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y_data_assistant\apps\analysis\formats\"/>
    </mc:Choice>
  </mc:AlternateContent>
  <xr:revisionPtr revIDLastSave="0" documentId="8_{6305630F-79CA-4F68-90C6-F6ABE17F0749}" xr6:coauthVersionLast="47" xr6:coauthVersionMax="47" xr10:uidLastSave="{00000000-0000-0000-0000-000000000000}"/>
  <bookViews>
    <workbookView xWindow="-120" yWindow="-120" windowWidth="20730" windowHeight="11160" tabRatio="942" firstSheet="2" activeTab="3" xr2:uid="{00000000-000D-0000-FFFF-FFFF00000000}"/>
  </bookViews>
  <sheets>
    <sheet name="index" sheetId="1" state="hidden" r:id="rId1"/>
    <sheet name="dashboard" sheetId="2" state="hidden" r:id="rId2"/>
    <sheet name="batches" sheetId="3" r:id="rId3"/>
    <sheet name="input_daily" sheetId="4" r:id="rId4"/>
    <sheet name="moisture_daily" sheetId="5" r:id="rId5"/>
    <sheet name="input-week" sheetId="6" state="hidden" r:id="rId6"/>
    <sheet name="output" sheetId="7" state="hidden" r:id="rId7"/>
    <sheet name="wieght_report" sheetId="8" r:id="rId8"/>
    <sheet name="ct_report" sheetId="9" state="hidden" r:id="rId9"/>
    <sheet name="scrap_report" sheetId="10" r:id="rId10"/>
    <sheet name="scrap_days" sheetId="11" r:id="rId11"/>
    <sheet name="scrap_type_machines" sheetId="12" r:id="rId12"/>
    <sheet name="material_daily_silo" sheetId="13" r:id="rId13"/>
    <sheet name="scrap_machine" sheetId="14" state="hidden" r:id="rId14"/>
    <sheet name="scrap_machine_yearly" sheetId="15" state="hidden" r:id="rId15"/>
    <sheet name="wieght_yearly" sheetId="16" state="hidden" r:id="rId16"/>
    <sheet name="ct_yearly" sheetId="17" state="hidden" r:id="rId17"/>
    <sheet name="scrap_yearly" sheetId="18" r:id="rId18"/>
    <sheet name="month" sheetId="19" state="hidden" r:id="rId19"/>
    <sheet name="output_molds" sheetId="20" state="hidden" r:id="rId20"/>
    <sheet name="year" sheetId="21" state="hidden" r:id="rId21"/>
    <sheet name="output_molds_yearly" sheetId="22" state="hidden" r:id="rId22"/>
    <sheet name="output_yearly" sheetId="23" state="hidden" r:id="rId23"/>
    <sheet name="output_monthly" sheetId="24" state="hidden" r:id="rId24"/>
    <sheet name="output_mold_monthly" sheetId="25" state="hidden" r:id="rId25"/>
    <sheet name="material_daily" sheetId="26" r:id="rId26"/>
    <sheet name="materials" sheetId="27" state="hidden" r:id="rId27"/>
    <sheet name="input_materials" sheetId="28" state="hidden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2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3" hidden="1">input_daily!$A$3:$FC$4569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output_yearly!$A$2:$AK$2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2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3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3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2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2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2">#REF!</definedName>
    <definedName name="Org_Code" localSheetId="3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2">#REF!</definedName>
    <definedName name="ORG_CODE1" localSheetId="3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3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2">batches!$B$3:$AC$18</definedName>
    <definedName name="_xlnm.Print_Area" localSheetId="3">input_daily!$A$1:$DB$528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2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2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2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2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2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3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41" i="28" l="1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I1" i="26"/>
  <c r="G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K134" i="23"/>
  <c r="AJ134" i="23"/>
  <c r="AK133" i="23"/>
  <c r="AJ133" i="23"/>
  <c r="AK132" i="23"/>
  <c r="AJ132" i="23"/>
  <c r="AK131" i="23"/>
  <c r="AJ131" i="23"/>
  <c r="AK130" i="23"/>
  <c r="AJ130" i="23"/>
  <c r="AK129" i="23"/>
  <c r="AJ129" i="23"/>
  <c r="AK128" i="23"/>
  <c r="AJ128" i="23"/>
  <c r="AK127" i="23"/>
  <c r="AJ127" i="23"/>
  <c r="AK126" i="23"/>
  <c r="AJ126" i="23"/>
  <c r="AK125" i="23"/>
  <c r="AJ125" i="23"/>
  <c r="AK124" i="23"/>
  <c r="AJ124" i="23"/>
  <c r="AK123" i="23"/>
  <c r="AJ123" i="23"/>
  <c r="AK122" i="23"/>
  <c r="AJ122" i="23"/>
  <c r="AK121" i="23"/>
  <c r="AJ121" i="23"/>
  <c r="AK120" i="23"/>
  <c r="AJ120" i="23"/>
  <c r="AK119" i="23"/>
  <c r="AJ119" i="23"/>
  <c r="AK118" i="23"/>
  <c r="AJ118" i="23"/>
  <c r="AK117" i="23"/>
  <c r="AJ117" i="23"/>
  <c r="AK116" i="23"/>
  <c r="AJ116" i="23"/>
  <c r="AK115" i="23"/>
  <c r="AJ115" i="23"/>
  <c r="AK114" i="23"/>
  <c r="AJ114" i="23"/>
  <c r="AK113" i="23"/>
  <c r="AJ113" i="23"/>
  <c r="AK112" i="23"/>
  <c r="AJ112" i="23"/>
  <c r="AK111" i="23"/>
  <c r="AJ111" i="23"/>
  <c r="AK110" i="23"/>
  <c r="AJ110" i="23"/>
  <c r="AK109" i="23"/>
  <c r="AJ109" i="23"/>
  <c r="AK108" i="23"/>
  <c r="AJ108" i="23"/>
  <c r="AK107" i="23"/>
  <c r="AJ107" i="23"/>
  <c r="AK106" i="23"/>
  <c r="AJ106" i="23"/>
  <c r="AK105" i="23"/>
  <c r="AJ105" i="23"/>
  <c r="AK104" i="23"/>
  <c r="AJ104" i="23"/>
  <c r="AK103" i="23"/>
  <c r="AJ103" i="23"/>
  <c r="AK102" i="23"/>
  <c r="AJ102" i="23"/>
  <c r="AK101" i="23"/>
  <c r="AJ101" i="23"/>
  <c r="AK100" i="23"/>
  <c r="AJ100" i="23"/>
  <c r="AK99" i="23"/>
  <c r="AJ99" i="23"/>
  <c r="AK98" i="23"/>
  <c r="AJ98" i="23"/>
  <c r="AK97" i="23"/>
  <c r="AJ97" i="23"/>
  <c r="AK96" i="23"/>
  <c r="AJ96" i="23"/>
  <c r="AK95" i="23"/>
  <c r="AJ95" i="23"/>
  <c r="AK94" i="23"/>
  <c r="AJ94" i="23"/>
  <c r="AK93" i="23"/>
  <c r="AJ93" i="23"/>
  <c r="AK92" i="23"/>
  <c r="AJ92" i="23"/>
  <c r="AK91" i="23"/>
  <c r="AJ91" i="23"/>
  <c r="AK90" i="23"/>
  <c r="AJ90" i="23"/>
  <c r="AK89" i="23"/>
  <c r="AJ89" i="23"/>
  <c r="AK88" i="23"/>
  <c r="AJ88" i="23"/>
  <c r="AK87" i="23"/>
  <c r="AJ87" i="23"/>
  <c r="AK86" i="23"/>
  <c r="AJ86" i="23"/>
  <c r="AK85" i="23"/>
  <c r="AJ85" i="23"/>
  <c r="AK84" i="23"/>
  <c r="AJ84" i="23"/>
  <c r="AK83" i="23"/>
  <c r="AJ83" i="23"/>
  <c r="AK82" i="23"/>
  <c r="AJ82" i="23"/>
  <c r="AK81" i="23"/>
  <c r="AJ81" i="23"/>
  <c r="AK80" i="23"/>
  <c r="AJ80" i="23"/>
  <c r="AK79" i="23"/>
  <c r="AJ79" i="23"/>
  <c r="AK78" i="23"/>
  <c r="AJ78" i="23"/>
  <c r="AK77" i="23"/>
  <c r="AJ77" i="23"/>
  <c r="AK76" i="23"/>
  <c r="AJ76" i="23"/>
  <c r="AK75" i="23"/>
  <c r="AJ75" i="23"/>
  <c r="AK74" i="23"/>
  <c r="AJ74" i="23"/>
  <c r="AK73" i="23"/>
  <c r="AJ73" i="23"/>
  <c r="AK72" i="23"/>
  <c r="AJ72" i="23"/>
  <c r="AK71" i="23"/>
  <c r="AJ71" i="23"/>
  <c r="AK70" i="23"/>
  <c r="AJ70" i="23"/>
  <c r="AK69" i="23"/>
  <c r="AJ69" i="23"/>
  <c r="AK68" i="23"/>
  <c r="AJ68" i="23"/>
  <c r="AK67" i="23"/>
  <c r="AJ67" i="23"/>
  <c r="AK66" i="23"/>
  <c r="AJ66" i="23"/>
  <c r="AK65" i="23"/>
  <c r="AJ65" i="23"/>
  <c r="AK64" i="23"/>
  <c r="AJ64" i="23"/>
  <c r="AK63" i="23"/>
  <c r="AJ63" i="23"/>
  <c r="AK62" i="23"/>
  <c r="AJ62" i="23"/>
  <c r="AK61" i="23"/>
  <c r="AJ61" i="23"/>
  <c r="AK60" i="23"/>
  <c r="AJ60" i="23"/>
  <c r="AK59" i="23"/>
  <c r="AJ59" i="23"/>
  <c r="AK58" i="23"/>
  <c r="AJ58" i="23"/>
  <c r="AK57" i="23"/>
  <c r="AJ57" i="23"/>
  <c r="AK56" i="23"/>
  <c r="AJ56" i="23"/>
  <c r="AK55" i="23"/>
  <c r="AJ55" i="23"/>
  <c r="AK54" i="23"/>
  <c r="AJ54" i="23"/>
  <c r="AK53" i="23"/>
  <c r="AJ53" i="23"/>
  <c r="AK52" i="23"/>
  <c r="AJ52" i="23"/>
  <c r="AK51" i="23"/>
  <c r="AJ51" i="23"/>
  <c r="AK50" i="23"/>
  <c r="AJ50" i="23"/>
  <c r="AK49" i="23"/>
  <c r="AJ49" i="23"/>
  <c r="AK48" i="23"/>
  <c r="AJ48" i="23"/>
  <c r="AK47" i="23"/>
  <c r="AJ47" i="23"/>
  <c r="AK46" i="23"/>
  <c r="AJ46" i="23"/>
  <c r="AK45" i="23"/>
  <c r="AJ45" i="23"/>
  <c r="AK44" i="23"/>
  <c r="AJ44" i="23"/>
  <c r="AK43" i="23"/>
  <c r="AJ43" i="23"/>
  <c r="AK42" i="23"/>
  <c r="AJ42" i="23"/>
  <c r="AK41" i="23"/>
  <c r="AJ41" i="23"/>
  <c r="AK40" i="23"/>
  <c r="AJ40" i="23"/>
  <c r="AK39" i="23"/>
  <c r="AJ39" i="23"/>
  <c r="AK38" i="23"/>
  <c r="AJ38" i="23"/>
  <c r="AK37" i="23"/>
  <c r="AJ37" i="23"/>
  <c r="AK36" i="23"/>
  <c r="AJ36" i="23"/>
  <c r="AK35" i="23"/>
  <c r="AJ35" i="23"/>
  <c r="AK34" i="23"/>
  <c r="AJ34" i="23"/>
  <c r="AK33" i="23"/>
  <c r="AJ33" i="23"/>
  <c r="AK32" i="23"/>
  <c r="AJ32" i="23"/>
  <c r="AK31" i="23"/>
  <c r="AJ31" i="23"/>
  <c r="AK30" i="23"/>
  <c r="AJ30" i="23"/>
  <c r="AK29" i="23"/>
  <c r="AJ29" i="23"/>
  <c r="AK28" i="23"/>
  <c r="AJ28" i="23"/>
  <c r="AK27" i="23"/>
  <c r="AJ27" i="23"/>
  <c r="AK26" i="23"/>
  <c r="AJ26" i="23"/>
  <c r="AK25" i="23"/>
  <c r="AJ25" i="23"/>
  <c r="AK24" i="23"/>
  <c r="AJ24" i="23"/>
  <c r="AK23" i="23"/>
  <c r="AJ23" i="23"/>
  <c r="AK22" i="23"/>
  <c r="AJ22" i="23"/>
  <c r="AK21" i="23"/>
  <c r="AJ21" i="23"/>
  <c r="AK20" i="23"/>
  <c r="AJ20" i="23"/>
  <c r="AK19" i="23"/>
  <c r="AJ19" i="23"/>
  <c r="AK18" i="23"/>
  <c r="AJ18" i="23"/>
  <c r="AK17" i="23"/>
  <c r="AJ17" i="23"/>
  <c r="AK16" i="23"/>
  <c r="AJ16" i="23"/>
  <c r="AK15" i="23"/>
  <c r="AJ15" i="23"/>
  <c r="AK14" i="23"/>
  <c r="AJ14" i="23"/>
  <c r="AK13" i="23"/>
  <c r="AJ13" i="23"/>
  <c r="AK12" i="23"/>
  <c r="AJ12" i="23"/>
  <c r="AK11" i="23"/>
  <c r="AJ11" i="23"/>
  <c r="AK10" i="23"/>
  <c r="AJ10" i="23"/>
  <c r="AK9" i="23"/>
  <c r="AJ9" i="23"/>
  <c r="AK8" i="23"/>
  <c r="AJ8" i="23"/>
  <c r="AK7" i="23"/>
  <c r="AJ7" i="23"/>
  <c r="AK6" i="23"/>
  <c r="AJ6" i="23"/>
  <c r="AK5" i="23"/>
  <c r="AJ5" i="23"/>
  <c r="AK4" i="23"/>
  <c r="AJ4" i="23"/>
  <c r="AK3" i="23"/>
  <c r="AJ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Z68" i="22"/>
  <c r="AA68" i="22" s="1"/>
  <c r="Z67" i="22"/>
  <c r="AA67" i="22" s="1"/>
  <c r="Z66" i="22"/>
  <c r="AA66" i="22" s="1"/>
  <c r="Z65" i="22"/>
  <c r="AA65" i="22" s="1"/>
  <c r="Z64" i="22"/>
  <c r="AA64" i="22" s="1"/>
  <c r="Z63" i="22"/>
  <c r="AA63" i="22" s="1"/>
  <c r="Z62" i="22"/>
  <c r="AA62" i="22" s="1"/>
  <c r="Z61" i="22"/>
  <c r="AA61" i="22" s="1"/>
  <c r="Z60" i="22"/>
  <c r="AA60" i="22" s="1"/>
  <c r="Z59" i="22"/>
  <c r="AA59" i="22" s="1"/>
  <c r="Z58" i="22"/>
  <c r="AA58" i="22" s="1"/>
  <c r="Z57" i="22"/>
  <c r="AA57" i="22" s="1"/>
  <c r="Z56" i="22"/>
  <c r="AA56" i="22" s="1"/>
  <c r="Z55" i="22"/>
  <c r="AA55" i="22" s="1"/>
  <c r="Z54" i="22"/>
  <c r="AA54" i="22" s="1"/>
  <c r="Z53" i="22"/>
  <c r="AA53" i="22" s="1"/>
  <c r="Z52" i="22"/>
  <c r="AA52" i="22" s="1"/>
  <c r="Z51" i="22"/>
  <c r="AA51" i="22" s="1"/>
  <c r="Z50" i="22"/>
  <c r="AA50" i="22" s="1"/>
  <c r="Z49" i="22"/>
  <c r="AA49" i="22" s="1"/>
  <c r="Z48" i="22"/>
  <c r="AA48" i="22" s="1"/>
  <c r="Z47" i="22"/>
  <c r="AA47" i="22" s="1"/>
  <c r="Z46" i="22"/>
  <c r="AA46" i="22" s="1"/>
  <c r="Z45" i="22"/>
  <c r="AA45" i="22" s="1"/>
  <c r="Z44" i="22"/>
  <c r="AA44" i="22" s="1"/>
  <c r="Z43" i="22"/>
  <c r="AA43" i="22" s="1"/>
  <c r="Z42" i="22"/>
  <c r="AA42" i="22" s="1"/>
  <c r="Z41" i="22"/>
  <c r="AA41" i="22" s="1"/>
  <c r="Z40" i="22"/>
  <c r="AA40" i="22" s="1"/>
  <c r="Z39" i="22"/>
  <c r="AA39" i="22" s="1"/>
  <c r="Z38" i="22"/>
  <c r="AA38" i="22" s="1"/>
  <c r="Z37" i="22"/>
  <c r="AA37" i="22" s="1"/>
  <c r="Z36" i="22"/>
  <c r="AA36" i="22" s="1"/>
  <c r="Z35" i="22"/>
  <c r="AA35" i="22" s="1"/>
  <c r="Z34" i="22"/>
  <c r="AA34" i="22" s="1"/>
  <c r="Z33" i="22"/>
  <c r="AA33" i="22" s="1"/>
  <c r="Z32" i="22"/>
  <c r="AA32" i="22" s="1"/>
  <c r="Z31" i="22"/>
  <c r="AA31" i="22" s="1"/>
  <c r="Z30" i="22"/>
  <c r="AA30" i="22" s="1"/>
  <c r="Z29" i="22"/>
  <c r="AA29" i="22" s="1"/>
  <c r="Z28" i="22"/>
  <c r="AA28" i="22" s="1"/>
  <c r="Z27" i="22"/>
  <c r="AA27" i="22" s="1"/>
  <c r="Z26" i="22"/>
  <c r="AA26" i="22" s="1"/>
  <c r="Z25" i="22"/>
  <c r="AA25" i="22" s="1"/>
  <c r="Z24" i="22"/>
  <c r="AA24" i="22" s="1"/>
  <c r="Z23" i="22"/>
  <c r="AA23" i="22" s="1"/>
  <c r="Z22" i="22"/>
  <c r="AA22" i="22" s="1"/>
  <c r="Z21" i="22"/>
  <c r="AA21" i="22" s="1"/>
  <c r="Z20" i="22"/>
  <c r="AA20" i="22" s="1"/>
  <c r="Z19" i="22"/>
  <c r="AA19" i="22" s="1"/>
  <c r="Z18" i="22"/>
  <c r="AA18" i="22" s="1"/>
  <c r="Z17" i="22"/>
  <c r="AA17" i="22" s="1"/>
  <c r="Z16" i="22"/>
  <c r="AA16" i="22" s="1"/>
  <c r="Z15" i="22"/>
  <c r="AA15" i="22" s="1"/>
  <c r="Z14" i="22"/>
  <c r="AA14" i="22" s="1"/>
  <c r="Z13" i="22"/>
  <c r="AA13" i="22" s="1"/>
  <c r="Z12" i="22"/>
  <c r="AA12" i="22" s="1"/>
  <c r="Z11" i="22"/>
  <c r="AA11" i="22" s="1"/>
  <c r="Z10" i="22"/>
  <c r="AA10" i="22" s="1"/>
  <c r="Z9" i="22"/>
  <c r="AA9" i="22" s="1"/>
  <c r="Z8" i="22"/>
  <c r="AA8" i="22" s="1"/>
  <c r="Z7" i="22"/>
  <c r="AA7" i="22" s="1"/>
  <c r="Z6" i="22"/>
  <c r="AA6" i="22" s="1"/>
  <c r="Z5" i="22"/>
  <c r="AA5" i="22" s="1"/>
  <c r="Z4" i="22"/>
  <c r="AA4" i="22" s="1"/>
  <c r="Z3" i="22"/>
  <c r="AA3" i="22" s="1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U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B68" i="20" s="1"/>
  <c r="AA67" i="20"/>
  <c r="AB67" i="20" s="1"/>
  <c r="AA66" i="20"/>
  <c r="AB66" i="20" s="1"/>
  <c r="AA65" i="20"/>
  <c r="AB65" i="20" s="1"/>
  <c r="AA64" i="20"/>
  <c r="AB64" i="20" s="1"/>
  <c r="AA63" i="20"/>
  <c r="AB63" i="20" s="1"/>
  <c r="AA62" i="20"/>
  <c r="AB62" i="20" s="1"/>
  <c r="AA61" i="20"/>
  <c r="AB61" i="20" s="1"/>
  <c r="AA60" i="20"/>
  <c r="AB60" i="20" s="1"/>
  <c r="AA59" i="20"/>
  <c r="AB59" i="20" s="1"/>
  <c r="AA58" i="20"/>
  <c r="AB58" i="20" s="1"/>
  <c r="AA57" i="20"/>
  <c r="AB57" i="20" s="1"/>
  <c r="AA56" i="20"/>
  <c r="AB56" i="20" s="1"/>
  <c r="AA55" i="20"/>
  <c r="AB55" i="20" s="1"/>
  <c r="AA54" i="20"/>
  <c r="AB54" i="20" s="1"/>
  <c r="AA53" i="20"/>
  <c r="AB53" i="20" s="1"/>
  <c r="AA52" i="20"/>
  <c r="AB52" i="20" s="1"/>
  <c r="AA51" i="20"/>
  <c r="AB51" i="20" s="1"/>
  <c r="AA50" i="20"/>
  <c r="AB50" i="20" s="1"/>
  <c r="AA49" i="20"/>
  <c r="AB49" i="20" s="1"/>
  <c r="AA48" i="20"/>
  <c r="AB48" i="20" s="1"/>
  <c r="AA47" i="20"/>
  <c r="AB47" i="20" s="1"/>
  <c r="AA46" i="20"/>
  <c r="AB46" i="20" s="1"/>
  <c r="AA45" i="20"/>
  <c r="AB45" i="20" s="1"/>
  <c r="AA44" i="20"/>
  <c r="AB44" i="20" s="1"/>
  <c r="AA43" i="20"/>
  <c r="AB43" i="20" s="1"/>
  <c r="AA42" i="20"/>
  <c r="AB42" i="20" s="1"/>
  <c r="AA41" i="20"/>
  <c r="AB41" i="20" s="1"/>
  <c r="AA40" i="20"/>
  <c r="AB40" i="20" s="1"/>
  <c r="AA39" i="20"/>
  <c r="AB39" i="20" s="1"/>
  <c r="AA38" i="20"/>
  <c r="AB38" i="20" s="1"/>
  <c r="AA37" i="20"/>
  <c r="AB37" i="20" s="1"/>
  <c r="AA36" i="20"/>
  <c r="AB36" i="20" s="1"/>
  <c r="AA35" i="20"/>
  <c r="AB35" i="20" s="1"/>
  <c r="AA34" i="20"/>
  <c r="AB34" i="20" s="1"/>
  <c r="AA33" i="20"/>
  <c r="AB33" i="20" s="1"/>
  <c r="AA32" i="20"/>
  <c r="AB32" i="20" s="1"/>
  <c r="AA31" i="20"/>
  <c r="AB31" i="20" s="1"/>
  <c r="AA30" i="20"/>
  <c r="AB30" i="20" s="1"/>
  <c r="AA29" i="20"/>
  <c r="AB29" i="20" s="1"/>
  <c r="AA28" i="20"/>
  <c r="AB28" i="20" s="1"/>
  <c r="AA27" i="20"/>
  <c r="AB27" i="20" s="1"/>
  <c r="AA26" i="20"/>
  <c r="AB26" i="20" s="1"/>
  <c r="AA25" i="20"/>
  <c r="AB25" i="20" s="1"/>
  <c r="AA24" i="20"/>
  <c r="AB24" i="20" s="1"/>
  <c r="AA23" i="20"/>
  <c r="AB23" i="20" s="1"/>
  <c r="AA22" i="20"/>
  <c r="AB22" i="20" s="1"/>
  <c r="AA21" i="20"/>
  <c r="AB21" i="20" s="1"/>
  <c r="AA20" i="20"/>
  <c r="AB20" i="20" s="1"/>
  <c r="AA19" i="20"/>
  <c r="AB19" i="20" s="1"/>
  <c r="AA18" i="20"/>
  <c r="AB18" i="20" s="1"/>
  <c r="AA17" i="20"/>
  <c r="AB17" i="20" s="1"/>
  <c r="AA16" i="20"/>
  <c r="AB16" i="20" s="1"/>
  <c r="AA15" i="20"/>
  <c r="AB15" i="20" s="1"/>
  <c r="AA14" i="20"/>
  <c r="AB14" i="20" s="1"/>
  <c r="AA13" i="20"/>
  <c r="AB13" i="20" s="1"/>
  <c r="AA12" i="20"/>
  <c r="AB12" i="20" s="1"/>
  <c r="AA11" i="20"/>
  <c r="AB11" i="20" s="1"/>
  <c r="AA10" i="20"/>
  <c r="AB10" i="20" s="1"/>
  <c r="AA9" i="20"/>
  <c r="AB9" i="20" s="1"/>
  <c r="AA8" i="20"/>
  <c r="AB8" i="20" s="1"/>
  <c r="AA7" i="20"/>
  <c r="AB7" i="20" s="1"/>
  <c r="AA6" i="20"/>
  <c r="AB6" i="20" s="1"/>
  <c r="AA5" i="20"/>
  <c r="AB5" i="20" s="1"/>
  <c r="AA4" i="20"/>
  <c r="AB4" i="20" s="1"/>
  <c r="AA3" i="20"/>
  <c r="AB3" i="20" s="1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G9" i="18"/>
  <c r="I9" i="18" s="1"/>
  <c r="E9" i="18"/>
  <c r="I8" i="18"/>
  <c r="F8" i="18"/>
  <c r="F7" i="18"/>
  <c r="F5" i="18"/>
  <c r="H1" i="18"/>
  <c r="F6" i="17"/>
  <c r="F7" i="17" s="1"/>
  <c r="F4" i="17"/>
  <c r="G1" i="17"/>
  <c r="I6" i="16"/>
  <c r="G6" i="16"/>
  <c r="G5" i="16"/>
  <c r="G4" i="16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/>
  <c r="F8" i="10"/>
  <c r="Q7" i="10"/>
  <c r="S7" i="10" s="1"/>
  <c r="Q6" i="10"/>
  <c r="G5" i="10"/>
  <c r="R1" i="10"/>
  <c r="G1" i="10"/>
  <c r="G7" i="9"/>
  <c r="G6" i="9"/>
  <c r="G4" i="9"/>
  <c r="G5" i="9" s="1"/>
  <c r="H1" i="9"/>
  <c r="F1" i="9"/>
  <c r="H8" i="8"/>
  <c r="J8" i="8" s="1"/>
  <c r="J7" i="8"/>
  <c r="H7" i="8"/>
  <c r="H6" i="8" s="1"/>
  <c r="J6" i="8" s="1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M95" i="7"/>
  <c r="AN95" i="7" s="1"/>
  <c r="AM94" i="7"/>
  <c r="AM93" i="7"/>
  <c r="AM92" i="7"/>
  <c r="AM91" i="7"/>
  <c r="AM90" i="7"/>
  <c r="AN90" i="7" s="1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N76" i="7"/>
  <c r="AM76" i="7"/>
  <c r="AM75" i="7"/>
  <c r="AN75" i="7" s="1"/>
  <c r="AM74" i="7"/>
  <c r="AM73" i="7"/>
  <c r="AM72" i="7"/>
  <c r="AM71" i="7"/>
  <c r="AM70" i="7"/>
  <c r="AM69" i="7"/>
  <c r="AM68" i="7"/>
  <c r="AN68" i="7" s="1"/>
  <c r="AN67" i="7"/>
  <c r="AM67" i="7"/>
  <c r="AM66" i="7"/>
  <c r="AN66" i="7" s="1"/>
  <c r="AN65" i="7"/>
  <c r="AM65" i="7"/>
  <c r="AM64" i="7"/>
  <c r="AN64" i="7" s="1"/>
  <c r="AN63" i="7"/>
  <c r="AM63" i="7"/>
  <c r="AM62" i="7"/>
  <c r="AN62" i="7" s="1"/>
  <c r="AN61" i="7"/>
  <c r="AM61" i="7"/>
  <c r="AM60" i="7"/>
  <c r="AN60" i="7" s="1"/>
  <c r="AN59" i="7"/>
  <c r="AM59" i="7"/>
  <c r="AM58" i="7"/>
  <c r="AN58" i="7" s="1"/>
  <c r="AN57" i="7"/>
  <c r="AM57" i="7"/>
  <c r="AM56" i="7"/>
  <c r="AN56" i="7" s="1"/>
  <c r="AM55" i="7"/>
  <c r="AN55" i="7" s="1"/>
  <c r="AM54" i="7"/>
  <c r="AN54" i="7" s="1"/>
  <c r="AM53" i="7"/>
  <c r="AN53" i="7" s="1"/>
  <c r="AM52" i="7"/>
  <c r="AN52" i="7" s="1"/>
  <c r="AM51" i="7"/>
  <c r="AN51" i="7" s="1"/>
  <c r="AM50" i="7"/>
  <c r="AN50" i="7" s="1"/>
  <c r="AN49" i="7"/>
  <c r="AM49" i="7"/>
  <c r="AM48" i="7"/>
  <c r="AN48" i="7" s="1"/>
  <c r="AM47" i="7"/>
  <c r="AN47" i="7" s="1"/>
  <c r="AM46" i="7"/>
  <c r="AN46" i="7" s="1"/>
  <c r="AM45" i="7"/>
  <c r="AN45" i="7" s="1"/>
  <c r="AM44" i="7"/>
  <c r="AN44" i="7" s="1"/>
  <c r="AM43" i="7"/>
  <c r="AN43" i="7" s="1"/>
  <c r="AM42" i="7"/>
  <c r="AN42" i="7" s="1"/>
  <c r="AN41" i="7"/>
  <c r="AM41" i="7"/>
  <c r="AM40" i="7"/>
  <c r="AN40" i="7" s="1"/>
  <c r="AN39" i="7"/>
  <c r="AM39" i="7"/>
  <c r="AM38" i="7"/>
  <c r="AN38" i="7" s="1"/>
  <c r="AN37" i="7"/>
  <c r="AM37" i="7"/>
  <c r="AM36" i="7"/>
  <c r="AN36" i="7" s="1"/>
  <c r="AN35" i="7"/>
  <c r="AM35" i="7"/>
  <c r="AM34" i="7"/>
  <c r="AN34" i="7" s="1"/>
  <c r="AN33" i="7"/>
  <c r="AM33" i="7"/>
  <c r="AM32" i="7"/>
  <c r="AM31" i="7"/>
  <c r="AN31" i="7" s="1"/>
  <c r="AM30" i="7"/>
  <c r="AM29" i="7"/>
  <c r="AM28" i="7"/>
  <c r="AN28" i="7" s="1"/>
  <c r="AM27" i="7"/>
  <c r="AN27" i="7" s="1"/>
  <c r="AM26" i="7"/>
  <c r="AN26" i="7" s="1"/>
  <c r="AM25" i="7"/>
  <c r="AN25" i="7" s="1"/>
  <c r="AM24" i="7"/>
  <c r="AN24" i="7" s="1"/>
  <c r="AM23" i="7"/>
  <c r="AN23" i="7" s="1"/>
  <c r="AM22" i="7"/>
  <c r="AN22" i="7" s="1"/>
  <c r="AM21" i="7"/>
  <c r="AN21" i="7" s="1"/>
  <c r="AM20" i="7"/>
  <c r="AN20" i="7" s="1"/>
  <c r="AM19" i="7"/>
  <c r="AN19" i="7" s="1"/>
  <c r="AM18" i="7"/>
  <c r="AN18" i="7" s="1"/>
  <c r="AM17" i="7"/>
  <c r="AN17" i="7" s="1"/>
  <c r="AM16" i="7"/>
  <c r="AN16" i="7" s="1"/>
  <c r="AM15" i="7"/>
  <c r="AN15" i="7" s="1"/>
  <c r="AM14" i="7"/>
  <c r="AN14" i="7" s="1"/>
  <c r="AM13" i="7"/>
  <c r="AN13" i="7" s="1"/>
  <c r="AM12" i="7"/>
  <c r="AN12" i="7" s="1"/>
  <c r="AM11" i="7"/>
  <c r="AN11" i="7" s="1"/>
  <c r="AM10" i="7"/>
  <c r="AN10" i="7" s="1"/>
  <c r="AM9" i="7"/>
  <c r="AN9" i="7" s="1"/>
  <c r="AM8" i="7"/>
  <c r="AN8" i="7" s="1"/>
  <c r="AM7" i="7"/>
  <c r="AN7" i="7" s="1"/>
  <c r="AM6" i="7"/>
  <c r="AN6" i="7" s="1"/>
  <c r="AM5" i="7"/>
  <c r="AN5" i="7" s="1"/>
  <c r="AM4" i="7"/>
  <c r="AN4" i="7" s="1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BU585" i="4"/>
  <c r="BU584" i="4"/>
  <c r="BU583" i="4"/>
  <c r="BU582" i="4"/>
  <c r="BU581" i="4"/>
  <c r="BU580" i="4"/>
  <c r="BU579" i="4"/>
  <c r="BU578" i="4"/>
  <c r="BU577" i="4"/>
  <c r="BU576" i="4"/>
  <c r="BU575" i="4"/>
  <c r="BU574" i="4"/>
  <c r="BU573" i="4"/>
  <c r="BU572" i="4"/>
  <c r="BU571" i="4"/>
  <c r="BU570" i="4"/>
  <c r="BU569" i="4"/>
  <c r="BU568" i="4"/>
  <c r="BU567" i="4"/>
  <c r="BU566" i="4"/>
  <c r="BU565" i="4"/>
  <c r="BU564" i="4"/>
  <c r="BU563" i="4"/>
  <c r="BU562" i="4"/>
  <c r="BU561" i="4"/>
  <c r="BU560" i="4"/>
  <c r="BU559" i="4"/>
  <c r="BU558" i="4"/>
  <c r="BU557" i="4"/>
  <c r="BU556" i="4"/>
  <c r="BU555" i="4"/>
  <c r="BU554" i="4"/>
  <c r="BU553" i="4"/>
  <c r="BU552" i="4"/>
  <c r="BU551" i="4"/>
  <c r="BU550" i="4"/>
  <c r="BU549" i="4"/>
  <c r="BU548" i="4"/>
  <c r="BU547" i="4"/>
  <c r="BU546" i="4"/>
  <c r="BU545" i="4"/>
  <c r="BU544" i="4"/>
  <c r="BU543" i="4"/>
  <c r="BU542" i="4"/>
  <c r="BU541" i="4"/>
  <c r="BU540" i="4"/>
  <c r="BU539" i="4"/>
  <c r="BU538" i="4"/>
  <c r="BU537" i="4"/>
  <c r="BU536" i="4"/>
  <c r="BU535" i="4"/>
  <c r="BU534" i="4"/>
  <c r="BU533" i="4"/>
  <c r="BU532" i="4"/>
  <c r="BU531" i="4"/>
  <c r="BU530" i="4"/>
  <c r="BU529" i="4"/>
  <c r="BU528" i="4"/>
  <c r="BU527" i="4"/>
  <c r="BU526" i="4"/>
  <c r="BU525" i="4"/>
  <c r="BU524" i="4"/>
  <c r="BU523" i="4"/>
  <c r="BU522" i="4"/>
  <c r="BU521" i="4"/>
  <c r="BU520" i="4"/>
  <c r="BU519" i="4"/>
  <c r="BU518" i="4"/>
  <c r="BU517" i="4"/>
  <c r="BU516" i="4"/>
  <c r="BU515" i="4"/>
  <c r="BU514" i="4"/>
  <c r="BU513" i="4"/>
  <c r="BU512" i="4"/>
  <c r="BU511" i="4"/>
  <c r="BU510" i="4"/>
  <c r="BU509" i="4"/>
  <c r="BU508" i="4"/>
  <c r="BU507" i="4"/>
  <c r="BU506" i="4"/>
  <c r="BU505" i="4"/>
  <c r="BU504" i="4"/>
  <c r="BU503" i="4"/>
  <c r="BU502" i="4"/>
  <c r="BU501" i="4"/>
  <c r="BU500" i="4"/>
  <c r="BU499" i="4"/>
  <c r="BU498" i="4"/>
  <c r="BU497" i="4"/>
  <c r="BU496" i="4"/>
  <c r="BU495" i="4"/>
  <c r="BU494" i="4"/>
  <c r="BU493" i="4"/>
  <c r="BU492" i="4"/>
  <c r="BU491" i="4"/>
  <c r="BU490" i="4"/>
  <c r="BU489" i="4"/>
  <c r="BU488" i="4"/>
  <c r="BU487" i="4"/>
  <c r="BU486" i="4"/>
  <c r="BU485" i="4"/>
  <c r="BU484" i="4"/>
  <c r="BU483" i="4"/>
  <c r="BU482" i="4"/>
  <c r="BU481" i="4"/>
  <c r="BU480" i="4"/>
  <c r="BU479" i="4"/>
  <c r="BU478" i="4"/>
  <c r="BU477" i="4"/>
  <c r="BU476" i="4"/>
  <c r="BU475" i="4"/>
  <c r="BU474" i="4"/>
  <c r="BU473" i="4"/>
  <c r="BU472" i="4"/>
  <c r="BU471" i="4"/>
  <c r="BU470" i="4"/>
  <c r="BU469" i="4"/>
  <c r="BU468" i="4"/>
  <c r="BU467" i="4"/>
  <c r="BU466" i="4"/>
  <c r="BU465" i="4"/>
  <c r="BU464" i="4"/>
  <c r="BU463" i="4"/>
  <c r="BU462" i="4"/>
  <c r="BU461" i="4"/>
  <c r="BU460" i="4"/>
  <c r="BU459" i="4"/>
  <c r="BU458" i="4"/>
  <c r="BU457" i="4"/>
  <c r="BU456" i="4"/>
  <c r="BU455" i="4"/>
  <c r="BU454" i="4"/>
  <c r="BU453" i="4"/>
  <c r="BU452" i="4"/>
  <c r="BU451" i="4"/>
  <c r="BU450" i="4"/>
  <c r="BU449" i="4"/>
  <c r="BU448" i="4"/>
  <c r="BU447" i="4"/>
  <c r="BU446" i="4"/>
  <c r="BU445" i="4"/>
  <c r="BU444" i="4"/>
  <c r="BU443" i="4"/>
  <c r="BU442" i="4"/>
  <c r="BU441" i="4"/>
  <c r="BU440" i="4"/>
  <c r="BU439" i="4"/>
  <c r="BU438" i="4"/>
  <c r="BU437" i="4"/>
  <c r="BU436" i="4"/>
  <c r="BU435" i="4"/>
  <c r="BU434" i="4"/>
  <c r="BU433" i="4"/>
  <c r="BU432" i="4"/>
  <c r="BU431" i="4"/>
  <c r="BU430" i="4"/>
  <c r="BU429" i="4"/>
  <c r="BU428" i="4"/>
  <c r="BU427" i="4"/>
  <c r="BU426" i="4"/>
  <c r="BU425" i="4"/>
  <c r="BU424" i="4"/>
  <c r="BU423" i="4"/>
  <c r="BU422" i="4"/>
  <c r="BU421" i="4"/>
  <c r="BU420" i="4"/>
  <c r="BU419" i="4"/>
  <c r="BU418" i="4"/>
  <c r="BU417" i="4"/>
  <c r="BU416" i="4"/>
  <c r="BU415" i="4"/>
  <c r="BU414" i="4"/>
  <c r="BU413" i="4"/>
  <c r="BU412" i="4"/>
  <c r="BU411" i="4"/>
  <c r="BU410" i="4"/>
  <c r="BU409" i="4"/>
  <c r="BU408" i="4"/>
  <c r="BU407" i="4"/>
  <c r="BU406" i="4"/>
  <c r="BU405" i="4"/>
  <c r="BU404" i="4"/>
  <c r="BU403" i="4"/>
  <c r="BU402" i="4"/>
  <c r="BU401" i="4"/>
  <c r="BU400" i="4"/>
  <c r="BU399" i="4"/>
  <c r="BU398" i="4"/>
  <c r="BU397" i="4"/>
  <c r="BU396" i="4"/>
  <c r="BU395" i="4"/>
  <c r="BU394" i="4"/>
  <c r="BU393" i="4"/>
  <c r="BU392" i="4"/>
  <c r="BU391" i="4"/>
  <c r="BU390" i="4"/>
  <c r="BU389" i="4"/>
  <c r="BU388" i="4"/>
  <c r="BU387" i="4"/>
  <c r="BU386" i="4"/>
  <c r="BU385" i="4"/>
  <c r="BU384" i="4"/>
  <c r="BU383" i="4"/>
  <c r="BU382" i="4"/>
  <c r="BU381" i="4"/>
  <c r="BU380" i="4"/>
  <c r="BU379" i="4"/>
  <c r="BU378" i="4"/>
  <c r="BU377" i="4"/>
  <c r="BU376" i="4"/>
  <c r="BU375" i="4"/>
  <c r="BU374" i="4"/>
  <c r="BU373" i="4"/>
  <c r="BU372" i="4"/>
  <c r="BU371" i="4"/>
  <c r="BU370" i="4"/>
  <c r="BU369" i="4"/>
  <c r="BU368" i="4"/>
  <c r="BU367" i="4"/>
  <c r="BU366" i="4"/>
  <c r="BU365" i="4"/>
  <c r="BU364" i="4"/>
  <c r="BU363" i="4"/>
  <c r="BU362" i="4"/>
  <c r="BU361" i="4"/>
  <c r="BU360" i="4"/>
  <c r="BU359" i="4"/>
  <c r="BU358" i="4"/>
  <c r="BU357" i="4"/>
  <c r="BU356" i="4"/>
  <c r="BU355" i="4"/>
  <c r="BU354" i="4"/>
  <c r="BU353" i="4"/>
  <c r="BU352" i="4"/>
  <c r="BU351" i="4"/>
  <c r="BU350" i="4"/>
  <c r="BU349" i="4"/>
  <c r="BU348" i="4"/>
  <c r="BU347" i="4"/>
  <c r="BU346" i="4"/>
  <c r="BU345" i="4"/>
  <c r="BU344" i="4"/>
  <c r="BU343" i="4"/>
  <c r="BU342" i="4"/>
  <c r="BU341" i="4"/>
  <c r="BU340" i="4"/>
  <c r="BU339" i="4"/>
  <c r="BU338" i="4"/>
  <c r="BU337" i="4"/>
  <c r="BU336" i="4"/>
  <c r="BU335" i="4"/>
  <c r="BU334" i="4"/>
  <c r="BU333" i="4"/>
  <c r="BU332" i="4"/>
  <c r="BU331" i="4"/>
  <c r="BU330" i="4"/>
  <c r="BU329" i="4"/>
  <c r="BU328" i="4"/>
  <c r="BU327" i="4"/>
  <c r="BU326" i="4"/>
  <c r="BU325" i="4"/>
  <c r="BU324" i="4"/>
  <c r="BU323" i="4"/>
  <c r="BU322" i="4"/>
  <c r="BU321" i="4"/>
  <c r="BU320" i="4"/>
  <c r="BU319" i="4"/>
  <c r="BU318" i="4"/>
  <c r="BU317" i="4"/>
  <c r="BU316" i="4"/>
  <c r="BU315" i="4"/>
  <c r="BU314" i="4"/>
  <c r="BU313" i="4"/>
  <c r="BU312" i="4"/>
  <c r="BU311" i="4"/>
  <c r="BU310" i="4"/>
  <c r="BU309" i="4"/>
  <c r="BU308" i="4"/>
  <c r="BU307" i="4"/>
  <c r="BU306" i="4"/>
  <c r="BU305" i="4"/>
  <c r="BU304" i="4"/>
  <c r="BU303" i="4"/>
  <c r="BU302" i="4"/>
  <c r="BU301" i="4"/>
  <c r="BU300" i="4"/>
  <c r="BU299" i="4"/>
  <c r="BU298" i="4"/>
  <c r="BU297" i="4"/>
  <c r="BU296" i="4"/>
  <c r="BU295" i="4"/>
  <c r="BU294" i="4"/>
  <c r="BU293" i="4"/>
  <c r="BU292" i="4"/>
  <c r="BU291" i="4"/>
  <c r="BU290" i="4"/>
  <c r="BU289" i="4"/>
  <c r="BU288" i="4"/>
  <c r="BU287" i="4"/>
  <c r="BU286" i="4"/>
  <c r="BU285" i="4"/>
  <c r="BU284" i="4"/>
  <c r="BU283" i="4"/>
  <c r="BU282" i="4"/>
  <c r="BU281" i="4"/>
  <c r="BU280" i="4"/>
  <c r="BU279" i="4"/>
  <c r="BU278" i="4"/>
  <c r="BU277" i="4"/>
  <c r="BU276" i="4"/>
  <c r="BU275" i="4"/>
  <c r="BU274" i="4"/>
  <c r="BU273" i="4"/>
  <c r="BU272" i="4"/>
  <c r="BU271" i="4"/>
  <c r="BU270" i="4"/>
  <c r="BU269" i="4"/>
  <c r="BU268" i="4"/>
  <c r="BU267" i="4"/>
  <c r="BU266" i="4"/>
  <c r="BU265" i="4"/>
  <c r="BU264" i="4"/>
  <c r="BU263" i="4"/>
  <c r="BU262" i="4"/>
  <c r="BU261" i="4"/>
  <c r="BU260" i="4"/>
  <c r="BU259" i="4"/>
  <c r="BU258" i="4"/>
  <c r="BU257" i="4"/>
  <c r="BU256" i="4"/>
  <c r="BU255" i="4"/>
  <c r="BU254" i="4"/>
  <c r="BU253" i="4"/>
  <c r="BU252" i="4"/>
  <c r="BU251" i="4"/>
  <c r="BU250" i="4"/>
  <c r="BU249" i="4"/>
  <c r="BU248" i="4"/>
  <c r="BU247" i="4"/>
  <c r="BU246" i="4"/>
  <c r="BU245" i="4"/>
  <c r="BU244" i="4"/>
  <c r="BU243" i="4"/>
  <c r="BU242" i="4"/>
  <c r="BU241" i="4"/>
  <c r="BU240" i="4"/>
  <c r="BU239" i="4"/>
  <c r="BU238" i="4"/>
  <c r="BU237" i="4"/>
  <c r="BU236" i="4"/>
  <c r="BU235" i="4"/>
  <c r="BU234" i="4"/>
  <c r="BU233" i="4"/>
  <c r="BU232" i="4"/>
  <c r="BU231" i="4"/>
  <c r="BU230" i="4"/>
  <c r="BU229" i="4"/>
  <c r="BU228" i="4"/>
  <c r="BU227" i="4"/>
  <c r="BU226" i="4"/>
  <c r="BU225" i="4"/>
  <c r="BU224" i="4"/>
  <c r="BU223" i="4"/>
  <c r="BU222" i="4"/>
  <c r="BU221" i="4"/>
  <c r="BU220" i="4"/>
  <c r="BU219" i="4"/>
  <c r="BU218" i="4"/>
  <c r="BU217" i="4"/>
  <c r="BU216" i="4"/>
  <c r="BU215" i="4"/>
  <c r="BU214" i="4"/>
  <c r="BU213" i="4"/>
  <c r="BU212" i="4"/>
  <c r="BU211" i="4"/>
  <c r="BU210" i="4"/>
  <c r="BU209" i="4"/>
  <c r="BU208" i="4"/>
  <c r="BU207" i="4"/>
  <c r="BU206" i="4"/>
  <c r="BU205" i="4"/>
  <c r="BU204" i="4"/>
  <c r="BU203" i="4"/>
  <c r="BU202" i="4"/>
  <c r="BU201" i="4"/>
  <c r="BU200" i="4"/>
  <c r="BU199" i="4"/>
  <c r="BU198" i="4"/>
  <c r="BU197" i="4"/>
  <c r="BU196" i="4"/>
  <c r="BU195" i="4"/>
  <c r="BU194" i="4"/>
  <c r="BU193" i="4"/>
  <c r="BU192" i="4"/>
  <c r="BU191" i="4"/>
  <c r="BU190" i="4"/>
  <c r="BU189" i="4"/>
  <c r="BU188" i="4"/>
  <c r="BU187" i="4"/>
  <c r="BU186" i="4"/>
  <c r="BU185" i="4"/>
  <c r="BU184" i="4"/>
  <c r="BU183" i="4"/>
  <c r="BU182" i="4"/>
  <c r="BU181" i="4"/>
  <c r="BU180" i="4"/>
  <c r="BU179" i="4"/>
  <c r="BU178" i="4"/>
  <c r="BU177" i="4"/>
  <c r="BU176" i="4"/>
  <c r="BU175" i="4"/>
  <c r="BU174" i="4"/>
  <c r="BU173" i="4"/>
  <c r="BU172" i="4"/>
  <c r="BU171" i="4"/>
  <c r="BU170" i="4"/>
  <c r="BU169" i="4"/>
  <c r="BU168" i="4"/>
  <c r="BU167" i="4"/>
  <c r="BU166" i="4"/>
  <c r="BU165" i="4"/>
  <c r="BU164" i="4"/>
  <c r="BU163" i="4"/>
  <c r="BU162" i="4"/>
  <c r="BU161" i="4"/>
  <c r="BU160" i="4"/>
  <c r="BU159" i="4"/>
  <c r="BU158" i="4"/>
  <c r="BU157" i="4"/>
  <c r="BU156" i="4"/>
  <c r="BU155" i="4"/>
  <c r="BU154" i="4"/>
  <c r="BU153" i="4"/>
  <c r="BU152" i="4"/>
  <c r="BU151" i="4"/>
  <c r="BU150" i="4"/>
  <c r="BU149" i="4"/>
  <c r="BU148" i="4"/>
  <c r="BU147" i="4"/>
  <c r="BU146" i="4"/>
  <c r="BU145" i="4"/>
  <c r="BU144" i="4"/>
  <c r="BU143" i="4"/>
  <c r="BU142" i="4"/>
  <c r="BU141" i="4"/>
  <c r="BU140" i="4"/>
  <c r="BU139" i="4"/>
  <c r="BU138" i="4"/>
  <c r="BU137" i="4"/>
  <c r="BU136" i="4"/>
  <c r="BU135" i="4"/>
  <c r="BU134" i="4"/>
  <c r="BU133" i="4"/>
  <c r="BU132" i="4"/>
  <c r="BU131" i="4"/>
  <c r="BU130" i="4"/>
  <c r="BU129" i="4"/>
  <c r="BU128" i="4"/>
  <c r="BU127" i="4"/>
  <c r="BU126" i="4"/>
  <c r="BU125" i="4"/>
  <c r="BU124" i="4"/>
  <c r="BU123" i="4"/>
  <c r="BU122" i="4"/>
  <c r="BU121" i="4"/>
  <c r="BU120" i="4"/>
  <c r="BU119" i="4"/>
  <c r="BU118" i="4"/>
  <c r="BU117" i="4"/>
  <c r="BU116" i="4"/>
  <c r="BU115" i="4"/>
  <c r="BU114" i="4"/>
  <c r="BU113" i="4"/>
  <c r="BU112" i="4"/>
  <c r="BU111" i="4"/>
  <c r="BU110" i="4"/>
  <c r="BU109" i="4"/>
  <c r="BU108" i="4"/>
  <c r="BU107" i="4"/>
  <c r="BU106" i="4"/>
  <c r="BU105" i="4"/>
  <c r="BU104" i="4"/>
  <c r="BU103" i="4"/>
  <c r="BU102" i="4"/>
  <c r="BU101" i="4"/>
  <c r="BU100" i="4"/>
  <c r="BU99" i="4"/>
  <c r="BU98" i="4"/>
  <c r="BU97" i="4"/>
  <c r="BU96" i="4"/>
  <c r="BU95" i="4"/>
  <c r="BU94" i="4"/>
  <c r="BU93" i="4"/>
  <c r="BU92" i="4"/>
  <c r="BU91" i="4"/>
  <c r="BU90" i="4"/>
  <c r="BU89" i="4"/>
  <c r="BU88" i="4"/>
  <c r="BU87" i="4"/>
  <c r="BU86" i="4"/>
  <c r="BU85" i="4"/>
  <c r="BU84" i="4"/>
  <c r="BU83" i="4"/>
  <c r="BU82" i="4"/>
  <c r="BU81" i="4"/>
  <c r="BU80" i="4"/>
  <c r="BU79" i="4"/>
  <c r="BU78" i="4"/>
  <c r="BU77" i="4"/>
  <c r="BU76" i="4"/>
  <c r="BU75" i="4"/>
  <c r="BU74" i="4"/>
  <c r="BU73" i="4"/>
  <c r="BU72" i="4"/>
  <c r="BU71" i="4"/>
  <c r="BU70" i="4"/>
  <c r="BU69" i="4"/>
  <c r="BU68" i="4"/>
  <c r="BU67" i="4"/>
  <c r="BU66" i="4"/>
  <c r="BU65" i="4"/>
  <c r="BU64" i="4"/>
  <c r="BU63" i="4"/>
  <c r="BU62" i="4"/>
  <c r="BU61" i="4"/>
  <c r="BU60" i="4"/>
  <c r="BU59" i="4"/>
  <c r="BU58" i="4"/>
  <c r="BU57" i="4"/>
  <c r="BU56" i="4"/>
  <c r="BU55" i="4"/>
  <c r="BU54" i="4"/>
  <c r="BU53" i="4"/>
  <c r="BU52" i="4"/>
  <c r="BU51" i="4"/>
  <c r="BU50" i="4"/>
  <c r="BU49" i="4"/>
  <c r="BU48" i="4"/>
  <c r="BU47" i="4"/>
  <c r="BU46" i="4"/>
  <c r="BU45" i="4"/>
  <c r="BU44" i="4"/>
  <c r="BU43" i="4"/>
  <c r="BU42" i="4"/>
  <c r="BU41" i="4"/>
  <c r="BU40" i="4"/>
  <c r="BU39" i="4"/>
  <c r="BU38" i="4"/>
  <c r="BU37" i="4"/>
  <c r="BU36" i="4"/>
  <c r="BU35" i="4"/>
  <c r="BU34" i="4"/>
  <c r="BU33" i="4"/>
  <c r="BU32" i="4"/>
  <c r="BU31" i="4"/>
  <c r="BU30" i="4"/>
  <c r="BU29" i="4"/>
  <c r="BU28" i="4"/>
  <c r="BU27" i="4"/>
  <c r="BU26" i="4"/>
  <c r="BU25" i="4"/>
  <c r="BU24" i="4"/>
  <c r="BU23" i="4"/>
  <c r="BU22" i="4"/>
  <c r="BU21" i="4"/>
  <c r="BU20" i="4"/>
  <c r="BU19" i="4"/>
  <c r="BU18" i="4"/>
  <c r="BU17" i="4"/>
  <c r="BU16" i="4"/>
  <c r="BU15" i="4"/>
  <c r="BU14" i="4"/>
  <c r="BU13" i="4"/>
  <c r="BU12" i="4"/>
  <c r="BU11" i="4"/>
  <c r="BU10" i="4"/>
  <c r="BU9" i="4"/>
  <c r="BU8" i="4"/>
  <c r="BU7" i="4"/>
  <c r="BU6" i="4"/>
  <c r="BU5" i="4"/>
  <c r="BU4" i="4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H5" i="8" l="1"/>
  <c r="F5" i="17"/>
  <c r="S8" i="10"/>
</calcChain>
</file>

<file path=xl/sharedStrings.xml><?xml version="1.0" encoding="utf-8"?>
<sst xmlns="http://schemas.openxmlformats.org/spreadsheetml/2006/main" count="39697" uniqueCount="713">
  <si>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</si>
  <si>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</si>
  <si>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</si>
  <si>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</si>
  <si>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</si>
  <si>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</si>
  <si>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</si>
  <si>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</si>
  <si>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</si>
  <si>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</si>
  <si>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</si>
  <si>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</si>
  <si>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</si>
  <si>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</si>
  <si>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</si>
  <si>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</si>
  <si>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</si>
  <si>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</si>
  <si>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</si>
  <si>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</si>
  <si>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</si>
  <si>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</si>
  <si>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</si>
  <si>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</si>
  <si>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</si>
  <si>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</si>
  <si>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</si>
  <si>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</si>
  <si>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</si>
  <si>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</si>
  <si>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</si>
  <si>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</si>
  <si>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</si>
  <si>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</si>
  <si>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</si>
  <si>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</si>
  <si>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</si>
  <si>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</si>
  <si>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</si>
  <si>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</si>
  <si>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</si>
  <si>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</si>
  <si>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</si>
  <si>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</si>
  <si>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</si>
  <si>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</si>
  <si>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</si>
  <si>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</si>
  <si>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</si>
  <si>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</si>
  <si>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</si>
  <si>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</si>
  <si>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</si>
  <si>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</si>
  <si>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</si>
  <si>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</si>
  <si>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</si>
  <si>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</si>
  <si>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</si>
  <si>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</si>
  <si>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</si>
  <si>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</si>
  <si>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</si>
  <si>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</si>
  <si>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</si>
  <si>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</si>
  <si>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</si>
  <si>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</si>
  <si>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</si>
  <si>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</si>
  <si>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</si>
  <si>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</si>
  <si>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</si>
  <si>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</si>
  <si>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</si>
  <si>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</si>
  <si>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</si>
  <si>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</si>
  <si>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</si>
  <si>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</si>
  <si>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</si>
  <si>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</si>
  <si>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</si>
  <si>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</si>
  <si>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</si>
  <si>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</si>
  <si>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</si>
  <si>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</si>
  <si>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</si>
  <si>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</si>
  <si>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</si>
  <si>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</si>
  <si>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</si>
  <si>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</si>
  <si>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</si>
  <si>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</si>
  <si>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</si>
  <si>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</si>
  <si>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</si>
  <si>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</si>
  <si>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</si>
  <si>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</si>
  <si>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</si>
  <si>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</si>
  <si>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</si>
  <si>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</si>
  <si>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</si>
  <si>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</si>
  <si>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</si>
  <si>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</si>
  <si>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</si>
  <si>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</si>
  <si>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</si>
  <si>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</si>
  <si>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</si>
  <si>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</si>
  <si>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</si>
  <si>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</si>
  <si>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</si>
  <si>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</si>
  <si>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</si>
  <si>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</si>
  <si>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</si>
  <si>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</si>
  <si>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</si>
  <si>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</si>
  <si>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</si>
  <si>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</si>
  <si>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</si>
  <si>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</si>
  <si>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</si>
  <si>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</si>
  <si>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</si>
  <si>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</si>
  <si>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</si>
  <si>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</si>
  <si>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</si>
  <si>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</si>
  <si>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</si>
  <si>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</si>
  <si>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</si>
  <si>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</si>
  <si>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</si>
  <si>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</si>
  <si>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</si>
  <si>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</si>
  <si>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</si>
  <si>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</si>
  <si>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</si>
  <si>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</si>
  <si>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</si>
  <si>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</si>
  <si>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</si>
  <si>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</si>
  <si>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LgWashing Mashine Base</t>
  </si>
  <si>
    <t>FMLGEI1000000</t>
  </si>
  <si>
    <t>1700*1400</t>
  </si>
  <si>
    <t>LG</t>
  </si>
  <si>
    <t>HE</t>
  </si>
  <si>
    <t>AGG76599801</t>
  </si>
  <si>
    <t>mmf</t>
  </si>
  <si>
    <t>صندوق سمك 23ك فلات تصدير</t>
  </si>
  <si>
    <t>FMBOXI23F00000</t>
  </si>
  <si>
    <t>1400*1700</t>
  </si>
  <si>
    <t>عملاء متنوعون</t>
  </si>
  <si>
    <t>LG 43UJ63</t>
  </si>
  <si>
    <t>FMLGEI43630000</t>
  </si>
  <si>
    <t>MFZ65333701</t>
  </si>
  <si>
    <t>mma</t>
  </si>
  <si>
    <t>علبة صندوق سمك 20 ك فلات الجديدة</t>
  </si>
  <si>
    <t>FMBOXI20FB0000</t>
  </si>
  <si>
    <t>LG 65 UM 73 top&amp;bottom</t>
  </si>
  <si>
    <t>FMLGEI65UM7301</t>
  </si>
  <si>
    <t>MFZ66236702</t>
  </si>
  <si>
    <t>LG 65 UM 73 sides</t>
  </si>
  <si>
    <t>FMLGEI65UM7302</t>
  </si>
  <si>
    <t>mma </t>
  </si>
  <si>
    <t>فوم صندوق سمك التابوت</t>
  </si>
  <si>
    <t>FMBOXI30T00000</t>
  </si>
  <si>
    <t>زانوسى العبد 305</t>
  </si>
  <si>
    <t>FMABDI30500000</t>
  </si>
  <si>
    <t>الكترولوكس</t>
  </si>
  <si>
    <t>القاهرة للصناعات المغذية غسالات</t>
  </si>
  <si>
    <t>VOS0445</t>
  </si>
  <si>
    <t>شتلات 216 سيكم بني سويف</t>
  </si>
  <si>
    <t>FMNABB00000000</t>
  </si>
  <si>
    <t>1100*1200</t>
  </si>
  <si>
    <t>مشتل اسنا</t>
  </si>
  <si>
    <t>شتلات 150 سيكم / اسنا</t>
  </si>
  <si>
    <t>FMSEKB150N0000</t>
  </si>
  <si>
    <t xml:space="preserve">LG43LM63/UM73 </t>
  </si>
  <si>
    <t>FMLGEI43LM6373</t>
  </si>
  <si>
    <t>mfz66236501</t>
  </si>
  <si>
    <t>سخان غاز 6لتر</t>
  </si>
  <si>
    <t>FMDAHI5L000000</t>
  </si>
  <si>
    <t>1200*1100</t>
  </si>
  <si>
    <t>القاهرة للصناعات المغذية سخانات</t>
  </si>
  <si>
    <t>فوم كوش 130</t>
  </si>
  <si>
    <t>FMDACI51300000</t>
  </si>
  <si>
    <t>القاهرة للصناعات المغذية بوتاجازات</t>
  </si>
  <si>
    <t>A00467101</t>
  </si>
  <si>
    <t>فوم جانب حمايه يمين</t>
  </si>
  <si>
    <t>FMDACI30000000</t>
  </si>
  <si>
    <t>1600*1800</t>
  </si>
  <si>
    <t>808902001</t>
  </si>
  <si>
    <t>فوم جانب حمايه شمال</t>
  </si>
  <si>
    <t>FMDACI40000000</t>
  </si>
  <si>
    <t>808901901</t>
  </si>
  <si>
    <t>طقم سخان بلونايل ذو 4 اطقم</t>
  </si>
  <si>
    <t>FMDAHI40000000</t>
  </si>
  <si>
    <t>PHEWP0112</t>
  </si>
  <si>
    <t>فوم قاعده 60*90 (مجمعه)</t>
  </si>
  <si>
    <t>FMDACI16090000</t>
  </si>
  <si>
    <t>808901801</t>
  </si>
  <si>
    <t>فوم دعامه 60*90 (مجمعه)</t>
  </si>
  <si>
    <t>FMDACI66090000</t>
  </si>
  <si>
    <t>808902102</t>
  </si>
  <si>
    <t>قاعده غساله فوم 4.3 سم PDAWP6058</t>
  </si>
  <si>
    <t>FMDAIIW0000000</t>
  </si>
  <si>
    <t>PDAWP7199</t>
  </si>
  <si>
    <t>دلتا</t>
  </si>
  <si>
    <t>فوم حمايه لوحه التحكم فيكتوريا CDAWP6090</t>
  </si>
  <si>
    <t>FMDAIIF2000000</t>
  </si>
  <si>
    <t>PDAWA6157</t>
  </si>
  <si>
    <t>قاعدة غساله 10 كيلو فوق اتوماتيك p0000001388248</t>
  </si>
  <si>
    <t>FMCFII11088248</t>
  </si>
  <si>
    <t>p0000001388248</t>
  </si>
  <si>
    <t>كفر غساله 10 كيلو فوق اتوماتيك 16338000004067</t>
  </si>
  <si>
    <t>FMCFII71004067</t>
  </si>
  <si>
    <t>1.6338E+13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</si>
  <si>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</si>
  <si>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</si>
  <si>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</si>
  <si>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</si>
  <si>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غطاء صندوق سمك 20 ك فلات الجديدة</t>
  </si>
  <si>
    <t>FMBOXI20FC0000</t>
  </si>
  <si>
    <t>فوم طقم سخان زانوسى</t>
  </si>
  <si>
    <t>FMDAHIN30000000</t>
  </si>
  <si>
    <t>Stop Coller S4</t>
  </si>
  <si>
    <t>FMENCI0S400000</t>
  </si>
  <si>
    <t>1100*1300</t>
  </si>
  <si>
    <t>اطلانتيك</t>
  </si>
  <si>
    <t>زانوسى العبد 303</t>
  </si>
  <si>
    <t>FMABDI30300000</t>
  </si>
  <si>
    <t>CDFRP2305</t>
  </si>
  <si>
    <t>زانوسى العبد 304</t>
  </si>
  <si>
    <t>FMABDI30400000</t>
  </si>
  <si>
    <t>CDFRP2306</t>
  </si>
  <si>
    <t>زانوسي العبد 308</t>
  </si>
  <si>
    <t>FMABDI30800000</t>
  </si>
  <si>
    <t>CDFRP2308</t>
  </si>
  <si>
    <t>زانوسي العبد 314</t>
  </si>
  <si>
    <t>FMABDI31400000</t>
  </si>
  <si>
    <t>CDFRP2314</t>
  </si>
  <si>
    <t>صندوق سمك 25 ك بني سويف</t>
  </si>
  <si>
    <t>FM000B25000000</t>
  </si>
  <si>
    <t>فوم صندوق سمك 35 ك</t>
  </si>
  <si>
    <t>FMBOXI35000000</t>
  </si>
  <si>
    <t>فوم قاعده 60*60</t>
  </si>
  <si>
    <t>FMDACI16060000</t>
  </si>
  <si>
    <t>808901701</t>
  </si>
  <si>
    <t>PDFRP2125 قاعده 70 يمين</t>
  </si>
  <si>
    <t>FMCFII1RRP2125</t>
  </si>
  <si>
    <t xml:space="preserve">PDFRP2046      </t>
  </si>
  <si>
    <t>PDFRP2123 قاعده 70 شمال</t>
  </si>
  <si>
    <t>FMCFII1LRP2123</t>
  </si>
  <si>
    <t xml:space="preserve">PDFRP2047      </t>
  </si>
  <si>
    <t>PDFRP2124 كفر 70 يمين</t>
  </si>
  <si>
    <t>FMCFII7RRP2124</t>
  </si>
  <si>
    <t xml:space="preserve">PDFRP2044      </t>
  </si>
  <si>
    <t>PDFRP2122 كفر 70 شمال</t>
  </si>
  <si>
    <t>FMCFII7LRP2122</t>
  </si>
  <si>
    <t xml:space="preserve">PDFRP2045      </t>
  </si>
  <si>
    <t>صندوق سمك 25 ك</t>
  </si>
  <si>
    <t>FMBOXI25000000</t>
  </si>
  <si>
    <t>صندوق 10 ك فلات ك 18 بدون بادج</t>
  </si>
  <si>
    <t>FM000B10180000</t>
  </si>
  <si>
    <t>فوم طقم رويال جاز المعدل</t>
  </si>
  <si>
    <t>FMROGI20000000</t>
  </si>
  <si>
    <t xml:space="preserve">الهندسية لانتاج الاجهزة المنزلية </t>
  </si>
  <si>
    <t>فوم علبه 124 علوى P</t>
  </si>
  <si>
    <t>FMPRCB20000000</t>
  </si>
  <si>
    <t>1200*1000</t>
  </si>
  <si>
    <t>الشركة العامة للخزف</t>
  </si>
  <si>
    <t>مجموعه زوايا اماميه</t>
  </si>
  <si>
    <t>FMMINI20000042</t>
  </si>
  <si>
    <t>ميلو</t>
  </si>
  <si>
    <t>مجموعه زوايا فوم خلفيه</t>
  </si>
  <si>
    <t>FMMINI30000043</t>
  </si>
  <si>
    <t>قاعده فوم جديده</t>
  </si>
  <si>
    <t>FMMINI10000044</t>
  </si>
  <si>
    <t>قاعدة غساله 8 كيلو فوق اتوماتيك p0000001719080</t>
  </si>
  <si>
    <t>FMCFII10819080</t>
  </si>
  <si>
    <t>p0000001719080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</si>
  <si>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</si>
  <si>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</si>
  <si>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</si>
  <si>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</si>
  <si>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16338000004053</t>
  </si>
  <si>
    <t>FMCFII20804053</t>
  </si>
  <si>
    <t>FRONT 43LM63</t>
  </si>
  <si>
    <t>FMLGEI43LM63FR</t>
  </si>
  <si>
    <t>MFZ65262201</t>
  </si>
  <si>
    <t xml:space="preserve"> LgWashing machine (Cover)</t>
  </si>
  <si>
    <t>FMLGEI20000000</t>
  </si>
  <si>
    <t>3920EZ2058A</t>
  </si>
  <si>
    <t>LgWashing machine (Angels)</t>
  </si>
  <si>
    <t>FMLGEI40000000</t>
  </si>
  <si>
    <t>3920FZ3114C</t>
  </si>
  <si>
    <t>فوم علبه 124 سفلى P</t>
  </si>
  <si>
    <t>FMPRCB30000000</t>
  </si>
  <si>
    <t>صندوق سمك 10بنى سويف</t>
  </si>
  <si>
    <t>FM000B10000000</t>
  </si>
  <si>
    <t>فوم تغليف علوى يمين خلفى11قدم  PDFRP0143</t>
  </si>
  <si>
    <t>FMDAIIM2000000</t>
  </si>
  <si>
    <t>PDFRP0147</t>
  </si>
  <si>
    <t>فوم تغليف علوى يمين امامى11قدم  PDFRP0142</t>
  </si>
  <si>
    <t>FMDAIIM1000000</t>
  </si>
  <si>
    <t>PDFRP0146</t>
  </si>
  <si>
    <t>فوم تغليف علوى شمال خلفى11قدم  PDFRP0145</t>
  </si>
  <si>
    <t>FMDAIIM4000000</t>
  </si>
  <si>
    <t>PDFRP0142</t>
  </si>
  <si>
    <t>فوم تغليف علوى شمال امامى11قدم  PDFRP0144</t>
  </si>
  <si>
    <t>FMDAIIM3000000</t>
  </si>
  <si>
    <t>PDFRP0143</t>
  </si>
  <si>
    <t>فوم تغليف سفلى يمين 11قدم المعدل PDFRP0147</t>
  </si>
  <si>
    <t>FMDAIIM6000000</t>
  </si>
  <si>
    <t>PDFRP0144</t>
  </si>
  <si>
    <t>فوم تغليف سفلى شمال 11قدم المعدل  PDFRP0146</t>
  </si>
  <si>
    <t>FMDAIIM5000000</t>
  </si>
  <si>
    <t>PDFRP0145</t>
  </si>
  <si>
    <t>فوم دعامه 60*60</t>
  </si>
  <si>
    <t>FMDACI66060000</t>
  </si>
  <si>
    <t>808902101</t>
  </si>
  <si>
    <t>LG 49UJ63</t>
  </si>
  <si>
    <t>FMLGEI49630000</t>
  </si>
  <si>
    <t>MFZ65333801</t>
  </si>
  <si>
    <t>طقم سخان بلونايل ذو 3 اطقم</t>
  </si>
  <si>
    <t>فوم طقم سخان غاز 10 لتر</t>
  </si>
  <si>
    <t>FMDAHI6000000</t>
  </si>
  <si>
    <t>1100*850</t>
  </si>
  <si>
    <t>A15289901</t>
  </si>
  <si>
    <t>كفر سخان فرنساوى 085</t>
  </si>
  <si>
    <t>FMENCI20000000</t>
  </si>
  <si>
    <t>قاعده سخان فرنساوى 086</t>
  </si>
  <si>
    <t>FMENCI30000000</t>
  </si>
  <si>
    <t>فوم تغليف حله فيكتوريا CDAWP6039</t>
  </si>
  <si>
    <t>FMDAIIF1000000</t>
  </si>
  <si>
    <t>CDAWP6039</t>
  </si>
  <si>
    <t>قاعدة غساله 12 كيلو فوق اتوماتيك p73001989040</t>
  </si>
  <si>
    <t>FMCFII11289040</t>
  </si>
  <si>
    <t>p73001989040</t>
  </si>
  <si>
    <t>كفر غساله 12 كيلو فوق اتوماتيك 16338000004068</t>
  </si>
  <si>
    <t>FMCFII71204068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</si>
  <si>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</si>
  <si>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</si>
  <si>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</si>
  <si>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</si>
  <si>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صندوق سمك 5ك بنى سويف</t>
  </si>
  <si>
    <t>FM000B05000000</t>
  </si>
  <si>
    <t xml:space="preserve">  LG55UK63</t>
  </si>
  <si>
    <t>FMLGEI55UK6300</t>
  </si>
  <si>
    <t>MFZ65914801</t>
  </si>
  <si>
    <t xml:space="preserve">LG32LM55/LM63 </t>
  </si>
  <si>
    <t>FMLGEI32LM5563</t>
  </si>
  <si>
    <t>MFZ66333001</t>
  </si>
  <si>
    <t>فوم زوايا فيكتوريا خلفيه PDAWP6025</t>
  </si>
  <si>
    <t>FMDAIIF4000000</t>
  </si>
  <si>
    <t>PDAWP7198</t>
  </si>
  <si>
    <t>فوم زوايا فيكتوريا اماميه PDAWP6024</t>
  </si>
  <si>
    <t>FMDAIIF3000000</t>
  </si>
  <si>
    <t>PDAWP7197</t>
  </si>
  <si>
    <t>(إفتا)SAB  2047101</t>
  </si>
  <si>
    <t>FMAFTI40000000</t>
  </si>
  <si>
    <t>850*650</t>
  </si>
  <si>
    <t>افتا</t>
  </si>
  <si>
    <t>شركة افتا</t>
  </si>
  <si>
    <t>(إفتا)S1B1 1754501</t>
  </si>
  <si>
    <t>FMAFTI10000000</t>
  </si>
  <si>
    <t>FRONT 43LM55</t>
  </si>
  <si>
    <t>FMLGEI43LM55FR</t>
  </si>
  <si>
    <t>MFZ66151901</t>
  </si>
  <si>
    <t>فوم طقم قاعدة ديب فريزر</t>
  </si>
  <si>
    <t>FMTRDI10000000</t>
  </si>
  <si>
    <t>تريدكو</t>
  </si>
  <si>
    <t xml:space="preserve">تريدكو للصناعات الهندسية </t>
  </si>
  <si>
    <t>فوم كوش 152</t>
  </si>
  <si>
    <t>FMDACI51520000</t>
  </si>
  <si>
    <t>809040701</t>
  </si>
  <si>
    <t xml:space="preserve">40W650D TOP EPSتوشيبا </t>
  </si>
  <si>
    <t>FMTOSI40T06771</t>
  </si>
  <si>
    <t>توشيبا</t>
  </si>
  <si>
    <t>توشيبا للاجهزة المرئية</t>
  </si>
  <si>
    <t xml:space="preserve">40W650D Bottom EPSتوشيبا </t>
  </si>
  <si>
    <t>FMTOSI40B06871</t>
  </si>
  <si>
    <t xml:space="preserve">40W650D Side LR EPSتوشيبا </t>
  </si>
  <si>
    <t>FMTOSI40LR6971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</si>
  <si>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</si>
  <si>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</si>
  <si>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</si>
  <si>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</si>
  <si>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</si>
  <si>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</si>
  <si>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</si>
  <si>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</si>
  <si>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زانوسي العبد 309</t>
  </si>
  <si>
    <t>FMABDI30900000</t>
  </si>
  <si>
    <t>فوم حمايةالعداد</t>
  </si>
  <si>
    <t>FMENCI40000000</t>
  </si>
  <si>
    <t>65UA14 SIDE RIGHT</t>
  </si>
  <si>
    <t>FMTOSI3R65UA14</t>
  </si>
  <si>
    <t>1800*1600</t>
  </si>
  <si>
    <t>قاعده +زوايا غساله 13</t>
  </si>
  <si>
    <t>FMMTII12130000</t>
  </si>
  <si>
    <t>العربيه للصناعات الكهربائيه</t>
  </si>
  <si>
    <t>قاعدة بوتجاز 90 تصدير</t>
  </si>
  <si>
    <t>FMDACI49000001</t>
  </si>
  <si>
    <t>A07465002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</si>
  <si>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</si>
  <si>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</si>
  <si>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</si>
  <si>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</si>
  <si>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</si>
  <si>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</si>
  <si>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LG65UP81-top&amp;bootom</t>
  </si>
  <si>
    <t>FMLGEI065UP810</t>
  </si>
  <si>
    <t>MFZ66236601</t>
  </si>
  <si>
    <t>LG65UP81-side</t>
  </si>
  <si>
    <t>FMLGEI365UP810</t>
  </si>
  <si>
    <t>MFZ67207602</t>
  </si>
  <si>
    <t>LG65UP77_TB</t>
  </si>
  <si>
    <t>FMLGEI065UP770</t>
  </si>
  <si>
    <t>MFZ67207701</t>
  </si>
  <si>
    <t>LG 65UP77 FRONT</t>
  </si>
  <si>
    <t>FMLGEI365UP770</t>
  </si>
  <si>
    <t>MFZ67225101</t>
  </si>
  <si>
    <t>LG43UP81</t>
  </si>
  <si>
    <t>FMLGEI043UP810</t>
  </si>
  <si>
    <t>MFZ67209701</t>
  </si>
  <si>
    <t>75UP77 MFZ65917901-  FRONT</t>
  </si>
  <si>
    <t>FMLGEI375UP770</t>
  </si>
  <si>
    <t>MFZ65917901</t>
  </si>
  <si>
    <t>MFZ67207201 75UP77 TOP-BOTTOM</t>
  </si>
  <si>
    <t>FMLGEI075UP770</t>
  </si>
  <si>
    <t>MFZ67207201</t>
  </si>
  <si>
    <t xml:space="preserve"> MFZ67207201 75UP77Side</t>
  </si>
  <si>
    <t>FMLGEI475UP770</t>
  </si>
  <si>
    <t>MFZ67207202</t>
  </si>
  <si>
    <t>فوم كشاف طوارئ جراند 1</t>
  </si>
  <si>
    <t>FMGREI10000000</t>
  </si>
  <si>
    <t>جراند</t>
  </si>
  <si>
    <t>شركة جراند</t>
  </si>
  <si>
    <t>LG43UP77</t>
  </si>
  <si>
    <t>FMLGEI043UP770</t>
  </si>
  <si>
    <t>MFZ67209801</t>
  </si>
  <si>
    <t>فوم كشاف جراند بلاستيك</t>
  </si>
  <si>
    <t>FMGREI30000000</t>
  </si>
  <si>
    <t>صندوق فوم انسولين بدون بادج</t>
  </si>
  <si>
    <t>FMSEDI00000000</t>
  </si>
  <si>
    <t>1400*1400</t>
  </si>
  <si>
    <t>فوم صندوق سمك 15ك بدون دعامه</t>
  </si>
  <si>
    <t>FMBOXI15B00000</t>
  </si>
  <si>
    <t>LgWashing Mashine Base (VIVACHE)</t>
  </si>
  <si>
    <t>FMLGEI10000000</t>
  </si>
  <si>
    <t>AGG76599802</t>
  </si>
  <si>
    <t>طقم ثلاجة كورى</t>
  </si>
  <si>
    <t>FMBRGIK0000000</t>
  </si>
  <si>
    <t>برجن</t>
  </si>
  <si>
    <t>(إفتا)S1B1 3397201</t>
  </si>
  <si>
    <t>FMAFTI30000000</t>
  </si>
  <si>
    <t>Packaging Pad (Bottom) Assembly14k</t>
  </si>
  <si>
    <t>FMMDII10012000</t>
  </si>
  <si>
    <t>Media</t>
  </si>
  <si>
    <t>3E+12</t>
  </si>
  <si>
    <t>Packaging Pad (up)14k</t>
  </si>
  <si>
    <t>FMMDII70012000</t>
  </si>
  <si>
    <t>Packaging Pad (Middle)14k</t>
  </si>
  <si>
    <t>FMMDII80012000</t>
  </si>
  <si>
    <t>Packging Pad (Side)14k</t>
  </si>
  <si>
    <t>FMMDII2F001200</t>
  </si>
  <si>
    <t>Packaging Pad (Bottom) Assembly9k</t>
  </si>
  <si>
    <t>FMMDII10080000</t>
  </si>
  <si>
    <t>Packaging Pad (up)9k</t>
  </si>
  <si>
    <t>FMMDII70080000</t>
  </si>
  <si>
    <t>Packaging Pad (Middle)9k</t>
  </si>
  <si>
    <t>FMMDII80080000</t>
  </si>
  <si>
    <t>Packging Pad (Side)9k</t>
  </si>
  <si>
    <t>FMMDII2F008000</t>
  </si>
  <si>
    <t>Packaging Pad (Bottom) Assembly10k</t>
  </si>
  <si>
    <t>FMMDII10090000</t>
  </si>
  <si>
    <t>PACKING PAD ( BOTTOM ) ASSEMBLY 10 KG</t>
  </si>
  <si>
    <t>Packaging Pad (up)10k</t>
  </si>
  <si>
    <t>FMMDII70090000</t>
  </si>
  <si>
    <t>PACKING PAD ( UP ) 10 KG</t>
  </si>
  <si>
    <t>Packaging Pad (Middle)10k</t>
  </si>
  <si>
    <t>FMMDII80090000</t>
  </si>
  <si>
    <t>PACKING PAD ( MIDDLE ) 10 KG</t>
  </si>
  <si>
    <t>Packging Pad (Side)10k</t>
  </si>
  <si>
    <t>FMMDII2F009000</t>
  </si>
  <si>
    <t>PACKING PAD (SIDE) ASSEMBLY 10 KG</t>
  </si>
  <si>
    <t>قاعدة زانوسي 70 سم  PDFRP2046 &amp; PDFRP2047</t>
  </si>
  <si>
    <t>FMDALI12046047</t>
  </si>
  <si>
    <t>كفر زانوسي 70 سم  PDFRP2044&amp; PDFRP2045</t>
  </si>
  <si>
    <t>FMDALI22044045</t>
  </si>
  <si>
    <t>Packaging Pad (Bottom) Assembly12k</t>
  </si>
  <si>
    <t>FMMDII10010000</t>
  </si>
  <si>
    <t>Packaging Pad (up)12k</t>
  </si>
  <si>
    <t>FMMDII70010000</t>
  </si>
  <si>
    <t>Packaging Pad (Middle)12k</t>
  </si>
  <si>
    <t>FMMDII80010000</t>
  </si>
  <si>
    <t>Packging Pad (Side)12k</t>
  </si>
  <si>
    <t>FMMDII2R001000</t>
  </si>
  <si>
    <t>مبرد نحاس 60 لتر</t>
  </si>
  <si>
    <t>FMNHGI60000000</t>
  </si>
  <si>
    <t>النحاس</t>
  </si>
  <si>
    <t>النحاس جروب للاكترونيات</t>
  </si>
  <si>
    <t>فوم فلتر منلو علوى</t>
  </si>
  <si>
    <t>FMMINI70000051</t>
  </si>
  <si>
    <t>فوم فلتر منلو سفلى</t>
  </si>
  <si>
    <t>FMMINI10000050</t>
  </si>
  <si>
    <t>طقم سخان نبتون ذو 3 اطقم - علوي</t>
  </si>
  <si>
    <t>FMEWFI7A176101</t>
  </si>
  <si>
    <t>طقم سخان نبتون  ذو 3 اطقم -سفلي</t>
  </si>
  <si>
    <t>FMEWFI1A176201</t>
  </si>
  <si>
    <t>فوم وسط  سخان فرنساوي</t>
  </si>
  <si>
    <t>FMENCI10000000</t>
  </si>
  <si>
    <t>9876690</t>
  </si>
  <si>
    <t>THERMOMETER PROTECTION ECET</t>
  </si>
  <si>
    <t>طقم وزر متعدد المقاسات + شريحة  CNC</t>
  </si>
  <si>
    <t>FMAFGI8M000000</t>
  </si>
  <si>
    <t>قاعدة غسالة كيلوباترا</t>
  </si>
  <si>
    <t>FMDAII10CP0000</t>
  </si>
  <si>
    <t>لوحة تحكم غسالة كيلوباترا</t>
  </si>
  <si>
    <t>FMDAII70CP0000</t>
  </si>
  <si>
    <t>زوايا اماميه كيلوباترا</t>
  </si>
  <si>
    <t>FMDAII2FCP0000</t>
  </si>
  <si>
    <t>زوايا خلفيه كيلوباترا</t>
  </si>
  <si>
    <t>FMDAII2RCP0000</t>
  </si>
  <si>
    <t>(إفتا)S1B1 1755301</t>
  </si>
  <si>
    <t>FMAFTI20000000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</si>
  <si>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</si>
  <si>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</si>
  <si>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</si>
  <si>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</si>
  <si>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</si>
  <si>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</si>
  <si>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</si>
  <si>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</si>
  <si>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1.63E+13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</si>
  <si>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</si>
  <si>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</si>
  <si>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</si>
  <si>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</si>
  <si>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</si>
  <si>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</si>
  <si>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</si>
  <si>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</si>
  <si>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</si>
  <si>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</si>
  <si>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</si>
  <si>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</si>
  <si>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</si>
  <si>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</si>
  <si>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</si>
  <si>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</si>
  <si>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</si>
  <si>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</si>
  <si>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</si>
  <si>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</si>
  <si>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</si>
  <si>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</si>
  <si>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</si>
  <si>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</si>
  <si>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</si>
  <si>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</si>
  <si>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</si>
  <si>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</si>
  <si>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</si>
  <si>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</si>
  <si>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</si>
  <si>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</si>
  <si>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</si>
  <si>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</si>
  <si>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</si>
  <si>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</si>
  <si>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</si>
  <si>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</si>
  <si>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</si>
  <si>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</si>
  <si>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</si>
  <si>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</si>
  <si>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</si>
  <si>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</si>
  <si>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</si>
  <si>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</si>
  <si>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</si>
  <si>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</si>
  <si>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</si>
  <si>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</si>
  <si>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</si>
  <si>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</si>
  <si>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</si>
  <si>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</si>
  <si>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</si>
  <si>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</si>
  <si>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</si>
  <si>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</si>
  <si>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</si>
  <si>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</si>
  <si>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</si>
  <si>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</si>
  <si>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</si>
  <si>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</si>
  <si>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</si>
  <si>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</si>
  <si>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</si>
  <si>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</si>
  <si>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</si>
  <si>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</si>
  <si>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</si>
  <si>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</si>
  <si>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</si>
  <si>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</si>
  <si>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</si>
  <si>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</si>
  <si>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</si>
  <si>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</si>
  <si>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</si>
  <si>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</si>
  <si>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</si>
  <si>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</si>
  <si>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</si>
  <si>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</si>
  <si>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</si>
  <si>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</si>
  <si>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</si>
  <si>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</si>
  <si>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</si>
  <si>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</si>
  <si>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</si>
  <si>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</si>
  <si>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</si>
  <si>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</si>
  <si>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</si>
  <si>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</si>
  <si>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</si>
  <si>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</si>
  <si>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</si>
  <si>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</si>
  <si>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</si>
  <si>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</si>
  <si>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</si>
  <si>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</si>
  <si>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</si>
  <si>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</si>
  <si>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</si>
  <si>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</si>
  <si>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</si>
  <si>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</si>
  <si>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</si>
  <si>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</si>
  <si>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</si>
  <si>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</si>
  <si>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</si>
  <si>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</si>
  <si>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</si>
  <si>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</si>
  <si>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</si>
  <si>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</si>
  <si>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</si>
  <si>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</si>
  <si>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</si>
  <si>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</si>
  <si>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</si>
  <si>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</si>
  <si>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</si>
  <si>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</si>
  <si>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</si>
  <si>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</si>
  <si>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</si>
  <si>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</si>
  <si>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</si>
  <si>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</si>
  <si>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</si>
  <si>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</si>
  <si>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</si>
  <si>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</si>
  <si>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</si>
  <si>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</si>
  <si>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</si>
  <si>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</si>
  <si>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</si>
  <si>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</si>
  <si>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</si>
  <si>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</si>
  <si>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</si>
  <si>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</si>
  <si>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</si>
  <si>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</si>
  <si>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</si>
  <si>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</si>
  <si>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customer_name</t>
  </si>
  <si>
    <t>التقارير الشهرية لمنتجات الاسطمبات مسلسلسة</t>
  </si>
  <si>
    <t>numbers defect</t>
  </si>
  <si>
    <t>متابعة انتاج خلاط 8</t>
  </si>
  <si>
    <t>تقرير الخامات التي قامت بعمل المنتجات</t>
  </si>
  <si>
    <t>اسم الخامة المستخدمة</t>
  </si>
  <si>
    <t>الكثافة</t>
  </si>
  <si>
    <t>302xj</t>
  </si>
  <si>
    <t>303xj</t>
  </si>
  <si>
    <t>303XJ</t>
  </si>
  <si>
    <t>401xs</t>
  </si>
  <si>
    <t>Eu150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</si>
</sst>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6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397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24" fillId="0" borderId="0" xfId="5"/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166" fontId="0" fillId="0" borderId="0" xfId="0" applyNumberFormat="1"/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166" fontId="26" fillId="13" borderId="0" xfId="1" applyNumberFormat="1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1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31" fillId="16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31" fillId="8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5" xfId="0" applyNumberFormat="1" applyFont="1" applyBorder="1" applyAlignment="1">
      <alignment horizontal="center" vertical="center" wrapText="1"/>
    </xf>
    <xf numFmtId="0" fontId="0" fillId="0" borderId="49" xfId="0" applyBorder="1"/>
    <xf numFmtId="0" fontId="11" fillId="0" borderId="14" xfId="0" applyFont="1" applyBorder="1" applyAlignment="1">
      <alignment horizontal="center" vertic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6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27" xfId="0" applyBorder="1"/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  <xf numFmtId="0" fontId="15" fillId="0" borderId="0" xfId="0" applyFont="1" applyBorder="1" applyAlignment="1">
      <alignment horizontal="center" vertical="center"/>
    </xf>
    <xf numFmtId="0" fontId="0" fillId="0" borderId="16" xfId="0" applyBorder="1"/>
    <xf numFmtId="0" fontId="0" fillId="0" borderId="42" xfId="0" applyBorder="1"/>
    <xf numFmtId="1" fontId="15" fillId="11" borderId="0" xfId="0" applyNumberFormat="1" applyFont="1" applyFill="1" applyBorder="1" applyAlignment="1">
      <alignment horizontal="center" vertical="center"/>
    </xf>
    <xf numFmtId="0" fontId="0" fillId="0" borderId="2" xfId="0" applyBorder="1"/>
    <xf numFmtId="1" fontId="15" fillId="0" borderId="0" xfId="0" applyNumberFormat="1" applyFont="1" applyBorder="1" applyAlignment="1">
      <alignment horizontal="center" vertical="center"/>
    </xf>
    <xf numFmtId="165" fontId="15" fillId="0" borderId="0" xfId="0" applyNumberFormat="1" applyFont="1" applyBorder="1" applyAlignment="1">
      <alignment horizontal="center" vertical="center" wrapText="1"/>
    </xf>
    <xf numFmtId="0" fontId="15" fillId="3" borderId="0" xfId="0" applyFont="1" applyFill="1" applyBorder="1" applyAlignment="1">
      <alignment horizontal="center" vertical="center"/>
    </xf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40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4D-465D-A0B8-2A5B2858D4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2E7B-470D-9F0C-1EEC854EC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4A6D-49B0-8FFE-6169A1B4A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A2-4009-92A3-2F39C2AC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14D5-4456-A346-45506AC534F3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14D5-4456-A346-45506AC534F3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14D5-4456-A346-45506AC534F3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14D5-4456-A346-45506AC534F3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14D5-4456-A346-45506AC534F3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14D5-4456-A346-45506AC534F3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14D5-4456-A346-45506AC534F3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14D5-4456-A346-45506AC534F3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14D5-4456-A346-45506AC534F3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14D5-4456-A346-45506AC534F3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14D5-4456-A346-45506AC534F3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14D5-4456-A346-45506AC534F3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14D5-4456-A346-45506AC534F3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14D5-4456-A346-45506AC534F3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14D5-4456-A346-45506AC534F3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14D5-4456-A346-45506AC534F3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14D5-4456-A346-45506AC534F3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14D5-4456-A346-45506AC534F3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14D5-4456-A346-45506AC53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8E8D-4D10-99F7-3F27B3157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DBB7-4977-90B6-CFF8B1EF3B6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DBB7-4977-90B6-CFF8B1EF3B6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DBB7-4977-90B6-CFF8B1EF3B6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DBB7-4977-90B6-CFF8B1EF3B6B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DBB7-4977-90B6-CFF8B1EF3B6B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DBB7-4977-90B6-CFF8B1EF3B6B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DBB7-4977-90B6-CFF8B1EF3B6B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DBB7-4977-90B6-CFF8B1EF3B6B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DBB7-4977-90B6-CFF8B1EF3B6B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DBB7-4977-90B6-CFF8B1EF3B6B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DBB7-4977-90B6-CFF8B1EF3B6B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DBB7-4977-90B6-CFF8B1EF3B6B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DBB7-4977-90B6-CFF8B1EF3B6B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DBB7-4977-90B6-CFF8B1EF3B6B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DBB7-4977-90B6-CFF8B1EF3B6B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DBB7-4977-90B6-CFF8B1EF3B6B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DBB7-4977-90B6-CFF8B1EF3B6B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DBB7-4977-90B6-CFF8B1EF3B6B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DBB7-4977-90B6-CFF8B1EF3B6B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DBB7-4977-90B6-CFF8B1EF3B6B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DBB7-4977-90B6-CFF8B1EF3B6B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DBB7-4977-90B6-CFF8B1EF3B6B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DBB7-4977-90B6-CFF8B1EF3B6B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DBB7-4977-90B6-CFF8B1EF3B6B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DBB7-4977-90B6-CFF8B1EF3B6B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DBB7-4977-90B6-CFF8B1EF3B6B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DBB7-4977-90B6-CFF8B1EF3B6B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DBB7-4977-90B6-CFF8B1EF3B6B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DBB7-4977-90B6-CFF8B1EF3B6B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DBB7-4977-90B6-CFF8B1EF3B6B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DBB7-4977-90B6-CFF8B1EF3B6B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DBB7-4977-90B6-CFF8B1EF3B6B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DBB7-4977-90B6-CFF8B1EF3B6B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DBB7-4977-90B6-CFF8B1EF3B6B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DBB7-4977-90B6-CFF8B1EF3B6B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DBB7-4977-90B6-CFF8B1EF3B6B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DBB7-4977-90B6-CFF8B1EF3B6B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DBB7-4977-90B6-CFF8B1EF3B6B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DBB7-4977-90B6-CFF8B1EF3B6B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DBB7-4977-90B6-CFF8B1EF3B6B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DBB7-4977-90B6-CFF8B1EF3B6B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DBB7-4977-90B6-CFF8B1EF3B6B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DBB7-4977-90B6-CFF8B1EF3B6B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DBB7-4977-90B6-CFF8B1EF3B6B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DBB7-4977-90B6-CFF8B1EF3B6B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DBB7-4977-90B6-CFF8B1EF3B6B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DBB7-4977-90B6-CFF8B1EF3B6B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DBB7-4977-90B6-CFF8B1EF3B6B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DBB7-4977-90B6-CFF8B1EF3B6B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DBB7-4977-90B6-CFF8B1EF3B6B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DBB7-4977-90B6-CFF8B1EF3B6B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DBB7-4977-90B6-CFF8B1EF3B6B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DBB7-4977-90B6-CFF8B1EF3B6B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DBB7-4977-90B6-CFF8B1EF3B6B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DBB7-4977-90B6-CFF8B1EF3B6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2-49E0-9BB7-15812B78F7B9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A2-49E0-9BB7-15812B78F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06-499A-B466-5DBF0C08530D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06-499A-B466-5DBF0C085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7E1E-4BC1-A4A5-B0E066A675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E-44CA-AAE5-7C698AEE10E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9794176"/>
        <c:axId val="189795712"/>
      </c:bar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2"/>
  <sheetViews>
    <sheetView rightToLeft="1" topLeftCell="A14" workbookViewId="0">
      <selection activeCell="A24" sqref="A24"/>
    </sheetView>
  </sheetViews>
  <sheetFormatPr defaultRowHeight="14.25" x14ac:dyDescent="0.2"/>
  <cols>
    <col min="1" max="1" width="33.875" style="241" customWidth="1"/>
    <col min="2" max="2" width="52.75" style="238" customWidth="1"/>
    <col min="3" max="3" width="64" style="238" customWidth="1"/>
    <col min="4" max="4" width="21.75" style="241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59" t="s">
        <v>2</v>
      </c>
      <c r="B3" s="241" t="s">
        <v>3</v>
      </c>
    </row>
    <row r="4" spans="1:4" ht="15.75" customHeight="1" thickBot="1" x14ac:dyDescent="0.25">
      <c r="A4" s="241" t="s">
        <v>4</v>
      </c>
    </row>
    <row r="5" spans="1:4" ht="15.75" customHeight="1" thickBot="1" x14ac:dyDescent="0.25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25">
      <c r="A6" s="159" t="s">
        <v>9</v>
      </c>
      <c r="B6" s="61" t="s">
        <v>10</v>
      </c>
      <c r="C6" s="62"/>
      <c r="D6" s="241" t="s">
        <v>11</v>
      </c>
    </row>
    <row r="7" spans="1:4" ht="15.75" customHeight="1" thickBot="1" x14ac:dyDescent="0.25">
      <c r="A7" s="66" t="s">
        <v>12</v>
      </c>
      <c r="B7" s="61" t="s">
        <v>13</v>
      </c>
      <c r="C7" s="62" t="s">
        <v>14</v>
      </c>
      <c r="D7" s="241" t="s">
        <v>15</v>
      </c>
    </row>
    <row r="8" spans="1:4" ht="15.75" customHeight="1" thickBot="1" x14ac:dyDescent="0.25">
      <c r="A8" s="65" t="s">
        <v>16</v>
      </c>
      <c r="B8" s="61" t="s">
        <v>17</v>
      </c>
      <c r="C8" s="62" t="s">
        <v>18</v>
      </c>
      <c r="D8" s="241" t="s">
        <v>19</v>
      </c>
    </row>
    <row r="9" spans="1:4" ht="15.75" customHeight="1" thickBot="1" x14ac:dyDescent="0.25">
      <c r="A9" s="65" t="s">
        <v>20</v>
      </c>
      <c r="B9" s="61" t="s">
        <v>21</v>
      </c>
      <c r="C9" s="62"/>
    </row>
    <row r="10" spans="1:4" ht="15.75" customHeight="1" thickBot="1" x14ac:dyDescent="0.25">
      <c r="A10" s="65" t="s">
        <v>22</v>
      </c>
      <c r="B10" s="61" t="s">
        <v>23</v>
      </c>
      <c r="C10" s="62"/>
    </row>
    <row r="11" spans="1:4" ht="15.75" customHeight="1" thickBot="1" x14ac:dyDescent="0.25">
      <c r="A11" s="65" t="s">
        <v>24</v>
      </c>
      <c r="B11" s="61" t="s">
        <v>25</v>
      </c>
      <c r="C11" s="62"/>
      <c r="D11" s="241" t="s">
        <v>26</v>
      </c>
    </row>
    <row r="12" spans="1:4" ht="15.75" customHeight="1" thickBot="1" x14ac:dyDescent="0.25">
      <c r="A12" s="65" t="s">
        <v>27</v>
      </c>
      <c r="B12" s="61" t="s">
        <v>28</v>
      </c>
      <c r="C12" s="62"/>
    </row>
    <row r="13" spans="1:4" ht="30.75" customHeight="1" thickBot="1" x14ac:dyDescent="0.25">
      <c r="A13" s="65" t="s">
        <v>29</v>
      </c>
      <c r="B13" s="61" t="s">
        <v>30</v>
      </c>
      <c r="C13" s="61" t="s">
        <v>31</v>
      </c>
      <c r="D13" s="241" t="s">
        <v>26</v>
      </c>
    </row>
    <row r="14" spans="1:4" ht="15.75" customHeight="1" thickBot="1" x14ac:dyDescent="0.25">
      <c r="A14" s="65" t="s">
        <v>32</v>
      </c>
      <c r="B14" s="61" t="s">
        <v>33</v>
      </c>
      <c r="C14" s="62"/>
      <c r="D14" s="241" t="s">
        <v>15</v>
      </c>
    </row>
    <row r="15" spans="1:4" ht="15.75" customHeight="1" thickBot="1" x14ac:dyDescent="0.25">
      <c r="A15" s="65" t="s">
        <v>34</v>
      </c>
      <c r="B15" s="61" t="s">
        <v>35</v>
      </c>
      <c r="C15" s="61" t="s">
        <v>36</v>
      </c>
    </row>
    <row r="16" spans="1:4" x14ac:dyDescent="0.2">
      <c r="A16" s="146"/>
    </row>
    <row r="17" spans="1:4" ht="15.75" customHeight="1" thickBot="1" x14ac:dyDescent="0.25">
      <c r="A17" s="146" t="s">
        <v>37</v>
      </c>
    </row>
    <row r="18" spans="1:4" ht="15.75" customHeight="1" thickBot="1" x14ac:dyDescent="0.25">
      <c r="A18" s="63" t="s">
        <v>5</v>
      </c>
      <c r="B18" s="64" t="s">
        <v>6</v>
      </c>
      <c r="C18" s="64" t="s">
        <v>7</v>
      </c>
    </row>
    <row r="19" spans="1:4" ht="15.75" customHeight="1" thickBot="1" x14ac:dyDescent="0.25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25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25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25">
      <c r="A22" s="65" t="s">
        <v>46</v>
      </c>
      <c r="B22" s="61" t="s">
        <v>47</v>
      </c>
      <c r="C22" s="62"/>
    </row>
    <row r="23" spans="1:4" ht="15.75" customHeight="1" thickBot="1" x14ac:dyDescent="0.25">
      <c r="A23" s="65" t="s">
        <v>48</v>
      </c>
      <c r="B23" s="61" t="s">
        <v>49</v>
      </c>
      <c r="C23" s="62"/>
      <c r="D23" s="241" t="s">
        <v>50</v>
      </c>
    </row>
    <row r="24" spans="1:4" ht="29.25" customHeight="1" thickBot="1" x14ac:dyDescent="0.25">
      <c r="A24" s="65" t="s">
        <v>51</v>
      </c>
      <c r="B24" s="61" t="s">
        <v>52</v>
      </c>
      <c r="C24" s="62"/>
      <c r="D24" s="241" t="s">
        <v>50</v>
      </c>
    </row>
    <row r="25" spans="1:4" ht="30.75" customHeight="1" thickBot="1" x14ac:dyDescent="0.25">
      <c r="A25" s="66" t="s">
        <v>53</v>
      </c>
      <c r="B25" s="61" t="s">
        <v>54</v>
      </c>
      <c r="C25" s="61" t="s">
        <v>55</v>
      </c>
      <c r="D25" s="241" t="s">
        <v>50</v>
      </c>
    </row>
    <row r="26" spans="1:4" ht="30.75" customHeight="1" thickBot="1" x14ac:dyDescent="0.25">
      <c r="A26" s="65" t="s">
        <v>56</v>
      </c>
      <c r="B26" s="61" t="s">
        <v>57</v>
      </c>
      <c r="C26" s="61" t="s">
        <v>55</v>
      </c>
      <c r="D26" s="241" t="s">
        <v>50</v>
      </c>
    </row>
    <row r="27" spans="1:4" ht="15.75" customHeight="1" thickBot="1" x14ac:dyDescent="0.25">
      <c r="A27" s="66" t="s">
        <v>58</v>
      </c>
      <c r="B27" s="61" t="s">
        <v>59</v>
      </c>
    </row>
    <row r="28" spans="1:4" ht="15.75" customHeight="1" thickBot="1" x14ac:dyDescent="0.25">
      <c r="A28" s="66" t="s">
        <v>60</v>
      </c>
      <c r="B28" s="61" t="s">
        <v>61</v>
      </c>
      <c r="D28" s="241" t="s">
        <v>15</v>
      </c>
    </row>
    <row r="30" spans="1:4" x14ac:dyDescent="0.2">
      <c r="A30" s="241" t="s">
        <v>62</v>
      </c>
    </row>
    <row r="32" spans="1:4" x14ac:dyDescent="0.2">
      <c r="A32" s="241" t="s">
        <v>63</v>
      </c>
      <c r="B32" t="s">
        <v>64</v>
      </c>
    </row>
    <row r="33" spans="1:2" x14ac:dyDescent="0.2">
      <c r="A33" s="241" t="s">
        <v>65</v>
      </c>
      <c r="B33" t="s">
        <v>66</v>
      </c>
    </row>
    <row r="34" spans="1:2" x14ac:dyDescent="0.2">
      <c r="A34" s="241" t="s">
        <v>67</v>
      </c>
      <c r="B34" t="s">
        <v>68</v>
      </c>
    </row>
    <row r="35" spans="1:2" x14ac:dyDescent="0.2">
      <c r="A35" s="241" t="s">
        <v>69</v>
      </c>
      <c r="B35" t="s">
        <v>70</v>
      </c>
    </row>
    <row r="36" spans="1:2" x14ac:dyDescent="0.2">
      <c r="A36" s="141" t="s">
        <v>71</v>
      </c>
      <c r="B36" t="s">
        <v>72</v>
      </c>
    </row>
    <row r="37" spans="1:2" x14ac:dyDescent="0.2">
      <c r="A37" s="241" t="s">
        <v>73</v>
      </c>
      <c r="B37" t="s">
        <v>74</v>
      </c>
    </row>
    <row r="38" spans="1:2" x14ac:dyDescent="0.2">
      <c r="A38" s="241" t="s">
        <v>75</v>
      </c>
      <c r="B38" t="s">
        <v>76</v>
      </c>
    </row>
    <row r="39" spans="1:2" x14ac:dyDescent="0.2">
      <c r="A39" s="241" t="s">
        <v>7</v>
      </c>
    </row>
    <row r="40" spans="1:2" x14ac:dyDescent="0.2">
      <c r="B40" s="241" t="s">
        <v>77</v>
      </c>
    </row>
    <row r="41" spans="1:2" x14ac:dyDescent="0.2">
      <c r="B41" s="241" t="s">
        <v>78</v>
      </c>
    </row>
    <row r="42" spans="1:2" x14ac:dyDescent="0.2">
      <c r="B42" s="241" t="s">
        <v>79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80</v>
      </c>
    </row>
    <row r="23" spans="18:18" x14ac:dyDescent="0.2">
      <c r="R23" s="66" t="s">
        <v>80</v>
      </c>
    </row>
    <row r="38" spans="2:4" x14ac:dyDescent="0.2">
      <c r="C38" s="191" t="s">
        <v>81</v>
      </c>
    </row>
    <row r="39" spans="2:4" ht="15" customHeight="1" x14ac:dyDescent="0.2">
      <c r="B39" s="285" t="s">
        <v>82</v>
      </c>
      <c r="C39" s="286"/>
      <c r="D39" s="286"/>
    </row>
    <row r="40" spans="2:4" x14ac:dyDescent="0.2">
      <c r="B40" s="286"/>
      <c r="C40" s="286"/>
      <c r="D40" s="286"/>
    </row>
    <row r="41" spans="2:4" x14ac:dyDescent="0.2">
      <c r="B41" s="286"/>
      <c r="C41" s="286"/>
      <c r="D41" s="286"/>
    </row>
    <row r="42" spans="2:4" x14ac:dyDescent="0.2">
      <c r="B42" s="286"/>
      <c r="C42" s="286"/>
      <c r="D42" s="286"/>
    </row>
    <row r="43" spans="2:4" x14ac:dyDescent="0.2">
      <c r="B43" s="286"/>
      <c r="C43" s="286"/>
      <c r="D43" s="286"/>
    </row>
    <row r="44" spans="2:4" x14ac:dyDescent="0.2">
      <c r="B44" s="286"/>
      <c r="C44" s="286"/>
      <c r="D44" s="286"/>
    </row>
    <row r="52" spans="3:6" x14ac:dyDescent="0.2">
      <c r="F52" s="191" t="s">
        <v>81</v>
      </c>
    </row>
    <row r="53" spans="3:6" x14ac:dyDescent="0.2">
      <c r="C53" t="s">
        <v>82</v>
      </c>
    </row>
    <row r="69" spans="13:13" x14ac:dyDescent="0.2">
      <c r="M69" s="66" t="s">
        <v>80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83</v>
      </c>
      <c r="E1" s="121" t="s">
        <v>84</v>
      </c>
      <c r="F1" s="122"/>
      <c r="G1" s="122" t="s">
        <v>85</v>
      </c>
      <c r="H1" s="123">
        <f>B4</f>
        <v>2</v>
      </c>
      <c r="I1" s="245" t="s">
        <v>86</v>
      </c>
      <c r="J1" s="116">
        <f>A4</f>
        <v>2021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5"/>
      <c r="AB1" s="121"/>
      <c r="AC1" s="125"/>
      <c r="AE1" s="66" t="s">
        <v>80</v>
      </c>
      <c r="AF1" s="226"/>
      <c r="AG1" s="23"/>
      <c r="AH1" s="23"/>
      <c r="AI1" s="287"/>
      <c r="AJ1" s="288"/>
      <c r="AK1" s="288"/>
      <c r="AL1" s="288"/>
      <c r="AM1" s="289"/>
      <c r="AN1" s="230"/>
      <c r="AO1" s="230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07" t="s">
        <v>87</v>
      </c>
      <c r="B2" s="305" t="s">
        <v>88</v>
      </c>
      <c r="C2" s="303" t="s">
        <v>89</v>
      </c>
      <c r="D2" s="303" t="s">
        <v>90</v>
      </c>
      <c r="E2" s="303" t="s">
        <v>91</v>
      </c>
      <c r="F2" s="303" t="s">
        <v>92</v>
      </c>
      <c r="G2" s="290" t="s">
        <v>93</v>
      </c>
      <c r="H2" s="291"/>
      <c r="I2" s="292" t="s">
        <v>94</v>
      </c>
      <c r="J2" s="294" t="s">
        <v>95</v>
      </c>
      <c r="K2" s="296" t="s">
        <v>96</v>
      </c>
      <c r="L2" s="295" t="s">
        <v>97</v>
      </c>
      <c r="M2" s="297" t="s">
        <v>98</v>
      </c>
      <c r="N2" s="298" t="s">
        <v>99</v>
      </c>
      <c r="O2" s="299"/>
      <c r="P2" s="299"/>
      <c r="Q2" s="299"/>
      <c r="R2" s="299"/>
      <c r="S2" s="299"/>
      <c r="T2" s="299"/>
      <c r="U2" s="299"/>
      <c r="V2" s="291"/>
      <c r="W2" s="300" t="s">
        <v>100</v>
      </c>
      <c r="X2" s="300" t="s">
        <v>101</v>
      </c>
      <c r="Y2" s="300" t="s">
        <v>102</v>
      </c>
      <c r="Z2" s="304" t="s">
        <v>103</v>
      </c>
      <c r="AA2" s="303" t="s">
        <v>104</v>
      </c>
      <c r="AB2" s="303" t="s">
        <v>105</v>
      </c>
      <c r="AC2" s="300" t="s">
        <v>106</v>
      </c>
      <c r="AD2" s="302" t="s">
        <v>107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4" customFormat="1" ht="93" customHeight="1" thickBot="1" x14ac:dyDescent="0.25">
      <c r="A3" s="307"/>
      <c r="B3" s="306"/>
      <c r="C3" s="293"/>
      <c r="D3" s="293"/>
      <c r="E3" s="293"/>
      <c r="F3" s="293"/>
      <c r="G3" s="246" t="s">
        <v>108</v>
      </c>
      <c r="H3" s="246" t="s">
        <v>109</v>
      </c>
      <c r="I3" s="293"/>
      <c r="J3" s="293"/>
      <c r="K3" s="293"/>
      <c r="L3" s="293"/>
      <c r="M3" s="293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301"/>
      <c r="X3" s="301"/>
      <c r="Y3" s="301"/>
      <c r="Z3" s="293"/>
      <c r="AA3" s="293"/>
      <c r="AB3" s="293"/>
      <c r="AC3" s="301"/>
      <c r="AD3" s="301"/>
    </row>
    <row r="4" spans="1:65" ht="45.75" customHeight="1" thickTop="1" thickBot="1" x14ac:dyDescent="0.25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47"/>
      <c r="AB4" s="247"/>
      <c r="AC4" s="132"/>
      <c r="AD4" s="138"/>
    </row>
    <row r="5" spans="1:65" ht="45.75" customHeight="1" thickTop="1" thickBot="1" x14ac:dyDescent="0.25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47"/>
      <c r="AB5" s="247"/>
      <c r="AC5" s="132"/>
      <c r="AD5" s="138"/>
    </row>
    <row r="6" spans="1:65" ht="45.75" customHeight="1" thickTop="1" thickBot="1" x14ac:dyDescent="0.25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47"/>
      <c r="AB6" s="247"/>
      <c r="AC6" s="132"/>
      <c r="AD6" s="138"/>
    </row>
    <row r="7" spans="1:65" ht="45.75" customHeight="1" thickTop="1" thickBot="1" x14ac:dyDescent="0.25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47"/>
      <c r="AB7" s="247"/>
      <c r="AC7" s="132"/>
      <c r="AD7" s="138"/>
    </row>
    <row r="8" spans="1:65" ht="45.75" customHeight="1" thickTop="1" thickBot="1" x14ac:dyDescent="0.25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47"/>
      <c r="AB8" s="247"/>
      <c r="AC8" s="132"/>
      <c r="AD8" s="138"/>
    </row>
    <row r="9" spans="1:65" ht="45.75" customHeight="1" thickTop="1" thickBot="1" x14ac:dyDescent="0.25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47"/>
      <c r="AB9" s="247"/>
      <c r="AC9" s="132"/>
      <c r="AD9" s="138"/>
    </row>
    <row r="10" spans="1:65" ht="45.75" customHeight="1" thickTop="1" thickBot="1" x14ac:dyDescent="0.25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47"/>
      <c r="AB10" s="247"/>
      <c r="AC10" s="132"/>
      <c r="AD10" s="138"/>
    </row>
    <row r="11" spans="1:65" ht="45.75" customHeight="1" thickTop="1" thickBot="1" x14ac:dyDescent="0.25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47"/>
      <c r="AB11" s="247"/>
      <c r="AC11" s="132"/>
      <c r="AD11" s="138"/>
    </row>
    <row r="12" spans="1:65" ht="45.75" customHeight="1" thickTop="1" thickBot="1" x14ac:dyDescent="0.25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47"/>
      <c r="AB12" s="247"/>
      <c r="AC12" s="132"/>
      <c r="AD12" s="138"/>
    </row>
    <row r="13" spans="1:65" ht="45.75" customHeight="1" thickTop="1" thickBot="1" x14ac:dyDescent="0.25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47"/>
      <c r="AB13" s="247"/>
      <c r="AC13" s="132"/>
      <c r="AD13" s="138"/>
    </row>
    <row r="14" spans="1:65" ht="45.75" customHeight="1" thickTop="1" thickBot="1" x14ac:dyDescent="0.25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47"/>
      <c r="AB14" s="247"/>
      <c r="AC14" s="132"/>
      <c r="AD14" s="138"/>
    </row>
    <row r="15" spans="1:65" ht="45.75" customHeight="1" thickTop="1" thickBot="1" x14ac:dyDescent="0.25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47"/>
      <c r="AB15" s="247"/>
      <c r="AC15" s="132"/>
      <c r="AD15" s="138"/>
    </row>
    <row r="16" spans="1:65" ht="45.75" customHeight="1" thickTop="1" thickBot="1" x14ac:dyDescent="0.25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47"/>
      <c r="AB16" s="247"/>
      <c r="AC16" s="132"/>
      <c r="AD16" s="138"/>
    </row>
    <row r="17" spans="1:30" ht="45.75" customHeight="1" thickTop="1" thickBot="1" x14ac:dyDescent="0.25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47"/>
      <c r="AB17" s="247"/>
      <c r="AC17" s="132"/>
      <c r="AD17" s="138"/>
    </row>
    <row r="18" spans="1:30" ht="45.75" customHeight="1" thickTop="1" thickBot="1" x14ac:dyDescent="0.25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47"/>
      <c r="AB18" s="247"/>
      <c r="AC18" s="132"/>
      <c r="AD18" s="138"/>
    </row>
    <row r="19" spans="1:30" ht="45.75" customHeight="1" thickTop="1" thickBot="1" x14ac:dyDescent="0.25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47"/>
      <c r="AB19" s="247"/>
      <c r="AC19" s="132"/>
      <c r="AD19" s="138"/>
    </row>
    <row r="20" spans="1:30" ht="45.75" customHeight="1" thickTop="1" thickBot="1" x14ac:dyDescent="0.25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47"/>
      <c r="AB20" s="247"/>
      <c r="AC20" s="132"/>
      <c r="AD20" s="138"/>
    </row>
    <row r="21" spans="1:30" ht="45.75" customHeight="1" thickTop="1" thickBot="1" x14ac:dyDescent="0.25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47"/>
      <c r="AB21" s="247"/>
      <c r="AC21" s="132"/>
      <c r="AD21" s="138"/>
    </row>
    <row r="22" spans="1:30" ht="45.75" customHeight="1" thickTop="1" thickBot="1" x14ac:dyDescent="0.25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47"/>
      <c r="AB22" s="247"/>
      <c r="AC22" s="132"/>
      <c r="AD22" s="138"/>
    </row>
    <row r="23" spans="1:30" ht="45.75" customHeight="1" thickTop="1" thickBot="1" x14ac:dyDescent="0.25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47"/>
      <c r="AB23" s="247"/>
      <c r="AC23" s="132"/>
      <c r="AD23" s="138"/>
    </row>
    <row r="24" spans="1:30" ht="45.75" customHeight="1" thickTop="1" thickBot="1" x14ac:dyDescent="0.25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47"/>
      <c r="AB24" s="247"/>
      <c r="AC24" s="132"/>
      <c r="AD24" s="138"/>
    </row>
    <row r="25" spans="1:30" ht="45.75" customHeight="1" thickTop="1" thickBot="1" x14ac:dyDescent="0.25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47"/>
      <c r="AB25" s="247"/>
      <c r="AC25" s="132"/>
      <c r="AD25" s="138"/>
    </row>
    <row r="26" spans="1:30" ht="45.75" customHeight="1" thickTop="1" thickBot="1" x14ac:dyDescent="0.25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47"/>
      <c r="AB26" s="247"/>
      <c r="AC26" s="132"/>
      <c r="AD26" s="138"/>
    </row>
    <row r="27" spans="1:30" ht="45.75" customHeight="1" thickTop="1" thickBot="1" x14ac:dyDescent="0.25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47"/>
      <c r="AB27" s="247"/>
      <c r="AC27" s="132"/>
      <c r="AD27" s="138"/>
    </row>
    <row r="28" spans="1:30" ht="45.75" customHeight="1" thickTop="1" thickBot="1" x14ac:dyDescent="0.25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47"/>
      <c r="AB28" s="247"/>
      <c r="AC28" s="132"/>
      <c r="AD28" s="138"/>
    </row>
    <row r="29" spans="1:30" ht="45.75" customHeight="1" thickTop="1" thickBot="1" x14ac:dyDescent="0.25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47"/>
      <c r="AB29" s="247"/>
      <c r="AC29" s="132"/>
      <c r="AD29" s="138"/>
    </row>
    <row r="30" spans="1:30" ht="45.75" customHeight="1" thickTop="1" thickBot="1" x14ac:dyDescent="0.25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47"/>
      <c r="AB30" s="247"/>
      <c r="AC30" s="132"/>
      <c r="AD30" s="138"/>
    </row>
    <row r="31" spans="1:30" ht="45.75" customHeight="1" thickTop="1" thickBot="1" x14ac:dyDescent="0.25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47"/>
      <c r="AB31" s="247"/>
      <c r="AC31" s="132"/>
      <c r="AD31" s="138"/>
    </row>
    <row r="32" spans="1:30" ht="45.75" customHeight="1" thickTop="1" thickBot="1" x14ac:dyDescent="0.25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47"/>
      <c r="AB32" s="247"/>
      <c r="AC32" s="132"/>
      <c r="AD32" s="138"/>
    </row>
    <row r="33" spans="1:30" ht="45.75" customHeight="1" thickTop="1" thickBot="1" x14ac:dyDescent="0.25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47"/>
      <c r="AB33" s="247"/>
      <c r="AC33" s="132"/>
      <c r="AD33" s="138"/>
    </row>
    <row r="34" spans="1:30" ht="45.75" customHeight="1" thickTop="1" thickBot="1" x14ac:dyDescent="0.25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47"/>
      <c r="AB34" s="247"/>
      <c r="AC34" s="132"/>
      <c r="AD34" s="138"/>
    </row>
    <row r="35" spans="1:30" ht="45.75" customHeight="1" thickTop="1" thickBot="1" x14ac:dyDescent="0.25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47"/>
      <c r="AB35" s="247"/>
      <c r="AC35" s="132"/>
      <c r="AD35" s="138"/>
    </row>
    <row r="36" spans="1:30" ht="45.75" customHeight="1" thickTop="1" thickBot="1" x14ac:dyDescent="0.25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47"/>
      <c r="AB36" s="247"/>
      <c r="AC36" s="132"/>
      <c r="AD36" s="138"/>
    </row>
    <row r="37" spans="1:30" s="135" customFormat="1" ht="45.75" customHeight="1" thickTop="1" thickBot="1" x14ac:dyDescent="0.25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47"/>
      <c r="AB37" s="247"/>
      <c r="AC37" s="132"/>
      <c r="AD37" s="138"/>
    </row>
    <row r="38" spans="1:30" ht="45.75" customHeight="1" thickTop="1" thickBot="1" x14ac:dyDescent="0.25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47"/>
      <c r="AB38" s="247"/>
      <c r="AC38" s="132"/>
      <c r="AD38" s="138"/>
    </row>
    <row r="39" spans="1:30" ht="45.75" customHeight="1" thickTop="1" thickBot="1" x14ac:dyDescent="0.25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47"/>
      <c r="AB39" s="247"/>
      <c r="AC39" s="132"/>
      <c r="AD39" s="138"/>
    </row>
    <row r="40" spans="1:30" ht="45.75" customHeight="1" thickTop="1" thickBot="1" x14ac:dyDescent="0.25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47"/>
      <c r="AB40" s="247"/>
      <c r="AC40" s="132"/>
      <c r="AD40" s="138"/>
    </row>
    <row r="41" spans="1:30" ht="45.75" customHeight="1" thickTop="1" thickBot="1" x14ac:dyDescent="0.25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47"/>
      <c r="AB41" s="247"/>
      <c r="AC41" s="132"/>
      <c r="AD41" s="138"/>
    </row>
    <row r="42" spans="1:30" ht="45.75" customHeight="1" thickTop="1" thickBot="1" x14ac:dyDescent="0.25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47"/>
      <c r="AB42" s="247"/>
      <c r="AC42" s="132"/>
      <c r="AD42" s="138"/>
    </row>
    <row r="43" spans="1:30" ht="45.75" customHeight="1" thickTop="1" thickBot="1" x14ac:dyDescent="0.25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47"/>
      <c r="AB43" s="247"/>
      <c r="AC43" s="132"/>
      <c r="AD43" s="138"/>
    </row>
    <row r="44" spans="1:30" ht="45.75" customHeight="1" thickTop="1" thickBot="1" x14ac:dyDescent="0.25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47"/>
      <c r="AB44" s="247"/>
      <c r="AC44" s="132"/>
      <c r="AD44" s="138"/>
    </row>
    <row r="45" spans="1:30" ht="45.75" customHeight="1" thickTop="1" thickBot="1" x14ac:dyDescent="0.25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47"/>
      <c r="AB45" s="247"/>
      <c r="AC45" s="132"/>
      <c r="AD45" s="138"/>
    </row>
    <row r="46" spans="1:30" ht="45.75" customHeight="1" thickTop="1" thickBot="1" x14ac:dyDescent="0.25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47"/>
      <c r="AB46" s="247"/>
      <c r="AC46" s="132"/>
      <c r="AD46" s="138"/>
    </row>
    <row r="47" spans="1:30" ht="45.75" customHeight="1" thickTop="1" thickBot="1" x14ac:dyDescent="0.25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47"/>
      <c r="AB47" s="247"/>
      <c r="AC47" s="132"/>
      <c r="AD47" s="138"/>
    </row>
    <row r="48" spans="1:30" ht="45.75" customHeight="1" thickTop="1" thickBot="1" x14ac:dyDescent="0.25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47"/>
      <c r="AB48" s="247"/>
      <c r="AC48" s="132"/>
      <c r="AD48" s="138"/>
    </row>
    <row r="49" spans="1:30" ht="45.75" customHeight="1" thickTop="1" thickBot="1" x14ac:dyDescent="0.25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47"/>
      <c r="AB49" s="247"/>
      <c r="AC49" s="132"/>
      <c r="AD49" s="138"/>
    </row>
    <row r="50" spans="1:30" ht="45.75" customHeight="1" thickTop="1" thickBot="1" x14ac:dyDescent="0.25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47"/>
      <c r="AB50" s="247"/>
      <c r="AC50" s="132"/>
      <c r="AD50" s="138"/>
    </row>
    <row r="51" spans="1:30" ht="45.75" customHeight="1" thickTop="1" thickBot="1" x14ac:dyDescent="0.25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47"/>
      <c r="AB51" s="247"/>
      <c r="AC51" s="132"/>
      <c r="AD51" s="138"/>
    </row>
    <row r="52" spans="1:30" ht="45.75" customHeight="1" thickTop="1" thickBot="1" x14ac:dyDescent="0.25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47"/>
      <c r="AB52" s="247"/>
      <c r="AC52" s="132"/>
      <c r="AD52" s="138"/>
    </row>
    <row r="53" spans="1:30" ht="45.75" customHeight="1" thickTop="1" thickBot="1" x14ac:dyDescent="0.25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47"/>
      <c r="AB53" s="247"/>
      <c r="AC53" s="132"/>
      <c r="AD53" s="138"/>
    </row>
    <row r="54" spans="1:30" ht="45.75" customHeight="1" thickTop="1" thickBot="1" x14ac:dyDescent="0.25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47"/>
      <c r="AB54" s="247"/>
      <c r="AC54" s="132"/>
      <c r="AD54" s="138"/>
    </row>
    <row r="55" spans="1:30" ht="45.75" customHeight="1" thickTop="1" thickBot="1" x14ac:dyDescent="0.25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47"/>
      <c r="AB55" s="247"/>
      <c r="AC55" s="132"/>
      <c r="AD55" s="138"/>
    </row>
    <row r="56" spans="1:30" ht="45.75" customHeight="1" thickTop="1" thickBot="1" x14ac:dyDescent="0.25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47"/>
      <c r="AB56" s="247"/>
      <c r="AC56" s="132"/>
      <c r="AD56" s="138"/>
    </row>
    <row r="57" spans="1:30" ht="45.75" customHeight="1" thickTop="1" thickBot="1" x14ac:dyDescent="0.25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47"/>
      <c r="AB57" s="247"/>
      <c r="AC57" s="132"/>
      <c r="AD57" s="138"/>
    </row>
    <row r="58" spans="1:30" ht="45.75" customHeight="1" thickTop="1" thickBot="1" x14ac:dyDescent="0.25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47"/>
      <c r="AB58" s="247"/>
      <c r="AC58" s="132"/>
      <c r="AD58" s="138"/>
    </row>
    <row r="59" spans="1:30" ht="45.75" customHeight="1" thickTop="1" thickBot="1" x14ac:dyDescent="0.25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47"/>
      <c r="AB59" s="247"/>
      <c r="AC59" s="132"/>
      <c r="AD59" s="138"/>
    </row>
    <row r="60" spans="1:30" ht="45.75" customHeight="1" thickTop="1" thickBot="1" x14ac:dyDescent="0.25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47"/>
      <c r="AB60" s="247"/>
      <c r="AC60" s="132"/>
      <c r="AD60" s="138"/>
    </row>
    <row r="61" spans="1:30" ht="45.75" customHeight="1" thickTop="1" thickBot="1" x14ac:dyDescent="0.25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47"/>
      <c r="AB61" s="247"/>
      <c r="AC61" s="132"/>
      <c r="AD61" s="138"/>
    </row>
    <row r="62" spans="1:30" x14ac:dyDescent="0.2">
      <c r="A62">
        <v>2021</v>
      </c>
      <c r="B62">
        <v>2</v>
      </c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248"/>
      <c r="AB62" s="133"/>
      <c r="AC62" s="132"/>
      <c r="AD62" s="138"/>
    </row>
    <row r="63" spans="1:30" x14ac:dyDescent="0.2">
      <c r="A63">
        <v>2021</v>
      </c>
      <c r="B63">
        <v>2</v>
      </c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248"/>
      <c r="AB63" s="248"/>
      <c r="AC63" s="132"/>
      <c r="AD63" s="138"/>
    </row>
    <row r="64" spans="1:30" x14ac:dyDescent="0.2">
      <c r="A64">
        <v>2021</v>
      </c>
      <c r="B64">
        <v>2</v>
      </c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248"/>
      <c r="AB64" s="248"/>
      <c r="AC64" s="132"/>
      <c r="AD64" s="138"/>
    </row>
    <row r="65" spans="1:30" x14ac:dyDescent="0.2">
      <c r="A65">
        <v>2021</v>
      </c>
      <c r="B65">
        <v>2</v>
      </c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48"/>
      <c r="AB65" s="248"/>
      <c r="AC65" s="132"/>
      <c r="AD65" s="138"/>
    </row>
    <row r="66" spans="1:30" x14ac:dyDescent="0.2">
      <c r="A66">
        <v>2021</v>
      </c>
      <c r="B66">
        <v>2</v>
      </c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48"/>
      <c r="AB66" s="248"/>
      <c r="AC66" s="132"/>
      <c r="AD66" s="138"/>
    </row>
    <row r="67" spans="1:30" x14ac:dyDescent="0.2">
      <c r="A67">
        <v>2021</v>
      </c>
      <c r="B67">
        <v>2</v>
      </c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48"/>
      <c r="AB67" s="133"/>
      <c r="AC67" s="132"/>
      <c r="AD67" s="138"/>
    </row>
    <row r="68" spans="1:30" x14ac:dyDescent="0.2">
      <c r="A68">
        <v>2021</v>
      </c>
      <c r="B68">
        <v>2</v>
      </c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48"/>
      <c r="AB68" s="133"/>
      <c r="AC68" s="132"/>
      <c r="AD68" s="138"/>
    </row>
    <row r="69" spans="1:30" x14ac:dyDescent="0.2">
      <c r="A69">
        <v>2021</v>
      </c>
      <c r="B69">
        <v>2</v>
      </c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48"/>
      <c r="AB69" s="133"/>
      <c r="AC69" s="132"/>
      <c r="AD69" s="138"/>
    </row>
    <row r="70" spans="1:30" x14ac:dyDescent="0.2">
      <c r="A70">
        <v>2021</v>
      </c>
      <c r="B70">
        <v>2</v>
      </c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48"/>
      <c r="AB70" s="133"/>
      <c r="AC70" s="132"/>
      <c r="AD70" s="138"/>
    </row>
    <row r="71" spans="1:30" x14ac:dyDescent="0.2">
      <c r="A71">
        <v>2021</v>
      </c>
      <c r="B71">
        <v>2</v>
      </c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48"/>
      <c r="AB71" s="133"/>
      <c r="AC71" s="132"/>
      <c r="AD71" s="138"/>
    </row>
    <row r="72" spans="1:30" x14ac:dyDescent="0.2">
      <c r="A72">
        <v>2021</v>
      </c>
      <c r="B72">
        <v>2</v>
      </c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48"/>
      <c r="AB72" s="133"/>
      <c r="AC72" s="132"/>
      <c r="AD72" s="138"/>
    </row>
    <row r="73" spans="1:30" x14ac:dyDescent="0.2">
      <c r="A73">
        <v>2021</v>
      </c>
      <c r="B73">
        <v>2</v>
      </c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48"/>
      <c r="AB73" s="133"/>
      <c r="AC73" s="132"/>
      <c r="AD73" s="138"/>
    </row>
    <row r="74" spans="1:30" x14ac:dyDescent="0.2">
      <c r="A74">
        <v>2021</v>
      </c>
      <c r="B74">
        <v>2</v>
      </c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48"/>
      <c r="AB74" s="248"/>
      <c r="AC74" s="132"/>
      <c r="AD74" s="138"/>
    </row>
    <row r="75" spans="1:30" x14ac:dyDescent="0.2">
      <c r="A75">
        <v>2021</v>
      </c>
      <c r="B75">
        <v>2</v>
      </c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48"/>
      <c r="AB75" s="133"/>
      <c r="AC75" s="132"/>
      <c r="AD75" s="138"/>
    </row>
    <row r="76" spans="1:30" x14ac:dyDescent="0.2">
      <c r="A76">
        <v>2021</v>
      </c>
      <c r="B76">
        <v>2</v>
      </c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48"/>
      <c r="AB76" s="133"/>
      <c r="AC76" s="132"/>
      <c r="AD76" s="138"/>
    </row>
    <row r="77" spans="1:30" x14ac:dyDescent="0.2">
      <c r="A77">
        <v>2021</v>
      </c>
      <c r="B77">
        <v>2</v>
      </c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48"/>
      <c r="AB77" s="133"/>
      <c r="AC77" s="132"/>
      <c r="AD77" s="138"/>
    </row>
    <row r="78" spans="1:30" x14ac:dyDescent="0.2">
      <c r="A78">
        <v>2021</v>
      </c>
      <c r="B78">
        <v>2</v>
      </c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48"/>
      <c r="AB78" s="133"/>
      <c r="AC78" s="132"/>
      <c r="AD78" s="138"/>
    </row>
    <row r="79" spans="1:30" x14ac:dyDescent="0.2">
      <c r="A79">
        <v>2021</v>
      </c>
      <c r="B79">
        <v>2</v>
      </c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48"/>
      <c r="AB79" s="133"/>
      <c r="AC79" s="132"/>
      <c r="AD79" s="138"/>
    </row>
    <row r="80" spans="1:30" x14ac:dyDescent="0.2">
      <c r="A80">
        <v>2021</v>
      </c>
      <c r="B80">
        <v>2</v>
      </c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48"/>
      <c r="AB80" s="133"/>
      <c r="AC80" s="132"/>
      <c r="AD80" s="138"/>
    </row>
    <row r="81" spans="1:30" x14ac:dyDescent="0.2">
      <c r="A81">
        <v>2021</v>
      </c>
      <c r="B81">
        <v>2</v>
      </c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48"/>
      <c r="AB81" s="133"/>
      <c r="AC81" s="132"/>
      <c r="AD81" s="138"/>
    </row>
    <row r="82" spans="1:30" x14ac:dyDescent="0.2">
      <c r="A82">
        <v>2021</v>
      </c>
      <c r="B82">
        <v>2</v>
      </c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48"/>
      <c r="AB82" s="248"/>
      <c r="AC82" s="132"/>
      <c r="AD82" s="138"/>
    </row>
    <row r="83" spans="1:30" x14ac:dyDescent="0.2">
      <c r="A83">
        <v>2021</v>
      </c>
      <c r="B83">
        <v>2</v>
      </c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48"/>
      <c r="AB83" s="248"/>
      <c r="AC83" s="132"/>
      <c r="AD83" s="138"/>
    </row>
    <row r="84" spans="1:30" x14ac:dyDescent="0.2">
      <c r="A84">
        <v>2021</v>
      </c>
      <c r="B84">
        <v>2</v>
      </c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48"/>
      <c r="AB84" s="248"/>
      <c r="AC84" s="132"/>
      <c r="AD84" s="138"/>
    </row>
    <row r="85" spans="1:30" x14ac:dyDescent="0.2">
      <c r="A85">
        <v>2021</v>
      </c>
      <c r="B85">
        <v>2</v>
      </c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48"/>
      <c r="AB85" s="248"/>
      <c r="AC85" s="132"/>
      <c r="AD85" s="138"/>
    </row>
    <row r="86" spans="1:30" x14ac:dyDescent="0.2">
      <c r="A86">
        <v>2021</v>
      </c>
      <c r="B86">
        <v>2</v>
      </c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48"/>
      <c r="AB86" s="133"/>
      <c r="AC86" s="132"/>
      <c r="AD86" s="138"/>
    </row>
    <row r="87" spans="1:30" x14ac:dyDescent="0.2">
      <c r="A87">
        <v>2021</v>
      </c>
      <c r="B87">
        <v>2</v>
      </c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48"/>
      <c r="AB87" s="133"/>
      <c r="AC87" s="132"/>
      <c r="AD87" s="138"/>
    </row>
    <row r="88" spans="1:30" x14ac:dyDescent="0.2">
      <c r="A88">
        <v>2021</v>
      </c>
      <c r="B88">
        <v>2</v>
      </c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48"/>
      <c r="AB88" s="133"/>
      <c r="AC88" s="132"/>
      <c r="AD88" s="138"/>
    </row>
    <row r="89" spans="1:30" x14ac:dyDescent="0.2">
      <c r="A89">
        <v>2021</v>
      </c>
      <c r="B89">
        <v>2</v>
      </c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48"/>
      <c r="AB89" s="133"/>
      <c r="AC89" s="132"/>
      <c r="AD89" s="138"/>
    </row>
    <row r="90" spans="1:30" x14ac:dyDescent="0.2">
      <c r="A90">
        <v>2021</v>
      </c>
      <c r="B90">
        <v>2</v>
      </c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48"/>
      <c r="AB90" s="133"/>
      <c r="AC90" s="132"/>
      <c r="AD90" s="138"/>
    </row>
    <row r="91" spans="1:30" x14ac:dyDescent="0.2">
      <c r="A91">
        <v>2021</v>
      </c>
      <c r="B91">
        <v>2</v>
      </c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48"/>
      <c r="AB91" s="133"/>
      <c r="AC91" s="132"/>
      <c r="AD91" s="138"/>
    </row>
    <row r="92" spans="1:30" x14ac:dyDescent="0.2">
      <c r="A92">
        <v>2021</v>
      </c>
      <c r="B92">
        <v>2</v>
      </c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48"/>
      <c r="AB92" s="133"/>
      <c r="AC92" s="132"/>
      <c r="AD92" s="138"/>
    </row>
    <row r="93" spans="1:30" x14ac:dyDescent="0.2">
      <c r="A93">
        <v>2021</v>
      </c>
      <c r="B93">
        <v>2</v>
      </c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48"/>
      <c r="AB93" s="133"/>
      <c r="AC93" s="132"/>
      <c r="AD93" s="138"/>
    </row>
    <row r="94" spans="1:30" x14ac:dyDescent="0.2">
      <c r="A94">
        <v>2021</v>
      </c>
      <c r="B94">
        <v>2</v>
      </c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48"/>
      <c r="AB94" s="133"/>
      <c r="AC94" s="132"/>
      <c r="AD94" s="138"/>
    </row>
    <row r="95" spans="1:30" x14ac:dyDescent="0.2">
      <c r="A95">
        <v>2021</v>
      </c>
      <c r="B95">
        <v>2</v>
      </c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48"/>
      <c r="AB95" s="133"/>
      <c r="AC95" s="132"/>
      <c r="AD95" s="138"/>
    </row>
    <row r="96" spans="1:30" x14ac:dyDescent="0.2">
      <c r="A96">
        <v>2021</v>
      </c>
      <c r="B96">
        <v>2</v>
      </c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48"/>
      <c r="AB96" s="133"/>
      <c r="AC96" s="132"/>
      <c r="AD96" s="138"/>
    </row>
    <row r="97" spans="1:30" x14ac:dyDescent="0.2">
      <c r="A97">
        <v>2021</v>
      </c>
      <c r="B97">
        <v>2</v>
      </c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48"/>
      <c r="AB97" s="133"/>
      <c r="AC97" s="132"/>
      <c r="AD97" s="138"/>
    </row>
    <row r="98" spans="1:30" x14ac:dyDescent="0.2">
      <c r="A98">
        <v>2021</v>
      </c>
      <c r="B98">
        <v>2</v>
      </c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48"/>
      <c r="AB98" s="248"/>
      <c r="AC98" s="132"/>
      <c r="AD98" s="138"/>
    </row>
    <row r="99" spans="1:30" x14ac:dyDescent="0.2">
      <c r="A99">
        <v>2021</v>
      </c>
      <c r="B99">
        <v>2</v>
      </c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48"/>
      <c r="AB99" s="133"/>
      <c r="AC99" s="132"/>
      <c r="AD99" s="138"/>
    </row>
    <row r="100" spans="1:30" x14ac:dyDescent="0.2">
      <c r="A100">
        <v>2021</v>
      </c>
      <c r="B100">
        <v>2</v>
      </c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48"/>
      <c r="AB100" s="248"/>
      <c r="AC100" s="132"/>
      <c r="AD100" s="138"/>
    </row>
    <row r="101" spans="1:30" x14ac:dyDescent="0.2">
      <c r="A101">
        <v>2021</v>
      </c>
      <c r="B101">
        <v>2</v>
      </c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48"/>
      <c r="AB101" s="248"/>
      <c r="AC101" s="132"/>
      <c r="AD101" s="138"/>
    </row>
    <row r="102" spans="1:30" x14ac:dyDescent="0.2">
      <c r="A102">
        <v>2021</v>
      </c>
      <c r="B102">
        <v>2</v>
      </c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48"/>
      <c r="AB102" s="248"/>
      <c r="AC102" s="132"/>
      <c r="AD102" s="138"/>
    </row>
    <row r="103" spans="1:30" x14ac:dyDescent="0.2">
      <c r="A103">
        <v>2021</v>
      </c>
      <c r="B103">
        <v>2</v>
      </c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48"/>
      <c r="AB103" s="248"/>
      <c r="AC103" s="132"/>
      <c r="AD103" s="138"/>
    </row>
    <row r="104" spans="1:30" x14ac:dyDescent="0.2">
      <c r="A104">
        <v>2021</v>
      </c>
      <c r="B104">
        <v>2</v>
      </c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48"/>
      <c r="AB104" s="133"/>
      <c r="AC104" s="132"/>
      <c r="AD104" s="138"/>
    </row>
    <row r="105" spans="1:30" x14ac:dyDescent="0.2">
      <c r="A105">
        <v>2021</v>
      </c>
      <c r="B105">
        <v>2</v>
      </c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48"/>
      <c r="AB105" s="248"/>
      <c r="AC105" s="132"/>
      <c r="AD105" s="138"/>
    </row>
    <row r="106" spans="1:30" x14ac:dyDescent="0.2">
      <c r="A106">
        <v>2021</v>
      </c>
      <c r="B106">
        <v>2</v>
      </c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48"/>
      <c r="AB106" s="248"/>
      <c r="AC106" s="132"/>
      <c r="AD106" s="138"/>
    </row>
    <row r="107" spans="1:30" x14ac:dyDescent="0.2">
      <c r="A107">
        <v>2021</v>
      </c>
      <c r="B107">
        <v>2</v>
      </c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48"/>
      <c r="AB107" s="248"/>
      <c r="AC107" s="132"/>
      <c r="AD107" s="138"/>
    </row>
    <row r="108" spans="1:30" x14ac:dyDescent="0.2">
      <c r="A108">
        <v>2021</v>
      </c>
      <c r="B108">
        <v>2</v>
      </c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48"/>
      <c r="AB108" s="133"/>
      <c r="AC108" s="132"/>
      <c r="AD108" s="138"/>
    </row>
    <row r="109" spans="1:30" x14ac:dyDescent="0.2">
      <c r="A109">
        <v>2021</v>
      </c>
      <c r="B109">
        <v>2</v>
      </c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48"/>
      <c r="AB109" s="133"/>
      <c r="AC109" s="132"/>
      <c r="AD109" s="138"/>
    </row>
    <row r="110" spans="1:30" x14ac:dyDescent="0.2">
      <c r="A110">
        <v>2021</v>
      </c>
      <c r="B110">
        <v>2</v>
      </c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48"/>
      <c r="AB110" s="133"/>
      <c r="AC110" s="132"/>
      <c r="AD110" s="138"/>
    </row>
    <row r="111" spans="1:30" x14ac:dyDescent="0.2">
      <c r="A111">
        <v>2021</v>
      </c>
      <c r="B111">
        <v>2</v>
      </c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48"/>
      <c r="AB111" s="133"/>
      <c r="AC111" s="132"/>
      <c r="AD111" s="138"/>
    </row>
    <row r="112" spans="1:30" x14ac:dyDescent="0.2">
      <c r="A112">
        <v>2021</v>
      </c>
      <c r="B112">
        <v>2</v>
      </c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48"/>
      <c r="AB112" s="133"/>
      <c r="AC112" s="132"/>
      <c r="AD112" s="138"/>
    </row>
    <row r="113" spans="1:30" x14ac:dyDescent="0.2">
      <c r="A113">
        <v>2021</v>
      </c>
      <c r="B113">
        <v>2</v>
      </c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48"/>
      <c r="AB113" s="133"/>
      <c r="AC113" s="132"/>
      <c r="AD113" s="138"/>
    </row>
    <row r="114" spans="1:30" x14ac:dyDescent="0.2">
      <c r="A114">
        <v>2021</v>
      </c>
      <c r="B114">
        <v>2</v>
      </c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48"/>
      <c r="AB114" s="133"/>
      <c r="AC114" s="132"/>
      <c r="AD114" s="138"/>
    </row>
    <row r="115" spans="1:30" x14ac:dyDescent="0.2">
      <c r="A115">
        <v>2021</v>
      </c>
      <c r="B115">
        <v>2</v>
      </c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48"/>
      <c r="AB115" s="133"/>
      <c r="AC115" s="132"/>
      <c r="AD115" s="138"/>
    </row>
    <row r="116" spans="1:30" x14ac:dyDescent="0.2">
      <c r="A116">
        <v>2021</v>
      </c>
      <c r="B116">
        <v>2</v>
      </c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48"/>
      <c r="AB116" s="133"/>
      <c r="AC116" s="132"/>
      <c r="AD116" s="138"/>
    </row>
    <row r="117" spans="1:30" x14ac:dyDescent="0.2">
      <c r="A117">
        <v>2021</v>
      </c>
      <c r="B117">
        <v>2</v>
      </c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48"/>
      <c r="AB117" s="133"/>
      <c r="AC117" s="132"/>
      <c r="AD117" s="138"/>
    </row>
    <row r="118" spans="1:30" x14ac:dyDescent="0.2">
      <c r="A118">
        <v>2021</v>
      </c>
      <c r="B118">
        <v>2</v>
      </c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48"/>
      <c r="AB118" s="248"/>
      <c r="AC118" s="132"/>
      <c r="AD118" s="138"/>
    </row>
    <row r="119" spans="1:30" x14ac:dyDescent="0.2">
      <c r="A119">
        <v>2021</v>
      </c>
      <c r="B119">
        <v>2</v>
      </c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48"/>
      <c r="AB119" s="133"/>
      <c r="AC119" s="132"/>
      <c r="AD119" s="138"/>
    </row>
    <row r="120" spans="1:30" x14ac:dyDescent="0.2">
      <c r="A120">
        <v>2021</v>
      </c>
      <c r="B120">
        <v>2</v>
      </c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48"/>
      <c r="AB120" s="133"/>
      <c r="AC120" s="132"/>
      <c r="AD120" s="138"/>
    </row>
    <row r="121" spans="1:30" x14ac:dyDescent="0.2">
      <c r="A121">
        <v>2021</v>
      </c>
      <c r="B121">
        <v>2</v>
      </c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48"/>
      <c r="AB121" s="133"/>
      <c r="AC121" s="132"/>
      <c r="AD121" s="138"/>
    </row>
    <row r="122" spans="1:30" x14ac:dyDescent="0.2">
      <c r="A122">
        <v>2021</v>
      </c>
      <c r="B122">
        <v>2</v>
      </c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48"/>
      <c r="AB122" s="133"/>
      <c r="AC122" s="132"/>
      <c r="AD122" s="138"/>
    </row>
    <row r="123" spans="1:30" x14ac:dyDescent="0.2">
      <c r="A123">
        <v>2021</v>
      </c>
      <c r="B123">
        <v>2</v>
      </c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48"/>
      <c r="AB123" s="133"/>
      <c r="AC123" s="132"/>
      <c r="AD123" s="138"/>
    </row>
    <row r="124" spans="1:30" x14ac:dyDescent="0.2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48"/>
      <c r="AB124" s="248"/>
      <c r="AC124" s="132"/>
      <c r="AD124" s="138"/>
    </row>
    <row r="125" spans="1:30" x14ac:dyDescent="0.2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48"/>
      <c r="AB125" s="133"/>
      <c r="AC125" s="132"/>
      <c r="AD125" s="138"/>
    </row>
    <row r="126" spans="1:30" x14ac:dyDescent="0.2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48"/>
      <c r="AB126" s="133"/>
      <c r="AC126" s="132"/>
      <c r="AD126" s="138"/>
    </row>
    <row r="127" spans="1:30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2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404" priority="3" stopIfTrue="1">
      <formula>O4&lt;$AU4</formula>
    </cfRule>
    <cfRule type="expression" dxfId="403" priority="4" stopIfTrue="1">
      <formula>O4&gt;$AU4</formula>
    </cfRule>
  </conditionalFormatting>
  <conditionalFormatting sqref="O5:O631">
    <cfRule type="expression" dxfId="402" priority="1" stopIfTrue="1">
      <formula>O5&lt;$AU5</formula>
    </cfRule>
    <cfRule type="expression" dxfId="401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 filterMode="1"/>
  <dimension ref="A1:DB4569"/>
  <sheetViews>
    <sheetView rightToLeft="1" tabSelected="1" view="pageBreakPreview" zoomScale="60" zoomScaleNormal="60" workbookViewId="0">
      <pane xSplit="6" ySplit="3" topLeftCell="AS4423" activePane="bottomRight" state="frozen"/>
      <selection activeCell="A35" sqref="A35"/>
      <selection pane="topRight" activeCell="A35" sqref="A35"/>
      <selection pane="bottomLeft" activeCell="A35" sqref="A35"/>
      <selection pane="bottomRight" activeCell="BD4425" sqref="BD4425:BD4449"/>
    </sheetView>
  </sheetViews>
  <sheetFormatPr defaultColWidth="9.125" defaultRowHeight="18" x14ac:dyDescent="0.2"/>
  <cols>
    <col min="1" max="2" width="9.125" style="170" hidden="1" customWidth="1"/>
    <col min="3" max="3" width="14.625" style="170" bestFit="1" customWidth="1"/>
    <col min="4" max="5" width="9.125" style="170" hidden="1" customWidth="1"/>
    <col min="6" max="6" width="8.875" style="170" hidden="1" customWidth="1"/>
    <col min="7" max="7" width="26.75" style="188" customWidth="1"/>
    <col min="8" max="8" width="24.875" style="178" customWidth="1"/>
    <col min="9" max="9" width="15.75" style="170" customWidth="1"/>
    <col min="10" max="11" width="8.25" style="170" customWidth="1"/>
    <col min="12" max="12" width="10.375" style="249" customWidth="1"/>
    <col min="13" max="13" width="11.25" style="250" customWidth="1"/>
    <col min="14" max="14" width="13" style="251" customWidth="1"/>
    <col min="15" max="15" width="10.25" style="29" hidden="1" customWidth="1"/>
    <col min="16" max="19" width="10.25" style="170" hidden="1" customWidth="1"/>
    <col min="20" max="20" width="10.25" style="29" hidden="1" customWidth="1"/>
    <col min="21" max="24" width="10.25" style="170" hidden="1" customWidth="1"/>
    <col min="25" max="25" width="6.625" style="175" hidden="1" customWidth="1"/>
    <col min="26" max="26" width="10.375" style="30" hidden="1" customWidth="1"/>
    <col min="27" max="27" width="11.875" style="29" hidden="1" customWidth="1"/>
    <col min="28" max="31" width="10.25" style="170" hidden="1" customWidth="1"/>
    <col min="32" max="32" width="11.875" style="29" hidden="1" customWidth="1"/>
    <col min="33" max="36" width="10.25" style="170" hidden="1" customWidth="1"/>
    <col min="37" max="37" width="10.375" style="175" hidden="1" customWidth="1"/>
    <col min="38" max="38" width="10.375" style="30" hidden="1" customWidth="1"/>
    <col min="39" max="40" width="11.75" style="193" customWidth="1"/>
    <col min="41" max="41" width="15.375" style="249" customWidth="1"/>
    <col min="42" max="42" width="10.625" style="193" customWidth="1"/>
    <col min="43" max="43" width="10.625" style="170" customWidth="1"/>
    <col min="44" max="44" width="11.75" style="193" customWidth="1"/>
    <col min="45" max="45" width="10.625" style="170" customWidth="1"/>
    <col min="46" max="54" width="8.375" style="170" hidden="1" customWidth="1"/>
    <col min="55" max="55" width="15.25" style="193" customWidth="1"/>
    <col min="56" max="56" width="15.625" style="170" customWidth="1"/>
    <col min="57" max="57" width="12.375" style="193" customWidth="1"/>
    <col min="58" max="58" width="15.625" style="170" customWidth="1"/>
    <col min="59" max="63" width="15.875" style="189" customWidth="1"/>
    <col min="64" max="64" width="24" style="190" customWidth="1"/>
    <col min="65" max="65" width="21.375" style="170" customWidth="1"/>
    <col min="66" max="66" width="20.25" style="170" customWidth="1"/>
    <col min="67" max="67" width="23.125" style="170" customWidth="1"/>
    <col min="68" max="72" width="9.125" style="170" customWidth="1"/>
    <col min="73" max="73" width="12.25" style="170" customWidth="1"/>
    <col min="74" max="160" width="9.125" style="170" customWidth="1"/>
    <col min="161" max="16384" width="9.125" style="170"/>
  </cols>
  <sheetData>
    <row r="1" spans="1:106" ht="15" customHeight="1" thickBot="1" x14ac:dyDescent="0.25">
      <c r="A1" s="241"/>
      <c r="B1" s="241"/>
      <c r="C1" s="241"/>
      <c r="D1" s="241"/>
      <c r="E1" s="241"/>
      <c r="F1" s="241"/>
      <c r="G1" s="241" t="s">
        <v>119</v>
      </c>
      <c r="H1" s="252"/>
      <c r="I1" s="241" t="s">
        <v>120</v>
      </c>
      <c r="J1" s="241"/>
      <c r="K1" s="241"/>
      <c r="L1" s="252" t="s">
        <v>121</v>
      </c>
      <c r="M1" s="15"/>
      <c r="N1" s="252" t="s">
        <v>122</v>
      </c>
      <c r="P1" s="15"/>
      <c r="Q1" s="241"/>
      <c r="R1" s="241"/>
      <c r="S1" s="241"/>
      <c r="T1" s="241"/>
      <c r="U1" s="241"/>
      <c r="V1" s="241"/>
      <c r="W1" s="241"/>
      <c r="X1" s="241"/>
      <c r="Y1" s="241"/>
      <c r="Z1" s="112"/>
      <c r="AB1" s="241"/>
      <c r="AG1" s="241"/>
      <c r="AH1" s="241"/>
      <c r="AI1" s="150"/>
      <c r="AK1" s="85"/>
      <c r="AL1" s="85"/>
      <c r="AM1" s="191" t="s">
        <v>123</v>
      </c>
      <c r="AP1" s="66" t="s">
        <v>80</v>
      </c>
    </row>
    <row r="2" spans="1:106" s="228" customFormat="1" ht="52.5" customHeight="1" x14ac:dyDescent="0.2">
      <c r="A2" s="321" t="s">
        <v>87</v>
      </c>
      <c r="B2" s="321" t="s">
        <v>88</v>
      </c>
      <c r="C2" s="309" t="s">
        <v>124</v>
      </c>
      <c r="D2" s="309" t="s">
        <v>125</v>
      </c>
      <c r="E2" s="309" t="s">
        <v>90</v>
      </c>
      <c r="F2" s="309" t="s">
        <v>126</v>
      </c>
      <c r="G2" s="308" t="s">
        <v>127</v>
      </c>
      <c r="H2" s="308" t="s">
        <v>128</v>
      </c>
      <c r="I2" s="316" t="s">
        <v>129</v>
      </c>
      <c r="J2" s="316" t="s">
        <v>130</v>
      </c>
      <c r="K2" s="308" t="s">
        <v>131</v>
      </c>
      <c r="L2" s="315" t="s">
        <v>93</v>
      </c>
      <c r="M2" s="319" t="s">
        <v>93</v>
      </c>
      <c r="N2" s="299"/>
      <c r="O2" s="310" t="s">
        <v>132</v>
      </c>
      <c r="P2" s="311"/>
      <c r="Q2" s="311"/>
      <c r="R2" s="311"/>
      <c r="S2" s="312"/>
      <c r="T2" s="313" t="s">
        <v>133</v>
      </c>
      <c r="U2" s="311"/>
      <c r="V2" s="311"/>
      <c r="W2" s="311"/>
      <c r="X2" s="312"/>
      <c r="Y2" s="314" t="s">
        <v>134</v>
      </c>
      <c r="Z2" s="312"/>
      <c r="AA2" s="310" t="s">
        <v>135</v>
      </c>
      <c r="AB2" s="311"/>
      <c r="AC2" s="311"/>
      <c r="AD2" s="311"/>
      <c r="AE2" s="312"/>
      <c r="AF2" s="313" t="s">
        <v>136</v>
      </c>
      <c r="AG2" s="311"/>
      <c r="AH2" s="311"/>
      <c r="AI2" s="311"/>
      <c r="AJ2" s="312"/>
      <c r="AK2" s="324" t="s">
        <v>137</v>
      </c>
      <c r="AL2" s="312"/>
      <c r="AM2" s="325" t="s">
        <v>138</v>
      </c>
      <c r="AN2" s="325" t="s">
        <v>139</v>
      </c>
      <c r="AO2" s="326" t="s">
        <v>140</v>
      </c>
      <c r="AP2" s="320" t="s">
        <v>95</v>
      </c>
      <c r="AQ2" s="322" t="s">
        <v>96</v>
      </c>
      <c r="AR2" s="323" t="s">
        <v>97</v>
      </c>
      <c r="AS2" s="318" t="s">
        <v>98</v>
      </c>
      <c r="AT2" s="328" t="s">
        <v>99</v>
      </c>
      <c r="AU2" s="311"/>
      <c r="AV2" s="311"/>
      <c r="AW2" s="311"/>
      <c r="AX2" s="311"/>
      <c r="AY2" s="311"/>
      <c r="AZ2" s="311"/>
      <c r="BA2" s="311"/>
      <c r="BB2" s="312"/>
      <c r="BC2" s="329" t="s">
        <v>141</v>
      </c>
      <c r="BD2" s="330" t="s">
        <v>142</v>
      </c>
      <c r="BE2" s="332" t="s">
        <v>102</v>
      </c>
      <c r="BF2" s="333" t="s">
        <v>143</v>
      </c>
      <c r="BG2" s="317" t="s">
        <v>144</v>
      </c>
      <c r="BH2" s="317" t="s">
        <v>145</v>
      </c>
      <c r="BI2" s="317" t="s">
        <v>146</v>
      </c>
      <c r="BJ2" s="317" t="s">
        <v>147</v>
      </c>
      <c r="BK2" s="317" t="s">
        <v>148</v>
      </c>
      <c r="BL2" s="334" t="s">
        <v>149</v>
      </c>
      <c r="BM2" s="334" t="s">
        <v>150</v>
      </c>
      <c r="BN2" s="334" t="s">
        <v>151</v>
      </c>
      <c r="BO2" s="334" t="s">
        <v>152</v>
      </c>
      <c r="BP2" s="335"/>
      <c r="BU2" s="308" t="s">
        <v>153</v>
      </c>
    </row>
    <row r="3" spans="1:106" s="228" customFormat="1" ht="52.5" customHeight="1" x14ac:dyDescent="0.2">
      <c r="A3" s="301"/>
      <c r="B3" s="301"/>
      <c r="C3" s="301"/>
      <c r="D3" s="301"/>
      <c r="E3" s="301"/>
      <c r="F3" s="301"/>
      <c r="G3" s="301"/>
      <c r="H3" s="301"/>
      <c r="I3" s="301"/>
      <c r="J3" s="301"/>
      <c r="K3" s="301"/>
      <c r="L3" s="301"/>
      <c r="M3" s="254" t="s">
        <v>108</v>
      </c>
      <c r="N3" s="253" t="s">
        <v>109</v>
      </c>
      <c r="O3" s="164">
        <v>1</v>
      </c>
      <c r="P3" s="165">
        <v>2</v>
      </c>
      <c r="Q3" s="165">
        <v>3</v>
      </c>
      <c r="R3" s="165">
        <v>4</v>
      </c>
      <c r="S3" s="165">
        <v>5</v>
      </c>
      <c r="T3" s="166">
        <v>1</v>
      </c>
      <c r="U3" s="167">
        <v>2</v>
      </c>
      <c r="V3" s="167">
        <v>3</v>
      </c>
      <c r="W3" s="167">
        <v>4</v>
      </c>
      <c r="X3" s="167">
        <v>5</v>
      </c>
      <c r="Y3" s="168">
        <v>1</v>
      </c>
      <c r="Z3" s="168">
        <v>2</v>
      </c>
      <c r="AA3" s="164">
        <v>1</v>
      </c>
      <c r="AB3" s="165">
        <v>2</v>
      </c>
      <c r="AC3" s="165">
        <v>3</v>
      </c>
      <c r="AD3" s="165">
        <v>4</v>
      </c>
      <c r="AE3" s="165">
        <v>5</v>
      </c>
      <c r="AF3" s="166">
        <v>1</v>
      </c>
      <c r="AG3" s="167">
        <v>2</v>
      </c>
      <c r="AH3" s="167">
        <v>3</v>
      </c>
      <c r="AI3" s="167">
        <v>4</v>
      </c>
      <c r="AJ3" s="167">
        <v>5</v>
      </c>
      <c r="AK3" s="169">
        <v>1</v>
      </c>
      <c r="AL3" s="169">
        <v>2</v>
      </c>
      <c r="AM3" s="293"/>
      <c r="AN3" s="293"/>
      <c r="AO3" s="327"/>
      <c r="AP3" s="301"/>
      <c r="AQ3" s="301"/>
      <c r="AR3" s="301"/>
      <c r="AS3" s="301"/>
      <c r="AT3" s="179" t="s">
        <v>110</v>
      </c>
      <c r="AU3" s="179" t="s">
        <v>111</v>
      </c>
      <c r="AV3" s="179" t="s">
        <v>112</v>
      </c>
      <c r="AW3" s="179" t="s">
        <v>113</v>
      </c>
      <c r="AX3" s="179" t="s">
        <v>114</v>
      </c>
      <c r="AY3" s="179" t="s">
        <v>115</v>
      </c>
      <c r="AZ3" s="179" t="s">
        <v>116</v>
      </c>
      <c r="BA3" s="179" t="s">
        <v>117</v>
      </c>
      <c r="BB3" s="179" t="s">
        <v>118</v>
      </c>
      <c r="BC3" s="301"/>
      <c r="BD3" s="331"/>
      <c r="BE3" s="301"/>
      <c r="BF3" s="293"/>
      <c r="BG3" s="301"/>
      <c r="BH3" s="301"/>
      <c r="BI3" s="301"/>
      <c r="BJ3" s="301"/>
      <c r="BK3" s="301"/>
      <c r="BL3" s="301"/>
      <c r="BM3" s="301"/>
      <c r="BN3" s="301"/>
      <c r="BO3" s="301"/>
      <c r="BP3" s="301"/>
      <c r="BU3" s="301"/>
    </row>
    <row r="4" spans="1:106" s="197" customFormat="1" ht="31.5" hidden="1" customHeight="1" x14ac:dyDescent="0.3">
      <c r="A4" s="193">
        <v>2021</v>
      </c>
      <c r="B4" s="170">
        <v>1</v>
      </c>
      <c r="C4" s="255">
        <v>44196</v>
      </c>
      <c r="D4" s="170">
        <v>47</v>
      </c>
      <c r="E4" s="170">
        <v>122</v>
      </c>
      <c r="F4" s="170">
        <v>2</v>
      </c>
      <c r="G4" s="196" t="s">
        <v>154</v>
      </c>
      <c r="H4" t="s">
        <v>155</v>
      </c>
      <c r="I4" t="s">
        <v>156</v>
      </c>
      <c r="J4">
        <v>2</v>
      </c>
      <c r="K4">
        <v>1</v>
      </c>
      <c r="L4" s="256">
        <v>280</v>
      </c>
      <c r="M4" s="257">
        <v>267.39999999999998</v>
      </c>
      <c r="N4" s="258">
        <v>292.60000000000002</v>
      </c>
      <c r="O4" s="192"/>
      <c r="P4" s="192"/>
      <c r="Q4" s="192"/>
      <c r="R4" s="192"/>
      <c r="S4" s="192"/>
      <c r="T4" s="192">
        <v>283</v>
      </c>
      <c r="U4" s="192">
        <v>290</v>
      </c>
      <c r="V4" s="192">
        <v>288</v>
      </c>
      <c r="W4" s="192">
        <v>282</v>
      </c>
      <c r="X4" s="192">
        <v>286</v>
      </c>
      <c r="Y4" s="171">
        <v>104</v>
      </c>
      <c r="Z4" s="171">
        <v>99</v>
      </c>
      <c r="AA4" s="192"/>
      <c r="AB4" s="192"/>
      <c r="AC4" s="192"/>
      <c r="AD4" s="192"/>
      <c r="AE4" s="192"/>
      <c r="AF4" s="192">
        <v>261</v>
      </c>
      <c r="AG4" s="192">
        <v>275</v>
      </c>
      <c r="AH4" s="192">
        <v>272</v>
      </c>
      <c r="AI4" s="192"/>
      <c r="AJ4" s="192">
        <v>278</v>
      </c>
      <c r="AK4" s="171">
        <v>106</v>
      </c>
      <c r="AL4" s="171">
        <v>106</v>
      </c>
      <c r="AM4" s="192"/>
      <c r="AN4" s="192">
        <v>279.39999999999998</v>
      </c>
      <c r="AO4" s="222"/>
      <c r="AP4" s="182">
        <v>63</v>
      </c>
      <c r="AQ4" s="183">
        <v>115</v>
      </c>
      <c r="AR4" s="181">
        <v>69</v>
      </c>
      <c r="AS4" s="181">
        <v>104</v>
      </c>
      <c r="AT4" s="184">
        <v>3</v>
      </c>
      <c r="AU4" s="184">
        <v>2</v>
      </c>
      <c r="AV4" s="184">
        <v>3</v>
      </c>
      <c r="AW4" s="184"/>
      <c r="AX4" s="184">
        <v>3</v>
      </c>
      <c r="AY4" s="184"/>
      <c r="AZ4" s="184"/>
      <c r="BA4" s="184"/>
      <c r="BB4" s="184"/>
      <c r="BC4" s="185">
        <v>11</v>
      </c>
      <c r="BD4" s="180">
        <v>111</v>
      </c>
      <c r="BE4" s="186">
        <v>1.4999999999999999E-2</v>
      </c>
      <c r="BF4" s="187">
        <v>9.9000000000000005E-2</v>
      </c>
      <c r="BG4" s="172"/>
      <c r="BH4" s="172">
        <v>0</v>
      </c>
      <c r="BI4" s="172">
        <v>0.4</v>
      </c>
      <c r="BJ4" s="172">
        <v>3.1</v>
      </c>
      <c r="BK4" s="172">
        <v>31</v>
      </c>
      <c r="BL4" s="28" t="s">
        <v>157</v>
      </c>
      <c r="BM4" s="228" t="s">
        <v>158</v>
      </c>
      <c r="BN4" s="228" t="s">
        <v>159</v>
      </c>
      <c r="BO4" s="228" t="s">
        <v>160</v>
      </c>
      <c r="BP4" s="228">
        <v>53</v>
      </c>
      <c r="BQ4" s="228"/>
      <c r="BR4" s="228"/>
      <c r="BS4" s="228"/>
      <c r="BT4" s="228"/>
      <c r="BU4" s="228">
        <f t="shared" ref="BU4:BU67" si="0">IFERROR(ROUND(STDEV(AN4,L4),1),"")</f>
        <v>0.4</v>
      </c>
      <c r="BV4" s="228"/>
      <c r="BW4" s="228"/>
      <c r="BX4" s="228"/>
      <c r="BY4" s="228"/>
      <c r="BZ4" s="228"/>
      <c r="CA4" s="228"/>
      <c r="CB4" s="228"/>
      <c r="CC4" s="228"/>
      <c r="CD4" s="228"/>
      <c r="CE4" s="228"/>
      <c r="CF4" s="228"/>
      <c r="CG4" s="228"/>
      <c r="CH4" s="228"/>
      <c r="CI4" s="228"/>
      <c r="CJ4" s="228"/>
      <c r="CK4" s="228"/>
      <c r="CL4" s="228"/>
      <c r="CM4" s="228"/>
      <c r="CN4" s="228"/>
      <c r="CO4" s="228"/>
      <c r="CP4" s="228"/>
      <c r="CQ4" s="228"/>
      <c r="CR4" s="228"/>
      <c r="CS4" s="228"/>
      <c r="CT4" s="228"/>
      <c r="CU4" s="228"/>
      <c r="CV4" s="228"/>
      <c r="CW4" s="228"/>
      <c r="CX4" s="228"/>
      <c r="CY4" s="228"/>
      <c r="CZ4" s="228"/>
      <c r="DA4" s="228"/>
      <c r="DB4" s="228"/>
    </row>
    <row r="5" spans="1:106" s="197" customFormat="1" ht="31.5" hidden="1" customHeight="1" x14ac:dyDescent="0.3">
      <c r="A5" s="193">
        <v>2021</v>
      </c>
      <c r="B5" s="170">
        <v>1</v>
      </c>
      <c r="C5" s="255">
        <v>44196</v>
      </c>
      <c r="D5" s="170">
        <v>138</v>
      </c>
      <c r="E5" s="170">
        <v>559</v>
      </c>
      <c r="F5" s="170">
        <v>3</v>
      </c>
      <c r="G5" s="196" t="s">
        <v>161</v>
      </c>
      <c r="H5" t="s">
        <v>162</v>
      </c>
      <c r="I5" t="s">
        <v>163</v>
      </c>
      <c r="J5">
        <v>3</v>
      </c>
      <c r="K5">
        <v>2</v>
      </c>
      <c r="L5" s="256">
        <v>610</v>
      </c>
      <c r="M5" s="257">
        <v>579.5</v>
      </c>
      <c r="N5" s="258">
        <v>640.5</v>
      </c>
      <c r="O5" s="192"/>
      <c r="P5" s="192"/>
      <c r="Q5" s="192"/>
      <c r="R5" s="192"/>
      <c r="S5" s="192"/>
      <c r="T5" s="192">
        <v>637</v>
      </c>
      <c r="U5" s="192">
        <v>635</v>
      </c>
      <c r="V5" s="192">
        <v>610</v>
      </c>
      <c r="W5" s="192">
        <v>623</v>
      </c>
      <c r="X5" s="192">
        <v>609</v>
      </c>
      <c r="Y5" s="171">
        <v>114</v>
      </c>
      <c r="Z5" s="171">
        <v>110</v>
      </c>
      <c r="AA5" s="192"/>
      <c r="AB5" s="192"/>
      <c r="AC5" s="192"/>
      <c r="AD5" s="192"/>
      <c r="AE5" s="192"/>
      <c r="AF5" s="192">
        <v>611</v>
      </c>
      <c r="AG5" s="192">
        <v>593</v>
      </c>
      <c r="AH5" s="192">
        <v>601</v>
      </c>
      <c r="AI5" s="192"/>
      <c r="AJ5" s="192">
        <v>587</v>
      </c>
      <c r="AK5" s="171">
        <v>116</v>
      </c>
      <c r="AL5" s="171">
        <v>116</v>
      </c>
      <c r="AM5" s="192"/>
      <c r="AN5" s="192">
        <v>611.79999999999995</v>
      </c>
      <c r="AO5" s="222"/>
      <c r="AP5" s="182">
        <v>90</v>
      </c>
      <c r="AQ5" s="183">
        <v>120</v>
      </c>
      <c r="AR5" s="181">
        <v>95</v>
      </c>
      <c r="AS5" s="181">
        <v>114</v>
      </c>
      <c r="AT5" s="184">
        <v>4</v>
      </c>
      <c r="AU5" s="184"/>
      <c r="AV5" s="184">
        <v>2</v>
      </c>
      <c r="AW5" s="184"/>
      <c r="AX5" s="184">
        <v>2</v>
      </c>
      <c r="AY5" s="184"/>
      <c r="AZ5" s="184"/>
      <c r="BA5" s="184"/>
      <c r="BB5" s="184"/>
      <c r="BC5" s="185">
        <v>8</v>
      </c>
      <c r="BD5" s="180">
        <v>1799</v>
      </c>
      <c r="BE5" s="186">
        <v>1.4999999999999999E-2</v>
      </c>
      <c r="BF5" s="187">
        <v>4.0000000000000001E-3</v>
      </c>
      <c r="BG5" s="172">
        <v>1</v>
      </c>
      <c r="BH5" s="172">
        <v>0</v>
      </c>
      <c r="BI5" s="172">
        <v>2.9</v>
      </c>
      <c r="BJ5" s="172">
        <v>4.9000000000000004</v>
      </c>
      <c r="BK5" s="172">
        <v>1100.5999999999999</v>
      </c>
      <c r="BL5" s="28" t="s">
        <v>164</v>
      </c>
      <c r="BM5" s="228" t="s">
        <v>164</v>
      </c>
      <c r="BN5" s="228"/>
      <c r="BO5" s="228"/>
      <c r="BP5" s="228">
        <v>53</v>
      </c>
      <c r="BQ5" s="228"/>
      <c r="BR5" s="228"/>
      <c r="BS5" s="228"/>
      <c r="BT5" s="228"/>
      <c r="BU5" s="228">
        <f t="shared" si="0"/>
        <v>1.3</v>
      </c>
      <c r="BV5" s="228"/>
      <c r="BW5" s="228"/>
      <c r="BX5" s="228"/>
      <c r="BY5" s="228"/>
      <c r="BZ5" s="228"/>
      <c r="CA5" s="228"/>
      <c r="CB5" s="228"/>
      <c r="CC5" s="228"/>
      <c r="CD5" s="228"/>
      <c r="CE5" s="228"/>
      <c r="CF5" s="228"/>
      <c r="CG5" s="228"/>
      <c r="CH5" s="228"/>
      <c r="CI5" s="228"/>
      <c r="CJ5" s="228"/>
      <c r="CK5" s="228"/>
      <c r="CL5" s="228"/>
      <c r="CM5" s="228"/>
      <c r="CN5" s="228"/>
      <c r="CO5" s="228"/>
      <c r="CP5" s="228"/>
      <c r="CQ5" s="228"/>
      <c r="CR5" s="228"/>
      <c r="CS5" s="228"/>
      <c r="CT5" s="228"/>
      <c r="CU5" s="228"/>
      <c r="CV5" s="228"/>
      <c r="CW5" s="228"/>
      <c r="CX5" s="228"/>
      <c r="CY5" s="228"/>
      <c r="CZ5" s="228"/>
      <c r="DA5" s="228"/>
      <c r="DB5" s="228"/>
    </row>
    <row r="6" spans="1:106" s="197" customFormat="1" ht="31.5" hidden="1" customHeight="1" x14ac:dyDescent="0.3">
      <c r="A6" s="193">
        <v>2021</v>
      </c>
      <c r="B6" s="170">
        <v>1</v>
      </c>
      <c r="C6" s="255">
        <v>44196</v>
      </c>
      <c r="D6" s="170">
        <v>182</v>
      </c>
      <c r="E6" s="170">
        <v>331</v>
      </c>
      <c r="F6" s="170">
        <v>3</v>
      </c>
      <c r="G6" s="196" t="s">
        <v>165</v>
      </c>
      <c r="H6" t="s">
        <v>166</v>
      </c>
      <c r="I6" t="s">
        <v>163</v>
      </c>
      <c r="J6">
        <v>4</v>
      </c>
      <c r="K6">
        <v>2</v>
      </c>
      <c r="L6" s="256">
        <v>325</v>
      </c>
      <c r="M6" s="257">
        <v>305.82499999999999</v>
      </c>
      <c r="N6" s="258">
        <v>348.07499999999999</v>
      </c>
      <c r="O6" s="192"/>
      <c r="P6" s="192"/>
      <c r="Q6" s="192"/>
      <c r="R6" s="192"/>
      <c r="S6" s="192"/>
      <c r="T6" s="192">
        <v>360</v>
      </c>
      <c r="U6" s="192">
        <v>337</v>
      </c>
      <c r="V6" s="192">
        <v>344</v>
      </c>
      <c r="W6" s="192">
        <v>335</v>
      </c>
      <c r="X6" s="192"/>
      <c r="Y6" s="171">
        <v>140</v>
      </c>
      <c r="Z6" s="171"/>
      <c r="AA6" s="192"/>
      <c r="AB6" s="192"/>
      <c r="AC6" s="192"/>
      <c r="AD6" s="192"/>
      <c r="AE6" s="192"/>
      <c r="AF6" s="192"/>
      <c r="AG6" s="192"/>
      <c r="AH6" s="192"/>
      <c r="AI6" s="192"/>
      <c r="AJ6" s="192"/>
      <c r="AK6" s="171"/>
      <c r="AL6" s="171"/>
      <c r="AM6" s="192"/>
      <c r="AN6" s="192">
        <v>344</v>
      </c>
      <c r="AO6" s="222"/>
      <c r="AP6" s="182">
        <v>110</v>
      </c>
      <c r="AQ6" s="183">
        <v>131</v>
      </c>
      <c r="AR6" s="181">
        <v>103</v>
      </c>
      <c r="AS6" s="181">
        <v>140</v>
      </c>
      <c r="AT6" s="184">
        <v>3</v>
      </c>
      <c r="AU6" s="184">
        <v>1</v>
      </c>
      <c r="AV6" s="184"/>
      <c r="AW6" s="184"/>
      <c r="AX6" s="184"/>
      <c r="AY6" s="184"/>
      <c r="AZ6" s="184"/>
      <c r="BA6" s="184"/>
      <c r="BB6" s="184"/>
      <c r="BC6" s="185">
        <v>4</v>
      </c>
      <c r="BD6" s="180">
        <v>1036</v>
      </c>
      <c r="BE6" s="186">
        <v>1.4999999999999999E-2</v>
      </c>
      <c r="BF6" s="187">
        <v>4.0000000000000001E-3</v>
      </c>
      <c r="BG6" s="172">
        <v>1</v>
      </c>
      <c r="BH6" s="172">
        <v>0</v>
      </c>
      <c r="BI6" s="172">
        <v>3.2</v>
      </c>
      <c r="BJ6" s="172">
        <v>1.4</v>
      </c>
      <c r="BK6" s="172">
        <v>356.4</v>
      </c>
      <c r="BL6" s="28" t="s">
        <v>157</v>
      </c>
      <c r="BM6" s="228" t="s">
        <v>158</v>
      </c>
      <c r="BN6" s="228" t="s">
        <v>167</v>
      </c>
      <c r="BO6" s="228" t="s">
        <v>168</v>
      </c>
      <c r="BP6" s="228">
        <v>53</v>
      </c>
      <c r="BQ6" s="228"/>
      <c r="BR6" s="228"/>
      <c r="BS6" s="228"/>
      <c r="BT6" s="228"/>
      <c r="BU6" s="228">
        <f t="shared" si="0"/>
        <v>13.4</v>
      </c>
      <c r="BV6" s="228"/>
      <c r="BW6" s="228"/>
      <c r="BX6" s="228"/>
      <c r="BY6" s="228"/>
      <c r="BZ6" s="228"/>
      <c r="CA6" s="228"/>
      <c r="CB6" s="228"/>
      <c r="CC6" s="228"/>
      <c r="CD6" s="228"/>
      <c r="CE6" s="228"/>
      <c r="CF6" s="228"/>
      <c r="CG6" s="228"/>
      <c r="CH6" s="228"/>
      <c r="CI6" s="228"/>
      <c r="CJ6" s="228"/>
      <c r="CK6" s="228"/>
      <c r="CL6" s="228"/>
      <c r="CM6" s="228"/>
      <c r="CN6" s="228"/>
      <c r="CO6" s="228"/>
      <c r="CP6" s="228"/>
      <c r="CQ6" s="228"/>
      <c r="CR6" s="228"/>
      <c r="CS6" s="228"/>
      <c r="CT6" s="228"/>
      <c r="CU6" s="228"/>
      <c r="CV6" s="228"/>
      <c r="CW6" s="228"/>
      <c r="CX6" s="228"/>
      <c r="CY6" s="228"/>
      <c r="CZ6" s="228"/>
      <c r="DA6" s="228"/>
      <c r="DB6" s="228"/>
    </row>
    <row r="7" spans="1:106" s="197" customFormat="1" ht="31.5" hidden="1" customHeight="1" x14ac:dyDescent="0.3">
      <c r="A7" s="193">
        <v>2021</v>
      </c>
      <c r="B7" s="170">
        <v>1</v>
      </c>
      <c r="C7" s="255">
        <v>44196</v>
      </c>
      <c r="D7" s="170">
        <v>301</v>
      </c>
      <c r="E7" s="170">
        <v>225</v>
      </c>
      <c r="F7" s="170">
        <v>5</v>
      </c>
      <c r="G7" s="196" t="s">
        <v>169</v>
      </c>
      <c r="H7" t="s">
        <v>170</v>
      </c>
      <c r="I7" t="s">
        <v>163</v>
      </c>
      <c r="J7">
        <v>6</v>
      </c>
      <c r="K7">
        <v>1</v>
      </c>
      <c r="L7" s="256">
        <v>372</v>
      </c>
      <c r="M7" s="257">
        <v>345.96</v>
      </c>
      <c r="N7" s="258">
        <v>398.04</v>
      </c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71"/>
      <c r="Z7" s="171"/>
      <c r="AA7" s="192"/>
      <c r="AB7" s="192"/>
      <c r="AC7" s="192"/>
      <c r="AD7" s="192"/>
      <c r="AE7" s="192"/>
      <c r="AF7" s="192"/>
      <c r="AG7" s="192"/>
      <c r="AH7" s="192"/>
      <c r="AI7" s="192"/>
      <c r="AJ7" s="192"/>
      <c r="AK7" s="171"/>
      <c r="AL7" s="171"/>
      <c r="AM7" s="192"/>
      <c r="AN7" s="192"/>
      <c r="AO7" s="222"/>
      <c r="AP7" s="182">
        <v>169</v>
      </c>
      <c r="AQ7" s="183">
        <v>128</v>
      </c>
      <c r="AR7" s="181"/>
      <c r="AS7" s="181"/>
      <c r="AT7" s="184">
        <v>2</v>
      </c>
      <c r="AU7" s="184"/>
      <c r="AV7" s="184"/>
      <c r="AW7" s="184"/>
      <c r="AX7" s="184"/>
      <c r="AY7" s="184"/>
      <c r="AZ7" s="184"/>
      <c r="BA7" s="184"/>
      <c r="BB7" s="184"/>
      <c r="BC7" s="185">
        <v>2</v>
      </c>
      <c r="BD7" s="180">
        <v>182</v>
      </c>
      <c r="BE7" s="186">
        <v>1.4999999999999999E-2</v>
      </c>
      <c r="BF7" s="187">
        <v>1.0999999999999999E-2</v>
      </c>
      <c r="BG7" s="172">
        <v>1</v>
      </c>
      <c r="BH7" s="172">
        <v>0</v>
      </c>
      <c r="BI7" s="172">
        <v>0.5</v>
      </c>
      <c r="BJ7" s="172"/>
      <c r="BK7" s="172"/>
      <c r="BL7" s="28" t="s">
        <v>164</v>
      </c>
      <c r="BM7" s="228" t="s">
        <v>164</v>
      </c>
      <c r="BN7" s="228"/>
      <c r="BO7" s="228"/>
      <c r="BP7" s="228">
        <v>53</v>
      </c>
      <c r="BQ7" s="228"/>
      <c r="BR7" s="228"/>
      <c r="BS7" s="228"/>
      <c r="BT7" s="228"/>
      <c r="BU7" s="228" t="str">
        <f t="shared" si="0"/>
        <v/>
      </c>
      <c r="BV7" s="228"/>
      <c r="BW7" s="228"/>
      <c r="BX7" s="228"/>
      <c r="BY7" s="228"/>
      <c r="BZ7" s="228"/>
      <c r="CA7" s="228"/>
      <c r="CB7" s="228"/>
      <c r="CC7" s="228"/>
      <c r="CD7" s="228"/>
      <c r="CE7" s="228"/>
      <c r="CF7" s="228"/>
      <c r="CG7" s="228"/>
      <c r="CH7" s="228"/>
      <c r="CI7" s="228"/>
      <c r="CJ7" s="228"/>
      <c r="CK7" s="228"/>
      <c r="CL7" s="228"/>
      <c r="CM7" s="228"/>
      <c r="CN7" s="228"/>
      <c r="CO7" s="228"/>
      <c r="CP7" s="228"/>
      <c r="CQ7" s="228"/>
      <c r="CR7" s="228"/>
      <c r="CS7" s="228"/>
      <c r="CT7" s="228"/>
      <c r="CU7" s="228"/>
      <c r="CV7" s="228"/>
      <c r="CW7" s="228"/>
      <c r="CX7" s="228"/>
      <c r="CY7" s="228"/>
      <c r="CZ7" s="228"/>
      <c r="DA7" s="228"/>
      <c r="DB7" s="228"/>
    </row>
    <row r="8" spans="1:106" s="197" customFormat="1" ht="31.5" hidden="1" customHeight="1" x14ac:dyDescent="0.3">
      <c r="A8" s="193">
        <v>2021</v>
      </c>
      <c r="B8" s="170">
        <v>1</v>
      </c>
      <c r="C8" s="255">
        <v>44196</v>
      </c>
      <c r="D8" s="170">
        <v>384</v>
      </c>
      <c r="E8" s="170">
        <v>556</v>
      </c>
      <c r="F8" s="170">
        <v>5</v>
      </c>
      <c r="G8" s="196" t="s">
        <v>171</v>
      </c>
      <c r="H8" t="s">
        <v>172</v>
      </c>
      <c r="I8" t="s">
        <v>163</v>
      </c>
      <c r="J8">
        <v>1</v>
      </c>
      <c r="K8">
        <v>6</v>
      </c>
      <c r="L8" s="256">
        <v>1066</v>
      </c>
      <c r="M8" s="257">
        <v>1003.106</v>
      </c>
      <c r="N8" s="258">
        <v>1141.6859999999999</v>
      </c>
      <c r="O8" s="192"/>
      <c r="P8" s="192"/>
      <c r="Q8" s="192"/>
      <c r="R8" s="192"/>
      <c r="S8" s="192"/>
      <c r="T8" s="192">
        <v>1042</v>
      </c>
      <c r="U8" s="192">
        <v>974</v>
      </c>
      <c r="V8" s="192">
        <v>1074</v>
      </c>
      <c r="W8" s="192">
        <v>1066</v>
      </c>
      <c r="X8" s="192">
        <v>1118</v>
      </c>
      <c r="Y8" s="171">
        <v>137</v>
      </c>
      <c r="Z8" s="171">
        <v>133</v>
      </c>
      <c r="AA8" s="192"/>
      <c r="AB8" s="192"/>
      <c r="AC8" s="192"/>
      <c r="AD8" s="192"/>
      <c r="AE8" s="192"/>
      <c r="AF8" s="192">
        <v>1102</v>
      </c>
      <c r="AG8" s="192">
        <v>1067</v>
      </c>
      <c r="AH8" s="192">
        <v>1029</v>
      </c>
      <c r="AI8" s="192"/>
      <c r="AJ8" s="192">
        <v>1011</v>
      </c>
      <c r="AK8" s="171">
        <v>143</v>
      </c>
      <c r="AL8" s="171">
        <v>143</v>
      </c>
      <c r="AM8" s="192"/>
      <c r="AN8" s="192">
        <v>1053.5999999999999</v>
      </c>
      <c r="AO8" s="222"/>
      <c r="AP8" s="182">
        <v>20</v>
      </c>
      <c r="AQ8" s="183">
        <v>180</v>
      </c>
      <c r="AR8" s="181">
        <v>26</v>
      </c>
      <c r="AS8" s="181">
        <v>139</v>
      </c>
      <c r="AT8" s="184">
        <v>2</v>
      </c>
      <c r="AU8" s="184"/>
      <c r="AV8" s="184">
        <v>3</v>
      </c>
      <c r="AW8" s="184"/>
      <c r="AX8" s="184">
        <v>2</v>
      </c>
      <c r="AY8" s="184"/>
      <c r="AZ8" s="184"/>
      <c r="BA8" s="184"/>
      <c r="BB8" s="184"/>
      <c r="BC8" s="185">
        <v>7</v>
      </c>
      <c r="BD8" s="180">
        <v>463</v>
      </c>
      <c r="BE8" s="186">
        <v>1.4999999999999999E-2</v>
      </c>
      <c r="BF8" s="187">
        <v>1.4999999999999999E-2</v>
      </c>
      <c r="BG8" s="172">
        <v>1</v>
      </c>
      <c r="BH8" s="172">
        <v>0</v>
      </c>
      <c r="BI8" s="172">
        <v>0.4</v>
      </c>
      <c r="BJ8" s="172">
        <v>7.4</v>
      </c>
      <c r="BK8" s="172">
        <v>487.8</v>
      </c>
      <c r="BL8" s="28" t="s">
        <v>157</v>
      </c>
      <c r="BM8" s="228" t="s">
        <v>158</v>
      </c>
      <c r="BN8" s="228" t="s">
        <v>173</v>
      </c>
      <c r="BO8" s="228"/>
      <c r="BP8" s="228">
        <v>53</v>
      </c>
      <c r="BQ8" s="228"/>
      <c r="BR8" s="228"/>
      <c r="BS8" s="228"/>
      <c r="BT8" s="228"/>
      <c r="BU8" s="228">
        <f t="shared" si="0"/>
        <v>8.8000000000000007</v>
      </c>
      <c r="BV8" s="228"/>
      <c r="BW8" s="228"/>
      <c r="BX8" s="228"/>
      <c r="BY8" s="228"/>
      <c r="BZ8" s="228"/>
      <c r="CA8" s="228"/>
      <c r="CB8" s="228"/>
      <c r="CC8" s="228"/>
      <c r="CD8" s="228"/>
      <c r="CE8" s="228"/>
      <c r="CF8" s="228"/>
      <c r="CG8" s="228"/>
      <c r="CH8" s="228"/>
      <c r="CI8" s="228"/>
      <c r="CJ8" s="228"/>
      <c r="CK8" s="228"/>
      <c r="CL8" s="228"/>
      <c r="CM8" s="228"/>
      <c r="CN8" s="228"/>
      <c r="CO8" s="228"/>
      <c r="CP8" s="228"/>
      <c r="CQ8" s="228"/>
      <c r="CR8" s="228"/>
      <c r="CS8" s="228"/>
      <c r="CT8" s="228"/>
      <c r="CU8" s="228"/>
      <c r="CV8" s="228"/>
      <c r="CW8" s="228"/>
      <c r="CX8" s="228"/>
      <c r="CY8" s="228"/>
      <c r="CZ8" s="228"/>
      <c r="DA8" s="228"/>
      <c r="DB8" s="228"/>
    </row>
    <row r="9" spans="1:106" s="197" customFormat="1" ht="31.5" hidden="1" customHeight="1" x14ac:dyDescent="0.3">
      <c r="A9" s="193">
        <v>2021</v>
      </c>
      <c r="B9" s="170">
        <v>1</v>
      </c>
      <c r="C9" s="255">
        <v>44196</v>
      </c>
      <c r="D9" s="170">
        <v>384</v>
      </c>
      <c r="E9" s="170">
        <v>557</v>
      </c>
      <c r="F9" s="170">
        <v>5</v>
      </c>
      <c r="G9" s="196" t="s">
        <v>174</v>
      </c>
      <c r="H9" t="s">
        <v>175</v>
      </c>
      <c r="I9" t="s">
        <v>163</v>
      </c>
      <c r="J9">
        <v>1</v>
      </c>
      <c r="K9">
        <v>6</v>
      </c>
      <c r="L9" s="256">
        <v>182</v>
      </c>
      <c r="M9" s="257">
        <v>171.262</v>
      </c>
      <c r="N9" s="258">
        <v>194.922</v>
      </c>
      <c r="O9" s="192"/>
      <c r="P9" s="192"/>
      <c r="Q9" s="192"/>
      <c r="R9" s="192"/>
      <c r="S9" s="192"/>
      <c r="T9" s="192">
        <v>219</v>
      </c>
      <c r="U9" s="192">
        <v>193</v>
      </c>
      <c r="V9" s="192">
        <v>190</v>
      </c>
      <c r="W9" s="192">
        <v>187</v>
      </c>
      <c r="X9" s="192">
        <v>221</v>
      </c>
      <c r="Y9" s="171">
        <v>137</v>
      </c>
      <c r="Z9" s="171">
        <v>133</v>
      </c>
      <c r="AA9" s="192"/>
      <c r="AB9" s="192"/>
      <c r="AC9" s="192"/>
      <c r="AD9" s="192"/>
      <c r="AE9" s="192"/>
      <c r="AF9" s="192">
        <v>196</v>
      </c>
      <c r="AG9" s="192">
        <v>190</v>
      </c>
      <c r="AH9" s="192">
        <v>190</v>
      </c>
      <c r="AI9" s="192"/>
      <c r="AJ9" s="192">
        <v>185</v>
      </c>
      <c r="AK9" s="171">
        <v>143</v>
      </c>
      <c r="AL9" s="171">
        <v>143</v>
      </c>
      <c r="AM9" s="192"/>
      <c r="AN9" s="192">
        <v>196.8</v>
      </c>
      <c r="AO9" s="222"/>
      <c r="AP9" s="182">
        <v>20</v>
      </c>
      <c r="AQ9" s="183">
        <v>180</v>
      </c>
      <c r="AR9" s="181">
        <v>26</v>
      </c>
      <c r="AS9" s="181">
        <v>139</v>
      </c>
      <c r="AT9" s="184">
        <v>2</v>
      </c>
      <c r="AU9" s="184"/>
      <c r="AV9" s="184">
        <v>3</v>
      </c>
      <c r="AW9" s="184"/>
      <c r="AX9" s="184">
        <v>3</v>
      </c>
      <c r="AY9" s="184"/>
      <c r="AZ9" s="184"/>
      <c r="BA9" s="184"/>
      <c r="BB9" s="184"/>
      <c r="BC9" s="185">
        <v>7</v>
      </c>
      <c r="BD9" s="180">
        <v>463</v>
      </c>
      <c r="BE9" s="186">
        <v>1.4999999999999999E-2</v>
      </c>
      <c r="BF9" s="187">
        <v>1.4999999999999999E-2</v>
      </c>
      <c r="BG9" s="172">
        <v>1</v>
      </c>
      <c r="BH9" s="172">
        <v>0</v>
      </c>
      <c r="BI9" s="172">
        <v>2.5</v>
      </c>
      <c r="BJ9" s="172">
        <v>1.4</v>
      </c>
      <c r="BK9" s="172">
        <v>91.1</v>
      </c>
      <c r="BL9" s="28" t="s">
        <v>157</v>
      </c>
      <c r="BM9" s="228" t="s">
        <v>158</v>
      </c>
      <c r="BN9" s="228" t="s">
        <v>173</v>
      </c>
      <c r="BO9" s="228" t="s">
        <v>176</v>
      </c>
      <c r="BP9" s="228">
        <v>53</v>
      </c>
      <c r="BQ9" s="228"/>
      <c r="BR9" s="228"/>
      <c r="BS9" s="228"/>
      <c r="BT9" s="228"/>
      <c r="BU9" s="228">
        <f t="shared" si="0"/>
        <v>10.5</v>
      </c>
      <c r="BV9" s="228"/>
      <c r="BW9" s="228"/>
      <c r="BX9" s="228"/>
      <c r="BY9" s="228"/>
      <c r="BZ9" s="228"/>
      <c r="CA9" s="228"/>
      <c r="CB9" s="228"/>
      <c r="CC9" s="228"/>
      <c r="CD9" s="228"/>
      <c r="CE9" s="228"/>
      <c r="CF9" s="228"/>
      <c r="CG9" s="228"/>
      <c r="CH9" s="228"/>
      <c r="CI9" s="228"/>
      <c r="CJ9" s="228"/>
      <c r="CK9" s="228"/>
      <c r="CL9" s="228"/>
      <c r="CM9" s="228"/>
      <c r="CN9" s="228"/>
      <c r="CO9" s="228"/>
      <c r="CP9" s="228"/>
      <c r="CQ9" s="228"/>
      <c r="CR9" s="228"/>
      <c r="CS9" s="228"/>
      <c r="CT9" s="228"/>
      <c r="CU9" s="228"/>
      <c r="CV9" s="228"/>
      <c r="CW9" s="228"/>
      <c r="CX9" s="228"/>
      <c r="CY9" s="228"/>
      <c r="CZ9" s="228"/>
      <c r="DA9" s="228"/>
      <c r="DB9" s="228"/>
    </row>
    <row r="10" spans="1:106" s="197" customFormat="1" ht="31.5" hidden="1" customHeight="1" x14ac:dyDescent="0.3">
      <c r="A10" s="193">
        <v>2021</v>
      </c>
      <c r="B10" s="170">
        <v>1</v>
      </c>
      <c r="C10" s="255">
        <v>44196</v>
      </c>
      <c r="D10" s="170">
        <v>241</v>
      </c>
      <c r="E10" s="170">
        <v>165</v>
      </c>
      <c r="F10" s="170">
        <v>7</v>
      </c>
      <c r="G10" s="196" t="s">
        <v>177</v>
      </c>
      <c r="H10" t="s">
        <v>178</v>
      </c>
      <c r="I10" t="s">
        <v>163</v>
      </c>
      <c r="J10">
        <v>2</v>
      </c>
      <c r="K10">
        <v>2</v>
      </c>
      <c r="L10" s="256">
        <v>706</v>
      </c>
      <c r="M10" s="257">
        <v>656.58</v>
      </c>
      <c r="N10" s="258">
        <v>755.42</v>
      </c>
      <c r="O10" s="192"/>
      <c r="P10" s="192"/>
      <c r="Q10" s="192"/>
      <c r="R10" s="192"/>
      <c r="S10" s="192"/>
      <c r="T10" s="192"/>
      <c r="U10" s="192"/>
      <c r="V10" s="192"/>
      <c r="W10" s="192"/>
      <c r="X10" s="192">
        <v>734</v>
      </c>
      <c r="Y10" s="171"/>
      <c r="Z10" s="171">
        <v>128</v>
      </c>
      <c r="AA10" s="192"/>
      <c r="AB10" s="192"/>
      <c r="AC10" s="192"/>
      <c r="AD10" s="192"/>
      <c r="AE10" s="192"/>
      <c r="AF10" s="192">
        <v>672</v>
      </c>
      <c r="AG10" s="192">
        <v>660</v>
      </c>
      <c r="AH10" s="192">
        <v>683</v>
      </c>
      <c r="AI10" s="192"/>
      <c r="AJ10" s="192">
        <v>665</v>
      </c>
      <c r="AK10" s="171">
        <v>132</v>
      </c>
      <c r="AL10" s="171">
        <v>132</v>
      </c>
      <c r="AM10" s="192"/>
      <c r="AN10" s="192">
        <v>682.8</v>
      </c>
      <c r="AO10" s="222"/>
      <c r="AP10" s="182">
        <v>60</v>
      </c>
      <c r="AQ10" s="183">
        <v>120</v>
      </c>
      <c r="AR10" s="181">
        <v>55</v>
      </c>
      <c r="AS10" s="181">
        <v>131</v>
      </c>
      <c r="AT10" s="184">
        <v>3</v>
      </c>
      <c r="AU10" s="184"/>
      <c r="AV10" s="184">
        <v>2</v>
      </c>
      <c r="AW10" s="184">
        <v>1</v>
      </c>
      <c r="AX10" s="184"/>
      <c r="AY10" s="184"/>
      <c r="AZ10" s="184"/>
      <c r="BA10" s="184"/>
      <c r="BB10" s="184"/>
      <c r="BC10" s="185">
        <v>6</v>
      </c>
      <c r="BD10" s="180">
        <v>726</v>
      </c>
      <c r="BE10" s="186">
        <v>1.4999999999999999E-2</v>
      </c>
      <c r="BF10" s="187">
        <v>8.0000000000000002E-3</v>
      </c>
      <c r="BG10" s="172">
        <v>1</v>
      </c>
      <c r="BH10" s="172">
        <v>0</v>
      </c>
      <c r="BI10" s="172">
        <v>1</v>
      </c>
      <c r="BJ10" s="172">
        <v>4.0999999999999996</v>
      </c>
      <c r="BK10" s="172">
        <v>495.7</v>
      </c>
      <c r="BL10" s="28" t="s">
        <v>164</v>
      </c>
      <c r="BM10" s="228" t="s">
        <v>164</v>
      </c>
      <c r="BN10" s="228"/>
      <c r="BO10" s="228"/>
      <c r="BP10" s="228">
        <v>53</v>
      </c>
      <c r="BQ10" s="228"/>
      <c r="BR10" s="228"/>
      <c r="BS10" s="228"/>
      <c r="BT10" s="228"/>
      <c r="BU10" s="228">
        <f t="shared" si="0"/>
        <v>16.399999999999999</v>
      </c>
      <c r="BV10" s="228"/>
      <c r="BW10" s="228"/>
      <c r="BX10" s="228"/>
      <c r="BY10" s="228"/>
      <c r="BZ10" s="228"/>
      <c r="CA10" s="228"/>
      <c r="CB10" s="228"/>
      <c r="CC10" s="228"/>
      <c r="CD10" s="228"/>
      <c r="CE10" s="228"/>
      <c r="CF10" s="228"/>
      <c r="CG10" s="228"/>
      <c r="CH10" s="228"/>
      <c r="CI10" s="228"/>
      <c r="CJ10" s="228"/>
      <c r="CK10" s="228"/>
      <c r="CL10" s="228"/>
      <c r="CM10" s="228"/>
      <c r="CN10" s="228"/>
      <c r="CO10" s="228"/>
      <c r="CP10" s="228"/>
      <c r="CQ10" s="228"/>
      <c r="CR10" s="228"/>
      <c r="CS10" s="228"/>
      <c r="CT10" s="228"/>
      <c r="CU10" s="228"/>
      <c r="CV10" s="228"/>
      <c r="CW10" s="228"/>
      <c r="CX10" s="228"/>
      <c r="CY10" s="228"/>
      <c r="CZ10" s="228"/>
      <c r="DA10" s="228"/>
      <c r="DB10" s="228"/>
    </row>
    <row r="11" spans="1:106" s="197" customFormat="1" ht="31.5" hidden="1" customHeight="1" x14ac:dyDescent="0.3">
      <c r="A11" s="193">
        <v>2021</v>
      </c>
      <c r="B11" s="170">
        <v>1</v>
      </c>
      <c r="C11" s="255">
        <v>44196</v>
      </c>
      <c r="D11" s="170">
        <v>377</v>
      </c>
      <c r="E11" s="170">
        <v>439</v>
      </c>
      <c r="F11" s="170">
        <v>7</v>
      </c>
      <c r="G11" s="196" t="s">
        <v>179</v>
      </c>
      <c r="H11" t="s">
        <v>180</v>
      </c>
      <c r="I11" t="s">
        <v>163</v>
      </c>
      <c r="J11">
        <v>4</v>
      </c>
      <c r="K11">
        <v>1</v>
      </c>
      <c r="L11" s="256">
        <v>343</v>
      </c>
      <c r="M11" s="257">
        <v>308.7</v>
      </c>
      <c r="N11" s="258">
        <v>377.3</v>
      </c>
      <c r="O11" s="192"/>
      <c r="P11" s="192"/>
      <c r="Q11" s="192"/>
      <c r="R11" s="192"/>
      <c r="S11" s="192"/>
      <c r="T11" s="192"/>
      <c r="U11" s="192"/>
      <c r="V11" s="192"/>
      <c r="W11" s="192"/>
      <c r="X11" s="192">
        <v>339</v>
      </c>
      <c r="Y11" s="171"/>
      <c r="Z11" s="171">
        <v>299</v>
      </c>
      <c r="AA11" s="192"/>
      <c r="AB11" s="192"/>
      <c r="AC11" s="192"/>
      <c r="AD11" s="192"/>
      <c r="AE11" s="192"/>
      <c r="AF11" s="192">
        <v>364</v>
      </c>
      <c r="AG11" s="192">
        <v>347</v>
      </c>
      <c r="AH11" s="192">
        <v>355</v>
      </c>
      <c r="AI11" s="192"/>
      <c r="AJ11" s="192">
        <v>360</v>
      </c>
      <c r="AK11" s="171">
        <v>320</v>
      </c>
      <c r="AL11" s="171">
        <v>327</v>
      </c>
      <c r="AM11" s="192"/>
      <c r="AN11" s="192">
        <v>353</v>
      </c>
      <c r="AO11" s="222"/>
      <c r="AP11" s="182">
        <v>45</v>
      </c>
      <c r="AQ11" s="183">
        <v>320</v>
      </c>
      <c r="AR11" s="181">
        <v>46</v>
      </c>
      <c r="AS11" s="181">
        <v>315</v>
      </c>
      <c r="AT11" s="184">
        <v>3</v>
      </c>
      <c r="AU11" s="184"/>
      <c r="AV11" s="184">
        <v>7</v>
      </c>
      <c r="AW11" s="184"/>
      <c r="AX11" s="184"/>
      <c r="AY11" s="184"/>
      <c r="AZ11" s="184"/>
      <c r="BA11" s="184"/>
      <c r="BB11" s="184"/>
      <c r="BC11" s="185">
        <v>10</v>
      </c>
      <c r="BD11" s="180">
        <v>370</v>
      </c>
      <c r="BE11" s="186">
        <v>1.4999999999999999E-2</v>
      </c>
      <c r="BF11" s="187">
        <v>2.7E-2</v>
      </c>
      <c r="BG11" s="172"/>
      <c r="BH11" s="172">
        <v>0</v>
      </c>
      <c r="BI11" s="172">
        <v>1.1000000000000001</v>
      </c>
      <c r="BJ11" s="172">
        <v>3.5</v>
      </c>
      <c r="BK11" s="172">
        <v>130.6</v>
      </c>
      <c r="BL11" s="28" t="s">
        <v>181</v>
      </c>
      <c r="BM11" s="228" t="s">
        <v>182</v>
      </c>
      <c r="BN11" s="228" t="s">
        <v>183</v>
      </c>
      <c r="BO11" s="228"/>
      <c r="BP11" s="228">
        <v>53</v>
      </c>
      <c r="BQ11" s="228"/>
      <c r="BR11" s="228"/>
      <c r="BS11" s="228"/>
      <c r="BT11" s="228"/>
      <c r="BU11" s="228">
        <f t="shared" si="0"/>
        <v>7.1</v>
      </c>
      <c r="BV11" s="228"/>
      <c r="BW11" s="228"/>
      <c r="BX11" s="228"/>
      <c r="BY11" s="228"/>
      <c r="BZ11" s="228"/>
      <c r="CA11" s="228"/>
      <c r="CB11" s="228"/>
      <c r="CC11" s="228"/>
      <c r="CD11" s="228"/>
      <c r="CE11" s="228"/>
      <c r="CF11" s="228"/>
      <c r="CG11" s="228"/>
      <c r="CH11" s="228"/>
      <c r="CI11" s="228"/>
      <c r="CJ11" s="228"/>
      <c r="CK11" s="228"/>
      <c r="CL11" s="228"/>
      <c r="CM11" s="228"/>
      <c r="CN11" s="228"/>
      <c r="CO11" s="228"/>
      <c r="CP11" s="228"/>
      <c r="CQ11" s="228"/>
      <c r="CR11" s="228"/>
      <c r="CS11" s="228"/>
      <c r="CT11" s="228"/>
      <c r="CU11" s="228"/>
      <c r="CV11" s="228"/>
      <c r="CW11" s="228"/>
      <c r="CX11" s="228"/>
      <c r="CY11" s="228"/>
      <c r="CZ11" s="228"/>
      <c r="DA11" s="228"/>
      <c r="DB11" s="228"/>
    </row>
    <row r="12" spans="1:106" s="197" customFormat="1" ht="31.5" hidden="1" customHeight="1" x14ac:dyDescent="0.3">
      <c r="A12" s="193">
        <v>2021</v>
      </c>
      <c r="B12" s="170">
        <v>1</v>
      </c>
      <c r="C12" s="255">
        <v>44196</v>
      </c>
      <c r="D12" s="170">
        <v>148</v>
      </c>
      <c r="E12" s="170">
        <v>347</v>
      </c>
      <c r="F12" s="170">
        <v>8</v>
      </c>
      <c r="G12" s="196" t="s">
        <v>184</v>
      </c>
      <c r="H12" t="s">
        <v>185</v>
      </c>
      <c r="I12" t="s">
        <v>186</v>
      </c>
      <c r="J12">
        <v>1</v>
      </c>
      <c r="K12">
        <v>1</v>
      </c>
      <c r="L12" s="256">
        <v>500</v>
      </c>
      <c r="M12" s="257">
        <v>465</v>
      </c>
      <c r="N12" s="258">
        <v>535</v>
      </c>
      <c r="O12" s="192"/>
      <c r="P12" s="192"/>
      <c r="Q12" s="192"/>
      <c r="R12" s="192"/>
      <c r="S12" s="192"/>
      <c r="T12" s="192">
        <v>466</v>
      </c>
      <c r="U12" s="192">
        <v>473</v>
      </c>
      <c r="V12" s="192">
        <v>473</v>
      </c>
      <c r="W12" s="192">
        <v>490</v>
      </c>
      <c r="X12" s="192">
        <v>492</v>
      </c>
      <c r="Y12" s="171">
        <v>159</v>
      </c>
      <c r="Z12" s="171">
        <v>152</v>
      </c>
      <c r="AA12" s="192"/>
      <c r="AB12" s="192"/>
      <c r="AC12" s="192"/>
      <c r="AD12" s="192"/>
      <c r="AE12" s="192"/>
      <c r="AF12" s="192">
        <v>511</v>
      </c>
      <c r="AG12" s="192">
        <v>489</v>
      </c>
      <c r="AH12" s="192">
        <v>473</v>
      </c>
      <c r="AI12" s="192"/>
      <c r="AJ12" s="192">
        <v>492</v>
      </c>
      <c r="AK12" s="171">
        <v>161</v>
      </c>
      <c r="AL12" s="171">
        <v>161</v>
      </c>
      <c r="AM12" s="192"/>
      <c r="AN12" s="192">
        <v>484.3</v>
      </c>
      <c r="AO12" s="222"/>
      <c r="AP12" s="182">
        <v>40</v>
      </c>
      <c r="AQ12" s="183">
        <v>144</v>
      </c>
      <c r="AR12" s="181">
        <v>45</v>
      </c>
      <c r="AS12" s="181">
        <v>158</v>
      </c>
      <c r="AT12" s="184">
        <v>5</v>
      </c>
      <c r="AU12" s="184"/>
      <c r="AV12" s="184">
        <v>1</v>
      </c>
      <c r="AW12" s="184"/>
      <c r="AX12" s="184"/>
      <c r="AY12" s="184"/>
      <c r="AZ12" s="184"/>
      <c r="BA12" s="184"/>
      <c r="BB12" s="184"/>
      <c r="BC12" s="185">
        <v>6</v>
      </c>
      <c r="BD12" s="180">
        <v>426</v>
      </c>
      <c r="BE12" s="186">
        <v>1.4999999999999999E-2</v>
      </c>
      <c r="BF12" s="187">
        <v>1.4E-2</v>
      </c>
      <c r="BG12" s="172">
        <v>1</v>
      </c>
      <c r="BH12" s="172">
        <v>0</v>
      </c>
      <c r="BI12" s="172">
        <v>0.9</v>
      </c>
      <c r="BJ12" s="172">
        <v>2.9</v>
      </c>
      <c r="BK12" s="172">
        <v>206.3</v>
      </c>
      <c r="BL12" s="28" t="s">
        <v>187</v>
      </c>
      <c r="BM12" s="228" t="s">
        <v>187</v>
      </c>
      <c r="BN12" s="228"/>
      <c r="BO12" s="228"/>
      <c r="BP12" s="228">
        <v>53</v>
      </c>
      <c r="BQ12" s="228"/>
      <c r="BR12" s="228"/>
      <c r="BS12" s="228"/>
      <c r="BT12" s="228"/>
      <c r="BU12" s="228">
        <f t="shared" si="0"/>
        <v>11.1</v>
      </c>
      <c r="BV12" s="228"/>
      <c r="BW12" s="228"/>
      <c r="BX12" s="228"/>
      <c r="BY12" s="228"/>
      <c r="BZ12" s="228"/>
      <c r="CA12" s="228"/>
      <c r="CB12" s="228"/>
      <c r="CC12" s="228"/>
      <c r="CD12" s="228"/>
      <c r="CE12" s="228"/>
      <c r="CF12" s="228"/>
      <c r="CG12" s="228"/>
      <c r="CH12" s="228"/>
      <c r="CI12" s="228"/>
      <c r="CJ12" s="228"/>
      <c r="CK12" s="228"/>
      <c r="CL12" s="228"/>
      <c r="CM12" s="228"/>
      <c r="CN12" s="228"/>
      <c r="CO12" s="228"/>
      <c r="CP12" s="228"/>
      <c r="CQ12" s="228"/>
      <c r="CR12" s="228"/>
      <c r="CS12" s="228"/>
      <c r="CT12" s="228"/>
      <c r="CU12" s="228"/>
      <c r="CV12" s="228"/>
      <c r="CW12" s="228"/>
      <c r="CX12" s="228"/>
      <c r="CY12" s="228"/>
      <c r="CZ12" s="228"/>
      <c r="DA12" s="228"/>
      <c r="DB12" s="228"/>
    </row>
    <row r="13" spans="1:106" s="197" customFormat="1" ht="31.5" hidden="1" customHeight="1" x14ac:dyDescent="0.3">
      <c r="A13" s="193">
        <v>2021</v>
      </c>
      <c r="B13" s="170">
        <v>1</v>
      </c>
      <c r="C13" s="255">
        <v>44196</v>
      </c>
      <c r="D13" s="170">
        <v>148</v>
      </c>
      <c r="E13" s="170">
        <v>348</v>
      </c>
      <c r="F13" s="170">
        <v>8</v>
      </c>
      <c r="G13" s="196" t="s">
        <v>188</v>
      </c>
      <c r="H13" t="s">
        <v>189</v>
      </c>
      <c r="I13" t="s">
        <v>186</v>
      </c>
      <c r="J13">
        <v>1</v>
      </c>
      <c r="K13">
        <v>1</v>
      </c>
      <c r="L13" s="256">
        <v>500</v>
      </c>
      <c r="M13" s="257">
        <v>465</v>
      </c>
      <c r="N13" s="258">
        <v>535</v>
      </c>
      <c r="O13" s="192"/>
      <c r="P13" s="192"/>
      <c r="Q13" s="192"/>
      <c r="R13" s="192"/>
      <c r="S13" s="192"/>
      <c r="T13" s="192">
        <v>448</v>
      </c>
      <c r="U13" s="192">
        <v>500</v>
      </c>
      <c r="V13" s="192">
        <v>499</v>
      </c>
      <c r="W13" s="192">
        <v>499</v>
      </c>
      <c r="X13" s="192">
        <v>501</v>
      </c>
      <c r="Y13" s="171">
        <v>159</v>
      </c>
      <c r="Z13" s="171">
        <v>152</v>
      </c>
      <c r="AA13" s="192"/>
      <c r="AB13" s="192"/>
      <c r="AC13" s="192"/>
      <c r="AD13" s="192"/>
      <c r="AE13" s="192"/>
      <c r="AF13" s="192">
        <v>494</v>
      </c>
      <c r="AG13" s="192">
        <v>477</v>
      </c>
      <c r="AH13" s="192">
        <v>465</v>
      </c>
      <c r="AI13" s="192"/>
      <c r="AJ13" s="192">
        <v>480</v>
      </c>
      <c r="AK13" s="171">
        <v>161</v>
      </c>
      <c r="AL13" s="171">
        <v>161</v>
      </c>
      <c r="AM13" s="192"/>
      <c r="AN13" s="192">
        <v>484.8</v>
      </c>
      <c r="AO13" s="222"/>
      <c r="AP13" s="182">
        <v>40</v>
      </c>
      <c r="AQ13" s="183">
        <v>144</v>
      </c>
      <c r="AR13" s="181">
        <v>45</v>
      </c>
      <c r="AS13" s="181">
        <v>158</v>
      </c>
      <c r="AT13" s="184">
        <v>4</v>
      </c>
      <c r="AU13" s="184"/>
      <c r="AV13" s="184">
        <v>5</v>
      </c>
      <c r="AW13" s="184">
        <v>2</v>
      </c>
      <c r="AX13" s="184">
        <v>1</v>
      </c>
      <c r="AY13" s="184"/>
      <c r="AZ13" s="184"/>
      <c r="BA13" s="184"/>
      <c r="BB13" s="184"/>
      <c r="BC13" s="185">
        <v>12</v>
      </c>
      <c r="BD13" s="180">
        <v>1258</v>
      </c>
      <c r="BE13" s="186">
        <v>1.4999999999999999E-2</v>
      </c>
      <c r="BF13" s="187">
        <v>0.01</v>
      </c>
      <c r="BG13" s="172">
        <v>1</v>
      </c>
      <c r="BH13" s="172">
        <v>0</v>
      </c>
      <c r="BI13" s="172">
        <v>2.5</v>
      </c>
      <c r="BJ13" s="172">
        <v>5.8</v>
      </c>
      <c r="BK13" s="172">
        <v>609.9</v>
      </c>
      <c r="BL13" s="28" t="s">
        <v>187</v>
      </c>
      <c r="BM13" s="228" t="s">
        <v>187</v>
      </c>
      <c r="BN13" s="228"/>
      <c r="BO13" s="228"/>
      <c r="BP13" s="228">
        <v>53</v>
      </c>
      <c r="BQ13" s="228"/>
      <c r="BR13" s="228"/>
      <c r="BS13" s="228"/>
      <c r="BT13" s="228"/>
      <c r="BU13" s="228">
        <f t="shared" si="0"/>
        <v>10.7</v>
      </c>
      <c r="BV13" s="228"/>
      <c r="BW13" s="228"/>
      <c r="BX13" s="228"/>
      <c r="BY13" s="228"/>
      <c r="BZ13" s="228"/>
      <c r="CA13" s="228"/>
      <c r="CB13" s="228"/>
      <c r="CC13" s="228"/>
      <c r="CD13" s="228"/>
      <c r="CE13" s="228"/>
      <c r="CF13" s="228"/>
      <c r="CG13" s="228"/>
      <c r="CH13" s="228"/>
      <c r="CI13" s="228"/>
      <c r="CJ13" s="228"/>
      <c r="CK13" s="228"/>
      <c r="CL13" s="228"/>
      <c r="CM13" s="228"/>
      <c r="CN13" s="228"/>
      <c r="CO13" s="228"/>
      <c r="CP13" s="228"/>
      <c r="CQ13" s="228"/>
      <c r="CR13" s="228"/>
      <c r="CS13" s="228"/>
      <c r="CT13" s="228"/>
      <c r="CU13" s="228"/>
      <c r="CV13" s="228"/>
      <c r="CW13" s="228"/>
      <c r="CX13" s="228"/>
      <c r="CY13" s="228"/>
      <c r="CZ13" s="228"/>
      <c r="DA13" s="228"/>
      <c r="DB13" s="228"/>
    </row>
    <row r="14" spans="1:106" s="197" customFormat="1" ht="31.5" hidden="1" customHeight="1" x14ac:dyDescent="0.3">
      <c r="A14" s="193">
        <v>2021</v>
      </c>
      <c r="B14" s="170">
        <v>1</v>
      </c>
      <c r="C14" s="255">
        <v>44196</v>
      </c>
      <c r="D14" s="170">
        <v>376</v>
      </c>
      <c r="E14" s="170">
        <v>438</v>
      </c>
      <c r="F14" s="170">
        <v>8</v>
      </c>
      <c r="G14" s="196" t="s">
        <v>190</v>
      </c>
      <c r="H14" t="s">
        <v>191</v>
      </c>
      <c r="I14" t="s">
        <v>163</v>
      </c>
      <c r="J14">
        <v>3</v>
      </c>
      <c r="K14">
        <v>2</v>
      </c>
      <c r="L14" s="256">
        <v>336</v>
      </c>
      <c r="M14" s="257">
        <v>316.17599999999999</v>
      </c>
      <c r="N14" s="258">
        <v>359.85599999999999</v>
      </c>
      <c r="O14" s="192"/>
      <c r="P14" s="192"/>
      <c r="Q14" s="192"/>
      <c r="R14" s="192"/>
      <c r="S14" s="192"/>
      <c r="T14" s="192">
        <v>335</v>
      </c>
      <c r="U14" s="192">
        <v>347</v>
      </c>
      <c r="V14" s="192">
        <v>344</v>
      </c>
      <c r="W14" s="192">
        <v>352</v>
      </c>
      <c r="X14" s="192">
        <v>351</v>
      </c>
      <c r="Y14" s="171">
        <v>123</v>
      </c>
      <c r="Z14" s="171">
        <v>120</v>
      </c>
      <c r="AA14" s="192"/>
      <c r="AB14" s="192"/>
      <c r="AC14" s="192"/>
      <c r="AD14" s="192"/>
      <c r="AE14" s="192"/>
      <c r="AF14" s="192">
        <v>354</v>
      </c>
      <c r="AG14" s="192">
        <v>348</v>
      </c>
      <c r="AH14" s="192">
        <v>342</v>
      </c>
      <c r="AI14" s="192"/>
      <c r="AJ14" s="192">
        <v>345</v>
      </c>
      <c r="AK14" s="171">
        <v>126</v>
      </c>
      <c r="AL14" s="171">
        <v>126</v>
      </c>
      <c r="AM14" s="192"/>
      <c r="AN14" s="192">
        <v>346.4</v>
      </c>
      <c r="AO14" s="222"/>
      <c r="AP14" s="182">
        <v>67</v>
      </c>
      <c r="AQ14" s="183">
        <v>161</v>
      </c>
      <c r="AR14" s="181">
        <v>87</v>
      </c>
      <c r="AS14" s="181">
        <v>124</v>
      </c>
      <c r="AT14" s="184">
        <v>3</v>
      </c>
      <c r="AU14" s="184"/>
      <c r="AV14" s="184">
        <v>5</v>
      </c>
      <c r="AW14" s="184"/>
      <c r="AX14" s="184">
        <v>7</v>
      </c>
      <c r="AY14" s="184"/>
      <c r="AZ14" s="184"/>
      <c r="BA14" s="184"/>
      <c r="BB14" s="184"/>
      <c r="BC14" s="185">
        <v>15</v>
      </c>
      <c r="BD14" s="180">
        <v>1695</v>
      </c>
      <c r="BE14" s="186">
        <v>1.4999999999999999E-2</v>
      </c>
      <c r="BF14" s="187">
        <v>8.9999999999999993E-3</v>
      </c>
      <c r="BG14" s="172">
        <v>1</v>
      </c>
      <c r="BH14" s="172">
        <v>0</v>
      </c>
      <c r="BI14" s="172">
        <v>5</v>
      </c>
      <c r="BJ14" s="172">
        <v>5.2</v>
      </c>
      <c r="BK14" s="172">
        <v>587.1</v>
      </c>
      <c r="BL14" s="28" t="s">
        <v>157</v>
      </c>
      <c r="BM14" s="228" t="s">
        <v>158</v>
      </c>
      <c r="BN14" s="228" t="s">
        <v>192</v>
      </c>
      <c r="BO14" s="228" t="s">
        <v>168</v>
      </c>
      <c r="BP14" s="228">
        <v>53</v>
      </c>
      <c r="BQ14" s="228"/>
      <c r="BR14" s="228"/>
      <c r="BS14" s="228"/>
      <c r="BT14" s="228"/>
      <c r="BU14" s="228">
        <f t="shared" si="0"/>
        <v>7.4</v>
      </c>
      <c r="BV14" s="228"/>
      <c r="BW14" s="228"/>
      <c r="BX14" s="228"/>
      <c r="BY14" s="228"/>
      <c r="BZ14" s="228"/>
      <c r="CA14" s="228"/>
      <c r="CB14" s="228"/>
      <c r="CC14" s="228"/>
      <c r="CD14" s="228"/>
      <c r="CE14" s="228"/>
      <c r="CF14" s="228"/>
      <c r="CG14" s="228"/>
      <c r="CH14" s="228"/>
      <c r="CI14" s="228"/>
      <c r="CJ14" s="228"/>
      <c r="CK14" s="228"/>
      <c r="CL14" s="228"/>
      <c r="CM14" s="228"/>
      <c r="CN14" s="228"/>
      <c r="CO14" s="228"/>
      <c r="CP14" s="228"/>
      <c r="CQ14" s="228"/>
      <c r="CR14" s="228"/>
      <c r="CS14" s="228"/>
      <c r="CT14" s="228"/>
      <c r="CU14" s="228"/>
      <c r="CV14" s="228"/>
      <c r="CW14" s="228"/>
      <c r="CX14" s="228"/>
      <c r="CY14" s="228"/>
      <c r="CZ14" s="228"/>
      <c r="DA14" s="228"/>
      <c r="DB14" s="228"/>
    </row>
    <row r="15" spans="1:106" s="197" customFormat="1" ht="31.5" hidden="1" customHeight="1" x14ac:dyDescent="0.3">
      <c r="A15" s="193">
        <v>2021</v>
      </c>
      <c r="B15" s="170">
        <v>1</v>
      </c>
      <c r="C15" s="255">
        <v>44196</v>
      </c>
      <c r="D15" s="170">
        <v>159</v>
      </c>
      <c r="E15" s="170">
        <v>299</v>
      </c>
      <c r="F15" s="170">
        <v>28</v>
      </c>
      <c r="G15" s="196" t="s">
        <v>193</v>
      </c>
      <c r="H15" t="s">
        <v>194</v>
      </c>
      <c r="I15" t="s">
        <v>195</v>
      </c>
      <c r="J15">
        <v>3</v>
      </c>
      <c r="K15">
        <v>2</v>
      </c>
      <c r="L15" s="256">
        <v>115</v>
      </c>
      <c r="M15" s="257">
        <v>106.95</v>
      </c>
      <c r="N15" s="258">
        <v>123.05</v>
      </c>
      <c r="O15" s="192"/>
      <c r="P15" s="192"/>
      <c r="Q15" s="192"/>
      <c r="R15" s="192"/>
      <c r="S15" s="192"/>
      <c r="T15" s="192">
        <v>103</v>
      </c>
      <c r="U15" s="192">
        <v>111</v>
      </c>
      <c r="V15" s="192">
        <v>108</v>
      </c>
      <c r="W15" s="192">
        <v>113</v>
      </c>
      <c r="X15" s="192"/>
      <c r="Y15" s="171">
        <v>123</v>
      </c>
      <c r="Z15" s="171">
        <v>120</v>
      </c>
      <c r="AA15" s="192"/>
      <c r="AB15" s="192"/>
      <c r="AC15" s="192"/>
      <c r="AD15" s="192"/>
      <c r="AE15" s="192"/>
      <c r="AF15" s="192">
        <v>100</v>
      </c>
      <c r="AG15" s="192">
        <v>109</v>
      </c>
      <c r="AH15" s="192">
        <v>107</v>
      </c>
      <c r="AI15" s="192"/>
      <c r="AJ15" s="192">
        <v>108</v>
      </c>
      <c r="AK15" s="171">
        <v>114</v>
      </c>
      <c r="AL15" s="171">
        <v>114</v>
      </c>
      <c r="AM15" s="192"/>
      <c r="AN15" s="192">
        <v>107.4</v>
      </c>
      <c r="AO15" s="222"/>
      <c r="AP15" s="182">
        <v>70</v>
      </c>
      <c r="AQ15" s="183">
        <v>154</v>
      </c>
      <c r="AR15" s="181">
        <v>92</v>
      </c>
      <c r="AS15" s="181">
        <v>118</v>
      </c>
      <c r="AT15" s="184">
        <v>4</v>
      </c>
      <c r="AU15" s="184">
        <v>2</v>
      </c>
      <c r="AV15" s="184">
        <v>3</v>
      </c>
      <c r="AW15" s="184">
        <v>3</v>
      </c>
      <c r="AX15" s="184"/>
      <c r="AY15" s="184"/>
      <c r="AZ15" s="184"/>
      <c r="BA15" s="184"/>
      <c r="BB15" s="184"/>
      <c r="BC15" s="185">
        <v>11</v>
      </c>
      <c r="BD15" s="180">
        <v>1931</v>
      </c>
      <c r="BE15" s="186">
        <v>0.02</v>
      </c>
      <c r="BF15" s="187">
        <v>6.0000000000000001E-3</v>
      </c>
      <c r="BG15" s="172">
        <v>1</v>
      </c>
      <c r="BH15" s="172">
        <v>0.1</v>
      </c>
      <c r="BI15" s="172">
        <v>16.8</v>
      </c>
      <c r="BJ15" s="172">
        <v>1.2</v>
      </c>
      <c r="BK15" s="172">
        <v>207.4</v>
      </c>
      <c r="BL15" s="28" t="s">
        <v>181</v>
      </c>
      <c r="BM15" s="228" t="s">
        <v>196</v>
      </c>
      <c r="BN15" s="228"/>
      <c r="BO15" s="228"/>
      <c r="BP15" s="228">
        <v>53</v>
      </c>
      <c r="BQ15" s="228"/>
      <c r="BR15" s="228"/>
      <c r="BS15" s="228"/>
      <c r="BT15" s="228"/>
      <c r="BU15" s="228">
        <f t="shared" si="0"/>
        <v>5.4</v>
      </c>
      <c r="BV15" s="228"/>
      <c r="BW15" s="228"/>
      <c r="BX15" s="228"/>
      <c r="BY15" s="228"/>
      <c r="BZ15" s="228"/>
      <c r="CA15" s="228"/>
      <c r="CB15" s="228"/>
      <c r="CC15" s="228"/>
      <c r="CD15" s="228"/>
      <c r="CE15" s="228"/>
      <c r="CF15" s="228"/>
      <c r="CG15" s="228"/>
      <c r="CH15" s="228"/>
      <c r="CI15" s="228"/>
      <c r="CJ15" s="228"/>
      <c r="CK15" s="228"/>
      <c r="CL15" s="228"/>
      <c r="CM15" s="228"/>
      <c r="CN15" s="228"/>
      <c r="CO15" s="228"/>
      <c r="CP15" s="228"/>
      <c r="CQ15" s="228"/>
      <c r="CR15" s="228"/>
      <c r="CS15" s="228"/>
      <c r="CT15" s="228"/>
      <c r="CU15" s="228"/>
      <c r="CV15" s="228"/>
      <c r="CW15" s="228"/>
      <c r="CX15" s="228"/>
      <c r="CY15" s="228"/>
      <c r="CZ15" s="228"/>
      <c r="DA15" s="228"/>
      <c r="DB15" s="228"/>
    </row>
    <row r="16" spans="1:106" s="197" customFormat="1" ht="31.5" hidden="1" customHeight="1" x14ac:dyDescent="0.3">
      <c r="A16" s="193">
        <v>2021</v>
      </c>
      <c r="B16" s="170">
        <v>1</v>
      </c>
      <c r="C16" s="255">
        <v>44196</v>
      </c>
      <c r="D16" s="170">
        <v>53</v>
      </c>
      <c r="E16" s="170">
        <v>131</v>
      </c>
      <c r="F16" s="170">
        <v>30</v>
      </c>
      <c r="G16" s="196" t="s">
        <v>197</v>
      </c>
      <c r="H16" t="s">
        <v>198</v>
      </c>
      <c r="I16" t="s">
        <v>186</v>
      </c>
      <c r="J16">
        <v>25</v>
      </c>
      <c r="K16">
        <v>1</v>
      </c>
      <c r="L16" s="256">
        <v>10</v>
      </c>
      <c r="M16" s="257">
        <v>9.3000000000000007</v>
      </c>
      <c r="N16" s="258">
        <v>10.7</v>
      </c>
      <c r="O16" s="192"/>
      <c r="P16" s="192"/>
      <c r="Q16" s="192"/>
      <c r="R16" s="192"/>
      <c r="S16" s="192"/>
      <c r="T16" s="192">
        <v>9</v>
      </c>
      <c r="U16" s="192">
        <v>10</v>
      </c>
      <c r="V16" s="192">
        <v>10</v>
      </c>
      <c r="W16" s="192">
        <v>11</v>
      </c>
      <c r="X16" s="192">
        <v>12</v>
      </c>
      <c r="Y16" s="171">
        <v>104</v>
      </c>
      <c r="Z16" s="171">
        <v>100</v>
      </c>
      <c r="AA16" s="192"/>
      <c r="AB16" s="192"/>
      <c r="AC16" s="192"/>
      <c r="AD16" s="192"/>
      <c r="AE16" s="192"/>
      <c r="AF16" s="192"/>
      <c r="AG16" s="192"/>
      <c r="AH16" s="192"/>
      <c r="AI16" s="192"/>
      <c r="AJ16" s="192"/>
      <c r="AK16" s="171"/>
      <c r="AL16" s="171"/>
      <c r="AM16" s="192"/>
      <c r="AN16" s="192">
        <v>10.199999999999999</v>
      </c>
      <c r="AO16" s="222"/>
      <c r="AP16" s="182">
        <v>772</v>
      </c>
      <c r="AQ16" s="183">
        <v>117</v>
      </c>
      <c r="AR16" s="181">
        <v>882</v>
      </c>
      <c r="AS16" s="181">
        <v>102</v>
      </c>
      <c r="AT16" s="184">
        <v>9</v>
      </c>
      <c r="AU16" s="184"/>
      <c r="AV16" s="184">
        <v>4</v>
      </c>
      <c r="AW16" s="184"/>
      <c r="AX16" s="184">
        <v>7</v>
      </c>
      <c r="AY16" s="184"/>
      <c r="AZ16" s="184"/>
      <c r="BA16" s="184"/>
      <c r="BB16" s="184"/>
      <c r="BC16" s="185">
        <v>20</v>
      </c>
      <c r="BD16" s="180">
        <v>11220</v>
      </c>
      <c r="BE16" s="186">
        <v>0.02</v>
      </c>
      <c r="BF16" s="187">
        <v>2E-3</v>
      </c>
      <c r="BG16" s="172">
        <v>1</v>
      </c>
      <c r="BH16" s="172">
        <v>2</v>
      </c>
      <c r="BI16" s="172">
        <v>1122</v>
      </c>
      <c r="BJ16" s="172">
        <v>0.2</v>
      </c>
      <c r="BK16" s="172">
        <v>114.4</v>
      </c>
      <c r="BL16" s="28" t="s">
        <v>181</v>
      </c>
      <c r="BM16" s="228" t="s">
        <v>199</v>
      </c>
      <c r="BN16" s="228" t="s">
        <v>200</v>
      </c>
      <c r="BO16" s="228"/>
      <c r="BP16" s="228">
        <v>53</v>
      </c>
      <c r="BQ16" s="228"/>
      <c r="BR16" s="228"/>
      <c r="BS16" s="228"/>
      <c r="BT16" s="228"/>
      <c r="BU16" s="228">
        <f t="shared" si="0"/>
        <v>0.1</v>
      </c>
      <c r="BV16" s="228"/>
      <c r="BW16" s="228"/>
      <c r="BX16" s="228"/>
      <c r="BY16" s="228"/>
      <c r="BZ16" s="228"/>
      <c r="CA16" s="228"/>
      <c r="CB16" s="228"/>
      <c r="CC16" s="228"/>
      <c r="CD16" s="228"/>
      <c r="CE16" s="228"/>
      <c r="CF16" s="228"/>
      <c r="CG16" s="228"/>
      <c r="CH16" s="228"/>
      <c r="CI16" s="228"/>
      <c r="CJ16" s="228"/>
      <c r="CK16" s="228"/>
      <c r="CL16" s="228"/>
      <c r="CM16" s="228"/>
      <c r="CN16" s="228"/>
      <c r="CO16" s="228"/>
      <c r="CP16" s="228"/>
      <c r="CQ16" s="228"/>
      <c r="CR16" s="228"/>
      <c r="CS16" s="228"/>
      <c r="CT16" s="228"/>
      <c r="CU16" s="228"/>
      <c r="CV16" s="228"/>
      <c r="CW16" s="228"/>
      <c r="CX16" s="228"/>
      <c r="CY16" s="228"/>
      <c r="CZ16" s="228"/>
      <c r="DA16" s="228"/>
      <c r="DB16" s="228"/>
    </row>
    <row r="17" spans="1:106" s="197" customFormat="1" ht="31.5" hidden="1" customHeight="1" x14ac:dyDescent="0.3">
      <c r="A17" s="193">
        <v>2021</v>
      </c>
      <c r="B17" s="170">
        <v>1</v>
      </c>
      <c r="C17" s="255">
        <v>44196</v>
      </c>
      <c r="D17" s="170">
        <v>4</v>
      </c>
      <c r="E17" s="170">
        <v>11</v>
      </c>
      <c r="F17" s="170">
        <v>48</v>
      </c>
      <c r="G17" s="196" t="s">
        <v>201</v>
      </c>
      <c r="H17" t="s">
        <v>202</v>
      </c>
      <c r="I17" t="s">
        <v>203</v>
      </c>
      <c r="J17">
        <v>2</v>
      </c>
      <c r="K17">
        <v>2</v>
      </c>
      <c r="L17" s="256">
        <v>212</v>
      </c>
      <c r="M17" s="257">
        <v>197.16</v>
      </c>
      <c r="N17" s="258">
        <v>226.84</v>
      </c>
      <c r="O17" s="192"/>
      <c r="P17" s="192"/>
      <c r="Q17" s="192"/>
      <c r="R17" s="192"/>
      <c r="S17" s="192"/>
      <c r="T17" s="192"/>
      <c r="U17" s="192"/>
      <c r="V17" s="192"/>
      <c r="W17" s="192"/>
      <c r="X17" s="192"/>
      <c r="Y17" s="171"/>
      <c r="Z17" s="171"/>
      <c r="AA17" s="192"/>
      <c r="AB17" s="192"/>
      <c r="AC17" s="192"/>
      <c r="AD17" s="192"/>
      <c r="AE17" s="192"/>
      <c r="AF17" s="192"/>
      <c r="AG17" s="192"/>
      <c r="AH17" s="192">
        <v>215</v>
      </c>
      <c r="AI17" s="192"/>
      <c r="AJ17" s="192">
        <v>221</v>
      </c>
      <c r="AK17" s="171"/>
      <c r="AL17" s="171">
        <v>198</v>
      </c>
      <c r="AM17" s="192"/>
      <c r="AN17" s="192">
        <v>218</v>
      </c>
      <c r="AO17" s="222"/>
      <c r="AP17" s="182">
        <v>37</v>
      </c>
      <c r="AQ17" s="183">
        <v>195</v>
      </c>
      <c r="AR17" s="181">
        <v>36</v>
      </c>
      <c r="AS17" s="181">
        <v>198</v>
      </c>
      <c r="AT17" s="184">
        <v>2</v>
      </c>
      <c r="AU17" s="184"/>
      <c r="AV17" s="184">
        <v>5</v>
      </c>
      <c r="AW17" s="184"/>
      <c r="AX17" s="184"/>
      <c r="AY17" s="184"/>
      <c r="AZ17" s="184"/>
      <c r="BA17" s="184"/>
      <c r="BB17" s="184"/>
      <c r="BC17" s="185">
        <v>7</v>
      </c>
      <c r="BD17" s="180">
        <v>7</v>
      </c>
      <c r="BE17" s="186">
        <v>0.02</v>
      </c>
      <c r="BF17" s="187">
        <v>1</v>
      </c>
      <c r="BG17" s="172"/>
      <c r="BH17" s="172">
        <v>0</v>
      </c>
      <c r="BI17" s="172">
        <v>0</v>
      </c>
      <c r="BJ17" s="172">
        <v>1.5</v>
      </c>
      <c r="BK17" s="172">
        <v>1.5</v>
      </c>
      <c r="BL17" s="28" t="s">
        <v>181</v>
      </c>
      <c r="BM17" s="228" t="s">
        <v>199</v>
      </c>
      <c r="BN17" s="228" t="s">
        <v>204</v>
      </c>
      <c r="BO17" s="228"/>
      <c r="BP17" s="228">
        <v>53</v>
      </c>
      <c r="BQ17" s="228"/>
      <c r="BR17" s="228"/>
      <c r="BS17" s="228"/>
      <c r="BT17" s="228"/>
      <c r="BU17" s="228">
        <f t="shared" si="0"/>
        <v>4.2</v>
      </c>
      <c r="BV17" s="228"/>
      <c r="BW17" s="228"/>
      <c r="BX17" s="228"/>
      <c r="BY17" s="228"/>
      <c r="BZ17" s="228"/>
      <c r="CA17" s="228"/>
      <c r="CB17" s="228"/>
      <c r="CC17" s="228"/>
      <c r="CD17" s="228"/>
      <c r="CE17" s="228"/>
      <c r="CF17" s="228"/>
      <c r="CG17" s="228"/>
      <c r="CH17" s="228"/>
      <c r="CI17" s="228"/>
      <c r="CJ17" s="228"/>
      <c r="CK17" s="228"/>
      <c r="CL17" s="228"/>
      <c r="CM17" s="228"/>
      <c r="CN17" s="228"/>
      <c r="CO17" s="228"/>
      <c r="CP17" s="228"/>
      <c r="CQ17" s="228"/>
      <c r="CR17" s="228"/>
      <c r="CS17" s="228"/>
      <c r="CT17" s="228"/>
      <c r="CU17" s="228"/>
      <c r="CV17" s="228"/>
      <c r="CW17" s="228"/>
      <c r="CX17" s="228"/>
      <c r="CY17" s="228"/>
      <c r="CZ17" s="228"/>
      <c r="DA17" s="228"/>
      <c r="DB17" s="228"/>
    </row>
    <row r="18" spans="1:106" s="197" customFormat="1" ht="31.5" hidden="1" customHeight="1" x14ac:dyDescent="0.3">
      <c r="A18" s="193">
        <v>2021</v>
      </c>
      <c r="B18" s="170">
        <v>1</v>
      </c>
      <c r="C18" s="255">
        <v>44196</v>
      </c>
      <c r="D18" s="170">
        <v>4</v>
      </c>
      <c r="E18" s="170">
        <v>12</v>
      </c>
      <c r="F18" s="170">
        <v>48</v>
      </c>
      <c r="G18" s="196" t="s">
        <v>205</v>
      </c>
      <c r="H18" t="s">
        <v>206</v>
      </c>
      <c r="I18" t="s">
        <v>203</v>
      </c>
      <c r="J18">
        <v>2</v>
      </c>
      <c r="K18">
        <v>2</v>
      </c>
      <c r="L18" s="256">
        <v>212</v>
      </c>
      <c r="M18" s="257">
        <v>197.16</v>
      </c>
      <c r="N18" s="258">
        <v>226.84</v>
      </c>
      <c r="O18" s="192"/>
      <c r="P18" s="192"/>
      <c r="Q18" s="192"/>
      <c r="R18" s="192"/>
      <c r="S18" s="192"/>
      <c r="T18" s="192"/>
      <c r="U18" s="192"/>
      <c r="V18" s="192"/>
      <c r="W18" s="192"/>
      <c r="X18" s="192"/>
      <c r="Y18" s="171"/>
      <c r="Z18" s="171"/>
      <c r="AA18" s="192"/>
      <c r="AB18" s="192"/>
      <c r="AC18" s="192"/>
      <c r="AD18" s="192"/>
      <c r="AE18" s="192"/>
      <c r="AF18" s="192"/>
      <c r="AG18" s="192"/>
      <c r="AH18" s="192">
        <v>207</v>
      </c>
      <c r="AI18" s="192"/>
      <c r="AJ18" s="192">
        <v>213</v>
      </c>
      <c r="AK18" s="171"/>
      <c r="AL18" s="171">
        <v>198</v>
      </c>
      <c r="AM18" s="192"/>
      <c r="AN18" s="192">
        <v>210</v>
      </c>
      <c r="AO18" s="222"/>
      <c r="AP18" s="182">
        <v>37</v>
      </c>
      <c r="AQ18" s="183">
        <v>195</v>
      </c>
      <c r="AR18" s="181">
        <v>36</v>
      </c>
      <c r="AS18" s="181">
        <v>198</v>
      </c>
      <c r="AT18" s="184">
        <v>3</v>
      </c>
      <c r="AU18" s="184"/>
      <c r="AV18" s="184">
        <v>6</v>
      </c>
      <c r="AW18" s="184"/>
      <c r="AX18" s="184"/>
      <c r="AY18" s="184"/>
      <c r="AZ18" s="184"/>
      <c r="BA18" s="184"/>
      <c r="BB18" s="184"/>
      <c r="BC18" s="185">
        <v>9</v>
      </c>
      <c r="BD18" s="180">
        <v>9</v>
      </c>
      <c r="BE18" s="186">
        <v>0.02</v>
      </c>
      <c r="BF18" s="187">
        <v>1</v>
      </c>
      <c r="BG18" s="172"/>
      <c r="BH18" s="172">
        <v>0</v>
      </c>
      <c r="BI18" s="172">
        <v>0</v>
      </c>
      <c r="BJ18" s="172">
        <v>1.9</v>
      </c>
      <c r="BK18" s="172">
        <v>1.9</v>
      </c>
      <c r="BL18" s="28" t="s">
        <v>181</v>
      </c>
      <c r="BM18" s="228" t="s">
        <v>199</v>
      </c>
      <c r="BN18" s="228" t="s">
        <v>207</v>
      </c>
      <c r="BO18" s="228"/>
      <c r="BP18" s="228">
        <v>53</v>
      </c>
      <c r="BQ18" s="228"/>
      <c r="BR18" s="228"/>
      <c r="BS18" s="228"/>
      <c r="BT18" s="228"/>
      <c r="BU18" s="228">
        <f t="shared" si="0"/>
        <v>1.4</v>
      </c>
      <c r="BV18" s="228"/>
      <c r="BW18" s="228"/>
      <c r="BX18" s="228"/>
      <c r="BY18" s="228"/>
      <c r="BZ18" s="228"/>
      <c r="CA18" s="228"/>
      <c r="CB18" s="228"/>
      <c r="CC18" s="228"/>
      <c r="CD18" s="228"/>
      <c r="CE18" s="228"/>
      <c r="CF18" s="228"/>
      <c r="CG18" s="228"/>
      <c r="CH18" s="228"/>
      <c r="CI18" s="228"/>
      <c r="CJ18" s="228"/>
      <c r="CK18" s="228"/>
      <c r="CL18" s="228"/>
      <c r="CM18" s="228"/>
      <c r="CN18" s="228"/>
      <c r="CO18" s="228"/>
      <c r="CP18" s="228"/>
      <c r="CQ18" s="228"/>
      <c r="CR18" s="228"/>
      <c r="CS18" s="228"/>
      <c r="CT18" s="228"/>
      <c r="CU18" s="228"/>
      <c r="CV18" s="228"/>
      <c r="CW18" s="228"/>
      <c r="CX18" s="228"/>
      <c r="CY18" s="228"/>
      <c r="CZ18" s="228"/>
      <c r="DA18" s="228"/>
      <c r="DB18" s="228"/>
    </row>
    <row r="19" spans="1:106" s="197" customFormat="1" ht="31.5" hidden="1" customHeight="1" x14ac:dyDescent="0.3">
      <c r="A19" s="193">
        <v>2021</v>
      </c>
      <c r="B19" s="170">
        <v>1</v>
      </c>
      <c r="C19" s="255">
        <v>44196</v>
      </c>
      <c r="D19" s="170">
        <v>334</v>
      </c>
      <c r="E19" s="170">
        <v>254</v>
      </c>
      <c r="F19" s="170">
        <v>49</v>
      </c>
      <c r="G19" s="196" t="s">
        <v>208</v>
      </c>
      <c r="H19" t="s">
        <v>209</v>
      </c>
      <c r="I19" t="s">
        <v>203</v>
      </c>
      <c r="J19">
        <v>4</v>
      </c>
      <c r="K19">
        <v>2</v>
      </c>
      <c r="L19" s="256">
        <v>203</v>
      </c>
      <c r="M19" s="257">
        <v>188.79</v>
      </c>
      <c r="N19" s="258">
        <v>217.21</v>
      </c>
      <c r="O19" s="192"/>
      <c r="P19" s="192"/>
      <c r="Q19" s="192"/>
      <c r="R19" s="192"/>
      <c r="S19" s="192"/>
      <c r="T19" s="192"/>
      <c r="U19" s="192">
        <v>203</v>
      </c>
      <c r="V19" s="192">
        <v>218</v>
      </c>
      <c r="W19" s="192">
        <v>213</v>
      </c>
      <c r="X19" s="192">
        <v>209</v>
      </c>
      <c r="Y19" s="171"/>
      <c r="Z19" s="171">
        <v>132</v>
      </c>
      <c r="AA19" s="192"/>
      <c r="AB19" s="192"/>
      <c r="AC19" s="192"/>
      <c r="AD19" s="192"/>
      <c r="AE19" s="192"/>
      <c r="AF19" s="192">
        <v>215</v>
      </c>
      <c r="AG19" s="192">
        <v>203</v>
      </c>
      <c r="AH19" s="192">
        <v>205</v>
      </c>
      <c r="AI19" s="192"/>
      <c r="AJ19" s="192">
        <v>200</v>
      </c>
      <c r="AK19" s="171">
        <v>129</v>
      </c>
      <c r="AL19" s="171">
        <v>130</v>
      </c>
      <c r="AM19" s="192"/>
      <c r="AN19" s="192">
        <v>208.3</v>
      </c>
      <c r="AO19" s="222"/>
      <c r="AP19" s="182">
        <v>88</v>
      </c>
      <c r="AQ19" s="183">
        <v>164</v>
      </c>
      <c r="AR19" s="181">
        <v>110</v>
      </c>
      <c r="AS19" s="181">
        <v>130</v>
      </c>
      <c r="AT19" s="184">
        <v>5</v>
      </c>
      <c r="AU19" s="184"/>
      <c r="AV19" s="184">
        <v>3</v>
      </c>
      <c r="AW19" s="184"/>
      <c r="AX19" s="184"/>
      <c r="AY19" s="184"/>
      <c r="AZ19" s="184"/>
      <c r="BA19" s="184"/>
      <c r="BB19" s="184"/>
      <c r="BC19" s="185">
        <v>8</v>
      </c>
      <c r="BD19" s="180">
        <v>1688</v>
      </c>
      <c r="BE19" s="186">
        <v>0.02</v>
      </c>
      <c r="BF19" s="187">
        <v>5.0000000000000001E-3</v>
      </c>
      <c r="BG19" s="172">
        <v>1</v>
      </c>
      <c r="BH19" s="172">
        <v>0</v>
      </c>
      <c r="BI19" s="172">
        <v>8.3000000000000007</v>
      </c>
      <c r="BJ19" s="172">
        <v>1.7</v>
      </c>
      <c r="BK19" s="172">
        <v>351.6</v>
      </c>
      <c r="BL19" s="28" t="s">
        <v>181</v>
      </c>
      <c r="BM19" s="228" t="s">
        <v>196</v>
      </c>
      <c r="BN19" s="228" t="s">
        <v>210</v>
      </c>
      <c r="BO19" s="228"/>
      <c r="BP19" s="228">
        <v>53</v>
      </c>
      <c r="BQ19" s="228"/>
      <c r="BR19" s="228"/>
      <c r="BS19" s="228"/>
      <c r="BT19" s="228"/>
      <c r="BU19" s="228">
        <f t="shared" si="0"/>
        <v>3.7</v>
      </c>
      <c r="BV19" s="228"/>
      <c r="BW19" s="228"/>
      <c r="BX19" s="228"/>
      <c r="BY19" s="228"/>
      <c r="BZ19" s="228"/>
      <c r="CA19" s="228"/>
      <c r="CB19" s="228"/>
      <c r="CC19" s="228"/>
      <c r="CD19" s="228"/>
      <c r="CE19" s="228"/>
      <c r="CF19" s="228"/>
      <c r="CG19" s="228"/>
      <c r="CH19" s="228"/>
      <c r="CI19" s="228"/>
      <c r="CJ19" s="228"/>
      <c r="CK19" s="228"/>
      <c r="CL19" s="228"/>
      <c r="CM19" s="228"/>
      <c r="CN19" s="228"/>
      <c r="CO19" s="228"/>
      <c r="CP19" s="228"/>
      <c r="CQ19" s="228"/>
      <c r="CR19" s="228"/>
      <c r="CS19" s="228"/>
      <c r="CT19" s="228"/>
      <c r="CU19" s="228"/>
      <c r="CV19" s="228"/>
      <c r="CW19" s="228"/>
      <c r="CX19" s="228"/>
      <c r="CY19" s="228"/>
      <c r="CZ19" s="228"/>
      <c r="DA19" s="228"/>
      <c r="DB19" s="228"/>
    </row>
    <row r="20" spans="1:106" s="197" customFormat="1" ht="31.5" hidden="1" customHeight="1" x14ac:dyDescent="0.3">
      <c r="A20" s="193">
        <v>2021</v>
      </c>
      <c r="B20" s="170">
        <v>1</v>
      </c>
      <c r="C20" s="255">
        <v>44198</v>
      </c>
      <c r="D20" s="170">
        <v>47</v>
      </c>
      <c r="E20" s="170">
        <v>122</v>
      </c>
      <c r="F20" s="170">
        <v>2</v>
      </c>
      <c r="G20" s="196" t="s">
        <v>154</v>
      </c>
      <c r="H20" t="s">
        <v>155</v>
      </c>
      <c r="I20" t="s">
        <v>156</v>
      </c>
      <c r="J20">
        <v>2</v>
      </c>
      <c r="K20">
        <v>1</v>
      </c>
      <c r="L20" s="256">
        <v>280</v>
      </c>
      <c r="M20" s="257">
        <v>267.39999999999998</v>
      </c>
      <c r="N20" s="258">
        <v>292.60000000000002</v>
      </c>
      <c r="O20" s="192"/>
      <c r="P20" s="192"/>
      <c r="Q20" s="192"/>
      <c r="R20" s="192"/>
      <c r="S20" s="192"/>
      <c r="T20" s="192"/>
      <c r="U20" s="192">
        <v>263</v>
      </c>
      <c r="V20" s="192">
        <v>275</v>
      </c>
      <c r="W20" s="192">
        <v>259</v>
      </c>
      <c r="X20" s="192">
        <v>284</v>
      </c>
      <c r="Y20" s="171">
        <v>107</v>
      </c>
      <c r="Z20" s="171">
        <v>104</v>
      </c>
      <c r="AA20" s="192"/>
      <c r="AB20" s="192"/>
      <c r="AC20" s="192"/>
      <c r="AD20" s="192"/>
      <c r="AE20" s="192"/>
      <c r="AF20" s="192">
        <v>288</v>
      </c>
      <c r="AG20" s="192">
        <v>259</v>
      </c>
      <c r="AH20" s="192">
        <v>290</v>
      </c>
      <c r="AI20" s="192">
        <v>278</v>
      </c>
      <c r="AJ20" s="192">
        <v>281</v>
      </c>
      <c r="AK20" s="171">
        <v>107</v>
      </c>
      <c r="AL20" s="171">
        <v>107</v>
      </c>
      <c r="AM20" s="192"/>
      <c r="AN20" s="192">
        <v>275.2</v>
      </c>
      <c r="AO20" s="222"/>
      <c r="AP20" s="182">
        <v>63</v>
      </c>
      <c r="AQ20" s="183">
        <v>115</v>
      </c>
      <c r="AR20" s="181">
        <v>68</v>
      </c>
      <c r="AS20" s="181">
        <v>106</v>
      </c>
      <c r="AT20" s="184">
        <v>5</v>
      </c>
      <c r="AU20" s="184">
        <v>5</v>
      </c>
      <c r="AV20" s="184">
        <v>2</v>
      </c>
      <c r="AW20" s="184"/>
      <c r="AX20" s="184"/>
      <c r="AY20" s="184"/>
      <c r="AZ20" s="184"/>
      <c r="BA20" s="184"/>
      <c r="BB20" s="184"/>
      <c r="BC20" s="185">
        <v>12</v>
      </c>
      <c r="BD20" s="180">
        <v>12</v>
      </c>
      <c r="BE20" s="186">
        <v>1.4999999999999999E-2</v>
      </c>
      <c r="BF20" s="187">
        <v>1</v>
      </c>
      <c r="BG20" s="172"/>
      <c r="BH20" s="172">
        <v>0</v>
      </c>
      <c r="BI20" s="172">
        <v>0</v>
      </c>
      <c r="BJ20" s="172">
        <v>3.3</v>
      </c>
      <c r="BK20" s="172">
        <v>3.3</v>
      </c>
      <c r="BL20" s="28" t="s">
        <v>157</v>
      </c>
      <c r="BM20" s="228" t="s">
        <v>158</v>
      </c>
      <c r="BN20" s="228" t="s">
        <v>159</v>
      </c>
      <c r="BO20" s="228" t="s">
        <v>160</v>
      </c>
      <c r="BP20" s="228">
        <v>53</v>
      </c>
      <c r="BQ20" s="228"/>
      <c r="BR20" s="228"/>
      <c r="BS20" s="228"/>
      <c r="BT20" s="228"/>
      <c r="BU20" s="228">
        <f t="shared" si="0"/>
        <v>3.4</v>
      </c>
      <c r="BV20" s="228"/>
      <c r="BW20" s="228"/>
      <c r="BX20" s="228"/>
      <c r="BY20" s="228"/>
      <c r="BZ20" s="228"/>
      <c r="CA20" s="228"/>
      <c r="CB20" s="228"/>
      <c r="CC20" s="228"/>
      <c r="CD20" s="228"/>
      <c r="CE20" s="228"/>
      <c r="CF20" s="228"/>
      <c r="CG20" s="228"/>
      <c r="CH20" s="228"/>
      <c r="CI20" s="228"/>
      <c r="CJ20" s="228"/>
      <c r="CK20" s="228"/>
      <c r="CL20" s="228"/>
      <c r="CM20" s="228"/>
      <c r="CN20" s="228"/>
      <c r="CO20" s="228"/>
      <c r="CP20" s="228"/>
      <c r="CQ20" s="228"/>
      <c r="CR20" s="228"/>
      <c r="CS20" s="228"/>
      <c r="CT20" s="228"/>
      <c r="CU20" s="228"/>
      <c r="CV20" s="228"/>
      <c r="CW20" s="228"/>
      <c r="CX20" s="228"/>
      <c r="CY20" s="228"/>
      <c r="CZ20" s="228"/>
      <c r="DA20" s="228"/>
      <c r="DB20" s="228"/>
    </row>
    <row r="21" spans="1:106" s="197" customFormat="1" ht="31.5" hidden="1" customHeight="1" x14ac:dyDescent="0.3">
      <c r="A21" s="193">
        <v>2021</v>
      </c>
      <c r="B21" s="170">
        <v>1</v>
      </c>
      <c r="C21" s="255">
        <v>44198</v>
      </c>
      <c r="D21" s="170">
        <v>138</v>
      </c>
      <c r="E21" s="170">
        <v>559</v>
      </c>
      <c r="F21" s="170">
        <v>3</v>
      </c>
      <c r="G21" s="196" t="s">
        <v>161</v>
      </c>
      <c r="H21" t="s">
        <v>162</v>
      </c>
      <c r="I21" t="s">
        <v>163</v>
      </c>
      <c r="J21">
        <v>3</v>
      </c>
      <c r="K21">
        <v>2</v>
      </c>
      <c r="L21" s="256">
        <v>610</v>
      </c>
      <c r="M21" s="257">
        <v>579.5</v>
      </c>
      <c r="N21" s="258">
        <v>640.5</v>
      </c>
      <c r="O21" s="192"/>
      <c r="P21" s="192"/>
      <c r="Q21" s="192"/>
      <c r="R21" s="192"/>
      <c r="S21" s="192"/>
      <c r="T21" s="192"/>
      <c r="U21" s="192">
        <v>604</v>
      </c>
      <c r="V21" s="192"/>
      <c r="W21" s="192"/>
      <c r="X21" s="192"/>
      <c r="Y21" s="171">
        <v>114</v>
      </c>
      <c r="Z21" s="171"/>
      <c r="AA21" s="192"/>
      <c r="AB21" s="192"/>
      <c r="AC21" s="192"/>
      <c r="AD21" s="192"/>
      <c r="AE21" s="192"/>
      <c r="AF21" s="192"/>
      <c r="AG21" s="192"/>
      <c r="AH21" s="192"/>
      <c r="AI21" s="192"/>
      <c r="AJ21" s="192"/>
      <c r="AK21" s="171"/>
      <c r="AL21" s="171"/>
      <c r="AM21" s="192"/>
      <c r="AN21" s="192">
        <v>604</v>
      </c>
      <c r="AO21" s="222"/>
      <c r="AP21" s="182">
        <v>90</v>
      </c>
      <c r="AQ21" s="183">
        <v>120</v>
      </c>
      <c r="AR21" s="181">
        <v>95</v>
      </c>
      <c r="AS21" s="181">
        <v>114</v>
      </c>
      <c r="AT21" s="184">
        <v>1</v>
      </c>
      <c r="AU21" s="184">
        <v>1</v>
      </c>
      <c r="AV21" s="184"/>
      <c r="AW21" s="184"/>
      <c r="AX21" s="184"/>
      <c r="AY21" s="184"/>
      <c r="AZ21" s="184"/>
      <c r="BA21" s="184"/>
      <c r="BB21" s="184"/>
      <c r="BC21" s="185">
        <v>2</v>
      </c>
      <c r="BD21" s="180">
        <v>236</v>
      </c>
      <c r="BE21" s="186">
        <v>1.4999999999999999E-2</v>
      </c>
      <c r="BF21" s="187">
        <v>8.0000000000000002E-3</v>
      </c>
      <c r="BG21" s="172">
        <v>1</v>
      </c>
      <c r="BH21" s="172">
        <v>0</v>
      </c>
      <c r="BI21" s="172">
        <v>0.4</v>
      </c>
      <c r="BJ21" s="172">
        <v>1.2</v>
      </c>
      <c r="BK21" s="172">
        <v>142.5</v>
      </c>
      <c r="BL21" s="28" t="s">
        <v>164</v>
      </c>
      <c r="BM21" s="228" t="s">
        <v>164</v>
      </c>
      <c r="BN21" s="228"/>
      <c r="BO21" s="228"/>
      <c r="BP21" s="228">
        <v>53</v>
      </c>
      <c r="BQ21" s="228"/>
      <c r="BR21" s="228"/>
      <c r="BS21" s="228"/>
      <c r="BT21" s="228"/>
      <c r="BU21" s="228">
        <f t="shared" si="0"/>
        <v>4.2</v>
      </c>
      <c r="BV21" s="228"/>
      <c r="BW21" s="228"/>
      <c r="BX21" s="228"/>
      <c r="BY21" s="228"/>
      <c r="BZ21" s="228"/>
      <c r="CA21" s="228"/>
      <c r="CB21" s="228"/>
      <c r="CC21" s="228"/>
      <c r="CD21" s="228"/>
      <c r="CE21" s="228"/>
      <c r="CF21" s="228"/>
      <c r="CG21" s="228"/>
      <c r="CH21" s="228"/>
      <c r="CI21" s="228"/>
      <c r="CJ21" s="228"/>
      <c r="CK21" s="228"/>
      <c r="CL21" s="228"/>
      <c r="CM21" s="228"/>
      <c r="CN21" s="228"/>
      <c r="CO21" s="228"/>
      <c r="CP21" s="228"/>
      <c r="CQ21" s="228"/>
      <c r="CR21" s="228"/>
      <c r="CS21" s="228"/>
      <c r="CT21" s="228"/>
      <c r="CU21" s="228"/>
      <c r="CV21" s="228"/>
      <c r="CW21" s="228"/>
      <c r="CX21" s="228"/>
      <c r="CY21" s="228"/>
      <c r="CZ21" s="228"/>
      <c r="DA21" s="228"/>
      <c r="DB21" s="228"/>
    </row>
    <row r="22" spans="1:106" s="197" customFormat="1" ht="31.5" hidden="1" customHeight="1" x14ac:dyDescent="0.3">
      <c r="A22" s="193">
        <v>2021</v>
      </c>
      <c r="B22" s="170">
        <v>1</v>
      </c>
      <c r="C22" s="255">
        <v>44198</v>
      </c>
      <c r="D22" s="170">
        <v>212</v>
      </c>
      <c r="E22" s="170">
        <v>140</v>
      </c>
      <c r="F22" s="170">
        <v>3</v>
      </c>
      <c r="G22" s="196" t="s">
        <v>211</v>
      </c>
      <c r="H22" t="s">
        <v>212</v>
      </c>
      <c r="I22" t="s">
        <v>163</v>
      </c>
      <c r="J22">
        <v>2</v>
      </c>
      <c r="K22">
        <v>2</v>
      </c>
      <c r="L22" s="256">
        <v>485</v>
      </c>
      <c r="M22" s="257">
        <v>451.05</v>
      </c>
      <c r="N22" s="258">
        <v>518.95000000000005</v>
      </c>
      <c r="O22" s="192"/>
      <c r="P22" s="192"/>
      <c r="Q22" s="192"/>
      <c r="R22" s="192"/>
      <c r="S22" s="192"/>
      <c r="T22" s="192"/>
      <c r="U22" s="192"/>
      <c r="V22" s="192"/>
      <c r="W22" s="192"/>
      <c r="X22" s="192"/>
      <c r="Y22" s="171"/>
      <c r="Z22" s="171"/>
      <c r="AA22" s="192"/>
      <c r="AB22" s="192"/>
      <c r="AC22" s="192"/>
      <c r="AD22" s="192"/>
      <c r="AE22" s="192"/>
      <c r="AF22" s="192">
        <v>545</v>
      </c>
      <c r="AG22" s="192">
        <v>491</v>
      </c>
      <c r="AH22" s="192">
        <v>565</v>
      </c>
      <c r="AI22" s="192">
        <v>457</v>
      </c>
      <c r="AJ22" s="192">
        <v>439</v>
      </c>
      <c r="AK22" s="171">
        <v>141</v>
      </c>
      <c r="AL22" s="171">
        <v>145</v>
      </c>
      <c r="AM22" s="192"/>
      <c r="AN22" s="192">
        <v>499.4</v>
      </c>
      <c r="AO22" s="222"/>
      <c r="AP22" s="182">
        <v>60</v>
      </c>
      <c r="AQ22" s="183">
        <v>120</v>
      </c>
      <c r="AR22" s="181">
        <v>50</v>
      </c>
      <c r="AS22" s="181">
        <v>143</v>
      </c>
      <c r="AT22" s="184">
        <v>4</v>
      </c>
      <c r="AU22" s="184">
        <v>3</v>
      </c>
      <c r="AV22" s="184"/>
      <c r="AW22" s="184"/>
      <c r="AX22" s="184"/>
      <c r="AY22" s="184"/>
      <c r="AZ22" s="184"/>
      <c r="BA22" s="184"/>
      <c r="BB22" s="184"/>
      <c r="BC22" s="185">
        <v>7</v>
      </c>
      <c r="BD22" s="180">
        <v>490</v>
      </c>
      <c r="BE22" s="186">
        <v>1.4999999999999999E-2</v>
      </c>
      <c r="BF22" s="187">
        <v>1.4E-2</v>
      </c>
      <c r="BG22" s="172">
        <v>1</v>
      </c>
      <c r="BH22" s="172">
        <v>0</v>
      </c>
      <c r="BI22" s="172">
        <v>1</v>
      </c>
      <c r="BJ22" s="172">
        <v>3.5</v>
      </c>
      <c r="BK22" s="172">
        <v>244.7</v>
      </c>
      <c r="BL22" s="28" t="s">
        <v>181</v>
      </c>
      <c r="BM22" s="228" t="s">
        <v>199</v>
      </c>
      <c r="BN22" s="228" t="s">
        <v>213</v>
      </c>
      <c r="BO22" s="228"/>
      <c r="BP22" s="228">
        <v>53</v>
      </c>
      <c r="BQ22" s="228"/>
      <c r="BR22" s="228"/>
      <c r="BS22" s="228"/>
      <c r="BT22" s="228"/>
      <c r="BU22" s="228">
        <f t="shared" si="0"/>
        <v>10.199999999999999</v>
      </c>
      <c r="BV22" s="228"/>
      <c r="BW22" s="228"/>
      <c r="BX22" s="228"/>
      <c r="BY22" s="228"/>
      <c r="BZ22" s="228"/>
      <c r="CA22" s="228"/>
      <c r="CB22" s="228"/>
      <c r="CC22" s="228"/>
      <c r="CD22" s="228"/>
      <c r="CE22" s="228"/>
      <c r="CF22" s="228"/>
      <c r="CG22" s="228"/>
      <c r="CH22" s="228"/>
      <c r="CI22" s="228"/>
      <c r="CJ22" s="228"/>
      <c r="CK22" s="228"/>
      <c r="CL22" s="228"/>
      <c r="CM22" s="228"/>
      <c r="CN22" s="228"/>
      <c r="CO22" s="228"/>
      <c r="CP22" s="228"/>
      <c r="CQ22" s="228"/>
      <c r="CR22" s="228"/>
      <c r="CS22" s="228"/>
      <c r="CT22" s="228"/>
      <c r="CU22" s="228"/>
      <c r="CV22" s="228"/>
      <c r="CW22" s="228"/>
      <c r="CX22" s="228"/>
      <c r="CY22" s="228"/>
      <c r="CZ22" s="228"/>
      <c r="DA22" s="228"/>
      <c r="DB22" s="228"/>
    </row>
    <row r="23" spans="1:106" s="197" customFormat="1" ht="31.5" hidden="1" customHeight="1" x14ac:dyDescent="0.3">
      <c r="A23" s="193">
        <v>2021</v>
      </c>
      <c r="B23" s="170">
        <v>1</v>
      </c>
      <c r="C23" s="255">
        <v>44198</v>
      </c>
      <c r="D23" s="170">
        <v>212</v>
      </c>
      <c r="E23" s="170">
        <v>178</v>
      </c>
      <c r="F23" s="170">
        <v>3</v>
      </c>
      <c r="G23" s="196" t="s">
        <v>214</v>
      </c>
      <c r="H23" t="s">
        <v>215</v>
      </c>
      <c r="I23" t="s">
        <v>163</v>
      </c>
      <c r="J23">
        <v>2</v>
      </c>
      <c r="K23">
        <v>2</v>
      </c>
      <c r="L23" s="256">
        <v>50</v>
      </c>
      <c r="M23" s="257">
        <v>46.5</v>
      </c>
      <c r="N23" s="258">
        <v>53.5</v>
      </c>
      <c r="O23" s="192"/>
      <c r="P23" s="192"/>
      <c r="Q23" s="192"/>
      <c r="R23" s="192"/>
      <c r="S23" s="192"/>
      <c r="T23" s="192"/>
      <c r="U23" s="192"/>
      <c r="V23" s="192"/>
      <c r="W23" s="192"/>
      <c r="X23" s="192"/>
      <c r="Y23" s="171"/>
      <c r="Z23" s="171"/>
      <c r="AA23" s="192"/>
      <c r="AB23" s="192"/>
      <c r="AC23" s="192"/>
      <c r="AD23" s="192"/>
      <c r="AE23" s="192"/>
      <c r="AF23" s="192">
        <v>51</v>
      </c>
      <c r="AG23" s="192">
        <v>49</v>
      </c>
      <c r="AH23" s="192">
        <v>69</v>
      </c>
      <c r="AI23" s="192">
        <v>48</v>
      </c>
      <c r="AJ23" s="192">
        <v>43</v>
      </c>
      <c r="AK23" s="171">
        <v>141</v>
      </c>
      <c r="AL23" s="171">
        <v>145</v>
      </c>
      <c r="AM23" s="192"/>
      <c r="AN23" s="192">
        <v>52</v>
      </c>
      <c r="AO23" s="222"/>
      <c r="AP23" s="182">
        <v>60</v>
      </c>
      <c r="AQ23" s="183">
        <v>120</v>
      </c>
      <c r="AR23" s="181">
        <v>50</v>
      </c>
      <c r="AS23" s="181">
        <v>143</v>
      </c>
      <c r="AT23" s="184">
        <v>5</v>
      </c>
      <c r="AU23" s="184">
        <v>6</v>
      </c>
      <c r="AV23" s="184"/>
      <c r="AW23" s="184"/>
      <c r="AX23" s="184"/>
      <c r="AY23" s="184"/>
      <c r="AZ23" s="184"/>
      <c r="BA23" s="184"/>
      <c r="BB23" s="184"/>
      <c r="BC23" s="185">
        <v>11</v>
      </c>
      <c r="BD23" s="180">
        <v>501</v>
      </c>
      <c r="BE23" s="186">
        <v>1.4999999999999999E-2</v>
      </c>
      <c r="BF23" s="187">
        <v>2.1999999999999999E-2</v>
      </c>
      <c r="BG23" s="172"/>
      <c r="BH23" s="172">
        <v>0.2</v>
      </c>
      <c r="BI23" s="172">
        <v>10</v>
      </c>
      <c r="BJ23" s="172">
        <v>0.6</v>
      </c>
      <c r="BK23" s="172">
        <v>26.1</v>
      </c>
      <c r="BL23" s="28" t="s">
        <v>181</v>
      </c>
      <c r="BM23" s="228" t="s">
        <v>199</v>
      </c>
      <c r="BN23" s="228" t="s">
        <v>216</v>
      </c>
      <c r="BO23" s="228"/>
      <c r="BP23" s="228">
        <v>53</v>
      </c>
      <c r="BQ23" s="228"/>
      <c r="BR23" s="228"/>
      <c r="BS23" s="228"/>
      <c r="BT23" s="228"/>
      <c r="BU23" s="228">
        <f t="shared" si="0"/>
        <v>1.4</v>
      </c>
      <c r="BV23" s="228"/>
      <c r="BW23" s="228"/>
      <c r="BX23" s="228"/>
      <c r="BY23" s="228"/>
      <c r="BZ23" s="228"/>
      <c r="CA23" s="228"/>
      <c r="CB23" s="228"/>
      <c r="CC23" s="228"/>
      <c r="CD23" s="228"/>
      <c r="CE23" s="228"/>
      <c r="CF23" s="228"/>
      <c r="CG23" s="228"/>
      <c r="CH23" s="228"/>
      <c r="CI23" s="228"/>
      <c r="CJ23" s="228"/>
      <c r="CK23" s="228"/>
      <c r="CL23" s="228"/>
      <c r="CM23" s="228"/>
      <c r="CN23" s="228"/>
      <c r="CO23" s="228"/>
      <c r="CP23" s="228"/>
      <c r="CQ23" s="228"/>
      <c r="CR23" s="228"/>
      <c r="CS23" s="228"/>
      <c r="CT23" s="228"/>
      <c r="CU23" s="228"/>
      <c r="CV23" s="228"/>
      <c r="CW23" s="228"/>
      <c r="CX23" s="228"/>
      <c r="CY23" s="228"/>
      <c r="CZ23" s="228"/>
      <c r="DA23" s="228"/>
      <c r="DB23" s="228"/>
    </row>
    <row r="24" spans="1:106" s="197" customFormat="1" ht="31.5" hidden="1" customHeight="1" x14ac:dyDescent="0.3">
      <c r="A24" s="193">
        <v>2021</v>
      </c>
      <c r="B24" s="170">
        <v>1</v>
      </c>
      <c r="C24" s="255">
        <v>44198</v>
      </c>
      <c r="D24" s="170">
        <v>384</v>
      </c>
      <c r="E24" s="170">
        <v>556</v>
      </c>
      <c r="F24" s="170">
        <v>5</v>
      </c>
      <c r="G24" s="196" t="s">
        <v>171</v>
      </c>
      <c r="H24" t="s">
        <v>172</v>
      </c>
      <c r="I24" t="s">
        <v>163</v>
      </c>
      <c r="J24">
        <v>1</v>
      </c>
      <c r="K24">
        <v>6</v>
      </c>
      <c r="L24" s="256">
        <v>1066</v>
      </c>
      <c r="M24" s="257">
        <v>1003.106</v>
      </c>
      <c r="N24" s="258">
        <v>1141.6859999999999</v>
      </c>
      <c r="O24" s="192"/>
      <c r="P24" s="192"/>
      <c r="Q24" s="192"/>
      <c r="R24" s="192"/>
      <c r="S24" s="192"/>
      <c r="T24" s="192">
        <v>272</v>
      </c>
      <c r="U24" s="192">
        <v>1011</v>
      </c>
      <c r="V24" s="192">
        <v>1011</v>
      </c>
      <c r="W24" s="192">
        <v>1015</v>
      </c>
      <c r="X24" s="192">
        <v>760</v>
      </c>
      <c r="Y24" s="171">
        <v>131</v>
      </c>
      <c r="Z24" s="171">
        <v>134</v>
      </c>
      <c r="AA24" s="192"/>
      <c r="AB24" s="192"/>
      <c r="AC24" s="192"/>
      <c r="AD24" s="192"/>
      <c r="AE24" s="192"/>
      <c r="AF24" s="192"/>
      <c r="AG24" s="192">
        <v>1117</v>
      </c>
      <c r="AH24" s="192">
        <v>1066</v>
      </c>
      <c r="AI24" s="192">
        <v>1197</v>
      </c>
      <c r="AJ24" s="192">
        <v>1046</v>
      </c>
      <c r="AK24" s="171">
        <v>148</v>
      </c>
      <c r="AL24" s="171">
        <v>146</v>
      </c>
      <c r="AM24" s="192"/>
      <c r="AN24" s="192">
        <v>1061.9000000000001</v>
      </c>
      <c r="AO24" s="222"/>
      <c r="AP24" s="182">
        <v>20</v>
      </c>
      <c r="AQ24" s="183">
        <v>180</v>
      </c>
      <c r="AR24" s="181">
        <v>26</v>
      </c>
      <c r="AS24" s="181">
        <v>140</v>
      </c>
      <c r="AT24" s="184">
        <v>4</v>
      </c>
      <c r="AU24" s="184">
        <v>3</v>
      </c>
      <c r="AV24" s="184">
        <v>2</v>
      </c>
      <c r="AW24" s="184"/>
      <c r="AX24" s="184"/>
      <c r="AY24" s="184"/>
      <c r="AZ24" s="184"/>
      <c r="BA24" s="184"/>
      <c r="BB24" s="184"/>
      <c r="BC24" s="185">
        <v>8</v>
      </c>
      <c r="BD24" s="180">
        <v>128</v>
      </c>
      <c r="BE24" s="186">
        <v>1.4999999999999999E-2</v>
      </c>
      <c r="BF24" s="187">
        <v>6.3E-2</v>
      </c>
      <c r="BG24" s="172"/>
      <c r="BH24" s="172">
        <v>0</v>
      </c>
      <c r="BI24" s="172">
        <v>0.1</v>
      </c>
      <c r="BJ24" s="172">
        <v>8.5</v>
      </c>
      <c r="BK24" s="172">
        <v>135.9</v>
      </c>
      <c r="BL24" s="28" t="s">
        <v>157</v>
      </c>
      <c r="BM24" s="228" t="s">
        <v>158</v>
      </c>
      <c r="BN24" s="228" t="s">
        <v>173</v>
      </c>
      <c r="BO24" s="228"/>
      <c r="BP24" s="228">
        <v>53</v>
      </c>
      <c r="BQ24" s="228"/>
      <c r="BR24" s="228"/>
      <c r="BS24" s="228"/>
      <c r="BT24" s="228"/>
      <c r="BU24" s="228">
        <f t="shared" si="0"/>
        <v>2.9</v>
      </c>
      <c r="BV24" s="228"/>
      <c r="BW24" s="228"/>
      <c r="BX24" s="228"/>
      <c r="BY24" s="228"/>
      <c r="BZ24" s="228"/>
      <c r="CA24" s="228"/>
      <c r="CB24" s="228"/>
      <c r="CC24" s="228"/>
      <c r="CD24" s="228"/>
      <c r="CE24" s="228"/>
      <c r="CF24" s="228"/>
      <c r="CG24" s="228"/>
      <c r="CH24" s="228"/>
      <c r="CI24" s="228"/>
      <c r="CJ24" s="228"/>
      <c r="CK24" s="228"/>
      <c r="CL24" s="228"/>
      <c r="CM24" s="228"/>
      <c r="CN24" s="228"/>
      <c r="CO24" s="228"/>
      <c r="CP24" s="228"/>
      <c r="CQ24" s="228"/>
      <c r="CR24" s="228"/>
      <c r="CS24" s="228"/>
      <c r="CT24" s="228"/>
      <c r="CU24" s="228"/>
      <c r="CV24" s="228"/>
      <c r="CW24" s="228"/>
      <c r="CX24" s="228"/>
      <c r="CY24" s="228"/>
      <c r="CZ24" s="228"/>
      <c r="DA24" s="228"/>
      <c r="DB24" s="228"/>
    </row>
    <row r="25" spans="1:106" s="197" customFormat="1" ht="31.5" hidden="1" customHeight="1" x14ac:dyDescent="0.3">
      <c r="A25" s="193">
        <v>2021</v>
      </c>
      <c r="B25" s="170">
        <v>1</v>
      </c>
      <c r="C25" s="255">
        <v>44198</v>
      </c>
      <c r="D25" s="170">
        <v>384</v>
      </c>
      <c r="E25" s="170">
        <v>557</v>
      </c>
      <c r="F25" s="170">
        <v>5</v>
      </c>
      <c r="G25" s="196" t="s">
        <v>174</v>
      </c>
      <c r="H25" t="s">
        <v>175</v>
      </c>
      <c r="I25" t="s">
        <v>163</v>
      </c>
      <c r="J25">
        <v>1</v>
      </c>
      <c r="K25">
        <v>6</v>
      </c>
      <c r="L25" s="256">
        <v>182</v>
      </c>
      <c r="M25" s="257">
        <v>171.262</v>
      </c>
      <c r="N25" s="258">
        <v>194.922</v>
      </c>
      <c r="O25" s="192"/>
      <c r="P25" s="192"/>
      <c r="Q25" s="192"/>
      <c r="R25" s="192"/>
      <c r="S25" s="192"/>
      <c r="T25" s="192"/>
      <c r="U25" s="192">
        <v>176</v>
      </c>
      <c r="V25" s="192">
        <v>191</v>
      </c>
      <c r="W25" s="192">
        <v>179</v>
      </c>
      <c r="X25" s="192">
        <v>188</v>
      </c>
      <c r="Y25" s="171">
        <v>131</v>
      </c>
      <c r="Z25" s="171">
        <v>134</v>
      </c>
      <c r="AA25" s="192"/>
      <c r="AB25" s="192"/>
      <c r="AC25" s="192"/>
      <c r="AD25" s="192"/>
      <c r="AE25" s="192"/>
      <c r="AF25" s="192"/>
      <c r="AG25" s="192">
        <v>220</v>
      </c>
      <c r="AH25" s="192">
        <v>192</v>
      </c>
      <c r="AI25" s="192">
        <v>235</v>
      </c>
      <c r="AJ25" s="192">
        <v>176</v>
      </c>
      <c r="AK25" s="171">
        <v>148</v>
      </c>
      <c r="AL25" s="171">
        <v>146</v>
      </c>
      <c r="AM25" s="192"/>
      <c r="AN25" s="192">
        <v>194.6</v>
      </c>
      <c r="AO25" s="222"/>
      <c r="AP25" s="182">
        <v>20</v>
      </c>
      <c r="AQ25" s="183">
        <v>180</v>
      </c>
      <c r="AR25" s="181">
        <v>26</v>
      </c>
      <c r="AS25" s="181">
        <v>140</v>
      </c>
      <c r="AT25" s="184">
        <v>4</v>
      </c>
      <c r="AU25" s="184">
        <v>4</v>
      </c>
      <c r="AV25" s="184">
        <v>2</v>
      </c>
      <c r="AW25" s="184"/>
      <c r="AX25" s="184"/>
      <c r="AY25" s="184"/>
      <c r="AZ25" s="184"/>
      <c r="BA25" s="184"/>
      <c r="BB25" s="184"/>
      <c r="BC25" s="185">
        <v>9</v>
      </c>
      <c r="BD25" s="180">
        <v>15</v>
      </c>
      <c r="BE25" s="186">
        <v>1.4999999999999999E-2</v>
      </c>
      <c r="BF25" s="187">
        <v>0.6</v>
      </c>
      <c r="BG25" s="172"/>
      <c r="BH25" s="172">
        <v>0</v>
      </c>
      <c r="BI25" s="172">
        <v>0.1</v>
      </c>
      <c r="BJ25" s="172">
        <v>1.8</v>
      </c>
      <c r="BK25" s="172">
        <v>2.9</v>
      </c>
      <c r="BL25" s="28" t="s">
        <v>157</v>
      </c>
      <c r="BM25" s="228" t="s">
        <v>158</v>
      </c>
      <c r="BN25" s="228" t="s">
        <v>173</v>
      </c>
      <c r="BO25" s="228" t="s">
        <v>176</v>
      </c>
      <c r="BP25" s="228">
        <v>53</v>
      </c>
      <c r="BQ25" s="228"/>
      <c r="BR25" s="228"/>
      <c r="BS25" s="228"/>
      <c r="BT25" s="228"/>
      <c r="BU25" s="228">
        <f t="shared" si="0"/>
        <v>8.9</v>
      </c>
      <c r="BV25" s="228"/>
      <c r="BW25" s="228"/>
      <c r="BX25" s="228"/>
      <c r="BY25" s="228"/>
      <c r="BZ25" s="228"/>
      <c r="CA25" s="228"/>
      <c r="CB25" s="228"/>
      <c r="CC25" s="228"/>
      <c r="CD25" s="228"/>
      <c r="CE25" s="228"/>
      <c r="CF25" s="228"/>
      <c r="CG25" s="228"/>
      <c r="CH25" s="228"/>
      <c r="CI25" s="228"/>
      <c r="CJ25" s="228"/>
      <c r="CK25" s="228"/>
      <c r="CL25" s="228"/>
      <c r="CM25" s="228"/>
      <c r="CN25" s="228"/>
      <c r="CO25" s="228"/>
      <c r="CP25" s="228"/>
      <c r="CQ25" s="228"/>
      <c r="CR25" s="228"/>
      <c r="CS25" s="228"/>
      <c r="CT25" s="228"/>
      <c r="CU25" s="228"/>
      <c r="CV25" s="228"/>
      <c r="CW25" s="228"/>
      <c r="CX25" s="228"/>
      <c r="CY25" s="228"/>
      <c r="CZ25" s="228"/>
      <c r="DA25" s="228"/>
      <c r="DB25" s="228"/>
    </row>
    <row r="26" spans="1:106" s="197" customFormat="1" ht="31.5" hidden="1" customHeight="1" x14ac:dyDescent="0.3">
      <c r="A26" s="193">
        <v>2021</v>
      </c>
      <c r="B26" s="170">
        <v>1</v>
      </c>
      <c r="C26" s="255">
        <v>44198</v>
      </c>
      <c r="D26" s="170">
        <v>32</v>
      </c>
      <c r="E26" s="170">
        <v>92</v>
      </c>
      <c r="F26" s="170">
        <v>7</v>
      </c>
      <c r="G26" s="196" t="s">
        <v>217</v>
      </c>
      <c r="H26" t="s">
        <v>218</v>
      </c>
      <c r="I26" t="s">
        <v>163</v>
      </c>
      <c r="J26">
        <v>2</v>
      </c>
      <c r="K26">
        <v>3</v>
      </c>
      <c r="L26" s="256">
        <v>361</v>
      </c>
      <c r="M26" s="257">
        <v>335.73</v>
      </c>
      <c r="N26" s="258">
        <v>386.27</v>
      </c>
      <c r="O26" s="192"/>
      <c r="P26" s="192"/>
      <c r="Q26" s="192"/>
      <c r="R26" s="192"/>
      <c r="S26" s="192"/>
      <c r="T26" s="192"/>
      <c r="U26" s="192"/>
      <c r="V26" s="192"/>
      <c r="W26" s="192"/>
      <c r="X26" s="192"/>
      <c r="Y26" s="171"/>
      <c r="Z26" s="171"/>
      <c r="AA26" s="192"/>
      <c r="AB26" s="192"/>
      <c r="AC26" s="192"/>
      <c r="AD26" s="192"/>
      <c r="AE26" s="192"/>
      <c r="AF26" s="192">
        <v>381</v>
      </c>
      <c r="AG26" s="192">
        <v>375</v>
      </c>
      <c r="AH26" s="192">
        <v>369</v>
      </c>
      <c r="AI26" s="192">
        <v>370</v>
      </c>
      <c r="AJ26" s="192">
        <v>377</v>
      </c>
      <c r="AK26" s="171">
        <v>99</v>
      </c>
      <c r="AL26" s="171">
        <v>95</v>
      </c>
      <c r="AM26" s="192"/>
      <c r="AN26" s="192">
        <v>374.4</v>
      </c>
      <c r="AO26" s="222"/>
      <c r="AP26" s="182">
        <v>74</v>
      </c>
      <c r="AQ26" s="183">
        <v>97</v>
      </c>
      <c r="AR26" s="181">
        <v>74</v>
      </c>
      <c r="AS26" s="181">
        <v>97</v>
      </c>
      <c r="AT26" s="184">
        <v>3</v>
      </c>
      <c r="AU26" s="184">
        <v>4</v>
      </c>
      <c r="AV26" s="184"/>
      <c r="AW26" s="184"/>
      <c r="AX26" s="184"/>
      <c r="AY26" s="184"/>
      <c r="AZ26" s="184"/>
      <c r="BA26" s="184"/>
      <c r="BB26" s="184"/>
      <c r="BC26" s="185">
        <v>7</v>
      </c>
      <c r="BD26" s="180">
        <v>887</v>
      </c>
      <c r="BE26" s="186">
        <v>1.4999999999999999E-2</v>
      </c>
      <c r="BF26" s="187">
        <v>8.0000000000000002E-3</v>
      </c>
      <c r="BG26" s="172">
        <v>1</v>
      </c>
      <c r="BH26" s="172">
        <v>0</v>
      </c>
      <c r="BI26" s="172">
        <v>2.5</v>
      </c>
      <c r="BJ26" s="172">
        <v>2.6</v>
      </c>
      <c r="BK26" s="172">
        <v>332.1</v>
      </c>
      <c r="BL26" s="28" t="s">
        <v>181</v>
      </c>
      <c r="BM26" s="228" t="s">
        <v>182</v>
      </c>
      <c r="BN26" s="228" t="s">
        <v>219</v>
      </c>
      <c r="BO26" s="228" t="s">
        <v>220</v>
      </c>
      <c r="BP26" s="228">
        <v>53</v>
      </c>
      <c r="BQ26" s="228"/>
      <c r="BR26" s="228"/>
      <c r="BS26" s="228"/>
      <c r="BT26" s="228"/>
      <c r="BU26" s="228">
        <f t="shared" si="0"/>
        <v>9.5</v>
      </c>
      <c r="BV26" s="228"/>
      <c r="BW26" s="228"/>
      <c r="BX26" s="228"/>
      <c r="BY26" s="228"/>
      <c r="BZ26" s="228"/>
      <c r="CA26" s="228"/>
      <c r="CB26" s="228"/>
      <c r="CC26" s="228"/>
      <c r="CD26" s="228"/>
      <c r="CE26" s="228"/>
      <c r="CF26" s="228"/>
      <c r="CG26" s="228"/>
      <c r="CH26" s="228"/>
      <c r="CI26" s="228"/>
      <c r="CJ26" s="228"/>
      <c r="CK26" s="228"/>
      <c r="CL26" s="228"/>
      <c r="CM26" s="228"/>
      <c r="CN26" s="228"/>
      <c r="CO26" s="228"/>
      <c r="CP26" s="228"/>
      <c r="CQ26" s="228"/>
      <c r="CR26" s="228"/>
      <c r="CS26" s="228"/>
      <c r="CT26" s="228"/>
      <c r="CU26" s="228"/>
      <c r="CV26" s="228"/>
      <c r="CW26" s="228"/>
      <c r="CX26" s="228"/>
      <c r="CY26" s="228"/>
      <c r="CZ26" s="228"/>
      <c r="DA26" s="228"/>
      <c r="DB26" s="228"/>
    </row>
    <row r="27" spans="1:106" s="197" customFormat="1" ht="31.5" hidden="1" customHeight="1" x14ac:dyDescent="0.3">
      <c r="A27" s="193">
        <v>2021</v>
      </c>
      <c r="B27" s="170">
        <v>1</v>
      </c>
      <c r="C27" s="255">
        <v>44198</v>
      </c>
      <c r="D27" s="170">
        <v>32</v>
      </c>
      <c r="E27" s="170">
        <v>93</v>
      </c>
      <c r="F27" s="170">
        <v>7</v>
      </c>
      <c r="G27" s="196" t="s">
        <v>221</v>
      </c>
      <c r="H27" t="s">
        <v>222</v>
      </c>
      <c r="I27" t="s">
        <v>163</v>
      </c>
      <c r="J27">
        <v>2</v>
      </c>
      <c r="K27">
        <v>3</v>
      </c>
      <c r="L27" s="256">
        <v>59</v>
      </c>
      <c r="M27" s="257">
        <v>54.87</v>
      </c>
      <c r="N27" s="258">
        <v>63.13</v>
      </c>
      <c r="O27" s="192"/>
      <c r="P27" s="192"/>
      <c r="Q27" s="192"/>
      <c r="R27" s="192"/>
      <c r="S27" s="192"/>
      <c r="T27" s="192"/>
      <c r="U27" s="192"/>
      <c r="V27" s="192"/>
      <c r="W27" s="192"/>
      <c r="X27" s="192"/>
      <c r="Y27" s="171"/>
      <c r="Z27" s="171"/>
      <c r="AA27" s="192"/>
      <c r="AB27" s="192"/>
      <c r="AC27" s="192"/>
      <c r="AD27" s="192"/>
      <c r="AE27" s="192"/>
      <c r="AF27" s="192">
        <v>56</v>
      </c>
      <c r="AG27" s="192">
        <v>58</v>
      </c>
      <c r="AH27" s="192">
        <v>58</v>
      </c>
      <c r="AI27" s="192">
        <v>56</v>
      </c>
      <c r="AJ27" s="192">
        <v>58</v>
      </c>
      <c r="AK27" s="171">
        <v>99</v>
      </c>
      <c r="AL27" s="171">
        <v>95</v>
      </c>
      <c r="AM27" s="192"/>
      <c r="AN27" s="192">
        <v>57.2</v>
      </c>
      <c r="AO27" s="222"/>
      <c r="AP27" s="182">
        <v>74</v>
      </c>
      <c r="AQ27" s="183">
        <v>97</v>
      </c>
      <c r="AR27" s="181">
        <v>74</v>
      </c>
      <c r="AS27" s="181">
        <v>97</v>
      </c>
      <c r="AT27" s="184">
        <v>5</v>
      </c>
      <c r="AU27" s="184">
        <v>4</v>
      </c>
      <c r="AV27" s="184"/>
      <c r="AW27" s="184"/>
      <c r="AX27" s="184"/>
      <c r="AY27" s="184"/>
      <c r="AZ27" s="184"/>
      <c r="BA27" s="184"/>
      <c r="BB27" s="184"/>
      <c r="BC27" s="185">
        <v>9</v>
      </c>
      <c r="BD27" s="180">
        <v>819</v>
      </c>
      <c r="BE27" s="186">
        <v>1.4999999999999999E-2</v>
      </c>
      <c r="BF27" s="187">
        <v>1.0999999999999999E-2</v>
      </c>
      <c r="BG27" s="172">
        <v>1</v>
      </c>
      <c r="BH27" s="172">
        <v>0.2</v>
      </c>
      <c r="BI27" s="172">
        <v>13.9</v>
      </c>
      <c r="BJ27" s="172">
        <v>0.5</v>
      </c>
      <c r="BK27" s="172">
        <v>46.8</v>
      </c>
      <c r="BL27" s="28" t="s">
        <v>181</v>
      </c>
      <c r="BM27" s="228" t="s">
        <v>182</v>
      </c>
      <c r="BN27" s="228" t="s">
        <v>223</v>
      </c>
      <c r="BO27" s="228" t="s">
        <v>220</v>
      </c>
      <c r="BP27" s="228">
        <v>53</v>
      </c>
      <c r="BQ27" s="228"/>
      <c r="BR27" s="228"/>
      <c r="BS27" s="228"/>
      <c r="BT27" s="228"/>
      <c r="BU27" s="228">
        <f t="shared" si="0"/>
        <v>1.3</v>
      </c>
      <c r="BV27" s="228"/>
      <c r="BW27" s="228"/>
      <c r="BX27" s="228"/>
      <c r="BY27" s="228"/>
      <c r="BZ27" s="228"/>
      <c r="CA27" s="228"/>
      <c r="CB27" s="228"/>
      <c r="CC27" s="228"/>
      <c r="CD27" s="228"/>
      <c r="CE27" s="228"/>
      <c r="CF27" s="228"/>
      <c r="CG27" s="228"/>
      <c r="CH27" s="228"/>
      <c r="CI27" s="228"/>
      <c r="CJ27" s="228"/>
      <c r="CK27" s="228"/>
      <c r="CL27" s="228"/>
      <c r="CM27" s="228"/>
      <c r="CN27" s="228"/>
      <c r="CO27" s="228"/>
      <c r="CP27" s="228"/>
      <c r="CQ27" s="228"/>
      <c r="CR27" s="228"/>
      <c r="CS27" s="228"/>
      <c r="CT27" s="228"/>
      <c r="CU27" s="228"/>
      <c r="CV27" s="228"/>
      <c r="CW27" s="228"/>
      <c r="CX27" s="228"/>
      <c r="CY27" s="228"/>
      <c r="CZ27" s="228"/>
      <c r="DA27" s="228"/>
      <c r="DB27" s="228"/>
    </row>
    <row r="28" spans="1:106" s="197" customFormat="1" ht="31.5" hidden="1" customHeight="1" x14ac:dyDescent="0.3">
      <c r="A28" s="193">
        <v>2021</v>
      </c>
      <c r="B28" s="170">
        <v>1</v>
      </c>
      <c r="C28" s="255">
        <v>44198</v>
      </c>
      <c r="D28" s="170">
        <v>241</v>
      </c>
      <c r="E28" s="170">
        <v>165</v>
      </c>
      <c r="F28" s="170">
        <v>7</v>
      </c>
      <c r="G28" s="196" t="s">
        <v>177</v>
      </c>
      <c r="H28" t="s">
        <v>178</v>
      </c>
      <c r="I28" t="s">
        <v>163</v>
      </c>
      <c r="J28">
        <v>2</v>
      </c>
      <c r="K28">
        <v>2</v>
      </c>
      <c r="L28" s="256">
        <v>706</v>
      </c>
      <c r="M28" s="257">
        <v>656.58</v>
      </c>
      <c r="N28" s="258">
        <v>755.42</v>
      </c>
      <c r="O28" s="192"/>
      <c r="P28" s="192"/>
      <c r="Q28" s="192"/>
      <c r="R28" s="192"/>
      <c r="S28" s="192"/>
      <c r="T28" s="192"/>
      <c r="U28" s="192">
        <v>663</v>
      </c>
      <c r="V28" s="192">
        <v>673</v>
      </c>
      <c r="W28" s="192">
        <v>623</v>
      </c>
      <c r="X28" s="192"/>
      <c r="Y28" s="171">
        <v>134</v>
      </c>
      <c r="Z28" s="171"/>
      <c r="AA28" s="192"/>
      <c r="AB28" s="192"/>
      <c r="AC28" s="192"/>
      <c r="AD28" s="192"/>
      <c r="AE28" s="192"/>
      <c r="AF28" s="192"/>
      <c r="AG28" s="192"/>
      <c r="AH28" s="192"/>
      <c r="AI28" s="192"/>
      <c r="AJ28" s="192"/>
      <c r="AK28" s="171"/>
      <c r="AL28" s="171"/>
      <c r="AM28" s="192"/>
      <c r="AN28" s="192">
        <v>653</v>
      </c>
      <c r="AO28" s="222"/>
      <c r="AP28" s="182">
        <v>60</v>
      </c>
      <c r="AQ28" s="183">
        <v>120</v>
      </c>
      <c r="AR28" s="181">
        <v>54</v>
      </c>
      <c r="AS28" s="181">
        <v>134</v>
      </c>
      <c r="AT28" s="184">
        <v>1</v>
      </c>
      <c r="AU28" s="184">
        <v>1</v>
      </c>
      <c r="AV28" s="184">
        <v>1</v>
      </c>
      <c r="AW28" s="184"/>
      <c r="AX28" s="184"/>
      <c r="AY28" s="184"/>
      <c r="AZ28" s="184"/>
      <c r="BA28" s="184"/>
      <c r="BB28" s="184"/>
      <c r="BC28" s="185">
        <v>2</v>
      </c>
      <c r="BD28" s="180">
        <v>392</v>
      </c>
      <c r="BE28" s="186">
        <v>1.4999999999999999E-2</v>
      </c>
      <c r="BF28" s="187">
        <v>5.0000000000000001E-3</v>
      </c>
      <c r="BG28" s="172">
        <v>1</v>
      </c>
      <c r="BH28" s="172">
        <v>0</v>
      </c>
      <c r="BI28" s="172">
        <v>0.6</v>
      </c>
      <c r="BJ28" s="172">
        <v>1.3</v>
      </c>
      <c r="BK28" s="172">
        <v>256</v>
      </c>
      <c r="BL28" s="28" t="s">
        <v>164</v>
      </c>
      <c r="BM28" s="228" t="s">
        <v>164</v>
      </c>
      <c r="BN28" s="228"/>
      <c r="BO28" s="228"/>
      <c r="BP28" s="228">
        <v>53</v>
      </c>
      <c r="BQ28" s="228"/>
      <c r="BR28" s="228"/>
      <c r="BS28" s="228"/>
      <c r="BT28" s="228"/>
      <c r="BU28" s="228">
        <f t="shared" si="0"/>
        <v>37.5</v>
      </c>
      <c r="BV28" s="228"/>
      <c r="BW28" s="228"/>
      <c r="BX28" s="228"/>
      <c r="BY28" s="228"/>
      <c r="BZ28" s="228"/>
      <c r="CA28" s="228"/>
      <c r="CB28" s="228"/>
      <c r="CC28" s="228"/>
      <c r="CD28" s="228"/>
      <c r="CE28" s="228"/>
      <c r="CF28" s="228"/>
      <c r="CG28" s="228"/>
      <c r="CH28" s="228"/>
      <c r="CI28" s="228"/>
      <c r="CJ28" s="228"/>
      <c r="CK28" s="228"/>
      <c r="CL28" s="228"/>
      <c r="CM28" s="228"/>
      <c r="CN28" s="228"/>
      <c r="CO28" s="228"/>
      <c r="CP28" s="228"/>
      <c r="CQ28" s="228"/>
      <c r="CR28" s="228"/>
      <c r="CS28" s="228"/>
      <c r="CT28" s="228"/>
      <c r="CU28" s="228"/>
      <c r="CV28" s="228"/>
      <c r="CW28" s="228"/>
      <c r="CX28" s="228"/>
      <c r="CY28" s="228"/>
      <c r="CZ28" s="228"/>
      <c r="DA28" s="228"/>
      <c r="DB28" s="228"/>
    </row>
    <row r="29" spans="1:106" s="197" customFormat="1" ht="31.5" hidden="1" customHeight="1" x14ac:dyDescent="0.3">
      <c r="A29" s="193">
        <v>2021</v>
      </c>
      <c r="B29" s="170">
        <v>1</v>
      </c>
      <c r="C29" s="255">
        <v>44198</v>
      </c>
      <c r="D29" s="170">
        <v>377</v>
      </c>
      <c r="E29" s="170">
        <v>439</v>
      </c>
      <c r="F29" s="170">
        <v>7</v>
      </c>
      <c r="G29" s="196" t="s">
        <v>179</v>
      </c>
      <c r="H29" t="s">
        <v>180</v>
      </c>
      <c r="I29" t="s">
        <v>163</v>
      </c>
      <c r="J29">
        <v>4</v>
      </c>
      <c r="K29">
        <v>1</v>
      </c>
      <c r="L29" s="256">
        <v>343</v>
      </c>
      <c r="M29" s="257">
        <v>308.7</v>
      </c>
      <c r="N29" s="258">
        <v>377.3</v>
      </c>
      <c r="O29" s="192"/>
      <c r="P29" s="192"/>
      <c r="Q29" s="192"/>
      <c r="R29" s="192"/>
      <c r="S29" s="192"/>
      <c r="T29" s="192"/>
      <c r="U29" s="192">
        <v>325</v>
      </c>
      <c r="V29" s="192"/>
      <c r="W29" s="192"/>
      <c r="X29" s="192">
        <v>328</v>
      </c>
      <c r="Y29" s="171">
        <v>157</v>
      </c>
      <c r="Z29" s="171">
        <v>157</v>
      </c>
      <c r="AA29" s="192"/>
      <c r="AB29" s="192"/>
      <c r="AC29" s="192"/>
      <c r="AD29" s="192"/>
      <c r="AE29" s="192"/>
      <c r="AF29" s="192"/>
      <c r="AG29" s="192">
        <v>358</v>
      </c>
      <c r="AH29" s="192">
        <v>369</v>
      </c>
      <c r="AI29" s="192">
        <v>350</v>
      </c>
      <c r="AJ29" s="192"/>
      <c r="AK29" s="171">
        <v>285</v>
      </c>
      <c r="AL29" s="171">
        <v>259</v>
      </c>
      <c r="AM29" s="192"/>
      <c r="AN29" s="192">
        <v>346</v>
      </c>
      <c r="AO29" s="222"/>
      <c r="AP29" s="182">
        <v>45</v>
      </c>
      <c r="AQ29" s="183">
        <v>320</v>
      </c>
      <c r="AR29" s="181">
        <v>67</v>
      </c>
      <c r="AS29" s="181">
        <v>215</v>
      </c>
      <c r="AT29" s="184">
        <v>2</v>
      </c>
      <c r="AU29" s="184">
        <v>2</v>
      </c>
      <c r="AV29" s="184">
        <v>18</v>
      </c>
      <c r="AW29" s="184">
        <v>3</v>
      </c>
      <c r="AX29" s="184"/>
      <c r="AY29" s="184"/>
      <c r="AZ29" s="184"/>
      <c r="BA29" s="184"/>
      <c r="BB29" s="184"/>
      <c r="BC29" s="185">
        <v>25</v>
      </c>
      <c r="BD29" s="180">
        <v>485</v>
      </c>
      <c r="BE29" s="186">
        <v>1.4999999999999999E-2</v>
      </c>
      <c r="BF29" s="187">
        <v>5.1999999999999998E-2</v>
      </c>
      <c r="BG29" s="172"/>
      <c r="BH29" s="172">
        <v>0.1</v>
      </c>
      <c r="BI29" s="172">
        <v>1.4</v>
      </c>
      <c r="BJ29" s="172">
        <v>8.6999999999999993</v>
      </c>
      <c r="BK29" s="172">
        <v>167.8</v>
      </c>
      <c r="BL29" s="28" t="s">
        <v>181</v>
      </c>
      <c r="BM29" s="228" t="s">
        <v>182</v>
      </c>
      <c r="BN29" s="228" t="s">
        <v>183</v>
      </c>
      <c r="BO29" s="228"/>
      <c r="BP29" s="228">
        <v>53</v>
      </c>
      <c r="BQ29" s="228"/>
      <c r="BR29" s="228"/>
      <c r="BS29" s="228"/>
      <c r="BT29" s="228"/>
      <c r="BU29" s="228">
        <f t="shared" si="0"/>
        <v>2.1</v>
      </c>
      <c r="BV29" s="228"/>
      <c r="BW29" s="228"/>
      <c r="BX29" s="228"/>
      <c r="BY29" s="228"/>
      <c r="BZ29" s="228"/>
      <c r="CA29" s="228"/>
      <c r="CB29" s="228"/>
      <c r="CC29" s="228"/>
      <c r="CD29" s="228"/>
      <c r="CE29" s="228"/>
      <c r="CF29" s="228"/>
      <c r="CG29" s="228"/>
      <c r="CH29" s="228"/>
      <c r="CI29" s="228"/>
      <c r="CJ29" s="228"/>
      <c r="CK29" s="228"/>
      <c r="CL29" s="228"/>
      <c r="CM29" s="228"/>
      <c r="CN29" s="228"/>
      <c r="CO29" s="228"/>
      <c r="CP29" s="228"/>
      <c r="CQ29" s="228"/>
      <c r="CR29" s="228"/>
      <c r="CS29" s="228"/>
      <c r="CT29" s="228"/>
      <c r="CU29" s="228"/>
      <c r="CV29" s="228"/>
      <c r="CW29" s="228"/>
      <c r="CX29" s="228"/>
      <c r="CY29" s="228"/>
      <c r="CZ29" s="228"/>
      <c r="DA29" s="228"/>
      <c r="DB29" s="228"/>
    </row>
    <row r="30" spans="1:106" s="197" customFormat="1" ht="31.5" hidden="1" customHeight="1" x14ac:dyDescent="0.3">
      <c r="A30" s="193">
        <v>2021</v>
      </c>
      <c r="B30" s="170">
        <v>1</v>
      </c>
      <c r="C30" s="255">
        <v>44198</v>
      </c>
      <c r="D30" s="170">
        <v>148</v>
      </c>
      <c r="E30" s="170">
        <v>347</v>
      </c>
      <c r="F30" s="170">
        <v>8</v>
      </c>
      <c r="G30" s="196" t="s">
        <v>184</v>
      </c>
      <c r="H30" t="s">
        <v>185</v>
      </c>
      <c r="I30" t="s">
        <v>186</v>
      </c>
      <c r="J30">
        <v>1</v>
      </c>
      <c r="K30">
        <v>1</v>
      </c>
      <c r="L30" s="256">
        <v>500</v>
      </c>
      <c r="M30" s="257">
        <v>465</v>
      </c>
      <c r="N30" s="258">
        <v>535</v>
      </c>
      <c r="O30" s="192"/>
      <c r="P30" s="192"/>
      <c r="Q30" s="192"/>
      <c r="R30" s="192"/>
      <c r="S30" s="192"/>
      <c r="T30" s="192"/>
      <c r="U30" s="192">
        <v>476</v>
      </c>
      <c r="V30" s="192">
        <v>479</v>
      </c>
      <c r="W30" s="192">
        <v>552</v>
      </c>
      <c r="X30" s="192">
        <v>521</v>
      </c>
      <c r="Y30" s="171">
        <v>162</v>
      </c>
      <c r="Z30" s="171">
        <v>162</v>
      </c>
      <c r="AA30" s="192"/>
      <c r="AB30" s="192"/>
      <c r="AC30" s="192"/>
      <c r="AD30" s="192"/>
      <c r="AE30" s="192"/>
      <c r="AF30" s="192">
        <v>461</v>
      </c>
      <c r="AG30" s="192">
        <v>512</v>
      </c>
      <c r="AH30" s="192">
        <v>479</v>
      </c>
      <c r="AI30" s="192">
        <v>458</v>
      </c>
      <c r="AJ30" s="192">
        <v>473</v>
      </c>
      <c r="AK30" s="171">
        <v>162</v>
      </c>
      <c r="AL30" s="171">
        <v>165</v>
      </c>
      <c r="AM30" s="192"/>
      <c r="AN30" s="192">
        <v>490.1</v>
      </c>
      <c r="AO30" s="222"/>
      <c r="AP30" s="182">
        <v>40</v>
      </c>
      <c r="AQ30" s="183">
        <v>144</v>
      </c>
      <c r="AR30" s="181">
        <v>44</v>
      </c>
      <c r="AS30" s="181">
        <v>163</v>
      </c>
      <c r="AT30" s="184">
        <v>8</v>
      </c>
      <c r="AU30" s="184">
        <v>4</v>
      </c>
      <c r="AV30" s="184">
        <v>2</v>
      </c>
      <c r="AW30" s="184"/>
      <c r="AX30" s="184"/>
      <c r="AY30" s="184"/>
      <c r="AZ30" s="184"/>
      <c r="BA30" s="184"/>
      <c r="BB30" s="184"/>
      <c r="BC30" s="185">
        <v>14</v>
      </c>
      <c r="BD30" s="180">
        <v>420</v>
      </c>
      <c r="BE30" s="186">
        <v>1.4999999999999999E-2</v>
      </c>
      <c r="BF30" s="187">
        <v>3.3000000000000002E-2</v>
      </c>
      <c r="BG30" s="172"/>
      <c r="BH30" s="172">
        <v>0</v>
      </c>
      <c r="BI30" s="172">
        <v>0.8</v>
      </c>
      <c r="BJ30" s="172">
        <v>6.9</v>
      </c>
      <c r="BK30" s="172">
        <v>205.8</v>
      </c>
      <c r="BL30" s="28" t="s">
        <v>187</v>
      </c>
      <c r="BM30" s="228" t="s">
        <v>187</v>
      </c>
      <c r="BN30" s="228"/>
      <c r="BO30" s="228"/>
      <c r="BP30" s="228">
        <v>53</v>
      </c>
      <c r="BQ30" s="228"/>
      <c r="BR30" s="228"/>
      <c r="BS30" s="228"/>
      <c r="BT30" s="228"/>
      <c r="BU30" s="228">
        <f t="shared" si="0"/>
        <v>7</v>
      </c>
      <c r="BV30" s="228"/>
      <c r="BW30" s="228"/>
      <c r="BX30" s="228"/>
      <c r="BY30" s="228"/>
      <c r="BZ30" s="228"/>
      <c r="CA30" s="228"/>
      <c r="CB30" s="228"/>
      <c r="CC30" s="228"/>
      <c r="CD30" s="228"/>
      <c r="CE30" s="228"/>
      <c r="CF30" s="228"/>
      <c r="CG30" s="228"/>
      <c r="CH30" s="228"/>
      <c r="CI30" s="228"/>
      <c r="CJ30" s="228"/>
      <c r="CK30" s="228"/>
      <c r="CL30" s="228"/>
      <c r="CM30" s="228"/>
      <c r="CN30" s="228"/>
      <c r="CO30" s="228"/>
      <c r="CP30" s="228"/>
      <c r="CQ30" s="228"/>
      <c r="CR30" s="228"/>
      <c r="CS30" s="228"/>
      <c r="CT30" s="228"/>
      <c r="CU30" s="228"/>
      <c r="CV30" s="228"/>
      <c r="CW30" s="228"/>
      <c r="CX30" s="228"/>
      <c r="CY30" s="228"/>
      <c r="CZ30" s="228"/>
      <c r="DA30" s="228"/>
      <c r="DB30" s="228"/>
    </row>
    <row r="31" spans="1:106" s="197" customFormat="1" ht="31.5" hidden="1" customHeight="1" x14ac:dyDescent="0.3">
      <c r="A31" s="193">
        <v>2021</v>
      </c>
      <c r="B31" s="170">
        <v>1</v>
      </c>
      <c r="C31" s="255">
        <v>44198</v>
      </c>
      <c r="D31" s="170">
        <v>148</v>
      </c>
      <c r="E31" s="170">
        <v>348</v>
      </c>
      <c r="F31" s="170">
        <v>8</v>
      </c>
      <c r="G31" s="196" t="s">
        <v>188</v>
      </c>
      <c r="H31" t="s">
        <v>189</v>
      </c>
      <c r="I31" t="s">
        <v>186</v>
      </c>
      <c r="J31">
        <v>1</v>
      </c>
      <c r="K31">
        <v>1</v>
      </c>
      <c r="L31" s="256">
        <v>500</v>
      </c>
      <c r="M31" s="257">
        <v>465</v>
      </c>
      <c r="N31" s="258">
        <v>535</v>
      </c>
      <c r="O31" s="192"/>
      <c r="P31" s="192"/>
      <c r="Q31" s="192"/>
      <c r="R31" s="192"/>
      <c r="S31" s="192"/>
      <c r="T31" s="192"/>
      <c r="U31" s="192">
        <v>456</v>
      </c>
      <c r="V31" s="192">
        <v>484</v>
      </c>
      <c r="W31" s="192">
        <v>533</v>
      </c>
      <c r="X31" s="192">
        <v>522</v>
      </c>
      <c r="Y31" s="171">
        <v>162</v>
      </c>
      <c r="Z31" s="171">
        <v>162</v>
      </c>
      <c r="AA31" s="192"/>
      <c r="AB31" s="192"/>
      <c r="AC31" s="192"/>
      <c r="AD31" s="192"/>
      <c r="AE31" s="192"/>
      <c r="AF31" s="192">
        <v>470</v>
      </c>
      <c r="AG31" s="192">
        <v>505</v>
      </c>
      <c r="AH31" s="192">
        <v>470</v>
      </c>
      <c r="AI31" s="192">
        <v>451</v>
      </c>
      <c r="AJ31" s="192">
        <v>469</v>
      </c>
      <c r="AK31" s="171">
        <v>162</v>
      </c>
      <c r="AL31" s="171">
        <v>165</v>
      </c>
      <c r="AM31" s="192"/>
      <c r="AN31" s="192">
        <v>484.4</v>
      </c>
      <c r="AO31" s="222"/>
      <c r="AP31" s="182">
        <v>40</v>
      </c>
      <c r="AQ31" s="183">
        <v>144</v>
      </c>
      <c r="AR31" s="181">
        <v>44</v>
      </c>
      <c r="AS31" s="181">
        <v>163</v>
      </c>
      <c r="AT31" s="184">
        <v>5</v>
      </c>
      <c r="AU31" s="184">
        <v>6</v>
      </c>
      <c r="AV31" s="184">
        <v>2</v>
      </c>
      <c r="AW31" s="184"/>
      <c r="AX31" s="184"/>
      <c r="AY31" s="184"/>
      <c r="AZ31" s="184"/>
      <c r="BA31" s="184"/>
      <c r="BB31" s="184"/>
      <c r="BC31" s="185">
        <v>13</v>
      </c>
      <c r="BD31" s="180">
        <v>1483</v>
      </c>
      <c r="BE31" s="186">
        <v>1.4999999999999999E-2</v>
      </c>
      <c r="BF31" s="187">
        <v>8.9999999999999993E-3</v>
      </c>
      <c r="BG31" s="172">
        <v>1</v>
      </c>
      <c r="BH31" s="172">
        <v>0</v>
      </c>
      <c r="BI31" s="172">
        <v>3</v>
      </c>
      <c r="BJ31" s="172">
        <v>6.3</v>
      </c>
      <c r="BK31" s="172">
        <v>718.4</v>
      </c>
      <c r="BL31" s="28" t="s">
        <v>187</v>
      </c>
      <c r="BM31" s="228" t="s">
        <v>187</v>
      </c>
      <c r="BN31" s="228"/>
      <c r="BO31" s="228"/>
      <c r="BP31" s="228">
        <v>53</v>
      </c>
      <c r="BQ31" s="228"/>
      <c r="BR31" s="228"/>
      <c r="BS31" s="228"/>
      <c r="BT31" s="228"/>
      <c r="BU31" s="228">
        <f t="shared" si="0"/>
        <v>11</v>
      </c>
      <c r="BV31" s="228"/>
      <c r="BW31" s="228"/>
      <c r="BX31" s="228"/>
      <c r="BY31" s="228"/>
      <c r="BZ31" s="228"/>
      <c r="CA31" s="228"/>
      <c r="CB31" s="228"/>
      <c r="CC31" s="228"/>
      <c r="CD31" s="228"/>
      <c r="CE31" s="228"/>
      <c r="CF31" s="228"/>
      <c r="CG31" s="228"/>
      <c r="CH31" s="228"/>
      <c r="CI31" s="228"/>
      <c r="CJ31" s="228"/>
      <c r="CK31" s="228"/>
      <c r="CL31" s="228"/>
      <c r="CM31" s="228"/>
      <c r="CN31" s="228"/>
      <c r="CO31" s="228"/>
      <c r="CP31" s="228"/>
      <c r="CQ31" s="228"/>
      <c r="CR31" s="228"/>
      <c r="CS31" s="228"/>
      <c r="CT31" s="228"/>
      <c r="CU31" s="228"/>
      <c r="CV31" s="228"/>
      <c r="CW31" s="228"/>
      <c r="CX31" s="228"/>
      <c r="CY31" s="228"/>
      <c r="CZ31" s="228"/>
      <c r="DA31" s="228"/>
      <c r="DB31" s="228"/>
    </row>
    <row r="32" spans="1:106" s="197" customFormat="1" ht="31.5" hidden="1" customHeight="1" x14ac:dyDescent="0.3">
      <c r="A32" s="193">
        <v>2021</v>
      </c>
      <c r="B32" s="170">
        <v>1</v>
      </c>
      <c r="C32" s="255">
        <v>44198</v>
      </c>
      <c r="D32" s="170">
        <v>376</v>
      </c>
      <c r="E32" s="170">
        <v>438</v>
      </c>
      <c r="F32" s="170">
        <v>8</v>
      </c>
      <c r="G32" s="196" t="s">
        <v>190</v>
      </c>
      <c r="H32" t="s">
        <v>191</v>
      </c>
      <c r="I32" t="s">
        <v>163</v>
      </c>
      <c r="J32">
        <v>3</v>
      </c>
      <c r="K32">
        <v>2</v>
      </c>
      <c r="L32" s="256">
        <v>336</v>
      </c>
      <c r="M32" s="257">
        <v>316.17599999999999</v>
      </c>
      <c r="N32" s="258">
        <v>359.85599999999999</v>
      </c>
      <c r="O32" s="192"/>
      <c r="P32" s="192"/>
      <c r="Q32" s="192"/>
      <c r="R32" s="192"/>
      <c r="S32" s="192"/>
      <c r="T32" s="192"/>
      <c r="U32" s="192">
        <v>333</v>
      </c>
      <c r="V32" s="192">
        <v>336</v>
      </c>
      <c r="W32" s="192">
        <v>331</v>
      </c>
      <c r="X32" s="192">
        <v>333</v>
      </c>
      <c r="Y32" s="171">
        <v>122</v>
      </c>
      <c r="Z32" s="171">
        <v>120</v>
      </c>
      <c r="AA32" s="192"/>
      <c r="AB32" s="192"/>
      <c r="AC32" s="192"/>
      <c r="AD32" s="192"/>
      <c r="AE32" s="192"/>
      <c r="AF32" s="192"/>
      <c r="AG32" s="192">
        <v>330</v>
      </c>
      <c r="AH32" s="192">
        <v>321</v>
      </c>
      <c r="AI32" s="192">
        <v>332</v>
      </c>
      <c r="AJ32" s="192">
        <v>355</v>
      </c>
      <c r="AK32" s="171">
        <v>129</v>
      </c>
      <c r="AL32" s="171">
        <v>128</v>
      </c>
      <c r="AM32" s="192"/>
      <c r="AN32" s="192">
        <v>333.9</v>
      </c>
      <c r="AO32" s="222"/>
      <c r="AP32" s="182">
        <v>67</v>
      </c>
      <c r="AQ32" s="183">
        <v>161</v>
      </c>
      <c r="AR32" s="181">
        <v>87</v>
      </c>
      <c r="AS32" s="181">
        <v>125</v>
      </c>
      <c r="AT32" s="184">
        <v>6</v>
      </c>
      <c r="AU32" s="184">
        <v>9</v>
      </c>
      <c r="AV32" s="184">
        <v>6</v>
      </c>
      <c r="AW32" s="184"/>
      <c r="AX32" s="184"/>
      <c r="AY32" s="184"/>
      <c r="AZ32" s="184"/>
      <c r="BA32" s="184"/>
      <c r="BB32" s="184"/>
      <c r="BC32" s="185">
        <v>21</v>
      </c>
      <c r="BD32" s="180">
        <v>693</v>
      </c>
      <c r="BE32" s="186">
        <v>1.4999999999999999E-2</v>
      </c>
      <c r="BF32" s="187">
        <v>0.03</v>
      </c>
      <c r="BG32" s="172"/>
      <c r="BH32" s="172">
        <v>0.1</v>
      </c>
      <c r="BI32" s="172">
        <v>2.1</v>
      </c>
      <c r="BJ32" s="172">
        <v>7</v>
      </c>
      <c r="BK32" s="172">
        <v>231.4</v>
      </c>
      <c r="BL32" s="28" t="s">
        <v>157</v>
      </c>
      <c r="BM32" s="228" t="s">
        <v>158</v>
      </c>
      <c r="BN32" s="228" t="s">
        <v>192</v>
      </c>
      <c r="BO32" s="228" t="s">
        <v>168</v>
      </c>
      <c r="BP32" s="228">
        <v>53</v>
      </c>
      <c r="BQ32" s="228"/>
      <c r="BR32" s="228"/>
      <c r="BS32" s="228"/>
      <c r="BT32" s="228"/>
      <c r="BU32" s="228">
        <f t="shared" si="0"/>
        <v>1.5</v>
      </c>
      <c r="BV32" s="228"/>
      <c r="BW32" s="228"/>
      <c r="BX32" s="228"/>
      <c r="BY32" s="228"/>
      <c r="BZ32" s="228"/>
      <c r="CA32" s="228"/>
      <c r="CB32" s="228"/>
      <c r="CC32" s="228"/>
      <c r="CD32" s="228"/>
      <c r="CE32" s="228"/>
      <c r="CF32" s="228"/>
      <c r="CG32" s="228"/>
      <c r="CH32" s="228"/>
      <c r="CI32" s="228"/>
      <c r="CJ32" s="228"/>
      <c r="CK32" s="228"/>
      <c r="CL32" s="228"/>
      <c r="CM32" s="228"/>
      <c r="CN32" s="228"/>
      <c r="CO32" s="228"/>
      <c r="CP32" s="228"/>
      <c r="CQ32" s="228"/>
      <c r="CR32" s="228"/>
      <c r="CS32" s="228"/>
      <c r="CT32" s="228"/>
      <c r="CU32" s="228"/>
      <c r="CV32" s="228"/>
      <c r="CW32" s="228"/>
      <c r="CX32" s="228"/>
      <c r="CY32" s="228"/>
      <c r="CZ32" s="228"/>
      <c r="DA32" s="228"/>
      <c r="DB32" s="228"/>
    </row>
    <row r="33" spans="1:106" s="197" customFormat="1" ht="31.5" hidden="1" customHeight="1" x14ac:dyDescent="0.3">
      <c r="A33" s="193">
        <v>2021</v>
      </c>
      <c r="B33" s="170">
        <v>1</v>
      </c>
      <c r="C33" s="255">
        <v>44198</v>
      </c>
      <c r="D33" s="170">
        <v>159</v>
      </c>
      <c r="E33" s="170">
        <v>299</v>
      </c>
      <c r="F33" s="170">
        <v>28</v>
      </c>
      <c r="G33" s="196" t="s">
        <v>193</v>
      </c>
      <c r="H33" t="s">
        <v>194</v>
      </c>
      <c r="I33" t="s">
        <v>195</v>
      </c>
      <c r="J33">
        <v>3</v>
      </c>
      <c r="K33">
        <v>2</v>
      </c>
      <c r="L33" s="256">
        <v>115</v>
      </c>
      <c r="M33" s="257">
        <v>106.95</v>
      </c>
      <c r="N33" s="258">
        <v>123.05</v>
      </c>
      <c r="O33" s="192"/>
      <c r="P33" s="192"/>
      <c r="Q33" s="192"/>
      <c r="R33" s="192"/>
      <c r="S33" s="192"/>
      <c r="T33" s="192"/>
      <c r="U33" s="192">
        <v>107</v>
      </c>
      <c r="V33" s="192">
        <v>109</v>
      </c>
      <c r="W33" s="192">
        <v>108</v>
      </c>
      <c r="X33" s="192">
        <v>106</v>
      </c>
      <c r="Y33" s="171">
        <v>121</v>
      </c>
      <c r="Z33" s="171">
        <v>124</v>
      </c>
      <c r="AA33" s="192"/>
      <c r="AB33" s="192"/>
      <c r="AC33" s="192"/>
      <c r="AD33" s="192"/>
      <c r="AE33" s="192"/>
      <c r="AF33" s="192"/>
      <c r="AG33" s="192">
        <v>115</v>
      </c>
      <c r="AH33" s="192">
        <v>118</v>
      </c>
      <c r="AI33" s="192">
        <v>105</v>
      </c>
      <c r="AJ33" s="192">
        <v>111</v>
      </c>
      <c r="AK33" s="171">
        <v>117</v>
      </c>
      <c r="AL33" s="171">
        <v>117</v>
      </c>
      <c r="AM33" s="192"/>
      <c r="AN33" s="192">
        <v>109.9</v>
      </c>
      <c r="AO33" s="222"/>
      <c r="AP33" s="182">
        <v>70</v>
      </c>
      <c r="AQ33" s="183">
        <v>154</v>
      </c>
      <c r="AR33" s="181">
        <v>90</v>
      </c>
      <c r="AS33" s="181">
        <v>120</v>
      </c>
      <c r="AT33" s="184">
        <v>3</v>
      </c>
      <c r="AU33" s="184">
        <v>2</v>
      </c>
      <c r="AV33" s="184">
        <v>7</v>
      </c>
      <c r="AW33" s="184"/>
      <c r="AX33" s="184"/>
      <c r="AY33" s="184"/>
      <c r="AZ33" s="184"/>
      <c r="BA33" s="184"/>
      <c r="BB33" s="184"/>
      <c r="BC33" s="185">
        <v>12</v>
      </c>
      <c r="BD33" s="180">
        <v>1524</v>
      </c>
      <c r="BE33" s="186">
        <v>0.02</v>
      </c>
      <c r="BF33" s="187">
        <v>8.0000000000000002E-3</v>
      </c>
      <c r="BG33" s="172">
        <v>1</v>
      </c>
      <c r="BH33" s="172">
        <v>0.1</v>
      </c>
      <c r="BI33" s="172">
        <v>13.3</v>
      </c>
      <c r="BJ33" s="172">
        <v>1.3</v>
      </c>
      <c r="BK33" s="172">
        <v>167.5</v>
      </c>
      <c r="BL33" s="28" t="s">
        <v>181</v>
      </c>
      <c r="BM33" s="228" t="s">
        <v>196</v>
      </c>
      <c r="BN33" s="228"/>
      <c r="BO33" s="228"/>
      <c r="BP33" s="228">
        <v>53</v>
      </c>
      <c r="BQ33" s="228"/>
      <c r="BR33" s="228"/>
      <c r="BS33" s="228"/>
      <c r="BT33" s="228"/>
      <c r="BU33" s="228">
        <f t="shared" si="0"/>
        <v>3.6</v>
      </c>
      <c r="BV33" s="228"/>
      <c r="BW33" s="228"/>
      <c r="BX33" s="228"/>
      <c r="BY33" s="228"/>
      <c r="BZ33" s="228"/>
      <c r="CA33" s="228"/>
      <c r="CB33" s="228"/>
      <c r="CC33" s="228"/>
      <c r="CD33" s="228"/>
      <c r="CE33" s="228"/>
      <c r="CF33" s="228"/>
      <c r="CG33" s="228"/>
      <c r="CH33" s="228"/>
      <c r="CI33" s="228"/>
      <c r="CJ33" s="228"/>
      <c r="CK33" s="228"/>
      <c r="CL33" s="228"/>
      <c r="CM33" s="228"/>
      <c r="CN33" s="228"/>
      <c r="CO33" s="228"/>
      <c r="CP33" s="228"/>
      <c r="CQ33" s="228"/>
      <c r="CR33" s="228"/>
      <c r="CS33" s="228"/>
      <c r="CT33" s="228"/>
      <c r="CU33" s="228"/>
      <c r="CV33" s="228"/>
      <c r="CW33" s="228"/>
      <c r="CX33" s="228"/>
      <c r="CY33" s="228"/>
      <c r="CZ33" s="228"/>
      <c r="DA33" s="228"/>
      <c r="DB33" s="228"/>
    </row>
    <row r="34" spans="1:106" s="197" customFormat="1" ht="31.5" hidden="1" customHeight="1" x14ac:dyDescent="0.3">
      <c r="A34" s="193">
        <v>2021</v>
      </c>
      <c r="B34" s="170">
        <v>1</v>
      </c>
      <c r="C34" s="255">
        <v>44198</v>
      </c>
      <c r="D34" s="170">
        <v>4</v>
      </c>
      <c r="E34" s="170">
        <v>11</v>
      </c>
      <c r="F34" s="170">
        <v>48</v>
      </c>
      <c r="G34" s="196" t="s">
        <v>201</v>
      </c>
      <c r="H34" t="s">
        <v>202</v>
      </c>
      <c r="I34" t="s">
        <v>203</v>
      </c>
      <c r="J34">
        <v>2</v>
      </c>
      <c r="K34">
        <v>2</v>
      </c>
      <c r="L34" s="256">
        <v>212</v>
      </c>
      <c r="M34" s="257">
        <v>197.16</v>
      </c>
      <c r="N34" s="258">
        <v>226.84</v>
      </c>
      <c r="O34" s="192"/>
      <c r="P34" s="192"/>
      <c r="Q34" s="192"/>
      <c r="R34" s="192"/>
      <c r="S34" s="192"/>
      <c r="T34" s="192"/>
      <c r="U34" s="192"/>
      <c r="V34" s="192"/>
      <c r="W34" s="192">
        <v>228</v>
      </c>
      <c r="X34" s="192">
        <v>236</v>
      </c>
      <c r="Y34" s="171"/>
      <c r="Z34" s="171">
        <v>213</v>
      </c>
      <c r="AA34" s="192"/>
      <c r="AB34" s="192"/>
      <c r="AC34" s="192"/>
      <c r="AD34" s="192"/>
      <c r="AE34" s="192"/>
      <c r="AF34" s="192"/>
      <c r="AG34" s="192">
        <v>221</v>
      </c>
      <c r="AH34" s="192">
        <v>215</v>
      </c>
      <c r="AI34" s="192"/>
      <c r="AJ34" s="192"/>
      <c r="AK34" s="171">
        <v>181</v>
      </c>
      <c r="AL34" s="171"/>
      <c r="AM34" s="192"/>
      <c r="AN34" s="192">
        <v>225</v>
      </c>
      <c r="AO34" s="222"/>
      <c r="AP34" s="182">
        <v>37</v>
      </c>
      <c r="AQ34" s="183">
        <v>195</v>
      </c>
      <c r="AR34" s="181">
        <v>37</v>
      </c>
      <c r="AS34" s="181">
        <v>197</v>
      </c>
      <c r="AT34" s="184">
        <v>7</v>
      </c>
      <c r="AU34" s="184">
        <v>11</v>
      </c>
      <c r="AV34" s="184">
        <v>11</v>
      </c>
      <c r="AW34" s="184"/>
      <c r="AX34" s="184"/>
      <c r="AY34" s="184"/>
      <c r="AZ34" s="184"/>
      <c r="BA34" s="184"/>
      <c r="BB34" s="184"/>
      <c r="BC34" s="185">
        <v>29</v>
      </c>
      <c r="BD34" s="180">
        <v>389</v>
      </c>
      <c r="BE34" s="186">
        <v>0.02</v>
      </c>
      <c r="BF34" s="187">
        <v>7.4999999999999997E-2</v>
      </c>
      <c r="BG34" s="172"/>
      <c r="BH34" s="172">
        <v>0.1</v>
      </c>
      <c r="BI34" s="172">
        <v>1.8</v>
      </c>
      <c r="BJ34" s="172">
        <v>6.5</v>
      </c>
      <c r="BK34" s="172">
        <v>87.5</v>
      </c>
      <c r="BL34" s="28" t="s">
        <v>181</v>
      </c>
      <c r="BM34" s="228" t="s">
        <v>199</v>
      </c>
      <c r="BN34" s="228" t="s">
        <v>204</v>
      </c>
      <c r="BO34" s="228"/>
      <c r="BP34" s="228">
        <v>53</v>
      </c>
      <c r="BQ34" s="228"/>
      <c r="BR34" s="228"/>
      <c r="BS34" s="228"/>
      <c r="BT34" s="228"/>
      <c r="BU34" s="228">
        <f t="shared" si="0"/>
        <v>9.1999999999999993</v>
      </c>
      <c r="BV34" s="228"/>
      <c r="BW34" s="228"/>
      <c r="BX34" s="228"/>
      <c r="BY34" s="228"/>
      <c r="BZ34" s="228"/>
      <c r="CA34" s="228"/>
      <c r="CB34" s="228"/>
      <c r="CC34" s="228"/>
      <c r="CD34" s="228"/>
      <c r="CE34" s="228"/>
      <c r="CF34" s="228"/>
      <c r="CG34" s="228"/>
      <c r="CH34" s="228"/>
      <c r="CI34" s="228"/>
      <c r="CJ34" s="228"/>
      <c r="CK34" s="228"/>
      <c r="CL34" s="228"/>
      <c r="CM34" s="228"/>
      <c r="CN34" s="228"/>
      <c r="CO34" s="228"/>
      <c r="CP34" s="228"/>
      <c r="CQ34" s="228"/>
      <c r="CR34" s="228"/>
      <c r="CS34" s="228"/>
      <c r="CT34" s="228"/>
      <c r="CU34" s="228"/>
      <c r="CV34" s="228"/>
      <c r="CW34" s="228"/>
      <c r="CX34" s="228"/>
      <c r="CY34" s="228"/>
      <c r="CZ34" s="228"/>
      <c r="DA34" s="228"/>
      <c r="DB34" s="228"/>
    </row>
    <row r="35" spans="1:106" s="197" customFormat="1" ht="31.5" hidden="1" customHeight="1" x14ac:dyDescent="0.3">
      <c r="A35" s="193">
        <v>2021</v>
      </c>
      <c r="B35" s="170">
        <v>1</v>
      </c>
      <c r="C35" s="255">
        <v>44198</v>
      </c>
      <c r="D35" s="170">
        <v>4</v>
      </c>
      <c r="E35" s="170">
        <v>12</v>
      </c>
      <c r="F35" s="170">
        <v>48</v>
      </c>
      <c r="G35" s="196" t="s">
        <v>205</v>
      </c>
      <c r="H35" t="s">
        <v>206</v>
      </c>
      <c r="I35" t="s">
        <v>203</v>
      </c>
      <c r="J35">
        <v>2</v>
      </c>
      <c r="K35">
        <v>2</v>
      </c>
      <c r="L35" s="256">
        <v>212</v>
      </c>
      <c r="M35" s="257">
        <v>197.16</v>
      </c>
      <c r="N35" s="258">
        <v>226.84</v>
      </c>
      <c r="O35" s="192"/>
      <c r="P35" s="192"/>
      <c r="Q35" s="192"/>
      <c r="R35" s="192"/>
      <c r="S35" s="192"/>
      <c r="T35" s="192"/>
      <c r="U35" s="192"/>
      <c r="V35" s="192"/>
      <c r="W35" s="192">
        <v>228</v>
      </c>
      <c r="X35" s="192">
        <v>234</v>
      </c>
      <c r="Y35" s="171"/>
      <c r="Z35" s="171">
        <v>213</v>
      </c>
      <c r="AA35" s="192"/>
      <c r="AB35" s="192"/>
      <c r="AC35" s="192"/>
      <c r="AD35" s="192"/>
      <c r="AE35" s="192"/>
      <c r="AF35" s="192"/>
      <c r="AG35" s="192">
        <v>218</v>
      </c>
      <c r="AH35" s="192">
        <v>223</v>
      </c>
      <c r="AI35" s="192"/>
      <c r="AJ35" s="192"/>
      <c r="AK35" s="171">
        <v>181</v>
      </c>
      <c r="AL35" s="171"/>
      <c r="AM35" s="192"/>
      <c r="AN35" s="192">
        <v>225.8</v>
      </c>
      <c r="AO35" s="222"/>
      <c r="AP35" s="182">
        <v>37</v>
      </c>
      <c r="AQ35" s="183">
        <v>195</v>
      </c>
      <c r="AR35" s="181">
        <v>37</v>
      </c>
      <c r="AS35" s="181">
        <v>197</v>
      </c>
      <c r="AT35" s="184">
        <v>15</v>
      </c>
      <c r="AU35" s="184">
        <v>7</v>
      </c>
      <c r="AV35" s="184">
        <v>3</v>
      </c>
      <c r="AW35" s="184"/>
      <c r="AX35" s="184"/>
      <c r="AY35" s="184"/>
      <c r="AZ35" s="184"/>
      <c r="BA35" s="184"/>
      <c r="BB35" s="184"/>
      <c r="BC35" s="185">
        <v>25</v>
      </c>
      <c r="BD35" s="180">
        <v>385</v>
      </c>
      <c r="BE35" s="186">
        <v>0.02</v>
      </c>
      <c r="BF35" s="187">
        <v>6.5000000000000002E-2</v>
      </c>
      <c r="BG35" s="172"/>
      <c r="BH35" s="172">
        <v>0.1</v>
      </c>
      <c r="BI35" s="172">
        <v>1.8</v>
      </c>
      <c r="BJ35" s="172">
        <v>5.6</v>
      </c>
      <c r="BK35" s="172">
        <v>86.9</v>
      </c>
      <c r="BL35" s="28" t="s">
        <v>181</v>
      </c>
      <c r="BM35" s="228" t="s">
        <v>199</v>
      </c>
      <c r="BN35" s="228" t="s">
        <v>207</v>
      </c>
      <c r="BO35" s="228"/>
      <c r="BP35" s="228">
        <v>53</v>
      </c>
      <c r="BQ35" s="228"/>
      <c r="BR35" s="228"/>
      <c r="BS35" s="228"/>
      <c r="BT35" s="228"/>
      <c r="BU35" s="228">
        <f t="shared" si="0"/>
        <v>9.8000000000000007</v>
      </c>
      <c r="BV35" s="228"/>
      <c r="BW35" s="228"/>
      <c r="BX35" s="228"/>
      <c r="BY35" s="228"/>
      <c r="BZ35" s="228"/>
      <c r="CA35" s="228"/>
      <c r="CB35" s="228"/>
      <c r="CC35" s="228"/>
      <c r="CD35" s="228"/>
      <c r="CE35" s="228"/>
      <c r="CF35" s="228"/>
      <c r="CG35" s="228"/>
      <c r="CH35" s="228"/>
      <c r="CI35" s="228"/>
      <c r="CJ35" s="228"/>
      <c r="CK35" s="228"/>
      <c r="CL35" s="228"/>
      <c r="CM35" s="228"/>
      <c r="CN35" s="228"/>
      <c r="CO35" s="228"/>
      <c r="CP35" s="228"/>
      <c r="CQ35" s="228"/>
      <c r="CR35" s="228"/>
      <c r="CS35" s="228"/>
      <c r="CT35" s="228"/>
      <c r="CU35" s="228"/>
      <c r="CV35" s="228"/>
      <c r="CW35" s="228"/>
      <c r="CX35" s="228"/>
      <c r="CY35" s="228"/>
      <c r="CZ35" s="228"/>
      <c r="DA35" s="228"/>
      <c r="DB35" s="228"/>
    </row>
    <row r="36" spans="1:106" s="197" customFormat="1" ht="31.5" hidden="1" customHeight="1" x14ac:dyDescent="0.3">
      <c r="A36" s="193">
        <v>2021</v>
      </c>
      <c r="B36" s="170">
        <v>1</v>
      </c>
      <c r="C36" s="255">
        <v>44198</v>
      </c>
      <c r="D36" s="170">
        <v>334</v>
      </c>
      <c r="E36" s="170">
        <v>254</v>
      </c>
      <c r="F36" s="170">
        <v>49</v>
      </c>
      <c r="G36" s="196" t="s">
        <v>208</v>
      </c>
      <c r="H36" t="s">
        <v>209</v>
      </c>
      <c r="I36" t="s">
        <v>203</v>
      </c>
      <c r="J36">
        <v>4</v>
      </c>
      <c r="K36">
        <v>2</v>
      </c>
      <c r="L36" s="256">
        <v>203</v>
      </c>
      <c r="M36" s="257">
        <v>188.79</v>
      </c>
      <c r="N36" s="258">
        <v>217.21</v>
      </c>
      <c r="O36" s="192"/>
      <c r="P36" s="192"/>
      <c r="Q36" s="192"/>
      <c r="R36" s="192"/>
      <c r="S36" s="192"/>
      <c r="T36" s="192"/>
      <c r="U36" s="192">
        <v>210</v>
      </c>
      <c r="V36" s="192">
        <v>198</v>
      </c>
      <c r="W36" s="192">
        <v>211</v>
      </c>
      <c r="X36" s="192">
        <v>208</v>
      </c>
      <c r="Y36" s="171">
        <v>144</v>
      </c>
      <c r="Z36" s="171">
        <v>136</v>
      </c>
      <c r="AA36" s="192"/>
      <c r="AB36" s="192"/>
      <c r="AC36" s="192"/>
      <c r="AD36" s="192"/>
      <c r="AE36" s="192"/>
      <c r="AF36" s="192">
        <v>213</v>
      </c>
      <c r="AG36" s="192">
        <v>210</v>
      </c>
      <c r="AH36" s="192">
        <v>216</v>
      </c>
      <c r="AI36" s="192">
        <v>208</v>
      </c>
      <c r="AJ36" s="192">
        <v>210</v>
      </c>
      <c r="AK36" s="171">
        <v>128</v>
      </c>
      <c r="AL36" s="171">
        <v>132</v>
      </c>
      <c r="AM36" s="192"/>
      <c r="AN36" s="192">
        <v>209.3</v>
      </c>
      <c r="AO36" s="222"/>
      <c r="AP36" s="182">
        <v>88</v>
      </c>
      <c r="AQ36" s="183">
        <v>164</v>
      </c>
      <c r="AR36" s="181">
        <v>107</v>
      </c>
      <c r="AS36" s="181">
        <v>135</v>
      </c>
      <c r="AT36" s="184">
        <v>6</v>
      </c>
      <c r="AU36" s="184">
        <v>7</v>
      </c>
      <c r="AV36" s="184">
        <v>4</v>
      </c>
      <c r="AW36" s="184"/>
      <c r="AX36" s="184"/>
      <c r="AY36" s="184"/>
      <c r="AZ36" s="184"/>
      <c r="BA36" s="184"/>
      <c r="BB36" s="184"/>
      <c r="BC36" s="185">
        <v>16</v>
      </c>
      <c r="BD36" s="180">
        <v>1456</v>
      </c>
      <c r="BE36" s="186">
        <v>0.02</v>
      </c>
      <c r="BF36" s="187">
        <v>1.0999999999999999E-2</v>
      </c>
      <c r="BG36" s="172">
        <v>1</v>
      </c>
      <c r="BH36" s="172">
        <v>0.1</v>
      </c>
      <c r="BI36" s="172">
        <v>7.2</v>
      </c>
      <c r="BJ36" s="172">
        <v>3.3</v>
      </c>
      <c r="BK36" s="172">
        <v>304.7</v>
      </c>
      <c r="BL36" s="28" t="s">
        <v>181</v>
      </c>
      <c r="BM36" s="228" t="s">
        <v>196</v>
      </c>
      <c r="BN36" s="228" t="s">
        <v>210</v>
      </c>
      <c r="BO36" s="228"/>
      <c r="BP36" s="228">
        <v>53</v>
      </c>
      <c r="BQ36" s="228"/>
      <c r="BR36" s="228"/>
      <c r="BS36" s="228"/>
      <c r="BT36" s="228"/>
      <c r="BU36" s="228">
        <f t="shared" si="0"/>
        <v>4.5</v>
      </c>
      <c r="BV36" s="228"/>
      <c r="BW36" s="228"/>
      <c r="BX36" s="228"/>
      <c r="BY36" s="228"/>
      <c r="BZ36" s="228"/>
      <c r="CA36" s="228"/>
      <c r="CB36" s="228"/>
      <c r="CC36" s="228"/>
      <c r="CD36" s="228"/>
      <c r="CE36" s="228"/>
      <c r="CF36" s="228"/>
      <c r="CG36" s="228"/>
      <c r="CH36" s="228"/>
      <c r="CI36" s="228"/>
      <c r="CJ36" s="228"/>
      <c r="CK36" s="228"/>
      <c r="CL36" s="228"/>
      <c r="CM36" s="228"/>
      <c r="CN36" s="228"/>
      <c r="CO36" s="228"/>
      <c r="CP36" s="228"/>
      <c r="CQ36" s="228"/>
      <c r="CR36" s="228"/>
      <c r="CS36" s="228"/>
      <c r="CT36" s="228"/>
      <c r="CU36" s="228"/>
      <c r="CV36" s="228"/>
      <c r="CW36" s="228"/>
      <c r="CX36" s="228"/>
      <c r="CY36" s="228"/>
      <c r="CZ36" s="228"/>
      <c r="DA36" s="228"/>
      <c r="DB36" s="228"/>
    </row>
    <row r="37" spans="1:106" s="197" customFormat="1" ht="31.5" hidden="1" customHeight="1" x14ac:dyDescent="0.3">
      <c r="A37" s="193">
        <v>2021</v>
      </c>
      <c r="B37" s="170">
        <v>1</v>
      </c>
      <c r="C37" s="255">
        <v>44199</v>
      </c>
      <c r="D37" s="170">
        <v>47</v>
      </c>
      <c r="E37" s="170">
        <v>122</v>
      </c>
      <c r="F37" s="170">
        <v>2</v>
      </c>
      <c r="G37" s="196" t="s">
        <v>154</v>
      </c>
      <c r="H37" t="s">
        <v>155</v>
      </c>
      <c r="I37" t="s">
        <v>156</v>
      </c>
      <c r="J37">
        <v>2</v>
      </c>
      <c r="K37">
        <v>1</v>
      </c>
      <c r="L37" s="256">
        <v>280</v>
      </c>
      <c r="M37" s="257">
        <v>267.39999999999998</v>
      </c>
      <c r="N37" s="258">
        <v>292.60000000000002</v>
      </c>
      <c r="O37" s="192"/>
      <c r="P37" s="192"/>
      <c r="Q37" s="192"/>
      <c r="R37" s="192"/>
      <c r="S37" s="192"/>
      <c r="T37" s="192">
        <v>271</v>
      </c>
      <c r="U37" s="192"/>
      <c r="V37" s="192"/>
      <c r="W37" s="192">
        <v>263</v>
      </c>
      <c r="X37" s="192">
        <v>272</v>
      </c>
      <c r="Y37" s="171">
        <v>109</v>
      </c>
      <c r="Z37" s="171">
        <v>109</v>
      </c>
      <c r="AA37" s="192"/>
      <c r="AB37" s="192"/>
      <c r="AC37" s="192"/>
      <c r="AD37" s="192"/>
      <c r="AE37" s="192"/>
      <c r="AF37" s="192">
        <v>301</v>
      </c>
      <c r="AG37" s="192"/>
      <c r="AH37" s="192">
        <v>290</v>
      </c>
      <c r="AI37" s="192">
        <v>285</v>
      </c>
      <c r="AJ37" s="192">
        <v>287</v>
      </c>
      <c r="AK37" s="171">
        <v>113</v>
      </c>
      <c r="AL37" s="171">
        <v>110</v>
      </c>
      <c r="AM37" s="192"/>
      <c r="AN37" s="192">
        <v>281.3</v>
      </c>
      <c r="AO37" s="222"/>
      <c r="AP37" s="182">
        <v>63</v>
      </c>
      <c r="AQ37" s="183">
        <v>115</v>
      </c>
      <c r="AR37" s="181">
        <v>65</v>
      </c>
      <c r="AS37" s="181">
        <v>110</v>
      </c>
      <c r="AT37" s="184">
        <v>5</v>
      </c>
      <c r="AU37" s="184"/>
      <c r="AV37" s="184">
        <v>8</v>
      </c>
      <c r="AW37" s="184"/>
      <c r="AX37" s="184"/>
      <c r="AY37" s="184"/>
      <c r="AZ37" s="184"/>
      <c r="BA37" s="184"/>
      <c r="BB37" s="184"/>
      <c r="BC37" s="185">
        <v>13</v>
      </c>
      <c r="BD37" s="180">
        <v>1133</v>
      </c>
      <c r="BE37" s="186">
        <v>1.4999999999999999E-2</v>
      </c>
      <c r="BF37" s="187">
        <v>1.0999999999999999E-2</v>
      </c>
      <c r="BG37" s="172">
        <v>1</v>
      </c>
      <c r="BH37" s="172">
        <v>0</v>
      </c>
      <c r="BI37" s="172">
        <v>4</v>
      </c>
      <c r="BJ37" s="172">
        <v>3.7</v>
      </c>
      <c r="BK37" s="172">
        <v>318.7</v>
      </c>
      <c r="BL37" s="28" t="s">
        <v>157</v>
      </c>
      <c r="BM37" s="228" t="s">
        <v>158</v>
      </c>
      <c r="BN37" s="228" t="s">
        <v>159</v>
      </c>
      <c r="BO37" s="228" t="s">
        <v>160</v>
      </c>
      <c r="BP37" s="228">
        <v>53</v>
      </c>
      <c r="BQ37" s="228"/>
      <c r="BR37" s="228"/>
      <c r="BS37" s="228"/>
      <c r="BT37" s="228"/>
      <c r="BU37" s="228">
        <f t="shared" si="0"/>
        <v>0.9</v>
      </c>
      <c r="BV37" s="228"/>
      <c r="BW37" s="228"/>
      <c r="BX37" s="228"/>
      <c r="BY37" s="228"/>
      <c r="BZ37" s="228"/>
      <c r="CA37" s="228"/>
      <c r="CB37" s="228"/>
      <c r="CC37" s="228"/>
      <c r="CD37" s="228"/>
      <c r="CE37" s="228"/>
      <c r="CF37" s="228"/>
      <c r="CG37" s="228"/>
      <c r="CH37" s="228"/>
      <c r="CI37" s="228"/>
      <c r="CJ37" s="228"/>
      <c r="CK37" s="228"/>
      <c r="CL37" s="228"/>
      <c r="CM37" s="228"/>
      <c r="CN37" s="228"/>
      <c r="CO37" s="228"/>
      <c r="CP37" s="228"/>
      <c r="CQ37" s="228"/>
      <c r="CR37" s="228"/>
      <c r="CS37" s="228"/>
      <c r="CT37" s="228"/>
      <c r="CU37" s="228"/>
      <c r="CV37" s="228"/>
      <c r="CW37" s="228"/>
      <c r="CX37" s="228"/>
      <c r="CY37" s="228"/>
      <c r="CZ37" s="228"/>
      <c r="DA37" s="228"/>
      <c r="DB37" s="228"/>
    </row>
    <row r="38" spans="1:106" s="197" customFormat="1" ht="31.5" hidden="1" customHeight="1" x14ac:dyDescent="0.3">
      <c r="A38" s="193">
        <v>2021</v>
      </c>
      <c r="B38" s="170">
        <v>1</v>
      </c>
      <c r="C38" s="255">
        <v>44199</v>
      </c>
      <c r="D38" s="170">
        <v>406</v>
      </c>
      <c r="E38" s="170">
        <v>623</v>
      </c>
      <c r="F38" s="170">
        <v>2</v>
      </c>
      <c r="G38" s="196" t="s">
        <v>224</v>
      </c>
      <c r="H38" t="s">
        <v>225</v>
      </c>
      <c r="I38" t="s">
        <v>163</v>
      </c>
      <c r="J38">
        <v>1</v>
      </c>
      <c r="K38">
        <v>5</v>
      </c>
      <c r="L38" s="256">
        <v>599</v>
      </c>
      <c r="M38" s="257">
        <v>551.02009999999996</v>
      </c>
      <c r="N38" s="258">
        <v>646.97990000000004</v>
      </c>
      <c r="O38" s="192"/>
      <c r="P38" s="192"/>
      <c r="Q38" s="192"/>
      <c r="R38" s="192"/>
      <c r="S38" s="192"/>
      <c r="T38" s="192"/>
      <c r="U38" s="192"/>
      <c r="V38" s="192"/>
      <c r="W38" s="192"/>
      <c r="X38" s="192"/>
      <c r="Y38" s="171"/>
      <c r="Z38" s="171"/>
      <c r="AA38" s="192"/>
      <c r="AB38" s="192"/>
      <c r="AC38" s="192"/>
      <c r="AD38" s="192"/>
      <c r="AE38" s="192"/>
      <c r="AF38" s="192">
        <v>640</v>
      </c>
      <c r="AG38" s="192"/>
      <c r="AH38" s="192">
        <v>635</v>
      </c>
      <c r="AI38" s="192">
        <v>630</v>
      </c>
      <c r="AJ38" s="192">
        <v>638</v>
      </c>
      <c r="AK38" s="171">
        <v>136</v>
      </c>
      <c r="AL38" s="171">
        <v>130</v>
      </c>
      <c r="AM38" s="192"/>
      <c r="AN38" s="192">
        <v>635.79999999999995</v>
      </c>
      <c r="AO38" s="222"/>
      <c r="AP38" s="182">
        <v>18</v>
      </c>
      <c r="AQ38" s="183">
        <v>200</v>
      </c>
      <c r="AR38" s="181">
        <v>27</v>
      </c>
      <c r="AS38" s="181">
        <v>133</v>
      </c>
      <c r="AT38" s="184">
        <v>2</v>
      </c>
      <c r="AU38" s="184"/>
      <c r="AV38" s="184">
        <v>1</v>
      </c>
      <c r="AW38" s="184"/>
      <c r="AX38" s="184"/>
      <c r="AY38" s="184"/>
      <c r="AZ38" s="184"/>
      <c r="BA38" s="184"/>
      <c r="BB38" s="184"/>
      <c r="BC38" s="185">
        <v>3</v>
      </c>
      <c r="BD38" s="180">
        <v>273</v>
      </c>
      <c r="BE38" s="186">
        <v>1.4999999999999999E-2</v>
      </c>
      <c r="BF38" s="187">
        <v>1.0999999999999999E-2</v>
      </c>
      <c r="BG38" s="172">
        <v>1</v>
      </c>
      <c r="BH38" s="172">
        <v>0</v>
      </c>
      <c r="BI38" s="172">
        <v>0.5</v>
      </c>
      <c r="BJ38" s="172">
        <v>1.9</v>
      </c>
      <c r="BK38" s="172">
        <v>173.6</v>
      </c>
      <c r="BL38" s="28" t="s">
        <v>181</v>
      </c>
      <c r="BM38" s="228" t="s">
        <v>182</v>
      </c>
      <c r="BN38" s="228" t="s">
        <v>226</v>
      </c>
      <c r="BO38" s="228"/>
      <c r="BP38" s="228">
        <v>53</v>
      </c>
      <c r="BQ38" s="228"/>
      <c r="BR38" s="228"/>
      <c r="BS38" s="228"/>
      <c r="BT38" s="228"/>
      <c r="BU38" s="228">
        <f t="shared" si="0"/>
        <v>26</v>
      </c>
      <c r="BV38" s="228"/>
      <c r="BW38" s="228"/>
      <c r="BX38" s="228"/>
      <c r="BY38" s="228"/>
      <c r="BZ38" s="228"/>
      <c r="CA38" s="228"/>
      <c r="CB38" s="228"/>
      <c r="CC38" s="228"/>
      <c r="CD38" s="228"/>
      <c r="CE38" s="228"/>
      <c r="CF38" s="228"/>
      <c r="CG38" s="228"/>
      <c r="CH38" s="228"/>
      <c r="CI38" s="228"/>
      <c r="CJ38" s="228"/>
      <c r="CK38" s="228"/>
      <c r="CL38" s="228"/>
      <c r="CM38" s="228"/>
      <c r="CN38" s="228"/>
      <c r="CO38" s="228"/>
      <c r="CP38" s="228"/>
      <c r="CQ38" s="228"/>
      <c r="CR38" s="228"/>
      <c r="CS38" s="228"/>
      <c r="CT38" s="228"/>
      <c r="CU38" s="228"/>
      <c r="CV38" s="228"/>
      <c r="CW38" s="228"/>
      <c r="CX38" s="228"/>
      <c r="CY38" s="228"/>
      <c r="CZ38" s="228"/>
      <c r="DA38" s="228"/>
      <c r="DB38" s="228"/>
    </row>
    <row r="39" spans="1:106" s="197" customFormat="1" ht="31.5" hidden="1" customHeight="1" x14ac:dyDescent="0.3">
      <c r="A39" s="193">
        <v>2021</v>
      </c>
      <c r="B39" s="170">
        <v>1</v>
      </c>
      <c r="C39" s="255">
        <v>44199</v>
      </c>
      <c r="D39" s="170">
        <v>406</v>
      </c>
      <c r="E39" s="170">
        <v>624</v>
      </c>
      <c r="F39" s="170">
        <v>2</v>
      </c>
      <c r="G39" s="196" t="s">
        <v>227</v>
      </c>
      <c r="H39" t="s">
        <v>228</v>
      </c>
      <c r="I39" t="s">
        <v>163</v>
      </c>
      <c r="J39">
        <v>1</v>
      </c>
      <c r="K39">
        <v>5</v>
      </c>
      <c r="L39" s="256">
        <v>374</v>
      </c>
      <c r="M39" s="257">
        <v>344.04259999999999</v>
      </c>
      <c r="N39" s="258">
        <v>403.95740000000001</v>
      </c>
      <c r="O39" s="192"/>
      <c r="P39" s="192"/>
      <c r="Q39" s="192"/>
      <c r="R39" s="192"/>
      <c r="S39" s="192"/>
      <c r="T39" s="192"/>
      <c r="U39" s="192"/>
      <c r="V39" s="192"/>
      <c r="W39" s="192"/>
      <c r="X39" s="192"/>
      <c r="Y39" s="171"/>
      <c r="Z39" s="171"/>
      <c r="AA39" s="192"/>
      <c r="AB39" s="192"/>
      <c r="AC39" s="192"/>
      <c r="AD39" s="192"/>
      <c r="AE39" s="192"/>
      <c r="AF39" s="192">
        <v>396</v>
      </c>
      <c r="AG39" s="192"/>
      <c r="AH39" s="192">
        <v>390</v>
      </c>
      <c r="AI39" s="192">
        <v>395</v>
      </c>
      <c r="AJ39" s="192">
        <v>380</v>
      </c>
      <c r="AK39" s="171">
        <v>136</v>
      </c>
      <c r="AL39" s="171">
        <v>130</v>
      </c>
      <c r="AM39" s="192"/>
      <c r="AN39" s="192">
        <v>390.3</v>
      </c>
      <c r="AO39" s="222"/>
      <c r="AP39" s="182">
        <v>18</v>
      </c>
      <c r="AQ39" s="183">
        <v>200</v>
      </c>
      <c r="AR39" s="181">
        <v>27</v>
      </c>
      <c r="AS39" s="181">
        <v>133</v>
      </c>
      <c r="AT39" s="184">
        <v>1</v>
      </c>
      <c r="AU39" s="184"/>
      <c r="AV39" s="184">
        <v>2</v>
      </c>
      <c r="AW39" s="184"/>
      <c r="AX39" s="184"/>
      <c r="AY39" s="184"/>
      <c r="AZ39" s="184"/>
      <c r="BA39" s="184"/>
      <c r="BB39" s="184"/>
      <c r="BC39" s="185">
        <v>3</v>
      </c>
      <c r="BD39" s="180">
        <v>273</v>
      </c>
      <c r="BE39" s="186">
        <v>1.4999999999999999E-2</v>
      </c>
      <c r="BF39" s="187">
        <v>1.0999999999999999E-2</v>
      </c>
      <c r="BG39" s="172">
        <v>1</v>
      </c>
      <c r="BH39" s="172">
        <v>0</v>
      </c>
      <c r="BI39" s="172">
        <v>0.7</v>
      </c>
      <c r="BJ39" s="172">
        <v>1.2</v>
      </c>
      <c r="BK39" s="172">
        <v>106.6</v>
      </c>
      <c r="BL39" s="28" t="s">
        <v>181</v>
      </c>
      <c r="BM39" s="228" t="s">
        <v>182</v>
      </c>
      <c r="BN39" s="228" t="s">
        <v>229</v>
      </c>
      <c r="BO39" s="228"/>
      <c r="BP39" s="228">
        <v>53</v>
      </c>
      <c r="BQ39" s="228"/>
      <c r="BR39" s="228"/>
      <c r="BS39" s="228"/>
      <c r="BT39" s="228"/>
      <c r="BU39" s="228">
        <f t="shared" si="0"/>
        <v>11.5</v>
      </c>
      <c r="BV39" s="228"/>
      <c r="BW39" s="228"/>
      <c r="BX39" s="228"/>
      <c r="BY39" s="228"/>
      <c r="BZ39" s="228"/>
      <c r="CA39" s="228"/>
      <c r="CB39" s="228"/>
      <c r="CC39" s="228"/>
      <c r="CD39" s="228"/>
      <c r="CE39" s="228"/>
      <c r="CF39" s="228"/>
      <c r="CG39" s="228"/>
      <c r="CH39" s="228"/>
      <c r="CI39" s="228"/>
      <c r="CJ39" s="228"/>
      <c r="CK39" s="228"/>
      <c r="CL39" s="228"/>
      <c r="CM39" s="228"/>
      <c r="CN39" s="228"/>
      <c r="CO39" s="228"/>
      <c r="CP39" s="228"/>
      <c r="CQ39" s="228"/>
      <c r="CR39" s="228"/>
      <c r="CS39" s="228"/>
      <c r="CT39" s="228"/>
      <c r="CU39" s="228"/>
      <c r="CV39" s="228"/>
      <c r="CW39" s="228"/>
      <c r="CX39" s="228"/>
      <c r="CY39" s="228"/>
      <c r="CZ39" s="228"/>
      <c r="DA39" s="228"/>
      <c r="DB39" s="228"/>
    </row>
    <row r="40" spans="1:106" s="197" customFormat="1" ht="31.5" hidden="1" customHeight="1" x14ac:dyDescent="0.3">
      <c r="A40" s="193">
        <v>2021</v>
      </c>
      <c r="B40" s="170">
        <v>1</v>
      </c>
      <c r="C40" s="255">
        <v>44199</v>
      </c>
      <c r="D40" s="170">
        <v>406</v>
      </c>
      <c r="E40" s="170">
        <v>625</v>
      </c>
      <c r="F40" s="170">
        <v>2</v>
      </c>
      <c r="G40" s="196" t="s">
        <v>230</v>
      </c>
      <c r="H40" t="s">
        <v>231</v>
      </c>
      <c r="I40" t="s">
        <v>163</v>
      </c>
      <c r="J40">
        <v>1</v>
      </c>
      <c r="K40">
        <v>5</v>
      </c>
      <c r="L40" s="256">
        <v>140</v>
      </c>
      <c r="M40" s="257">
        <v>129.01</v>
      </c>
      <c r="N40" s="258">
        <v>150.99</v>
      </c>
      <c r="O40" s="192"/>
      <c r="P40" s="192"/>
      <c r="Q40" s="192"/>
      <c r="R40" s="192"/>
      <c r="S40" s="192"/>
      <c r="T40" s="192"/>
      <c r="U40" s="192"/>
      <c r="V40" s="192"/>
      <c r="W40" s="192"/>
      <c r="X40" s="192"/>
      <c r="Y40" s="171"/>
      <c r="Z40" s="171"/>
      <c r="AA40" s="192"/>
      <c r="AB40" s="192"/>
      <c r="AC40" s="192"/>
      <c r="AD40" s="192"/>
      <c r="AE40" s="192"/>
      <c r="AF40" s="192">
        <v>146</v>
      </c>
      <c r="AG40" s="192"/>
      <c r="AH40" s="192">
        <v>150</v>
      </c>
      <c r="AI40" s="192">
        <v>149</v>
      </c>
      <c r="AJ40" s="192">
        <v>143</v>
      </c>
      <c r="AK40" s="171">
        <v>136</v>
      </c>
      <c r="AL40" s="171">
        <v>130</v>
      </c>
      <c r="AM40" s="192"/>
      <c r="AN40" s="192">
        <v>147</v>
      </c>
      <c r="AO40" s="222"/>
      <c r="AP40" s="182">
        <v>18</v>
      </c>
      <c r="AQ40" s="183">
        <v>200</v>
      </c>
      <c r="AR40" s="181">
        <v>27</v>
      </c>
      <c r="AS40" s="181">
        <v>133</v>
      </c>
      <c r="AT40" s="184">
        <v>2</v>
      </c>
      <c r="AU40" s="184"/>
      <c r="AV40" s="184">
        <v>2</v>
      </c>
      <c r="AW40" s="184"/>
      <c r="AX40" s="184"/>
      <c r="AY40" s="184"/>
      <c r="AZ40" s="184"/>
      <c r="BA40" s="184"/>
      <c r="BB40" s="184"/>
      <c r="BC40" s="185">
        <v>4</v>
      </c>
      <c r="BD40" s="180">
        <v>274</v>
      </c>
      <c r="BE40" s="186">
        <v>1.4999999999999999E-2</v>
      </c>
      <c r="BF40" s="187">
        <v>1.4999999999999999E-2</v>
      </c>
      <c r="BG40" s="172">
        <v>1</v>
      </c>
      <c r="BH40" s="172">
        <v>0</v>
      </c>
      <c r="BI40" s="172">
        <v>2</v>
      </c>
      <c r="BJ40" s="172">
        <v>0.6</v>
      </c>
      <c r="BK40" s="172">
        <v>40.299999999999997</v>
      </c>
      <c r="BL40" s="28" t="s">
        <v>181</v>
      </c>
      <c r="BM40" s="228" t="s">
        <v>182</v>
      </c>
      <c r="BN40" s="228" t="s">
        <v>229</v>
      </c>
      <c r="BO40" s="228"/>
      <c r="BP40" s="228">
        <v>53</v>
      </c>
      <c r="BQ40" s="228"/>
      <c r="BR40" s="228"/>
      <c r="BS40" s="228"/>
      <c r="BT40" s="228"/>
      <c r="BU40" s="228">
        <f t="shared" si="0"/>
        <v>4.9000000000000004</v>
      </c>
      <c r="BV40" s="228"/>
      <c r="BW40" s="228"/>
      <c r="BX40" s="228"/>
      <c r="BY40" s="228"/>
      <c r="BZ40" s="228"/>
      <c r="CA40" s="228"/>
      <c r="CB40" s="228"/>
      <c r="CC40" s="228"/>
      <c r="CD40" s="228"/>
      <c r="CE40" s="228"/>
      <c r="CF40" s="228"/>
      <c r="CG40" s="228"/>
      <c r="CH40" s="228"/>
      <c r="CI40" s="228"/>
      <c r="CJ40" s="228"/>
      <c r="CK40" s="228"/>
      <c r="CL40" s="228"/>
      <c r="CM40" s="228"/>
      <c r="CN40" s="228"/>
      <c r="CO40" s="228"/>
      <c r="CP40" s="228"/>
      <c r="CQ40" s="228"/>
      <c r="CR40" s="228"/>
      <c r="CS40" s="228"/>
      <c r="CT40" s="228"/>
      <c r="CU40" s="228"/>
      <c r="CV40" s="228"/>
      <c r="CW40" s="228"/>
      <c r="CX40" s="228"/>
      <c r="CY40" s="228"/>
      <c r="CZ40" s="228"/>
      <c r="DA40" s="228"/>
      <c r="DB40" s="228"/>
    </row>
    <row r="41" spans="1:106" s="197" customFormat="1" ht="31.5" hidden="1" customHeight="1" x14ac:dyDescent="0.3">
      <c r="A41" s="193">
        <v>2021</v>
      </c>
      <c r="B41" s="170">
        <v>1</v>
      </c>
      <c r="C41" s="255">
        <v>44199</v>
      </c>
      <c r="D41" s="170">
        <v>406</v>
      </c>
      <c r="E41" s="170">
        <v>626</v>
      </c>
      <c r="F41" s="170">
        <v>2</v>
      </c>
      <c r="G41" s="196" t="s">
        <v>232</v>
      </c>
      <c r="H41" t="s">
        <v>233</v>
      </c>
      <c r="I41" t="s">
        <v>163</v>
      </c>
      <c r="J41">
        <v>1</v>
      </c>
      <c r="K41">
        <v>5</v>
      </c>
      <c r="L41" s="256">
        <v>276</v>
      </c>
      <c r="M41" s="257">
        <v>254.05799999999999</v>
      </c>
      <c r="N41" s="258">
        <v>297.94200000000001</v>
      </c>
      <c r="O41" s="192"/>
      <c r="P41" s="192"/>
      <c r="Q41" s="192"/>
      <c r="R41" s="192"/>
      <c r="S41" s="192"/>
      <c r="T41" s="192"/>
      <c r="U41" s="192"/>
      <c r="V41" s="192"/>
      <c r="W41" s="192"/>
      <c r="X41" s="192"/>
      <c r="Y41" s="171"/>
      <c r="Z41" s="171"/>
      <c r="AA41" s="192"/>
      <c r="AB41" s="192"/>
      <c r="AC41" s="192"/>
      <c r="AD41" s="192"/>
      <c r="AE41" s="192"/>
      <c r="AF41" s="192">
        <v>306</v>
      </c>
      <c r="AG41" s="192"/>
      <c r="AH41" s="192">
        <v>292</v>
      </c>
      <c r="AI41" s="192">
        <v>288</v>
      </c>
      <c r="AJ41" s="192">
        <v>293</v>
      </c>
      <c r="AK41" s="171">
        <v>136</v>
      </c>
      <c r="AL41" s="171">
        <v>130</v>
      </c>
      <c r="AM41" s="192"/>
      <c r="AN41" s="192">
        <v>294.8</v>
      </c>
      <c r="AO41" s="222"/>
      <c r="AP41" s="182">
        <v>18</v>
      </c>
      <c r="AQ41" s="183">
        <v>200</v>
      </c>
      <c r="AR41" s="181">
        <v>27</v>
      </c>
      <c r="AS41" s="181">
        <v>133</v>
      </c>
      <c r="AT41" s="184">
        <v>4</v>
      </c>
      <c r="AU41" s="184"/>
      <c r="AV41" s="184">
        <v>3</v>
      </c>
      <c r="AW41" s="184"/>
      <c r="AX41" s="184"/>
      <c r="AY41" s="184"/>
      <c r="AZ41" s="184"/>
      <c r="BA41" s="184"/>
      <c r="BB41" s="184"/>
      <c r="BC41" s="185">
        <v>7</v>
      </c>
      <c r="BD41" s="180">
        <v>547</v>
      </c>
      <c r="BE41" s="186">
        <v>1.4999999999999999E-2</v>
      </c>
      <c r="BF41" s="187">
        <v>1.2999999999999999E-2</v>
      </c>
      <c r="BG41" s="172">
        <v>1</v>
      </c>
      <c r="BH41" s="172">
        <v>0</v>
      </c>
      <c r="BI41" s="172">
        <v>2</v>
      </c>
      <c r="BJ41" s="172">
        <v>2.1</v>
      </c>
      <c r="BK41" s="172">
        <v>161.30000000000001</v>
      </c>
      <c r="BL41" s="28" t="s">
        <v>181</v>
      </c>
      <c r="BM41" s="228" t="s">
        <v>182</v>
      </c>
      <c r="BN41" s="228" t="s">
        <v>229</v>
      </c>
      <c r="BO41" s="228"/>
      <c r="BP41" s="228">
        <v>53</v>
      </c>
      <c r="BQ41" s="228"/>
      <c r="BR41" s="228"/>
      <c r="BS41" s="228"/>
      <c r="BT41" s="228"/>
      <c r="BU41" s="228">
        <f t="shared" si="0"/>
        <v>13.3</v>
      </c>
      <c r="BV41" s="228"/>
      <c r="BW41" s="228"/>
      <c r="BX41" s="228"/>
      <c r="BY41" s="228"/>
      <c r="BZ41" s="228"/>
      <c r="CA41" s="228"/>
      <c r="CB41" s="228"/>
      <c r="CC41" s="228"/>
      <c r="CD41" s="228"/>
      <c r="CE41" s="228"/>
      <c r="CF41" s="228"/>
      <c r="CG41" s="228"/>
      <c r="CH41" s="228"/>
      <c r="CI41" s="228"/>
      <c r="CJ41" s="228"/>
      <c r="CK41" s="228"/>
      <c r="CL41" s="228"/>
      <c r="CM41" s="228"/>
      <c r="CN41" s="228"/>
      <c r="CO41" s="228"/>
      <c r="CP41" s="228"/>
      <c r="CQ41" s="228"/>
      <c r="CR41" s="228"/>
      <c r="CS41" s="228"/>
      <c r="CT41" s="228"/>
      <c r="CU41" s="228"/>
      <c r="CV41" s="228"/>
      <c r="CW41" s="228"/>
      <c r="CX41" s="228"/>
      <c r="CY41" s="228"/>
      <c r="CZ41" s="228"/>
      <c r="DA41" s="228"/>
      <c r="DB41" s="228"/>
    </row>
    <row r="42" spans="1:106" s="197" customFormat="1" ht="31.5" hidden="1" customHeight="1" x14ac:dyDescent="0.3">
      <c r="A42" s="193">
        <v>2021</v>
      </c>
      <c r="B42" s="170">
        <v>1</v>
      </c>
      <c r="C42" s="255">
        <v>44199</v>
      </c>
      <c r="D42" s="170">
        <v>212</v>
      </c>
      <c r="E42" s="170">
        <v>140</v>
      </c>
      <c r="F42" s="170">
        <v>3</v>
      </c>
      <c r="G42" s="196" t="s">
        <v>211</v>
      </c>
      <c r="H42" t="s">
        <v>212</v>
      </c>
      <c r="I42" t="s">
        <v>163</v>
      </c>
      <c r="J42">
        <v>2</v>
      </c>
      <c r="K42">
        <v>2</v>
      </c>
      <c r="L42" s="256">
        <v>485</v>
      </c>
      <c r="M42" s="257">
        <v>451.05</v>
      </c>
      <c r="N42" s="258">
        <v>518.95000000000005</v>
      </c>
      <c r="O42" s="192"/>
      <c r="P42" s="192"/>
      <c r="Q42" s="192"/>
      <c r="R42" s="192"/>
      <c r="S42" s="192"/>
      <c r="T42" s="192">
        <v>468</v>
      </c>
      <c r="U42" s="192">
        <v>453</v>
      </c>
      <c r="V42" s="192"/>
      <c r="W42" s="192">
        <v>455</v>
      </c>
      <c r="X42" s="192">
        <v>430</v>
      </c>
      <c r="Y42" s="171">
        <v>144</v>
      </c>
      <c r="Z42" s="171">
        <v>145</v>
      </c>
      <c r="AA42" s="192"/>
      <c r="AB42" s="192"/>
      <c r="AC42" s="192"/>
      <c r="AD42" s="192"/>
      <c r="AE42" s="192"/>
      <c r="AF42" s="192">
        <v>540</v>
      </c>
      <c r="AG42" s="192"/>
      <c r="AH42" s="192">
        <v>510</v>
      </c>
      <c r="AI42" s="192">
        <v>503</v>
      </c>
      <c r="AJ42" s="192">
        <v>500</v>
      </c>
      <c r="AK42" s="171">
        <v>155</v>
      </c>
      <c r="AL42" s="171">
        <v>155</v>
      </c>
      <c r="AM42" s="192"/>
      <c r="AN42" s="192">
        <v>482.4</v>
      </c>
      <c r="AO42" s="222"/>
      <c r="AP42" s="182">
        <v>60</v>
      </c>
      <c r="AQ42" s="183">
        <v>120</v>
      </c>
      <c r="AR42" s="181">
        <v>48</v>
      </c>
      <c r="AS42" s="181">
        <v>150</v>
      </c>
      <c r="AT42" s="184">
        <v>9</v>
      </c>
      <c r="AU42" s="184"/>
      <c r="AV42" s="184">
        <v>5</v>
      </c>
      <c r="AW42" s="184"/>
      <c r="AX42" s="184"/>
      <c r="AY42" s="184"/>
      <c r="AZ42" s="184"/>
      <c r="BA42" s="184"/>
      <c r="BB42" s="184"/>
      <c r="BC42" s="185">
        <v>14</v>
      </c>
      <c r="BD42" s="180">
        <v>1106</v>
      </c>
      <c r="BE42" s="186">
        <v>1.4999999999999999E-2</v>
      </c>
      <c r="BF42" s="187">
        <v>1.2999999999999999E-2</v>
      </c>
      <c r="BG42" s="172">
        <v>1</v>
      </c>
      <c r="BH42" s="172">
        <v>0</v>
      </c>
      <c r="BI42" s="172">
        <v>2.2999999999999998</v>
      </c>
      <c r="BJ42" s="172">
        <v>6.8</v>
      </c>
      <c r="BK42" s="172">
        <v>533.5</v>
      </c>
      <c r="BL42" s="28" t="s">
        <v>181</v>
      </c>
      <c r="BM42" s="228" t="s">
        <v>199</v>
      </c>
      <c r="BN42" s="228" t="s">
        <v>213</v>
      </c>
      <c r="BO42" s="228"/>
      <c r="BP42" s="228">
        <v>53</v>
      </c>
      <c r="BQ42" s="228"/>
      <c r="BR42" s="228"/>
      <c r="BS42" s="228"/>
      <c r="BT42" s="228"/>
      <c r="BU42" s="228">
        <f t="shared" si="0"/>
        <v>1.8</v>
      </c>
      <c r="BV42" s="228"/>
      <c r="BW42" s="228"/>
      <c r="BX42" s="228"/>
      <c r="BY42" s="228"/>
      <c r="BZ42" s="228"/>
      <c r="CA42" s="228"/>
      <c r="CB42" s="228"/>
      <c r="CC42" s="228"/>
      <c r="CD42" s="228"/>
      <c r="CE42" s="228"/>
      <c r="CF42" s="228"/>
      <c r="CG42" s="228"/>
      <c r="CH42" s="228"/>
      <c r="CI42" s="228"/>
      <c r="CJ42" s="228"/>
      <c r="CK42" s="228"/>
      <c r="CL42" s="228"/>
      <c r="CM42" s="228"/>
      <c r="CN42" s="228"/>
      <c r="CO42" s="228"/>
      <c r="CP42" s="228"/>
      <c r="CQ42" s="228"/>
      <c r="CR42" s="228"/>
      <c r="CS42" s="228"/>
      <c r="CT42" s="228"/>
      <c r="CU42" s="228"/>
      <c r="CV42" s="228"/>
      <c r="CW42" s="228"/>
      <c r="CX42" s="228"/>
      <c r="CY42" s="228"/>
      <c r="CZ42" s="228"/>
      <c r="DA42" s="228"/>
      <c r="DB42" s="228"/>
    </row>
    <row r="43" spans="1:106" s="197" customFormat="1" ht="31.5" hidden="1" customHeight="1" x14ac:dyDescent="0.3">
      <c r="A43" s="193">
        <v>2021</v>
      </c>
      <c r="B43" s="170">
        <v>1</v>
      </c>
      <c r="C43" s="255">
        <v>44199</v>
      </c>
      <c r="D43" s="170">
        <v>212</v>
      </c>
      <c r="E43" s="170">
        <v>178</v>
      </c>
      <c r="F43" s="170">
        <v>3</v>
      </c>
      <c r="G43" s="196" t="s">
        <v>214</v>
      </c>
      <c r="H43" t="s">
        <v>215</v>
      </c>
      <c r="I43" t="s">
        <v>163</v>
      </c>
      <c r="J43">
        <v>2</v>
      </c>
      <c r="K43">
        <v>2</v>
      </c>
      <c r="L43" s="256">
        <v>50</v>
      </c>
      <c r="M43" s="257">
        <v>46.5</v>
      </c>
      <c r="N43" s="258">
        <v>53.5</v>
      </c>
      <c r="O43" s="192"/>
      <c r="P43" s="192"/>
      <c r="Q43" s="192"/>
      <c r="R43" s="192"/>
      <c r="S43" s="192"/>
      <c r="T43" s="192">
        <v>50</v>
      </c>
      <c r="U43" s="192">
        <v>49</v>
      </c>
      <c r="V43" s="192"/>
      <c r="W43" s="192">
        <v>48</v>
      </c>
      <c r="X43" s="192">
        <v>47</v>
      </c>
      <c r="Y43" s="171">
        <v>144</v>
      </c>
      <c r="Z43" s="171">
        <v>145</v>
      </c>
      <c r="AA43" s="192"/>
      <c r="AB43" s="192"/>
      <c r="AC43" s="192"/>
      <c r="AD43" s="192"/>
      <c r="AE43" s="192"/>
      <c r="AF43" s="192">
        <v>61</v>
      </c>
      <c r="AG43" s="192"/>
      <c r="AH43" s="192">
        <v>53</v>
      </c>
      <c r="AI43" s="192">
        <v>51</v>
      </c>
      <c r="AJ43" s="192">
        <v>53</v>
      </c>
      <c r="AK43" s="171">
        <v>155</v>
      </c>
      <c r="AL43" s="171">
        <v>155</v>
      </c>
      <c r="AM43" s="192"/>
      <c r="AN43" s="192">
        <v>51.5</v>
      </c>
      <c r="AO43" s="222"/>
      <c r="AP43" s="182">
        <v>60</v>
      </c>
      <c r="AQ43" s="183">
        <v>120</v>
      </c>
      <c r="AR43" s="181">
        <v>48</v>
      </c>
      <c r="AS43" s="181">
        <v>150</v>
      </c>
      <c r="AT43" s="184">
        <v>10</v>
      </c>
      <c r="AU43" s="184"/>
      <c r="AV43" s="184">
        <v>8</v>
      </c>
      <c r="AW43" s="184"/>
      <c r="AX43" s="184"/>
      <c r="AY43" s="184"/>
      <c r="AZ43" s="184"/>
      <c r="BA43" s="184"/>
      <c r="BB43" s="184"/>
      <c r="BC43" s="185">
        <v>18</v>
      </c>
      <c r="BD43" s="180">
        <v>998</v>
      </c>
      <c r="BE43" s="186">
        <v>1.4999999999999999E-2</v>
      </c>
      <c r="BF43" s="187">
        <v>1.7999999999999999E-2</v>
      </c>
      <c r="BG43" s="172"/>
      <c r="BH43" s="172">
        <v>0.4</v>
      </c>
      <c r="BI43" s="172">
        <v>20</v>
      </c>
      <c r="BJ43" s="172">
        <v>0.9</v>
      </c>
      <c r="BK43" s="172">
        <v>51.4</v>
      </c>
      <c r="BL43" s="28" t="s">
        <v>181</v>
      </c>
      <c r="BM43" s="228" t="s">
        <v>199</v>
      </c>
      <c r="BN43" s="228" t="s">
        <v>216</v>
      </c>
      <c r="BO43" s="228"/>
      <c r="BP43" s="228">
        <v>53</v>
      </c>
      <c r="BQ43" s="228"/>
      <c r="BR43" s="228"/>
      <c r="BS43" s="228"/>
      <c r="BT43" s="228"/>
      <c r="BU43" s="228">
        <f t="shared" si="0"/>
        <v>1.1000000000000001</v>
      </c>
      <c r="BV43" s="228"/>
      <c r="BW43" s="228"/>
      <c r="BX43" s="228"/>
      <c r="BY43" s="228"/>
      <c r="BZ43" s="228"/>
      <c r="CA43" s="228"/>
      <c r="CB43" s="228"/>
      <c r="CC43" s="228"/>
      <c r="CD43" s="228"/>
      <c r="CE43" s="228"/>
      <c r="CF43" s="228"/>
      <c r="CG43" s="228"/>
      <c r="CH43" s="228"/>
      <c r="CI43" s="228"/>
      <c r="CJ43" s="228"/>
      <c r="CK43" s="228"/>
      <c r="CL43" s="228"/>
      <c r="CM43" s="228"/>
      <c r="CN43" s="228"/>
      <c r="CO43" s="228"/>
      <c r="CP43" s="228"/>
      <c r="CQ43" s="228"/>
      <c r="CR43" s="228"/>
      <c r="CS43" s="228"/>
      <c r="CT43" s="228"/>
      <c r="CU43" s="228"/>
      <c r="CV43" s="228"/>
      <c r="CW43" s="228"/>
      <c r="CX43" s="228"/>
      <c r="CY43" s="228"/>
      <c r="CZ43" s="228"/>
      <c r="DA43" s="228"/>
      <c r="DB43" s="228"/>
    </row>
    <row r="44" spans="1:106" s="197" customFormat="1" ht="31.5" hidden="1" customHeight="1" x14ac:dyDescent="0.3">
      <c r="A44" s="193">
        <v>2021</v>
      </c>
      <c r="B44" s="170">
        <v>1</v>
      </c>
      <c r="C44" s="255">
        <v>44199</v>
      </c>
      <c r="D44" s="170">
        <v>295</v>
      </c>
      <c r="E44" s="170">
        <v>219</v>
      </c>
      <c r="F44" s="170">
        <v>5</v>
      </c>
      <c r="G44" s="196" t="s">
        <v>234</v>
      </c>
      <c r="H44" t="s">
        <v>235</v>
      </c>
      <c r="I44" t="s">
        <v>163</v>
      </c>
      <c r="J44">
        <v>6</v>
      </c>
      <c r="K44">
        <v>1</v>
      </c>
      <c r="L44" s="256">
        <v>114.16666669999999</v>
      </c>
      <c r="M44" s="257">
        <v>106.175</v>
      </c>
      <c r="N44" s="258">
        <v>122.1583333</v>
      </c>
      <c r="O44" s="192"/>
      <c r="P44" s="192"/>
      <c r="Q44" s="192"/>
      <c r="R44" s="192"/>
      <c r="S44" s="192"/>
      <c r="T44" s="192"/>
      <c r="U44" s="192"/>
      <c r="V44" s="192"/>
      <c r="W44" s="192"/>
      <c r="X44" s="192"/>
      <c r="Y44" s="171"/>
      <c r="Z44" s="171"/>
      <c r="AA44" s="192"/>
      <c r="AB44" s="192"/>
      <c r="AC44" s="192"/>
      <c r="AD44" s="192"/>
      <c r="AE44" s="192"/>
      <c r="AF44" s="192">
        <v>145</v>
      </c>
      <c r="AG44" s="192"/>
      <c r="AH44" s="192">
        <v>118</v>
      </c>
      <c r="AI44" s="192">
        <v>150</v>
      </c>
      <c r="AJ44" s="192">
        <v>150</v>
      </c>
      <c r="AK44" s="171">
        <v>112</v>
      </c>
      <c r="AL44" s="171">
        <v>112</v>
      </c>
      <c r="AM44" s="192"/>
      <c r="AN44" s="192">
        <v>140.80000000000001</v>
      </c>
      <c r="AO44" s="222"/>
      <c r="AP44" s="182">
        <v>238</v>
      </c>
      <c r="AQ44" s="183">
        <v>91</v>
      </c>
      <c r="AR44" s="181">
        <v>193</v>
      </c>
      <c r="AS44" s="181">
        <v>112</v>
      </c>
      <c r="AT44" s="184">
        <v>8</v>
      </c>
      <c r="AU44" s="184"/>
      <c r="AV44" s="184">
        <v>4</v>
      </c>
      <c r="AW44" s="184"/>
      <c r="AX44" s="184"/>
      <c r="AY44" s="184"/>
      <c r="AZ44" s="184"/>
      <c r="BA44" s="184"/>
      <c r="BB44" s="184"/>
      <c r="BC44" s="185">
        <v>12</v>
      </c>
      <c r="BD44" s="180">
        <v>1902</v>
      </c>
      <c r="BE44" s="186">
        <v>1.4999999999999999E-2</v>
      </c>
      <c r="BF44" s="187">
        <v>6.0000000000000001E-3</v>
      </c>
      <c r="BG44" s="172">
        <v>1</v>
      </c>
      <c r="BH44" s="172">
        <v>0.1</v>
      </c>
      <c r="BI44" s="172">
        <v>16.7</v>
      </c>
      <c r="BJ44" s="172">
        <v>1.7</v>
      </c>
      <c r="BK44" s="172">
        <v>267.8</v>
      </c>
      <c r="BL44" s="28" t="s">
        <v>164</v>
      </c>
      <c r="BM44" s="228" t="s">
        <v>164</v>
      </c>
      <c r="BN44" s="228"/>
      <c r="BO44" s="228"/>
      <c r="BP44" s="228">
        <v>53</v>
      </c>
      <c r="BQ44" s="228"/>
      <c r="BR44" s="228"/>
      <c r="BS44" s="228"/>
      <c r="BT44" s="228"/>
      <c r="BU44" s="228">
        <f t="shared" si="0"/>
        <v>18.8</v>
      </c>
      <c r="BV44" s="228"/>
      <c r="BW44" s="228"/>
      <c r="BX44" s="228"/>
      <c r="BY44" s="228"/>
      <c r="BZ44" s="228"/>
      <c r="CA44" s="228"/>
      <c r="CB44" s="228"/>
      <c r="CC44" s="228"/>
      <c r="CD44" s="228"/>
      <c r="CE44" s="228"/>
      <c r="CF44" s="228"/>
      <c r="CG44" s="228"/>
      <c r="CH44" s="228"/>
      <c r="CI44" s="228"/>
      <c r="CJ44" s="228"/>
      <c r="CK44" s="228"/>
      <c r="CL44" s="228"/>
      <c r="CM44" s="228"/>
      <c r="CN44" s="228"/>
      <c r="CO44" s="228"/>
      <c r="CP44" s="228"/>
      <c r="CQ44" s="228"/>
      <c r="CR44" s="228"/>
      <c r="CS44" s="228"/>
      <c r="CT44" s="228"/>
      <c r="CU44" s="228"/>
      <c r="CV44" s="228"/>
      <c r="CW44" s="228"/>
      <c r="CX44" s="228"/>
      <c r="CY44" s="228"/>
      <c r="CZ44" s="228"/>
      <c r="DA44" s="228"/>
      <c r="DB44" s="228"/>
    </row>
    <row r="45" spans="1:106" s="197" customFormat="1" ht="31.5" hidden="1" customHeight="1" x14ac:dyDescent="0.3">
      <c r="A45" s="193">
        <v>2021</v>
      </c>
      <c r="B45" s="170">
        <v>1</v>
      </c>
      <c r="C45" s="255">
        <v>44199</v>
      </c>
      <c r="D45" s="170">
        <v>384</v>
      </c>
      <c r="E45" s="170">
        <v>556</v>
      </c>
      <c r="F45" s="170">
        <v>5</v>
      </c>
      <c r="G45" s="196" t="s">
        <v>171</v>
      </c>
      <c r="H45" t="s">
        <v>172</v>
      </c>
      <c r="I45" t="s">
        <v>163</v>
      </c>
      <c r="J45">
        <v>1</v>
      </c>
      <c r="K45">
        <v>6</v>
      </c>
      <c r="L45" s="256">
        <v>1066</v>
      </c>
      <c r="M45" s="257">
        <v>1003.106</v>
      </c>
      <c r="N45" s="258">
        <v>1141.6859999999999</v>
      </c>
      <c r="O45" s="192"/>
      <c r="P45" s="192"/>
      <c r="Q45" s="192"/>
      <c r="R45" s="192"/>
      <c r="S45" s="192"/>
      <c r="T45" s="192"/>
      <c r="U45" s="192">
        <v>1100</v>
      </c>
      <c r="V45" s="192"/>
      <c r="W45" s="192">
        <v>1084</v>
      </c>
      <c r="X45" s="192">
        <v>1046</v>
      </c>
      <c r="Y45" s="171"/>
      <c r="Z45" s="171">
        <v>142</v>
      </c>
      <c r="AA45" s="192"/>
      <c r="AB45" s="192"/>
      <c r="AC45" s="192"/>
      <c r="AD45" s="192"/>
      <c r="AE45" s="192"/>
      <c r="AF45" s="192">
        <v>1117</v>
      </c>
      <c r="AG45" s="192"/>
      <c r="AH45" s="192">
        <v>1099</v>
      </c>
      <c r="AI45" s="192">
        <v>1076</v>
      </c>
      <c r="AJ45" s="192">
        <v>1074</v>
      </c>
      <c r="AK45" s="171">
        <v>142</v>
      </c>
      <c r="AL45" s="171">
        <v>140</v>
      </c>
      <c r="AM45" s="192"/>
      <c r="AN45" s="192">
        <v>1085.0999999999999</v>
      </c>
      <c r="AO45" s="222"/>
      <c r="AP45" s="182">
        <v>20</v>
      </c>
      <c r="AQ45" s="183">
        <v>180</v>
      </c>
      <c r="AR45" s="181">
        <v>25</v>
      </c>
      <c r="AS45" s="181">
        <v>141</v>
      </c>
      <c r="AT45" s="184">
        <v>4</v>
      </c>
      <c r="AU45" s="184">
        <v>3</v>
      </c>
      <c r="AV45" s="184">
        <v>3</v>
      </c>
      <c r="AW45" s="184"/>
      <c r="AX45" s="184">
        <v>1</v>
      </c>
      <c r="AY45" s="184"/>
      <c r="AZ45" s="184"/>
      <c r="BA45" s="184"/>
      <c r="BB45" s="184"/>
      <c r="BC45" s="185">
        <v>10</v>
      </c>
      <c r="BD45" s="180">
        <v>610</v>
      </c>
      <c r="BE45" s="186">
        <v>1.4999999999999999E-2</v>
      </c>
      <c r="BF45" s="187">
        <v>1.6E-2</v>
      </c>
      <c r="BG45" s="172"/>
      <c r="BH45" s="172">
        <v>0</v>
      </c>
      <c r="BI45" s="172">
        <v>0.6</v>
      </c>
      <c r="BJ45" s="172">
        <v>10.9</v>
      </c>
      <c r="BK45" s="172">
        <v>661.9</v>
      </c>
      <c r="BL45" s="28" t="s">
        <v>157</v>
      </c>
      <c r="BM45" s="228" t="s">
        <v>158</v>
      </c>
      <c r="BN45" s="228" t="s">
        <v>173</v>
      </c>
      <c r="BO45" s="228"/>
      <c r="BP45" s="228">
        <v>53</v>
      </c>
      <c r="BQ45" s="228"/>
      <c r="BR45" s="228"/>
      <c r="BS45" s="228"/>
      <c r="BT45" s="228"/>
      <c r="BU45" s="228">
        <f t="shared" si="0"/>
        <v>13.5</v>
      </c>
      <c r="BV45" s="228"/>
      <c r="BW45" s="228"/>
      <c r="BX45" s="228"/>
      <c r="BY45" s="228"/>
      <c r="BZ45" s="228"/>
      <c r="CA45" s="228"/>
      <c r="CB45" s="228"/>
      <c r="CC45" s="228"/>
      <c r="CD45" s="228"/>
      <c r="CE45" s="228"/>
      <c r="CF45" s="228"/>
      <c r="CG45" s="228"/>
      <c r="CH45" s="228"/>
      <c r="CI45" s="228"/>
      <c r="CJ45" s="228"/>
      <c r="CK45" s="228"/>
      <c r="CL45" s="228"/>
      <c r="CM45" s="228"/>
      <c r="CN45" s="228"/>
      <c r="CO45" s="228"/>
      <c r="CP45" s="228"/>
      <c r="CQ45" s="228"/>
      <c r="CR45" s="228"/>
      <c r="CS45" s="228"/>
      <c r="CT45" s="228"/>
      <c r="CU45" s="228"/>
      <c r="CV45" s="228"/>
      <c r="CW45" s="228"/>
      <c r="CX45" s="228"/>
      <c r="CY45" s="228"/>
      <c r="CZ45" s="228"/>
      <c r="DA45" s="228"/>
      <c r="DB45" s="228"/>
    </row>
    <row r="46" spans="1:106" s="197" customFormat="1" ht="31.5" hidden="1" customHeight="1" x14ac:dyDescent="0.3">
      <c r="A46" s="193">
        <v>2021</v>
      </c>
      <c r="B46" s="170">
        <v>1</v>
      </c>
      <c r="C46" s="255">
        <v>44199</v>
      </c>
      <c r="D46" s="170">
        <v>384</v>
      </c>
      <c r="E46" s="170">
        <v>557</v>
      </c>
      <c r="F46" s="170">
        <v>5</v>
      </c>
      <c r="G46" s="196" t="s">
        <v>174</v>
      </c>
      <c r="H46" t="s">
        <v>175</v>
      </c>
      <c r="I46" t="s">
        <v>163</v>
      </c>
      <c r="J46">
        <v>1</v>
      </c>
      <c r="K46">
        <v>6</v>
      </c>
      <c r="L46" s="256">
        <v>182</v>
      </c>
      <c r="M46" s="257">
        <v>171.262</v>
      </c>
      <c r="N46" s="258">
        <v>194.922</v>
      </c>
      <c r="O46" s="192"/>
      <c r="P46" s="192"/>
      <c r="Q46" s="192"/>
      <c r="R46" s="192"/>
      <c r="S46" s="192"/>
      <c r="T46" s="192"/>
      <c r="U46" s="192">
        <v>197</v>
      </c>
      <c r="V46" s="192"/>
      <c r="W46" s="192">
        <v>192</v>
      </c>
      <c r="X46" s="192">
        <v>192</v>
      </c>
      <c r="Y46" s="171"/>
      <c r="Z46" s="171">
        <v>142</v>
      </c>
      <c r="AA46" s="192"/>
      <c r="AB46" s="192"/>
      <c r="AC46" s="192"/>
      <c r="AD46" s="192"/>
      <c r="AE46" s="192"/>
      <c r="AF46" s="192">
        <v>217</v>
      </c>
      <c r="AG46" s="192"/>
      <c r="AH46" s="192">
        <v>190</v>
      </c>
      <c r="AI46" s="192">
        <v>185</v>
      </c>
      <c r="AJ46" s="192">
        <v>189</v>
      </c>
      <c r="AK46" s="171">
        <v>142</v>
      </c>
      <c r="AL46" s="171">
        <v>140</v>
      </c>
      <c r="AM46" s="192"/>
      <c r="AN46" s="192">
        <v>194.6</v>
      </c>
      <c r="AO46" s="222"/>
      <c r="AP46" s="182">
        <v>20</v>
      </c>
      <c r="AQ46" s="183">
        <v>180</v>
      </c>
      <c r="AR46" s="181">
        <v>25</v>
      </c>
      <c r="AS46" s="181">
        <v>141</v>
      </c>
      <c r="AT46" s="184">
        <v>4</v>
      </c>
      <c r="AU46" s="184">
        <v>3</v>
      </c>
      <c r="AV46" s="184">
        <v>3</v>
      </c>
      <c r="AW46" s="184"/>
      <c r="AX46" s="184">
        <v>1</v>
      </c>
      <c r="AY46" s="184"/>
      <c r="AZ46" s="184"/>
      <c r="BA46" s="184"/>
      <c r="BB46" s="184"/>
      <c r="BC46" s="185">
        <v>10</v>
      </c>
      <c r="BD46" s="180">
        <v>610</v>
      </c>
      <c r="BE46" s="186">
        <v>1.4999999999999999E-2</v>
      </c>
      <c r="BF46" s="187">
        <v>1.6E-2</v>
      </c>
      <c r="BG46" s="172"/>
      <c r="BH46" s="172">
        <v>0.1</v>
      </c>
      <c r="BI46" s="172">
        <v>3.4</v>
      </c>
      <c r="BJ46" s="172">
        <v>1.9</v>
      </c>
      <c r="BK46" s="172">
        <v>118.7</v>
      </c>
      <c r="BL46" s="28" t="s">
        <v>157</v>
      </c>
      <c r="BM46" s="228" t="s">
        <v>158</v>
      </c>
      <c r="BN46" s="228" t="s">
        <v>173</v>
      </c>
      <c r="BO46" s="228" t="s">
        <v>176</v>
      </c>
      <c r="BP46" s="228">
        <v>53</v>
      </c>
      <c r="BQ46" s="228"/>
      <c r="BR46" s="228"/>
      <c r="BS46" s="228"/>
      <c r="BT46" s="228"/>
      <c r="BU46" s="228">
        <f t="shared" si="0"/>
        <v>8.9</v>
      </c>
      <c r="BV46" s="228"/>
      <c r="BW46" s="228"/>
      <c r="BX46" s="228"/>
      <c r="BY46" s="228"/>
      <c r="BZ46" s="228"/>
      <c r="CA46" s="228"/>
      <c r="CB46" s="228"/>
      <c r="CC46" s="228"/>
      <c r="CD46" s="228"/>
      <c r="CE46" s="228"/>
      <c r="CF46" s="228"/>
      <c r="CG46" s="228"/>
      <c r="CH46" s="228"/>
      <c r="CI46" s="228"/>
      <c r="CJ46" s="228"/>
      <c r="CK46" s="228"/>
      <c r="CL46" s="228"/>
      <c r="CM46" s="228"/>
      <c r="CN46" s="228"/>
      <c r="CO46" s="228"/>
      <c r="CP46" s="228"/>
      <c r="CQ46" s="228"/>
      <c r="CR46" s="228"/>
      <c r="CS46" s="228"/>
      <c r="CT46" s="228"/>
      <c r="CU46" s="228"/>
      <c r="CV46" s="228"/>
      <c r="CW46" s="228"/>
      <c r="CX46" s="228"/>
      <c r="CY46" s="228"/>
      <c r="CZ46" s="228"/>
      <c r="DA46" s="228"/>
      <c r="DB46" s="228"/>
    </row>
    <row r="47" spans="1:106" s="197" customFormat="1" ht="31.5" hidden="1" customHeight="1" x14ac:dyDescent="0.3">
      <c r="A47" s="193">
        <v>2021</v>
      </c>
      <c r="B47" s="170">
        <v>1</v>
      </c>
      <c r="C47" s="255">
        <v>44199</v>
      </c>
      <c r="D47" s="170">
        <v>32</v>
      </c>
      <c r="E47" s="170">
        <v>92</v>
      </c>
      <c r="F47" s="170">
        <v>7</v>
      </c>
      <c r="G47" s="196" t="s">
        <v>217</v>
      </c>
      <c r="H47" t="s">
        <v>218</v>
      </c>
      <c r="I47" t="s">
        <v>163</v>
      </c>
      <c r="J47">
        <v>2</v>
      </c>
      <c r="K47">
        <v>3</v>
      </c>
      <c r="L47" s="256">
        <v>361</v>
      </c>
      <c r="M47" s="257">
        <v>335.73</v>
      </c>
      <c r="N47" s="258">
        <v>386.27</v>
      </c>
      <c r="O47" s="192"/>
      <c r="P47" s="192"/>
      <c r="Q47" s="192"/>
      <c r="R47" s="192"/>
      <c r="S47" s="192"/>
      <c r="T47" s="192">
        <v>375</v>
      </c>
      <c r="U47" s="192">
        <v>347</v>
      </c>
      <c r="V47" s="192"/>
      <c r="W47" s="192">
        <v>359</v>
      </c>
      <c r="X47" s="192">
        <v>371</v>
      </c>
      <c r="Y47" s="171">
        <v>104</v>
      </c>
      <c r="Z47" s="171">
        <v>104</v>
      </c>
      <c r="AA47" s="192"/>
      <c r="AB47" s="192"/>
      <c r="AC47" s="192"/>
      <c r="AD47" s="192"/>
      <c r="AE47" s="192"/>
      <c r="AF47" s="192">
        <v>404</v>
      </c>
      <c r="AG47" s="192"/>
      <c r="AH47" s="192">
        <v>385</v>
      </c>
      <c r="AI47" s="192">
        <v>411</v>
      </c>
      <c r="AJ47" s="192">
        <v>386</v>
      </c>
      <c r="AK47" s="171">
        <v>100</v>
      </c>
      <c r="AL47" s="171">
        <v>95</v>
      </c>
      <c r="AM47" s="192"/>
      <c r="AN47" s="192">
        <v>379.8</v>
      </c>
      <c r="AO47" s="222"/>
      <c r="AP47" s="182">
        <v>74</v>
      </c>
      <c r="AQ47" s="183">
        <v>97</v>
      </c>
      <c r="AR47" s="181">
        <v>71</v>
      </c>
      <c r="AS47" s="181">
        <v>101</v>
      </c>
      <c r="AT47" s="184">
        <v>9</v>
      </c>
      <c r="AU47" s="184"/>
      <c r="AV47" s="184">
        <v>4</v>
      </c>
      <c r="AW47" s="184"/>
      <c r="AX47" s="184"/>
      <c r="AY47" s="184"/>
      <c r="AZ47" s="184"/>
      <c r="BA47" s="184"/>
      <c r="BB47" s="184"/>
      <c r="BC47" s="185">
        <v>13</v>
      </c>
      <c r="BD47" s="180">
        <v>1669</v>
      </c>
      <c r="BE47" s="186">
        <v>1.4999999999999999E-2</v>
      </c>
      <c r="BF47" s="187">
        <v>8.0000000000000002E-3</v>
      </c>
      <c r="BG47" s="172">
        <v>1</v>
      </c>
      <c r="BH47" s="172">
        <v>0</v>
      </c>
      <c r="BI47" s="172">
        <v>4.5999999999999996</v>
      </c>
      <c r="BJ47" s="172">
        <v>4.9000000000000004</v>
      </c>
      <c r="BK47" s="172">
        <v>633.9</v>
      </c>
      <c r="BL47" s="28" t="s">
        <v>181</v>
      </c>
      <c r="BM47" s="228" t="s">
        <v>182</v>
      </c>
      <c r="BN47" s="228" t="s">
        <v>219</v>
      </c>
      <c r="BO47" s="228" t="s">
        <v>220</v>
      </c>
      <c r="BP47" s="228">
        <v>53</v>
      </c>
      <c r="BQ47" s="228"/>
      <c r="BR47" s="228"/>
      <c r="BS47" s="228"/>
      <c r="BT47" s="228"/>
      <c r="BU47" s="228">
        <f t="shared" si="0"/>
        <v>13.3</v>
      </c>
      <c r="BV47" s="228"/>
      <c r="BW47" s="228"/>
      <c r="BX47" s="228"/>
      <c r="BY47" s="228"/>
      <c r="BZ47" s="228"/>
      <c r="CA47" s="228"/>
      <c r="CB47" s="228"/>
      <c r="CC47" s="228"/>
      <c r="CD47" s="228"/>
      <c r="CE47" s="228"/>
      <c r="CF47" s="228"/>
      <c r="CG47" s="228"/>
      <c r="CH47" s="228"/>
      <c r="CI47" s="228"/>
      <c r="CJ47" s="228"/>
      <c r="CK47" s="228"/>
      <c r="CL47" s="228"/>
      <c r="CM47" s="228"/>
      <c r="CN47" s="228"/>
      <c r="CO47" s="228"/>
      <c r="CP47" s="228"/>
      <c r="CQ47" s="228"/>
      <c r="CR47" s="228"/>
      <c r="CS47" s="228"/>
      <c r="CT47" s="228"/>
      <c r="CU47" s="228"/>
      <c r="CV47" s="228"/>
      <c r="CW47" s="228"/>
      <c r="CX47" s="228"/>
      <c r="CY47" s="228"/>
      <c r="CZ47" s="228"/>
      <c r="DA47" s="228"/>
      <c r="DB47" s="228"/>
    </row>
    <row r="48" spans="1:106" s="197" customFormat="1" ht="31.5" hidden="1" customHeight="1" x14ac:dyDescent="0.3">
      <c r="A48" s="193">
        <v>2021</v>
      </c>
      <c r="B48" s="170">
        <v>1</v>
      </c>
      <c r="C48" s="255">
        <v>44199</v>
      </c>
      <c r="D48" s="170">
        <v>32</v>
      </c>
      <c r="E48" s="170">
        <v>93</v>
      </c>
      <c r="F48" s="170">
        <v>7</v>
      </c>
      <c r="G48" s="196" t="s">
        <v>221</v>
      </c>
      <c r="H48" t="s">
        <v>222</v>
      </c>
      <c r="I48" t="s">
        <v>163</v>
      </c>
      <c r="J48">
        <v>2</v>
      </c>
      <c r="K48">
        <v>3</v>
      </c>
      <c r="L48" s="256">
        <v>59</v>
      </c>
      <c r="M48" s="257">
        <v>54.87</v>
      </c>
      <c r="N48" s="258">
        <v>63.13</v>
      </c>
      <c r="O48" s="192"/>
      <c r="P48" s="192"/>
      <c r="Q48" s="192"/>
      <c r="R48" s="192"/>
      <c r="S48" s="192"/>
      <c r="T48" s="192">
        <v>61</v>
      </c>
      <c r="U48" s="192">
        <v>58</v>
      </c>
      <c r="V48" s="192"/>
      <c r="W48" s="192">
        <v>60</v>
      </c>
      <c r="X48" s="192">
        <v>62</v>
      </c>
      <c r="Y48" s="171">
        <v>104</v>
      </c>
      <c r="Z48" s="171">
        <v>104</v>
      </c>
      <c r="AA48" s="192"/>
      <c r="AB48" s="192"/>
      <c r="AC48" s="192"/>
      <c r="AD48" s="192"/>
      <c r="AE48" s="192"/>
      <c r="AF48" s="192">
        <v>68</v>
      </c>
      <c r="AG48" s="192"/>
      <c r="AH48" s="192">
        <v>61</v>
      </c>
      <c r="AI48" s="192">
        <v>59</v>
      </c>
      <c r="AJ48" s="192">
        <v>63</v>
      </c>
      <c r="AK48" s="171">
        <v>100</v>
      </c>
      <c r="AL48" s="171">
        <v>95</v>
      </c>
      <c r="AM48" s="192"/>
      <c r="AN48" s="192">
        <v>61.5</v>
      </c>
      <c r="AO48" s="222"/>
      <c r="AP48" s="182">
        <v>74</v>
      </c>
      <c r="AQ48" s="183">
        <v>97</v>
      </c>
      <c r="AR48" s="181">
        <v>71</v>
      </c>
      <c r="AS48" s="181">
        <v>101</v>
      </c>
      <c r="AT48" s="184">
        <v>13</v>
      </c>
      <c r="AU48" s="184"/>
      <c r="AV48" s="184">
        <v>6</v>
      </c>
      <c r="AW48" s="184"/>
      <c r="AX48" s="184"/>
      <c r="AY48" s="184"/>
      <c r="AZ48" s="184"/>
      <c r="BA48" s="184"/>
      <c r="BB48" s="184"/>
      <c r="BC48" s="185">
        <v>19</v>
      </c>
      <c r="BD48" s="180">
        <v>1585</v>
      </c>
      <c r="BE48" s="186">
        <v>1.4999999999999999E-2</v>
      </c>
      <c r="BF48" s="187">
        <v>1.2E-2</v>
      </c>
      <c r="BG48" s="172">
        <v>1</v>
      </c>
      <c r="BH48" s="172">
        <v>0.3</v>
      </c>
      <c r="BI48" s="172">
        <v>26.9</v>
      </c>
      <c r="BJ48" s="172">
        <v>1.2</v>
      </c>
      <c r="BK48" s="172">
        <v>97.5</v>
      </c>
      <c r="BL48" s="28" t="s">
        <v>181</v>
      </c>
      <c r="BM48" s="228" t="s">
        <v>182</v>
      </c>
      <c r="BN48" s="228" t="s">
        <v>223</v>
      </c>
      <c r="BO48" s="228" t="s">
        <v>220</v>
      </c>
      <c r="BP48" s="228">
        <v>53</v>
      </c>
      <c r="BQ48" s="228"/>
      <c r="BR48" s="228"/>
      <c r="BS48" s="228"/>
      <c r="BT48" s="228"/>
      <c r="BU48" s="228">
        <f t="shared" si="0"/>
        <v>1.8</v>
      </c>
      <c r="BV48" s="228"/>
      <c r="BW48" s="228"/>
      <c r="BX48" s="228"/>
      <c r="BY48" s="228"/>
      <c r="BZ48" s="228"/>
      <c r="CA48" s="228"/>
      <c r="CB48" s="228"/>
      <c r="CC48" s="228"/>
      <c r="CD48" s="228"/>
      <c r="CE48" s="228"/>
      <c r="CF48" s="228"/>
      <c r="CG48" s="228"/>
      <c r="CH48" s="228"/>
      <c r="CI48" s="228"/>
      <c r="CJ48" s="228"/>
      <c r="CK48" s="228"/>
      <c r="CL48" s="228"/>
      <c r="CM48" s="228"/>
      <c r="CN48" s="228"/>
      <c r="CO48" s="228"/>
      <c r="CP48" s="228"/>
      <c r="CQ48" s="228"/>
      <c r="CR48" s="228"/>
      <c r="CS48" s="228"/>
      <c r="CT48" s="228"/>
      <c r="CU48" s="228"/>
      <c r="CV48" s="228"/>
      <c r="CW48" s="228"/>
      <c r="CX48" s="228"/>
      <c r="CY48" s="228"/>
      <c r="CZ48" s="228"/>
      <c r="DA48" s="228"/>
      <c r="DB48" s="228"/>
    </row>
    <row r="49" spans="1:106" s="197" customFormat="1" ht="31.5" hidden="1" customHeight="1" x14ac:dyDescent="0.3">
      <c r="A49" s="193">
        <v>2021</v>
      </c>
      <c r="B49" s="170">
        <v>1</v>
      </c>
      <c r="C49" s="255">
        <v>44199</v>
      </c>
      <c r="D49" s="170">
        <v>241</v>
      </c>
      <c r="E49" s="170">
        <v>165</v>
      </c>
      <c r="F49" s="170">
        <v>7</v>
      </c>
      <c r="G49" s="196" t="s">
        <v>177</v>
      </c>
      <c r="H49" t="s">
        <v>178</v>
      </c>
      <c r="I49" t="s">
        <v>163</v>
      </c>
      <c r="J49">
        <v>2</v>
      </c>
      <c r="K49">
        <v>2</v>
      </c>
      <c r="L49" s="256">
        <v>706</v>
      </c>
      <c r="M49" s="257">
        <v>656.58</v>
      </c>
      <c r="N49" s="258">
        <v>755.42</v>
      </c>
      <c r="O49" s="192"/>
      <c r="P49" s="192"/>
      <c r="Q49" s="192"/>
      <c r="R49" s="192"/>
      <c r="S49" s="192"/>
      <c r="T49" s="192"/>
      <c r="U49" s="192"/>
      <c r="V49" s="192"/>
      <c r="W49" s="192"/>
      <c r="X49" s="192"/>
      <c r="Y49" s="171"/>
      <c r="Z49" s="171"/>
      <c r="AA49" s="192"/>
      <c r="AB49" s="192"/>
      <c r="AC49" s="192"/>
      <c r="AD49" s="192"/>
      <c r="AE49" s="192"/>
      <c r="AF49" s="192"/>
      <c r="AG49" s="192"/>
      <c r="AH49" s="192"/>
      <c r="AI49" s="192"/>
      <c r="AJ49" s="192"/>
      <c r="AK49" s="171"/>
      <c r="AL49" s="171"/>
      <c r="AM49" s="192"/>
      <c r="AN49" s="192"/>
      <c r="AO49" s="222"/>
      <c r="AP49" s="182">
        <v>60</v>
      </c>
      <c r="AQ49" s="183">
        <v>120</v>
      </c>
      <c r="AR49" s="181"/>
      <c r="AS49" s="181"/>
      <c r="AT49" s="184"/>
      <c r="AU49" s="184"/>
      <c r="AV49" s="184"/>
      <c r="AW49" s="184"/>
      <c r="AX49" s="184"/>
      <c r="AY49" s="184"/>
      <c r="AZ49" s="184"/>
      <c r="BA49" s="184"/>
      <c r="BB49" s="184"/>
      <c r="BC49" s="185"/>
      <c r="BD49" s="180">
        <v>10</v>
      </c>
      <c r="BE49" s="186">
        <v>1.4999999999999999E-2</v>
      </c>
      <c r="BF49" s="187"/>
      <c r="BG49" s="172"/>
      <c r="BH49" s="172"/>
      <c r="BI49" s="172">
        <v>0</v>
      </c>
      <c r="BJ49" s="172"/>
      <c r="BK49" s="172"/>
      <c r="BL49" s="28" t="s">
        <v>164</v>
      </c>
      <c r="BM49" s="228" t="s">
        <v>164</v>
      </c>
      <c r="BN49" s="228"/>
      <c r="BO49" s="228"/>
      <c r="BP49" s="228">
        <v>53</v>
      </c>
      <c r="BQ49" s="228"/>
      <c r="BR49" s="228"/>
      <c r="BS49" s="228"/>
      <c r="BT49" s="228"/>
      <c r="BU49" s="228" t="str">
        <f t="shared" si="0"/>
        <v/>
      </c>
      <c r="BV49" s="228"/>
      <c r="BW49" s="228"/>
      <c r="BX49" s="228"/>
      <c r="BY49" s="228"/>
      <c r="BZ49" s="228"/>
      <c r="CA49" s="228"/>
      <c r="CB49" s="228"/>
      <c r="CC49" s="228"/>
      <c r="CD49" s="228"/>
      <c r="CE49" s="228"/>
      <c r="CF49" s="228"/>
      <c r="CG49" s="228"/>
      <c r="CH49" s="228"/>
      <c r="CI49" s="228"/>
      <c r="CJ49" s="228"/>
      <c r="CK49" s="228"/>
      <c r="CL49" s="228"/>
      <c r="CM49" s="228"/>
      <c r="CN49" s="228"/>
      <c r="CO49" s="228"/>
      <c r="CP49" s="228"/>
      <c r="CQ49" s="228"/>
      <c r="CR49" s="228"/>
      <c r="CS49" s="228"/>
      <c r="CT49" s="228"/>
      <c r="CU49" s="228"/>
      <c r="CV49" s="228"/>
      <c r="CW49" s="228"/>
      <c r="CX49" s="228"/>
      <c r="CY49" s="228"/>
      <c r="CZ49" s="228"/>
      <c r="DA49" s="228"/>
      <c r="DB49" s="228"/>
    </row>
    <row r="50" spans="1:106" s="197" customFormat="1" ht="31.5" hidden="1" customHeight="1" x14ac:dyDescent="0.3">
      <c r="A50" s="193">
        <v>2021</v>
      </c>
      <c r="B50" s="170">
        <v>1</v>
      </c>
      <c r="C50" s="255">
        <v>44199</v>
      </c>
      <c r="D50" s="170">
        <v>377</v>
      </c>
      <c r="E50" s="170">
        <v>439</v>
      </c>
      <c r="F50" s="170">
        <v>7</v>
      </c>
      <c r="G50" s="196" t="s">
        <v>179</v>
      </c>
      <c r="H50" t="s">
        <v>180</v>
      </c>
      <c r="I50" t="s">
        <v>163</v>
      </c>
      <c r="J50">
        <v>4</v>
      </c>
      <c r="K50">
        <v>1</v>
      </c>
      <c r="L50" s="256">
        <v>343</v>
      </c>
      <c r="M50" s="257">
        <v>308.7</v>
      </c>
      <c r="N50" s="258">
        <v>377.3</v>
      </c>
      <c r="O50" s="192"/>
      <c r="P50" s="192"/>
      <c r="Q50" s="192"/>
      <c r="R50" s="192"/>
      <c r="S50" s="192"/>
      <c r="T50" s="192">
        <v>351</v>
      </c>
      <c r="U50" s="192">
        <v>337</v>
      </c>
      <c r="V50" s="192"/>
      <c r="W50" s="192">
        <v>360</v>
      </c>
      <c r="X50" s="192">
        <v>347</v>
      </c>
      <c r="Y50" s="171">
        <v>335</v>
      </c>
      <c r="Z50" s="171">
        <v>323</v>
      </c>
      <c r="AA50" s="192"/>
      <c r="AB50" s="192"/>
      <c r="AC50" s="192"/>
      <c r="AD50" s="192"/>
      <c r="AE50" s="192"/>
      <c r="AF50" s="192">
        <v>380</v>
      </c>
      <c r="AG50" s="192"/>
      <c r="AH50" s="192">
        <v>358</v>
      </c>
      <c r="AI50" s="192">
        <v>339</v>
      </c>
      <c r="AJ50" s="192">
        <v>337</v>
      </c>
      <c r="AK50" s="171">
        <v>289</v>
      </c>
      <c r="AL50" s="171">
        <v>315</v>
      </c>
      <c r="AM50" s="192"/>
      <c r="AN50" s="192">
        <v>351.1</v>
      </c>
      <c r="AO50" s="222"/>
      <c r="AP50" s="182">
        <v>45</v>
      </c>
      <c r="AQ50" s="183">
        <v>320</v>
      </c>
      <c r="AR50" s="181">
        <v>46</v>
      </c>
      <c r="AS50" s="181">
        <v>316</v>
      </c>
      <c r="AT50" s="184">
        <v>12</v>
      </c>
      <c r="AU50" s="184"/>
      <c r="AV50" s="184">
        <v>19</v>
      </c>
      <c r="AW50" s="184"/>
      <c r="AX50" s="184"/>
      <c r="AY50" s="184"/>
      <c r="AZ50" s="184"/>
      <c r="BA50" s="184"/>
      <c r="BB50" s="184"/>
      <c r="BC50" s="185">
        <v>31</v>
      </c>
      <c r="BD50" s="180">
        <v>571</v>
      </c>
      <c r="BE50" s="186">
        <v>1.4999999999999999E-2</v>
      </c>
      <c r="BF50" s="187">
        <v>5.3999999999999999E-2</v>
      </c>
      <c r="BG50" s="172"/>
      <c r="BH50" s="172">
        <v>0.1</v>
      </c>
      <c r="BI50" s="172">
        <v>1.7</v>
      </c>
      <c r="BJ50" s="172">
        <v>10.9</v>
      </c>
      <c r="BK50" s="172">
        <v>200.5</v>
      </c>
      <c r="BL50" s="28" t="s">
        <v>181</v>
      </c>
      <c r="BM50" s="228" t="s">
        <v>182</v>
      </c>
      <c r="BN50" s="228" t="s">
        <v>183</v>
      </c>
      <c r="BO50" s="228"/>
      <c r="BP50" s="228">
        <v>53</v>
      </c>
      <c r="BQ50" s="228"/>
      <c r="BR50" s="228"/>
      <c r="BS50" s="228"/>
      <c r="BT50" s="228"/>
      <c r="BU50" s="228">
        <f t="shared" si="0"/>
        <v>5.7</v>
      </c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</row>
    <row r="51" spans="1:106" s="197" customFormat="1" ht="31.5" hidden="1" customHeight="1" x14ac:dyDescent="0.3">
      <c r="A51" s="193">
        <v>2021</v>
      </c>
      <c r="B51" s="170">
        <v>1</v>
      </c>
      <c r="C51" s="255">
        <v>44199</v>
      </c>
      <c r="D51" s="170">
        <v>148</v>
      </c>
      <c r="E51" s="170">
        <v>347</v>
      </c>
      <c r="F51" s="170">
        <v>8</v>
      </c>
      <c r="G51" s="196" t="s">
        <v>184</v>
      </c>
      <c r="H51" t="s">
        <v>185</v>
      </c>
      <c r="I51" t="s">
        <v>186</v>
      </c>
      <c r="J51">
        <v>1</v>
      </c>
      <c r="K51">
        <v>1</v>
      </c>
      <c r="L51" s="256">
        <v>500</v>
      </c>
      <c r="M51" s="257">
        <v>465</v>
      </c>
      <c r="N51" s="258">
        <v>535</v>
      </c>
      <c r="O51" s="192"/>
      <c r="P51" s="192"/>
      <c r="Q51" s="192"/>
      <c r="R51" s="192"/>
      <c r="S51" s="192"/>
      <c r="T51" s="192">
        <v>498</v>
      </c>
      <c r="U51" s="192"/>
      <c r="V51" s="192"/>
      <c r="W51" s="192"/>
      <c r="X51" s="192"/>
      <c r="Y51" s="171">
        <v>163</v>
      </c>
      <c r="Z51" s="171"/>
      <c r="AA51" s="192"/>
      <c r="AB51" s="192"/>
      <c r="AC51" s="192"/>
      <c r="AD51" s="192"/>
      <c r="AE51" s="192"/>
      <c r="AF51" s="192"/>
      <c r="AG51" s="192"/>
      <c r="AH51" s="192"/>
      <c r="AI51" s="192"/>
      <c r="AJ51" s="192"/>
      <c r="AK51" s="171"/>
      <c r="AL51" s="171"/>
      <c r="AM51" s="192"/>
      <c r="AN51" s="192">
        <v>498</v>
      </c>
      <c r="AO51" s="222"/>
      <c r="AP51" s="182">
        <v>40</v>
      </c>
      <c r="AQ51" s="183">
        <v>144</v>
      </c>
      <c r="AR51" s="181">
        <v>44</v>
      </c>
      <c r="AS51" s="181">
        <v>163</v>
      </c>
      <c r="AT51" s="184">
        <v>2</v>
      </c>
      <c r="AU51" s="184"/>
      <c r="AV51" s="184"/>
      <c r="AW51" s="184"/>
      <c r="AX51" s="184"/>
      <c r="AY51" s="184"/>
      <c r="AZ51" s="184"/>
      <c r="BA51" s="184"/>
      <c r="BB51" s="184"/>
      <c r="BC51" s="185">
        <v>2</v>
      </c>
      <c r="BD51" s="180">
        <v>86</v>
      </c>
      <c r="BE51" s="186">
        <v>1.4999999999999999E-2</v>
      </c>
      <c r="BF51" s="187">
        <v>2.3E-2</v>
      </c>
      <c r="BG51" s="172"/>
      <c r="BH51" s="172">
        <v>0</v>
      </c>
      <c r="BI51" s="172">
        <v>0.2</v>
      </c>
      <c r="BJ51" s="172">
        <v>1</v>
      </c>
      <c r="BK51" s="172">
        <v>42.8</v>
      </c>
      <c r="BL51" s="28" t="s">
        <v>187</v>
      </c>
      <c r="BM51" s="228" t="s">
        <v>187</v>
      </c>
      <c r="BN51" s="228"/>
      <c r="BO51" s="228"/>
      <c r="BP51" s="228">
        <v>53</v>
      </c>
      <c r="BQ51" s="228"/>
      <c r="BR51" s="228"/>
      <c r="BS51" s="228"/>
      <c r="BT51" s="228"/>
      <c r="BU51" s="228">
        <f t="shared" si="0"/>
        <v>1.4</v>
      </c>
      <c r="BV51" s="228"/>
      <c r="BW51" s="228"/>
      <c r="BX51" s="228"/>
      <c r="BY51" s="228"/>
      <c r="BZ51" s="228"/>
      <c r="CA51" s="228"/>
      <c r="CB51" s="228"/>
      <c r="CC51" s="228"/>
      <c r="CD51" s="228"/>
      <c r="CE51" s="228"/>
      <c r="CF51" s="228"/>
      <c r="CG51" s="228"/>
      <c r="CH51" s="228"/>
      <c r="CI51" s="228"/>
      <c r="CJ51" s="228"/>
      <c r="CK51" s="228"/>
      <c r="CL51" s="228"/>
      <c r="CM51" s="228"/>
      <c r="CN51" s="228"/>
      <c r="CO51" s="228"/>
      <c r="CP51" s="228"/>
      <c r="CQ51" s="228"/>
      <c r="CR51" s="228"/>
      <c r="CS51" s="228"/>
      <c r="CT51" s="228"/>
      <c r="CU51" s="228"/>
      <c r="CV51" s="228"/>
      <c r="CW51" s="228"/>
      <c r="CX51" s="228"/>
      <c r="CY51" s="228"/>
      <c r="CZ51" s="228"/>
      <c r="DA51" s="228"/>
      <c r="DB51" s="228"/>
    </row>
    <row r="52" spans="1:106" s="197" customFormat="1" ht="31.5" hidden="1" customHeight="1" x14ac:dyDescent="0.3">
      <c r="A52" s="193">
        <v>2021</v>
      </c>
      <c r="B52" s="170">
        <v>1</v>
      </c>
      <c r="C52" s="255">
        <v>44199</v>
      </c>
      <c r="D52" s="170">
        <v>148</v>
      </c>
      <c r="E52" s="170">
        <v>348</v>
      </c>
      <c r="F52" s="170">
        <v>8</v>
      </c>
      <c r="G52" s="196" t="s">
        <v>188</v>
      </c>
      <c r="H52" t="s">
        <v>189</v>
      </c>
      <c r="I52" t="s">
        <v>186</v>
      </c>
      <c r="J52">
        <v>1</v>
      </c>
      <c r="K52">
        <v>1</v>
      </c>
      <c r="L52" s="256">
        <v>500</v>
      </c>
      <c r="M52" s="257">
        <v>465</v>
      </c>
      <c r="N52" s="258">
        <v>535</v>
      </c>
      <c r="O52" s="192"/>
      <c r="P52" s="192"/>
      <c r="Q52" s="192"/>
      <c r="R52" s="192"/>
      <c r="S52" s="192"/>
      <c r="T52" s="192">
        <v>490</v>
      </c>
      <c r="U52" s="192"/>
      <c r="V52" s="192"/>
      <c r="W52" s="192"/>
      <c r="X52" s="192"/>
      <c r="Y52" s="171">
        <v>163</v>
      </c>
      <c r="Z52" s="171"/>
      <c r="AA52" s="192"/>
      <c r="AB52" s="192"/>
      <c r="AC52" s="192"/>
      <c r="AD52" s="192"/>
      <c r="AE52" s="192"/>
      <c r="AF52" s="192"/>
      <c r="AG52" s="192"/>
      <c r="AH52" s="192"/>
      <c r="AI52" s="192"/>
      <c r="AJ52" s="192"/>
      <c r="AK52" s="171"/>
      <c r="AL52" s="171"/>
      <c r="AM52" s="192"/>
      <c r="AN52" s="192">
        <v>490</v>
      </c>
      <c r="AO52" s="222"/>
      <c r="AP52" s="182">
        <v>40</v>
      </c>
      <c r="AQ52" s="183">
        <v>144</v>
      </c>
      <c r="AR52" s="181">
        <v>44</v>
      </c>
      <c r="AS52" s="181">
        <v>163</v>
      </c>
      <c r="AT52" s="184">
        <v>5</v>
      </c>
      <c r="AU52" s="184"/>
      <c r="AV52" s="184"/>
      <c r="AW52" s="184"/>
      <c r="AX52" s="184"/>
      <c r="AY52" s="184"/>
      <c r="AZ52" s="184"/>
      <c r="BA52" s="184"/>
      <c r="BB52" s="184"/>
      <c r="BC52" s="185">
        <v>5</v>
      </c>
      <c r="BD52" s="180">
        <v>103</v>
      </c>
      <c r="BE52" s="186">
        <v>1.4999999999999999E-2</v>
      </c>
      <c r="BF52" s="187">
        <v>4.9000000000000002E-2</v>
      </c>
      <c r="BG52" s="172"/>
      <c r="BH52" s="172">
        <v>0</v>
      </c>
      <c r="BI52" s="172">
        <v>0.2</v>
      </c>
      <c r="BJ52" s="172">
        <v>2.5</v>
      </c>
      <c r="BK52" s="172">
        <v>50.5</v>
      </c>
      <c r="BL52" s="28" t="s">
        <v>187</v>
      </c>
      <c r="BM52" s="228" t="s">
        <v>187</v>
      </c>
      <c r="BN52" s="228"/>
      <c r="BO52" s="228"/>
      <c r="BP52" s="228">
        <v>53</v>
      </c>
      <c r="BQ52" s="228"/>
      <c r="BR52" s="228"/>
      <c r="BS52" s="228"/>
      <c r="BT52" s="228"/>
      <c r="BU52" s="228">
        <f t="shared" si="0"/>
        <v>7.1</v>
      </c>
      <c r="BV52" s="228"/>
      <c r="BW52" s="228"/>
      <c r="BX52" s="228"/>
      <c r="BY52" s="228"/>
      <c r="BZ52" s="228"/>
      <c r="CA52" s="228"/>
      <c r="CB52" s="228"/>
      <c r="CC52" s="228"/>
      <c r="CD52" s="228"/>
      <c r="CE52" s="228"/>
      <c r="CF52" s="228"/>
      <c r="CG52" s="228"/>
      <c r="CH52" s="228"/>
      <c r="CI52" s="228"/>
      <c r="CJ52" s="228"/>
      <c r="CK52" s="228"/>
      <c r="CL52" s="228"/>
      <c r="CM52" s="228"/>
      <c r="CN52" s="228"/>
      <c r="CO52" s="228"/>
      <c r="CP52" s="228"/>
      <c r="CQ52" s="228"/>
      <c r="CR52" s="228"/>
      <c r="CS52" s="228"/>
      <c r="CT52" s="228"/>
      <c r="CU52" s="228"/>
      <c r="CV52" s="228"/>
      <c r="CW52" s="228"/>
      <c r="CX52" s="228"/>
      <c r="CY52" s="228"/>
      <c r="CZ52" s="228"/>
      <c r="DA52" s="228"/>
      <c r="DB52" s="228"/>
    </row>
    <row r="53" spans="1:106" s="197" customFormat="1" ht="31.5" hidden="1" customHeight="1" x14ac:dyDescent="0.3">
      <c r="A53" s="193">
        <v>2021</v>
      </c>
      <c r="B53" s="170">
        <v>1</v>
      </c>
      <c r="C53" s="255">
        <v>44199</v>
      </c>
      <c r="D53" s="170">
        <v>376</v>
      </c>
      <c r="E53" s="170">
        <v>438</v>
      </c>
      <c r="F53" s="170">
        <v>8</v>
      </c>
      <c r="G53" s="196" t="s">
        <v>190</v>
      </c>
      <c r="H53" t="s">
        <v>191</v>
      </c>
      <c r="I53" t="s">
        <v>163</v>
      </c>
      <c r="J53">
        <v>3</v>
      </c>
      <c r="K53">
        <v>2</v>
      </c>
      <c r="L53" s="256">
        <v>336</v>
      </c>
      <c r="M53" s="257">
        <v>316.17599999999999</v>
      </c>
      <c r="N53" s="258">
        <v>359.85599999999999</v>
      </c>
      <c r="O53" s="192"/>
      <c r="P53" s="192"/>
      <c r="Q53" s="192"/>
      <c r="R53" s="192"/>
      <c r="S53" s="192"/>
      <c r="T53" s="192">
        <v>352</v>
      </c>
      <c r="U53" s="192">
        <v>344</v>
      </c>
      <c r="V53" s="192"/>
      <c r="W53" s="192"/>
      <c r="X53" s="192"/>
      <c r="Y53" s="171">
        <v>129</v>
      </c>
      <c r="Z53" s="171"/>
      <c r="AA53" s="192"/>
      <c r="AB53" s="192"/>
      <c r="AC53" s="192"/>
      <c r="AD53" s="192"/>
      <c r="AE53" s="192"/>
      <c r="AF53" s="192"/>
      <c r="AG53" s="192"/>
      <c r="AH53" s="192"/>
      <c r="AI53" s="192"/>
      <c r="AJ53" s="192"/>
      <c r="AK53" s="171"/>
      <c r="AL53" s="171"/>
      <c r="AM53" s="192"/>
      <c r="AN53" s="192">
        <v>348</v>
      </c>
      <c r="AO53" s="222"/>
      <c r="AP53" s="182">
        <v>67</v>
      </c>
      <c r="AQ53" s="183">
        <v>161</v>
      </c>
      <c r="AR53" s="181">
        <v>84</v>
      </c>
      <c r="AS53" s="181">
        <v>129</v>
      </c>
      <c r="AT53" s="184">
        <v>4</v>
      </c>
      <c r="AU53" s="184"/>
      <c r="AV53" s="184">
        <v>3</v>
      </c>
      <c r="AW53" s="184"/>
      <c r="AX53" s="184">
        <v>2</v>
      </c>
      <c r="AY53" s="184"/>
      <c r="AZ53" s="184"/>
      <c r="BA53" s="184"/>
      <c r="BB53" s="184"/>
      <c r="BC53" s="185">
        <v>8</v>
      </c>
      <c r="BD53" s="180">
        <v>1472</v>
      </c>
      <c r="BE53" s="186">
        <v>1.4999999999999999E-2</v>
      </c>
      <c r="BF53" s="187">
        <v>5.0000000000000001E-3</v>
      </c>
      <c r="BG53" s="172">
        <v>1</v>
      </c>
      <c r="BH53" s="172">
        <v>0</v>
      </c>
      <c r="BI53" s="172">
        <v>4.4000000000000004</v>
      </c>
      <c r="BJ53" s="172">
        <v>2.8</v>
      </c>
      <c r="BK53" s="172">
        <v>512.29999999999995</v>
      </c>
      <c r="BL53" s="28" t="s">
        <v>157</v>
      </c>
      <c r="BM53" s="228" t="s">
        <v>158</v>
      </c>
      <c r="BN53" s="228" t="s">
        <v>192</v>
      </c>
      <c r="BO53" s="228" t="s">
        <v>168</v>
      </c>
      <c r="BP53" s="228">
        <v>53</v>
      </c>
      <c r="BQ53" s="228"/>
      <c r="BR53" s="228"/>
      <c r="BS53" s="228"/>
      <c r="BT53" s="228"/>
      <c r="BU53" s="228">
        <f t="shared" si="0"/>
        <v>8.5</v>
      </c>
      <c r="BV53" s="228"/>
      <c r="BW53" s="228"/>
      <c r="BX53" s="228"/>
      <c r="BY53" s="228"/>
      <c r="BZ53" s="228"/>
      <c r="CA53" s="228"/>
      <c r="CB53" s="228"/>
      <c r="CC53" s="228"/>
      <c r="CD53" s="228"/>
      <c r="CE53" s="228"/>
      <c r="CF53" s="228"/>
      <c r="CG53" s="228"/>
      <c r="CH53" s="228"/>
      <c r="CI53" s="228"/>
      <c r="CJ53" s="228"/>
      <c r="CK53" s="228"/>
      <c r="CL53" s="228"/>
      <c r="CM53" s="228"/>
      <c r="CN53" s="228"/>
      <c r="CO53" s="228"/>
      <c r="CP53" s="228"/>
      <c r="CQ53" s="228"/>
      <c r="CR53" s="228"/>
      <c r="CS53" s="228"/>
      <c r="CT53" s="228"/>
      <c r="CU53" s="228"/>
      <c r="CV53" s="228"/>
      <c r="CW53" s="228"/>
      <c r="CX53" s="228"/>
      <c r="CY53" s="228"/>
      <c r="CZ53" s="228"/>
      <c r="DA53" s="228"/>
      <c r="DB53" s="228"/>
    </row>
    <row r="54" spans="1:106" s="197" customFormat="1" ht="31.5" hidden="1" customHeight="1" x14ac:dyDescent="0.3">
      <c r="A54" s="193">
        <v>2021</v>
      </c>
      <c r="B54" s="170">
        <v>1</v>
      </c>
      <c r="C54" s="255">
        <v>44199</v>
      </c>
      <c r="D54" s="170">
        <v>159</v>
      </c>
      <c r="E54" s="170">
        <v>299</v>
      </c>
      <c r="F54" s="170">
        <v>28</v>
      </c>
      <c r="G54" s="196" t="s">
        <v>193</v>
      </c>
      <c r="H54" t="s">
        <v>194</v>
      </c>
      <c r="I54" t="s">
        <v>195</v>
      </c>
      <c r="J54">
        <v>3</v>
      </c>
      <c r="K54">
        <v>2</v>
      </c>
      <c r="L54" s="256">
        <v>115</v>
      </c>
      <c r="M54" s="257">
        <v>106.95</v>
      </c>
      <c r="N54" s="258">
        <v>123.05</v>
      </c>
      <c r="O54" s="192"/>
      <c r="P54" s="192"/>
      <c r="Q54" s="192"/>
      <c r="R54" s="192"/>
      <c r="S54" s="192"/>
      <c r="T54" s="192">
        <v>103</v>
      </c>
      <c r="U54" s="192">
        <v>109</v>
      </c>
      <c r="V54" s="192"/>
      <c r="W54" s="192">
        <v>108</v>
      </c>
      <c r="X54" s="192">
        <v>104</v>
      </c>
      <c r="Y54" s="171">
        <v>138</v>
      </c>
      <c r="Z54" s="171">
        <v>137</v>
      </c>
      <c r="AA54" s="192"/>
      <c r="AB54" s="192"/>
      <c r="AC54" s="192"/>
      <c r="AD54" s="192"/>
      <c r="AE54" s="192"/>
      <c r="AF54" s="192"/>
      <c r="AG54" s="192"/>
      <c r="AH54" s="192">
        <v>103</v>
      </c>
      <c r="AI54" s="192">
        <v>109</v>
      </c>
      <c r="AJ54" s="192">
        <v>106</v>
      </c>
      <c r="AK54" s="171"/>
      <c r="AL54" s="171">
        <v>108</v>
      </c>
      <c r="AM54" s="192"/>
      <c r="AN54" s="192">
        <v>106</v>
      </c>
      <c r="AO54" s="222"/>
      <c r="AP54" s="182">
        <v>70</v>
      </c>
      <c r="AQ54" s="183">
        <v>154</v>
      </c>
      <c r="AR54" s="181">
        <v>85</v>
      </c>
      <c r="AS54" s="181">
        <v>128</v>
      </c>
      <c r="AT54" s="184">
        <v>8</v>
      </c>
      <c r="AU54" s="184"/>
      <c r="AV54" s="184">
        <v>8</v>
      </c>
      <c r="AW54" s="184"/>
      <c r="AX54" s="184">
        <v>1</v>
      </c>
      <c r="AY54" s="184"/>
      <c r="AZ54" s="184"/>
      <c r="BA54" s="184"/>
      <c r="BB54" s="184"/>
      <c r="BC54" s="185">
        <v>16</v>
      </c>
      <c r="BD54" s="180">
        <v>1552</v>
      </c>
      <c r="BE54" s="186">
        <v>0.02</v>
      </c>
      <c r="BF54" s="187">
        <v>0.01</v>
      </c>
      <c r="BG54" s="172">
        <v>1</v>
      </c>
      <c r="BH54" s="172">
        <v>0.1</v>
      </c>
      <c r="BI54" s="172">
        <v>13.5</v>
      </c>
      <c r="BJ54" s="172">
        <v>1.7</v>
      </c>
      <c r="BK54" s="172">
        <v>164.5</v>
      </c>
      <c r="BL54" s="28" t="s">
        <v>181</v>
      </c>
      <c r="BM54" s="228" t="s">
        <v>196</v>
      </c>
      <c r="BN54" s="228"/>
      <c r="BO54" s="228"/>
      <c r="BP54" s="228">
        <v>53</v>
      </c>
      <c r="BQ54" s="228"/>
      <c r="BR54" s="228"/>
      <c r="BS54" s="228"/>
      <c r="BT54" s="228"/>
      <c r="BU54" s="228">
        <f t="shared" si="0"/>
        <v>6.4</v>
      </c>
      <c r="BV54" s="228"/>
      <c r="BW54" s="228"/>
      <c r="BX54" s="228"/>
      <c r="BY54" s="228"/>
      <c r="BZ54" s="228"/>
      <c r="CA54" s="228"/>
      <c r="CB54" s="228"/>
      <c r="CC54" s="228"/>
      <c r="CD54" s="228"/>
      <c r="CE54" s="228"/>
      <c r="CF54" s="228"/>
      <c r="CG54" s="228"/>
      <c r="CH54" s="228"/>
      <c r="CI54" s="228"/>
      <c r="CJ54" s="228"/>
      <c r="CK54" s="228"/>
      <c r="CL54" s="228"/>
      <c r="CM54" s="228"/>
      <c r="CN54" s="228"/>
      <c r="CO54" s="228"/>
      <c r="CP54" s="228"/>
      <c r="CQ54" s="228"/>
      <c r="CR54" s="228"/>
      <c r="CS54" s="228"/>
      <c r="CT54" s="228"/>
      <c r="CU54" s="228"/>
      <c r="CV54" s="228"/>
      <c r="CW54" s="228"/>
      <c r="CX54" s="228"/>
      <c r="CY54" s="228"/>
      <c r="CZ54" s="228"/>
      <c r="DA54" s="228"/>
      <c r="DB54" s="228"/>
    </row>
    <row r="55" spans="1:106" s="197" customFormat="1" ht="31.5" hidden="1" customHeight="1" x14ac:dyDescent="0.3">
      <c r="A55" s="193">
        <v>2021</v>
      </c>
      <c r="B55" s="170">
        <v>1</v>
      </c>
      <c r="C55" s="255">
        <v>44199</v>
      </c>
      <c r="D55" s="170">
        <v>53</v>
      </c>
      <c r="E55" s="170">
        <v>131</v>
      </c>
      <c r="F55" s="170">
        <v>30</v>
      </c>
      <c r="G55" s="196" t="s">
        <v>197</v>
      </c>
      <c r="H55" t="s">
        <v>198</v>
      </c>
      <c r="I55" t="s">
        <v>186</v>
      </c>
      <c r="J55">
        <v>25</v>
      </c>
      <c r="K55">
        <v>1</v>
      </c>
      <c r="L55" s="256">
        <v>10</v>
      </c>
      <c r="M55" s="257">
        <v>9.3000000000000007</v>
      </c>
      <c r="N55" s="258">
        <v>10.7</v>
      </c>
      <c r="O55" s="192"/>
      <c r="P55" s="192"/>
      <c r="Q55" s="192"/>
      <c r="R55" s="192"/>
      <c r="S55" s="192"/>
      <c r="T55" s="192">
        <v>9</v>
      </c>
      <c r="U55" s="192">
        <v>10</v>
      </c>
      <c r="V55" s="192"/>
      <c r="W55" s="192">
        <v>10</v>
      </c>
      <c r="X55" s="192">
        <v>9</v>
      </c>
      <c r="Y55" s="171">
        <v>97</v>
      </c>
      <c r="Z55" s="171">
        <v>98</v>
      </c>
      <c r="AA55" s="192"/>
      <c r="AB55" s="192"/>
      <c r="AC55" s="192"/>
      <c r="AD55" s="192"/>
      <c r="AE55" s="192"/>
      <c r="AF55" s="192">
        <v>10</v>
      </c>
      <c r="AG55" s="192"/>
      <c r="AH55" s="192">
        <v>11</v>
      </c>
      <c r="AI55" s="192">
        <v>11</v>
      </c>
      <c r="AJ55" s="192">
        <v>10</v>
      </c>
      <c r="AK55" s="171">
        <v>115</v>
      </c>
      <c r="AL55" s="171">
        <v>98</v>
      </c>
      <c r="AM55" s="192"/>
      <c r="AN55" s="192">
        <v>9.8000000000000007</v>
      </c>
      <c r="AO55" s="222"/>
      <c r="AP55" s="182">
        <v>772</v>
      </c>
      <c r="AQ55" s="183">
        <v>117</v>
      </c>
      <c r="AR55" s="181">
        <v>882</v>
      </c>
      <c r="AS55" s="181">
        <v>102</v>
      </c>
      <c r="AT55" s="184">
        <v>17</v>
      </c>
      <c r="AU55" s="184">
        <v>25</v>
      </c>
      <c r="AV55" s="184">
        <v>14</v>
      </c>
      <c r="AW55" s="184"/>
      <c r="AX55" s="184"/>
      <c r="AY55" s="184"/>
      <c r="AZ55" s="184"/>
      <c r="BA55" s="184"/>
      <c r="BB55" s="184"/>
      <c r="BC55" s="185">
        <v>56</v>
      </c>
      <c r="BD55" s="180">
        <v>16056</v>
      </c>
      <c r="BE55" s="186">
        <v>0.02</v>
      </c>
      <c r="BF55" s="187">
        <v>3.0000000000000001E-3</v>
      </c>
      <c r="BG55" s="172">
        <v>1</v>
      </c>
      <c r="BH55" s="172">
        <v>5.6</v>
      </c>
      <c r="BI55" s="172">
        <v>1605.6</v>
      </c>
      <c r="BJ55" s="172">
        <v>0.5</v>
      </c>
      <c r="BK55" s="172">
        <v>157.30000000000001</v>
      </c>
      <c r="BL55" s="28" t="s">
        <v>181</v>
      </c>
      <c r="BM55" s="228" t="s">
        <v>199</v>
      </c>
      <c r="BN55" s="228" t="s">
        <v>200</v>
      </c>
      <c r="BO55" s="228"/>
      <c r="BP55" s="228">
        <v>53</v>
      </c>
      <c r="BQ55" s="228"/>
      <c r="BR55" s="228"/>
      <c r="BS55" s="228"/>
      <c r="BT55" s="228"/>
      <c r="BU55" s="228">
        <f t="shared" si="0"/>
        <v>0.1</v>
      </c>
      <c r="BV55" s="228"/>
      <c r="BW55" s="228"/>
      <c r="BX55" s="228"/>
      <c r="BY55" s="228"/>
      <c r="BZ55" s="228"/>
      <c r="CA55" s="228"/>
      <c r="CB55" s="228"/>
      <c r="CC55" s="228"/>
      <c r="CD55" s="228"/>
      <c r="CE55" s="228"/>
      <c r="CF55" s="228"/>
      <c r="CG55" s="228"/>
      <c r="CH55" s="228"/>
      <c r="CI55" s="228"/>
      <c r="CJ55" s="228"/>
      <c r="CK55" s="228"/>
      <c r="CL55" s="228"/>
      <c r="CM55" s="228"/>
      <c r="CN55" s="228"/>
      <c r="CO55" s="228"/>
      <c r="CP55" s="228"/>
      <c r="CQ55" s="228"/>
      <c r="CR55" s="228"/>
      <c r="CS55" s="228"/>
      <c r="CT55" s="228"/>
      <c r="CU55" s="228"/>
      <c r="CV55" s="228"/>
      <c r="CW55" s="228"/>
      <c r="CX55" s="228"/>
      <c r="CY55" s="228"/>
      <c r="CZ55" s="228"/>
      <c r="DA55" s="228"/>
      <c r="DB55" s="228"/>
    </row>
    <row r="56" spans="1:106" s="197" customFormat="1" ht="31.5" hidden="1" customHeight="1" x14ac:dyDescent="0.3">
      <c r="A56" s="193">
        <v>2021</v>
      </c>
      <c r="B56" s="170">
        <v>1</v>
      </c>
      <c r="C56" s="255">
        <v>44199</v>
      </c>
      <c r="D56" s="170">
        <v>4</v>
      </c>
      <c r="E56" s="170">
        <v>11</v>
      </c>
      <c r="F56" s="170">
        <v>48</v>
      </c>
      <c r="G56" s="196" t="s">
        <v>201</v>
      </c>
      <c r="H56" t="s">
        <v>202</v>
      </c>
      <c r="I56" t="s">
        <v>203</v>
      </c>
      <c r="J56">
        <v>2</v>
      </c>
      <c r="K56">
        <v>2</v>
      </c>
      <c r="L56" s="256">
        <v>212</v>
      </c>
      <c r="M56" s="257">
        <v>197.16</v>
      </c>
      <c r="N56" s="258">
        <v>226.84</v>
      </c>
      <c r="O56" s="192"/>
      <c r="P56" s="192"/>
      <c r="Q56" s="192"/>
      <c r="R56" s="192"/>
      <c r="S56" s="192"/>
      <c r="T56" s="192">
        <v>215</v>
      </c>
      <c r="U56" s="192">
        <v>206</v>
      </c>
      <c r="V56" s="192"/>
      <c r="W56" s="192">
        <v>215</v>
      </c>
      <c r="X56" s="192">
        <v>204</v>
      </c>
      <c r="Y56" s="171">
        <v>198</v>
      </c>
      <c r="Z56" s="171">
        <v>198</v>
      </c>
      <c r="AA56" s="192"/>
      <c r="AB56" s="192"/>
      <c r="AC56" s="192"/>
      <c r="AD56" s="192"/>
      <c r="AE56" s="192"/>
      <c r="AF56" s="192">
        <v>225</v>
      </c>
      <c r="AG56" s="192"/>
      <c r="AH56" s="192">
        <v>233</v>
      </c>
      <c r="AI56" s="192">
        <v>218</v>
      </c>
      <c r="AJ56" s="192">
        <v>208</v>
      </c>
      <c r="AK56" s="171">
        <v>198</v>
      </c>
      <c r="AL56" s="171">
        <v>196</v>
      </c>
      <c r="AM56" s="192"/>
      <c r="AN56" s="192">
        <v>215.5</v>
      </c>
      <c r="AO56" s="222"/>
      <c r="AP56" s="182">
        <v>37</v>
      </c>
      <c r="AQ56" s="183">
        <v>195</v>
      </c>
      <c r="AR56" s="181">
        <v>36</v>
      </c>
      <c r="AS56" s="181">
        <v>198</v>
      </c>
      <c r="AT56" s="184">
        <v>4</v>
      </c>
      <c r="AU56" s="184"/>
      <c r="AV56" s="184">
        <v>14</v>
      </c>
      <c r="AW56" s="184"/>
      <c r="AX56" s="184"/>
      <c r="AY56" s="184"/>
      <c r="AZ56" s="184"/>
      <c r="BA56" s="184"/>
      <c r="BB56" s="184"/>
      <c r="BC56" s="185">
        <v>18</v>
      </c>
      <c r="BD56" s="180">
        <v>618</v>
      </c>
      <c r="BE56" s="186">
        <v>0.02</v>
      </c>
      <c r="BF56" s="187">
        <v>2.9000000000000001E-2</v>
      </c>
      <c r="BG56" s="172"/>
      <c r="BH56" s="172">
        <v>0.1</v>
      </c>
      <c r="BI56" s="172">
        <v>2.9</v>
      </c>
      <c r="BJ56" s="172">
        <v>3.9</v>
      </c>
      <c r="BK56" s="172">
        <v>133.19999999999999</v>
      </c>
      <c r="BL56" s="28" t="s">
        <v>181</v>
      </c>
      <c r="BM56" s="228" t="s">
        <v>199</v>
      </c>
      <c r="BN56" s="228" t="s">
        <v>204</v>
      </c>
      <c r="BO56" s="228"/>
      <c r="BP56" s="228">
        <v>53</v>
      </c>
      <c r="BQ56" s="228"/>
      <c r="BR56" s="228"/>
      <c r="BS56" s="228"/>
      <c r="BT56" s="228"/>
      <c r="BU56" s="228">
        <f t="shared" si="0"/>
        <v>2.5</v>
      </c>
      <c r="BV56" s="228"/>
      <c r="BW56" s="228"/>
      <c r="BX56" s="228"/>
      <c r="BY56" s="228"/>
      <c r="BZ56" s="228"/>
      <c r="CA56" s="228"/>
      <c r="CB56" s="228"/>
      <c r="CC56" s="228"/>
      <c r="CD56" s="228"/>
      <c r="CE56" s="228"/>
      <c r="CF56" s="228"/>
      <c r="CG56" s="228"/>
      <c r="CH56" s="228"/>
      <c r="CI56" s="228"/>
      <c r="CJ56" s="228"/>
      <c r="CK56" s="228"/>
      <c r="CL56" s="228"/>
      <c r="CM56" s="228"/>
      <c r="CN56" s="228"/>
      <c r="CO56" s="228"/>
      <c r="CP56" s="228"/>
      <c r="CQ56" s="228"/>
      <c r="CR56" s="228"/>
      <c r="CS56" s="228"/>
      <c r="CT56" s="228"/>
      <c r="CU56" s="228"/>
      <c r="CV56" s="228"/>
      <c r="CW56" s="228"/>
      <c r="CX56" s="228"/>
      <c r="CY56" s="228"/>
      <c r="CZ56" s="228"/>
      <c r="DA56" s="228"/>
      <c r="DB56" s="228"/>
    </row>
    <row r="57" spans="1:106" s="197" customFormat="1" ht="31.5" hidden="1" customHeight="1" x14ac:dyDescent="0.3">
      <c r="A57" s="193">
        <v>2021</v>
      </c>
      <c r="B57" s="170">
        <v>1</v>
      </c>
      <c r="C57" s="255">
        <v>44199</v>
      </c>
      <c r="D57" s="170">
        <v>4</v>
      </c>
      <c r="E57" s="170">
        <v>12</v>
      </c>
      <c r="F57" s="170">
        <v>48</v>
      </c>
      <c r="G57" s="196" t="s">
        <v>205</v>
      </c>
      <c r="H57" t="s">
        <v>206</v>
      </c>
      <c r="I57" t="s">
        <v>203</v>
      </c>
      <c r="J57">
        <v>2</v>
      </c>
      <c r="K57">
        <v>2</v>
      </c>
      <c r="L57" s="256">
        <v>212</v>
      </c>
      <c r="M57" s="257">
        <v>197.16</v>
      </c>
      <c r="N57" s="258">
        <v>226.84</v>
      </c>
      <c r="O57" s="192"/>
      <c r="P57" s="192"/>
      <c r="Q57" s="192"/>
      <c r="R57" s="192"/>
      <c r="S57" s="192"/>
      <c r="T57" s="192">
        <v>204</v>
      </c>
      <c r="U57" s="192">
        <v>200</v>
      </c>
      <c r="V57" s="192"/>
      <c r="W57" s="192">
        <v>207</v>
      </c>
      <c r="X57" s="192">
        <v>195</v>
      </c>
      <c r="Y57" s="171">
        <v>198</v>
      </c>
      <c r="Z57" s="171">
        <v>198</v>
      </c>
      <c r="AA57" s="192"/>
      <c r="AB57" s="192"/>
      <c r="AC57" s="192"/>
      <c r="AD57" s="192"/>
      <c r="AE57" s="192"/>
      <c r="AF57" s="192">
        <v>218</v>
      </c>
      <c r="AG57" s="192"/>
      <c r="AH57" s="192">
        <v>229</v>
      </c>
      <c r="AI57" s="192">
        <v>205</v>
      </c>
      <c r="AJ57" s="192">
        <v>211</v>
      </c>
      <c r="AK57" s="171">
        <v>198</v>
      </c>
      <c r="AL57" s="171">
        <v>196</v>
      </c>
      <c r="AM57" s="192"/>
      <c r="AN57" s="192">
        <v>208.6</v>
      </c>
      <c r="AO57" s="222"/>
      <c r="AP57" s="182">
        <v>37</v>
      </c>
      <c r="AQ57" s="183">
        <v>195</v>
      </c>
      <c r="AR57" s="181">
        <v>36</v>
      </c>
      <c r="AS57" s="181">
        <v>198</v>
      </c>
      <c r="AT57" s="184">
        <v>11</v>
      </c>
      <c r="AU57" s="184"/>
      <c r="AV57" s="184">
        <v>5</v>
      </c>
      <c r="AW57" s="184"/>
      <c r="AX57" s="184"/>
      <c r="AY57" s="184"/>
      <c r="AZ57" s="184"/>
      <c r="BA57" s="184"/>
      <c r="BB57" s="184"/>
      <c r="BC57" s="185">
        <v>16</v>
      </c>
      <c r="BD57" s="180">
        <v>616</v>
      </c>
      <c r="BE57" s="186">
        <v>0.02</v>
      </c>
      <c r="BF57" s="187">
        <v>2.5999999999999999E-2</v>
      </c>
      <c r="BG57" s="172"/>
      <c r="BH57" s="172">
        <v>0.1</v>
      </c>
      <c r="BI57" s="172">
        <v>2.9</v>
      </c>
      <c r="BJ57" s="172">
        <v>3.3</v>
      </c>
      <c r="BK57" s="172">
        <v>128.5</v>
      </c>
      <c r="BL57" s="28" t="s">
        <v>181</v>
      </c>
      <c r="BM57" s="228" t="s">
        <v>199</v>
      </c>
      <c r="BN57" s="228" t="s">
        <v>207</v>
      </c>
      <c r="BO57" s="228"/>
      <c r="BP57" s="228">
        <v>53</v>
      </c>
      <c r="BQ57" s="228"/>
      <c r="BR57" s="228"/>
      <c r="BS57" s="228"/>
      <c r="BT57" s="228"/>
      <c r="BU57" s="228">
        <f t="shared" si="0"/>
        <v>2.4</v>
      </c>
      <c r="BV57" s="228"/>
      <c r="BW57" s="228"/>
      <c r="BX57" s="228"/>
      <c r="BY57" s="228"/>
      <c r="BZ57" s="228"/>
      <c r="CA57" s="228"/>
      <c r="CB57" s="228"/>
      <c r="CC57" s="228"/>
      <c r="CD57" s="228"/>
      <c r="CE57" s="228"/>
      <c r="CF57" s="228"/>
      <c r="CG57" s="228"/>
      <c r="CH57" s="228"/>
      <c r="CI57" s="228"/>
      <c r="CJ57" s="228"/>
      <c r="CK57" s="228"/>
      <c r="CL57" s="228"/>
      <c r="CM57" s="228"/>
      <c r="CN57" s="228"/>
      <c r="CO57" s="228"/>
      <c r="CP57" s="228"/>
      <c r="CQ57" s="228"/>
      <c r="CR57" s="228"/>
      <c r="CS57" s="228"/>
      <c r="CT57" s="228"/>
      <c r="CU57" s="228"/>
      <c r="CV57" s="228"/>
      <c r="CW57" s="228"/>
      <c r="CX57" s="228"/>
      <c r="CY57" s="228"/>
      <c r="CZ57" s="228"/>
      <c r="DA57" s="228"/>
      <c r="DB57" s="228"/>
    </row>
    <row r="58" spans="1:106" s="197" customFormat="1" ht="31.5" hidden="1" customHeight="1" x14ac:dyDescent="0.3">
      <c r="A58" s="193">
        <v>2021</v>
      </c>
      <c r="B58" s="170">
        <v>1</v>
      </c>
      <c r="C58" s="255">
        <v>44199</v>
      </c>
      <c r="D58" s="170">
        <v>334</v>
      </c>
      <c r="E58" s="170">
        <v>254</v>
      </c>
      <c r="F58" s="170">
        <v>49</v>
      </c>
      <c r="G58" s="196" t="s">
        <v>208</v>
      </c>
      <c r="H58" t="s">
        <v>209</v>
      </c>
      <c r="I58" t="s">
        <v>203</v>
      </c>
      <c r="J58">
        <v>4</v>
      </c>
      <c r="K58">
        <v>2</v>
      </c>
      <c r="L58" s="256">
        <v>203</v>
      </c>
      <c r="M58" s="257">
        <v>188.79</v>
      </c>
      <c r="N58" s="258">
        <v>217.21</v>
      </c>
      <c r="O58" s="192"/>
      <c r="P58" s="192"/>
      <c r="Q58" s="192"/>
      <c r="R58" s="192"/>
      <c r="S58" s="192"/>
      <c r="T58" s="192">
        <v>211</v>
      </c>
      <c r="U58" s="192">
        <v>203</v>
      </c>
      <c r="V58" s="192"/>
      <c r="W58" s="192">
        <v>206</v>
      </c>
      <c r="X58" s="192">
        <v>197</v>
      </c>
      <c r="Y58" s="171">
        <v>137</v>
      </c>
      <c r="Z58" s="171">
        <v>137</v>
      </c>
      <c r="AA58" s="192"/>
      <c r="AB58" s="192"/>
      <c r="AC58" s="192"/>
      <c r="AD58" s="192"/>
      <c r="AE58" s="192"/>
      <c r="AF58" s="192">
        <v>218</v>
      </c>
      <c r="AG58" s="192"/>
      <c r="AH58" s="192">
        <v>210</v>
      </c>
      <c r="AI58" s="192">
        <v>203</v>
      </c>
      <c r="AJ58" s="192">
        <v>215</v>
      </c>
      <c r="AK58" s="171">
        <v>132</v>
      </c>
      <c r="AL58" s="171">
        <v>125</v>
      </c>
      <c r="AM58" s="192"/>
      <c r="AN58" s="192">
        <v>207.9</v>
      </c>
      <c r="AO58" s="222"/>
      <c r="AP58" s="182">
        <v>88</v>
      </c>
      <c r="AQ58" s="183">
        <v>164</v>
      </c>
      <c r="AR58" s="181">
        <v>108</v>
      </c>
      <c r="AS58" s="181">
        <v>133</v>
      </c>
      <c r="AT58" s="184">
        <v>9</v>
      </c>
      <c r="AU58" s="184"/>
      <c r="AV58" s="184">
        <v>8</v>
      </c>
      <c r="AW58" s="184"/>
      <c r="AX58" s="184"/>
      <c r="AY58" s="184"/>
      <c r="AZ58" s="184"/>
      <c r="BA58" s="184"/>
      <c r="BB58" s="184"/>
      <c r="BC58" s="185">
        <v>17</v>
      </c>
      <c r="BD58" s="180">
        <v>1877</v>
      </c>
      <c r="BE58" s="186">
        <v>0.02</v>
      </c>
      <c r="BF58" s="187">
        <v>8.9999999999999993E-3</v>
      </c>
      <c r="BG58" s="172">
        <v>1</v>
      </c>
      <c r="BH58" s="172">
        <v>0.1</v>
      </c>
      <c r="BI58" s="172">
        <v>9.1999999999999993</v>
      </c>
      <c r="BJ58" s="172">
        <v>3.5</v>
      </c>
      <c r="BK58" s="172">
        <v>390.2</v>
      </c>
      <c r="BL58" s="28" t="s">
        <v>181</v>
      </c>
      <c r="BM58" s="228" t="s">
        <v>196</v>
      </c>
      <c r="BN58" s="228" t="s">
        <v>210</v>
      </c>
      <c r="BO58" s="228"/>
      <c r="BP58" s="228">
        <v>53</v>
      </c>
      <c r="BQ58" s="228"/>
      <c r="BR58" s="228"/>
      <c r="BS58" s="228"/>
      <c r="BT58" s="228"/>
      <c r="BU58" s="228">
        <f t="shared" si="0"/>
        <v>3.5</v>
      </c>
      <c r="BV58" s="228"/>
      <c r="BW58" s="228"/>
      <c r="BX58" s="228"/>
      <c r="BY58" s="228"/>
      <c r="BZ58" s="228"/>
      <c r="CA58" s="228"/>
      <c r="CB58" s="228"/>
      <c r="CC58" s="228"/>
      <c r="CD58" s="228"/>
      <c r="CE58" s="228"/>
      <c r="CF58" s="228"/>
      <c r="CG58" s="228"/>
      <c r="CH58" s="228"/>
      <c r="CI58" s="228"/>
      <c r="CJ58" s="228"/>
      <c r="CK58" s="228"/>
      <c r="CL58" s="228"/>
      <c r="CM58" s="228"/>
      <c r="CN58" s="228"/>
      <c r="CO58" s="228"/>
      <c r="CP58" s="228"/>
      <c r="CQ58" s="228"/>
      <c r="CR58" s="228"/>
      <c r="CS58" s="228"/>
      <c r="CT58" s="228"/>
      <c r="CU58" s="228"/>
      <c r="CV58" s="228"/>
      <c r="CW58" s="228"/>
      <c r="CX58" s="228"/>
      <c r="CY58" s="228"/>
      <c r="CZ58" s="228"/>
      <c r="DA58" s="228"/>
      <c r="DB58" s="228"/>
    </row>
    <row r="59" spans="1:106" s="197" customFormat="1" ht="31.5" hidden="1" customHeight="1" x14ac:dyDescent="0.3">
      <c r="A59" s="193">
        <v>2021</v>
      </c>
      <c r="B59" s="170">
        <v>1</v>
      </c>
      <c r="C59" s="255">
        <v>44200</v>
      </c>
      <c r="D59" s="170">
        <v>47</v>
      </c>
      <c r="E59" s="170">
        <v>122</v>
      </c>
      <c r="F59" s="170">
        <v>2</v>
      </c>
      <c r="G59" s="196" t="s">
        <v>154</v>
      </c>
      <c r="H59" t="s">
        <v>155</v>
      </c>
      <c r="I59" t="s">
        <v>156</v>
      </c>
      <c r="J59">
        <v>2</v>
      </c>
      <c r="K59">
        <v>1</v>
      </c>
      <c r="L59" s="256">
        <v>280</v>
      </c>
      <c r="M59" s="257">
        <v>267.39999999999998</v>
      </c>
      <c r="N59" s="258">
        <v>292.60000000000002</v>
      </c>
      <c r="O59" s="192"/>
      <c r="P59" s="192"/>
      <c r="Q59" s="192"/>
      <c r="R59" s="192"/>
      <c r="S59" s="192"/>
      <c r="T59" s="192">
        <v>275</v>
      </c>
      <c r="U59" s="192">
        <v>272</v>
      </c>
      <c r="V59" s="192">
        <v>257</v>
      </c>
      <c r="W59" s="192"/>
      <c r="X59" s="192">
        <v>269</v>
      </c>
      <c r="Y59" s="171">
        <v>112</v>
      </c>
      <c r="Z59" s="171">
        <v>112</v>
      </c>
      <c r="AA59" s="192"/>
      <c r="AB59" s="192"/>
      <c r="AC59" s="192"/>
      <c r="AD59" s="192"/>
      <c r="AE59" s="192"/>
      <c r="AF59" s="192">
        <v>300</v>
      </c>
      <c r="AG59" s="192">
        <v>292</v>
      </c>
      <c r="AH59" s="192">
        <v>285</v>
      </c>
      <c r="AI59" s="192">
        <v>288</v>
      </c>
      <c r="AJ59" s="192">
        <v>275</v>
      </c>
      <c r="AK59" s="171">
        <v>111</v>
      </c>
      <c r="AL59" s="171">
        <v>110</v>
      </c>
      <c r="AM59" s="192"/>
      <c r="AN59" s="192">
        <v>279.2</v>
      </c>
      <c r="AO59" s="222"/>
      <c r="AP59" s="182">
        <v>63</v>
      </c>
      <c r="AQ59" s="183">
        <v>115</v>
      </c>
      <c r="AR59" s="181">
        <v>65</v>
      </c>
      <c r="AS59" s="181">
        <v>111</v>
      </c>
      <c r="AT59" s="184">
        <v>7</v>
      </c>
      <c r="AU59" s="184"/>
      <c r="AV59" s="184">
        <v>6</v>
      </c>
      <c r="AW59" s="184"/>
      <c r="AX59" s="184"/>
      <c r="AY59" s="184"/>
      <c r="AZ59" s="184"/>
      <c r="BA59" s="184"/>
      <c r="BB59" s="184"/>
      <c r="BC59" s="185">
        <v>13</v>
      </c>
      <c r="BD59" s="180">
        <v>493</v>
      </c>
      <c r="BE59" s="186">
        <v>1.4999999999999999E-2</v>
      </c>
      <c r="BF59" s="187">
        <v>2.5999999999999999E-2</v>
      </c>
      <c r="BG59" s="172"/>
      <c r="BH59" s="172">
        <v>0</v>
      </c>
      <c r="BI59" s="172">
        <v>1.8</v>
      </c>
      <c r="BJ59" s="172">
        <v>3.6</v>
      </c>
      <c r="BK59" s="172">
        <v>137.6</v>
      </c>
      <c r="BL59" s="28" t="s">
        <v>157</v>
      </c>
      <c r="BM59" s="228" t="s">
        <v>158</v>
      </c>
      <c r="BN59" s="228" t="s">
        <v>159</v>
      </c>
      <c r="BO59" s="228" t="s">
        <v>160</v>
      </c>
      <c r="BP59" s="228">
        <v>1</v>
      </c>
      <c r="BQ59" s="228"/>
      <c r="BR59" s="228"/>
      <c r="BS59" s="228"/>
      <c r="BT59" s="228"/>
      <c r="BU59" s="228">
        <f t="shared" si="0"/>
        <v>0.6</v>
      </c>
      <c r="BV59" s="228"/>
      <c r="BW59" s="228"/>
      <c r="BX59" s="228"/>
      <c r="BY59" s="228"/>
      <c r="BZ59" s="228"/>
      <c r="CA59" s="228"/>
      <c r="CB59" s="228"/>
      <c r="CC59" s="228"/>
      <c r="CD59" s="228"/>
      <c r="CE59" s="228"/>
      <c r="CF59" s="228"/>
      <c r="CG59" s="228"/>
      <c r="CH59" s="228"/>
      <c r="CI59" s="228"/>
      <c r="CJ59" s="228"/>
      <c r="CK59" s="228"/>
      <c r="CL59" s="228"/>
      <c r="CM59" s="228"/>
      <c r="CN59" s="228"/>
      <c r="CO59" s="228"/>
      <c r="CP59" s="228"/>
      <c r="CQ59" s="228"/>
      <c r="CR59" s="228"/>
      <c r="CS59" s="228"/>
      <c r="CT59" s="228"/>
      <c r="CU59" s="228"/>
      <c r="CV59" s="228"/>
      <c r="CW59" s="228"/>
      <c r="CX59" s="228"/>
      <c r="CY59" s="228"/>
      <c r="CZ59" s="228"/>
      <c r="DA59" s="228"/>
      <c r="DB59" s="228"/>
    </row>
    <row r="60" spans="1:106" s="197" customFormat="1" ht="31.5" hidden="1" customHeight="1" x14ac:dyDescent="0.3">
      <c r="A60" s="193">
        <v>2021</v>
      </c>
      <c r="B60" s="170">
        <v>1</v>
      </c>
      <c r="C60" s="255">
        <v>44200</v>
      </c>
      <c r="D60" s="170">
        <v>406</v>
      </c>
      <c r="E60" s="170">
        <v>623</v>
      </c>
      <c r="F60" s="170">
        <v>2</v>
      </c>
      <c r="G60" s="196" t="s">
        <v>224</v>
      </c>
      <c r="H60" t="s">
        <v>225</v>
      </c>
      <c r="I60" t="s">
        <v>163</v>
      </c>
      <c r="J60">
        <v>1</v>
      </c>
      <c r="K60">
        <v>5</v>
      </c>
      <c r="L60" s="256">
        <v>599</v>
      </c>
      <c r="M60" s="257">
        <v>551.02009999999996</v>
      </c>
      <c r="N60" s="258">
        <v>646.97990000000004</v>
      </c>
      <c r="O60" s="192"/>
      <c r="P60" s="192"/>
      <c r="Q60" s="192"/>
      <c r="R60" s="192"/>
      <c r="S60" s="192"/>
      <c r="T60" s="192">
        <v>615</v>
      </c>
      <c r="U60" s="192"/>
      <c r="V60" s="192">
        <v>528</v>
      </c>
      <c r="W60" s="192"/>
      <c r="X60" s="192">
        <v>587</v>
      </c>
      <c r="Y60" s="171">
        <v>135</v>
      </c>
      <c r="Z60" s="171">
        <v>135</v>
      </c>
      <c r="AA60" s="192"/>
      <c r="AB60" s="192"/>
      <c r="AC60" s="192"/>
      <c r="AD60" s="192"/>
      <c r="AE60" s="192"/>
      <c r="AF60" s="192">
        <v>645</v>
      </c>
      <c r="AG60" s="192">
        <v>643</v>
      </c>
      <c r="AH60" s="192">
        <v>593</v>
      </c>
      <c r="AI60" s="192">
        <v>565</v>
      </c>
      <c r="AJ60" s="192">
        <v>570</v>
      </c>
      <c r="AK60" s="171">
        <v>145</v>
      </c>
      <c r="AL60" s="171">
        <v>140</v>
      </c>
      <c r="AM60" s="192"/>
      <c r="AN60" s="192">
        <v>593.29999999999995</v>
      </c>
      <c r="AO60" s="222"/>
      <c r="AP60" s="182">
        <v>18</v>
      </c>
      <c r="AQ60" s="183">
        <v>200</v>
      </c>
      <c r="AR60" s="181">
        <v>26</v>
      </c>
      <c r="AS60" s="181">
        <v>139</v>
      </c>
      <c r="AT60" s="184">
        <v>4</v>
      </c>
      <c r="AU60" s="184"/>
      <c r="AV60" s="184">
        <v>3</v>
      </c>
      <c r="AW60" s="184"/>
      <c r="AX60" s="184"/>
      <c r="AY60" s="184"/>
      <c r="AZ60" s="184"/>
      <c r="BA60" s="184"/>
      <c r="BB60" s="184"/>
      <c r="BC60" s="185">
        <v>7</v>
      </c>
      <c r="BD60" s="180">
        <v>472</v>
      </c>
      <c r="BE60" s="186">
        <v>1.4999999999999999E-2</v>
      </c>
      <c r="BF60" s="187">
        <v>1.4999999999999999E-2</v>
      </c>
      <c r="BG60" s="172">
        <v>1</v>
      </c>
      <c r="BH60" s="172">
        <v>0</v>
      </c>
      <c r="BI60" s="172">
        <v>0.8</v>
      </c>
      <c r="BJ60" s="172">
        <v>4.2</v>
      </c>
      <c r="BK60" s="172">
        <v>280</v>
      </c>
      <c r="BL60" s="28" t="s">
        <v>181</v>
      </c>
      <c r="BM60" s="228" t="s">
        <v>182</v>
      </c>
      <c r="BN60" s="228" t="s">
        <v>226</v>
      </c>
      <c r="BO60" s="228"/>
      <c r="BP60" s="228">
        <v>1</v>
      </c>
      <c r="BQ60" s="228"/>
      <c r="BR60" s="228"/>
      <c r="BS60" s="228"/>
      <c r="BT60" s="228"/>
      <c r="BU60" s="228">
        <f t="shared" si="0"/>
        <v>4</v>
      </c>
      <c r="BV60" s="228"/>
      <c r="BW60" s="228"/>
      <c r="BX60" s="228"/>
      <c r="BY60" s="228"/>
      <c r="BZ60" s="228"/>
      <c r="CA60" s="228"/>
      <c r="CB60" s="228"/>
      <c r="CC60" s="228"/>
      <c r="CD60" s="228"/>
      <c r="CE60" s="228"/>
      <c r="CF60" s="228"/>
      <c r="CG60" s="228"/>
      <c r="CH60" s="228"/>
      <c r="CI60" s="228"/>
      <c r="CJ60" s="228"/>
      <c r="CK60" s="228"/>
      <c r="CL60" s="228"/>
      <c r="CM60" s="228"/>
      <c r="CN60" s="228"/>
      <c r="CO60" s="228"/>
      <c r="CP60" s="228"/>
      <c r="CQ60" s="228"/>
      <c r="CR60" s="228"/>
      <c r="CS60" s="228"/>
      <c r="CT60" s="228"/>
      <c r="CU60" s="228"/>
      <c r="CV60" s="228"/>
      <c r="CW60" s="228"/>
      <c r="CX60" s="228"/>
      <c r="CY60" s="228"/>
      <c r="CZ60" s="228"/>
      <c r="DA60" s="228"/>
      <c r="DB60" s="228"/>
    </row>
    <row r="61" spans="1:106" s="197" customFormat="1" ht="31.5" hidden="1" customHeight="1" x14ac:dyDescent="0.3">
      <c r="A61" s="193">
        <v>2021</v>
      </c>
      <c r="B61" s="170">
        <v>1</v>
      </c>
      <c r="C61" s="255">
        <v>44200</v>
      </c>
      <c r="D61" s="170">
        <v>406</v>
      </c>
      <c r="E61" s="170">
        <v>624</v>
      </c>
      <c r="F61" s="170">
        <v>2</v>
      </c>
      <c r="G61" s="196" t="s">
        <v>227</v>
      </c>
      <c r="H61" t="s">
        <v>228</v>
      </c>
      <c r="I61" t="s">
        <v>163</v>
      </c>
      <c r="J61">
        <v>1</v>
      </c>
      <c r="K61">
        <v>5</v>
      </c>
      <c r="L61" s="256">
        <v>374</v>
      </c>
      <c r="M61" s="257">
        <v>344.04259999999999</v>
      </c>
      <c r="N61" s="258">
        <v>403.95740000000001</v>
      </c>
      <c r="O61" s="192"/>
      <c r="P61" s="192"/>
      <c r="Q61" s="192"/>
      <c r="R61" s="192"/>
      <c r="S61" s="192"/>
      <c r="T61" s="192">
        <v>389</v>
      </c>
      <c r="U61" s="192"/>
      <c r="V61" s="192">
        <v>325</v>
      </c>
      <c r="W61" s="192"/>
      <c r="X61" s="192">
        <v>372</v>
      </c>
      <c r="Y61" s="171">
        <v>135</v>
      </c>
      <c r="Z61" s="171">
        <v>135</v>
      </c>
      <c r="AA61" s="192"/>
      <c r="AB61" s="192"/>
      <c r="AC61" s="192"/>
      <c r="AD61" s="192"/>
      <c r="AE61" s="192"/>
      <c r="AF61" s="192">
        <v>420</v>
      </c>
      <c r="AG61" s="192">
        <v>401</v>
      </c>
      <c r="AH61" s="192">
        <v>387</v>
      </c>
      <c r="AI61" s="192">
        <v>390</v>
      </c>
      <c r="AJ61" s="192">
        <v>387</v>
      </c>
      <c r="AK61" s="171">
        <v>145</v>
      </c>
      <c r="AL61" s="171">
        <v>140</v>
      </c>
      <c r="AM61" s="192"/>
      <c r="AN61" s="192">
        <v>383.9</v>
      </c>
      <c r="AO61" s="222"/>
      <c r="AP61" s="182">
        <v>18</v>
      </c>
      <c r="AQ61" s="183">
        <v>200</v>
      </c>
      <c r="AR61" s="181">
        <v>26</v>
      </c>
      <c r="AS61" s="181">
        <v>139</v>
      </c>
      <c r="AT61" s="184">
        <v>5</v>
      </c>
      <c r="AU61" s="184"/>
      <c r="AV61" s="184">
        <v>3</v>
      </c>
      <c r="AW61" s="184"/>
      <c r="AX61" s="184"/>
      <c r="AY61" s="184"/>
      <c r="AZ61" s="184"/>
      <c r="BA61" s="184"/>
      <c r="BB61" s="184"/>
      <c r="BC61" s="185">
        <v>8</v>
      </c>
      <c r="BD61" s="180">
        <v>473</v>
      </c>
      <c r="BE61" s="186">
        <v>1.4999999999999999E-2</v>
      </c>
      <c r="BF61" s="187">
        <v>1.7000000000000001E-2</v>
      </c>
      <c r="BG61" s="172"/>
      <c r="BH61" s="172">
        <v>0</v>
      </c>
      <c r="BI61" s="172">
        <v>1.3</v>
      </c>
      <c r="BJ61" s="172">
        <v>3.1</v>
      </c>
      <c r="BK61" s="172">
        <v>181.6</v>
      </c>
      <c r="BL61" s="28" t="s">
        <v>181</v>
      </c>
      <c r="BM61" s="228" t="s">
        <v>182</v>
      </c>
      <c r="BN61" s="228" t="s">
        <v>229</v>
      </c>
      <c r="BO61" s="228"/>
      <c r="BP61" s="228">
        <v>1</v>
      </c>
      <c r="BQ61" s="228"/>
      <c r="BR61" s="228"/>
      <c r="BS61" s="228"/>
      <c r="BT61" s="228"/>
      <c r="BU61" s="228">
        <f t="shared" si="0"/>
        <v>7</v>
      </c>
      <c r="BV61" s="228"/>
      <c r="BW61" s="228"/>
      <c r="BX61" s="228"/>
      <c r="BY61" s="228"/>
      <c r="BZ61" s="228"/>
      <c r="CA61" s="228"/>
      <c r="CB61" s="228"/>
      <c r="CC61" s="228"/>
      <c r="CD61" s="228"/>
      <c r="CE61" s="228"/>
      <c r="CF61" s="228"/>
      <c r="CG61" s="228"/>
      <c r="CH61" s="228"/>
      <c r="CI61" s="228"/>
      <c r="CJ61" s="228"/>
      <c r="CK61" s="228"/>
      <c r="CL61" s="228"/>
      <c r="CM61" s="228"/>
      <c r="CN61" s="228"/>
      <c r="CO61" s="228"/>
      <c r="CP61" s="228"/>
      <c r="CQ61" s="228"/>
      <c r="CR61" s="228"/>
      <c r="CS61" s="228"/>
      <c r="CT61" s="228"/>
      <c r="CU61" s="228"/>
      <c r="CV61" s="228"/>
      <c r="CW61" s="228"/>
      <c r="CX61" s="228"/>
      <c r="CY61" s="228"/>
      <c r="CZ61" s="228"/>
      <c r="DA61" s="228"/>
      <c r="DB61" s="228"/>
    </row>
    <row r="62" spans="1:106" s="197" customFormat="1" ht="31.5" hidden="1" customHeight="1" x14ac:dyDescent="0.3">
      <c r="A62" s="193">
        <v>2021</v>
      </c>
      <c r="B62" s="170">
        <v>1</v>
      </c>
      <c r="C62" s="255">
        <v>44200</v>
      </c>
      <c r="D62" s="170">
        <v>406</v>
      </c>
      <c r="E62" s="170">
        <v>625</v>
      </c>
      <c r="F62" s="170">
        <v>2</v>
      </c>
      <c r="G62" s="196" t="s">
        <v>230</v>
      </c>
      <c r="H62" t="s">
        <v>231</v>
      </c>
      <c r="I62" t="s">
        <v>163</v>
      </c>
      <c r="J62">
        <v>1</v>
      </c>
      <c r="K62">
        <v>5</v>
      </c>
      <c r="L62" s="256">
        <v>140</v>
      </c>
      <c r="M62" s="257">
        <v>129.01</v>
      </c>
      <c r="N62" s="258">
        <v>150.99</v>
      </c>
      <c r="O62" s="192"/>
      <c r="P62" s="192"/>
      <c r="Q62" s="192"/>
      <c r="R62" s="192"/>
      <c r="S62" s="192"/>
      <c r="T62" s="192">
        <v>147</v>
      </c>
      <c r="U62" s="192"/>
      <c r="V62" s="192">
        <v>124</v>
      </c>
      <c r="W62" s="192"/>
      <c r="X62" s="192">
        <v>137</v>
      </c>
      <c r="Y62" s="171">
        <v>135</v>
      </c>
      <c r="Z62" s="171">
        <v>135</v>
      </c>
      <c r="AA62" s="192"/>
      <c r="AB62" s="192"/>
      <c r="AC62" s="192"/>
      <c r="AD62" s="192"/>
      <c r="AE62" s="192"/>
      <c r="AF62" s="192">
        <v>145</v>
      </c>
      <c r="AG62" s="192">
        <v>135</v>
      </c>
      <c r="AH62" s="192">
        <v>145</v>
      </c>
      <c r="AI62" s="192">
        <v>131</v>
      </c>
      <c r="AJ62" s="192">
        <v>136</v>
      </c>
      <c r="AK62" s="171">
        <v>145</v>
      </c>
      <c r="AL62" s="171">
        <v>140</v>
      </c>
      <c r="AM62" s="192"/>
      <c r="AN62" s="192">
        <v>137.5</v>
      </c>
      <c r="AO62" s="222"/>
      <c r="AP62" s="182">
        <v>18</v>
      </c>
      <c r="AQ62" s="183">
        <v>200</v>
      </c>
      <c r="AR62" s="181">
        <v>26</v>
      </c>
      <c r="AS62" s="181">
        <v>139</v>
      </c>
      <c r="AT62" s="184">
        <v>7</v>
      </c>
      <c r="AU62" s="184"/>
      <c r="AV62" s="184">
        <v>1</v>
      </c>
      <c r="AW62" s="184"/>
      <c r="AX62" s="184"/>
      <c r="AY62" s="184"/>
      <c r="AZ62" s="184"/>
      <c r="BA62" s="184"/>
      <c r="BB62" s="184"/>
      <c r="BC62" s="185">
        <v>8</v>
      </c>
      <c r="BD62" s="180">
        <v>473</v>
      </c>
      <c r="BE62" s="186">
        <v>1.4999999999999999E-2</v>
      </c>
      <c r="BF62" s="187">
        <v>1.7000000000000001E-2</v>
      </c>
      <c r="BG62" s="172"/>
      <c r="BH62" s="172">
        <v>0.1</v>
      </c>
      <c r="BI62" s="172">
        <v>3.4</v>
      </c>
      <c r="BJ62" s="172">
        <v>1.1000000000000001</v>
      </c>
      <c r="BK62" s="172">
        <v>65</v>
      </c>
      <c r="BL62" s="28" t="s">
        <v>181</v>
      </c>
      <c r="BM62" s="228" t="s">
        <v>182</v>
      </c>
      <c r="BN62" s="228" t="s">
        <v>229</v>
      </c>
      <c r="BO62" s="228"/>
      <c r="BP62" s="228">
        <v>1</v>
      </c>
      <c r="BQ62" s="228"/>
      <c r="BR62" s="228"/>
      <c r="BS62" s="228"/>
      <c r="BT62" s="228"/>
      <c r="BU62" s="228">
        <f t="shared" si="0"/>
        <v>1.8</v>
      </c>
      <c r="BV62" s="228"/>
      <c r="BW62" s="228"/>
      <c r="BX62" s="228"/>
      <c r="BY62" s="228"/>
      <c r="BZ62" s="228"/>
      <c r="CA62" s="228"/>
      <c r="CB62" s="228"/>
      <c r="CC62" s="228"/>
      <c r="CD62" s="228"/>
      <c r="CE62" s="228"/>
      <c r="CF62" s="228"/>
      <c r="CG62" s="228"/>
      <c r="CH62" s="228"/>
      <c r="CI62" s="228"/>
      <c r="CJ62" s="228"/>
      <c r="CK62" s="228"/>
      <c r="CL62" s="228"/>
      <c r="CM62" s="228"/>
      <c r="CN62" s="228"/>
      <c r="CO62" s="228"/>
      <c r="CP62" s="228"/>
      <c r="CQ62" s="228"/>
      <c r="CR62" s="228"/>
      <c r="CS62" s="228"/>
      <c r="CT62" s="228"/>
      <c r="CU62" s="228"/>
      <c r="CV62" s="228"/>
      <c r="CW62" s="228"/>
      <c r="CX62" s="228"/>
      <c r="CY62" s="228"/>
      <c r="CZ62" s="228"/>
      <c r="DA62" s="228"/>
      <c r="DB62" s="228"/>
    </row>
    <row r="63" spans="1:106" s="197" customFormat="1" ht="31.5" hidden="1" customHeight="1" x14ac:dyDescent="0.3">
      <c r="A63" s="193">
        <v>2021</v>
      </c>
      <c r="B63" s="170">
        <v>1</v>
      </c>
      <c r="C63" s="255">
        <v>44200</v>
      </c>
      <c r="D63" s="170">
        <v>406</v>
      </c>
      <c r="E63" s="170">
        <v>626</v>
      </c>
      <c r="F63" s="170">
        <v>2</v>
      </c>
      <c r="G63" s="196" t="s">
        <v>232</v>
      </c>
      <c r="H63" t="s">
        <v>233</v>
      </c>
      <c r="I63" t="s">
        <v>163</v>
      </c>
      <c r="J63">
        <v>1</v>
      </c>
      <c r="K63">
        <v>5</v>
      </c>
      <c r="L63" s="256">
        <v>276</v>
      </c>
      <c r="M63" s="257">
        <v>254.05799999999999</v>
      </c>
      <c r="N63" s="258">
        <v>297.94200000000001</v>
      </c>
      <c r="O63" s="192"/>
      <c r="P63" s="192"/>
      <c r="Q63" s="192"/>
      <c r="R63" s="192"/>
      <c r="S63" s="192"/>
      <c r="T63" s="192">
        <v>278</v>
      </c>
      <c r="U63" s="192"/>
      <c r="V63" s="192">
        <v>248</v>
      </c>
      <c r="W63" s="192"/>
      <c r="X63" s="192">
        <v>286</v>
      </c>
      <c r="Y63" s="171">
        <v>135</v>
      </c>
      <c r="Z63" s="171">
        <v>135</v>
      </c>
      <c r="AA63" s="192"/>
      <c r="AB63" s="192"/>
      <c r="AC63" s="192"/>
      <c r="AD63" s="192"/>
      <c r="AE63" s="192"/>
      <c r="AF63" s="192">
        <v>304</v>
      </c>
      <c r="AG63" s="192">
        <v>293</v>
      </c>
      <c r="AH63" s="192">
        <v>270</v>
      </c>
      <c r="AI63" s="192">
        <v>279</v>
      </c>
      <c r="AJ63" s="192">
        <v>274</v>
      </c>
      <c r="AK63" s="171">
        <v>145</v>
      </c>
      <c r="AL63" s="171">
        <v>140</v>
      </c>
      <c r="AM63" s="192"/>
      <c r="AN63" s="192">
        <v>279</v>
      </c>
      <c r="AO63" s="222"/>
      <c r="AP63" s="182">
        <v>18</v>
      </c>
      <c r="AQ63" s="183">
        <v>200</v>
      </c>
      <c r="AR63" s="181">
        <v>26</v>
      </c>
      <c r="AS63" s="181">
        <v>139</v>
      </c>
      <c r="AT63" s="184">
        <v>11</v>
      </c>
      <c r="AU63" s="184"/>
      <c r="AV63" s="184">
        <v>8</v>
      </c>
      <c r="AW63" s="184"/>
      <c r="AX63" s="184"/>
      <c r="AY63" s="184"/>
      <c r="AZ63" s="184"/>
      <c r="BA63" s="184"/>
      <c r="BB63" s="184"/>
      <c r="BC63" s="185">
        <v>19</v>
      </c>
      <c r="BD63" s="180">
        <v>484</v>
      </c>
      <c r="BE63" s="186">
        <v>1.4999999999999999E-2</v>
      </c>
      <c r="BF63" s="187">
        <v>3.9E-2</v>
      </c>
      <c r="BG63" s="172"/>
      <c r="BH63" s="172">
        <v>0.1</v>
      </c>
      <c r="BI63" s="172">
        <v>1.8</v>
      </c>
      <c r="BJ63" s="172">
        <v>5.3</v>
      </c>
      <c r="BK63" s="172">
        <v>135</v>
      </c>
      <c r="BL63" s="28" t="s">
        <v>181</v>
      </c>
      <c r="BM63" s="228" t="s">
        <v>182</v>
      </c>
      <c r="BN63" s="228" t="s">
        <v>229</v>
      </c>
      <c r="BO63" s="228"/>
      <c r="BP63" s="228">
        <v>1</v>
      </c>
      <c r="BQ63" s="228"/>
      <c r="BR63" s="228"/>
      <c r="BS63" s="228"/>
      <c r="BT63" s="228"/>
      <c r="BU63" s="228">
        <f t="shared" si="0"/>
        <v>2.1</v>
      </c>
      <c r="BV63" s="228"/>
      <c r="BW63" s="228"/>
      <c r="BX63" s="228"/>
      <c r="BY63" s="228"/>
      <c r="BZ63" s="228"/>
      <c r="CA63" s="228"/>
      <c r="CB63" s="228"/>
      <c r="CC63" s="228"/>
      <c r="CD63" s="228"/>
      <c r="CE63" s="228"/>
      <c r="CF63" s="228"/>
      <c r="CG63" s="228"/>
      <c r="CH63" s="228"/>
      <c r="CI63" s="228"/>
      <c r="CJ63" s="228"/>
      <c r="CK63" s="228"/>
      <c r="CL63" s="228"/>
      <c r="CM63" s="228"/>
      <c r="CN63" s="228"/>
      <c r="CO63" s="228"/>
      <c r="CP63" s="228"/>
      <c r="CQ63" s="228"/>
      <c r="CR63" s="228"/>
      <c r="CS63" s="228"/>
      <c r="CT63" s="228"/>
      <c r="CU63" s="228"/>
      <c r="CV63" s="228"/>
      <c r="CW63" s="228"/>
      <c r="CX63" s="228"/>
      <c r="CY63" s="228"/>
      <c r="CZ63" s="228"/>
      <c r="DA63" s="228"/>
      <c r="DB63" s="228"/>
    </row>
    <row r="64" spans="1:106" s="197" customFormat="1" ht="31.5" hidden="1" customHeight="1" x14ac:dyDescent="0.3">
      <c r="A64" s="193">
        <v>2021</v>
      </c>
      <c r="B64" s="170">
        <v>1</v>
      </c>
      <c r="C64" s="255">
        <v>44200</v>
      </c>
      <c r="D64" s="170">
        <v>212</v>
      </c>
      <c r="E64" s="170">
        <v>140</v>
      </c>
      <c r="F64" s="170">
        <v>3</v>
      </c>
      <c r="G64" s="196" t="s">
        <v>211</v>
      </c>
      <c r="H64" t="s">
        <v>212</v>
      </c>
      <c r="I64" t="s">
        <v>163</v>
      </c>
      <c r="J64">
        <v>2</v>
      </c>
      <c r="K64">
        <v>2</v>
      </c>
      <c r="L64" s="256">
        <v>485</v>
      </c>
      <c r="M64" s="257">
        <v>451.05</v>
      </c>
      <c r="N64" s="258">
        <v>518.95000000000005</v>
      </c>
      <c r="O64" s="192"/>
      <c r="P64" s="192"/>
      <c r="Q64" s="192"/>
      <c r="R64" s="192"/>
      <c r="S64" s="192"/>
      <c r="T64" s="192">
        <v>435</v>
      </c>
      <c r="U64" s="192">
        <v>456</v>
      </c>
      <c r="V64" s="192">
        <v>452</v>
      </c>
      <c r="W64" s="192"/>
      <c r="X64" s="192">
        <v>443</v>
      </c>
      <c r="Y64" s="171">
        <v>155</v>
      </c>
      <c r="Z64" s="171">
        <v>148</v>
      </c>
      <c r="AA64" s="192"/>
      <c r="AB64" s="192"/>
      <c r="AC64" s="192"/>
      <c r="AD64" s="192"/>
      <c r="AE64" s="192"/>
      <c r="AF64" s="192">
        <v>525</v>
      </c>
      <c r="AG64" s="192">
        <v>513</v>
      </c>
      <c r="AH64" s="192">
        <v>503</v>
      </c>
      <c r="AI64" s="192">
        <v>480</v>
      </c>
      <c r="AJ64" s="192">
        <v>493</v>
      </c>
      <c r="AK64" s="171">
        <v>178</v>
      </c>
      <c r="AL64" s="171">
        <v>169</v>
      </c>
      <c r="AM64" s="192"/>
      <c r="AN64" s="192">
        <v>477.8</v>
      </c>
      <c r="AO64" s="222"/>
      <c r="AP64" s="182">
        <v>60</v>
      </c>
      <c r="AQ64" s="183">
        <v>120</v>
      </c>
      <c r="AR64" s="181">
        <v>44</v>
      </c>
      <c r="AS64" s="181">
        <v>163</v>
      </c>
      <c r="AT64" s="184">
        <v>10</v>
      </c>
      <c r="AU64" s="184"/>
      <c r="AV64" s="184">
        <v>4</v>
      </c>
      <c r="AW64" s="184"/>
      <c r="AX64" s="184"/>
      <c r="AY64" s="184"/>
      <c r="AZ64" s="184"/>
      <c r="BA64" s="184"/>
      <c r="BB64" s="184"/>
      <c r="BC64" s="185">
        <v>14</v>
      </c>
      <c r="BD64" s="180">
        <v>959</v>
      </c>
      <c r="BE64" s="186">
        <v>1.4999999999999999E-2</v>
      </c>
      <c r="BF64" s="187">
        <v>1.4999999999999999E-2</v>
      </c>
      <c r="BG64" s="172">
        <v>1</v>
      </c>
      <c r="BH64" s="172">
        <v>0</v>
      </c>
      <c r="BI64" s="172">
        <v>2</v>
      </c>
      <c r="BJ64" s="172">
        <v>6.7</v>
      </c>
      <c r="BK64" s="172">
        <v>458.2</v>
      </c>
      <c r="BL64" s="28" t="s">
        <v>181</v>
      </c>
      <c r="BM64" s="228" t="s">
        <v>199</v>
      </c>
      <c r="BN64" s="228" t="s">
        <v>213</v>
      </c>
      <c r="BO64" s="228"/>
      <c r="BP64" s="228">
        <v>1</v>
      </c>
      <c r="BQ64" s="228"/>
      <c r="BR64" s="228"/>
      <c r="BS64" s="228"/>
      <c r="BT64" s="228"/>
      <c r="BU64" s="228">
        <f t="shared" si="0"/>
        <v>5.0999999999999996</v>
      </c>
      <c r="BV64" s="228"/>
      <c r="BW64" s="228"/>
      <c r="BX64" s="228"/>
      <c r="BY64" s="228"/>
      <c r="BZ64" s="228"/>
      <c r="CA64" s="228"/>
      <c r="CB64" s="228"/>
      <c r="CC64" s="228"/>
      <c r="CD64" s="228"/>
      <c r="CE64" s="228"/>
      <c r="CF64" s="228"/>
      <c r="CG64" s="228"/>
      <c r="CH64" s="228"/>
      <c r="CI64" s="228"/>
      <c r="CJ64" s="228"/>
      <c r="CK64" s="228"/>
      <c r="CL64" s="228"/>
      <c r="CM64" s="228"/>
      <c r="CN64" s="228"/>
      <c r="CO64" s="228"/>
      <c r="CP64" s="228"/>
      <c r="CQ64" s="228"/>
      <c r="CR64" s="228"/>
      <c r="CS64" s="228"/>
      <c r="CT64" s="228"/>
      <c r="CU64" s="228"/>
      <c r="CV64" s="228"/>
      <c r="CW64" s="228"/>
      <c r="CX64" s="228"/>
      <c r="CY64" s="228"/>
      <c r="CZ64" s="228"/>
      <c r="DA64" s="228"/>
      <c r="DB64" s="228"/>
    </row>
    <row r="65" spans="1:106" s="197" customFormat="1" ht="31.5" hidden="1" customHeight="1" x14ac:dyDescent="0.3">
      <c r="A65" s="193">
        <v>2021</v>
      </c>
      <c r="B65" s="170">
        <v>1</v>
      </c>
      <c r="C65" s="255">
        <v>44200</v>
      </c>
      <c r="D65" s="170">
        <v>212</v>
      </c>
      <c r="E65" s="170">
        <v>178</v>
      </c>
      <c r="F65" s="170">
        <v>3</v>
      </c>
      <c r="G65" s="196" t="s">
        <v>214</v>
      </c>
      <c r="H65" t="s">
        <v>215</v>
      </c>
      <c r="I65" t="s">
        <v>163</v>
      </c>
      <c r="J65">
        <v>2</v>
      </c>
      <c r="K65">
        <v>2</v>
      </c>
      <c r="L65" s="256">
        <v>50</v>
      </c>
      <c r="M65" s="257">
        <v>46.5</v>
      </c>
      <c r="N65" s="258">
        <v>53.5</v>
      </c>
      <c r="O65" s="192"/>
      <c r="P65" s="192"/>
      <c r="Q65" s="192"/>
      <c r="R65" s="192"/>
      <c r="S65" s="192"/>
      <c r="T65" s="192">
        <v>48</v>
      </c>
      <c r="U65" s="192">
        <v>50</v>
      </c>
      <c r="V65" s="192">
        <v>51</v>
      </c>
      <c r="W65" s="192"/>
      <c r="X65" s="192">
        <v>48</v>
      </c>
      <c r="Y65" s="171">
        <v>155</v>
      </c>
      <c r="Z65" s="171">
        <v>148</v>
      </c>
      <c r="AA65" s="192"/>
      <c r="AB65" s="192"/>
      <c r="AC65" s="192"/>
      <c r="AD65" s="192"/>
      <c r="AE65" s="192"/>
      <c r="AF65" s="192">
        <v>56</v>
      </c>
      <c r="AG65" s="192">
        <v>53</v>
      </c>
      <c r="AH65" s="192">
        <v>51</v>
      </c>
      <c r="AI65" s="192">
        <v>48</v>
      </c>
      <c r="AJ65" s="192">
        <v>50</v>
      </c>
      <c r="AK65" s="171">
        <v>178</v>
      </c>
      <c r="AL65" s="171">
        <v>169</v>
      </c>
      <c r="AM65" s="192"/>
      <c r="AN65" s="192">
        <v>50.6</v>
      </c>
      <c r="AO65" s="222"/>
      <c r="AP65" s="182">
        <v>60</v>
      </c>
      <c r="AQ65" s="183">
        <v>120</v>
      </c>
      <c r="AR65" s="181">
        <v>44</v>
      </c>
      <c r="AS65" s="181">
        <v>163</v>
      </c>
      <c r="AT65" s="184">
        <v>7</v>
      </c>
      <c r="AU65" s="184"/>
      <c r="AV65" s="184">
        <v>14</v>
      </c>
      <c r="AW65" s="184"/>
      <c r="AX65" s="184"/>
      <c r="AY65" s="184"/>
      <c r="AZ65" s="184"/>
      <c r="BA65" s="184"/>
      <c r="BB65" s="184"/>
      <c r="BC65" s="185">
        <v>21</v>
      </c>
      <c r="BD65" s="180">
        <v>1001</v>
      </c>
      <c r="BE65" s="186">
        <v>1.4999999999999999E-2</v>
      </c>
      <c r="BF65" s="187">
        <v>2.1000000000000001E-2</v>
      </c>
      <c r="BG65" s="172"/>
      <c r="BH65" s="172">
        <v>0.4</v>
      </c>
      <c r="BI65" s="172">
        <v>20</v>
      </c>
      <c r="BJ65" s="172">
        <v>1.1000000000000001</v>
      </c>
      <c r="BK65" s="172">
        <v>50.7</v>
      </c>
      <c r="BL65" s="28" t="s">
        <v>181</v>
      </c>
      <c r="BM65" s="228" t="s">
        <v>199</v>
      </c>
      <c r="BN65" s="228" t="s">
        <v>216</v>
      </c>
      <c r="BO65" s="228"/>
      <c r="BP65" s="228">
        <v>1</v>
      </c>
      <c r="BQ65" s="228"/>
      <c r="BR65" s="228"/>
      <c r="BS65" s="228"/>
      <c r="BT65" s="228"/>
      <c r="BU65" s="228">
        <f t="shared" si="0"/>
        <v>0.4</v>
      </c>
      <c r="BV65" s="228"/>
      <c r="BW65" s="228"/>
      <c r="BX65" s="228"/>
      <c r="BY65" s="228"/>
      <c r="BZ65" s="228"/>
      <c r="CA65" s="228"/>
      <c r="CB65" s="228"/>
      <c r="CC65" s="228"/>
      <c r="CD65" s="228"/>
      <c r="CE65" s="228"/>
      <c r="CF65" s="228"/>
      <c r="CG65" s="228"/>
      <c r="CH65" s="228"/>
      <c r="CI65" s="228"/>
      <c r="CJ65" s="228"/>
      <c r="CK65" s="228"/>
      <c r="CL65" s="228"/>
      <c r="CM65" s="228"/>
      <c r="CN65" s="228"/>
      <c r="CO65" s="228"/>
      <c r="CP65" s="228"/>
      <c r="CQ65" s="228"/>
      <c r="CR65" s="228"/>
      <c r="CS65" s="228"/>
      <c r="CT65" s="228"/>
      <c r="CU65" s="228"/>
      <c r="CV65" s="228"/>
      <c r="CW65" s="228"/>
      <c r="CX65" s="228"/>
      <c r="CY65" s="228"/>
      <c r="CZ65" s="228"/>
      <c r="DA65" s="228"/>
      <c r="DB65" s="228"/>
    </row>
    <row r="66" spans="1:106" s="197" customFormat="1" ht="31.5" hidden="1" customHeight="1" x14ac:dyDescent="0.3">
      <c r="A66" s="193">
        <v>2021</v>
      </c>
      <c r="B66" s="170">
        <v>1</v>
      </c>
      <c r="C66" s="255">
        <v>44200</v>
      </c>
      <c r="D66" s="170">
        <v>295</v>
      </c>
      <c r="E66" s="170">
        <v>219</v>
      </c>
      <c r="F66" s="170">
        <v>5</v>
      </c>
      <c r="G66" s="196" t="s">
        <v>234</v>
      </c>
      <c r="H66" t="s">
        <v>235</v>
      </c>
      <c r="I66" t="s">
        <v>163</v>
      </c>
      <c r="J66">
        <v>6</v>
      </c>
      <c r="K66">
        <v>1</v>
      </c>
      <c r="L66" s="256">
        <v>114.16666669999999</v>
      </c>
      <c r="M66" s="257">
        <v>106.175</v>
      </c>
      <c r="N66" s="258">
        <v>122.1583333</v>
      </c>
      <c r="O66" s="192"/>
      <c r="P66" s="192"/>
      <c r="Q66" s="192"/>
      <c r="R66" s="192"/>
      <c r="S66" s="192"/>
      <c r="T66" s="192">
        <v>121</v>
      </c>
      <c r="U66" s="192"/>
      <c r="V66" s="192"/>
      <c r="W66" s="192"/>
      <c r="X66" s="192"/>
      <c r="Y66" s="171"/>
      <c r="Z66" s="171"/>
      <c r="AA66" s="192"/>
      <c r="AB66" s="192"/>
      <c r="AC66" s="192"/>
      <c r="AD66" s="192"/>
      <c r="AE66" s="192"/>
      <c r="AF66" s="192"/>
      <c r="AG66" s="192"/>
      <c r="AH66" s="192"/>
      <c r="AI66" s="192"/>
      <c r="AJ66" s="192"/>
      <c r="AK66" s="171"/>
      <c r="AL66" s="171"/>
      <c r="AM66" s="192"/>
      <c r="AN66" s="192">
        <v>121</v>
      </c>
      <c r="AO66" s="222"/>
      <c r="AP66" s="182">
        <v>238</v>
      </c>
      <c r="AQ66" s="183">
        <v>91</v>
      </c>
      <c r="AR66" s="181"/>
      <c r="AS66" s="181"/>
      <c r="AT66" s="184">
        <v>3</v>
      </c>
      <c r="AU66" s="184"/>
      <c r="AV66" s="184"/>
      <c r="AW66" s="184"/>
      <c r="AX66" s="184"/>
      <c r="AY66" s="184"/>
      <c r="AZ66" s="184"/>
      <c r="BA66" s="184"/>
      <c r="BB66" s="184"/>
      <c r="BC66" s="185">
        <v>3</v>
      </c>
      <c r="BD66" s="180">
        <v>624</v>
      </c>
      <c r="BE66" s="186">
        <v>1.4999999999999999E-2</v>
      </c>
      <c r="BF66" s="187">
        <v>5.0000000000000001E-3</v>
      </c>
      <c r="BG66" s="172">
        <v>1</v>
      </c>
      <c r="BH66" s="172">
        <v>0</v>
      </c>
      <c r="BI66" s="172">
        <v>5.5</v>
      </c>
      <c r="BJ66" s="172">
        <v>0.4</v>
      </c>
      <c r="BK66" s="172">
        <v>75.5</v>
      </c>
      <c r="BL66" s="28" t="s">
        <v>164</v>
      </c>
      <c r="BM66" s="228" t="s">
        <v>164</v>
      </c>
      <c r="BN66" s="228"/>
      <c r="BO66" s="228"/>
      <c r="BP66" s="228">
        <v>1</v>
      </c>
      <c r="BQ66" s="228"/>
      <c r="BR66" s="228"/>
      <c r="BS66" s="228"/>
      <c r="BT66" s="228"/>
      <c r="BU66" s="228">
        <f t="shared" si="0"/>
        <v>4.8</v>
      </c>
      <c r="BV66" s="228"/>
      <c r="BW66" s="228"/>
      <c r="BX66" s="228"/>
      <c r="BY66" s="228"/>
      <c r="BZ66" s="228"/>
      <c r="CA66" s="228"/>
      <c r="CB66" s="228"/>
      <c r="CC66" s="228"/>
      <c r="CD66" s="228"/>
      <c r="CE66" s="228"/>
      <c r="CF66" s="228"/>
      <c r="CG66" s="228"/>
      <c r="CH66" s="228"/>
      <c r="CI66" s="228"/>
      <c r="CJ66" s="228"/>
      <c r="CK66" s="228"/>
      <c r="CL66" s="228"/>
      <c r="CM66" s="228"/>
      <c r="CN66" s="228"/>
      <c r="CO66" s="228"/>
      <c r="CP66" s="228"/>
      <c r="CQ66" s="228"/>
      <c r="CR66" s="228"/>
      <c r="CS66" s="228"/>
      <c r="CT66" s="228"/>
      <c r="CU66" s="228"/>
      <c r="CV66" s="228"/>
      <c r="CW66" s="228"/>
      <c r="CX66" s="228"/>
      <c r="CY66" s="228"/>
      <c r="CZ66" s="228"/>
      <c r="DA66" s="228"/>
      <c r="DB66" s="228"/>
    </row>
    <row r="67" spans="1:106" s="197" customFormat="1" ht="31.5" hidden="1" customHeight="1" x14ac:dyDescent="0.3">
      <c r="A67" s="193">
        <v>2021</v>
      </c>
      <c r="B67" s="170">
        <v>1</v>
      </c>
      <c r="C67" s="255">
        <v>44200</v>
      </c>
      <c r="D67" s="170">
        <v>384</v>
      </c>
      <c r="E67" s="170">
        <v>556</v>
      </c>
      <c r="F67" s="170">
        <v>5</v>
      </c>
      <c r="G67" s="196" t="s">
        <v>171</v>
      </c>
      <c r="H67" t="s">
        <v>172</v>
      </c>
      <c r="I67" t="s">
        <v>163</v>
      </c>
      <c r="J67">
        <v>1</v>
      </c>
      <c r="K67">
        <v>6</v>
      </c>
      <c r="L67" s="256">
        <v>1066</v>
      </c>
      <c r="M67" s="257">
        <v>1003.106</v>
      </c>
      <c r="N67" s="258">
        <v>1141.6859999999999</v>
      </c>
      <c r="O67" s="192"/>
      <c r="P67" s="192"/>
      <c r="Q67" s="192"/>
      <c r="R67" s="192"/>
      <c r="S67" s="192"/>
      <c r="T67" s="192">
        <v>1077</v>
      </c>
      <c r="U67" s="192">
        <v>1030</v>
      </c>
      <c r="V67" s="192">
        <v>1019</v>
      </c>
      <c r="W67" s="192"/>
      <c r="X67" s="192">
        <v>1027</v>
      </c>
      <c r="Y67" s="171">
        <v>140</v>
      </c>
      <c r="Z67" s="171">
        <v>138</v>
      </c>
      <c r="AA67" s="192"/>
      <c r="AB67" s="192"/>
      <c r="AC67" s="192"/>
      <c r="AD67" s="192"/>
      <c r="AE67" s="192"/>
      <c r="AF67" s="192">
        <v>1166</v>
      </c>
      <c r="AG67" s="192">
        <v>1108</v>
      </c>
      <c r="AH67" s="192">
        <v>1082</v>
      </c>
      <c r="AI67" s="192">
        <v>1058</v>
      </c>
      <c r="AJ67" s="192">
        <v>1079</v>
      </c>
      <c r="AK67" s="171">
        <v>141</v>
      </c>
      <c r="AL67" s="171">
        <v>141</v>
      </c>
      <c r="AM67" s="192"/>
      <c r="AN67" s="192">
        <v>1071.8</v>
      </c>
      <c r="AO67" s="222"/>
      <c r="AP67" s="182">
        <v>20</v>
      </c>
      <c r="AQ67" s="183">
        <v>180</v>
      </c>
      <c r="AR67" s="181">
        <v>26</v>
      </c>
      <c r="AS67" s="181">
        <v>140</v>
      </c>
      <c r="AT67" s="184">
        <v>4</v>
      </c>
      <c r="AU67" s="184">
        <v>3</v>
      </c>
      <c r="AV67" s="184">
        <v>3</v>
      </c>
      <c r="AW67" s="184"/>
      <c r="AX67" s="184">
        <v>1</v>
      </c>
      <c r="AY67" s="184"/>
      <c r="AZ67" s="184"/>
      <c r="BA67" s="184"/>
      <c r="BB67" s="184"/>
      <c r="BC67" s="185">
        <v>11</v>
      </c>
      <c r="BD67" s="180">
        <v>443</v>
      </c>
      <c r="BE67" s="186">
        <v>1.4999999999999999E-2</v>
      </c>
      <c r="BF67" s="187">
        <v>2.5000000000000001E-2</v>
      </c>
      <c r="BG67" s="172"/>
      <c r="BH67" s="172">
        <v>0</v>
      </c>
      <c r="BI67" s="172">
        <v>0.4</v>
      </c>
      <c r="BJ67" s="172">
        <v>11.8</v>
      </c>
      <c r="BK67" s="172">
        <v>474.8</v>
      </c>
      <c r="BL67" s="28" t="s">
        <v>157</v>
      </c>
      <c r="BM67" s="228" t="s">
        <v>158</v>
      </c>
      <c r="BN67" s="228" t="s">
        <v>173</v>
      </c>
      <c r="BO67" s="228"/>
      <c r="BP67" s="228">
        <v>1</v>
      </c>
      <c r="BQ67" s="228"/>
      <c r="BR67" s="228"/>
      <c r="BS67" s="228"/>
      <c r="BT67" s="228"/>
      <c r="BU67" s="228">
        <f t="shared" si="0"/>
        <v>4.0999999999999996</v>
      </c>
      <c r="BV67" s="228"/>
      <c r="BW67" s="228"/>
      <c r="BX67" s="228"/>
      <c r="BY67" s="228"/>
      <c r="BZ67" s="228"/>
      <c r="CA67" s="228"/>
      <c r="CB67" s="228"/>
      <c r="CC67" s="228"/>
      <c r="CD67" s="228"/>
      <c r="CE67" s="228"/>
      <c r="CF67" s="228"/>
      <c r="CG67" s="228"/>
      <c r="CH67" s="228"/>
      <c r="CI67" s="228"/>
      <c r="CJ67" s="228"/>
      <c r="CK67" s="228"/>
      <c r="CL67" s="228"/>
      <c r="CM67" s="228"/>
      <c r="CN67" s="228"/>
      <c r="CO67" s="228"/>
      <c r="CP67" s="228"/>
      <c r="CQ67" s="228"/>
      <c r="CR67" s="228"/>
      <c r="CS67" s="228"/>
      <c r="CT67" s="228"/>
      <c r="CU67" s="228"/>
      <c r="CV67" s="228"/>
      <c r="CW67" s="228"/>
      <c r="CX67" s="228"/>
      <c r="CY67" s="228"/>
      <c r="CZ67" s="228"/>
      <c r="DA67" s="228"/>
      <c r="DB67" s="228"/>
    </row>
    <row r="68" spans="1:106" s="197" customFormat="1" ht="31.5" hidden="1" customHeight="1" x14ac:dyDescent="0.3">
      <c r="A68" s="193">
        <v>2021</v>
      </c>
      <c r="B68" s="170">
        <v>1</v>
      </c>
      <c r="C68" s="255">
        <v>44200</v>
      </c>
      <c r="D68" s="170">
        <v>384</v>
      </c>
      <c r="E68" s="170">
        <v>557</v>
      </c>
      <c r="F68" s="170">
        <v>5</v>
      </c>
      <c r="G68" s="196" t="s">
        <v>174</v>
      </c>
      <c r="H68" t="s">
        <v>175</v>
      </c>
      <c r="I68" t="s">
        <v>163</v>
      </c>
      <c r="J68">
        <v>1</v>
      </c>
      <c r="K68">
        <v>6</v>
      </c>
      <c r="L68" s="256">
        <v>182</v>
      </c>
      <c r="M68" s="257">
        <v>171.262</v>
      </c>
      <c r="N68" s="258">
        <v>194.922</v>
      </c>
      <c r="O68" s="192"/>
      <c r="P68" s="192"/>
      <c r="Q68" s="192"/>
      <c r="R68" s="192"/>
      <c r="S68" s="192"/>
      <c r="T68" s="192">
        <v>198</v>
      </c>
      <c r="U68" s="192">
        <v>190</v>
      </c>
      <c r="V68" s="192">
        <v>187</v>
      </c>
      <c r="W68" s="192"/>
      <c r="X68" s="192"/>
      <c r="Y68" s="171">
        <v>140</v>
      </c>
      <c r="Z68" s="171">
        <v>138</v>
      </c>
      <c r="AA68" s="192"/>
      <c r="AB68" s="192"/>
      <c r="AC68" s="192"/>
      <c r="AD68" s="192"/>
      <c r="AE68" s="192"/>
      <c r="AF68" s="192">
        <v>221</v>
      </c>
      <c r="AG68" s="192">
        <v>189</v>
      </c>
      <c r="AH68" s="192">
        <v>181</v>
      </c>
      <c r="AI68" s="192">
        <v>207</v>
      </c>
      <c r="AJ68" s="192">
        <v>193</v>
      </c>
      <c r="AK68" s="171">
        <v>141</v>
      </c>
      <c r="AL68" s="171">
        <v>141</v>
      </c>
      <c r="AM68" s="192"/>
      <c r="AN68" s="192">
        <v>195.8</v>
      </c>
      <c r="AO68" s="222"/>
      <c r="AP68" s="182">
        <v>20</v>
      </c>
      <c r="AQ68" s="183">
        <v>180</v>
      </c>
      <c r="AR68" s="181">
        <v>26</v>
      </c>
      <c r="AS68" s="181">
        <v>140</v>
      </c>
      <c r="AT68" s="184">
        <v>4</v>
      </c>
      <c r="AU68" s="184">
        <v>3</v>
      </c>
      <c r="AV68" s="184">
        <v>4</v>
      </c>
      <c r="AW68" s="184"/>
      <c r="AX68" s="184">
        <v>2</v>
      </c>
      <c r="AY68" s="184"/>
      <c r="AZ68" s="184"/>
      <c r="BA68" s="184"/>
      <c r="BB68" s="184"/>
      <c r="BC68" s="185">
        <v>12</v>
      </c>
      <c r="BD68" s="180">
        <v>444</v>
      </c>
      <c r="BE68" s="186">
        <v>1.4999999999999999E-2</v>
      </c>
      <c r="BF68" s="187">
        <v>2.7E-2</v>
      </c>
      <c r="BG68" s="172"/>
      <c r="BH68" s="172">
        <v>0.1</v>
      </c>
      <c r="BI68" s="172">
        <v>2.4</v>
      </c>
      <c r="BJ68" s="172">
        <v>2.2999999999999998</v>
      </c>
      <c r="BK68" s="172">
        <v>86.9</v>
      </c>
      <c r="BL68" s="28" t="s">
        <v>157</v>
      </c>
      <c r="BM68" s="228" t="s">
        <v>158</v>
      </c>
      <c r="BN68" s="228" t="s">
        <v>173</v>
      </c>
      <c r="BO68" s="228" t="s">
        <v>176</v>
      </c>
      <c r="BP68" s="228">
        <v>1</v>
      </c>
      <c r="BQ68" s="228"/>
      <c r="BR68" s="228"/>
      <c r="BS68" s="228"/>
      <c r="BT68" s="228"/>
      <c r="BU68" s="228">
        <f t="shared" ref="BU68:BU131" si="1">IFERROR(ROUND(STDEV(AN68,L68),1),"")</f>
        <v>9.8000000000000007</v>
      </c>
      <c r="BV68" s="228"/>
      <c r="BW68" s="228"/>
      <c r="BX68" s="228"/>
      <c r="BY68" s="228"/>
      <c r="BZ68" s="228"/>
      <c r="CA68" s="228"/>
      <c r="CB68" s="228"/>
      <c r="CC68" s="228"/>
      <c r="CD68" s="228"/>
      <c r="CE68" s="228"/>
      <c r="CF68" s="228"/>
      <c r="CG68" s="228"/>
      <c r="CH68" s="228"/>
      <c r="CI68" s="228"/>
      <c r="CJ68" s="228"/>
      <c r="CK68" s="228"/>
      <c r="CL68" s="228"/>
      <c r="CM68" s="228"/>
      <c r="CN68" s="228"/>
      <c r="CO68" s="228"/>
      <c r="CP68" s="228"/>
      <c r="CQ68" s="228"/>
      <c r="CR68" s="228"/>
      <c r="CS68" s="228"/>
      <c r="CT68" s="228"/>
      <c r="CU68" s="228"/>
      <c r="CV68" s="228"/>
      <c r="CW68" s="228"/>
      <c r="CX68" s="228"/>
      <c r="CY68" s="228"/>
      <c r="CZ68" s="228"/>
      <c r="DA68" s="228"/>
      <c r="DB68" s="228"/>
    </row>
    <row r="69" spans="1:106" s="197" customFormat="1" ht="31.5" hidden="1" customHeight="1" x14ac:dyDescent="0.3">
      <c r="A69" s="193">
        <v>2021</v>
      </c>
      <c r="B69" s="170">
        <v>1</v>
      </c>
      <c r="C69" s="255">
        <v>44200</v>
      </c>
      <c r="D69" s="170">
        <v>32</v>
      </c>
      <c r="E69" s="170">
        <v>92</v>
      </c>
      <c r="F69" s="170">
        <v>7</v>
      </c>
      <c r="G69" s="196" t="s">
        <v>217</v>
      </c>
      <c r="H69" t="s">
        <v>218</v>
      </c>
      <c r="I69" t="s">
        <v>163</v>
      </c>
      <c r="J69">
        <v>2</v>
      </c>
      <c r="K69">
        <v>3</v>
      </c>
      <c r="L69" s="256">
        <v>361</v>
      </c>
      <c r="M69" s="257">
        <v>335.73</v>
      </c>
      <c r="N69" s="258">
        <v>386.27</v>
      </c>
      <c r="O69" s="192"/>
      <c r="P69" s="192"/>
      <c r="Q69" s="192"/>
      <c r="R69" s="192"/>
      <c r="S69" s="192"/>
      <c r="T69" s="192">
        <v>369</v>
      </c>
      <c r="U69" s="192">
        <v>371</v>
      </c>
      <c r="V69" s="192">
        <v>358</v>
      </c>
      <c r="W69" s="192"/>
      <c r="X69" s="192">
        <v>345</v>
      </c>
      <c r="Y69" s="171">
        <v>100</v>
      </c>
      <c r="Z69" s="171">
        <v>100</v>
      </c>
      <c r="AA69" s="192"/>
      <c r="AB69" s="192"/>
      <c r="AC69" s="192"/>
      <c r="AD69" s="192"/>
      <c r="AE69" s="192"/>
      <c r="AF69" s="192">
        <v>411</v>
      </c>
      <c r="AG69" s="192">
        <v>383</v>
      </c>
      <c r="AH69" s="192">
        <v>390</v>
      </c>
      <c r="AI69" s="192">
        <v>381</v>
      </c>
      <c r="AJ69" s="192">
        <v>375</v>
      </c>
      <c r="AK69" s="171">
        <v>104</v>
      </c>
      <c r="AL69" s="171">
        <v>99</v>
      </c>
      <c r="AM69" s="192"/>
      <c r="AN69" s="192">
        <v>375.9</v>
      </c>
      <c r="AO69" s="222"/>
      <c r="AP69" s="182">
        <v>74</v>
      </c>
      <c r="AQ69" s="183">
        <v>97</v>
      </c>
      <c r="AR69" s="181">
        <v>71</v>
      </c>
      <c r="AS69" s="181">
        <v>101</v>
      </c>
      <c r="AT69" s="184">
        <v>11</v>
      </c>
      <c r="AU69" s="184"/>
      <c r="AV69" s="184">
        <v>3</v>
      </c>
      <c r="AW69" s="184"/>
      <c r="AX69" s="184"/>
      <c r="AY69" s="184"/>
      <c r="AZ69" s="184"/>
      <c r="BA69" s="184"/>
      <c r="BB69" s="184"/>
      <c r="BC69" s="185">
        <v>14</v>
      </c>
      <c r="BD69" s="180">
        <v>1510</v>
      </c>
      <c r="BE69" s="186">
        <v>1.4999999999999999E-2</v>
      </c>
      <c r="BF69" s="187">
        <v>8.9999999999999993E-3</v>
      </c>
      <c r="BG69" s="172">
        <v>1</v>
      </c>
      <c r="BH69" s="172">
        <v>0</v>
      </c>
      <c r="BI69" s="172">
        <v>4.2</v>
      </c>
      <c r="BJ69" s="172">
        <v>5.3</v>
      </c>
      <c r="BK69" s="172">
        <v>567.6</v>
      </c>
      <c r="BL69" s="28" t="s">
        <v>181</v>
      </c>
      <c r="BM69" s="228" t="s">
        <v>182</v>
      </c>
      <c r="BN69" s="228" t="s">
        <v>219</v>
      </c>
      <c r="BO69" s="228" t="s">
        <v>220</v>
      </c>
      <c r="BP69" s="228">
        <v>1</v>
      </c>
      <c r="BQ69" s="228"/>
      <c r="BR69" s="228"/>
      <c r="BS69" s="228"/>
      <c r="BT69" s="228"/>
      <c r="BU69" s="228">
        <f t="shared" si="1"/>
        <v>10.5</v>
      </c>
      <c r="BV69" s="228"/>
      <c r="BW69" s="228"/>
      <c r="BX69" s="228"/>
      <c r="BY69" s="228"/>
      <c r="BZ69" s="228"/>
      <c r="CA69" s="228"/>
      <c r="CB69" s="228"/>
      <c r="CC69" s="228"/>
      <c r="CD69" s="228"/>
      <c r="CE69" s="228"/>
      <c r="CF69" s="228"/>
      <c r="CG69" s="228"/>
      <c r="CH69" s="228"/>
      <c r="CI69" s="228"/>
      <c r="CJ69" s="228"/>
      <c r="CK69" s="228"/>
      <c r="CL69" s="228"/>
      <c r="CM69" s="228"/>
      <c r="CN69" s="228"/>
      <c r="CO69" s="228"/>
      <c r="CP69" s="228"/>
      <c r="CQ69" s="228"/>
      <c r="CR69" s="228"/>
      <c r="CS69" s="228"/>
      <c r="CT69" s="228"/>
      <c r="CU69" s="228"/>
      <c r="CV69" s="228"/>
      <c r="CW69" s="228"/>
      <c r="CX69" s="228"/>
      <c r="CY69" s="228"/>
      <c r="CZ69" s="228"/>
      <c r="DA69" s="228"/>
      <c r="DB69" s="228"/>
    </row>
    <row r="70" spans="1:106" s="197" customFormat="1" ht="31.5" hidden="1" customHeight="1" x14ac:dyDescent="0.3">
      <c r="A70" s="193">
        <v>2021</v>
      </c>
      <c r="B70" s="170">
        <v>1</v>
      </c>
      <c r="C70" s="255">
        <v>44200</v>
      </c>
      <c r="D70" s="170">
        <v>32</v>
      </c>
      <c r="E70" s="170">
        <v>93</v>
      </c>
      <c r="F70" s="170">
        <v>7</v>
      </c>
      <c r="G70" s="196" t="s">
        <v>221</v>
      </c>
      <c r="H70" t="s">
        <v>222</v>
      </c>
      <c r="I70" t="s">
        <v>163</v>
      </c>
      <c r="J70">
        <v>2</v>
      </c>
      <c r="K70">
        <v>3</v>
      </c>
      <c r="L70" s="256">
        <v>59</v>
      </c>
      <c r="M70" s="257">
        <v>54.87</v>
      </c>
      <c r="N70" s="258">
        <v>63.13</v>
      </c>
      <c r="O70" s="192"/>
      <c r="P70" s="192"/>
      <c r="Q70" s="192"/>
      <c r="R70" s="192"/>
      <c r="S70" s="192"/>
      <c r="T70" s="192">
        <v>59</v>
      </c>
      <c r="U70" s="192">
        <v>62</v>
      </c>
      <c r="V70" s="192">
        <v>57</v>
      </c>
      <c r="W70" s="192"/>
      <c r="X70" s="192">
        <v>57</v>
      </c>
      <c r="Y70" s="171">
        <v>100</v>
      </c>
      <c r="Z70" s="171">
        <v>100</v>
      </c>
      <c r="AA70" s="192"/>
      <c r="AB70" s="192"/>
      <c r="AC70" s="192"/>
      <c r="AD70" s="192"/>
      <c r="AE70" s="192"/>
      <c r="AF70" s="192">
        <v>66</v>
      </c>
      <c r="AG70" s="192">
        <v>61</v>
      </c>
      <c r="AH70" s="192">
        <v>60</v>
      </c>
      <c r="AI70" s="192">
        <v>59</v>
      </c>
      <c r="AJ70" s="192">
        <v>58</v>
      </c>
      <c r="AK70" s="171">
        <v>104</v>
      </c>
      <c r="AL70" s="171">
        <v>99</v>
      </c>
      <c r="AM70" s="192"/>
      <c r="AN70" s="192">
        <v>59.9</v>
      </c>
      <c r="AO70" s="222"/>
      <c r="AP70" s="182">
        <v>74</v>
      </c>
      <c r="AQ70" s="183">
        <v>97</v>
      </c>
      <c r="AR70" s="181">
        <v>71</v>
      </c>
      <c r="AS70" s="181">
        <v>101</v>
      </c>
      <c r="AT70" s="184">
        <v>9</v>
      </c>
      <c r="AU70" s="184"/>
      <c r="AV70" s="184">
        <v>9</v>
      </c>
      <c r="AW70" s="184"/>
      <c r="AX70" s="184"/>
      <c r="AY70" s="184"/>
      <c r="AZ70" s="184"/>
      <c r="BA70" s="184"/>
      <c r="BB70" s="184"/>
      <c r="BC70" s="185">
        <v>18</v>
      </c>
      <c r="BD70" s="180">
        <v>1422</v>
      </c>
      <c r="BE70" s="186">
        <v>1.4999999999999999E-2</v>
      </c>
      <c r="BF70" s="187">
        <v>1.2999999999999999E-2</v>
      </c>
      <c r="BG70" s="172">
        <v>1</v>
      </c>
      <c r="BH70" s="172">
        <v>0.3</v>
      </c>
      <c r="BI70" s="172">
        <v>24.1</v>
      </c>
      <c r="BJ70" s="172">
        <v>1.1000000000000001</v>
      </c>
      <c r="BK70" s="172">
        <v>85.2</v>
      </c>
      <c r="BL70" s="28" t="s">
        <v>181</v>
      </c>
      <c r="BM70" s="228" t="s">
        <v>182</v>
      </c>
      <c r="BN70" s="228" t="s">
        <v>223</v>
      </c>
      <c r="BO70" s="228" t="s">
        <v>220</v>
      </c>
      <c r="BP70" s="228">
        <v>1</v>
      </c>
      <c r="BQ70" s="228"/>
      <c r="BR70" s="228"/>
      <c r="BS70" s="228"/>
      <c r="BT70" s="228"/>
      <c r="BU70" s="228">
        <f t="shared" si="1"/>
        <v>0.6</v>
      </c>
      <c r="BV70" s="228"/>
      <c r="BW70" s="228"/>
      <c r="BX70" s="228"/>
      <c r="BY70" s="228"/>
      <c r="BZ70" s="228"/>
      <c r="CA70" s="228"/>
      <c r="CB70" s="228"/>
      <c r="CC70" s="228"/>
      <c r="CD70" s="228"/>
      <c r="CE70" s="228"/>
      <c r="CF70" s="228"/>
      <c r="CG70" s="228"/>
      <c r="CH70" s="228"/>
      <c r="CI70" s="228"/>
      <c r="CJ70" s="228"/>
      <c r="CK70" s="228"/>
      <c r="CL70" s="228"/>
      <c r="CM70" s="228"/>
      <c r="CN70" s="228"/>
      <c r="CO70" s="228"/>
      <c r="CP70" s="228"/>
      <c r="CQ70" s="228"/>
      <c r="CR70" s="228"/>
      <c r="CS70" s="228"/>
      <c r="CT70" s="228"/>
      <c r="CU70" s="228"/>
      <c r="CV70" s="228"/>
      <c r="CW70" s="228"/>
      <c r="CX70" s="228"/>
      <c r="CY70" s="228"/>
      <c r="CZ70" s="228"/>
      <c r="DA70" s="228"/>
      <c r="DB70" s="228"/>
    </row>
    <row r="71" spans="1:106" s="197" customFormat="1" ht="31.5" hidden="1" customHeight="1" x14ac:dyDescent="0.3">
      <c r="A71" s="193">
        <v>2021</v>
      </c>
      <c r="B71" s="170">
        <v>1</v>
      </c>
      <c r="C71" s="255">
        <v>44200</v>
      </c>
      <c r="D71" s="170">
        <v>377</v>
      </c>
      <c r="E71" s="170">
        <v>439</v>
      </c>
      <c r="F71" s="170">
        <v>7</v>
      </c>
      <c r="G71" s="196" t="s">
        <v>179</v>
      </c>
      <c r="H71" t="s">
        <v>180</v>
      </c>
      <c r="I71" t="s">
        <v>163</v>
      </c>
      <c r="J71">
        <v>4</v>
      </c>
      <c r="K71">
        <v>1</v>
      </c>
      <c r="L71" s="256">
        <v>343</v>
      </c>
      <c r="M71" s="257">
        <v>308.7</v>
      </c>
      <c r="N71" s="258">
        <v>377.3</v>
      </c>
      <c r="O71" s="192"/>
      <c r="P71" s="192"/>
      <c r="Q71" s="192"/>
      <c r="R71" s="192"/>
      <c r="S71" s="192"/>
      <c r="T71" s="192">
        <v>356</v>
      </c>
      <c r="U71" s="192">
        <v>344</v>
      </c>
      <c r="V71" s="192">
        <v>352</v>
      </c>
      <c r="W71" s="192"/>
      <c r="X71" s="192">
        <v>361</v>
      </c>
      <c r="Y71" s="171">
        <v>305</v>
      </c>
      <c r="Z71" s="171">
        <v>293</v>
      </c>
      <c r="AA71" s="192"/>
      <c r="AB71" s="192"/>
      <c r="AC71" s="192"/>
      <c r="AD71" s="192"/>
      <c r="AE71" s="192"/>
      <c r="AF71" s="192">
        <v>398</v>
      </c>
      <c r="AG71" s="192">
        <v>365</v>
      </c>
      <c r="AH71" s="192">
        <v>348</v>
      </c>
      <c r="AI71" s="192">
        <v>373</v>
      </c>
      <c r="AJ71" s="192">
        <v>338</v>
      </c>
      <c r="AK71" s="171">
        <v>335</v>
      </c>
      <c r="AL71" s="171">
        <v>345</v>
      </c>
      <c r="AM71" s="192"/>
      <c r="AN71" s="192">
        <v>359.4</v>
      </c>
      <c r="AO71" s="222"/>
      <c r="AP71" s="182">
        <v>45</v>
      </c>
      <c r="AQ71" s="183">
        <v>320</v>
      </c>
      <c r="AR71" s="181">
        <v>45</v>
      </c>
      <c r="AS71" s="181">
        <v>320</v>
      </c>
      <c r="AT71" s="184">
        <v>7</v>
      </c>
      <c r="AU71" s="184"/>
      <c r="AV71" s="184">
        <v>5</v>
      </c>
      <c r="AW71" s="184"/>
      <c r="AX71" s="184">
        <v>1</v>
      </c>
      <c r="AY71" s="184"/>
      <c r="AZ71" s="184"/>
      <c r="BA71" s="184"/>
      <c r="BB71" s="184"/>
      <c r="BC71" s="185">
        <v>13</v>
      </c>
      <c r="BD71" s="180">
        <v>833</v>
      </c>
      <c r="BE71" s="186">
        <v>1.4999999999999999E-2</v>
      </c>
      <c r="BF71" s="187">
        <v>1.6E-2</v>
      </c>
      <c r="BG71" s="172"/>
      <c r="BH71" s="172">
        <v>0</v>
      </c>
      <c r="BI71" s="172">
        <v>2.4</v>
      </c>
      <c r="BJ71" s="172">
        <v>4.7</v>
      </c>
      <c r="BK71" s="172">
        <v>299.39999999999998</v>
      </c>
      <c r="BL71" s="28" t="s">
        <v>181</v>
      </c>
      <c r="BM71" s="228" t="s">
        <v>182</v>
      </c>
      <c r="BN71" s="228" t="s">
        <v>183</v>
      </c>
      <c r="BO71" s="228"/>
      <c r="BP71" s="228">
        <v>1</v>
      </c>
      <c r="BQ71" s="228"/>
      <c r="BR71" s="228"/>
      <c r="BS71" s="228"/>
      <c r="BT71" s="228"/>
      <c r="BU71" s="228">
        <f t="shared" si="1"/>
        <v>11.6</v>
      </c>
      <c r="BV71" s="228"/>
      <c r="BW71" s="228"/>
      <c r="BX71" s="228"/>
      <c r="BY71" s="228"/>
      <c r="BZ71" s="228"/>
      <c r="CA71" s="228"/>
      <c r="CB71" s="228"/>
      <c r="CC71" s="228"/>
      <c r="CD71" s="228"/>
      <c r="CE71" s="228"/>
      <c r="CF71" s="228"/>
      <c r="CG71" s="228"/>
      <c r="CH71" s="228"/>
      <c r="CI71" s="228"/>
      <c r="CJ71" s="228"/>
      <c r="CK71" s="228"/>
      <c r="CL71" s="228"/>
      <c r="CM71" s="228"/>
      <c r="CN71" s="228"/>
      <c r="CO71" s="228"/>
      <c r="CP71" s="228"/>
      <c r="CQ71" s="228"/>
      <c r="CR71" s="228"/>
      <c r="CS71" s="228"/>
      <c r="CT71" s="228"/>
      <c r="CU71" s="228"/>
      <c r="CV71" s="228"/>
      <c r="CW71" s="228"/>
      <c r="CX71" s="228"/>
      <c r="CY71" s="228"/>
      <c r="CZ71" s="228"/>
      <c r="DA71" s="228"/>
      <c r="DB71" s="228"/>
    </row>
    <row r="72" spans="1:106" s="197" customFormat="1" ht="31.5" hidden="1" customHeight="1" x14ac:dyDescent="0.3">
      <c r="A72" s="193">
        <v>2021</v>
      </c>
      <c r="B72" s="170">
        <v>1</v>
      </c>
      <c r="C72" s="255">
        <v>44200</v>
      </c>
      <c r="D72" s="170">
        <v>378</v>
      </c>
      <c r="E72" s="170">
        <v>440</v>
      </c>
      <c r="F72" s="170">
        <v>7</v>
      </c>
      <c r="G72" s="196" t="s">
        <v>236</v>
      </c>
      <c r="H72" t="s">
        <v>237</v>
      </c>
      <c r="I72" t="s">
        <v>163</v>
      </c>
      <c r="J72">
        <v>3</v>
      </c>
      <c r="K72">
        <v>2</v>
      </c>
      <c r="L72" s="256">
        <v>258</v>
      </c>
      <c r="M72" s="257">
        <v>239.94</v>
      </c>
      <c r="N72" s="258">
        <v>276.06</v>
      </c>
      <c r="O72" s="192"/>
      <c r="P72" s="192"/>
      <c r="Q72" s="192"/>
      <c r="R72" s="192"/>
      <c r="S72" s="192"/>
      <c r="T72" s="192"/>
      <c r="U72" s="192"/>
      <c r="V72" s="192"/>
      <c r="W72" s="192"/>
      <c r="X72" s="192">
        <v>251</v>
      </c>
      <c r="Y72" s="171"/>
      <c r="Z72" s="171">
        <v>134</v>
      </c>
      <c r="AA72" s="192"/>
      <c r="AB72" s="192"/>
      <c r="AC72" s="192"/>
      <c r="AD72" s="192"/>
      <c r="AE72" s="192"/>
      <c r="AF72" s="192">
        <v>253</v>
      </c>
      <c r="AG72" s="192">
        <v>239</v>
      </c>
      <c r="AH72" s="192">
        <v>266</v>
      </c>
      <c r="AI72" s="192">
        <v>250</v>
      </c>
      <c r="AJ72" s="192">
        <v>262</v>
      </c>
      <c r="AK72" s="171">
        <v>136</v>
      </c>
      <c r="AL72" s="171">
        <v>136</v>
      </c>
      <c r="AM72" s="192"/>
      <c r="AN72" s="192">
        <v>253.5</v>
      </c>
      <c r="AO72" s="222"/>
      <c r="AP72" s="182">
        <v>90</v>
      </c>
      <c r="AQ72" s="183">
        <v>120</v>
      </c>
      <c r="AR72" s="181">
        <v>80</v>
      </c>
      <c r="AS72" s="181">
        <v>135</v>
      </c>
      <c r="AT72" s="184">
        <v>10</v>
      </c>
      <c r="AU72" s="184"/>
      <c r="AV72" s="184">
        <v>9</v>
      </c>
      <c r="AW72" s="184"/>
      <c r="AX72" s="184"/>
      <c r="AY72" s="184"/>
      <c r="AZ72" s="184"/>
      <c r="BA72" s="184"/>
      <c r="BB72" s="184"/>
      <c r="BC72" s="185">
        <v>19</v>
      </c>
      <c r="BD72" s="180">
        <v>1059</v>
      </c>
      <c r="BE72" s="186">
        <v>1.4999999999999999E-2</v>
      </c>
      <c r="BF72" s="187">
        <v>1.7999999999999999E-2</v>
      </c>
      <c r="BG72" s="172"/>
      <c r="BH72" s="172">
        <v>0.1</v>
      </c>
      <c r="BI72" s="172">
        <v>4.0999999999999996</v>
      </c>
      <c r="BJ72" s="172">
        <v>4.8</v>
      </c>
      <c r="BK72" s="172">
        <v>268.5</v>
      </c>
      <c r="BL72" s="28" t="s">
        <v>181</v>
      </c>
      <c r="BM72" s="228" t="s">
        <v>196</v>
      </c>
      <c r="BN72" s="228"/>
      <c r="BO72" s="228"/>
      <c r="BP72" s="228">
        <v>1</v>
      </c>
      <c r="BQ72" s="228"/>
      <c r="BR72" s="228"/>
      <c r="BS72" s="228"/>
      <c r="BT72" s="228"/>
      <c r="BU72" s="228">
        <f t="shared" si="1"/>
        <v>3.2</v>
      </c>
      <c r="BV72" s="228"/>
      <c r="BW72" s="228"/>
      <c r="BX72" s="228"/>
      <c r="BY72" s="228"/>
      <c r="BZ72" s="228"/>
      <c r="CA72" s="228"/>
      <c r="CB72" s="228"/>
      <c r="CC72" s="228"/>
      <c r="CD72" s="228"/>
      <c r="CE72" s="228"/>
      <c r="CF72" s="228"/>
      <c r="CG72" s="228"/>
      <c r="CH72" s="228"/>
      <c r="CI72" s="228"/>
      <c r="CJ72" s="228"/>
      <c r="CK72" s="228"/>
      <c r="CL72" s="228"/>
      <c r="CM72" s="228"/>
      <c r="CN72" s="228"/>
      <c r="CO72" s="228"/>
      <c r="CP72" s="228"/>
      <c r="CQ72" s="228"/>
      <c r="CR72" s="228"/>
      <c r="CS72" s="228"/>
      <c r="CT72" s="228"/>
      <c r="CU72" s="228"/>
      <c r="CV72" s="228"/>
      <c r="CW72" s="228"/>
      <c r="CX72" s="228"/>
      <c r="CY72" s="228"/>
      <c r="CZ72" s="228"/>
      <c r="DA72" s="228"/>
      <c r="DB72" s="228"/>
    </row>
    <row r="73" spans="1:106" s="197" customFormat="1" ht="31.5" hidden="1" customHeight="1" x14ac:dyDescent="0.3">
      <c r="A73" s="193">
        <v>2021</v>
      </c>
      <c r="B73" s="170">
        <v>1</v>
      </c>
      <c r="C73" s="255">
        <v>44200</v>
      </c>
      <c r="D73" s="170">
        <v>376</v>
      </c>
      <c r="E73" s="170">
        <v>438</v>
      </c>
      <c r="F73" s="170">
        <v>8</v>
      </c>
      <c r="G73" s="196" t="s">
        <v>190</v>
      </c>
      <c r="H73" t="s">
        <v>191</v>
      </c>
      <c r="I73" t="s">
        <v>163</v>
      </c>
      <c r="J73">
        <v>3</v>
      </c>
      <c r="K73">
        <v>2</v>
      </c>
      <c r="L73" s="256">
        <v>336</v>
      </c>
      <c r="M73" s="257">
        <v>316.17599999999999</v>
      </c>
      <c r="N73" s="258">
        <v>359.85599999999999</v>
      </c>
      <c r="O73" s="192"/>
      <c r="P73" s="192"/>
      <c r="Q73" s="192"/>
      <c r="R73" s="192"/>
      <c r="S73" s="192"/>
      <c r="T73" s="192"/>
      <c r="U73" s="192"/>
      <c r="V73" s="192"/>
      <c r="W73" s="192"/>
      <c r="X73" s="192"/>
      <c r="Y73" s="171"/>
      <c r="Z73" s="171"/>
      <c r="AA73" s="192"/>
      <c r="AB73" s="192"/>
      <c r="AC73" s="192"/>
      <c r="AD73" s="192"/>
      <c r="AE73" s="192"/>
      <c r="AF73" s="192"/>
      <c r="AG73" s="192"/>
      <c r="AH73" s="192"/>
      <c r="AI73" s="192"/>
      <c r="AJ73" s="192"/>
      <c r="AK73" s="171"/>
      <c r="AL73" s="171"/>
      <c r="AM73" s="192"/>
      <c r="AN73" s="192"/>
      <c r="AO73" s="222"/>
      <c r="AP73" s="182">
        <v>67</v>
      </c>
      <c r="AQ73" s="183">
        <v>161</v>
      </c>
      <c r="AR73" s="181"/>
      <c r="AS73" s="181"/>
      <c r="AT73" s="184"/>
      <c r="AU73" s="184"/>
      <c r="AV73" s="184"/>
      <c r="AW73" s="184"/>
      <c r="AX73" s="184"/>
      <c r="AY73" s="184"/>
      <c r="AZ73" s="184"/>
      <c r="BA73" s="184"/>
      <c r="BB73" s="184"/>
      <c r="BC73" s="185"/>
      <c r="BD73" s="180">
        <v>72</v>
      </c>
      <c r="BE73" s="186">
        <v>1.4999999999999999E-2</v>
      </c>
      <c r="BF73" s="187"/>
      <c r="BG73" s="172"/>
      <c r="BH73" s="172"/>
      <c r="BI73" s="172">
        <v>0.2</v>
      </c>
      <c r="BJ73" s="172"/>
      <c r="BK73" s="172"/>
      <c r="BL73" s="28" t="s">
        <v>157</v>
      </c>
      <c r="BM73" s="228" t="s">
        <v>158</v>
      </c>
      <c r="BN73" s="228" t="s">
        <v>192</v>
      </c>
      <c r="BO73" s="228" t="s">
        <v>168</v>
      </c>
      <c r="BP73" s="228">
        <v>1</v>
      </c>
      <c r="BQ73" s="228"/>
      <c r="BR73" s="228"/>
      <c r="BS73" s="228"/>
      <c r="BT73" s="228"/>
      <c r="BU73" s="228" t="str">
        <f t="shared" si="1"/>
        <v/>
      </c>
      <c r="BV73" s="228"/>
      <c r="BW73" s="228"/>
      <c r="BX73" s="228"/>
      <c r="BY73" s="228"/>
      <c r="BZ73" s="228"/>
      <c r="CA73" s="228"/>
      <c r="CB73" s="228"/>
      <c r="CC73" s="228"/>
      <c r="CD73" s="228"/>
      <c r="CE73" s="228"/>
      <c r="CF73" s="228"/>
      <c r="CG73" s="228"/>
      <c r="CH73" s="228"/>
      <c r="CI73" s="228"/>
      <c r="CJ73" s="228"/>
      <c r="CK73" s="228"/>
      <c r="CL73" s="228"/>
      <c r="CM73" s="228"/>
      <c r="CN73" s="228"/>
      <c r="CO73" s="228"/>
      <c r="CP73" s="228"/>
      <c r="CQ73" s="228"/>
      <c r="CR73" s="228"/>
      <c r="CS73" s="228"/>
      <c r="CT73" s="228"/>
      <c r="CU73" s="228"/>
      <c r="CV73" s="228"/>
      <c r="CW73" s="228"/>
      <c r="CX73" s="228"/>
      <c r="CY73" s="228"/>
      <c r="CZ73" s="228"/>
      <c r="DA73" s="228"/>
      <c r="DB73" s="228"/>
    </row>
    <row r="74" spans="1:106" s="197" customFormat="1" ht="31.5" hidden="1" customHeight="1" x14ac:dyDescent="0.3">
      <c r="A74" s="193">
        <v>2021</v>
      </c>
      <c r="B74" s="170">
        <v>1</v>
      </c>
      <c r="C74" s="255">
        <v>44200</v>
      </c>
      <c r="D74" s="170">
        <v>159</v>
      </c>
      <c r="E74" s="170">
        <v>299</v>
      </c>
      <c r="F74" s="170">
        <v>28</v>
      </c>
      <c r="G74" s="196" t="s">
        <v>193</v>
      </c>
      <c r="H74" t="s">
        <v>194</v>
      </c>
      <c r="I74" t="s">
        <v>195</v>
      </c>
      <c r="J74">
        <v>3</v>
      </c>
      <c r="K74">
        <v>2</v>
      </c>
      <c r="L74" s="256">
        <v>115</v>
      </c>
      <c r="M74" s="257">
        <v>106.95</v>
      </c>
      <c r="N74" s="258">
        <v>123.05</v>
      </c>
      <c r="O74" s="192"/>
      <c r="P74" s="192"/>
      <c r="Q74" s="192"/>
      <c r="R74" s="192"/>
      <c r="S74" s="192"/>
      <c r="T74" s="192">
        <v>110</v>
      </c>
      <c r="U74" s="192">
        <v>103</v>
      </c>
      <c r="V74" s="192">
        <v>108</v>
      </c>
      <c r="W74" s="192"/>
      <c r="X74" s="192">
        <v>105</v>
      </c>
      <c r="Y74" s="171">
        <v>144</v>
      </c>
      <c r="Z74" s="171">
        <v>142</v>
      </c>
      <c r="AA74" s="192"/>
      <c r="AB74" s="192"/>
      <c r="AC74" s="192"/>
      <c r="AD74" s="192"/>
      <c r="AE74" s="192"/>
      <c r="AF74" s="192">
        <v>103</v>
      </c>
      <c r="AG74" s="192">
        <v>111</v>
      </c>
      <c r="AH74" s="192">
        <v>113</v>
      </c>
      <c r="AI74" s="192">
        <v>109</v>
      </c>
      <c r="AJ74" s="192">
        <v>115</v>
      </c>
      <c r="AK74" s="171">
        <v>143</v>
      </c>
      <c r="AL74" s="171">
        <v>135</v>
      </c>
      <c r="AM74" s="192"/>
      <c r="AN74" s="192">
        <v>108.6</v>
      </c>
      <c r="AO74" s="222"/>
      <c r="AP74" s="182">
        <v>70</v>
      </c>
      <c r="AQ74" s="183">
        <v>154</v>
      </c>
      <c r="AR74" s="181">
        <v>77</v>
      </c>
      <c r="AS74" s="181">
        <v>141</v>
      </c>
      <c r="AT74" s="184">
        <v>9</v>
      </c>
      <c r="AU74" s="184"/>
      <c r="AV74" s="184">
        <v>5</v>
      </c>
      <c r="AW74" s="184"/>
      <c r="AX74" s="184">
        <v>6</v>
      </c>
      <c r="AY74" s="184"/>
      <c r="AZ74" s="184"/>
      <c r="BA74" s="184"/>
      <c r="BB74" s="184"/>
      <c r="BC74" s="185">
        <v>19</v>
      </c>
      <c r="BD74" s="180">
        <v>1483</v>
      </c>
      <c r="BE74" s="186">
        <v>0.02</v>
      </c>
      <c r="BF74" s="187">
        <v>1.2999999999999999E-2</v>
      </c>
      <c r="BG74" s="172">
        <v>1</v>
      </c>
      <c r="BH74" s="172">
        <v>0.2</v>
      </c>
      <c r="BI74" s="172">
        <v>12.9</v>
      </c>
      <c r="BJ74" s="172">
        <v>2.1</v>
      </c>
      <c r="BK74" s="172">
        <v>161.1</v>
      </c>
      <c r="BL74" s="28" t="s">
        <v>181</v>
      </c>
      <c r="BM74" s="228" t="s">
        <v>196</v>
      </c>
      <c r="BN74" s="228"/>
      <c r="BO74" s="228"/>
      <c r="BP74" s="228">
        <v>1</v>
      </c>
      <c r="BQ74" s="228"/>
      <c r="BR74" s="228"/>
      <c r="BS74" s="228"/>
      <c r="BT74" s="228"/>
      <c r="BU74" s="228">
        <f t="shared" si="1"/>
        <v>4.5</v>
      </c>
      <c r="BV74" s="228"/>
      <c r="BW74" s="228"/>
      <c r="BX74" s="228"/>
      <c r="BY74" s="228"/>
      <c r="BZ74" s="228"/>
      <c r="CA74" s="228"/>
      <c r="CB74" s="228"/>
      <c r="CC74" s="228"/>
      <c r="CD74" s="228"/>
      <c r="CE74" s="228"/>
      <c r="CF74" s="228"/>
      <c r="CG74" s="228"/>
      <c r="CH74" s="228"/>
      <c r="CI74" s="228"/>
      <c r="CJ74" s="228"/>
      <c r="CK74" s="228"/>
      <c r="CL74" s="228"/>
      <c r="CM74" s="228"/>
      <c r="CN74" s="228"/>
      <c r="CO74" s="228"/>
      <c r="CP74" s="228"/>
      <c r="CQ74" s="228"/>
      <c r="CR74" s="228"/>
      <c r="CS74" s="228"/>
      <c r="CT74" s="228"/>
      <c r="CU74" s="228"/>
      <c r="CV74" s="228"/>
      <c r="CW74" s="228"/>
      <c r="CX74" s="228"/>
      <c r="CY74" s="228"/>
      <c r="CZ74" s="228"/>
      <c r="DA74" s="228"/>
      <c r="DB74" s="228"/>
    </row>
    <row r="75" spans="1:106" s="197" customFormat="1" ht="31.5" hidden="1" customHeight="1" x14ac:dyDescent="0.3">
      <c r="A75" s="193">
        <v>2021</v>
      </c>
      <c r="B75" s="170">
        <v>1</v>
      </c>
      <c r="C75" s="255">
        <v>44200</v>
      </c>
      <c r="D75" s="170">
        <v>53</v>
      </c>
      <c r="E75" s="170">
        <v>131</v>
      </c>
      <c r="F75" s="170">
        <v>30</v>
      </c>
      <c r="G75" s="196" t="s">
        <v>197</v>
      </c>
      <c r="H75" t="s">
        <v>198</v>
      </c>
      <c r="I75" t="s">
        <v>186</v>
      </c>
      <c r="J75">
        <v>25</v>
      </c>
      <c r="K75">
        <v>1</v>
      </c>
      <c r="L75" s="256">
        <v>10</v>
      </c>
      <c r="M75" s="257">
        <v>9.3000000000000007</v>
      </c>
      <c r="N75" s="258">
        <v>10.7</v>
      </c>
      <c r="O75" s="192"/>
      <c r="P75" s="192"/>
      <c r="Q75" s="192"/>
      <c r="R75" s="192"/>
      <c r="S75" s="192"/>
      <c r="T75" s="192">
        <v>9</v>
      </c>
      <c r="U75" s="192">
        <v>10</v>
      </c>
      <c r="V75" s="192">
        <v>9</v>
      </c>
      <c r="W75" s="192"/>
      <c r="X75" s="192">
        <v>9</v>
      </c>
      <c r="Y75" s="171">
        <v>98</v>
      </c>
      <c r="Z75" s="171">
        <v>98</v>
      </c>
      <c r="AA75" s="192"/>
      <c r="AB75" s="192"/>
      <c r="AC75" s="192"/>
      <c r="AD75" s="192"/>
      <c r="AE75" s="192"/>
      <c r="AF75" s="192">
        <v>9</v>
      </c>
      <c r="AG75" s="192">
        <v>10</v>
      </c>
      <c r="AH75" s="192">
        <v>10</v>
      </c>
      <c r="AI75" s="192">
        <v>11</v>
      </c>
      <c r="AJ75" s="192">
        <v>11</v>
      </c>
      <c r="AK75" s="171">
        <v>120</v>
      </c>
      <c r="AL75" s="171">
        <v>103</v>
      </c>
      <c r="AM75" s="192"/>
      <c r="AN75" s="192">
        <v>9.6999999999999993</v>
      </c>
      <c r="AO75" s="222"/>
      <c r="AP75" s="182">
        <v>772</v>
      </c>
      <c r="AQ75" s="183">
        <v>117</v>
      </c>
      <c r="AR75" s="181">
        <v>859</v>
      </c>
      <c r="AS75" s="181">
        <v>105</v>
      </c>
      <c r="AT75" s="184">
        <v>16</v>
      </c>
      <c r="AU75" s="184">
        <v>25</v>
      </c>
      <c r="AV75" s="184">
        <v>19</v>
      </c>
      <c r="AW75" s="184"/>
      <c r="AX75" s="184">
        <v>1</v>
      </c>
      <c r="AY75" s="184"/>
      <c r="AZ75" s="184"/>
      <c r="BA75" s="184"/>
      <c r="BB75" s="184"/>
      <c r="BC75" s="185">
        <v>61</v>
      </c>
      <c r="BD75" s="180">
        <v>17261</v>
      </c>
      <c r="BE75" s="186">
        <v>0.02</v>
      </c>
      <c r="BF75" s="187">
        <v>4.0000000000000001E-3</v>
      </c>
      <c r="BG75" s="172">
        <v>1</v>
      </c>
      <c r="BH75" s="172">
        <v>6.1</v>
      </c>
      <c r="BI75" s="172">
        <v>1726.1</v>
      </c>
      <c r="BJ75" s="172">
        <v>0.6</v>
      </c>
      <c r="BK75" s="172">
        <v>167.4</v>
      </c>
      <c r="BL75" s="28" t="s">
        <v>181</v>
      </c>
      <c r="BM75" s="228" t="s">
        <v>199</v>
      </c>
      <c r="BN75" s="228" t="s">
        <v>200</v>
      </c>
      <c r="BO75" s="228"/>
      <c r="BP75" s="228">
        <v>1</v>
      </c>
      <c r="BQ75" s="228"/>
      <c r="BR75" s="228"/>
      <c r="BS75" s="228"/>
      <c r="BT75" s="228"/>
      <c r="BU75" s="228">
        <f t="shared" si="1"/>
        <v>0.2</v>
      </c>
      <c r="BV75" s="228"/>
      <c r="BW75" s="228"/>
      <c r="BX75" s="228"/>
      <c r="BY75" s="228"/>
      <c r="BZ75" s="228"/>
      <c r="CA75" s="228"/>
      <c r="CB75" s="228"/>
      <c r="CC75" s="228"/>
      <c r="CD75" s="228"/>
      <c r="CE75" s="228"/>
      <c r="CF75" s="228"/>
      <c r="CG75" s="228"/>
      <c r="CH75" s="228"/>
      <c r="CI75" s="228"/>
      <c r="CJ75" s="228"/>
      <c r="CK75" s="228"/>
      <c r="CL75" s="228"/>
      <c r="CM75" s="228"/>
      <c r="CN75" s="228"/>
      <c r="CO75" s="228"/>
      <c r="CP75" s="228"/>
      <c r="CQ75" s="228"/>
      <c r="CR75" s="228"/>
      <c r="CS75" s="228"/>
      <c r="CT75" s="228"/>
      <c r="CU75" s="228"/>
      <c r="CV75" s="228"/>
      <c r="CW75" s="228"/>
      <c r="CX75" s="228"/>
      <c r="CY75" s="228"/>
      <c r="CZ75" s="228"/>
      <c r="DA75" s="228"/>
      <c r="DB75" s="228"/>
    </row>
    <row r="76" spans="1:106" s="197" customFormat="1" ht="31.5" hidden="1" customHeight="1" x14ac:dyDescent="0.3">
      <c r="A76" s="193">
        <v>2021</v>
      </c>
      <c r="B76" s="170">
        <v>1</v>
      </c>
      <c r="C76" s="255">
        <v>44200</v>
      </c>
      <c r="D76" s="170">
        <v>123</v>
      </c>
      <c r="E76" s="170">
        <v>645</v>
      </c>
      <c r="F76" s="170">
        <v>30</v>
      </c>
      <c r="G76" s="196" t="s">
        <v>238</v>
      </c>
      <c r="H76" t="s">
        <v>239</v>
      </c>
      <c r="I76" t="s">
        <v>240</v>
      </c>
      <c r="J76">
        <v>4</v>
      </c>
      <c r="K76">
        <v>1</v>
      </c>
      <c r="L76" s="256">
        <v>133</v>
      </c>
      <c r="M76" s="257">
        <v>123.69</v>
      </c>
      <c r="N76" s="258">
        <v>142.31</v>
      </c>
      <c r="O76" s="192"/>
      <c r="P76" s="192"/>
      <c r="Q76" s="192"/>
      <c r="R76" s="192"/>
      <c r="S76" s="192"/>
      <c r="T76" s="192"/>
      <c r="U76" s="192"/>
      <c r="V76" s="192"/>
      <c r="W76" s="192"/>
      <c r="X76" s="192">
        <v>150</v>
      </c>
      <c r="Y76" s="171"/>
      <c r="Z76" s="171">
        <v>182</v>
      </c>
      <c r="AA76" s="192"/>
      <c r="AB76" s="192"/>
      <c r="AC76" s="192"/>
      <c r="AD76" s="192"/>
      <c r="AE76" s="192"/>
      <c r="AF76" s="192">
        <v>163</v>
      </c>
      <c r="AG76" s="192">
        <v>141</v>
      </c>
      <c r="AH76" s="192">
        <v>135</v>
      </c>
      <c r="AI76" s="192">
        <v>129</v>
      </c>
      <c r="AJ76" s="192">
        <v>138</v>
      </c>
      <c r="AK76" s="171">
        <v>178</v>
      </c>
      <c r="AL76" s="171">
        <v>173</v>
      </c>
      <c r="AM76" s="192"/>
      <c r="AN76" s="192">
        <v>142.69999999999999</v>
      </c>
      <c r="AO76" s="222"/>
      <c r="AP76" s="182">
        <v>80</v>
      </c>
      <c r="AQ76" s="183">
        <v>180</v>
      </c>
      <c r="AR76" s="181">
        <v>81</v>
      </c>
      <c r="AS76" s="181">
        <v>178</v>
      </c>
      <c r="AT76" s="184">
        <v>6</v>
      </c>
      <c r="AU76" s="184"/>
      <c r="AV76" s="184">
        <v>2</v>
      </c>
      <c r="AW76" s="184"/>
      <c r="AX76" s="184"/>
      <c r="AY76" s="184"/>
      <c r="AZ76" s="184"/>
      <c r="BA76" s="184"/>
      <c r="BB76" s="184"/>
      <c r="BC76" s="185">
        <v>8</v>
      </c>
      <c r="BD76" s="180">
        <v>8</v>
      </c>
      <c r="BE76" s="186">
        <v>0.02</v>
      </c>
      <c r="BF76" s="187">
        <v>1</v>
      </c>
      <c r="BG76" s="172"/>
      <c r="BH76" s="172">
        <v>0.1</v>
      </c>
      <c r="BI76" s="172">
        <v>0.1</v>
      </c>
      <c r="BJ76" s="172">
        <v>1.1000000000000001</v>
      </c>
      <c r="BK76" s="172">
        <v>1.1000000000000001</v>
      </c>
      <c r="BL76" s="28" t="s">
        <v>241</v>
      </c>
      <c r="BM76" s="228" t="s">
        <v>241</v>
      </c>
      <c r="BN76" s="228"/>
      <c r="BO76" s="228"/>
      <c r="BP76" s="228">
        <v>1</v>
      </c>
      <c r="BQ76" s="228"/>
      <c r="BR76" s="228"/>
      <c r="BS76" s="228"/>
      <c r="BT76" s="228"/>
      <c r="BU76" s="228">
        <f t="shared" si="1"/>
        <v>6.9</v>
      </c>
      <c r="BV76" s="228"/>
      <c r="BW76" s="228"/>
      <c r="BX76" s="228"/>
      <c r="BY76" s="228"/>
      <c r="BZ76" s="228"/>
      <c r="CA76" s="228"/>
      <c r="CB76" s="228"/>
      <c r="CC76" s="228"/>
      <c r="CD76" s="228"/>
      <c r="CE76" s="228"/>
      <c r="CF76" s="228"/>
      <c r="CG76" s="228"/>
      <c r="CH76" s="228"/>
      <c r="CI76" s="228"/>
      <c r="CJ76" s="228"/>
      <c r="CK76" s="228"/>
      <c r="CL76" s="228"/>
      <c r="CM76" s="228"/>
      <c r="CN76" s="228"/>
      <c r="CO76" s="228"/>
      <c r="CP76" s="228"/>
      <c r="CQ76" s="228"/>
      <c r="CR76" s="228"/>
      <c r="CS76" s="228"/>
      <c r="CT76" s="228"/>
      <c r="CU76" s="228"/>
      <c r="CV76" s="228"/>
      <c r="CW76" s="228"/>
      <c r="CX76" s="228"/>
      <c r="CY76" s="228"/>
      <c r="CZ76" s="228"/>
      <c r="DA76" s="228"/>
      <c r="DB76" s="228"/>
    </row>
    <row r="77" spans="1:106" s="197" customFormat="1" ht="31.5" hidden="1" customHeight="1" x14ac:dyDescent="0.3">
      <c r="A77" s="193">
        <v>2021</v>
      </c>
      <c r="B77" s="170">
        <v>1</v>
      </c>
      <c r="C77" s="255">
        <v>44200</v>
      </c>
      <c r="D77" s="170">
        <v>4</v>
      </c>
      <c r="E77" s="170">
        <v>11</v>
      </c>
      <c r="F77" s="170">
        <v>48</v>
      </c>
      <c r="G77" s="196" t="s">
        <v>201</v>
      </c>
      <c r="H77" t="s">
        <v>202</v>
      </c>
      <c r="I77" t="s">
        <v>203</v>
      </c>
      <c r="J77">
        <v>2</v>
      </c>
      <c r="K77">
        <v>2</v>
      </c>
      <c r="L77" s="256">
        <v>212</v>
      </c>
      <c r="M77" s="257">
        <v>197.16</v>
      </c>
      <c r="N77" s="258">
        <v>226.84</v>
      </c>
      <c r="O77" s="192"/>
      <c r="P77" s="192"/>
      <c r="Q77" s="192"/>
      <c r="R77" s="192"/>
      <c r="S77" s="192"/>
      <c r="T77" s="192">
        <v>214</v>
      </c>
      <c r="U77" s="192">
        <v>218</v>
      </c>
      <c r="V77" s="192">
        <v>215</v>
      </c>
      <c r="W77" s="192"/>
      <c r="X77" s="192">
        <v>211</v>
      </c>
      <c r="Y77" s="171">
        <v>189</v>
      </c>
      <c r="Z77" s="171">
        <v>190</v>
      </c>
      <c r="AA77" s="192"/>
      <c r="AB77" s="192"/>
      <c r="AC77" s="192"/>
      <c r="AD77" s="192"/>
      <c r="AE77" s="192"/>
      <c r="AF77" s="192">
        <v>217</v>
      </c>
      <c r="AG77" s="192">
        <v>203</v>
      </c>
      <c r="AH77" s="192">
        <v>218</v>
      </c>
      <c r="AI77" s="192">
        <v>233</v>
      </c>
      <c r="AJ77" s="192">
        <v>225</v>
      </c>
      <c r="AK77" s="171">
        <v>187</v>
      </c>
      <c r="AL77" s="171">
        <v>187</v>
      </c>
      <c r="AM77" s="192"/>
      <c r="AN77" s="192">
        <v>217.1</v>
      </c>
      <c r="AO77" s="222"/>
      <c r="AP77" s="182">
        <v>37</v>
      </c>
      <c r="AQ77" s="183">
        <v>195</v>
      </c>
      <c r="AR77" s="181">
        <v>38</v>
      </c>
      <c r="AS77" s="181">
        <v>188</v>
      </c>
      <c r="AT77" s="184">
        <v>13</v>
      </c>
      <c r="AU77" s="184"/>
      <c r="AV77" s="184">
        <v>3</v>
      </c>
      <c r="AW77" s="184"/>
      <c r="AX77" s="184"/>
      <c r="AY77" s="184"/>
      <c r="AZ77" s="184"/>
      <c r="BA77" s="184"/>
      <c r="BB77" s="184"/>
      <c r="BC77" s="185">
        <v>16</v>
      </c>
      <c r="BD77" s="180">
        <v>576</v>
      </c>
      <c r="BE77" s="186">
        <v>0.02</v>
      </c>
      <c r="BF77" s="187">
        <v>2.8000000000000001E-2</v>
      </c>
      <c r="BG77" s="172"/>
      <c r="BH77" s="172">
        <v>0.1</v>
      </c>
      <c r="BI77" s="172">
        <v>2.7</v>
      </c>
      <c r="BJ77" s="172">
        <v>3.5</v>
      </c>
      <c r="BK77" s="172">
        <v>125</v>
      </c>
      <c r="BL77" s="28" t="s">
        <v>181</v>
      </c>
      <c r="BM77" s="228" t="s">
        <v>199</v>
      </c>
      <c r="BN77" s="228" t="s">
        <v>204</v>
      </c>
      <c r="BO77" s="228"/>
      <c r="BP77" s="228">
        <v>1</v>
      </c>
      <c r="BQ77" s="228"/>
      <c r="BR77" s="228"/>
      <c r="BS77" s="228"/>
      <c r="BT77" s="228"/>
      <c r="BU77" s="228">
        <f t="shared" si="1"/>
        <v>3.6</v>
      </c>
      <c r="BV77" s="228"/>
      <c r="BW77" s="228"/>
      <c r="BX77" s="228"/>
      <c r="BY77" s="228"/>
      <c r="BZ77" s="228"/>
      <c r="CA77" s="228"/>
      <c r="CB77" s="228"/>
      <c r="CC77" s="228"/>
      <c r="CD77" s="228"/>
      <c r="CE77" s="228"/>
      <c r="CF77" s="228"/>
      <c r="CG77" s="228"/>
      <c r="CH77" s="228"/>
      <c r="CI77" s="228"/>
      <c r="CJ77" s="228"/>
      <c r="CK77" s="228"/>
      <c r="CL77" s="228"/>
      <c r="CM77" s="228"/>
      <c r="CN77" s="228"/>
      <c r="CO77" s="228"/>
      <c r="CP77" s="228"/>
      <c r="CQ77" s="228"/>
      <c r="CR77" s="228"/>
      <c r="CS77" s="228"/>
      <c r="CT77" s="228"/>
      <c r="CU77" s="228"/>
      <c r="CV77" s="228"/>
      <c r="CW77" s="228"/>
      <c r="CX77" s="228"/>
      <c r="CY77" s="228"/>
      <c r="CZ77" s="228"/>
      <c r="DA77" s="228"/>
      <c r="DB77" s="228"/>
    </row>
    <row r="78" spans="1:106" s="197" customFormat="1" ht="31.5" hidden="1" customHeight="1" x14ac:dyDescent="0.3">
      <c r="A78" s="193">
        <v>2021</v>
      </c>
      <c r="B78" s="170">
        <v>1</v>
      </c>
      <c r="C78" s="255">
        <v>44200</v>
      </c>
      <c r="D78" s="170">
        <v>4</v>
      </c>
      <c r="E78" s="170">
        <v>12</v>
      </c>
      <c r="F78" s="170">
        <v>48</v>
      </c>
      <c r="G78" s="196" t="s">
        <v>205</v>
      </c>
      <c r="H78" t="s">
        <v>206</v>
      </c>
      <c r="I78" t="s">
        <v>203</v>
      </c>
      <c r="J78">
        <v>2</v>
      </c>
      <c r="K78">
        <v>2</v>
      </c>
      <c r="L78" s="256">
        <v>212</v>
      </c>
      <c r="M78" s="257">
        <v>197.16</v>
      </c>
      <c r="N78" s="258">
        <v>226.84</v>
      </c>
      <c r="O78" s="192"/>
      <c r="P78" s="192"/>
      <c r="Q78" s="192"/>
      <c r="R78" s="192"/>
      <c r="S78" s="192"/>
      <c r="T78" s="192">
        <v>206</v>
      </c>
      <c r="U78" s="192">
        <v>211</v>
      </c>
      <c r="V78" s="192">
        <v>208</v>
      </c>
      <c r="W78" s="192"/>
      <c r="X78" s="192">
        <v>205</v>
      </c>
      <c r="Y78" s="171">
        <v>189</v>
      </c>
      <c r="Z78" s="171">
        <v>190</v>
      </c>
      <c r="AA78" s="192"/>
      <c r="AB78" s="192"/>
      <c r="AC78" s="192"/>
      <c r="AD78" s="192"/>
      <c r="AE78" s="192"/>
      <c r="AF78" s="192">
        <v>225</v>
      </c>
      <c r="AG78" s="192">
        <v>200</v>
      </c>
      <c r="AH78" s="192">
        <v>209</v>
      </c>
      <c r="AI78" s="192">
        <v>238</v>
      </c>
      <c r="AJ78" s="192">
        <v>219</v>
      </c>
      <c r="AK78" s="171">
        <v>187</v>
      </c>
      <c r="AL78" s="171">
        <v>187</v>
      </c>
      <c r="AM78" s="192"/>
      <c r="AN78" s="192">
        <v>213.4</v>
      </c>
      <c r="AO78" s="222"/>
      <c r="AP78" s="182">
        <v>37</v>
      </c>
      <c r="AQ78" s="183">
        <v>195</v>
      </c>
      <c r="AR78" s="181">
        <v>38</v>
      </c>
      <c r="AS78" s="181">
        <v>188</v>
      </c>
      <c r="AT78" s="184">
        <v>12</v>
      </c>
      <c r="AU78" s="184"/>
      <c r="AV78" s="184">
        <v>8</v>
      </c>
      <c r="AW78" s="184"/>
      <c r="AX78" s="184"/>
      <c r="AY78" s="184"/>
      <c r="AZ78" s="184"/>
      <c r="BA78" s="184"/>
      <c r="BB78" s="184"/>
      <c r="BC78" s="185">
        <v>20</v>
      </c>
      <c r="BD78" s="180">
        <v>580</v>
      </c>
      <c r="BE78" s="186">
        <v>0.02</v>
      </c>
      <c r="BF78" s="187">
        <v>3.4000000000000002E-2</v>
      </c>
      <c r="BG78" s="172"/>
      <c r="BH78" s="172">
        <v>0.1</v>
      </c>
      <c r="BI78" s="172">
        <v>2.7</v>
      </c>
      <c r="BJ78" s="172">
        <v>4.3</v>
      </c>
      <c r="BK78" s="172">
        <v>123.8</v>
      </c>
      <c r="BL78" s="28" t="s">
        <v>181</v>
      </c>
      <c r="BM78" s="228" t="s">
        <v>199</v>
      </c>
      <c r="BN78" s="228" t="s">
        <v>207</v>
      </c>
      <c r="BO78" s="228"/>
      <c r="BP78" s="228">
        <v>1</v>
      </c>
      <c r="BQ78" s="228"/>
      <c r="BR78" s="228"/>
      <c r="BS78" s="228"/>
      <c r="BT78" s="228"/>
      <c r="BU78" s="228">
        <f t="shared" si="1"/>
        <v>1</v>
      </c>
      <c r="BV78" s="228"/>
      <c r="BW78" s="228"/>
      <c r="BX78" s="228"/>
      <c r="BY78" s="228"/>
      <c r="BZ78" s="228"/>
      <c r="CA78" s="228"/>
      <c r="CB78" s="228"/>
      <c r="CC78" s="228"/>
      <c r="CD78" s="228"/>
      <c r="CE78" s="228"/>
      <c r="CF78" s="228"/>
      <c r="CG78" s="228"/>
      <c r="CH78" s="228"/>
      <c r="CI78" s="228"/>
      <c r="CJ78" s="228"/>
      <c r="CK78" s="228"/>
      <c r="CL78" s="228"/>
      <c r="CM78" s="228"/>
      <c r="CN78" s="228"/>
      <c r="CO78" s="228"/>
      <c r="CP78" s="228"/>
      <c r="CQ78" s="228"/>
      <c r="CR78" s="228"/>
      <c r="CS78" s="228"/>
      <c r="CT78" s="228"/>
      <c r="CU78" s="228"/>
      <c r="CV78" s="228"/>
      <c r="CW78" s="228"/>
      <c r="CX78" s="228"/>
      <c r="CY78" s="228"/>
      <c r="CZ78" s="228"/>
      <c r="DA78" s="228"/>
      <c r="DB78" s="228"/>
    </row>
    <row r="79" spans="1:106" s="197" customFormat="1" ht="31.5" hidden="1" customHeight="1" x14ac:dyDescent="0.3">
      <c r="A79" s="193">
        <v>2021</v>
      </c>
      <c r="B79" s="170">
        <v>1</v>
      </c>
      <c r="C79" s="255">
        <v>44200</v>
      </c>
      <c r="D79" s="170">
        <v>334</v>
      </c>
      <c r="E79" s="170">
        <v>254</v>
      </c>
      <c r="F79" s="170">
        <v>49</v>
      </c>
      <c r="G79" s="196" t="s">
        <v>208</v>
      </c>
      <c r="H79" t="s">
        <v>209</v>
      </c>
      <c r="I79" t="s">
        <v>203</v>
      </c>
      <c r="J79">
        <v>4</v>
      </c>
      <c r="K79">
        <v>2</v>
      </c>
      <c r="L79" s="256">
        <v>203</v>
      </c>
      <c r="M79" s="257">
        <v>188.79</v>
      </c>
      <c r="N79" s="258">
        <v>217.21</v>
      </c>
      <c r="O79" s="192"/>
      <c r="P79" s="192"/>
      <c r="Q79" s="192"/>
      <c r="R79" s="192"/>
      <c r="S79" s="192"/>
      <c r="T79" s="192">
        <v>209</v>
      </c>
      <c r="U79" s="192">
        <v>197</v>
      </c>
      <c r="V79" s="192">
        <v>201</v>
      </c>
      <c r="W79" s="192"/>
      <c r="X79" s="192">
        <v>198</v>
      </c>
      <c r="Y79" s="171">
        <v>130</v>
      </c>
      <c r="Z79" s="171">
        <v>132</v>
      </c>
      <c r="AA79" s="192"/>
      <c r="AB79" s="192"/>
      <c r="AC79" s="192"/>
      <c r="AD79" s="192"/>
      <c r="AE79" s="192"/>
      <c r="AF79" s="192">
        <v>212</v>
      </c>
      <c r="AG79" s="192">
        <v>213</v>
      </c>
      <c r="AH79" s="192">
        <v>218</v>
      </c>
      <c r="AI79" s="192">
        <v>200</v>
      </c>
      <c r="AJ79" s="192">
        <v>213</v>
      </c>
      <c r="AK79" s="171">
        <v>134</v>
      </c>
      <c r="AL79" s="171">
        <v>132</v>
      </c>
      <c r="AM79" s="192"/>
      <c r="AN79" s="192">
        <v>206.8</v>
      </c>
      <c r="AO79" s="222"/>
      <c r="AP79" s="182">
        <v>88</v>
      </c>
      <c r="AQ79" s="183">
        <v>164</v>
      </c>
      <c r="AR79" s="181">
        <v>109</v>
      </c>
      <c r="AS79" s="181">
        <v>132</v>
      </c>
      <c r="AT79" s="184">
        <v>7</v>
      </c>
      <c r="AU79" s="184"/>
      <c r="AV79" s="184">
        <v>5</v>
      </c>
      <c r="AW79" s="184">
        <v>4</v>
      </c>
      <c r="AX79" s="184">
        <v>4</v>
      </c>
      <c r="AY79" s="184"/>
      <c r="AZ79" s="184"/>
      <c r="BA79" s="184"/>
      <c r="BB79" s="184"/>
      <c r="BC79" s="185">
        <v>19</v>
      </c>
      <c r="BD79" s="180">
        <v>2539</v>
      </c>
      <c r="BE79" s="186">
        <v>0.02</v>
      </c>
      <c r="BF79" s="187">
        <v>7.0000000000000001E-3</v>
      </c>
      <c r="BG79" s="172">
        <v>1</v>
      </c>
      <c r="BH79" s="172">
        <v>0.1</v>
      </c>
      <c r="BI79" s="172">
        <v>12.5</v>
      </c>
      <c r="BJ79" s="172">
        <v>3.9</v>
      </c>
      <c r="BK79" s="172">
        <v>525.1</v>
      </c>
      <c r="BL79" s="28" t="s">
        <v>181</v>
      </c>
      <c r="BM79" s="228" t="s">
        <v>196</v>
      </c>
      <c r="BN79" s="228" t="s">
        <v>210</v>
      </c>
      <c r="BO79" s="228"/>
      <c r="BP79" s="228">
        <v>1</v>
      </c>
      <c r="BQ79" s="228"/>
      <c r="BR79" s="228"/>
      <c r="BS79" s="228"/>
      <c r="BT79" s="228"/>
      <c r="BU79" s="228">
        <f t="shared" si="1"/>
        <v>2.7</v>
      </c>
      <c r="BV79" s="228"/>
      <c r="BW79" s="228"/>
      <c r="BX79" s="228"/>
      <c r="BY79" s="228"/>
      <c r="BZ79" s="228"/>
      <c r="CA79" s="228"/>
      <c r="CB79" s="228"/>
      <c r="CC79" s="228"/>
      <c r="CD79" s="228"/>
      <c r="CE79" s="228"/>
      <c r="CF79" s="228"/>
      <c r="CG79" s="228"/>
      <c r="CH79" s="228"/>
      <c r="CI79" s="228"/>
      <c r="CJ79" s="228"/>
      <c r="CK79" s="228"/>
      <c r="CL79" s="228"/>
      <c r="CM79" s="228"/>
      <c r="CN79" s="228"/>
      <c r="CO79" s="228"/>
      <c r="CP79" s="228"/>
      <c r="CQ79" s="228"/>
      <c r="CR79" s="228"/>
      <c r="CS79" s="228"/>
      <c r="CT79" s="228"/>
      <c r="CU79" s="228"/>
      <c r="CV79" s="228"/>
      <c r="CW79" s="228"/>
      <c r="CX79" s="228"/>
      <c r="CY79" s="228"/>
      <c r="CZ79" s="228"/>
      <c r="DA79" s="228"/>
      <c r="DB79" s="228"/>
    </row>
    <row r="80" spans="1:106" s="197" customFormat="1" ht="31.5" hidden="1" customHeight="1" x14ac:dyDescent="0.3">
      <c r="A80" s="193">
        <v>2021</v>
      </c>
      <c r="B80" s="170">
        <v>1</v>
      </c>
      <c r="C80" s="255">
        <v>44201</v>
      </c>
      <c r="D80" s="170">
        <v>47</v>
      </c>
      <c r="E80" s="170">
        <v>122</v>
      </c>
      <c r="F80" s="170">
        <v>2</v>
      </c>
      <c r="G80" s="196" t="s">
        <v>154</v>
      </c>
      <c r="H80" t="s">
        <v>155</v>
      </c>
      <c r="I80" t="s">
        <v>156</v>
      </c>
      <c r="J80">
        <v>2</v>
      </c>
      <c r="K80">
        <v>1</v>
      </c>
      <c r="L80" s="256">
        <v>280</v>
      </c>
      <c r="M80" s="257">
        <v>267.39999999999998</v>
      </c>
      <c r="N80" s="258">
        <v>292.60000000000002</v>
      </c>
      <c r="O80" s="192"/>
      <c r="P80" s="192"/>
      <c r="Q80" s="192"/>
      <c r="R80" s="192"/>
      <c r="S80" s="192"/>
      <c r="T80" s="192">
        <v>327</v>
      </c>
      <c r="U80" s="192">
        <v>286</v>
      </c>
      <c r="V80" s="192">
        <v>284</v>
      </c>
      <c r="W80" s="192">
        <v>281</v>
      </c>
      <c r="X80" s="192">
        <v>288</v>
      </c>
      <c r="Y80" s="171">
        <v>101</v>
      </c>
      <c r="Z80" s="171">
        <v>104</v>
      </c>
      <c r="AA80" s="192"/>
      <c r="AB80" s="192"/>
      <c r="AC80" s="192"/>
      <c r="AD80" s="192"/>
      <c r="AE80" s="192"/>
      <c r="AF80" s="192">
        <v>289</v>
      </c>
      <c r="AG80" s="192">
        <v>280</v>
      </c>
      <c r="AH80" s="192">
        <v>273</v>
      </c>
      <c r="AI80" s="192">
        <v>303</v>
      </c>
      <c r="AJ80" s="192">
        <v>282</v>
      </c>
      <c r="AK80" s="171">
        <v>115</v>
      </c>
      <c r="AL80" s="171">
        <v>103</v>
      </c>
      <c r="AM80" s="192"/>
      <c r="AN80" s="192">
        <v>289.3</v>
      </c>
      <c r="AO80" s="222"/>
      <c r="AP80" s="182">
        <v>63</v>
      </c>
      <c r="AQ80" s="183">
        <v>115</v>
      </c>
      <c r="AR80" s="181">
        <v>68</v>
      </c>
      <c r="AS80" s="181">
        <v>106</v>
      </c>
      <c r="AT80" s="184">
        <v>7</v>
      </c>
      <c r="AU80" s="184">
        <v>2</v>
      </c>
      <c r="AV80" s="184">
        <v>14</v>
      </c>
      <c r="AW80" s="184"/>
      <c r="AX80" s="184"/>
      <c r="AY80" s="184"/>
      <c r="AZ80" s="184"/>
      <c r="BA80" s="184"/>
      <c r="BB80" s="184"/>
      <c r="BC80" s="185">
        <v>23</v>
      </c>
      <c r="BD80" s="180">
        <v>223</v>
      </c>
      <c r="BE80" s="186">
        <v>1.4999999999999999E-2</v>
      </c>
      <c r="BF80" s="187">
        <v>0.10299999999999999</v>
      </c>
      <c r="BG80" s="172"/>
      <c r="BH80" s="172">
        <v>0.1</v>
      </c>
      <c r="BI80" s="172">
        <v>0.8</v>
      </c>
      <c r="BJ80" s="172">
        <v>6.7</v>
      </c>
      <c r="BK80" s="172">
        <v>64.5</v>
      </c>
      <c r="BL80" s="28" t="s">
        <v>157</v>
      </c>
      <c r="BM80" s="228" t="s">
        <v>158</v>
      </c>
      <c r="BN80" s="228" t="s">
        <v>159</v>
      </c>
      <c r="BO80" s="228" t="s">
        <v>160</v>
      </c>
      <c r="BP80" s="228">
        <v>1</v>
      </c>
      <c r="BQ80" s="228"/>
      <c r="BR80" s="228"/>
      <c r="BS80" s="228"/>
      <c r="BT80" s="228"/>
      <c r="BU80" s="228">
        <f t="shared" si="1"/>
        <v>6.6</v>
      </c>
      <c r="BV80" s="228"/>
      <c r="BW80" s="228"/>
      <c r="BX80" s="228"/>
      <c r="BY80" s="228"/>
      <c r="BZ80" s="228"/>
      <c r="CA80" s="228"/>
      <c r="CB80" s="228"/>
      <c r="CC80" s="228"/>
      <c r="CD80" s="228"/>
      <c r="CE80" s="228"/>
      <c r="CF80" s="228"/>
      <c r="CG80" s="228"/>
      <c r="CH80" s="228"/>
      <c r="CI80" s="228"/>
      <c r="CJ80" s="228"/>
      <c r="CK80" s="228"/>
      <c r="CL80" s="228"/>
      <c r="CM80" s="228"/>
      <c r="CN80" s="228"/>
      <c r="CO80" s="228"/>
      <c r="CP80" s="228"/>
      <c r="CQ80" s="228"/>
      <c r="CR80" s="228"/>
      <c r="CS80" s="228"/>
      <c r="CT80" s="228"/>
      <c r="CU80" s="228"/>
      <c r="CV80" s="228"/>
      <c r="CW80" s="228"/>
      <c r="CX80" s="228"/>
      <c r="CY80" s="228"/>
      <c r="CZ80" s="228"/>
      <c r="DA80" s="228"/>
      <c r="DB80" s="228"/>
    </row>
    <row r="81" spans="1:106" s="197" customFormat="1" ht="31.5" hidden="1" customHeight="1" x14ac:dyDescent="0.3">
      <c r="A81" s="193">
        <v>2021</v>
      </c>
      <c r="B81" s="170">
        <v>1</v>
      </c>
      <c r="C81" s="255">
        <v>44201</v>
      </c>
      <c r="D81" s="170">
        <v>381</v>
      </c>
      <c r="E81" s="170">
        <v>445</v>
      </c>
      <c r="F81" s="170">
        <v>2</v>
      </c>
      <c r="G81" s="196" t="s">
        <v>242</v>
      </c>
      <c r="H81" t="s">
        <v>243</v>
      </c>
      <c r="I81" t="s">
        <v>163</v>
      </c>
      <c r="J81">
        <v>3</v>
      </c>
      <c r="K81">
        <v>4</v>
      </c>
      <c r="L81" s="256">
        <v>28</v>
      </c>
      <c r="M81" s="257">
        <v>25.2</v>
      </c>
      <c r="N81" s="258">
        <v>30.8</v>
      </c>
      <c r="O81" s="192"/>
      <c r="P81" s="192"/>
      <c r="Q81" s="192"/>
      <c r="R81" s="192"/>
      <c r="S81" s="192"/>
      <c r="T81" s="192"/>
      <c r="U81" s="192"/>
      <c r="V81" s="192"/>
      <c r="W81" s="192"/>
      <c r="X81" s="192">
        <v>28</v>
      </c>
      <c r="Y81" s="171"/>
      <c r="Z81" s="171">
        <v>196</v>
      </c>
      <c r="AA81" s="192"/>
      <c r="AB81" s="192"/>
      <c r="AC81" s="192"/>
      <c r="AD81" s="192"/>
      <c r="AE81" s="192"/>
      <c r="AF81" s="192">
        <v>36</v>
      </c>
      <c r="AG81" s="192">
        <v>30</v>
      </c>
      <c r="AH81" s="192">
        <v>28</v>
      </c>
      <c r="AI81" s="192">
        <v>27</v>
      </c>
      <c r="AJ81" s="192">
        <v>28</v>
      </c>
      <c r="AK81" s="171">
        <v>125</v>
      </c>
      <c r="AL81" s="171">
        <v>123</v>
      </c>
      <c r="AM81" s="192"/>
      <c r="AN81" s="192">
        <v>29.2</v>
      </c>
      <c r="AO81" s="222"/>
      <c r="AP81" s="182">
        <v>60</v>
      </c>
      <c r="AQ81" s="183">
        <v>180</v>
      </c>
      <c r="AR81" s="181">
        <v>73</v>
      </c>
      <c r="AS81" s="181">
        <v>148</v>
      </c>
      <c r="AT81" s="184">
        <v>8</v>
      </c>
      <c r="AU81" s="184">
        <v>2</v>
      </c>
      <c r="AV81" s="184">
        <v>3</v>
      </c>
      <c r="AW81" s="184"/>
      <c r="AX81" s="184"/>
      <c r="AY81" s="184"/>
      <c r="AZ81" s="184"/>
      <c r="BA81" s="184"/>
      <c r="BB81" s="184"/>
      <c r="BC81" s="185">
        <v>13</v>
      </c>
      <c r="BD81" s="180">
        <v>1013</v>
      </c>
      <c r="BE81" s="186">
        <v>1.4999999999999999E-2</v>
      </c>
      <c r="BF81" s="187">
        <v>1.2999999999999999E-2</v>
      </c>
      <c r="BG81" s="172">
        <v>1</v>
      </c>
      <c r="BH81" s="172">
        <v>0.5</v>
      </c>
      <c r="BI81" s="172">
        <v>36.200000000000003</v>
      </c>
      <c r="BJ81" s="172">
        <v>0.4</v>
      </c>
      <c r="BK81" s="172">
        <v>29.6</v>
      </c>
      <c r="BL81" s="28" t="s">
        <v>181</v>
      </c>
      <c r="BM81" s="228" t="s">
        <v>182</v>
      </c>
      <c r="BN81" s="228" t="s">
        <v>244</v>
      </c>
      <c r="BO81" s="228"/>
      <c r="BP81" s="228">
        <v>1</v>
      </c>
      <c r="BQ81" s="228"/>
      <c r="BR81" s="228"/>
      <c r="BS81" s="228"/>
      <c r="BT81" s="228"/>
      <c r="BU81" s="228">
        <f t="shared" si="1"/>
        <v>0.8</v>
      </c>
      <c r="BV81" s="228"/>
      <c r="BW81" s="228"/>
      <c r="BX81" s="228"/>
      <c r="BY81" s="228"/>
      <c r="BZ81" s="228"/>
      <c r="CA81" s="228"/>
      <c r="CB81" s="228"/>
      <c r="CC81" s="228"/>
      <c r="CD81" s="228"/>
      <c r="CE81" s="228"/>
      <c r="CF81" s="228"/>
      <c r="CG81" s="228"/>
      <c r="CH81" s="228"/>
      <c r="CI81" s="228"/>
      <c r="CJ81" s="228"/>
      <c r="CK81" s="228"/>
      <c r="CL81" s="228"/>
      <c r="CM81" s="228"/>
      <c r="CN81" s="228"/>
      <c r="CO81" s="228"/>
      <c r="CP81" s="228"/>
      <c r="CQ81" s="228"/>
      <c r="CR81" s="228"/>
      <c r="CS81" s="228"/>
      <c r="CT81" s="228"/>
      <c r="CU81" s="228"/>
      <c r="CV81" s="228"/>
      <c r="CW81" s="228"/>
      <c r="CX81" s="228"/>
      <c r="CY81" s="228"/>
      <c r="CZ81" s="228"/>
      <c r="DA81" s="228"/>
      <c r="DB81" s="228"/>
    </row>
    <row r="82" spans="1:106" s="197" customFormat="1" ht="31.5" hidden="1" customHeight="1" x14ac:dyDescent="0.3">
      <c r="A82" s="193">
        <v>2021</v>
      </c>
      <c r="B82" s="170">
        <v>1</v>
      </c>
      <c r="C82" s="255">
        <v>44201</v>
      </c>
      <c r="D82" s="170">
        <v>381</v>
      </c>
      <c r="E82" s="170">
        <v>446</v>
      </c>
      <c r="F82" s="170">
        <v>2</v>
      </c>
      <c r="G82" s="196" t="s">
        <v>245</v>
      </c>
      <c r="H82" t="s">
        <v>246</v>
      </c>
      <c r="I82" t="s">
        <v>163</v>
      </c>
      <c r="J82">
        <v>3</v>
      </c>
      <c r="K82">
        <v>4</v>
      </c>
      <c r="L82" s="256">
        <v>167</v>
      </c>
      <c r="M82" s="257">
        <v>150.30000000000001</v>
      </c>
      <c r="N82" s="258">
        <v>183.7</v>
      </c>
      <c r="O82" s="192"/>
      <c r="P82" s="192"/>
      <c r="Q82" s="192"/>
      <c r="R82" s="192"/>
      <c r="S82" s="192"/>
      <c r="T82" s="192"/>
      <c r="U82" s="192"/>
      <c r="V82" s="192"/>
      <c r="W82" s="192"/>
      <c r="X82" s="192">
        <v>171</v>
      </c>
      <c r="Y82" s="171"/>
      <c r="Z82" s="171">
        <v>196</v>
      </c>
      <c r="AA82" s="192"/>
      <c r="AB82" s="192"/>
      <c r="AC82" s="192"/>
      <c r="AD82" s="192"/>
      <c r="AE82" s="192"/>
      <c r="AF82" s="192">
        <v>204</v>
      </c>
      <c r="AG82" s="192">
        <v>179</v>
      </c>
      <c r="AH82" s="192">
        <v>175</v>
      </c>
      <c r="AI82" s="192">
        <v>163</v>
      </c>
      <c r="AJ82" s="192">
        <v>168</v>
      </c>
      <c r="AK82" s="171">
        <v>125</v>
      </c>
      <c r="AL82" s="171">
        <v>123</v>
      </c>
      <c r="AM82" s="192"/>
      <c r="AN82" s="192">
        <v>176.7</v>
      </c>
      <c r="AO82" s="222"/>
      <c r="AP82" s="182">
        <v>60</v>
      </c>
      <c r="AQ82" s="183">
        <v>180</v>
      </c>
      <c r="AR82" s="181">
        <v>73</v>
      </c>
      <c r="AS82" s="181">
        <v>148</v>
      </c>
      <c r="AT82" s="184">
        <v>5</v>
      </c>
      <c r="AU82" s="184">
        <v>2</v>
      </c>
      <c r="AV82" s="184">
        <v>5</v>
      </c>
      <c r="AW82" s="184"/>
      <c r="AX82" s="184"/>
      <c r="AY82" s="184"/>
      <c r="AZ82" s="184"/>
      <c r="BA82" s="184"/>
      <c r="BB82" s="184"/>
      <c r="BC82" s="185">
        <v>12</v>
      </c>
      <c r="BD82" s="180">
        <v>762</v>
      </c>
      <c r="BE82" s="186">
        <v>1.4999999999999999E-2</v>
      </c>
      <c r="BF82" s="187">
        <v>1.6E-2</v>
      </c>
      <c r="BG82" s="172"/>
      <c r="BH82" s="172">
        <v>0.1</v>
      </c>
      <c r="BI82" s="172">
        <v>4.5999999999999996</v>
      </c>
      <c r="BJ82" s="172">
        <v>2.1</v>
      </c>
      <c r="BK82" s="172">
        <v>134.6</v>
      </c>
      <c r="BL82" s="28" t="s">
        <v>181</v>
      </c>
      <c r="BM82" s="228" t="s">
        <v>182</v>
      </c>
      <c r="BN82" s="228" t="s">
        <v>247</v>
      </c>
      <c r="BO82" s="228"/>
      <c r="BP82" s="228">
        <v>1</v>
      </c>
      <c r="BQ82" s="228"/>
      <c r="BR82" s="228"/>
      <c r="BS82" s="228"/>
      <c r="BT82" s="228"/>
      <c r="BU82" s="228">
        <f t="shared" si="1"/>
        <v>6.9</v>
      </c>
      <c r="BV82" s="228"/>
      <c r="BW82" s="228"/>
      <c r="BX82" s="228"/>
      <c r="BY82" s="228"/>
      <c r="BZ82" s="228"/>
      <c r="CA82" s="228"/>
      <c r="CB82" s="228"/>
      <c r="CC82" s="228"/>
      <c r="CD82" s="228"/>
      <c r="CE82" s="228"/>
      <c r="CF82" s="228"/>
      <c r="CG82" s="228"/>
      <c r="CH82" s="228"/>
      <c r="CI82" s="228"/>
      <c r="CJ82" s="228"/>
      <c r="CK82" s="228"/>
      <c r="CL82" s="228"/>
      <c r="CM82" s="228"/>
      <c r="CN82" s="228"/>
      <c r="CO82" s="228"/>
      <c r="CP82" s="228"/>
      <c r="CQ82" s="228"/>
      <c r="CR82" s="228"/>
      <c r="CS82" s="228"/>
      <c r="CT82" s="228"/>
      <c r="CU82" s="228"/>
      <c r="CV82" s="228"/>
      <c r="CW82" s="228"/>
      <c r="CX82" s="228"/>
      <c r="CY82" s="228"/>
      <c r="CZ82" s="228"/>
      <c r="DA82" s="228"/>
      <c r="DB82" s="228"/>
    </row>
    <row r="83" spans="1:106" s="197" customFormat="1" ht="31.5" hidden="1" customHeight="1" x14ac:dyDescent="0.3">
      <c r="A83" s="193">
        <v>2021</v>
      </c>
      <c r="B83" s="170">
        <v>1</v>
      </c>
      <c r="C83" s="255">
        <v>44201</v>
      </c>
      <c r="D83" s="170">
        <v>381</v>
      </c>
      <c r="E83" s="170">
        <v>447</v>
      </c>
      <c r="F83" s="170">
        <v>2</v>
      </c>
      <c r="G83" s="196" t="s">
        <v>248</v>
      </c>
      <c r="H83" t="s">
        <v>249</v>
      </c>
      <c r="I83" t="s">
        <v>163</v>
      </c>
      <c r="J83">
        <v>3</v>
      </c>
      <c r="K83">
        <v>4</v>
      </c>
      <c r="L83" s="256">
        <v>177</v>
      </c>
      <c r="M83" s="257">
        <v>159.30000000000001</v>
      </c>
      <c r="N83" s="258">
        <v>194.7</v>
      </c>
      <c r="O83" s="192"/>
      <c r="P83" s="192"/>
      <c r="Q83" s="192"/>
      <c r="R83" s="192"/>
      <c r="S83" s="192"/>
      <c r="T83" s="192"/>
      <c r="U83" s="192"/>
      <c r="V83" s="192"/>
      <c r="W83" s="192"/>
      <c r="X83" s="192">
        <v>173</v>
      </c>
      <c r="Y83" s="171"/>
      <c r="Z83" s="171">
        <v>196</v>
      </c>
      <c r="AA83" s="192"/>
      <c r="AB83" s="192"/>
      <c r="AC83" s="192"/>
      <c r="AD83" s="192"/>
      <c r="AE83" s="192"/>
      <c r="AF83" s="192">
        <v>234</v>
      </c>
      <c r="AG83" s="192">
        <v>190</v>
      </c>
      <c r="AH83" s="192">
        <v>193</v>
      </c>
      <c r="AI83" s="192">
        <v>185</v>
      </c>
      <c r="AJ83" s="192">
        <v>179</v>
      </c>
      <c r="AK83" s="171">
        <v>125</v>
      </c>
      <c r="AL83" s="171">
        <v>123</v>
      </c>
      <c r="AM83" s="192"/>
      <c r="AN83" s="192">
        <v>192.3</v>
      </c>
      <c r="AO83" s="222"/>
      <c r="AP83" s="182">
        <v>60</v>
      </c>
      <c r="AQ83" s="183">
        <v>180</v>
      </c>
      <c r="AR83" s="181">
        <v>73</v>
      </c>
      <c r="AS83" s="181">
        <v>148</v>
      </c>
      <c r="AT83" s="184">
        <v>7</v>
      </c>
      <c r="AU83" s="184">
        <v>1</v>
      </c>
      <c r="AV83" s="184">
        <v>4</v>
      </c>
      <c r="AW83" s="184"/>
      <c r="AX83" s="184"/>
      <c r="AY83" s="184"/>
      <c r="AZ83" s="184"/>
      <c r="BA83" s="184"/>
      <c r="BB83" s="184"/>
      <c r="BC83" s="185">
        <v>12</v>
      </c>
      <c r="BD83" s="180">
        <v>652</v>
      </c>
      <c r="BE83" s="186">
        <v>1.4999999999999999E-2</v>
      </c>
      <c r="BF83" s="187">
        <v>1.7999999999999999E-2</v>
      </c>
      <c r="BG83" s="172"/>
      <c r="BH83" s="172">
        <v>0.1</v>
      </c>
      <c r="BI83" s="172">
        <v>3.7</v>
      </c>
      <c r="BJ83" s="172">
        <v>2.2999999999999998</v>
      </c>
      <c r="BK83" s="172">
        <v>125.4</v>
      </c>
      <c r="BL83" s="28" t="s">
        <v>181</v>
      </c>
      <c r="BM83" s="228" t="s">
        <v>182</v>
      </c>
      <c r="BN83" s="228" t="s">
        <v>250</v>
      </c>
      <c r="BO83" s="228"/>
      <c r="BP83" s="228">
        <v>1</v>
      </c>
      <c r="BQ83" s="228"/>
      <c r="BR83" s="228"/>
      <c r="BS83" s="228"/>
      <c r="BT83" s="228"/>
      <c r="BU83" s="228">
        <f t="shared" si="1"/>
        <v>10.8</v>
      </c>
      <c r="BV83" s="228"/>
      <c r="BW83" s="228"/>
      <c r="BX83" s="228"/>
      <c r="BY83" s="228"/>
      <c r="BZ83" s="228"/>
      <c r="CA83" s="228"/>
      <c r="CB83" s="228"/>
      <c r="CC83" s="228"/>
      <c r="CD83" s="228"/>
      <c r="CE83" s="228"/>
      <c r="CF83" s="228"/>
      <c r="CG83" s="228"/>
      <c r="CH83" s="228"/>
      <c r="CI83" s="228"/>
      <c r="CJ83" s="228"/>
      <c r="CK83" s="228"/>
      <c r="CL83" s="228"/>
      <c r="CM83" s="228"/>
      <c r="CN83" s="228"/>
      <c r="CO83" s="228"/>
      <c r="CP83" s="228"/>
      <c r="CQ83" s="228"/>
      <c r="CR83" s="228"/>
      <c r="CS83" s="228"/>
      <c r="CT83" s="228"/>
      <c r="CU83" s="228"/>
      <c r="CV83" s="228"/>
      <c r="CW83" s="228"/>
      <c r="CX83" s="228"/>
      <c r="CY83" s="228"/>
      <c r="CZ83" s="228"/>
      <c r="DA83" s="228"/>
      <c r="DB83" s="228"/>
    </row>
    <row r="84" spans="1:106" s="197" customFormat="1" ht="31.5" hidden="1" customHeight="1" x14ac:dyDescent="0.3">
      <c r="A84" s="193">
        <v>2021</v>
      </c>
      <c r="B84" s="170">
        <v>1</v>
      </c>
      <c r="C84" s="255">
        <v>44201</v>
      </c>
      <c r="D84" s="170">
        <v>381</v>
      </c>
      <c r="E84" s="170">
        <v>448</v>
      </c>
      <c r="F84" s="170">
        <v>2</v>
      </c>
      <c r="G84" s="196" t="s">
        <v>251</v>
      </c>
      <c r="H84" t="s">
        <v>252</v>
      </c>
      <c r="I84" t="s">
        <v>163</v>
      </c>
      <c r="J84">
        <v>3</v>
      </c>
      <c r="K84">
        <v>4</v>
      </c>
      <c r="L84" s="256">
        <v>23</v>
      </c>
      <c r="M84" s="257">
        <v>20.7</v>
      </c>
      <c r="N84" s="258">
        <v>25.3</v>
      </c>
      <c r="O84" s="192"/>
      <c r="P84" s="192"/>
      <c r="Q84" s="192"/>
      <c r="R84" s="192"/>
      <c r="S84" s="192"/>
      <c r="T84" s="192"/>
      <c r="U84" s="192"/>
      <c r="V84" s="192"/>
      <c r="W84" s="192"/>
      <c r="X84" s="192">
        <v>23</v>
      </c>
      <c r="Y84" s="171"/>
      <c r="Z84" s="171">
        <v>196</v>
      </c>
      <c r="AA84" s="192"/>
      <c r="AB84" s="192"/>
      <c r="AC84" s="192"/>
      <c r="AD84" s="192"/>
      <c r="AE84" s="192"/>
      <c r="AF84" s="192">
        <v>24</v>
      </c>
      <c r="AG84" s="192">
        <v>23</v>
      </c>
      <c r="AH84" s="192">
        <v>25</v>
      </c>
      <c r="AI84" s="192">
        <v>22</v>
      </c>
      <c r="AJ84" s="192">
        <v>22</v>
      </c>
      <c r="AK84" s="171">
        <v>125</v>
      </c>
      <c r="AL84" s="171">
        <v>123</v>
      </c>
      <c r="AM84" s="192"/>
      <c r="AN84" s="192">
        <v>23.1</v>
      </c>
      <c r="AO84" s="222"/>
      <c r="AP84" s="182">
        <v>60</v>
      </c>
      <c r="AQ84" s="183">
        <v>180</v>
      </c>
      <c r="AR84" s="181">
        <v>73</v>
      </c>
      <c r="AS84" s="181">
        <v>148</v>
      </c>
      <c r="AT84" s="184">
        <v>4</v>
      </c>
      <c r="AU84" s="184">
        <v>1</v>
      </c>
      <c r="AV84" s="184">
        <v>4</v>
      </c>
      <c r="AW84" s="184"/>
      <c r="AX84" s="184"/>
      <c r="AY84" s="184"/>
      <c r="AZ84" s="184"/>
      <c r="BA84" s="184"/>
      <c r="BB84" s="184"/>
      <c r="BC84" s="185">
        <v>9</v>
      </c>
      <c r="BD84" s="180">
        <v>649</v>
      </c>
      <c r="BE84" s="186">
        <v>1.4999999999999999E-2</v>
      </c>
      <c r="BF84" s="187">
        <v>1.4E-2</v>
      </c>
      <c r="BG84" s="172">
        <v>1</v>
      </c>
      <c r="BH84" s="172">
        <v>0.4</v>
      </c>
      <c r="BI84" s="172">
        <v>28.2</v>
      </c>
      <c r="BJ84" s="172">
        <v>0.2</v>
      </c>
      <c r="BK84" s="172">
        <v>15</v>
      </c>
      <c r="BL84" s="28" t="s">
        <v>181</v>
      </c>
      <c r="BM84" s="228" t="s">
        <v>182</v>
      </c>
      <c r="BN84" s="228" t="s">
        <v>253</v>
      </c>
      <c r="BO84" s="228"/>
      <c r="BP84" s="228">
        <v>1</v>
      </c>
      <c r="BQ84" s="228"/>
      <c r="BR84" s="228"/>
      <c r="BS84" s="228"/>
      <c r="BT84" s="228"/>
      <c r="BU84" s="228">
        <f t="shared" si="1"/>
        <v>0.1</v>
      </c>
      <c r="BV84" s="228"/>
      <c r="BW84" s="228"/>
      <c r="BX84" s="228"/>
      <c r="BY84" s="228"/>
      <c r="BZ84" s="228"/>
      <c r="CA84" s="228"/>
      <c r="CB84" s="228"/>
      <c r="CC84" s="228"/>
      <c r="CD84" s="228"/>
      <c r="CE84" s="228"/>
      <c r="CF84" s="228"/>
      <c r="CG84" s="228"/>
      <c r="CH84" s="228"/>
      <c r="CI84" s="228"/>
      <c r="CJ84" s="228"/>
      <c r="CK84" s="228"/>
      <c r="CL84" s="228"/>
      <c r="CM84" s="228"/>
      <c r="CN84" s="228"/>
      <c r="CO84" s="228"/>
      <c r="CP84" s="228"/>
      <c r="CQ84" s="228"/>
      <c r="CR84" s="228"/>
      <c r="CS84" s="228"/>
      <c r="CT84" s="228"/>
      <c r="CU84" s="228"/>
      <c r="CV84" s="228"/>
      <c r="CW84" s="228"/>
      <c r="CX84" s="228"/>
      <c r="CY84" s="228"/>
      <c r="CZ84" s="228"/>
      <c r="DA84" s="228"/>
      <c r="DB84" s="228"/>
    </row>
    <row r="85" spans="1:106" s="197" customFormat="1" ht="31.5" hidden="1" customHeight="1" x14ac:dyDescent="0.3">
      <c r="A85" s="193">
        <v>2021</v>
      </c>
      <c r="B85" s="170">
        <v>1</v>
      </c>
      <c r="C85" s="255">
        <v>44201</v>
      </c>
      <c r="D85" s="170">
        <v>406</v>
      </c>
      <c r="E85" s="170">
        <v>623</v>
      </c>
      <c r="F85" s="170">
        <v>2</v>
      </c>
      <c r="G85" s="196" t="s">
        <v>224</v>
      </c>
      <c r="H85" t="s">
        <v>225</v>
      </c>
      <c r="I85" t="s">
        <v>163</v>
      </c>
      <c r="J85">
        <v>1</v>
      </c>
      <c r="K85">
        <v>5</v>
      </c>
      <c r="L85" s="256">
        <v>599</v>
      </c>
      <c r="M85" s="257">
        <v>551.02009999999996</v>
      </c>
      <c r="N85" s="258">
        <v>646.97990000000004</v>
      </c>
      <c r="O85" s="192"/>
      <c r="P85" s="192"/>
      <c r="Q85" s="192"/>
      <c r="R85" s="192"/>
      <c r="S85" s="192"/>
      <c r="T85" s="192">
        <v>626</v>
      </c>
      <c r="U85" s="192">
        <v>632</v>
      </c>
      <c r="V85" s="192">
        <v>652</v>
      </c>
      <c r="W85" s="192">
        <v>635</v>
      </c>
      <c r="X85" s="192"/>
      <c r="Y85" s="171">
        <v>138</v>
      </c>
      <c r="Z85" s="171">
        <v>142</v>
      </c>
      <c r="AA85" s="192"/>
      <c r="AB85" s="192"/>
      <c r="AC85" s="192"/>
      <c r="AD85" s="192"/>
      <c r="AE85" s="192"/>
      <c r="AF85" s="192"/>
      <c r="AG85" s="192"/>
      <c r="AH85" s="192"/>
      <c r="AI85" s="192"/>
      <c r="AJ85" s="192"/>
      <c r="AK85" s="171"/>
      <c r="AL85" s="171"/>
      <c r="AM85" s="192"/>
      <c r="AN85" s="192">
        <v>636.29999999999995</v>
      </c>
      <c r="AO85" s="222"/>
      <c r="AP85" s="182">
        <v>18</v>
      </c>
      <c r="AQ85" s="183">
        <v>200</v>
      </c>
      <c r="AR85" s="181">
        <v>26</v>
      </c>
      <c r="AS85" s="181">
        <v>140</v>
      </c>
      <c r="AT85" s="184">
        <v>4</v>
      </c>
      <c r="AU85" s="184">
        <v>2</v>
      </c>
      <c r="AV85" s="184">
        <v>4</v>
      </c>
      <c r="AW85" s="184"/>
      <c r="AX85" s="184"/>
      <c r="AY85" s="184"/>
      <c r="AZ85" s="184"/>
      <c r="BA85" s="184"/>
      <c r="BB85" s="184"/>
      <c r="BC85" s="185">
        <v>10</v>
      </c>
      <c r="BD85" s="180">
        <v>85</v>
      </c>
      <c r="BE85" s="186">
        <v>1.4999999999999999E-2</v>
      </c>
      <c r="BF85" s="187">
        <v>0.11799999999999999</v>
      </c>
      <c r="BG85" s="172"/>
      <c r="BH85" s="172">
        <v>0</v>
      </c>
      <c r="BI85" s="172">
        <v>0.1</v>
      </c>
      <c r="BJ85" s="172">
        <v>6.4</v>
      </c>
      <c r="BK85" s="172">
        <v>54.1</v>
      </c>
      <c r="BL85" s="28" t="s">
        <v>181</v>
      </c>
      <c r="BM85" s="228" t="s">
        <v>182</v>
      </c>
      <c r="BN85" s="228" t="s">
        <v>226</v>
      </c>
      <c r="BO85" s="228"/>
      <c r="BP85" s="228">
        <v>1</v>
      </c>
      <c r="BQ85" s="228"/>
      <c r="BR85" s="228"/>
      <c r="BS85" s="228"/>
      <c r="BT85" s="228"/>
      <c r="BU85" s="228">
        <f t="shared" si="1"/>
        <v>26.4</v>
      </c>
      <c r="BV85" s="228"/>
      <c r="BW85" s="228"/>
      <c r="BX85" s="228"/>
      <c r="BY85" s="228"/>
      <c r="BZ85" s="228"/>
      <c r="CA85" s="228"/>
      <c r="CB85" s="228"/>
      <c r="CC85" s="228"/>
      <c r="CD85" s="228"/>
      <c r="CE85" s="228"/>
      <c r="CF85" s="228"/>
      <c r="CG85" s="228"/>
      <c r="CH85" s="228"/>
      <c r="CI85" s="228"/>
      <c r="CJ85" s="228"/>
      <c r="CK85" s="228"/>
      <c r="CL85" s="228"/>
      <c r="CM85" s="228"/>
      <c r="CN85" s="228"/>
      <c r="CO85" s="228"/>
      <c r="CP85" s="228"/>
      <c r="CQ85" s="228"/>
      <c r="CR85" s="228"/>
      <c r="CS85" s="228"/>
      <c r="CT85" s="228"/>
      <c r="CU85" s="228"/>
      <c r="CV85" s="228"/>
      <c r="CW85" s="228"/>
      <c r="CX85" s="228"/>
      <c r="CY85" s="228"/>
      <c r="CZ85" s="228"/>
      <c r="DA85" s="228"/>
      <c r="DB85" s="228"/>
    </row>
    <row r="86" spans="1:106" s="197" customFormat="1" ht="31.5" hidden="1" customHeight="1" x14ac:dyDescent="0.3">
      <c r="A86" s="193">
        <v>2021</v>
      </c>
      <c r="B86" s="170">
        <v>1</v>
      </c>
      <c r="C86" s="255">
        <v>44201</v>
      </c>
      <c r="D86" s="170">
        <v>406</v>
      </c>
      <c r="E86" s="170">
        <v>624</v>
      </c>
      <c r="F86" s="170">
        <v>2</v>
      </c>
      <c r="G86" s="196" t="s">
        <v>227</v>
      </c>
      <c r="H86" t="s">
        <v>228</v>
      </c>
      <c r="I86" t="s">
        <v>163</v>
      </c>
      <c r="J86">
        <v>1</v>
      </c>
      <c r="K86">
        <v>5</v>
      </c>
      <c r="L86" s="256">
        <v>374</v>
      </c>
      <c r="M86" s="257">
        <v>344.04259999999999</v>
      </c>
      <c r="N86" s="258">
        <v>403.95740000000001</v>
      </c>
      <c r="O86" s="192"/>
      <c r="P86" s="192"/>
      <c r="Q86" s="192"/>
      <c r="R86" s="192"/>
      <c r="S86" s="192"/>
      <c r="T86" s="192">
        <v>381</v>
      </c>
      <c r="U86" s="192">
        <v>384</v>
      </c>
      <c r="V86" s="192">
        <v>394</v>
      </c>
      <c r="W86" s="192">
        <v>382</v>
      </c>
      <c r="X86" s="192"/>
      <c r="Y86" s="171">
        <v>138</v>
      </c>
      <c r="Z86" s="171">
        <v>142</v>
      </c>
      <c r="AA86" s="192"/>
      <c r="AB86" s="192"/>
      <c r="AC86" s="192"/>
      <c r="AD86" s="192"/>
      <c r="AE86" s="192"/>
      <c r="AF86" s="192"/>
      <c r="AG86" s="192"/>
      <c r="AH86" s="192"/>
      <c r="AI86" s="192"/>
      <c r="AJ86" s="192"/>
      <c r="AK86" s="171"/>
      <c r="AL86" s="171"/>
      <c r="AM86" s="192"/>
      <c r="AN86" s="192">
        <v>385.3</v>
      </c>
      <c r="AO86" s="222"/>
      <c r="AP86" s="182">
        <v>18</v>
      </c>
      <c r="AQ86" s="183">
        <v>200</v>
      </c>
      <c r="AR86" s="181">
        <v>26</v>
      </c>
      <c r="AS86" s="181">
        <v>140</v>
      </c>
      <c r="AT86" s="184">
        <v>2</v>
      </c>
      <c r="AU86" s="184">
        <v>1</v>
      </c>
      <c r="AV86" s="184">
        <v>1</v>
      </c>
      <c r="AW86" s="184"/>
      <c r="AX86" s="184"/>
      <c r="AY86" s="184"/>
      <c r="AZ86" s="184"/>
      <c r="BA86" s="184"/>
      <c r="BB86" s="184"/>
      <c r="BC86" s="185">
        <v>4</v>
      </c>
      <c r="BD86" s="180">
        <v>79</v>
      </c>
      <c r="BE86" s="186">
        <v>1.4999999999999999E-2</v>
      </c>
      <c r="BF86" s="187">
        <v>5.0999999999999997E-2</v>
      </c>
      <c r="BG86" s="172"/>
      <c r="BH86" s="172">
        <v>0</v>
      </c>
      <c r="BI86" s="172">
        <v>0.2</v>
      </c>
      <c r="BJ86" s="172">
        <v>1.5</v>
      </c>
      <c r="BK86" s="172">
        <v>30.4</v>
      </c>
      <c r="BL86" s="28" t="s">
        <v>181</v>
      </c>
      <c r="BM86" s="228" t="s">
        <v>182</v>
      </c>
      <c r="BN86" s="228" t="s">
        <v>229</v>
      </c>
      <c r="BO86" s="228"/>
      <c r="BP86" s="228">
        <v>1</v>
      </c>
      <c r="BQ86" s="228"/>
      <c r="BR86" s="228"/>
      <c r="BS86" s="228"/>
      <c r="BT86" s="228"/>
      <c r="BU86" s="228">
        <f t="shared" si="1"/>
        <v>8</v>
      </c>
      <c r="BV86" s="228"/>
      <c r="BW86" s="228"/>
      <c r="BX86" s="228"/>
      <c r="BY86" s="228"/>
      <c r="BZ86" s="228"/>
      <c r="CA86" s="228"/>
      <c r="CB86" s="228"/>
      <c r="CC86" s="228"/>
      <c r="CD86" s="228"/>
      <c r="CE86" s="228"/>
      <c r="CF86" s="228"/>
      <c r="CG86" s="228"/>
      <c r="CH86" s="228"/>
      <c r="CI86" s="228"/>
      <c r="CJ86" s="228"/>
      <c r="CK86" s="228"/>
      <c r="CL86" s="228"/>
      <c r="CM86" s="228"/>
      <c r="CN86" s="228"/>
      <c r="CO86" s="228"/>
      <c r="CP86" s="228"/>
      <c r="CQ86" s="228"/>
      <c r="CR86" s="228"/>
      <c r="CS86" s="228"/>
      <c r="CT86" s="228"/>
      <c r="CU86" s="228"/>
      <c r="CV86" s="228"/>
      <c r="CW86" s="228"/>
      <c r="CX86" s="228"/>
      <c r="CY86" s="228"/>
      <c r="CZ86" s="228"/>
      <c r="DA86" s="228"/>
      <c r="DB86" s="228"/>
    </row>
    <row r="87" spans="1:106" s="197" customFormat="1" ht="31.5" hidden="1" customHeight="1" x14ac:dyDescent="0.3">
      <c r="A87" s="193">
        <v>2021</v>
      </c>
      <c r="B87" s="170">
        <v>1</v>
      </c>
      <c r="C87" s="255">
        <v>44201</v>
      </c>
      <c r="D87" s="170">
        <v>406</v>
      </c>
      <c r="E87" s="170">
        <v>625</v>
      </c>
      <c r="F87" s="170">
        <v>2</v>
      </c>
      <c r="G87" s="196" t="s">
        <v>230</v>
      </c>
      <c r="H87" t="s">
        <v>231</v>
      </c>
      <c r="I87" t="s">
        <v>163</v>
      </c>
      <c r="J87">
        <v>1</v>
      </c>
      <c r="K87">
        <v>5</v>
      </c>
      <c r="L87" s="256">
        <v>140</v>
      </c>
      <c r="M87" s="257">
        <v>129.01</v>
      </c>
      <c r="N87" s="258">
        <v>150.99</v>
      </c>
      <c r="O87" s="192"/>
      <c r="P87" s="192"/>
      <c r="Q87" s="192"/>
      <c r="R87" s="192"/>
      <c r="S87" s="192"/>
      <c r="T87" s="192">
        <v>140</v>
      </c>
      <c r="U87" s="192">
        <v>142</v>
      </c>
      <c r="V87" s="192">
        <v>144</v>
      </c>
      <c r="W87" s="192">
        <v>141</v>
      </c>
      <c r="X87" s="192"/>
      <c r="Y87" s="171">
        <v>138</v>
      </c>
      <c r="Z87" s="171">
        <v>142</v>
      </c>
      <c r="AA87" s="192"/>
      <c r="AB87" s="192"/>
      <c r="AC87" s="192"/>
      <c r="AD87" s="192"/>
      <c r="AE87" s="192"/>
      <c r="AF87" s="192"/>
      <c r="AG87" s="192"/>
      <c r="AH87" s="192"/>
      <c r="AI87" s="192"/>
      <c r="AJ87" s="192"/>
      <c r="AK87" s="171"/>
      <c r="AL87" s="171"/>
      <c r="AM87" s="192"/>
      <c r="AN87" s="192">
        <v>141.80000000000001</v>
      </c>
      <c r="AO87" s="222"/>
      <c r="AP87" s="182">
        <v>18</v>
      </c>
      <c r="AQ87" s="183">
        <v>200</v>
      </c>
      <c r="AR87" s="181">
        <v>26</v>
      </c>
      <c r="AS87" s="181">
        <v>140</v>
      </c>
      <c r="AT87" s="184">
        <v>1</v>
      </c>
      <c r="AU87" s="184">
        <v>1</v>
      </c>
      <c r="AV87" s="184">
        <v>1</v>
      </c>
      <c r="AW87" s="184"/>
      <c r="AX87" s="184"/>
      <c r="AY87" s="184"/>
      <c r="AZ87" s="184"/>
      <c r="BA87" s="184"/>
      <c r="BB87" s="184"/>
      <c r="BC87" s="185">
        <v>3</v>
      </c>
      <c r="BD87" s="180">
        <v>153</v>
      </c>
      <c r="BE87" s="186">
        <v>1.4999999999999999E-2</v>
      </c>
      <c r="BF87" s="187">
        <v>0.02</v>
      </c>
      <c r="BG87" s="172"/>
      <c r="BH87" s="172">
        <v>0</v>
      </c>
      <c r="BI87" s="172">
        <v>1.1000000000000001</v>
      </c>
      <c r="BJ87" s="172">
        <v>0.4</v>
      </c>
      <c r="BK87" s="172">
        <v>21.7</v>
      </c>
      <c r="BL87" s="28" t="s">
        <v>181</v>
      </c>
      <c r="BM87" s="228" t="s">
        <v>182</v>
      </c>
      <c r="BN87" s="228" t="s">
        <v>229</v>
      </c>
      <c r="BO87" s="228"/>
      <c r="BP87" s="228">
        <v>1</v>
      </c>
      <c r="BQ87" s="228"/>
      <c r="BR87" s="228"/>
      <c r="BS87" s="228"/>
      <c r="BT87" s="228"/>
      <c r="BU87" s="228">
        <f t="shared" si="1"/>
        <v>1.3</v>
      </c>
      <c r="BV87" s="228"/>
      <c r="BW87" s="228"/>
      <c r="BX87" s="228"/>
      <c r="BY87" s="228"/>
      <c r="BZ87" s="228"/>
      <c r="CA87" s="228"/>
      <c r="CB87" s="228"/>
      <c r="CC87" s="228"/>
      <c r="CD87" s="228"/>
      <c r="CE87" s="228"/>
      <c r="CF87" s="228"/>
      <c r="CG87" s="228"/>
      <c r="CH87" s="228"/>
      <c r="CI87" s="228"/>
      <c r="CJ87" s="228"/>
      <c r="CK87" s="228"/>
      <c r="CL87" s="228"/>
      <c r="CM87" s="228"/>
      <c r="CN87" s="228"/>
      <c r="CO87" s="228"/>
      <c r="CP87" s="228"/>
      <c r="CQ87" s="228"/>
      <c r="CR87" s="228"/>
      <c r="CS87" s="228"/>
      <c r="CT87" s="228"/>
      <c r="CU87" s="228"/>
      <c r="CV87" s="228"/>
      <c r="CW87" s="228"/>
      <c r="CX87" s="228"/>
      <c r="CY87" s="228"/>
      <c r="CZ87" s="228"/>
      <c r="DA87" s="228"/>
      <c r="DB87" s="228"/>
    </row>
    <row r="88" spans="1:106" s="197" customFormat="1" ht="31.5" hidden="1" customHeight="1" x14ac:dyDescent="0.3">
      <c r="A88" s="193">
        <v>2021</v>
      </c>
      <c r="B88" s="170">
        <v>1</v>
      </c>
      <c r="C88" s="255">
        <v>44201</v>
      </c>
      <c r="D88" s="170">
        <v>406</v>
      </c>
      <c r="E88" s="170">
        <v>626</v>
      </c>
      <c r="F88" s="170">
        <v>2</v>
      </c>
      <c r="G88" s="196" t="s">
        <v>232</v>
      </c>
      <c r="H88" t="s">
        <v>233</v>
      </c>
      <c r="I88" t="s">
        <v>163</v>
      </c>
      <c r="J88">
        <v>1</v>
      </c>
      <c r="K88">
        <v>5</v>
      </c>
      <c r="L88" s="256">
        <v>276</v>
      </c>
      <c r="M88" s="257">
        <v>254.05799999999999</v>
      </c>
      <c r="N88" s="258">
        <v>297.94200000000001</v>
      </c>
      <c r="O88" s="192"/>
      <c r="P88" s="192"/>
      <c r="Q88" s="192"/>
      <c r="R88" s="192"/>
      <c r="S88" s="192"/>
      <c r="T88" s="192">
        <v>288</v>
      </c>
      <c r="U88" s="192">
        <v>286</v>
      </c>
      <c r="V88" s="192">
        <v>287</v>
      </c>
      <c r="W88" s="192">
        <v>284</v>
      </c>
      <c r="X88" s="192"/>
      <c r="Y88" s="171">
        <v>138</v>
      </c>
      <c r="Z88" s="171">
        <v>142</v>
      </c>
      <c r="AA88" s="192"/>
      <c r="AB88" s="192"/>
      <c r="AC88" s="192"/>
      <c r="AD88" s="192"/>
      <c r="AE88" s="192"/>
      <c r="AF88" s="192"/>
      <c r="AG88" s="192"/>
      <c r="AH88" s="192"/>
      <c r="AI88" s="192"/>
      <c r="AJ88" s="192"/>
      <c r="AK88" s="171"/>
      <c r="AL88" s="171"/>
      <c r="AM88" s="192"/>
      <c r="AN88" s="192">
        <v>286.3</v>
      </c>
      <c r="AO88" s="222"/>
      <c r="AP88" s="182">
        <v>18</v>
      </c>
      <c r="AQ88" s="183">
        <v>200</v>
      </c>
      <c r="AR88" s="181">
        <v>26</v>
      </c>
      <c r="AS88" s="181">
        <v>140</v>
      </c>
      <c r="AT88" s="184">
        <v>4</v>
      </c>
      <c r="AU88" s="184">
        <v>3</v>
      </c>
      <c r="AV88" s="184">
        <v>4</v>
      </c>
      <c r="AW88" s="184"/>
      <c r="AX88" s="184"/>
      <c r="AY88" s="184"/>
      <c r="AZ88" s="184"/>
      <c r="BA88" s="184"/>
      <c r="BB88" s="184"/>
      <c r="BC88" s="185">
        <v>11</v>
      </c>
      <c r="BD88" s="180">
        <v>161</v>
      </c>
      <c r="BE88" s="186">
        <v>1.4999999999999999E-2</v>
      </c>
      <c r="BF88" s="187">
        <v>6.8000000000000005E-2</v>
      </c>
      <c r="BG88" s="172"/>
      <c r="BH88" s="172">
        <v>0</v>
      </c>
      <c r="BI88" s="172">
        <v>0.6</v>
      </c>
      <c r="BJ88" s="172">
        <v>3.1</v>
      </c>
      <c r="BK88" s="172">
        <v>46.1</v>
      </c>
      <c r="BL88" s="28" t="s">
        <v>181</v>
      </c>
      <c r="BM88" s="228" t="s">
        <v>182</v>
      </c>
      <c r="BN88" s="228" t="s">
        <v>229</v>
      </c>
      <c r="BO88" s="228"/>
      <c r="BP88" s="228">
        <v>1</v>
      </c>
      <c r="BQ88" s="228"/>
      <c r="BR88" s="228"/>
      <c r="BS88" s="228"/>
      <c r="BT88" s="228"/>
      <c r="BU88" s="228">
        <f t="shared" si="1"/>
        <v>7.3</v>
      </c>
      <c r="BV88" s="228"/>
      <c r="BW88" s="228"/>
      <c r="BX88" s="228"/>
      <c r="BY88" s="228"/>
      <c r="BZ88" s="228"/>
      <c r="CA88" s="228"/>
      <c r="CB88" s="228"/>
      <c r="CC88" s="228"/>
      <c r="CD88" s="228"/>
      <c r="CE88" s="228"/>
      <c r="CF88" s="228"/>
      <c r="CG88" s="228"/>
      <c r="CH88" s="228"/>
      <c r="CI88" s="228"/>
      <c r="CJ88" s="228"/>
      <c r="CK88" s="228"/>
      <c r="CL88" s="228"/>
      <c r="CM88" s="228"/>
      <c r="CN88" s="228"/>
      <c r="CO88" s="228"/>
      <c r="CP88" s="228"/>
      <c r="CQ88" s="228"/>
      <c r="CR88" s="228"/>
      <c r="CS88" s="228"/>
      <c r="CT88" s="228"/>
      <c r="CU88" s="228"/>
      <c r="CV88" s="228"/>
      <c r="CW88" s="228"/>
      <c r="CX88" s="228"/>
      <c r="CY88" s="228"/>
      <c r="CZ88" s="228"/>
      <c r="DA88" s="228"/>
      <c r="DB88" s="228"/>
    </row>
    <row r="89" spans="1:106" s="197" customFormat="1" ht="31.5" hidden="1" customHeight="1" x14ac:dyDescent="0.3">
      <c r="A89" s="193">
        <v>2021</v>
      </c>
      <c r="B89" s="170">
        <v>1</v>
      </c>
      <c r="C89" s="255">
        <v>44201</v>
      </c>
      <c r="D89" s="170">
        <v>137</v>
      </c>
      <c r="E89" s="170">
        <v>273</v>
      </c>
      <c r="F89" s="170">
        <v>3</v>
      </c>
      <c r="G89" s="196" t="s">
        <v>254</v>
      </c>
      <c r="H89" t="s">
        <v>255</v>
      </c>
      <c r="I89" t="s">
        <v>163</v>
      </c>
      <c r="J89">
        <v>3</v>
      </c>
      <c r="K89">
        <v>2</v>
      </c>
      <c r="L89" s="256">
        <v>564</v>
      </c>
      <c r="M89" s="257">
        <v>524.52</v>
      </c>
      <c r="N89" s="258">
        <v>603.48</v>
      </c>
      <c r="O89" s="192"/>
      <c r="P89" s="192"/>
      <c r="Q89" s="192"/>
      <c r="R89" s="192"/>
      <c r="S89" s="192"/>
      <c r="T89" s="192"/>
      <c r="U89" s="192"/>
      <c r="V89" s="192"/>
      <c r="W89" s="192"/>
      <c r="X89" s="192"/>
      <c r="Y89" s="171"/>
      <c r="Z89" s="171"/>
      <c r="AA89" s="192"/>
      <c r="AB89" s="192"/>
      <c r="AC89" s="192"/>
      <c r="AD89" s="192"/>
      <c r="AE89" s="192"/>
      <c r="AF89" s="192"/>
      <c r="AG89" s="192"/>
      <c r="AH89" s="192">
        <v>608</v>
      </c>
      <c r="AI89" s="192">
        <v>595</v>
      </c>
      <c r="AJ89" s="192">
        <v>588</v>
      </c>
      <c r="AK89" s="171"/>
      <c r="AL89" s="171">
        <v>151</v>
      </c>
      <c r="AM89" s="192"/>
      <c r="AN89" s="192">
        <v>597</v>
      </c>
      <c r="AO89" s="222"/>
      <c r="AP89" s="182">
        <v>93</v>
      </c>
      <c r="AQ89" s="183">
        <v>116</v>
      </c>
      <c r="AR89" s="181">
        <v>72</v>
      </c>
      <c r="AS89" s="181">
        <v>151</v>
      </c>
      <c r="AT89" s="184">
        <v>6</v>
      </c>
      <c r="AU89" s="184">
        <v>3</v>
      </c>
      <c r="AV89" s="184">
        <v>3</v>
      </c>
      <c r="AW89" s="184"/>
      <c r="AX89" s="184"/>
      <c r="AY89" s="184"/>
      <c r="AZ89" s="184"/>
      <c r="BA89" s="184"/>
      <c r="BB89" s="184"/>
      <c r="BC89" s="185">
        <v>12</v>
      </c>
      <c r="BD89" s="180">
        <v>132</v>
      </c>
      <c r="BE89" s="186">
        <v>1.4999999999999999E-2</v>
      </c>
      <c r="BF89" s="187">
        <v>9.0999999999999998E-2</v>
      </c>
      <c r="BG89" s="172"/>
      <c r="BH89" s="172">
        <v>0</v>
      </c>
      <c r="BI89" s="172">
        <v>0.2</v>
      </c>
      <c r="BJ89" s="172">
        <v>7.2</v>
      </c>
      <c r="BK89" s="172">
        <v>78.8</v>
      </c>
      <c r="BL89" s="28" t="s">
        <v>164</v>
      </c>
      <c r="BM89" s="228"/>
      <c r="BN89" s="228"/>
      <c r="BO89" s="228"/>
      <c r="BP89" s="228">
        <v>1</v>
      </c>
      <c r="BQ89" s="228"/>
      <c r="BR89" s="228"/>
      <c r="BS89" s="228"/>
      <c r="BT89" s="228"/>
      <c r="BU89" s="228">
        <f t="shared" si="1"/>
        <v>23.3</v>
      </c>
      <c r="BV89" s="228"/>
      <c r="BW89" s="228"/>
      <c r="BX89" s="228"/>
      <c r="BY89" s="228"/>
      <c r="BZ89" s="228"/>
      <c r="CA89" s="228"/>
      <c r="CB89" s="228"/>
      <c r="CC89" s="228"/>
      <c r="CD89" s="228"/>
      <c r="CE89" s="228"/>
      <c r="CF89" s="228"/>
      <c r="CG89" s="228"/>
      <c r="CH89" s="228"/>
      <c r="CI89" s="228"/>
      <c r="CJ89" s="228"/>
      <c r="CK89" s="228"/>
      <c r="CL89" s="228"/>
      <c r="CM89" s="228"/>
      <c r="CN89" s="228"/>
      <c r="CO89" s="228"/>
      <c r="CP89" s="228"/>
      <c r="CQ89" s="228"/>
      <c r="CR89" s="228"/>
      <c r="CS89" s="228"/>
      <c r="CT89" s="228"/>
      <c r="CU89" s="228"/>
      <c r="CV89" s="228"/>
      <c r="CW89" s="228"/>
      <c r="CX89" s="228"/>
      <c r="CY89" s="228"/>
      <c r="CZ89" s="228"/>
      <c r="DA89" s="228"/>
      <c r="DB89" s="228"/>
    </row>
    <row r="90" spans="1:106" s="197" customFormat="1" ht="31.5" hidden="1" customHeight="1" x14ac:dyDescent="0.3">
      <c r="A90" s="193">
        <v>2021</v>
      </c>
      <c r="B90" s="170">
        <v>1</v>
      </c>
      <c r="C90" s="255">
        <v>44201</v>
      </c>
      <c r="D90" s="170">
        <v>138</v>
      </c>
      <c r="E90" s="170">
        <v>559</v>
      </c>
      <c r="F90" s="170">
        <v>3</v>
      </c>
      <c r="G90" s="196" t="s">
        <v>161</v>
      </c>
      <c r="H90" t="s">
        <v>162</v>
      </c>
      <c r="I90" t="s">
        <v>163</v>
      </c>
      <c r="J90">
        <v>3</v>
      </c>
      <c r="K90">
        <v>2</v>
      </c>
      <c r="L90" s="256">
        <v>610</v>
      </c>
      <c r="M90" s="257">
        <v>579.5</v>
      </c>
      <c r="N90" s="258">
        <v>640.5</v>
      </c>
      <c r="O90" s="192"/>
      <c r="P90" s="192"/>
      <c r="Q90" s="192"/>
      <c r="R90" s="192"/>
      <c r="S90" s="192"/>
      <c r="T90" s="192"/>
      <c r="U90" s="192"/>
      <c r="V90" s="192"/>
      <c r="W90" s="192"/>
      <c r="X90" s="192"/>
      <c r="Y90" s="171"/>
      <c r="Z90" s="171"/>
      <c r="AA90" s="192"/>
      <c r="AB90" s="192"/>
      <c r="AC90" s="192"/>
      <c r="AD90" s="192"/>
      <c r="AE90" s="192"/>
      <c r="AF90" s="192">
        <v>665</v>
      </c>
      <c r="AG90" s="192">
        <v>630</v>
      </c>
      <c r="AH90" s="192">
        <v>598</v>
      </c>
      <c r="AI90" s="192">
        <v>610</v>
      </c>
      <c r="AJ90" s="192">
        <v>613</v>
      </c>
      <c r="AK90" s="171">
        <v>123</v>
      </c>
      <c r="AL90" s="171">
        <v>117</v>
      </c>
      <c r="AM90" s="192"/>
      <c r="AN90" s="192">
        <v>623.20000000000005</v>
      </c>
      <c r="AO90" s="222"/>
      <c r="AP90" s="182">
        <v>90</v>
      </c>
      <c r="AQ90" s="183">
        <v>120</v>
      </c>
      <c r="AR90" s="181">
        <v>90</v>
      </c>
      <c r="AS90" s="181">
        <v>120</v>
      </c>
      <c r="AT90" s="184">
        <v>5</v>
      </c>
      <c r="AU90" s="184">
        <v>2</v>
      </c>
      <c r="AV90" s="184">
        <v>2</v>
      </c>
      <c r="AW90" s="184"/>
      <c r="AX90" s="184"/>
      <c r="AY90" s="184"/>
      <c r="AZ90" s="184"/>
      <c r="BA90" s="184"/>
      <c r="BB90" s="184"/>
      <c r="BC90" s="185">
        <v>9</v>
      </c>
      <c r="BD90" s="180">
        <v>801</v>
      </c>
      <c r="BE90" s="186">
        <v>1.4999999999999999E-2</v>
      </c>
      <c r="BF90" s="187">
        <v>1.0999999999999999E-2</v>
      </c>
      <c r="BG90" s="172">
        <v>1</v>
      </c>
      <c r="BH90" s="172">
        <v>0</v>
      </c>
      <c r="BI90" s="172">
        <v>1.3</v>
      </c>
      <c r="BJ90" s="172">
        <v>5.6</v>
      </c>
      <c r="BK90" s="172">
        <v>499.2</v>
      </c>
      <c r="BL90" s="28" t="s">
        <v>164</v>
      </c>
      <c r="BM90" s="228" t="s">
        <v>164</v>
      </c>
      <c r="BN90" s="228"/>
      <c r="BO90" s="228"/>
      <c r="BP90" s="228">
        <v>1</v>
      </c>
      <c r="BQ90" s="228"/>
      <c r="BR90" s="228"/>
      <c r="BS90" s="228"/>
      <c r="BT90" s="228"/>
      <c r="BU90" s="228">
        <f t="shared" si="1"/>
        <v>9.3000000000000007</v>
      </c>
      <c r="BV90" s="228"/>
      <c r="BW90" s="228"/>
      <c r="BX90" s="228"/>
      <c r="BY90" s="228"/>
      <c r="BZ90" s="228"/>
      <c r="CA90" s="228"/>
      <c r="CB90" s="228"/>
      <c r="CC90" s="228"/>
      <c r="CD90" s="228"/>
      <c r="CE90" s="228"/>
      <c r="CF90" s="228"/>
      <c r="CG90" s="228"/>
      <c r="CH90" s="228"/>
      <c r="CI90" s="228"/>
      <c r="CJ90" s="228"/>
      <c r="CK90" s="228"/>
      <c r="CL90" s="228"/>
      <c r="CM90" s="228"/>
      <c r="CN90" s="228"/>
      <c r="CO90" s="228"/>
      <c r="CP90" s="228"/>
      <c r="CQ90" s="228"/>
      <c r="CR90" s="228"/>
      <c r="CS90" s="228"/>
      <c r="CT90" s="228"/>
      <c r="CU90" s="228"/>
      <c r="CV90" s="228"/>
      <c r="CW90" s="228"/>
      <c r="CX90" s="228"/>
      <c r="CY90" s="228"/>
      <c r="CZ90" s="228"/>
      <c r="DA90" s="228"/>
      <c r="DB90" s="228"/>
    </row>
    <row r="91" spans="1:106" s="197" customFormat="1" ht="31.5" hidden="1" customHeight="1" x14ac:dyDescent="0.3">
      <c r="A91" s="193">
        <v>2021</v>
      </c>
      <c r="B91" s="170">
        <v>1</v>
      </c>
      <c r="C91" s="255">
        <v>44201</v>
      </c>
      <c r="D91" s="170">
        <v>212</v>
      </c>
      <c r="E91" s="170">
        <v>140</v>
      </c>
      <c r="F91" s="170">
        <v>3</v>
      </c>
      <c r="G91" s="196" t="s">
        <v>211</v>
      </c>
      <c r="H91" t="s">
        <v>212</v>
      </c>
      <c r="I91" t="s">
        <v>163</v>
      </c>
      <c r="J91">
        <v>2</v>
      </c>
      <c r="K91">
        <v>2</v>
      </c>
      <c r="L91" s="256">
        <v>485</v>
      </c>
      <c r="M91" s="257">
        <v>451.05</v>
      </c>
      <c r="N91" s="258">
        <v>518.95000000000005</v>
      </c>
      <c r="O91" s="192"/>
      <c r="P91" s="192"/>
      <c r="Q91" s="192"/>
      <c r="R91" s="192"/>
      <c r="S91" s="192"/>
      <c r="T91" s="192">
        <v>499</v>
      </c>
      <c r="U91" s="192">
        <v>485</v>
      </c>
      <c r="V91" s="192">
        <v>522</v>
      </c>
      <c r="W91" s="192"/>
      <c r="X91" s="192"/>
      <c r="Y91" s="171">
        <v>156</v>
      </c>
      <c r="Z91" s="171"/>
      <c r="AA91" s="192"/>
      <c r="AB91" s="192"/>
      <c r="AC91" s="192"/>
      <c r="AD91" s="192"/>
      <c r="AE91" s="192"/>
      <c r="AF91" s="192"/>
      <c r="AG91" s="192"/>
      <c r="AH91" s="192"/>
      <c r="AI91" s="192"/>
      <c r="AJ91" s="192"/>
      <c r="AK91" s="171"/>
      <c r="AL91" s="171"/>
      <c r="AM91" s="192"/>
      <c r="AN91" s="192">
        <v>502</v>
      </c>
      <c r="AO91" s="222"/>
      <c r="AP91" s="182">
        <v>60</v>
      </c>
      <c r="AQ91" s="183">
        <v>120</v>
      </c>
      <c r="AR91" s="181">
        <v>46</v>
      </c>
      <c r="AS91" s="181">
        <v>156</v>
      </c>
      <c r="AT91" s="184">
        <v>5</v>
      </c>
      <c r="AU91" s="184">
        <v>2</v>
      </c>
      <c r="AV91" s="184">
        <v>2</v>
      </c>
      <c r="AW91" s="184"/>
      <c r="AX91" s="184"/>
      <c r="AY91" s="184"/>
      <c r="AZ91" s="184"/>
      <c r="BA91" s="184"/>
      <c r="BB91" s="184"/>
      <c r="BC91" s="185">
        <v>9</v>
      </c>
      <c r="BD91" s="180">
        <v>240</v>
      </c>
      <c r="BE91" s="186">
        <v>1.4999999999999999E-2</v>
      </c>
      <c r="BF91" s="187">
        <v>3.7999999999999999E-2</v>
      </c>
      <c r="BG91" s="172"/>
      <c r="BH91" s="172">
        <v>0</v>
      </c>
      <c r="BI91" s="172">
        <v>0.5</v>
      </c>
      <c r="BJ91" s="172">
        <v>4.5</v>
      </c>
      <c r="BK91" s="172">
        <v>120.5</v>
      </c>
      <c r="BL91" s="28" t="s">
        <v>181</v>
      </c>
      <c r="BM91" s="228" t="s">
        <v>199</v>
      </c>
      <c r="BN91" s="228" t="s">
        <v>213</v>
      </c>
      <c r="BO91" s="228"/>
      <c r="BP91" s="228">
        <v>1</v>
      </c>
      <c r="BQ91" s="228"/>
      <c r="BR91" s="228"/>
      <c r="BS91" s="228"/>
      <c r="BT91" s="228"/>
      <c r="BU91" s="228">
        <f t="shared" si="1"/>
        <v>12</v>
      </c>
      <c r="BV91" s="228"/>
      <c r="BW91" s="228"/>
      <c r="BX91" s="228"/>
      <c r="BY91" s="228"/>
      <c r="BZ91" s="228"/>
      <c r="CA91" s="228"/>
      <c r="CB91" s="228"/>
      <c r="CC91" s="228"/>
      <c r="CD91" s="228"/>
      <c r="CE91" s="228"/>
      <c r="CF91" s="228"/>
      <c r="CG91" s="228"/>
      <c r="CH91" s="228"/>
      <c r="CI91" s="228"/>
      <c r="CJ91" s="228"/>
      <c r="CK91" s="228"/>
      <c r="CL91" s="228"/>
      <c r="CM91" s="228"/>
      <c r="CN91" s="228"/>
      <c r="CO91" s="228"/>
      <c r="CP91" s="228"/>
      <c r="CQ91" s="228"/>
      <c r="CR91" s="228"/>
      <c r="CS91" s="228"/>
      <c r="CT91" s="228"/>
      <c r="CU91" s="228"/>
      <c r="CV91" s="228"/>
      <c r="CW91" s="228"/>
      <c r="CX91" s="228"/>
      <c r="CY91" s="228"/>
      <c r="CZ91" s="228"/>
      <c r="DA91" s="228"/>
      <c r="DB91" s="228"/>
    </row>
    <row r="92" spans="1:106" s="197" customFormat="1" ht="31.5" hidden="1" customHeight="1" x14ac:dyDescent="0.3">
      <c r="A92" s="193">
        <v>2021</v>
      </c>
      <c r="B92" s="170">
        <v>1</v>
      </c>
      <c r="C92" s="255">
        <v>44201</v>
      </c>
      <c r="D92" s="170">
        <v>212</v>
      </c>
      <c r="E92" s="170">
        <v>178</v>
      </c>
      <c r="F92" s="170">
        <v>3</v>
      </c>
      <c r="G92" s="196" t="s">
        <v>214</v>
      </c>
      <c r="H92" t="s">
        <v>215</v>
      </c>
      <c r="I92" t="s">
        <v>163</v>
      </c>
      <c r="J92">
        <v>2</v>
      </c>
      <c r="K92">
        <v>2</v>
      </c>
      <c r="L92" s="256">
        <v>50</v>
      </c>
      <c r="M92" s="257">
        <v>46.5</v>
      </c>
      <c r="N92" s="258">
        <v>53.5</v>
      </c>
      <c r="O92" s="192"/>
      <c r="P92" s="192"/>
      <c r="Q92" s="192"/>
      <c r="R92" s="192"/>
      <c r="S92" s="192"/>
      <c r="T92" s="192">
        <v>54</v>
      </c>
      <c r="U92" s="192">
        <v>53</v>
      </c>
      <c r="V92" s="192">
        <v>56</v>
      </c>
      <c r="W92" s="192"/>
      <c r="X92" s="192"/>
      <c r="Y92" s="171">
        <v>156</v>
      </c>
      <c r="Z92" s="171"/>
      <c r="AA92" s="192"/>
      <c r="AB92" s="192"/>
      <c r="AC92" s="192"/>
      <c r="AD92" s="192"/>
      <c r="AE92" s="192"/>
      <c r="AF92" s="192"/>
      <c r="AG92" s="192"/>
      <c r="AH92" s="192"/>
      <c r="AI92" s="192"/>
      <c r="AJ92" s="192"/>
      <c r="AK92" s="171"/>
      <c r="AL92" s="171"/>
      <c r="AM92" s="192"/>
      <c r="AN92" s="192">
        <v>54.3</v>
      </c>
      <c r="AO92" s="222"/>
      <c r="AP92" s="182">
        <v>60</v>
      </c>
      <c r="AQ92" s="183">
        <v>120</v>
      </c>
      <c r="AR92" s="181">
        <v>46</v>
      </c>
      <c r="AS92" s="181">
        <v>156</v>
      </c>
      <c r="AT92" s="184">
        <v>6</v>
      </c>
      <c r="AU92" s="184">
        <v>6</v>
      </c>
      <c r="AV92" s="184">
        <v>3</v>
      </c>
      <c r="AW92" s="184"/>
      <c r="AX92" s="184"/>
      <c r="AY92" s="184"/>
      <c r="AZ92" s="184"/>
      <c r="BA92" s="184"/>
      <c r="BB92" s="184"/>
      <c r="BC92" s="185">
        <v>15</v>
      </c>
      <c r="BD92" s="180">
        <v>244</v>
      </c>
      <c r="BE92" s="186">
        <v>1.4999999999999999E-2</v>
      </c>
      <c r="BF92" s="187">
        <v>6.0999999999999999E-2</v>
      </c>
      <c r="BG92" s="172"/>
      <c r="BH92" s="172">
        <v>0.3</v>
      </c>
      <c r="BI92" s="172">
        <v>4.9000000000000004</v>
      </c>
      <c r="BJ92" s="172">
        <v>0.8</v>
      </c>
      <c r="BK92" s="172">
        <v>13.2</v>
      </c>
      <c r="BL92" s="28" t="s">
        <v>181</v>
      </c>
      <c r="BM92" s="228" t="s">
        <v>199</v>
      </c>
      <c r="BN92" s="228" t="s">
        <v>216</v>
      </c>
      <c r="BO92" s="228"/>
      <c r="BP92" s="228">
        <v>1</v>
      </c>
      <c r="BQ92" s="228"/>
      <c r="BR92" s="228"/>
      <c r="BS92" s="228"/>
      <c r="BT92" s="228"/>
      <c r="BU92" s="228">
        <f t="shared" si="1"/>
        <v>3</v>
      </c>
      <c r="BV92" s="228"/>
      <c r="BW92" s="228"/>
      <c r="BX92" s="228"/>
      <c r="BY92" s="228"/>
      <c r="BZ92" s="228"/>
      <c r="CA92" s="228"/>
      <c r="CB92" s="228"/>
      <c r="CC92" s="228"/>
      <c r="CD92" s="228"/>
      <c r="CE92" s="228"/>
      <c r="CF92" s="228"/>
      <c r="CG92" s="228"/>
      <c r="CH92" s="228"/>
      <c r="CI92" s="228"/>
      <c r="CJ92" s="228"/>
      <c r="CK92" s="228"/>
      <c r="CL92" s="228"/>
      <c r="CM92" s="228"/>
      <c r="CN92" s="228"/>
      <c r="CO92" s="228"/>
      <c r="CP92" s="228"/>
      <c r="CQ92" s="228"/>
      <c r="CR92" s="228"/>
      <c r="CS92" s="228"/>
      <c r="CT92" s="228"/>
      <c r="CU92" s="228"/>
      <c r="CV92" s="228"/>
      <c r="CW92" s="228"/>
      <c r="CX92" s="228"/>
      <c r="CY92" s="228"/>
      <c r="CZ92" s="228"/>
      <c r="DA92" s="228"/>
      <c r="DB92" s="228"/>
    </row>
    <row r="93" spans="1:106" s="197" customFormat="1" ht="31.5" hidden="1" customHeight="1" x14ac:dyDescent="0.3">
      <c r="A93" s="193">
        <v>2021</v>
      </c>
      <c r="B93" s="170">
        <v>1</v>
      </c>
      <c r="C93" s="255">
        <v>44201</v>
      </c>
      <c r="D93" s="170">
        <v>243</v>
      </c>
      <c r="E93" s="170">
        <v>167</v>
      </c>
      <c r="F93" s="170">
        <v>4</v>
      </c>
      <c r="G93" s="196" t="s">
        <v>256</v>
      </c>
      <c r="H93" t="s">
        <v>257</v>
      </c>
      <c r="I93" t="s">
        <v>163</v>
      </c>
      <c r="J93">
        <v>2</v>
      </c>
      <c r="K93">
        <v>2</v>
      </c>
      <c r="L93" s="256">
        <v>888</v>
      </c>
      <c r="M93" s="257">
        <v>825.84</v>
      </c>
      <c r="N93" s="258">
        <v>950.16</v>
      </c>
      <c r="O93" s="192"/>
      <c r="P93" s="192"/>
      <c r="Q93" s="192"/>
      <c r="R93" s="192"/>
      <c r="S93" s="192"/>
      <c r="T93" s="192"/>
      <c r="U93" s="192"/>
      <c r="V93" s="192"/>
      <c r="W93" s="192">
        <v>886</v>
      </c>
      <c r="X93" s="192">
        <v>908</v>
      </c>
      <c r="Y93" s="171"/>
      <c r="Z93" s="171">
        <v>160</v>
      </c>
      <c r="AA93" s="192"/>
      <c r="AB93" s="192"/>
      <c r="AC93" s="192"/>
      <c r="AD93" s="192"/>
      <c r="AE93" s="192"/>
      <c r="AF93" s="192">
        <v>848</v>
      </c>
      <c r="AG93" s="192">
        <v>875</v>
      </c>
      <c r="AH93" s="192">
        <v>880</v>
      </c>
      <c r="AI93" s="192">
        <v>900</v>
      </c>
      <c r="AJ93" s="192">
        <v>895</v>
      </c>
      <c r="AK93" s="171">
        <v>159</v>
      </c>
      <c r="AL93" s="171">
        <v>150</v>
      </c>
      <c r="AM93" s="192"/>
      <c r="AN93" s="192">
        <v>884.6</v>
      </c>
      <c r="AO93" s="222"/>
      <c r="AP93" s="182">
        <v>55</v>
      </c>
      <c r="AQ93" s="183">
        <v>131</v>
      </c>
      <c r="AR93" s="181">
        <v>46</v>
      </c>
      <c r="AS93" s="181">
        <v>156</v>
      </c>
      <c r="AT93" s="184">
        <v>3</v>
      </c>
      <c r="AU93" s="184"/>
      <c r="AV93" s="184">
        <v>4</v>
      </c>
      <c r="AW93" s="184"/>
      <c r="AX93" s="184"/>
      <c r="AY93" s="184"/>
      <c r="AZ93" s="184"/>
      <c r="BA93" s="184"/>
      <c r="BB93" s="184"/>
      <c r="BC93" s="185">
        <v>7</v>
      </c>
      <c r="BD93" s="180">
        <v>407</v>
      </c>
      <c r="BE93" s="186">
        <v>1.4999999999999999E-2</v>
      </c>
      <c r="BF93" s="187">
        <v>1.7000000000000001E-2</v>
      </c>
      <c r="BG93" s="172"/>
      <c r="BH93" s="172">
        <v>0</v>
      </c>
      <c r="BI93" s="172">
        <v>0.5</v>
      </c>
      <c r="BJ93" s="172">
        <v>6.2</v>
      </c>
      <c r="BK93" s="172">
        <v>360</v>
      </c>
      <c r="BL93" s="28" t="s">
        <v>164</v>
      </c>
      <c r="BM93" s="228" t="s">
        <v>164</v>
      </c>
      <c r="BN93" s="228"/>
      <c r="BO93" s="228"/>
      <c r="BP93" s="228">
        <v>1</v>
      </c>
      <c r="BQ93" s="228"/>
      <c r="BR93" s="228"/>
      <c r="BS93" s="228"/>
      <c r="BT93" s="228"/>
      <c r="BU93" s="228">
        <f t="shared" si="1"/>
        <v>2.4</v>
      </c>
      <c r="BV93" s="228"/>
      <c r="BW93" s="228"/>
      <c r="BX93" s="228"/>
      <c r="BY93" s="228"/>
      <c r="BZ93" s="228"/>
      <c r="CA93" s="228"/>
      <c r="CB93" s="228"/>
      <c r="CC93" s="228"/>
      <c r="CD93" s="228"/>
      <c r="CE93" s="228"/>
      <c r="CF93" s="228"/>
      <c r="CG93" s="228"/>
      <c r="CH93" s="228"/>
      <c r="CI93" s="228"/>
      <c r="CJ93" s="228"/>
      <c r="CK93" s="228"/>
      <c r="CL93" s="228"/>
      <c r="CM93" s="228"/>
      <c r="CN93" s="228"/>
      <c r="CO93" s="228"/>
      <c r="CP93" s="228"/>
      <c r="CQ93" s="228"/>
      <c r="CR93" s="228"/>
      <c r="CS93" s="228"/>
      <c r="CT93" s="228"/>
      <c r="CU93" s="228"/>
      <c r="CV93" s="228"/>
      <c r="CW93" s="228"/>
      <c r="CX93" s="228"/>
      <c r="CY93" s="228"/>
      <c r="CZ93" s="228"/>
      <c r="DA93" s="228"/>
      <c r="DB93" s="228"/>
    </row>
    <row r="94" spans="1:106" s="197" customFormat="1" ht="31.5" hidden="1" customHeight="1" x14ac:dyDescent="0.3">
      <c r="A94" s="193">
        <v>2021</v>
      </c>
      <c r="B94" s="170">
        <v>1</v>
      </c>
      <c r="C94" s="255">
        <v>44201</v>
      </c>
      <c r="D94" s="170">
        <v>384</v>
      </c>
      <c r="E94" s="170">
        <v>556</v>
      </c>
      <c r="F94" s="170">
        <v>5</v>
      </c>
      <c r="G94" s="196" t="s">
        <v>171</v>
      </c>
      <c r="H94" t="s">
        <v>172</v>
      </c>
      <c r="I94" t="s">
        <v>163</v>
      </c>
      <c r="J94">
        <v>1</v>
      </c>
      <c r="K94">
        <v>6</v>
      </c>
      <c r="L94" s="256">
        <v>1066</v>
      </c>
      <c r="M94" s="257">
        <v>1003.106</v>
      </c>
      <c r="N94" s="258">
        <v>1141.6859999999999</v>
      </c>
      <c r="O94" s="192"/>
      <c r="P94" s="192"/>
      <c r="Q94" s="192"/>
      <c r="R94" s="192"/>
      <c r="S94" s="192"/>
      <c r="T94" s="192">
        <v>1124</v>
      </c>
      <c r="U94" s="192">
        <v>1084</v>
      </c>
      <c r="V94" s="192">
        <v>1052</v>
      </c>
      <c r="W94" s="192">
        <v>1080</v>
      </c>
      <c r="X94" s="192">
        <v>1075</v>
      </c>
      <c r="Y94" s="171">
        <v>141</v>
      </c>
      <c r="Z94" s="171">
        <v>142</v>
      </c>
      <c r="AA94" s="192"/>
      <c r="AB94" s="192"/>
      <c r="AC94" s="192"/>
      <c r="AD94" s="192"/>
      <c r="AE94" s="192"/>
      <c r="AF94" s="192">
        <v>1015</v>
      </c>
      <c r="AG94" s="192">
        <v>1035</v>
      </c>
      <c r="AH94" s="192">
        <v>1083</v>
      </c>
      <c r="AI94" s="192">
        <v>1051</v>
      </c>
      <c r="AJ94" s="192">
        <v>1072</v>
      </c>
      <c r="AK94" s="171">
        <v>146</v>
      </c>
      <c r="AL94" s="171">
        <v>143</v>
      </c>
      <c r="AM94" s="192"/>
      <c r="AN94" s="192">
        <v>1067.0999999999999</v>
      </c>
      <c r="AO94" s="222"/>
      <c r="AP94" s="182">
        <v>20</v>
      </c>
      <c r="AQ94" s="183">
        <v>180</v>
      </c>
      <c r="AR94" s="181">
        <v>25</v>
      </c>
      <c r="AS94" s="181">
        <v>143</v>
      </c>
      <c r="AT94" s="184">
        <v>3</v>
      </c>
      <c r="AU94" s="184">
        <v>3</v>
      </c>
      <c r="AV94" s="184">
        <v>4</v>
      </c>
      <c r="AW94" s="184"/>
      <c r="AX94" s="184">
        <v>0</v>
      </c>
      <c r="AY94" s="184"/>
      <c r="AZ94" s="184"/>
      <c r="BA94" s="184"/>
      <c r="BB94" s="184"/>
      <c r="BC94" s="185">
        <v>11</v>
      </c>
      <c r="BD94" s="180">
        <v>659</v>
      </c>
      <c r="BE94" s="186">
        <v>1.4999999999999999E-2</v>
      </c>
      <c r="BF94" s="187">
        <v>1.7000000000000001E-2</v>
      </c>
      <c r="BG94" s="172"/>
      <c r="BH94" s="172">
        <v>0</v>
      </c>
      <c r="BI94" s="172">
        <v>0.6</v>
      </c>
      <c r="BJ94" s="172">
        <v>11.7</v>
      </c>
      <c r="BK94" s="172">
        <v>703.2</v>
      </c>
      <c r="BL94" s="28" t="s">
        <v>157</v>
      </c>
      <c r="BM94" s="228" t="s">
        <v>158</v>
      </c>
      <c r="BN94" s="228" t="s">
        <v>173</v>
      </c>
      <c r="BO94" s="228"/>
      <c r="BP94" s="228">
        <v>1</v>
      </c>
      <c r="BQ94" s="228"/>
      <c r="BR94" s="228"/>
      <c r="BS94" s="228"/>
      <c r="BT94" s="228"/>
      <c r="BU94" s="228">
        <f t="shared" si="1"/>
        <v>0.8</v>
      </c>
      <c r="BV94" s="228"/>
      <c r="BW94" s="228"/>
      <c r="BX94" s="228"/>
      <c r="BY94" s="228"/>
      <c r="BZ94" s="228"/>
      <c r="CA94" s="228"/>
      <c r="CB94" s="228"/>
      <c r="CC94" s="228"/>
      <c r="CD94" s="228"/>
      <c r="CE94" s="228"/>
      <c r="CF94" s="228"/>
      <c r="CG94" s="228"/>
      <c r="CH94" s="228"/>
      <c r="CI94" s="228"/>
      <c r="CJ94" s="228"/>
      <c r="CK94" s="228"/>
      <c r="CL94" s="228"/>
      <c r="CM94" s="228"/>
      <c r="CN94" s="228"/>
      <c r="CO94" s="228"/>
      <c r="CP94" s="228"/>
      <c r="CQ94" s="228"/>
      <c r="CR94" s="228"/>
      <c r="CS94" s="228"/>
      <c r="CT94" s="228"/>
      <c r="CU94" s="228"/>
      <c r="CV94" s="228"/>
      <c r="CW94" s="228"/>
      <c r="CX94" s="228"/>
      <c r="CY94" s="228"/>
      <c r="CZ94" s="228"/>
      <c r="DA94" s="228"/>
      <c r="DB94" s="228"/>
    </row>
    <row r="95" spans="1:106" s="197" customFormat="1" ht="31.5" hidden="1" customHeight="1" x14ac:dyDescent="0.3">
      <c r="A95" s="193">
        <v>2021</v>
      </c>
      <c r="B95" s="170">
        <v>1</v>
      </c>
      <c r="C95" s="255">
        <v>44201</v>
      </c>
      <c r="D95" s="170">
        <v>384</v>
      </c>
      <c r="E95" s="170">
        <v>557</v>
      </c>
      <c r="F95" s="170">
        <v>5</v>
      </c>
      <c r="G95" s="196" t="s">
        <v>174</v>
      </c>
      <c r="H95" t="s">
        <v>175</v>
      </c>
      <c r="I95" t="s">
        <v>163</v>
      </c>
      <c r="J95">
        <v>1</v>
      </c>
      <c r="K95">
        <v>6</v>
      </c>
      <c r="L95" s="256">
        <v>182</v>
      </c>
      <c r="M95" s="257">
        <v>171.262</v>
      </c>
      <c r="N95" s="258">
        <v>194.922</v>
      </c>
      <c r="O95" s="192"/>
      <c r="P95" s="192"/>
      <c r="Q95" s="192"/>
      <c r="R95" s="192"/>
      <c r="S95" s="192"/>
      <c r="T95" s="192">
        <v>211</v>
      </c>
      <c r="U95" s="192">
        <v>193</v>
      </c>
      <c r="V95" s="192">
        <v>190</v>
      </c>
      <c r="W95" s="192">
        <v>193</v>
      </c>
      <c r="X95" s="192">
        <v>192</v>
      </c>
      <c r="Y95" s="171">
        <v>141</v>
      </c>
      <c r="Z95" s="171">
        <v>142</v>
      </c>
      <c r="AA95" s="192"/>
      <c r="AB95" s="192"/>
      <c r="AC95" s="192"/>
      <c r="AD95" s="192"/>
      <c r="AE95" s="192"/>
      <c r="AF95" s="192">
        <v>189</v>
      </c>
      <c r="AG95" s="192">
        <v>188</v>
      </c>
      <c r="AH95" s="192">
        <v>205</v>
      </c>
      <c r="AI95" s="192">
        <v>191</v>
      </c>
      <c r="AJ95" s="192">
        <v>187</v>
      </c>
      <c r="AK95" s="171">
        <v>146</v>
      </c>
      <c r="AL95" s="171">
        <v>143</v>
      </c>
      <c r="AM95" s="192"/>
      <c r="AN95" s="192">
        <v>193.9</v>
      </c>
      <c r="AO95" s="222"/>
      <c r="AP95" s="182">
        <v>20</v>
      </c>
      <c r="AQ95" s="183">
        <v>180</v>
      </c>
      <c r="AR95" s="181">
        <v>25</v>
      </c>
      <c r="AS95" s="181">
        <v>143</v>
      </c>
      <c r="AT95" s="184">
        <v>3</v>
      </c>
      <c r="AU95" s="184">
        <v>4</v>
      </c>
      <c r="AV95" s="184">
        <v>5</v>
      </c>
      <c r="AW95" s="184"/>
      <c r="AX95" s="184">
        <v>1</v>
      </c>
      <c r="AY95" s="184"/>
      <c r="AZ95" s="184"/>
      <c r="BA95" s="184"/>
      <c r="BB95" s="184"/>
      <c r="BC95" s="185">
        <v>12</v>
      </c>
      <c r="BD95" s="180">
        <v>660</v>
      </c>
      <c r="BE95" s="186">
        <v>1.4999999999999999E-2</v>
      </c>
      <c r="BF95" s="187">
        <v>1.7999999999999999E-2</v>
      </c>
      <c r="BG95" s="172"/>
      <c r="BH95" s="172">
        <v>0.1</v>
      </c>
      <c r="BI95" s="172">
        <v>3.6</v>
      </c>
      <c r="BJ95" s="172">
        <v>2.2999999999999998</v>
      </c>
      <c r="BK95" s="172">
        <v>128</v>
      </c>
      <c r="BL95" s="28" t="s">
        <v>157</v>
      </c>
      <c r="BM95" s="228" t="s">
        <v>158</v>
      </c>
      <c r="BN95" s="228" t="s">
        <v>173</v>
      </c>
      <c r="BO95" s="228" t="s">
        <v>176</v>
      </c>
      <c r="BP95" s="228">
        <v>1</v>
      </c>
      <c r="BQ95" s="228"/>
      <c r="BR95" s="228"/>
      <c r="BS95" s="228"/>
      <c r="BT95" s="228"/>
      <c r="BU95" s="228">
        <f t="shared" si="1"/>
        <v>8.4</v>
      </c>
      <c r="BV95" s="228"/>
      <c r="BW95" s="228"/>
      <c r="BX95" s="228"/>
      <c r="BY95" s="228"/>
      <c r="BZ95" s="228"/>
      <c r="CA95" s="228"/>
      <c r="CB95" s="228"/>
      <c r="CC95" s="228"/>
      <c r="CD95" s="228"/>
      <c r="CE95" s="228"/>
      <c r="CF95" s="228"/>
      <c r="CG95" s="228"/>
      <c r="CH95" s="228"/>
      <c r="CI95" s="228"/>
      <c r="CJ95" s="228"/>
      <c r="CK95" s="228"/>
      <c r="CL95" s="228"/>
      <c r="CM95" s="228"/>
      <c r="CN95" s="228"/>
      <c r="CO95" s="228"/>
      <c r="CP95" s="228"/>
      <c r="CQ95" s="228"/>
      <c r="CR95" s="228"/>
      <c r="CS95" s="228"/>
      <c r="CT95" s="228"/>
      <c r="CU95" s="228"/>
      <c r="CV95" s="228"/>
      <c r="CW95" s="228"/>
      <c r="CX95" s="228"/>
      <c r="CY95" s="228"/>
      <c r="CZ95" s="228"/>
      <c r="DA95" s="228"/>
      <c r="DB95" s="228"/>
    </row>
    <row r="96" spans="1:106" s="197" customFormat="1" ht="31.5" hidden="1" customHeight="1" x14ac:dyDescent="0.3">
      <c r="A96" s="193">
        <v>2021</v>
      </c>
      <c r="B96" s="170">
        <v>1</v>
      </c>
      <c r="C96" s="255">
        <v>44201</v>
      </c>
      <c r="D96" s="170">
        <v>32</v>
      </c>
      <c r="E96" s="170">
        <v>92</v>
      </c>
      <c r="F96" s="170">
        <v>7</v>
      </c>
      <c r="G96" s="196" t="s">
        <v>217</v>
      </c>
      <c r="H96" t="s">
        <v>218</v>
      </c>
      <c r="I96" t="s">
        <v>163</v>
      </c>
      <c r="J96">
        <v>2</v>
      </c>
      <c r="K96">
        <v>3</v>
      </c>
      <c r="L96" s="256">
        <v>361</v>
      </c>
      <c r="M96" s="257">
        <v>335.73</v>
      </c>
      <c r="N96" s="258">
        <v>386.27</v>
      </c>
      <c r="O96" s="192"/>
      <c r="P96" s="192"/>
      <c r="Q96" s="192"/>
      <c r="R96" s="192"/>
      <c r="S96" s="192"/>
      <c r="T96" s="192">
        <v>421</v>
      </c>
      <c r="U96" s="192">
        <v>377</v>
      </c>
      <c r="V96" s="192">
        <v>372</v>
      </c>
      <c r="W96" s="192">
        <v>381</v>
      </c>
      <c r="X96" s="192">
        <v>372</v>
      </c>
      <c r="Y96" s="171">
        <v>95</v>
      </c>
      <c r="Z96" s="171">
        <v>96</v>
      </c>
      <c r="AA96" s="192"/>
      <c r="AB96" s="192"/>
      <c r="AC96" s="192"/>
      <c r="AD96" s="192"/>
      <c r="AE96" s="192"/>
      <c r="AF96" s="192">
        <v>427</v>
      </c>
      <c r="AG96" s="192">
        <v>383</v>
      </c>
      <c r="AH96" s="192">
        <v>403</v>
      </c>
      <c r="AI96" s="192">
        <v>370</v>
      </c>
      <c r="AJ96" s="192">
        <v>385</v>
      </c>
      <c r="AK96" s="171">
        <v>100</v>
      </c>
      <c r="AL96" s="171">
        <v>95</v>
      </c>
      <c r="AM96" s="192"/>
      <c r="AN96" s="192">
        <v>389.1</v>
      </c>
      <c r="AO96" s="222"/>
      <c r="AP96" s="182">
        <v>74</v>
      </c>
      <c r="AQ96" s="183">
        <v>97</v>
      </c>
      <c r="AR96" s="181">
        <v>75</v>
      </c>
      <c r="AS96" s="181">
        <v>97</v>
      </c>
      <c r="AT96" s="184">
        <v>4</v>
      </c>
      <c r="AU96" s="184">
        <v>4</v>
      </c>
      <c r="AV96" s="184">
        <v>6</v>
      </c>
      <c r="AW96" s="184"/>
      <c r="AX96" s="184"/>
      <c r="AY96" s="184"/>
      <c r="AZ96" s="184"/>
      <c r="BA96" s="184"/>
      <c r="BB96" s="184"/>
      <c r="BC96" s="185">
        <v>14</v>
      </c>
      <c r="BD96" s="180">
        <v>1550</v>
      </c>
      <c r="BE96" s="186">
        <v>1.4999999999999999E-2</v>
      </c>
      <c r="BF96" s="187">
        <v>8.9999999999999993E-3</v>
      </c>
      <c r="BG96" s="172">
        <v>1</v>
      </c>
      <c r="BH96" s="172">
        <v>0</v>
      </c>
      <c r="BI96" s="172">
        <v>4.3</v>
      </c>
      <c r="BJ96" s="172">
        <v>5.4</v>
      </c>
      <c r="BK96" s="172">
        <v>603.1</v>
      </c>
      <c r="BL96" s="28" t="s">
        <v>181</v>
      </c>
      <c r="BM96" s="228" t="s">
        <v>182</v>
      </c>
      <c r="BN96" s="228" t="s">
        <v>219</v>
      </c>
      <c r="BO96" s="228" t="s">
        <v>220</v>
      </c>
      <c r="BP96" s="228">
        <v>1</v>
      </c>
      <c r="BQ96" s="228"/>
      <c r="BR96" s="228"/>
      <c r="BS96" s="228"/>
      <c r="BT96" s="228"/>
      <c r="BU96" s="228">
        <f t="shared" si="1"/>
        <v>19.899999999999999</v>
      </c>
      <c r="BV96" s="228"/>
      <c r="BW96" s="228"/>
      <c r="BX96" s="228"/>
      <c r="BY96" s="228"/>
      <c r="BZ96" s="228"/>
      <c r="CA96" s="228"/>
      <c r="CB96" s="228"/>
      <c r="CC96" s="228"/>
      <c r="CD96" s="228"/>
      <c r="CE96" s="228"/>
      <c r="CF96" s="228"/>
      <c r="CG96" s="228"/>
      <c r="CH96" s="228"/>
      <c r="CI96" s="228"/>
      <c r="CJ96" s="228"/>
      <c r="CK96" s="228"/>
      <c r="CL96" s="228"/>
      <c r="CM96" s="228"/>
      <c r="CN96" s="228"/>
      <c r="CO96" s="228"/>
      <c r="CP96" s="228"/>
      <c r="CQ96" s="228"/>
      <c r="CR96" s="228"/>
      <c r="CS96" s="228"/>
      <c r="CT96" s="228"/>
      <c r="CU96" s="228"/>
      <c r="CV96" s="228"/>
      <c r="CW96" s="228"/>
      <c r="CX96" s="228"/>
      <c r="CY96" s="228"/>
      <c r="CZ96" s="228"/>
      <c r="DA96" s="228"/>
      <c r="DB96" s="228"/>
    </row>
    <row r="97" spans="1:106" s="197" customFormat="1" ht="31.5" hidden="1" customHeight="1" x14ac:dyDescent="0.3">
      <c r="A97" s="193">
        <v>2021</v>
      </c>
      <c r="B97" s="170">
        <v>1</v>
      </c>
      <c r="C97" s="255">
        <v>44201</v>
      </c>
      <c r="D97" s="170">
        <v>32</v>
      </c>
      <c r="E97" s="170">
        <v>93</v>
      </c>
      <c r="F97" s="170">
        <v>7</v>
      </c>
      <c r="G97" s="196" t="s">
        <v>221</v>
      </c>
      <c r="H97" t="s">
        <v>222</v>
      </c>
      <c r="I97" t="s">
        <v>163</v>
      </c>
      <c r="J97">
        <v>2</v>
      </c>
      <c r="K97">
        <v>3</v>
      </c>
      <c r="L97" s="256">
        <v>59</v>
      </c>
      <c r="M97" s="257">
        <v>54.87</v>
      </c>
      <c r="N97" s="258">
        <v>63.13</v>
      </c>
      <c r="O97" s="192"/>
      <c r="P97" s="192"/>
      <c r="Q97" s="192"/>
      <c r="R97" s="192"/>
      <c r="S97" s="192"/>
      <c r="T97" s="192">
        <v>54</v>
      </c>
      <c r="U97" s="192">
        <v>56</v>
      </c>
      <c r="V97" s="192">
        <v>55</v>
      </c>
      <c r="W97" s="192">
        <v>58</v>
      </c>
      <c r="X97" s="192">
        <v>54</v>
      </c>
      <c r="Y97" s="171">
        <v>95</v>
      </c>
      <c r="Z97" s="171">
        <v>96</v>
      </c>
      <c r="AA97" s="192"/>
      <c r="AB97" s="192"/>
      <c r="AC97" s="192"/>
      <c r="AD97" s="192"/>
      <c r="AE97" s="192"/>
      <c r="AF97" s="192">
        <v>58</v>
      </c>
      <c r="AG97" s="192">
        <v>60</v>
      </c>
      <c r="AH97" s="192">
        <v>66</v>
      </c>
      <c r="AI97" s="192">
        <v>61</v>
      </c>
      <c r="AJ97" s="192">
        <v>60</v>
      </c>
      <c r="AK97" s="171">
        <v>100</v>
      </c>
      <c r="AL97" s="171">
        <v>95</v>
      </c>
      <c r="AM97" s="192"/>
      <c r="AN97" s="192">
        <v>58.2</v>
      </c>
      <c r="AO97" s="222"/>
      <c r="AP97" s="182">
        <v>74</v>
      </c>
      <c r="AQ97" s="183">
        <v>97</v>
      </c>
      <c r="AR97" s="181">
        <v>75</v>
      </c>
      <c r="AS97" s="181">
        <v>97</v>
      </c>
      <c r="AT97" s="184">
        <v>7</v>
      </c>
      <c r="AU97" s="184">
        <v>4</v>
      </c>
      <c r="AV97" s="184">
        <v>8</v>
      </c>
      <c r="AW97" s="184"/>
      <c r="AX97" s="184"/>
      <c r="AY97" s="184"/>
      <c r="AZ97" s="184"/>
      <c r="BA97" s="184"/>
      <c r="BB97" s="184"/>
      <c r="BC97" s="185">
        <v>19</v>
      </c>
      <c r="BD97" s="180">
        <v>1531</v>
      </c>
      <c r="BE97" s="186">
        <v>1.4999999999999999E-2</v>
      </c>
      <c r="BF97" s="187">
        <v>1.2E-2</v>
      </c>
      <c r="BG97" s="172">
        <v>1</v>
      </c>
      <c r="BH97" s="172">
        <v>0.3</v>
      </c>
      <c r="BI97" s="172">
        <v>25.9</v>
      </c>
      <c r="BJ97" s="172">
        <v>1.1000000000000001</v>
      </c>
      <c r="BK97" s="172">
        <v>89.1</v>
      </c>
      <c r="BL97" s="28" t="s">
        <v>181</v>
      </c>
      <c r="BM97" s="228" t="s">
        <v>182</v>
      </c>
      <c r="BN97" s="228" t="s">
        <v>223</v>
      </c>
      <c r="BO97" s="228" t="s">
        <v>220</v>
      </c>
      <c r="BP97" s="228">
        <v>1</v>
      </c>
      <c r="BQ97" s="228"/>
      <c r="BR97" s="228"/>
      <c r="BS97" s="228"/>
      <c r="BT97" s="228"/>
      <c r="BU97" s="228">
        <f t="shared" si="1"/>
        <v>0.6</v>
      </c>
      <c r="BV97" s="228"/>
      <c r="BW97" s="228"/>
      <c r="BX97" s="228"/>
      <c r="BY97" s="228"/>
      <c r="BZ97" s="228"/>
      <c r="CA97" s="228"/>
      <c r="CB97" s="228"/>
      <c r="CC97" s="228"/>
      <c r="CD97" s="228"/>
      <c r="CE97" s="228"/>
      <c r="CF97" s="228"/>
      <c r="CG97" s="228"/>
      <c r="CH97" s="228"/>
      <c r="CI97" s="228"/>
      <c r="CJ97" s="228"/>
      <c r="CK97" s="228"/>
      <c r="CL97" s="228"/>
      <c r="CM97" s="228"/>
      <c r="CN97" s="228"/>
      <c r="CO97" s="228"/>
      <c r="CP97" s="228"/>
      <c r="CQ97" s="228"/>
      <c r="CR97" s="228"/>
      <c r="CS97" s="228"/>
      <c r="CT97" s="228"/>
      <c r="CU97" s="228"/>
      <c r="CV97" s="228"/>
      <c r="CW97" s="228"/>
      <c r="CX97" s="228"/>
      <c r="CY97" s="228"/>
      <c r="CZ97" s="228"/>
      <c r="DA97" s="228"/>
      <c r="DB97" s="228"/>
    </row>
    <row r="98" spans="1:106" s="197" customFormat="1" ht="31.5" hidden="1" customHeight="1" x14ac:dyDescent="0.3">
      <c r="A98" s="193">
        <v>2021</v>
      </c>
      <c r="B98" s="170">
        <v>1</v>
      </c>
      <c r="C98" s="255">
        <v>44201</v>
      </c>
      <c r="D98" s="170">
        <v>377</v>
      </c>
      <c r="E98" s="170">
        <v>439</v>
      </c>
      <c r="F98" s="170">
        <v>7</v>
      </c>
      <c r="G98" s="196" t="s">
        <v>179</v>
      </c>
      <c r="H98" t="s">
        <v>180</v>
      </c>
      <c r="I98" t="s">
        <v>163</v>
      </c>
      <c r="J98">
        <v>4</v>
      </c>
      <c r="K98">
        <v>1</v>
      </c>
      <c r="L98" s="256">
        <v>343</v>
      </c>
      <c r="M98" s="257">
        <v>308.7</v>
      </c>
      <c r="N98" s="258">
        <v>377.3</v>
      </c>
      <c r="O98" s="192"/>
      <c r="P98" s="192"/>
      <c r="Q98" s="192"/>
      <c r="R98" s="192"/>
      <c r="S98" s="192"/>
      <c r="T98" s="192"/>
      <c r="U98" s="192"/>
      <c r="V98" s="192"/>
      <c r="W98" s="192"/>
      <c r="X98" s="192"/>
      <c r="Y98" s="171"/>
      <c r="Z98" s="171"/>
      <c r="AA98" s="192"/>
      <c r="AB98" s="192"/>
      <c r="AC98" s="192"/>
      <c r="AD98" s="192"/>
      <c r="AE98" s="192"/>
      <c r="AF98" s="192"/>
      <c r="AG98" s="192"/>
      <c r="AH98" s="192"/>
      <c r="AI98" s="192"/>
      <c r="AJ98" s="192"/>
      <c r="AK98" s="171"/>
      <c r="AL98" s="171"/>
      <c r="AM98" s="192"/>
      <c r="AN98" s="192"/>
      <c r="AO98" s="222"/>
      <c r="AP98" s="182">
        <v>45</v>
      </c>
      <c r="AQ98" s="183">
        <v>320</v>
      </c>
      <c r="AR98" s="181"/>
      <c r="AS98" s="181"/>
      <c r="AT98" s="184">
        <v>2</v>
      </c>
      <c r="AU98" s="184">
        <v>2</v>
      </c>
      <c r="AV98" s="184">
        <v>1</v>
      </c>
      <c r="AW98" s="184"/>
      <c r="AX98" s="184"/>
      <c r="AY98" s="184"/>
      <c r="AZ98" s="184"/>
      <c r="BA98" s="184"/>
      <c r="BB98" s="184"/>
      <c r="BC98" s="185">
        <v>5</v>
      </c>
      <c r="BD98" s="180">
        <v>85</v>
      </c>
      <c r="BE98" s="186">
        <v>1.4999999999999999E-2</v>
      </c>
      <c r="BF98" s="187">
        <v>5.8999999999999997E-2</v>
      </c>
      <c r="BG98" s="172"/>
      <c r="BH98" s="172">
        <v>0</v>
      </c>
      <c r="BI98" s="172">
        <v>0.2</v>
      </c>
      <c r="BJ98" s="172"/>
      <c r="BK98" s="172"/>
      <c r="BL98" s="28" t="s">
        <v>181</v>
      </c>
      <c r="BM98" s="228" t="s">
        <v>182</v>
      </c>
      <c r="BN98" s="228" t="s">
        <v>183</v>
      </c>
      <c r="BO98" s="228"/>
      <c r="BP98" s="228">
        <v>1</v>
      </c>
      <c r="BQ98" s="228"/>
      <c r="BR98" s="228"/>
      <c r="BS98" s="228"/>
      <c r="BT98" s="228"/>
      <c r="BU98" s="228" t="str">
        <f t="shared" si="1"/>
        <v/>
      </c>
      <c r="BV98" s="228"/>
      <c r="BW98" s="228"/>
      <c r="BX98" s="228"/>
      <c r="BY98" s="228"/>
      <c r="BZ98" s="228"/>
      <c r="CA98" s="228"/>
      <c r="CB98" s="228"/>
      <c r="CC98" s="228"/>
      <c r="CD98" s="228"/>
      <c r="CE98" s="228"/>
      <c r="CF98" s="228"/>
      <c r="CG98" s="228"/>
      <c r="CH98" s="228"/>
      <c r="CI98" s="228"/>
      <c r="CJ98" s="228"/>
      <c r="CK98" s="228"/>
      <c r="CL98" s="228"/>
      <c r="CM98" s="228"/>
      <c r="CN98" s="228"/>
      <c r="CO98" s="228"/>
      <c r="CP98" s="228"/>
      <c r="CQ98" s="228"/>
      <c r="CR98" s="228"/>
      <c r="CS98" s="228"/>
      <c r="CT98" s="228"/>
      <c r="CU98" s="228"/>
      <c r="CV98" s="228"/>
      <c r="CW98" s="228"/>
      <c r="CX98" s="228"/>
      <c r="CY98" s="228"/>
      <c r="CZ98" s="228"/>
      <c r="DA98" s="228"/>
      <c r="DB98" s="228"/>
    </row>
    <row r="99" spans="1:106" s="197" customFormat="1" ht="31.5" hidden="1" customHeight="1" x14ac:dyDescent="0.3">
      <c r="A99" s="193">
        <v>2021</v>
      </c>
      <c r="B99" s="170">
        <v>1</v>
      </c>
      <c r="C99" s="255">
        <v>44201</v>
      </c>
      <c r="D99" s="170">
        <v>378</v>
      </c>
      <c r="E99" s="170">
        <v>440</v>
      </c>
      <c r="F99" s="170">
        <v>7</v>
      </c>
      <c r="G99" s="196" t="s">
        <v>236</v>
      </c>
      <c r="H99" t="s">
        <v>237</v>
      </c>
      <c r="I99" t="s">
        <v>163</v>
      </c>
      <c r="J99">
        <v>3</v>
      </c>
      <c r="K99">
        <v>2</v>
      </c>
      <c r="L99" s="256">
        <v>258</v>
      </c>
      <c r="M99" s="257">
        <v>239.94</v>
      </c>
      <c r="N99" s="258">
        <v>276.06</v>
      </c>
      <c r="O99" s="192"/>
      <c r="P99" s="192"/>
      <c r="Q99" s="192"/>
      <c r="R99" s="192"/>
      <c r="S99" s="192"/>
      <c r="T99" s="192">
        <v>241</v>
      </c>
      <c r="U99" s="192">
        <v>253</v>
      </c>
      <c r="V99" s="192">
        <v>251</v>
      </c>
      <c r="W99" s="192">
        <v>255</v>
      </c>
      <c r="X99" s="192">
        <v>264</v>
      </c>
      <c r="Y99" s="171">
        <v>138</v>
      </c>
      <c r="Z99" s="171">
        <v>137</v>
      </c>
      <c r="AA99" s="192"/>
      <c r="AB99" s="192"/>
      <c r="AC99" s="192"/>
      <c r="AD99" s="192"/>
      <c r="AE99" s="192"/>
      <c r="AF99" s="192"/>
      <c r="AG99" s="192"/>
      <c r="AH99" s="192"/>
      <c r="AI99" s="192"/>
      <c r="AJ99" s="192"/>
      <c r="AK99" s="171"/>
      <c r="AL99" s="171"/>
      <c r="AM99" s="192"/>
      <c r="AN99" s="192">
        <v>252.8</v>
      </c>
      <c r="AO99" s="222"/>
      <c r="AP99" s="182">
        <v>90</v>
      </c>
      <c r="AQ99" s="183">
        <v>120</v>
      </c>
      <c r="AR99" s="181">
        <v>79</v>
      </c>
      <c r="AS99" s="181">
        <v>138</v>
      </c>
      <c r="AT99" s="184">
        <v>3</v>
      </c>
      <c r="AU99" s="184">
        <v>2</v>
      </c>
      <c r="AV99" s="184">
        <v>3</v>
      </c>
      <c r="AW99" s="184"/>
      <c r="AX99" s="184"/>
      <c r="AY99" s="184"/>
      <c r="AZ99" s="184"/>
      <c r="BA99" s="184"/>
      <c r="BB99" s="184"/>
      <c r="BC99" s="185">
        <v>8</v>
      </c>
      <c r="BD99" s="180">
        <v>2134</v>
      </c>
      <c r="BE99" s="186">
        <v>1.4999999999999999E-2</v>
      </c>
      <c r="BF99" s="187">
        <v>4.0000000000000001E-3</v>
      </c>
      <c r="BG99" s="172">
        <v>1</v>
      </c>
      <c r="BH99" s="172">
        <v>0</v>
      </c>
      <c r="BI99" s="172">
        <v>8.3000000000000007</v>
      </c>
      <c r="BJ99" s="172">
        <v>2</v>
      </c>
      <c r="BK99" s="172">
        <v>539.5</v>
      </c>
      <c r="BL99" s="28" t="s">
        <v>181</v>
      </c>
      <c r="BM99" s="228" t="s">
        <v>196</v>
      </c>
      <c r="BN99" s="228"/>
      <c r="BO99" s="228"/>
      <c r="BP99" s="228">
        <v>1</v>
      </c>
      <c r="BQ99" s="228"/>
      <c r="BR99" s="228"/>
      <c r="BS99" s="228"/>
      <c r="BT99" s="228"/>
      <c r="BU99" s="228">
        <f t="shared" si="1"/>
        <v>3.7</v>
      </c>
      <c r="BV99" s="228"/>
      <c r="BW99" s="228"/>
      <c r="BX99" s="228"/>
      <c r="BY99" s="228"/>
      <c r="BZ99" s="228"/>
      <c r="CA99" s="228"/>
      <c r="CB99" s="228"/>
      <c r="CC99" s="228"/>
      <c r="CD99" s="228"/>
      <c r="CE99" s="228"/>
      <c r="CF99" s="228"/>
      <c r="CG99" s="228"/>
      <c r="CH99" s="228"/>
      <c r="CI99" s="228"/>
      <c r="CJ99" s="228"/>
      <c r="CK99" s="228"/>
      <c r="CL99" s="228"/>
      <c r="CM99" s="228"/>
      <c r="CN99" s="228"/>
      <c r="CO99" s="228"/>
      <c r="CP99" s="228"/>
      <c r="CQ99" s="228"/>
      <c r="CR99" s="228"/>
      <c r="CS99" s="228"/>
      <c r="CT99" s="228"/>
      <c r="CU99" s="228"/>
      <c r="CV99" s="228"/>
      <c r="CW99" s="228"/>
      <c r="CX99" s="228"/>
      <c r="CY99" s="228"/>
      <c r="CZ99" s="228"/>
      <c r="DA99" s="228"/>
      <c r="DB99" s="228"/>
    </row>
    <row r="100" spans="1:106" s="197" customFormat="1" ht="31.5" hidden="1" customHeight="1" x14ac:dyDescent="0.3">
      <c r="A100" s="193">
        <v>2021</v>
      </c>
      <c r="B100" s="170">
        <v>1</v>
      </c>
      <c r="C100" s="255">
        <v>44201</v>
      </c>
      <c r="D100" s="170">
        <v>159</v>
      </c>
      <c r="E100" s="170">
        <v>299</v>
      </c>
      <c r="F100" s="170">
        <v>28</v>
      </c>
      <c r="G100" s="196" t="s">
        <v>193</v>
      </c>
      <c r="H100" t="s">
        <v>194</v>
      </c>
      <c r="I100" t="s">
        <v>195</v>
      </c>
      <c r="J100">
        <v>3</v>
      </c>
      <c r="K100">
        <v>2</v>
      </c>
      <c r="L100" s="256">
        <v>115</v>
      </c>
      <c r="M100" s="257">
        <v>106.95</v>
      </c>
      <c r="N100" s="258">
        <v>123.05</v>
      </c>
      <c r="O100" s="192"/>
      <c r="P100" s="192"/>
      <c r="Q100" s="192"/>
      <c r="R100" s="192"/>
      <c r="S100" s="192"/>
      <c r="T100" s="192">
        <v>111</v>
      </c>
      <c r="U100" s="192">
        <v>110</v>
      </c>
      <c r="V100" s="192">
        <v>109</v>
      </c>
      <c r="W100" s="192">
        <v>107</v>
      </c>
      <c r="X100" s="192">
        <v>107</v>
      </c>
      <c r="Y100" s="171">
        <v>156</v>
      </c>
      <c r="Z100" s="171">
        <v>158</v>
      </c>
      <c r="AA100" s="192"/>
      <c r="AB100" s="192"/>
      <c r="AC100" s="192"/>
      <c r="AD100" s="192"/>
      <c r="AE100" s="192"/>
      <c r="AF100" s="192"/>
      <c r="AG100" s="192"/>
      <c r="AH100" s="192"/>
      <c r="AI100" s="192"/>
      <c r="AJ100" s="192"/>
      <c r="AK100" s="171"/>
      <c r="AL100" s="171"/>
      <c r="AM100" s="192"/>
      <c r="AN100" s="192">
        <v>108.8</v>
      </c>
      <c r="AO100" s="222"/>
      <c r="AP100" s="182">
        <v>70</v>
      </c>
      <c r="AQ100" s="183">
        <v>154</v>
      </c>
      <c r="AR100" s="181">
        <v>69</v>
      </c>
      <c r="AS100" s="181">
        <v>157</v>
      </c>
      <c r="AT100" s="184">
        <v>2</v>
      </c>
      <c r="AU100" s="184">
        <v>2</v>
      </c>
      <c r="AV100" s="184">
        <v>2</v>
      </c>
      <c r="AW100" s="184"/>
      <c r="AX100" s="184"/>
      <c r="AY100" s="184"/>
      <c r="AZ100" s="184"/>
      <c r="BA100" s="184"/>
      <c r="BB100" s="184"/>
      <c r="BC100" s="185">
        <v>6</v>
      </c>
      <c r="BD100" s="180">
        <v>990</v>
      </c>
      <c r="BE100" s="186">
        <v>0.02</v>
      </c>
      <c r="BF100" s="187">
        <v>6.0000000000000001E-3</v>
      </c>
      <c r="BG100" s="172">
        <v>1</v>
      </c>
      <c r="BH100" s="172">
        <v>0.1</v>
      </c>
      <c r="BI100" s="172">
        <v>8.6</v>
      </c>
      <c r="BJ100" s="172">
        <v>0.7</v>
      </c>
      <c r="BK100" s="172">
        <v>107.7</v>
      </c>
      <c r="BL100" s="28" t="s">
        <v>181</v>
      </c>
      <c r="BM100" s="228" t="s">
        <v>196</v>
      </c>
      <c r="BN100" s="228"/>
      <c r="BO100" s="228"/>
      <c r="BP100" s="228">
        <v>1</v>
      </c>
      <c r="BQ100" s="228"/>
      <c r="BR100" s="228"/>
      <c r="BS100" s="228"/>
      <c r="BT100" s="228"/>
      <c r="BU100" s="228">
        <f t="shared" si="1"/>
        <v>4.4000000000000004</v>
      </c>
      <c r="BV100" s="228"/>
      <c r="BW100" s="228"/>
      <c r="BX100" s="228"/>
      <c r="BY100" s="228"/>
      <c r="BZ100" s="228"/>
      <c r="CA100" s="228"/>
      <c r="CB100" s="228"/>
      <c r="CC100" s="228"/>
      <c r="CD100" s="228"/>
      <c r="CE100" s="228"/>
      <c r="CF100" s="228"/>
      <c r="CG100" s="228"/>
      <c r="CH100" s="228"/>
      <c r="CI100" s="228"/>
      <c r="CJ100" s="228"/>
      <c r="CK100" s="228"/>
      <c r="CL100" s="228"/>
      <c r="CM100" s="228"/>
      <c r="CN100" s="228"/>
      <c r="CO100" s="228"/>
      <c r="CP100" s="228"/>
      <c r="CQ100" s="228"/>
      <c r="CR100" s="228"/>
      <c r="CS100" s="228"/>
      <c r="CT100" s="228"/>
      <c r="CU100" s="228"/>
      <c r="CV100" s="228"/>
      <c r="CW100" s="228"/>
      <c r="CX100" s="228"/>
      <c r="CY100" s="228"/>
      <c r="CZ100" s="228"/>
      <c r="DA100" s="228"/>
      <c r="DB100" s="228"/>
    </row>
    <row r="101" spans="1:106" s="197" customFormat="1" ht="31.5" hidden="1" customHeight="1" x14ac:dyDescent="0.3">
      <c r="A101" s="193">
        <v>2021</v>
      </c>
      <c r="B101" s="170">
        <v>1</v>
      </c>
      <c r="C101" s="255">
        <v>44201</v>
      </c>
      <c r="D101" s="170">
        <v>53</v>
      </c>
      <c r="E101" s="170">
        <v>131</v>
      </c>
      <c r="F101" s="170">
        <v>30</v>
      </c>
      <c r="G101" s="196" t="s">
        <v>197</v>
      </c>
      <c r="H101" t="s">
        <v>198</v>
      </c>
      <c r="I101" t="s">
        <v>186</v>
      </c>
      <c r="J101">
        <v>25</v>
      </c>
      <c r="K101">
        <v>1</v>
      </c>
      <c r="L101" s="256">
        <v>10</v>
      </c>
      <c r="M101" s="257">
        <v>9.3000000000000007</v>
      </c>
      <c r="N101" s="258">
        <v>10.7</v>
      </c>
      <c r="O101" s="192"/>
      <c r="P101" s="192"/>
      <c r="Q101" s="192"/>
      <c r="R101" s="192"/>
      <c r="S101" s="192"/>
      <c r="T101" s="192">
        <v>8</v>
      </c>
      <c r="U101" s="192">
        <v>10</v>
      </c>
      <c r="V101" s="192">
        <v>10</v>
      </c>
      <c r="W101" s="192">
        <v>10</v>
      </c>
      <c r="X101" s="192">
        <v>10</v>
      </c>
      <c r="Y101" s="171">
        <v>121</v>
      </c>
      <c r="Z101" s="171">
        <v>120</v>
      </c>
      <c r="AA101" s="192"/>
      <c r="AB101" s="192"/>
      <c r="AC101" s="192"/>
      <c r="AD101" s="192"/>
      <c r="AE101" s="192"/>
      <c r="AF101" s="192">
        <v>9</v>
      </c>
      <c r="AG101" s="192">
        <v>10</v>
      </c>
      <c r="AH101" s="192">
        <v>11</v>
      </c>
      <c r="AI101" s="192">
        <v>9</v>
      </c>
      <c r="AJ101" s="192">
        <v>11</v>
      </c>
      <c r="AK101" s="171">
        <v>96</v>
      </c>
      <c r="AL101" s="171">
        <v>98</v>
      </c>
      <c r="AM101" s="192"/>
      <c r="AN101" s="192">
        <v>9.5</v>
      </c>
      <c r="AO101" s="222"/>
      <c r="AP101" s="182">
        <v>772</v>
      </c>
      <c r="AQ101" s="183">
        <v>117</v>
      </c>
      <c r="AR101" s="181">
        <v>828</v>
      </c>
      <c r="AS101" s="181">
        <v>109</v>
      </c>
      <c r="AT101" s="184">
        <v>26</v>
      </c>
      <c r="AU101" s="184">
        <v>20</v>
      </c>
      <c r="AV101" s="184">
        <v>31</v>
      </c>
      <c r="AW101" s="184"/>
      <c r="AX101" s="184"/>
      <c r="AY101" s="184"/>
      <c r="AZ101" s="184"/>
      <c r="BA101" s="184"/>
      <c r="BB101" s="184"/>
      <c r="BC101" s="185">
        <v>77</v>
      </c>
      <c r="BD101" s="180">
        <v>16877</v>
      </c>
      <c r="BE101" s="186">
        <v>0.02</v>
      </c>
      <c r="BF101" s="187">
        <v>5.0000000000000001E-3</v>
      </c>
      <c r="BG101" s="172">
        <v>1</v>
      </c>
      <c r="BH101" s="172">
        <v>7.7</v>
      </c>
      <c r="BI101" s="172">
        <v>1687.7</v>
      </c>
      <c r="BJ101" s="172">
        <v>0.7</v>
      </c>
      <c r="BK101" s="172">
        <v>160.30000000000001</v>
      </c>
      <c r="BL101" s="28" t="s">
        <v>181</v>
      </c>
      <c r="BM101" s="228" t="s">
        <v>199</v>
      </c>
      <c r="BN101" s="228" t="s">
        <v>200</v>
      </c>
      <c r="BO101" s="228"/>
      <c r="BP101" s="228">
        <v>1</v>
      </c>
      <c r="BQ101" s="228"/>
      <c r="BR101" s="228"/>
      <c r="BS101" s="228"/>
      <c r="BT101" s="228"/>
      <c r="BU101" s="228">
        <f t="shared" si="1"/>
        <v>0.4</v>
      </c>
      <c r="BV101" s="228"/>
      <c r="BW101" s="228"/>
      <c r="BX101" s="228"/>
      <c r="BY101" s="228"/>
      <c r="BZ101" s="228"/>
      <c r="CA101" s="228"/>
      <c r="CB101" s="228"/>
      <c r="CC101" s="228"/>
      <c r="CD101" s="228"/>
      <c r="CE101" s="228"/>
      <c r="CF101" s="228"/>
      <c r="CG101" s="228"/>
      <c r="CH101" s="228"/>
      <c r="CI101" s="228"/>
      <c r="CJ101" s="228"/>
      <c r="CK101" s="228"/>
      <c r="CL101" s="228"/>
      <c r="CM101" s="228"/>
      <c r="CN101" s="228"/>
      <c r="CO101" s="228"/>
      <c r="CP101" s="228"/>
      <c r="CQ101" s="228"/>
      <c r="CR101" s="228"/>
      <c r="CS101" s="228"/>
      <c r="CT101" s="228"/>
      <c r="CU101" s="228"/>
      <c r="CV101" s="228"/>
      <c r="CW101" s="228"/>
      <c r="CX101" s="228"/>
      <c r="CY101" s="228"/>
      <c r="CZ101" s="228"/>
      <c r="DA101" s="228"/>
      <c r="DB101" s="228"/>
    </row>
    <row r="102" spans="1:106" s="197" customFormat="1" ht="31.5" hidden="1" customHeight="1" x14ac:dyDescent="0.3">
      <c r="A102" s="193">
        <v>2021</v>
      </c>
      <c r="B102" s="170">
        <v>1</v>
      </c>
      <c r="C102" s="255">
        <v>44201</v>
      </c>
      <c r="D102" s="170">
        <v>214</v>
      </c>
      <c r="E102" s="170">
        <v>142</v>
      </c>
      <c r="F102" s="170">
        <v>47</v>
      </c>
      <c r="G102" s="196" t="s">
        <v>258</v>
      </c>
      <c r="H102" t="s">
        <v>259</v>
      </c>
      <c r="I102" t="s">
        <v>203</v>
      </c>
      <c r="J102">
        <v>4</v>
      </c>
      <c r="K102">
        <v>1</v>
      </c>
      <c r="L102" s="256">
        <v>351</v>
      </c>
      <c r="M102" s="257">
        <v>326.43</v>
      </c>
      <c r="N102" s="258">
        <v>375.57</v>
      </c>
      <c r="O102" s="192"/>
      <c r="P102" s="192"/>
      <c r="Q102" s="192"/>
      <c r="R102" s="192"/>
      <c r="S102" s="192"/>
      <c r="T102" s="192"/>
      <c r="U102" s="192"/>
      <c r="V102" s="192"/>
      <c r="W102" s="192"/>
      <c r="X102" s="192"/>
      <c r="Y102" s="171"/>
      <c r="Z102" s="171"/>
      <c r="AA102" s="192"/>
      <c r="AB102" s="192"/>
      <c r="AC102" s="192"/>
      <c r="AD102" s="192"/>
      <c r="AE102" s="192"/>
      <c r="AF102" s="192"/>
      <c r="AG102" s="192"/>
      <c r="AH102" s="192"/>
      <c r="AI102" s="192"/>
      <c r="AJ102" s="192"/>
      <c r="AK102" s="171"/>
      <c r="AL102" s="171"/>
      <c r="AM102" s="192"/>
      <c r="AN102" s="192"/>
      <c r="AO102" s="222"/>
      <c r="AP102" s="182">
        <v>68</v>
      </c>
      <c r="AQ102" s="183">
        <v>212</v>
      </c>
      <c r="AR102" s="181"/>
      <c r="AS102" s="181"/>
      <c r="AT102" s="184">
        <v>6</v>
      </c>
      <c r="AU102" s="184"/>
      <c r="AV102" s="184">
        <v>3</v>
      </c>
      <c r="AW102" s="184"/>
      <c r="AX102" s="184"/>
      <c r="AY102" s="184"/>
      <c r="AZ102" s="184"/>
      <c r="BA102" s="184"/>
      <c r="BB102" s="184"/>
      <c r="BC102" s="185">
        <v>9</v>
      </c>
      <c r="BD102" s="180">
        <v>268</v>
      </c>
      <c r="BE102" s="186">
        <v>0.02</v>
      </c>
      <c r="BF102" s="187">
        <v>3.4000000000000002E-2</v>
      </c>
      <c r="BG102" s="172"/>
      <c r="BH102" s="172">
        <v>0</v>
      </c>
      <c r="BI102" s="172">
        <v>0.8</v>
      </c>
      <c r="BJ102" s="172"/>
      <c r="BK102" s="172"/>
      <c r="BL102" s="28" t="s">
        <v>181</v>
      </c>
      <c r="BM102" s="228" t="s">
        <v>199</v>
      </c>
      <c r="BN102" s="228" t="s">
        <v>260</v>
      </c>
      <c r="BO102" s="228"/>
      <c r="BP102" s="228">
        <v>1</v>
      </c>
      <c r="BQ102" s="228"/>
      <c r="BR102" s="228"/>
      <c r="BS102" s="228"/>
      <c r="BT102" s="228"/>
      <c r="BU102" s="228" t="str">
        <f t="shared" si="1"/>
        <v/>
      </c>
      <c r="BV102" s="228"/>
      <c r="BW102" s="228"/>
      <c r="BX102" s="228"/>
      <c r="BY102" s="228"/>
      <c r="BZ102" s="228"/>
      <c r="CA102" s="228"/>
      <c r="CB102" s="228"/>
      <c r="CC102" s="228"/>
      <c r="CD102" s="228"/>
      <c r="CE102" s="228"/>
      <c r="CF102" s="228"/>
      <c r="CG102" s="228"/>
      <c r="CH102" s="228"/>
      <c r="CI102" s="228"/>
      <c r="CJ102" s="228"/>
      <c r="CK102" s="228"/>
      <c r="CL102" s="228"/>
      <c r="CM102" s="228"/>
      <c r="CN102" s="228"/>
      <c r="CO102" s="228"/>
      <c r="CP102" s="228"/>
      <c r="CQ102" s="228"/>
      <c r="CR102" s="228"/>
      <c r="CS102" s="228"/>
      <c r="CT102" s="228"/>
      <c r="CU102" s="228"/>
      <c r="CV102" s="228"/>
      <c r="CW102" s="228"/>
      <c r="CX102" s="228"/>
      <c r="CY102" s="228"/>
      <c r="CZ102" s="228"/>
      <c r="DA102" s="228"/>
      <c r="DB102" s="228"/>
    </row>
    <row r="103" spans="1:106" s="197" customFormat="1" ht="31.5" hidden="1" customHeight="1" x14ac:dyDescent="0.3">
      <c r="A103" s="193">
        <v>2021</v>
      </c>
      <c r="B103" s="170">
        <v>1</v>
      </c>
      <c r="C103" s="255">
        <v>44201</v>
      </c>
      <c r="D103" s="170">
        <v>4</v>
      </c>
      <c r="E103" s="170">
        <v>11</v>
      </c>
      <c r="F103" s="170">
        <v>48</v>
      </c>
      <c r="G103" s="196" t="s">
        <v>201</v>
      </c>
      <c r="H103" t="s">
        <v>202</v>
      </c>
      <c r="I103" t="s">
        <v>203</v>
      </c>
      <c r="J103">
        <v>2</v>
      </c>
      <c r="K103">
        <v>2</v>
      </c>
      <c r="L103" s="256">
        <v>212</v>
      </c>
      <c r="M103" s="257">
        <v>197.16</v>
      </c>
      <c r="N103" s="258">
        <v>226.84</v>
      </c>
      <c r="O103" s="192"/>
      <c r="P103" s="192"/>
      <c r="Q103" s="192"/>
      <c r="R103" s="192"/>
      <c r="S103" s="192"/>
      <c r="T103" s="192">
        <v>220</v>
      </c>
      <c r="U103" s="192">
        <v>224</v>
      </c>
      <c r="V103" s="192">
        <v>222</v>
      </c>
      <c r="W103" s="192">
        <v>219</v>
      </c>
      <c r="X103" s="192"/>
      <c r="Y103" s="171">
        <v>193</v>
      </c>
      <c r="Z103" s="171"/>
      <c r="AA103" s="192"/>
      <c r="AB103" s="192"/>
      <c r="AC103" s="192"/>
      <c r="AD103" s="192"/>
      <c r="AE103" s="192"/>
      <c r="AF103" s="192">
        <v>211</v>
      </c>
      <c r="AG103" s="192">
        <v>200</v>
      </c>
      <c r="AH103" s="192">
        <v>235</v>
      </c>
      <c r="AI103" s="192">
        <v>218</v>
      </c>
      <c r="AJ103" s="192">
        <v>213</v>
      </c>
      <c r="AK103" s="171">
        <v>197</v>
      </c>
      <c r="AL103" s="171">
        <v>197</v>
      </c>
      <c r="AM103" s="192"/>
      <c r="AN103" s="192">
        <v>218</v>
      </c>
      <c r="AO103" s="222"/>
      <c r="AP103" s="182">
        <v>37</v>
      </c>
      <c r="AQ103" s="183">
        <v>195</v>
      </c>
      <c r="AR103" s="181">
        <v>37</v>
      </c>
      <c r="AS103" s="181">
        <v>196</v>
      </c>
      <c r="AT103" s="184">
        <v>14</v>
      </c>
      <c r="AU103" s="184">
        <v>4</v>
      </c>
      <c r="AV103" s="184">
        <v>9</v>
      </c>
      <c r="AW103" s="184"/>
      <c r="AX103" s="184"/>
      <c r="AY103" s="184"/>
      <c r="AZ103" s="184"/>
      <c r="BA103" s="184"/>
      <c r="BB103" s="184"/>
      <c r="BC103" s="185">
        <v>27</v>
      </c>
      <c r="BD103" s="180">
        <v>691</v>
      </c>
      <c r="BE103" s="186">
        <v>0.02</v>
      </c>
      <c r="BF103" s="187">
        <v>3.9E-2</v>
      </c>
      <c r="BG103" s="172"/>
      <c r="BH103" s="172">
        <v>0.1</v>
      </c>
      <c r="BI103" s="172">
        <v>3.3</v>
      </c>
      <c r="BJ103" s="172">
        <v>5.9</v>
      </c>
      <c r="BK103" s="172">
        <v>150.6</v>
      </c>
      <c r="BL103" s="28" t="s">
        <v>181</v>
      </c>
      <c r="BM103" s="228" t="s">
        <v>199</v>
      </c>
      <c r="BN103" s="228" t="s">
        <v>204</v>
      </c>
      <c r="BO103" s="228"/>
      <c r="BP103" s="228">
        <v>1</v>
      </c>
      <c r="BQ103" s="228"/>
      <c r="BR103" s="228"/>
      <c r="BS103" s="228"/>
      <c r="BT103" s="228"/>
      <c r="BU103" s="228">
        <f t="shared" si="1"/>
        <v>4.2</v>
      </c>
      <c r="BV103" s="228"/>
      <c r="BW103" s="228"/>
      <c r="BX103" s="228"/>
      <c r="BY103" s="228"/>
      <c r="BZ103" s="228"/>
      <c r="CA103" s="228"/>
      <c r="CB103" s="228"/>
      <c r="CC103" s="228"/>
      <c r="CD103" s="228"/>
      <c r="CE103" s="228"/>
      <c r="CF103" s="228"/>
      <c r="CG103" s="228"/>
      <c r="CH103" s="228"/>
      <c r="CI103" s="228"/>
      <c r="CJ103" s="228"/>
      <c r="CK103" s="228"/>
      <c r="CL103" s="228"/>
      <c r="CM103" s="228"/>
      <c r="CN103" s="228"/>
      <c r="CO103" s="228"/>
      <c r="CP103" s="228"/>
      <c r="CQ103" s="228"/>
      <c r="CR103" s="228"/>
      <c r="CS103" s="228"/>
      <c r="CT103" s="228"/>
      <c r="CU103" s="228"/>
      <c r="CV103" s="228"/>
      <c r="CW103" s="228"/>
      <c r="CX103" s="228"/>
      <c r="CY103" s="228"/>
      <c r="CZ103" s="228"/>
      <c r="DA103" s="228"/>
      <c r="DB103" s="228"/>
    </row>
    <row r="104" spans="1:106" s="197" customFormat="1" ht="31.5" hidden="1" customHeight="1" x14ac:dyDescent="0.3">
      <c r="A104" s="193">
        <v>2021</v>
      </c>
      <c r="B104" s="170">
        <v>1</v>
      </c>
      <c r="C104" s="255">
        <v>44201</v>
      </c>
      <c r="D104" s="170">
        <v>4</v>
      </c>
      <c r="E104" s="170">
        <v>12</v>
      </c>
      <c r="F104" s="170">
        <v>48</v>
      </c>
      <c r="G104" s="196" t="s">
        <v>205</v>
      </c>
      <c r="H104" t="s">
        <v>206</v>
      </c>
      <c r="I104" t="s">
        <v>203</v>
      </c>
      <c r="J104">
        <v>2</v>
      </c>
      <c r="K104">
        <v>2</v>
      </c>
      <c r="L104" s="256">
        <v>212</v>
      </c>
      <c r="M104" s="257">
        <v>197.16</v>
      </c>
      <c r="N104" s="258">
        <v>226.84</v>
      </c>
      <c r="O104" s="192"/>
      <c r="P104" s="192"/>
      <c r="Q104" s="192"/>
      <c r="R104" s="192"/>
      <c r="S104" s="192"/>
      <c r="T104" s="192">
        <v>196</v>
      </c>
      <c r="U104" s="192">
        <v>219</v>
      </c>
      <c r="V104" s="192">
        <v>216</v>
      </c>
      <c r="W104" s="192">
        <v>216</v>
      </c>
      <c r="X104" s="192"/>
      <c r="Y104" s="171">
        <v>193</v>
      </c>
      <c r="Z104" s="171"/>
      <c r="AA104" s="192"/>
      <c r="AB104" s="192"/>
      <c r="AC104" s="192"/>
      <c r="AD104" s="192"/>
      <c r="AE104" s="192"/>
      <c r="AF104" s="192">
        <v>223</v>
      </c>
      <c r="AG104" s="192">
        <v>208</v>
      </c>
      <c r="AH104" s="192">
        <v>228</v>
      </c>
      <c r="AI104" s="192">
        <v>215</v>
      </c>
      <c r="AJ104" s="192">
        <v>225</v>
      </c>
      <c r="AK104" s="171">
        <v>197</v>
      </c>
      <c r="AL104" s="171">
        <v>197</v>
      </c>
      <c r="AM104" s="192"/>
      <c r="AN104" s="192">
        <v>216.2</v>
      </c>
      <c r="AO104" s="222"/>
      <c r="AP104" s="182">
        <v>37</v>
      </c>
      <c r="AQ104" s="183">
        <v>195</v>
      </c>
      <c r="AR104" s="181">
        <v>37</v>
      </c>
      <c r="AS104" s="181">
        <v>196</v>
      </c>
      <c r="AT104" s="184">
        <v>12</v>
      </c>
      <c r="AU104" s="184">
        <v>4</v>
      </c>
      <c r="AV104" s="184">
        <v>10</v>
      </c>
      <c r="AW104" s="184"/>
      <c r="AX104" s="184"/>
      <c r="AY104" s="184"/>
      <c r="AZ104" s="184"/>
      <c r="BA104" s="184"/>
      <c r="BB104" s="184"/>
      <c r="BC104" s="185">
        <v>26</v>
      </c>
      <c r="BD104" s="180">
        <v>690</v>
      </c>
      <c r="BE104" s="186">
        <v>0.02</v>
      </c>
      <c r="BF104" s="187">
        <v>3.7999999999999999E-2</v>
      </c>
      <c r="BG104" s="172"/>
      <c r="BH104" s="172">
        <v>0.1</v>
      </c>
      <c r="BI104" s="172">
        <v>3.3</v>
      </c>
      <c r="BJ104" s="172">
        <v>5.6</v>
      </c>
      <c r="BK104" s="172">
        <v>149.19999999999999</v>
      </c>
      <c r="BL104" s="28" t="s">
        <v>181</v>
      </c>
      <c r="BM104" s="228" t="s">
        <v>199</v>
      </c>
      <c r="BN104" s="228" t="s">
        <v>207</v>
      </c>
      <c r="BO104" s="228"/>
      <c r="BP104" s="228">
        <v>1</v>
      </c>
      <c r="BQ104" s="228"/>
      <c r="BR104" s="228"/>
      <c r="BS104" s="228"/>
      <c r="BT104" s="228"/>
      <c r="BU104" s="228">
        <f t="shared" si="1"/>
        <v>3</v>
      </c>
      <c r="BV104" s="228"/>
      <c r="BW104" s="228"/>
      <c r="BX104" s="228"/>
      <c r="BY104" s="228"/>
      <c r="BZ104" s="228"/>
      <c r="CA104" s="228"/>
      <c r="CB104" s="228"/>
      <c r="CC104" s="228"/>
      <c r="CD104" s="228"/>
      <c r="CE104" s="228"/>
      <c r="CF104" s="228"/>
      <c r="CG104" s="228"/>
      <c r="CH104" s="228"/>
      <c r="CI104" s="228"/>
      <c r="CJ104" s="228"/>
      <c r="CK104" s="228"/>
      <c r="CL104" s="228"/>
      <c r="CM104" s="228"/>
      <c r="CN104" s="228"/>
      <c r="CO104" s="228"/>
      <c r="CP104" s="228"/>
      <c r="CQ104" s="228"/>
      <c r="CR104" s="228"/>
      <c r="CS104" s="228"/>
      <c r="CT104" s="228"/>
      <c r="CU104" s="228"/>
      <c r="CV104" s="228"/>
      <c r="CW104" s="228"/>
      <c r="CX104" s="228"/>
      <c r="CY104" s="228"/>
      <c r="CZ104" s="228"/>
      <c r="DA104" s="228"/>
      <c r="DB104" s="228"/>
    </row>
    <row r="105" spans="1:106" s="197" customFormat="1" ht="31.5" hidden="1" customHeight="1" x14ac:dyDescent="0.3">
      <c r="A105" s="193">
        <v>2021</v>
      </c>
      <c r="B105" s="170">
        <v>1</v>
      </c>
      <c r="C105" s="255">
        <v>44201</v>
      </c>
      <c r="D105" s="170">
        <v>334</v>
      </c>
      <c r="E105" s="170">
        <v>254</v>
      </c>
      <c r="F105" s="170">
        <v>49</v>
      </c>
      <c r="G105" s="196" t="s">
        <v>208</v>
      </c>
      <c r="H105" t="s">
        <v>209</v>
      </c>
      <c r="I105" t="s">
        <v>203</v>
      </c>
      <c r="J105">
        <v>4</v>
      </c>
      <c r="K105">
        <v>2</v>
      </c>
      <c r="L105" s="256">
        <v>203</v>
      </c>
      <c r="M105" s="257">
        <v>188.79</v>
      </c>
      <c r="N105" s="258">
        <v>217.21</v>
      </c>
      <c r="O105" s="192"/>
      <c r="P105" s="192"/>
      <c r="Q105" s="192"/>
      <c r="R105" s="192"/>
      <c r="S105" s="192"/>
      <c r="T105" s="192">
        <v>256</v>
      </c>
      <c r="U105" s="192">
        <v>212</v>
      </c>
      <c r="V105" s="192">
        <v>202</v>
      </c>
      <c r="W105" s="192">
        <v>202</v>
      </c>
      <c r="X105" s="192">
        <v>198</v>
      </c>
      <c r="Y105" s="171">
        <v>139</v>
      </c>
      <c r="Z105" s="171">
        <v>146</v>
      </c>
      <c r="AA105" s="192"/>
      <c r="AB105" s="192"/>
      <c r="AC105" s="192"/>
      <c r="AD105" s="192"/>
      <c r="AE105" s="192"/>
      <c r="AF105" s="192">
        <v>230</v>
      </c>
      <c r="AG105" s="192">
        <v>217</v>
      </c>
      <c r="AH105" s="192">
        <v>210</v>
      </c>
      <c r="AI105" s="192">
        <v>206</v>
      </c>
      <c r="AJ105" s="192">
        <v>200</v>
      </c>
      <c r="AK105" s="171">
        <v>132</v>
      </c>
      <c r="AL105" s="171">
        <v>125</v>
      </c>
      <c r="AM105" s="192"/>
      <c r="AN105" s="192">
        <v>213.3</v>
      </c>
      <c r="AO105" s="222"/>
      <c r="AP105" s="182">
        <v>88</v>
      </c>
      <c r="AQ105" s="183">
        <v>164</v>
      </c>
      <c r="AR105" s="181">
        <v>106</v>
      </c>
      <c r="AS105" s="181">
        <v>136</v>
      </c>
      <c r="AT105" s="184">
        <v>8</v>
      </c>
      <c r="AU105" s="184">
        <v>2</v>
      </c>
      <c r="AV105" s="184">
        <v>6</v>
      </c>
      <c r="AW105" s="184"/>
      <c r="AX105" s="184">
        <v>4</v>
      </c>
      <c r="AY105" s="184"/>
      <c r="AZ105" s="184"/>
      <c r="BA105" s="184"/>
      <c r="BB105" s="184"/>
      <c r="BC105" s="185">
        <v>19</v>
      </c>
      <c r="BD105" s="180">
        <v>2179</v>
      </c>
      <c r="BE105" s="186">
        <v>0.02</v>
      </c>
      <c r="BF105" s="187">
        <v>8.9999999999999993E-3</v>
      </c>
      <c r="BG105" s="172">
        <v>1</v>
      </c>
      <c r="BH105" s="172">
        <v>0.1</v>
      </c>
      <c r="BI105" s="172">
        <v>10.7</v>
      </c>
      <c r="BJ105" s="172">
        <v>4.0999999999999996</v>
      </c>
      <c r="BK105" s="172">
        <v>464.8</v>
      </c>
      <c r="BL105" s="28" t="s">
        <v>181</v>
      </c>
      <c r="BM105" s="228" t="s">
        <v>196</v>
      </c>
      <c r="BN105" s="228" t="s">
        <v>210</v>
      </c>
      <c r="BO105" s="228"/>
      <c r="BP105" s="228">
        <v>1</v>
      </c>
      <c r="BQ105" s="228"/>
      <c r="BR105" s="228"/>
      <c r="BS105" s="228"/>
      <c r="BT105" s="228"/>
      <c r="BU105" s="228">
        <f t="shared" si="1"/>
        <v>7.3</v>
      </c>
      <c r="BV105" s="228"/>
      <c r="BW105" s="228"/>
      <c r="BX105" s="228"/>
      <c r="BY105" s="228"/>
      <c r="BZ105" s="228"/>
      <c r="CA105" s="228"/>
      <c r="CB105" s="228"/>
      <c r="CC105" s="228"/>
      <c r="CD105" s="228"/>
      <c r="CE105" s="228"/>
      <c r="CF105" s="228"/>
      <c r="CG105" s="228"/>
      <c r="CH105" s="228"/>
      <c r="CI105" s="228"/>
      <c r="CJ105" s="228"/>
      <c r="CK105" s="228"/>
      <c r="CL105" s="228"/>
      <c r="CM105" s="228"/>
      <c r="CN105" s="228"/>
      <c r="CO105" s="228"/>
      <c r="CP105" s="228"/>
      <c r="CQ105" s="228"/>
      <c r="CR105" s="228"/>
      <c r="CS105" s="228"/>
      <c r="CT105" s="228"/>
      <c r="CU105" s="228"/>
      <c r="CV105" s="228"/>
      <c r="CW105" s="228"/>
      <c r="CX105" s="228"/>
      <c r="CY105" s="228"/>
      <c r="CZ105" s="228"/>
      <c r="DA105" s="228"/>
      <c r="DB105" s="228"/>
    </row>
    <row r="106" spans="1:106" s="197" customFormat="1" ht="31.5" hidden="1" customHeight="1" x14ac:dyDescent="0.3">
      <c r="A106" s="193">
        <v>2021</v>
      </c>
      <c r="B106" s="170">
        <v>1</v>
      </c>
      <c r="C106" s="255">
        <v>44201</v>
      </c>
      <c r="D106" s="170">
        <v>415</v>
      </c>
      <c r="E106" s="170">
        <v>655</v>
      </c>
      <c r="F106" s="170">
        <v>49</v>
      </c>
      <c r="G106" s="196" t="s">
        <v>261</v>
      </c>
      <c r="H106" t="s">
        <v>262</v>
      </c>
      <c r="I106" t="s">
        <v>203</v>
      </c>
      <c r="J106">
        <v>3</v>
      </c>
      <c r="K106">
        <v>1</v>
      </c>
      <c r="L106" s="256">
        <v>148</v>
      </c>
      <c r="M106" s="257">
        <v>137.63999999999999</v>
      </c>
      <c r="N106" s="258">
        <v>158.36000000000001</v>
      </c>
      <c r="O106" s="192"/>
      <c r="P106" s="192"/>
      <c r="Q106" s="192"/>
      <c r="R106" s="192"/>
      <c r="S106" s="192"/>
      <c r="T106" s="192"/>
      <c r="U106" s="192"/>
      <c r="V106" s="192"/>
      <c r="W106" s="192"/>
      <c r="X106" s="192"/>
      <c r="Y106" s="171"/>
      <c r="Z106" s="171"/>
      <c r="AA106" s="192"/>
      <c r="AB106" s="192"/>
      <c r="AC106" s="192"/>
      <c r="AD106" s="192"/>
      <c r="AE106" s="192"/>
      <c r="AF106" s="192"/>
      <c r="AG106" s="192"/>
      <c r="AH106" s="192"/>
      <c r="AI106" s="192"/>
      <c r="AJ106" s="192">
        <v>144</v>
      </c>
      <c r="AK106" s="171"/>
      <c r="AL106" s="171">
        <v>160</v>
      </c>
      <c r="AM106" s="192"/>
      <c r="AN106" s="192">
        <v>143.5</v>
      </c>
      <c r="AO106" s="222"/>
      <c r="AP106" s="182">
        <v>60</v>
      </c>
      <c r="AQ106" s="183">
        <v>180</v>
      </c>
      <c r="AR106" s="181">
        <v>68</v>
      </c>
      <c r="AS106" s="181">
        <v>160</v>
      </c>
      <c r="AT106" s="184">
        <v>5</v>
      </c>
      <c r="AU106" s="184"/>
      <c r="AV106" s="184">
        <v>3</v>
      </c>
      <c r="AW106" s="184"/>
      <c r="AX106" s="184"/>
      <c r="AY106" s="184"/>
      <c r="AZ106" s="184"/>
      <c r="BA106" s="184"/>
      <c r="BB106" s="184"/>
      <c r="BC106" s="185">
        <v>8</v>
      </c>
      <c r="BD106" s="180">
        <v>8</v>
      </c>
      <c r="BE106" s="186">
        <v>0.02</v>
      </c>
      <c r="BF106" s="187">
        <v>1</v>
      </c>
      <c r="BG106" s="172"/>
      <c r="BH106" s="172">
        <v>0.1</v>
      </c>
      <c r="BI106" s="172">
        <v>0.1</v>
      </c>
      <c r="BJ106" s="172">
        <v>1.1000000000000001</v>
      </c>
      <c r="BK106" s="172">
        <v>1.1000000000000001</v>
      </c>
      <c r="BL106" s="28" t="s">
        <v>181</v>
      </c>
      <c r="BM106" s="228" t="s">
        <v>182</v>
      </c>
      <c r="BN106" s="228" t="s">
        <v>263</v>
      </c>
      <c r="BO106" s="228"/>
      <c r="BP106" s="228">
        <v>1</v>
      </c>
      <c r="BQ106" s="228"/>
      <c r="BR106" s="228"/>
      <c r="BS106" s="228"/>
      <c r="BT106" s="228"/>
      <c r="BU106" s="228">
        <f t="shared" si="1"/>
        <v>3.2</v>
      </c>
      <c r="BV106" s="228"/>
      <c r="BW106" s="228"/>
      <c r="BX106" s="228"/>
      <c r="BY106" s="228"/>
      <c r="BZ106" s="228"/>
      <c r="CA106" s="228"/>
      <c r="CB106" s="228"/>
      <c r="CC106" s="228"/>
      <c r="CD106" s="228"/>
      <c r="CE106" s="228"/>
      <c r="CF106" s="228"/>
      <c r="CG106" s="228"/>
      <c r="CH106" s="228"/>
      <c r="CI106" s="228"/>
      <c r="CJ106" s="228"/>
      <c r="CK106" s="228"/>
      <c r="CL106" s="228"/>
      <c r="CM106" s="228"/>
      <c r="CN106" s="228"/>
      <c r="CO106" s="228"/>
      <c r="CP106" s="228"/>
      <c r="CQ106" s="228"/>
      <c r="CR106" s="228"/>
      <c r="CS106" s="228"/>
      <c r="CT106" s="228"/>
      <c r="CU106" s="228"/>
      <c r="CV106" s="228"/>
      <c r="CW106" s="228"/>
      <c r="CX106" s="228"/>
      <c r="CY106" s="228"/>
      <c r="CZ106" s="228"/>
      <c r="DA106" s="228"/>
      <c r="DB106" s="228"/>
    </row>
    <row r="107" spans="1:106" s="197" customFormat="1" ht="31.5" hidden="1" customHeight="1" x14ac:dyDescent="0.3">
      <c r="A107" s="193">
        <v>2021</v>
      </c>
      <c r="B107" s="170">
        <v>1</v>
      </c>
      <c r="C107" s="255">
        <v>44201</v>
      </c>
      <c r="D107" s="170">
        <v>415</v>
      </c>
      <c r="E107" s="170">
        <v>656</v>
      </c>
      <c r="F107" s="170">
        <v>49</v>
      </c>
      <c r="G107" s="196" t="s">
        <v>264</v>
      </c>
      <c r="H107" t="s">
        <v>265</v>
      </c>
      <c r="I107" t="s">
        <v>203</v>
      </c>
      <c r="J107">
        <v>3</v>
      </c>
      <c r="K107">
        <v>1</v>
      </c>
      <c r="L107" s="256">
        <v>148</v>
      </c>
      <c r="M107" s="257">
        <v>137.63999999999999</v>
      </c>
      <c r="N107" s="258">
        <v>158.36000000000001</v>
      </c>
      <c r="O107" s="192"/>
      <c r="P107" s="192"/>
      <c r="Q107" s="192"/>
      <c r="R107" s="192"/>
      <c r="S107" s="192"/>
      <c r="T107" s="192"/>
      <c r="U107" s="192"/>
      <c r="V107" s="192"/>
      <c r="W107" s="192"/>
      <c r="X107" s="192"/>
      <c r="Y107" s="171"/>
      <c r="Z107" s="171"/>
      <c r="AA107" s="192"/>
      <c r="AB107" s="192"/>
      <c r="AC107" s="192"/>
      <c r="AD107" s="192"/>
      <c r="AE107" s="192"/>
      <c r="AF107" s="192"/>
      <c r="AG107" s="192"/>
      <c r="AH107" s="192"/>
      <c r="AI107" s="192"/>
      <c r="AJ107" s="192">
        <v>144</v>
      </c>
      <c r="AK107" s="171"/>
      <c r="AL107" s="171">
        <v>160</v>
      </c>
      <c r="AM107" s="192"/>
      <c r="AN107" s="192">
        <v>143.5</v>
      </c>
      <c r="AO107" s="222"/>
      <c r="AP107" s="182">
        <v>60</v>
      </c>
      <c r="AQ107" s="183">
        <v>180</v>
      </c>
      <c r="AR107" s="181">
        <v>68</v>
      </c>
      <c r="AS107" s="181">
        <v>160</v>
      </c>
      <c r="AT107" s="184">
        <v>5</v>
      </c>
      <c r="AU107" s="184"/>
      <c r="AV107" s="184">
        <v>3</v>
      </c>
      <c r="AW107" s="184"/>
      <c r="AX107" s="184"/>
      <c r="AY107" s="184"/>
      <c r="AZ107" s="184"/>
      <c r="BA107" s="184"/>
      <c r="BB107" s="184"/>
      <c r="BC107" s="185">
        <v>8</v>
      </c>
      <c r="BD107" s="180">
        <v>8</v>
      </c>
      <c r="BE107" s="186">
        <v>0.02</v>
      </c>
      <c r="BF107" s="187">
        <v>1</v>
      </c>
      <c r="BG107" s="172"/>
      <c r="BH107" s="172">
        <v>0.1</v>
      </c>
      <c r="BI107" s="172">
        <v>0.1</v>
      </c>
      <c r="BJ107" s="172">
        <v>1.1000000000000001</v>
      </c>
      <c r="BK107" s="172">
        <v>1.1000000000000001</v>
      </c>
      <c r="BL107" s="28" t="s">
        <v>181</v>
      </c>
      <c r="BM107" s="228" t="s">
        <v>182</v>
      </c>
      <c r="BN107" s="228" t="s">
        <v>266</v>
      </c>
      <c r="BO107" s="228"/>
      <c r="BP107" s="228">
        <v>1</v>
      </c>
      <c r="BQ107" s="228"/>
      <c r="BR107" s="228"/>
      <c r="BS107" s="228"/>
      <c r="BT107" s="228"/>
      <c r="BU107" s="228">
        <f t="shared" si="1"/>
        <v>3.2</v>
      </c>
      <c r="BV107" s="228"/>
      <c r="BW107" s="228"/>
      <c r="BX107" s="228"/>
      <c r="BY107" s="228"/>
      <c r="BZ107" s="228"/>
      <c r="CA107" s="228"/>
      <c r="CB107" s="228"/>
      <c r="CC107" s="228"/>
      <c r="CD107" s="228"/>
      <c r="CE107" s="228"/>
      <c r="CF107" s="228"/>
      <c r="CG107" s="228"/>
      <c r="CH107" s="228"/>
      <c r="CI107" s="228"/>
      <c r="CJ107" s="228"/>
      <c r="CK107" s="228"/>
      <c r="CL107" s="228"/>
      <c r="CM107" s="228"/>
      <c r="CN107" s="228"/>
      <c r="CO107" s="228"/>
      <c r="CP107" s="228"/>
      <c r="CQ107" s="228"/>
      <c r="CR107" s="228"/>
      <c r="CS107" s="228"/>
      <c r="CT107" s="228"/>
      <c r="CU107" s="228"/>
      <c r="CV107" s="228"/>
      <c r="CW107" s="228"/>
      <c r="CX107" s="228"/>
      <c r="CY107" s="228"/>
      <c r="CZ107" s="228"/>
      <c r="DA107" s="228"/>
      <c r="DB107" s="228"/>
    </row>
    <row r="108" spans="1:106" s="197" customFormat="1" ht="31.5" hidden="1" customHeight="1" x14ac:dyDescent="0.3">
      <c r="A108" s="193">
        <v>2021</v>
      </c>
      <c r="B108" s="170">
        <v>1</v>
      </c>
      <c r="C108" s="255">
        <v>44201</v>
      </c>
      <c r="D108" s="170">
        <v>415</v>
      </c>
      <c r="E108" s="170">
        <v>657</v>
      </c>
      <c r="F108" s="170">
        <v>49</v>
      </c>
      <c r="G108" s="196" t="s">
        <v>267</v>
      </c>
      <c r="H108" t="s">
        <v>268</v>
      </c>
      <c r="I108" t="s">
        <v>203</v>
      </c>
      <c r="J108">
        <v>3</v>
      </c>
      <c r="K108">
        <v>1</v>
      </c>
      <c r="L108" s="256">
        <v>90</v>
      </c>
      <c r="M108" s="257">
        <v>83.7</v>
      </c>
      <c r="N108" s="258">
        <v>96.3</v>
      </c>
      <c r="O108" s="192"/>
      <c r="P108" s="192"/>
      <c r="Q108" s="192"/>
      <c r="R108" s="192"/>
      <c r="S108" s="192"/>
      <c r="T108" s="192"/>
      <c r="U108" s="192"/>
      <c r="V108" s="192"/>
      <c r="W108" s="192"/>
      <c r="X108" s="192"/>
      <c r="Y108" s="171"/>
      <c r="Z108" s="171"/>
      <c r="AA108" s="192"/>
      <c r="AB108" s="192"/>
      <c r="AC108" s="192"/>
      <c r="AD108" s="192"/>
      <c r="AE108" s="192"/>
      <c r="AF108" s="192"/>
      <c r="AG108" s="192"/>
      <c r="AH108" s="192"/>
      <c r="AI108" s="192"/>
      <c r="AJ108" s="192">
        <v>87</v>
      </c>
      <c r="AK108" s="171"/>
      <c r="AL108" s="171">
        <v>160</v>
      </c>
      <c r="AM108" s="192"/>
      <c r="AN108" s="192">
        <v>86.5</v>
      </c>
      <c r="AO108" s="222"/>
      <c r="AP108" s="182">
        <v>60</v>
      </c>
      <c r="AQ108" s="183">
        <v>180</v>
      </c>
      <c r="AR108" s="181">
        <v>68</v>
      </c>
      <c r="AS108" s="181">
        <v>160</v>
      </c>
      <c r="AT108" s="184">
        <v>4</v>
      </c>
      <c r="AU108" s="184"/>
      <c r="AV108" s="184">
        <v>3</v>
      </c>
      <c r="AW108" s="184"/>
      <c r="AX108" s="184"/>
      <c r="AY108" s="184"/>
      <c r="AZ108" s="184"/>
      <c r="BA108" s="184"/>
      <c r="BB108" s="184"/>
      <c r="BC108" s="185">
        <v>7</v>
      </c>
      <c r="BD108" s="180">
        <v>7</v>
      </c>
      <c r="BE108" s="186">
        <v>0.02</v>
      </c>
      <c r="BF108" s="187">
        <v>1</v>
      </c>
      <c r="BG108" s="172"/>
      <c r="BH108" s="172">
        <v>0.1</v>
      </c>
      <c r="BI108" s="172">
        <v>0.1</v>
      </c>
      <c r="BJ108" s="172">
        <v>0.6</v>
      </c>
      <c r="BK108" s="172">
        <v>0.6</v>
      </c>
      <c r="BL108" s="28" t="s">
        <v>181</v>
      </c>
      <c r="BM108" s="228" t="s">
        <v>182</v>
      </c>
      <c r="BN108" s="228" t="s">
        <v>269</v>
      </c>
      <c r="BO108" s="228"/>
      <c r="BP108" s="228">
        <v>1</v>
      </c>
      <c r="BQ108" s="228"/>
      <c r="BR108" s="228"/>
      <c r="BS108" s="228"/>
      <c r="BT108" s="228"/>
      <c r="BU108" s="228">
        <f t="shared" si="1"/>
        <v>2.5</v>
      </c>
      <c r="BV108" s="228"/>
      <c r="BW108" s="228"/>
      <c r="BX108" s="228"/>
      <c r="BY108" s="228"/>
      <c r="BZ108" s="228"/>
      <c r="CA108" s="228"/>
      <c r="CB108" s="228"/>
      <c r="CC108" s="228"/>
      <c r="CD108" s="228"/>
      <c r="CE108" s="228"/>
      <c r="CF108" s="228"/>
      <c r="CG108" s="228"/>
      <c r="CH108" s="228"/>
      <c r="CI108" s="228"/>
      <c r="CJ108" s="228"/>
      <c r="CK108" s="228"/>
      <c r="CL108" s="228"/>
      <c r="CM108" s="228"/>
      <c r="CN108" s="228"/>
      <c r="CO108" s="228"/>
      <c r="CP108" s="228"/>
      <c r="CQ108" s="228"/>
      <c r="CR108" s="228"/>
      <c r="CS108" s="228"/>
      <c r="CT108" s="228"/>
      <c r="CU108" s="228"/>
      <c r="CV108" s="228"/>
      <c r="CW108" s="228"/>
      <c r="CX108" s="228"/>
      <c r="CY108" s="228"/>
      <c r="CZ108" s="228"/>
      <c r="DA108" s="228"/>
      <c r="DB108" s="228"/>
    </row>
    <row r="109" spans="1:106" s="197" customFormat="1" ht="31.5" hidden="1" customHeight="1" x14ac:dyDescent="0.3">
      <c r="A109" s="193">
        <v>2021</v>
      </c>
      <c r="B109" s="170">
        <v>1</v>
      </c>
      <c r="C109" s="255">
        <v>44201</v>
      </c>
      <c r="D109" s="170">
        <v>415</v>
      </c>
      <c r="E109" s="170">
        <v>658</v>
      </c>
      <c r="F109" s="170">
        <v>49</v>
      </c>
      <c r="G109" s="196" t="s">
        <v>270</v>
      </c>
      <c r="H109" t="s">
        <v>271</v>
      </c>
      <c r="I109" t="s">
        <v>203</v>
      </c>
      <c r="J109">
        <v>3</v>
      </c>
      <c r="K109">
        <v>1</v>
      </c>
      <c r="L109" s="256">
        <v>90</v>
      </c>
      <c r="M109" s="257">
        <v>83.7</v>
      </c>
      <c r="N109" s="258">
        <v>96.3</v>
      </c>
      <c r="O109" s="192"/>
      <c r="P109" s="192"/>
      <c r="Q109" s="192"/>
      <c r="R109" s="192"/>
      <c r="S109" s="192"/>
      <c r="T109" s="192"/>
      <c r="U109" s="192"/>
      <c r="V109" s="192"/>
      <c r="W109" s="192"/>
      <c r="X109" s="192"/>
      <c r="Y109" s="171"/>
      <c r="Z109" s="171"/>
      <c r="AA109" s="192"/>
      <c r="AB109" s="192"/>
      <c r="AC109" s="192"/>
      <c r="AD109" s="192"/>
      <c r="AE109" s="192"/>
      <c r="AF109" s="192"/>
      <c r="AG109" s="192"/>
      <c r="AH109" s="192"/>
      <c r="AI109" s="192"/>
      <c r="AJ109" s="192">
        <v>87</v>
      </c>
      <c r="AK109" s="171"/>
      <c r="AL109" s="171">
        <v>160</v>
      </c>
      <c r="AM109" s="192"/>
      <c r="AN109" s="192">
        <v>86.5</v>
      </c>
      <c r="AO109" s="222"/>
      <c r="AP109" s="182">
        <v>60</v>
      </c>
      <c r="AQ109" s="183">
        <v>180</v>
      </c>
      <c r="AR109" s="181">
        <v>68</v>
      </c>
      <c r="AS109" s="181">
        <v>160</v>
      </c>
      <c r="AT109" s="184">
        <v>4</v>
      </c>
      <c r="AU109" s="184"/>
      <c r="AV109" s="184">
        <v>3</v>
      </c>
      <c r="AW109" s="184"/>
      <c r="AX109" s="184"/>
      <c r="AY109" s="184"/>
      <c r="AZ109" s="184"/>
      <c r="BA109" s="184"/>
      <c r="BB109" s="184"/>
      <c r="BC109" s="185">
        <v>7</v>
      </c>
      <c r="BD109" s="180">
        <v>7</v>
      </c>
      <c r="BE109" s="186">
        <v>0.02</v>
      </c>
      <c r="BF109" s="187">
        <v>1</v>
      </c>
      <c r="BG109" s="172"/>
      <c r="BH109" s="172">
        <v>0.1</v>
      </c>
      <c r="BI109" s="172">
        <v>0.1</v>
      </c>
      <c r="BJ109" s="172">
        <v>0.6</v>
      </c>
      <c r="BK109" s="172">
        <v>0.6</v>
      </c>
      <c r="BL109" s="28" t="s">
        <v>181</v>
      </c>
      <c r="BM109" s="228" t="s">
        <v>182</v>
      </c>
      <c r="BN109" s="228" t="s">
        <v>272</v>
      </c>
      <c r="BO109" s="228"/>
      <c r="BP109" s="228">
        <v>1</v>
      </c>
      <c r="BQ109" s="228"/>
      <c r="BR109" s="228"/>
      <c r="BS109" s="228"/>
      <c r="BT109" s="228"/>
      <c r="BU109" s="228">
        <f t="shared" si="1"/>
        <v>2.5</v>
      </c>
      <c r="BV109" s="228"/>
      <c r="BW109" s="228"/>
      <c r="BX109" s="228"/>
      <c r="BY109" s="228"/>
      <c r="BZ109" s="228"/>
      <c r="CA109" s="228"/>
      <c r="CB109" s="228"/>
      <c r="CC109" s="228"/>
      <c r="CD109" s="228"/>
      <c r="CE109" s="228"/>
      <c r="CF109" s="228"/>
      <c r="CG109" s="228"/>
      <c r="CH109" s="228"/>
      <c r="CI109" s="228"/>
      <c r="CJ109" s="228"/>
      <c r="CK109" s="228"/>
      <c r="CL109" s="228"/>
      <c r="CM109" s="228"/>
      <c r="CN109" s="228"/>
      <c r="CO109" s="228"/>
      <c r="CP109" s="228"/>
      <c r="CQ109" s="228"/>
      <c r="CR109" s="228"/>
      <c r="CS109" s="228"/>
      <c r="CT109" s="228"/>
      <c r="CU109" s="228"/>
      <c r="CV109" s="228"/>
      <c r="CW109" s="228"/>
      <c r="CX109" s="228"/>
      <c r="CY109" s="228"/>
      <c r="CZ109" s="228"/>
      <c r="DA109" s="228"/>
      <c r="DB109" s="228"/>
    </row>
    <row r="110" spans="1:106" s="197" customFormat="1" ht="31.5" hidden="1" customHeight="1" x14ac:dyDescent="0.3">
      <c r="A110" s="193">
        <v>2021</v>
      </c>
      <c r="B110" s="170">
        <v>1</v>
      </c>
      <c r="C110" s="255">
        <v>44202</v>
      </c>
      <c r="D110" s="170">
        <v>47</v>
      </c>
      <c r="E110" s="170">
        <v>122</v>
      </c>
      <c r="F110" s="170">
        <v>2</v>
      </c>
      <c r="G110" s="196" t="s">
        <v>154</v>
      </c>
      <c r="H110" t="s">
        <v>155</v>
      </c>
      <c r="I110" t="s">
        <v>156</v>
      </c>
      <c r="J110">
        <v>2</v>
      </c>
      <c r="K110">
        <v>1</v>
      </c>
      <c r="L110" s="256">
        <v>280</v>
      </c>
      <c r="M110" s="257">
        <v>267.39999999999998</v>
      </c>
      <c r="N110" s="258">
        <v>292.60000000000002</v>
      </c>
      <c r="O110" s="192"/>
      <c r="P110" s="192"/>
      <c r="Q110" s="192"/>
      <c r="R110" s="192"/>
      <c r="S110" s="192"/>
      <c r="T110" s="192">
        <v>290</v>
      </c>
      <c r="U110" s="192"/>
      <c r="V110" s="192"/>
      <c r="W110" s="192"/>
      <c r="X110" s="192"/>
      <c r="Y110" s="171">
        <v>106</v>
      </c>
      <c r="Z110" s="171"/>
      <c r="AA110" s="192"/>
      <c r="AB110" s="192"/>
      <c r="AC110" s="192"/>
      <c r="AD110" s="192"/>
      <c r="AE110" s="192"/>
      <c r="AF110" s="192"/>
      <c r="AG110" s="192"/>
      <c r="AH110" s="192"/>
      <c r="AI110" s="192"/>
      <c r="AJ110" s="192"/>
      <c r="AK110" s="171"/>
      <c r="AL110" s="171"/>
      <c r="AM110" s="192"/>
      <c r="AN110" s="192">
        <v>290</v>
      </c>
      <c r="AO110" s="222"/>
      <c r="AP110" s="182">
        <v>63</v>
      </c>
      <c r="AQ110" s="183">
        <v>115</v>
      </c>
      <c r="AR110" s="181">
        <v>68</v>
      </c>
      <c r="AS110" s="181">
        <v>106</v>
      </c>
      <c r="AT110" s="184">
        <v>2</v>
      </c>
      <c r="AU110" s="184">
        <v>4</v>
      </c>
      <c r="AV110" s="184">
        <v>4</v>
      </c>
      <c r="AW110" s="184"/>
      <c r="AX110" s="184"/>
      <c r="AY110" s="184"/>
      <c r="AZ110" s="184"/>
      <c r="BA110" s="184"/>
      <c r="BB110" s="184"/>
      <c r="BC110" s="185">
        <v>10</v>
      </c>
      <c r="BD110" s="180">
        <v>10</v>
      </c>
      <c r="BE110" s="186">
        <v>1.4999999999999999E-2</v>
      </c>
      <c r="BF110" s="187">
        <v>1</v>
      </c>
      <c r="BG110" s="172"/>
      <c r="BH110" s="172">
        <v>0</v>
      </c>
      <c r="BI110" s="172">
        <v>0</v>
      </c>
      <c r="BJ110" s="172">
        <v>2.9</v>
      </c>
      <c r="BK110" s="172">
        <v>2.9</v>
      </c>
      <c r="BL110" s="28" t="s">
        <v>157</v>
      </c>
      <c r="BM110" s="228" t="s">
        <v>158</v>
      </c>
      <c r="BN110" s="228" t="s">
        <v>159</v>
      </c>
      <c r="BO110" s="228" t="s">
        <v>160</v>
      </c>
      <c r="BP110" s="228">
        <v>1</v>
      </c>
      <c r="BQ110" s="228"/>
      <c r="BR110" s="228"/>
      <c r="BS110" s="228"/>
      <c r="BT110" s="228"/>
      <c r="BU110" s="228">
        <f t="shared" si="1"/>
        <v>7.1</v>
      </c>
      <c r="BV110" s="228"/>
      <c r="BW110" s="228"/>
      <c r="BX110" s="228"/>
      <c r="BY110" s="228"/>
      <c r="BZ110" s="228"/>
      <c r="CA110" s="228"/>
      <c r="CB110" s="228"/>
      <c r="CC110" s="228"/>
      <c r="CD110" s="228"/>
      <c r="CE110" s="228"/>
      <c r="CF110" s="228"/>
      <c r="CG110" s="228"/>
      <c r="CH110" s="228"/>
      <c r="CI110" s="228"/>
      <c r="CJ110" s="228"/>
      <c r="CK110" s="228"/>
      <c r="CL110" s="228"/>
      <c r="CM110" s="228"/>
      <c r="CN110" s="228"/>
      <c r="CO110" s="228"/>
      <c r="CP110" s="228"/>
      <c r="CQ110" s="228"/>
      <c r="CR110" s="228"/>
      <c r="CS110" s="228"/>
      <c r="CT110" s="228"/>
      <c r="CU110" s="228"/>
      <c r="CV110" s="228"/>
      <c r="CW110" s="228"/>
      <c r="CX110" s="228"/>
      <c r="CY110" s="228"/>
      <c r="CZ110" s="228"/>
      <c r="DA110" s="228"/>
      <c r="DB110" s="228"/>
    </row>
    <row r="111" spans="1:106" s="197" customFormat="1" ht="31.5" hidden="1" customHeight="1" x14ac:dyDescent="0.3">
      <c r="A111" s="193">
        <v>2021</v>
      </c>
      <c r="B111" s="170">
        <v>1</v>
      </c>
      <c r="C111" s="255">
        <v>44202</v>
      </c>
      <c r="D111" s="170">
        <v>381</v>
      </c>
      <c r="E111" s="170">
        <v>445</v>
      </c>
      <c r="F111" s="170">
        <v>2</v>
      </c>
      <c r="G111" s="196" t="s">
        <v>242</v>
      </c>
      <c r="H111" t="s">
        <v>243</v>
      </c>
      <c r="I111" t="s">
        <v>163</v>
      </c>
      <c r="J111">
        <v>3</v>
      </c>
      <c r="K111">
        <v>4</v>
      </c>
      <c r="L111" s="256">
        <v>28</v>
      </c>
      <c r="M111" s="257">
        <v>25.2</v>
      </c>
      <c r="N111" s="258">
        <v>30.8</v>
      </c>
      <c r="O111" s="192"/>
      <c r="P111" s="192"/>
      <c r="Q111" s="192"/>
      <c r="R111" s="192"/>
      <c r="S111" s="192"/>
      <c r="T111" s="192">
        <v>28</v>
      </c>
      <c r="U111" s="192">
        <v>27</v>
      </c>
      <c r="V111" s="192">
        <v>28</v>
      </c>
      <c r="W111" s="192">
        <v>32</v>
      </c>
      <c r="X111" s="192">
        <v>27</v>
      </c>
      <c r="Y111" s="171">
        <v>125</v>
      </c>
      <c r="Z111" s="171">
        <v>123</v>
      </c>
      <c r="AA111" s="192"/>
      <c r="AB111" s="192"/>
      <c r="AC111" s="192"/>
      <c r="AD111" s="192"/>
      <c r="AE111" s="192"/>
      <c r="AF111" s="192">
        <v>25</v>
      </c>
      <c r="AG111" s="192">
        <v>28</v>
      </c>
      <c r="AH111" s="192">
        <v>26</v>
      </c>
      <c r="AI111" s="192">
        <v>27</v>
      </c>
      <c r="AJ111" s="192">
        <v>30</v>
      </c>
      <c r="AK111" s="171">
        <v>125</v>
      </c>
      <c r="AL111" s="171">
        <v>121</v>
      </c>
      <c r="AM111" s="192"/>
      <c r="AN111" s="192">
        <v>27.7</v>
      </c>
      <c r="AO111" s="222"/>
      <c r="AP111" s="182">
        <v>60</v>
      </c>
      <c r="AQ111" s="183">
        <v>180</v>
      </c>
      <c r="AR111" s="181">
        <v>87</v>
      </c>
      <c r="AS111" s="181">
        <v>124</v>
      </c>
      <c r="AT111" s="184">
        <v>4</v>
      </c>
      <c r="AU111" s="184">
        <v>2</v>
      </c>
      <c r="AV111" s="184">
        <v>4</v>
      </c>
      <c r="AW111" s="184"/>
      <c r="AX111" s="184"/>
      <c r="AY111" s="184"/>
      <c r="AZ111" s="184"/>
      <c r="BA111" s="184"/>
      <c r="BB111" s="184"/>
      <c r="BC111" s="185">
        <v>10</v>
      </c>
      <c r="BD111" s="180">
        <v>2010</v>
      </c>
      <c r="BE111" s="186">
        <v>1.4999999999999999E-2</v>
      </c>
      <c r="BF111" s="187">
        <v>5.0000000000000001E-3</v>
      </c>
      <c r="BG111" s="172">
        <v>1</v>
      </c>
      <c r="BH111" s="172">
        <v>0.4</v>
      </c>
      <c r="BI111" s="172">
        <v>71.8</v>
      </c>
      <c r="BJ111" s="172">
        <v>0.3</v>
      </c>
      <c r="BK111" s="172">
        <v>55.7</v>
      </c>
      <c r="BL111" s="28" t="s">
        <v>181</v>
      </c>
      <c r="BM111" s="228" t="s">
        <v>182</v>
      </c>
      <c r="BN111" s="228" t="s">
        <v>244</v>
      </c>
      <c r="BO111" s="228"/>
      <c r="BP111" s="228">
        <v>1</v>
      </c>
      <c r="BQ111" s="228"/>
      <c r="BR111" s="228"/>
      <c r="BS111" s="228"/>
      <c r="BT111" s="228"/>
      <c r="BU111" s="228">
        <f t="shared" si="1"/>
        <v>0.2</v>
      </c>
      <c r="BV111" s="228"/>
      <c r="BW111" s="228"/>
      <c r="BX111" s="228"/>
      <c r="BY111" s="228"/>
      <c r="BZ111" s="228"/>
      <c r="CA111" s="228"/>
      <c r="CB111" s="228"/>
      <c r="CC111" s="228"/>
      <c r="CD111" s="228"/>
      <c r="CE111" s="228"/>
      <c r="CF111" s="228"/>
      <c r="CG111" s="228"/>
      <c r="CH111" s="228"/>
      <c r="CI111" s="228"/>
      <c r="CJ111" s="228"/>
      <c r="CK111" s="228"/>
      <c r="CL111" s="228"/>
      <c r="CM111" s="228"/>
      <c r="CN111" s="228"/>
      <c r="CO111" s="228"/>
      <c r="CP111" s="228"/>
      <c r="CQ111" s="228"/>
      <c r="CR111" s="228"/>
      <c r="CS111" s="228"/>
      <c r="CT111" s="228"/>
      <c r="CU111" s="228"/>
      <c r="CV111" s="228"/>
      <c r="CW111" s="228"/>
      <c r="CX111" s="228"/>
      <c r="CY111" s="228"/>
      <c r="CZ111" s="228"/>
      <c r="DA111" s="228"/>
      <c r="DB111" s="228"/>
    </row>
    <row r="112" spans="1:106" s="197" customFormat="1" ht="31.5" hidden="1" customHeight="1" x14ac:dyDescent="0.3">
      <c r="A112" s="193">
        <v>2021</v>
      </c>
      <c r="B112" s="170">
        <v>1</v>
      </c>
      <c r="C112" s="255">
        <v>44202</v>
      </c>
      <c r="D112" s="170">
        <v>381</v>
      </c>
      <c r="E112" s="170">
        <v>446</v>
      </c>
      <c r="F112" s="170">
        <v>2</v>
      </c>
      <c r="G112" s="196" t="s">
        <v>245</v>
      </c>
      <c r="H112" t="s">
        <v>246</v>
      </c>
      <c r="I112" t="s">
        <v>163</v>
      </c>
      <c r="J112">
        <v>3</v>
      </c>
      <c r="K112">
        <v>4</v>
      </c>
      <c r="L112" s="256">
        <v>167</v>
      </c>
      <c r="M112" s="257">
        <v>150.30000000000001</v>
      </c>
      <c r="N112" s="258">
        <v>183.7</v>
      </c>
      <c r="O112" s="192"/>
      <c r="P112" s="192"/>
      <c r="Q112" s="192"/>
      <c r="R112" s="192"/>
      <c r="S112" s="192"/>
      <c r="T112" s="192">
        <v>165</v>
      </c>
      <c r="U112" s="192">
        <v>166</v>
      </c>
      <c r="V112" s="192">
        <v>161</v>
      </c>
      <c r="W112" s="192">
        <v>181</v>
      </c>
      <c r="X112" s="192">
        <v>164</v>
      </c>
      <c r="Y112" s="171">
        <v>125</v>
      </c>
      <c r="Z112" s="171">
        <v>123</v>
      </c>
      <c r="AA112" s="192"/>
      <c r="AB112" s="192"/>
      <c r="AC112" s="192"/>
      <c r="AD112" s="192"/>
      <c r="AE112" s="192"/>
      <c r="AF112" s="192">
        <v>154</v>
      </c>
      <c r="AG112" s="192">
        <v>173</v>
      </c>
      <c r="AH112" s="192">
        <v>169</v>
      </c>
      <c r="AI112" s="192">
        <v>165</v>
      </c>
      <c r="AJ112" s="192">
        <v>183</v>
      </c>
      <c r="AK112" s="171">
        <v>125</v>
      </c>
      <c r="AL112" s="171">
        <v>121</v>
      </c>
      <c r="AM112" s="192"/>
      <c r="AN112" s="192">
        <v>168.1</v>
      </c>
      <c r="AO112" s="222"/>
      <c r="AP112" s="182">
        <v>60</v>
      </c>
      <c r="AQ112" s="183">
        <v>180</v>
      </c>
      <c r="AR112" s="181">
        <v>87</v>
      </c>
      <c r="AS112" s="181">
        <v>124</v>
      </c>
      <c r="AT112" s="184">
        <v>10</v>
      </c>
      <c r="AU112" s="184">
        <v>2</v>
      </c>
      <c r="AV112" s="184">
        <v>3</v>
      </c>
      <c r="AW112" s="184"/>
      <c r="AX112" s="184"/>
      <c r="AY112" s="184"/>
      <c r="AZ112" s="184"/>
      <c r="BA112" s="184"/>
      <c r="BB112" s="184"/>
      <c r="BC112" s="185">
        <v>15</v>
      </c>
      <c r="BD112" s="180">
        <v>1365</v>
      </c>
      <c r="BE112" s="186">
        <v>1.4999999999999999E-2</v>
      </c>
      <c r="BF112" s="187">
        <v>1.0999999999999999E-2</v>
      </c>
      <c r="BG112" s="172">
        <v>1</v>
      </c>
      <c r="BH112" s="172">
        <v>0.1</v>
      </c>
      <c r="BI112" s="172">
        <v>8.1999999999999993</v>
      </c>
      <c r="BJ112" s="172">
        <v>2.5</v>
      </c>
      <c r="BK112" s="172">
        <v>229.5</v>
      </c>
      <c r="BL112" s="28" t="s">
        <v>181</v>
      </c>
      <c r="BM112" s="228" t="s">
        <v>182</v>
      </c>
      <c r="BN112" s="228" t="s">
        <v>247</v>
      </c>
      <c r="BO112" s="228"/>
      <c r="BP112" s="228">
        <v>1</v>
      </c>
      <c r="BQ112" s="228"/>
      <c r="BR112" s="228"/>
      <c r="BS112" s="228"/>
      <c r="BT112" s="228"/>
      <c r="BU112" s="228">
        <f t="shared" si="1"/>
        <v>0.8</v>
      </c>
      <c r="BV112" s="228"/>
      <c r="BW112" s="228"/>
      <c r="BX112" s="228"/>
      <c r="BY112" s="228"/>
      <c r="BZ112" s="228"/>
      <c r="CA112" s="228"/>
      <c r="CB112" s="228"/>
      <c r="CC112" s="228"/>
      <c r="CD112" s="228"/>
      <c r="CE112" s="228"/>
      <c r="CF112" s="228"/>
      <c r="CG112" s="228"/>
      <c r="CH112" s="228"/>
      <c r="CI112" s="228"/>
      <c r="CJ112" s="228"/>
      <c r="CK112" s="228"/>
      <c r="CL112" s="228"/>
      <c r="CM112" s="228"/>
      <c r="CN112" s="228"/>
      <c r="CO112" s="228"/>
      <c r="CP112" s="228"/>
      <c r="CQ112" s="228"/>
      <c r="CR112" s="228"/>
      <c r="CS112" s="228"/>
      <c r="CT112" s="228"/>
      <c r="CU112" s="228"/>
      <c r="CV112" s="228"/>
      <c r="CW112" s="228"/>
      <c r="CX112" s="228"/>
      <c r="CY112" s="228"/>
      <c r="CZ112" s="228"/>
      <c r="DA112" s="228"/>
      <c r="DB112" s="228"/>
    </row>
    <row r="113" spans="1:106" s="197" customFormat="1" ht="31.5" hidden="1" customHeight="1" x14ac:dyDescent="0.3">
      <c r="A113" s="193">
        <v>2021</v>
      </c>
      <c r="B113" s="170">
        <v>1</v>
      </c>
      <c r="C113" s="255">
        <v>44202</v>
      </c>
      <c r="D113" s="170">
        <v>381</v>
      </c>
      <c r="E113" s="170">
        <v>447</v>
      </c>
      <c r="F113" s="170">
        <v>2</v>
      </c>
      <c r="G113" s="196" t="s">
        <v>248</v>
      </c>
      <c r="H113" t="s">
        <v>249</v>
      </c>
      <c r="I113" t="s">
        <v>163</v>
      </c>
      <c r="J113">
        <v>3</v>
      </c>
      <c r="K113">
        <v>4</v>
      </c>
      <c r="L113" s="256">
        <v>177</v>
      </c>
      <c r="M113" s="257">
        <v>159.30000000000001</v>
      </c>
      <c r="N113" s="258">
        <v>194.7</v>
      </c>
      <c r="O113" s="192"/>
      <c r="P113" s="192"/>
      <c r="Q113" s="192"/>
      <c r="R113" s="192"/>
      <c r="S113" s="192"/>
      <c r="T113" s="192">
        <v>167</v>
      </c>
      <c r="U113" s="192">
        <v>170</v>
      </c>
      <c r="V113" s="192">
        <v>181</v>
      </c>
      <c r="W113" s="192">
        <v>189</v>
      </c>
      <c r="X113" s="192">
        <v>168</v>
      </c>
      <c r="Y113" s="171">
        <v>125</v>
      </c>
      <c r="Z113" s="171">
        <v>123</v>
      </c>
      <c r="AA113" s="192"/>
      <c r="AB113" s="192"/>
      <c r="AC113" s="192"/>
      <c r="AD113" s="192"/>
      <c r="AE113" s="192"/>
      <c r="AF113" s="192">
        <v>157</v>
      </c>
      <c r="AG113" s="192">
        <v>160</v>
      </c>
      <c r="AH113" s="192">
        <v>165</v>
      </c>
      <c r="AI113" s="192">
        <v>170</v>
      </c>
      <c r="AJ113" s="192">
        <v>190</v>
      </c>
      <c r="AK113" s="171">
        <v>125</v>
      </c>
      <c r="AL113" s="171">
        <v>121</v>
      </c>
      <c r="AM113" s="192"/>
      <c r="AN113" s="192">
        <v>171.7</v>
      </c>
      <c r="AO113" s="222"/>
      <c r="AP113" s="182">
        <v>60</v>
      </c>
      <c r="AQ113" s="183">
        <v>180</v>
      </c>
      <c r="AR113" s="181">
        <v>87</v>
      </c>
      <c r="AS113" s="181">
        <v>124</v>
      </c>
      <c r="AT113" s="184">
        <v>5</v>
      </c>
      <c r="AU113" s="184">
        <v>2</v>
      </c>
      <c r="AV113" s="184">
        <v>4</v>
      </c>
      <c r="AW113" s="184"/>
      <c r="AX113" s="184"/>
      <c r="AY113" s="184"/>
      <c r="AZ113" s="184"/>
      <c r="BA113" s="184"/>
      <c r="BB113" s="184"/>
      <c r="BC113" s="185">
        <v>11</v>
      </c>
      <c r="BD113" s="180">
        <v>1951</v>
      </c>
      <c r="BE113" s="186">
        <v>1.4999999999999999E-2</v>
      </c>
      <c r="BF113" s="187">
        <v>6.0000000000000001E-3</v>
      </c>
      <c r="BG113" s="172">
        <v>1</v>
      </c>
      <c r="BH113" s="172">
        <v>0.1</v>
      </c>
      <c r="BI113" s="172">
        <v>11</v>
      </c>
      <c r="BJ113" s="172">
        <v>1.9</v>
      </c>
      <c r="BK113" s="172">
        <v>335</v>
      </c>
      <c r="BL113" s="28" t="s">
        <v>181</v>
      </c>
      <c r="BM113" s="228" t="s">
        <v>182</v>
      </c>
      <c r="BN113" s="228" t="s">
        <v>250</v>
      </c>
      <c r="BO113" s="228"/>
      <c r="BP113" s="228">
        <v>1</v>
      </c>
      <c r="BQ113" s="228"/>
      <c r="BR113" s="228"/>
      <c r="BS113" s="228"/>
      <c r="BT113" s="228"/>
      <c r="BU113" s="228">
        <f t="shared" si="1"/>
        <v>3.7</v>
      </c>
      <c r="BV113" s="228"/>
      <c r="BW113" s="228"/>
      <c r="BX113" s="228"/>
      <c r="BY113" s="228"/>
      <c r="BZ113" s="228"/>
      <c r="CA113" s="228"/>
      <c r="CB113" s="228"/>
      <c r="CC113" s="228"/>
      <c r="CD113" s="228"/>
      <c r="CE113" s="228"/>
      <c r="CF113" s="228"/>
      <c r="CG113" s="228"/>
      <c r="CH113" s="228"/>
      <c r="CI113" s="228"/>
      <c r="CJ113" s="228"/>
      <c r="CK113" s="228"/>
      <c r="CL113" s="228"/>
      <c r="CM113" s="228"/>
      <c r="CN113" s="228"/>
      <c r="CO113" s="228"/>
      <c r="CP113" s="228"/>
      <c r="CQ113" s="228"/>
      <c r="CR113" s="228"/>
      <c r="CS113" s="228"/>
      <c r="CT113" s="228"/>
      <c r="CU113" s="228"/>
      <c r="CV113" s="228"/>
      <c r="CW113" s="228"/>
      <c r="CX113" s="228"/>
      <c r="CY113" s="228"/>
      <c r="CZ113" s="228"/>
      <c r="DA113" s="228"/>
      <c r="DB113" s="228"/>
    </row>
    <row r="114" spans="1:106" s="197" customFormat="1" ht="31.5" hidden="1" customHeight="1" x14ac:dyDescent="0.3">
      <c r="A114" s="193">
        <v>2021</v>
      </c>
      <c r="B114" s="170">
        <v>1</v>
      </c>
      <c r="C114" s="255">
        <v>44202</v>
      </c>
      <c r="D114" s="170">
        <v>381</v>
      </c>
      <c r="E114" s="170">
        <v>448</v>
      </c>
      <c r="F114" s="170">
        <v>2</v>
      </c>
      <c r="G114" s="196" t="s">
        <v>251</v>
      </c>
      <c r="H114" t="s">
        <v>252</v>
      </c>
      <c r="I114" t="s">
        <v>163</v>
      </c>
      <c r="J114">
        <v>3</v>
      </c>
      <c r="K114">
        <v>4</v>
      </c>
      <c r="L114" s="256">
        <v>23</v>
      </c>
      <c r="M114" s="257">
        <v>20.7</v>
      </c>
      <c r="N114" s="258">
        <v>25.3</v>
      </c>
      <c r="O114" s="192"/>
      <c r="P114" s="192"/>
      <c r="Q114" s="192"/>
      <c r="R114" s="192"/>
      <c r="S114" s="192"/>
      <c r="T114" s="192">
        <v>22</v>
      </c>
      <c r="U114" s="192">
        <v>23</v>
      </c>
      <c r="V114" s="192">
        <v>24</v>
      </c>
      <c r="W114" s="192">
        <v>24</v>
      </c>
      <c r="X114" s="192">
        <v>22</v>
      </c>
      <c r="Y114" s="171">
        <v>125</v>
      </c>
      <c r="Z114" s="171">
        <v>123</v>
      </c>
      <c r="AA114" s="192"/>
      <c r="AB114" s="192"/>
      <c r="AC114" s="192"/>
      <c r="AD114" s="192"/>
      <c r="AE114" s="192"/>
      <c r="AF114" s="192">
        <v>21</v>
      </c>
      <c r="AG114" s="192">
        <v>24</v>
      </c>
      <c r="AH114" s="192">
        <v>22</v>
      </c>
      <c r="AI114" s="192">
        <v>23</v>
      </c>
      <c r="AJ114" s="192">
        <v>25</v>
      </c>
      <c r="AK114" s="171">
        <v>125</v>
      </c>
      <c r="AL114" s="171">
        <v>121</v>
      </c>
      <c r="AM114" s="192"/>
      <c r="AN114" s="192">
        <v>22.7</v>
      </c>
      <c r="AO114" s="222"/>
      <c r="AP114" s="182">
        <v>60</v>
      </c>
      <c r="AQ114" s="183">
        <v>180</v>
      </c>
      <c r="AR114" s="181">
        <v>87</v>
      </c>
      <c r="AS114" s="181">
        <v>124</v>
      </c>
      <c r="AT114" s="184">
        <v>7</v>
      </c>
      <c r="AU114" s="184">
        <v>2</v>
      </c>
      <c r="AV114" s="184">
        <v>5</v>
      </c>
      <c r="AW114" s="184"/>
      <c r="AX114" s="184"/>
      <c r="AY114" s="184"/>
      <c r="AZ114" s="184"/>
      <c r="BA114" s="184"/>
      <c r="BB114" s="184"/>
      <c r="BC114" s="185">
        <v>14</v>
      </c>
      <c r="BD114" s="180">
        <v>1934</v>
      </c>
      <c r="BE114" s="186">
        <v>1.4999999999999999E-2</v>
      </c>
      <c r="BF114" s="187">
        <v>7.0000000000000001E-3</v>
      </c>
      <c r="BG114" s="172">
        <v>1</v>
      </c>
      <c r="BH114" s="172">
        <v>0.6</v>
      </c>
      <c r="BI114" s="172">
        <v>84.1</v>
      </c>
      <c r="BJ114" s="172">
        <v>0.3</v>
      </c>
      <c r="BK114" s="172">
        <v>43.9</v>
      </c>
      <c r="BL114" s="28" t="s">
        <v>181</v>
      </c>
      <c r="BM114" s="228" t="s">
        <v>182</v>
      </c>
      <c r="BN114" s="228" t="s">
        <v>253</v>
      </c>
      <c r="BO114" s="228"/>
      <c r="BP114" s="228">
        <v>1</v>
      </c>
      <c r="BQ114" s="228"/>
      <c r="BR114" s="228"/>
      <c r="BS114" s="228"/>
      <c r="BT114" s="228"/>
      <c r="BU114" s="228">
        <f t="shared" si="1"/>
        <v>0.2</v>
      </c>
      <c r="BV114" s="228"/>
      <c r="BW114" s="228"/>
      <c r="BX114" s="228"/>
      <c r="BY114" s="228"/>
      <c r="BZ114" s="228"/>
      <c r="CA114" s="228"/>
      <c r="CB114" s="228"/>
      <c r="CC114" s="228"/>
      <c r="CD114" s="228"/>
      <c r="CE114" s="228"/>
      <c r="CF114" s="228"/>
      <c r="CG114" s="228"/>
      <c r="CH114" s="228"/>
      <c r="CI114" s="228"/>
      <c r="CJ114" s="228"/>
      <c r="CK114" s="228"/>
      <c r="CL114" s="228"/>
      <c r="CM114" s="228"/>
      <c r="CN114" s="228"/>
      <c r="CO114" s="228"/>
      <c r="CP114" s="228"/>
      <c r="CQ114" s="228"/>
      <c r="CR114" s="228"/>
      <c r="CS114" s="228"/>
      <c r="CT114" s="228"/>
      <c r="CU114" s="228"/>
      <c r="CV114" s="228"/>
      <c r="CW114" s="228"/>
      <c r="CX114" s="228"/>
      <c r="CY114" s="228"/>
      <c r="CZ114" s="228"/>
      <c r="DA114" s="228"/>
      <c r="DB114" s="228"/>
    </row>
    <row r="115" spans="1:106" s="197" customFormat="1" ht="31.5" hidden="1" customHeight="1" x14ac:dyDescent="0.3">
      <c r="A115" s="193">
        <v>2021</v>
      </c>
      <c r="B115" s="170">
        <v>1</v>
      </c>
      <c r="C115" s="255">
        <v>44202</v>
      </c>
      <c r="D115" s="170">
        <v>137</v>
      </c>
      <c r="E115" s="170">
        <v>168</v>
      </c>
      <c r="F115" s="170">
        <v>3</v>
      </c>
      <c r="G115" s="196" t="s">
        <v>273</v>
      </c>
      <c r="H115" t="s">
        <v>274</v>
      </c>
      <c r="I115" t="s">
        <v>163</v>
      </c>
      <c r="J115">
        <v>3</v>
      </c>
      <c r="K115">
        <v>2</v>
      </c>
      <c r="L115" s="256">
        <v>619</v>
      </c>
      <c r="M115" s="257">
        <v>575.66999999999996</v>
      </c>
      <c r="N115" s="258">
        <v>662.33</v>
      </c>
      <c r="O115" s="192"/>
      <c r="P115" s="192"/>
      <c r="Q115" s="192"/>
      <c r="R115" s="192"/>
      <c r="S115" s="192"/>
      <c r="T115" s="192"/>
      <c r="U115" s="192"/>
      <c r="V115" s="192"/>
      <c r="W115" s="192"/>
      <c r="X115" s="192"/>
      <c r="Y115" s="171"/>
      <c r="Z115" s="171"/>
      <c r="AA115" s="192"/>
      <c r="AB115" s="192"/>
      <c r="AC115" s="192"/>
      <c r="AD115" s="192"/>
      <c r="AE115" s="192"/>
      <c r="AF115" s="192"/>
      <c r="AG115" s="192"/>
      <c r="AH115" s="192"/>
      <c r="AI115" s="192"/>
      <c r="AJ115" s="192"/>
      <c r="AK115" s="171"/>
      <c r="AL115" s="171"/>
      <c r="AM115" s="192"/>
      <c r="AN115" s="192"/>
      <c r="AO115" s="222"/>
      <c r="AP115" s="182">
        <v>90</v>
      </c>
      <c r="AQ115" s="183">
        <v>116</v>
      </c>
      <c r="AR115" s="181"/>
      <c r="AS115" s="181"/>
      <c r="AT115" s="184"/>
      <c r="AU115" s="184"/>
      <c r="AV115" s="184"/>
      <c r="AW115" s="184"/>
      <c r="AX115" s="184"/>
      <c r="AY115" s="184"/>
      <c r="AZ115" s="184"/>
      <c r="BA115" s="184"/>
      <c r="BB115" s="184"/>
      <c r="BC115" s="185"/>
      <c r="BD115" s="180">
        <v>492</v>
      </c>
      <c r="BE115" s="186">
        <v>1.4999999999999999E-2</v>
      </c>
      <c r="BF115" s="187"/>
      <c r="BG115" s="172"/>
      <c r="BH115" s="172"/>
      <c r="BI115" s="172">
        <v>0.8</v>
      </c>
      <c r="BJ115" s="172"/>
      <c r="BK115" s="172"/>
      <c r="BL115" s="28" t="s">
        <v>164</v>
      </c>
      <c r="BM115" s="228"/>
      <c r="BN115" s="228"/>
      <c r="BO115" s="228"/>
      <c r="BP115" s="228">
        <v>1</v>
      </c>
      <c r="BQ115" s="228"/>
      <c r="BR115" s="228"/>
      <c r="BS115" s="228"/>
      <c r="BT115" s="228"/>
      <c r="BU115" s="228" t="str">
        <f t="shared" si="1"/>
        <v/>
      </c>
      <c r="BV115" s="228"/>
      <c r="BW115" s="228"/>
      <c r="BX115" s="228"/>
      <c r="BY115" s="228"/>
      <c r="BZ115" s="228"/>
      <c r="CA115" s="228"/>
      <c r="CB115" s="228"/>
      <c r="CC115" s="228"/>
      <c r="CD115" s="228"/>
      <c r="CE115" s="228"/>
      <c r="CF115" s="228"/>
      <c r="CG115" s="228"/>
      <c r="CH115" s="228"/>
      <c r="CI115" s="228"/>
      <c r="CJ115" s="228"/>
      <c r="CK115" s="228"/>
      <c r="CL115" s="228"/>
      <c r="CM115" s="228"/>
      <c r="CN115" s="228"/>
      <c r="CO115" s="228"/>
      <c r="CP115" s="228"/>
      <c r="CQ115" s="228"/>
      <c r="CR115" s="228"/>
      <c r="CS115" s="228"/>
      <c r="CT115" s="228"/>
      <c r="CU115" s="228"/>
      <c r="CV115" s="228"/>
      <c r="CW115" s="228"/>
      <c r="CX115" s="228"/>
      <c r="CY115" s="228"/>
      <c r="CZ115" s="228"/>
      <c r="DA115" s="228"/>
      <c r="DB115" s="228"/>
    </row>
    <row r="116" spans="1:106" s="197" customFormat="1" ht="31.5" hidden="1" customHeight="1" x14ac:dyDescent="0.3">
      <c r="A116" s="193">
        <v>2021</v>
      </c>
      <c r="B116" s="170">
        <v>1</v>
      </c>
      <c r="C116" s="255">
        <v>44202</v>
      </c>
      <c r="D116" s="170">
        <v>137</v>
      </c>
      <c r="E116" s="170">
        <v>273</v>
      </c>
      <c r="F116" s="170">
        <v>3</v>
      </c>
      <c r="G116" s="196" t="s">
        <v>254</v>
      </c>
      <c r="H116" t="s">
        <v>255</v>
      </c>
      <c r="I116" t="s">
        <v>163</v>
      </c>
      <c r="J116">
        <v>3</v>
      </c>
      <c r="K116">
        <v>2</v>
      </c>
      <c r="L116" s="256">
        <v>564</v>
      </c>
      <c r="M116" s="257">
        <v>524.52</v>
      </c>
      <c r="N116" s="258">
        <v>603.48</v>
      </c>
      <c r="O116" s="192"/>
      <c r="P116" s="192"/>
      <c r="Q116" s="192"/>
      <c r="R116" s="192"/>
      <c r="S116" s="192"/>
      <c r="T116" s="192">
        <v>591</v>
      </c>
      <c r="U116" s="192">
        <v>598</v>
      </c>
      <c r="V116" s="192">
        <v>608</v>
      </c>
      <c r="W116" s="192">
        <v>592</v>
      </c>
      <c r="X116" s="192">
        <v>592</v>
      </c>
      <c r="Y116" s="171">
        <v>160</v>
      </c>
      <c r="Z116" s="171">
        <v>135</v>
      </c>
      <c r="AA116" s="192"/>
      <c r="AB116" s="192"/>
      <c r="AC116" s="192"/>
      <c r="AD116" s="192"/>
      <c r="AE116" s="192"/>
      <c r="AF116" s="192">
        <v>649</v>
      </c>
      <c r="AG116" s="192">
        <v>600</v>
      </c>
      <c r="AH116" s="192">
        <v>588</v>
      </c>
      <c r="AI116" s="192">
        <v>593</v>
      </c>
      <c r="AJ116" s="192">
        <v>589</v>
      </c>
      <c r="AK116" s="171">
        <v>138</v>
      </c>
      <c r="AL116" s="171">
        <v>138</v>
      </c>
      <c r="AM116" s="192"/>
      <c r="AN116" s="192">
        <v>600</v>
      </c>
      <c r="AO116" s="222"/>
      <c r="AP116" s="182">
        <v>93</v>
      </c>
      <c r="AQ116" s="183">
        <v>116</v>
      </c>
      <c r="AR116" s="181">
        <v>76</v>
      </c>
      <c r="AS116" s="181">
        <v>143</v>
      </c>
      <c r="AT116" s="184">
        <v>7</v>
      </c>
      <c r="AU116" s="184">
        <v>3</v>
      </c>
      <c r="AV116" s="184">
        <v>8</v>
      </c>
      <c r="AW116" s="184"/>
      <c r="AX116" s="184"/>
      <c r="AY116" s="184"/>
      <c r="AZ116" s="184"/>
      <c r="BA116" s="184"/>
      <c r="BB116" s="184"/>
      <c r="BC116" s="185">
        <v>18</v>
      </c>
      <c r="BD116" s="180">
        <v>1200</v>
      </c>
      <c r="BE116" s="186">
        <v>1.4999999999999999E-2</v>
      </c>
      <c r="BF116" s="187">
        <v>1.4999999999999999E-2</v>
      </c>
      <c r="BG116" s="172">
        <v>1</v>
      </c>
      <c r="BH116" s="172">
        <v>0</v>
      </c>
      <c r="BI116" s="172">
        <v>2.1</v>
      </c>
      <c r="BJ116" s="172">
        <v>10.8</v>
      </c>
      <c r="BK116" s="172">
        <v>720</v>
      </c>
      <c r="BL116" s="28" t="s">
        <v>164</v>
      </c>
      <c r="BM116" s="228"/>
      <c r="BN116" s="228"/>
      <c r="BO116" s="228"/>
      <c r="BP116" s="228">
        <v>1</v>
      </c>
      <c r="BQ116" s="228"/>
      <c r="BR116" s="228"/>
      <c r="BS116" s="228"/>
      <c r="BT116" s="228"/>
      <c r="BU116" s="228">
        <f t="shared" si="1"/>
        <v>25.5</v>
      </c>
      <c r="BV116" s="228"/>
      <c r="BW116" s="228"/>
      <c r="BX116" s="228"/>
      <c r="BY116" s="228"/>
      <c r="BZ116" s="228"/>
      <c r="CA116" s="228"/>
      <c r="CB116" s="228"/>
      <c r="CC116" s="228"/>
      <c r="CD116" s="228"/>
      <c r="CE116" s="228"/>
      <c r="CF116" s="228"/>
      <c r="CG116" s="228"/>
      <c r="CH116" s="228"/>
      <c r="CI116" s="228"/>
      <c r="CJ116" s="228"/>
      <c r="CK116" s="228"/>
      <c r="CL116" s="228"/>
      <c r="CM116" s="228"/>
      <c r="CN116" s="228"/>
      <c r="CO116" s="228"/>
      <c r="CP116" s="228"/>
      <c r="CQ116" s="228"/>
      <c r="CR116" s="228"/>
      <c r="CS116" s="228"/>
      <c r="CT116" s="228"/>
      <c r="CU116" s="228"/>
      <c r="CV116" s="228"/>
      <c r="CW116" s="228"/>
      <c r="CX116" s="228"/>
      <c r="CY116" s="228"/>
      <c r="CZ116" s="228"/>
      <c r="DA116" s="228"/>
      <c r="DB116" s="228"/>
    </row>
    <row r="117" spans="1:106" s="197" customFormat="1" ht="31.5" hidden="1" customHeight="1" x14ac:dyDescent="0.3">
      <c r="A117" s="193">
        <v>2021</v>
      </c>
      <c r="B117" s="170">
        <v>1</v>
      </c>
      <c r="C117" s="255">
        <v>44202</v>
      </c>
      <c r="D117" s="170">
        <v>138</v>
      </c>
      <c r="E117" s="170">
        <v>559</v>
      </c>
      <c r="F117" s="170">
        <v>3</v>
      </c>
      <c r="G117" s="196" t="s">
        <v>161</v>
      </c>
      <c r="H117" t="s">
        <v>162</v>
      </c>
      <c r="I117" t="s">
        <v>163</v>
      </c>
      <c r="J117">
        <v>3</v>
      </c>
      <c r="K117">
        <v>2</v>
      </c>
      <c r="L117" s="256">
        <v>610</v>
      </c>
      <c r="M117" s="257">
        <v>579.5</v>
      </c>
      <c r="N117" s="258">
        <v>640.5</v>
      </c>
      <c r="O117" s="192"/>
      <c r="P117" s="192"/>
      <c r="Q117" s="192"/>
      <c r="R117" s="192"/>
      <c r="S117" s="192"/>
      <c r="T117" s="192">
        <v>605</v>
      </c>
      <c r="U117" s="192">
        <v>612</v>
      </c>
      <c r="V117" s="192">
        <v>604</v>
      </c>
      <c r="W117" s="192">
        <v>612</v>
      </c>
      <c r="X117" s="192">
        <v>607</v>
      </c>
      <c r="Y117" s="171">
        <v>128</v>
      </c>
      <c r="Z117" s="171">
        <v>126</v>
      </c>
      <c r="AA117" s="192"/>
      <c r="AB117" s="192"/>
      <c r="AC117" s="192"/>
      <c r="AD117" s="192"/>
      <c r="AE117" s="192"/>
      <c r="AF117" s="192">
        <v>700</v>
      </c>
      <c r="AG117" s="192">
        <v>630</v>
      </c>
      <c r="AH117" s="192">
        <v>608</v>
      </c>
      <c r="AI117" s="192">
        <v>613</v>
      </c>
      <c r="AJ117" s="192">
        <v>608</v>
      </c>
      <c r="AK117" s="171">
        <v>142</v>
      </c>
      <c r="AL117" s="171">
        <v>142</v>
      </c>
      <c r="AM117" s="192"/>
      <c r="AN117" s="192">
        <v>619.9</v>
      </c>
      <c r="AO117" s="222"/>
      <c r="AP117" s="182">
        <v>90</v>
      </c>
      <c r="AQ117" s="183">
        <v>120</v>
      </c>
      <c r="AR117" s="181">
        <v>80</v>
      </c>
      <c r="AS117" s="181">
        <v>135</v>
      </c>
      <c r="AT117" s="184">
        <v>6</v>
      </c>
      <c r="AU117" s="184">
        <v>2</v>
      </c>
      <c r="AV117" s="184">
        <v>4</v>
      </c>
      <c r="AW117" s="184"/>
      <c r="AX117" s="184"/>
      <c r="AY117" s="184"/>
      <c r="AZ117" s="184"/>
      <c r="BA117" s="184"/>
      <c r="BB117" s="184"/>
      <c r="BC117" s="185">
        <v>12</v>
      </c>
      <c r="BD117" s="180">
        <v>1371</v>
      </c>
      <c r="BE117" s="186">
        <v>1.4999999999999999E-2</v>
      </c>
      <c r="BF117" s="187">
        <v>8.9999999999999993E-3</v>
      </c>
      <c r="BG117" s="172">
        <v>1</v>
      </c>
      <c r="BH117" s="172">
        <v>0</v>
      </c>
      <c r="BI117" s="172">
        <v>2.2000000000000002</v>
      </c>
      <c r="BJ117" s="172">
        <v>7.4</v>
      </c>
      <c r="BK117" s="172">
        <v>849.9</v>
      </c>
      <c r="BL117" s="28" t="s">
        <v>164</v>
      </c>
      <c r="BM117" s="228" t="s">
        <v>164</v>
      </c>
      <c r="BN117" s="228"/>
      <c r="BO117" s="228"/>
      <c r="BP117" s="228">
        <v>1</v>
      </c>
      <c r="BQ117" s="228"/>
      <c r="BR117" s="228"/>
      <c r="BS117" s="228"/>
      <c r="BT117" s="228"/>
      <c r="BU117" s="228">
        <f t="shared" si="1"/>
        <v>7</v>
      </c>
      <c r="BV117" s="228"/>
      <c r="BW117" s="228"/>
      <c r="BX117" s="228"/>
      <c r="BY117" s="228"/>
      <c r="BZ117" s="228"/>
      <c r="CA117" s="228"/>
      <c r="CB117" s="228"/>
      <c r="CC117" s="228"/>
      <c r="CD117" s="228"/>
      <c r="CE117" s="228"/>
      <c r="CF117" s="228"/>
      <c r="CG117" s="228"/>
      <c r="CH117" s="228"/>
      <c r="CI117" s="228"/>
      <c r="CJ117" s="228"/>
      <c r="CK117" s="228"/>
      <c r="CL117" s="228"/>
      <c r="CM117" s="228"/>
      <c r="CN117" s="228"/>
      <c r="CO117" s="228"/>
      <c r="CP117" s="228"/>
      <c r="CQ117" s="228"/>
      <c r="CR117" s="228"/>
      <c r="CS117" s="228"/>
      <c r="CT117" s="228"/>
      <c r="CU117" s="228"/>
      <c r="CV117" s="228"/>
      <c r="CW117" s="228"/>
      <c r="CX117" s="228"/>
      <c r="CY117" s="228"/>
      <c r="CZ117" s="228"/>
      <c r="DA117" s="228"/>
      <c r="DB117" s="228"/>
    </row>
    <row r="118" spans="1:106" s="197" customFormat="1" ht="31.5" hidden="1" customHeight="1" x14ac:dyDescent="0.3">
      <c r="A118" s="193">
        <v>2021</v>
      </c>
      <c r="B118" s="170">
        <v>1</v>
      </c>
      <c r="C118" s="255">
        <v>44202</v>
      </c>
      <c r="D118" s="170">
        <v>243</v>
      </c>
      <c r="E118" s="170">
        <v>167</v>
      </c>
      <c r="F118" s="170">
        <v>4</v>
      </c>
      <c r="G118" s="196" t="s">
        <v>256</v>
      </c>
      <c r="H118" t="s">
        <v>257</v>
      </c>
      <c r="I118" t="s">
        <v>163</v>
      </c>
      <c r="J118">
        <v>2</v>
      </c>
      <c r="K118">
        <v>2</v>
      </c>
      <c r="L118" s="256">
        <v>888</v>
      </c>
      <c r="M118" s="257">
        <v>825.84</v>
      </c>
      <c r="N118" s="258">
        <v>950.16</v>
      </c>
      <c r="O118" s="192"/>
      <c r="P118" s="192"/>
      <c r="Q118" s="192"/>
      <c r="R118" s="192"/>
      <c r="S118" s="192"/>
      <c r="T118" s="192">
        <v>685</v>
      </c>
      <c r="U118" s="192">
        <v>882</v>
      </c>
      <c r="V118" s="192">
        <v>911</v>
      </c>
      <c r="W118" s="192">
        <v>876</v>
      </c>
      <c r="X118" s="192">
        <v>866</v>
      </c>
      <c r="Y118" s="171">
        <v>160</v>
      </c>
      <c r="Z118" s="171">
        <v>160</v>
      </c>
      <c r="AA118" s="192"/>
      <c r="AB118" s="192"/>
      <c r="AC118" s="192"/>
      <c r="AD118" s="192"/>
      <c r="AE118" s="192"/>
      <c r="AF118" s="192">
        <v>953</v>
      </c>
      <c r="AG118" s="192">
        <v>920</v>
      </c>
      <c r="AH118" s="192">
        <v>903</v>
      </c>
      <c r="AI118" s="192">
        <v>888</v>
      </c>
      <c r="AJ118" s="192">
        <v>885</v>
      </c>
      <c r="AK118" s="171">
        <v>168</v>
      </c>
      <c r="AL118" s="171">
        <v>160</v>
      </c>
      <c r="AM118" s="192"/>
      <c r="AN118" s="192">
        <v>876.9</v>
      </c>
      <c r="AO118" s="222"/>
      <c r="AP118" s="182">
        <v>55</v>
      </c>
      <c r="AQ118" s="183">
        <v>131</v>
      </c>
      <c r="AR118" s="181">
        <v>44</v>
      </c>
      <c r="AS118" s="181">
        <v>162</v>
      </c>
      <c r="AT118" s="184">
        <v>6</v>
      </c>
      <c r="AU118" s="184">
        <v>2</v>
      </c>
      <c r="AV118" s="184">
        <v>4</v>
      </c>
      <c r="AW118" s="184"/>
      <c r="AX118" s="184"/>
      <c r="AY118" s="184"/>
      <c r="AZ118" s="184"/>
      <c r="BA118" s="184"/>
      <c r="BB118" s="184"/>
      <c r="BC118" s="185">
        <v>12</v>
      </c>
      <c r="BD118" s="180">
        <v>968</v>
      </c>
      <c r="BE118" s="186">
        <v>1.4999999999999999E-2</v>
      </c>
      <c r="BF118" s="187">
        <v>1.2E-2</v>
      </c>
      <c r="BG118" s="172">
        <v>1</v>
      </c>
      <c r="BH118" s="172">
        <v>0</v>
      </c>
      <c r="BI118" s="172">
        <v>1.1000000000000001</v>
      </c>
      <c r="BJ118" s="172">
        <v>10.5</v>
      </c>
      <c r="BK118" s="172">
        <v>848.8</v>
      </c>
      <c r="BL118" s="28" t="s">
        <v>164</v>
      </c>
      <c r="BM118" s="228" t="s">
        <v>164</v>
      </c>
      <c r="BN118" s="228"/>
      <c r="BO118" s="228"/>
      <c r="BP118" s="228">
        <v>1</v>
      </c>
      <c r="BQ118" s="228"/>
      <c r="BR118" s="228"/>
      <c r="BS118" s="228"/>
      <c r="BT118" s="228"/>
      <c r="BU118" s="228">
        <f t="shared" si="1"/>
        <v>7.8</v>
      </c>
      <c r="BV118" s="228"/>
      <c r="BW118" s="228"/>
      <c r="BX118" s="228"/>
      <c r="BY118" s="228"/>
      <c r="BZ118" s="228"/>
      <c r="CA118" s="228"/>
      <c r="CB118" s="228"/>
      <c r="CC118" s="228"/>
      <c r="CD118" s="228"/>
      <c r="CE118" s="228"/>
      <c r="CF118" s="228"/>
      <c r="CG118" s="228"/>
      <c r="CH118" s="228"/>
      <c r="CI118" s="228"/>
      <c r="CJ118" s="228"/>
      <c r="CK118" s="228"/>
      <c r="CL118" s="228"/>
      <c r="CM118" s="228"/>
      <c r="CN118" s="228"/>
      <c r="CO118" s="228"/>
      <c r="CP118" s="228"/>
      <c r="CQ118" s="228"/>
      <c r="CR118" s="228"/>
      <c r="CS118" s="228"/>
      <c r="CT118" s="228"/>
      <c r="CU118" s="228"/>
      <c r="CV118" s="228"/>
      <c r="CW118" s="228"/>
      <c r="CX118" s="228"/>
      <c r="CY118" s="228"/>
      <c r="CZ118" s="228"/>
      <c r="DA118" s="228"/>
      <c r="DB118" s="228"/>
    </row>
    <row r="119" spans="1:106" s="197" customFormat="1" ht="31.5" hidden="1" customHeight="1" x14ac:dyDescent="0.3">
      <c r="A119" s="193">
        <v>2021</v>
      </c>
      <c r="B119" s="170">
        <v>1</v>
      </c>
      <c r="C119" s="255">
        <v>44202</v>
      </c>
      <c r="D119" s="170">
        <v>143</v>
      </c>
      <c r="E119" s="170">
        <v>281</v>
      </c>
      <c r="F119" s="170">
        <v>5</v>
      </c>
      <c r="G119" s="196" t="s">
        <v>275</v>
      </c>
      <c r="H119" t="s">
        <v>276</v>
      </c>
      <c r="I119" t="s">
        <v>163</v>
      </c>
      <c r="J119">
        <v>4</v>
      </c>
      <c r="K119">
        <v>2</v>
      </c>
      <c r="L119" s="256">
        <v>285</v>
      </c>
      <c r="M119" s="257">
        <v>265.05</v>
      </c>
      <c r="N119" s="258">
        <v>304.95</v>
      </c>
      <c r="O119" s="192"/>
      <c r="P119" s="192"/>
      <c r="Q119" s="192"/>
      <c r="R119" s="192"/>
      <c r="S119" s="192"/>
      <c r="T119" s="192"/>
      <c r="U119" s="192"/>
      <c r="V119" s="192"/>
      <c r="W119" s="192">
        <v>275</v>
      </c>
      <c r="X119" s="192">
        <v>284</v>
      </c>
      <c r="Y119" s="171"/>
      <c r="Z119" s="171">
        <v>119</v>
      </c>
      <c r="AA119" s="192"/>
      <c r="AB119" s="192"/>
      <c r="AC119" s="192"/>
      <c r="AD119" s="192"/>
      <c r="AE119" s="192"/>
      <c r="AF119" s="192">
        <v>305</v>
      </c>
      <c r="AG119" s="192">
        <v>300</v>
      </c>
      <c r="AH119" s="192">
        <v>298</v>
      </c>
      <c r="AI119" s="192">
        <v>293</v>
      </c>
      <c r="AJ119" s="192">
        <v>283</v>
      </c>
      <c r="AK119" s="171">
        <v>125</v>
      </c>
      <c r="AL119" s="171">
        <v>120</v>
      </c>
      <c r="AM119" s="192"/>
      <c r="AN119" s="192">
        <v>291.10000000000002</v>
      </c>
      <c r="AO119" s="222"/>
      <c r="AP119" s="182">
        <v>120</v>
      </c>
      <c r="AQ119" s="183">
        <v>120</v>
      </c>
      <c r="AR119" s="181">
        <v>119</v>
      </c>
      <c r="AS119" s="181">
        <v>121</v>
      </c>
      <c r="AT119" s="184">
        <v>6</v>
      </c>
      <c r="AU119" s="184">
        <v>2</v>
      </c>
      <c r="AV119" s="184">
        <v>7</v>
      </c>
      <c r="AW119" s="184"/>
      <c r="AX119" s="184"/>
      <c r="AY119" s="184"/>
      <c r="AZ119" s="184"/>
      <c r="BA119" s="184"/>
      <c r="BB119" s="184"/>
      <c r="BC119" s="185">
        <v>15</v>
      </c>
      <c r="BD119" s="180">
        <v>1897</v>
      </c>
      <c r="BE119" s="186">
        <v>1.4999999999999999E-2</v>
      </c>
      <c r="BF119" s="187">
        <v>8.0000000000000002E-3</v>
      </c>
      <c r="BG119" s="172">
        <v>1</v>
      </c>
      <c r="BH119" s="172">
        <v>0.1</v>
      </c>
      <c r="BI119" s="172">
        <v>6.7</v>
      </c>
      <c r="BJ119" s="172">
        <v>4.4000000000000004</v>
      </c>
      <c r="BK119" s="172">
        <v>552.20000000000005</v>
      </c>
      <c r="BL119" s="28" t="s">
        <v>164</v>
      </c>
      <c r="BM119" s="228"/>
      <c r="BN119" s="228"/>
      <c r="BO119" s="228"/>
      <c r="BP119" s="228">
        <v>1</v>
      </c>
      <c r="BQ119" s="228"/>
      <c r="BR119" s="228"/>
      <c r="BS119" s="228"/>
      <c r="BT119" s="228"/>
      <c r="BU119" s="228">
        <f t="shared" si="1"/>
        <v>4.3</v>
      </c>
      <c r="BV119" s="228"/>
      <c r="BW119" s="228"/>
      <c r="BX119" s="228"/>
      <c r="BY119" s="228"/>
      <c r="BZ119" s="228"/>
      <c r="CA119" s="228"/>
      <c r="CB119" s="228"/>
      <c r="CC119" s="228"/>
      <c r="CD119" s="228"/>
      <c r="CE119" s="228"/>
      <c r="CF119" s="228"/>
      <c r="CG119" s="228"/>
      <c r="CH119" s="228"/>
      <c r="CI119" s="228"/>
      <c r="CJ119" s="228"/>
      <c r="CK119" s="228"/>
      <c r="CL119" s="228"/>
      <c r="CM119" s="228"/>
      <c r="CN119" s="228"/>
      <c r="CO119" s="228"/>
      <c r="CP119" s="228"/>
      <c r="CQ119" s="228"/>
      <c r="CR119" s="228"/>
      <c r="CS119" s="228"/>
      <c r="CT119" s="228"/>
      <c r="CU119" s="228"/>
      <c r="CV119" s="228"/>
      <c r="CW119" s="228"/>
      <c r="CX119" s="228"/>
      <c r="CY119" s="228"/>
      <c r="CZ119" s="228"/>
      <c r="DA119" s="228"/>
      <c r="DB119" s="228"/>
    </row>
    <row r="120" spans="1:106" s="197" customFormat="1" ht="31.5" hidden="1" customHeight="1" x14ac:dyDescent="0.3">
      <c r="A120" s="193">
        <v>2021</v>
      </c>
      <c r="B120" s="170">
        <v>1</v>
      </c>
      <c r="C120" s="255">
        <v>44202</v>
      </c>
      <c r="D120" s="170">
        <v>236</v>
      </c>
      <c r="E120" s="170">
        <v>160</v>
      </c>
      <c r="F120" s="170">
        <v>5</v>
      </c>
      <c r="G120" s="196" t="s">
        <v>277</v>
      </c>
      <c r="H120" t="s">
        <v>278</v>
      </c>
      <c r="I120" t="s">
        <v>163</v>
      </c>
      <c r="J120">
        <v>2</v>
      </c>
      <c r="K120">
        <v>1</v>
      </c>
      <c r="L120" s="256">
        <v>200</v>
      </c>
      <c r="M120" s="257">
        <v>186</v>
      </c>
      <c r="N120" s="258">
        <v>214</v>
      </c>
      <c r="O120" s="192"/>
      <c r="P120" s="192"/>
      <c r="Q120" s="192"/>
      <c r="R120" s="192"/>
      <c r="S120" s="192"/>
      <c r="T120" s="192"/>
      <c r="U120" s="192"/>
      <c r="V120" s="192"/>
      <c r="W120" s="192">
        <v>207</v>
      </c>
      <c r="X120" s="192">
        <v>212</v>
      </c>
      <c r="Y120" s="171"/>
      <c r="Z120" s="171"/>
      <c r="AA120" s="192"/>
      <c r="AB120" s="192"/>
      <c r="AC120" s="192"/>
      <c r="AD120" s="192"/>
      <c r="AE120" s="192"/>
      <c r="AF120" s="192">
        <v>200</v>
      </c>
      <c r="AG120" s="192">
        <v>196</v>
      </c>
      <c r="AH120" s="192">
        <v>179</v>
      </c>
      <c r="AI120" s="192">
        <v>190</v>
      </c>
      <c r="AJ120" s="192">
        <v>183</v>
      </c>
      <c r="AK120" s="171">
        <v>87</v>
      </c>
      <c r="AL120" s="171">
        <v>83</v>
      </c>
      <c r="AM120" s="192"/>
      <c r="AN120" s="192">
        <v>195.3</v>
      </c>
      <c r="AO120" s="222"/>
      <c r="AP120" s="182">
        <v>76</v>
      </c>
      <c r="AQ120" s="183">
        <v>95</v>
      </c>
      <c r="AR120" s="181">
        <v>85</v>
      </c>
      <c r="AS120" s="181">
        <v>85</v>
      </c>
      <c r="AT120" s="184">
        <v>10</v>
      </c>
      <c r="AU120" s="184">
        <v>4</v>
      </c>
      <c r="AV120" s="184">
        <v>4</v>
      </c>
      <c r="AW120" s="184"/>
      <c r="AX120" s="184"/>
      <c r="AY120" s="184"/>
      <c r="AZ120" s="184"/>
      <c r="BA120" s="184"/>
      <c r="BB120" s="184"/>
      <c r="BC120" s="185">
        <v>18</v>
      </c>
      <c r="BD120" s="180">
        <v>1296</v>
      </c>
      <c r="BE120" s="186">
        <v>1.4999999999999999E-2</v>
      </c>
      <c r="BF120" s="187">
        <v>1.4E-2</v>
      </c>
      <c r="BG120" s="172">
        <v>1</v>
      </c>
      <c r="BH120" s="172">
        <v>0.1</v>
      </c>
      <c r="BI120" s="172">
        <v>6.5</v>
      </c>
      <c r="BJ120" s="172">
        <v>3.5</v>
      </c>
      <c r="BK120" s="172">
        <v>253.1</v>
      </c>
      <c r="BL120" s="28" t="s">
        <v>279</v>
      </c>
      <c r="BM120" s="228" t="s">
        <v>279</v>
      </c>
      <c r="BN120" s="228"/>
      <c r="BO120" s="228"/>
      <c r="BP120" s="228">
        <v>1</v>
      </c>
      <c r="BQ120" s="228"/>
      <c r="BR120" s="228"/>
      <c r="BS120" s="228"/>
      <c r="BT120" s="228"/>
      <c r="BU120" s="228">
        <f t="shared" si="1"/>
        <v>3.3</v>
      </c>
      <c r="BV120" s="228"/>
      <c r="BW120" s="228"/>
      <c r="BX120" s="228"/>
      <c r="BY120" s="228"/>
      <c r="BZ120" s="228"/>
      <c r="CA120" s="228"/>
      <c r="CB120" s="228"/>
      <c r="CC120" s="228"/>
      <c r="CD120" s="228"/>
      <c r="CE120" s="228"/>
      <c r="CF120" s="228"/>
      <c r="CG120" s="228"/>
      <c r="CH120" s="228"/>
      <c r="CI120" s="228"/>
      <c r="CJ120" s="228"/>
      <c r="CK120" s="228"/>
      <c r="CL120" s="228"/>
      <c r="CM120" s="228"/>
      <c r="CN120" s="228"/>
      <c r="CO120" s="228"/>
      <c r="CP120" s="228"/>
      <c r="CQ120" s="228"/>
      <c r="CR120" s="228"/>
      <c r="CS120" s="228"/>
      <c r="CT120" s="228"/>
      <c r="CU120" s="228"/>
      <c r="CV120" s="228"/>
      <c r="CW120" s="228"/>
      <c r="CX120" s="228"/>
      <c r="CY120" s="228"/>
      <c r="CZ120" s="228"/>
      <c r="DA120" s="228"/>
      <c r="DB120" s="228"/>
    </row>
    <row r="121" spans="1:106" s="197" customFormat="1" ht="31.5" hidden="1" customHeight="1" x14ac:dyDescent="0.3">
      <c r="A121" s="193">
        <v>2021</v>
      </c>
      <c r="B121" s="170">
        <v>1</v>
      </c>
      <c r="C121" s="255">
        <v>44202</v>
      </c>
      <c r="D121" s="170">
        <v>384</v>
      </c>
      <c r="E121" s="170">
        <v>556</v>
      </c>
      <c r="F121" s="170">
        <v>5</v>
      </c>
      <c r="G121" s="196" t="s">
        <v>171</v>
      </c>
      <c r="H121" t="s">
        <v>172</v>
      </c>
      <c r="I121" t="s">
        <v>163</v>
      </c>
      <c r="J121">
        <v>1</v>
      </c>
      <c r="K121">
        <v>6</v>
      </c>
      <c r="L121" s="256">
        <v>1066</v>
      </c>
      <c r="M121" s="257">
        <v>1003.106</v>
      </c>
      <c r="N121" s="258">
        <v>1141.6859999999999</v>
      </c>
      <c r="O121" s="192"/>
      <c r="P121" s="192"/>
      <c r="Q121" s="192"/>
      <c r="R121" s="192"/>
      <c r="S121" s="192"/>
      <c r="T121" s="192"/>
      <c r="U121" s="192">
        <v>1104</v>
      </c>
      <c r="V121" s="192">
        <v>1087</v>
      </c>
      <c r="W121" s="192">
        <v>1075</v>
      </c>
      <c r="X121" s="192">
        <v>1060</v>
      </c>
      <c r="Y121" s="171">
        <v>142</v>
      </c>
      <c r="Z121" s="171">
        <v>132</v>
      </c>
      <c r="AA121" s="192"/>
      <c r="AB121" s="192"/>
      <c r="AC121" s="192"/>
      <c r="AD121" s="192"/>
      <c r="AE121" s="192"/>
      <c r="AF121" s="192">
        <v>1011</v>
      </c>
      <c r="AG121" s="192">
        <v>1037</v>
      </c>
      <c r="AH121" s="192">
        <v>1024</v>
      </c>
      <c r="AI121" s="192">
        <v>1063</v>
      </c>
      <c r="AJ121" s="192">
        <v>1082</v>
      </c>
      <c r="AK121" s="171">
        <v>138</v>
      </c>
      <c r="AL121" s="171">
        <v>135</v>
      </c>
      <c r="AM121" s="192"/>
      <c r="AN121" s="192">
        <v>1060.3</v>
      </c>
      <c r="AO121" s="222"/>
      <c r="AP121" s="182">
        <v>20</v>
      </c>
      <c r="AQ121" s="183">
        <v>180</v>
      </c>
      <c r="AR121" s="181">
        <v>26</v>
      </c>
      <c r="AS121" s="181">
        <v>137</v>
      </c>
      <c r="AT121" s="184">
        <v>2</v>
      </c>
      <c r="AU121" s="184">
        <v>3</v>
      </c>
      <c r="AV121" s="184">
        <v>5</v>
      </c>
      <c r="AW121" s="184"/>
      <c r="AX121" s="184">
        <v>0</v>
      </c>
      <c r="AY121" s="184"/>
      <c r="AZ121" s="184"/>
      <c r="BA121" s="184"/>
      <c r="BB121" s="184"/>
      <c r="BC121" s="185">
        <v>11</v>
      </c>
      <c r="BD121" s="180">
        <v>347</v>
      </c>
      <c r="BE121" s="186">
        <v>1.4999999999999999E-2</v>
      </c>
      <c r="BF121" s="187">
        <v>3.2000000000000001E-2</v>
      </c>
      <c r="BG121" s="172"/>
      <c r="BH121" s="172">
        <v>0</v>
      </c>
      <c r="BI121" s="172">
        <v>0.3</v>
      </c>
      <c r="BJ121" s="172">
        <v>11.7</v>
      </c>
      <c r="BK121" s="172">
        <v>367.9</v>
      </c>
      <c r="BL121" s="28" t="s">
        <v>157</v>
      </c>
      <c r="BM121" s="228" t="s">
        <v>158</v>
      </c>
      <c r="BN121" s="228" t="s">
        <v>173</v>
      </c>
      <c r="BO121" s="228"/>
      <c r="BP121" s="228">
        <v>1</v>
      </c>
      <c r="BQ121" s="228"/>
      <c r="BR121" s="228"/>
      <c r="BS121" s="228"/>
      <c r="BT121" s="228"/>
      <c r="BU121" s="228">
        <f t="shared" si="1"/>
        <v>4</v>
      </c>
      <c r="BV121" s="228"/>
      <c r="BW121" s="228"/>
      <c r="BX121" s="228"/>
      <c r="BY121" s="228"/>
      <c r="BZ121" s="228"/>
      <c r="CA121" s="228"/>
      <c r="CB121" s="228"/>
      <c r="CC121" s="228"/>
      <c r="CD121" s="228"/>
      <c r="CE121" s="228"/>
      <c r="CF121" s="228"/>
      <c r="CG121" s="228"/>
      <c r="CH121" s="228"/>
      <c r="CI121" s="228"/>
      <c r="CJ121" s="228"/>
      <c r="CK121" s="228"/>
      <c r="CL121" s="228"/>
      <c r="CM121" s="228"/>
      <c r="CN121" s="228"/>
      <c r="CO121" s="228"/>
      <c r="CP121" s="228"/>
      <c r="CQ121" s="228"/>
      <c r="CR121" s="228"/>
      <c r="CS121" s="228"/>
      <c r="CT121" s="228"/>
      <c r="CU121" s="228"/>
      <c r="CV121" s="228"/>
      <c r="CW121" s="228"/>
      <c r="CX121" s="228"/>
      <c r="CY121" s="228"/>
      <c r="CZ121" s="228"/>
      <c r="DA121" s="228"/>
      <c r="DB121" s="228"/>
    </row>
    <row r="122" spans="1:106" s="197" customFormat="1" ht="31.5" hidden="1" customHeight="1" x14ac:dyDescent="0.3">
      <c r="A122" s="193">
        <v>2021</v>
      </c>
      <c r="B122" s="170">
        <v>1</v>
      </c>
      <c r="C122" s="255">
        <v>44202</v>
      </c>
      <c r="D122" s="170">
        <v>384</v>
      </c>
      <c r="E122" s="170">
        <v>557</v>
      </c>
      <c r="F122" s="170">
        <v>5</v>
      </c>
      <c r="G122" s="196" t="s">
        <v>174</v>
      </c>
      <c r="H122" t="s">
        <v>175</v>
      </c>
      <c r="I122" t="s">
        <v>163</v>
      </c>
      <c r="J122">
        <v>1</v>
      </c>
      <c r="K122">
        <v>6</v>
      </c>
      <c r="L122" s="256">
        <v>182</v>
      </c>
      <c r="M122" s="257">
        <v>171.262</v>
      </c>
      <c r="N122" s="258">
        <v>194.922</v>
      </c>
      <c r="O122" s="192"/>
      <c r="P122" s="192"/>
      <c r="Q122" s="192"/>
      <c r="R122" s="192"/>
      <c r="S122" s="192"/>
      <c r="T122" s="192"/>
      <c r="U122" s="192">
        <v>193</v>
      </c>
      <c r="V122" s="192">
        <v>189</v>
      </c>
      <c r="W122" s="192">
        <v>191</v>
      </c>
      <c r="X122" s="192">
        <v>192</v>
      </c>
      <c r="Y122" s="171">
        <v>142</v>
      </c>
      <c r="Z122" s="171">
        <v>132</v>
      </c>
      <c r="AA122" s="192"/>
      <c r="AB122" s="192"/>
      <c r="AC122" s="192"/>
      <c r="AD122" s="192"/>
      <c r="AE122" s="192"/>
      <c r="AF122" s="192">
        <v>187</v>
      </c>
      <c r="AG122" s="192">
        <v>209</v>
      </c>
      <c r="AH122" s="192">
        <v>191</v>
      </c>
      <c r="AI122" s="192">
        <v>183</v>
      </c>
      <c r="AJ122" s="192">
        <v>191</v>
      </c>
      <c r="AK122" s="171">
        <v>138</v>
      </c>
      <c r="AL122" s="171">
        <v>135</v>
      </c>
      <c r="AM122" s="192"/>
      <c r="AN122" s="192">
        <v>191.8</v>
      </c>
      <c r="AO122" s="222"/>
      <c r="AP122" s="182">
        <v>20</v>
      </c>
      <c r="AQ122" s="183">
        <v>180</v>
      </c>
      <c r="AR122" s="181">
        <v>26</v>
      </c>
      <c r="AS122" s="181">
        <v>137</v>
      </c>
      <c r="AT122" s="184">
        <v>3</v>
      </c>
      <c r="AU122" s="184">
        <v>4</v>
      </c>
      <c r="AV122" s="184">
        <v>4</v>
      </c>
      <c r="AW122" s="184"/>
      <c r="AX122" s="184">
        <v>1</v>
      </c>
      <c r="AY122" s="184"/>
      <c r="AZ122" s="184"/>
      <c r="BA122" s="184"/>
      <c r="BB122" s="184"/>
      <c r="BC122" s="185">
        <v>11</v>
      </c>
      <c r="BD122" s="180">
        <v>347</v>
      </c>
      <c r="BE122" s="186">
        <v>1.4999999999999999E-2</v>
      </c>
      <c r="BF122" s="187">
        <v>3.2000000000000001E-2</v>
      </c>
      <c r="BG122" s="172"/>
      <c r="BH122" s="172">
        <v>0.1</v>
      </c>
      <c r="BI122" s="172">
        <v>1.9</v>
      </c>
      <c r="BJ122" s="172">
        <v>2.1</v>
      </c>
      <c r="BK122" s="172">
        <v>66.599999999999994</v>
      </c>
      <c r="BL122" s="28" t="s">
        <v>157</v>
      </c>
      <c r="BM122" s="228" t="s">
        <v>158</v>
      </c>
      <c r="BN122" s="228" t="s">
        <v>173</v>
      </c>
      <c r="BO122" s="228" t="s">
        <v>176</v>
      </c>
      <c r="BP122" s="228">
        <v>1</v>
      </c>
      <c r="BQ122" s="228"/>
      <c r="BR122" s="228"/>
      <c r="BS122" s="228"/>
      <c r="BT122" s="228"/>
      <c r="BU122" s="228">
        <f t="shared" si="1"/>
        <v>6.9</v>
      </c>
      <c r="BV122" s="228"/>
      <c r="BW122" s="228"/>
      <c r="BX122" s="228"/>
      <c r="BY122" s="228"/>
      <c r="BZ122" s="228"/>
      <c r="CA122" s="228"/>
      <c r="CB122" s="228"/>
      <c r="CC122" s="228"/>
      <c r="CD122" s="228"/>
      <c r="CE122" s="228"/>
      <c r="CF122" s="228"/>
      <c r="CG122" s="228"/>
      <c r="CH122" s="228"/>
      <c r="CI122" s="228"/>
      <c r="CJ122" s="228"/>
      <c r="CK122" s="228"/>
      <c r="CL122" s="228"/>
      <c r="CM122" s="228"/>
      <c r="CN122" s="228"/>
      <c r="CO122" s="228"/>
      <c r="CP122" s="228"/>
      <c r="CQ122" s="228"/>
      <c r="CR122" s="228"/>
      <c r="CS122" s="228"/>
      <c r="CT122" s="228"/>
      <c r="CU122" s="228"/>
      <c r="CV122" s="228"/>
      <c r="CW122" s="228"/>
      <c r="CX122" s="228"/>
      <c r="CY122" s="228"/>
      <c r="CZ122" s="228"/>
      <c r="DA122" s="228"/>
      <c r="DB122" s="228"/>
    </row>
    <row r="123" spans="1:106" s="197" customFormat="1" ht="31.5" hidden="1" customHeight="1" x14ac:dyDescent="0.3">
      <c r="A123" s="193">
        <v>2021</v>
      </c>
      <c r="B123" s="170">
        <v>1</v>
      </c>
      <c r="C123" s="255">
        <v>44202</v>
      </c>
      <c r="D123" s="170">
        <v>32</v>
      </c>
      <c r="E123" s="170">
        <v>92</v>
      </c>
      <c r="F123" s="170">
        <v>7</v>
      </c>
      <c r="G123" s="196" t="s">
        <v>217</v>
      </c>
      <c r="H123" t="s">
        <v>218</v>
      </c>
      <c r="I123" t="s">
        <v>163</v>
      </c>
      <c r="J123">
        <v>2</v>
      </c>
      <c r="K123">
        <v>3</v>
      </c>
      <c r="L123" s="256">
        <v>361</v>
      </c>
      <c r="M123" s="257">
        <v>335.73</v>
      </c>
      <c r="N123" s="258">
        <v>386.27</v>
      </c>
      <c r="O123" s="192"/>
      <c r="P123" s="192"/>
      <c r="Q123" s="192"/>
      <c r="R123" s="192"/>
      <c r="S123" s="192"/>
      <c r="T123" s="192">
        <v>371</v>
      </c>
      <c r="U123" s="192"/>
      <c r="V123" s="192"/>
      <c r="W123" s="192"/>
      <c r="X123" s="192"/>
      <c r="Y123" s="171">
        <v>96</v>
      </c>
      <c r="Z123" s="171"/>
      <c r="AA123" s="192"/>
      <c r="AB123" s="192"/>
      <c r="AC123" s="192"/>
      <c r="AD123" s="192"/>
      <c r="AE123" s="192"/>
      <c r="AF123" s="192"/>
      <c r="AG123" s="192"/>
      <c r="AH123" s="192"/>
      <c r="AI123" s="192"/>
      <c r="AJ123" s="192"/>
      <c r="AK123" s="171"/>
      <c r="AL123" s="171"/>
      <c r="AM123" s="192"/>
      <c r="AN123" s="192">
        <v>371</v>
      </c>
      <c r="AO123" s="222"/>
      <c r="AP123" s="182">
        <v>74</v>
      </c>
      <c r="AQ123" s="183">
        <v>97</v>
      </c>
      <c r="AR123" s="181">
        <v>75</v>
      </c>
      <c r="AS123" s="181">
        <v>96</v>
      </c>
      <c r="AT123" s="184">
        <v>2</v>
      </c>
      <c r="AU123" s="184">
        <v>4</v>
      </c>
      <c r="AV123" s="184">
        <v>2</v>
      </c>
      <c r="AW123" s="184"/>
      <c r="AX123" s="184"/>
      <c r="AY123" s="184"/>
      <c r="AZ123" s="184"/>
      <c r="BA123" s="184"/>
      <c r="BB123" s="184"/>
      <c r="BC123" s="185">
        <v>8</v>
      </c>
      <c r="BD123" s="180">
        <v>320</v>
      </c>
      <c r="BE123" s="186">
        <v>1.4999999999999999E-2</v>
      </c>
      <c r="BF123" s="187">
        <v>2.5000000000000001E-2</v>
      </c>
      <c r="BG123" s="172"/>
      <c r="BH123" s="172">
        <v>0</v>
      </c>
      <c r="BI123" s="172">
        <v>0.9</v>
      </c>
      <c r="BJ123" s="172">
        <v>3</v>
      </c>
      <c r="BK123" s="172">
        <v>118.7</v>
      </c>
      <c r="BL123" s="28" t="s">
        <v>181</v>
      </c>
      <c r="BM123" s="228" t="s">
        <v>182</v>
      </c>
      <c r="BN123" s="228" t="s">
        <v>219</v>
      </c>
      <c r="BO123" s="228" t="s">
        <v>220</v>
      </c>
      <c r="BP123" s="228">
        <v>1</v>
      </c>
      <c r="BQ123" s="228"/>
      <c r="BR123" s="228"/>
      <c r="BS123" s="228"/>
      <c r="BT123" s="228"/>
      <c r="BU123" s="228">
        <f t="shared" si="1"/>
        <v>7.1</v>
      </c>
      <c r="BV123" s="228"/>
      <c r="BW123" s="228"/>
      <c r="BX123" s="228"/>
      <c r="BY123" s="228"/>
      <c r="BZ123" s="228"/>
      <c r="CA123" s="228"/>
      <c r="CB123" s="228"/>
      <c r="CC123" s="228"/>
      <c r="CD123" s="228"/>
      <c r="CE123" s="228"/>
      <c r="CF123" s="228"/>
      <c r="CG123" s="228"/>
      <c r="CH123" s="228"/>
      <c r="CI123" s="228"/>
      <c r="CJ123" s="228"/>
      <c r="CK123" s="228"/>
      <c r="CL123" s="228"/>
      <c r="CM123" s="228"/>
      <c r="CN123" s="228"/>
      <c r="CO123" s="228"/>
      <c r="CP123" s="228"/>
      <c r="CQ123" s="228"/>
      <c r="CR123" s="228"/>
      <c r="CS123" s="228"/>
      <c r="CT123" s="228"/>
      <c r="CU123" s="228"/>
      <c r="CV123" s="228"/>
      <c r="CW123" s="228"/>
      <c r="CX123" s="228"/>
      <c r="CY123" s="228"/>
      <c r="CZ123" s="228"/>
      <c r="DA123" s="228"/>
      <c r="DB123" s="228"/>
    </row>
    <row r="124" spans="1:106" s="197" customFormat="1" ht="31.5" hidden="1" customHeight="1" x14ac:dyDescent="0.3">
      <c r="A124" s="193">
        <v>2021</v>
      </c>
      <c r="B124" s="170">
        <v>1</v>
      </c>
      <c r="C124" s="255">
        <v>44202</v>
      </c>
      <c r="D124" s="170">
        <v>32</v>
      </c>
      <c r="E124" s="170">
        <v>93</v>
      </c>
      <c r="F124" s="170">
        <v>7</v>
      </c>
      <c r="G124" s="196" t="s">
        <v>221</v>
      </c>
      <c r="H124" t="s">
        <v>222</v>
      </c>
      <c r="I124" t="s">
        <v>163</v>
      </c>
      <c r="J124">
        <v>2</v>
      </c>
      <c r="K124">
        <v>3</v>
      </c>
      <c r="L124" s="256">
        <v>59</v>
      </c>
      <c r="M124" s="257">
        <v>54.87</v>
      </c>
      <c r="N124" s="258">
        <v>63.13</v>
      </c>
      <c r="O124" s="192"/>
      <c r="P124" s="192"/>
      <c r="Q124" s="192"/>
      <c r="R124" s="192"/>
      <c r="S124" s="192"/>
      <c r="T124" s="192">
        <v>60</v>
      </c>
      <c r="U124" s="192"/>
      <c r="V124" s="192"/>
      <c r="W124" s="192"/>
      <c r="X124" s="192"/>
      <c r="Y124" s="171">
        <v>96</v>
      </c>
      <c r="Z124" s="171"/>
      <c r="AA124" s="192"/>
      <c r="AB124" s="192"/>
      <c r="AC124" s="192"/>
      <c r="AD124" s="192"/>
      <c r="AE124" s="192"/>
      <c r="AF124" s="192"/>
      <c r="AG124" s="192"/>
      <c r="AH124" s="192"/>
      <c r="AI124" s="192"/>
      <c r="AJ124" s="192"/>
      <c r="AK124" s="171"/>
      <c r="AL124" s="171"/>
      <c r="AM124" s="192"/>
      <c r="AN124" s="192">
        <v>60</v>
      </c>
      <c r="AO124" s="222"/>
      <c r="AP124" s="182">
        <v>74</v>
      </c>
      <c r="AQ124" s="183">
        <v>97</v>
      </c>
      <c r="AR124" s="181">
        <v>75</v>
      </c>
      <c r="AS124" s="181">
        <v>96</v>
      </c>
      <c r="AT124" s="184">
        <v>6</v>
      </c>
      <c r="AU124" s="184">
        <v>6</v>
      </c>
      <c r="AV124" s="184">
        <v>4</v>
      </c>
      <c r="AW124" s="184"/>
      <c r="AX124" s="184"/>
      <c r="AY124" s="184"/>
      <c r="AZ124" s="184"/>
      <c r="BA124" s="184"/>
      <c r="BB124" s="184"/>
      <c r="BC124" s="185">
        <v>16</v>
      </c>
      <c r="BD124" s="180">
        <v>340</v>
      </c>
      <c r="BE124" s="186">
        <v>1.4999999999999999E-2</v>
      </c>
      <c r="BF124" s="187">
        <v>4.7E-2</v>
      </c>
      <c r="BG124" s="172"/>
      <c r="BH124" s="172">
        <v>0.3</v>
      </c>
      <c r="BI124" s="172">
        <v>5.8</v>
      </c>
      <c r="BJ124" s="172">
        <v>1</v>
      </c>
      <c r="BK124" s="172">
        <v>20.399999999999999</v>
      </c>
      <c r="BL124" s="28" t="s">
        <v>181</v>
      </c>
      <c r="BM124" s="228" t="s">
        <v>182</v>
      </c>
      <c r="BN124" s="228" t="s">
        <v>223</v>
      </c>
      <c r="BO124" s="228" t="s">
        <v>220</v>
      </c>
      <c r="BP124" s="228">
        <v>1</v>
      </c>
      <c r="BQ124" s="228"/>
      <c r="BR124" s="228"/>
      <c r="BS124" s="228"/>
      <c r="BT124" s="228"/>
      <c r="BU124" s="228">
        <f t="shared" si="1"/>
        <v>0.7</v>
      </c>
      <c r="BV124" s="228"/>
      <c r="BW124" s="228"/>
      <c r="BX124" s="228"/>
      <c r="BY124" s="228"/>
      <c r="BZ124" s="228"/>
      <c r="CA124" s="228"/>
      <c r="CB124" s="228"/>
      <c r="CC124" s="228"/>
      <c r="CD124" s="228"/>
      <c r="CE124" s="228"/>
      <c r="CF124" s="228"/>
      <c r="CG124" s="228"/>
      <c r="CH124" s="228"/>
      <c r="CI124" s="228"/>
      <c r="CJ124" s="228"/>
      <c r="CK124" s="228"/>
      <c r="CL124" s="228"/>
      <c r="CM124" s="228"/>
      <c r="CN124" s="228"/>
      <c r="CO124" s="228"/>
      <c r="CP124" s="228"/>
      <c r="CQ124" s="228"/>
      <c r="CR124" s="228"/>
      <c r="CS124" s="228"/>
      <c r="CT124" s="228"/>
      <c r="CU124" s="228"/>
      <c r="CV124" s="228"/>
      <c r="CW124" s="228"/>
      <c r="CX124" s="228"/>
      <c r="CY124" s="228"/>
      <c r="CZ124" s="228"/>
      <c r="DA124" s="228"/>
      <c r="DB124" s="228"/>
    </row>
    <row r="125" spans="1:106" s="197" customFormat="1" ht="31.5" hidden="1" customHeight="1" x14ac:dyDescent="0.3">
      <c r="A125" s="193">
        <v>2021</v>
      </c>
      <c r="B125" s="170">
        <v>1</v>
      </c>
      <c r="C125" s="255">
        <v>44202</v>
      </c>
      <c r="D125" s="170">
        <v>53</v>
      </c>
      <c r="E125" s="170">
        <v>131</v>
      </c>
      <c r="F125" s="170">
        <v>30</v>
      </c>
      <c r="G125" s="196" t="s">
        <v>197</v>
      </c>
      <c r="H125" t="s">
        <v>198</v>
      </c>
      <c r="I125" t="s">
        <v>186</v>
      </c>
      <c r="J125">
        <v>25</v>
      </c>
      <c r="K125">
        <v>1</v>
      </c>
      <c r="L125" s="256">
        <v>10</v>
      </c>
      <c r="M125" s="257">
        <v>9.3000000000000007</v>
      </c>
      <c r="N125" s="258">
        <v>10.7</v>
      </c>
      <c r="O125" s="192"/>
      <c r="P125" s="192"/>
      <c r="Q125" s="192"/>
      <c r="R125" s="192"/>
      <c r="S125" s="192"/>
      <c r="T125" s="192">
        <v>10</v>
      </c>
      <c r="U125" s="192">
        <v>10</v>
      </c>
      <c r="V125" s="192">
        <v>10</v>
      </c>
      <c r="W125" s="192">
        <v>11</v>
      </c>
      <c r="X125" s="192">
        <v>10</v>
      </c>
      <c r="Y125" s="171">
        <v>111</v>
      </c>
      <c r="Z125" s="171">
        <v>96</v>
      </c>
      <c r="AA125" s="192"/>
      <c r="AB125" s="192"/>
      <c r="AC125" s="192"/>
      <c r="AD125" s="192"/>
      <c r="AE125" s="192"/>
      <c r="AF125" s="192"/>
      <c r="AG125" s="192"/>
      <c r="AH125" s="192"/>
      <c r="AI125" s="192"/>
      <c r="AJ125" s="192"/>
      <c r="AK125" s="171"/>
      <c r="AL125" s="171"/>
      <c r="AM125" s="192"/>
      <c r="AN125" s="192">
        <v>10.1</v>
      </c>
      <c r="AO125" s="222"/>
      <c r="AP125" s="182">
        <v>772</v>
      </c>
      <c r="AQ125" s="183">
        <v>117</v>
      </c>
      <c r="AR125" s="181">
        <v>870</v>
      </c>
      <c r="AS125" s="181">
        <v>104</v>
      </c>
      <c r="AT125" s="184">
        <v>13</v>
      </c>
      <c r="AU125" s="184">
        <v>10</v>
      </c>
      <c r="AV125" s="184">
        <v>20</v>
      </c>
      <c r="AW125" s="184"/>
      <c r="AX125" s="184">
        <v>5</v>
      </c>
      <c r="AY125" s="184"/>
      <c r="AZ125" s="184"/>
      <c r="BA125" s="184"/>
      <c r="BB125" s="184"/>
      <c r="BC125" s="185">
        <v>48</v>
      </c>
      <c r="BD125" s="180">
        <v>16848</v>
      </c>
      <c r="BE125" s="186">
        <v>0.02</v>
      </c>
      <c r="BF125" s="187">
        <v>3.0000000000000001E-3</v>
      </c>
      <c r="BG125" s="172">
        <v>1</v>
      </c>
      <c r="BH125" s="172">
        <v>4.8</v>
      </c>
      <c r="BI125" s="172">
        <v>1684.8</v>
      </c>
      <c r="BJ125" s="172">
        <v>0.5</v>
      </c>
      <c r="BK125" s="172">
        <v>170.2</v>
      </c>
      <c r="BL125" s="28" t="s">
        <v>181</v>
      </c>
      <c r="BM125" s="228" t="s">
        <v>199</v>
      </c>
      <c r="BN125" s="228" t="s">
        <v>200</v>
      </c>
      <c r="BO125" s="228"/>
      <c r="BP125" s="228">
        <v>1</v>
      </c>
      <c r="BQ125" s="228"/>
      <c r="BR125" s="228"/>
      <c r="BS125" s="228"/>
      <c r="BT125" s="228"/>
      <c r="BU125" s="228">
        <f t="shared" si="1"/>
        <v>0.1</v>
      </c>
      <c r="BV125" s="228"/>
      <c r="BW125" s="228"/>
      <c r="BX125" s="228"/>
      <c r="BY125" s="228"/>
      <c r="BZ125" s="228"/>
      <c r="CA125" s="228"/>
      <c r="CB125" s="228"/>
      <c r="CC125" s="228"/>
      <c r="CD125" s="228"/>
      <c r="CE125" s="228"/>
      <c r="CF125" s="228"/>
      <c r="CG125" s="228"/>
      <c r="CH125" s="228"/>
      <c r="CI125" s="228"/>
      <c r="CJ125" s="228"/>
      <c r="CK125" s="228"/>
      <c r="CL125" s="228"/>
      <c r="CM125" s="228"/>
      <c r="CN125" s="228"/>
      <c r="CO125" s="228"/>
      <c r="CP125" s="228"/>
      <c r="CQ125" s="228"/>
      <c r="CR125" s="228"/>
      <c r="CS125" s="228"/>
      <c r="CT125" s="228"/>
      <c r="CU125" s="228"/>
      <c r="CV125" s="228"/>
      <c r="CW125" s="228"/>
      <c r="CX125" s="228"/>
      <c r="CY125" s="228"/>
      <c r="CZ125" s="228"/>
      <c r="DA125" s="228"/>
      <c r="DB125" s="228"/>
    </row>
    <row r="126" spans="1:106" s="197" customFormat="1" ht="31.5" hidden="1" customHeight="1" x14ac:dyDescent="0.3">
      <c r="A126" s="193">
        <v>2021</v>
      </c>
      <c r="B126" s="170">
        <v>1</v>
      </c>
      <c r="C126" s="255">
        <v>44202</v>
      </c>
      <c r="D126" s="170">
        <v>123</v>
      </c>
      <c r="E126" s="170">
        <v>645</v>
      </c>
      <c r="F126" s="170">
        <v>30</v>
      </c>
      <c r="G126" s="196" t="s">
        <v>238</v>
      </c>
      <c r="H126" t="s">
        <v>239</v>
      </c>
      <c r="I126" t="s">
        <v>240</v>
      </c>
      <c r="J126">
        <v>4</v>
      </c>
      <c r="K126">
        <v>1</v>
      </c>
      <c r="L126" s="256">
        <v>133</v>
      </c>
      <c r="M126" s="257">
        <v>123.69</v>
      </c>
      <c r="N126" s="258">
        <v>142.31</v>
      </c>
      <c r="O126" s="192"/>
      <c r="P126" s="192"/>
      <c r="Q126" s="192"/>
      <c r="R126" s="192"/>
      <c r="S126" s="192"/>
      <c r="T126" s="192"/>
      <c r="U126" s="192"/>
      <c r="V126" s="192"/>
      <c r="W126" s="192"/>
      <c r="X126" s="192"/>
      <c r="Y126" s="171"/>
      <c r="Z126" s="171"/>
      <c r="AA126" s="192"/>
      <c r="AB126" s="192"/>
      <c r="AC126" s="192"/>
      <c r="AD126" s="192"/>
      <c r="AE126" s="192"/>
      <c r="AF126" s="192"/>
      <c r="AG126" s="192"/>
      <c r="AH126" s="192"/>
      <c r="AI126" s="192"/>
      <c r="AJ126" s="192"/>
      <c r="AK126" s="171"/>
      <c r="AL126" s="171"/>
      <c r="AM126" s="192"/>
      <c r="AN126" s="192"/>
      <c r="AO126" s="222"/>
      <c r="AP126" s="182">
        <v>80</v>
      </c>
      <c r="AQ126" s="183">
        <v>180</v>
      </c>
      <c r="AR126" s="181"/>
      <c r="AS126" s="181"/>
      <c r="AT126" s="184"/>
      <c r="AU126" s="184"/>
      <c r="AV126" s="184"/>
      <c r="AW126" s="184"/>
      <c r="AX126" s="184"/>
      <c r="AY126" s="184"/>
      <c r="AZ126" s="184"/>
      <c r="BA126" s="184"/>
      <c r="BB126" s="184"/>
      <c r="BC126" s="185"/>
      <c r="BD126" s="180">
        <v>1000</v>
      </c>
      <c r="BE126" s="186">
        <v>0.02</v>
      </c>
      <c r="BF126" s="187"/>
      <c r="BG126" s="172"/>
      <c r="BH126" s="172"/>
      <c r="BI126" s="172">
        <v>7.5</v>
      </c>
      <c r="BJ126" s="172"/>
      <c r="BK126" s="172"/>
      <c r="BL126" s="28" t="s">
        <v>241</v>
      </c>
      <c r="BM126" s="228" t="s">
        <v>241</v>
      </c>
      <c r="BN126" s="228"/>
      <c r="BO126" s="228"/>
      <c r="BP126" s="228">
        <v>1</v>
      </c>
      <c r="BQ126" s="228"/>
      <c r="BR126" s="228"/>
      <c r="BS126" s="228"/>
      <c r="BT126" s="228"/>
      <c r="BU126" s="228" t="str">
        <f t="shared" si="1"/>
        <v/>
      </c>
      <c r="BV126" s="228"/>
      <c r="BW126" s="228"/>
      <c r="BX126" s="228"/>
      <c r="BY126" s="228"/>
      <c r="BZ126" s="228"/>
      <c r="CA126" s="228"/>
      <c r="CB126" s="228"/>
      <c r="CC126" s="228"/>
      <c r="CD126" s="228"/>
      <c r="CE126" s="228"/>
      <c r="CF126" s="228"/>
      <c r="CG126" s="228"/>
      <c r="CH126" s="228"/>
      <c r="CI126" s="228"/>
      <c r="CJ126" s="228"/>
      <c r="CK126" s="228"/>
      <c r="CL126" s="228"/>
      <c r="CM126" s="228"/>
      <c r="CN126" s="228"/>
      <c r="CO126" s="228"/>
      <c r="CP126" s="228"/>
      <c r="CQ126" s="228"/>
      <c r="CR126" s="228"/>
      <c r="CS126" s="228"/>
      <c r="CT126" s="228"/>
      <c r="CU126" s="228"/>
      <c r="CV126" s="228"/>
      <c r="CW126" s="228"/>
      <c r="CX126" s="228"/>
      <c r="CY126" s="228"/>
      <c r="CZ126" s="228"/>
      <c r="DA126" s="228"/>
      <c r="DB126" s="228"/>
    </row>
    <row r="127" spans="1:106" s="197" customFormat="1" ht="31.5" hidden="1" customHeight="1" x14ac:dyDescent="0.3">
      <c r="A127" s="193">
        <v>2021</v>
      </c>
      <c r="B127" s="170">
        <v>1</v>
      </c>
      <c r="C127" s="255">
        <v>44202</v>
      </c>
      <c r="D127" s="170">
        <v>393</v>
      </c>
      <c r="E127" s="170">
        <v>605</v>
      </c>
      <c r="F127" s="170">
        <v>34</v>
      </c>
      <c r="G127" s="196" t="s">
        <v>280</v>
      </c>
      <c r="H127" t="s">
        <v>281</v>
      </c>
      <c r="I127" t="s">
        <v>282</v>
      </c>
      <c r="J127">
        <v>1</v>
      </c>
      <c r="K127">
        <v>2</v>
      </c>
      <c r="L127" s="256">
        <v>633</v>
      </c>
      <c r="M127" s="257">
        <v>588.69000000000005</v>
      </c>
      <c r="N127" s="258">
        <v>677.31</v>
      </c>
      <c r="O127" s="192"/>
      <c r="P127" s="192"/>
      <c r="Q127" s="192"/>
      <c r="R127" s="192"/>
      <c r="S127" s="192"/>
      <c r="T127" s="192"/>
      <c r="U127" s="192"/>
      <c r="V127" s="192"/>
      <c r="W127" s="192"/>
      <c r="X127" s="192"/>
      <c r="Y127" s="171"/>
      <c r="Z127" s="171"/>
      <c r="AA127" s="192"/>
      <c r="AB127" s="192"/>
      <c r="AC127" s="192"/>
      <c r="AD127" s="192"/>
      <c r="AE127" s="192"/>
      <c r="AF127" s="192"/>
      <c r="AG127" s="192"/>
      <c r="AH127" s="192"/>
      <c r="AI127" s="192"/>
      <c r="AJ127" s="192"/>
      <c r="AK127" s="171"/>
      <c r="AL127" s="171"/>
      <c r="AM127" s="192"/>
      <c r="AN127" s="192"/>
      <c r="AO127" s="222"/>
      <c r="AP127" s="182">
        <v>13</v>
      </c>
      <c r="AQ127" s="183">
        <v>200</v>
      </c>
      <c r="AR127" s="181"/>
      <c r="AS127" s="181"/>
      <c r="AT127" s="184">
        <v>36</v>
      </c>
      <c r="AU127" s="184"/>
      <c r="AV127" s="184">
        <v>14</v>
      </c>
      <c r="AW127" s="184"/>
      <c r="AX127" s="184"/>
      <c r="AY127" s="184"/>
      <c r="AZ127" s="184"/>
      <c r="BA127" s="184"/>
      <c r="BB127" s="184"/>
      <c r="BC127" s="185">
        <v>50</v>
      </c>
      <c r="BD127" s="180">
        <v>242</v>
      </c>
      <c r="BE127" s="186">
        <v>0.02</v>
      </c>
      <c r="BF127" s="187">
        <v>0.20699999999999999</v>
      </c>
      <c r="BG127" s="172"/>
      <c r="BH127" s="172">
        <v>0.1</v>
      </c>
      <c r="BI127" s="172">
        <v>0.4</v>
      </c>
      <c r="BJ127" s="172"/>
      <c r="BK127" s="172"/>
      <c r="BL127" s="28" t="s">
        <v>283</v>
      </c>
      <c r="BM127" s="228" t="s">
        <v>283</v>
      </c>
      <c r="BN127" s="228"/>
      <c r="BO127" s="228"/>
      <c r="BP127" s="228">
        <v>1</v>
      </c>
      <c r="BQ127" s="228"/>
      <c r="BR127" s="228"/>
      <c r="BS127" s="228"/>
      <c r="BT127" s="228"/>
      <c r="BU127" s="228" t="str">
        <f t="shared" si="1"/>
        <v/>
      </c>
      <c r="BV127" s="228"/>
      <c r="BW127" s="228"/>
      <c r="BX127" s="228"/>
      <c r="BY127" s="228"/>
      <c r="BZ127" s="228"/>
      <c r="CA127" s="228"/>
      <c r="CB127" s="228"/>
      <c r="CC127" s="228"/>
      <c r="CD127" s="228"/>
      <c r="CE127" s="228"/>
      <c r="CF127" s="228"/>
      <c r="CG127" s="228"/>
      <c r="CH127" s="228"/>
      <c r="CI127" s="228"/>
      <c r="CJ127" s="228"/>
      <c r="CK127" s="228"/>
      <c r="CL127" s="228"/>
      <c r="CM127" s="228"/>
      <c r="CN127" s="228"/>
      <c r="CO127" s="228"/>
      <c r="CP127" s="228"/>
      <c r="CQ127" s="228"/>
      <c r="CR127" s="228"/>
      <c r="CS127" s="228"/>
      <c r="CT127" s="228"/>
      <c r="CU127" s="228"/>
      <c r="CV127" s="228"/>
      <c r="CW127" s="228"/>
      <c r="CX127" s="228"/>
      <c r="CY127" s="228"/>
      <c r="CZ127" s="228"/>
      <c r="DA127" s="228"/>
      <c r="DB127" s="228"/>
    </row>
    <row r="128" spans="1:106" s="197" customFormat="1" ht="31.5" hidden="1" customHeight="1" x14ac:dyDescent="0.3">
      <c r="A128" s="193">
        <v>2021</v>
      </c>
      <c r="B128" s="170">
        <v>1</v>
      </c>
      <c r="C128" s="255">
        <v>44202</v>
      </c>
      <c r="D128" s="170">
        <v>214</v>
      </c>
      <c r="E128" s="170">
        <v>142</v>
      </c>
      <c r="F128" s="170">
        <v>47</v>
      </c>
      <c r="G128" s="196" t="s">
        <v>258</v>
      </c>
      <c r="H128" t="s">
        <v>259</v>
      </c>
      <c r="I128" t="s">
        <v>203</v>
      </c>
      <c r="J128">
        <v>4</v>
      </c>
      <c r="K128">
        <v>1</v>
      </c>
      <c r="L128" s="256">
        <v>351</v>
      </c>
      <c r="M128" s="257">
        <v>326.43</v>
      </c>
      <c r="N128" s="258">
        <v>375.57</v>
      </c>
      <c r="O128" s="192"/>
      <c r="P128" s="192"/>
      <c r="Q128" s="192"/>
      <c r="R128" s="192"/>
      <c r="S128" s="192"/>
      <c r="T128" s="192">
        <v>365</v>
      </c>
      <c r="U128" s="192">
        <v>355</v>
      </c>
      <c r="V128" s="192"/>
      <c r="W128" s="192">
        <v>392</v>
      </c>
      <c r="X128" s="192"/>
      <c r="Y128" s="171">
        <v>253</v>
      </c>
      <c r="Z128" s="171">
        <v>283</v>
      </c>
      <c r="AA128" s="192"/>
      <c r="AB128" s="192"/>
      <c r="AC128" s="192"/>
      <c r="AD128" s="192"/>
      <c r="AE128" s="192"/>
      <c r="AF128" s="192"/>
      <c r="AG128" s="192"/>
      <c r="AH128" s="192"/>
      <c r="AI128" s="192"/>
      <c r="AJ128" s="192"/>
      <c r="AK128" s="171"/>
      <c r="AL128" s="171"/>
      <c r="AM128" s="192"/>
      <c r="AN128" s="192">
        <v>370.7</v>
      </c>
      <c r="AO128" s="222"/>
      <c r="AP128" s="182">
        <v>68</v>
      </c>
      <c r="AQ128" s="183">
        <v>212</v>
      </c>
      <c r="AR128" s="181">
        <v>54</v>
      </c>
      <c r="AS128" s="181">
        <v>268</v>
      </c>
      <c r="AT128" s="184">
        <v>20</v>
      </c>
      <c r="AU128" s="184">
        <v>10</v>
      </c>
      <c r="AV128" s="184">
        <v>10</v>
      </c>
      <c r="AW128" s="184"/>
      <c r="AX128" s="184"/>
      <c r="AY128" s="184"/>
      <c r="AZ128" s="184"/>
      <c r="BA128" s="184"/>
      <c r="BB128" s="184"/>
      <c r="BC128" s="185">
        <v>40</v>
      </c>
      <c r="BD128" s="180">
        <v>509</v>
      </c>
      <c r="BE128" s="186">
        <v>0.02</v>
      </c>
      <c r="BF128" s="187">
        <v>7.9000000000000001E-2</v>
      </c>
      <c r="BG128" s="172"/>
      <c r="BH128" s="172">
        <v>0.1</v>
      </c>
      <c r="BI128" s="172">
        <v>1.5</v>
      </c>
      <c r="BJ128" s="172">
        <v>14.8</v>
      </c>
      <c r="BK128" s="172">
        <v>188.7</v>
      </c>
      <c r="BL128" s="28" t="s">
        <v>181</v>
      </c>
      <c r="BM128" s="228" t="s">
        <v>199</v>
      </c>
      <c r="BN128" s="228" t="s">
        <v>260</v>
      </c>
      <c r="BO128" s="228"/>
      <c r="BP128" s="228">
        <v>1</v>
      </c>
      <c r="BQ128" s="228"/>
      <c r="BR128" s="228"/>
      <c r="BS128" s="228"/>
      <c r="BT128" s="228"/>
      <c r="BU128" s="228">
        <f t="shared" si="1"/>
        <v>13.9</v>
      </c>
      <c r="BV128" s="228"/>
      <c r="BW128" s="228"/>
      <c r="BX128" s="228"/>
      <c r="BY128" s="228"/>
      <c r="BZ128" s="228"/>
      <c r="CA128" s="228"/>
      <c r="CB128" s="228"/>
      <c r="CC128" s="228"/>
      <c r="CD128" s="228"/>
      <c r="CE128" s="228"/>
      <c r="CF128" s="228"/>
      <c r="CG128" s="228"/>
      <c r="CH128" s="228"/>
      <c r="CI128" s="228"/>
      <c r="CJ128" s="228"/>
      <c r="CK128" s="228"/>
      <c r="CL128" s="228"/>
      <c r="CM128" s="228"/>
      <c r="CN128" s="228"/>
      <c r="CO128" s="228"/>
      <c r="CP128" s="228"/>
      <c r="CQ128" s="228"/>
      <c r="CR128" s="228"/>
      <c r="CS128" s="228"/>
      <c r="CT128" s="228"/>
      <c r="CU128" s="228"/>
      <c r="CV128" s="228"/>
      <c r="CW128" s="228"/>
      <c r="CX128" s="228"/>
      <c r="CY128" s="228"/>
      <c r="CZ128" s="228"/>
      <c r="DA128" s="228"/>
      <c r="DB128" s="228"/>
    </row>
    <row r="129" spans="1:106" s="197" customFormat="1" ht="31.5" hidden="1" customHeight="1" x14ac:dyDescent="0.3">
      <c r="A129" s="193">
        <v>2021</v>
      </c>
      <c r="B129" s="170">
        <v>1</v>
      </c>
      <c r="C129" s="255">
        <v>44202</v>
      </c>
      <c r="D129" s="170">
        <v>4</v>
      </c>
      <c r="E129" s="170">
        <v>11</v>
      </c>
      <c r="F129" s="170">
        <v>48</v>
      </c>
      <c r="G129" s="196" t="s">
        <v>201</v>
      </c>
      <c r="H129" t="s">
        <v>202</v>
      </c>
      <c r="I129" t="s">
        <v>203</v>
      </c>
      <c r="J129">
        <v>2</v>
      </c>
      <c r="K129">
        <v>2</v>
      </c>
      <c r="L129" s="256">
        <v>212</v>
      </c>
      <c r="M129" s="257">
        <v>197.16</v>
      </c>
      <c r="N129" s="258">
        <v>226.84</v>
      </c>
      <c r="O129" s="192"/>
      <c r="P129" s="192"/>
      <c r="Q129" s="192"/>
      <c r="R129" s="192"/>
      <c r="S129" s="192"/>
      <c r="T129" s="192">
        <v>220</v>
      </c>
      <c r="U129" s="192">
        <v>218</v>
      </c>
      <c r="V129" s="192">
        <v>221</v>
      </c>
      <c r="W129" s="192">
        <v>219</v>
      </c>
      <c r="X129" s="192">
        <v>222</v>
      </c>
      <c r="Y129" s="171">
        <v>202</v>
      </c>
      <c r="Z129" s="171">
        <v>230</v>
      </c>
      <c r="AA129" s="192"/>
      <c r="AB129" s="192"/>
      <c r="AC129" s="192"/>
      <c r="AD129" s="192"/>
      <c r="AE129" s="192"/>
      <c r="AF129" s="192">
        <v>213</v>
      </c>
      <c r="AG129" s="192">
        <v>228</v>
      </c>
      <c r="AH129" s="192">
        <v>211</v>
      </c>
      <c r="AI129" s="192">
        <v>209</v>
      </c>
      <c r="AJ129" s="192">
        <v>218</v>
      </c>
      <c r="AK129" s="171">
        <v>230</v>
      </c>
      <c r="AL129" s="171">
        <v>230</v>
      </c>
      <c r="AM129" s="192"/>
      <c r="AN129" s="192">
        <v>217.9</v>
      </c>
      <c r="AO129" s="222"/>
      <c r="AP129" s="182">
        <v>37</v>
      </c>
      <c r="AQ129" s="183">
        <v>195</v>
      </c>
      <c r="AR129" s="181">
        <v>32</v>
      </c>
      <c r="AS129" s="181">
        <v>223</v>
      </c>
      <c r="AT129" s="184">
        <v>6</v>
      </c>
      <c r="AU129" s="184">
        <v>2</v>
      </c>
      <c r="AV129" s="184">
        <v>10</v>
      </c>
      <c r="AW129" s="184"/>
      <c r="AX129" s="184"/>
      <c r="AY129" s="184"/>
      <c r="AZ129" s="184"/>
      <c r="BA129" s="184"/>
      <c r="BB129" s="184"/>
      <c r="BC129" s="185">
        <v>18</v>
      </c>
      <c r="BD129" s="180">
        <v>674</v>
      </c>
      <c r="BE129" s="186">
        <v>0.02</v>
      </c>
      <c r="BF129" s="187">
        <v>2.7E-2</v>
      </c>
      <c r="BG129" s="172"/>
      <c r="BH129" s="172">
        <v>0.1</v>
      </c>
      <c r="BI129" s="172">
        <v>3.2</v>
      </c>
      <c r="BJ129" s="172">
        <v>3.9</v>
      </c>
      <c r="BK129" s="172">
        <v>146.9</v>
      </c>
      <c r="BL129" s="28" t="s">
        <v>181</v>
      </c>
      <c r="BM129" s="228" t="s">
        <v>199</v>
      </c>
      <c r="BN129" s="228" t="s">
        <v>204</v>
      </c>
      <c r="BO129" s="228"/>
      <c r="BP129" s="228">
        <v>1</v>
      </c>
      <c r="BQ129" s="228"/>
      <c r="BR129" s="228"/>
      <c r="BS129" s="228"/>
      <c r="BT129" s="228"/>
      <c r="BU129" s="228">
        <f t="shared" si="1"/>
        <v>4.2</v>
      </c>
      <c r="BV129" s="228"/>
      <c r="BW129" s="228"/>
      <c r="BX129" s="228"/>
      <c r="BY129" s="228"/>
      <c r="BZ129" s="228"/>
      <c r="CA129" s="228"/>
      <c r="CB129" s="228"/>
      <c r="CC129" s="228"/>
      <c r="CD129" s="228"/>
      <c r="CE129" s="228"/>
      <c r="CF129" s="228"/>
      <c r="CG129" s="228"/>
      <c r="CH129" s="228"/>
      <c r="CI129" s="228"/>
      <c r="CJ129" s="228"/>
      <c r="CK129" s="228"/>
      <c r="CL129" s="228"/>
      <c r="CM129" s="228"/>
      <c r="CN129" s="228"/>
      <c r="CO129" s="228"/>
      <c r="CP129" s="228"/>
      <c r="CQ129" s="228"/>
      <c r="CR129" s="228"/>
      <c r="CS129" s="228"/>
      <c r="CT129" s="228"/>
      <c r="CU129" s="228"/>
      <c r="CV129" s="228"/>
      <c r="CW129" s="228"/>
      <c r="CX129" s="228"/>
      <c r="CY129" s="228"/>
      <c r="CZ129" s="228"/>
      <c r="DA129" s="228"/>
      <c r="DB129" s="228"/>
    </row>
    <row r="130" spans="1:106" s="197" customFormat="1" ht="31.5" hidden="1" customHeight="1" x14ac:dyDescent="0.3">
      <c r="A130" s="193">
        <v>2021</v>
      </c>
      <c r="B130" s="170">
        <v>1</v>
      </c>
      <c r="C130" s="255">
        <v>44202</v>
      </c>
      <c r="D130" s="170">
        <v>4</v>
      </c>
      <c r="E130" s="170">
        <v>12</v>
      </c>
      <c r="F130" s="170">
        <v>48</v>
      </c>
      <c r="G130" s="196" t="s">
        <v>205</v>
      </c>
      <c r="H130" t="s">
        <v>206</v>
      </c>
      <c r="I130" t="s">
        <v>203</v>
      </c>
      <c r="J130">
        <v>2</v>
      </c>
      <c r="K130">
        <v>2</v>
      </c>
      <c r="L130" s="256">
        <v>212</v>
      </c>
      <c r="M130" s="257">
        <v>197.16</v>
      </c>
      <c r="N130" s="258">
        <v>226.84</v>
      </c>
      <c r="O130" s="192"/>
      <c r="P130" s="192"/>
      <c r="Q130" s="192"/>
      <c r="R130" s="192"/>
      <c r="S130" s="192"/>
      <c r="T130" s="192">
        <v>214</v>
      </c>
      <c r="U130" s="192">
        <v>214</v>
      </c>
      <c r="V130" s="192">
        <v>218</v>
      </c>
      <c r="W130" s="192">
        <v>216</v>
      </c>
      <c r="X130" s="192">
        <v>218</v>
      </c>
      <c r="Y130" s="171">
        <v>202</v>
      </c>
      <c r="Z130" s="171">
        <v>230</v>
      </c>
      <c r="AA130" s="192"/>
      <c r="AB130" s="192"/>
      <c r="AC130" s="192"/>
      <c r="AD130" s="192"/>
      <c r="AE130" s="192"/>
      <c r="AF130" s="192">
        <v>218</v>
      </c>
      <c r="AG130" s="192">
        <v>233</v>
      </c>
      <c r="AH130" s="192">
        <v>200</v>
      </c>
      <c r="AI130" s="192">
        <v>205</v>
      </c>
      <c r="AJ130" s="192">
        <v>210</v>
      </c>
      <c r="AK130" s="171">
        <v>230</v>
      </c>
      <c r="AL130" s="171">
        <v>230</v>
      </c>
      <c r="AM130" s="192"/>
      <c r="AN130" s="192">
        <v>214.6</v>
      </c>
      <c r="AO130" s="222"/>
      <c r="AP130" s="182">
        <v>37</v>
      </c>
      <c r="AQ130" s="183">
        <v>195</v>
      </c>
      <c r="AR130" s="181">
        <v>32</v>
      </c>
      <c r="AS130" s="181">
        <v>223</v>
      </c>
      <c r="AT130" s="184">
        <v>7</v>
      </c>
      <c r="AU130" s="184">
        <v>2</v>
      </c>
      <c r="AV130" s="184">
        <v>7</v>
      </c>
      <c r="AW130" s="184"/>
      <c r="AX130" s="184">
        <v>3</v>
      </c>
      <c r="AY130" s="184"/>
      <c r="AZ130" s="184"/>
      <c r="BA130" s="184"/>
      <c r="BB130" s="184"/>
      <c r="BC130" s="185">
        <v>19</v>
      </c>
      <c r="BD130" s="180">
        <v>675</v>
      </c>
      <c r="BE130" s="186">
        <v>0.02</v>
      </c>
      <c r="BF130" s="187">
        <v>2.8000000000000001E-2</v>
      </c>
      <c r="BG130" s="172"/>
      <c r="BH130" s="172">
        <v>0.1</v>
      </c>
      <c r="BI130" s="172">
        <v>3.2</v>
      </c>
      <c r="BJ130" s="172">
        <v>4.0999999999999996</v>
      </c>
      <c r="BK130" s="172">
        <v>144.9</v>
      </c>
      <c r="BL130" s="28" t="s">
        <v>181</v>
      </c>
      <c r="BM130" s="228" t="s">
        <v>199</v>
      </c>
      <c r="BN130" s="228" t="s">
        <v>207</v>
      </c>
      <c r="BO130" s="228"/>
      <c r="BP130" s="228">
        <v>1</v>
      </c>
      <c r="BQ130" s="228"/>
      <c r="BR130" s="228"/>
      <c r="BS130" s="228"/>
      <c r="BT130" s="228"/>
      <c r="BU130" s="228">
        <f t="shared" si="1"/>
        <v>1.8</v>
      </c>
      <c r="BV130" s="228"/>
      <c r="BW130" s="228"/>
      <c r="BX130" s="228"/>
      <c r="BY130" s="228"/>
      <c r="BZ130" s="228"/>
      <c r="CA130" s="228"/>
      <c r="CB130" s="228"/>
      <c r="CC130" s="228"/>
      <c r="CD130" s="228"/>
      <c r="CE130" s="228"/>
      <c r="CF130" s="228"/>
      <c r="CG130" s="228"/>
      <c r="CH130" s="228"/>
      <c r="CI130" s="228"/>
      <c r="CJ130" s="228"/>
      <c r="CK130" s="228"/>
      <c r="CL130" s="228"/>
      <c r="CM130" s="228"/>
      <c r="CN130" s="228"/>
      <c r="CO130" s="228"/>
      <c r="CP130" s="228"/>
      <c r="CQ130" s="228"/>
      <c r="CR130" s="228"/>
      <c r="CS130" s="228"/>
      <c r="CT130" s="228"/>
      <c r="CU130" s="228"/>
      <c r="CV130" s="228"/>
      <c r="CW130" s="228"/>
      <c r="CX130" s="228"/>
      <c r="CY130" s="228"/>
      <c r="CZ130" s="228"/>
      <c r="DA130" s="228"/>
      <c r="DB130" s="228"/>
    </row>
    <row r="131" spans="1:106" s="197" customFormat="1" ht="31.5" hidden="1" customHeight="1" x14ac:dyDescent="0.3">
      <c r="A131" s="193">
        <v>2021</v>
      </c>
      <c r="B131" s="170">
        <v>1</v>
      </c>
      <c r="C131" s="255">
        <v>44202</v>
      </c>
      <c r="D131" s="170">
        <v>334</v>
      </c>
      <c r="E131" s="170">
        <v>254</v>
      </c>
      <c r="F131" s="170">
        <v>49</v>
      </c>
      <c r="G131" s="196" t="s">
        <v>208</v>
      </c>
      <c r="H131" t="s">
        <v>209</v>
      </c>
      <c r="I131" t="s">
        <v>203</v>
      </c>
      <c r="J131">
        <v>4</v>
      </c>
      <c r="K131">
        <v>2</v>
      </c>
      <c r="L131" s="256">
        <v>203</v>
      </c>
      <c r="M131" s="257">
        <v>188.79</v>
      </c>
      <c r="N131" s="258">
        <v>217.21</v>
      </c>
      <c r="O131" s="192"/>
      <c r="P131" s="192"/>
      <c r="Q131" s="192"/>
      <c r="R131" s="192"/>
      <c r="S131" s="192"/>
      <c r="T131" s="192">
        <v>205</v>
      </c>
      <c r="U131" s="192">
        <v>202</v>
      </c>
      <c r="V131" s="192">
        <v>209</v>
      </c>
      <c r="W131" s="192">
        <v>211</v>
      </c>
      <c r="X131" s="192">
        <v>203</v>
      </c>
      <c r="Y131" s="171">
        <v>139</v>
      </c>
      <c r="Z131" s="171">
        <v>144</v>
      </c>
      <c r="AA131" s="192"/>
      <c r="AB131" s="192"/>
      <c r="AC131" s="192"/>
      <c r="AD131" s="192"/>
      <c r="AE131" s="192"/>
      <c r="AF131" s="192">
        <v>210</v>
      </c>
      <c r="AG131" s="192">
        <v>208</v>
      </c>
      <c r="AH131" s="192">
        <v>200</v>
      </c>
      <c r="AI131" s="192">
        <v>213</v>
      </c>
      <c r="AJ131" s="192">
        <v>215</v>
      </c>
      <c r="AK131" s="171">
        <v>139</v>
      </c>
      <c r="AL131" s="171">
        <v>132</v>
      </c>
      <c r="AM131" s="192"/>
      <c r="AN131" s="192">
        <v>207.6</v>
      </c>
      <c r="AO131" s="222"/>
      <c r="AP131" s="182">
        <v>88</v>
      </c>
      <c r="AQ131" s="183">
        <v>164</v>
      </c>
      <c r="AR131" s="181">
        <v>104</v>
      </c>
      <c r="AS131" s="181">
        <v>139</v>
      </c>
      <c r="AT131" s="184">
        <v>7</v>
      </c>
      <c r="AU131" s="184">
        <v>4</v>
      </c>
      <c r="AV131" s="184">
        <v>5</v>
      </c>
      <c r="AW131" s="184"/>
      <c r="AX131" s="184">
        <v>3</v>
      </c>
      <c r="AY131" s="184"/>
      <c r="AZ131" s="184"/>
      <c r="BA131" s="184"/>
      <c r="BB131" s="184"/>
      <c r="BC131" s="185">
        <v>19</v>
      </c>
      <c r="BD131" s="180">
        <v>2719</v>
      </c>
      <c r="BE131" s="186">
        <v>0.02</v>
      </c>
      <c r="BF131" s="187">
        <v>7.0000000000000001E-3</v>
      </c>
      <c r="BG131" s="172">
        <v>1</v>
      </c>
      <c r="BH131" s="172">
        <v>0.1</v>
      </c>
      <c r="BI131" s="172">
        <v>13.4</v>
      </c>
      <c r="BJ131" s="172">
        <v>3.9</v>
      </c>
      <c r="BK131" s="172">
        <v>564.5</v>
      </c>
      <c r="BL131" s="28" t="s">
        <v>181</v>
      </c>
      <c r="BM131" s="228" t="s">
        <v>196</v>
      </c>
      <c r="BN131" s="228" t="s">
        <v>210</v>
      </c>
      <c r="BO131" s="228"/>
      <c r="BP131" s="228">
        <v>1</v>
      </c>
      <c r="BQ131" s="228"/>
      <c r="BR131" s="228"/>
      <c r="BS131" s="228"/>
      <c r="BT131" s="228"/>
      <c r="BU131" s="228">
        <f t="shared" si="1"/>
        <v>3.3</v>
      </c>
      <c r="BV131" s="228"/>
      <c r="BW131" s="228"/>
      <c r="BX131" s="228"/>
      <c r="BY131" s="228"/>
      <c r="BZ131" s="228"/>
      <c r="CA131" s="228"/>
      <c r="CB131" s="228"/>
      <c r="CC131" s="228"/>
      <c r="CD131" s="228"/>
      <c r="CE131" s="228"/>
      <c r="CF131" s="228"/>
      <c r="CG131" s="228"/>
      <c r="CH131" s="228"/>
      <c r="CI131" s="228"/>
      <c r="CJ131" s="228"/>
      <c r="CK131" s="228"/>
      <c r="CL131" s="228"/>
      <c r="CM131" s="228"/>
      <c r="CN131" s="228"/>
      <c r="CO131" s="228"/>
      <c r="CP131" s="228"/>
      <c r="CQ131" s="228"/>
      <c r="CR131" s="228"/>
      <c r="CS131" s="228"/>
      <c r="CT131" s="228"/>
      <c r="CU131" s="228"/>
      <c r="CV131" s="228"/>
      <c r="CW131" s="228"/>
      <c r="CX131" s="228"/>
      <c r="CY131" s="228"/>
      <c r="CZ131" s="228"/>
      <c r="DA131" s="228"/>
      <c r="DB131" s="228"/>
    </row>
    <row r="132" spans="1:106" s="197" customFormat="1" ht="31.5" hidden="1" customHeight="1" x14ac:dyDescent="0.3">
      <c r="A132" s="193">
        <v>2021</v>
      </c>
      <c r="B132" s="170">
        <v>1</v>
      </c>
      <c r="C132" s="255">
        <v>44202</v>
      </c>
      <c r="D132" s="170">
        <v>415</v>
      </c>
      <c r="E132" s="170">
        <v>655</v>
      </c>
      <c r="F132" s="170">
        <v>49</v>
      </c>
      <c r="G132" s="196" t="s">
        <v>261</v>
      </c>
      <c r="H132" t="s">
        <v>262</v>
      </c>
      <c r="I132" t="s">
        <v>203</v>
      </c>
      <c r="J132">
        <v>3</v>
      </c>
      <c r="K132">
        <v>1</v>
      </c>
      <c r="L132" s="256">
        <v>148</v>
      </c>
      <c r="M132" s="257">
        <v>137.63999999999999</v>
      </c>
      <c r="N132" s="258">
        <v>158.36000000000001</v>
      </c>
      <c r="O132" s="192"/>
      <c r="P132" s="192"/>
      <c r="Q132" s="192"/>
      <c r="R132" s="192"/>
      <c r="S132" s="192"/>
      <c r="T132" s="192">
        <v>153</v>
      </c>
      <c r="U132" s="192">
        <v>148</v>
      </c>
      <c r="V132" s="192">
        <v>145</v>
      </c>
      <c r="W132" s="192">
        <v>146</v>
      </c>
      <c r="X132" s="192">
        <v>149</v>
      </c>
      <c r="Y132" s="171">
        <v>216</v>
      </c>
      <c r="Z132" s="171">
        <v>216</v>
      </c>
      <c r="AA132" s="192"/>
      <c r="AB132" s="192"/>
      <c r="AC132" s="192"/>
      <c r="AD132" s="192"/>
      <c r="AE132" s="192"/>
      <c r="AF132" s="192"/>
      <c r="AG132" s="192"/>
      <c r="AH132" s="192"/>
      <c r="AI132" s="192"/>
      <c r="AJ132" s="192"/>
      <c r="AK132" s="171"/>
      <c r="AL132" s="171"/>
      <c r="AM132" s="192"/>
      <c r="AN132" s="192">
        <v>148</v>
      </c>
      <c r="AO132" s="222"/>
      <c r="AP132" s="182">
        <v>60</v>
      </c>
      <c r="AQ132" s="183">
        <v>180</v>
      </c>
      <c r="AR132" s="181">
        <v>50</v>
      </c>
      <c r="AS132" s="181">
        <v>216</v>
      </c>
      <c r="AT132" s="184">
        <v>2</v>
      </c>
      <c r="AU132" s="184">
        <v>1</v>
      </c>
      <c r="AV132" s="184">
        <v>1</v>
      </c>
      <c r="AW132" s="184"/>
      <c r="AX132" s="184"/>
      <c r="AY132" s="184"/>
      <c r="AZ132" s="184"/>
      <c r="BA132" s="184"/>
      <c r="BB132" s="184"/>
      <c r="BC132" s="185">
        <v>4</v>
      </c>
      <c r="BD132" s="180">
        <v>564</v>
      </c>
      <c r="BE132" s="186">
        <v>0.02</v>
      </c>
      <c r="BF132" s="187">
        <v>7.0000000000000001E-3</v>
      </c>
      <c r="BG132" s="172">
        <v>1</v>
      </c>
      <c r="BH132" s="172">
        <v>0</v>
      </c>
      <c r="BI132" s="172">
        <v>3.8</v>
      </c>
      <c r="BJ132" s="172">
        <v>0.6</v>
      </c>
      <c r="BK132" s="172">
        <v>83.5</v>
      </c>
      <c r="BL132" s="28" t="s">
        <v>181</v>
      </c>
      <c r="BM132" s="228" t="s">
        <v>182</v>
      </c>
      <c r="BN132" s="228" t="s">
        <v>263</v>
      </c>
      <c r="BO132" s="228"/>
      <c r="BP132" s="228">
        <v>1</v>
      </c>
      <c r="BQ132" s="228"/>
      <c r="BR132" s="228"/>
      <c r="BS132" s="228"/>
      <c r="BT132" s="228"/>
      <c r="BU132" s="228">
        <f t="shared" ref="BU132:BU195" si="2">IFERROR(ROUND(STDEV(AN132,L132),1),"")</f>
        <v>0</v>
      </c>
      <c r="BV132" s="228"/>
      <c r="BW132" s="228"/>
      <c r="BX132" s="228"/>
      <c r="BY132" s="228"/>
      <c r="BZ132" s="228"/>
      <c r="CA132" s="228"/>
      <c r="CB132" s="228"/>
      <c r="CC132" s="228"/>
      <c r="CD132" s="228"/>
      <c r="CE132" s="228"/>
      <c r="CF132" s="228"/>
      <c r="CG132" s="228"/>
      <c r="CH132" s="228"/>
      <c r="CI132" s="228"/>
      <c r="CJ132" s="228"/>
      <c r="CK132" s="228"/>
      <c r="CL132" s="228"/>
      <c r="CM132" s="228"/>
      <c r="CN132" s="228"/>
      <c r="CO132" s="228"/>
      <c r="CP132" s="228"/>
      <c r="CQ132" s="228"/>
      <c r="CR132" s="228"/>
      <c r="CS132" s="228"/>
      <c r="CT132" s="228"/>
      <c r="CU132" s="228"/>
      <c r="CV132" s="228"/>
      <c r="CW132" s="228"/>
      <c r="CX132" s="228"/>
      <c r="CY132" s="228"/>
      <c r="CZ132" s="228"/>
      <c r="DA132" s="228"/>
      <c r="DB132" s="228"/>
    </row>
    <row r="133" spans="1:106" s="197" customFormat="1" ht="31.5" hidden="1" customHeight="1" x14ac:dyDescent="0.3">
      <c r="A133" s="193">
        <v>2021</v>
      </c>
      <c r="B133" s="170">
        <v>1</v>
      </c>
      <c r="C133" s="255">
        <v>44202</v>
      </c>
      <c r="D133" s="170">
        <v>415</v>
      </c>
      <c r="E133" s="170">
        <v>656</v>
      </c>
      <c r="F133" s="170">
        <v>49</v>
      </c>
      <c r="G133" s="196" t="s">
        <v>264</v>
      </c>
      <c r="H133" t="s">
        <v>265</v>
      </c>
      <c r="I133" t="s">
        <v>203</v>
      </c>
      <c r="J133">
        <v>3</v>
      </c>
      <c r="K133">
        <v>1</v>
      </c>
      <c r="L133" s="256">
        <v>148</v>
      </c>
      <c r="M133" s="257">
        <v>137.63999999999999</v>
      </c>
      <c r="N133" s="258">
        <v>158.36000000000001</v>
      </c>
      <c r="O133" s="192"/>
      <c r="P133" s="192"/>
      <c r="Q133" s="192"/>
      <c r="R133" s="192"/>
      <c r="S133" s="192"/>
      <c r="T133" s="192">
        <v>153</v>
      </c>
      <c r="U133" s="192">
        <v>148</v>
      </c>
      <c r="V133" s="192">
        <v>145</v>
      </c>
      <c r="W133" s="192">
        <v>146</v>
      </c>
      <c r="X133" s="192">
        <v>149</v>
      </c>
      <c r="Y133" s="171">
        <v>216</v>
      </c>
      <c r="Z133" s="171">
        <v>216</v>
      </c>
      <c r="AA133" s="192"/>
      <c r="AB133" s="192"/>
      <c r="AC133" s="192"/>
      <c r="AD133" s="192"/>
      <c r="AE133" s="192"/>
      <c r="AF133" s="192"/>
      <c r="AG133" s="192"/>
      <c r="AH133" s="192"/>
      <c r="AI133" s="192"/>
      <c r="AJ133" s="192"/>
      <c r="AK133" s="171"/>
      <c r="AL133" s="171"/>
      <c r="AM133" s="192"/>
      <c r="AN133" s="192">
        <v>148</v>
      </c>
      <c r="AO133" s="222"/>
      <c r="AP133" s="182">
        <v>60</v>
      </c>
      <c r="AQ133" s="183">
        <v>180</v>
      </c>
      <c r="AR133" s="181">
        <v>50</v>
      </c>
      <c r="AS133" s="181">
        <v>216</v>
      </c>
      <c r="AT133" s="184">
        <v>2</v>
      </c>
      <c r="AU133" s="184">
        <v>1</v>
      </c>
      <c r="AV133" s="184">
        <v>1</v>
      </c>
      <c r="AW133" s="184"/>
      <c r="AX133" s="184"/>
      <c r="AY133" s="184"/>
      <c r="AZ133" s="184"/>
      <c r="BA133" s="184"/>
      <c r="BB133" s="184"/>
      <c r="BC133" s="185">
        <v>4</v>
      </c>
      <c r="BD133" s="180">
        <v>564</v>
      </c>
      <c r="BE133" s="186">
        <v>0.02</v>
      </c>
      <c r="BF133" s="187">
        <v>7.0000000000000001E-3</v>
      </c>
      <c r="BG133" s="172">
        <v>1</v>
      </c>
      <c r="BH133" s="172">
        <v>0</v>
      </c>
      <c r="BI133" s="172">
        <v>3.8</v>
      </c>
      <c r="BJ133" s="172">
        <v>0.6</v>
      </c>
      <c r="BK133" s="172">
        <v>83.5</v>
      </c>
      <c r="BL133" s="28" t="s">
        <v>181</v>
      </c>
      <c r="BM133" s="228" t="s">
        <v>182</v>
      </c>
      <c r="BN133" s="228" t="s">
        <v>266</v>
      </c>
      <c r="BO133" s="228"/>
      <c r="BP133" s="228">
        <v>1</v>
      </c>
      <c r="BQ133" s="228"/>
      <c r="BR133" s="228"/>
      <c r="BS133" s="228"/>
      <c r="BT133" s="228"/>
      <c r="BU133" s="228">
        <f t="shared" si="2"/>
        <v>0</v>
      </c>
      <c r="BV133" s="228"/>
      <c r="BW133" s="228"/>
      <c r="BX133" s="228"/>
      <c r="BY133" s="228"/>
      <c r="BZ133" s="228"/>
      <c r="CA133" s="228"/>
      <c r="CB133" s="228"/>
      <c r="CC133" s="228"/>
      <c r="CD133" s="228"/>
      <c r="CE133" s="228"/>
      <c r="CF133" s="228"/>
      <c r="CG133" s="228"/>
      <c r="CH133" s="228"/>
      <c r="CI133" s="228"/>
      <c r="CJ133" s="228"/>
      <c r="CK133" s="228"/>
      <c r="CL133" s="228"/>
      <c r="CM133" s="228"/>
      <c r="CN133" s="228"/>
      <c r="CO133" s="228"/>
      <c r="CP133" s="228"/>
      <c r="CQ133" s="228"/>
      <c r="CR133" s="228"/>
      <c r="CS133" s="228"/>
      <c r="CT133" s="228"/>
      <c r="CU133" s="228"/>
      <c r="CV133" s="228"/>
      <c r="CW133" s="228"/>
      <c r="CX133" s="228"/>
      <c r="CY133" s="228"/>
      <c r="CZ133" s="228"/>
      <c r="DA133" s="228"/>
      <c r="DB133" s="228"/>
    </row>
    <row r="134" spans="1:106" s="197" customFormat="1" ht="31.5" hidden="1" customHeight="1" x14ac:dyDescent="0.3">
      <c r="A134" s="193">
        <v>2021</v>
      </c>
      <c r="B134" s="170">
        <v>1</v>
      </c>
      <c r="C134" s="255">
        <v>44202</v>
      </c>
      <c r="D134" s="170">
        <v>415</v>
      </c>
      <c r="E134" s="170">
        <v>657</v>
      </c>
      <c r="F134" s="170">
        <v>49</v>
      </c>
      <c r="G134" s="196" t="s">
        <v>267</v>
      </c>
      <c r="H134" t="s">
        <v>268</v>
      </c>
      <c r="I134" t="s">
        <v>203</v>
      </c>
      <c r="J134">
        <v>3</v>
      </c>
      <c r="K134">
        <v>1</v>
      </c>
      <c r="L134" s="256">
        <v>90</v>
      </c>
      <c r="M134" s="257">
        <v>83.7</v>
      </c>
      <c r="N134" s="258">
        <v>96.3</v>
      </c>
      <c r="O134" s="192"/>
      <c r="P134" s="192"/>
      <c r="Q134" s="192"/>
      <c r="R134" s="192"/>
      <c r="S134" s="192"/>
      <c r="T134" s="192">
        <v>106</v>
      </c>
      <c r="U134" s="192">
        <v>92</v>
      </c>
      <c r="V134" s="192">
        <v>96</v>
      </c>
      <c r="W134" s="192">
        <v>93</v>
      </c>
      <c r="X134" s="192">
        <v>94</v>
      </c>
      <c r="Y134" s="171">
        <v>216</v>
      </c>
      <c r="Z134" s="171">
        <v>216</v>
      </c>
      <c r="AA134" s="192"/>
      <c r="AB134" s="192"/>
      <c r="AC134" s="192"/>
      <c r="AD134" s="192"/>
      <c r="AE134" s="192"/>
      <c r="AF134" s="192"/>
      <c r="AG134" s="192"/>
      <c r="AH134" s="192"/>
      <c r="AI134" s="192"/>
      <c r="AJ134" s="192"/>
      <c r="AK134" s="171"/>
      <c r="AL134" s="171"/>
      <c r="AM134" s="192"/>
      <c r="AN134" s="192">
        <v>96</v>
      </c>
      <c r="AO134" s="222"/>
      <c r="AP134" s="182">
        <v>60</v>
      </c>
      <c r="AQ134" s="183">
        <v>180</v>
      </c>
      <c r="AR134" s="181">
        <v>50</v>
      </c>
      <c r="AS134" s="181">
        <v>216</v>
      </c>
      <c r="AT134" s="184">
        <v>1</v>
      </c>
      <c r="AU134" s="184">
        <v>2</v>
      </c>
      <c r="AV134" s="184">
        <v>2</v>
      </c>
      <c r="AW134" s="184"/>
      <c r="AX134" s="184"/>
      <c r="AY134" s="184"/>
      <c r="AZ134" s="184"/>
      <c r="BA134" s="184"/>
      <c r="BB134" s="184"/>
      <c r="BC134" s="185">
        <v>5</v>
      </c>
      <c r="BD134" s="180">
        <v>560</v>
      </c>
      <c r="BE134" s="186">
        <v>0.02</v>
      </c>
      <c r="BF134" s="187">
        <v>8.9999999999999993E-3</v>
      </c>
      <c r="BG134" s="172">
        <v>1</v>
      </c>
      <c r="BH134" s="172">
        <v>0.1</v>
      </c>
      <c r="BI134" s="172">
        <v>6.2</v>
      </c>
      <c r="BJ134" s="172">
        <v>0.5</v>
      </c>
      <c r="BK134" s="172">
        <v>53.8</v>
      </c>
      <c r="BL134" s="28" t="s">
        <v>181</v>
      </c>
      <c r="BM134" s="228" t="s">
        <v>182</v>
      </c>
      <c r="BN134" s="228" t="s">
        <v>269</v>
      </c>
      <c r="BO134" s="228"/>
      <c r="BP134" s="228">
        <v>1</v>
      </c>
      <c r="BQ134" s="228"/>
      <c r="BR134" s="228"/>
      <c r="BS134" s="228"/>
      <c r="BT134" s="228"/>
      <c r="BU134" s="228">
        <f t="shared" si="2"/>
        <v>4.2</v>
      </c>
      <c r="BV134" s="228"/>
      <c r="BW134" s="228"/>
      <c r="BX134" s="228"/>
      <c r="BY134" s="228"/>
      <c r="BZ134" s="228"/>
      <c r="CA134" s="228"/>
      <c r="CB134" s="228"/>
      <c r="CC134" s="228"/>
      <c r="CD134" s="228"/>
      <c r="CE134" s="228"/>
      <c r="CF134" s="228"/>
      <c r="CG134" s="228"/>
      <c r="CH134" s="228"/>
      <c r="CI134" s="228"/>
      <c r="CJ134" s="228"/>
      <c r="CK134" s="228"/>
      <c r="CL134" s="228"/>
      <c r="CM134" s="228"/>
      <c r="CN134" s="228"/>
      <c r="CO134" s="228"/>
      <c r="CP134" s="228"/>
      <c r="CQ134" s="228"/>
      <c r="CR134" s="228"/>
      <c r="CS134" s="228"/>
      <c r="CT134" s="228"/>
      <c r="CU134" s="228"/>
      <c r="CV134" s="228"/>
      <c r="CW134" s="228"/>
      <c r="CX134" s="228"/>
      <c r="CY134" s="228"/>
      <c r="CZ134" s="228"/>
      <c r="DA134" s="228"/>
      <c r="DB134" s="228"/>
    </row>
    <row r="135" spans="1:106" s="197" customFormat="1" ht="31.5" hidden="1" customHeight="1" x14ac:dyDescent="0.3">
      <c r="A135" s="193">
        <v>2021</v>
      </c>
      <c r="B135" s="170">
        <v>1</v>
      </c>
      <c r="C135" s="255">
        <v>44202</v>
      </c>
      <c r="D135" s="170">
        <v>415</v>
      </c>
      <c r="E135" s="170">
        <v>658</v>
      </c>
      <c r="F135" s="170">
        <v>49</v>
      </c>
      <c r="G135" s="196" t="s">
        <v>270</v>
      </c>
      <c r="H135" t="s">
        <v>271</v>
      </c>
      <c r="I135" t="s">
        <v>203</v>
      </c>
      <c r="J135">
        <v>3</v>
      </c>
      <c r="K135">
        <v>1</v>
      </c>
      <c r="L135" s="256">
        <v>90</v>
      </c>
      <c r="M135" s="257">
        <v>83.7</v>
      </c>
      <c r="N135" s="258">
        <v>96.3</v>
      </c>
      <c r="O135" s="192"/>
      <c r="P135" s="192"/>
      <c r="Q135" s="192"/>
      <c r="R135" s="192"/>
      <c r="S135" s="192"/>
      <c r="T135" s="192">
        <v>106</v>
      </c>
      <c r="U135" s="192">
        <v>92</v>
      </c>
      <c r="V135" s="192">
        <v>96</v>
      </c>
      <c r="W135" s="192">
        <v>93</v>
      </c>
      <c r="X135" s="192">
        <v>94</v>
      </c>
      <c r="Y135" s="171">
        <v>216</v>
      </c>
      <c r="Z135" s="171">
        <v>216</v>
      </c>
      <c r="AA135" s="192"/>
      <c r="AB135" s="192"/>
      <c r="AC135" s="192"/>
      <c r="AD135" s="192"/>
      <c r="AE135" s="192"/>
      <c r="AF135" s="192"/>
      <c r="AG135" s="192"/>
      <c r="AH135" s="192"/>
      <c r="AI135" s="192"/>
      <c r="AJ135" s="192"/>
      <c r="AK135" s="171"/>
      <c r="AL135" s="171"/>
      <c r="AM135" s="192"/>
      <c r="AN135" s="192">
        <v>96</v>
      </c>
      <c r="AO135" s="222"/>
      <c r="AP135" s="182">
        <v>60</v>
      </c>
      <c r="AQ135" s="183">
        <v>180</v>
      </c>
      <c r="AR135" s="181">
        <v>50</v>
      </c>
      <c r="AS135" s="181">
        <v>216</v>
      </c>
      <c r="AT135" s="184">
        <v>1</v>
      </c>
      <c r="AU135" s="184">
        <v>2</v>
      </c>
      <c r="AV135" s="184">
        <v>2</v>
      </c>
      <c r="AW135" s="184"/>
      <c r="AX135" s="184"/>
      <c r="AY135" s="184"/>
      <c r="AZ135" s="184"/>
      <c r="BA135" s="184"/>
      <c r="BB135" s="184"/>
      <c r="BC135" s="185">
        <v>5</v>
      </c>
      <c r="BD135" s="180">
        <v>560</v>
      </c>
      <c r="BE135" s="186">
        <v>0.02</v>
      </c>
      <c r="BF135" s="187">
        <v>8.9999999999999993E-3</v>
      </c>
      <c r="BG135" s="172">
        <v>1</v>
      </c>
      <c r="BH135" s="172">
        <v>0.1</v>
      </c>
      <c r="BI135" s="172">
        <v>6.2</v>
      </c>
      <c r="BJ135" s="172">
        <v>0.5</v>
      </c>
      <c r="BK135" s="172">
        <v>53.8</v>
      </c>
      <c r="BL135" s="28" t="s">
        <v>181</v>
      </c>
      <c r="BM135" s="228" t="s">
        <v>182</v>
      </c>
      <c r="BN135" s="228" t="s">
        <v>272</v>
      </c>
      <c r="BO135" s="228"/>
      <c r="BP135" s="228">
        <v>1</v>
      </c>
      <c r="BQ135" s="228"/>
      <c r="BR135" s="228"/>
      <c r="BS135" s="228"/>
      <c r="BT135" s="228"/>
      <c r="BU135" s="228">
        <f t="shared" si="2"/>
        <v>4.2</v>
      </c>
      <c r="BV135" s="228"/>
      <c r="BW135" s="228"/>
      <c r="BX135" s="228"/>
      <c r="BY135" s="228"/>
      <c r="BZ135" s="228"/>
      <c r="CA135" s="228"/>
      <c r="CB135" s="228"/>
      <c r="CC135" s="228"/>
      <c r="CD135" s="228"/>
      <c r="CE135" s="228"/>
      <c r="CF135" s="228"/>
      <c r="CG135" s="228"/>
      <c r="CH135" s="228"/>
      <c r="CI135" s="228"/>
      <c r="CJ135" s="228"/>
      <c r="CK135" s="228"/>
      <c r="CL135" s="228"/>
      <c r="CM135" s="228"/>
      <c r="CN135" s="228"/>
      <c r="CO135" s="228"/>
      <c r="CP135" s="228"/>
      <c r="CQ135" s="228"/>
      <c r="CR135" s="228"/>
      <c r="CS135" s="228"/>
      <c r="CT135" s="228"/>
      <c r="CU135" s="228"/>
      <c r="CV135" s="228"/>
      <c r="CW135" s="228"/>
      <c r="CX135" s="228"/>
      <c r="CY135" s="228"/>
      <c r="CZ135" s="228"/>
      <c r="DA135" s="228"/>
      <c r="DB135" s="228"/>
    </row>
    <row r="136" spans="1:106" s="197" customFormat="1" ht="31.5" hidden="1" customHeight="1" x14ac:dyDescent="0.3">
      <c r="A136" s="193">
        <v>2021</v>
      </c>
      <c r="B136" s="170">
        <v>1</v>
      </c>
      <c r="C136" s="255">
        <v>44203</v>
      </c>
      <c r="D136" s="170">
        <v>47</v>
      </c>
      <c r="E136" s="170">
        <v>122</v>
      </c>
      <c r="F136" s="170">
        <v>2</v>
      </c>
      <c r="G136" s="196" t="s">
        <v>154</v>
      </c>
      <c r="H136" t="s">
        <v>155</v>
      </c>
      <c r="I136" t="s">
        <v>156</v>
      </c>
      <c r="J136">
        <v>2</v>
      </c>
      <c r="K136">
        <v>1</v>
      </c>
      <c r="L136" s="256">
        <v>280</v>
      </c>
      <c r="M136" s="257">
        <v>267.39999999999998</v>
      </c>
      <c r="N136" s="258">
        <v>292.60000000000002</v>
      </c>
      <c r="O136" s="192"/>
      <c r="P136" s="192"/>
      <c r="Q136" s="192"/>
      <c r="R136" s="192"/>
      <c r="S136" s="192"/>
      <c r="T136" s="192"/>
      <c r="U136" s="192"/>
      <c r="V136" s="192"/>
      <c r="W136" s="192"/>
      <c r="X136" s="192"/>
      <c r="Y136" s="171"/>
      <c r="Z136" s="171"/>
      <c r="AA136" s="192"/>
      <c r="AB136" s="192"/>
      <c r="AC136" s="192"/>
      <c r="AD136" s="192"/>
      <c r="AE136" s="192"/>
      <c r="AF136" s="192"/>
      <c r="AG136" s="192"/>
      <c r="AH136" s="192"/>
      <c r="AI136" s="192"/>
      <c r="AJ136" s="192"/>
      <c r="AK136" s="171"/>
      <c r="AL136" s="171"/>
      <c r="AM136" s="192"/>
      <c r="AN136" s="192"/>
      <c r="AO136" s="222"/>
      <c r="AP136" s="182">
        <v>63</v>
      </c>
      <c r="AQ136" s="183">
        <v>115</v>
      </c>
      <c r="AR136" s="181"/>
      <c r="AS136" s="181"/>
      <c r="AT136" s="184">
        <v>1</v>
      </c>
      <c r="AU136" s="184"/>
      <c r="AV136" s="184"/>
      <c r="AW136" s="184"/>
      <c r="AX136" s="184"/>
      <c r="AY136" s="184"/>
      <c r="AZ136" s="184"/>
      <c r="BA136" s="184"/>
      <c r="BB136" s="184"/>
      <c r="BC136" s="185">
        <v>1</v>
      </c>
      <c r="BD136" s="180">
        <v>271</v>
      </c>
      <c r="BE136" s="186">
        <v>1.4999999999999999E-2</v>
      </c>
      <c r="BF136" s="187">
        <v>4.0000000000000001E-3</v>
      </c>
      <c r="BG136" s="172">
        <v>1</v>
      </c>
      <c r="BH136" s="172">
        <v>0</v>
      </c>
      <c r="BI136" s="172">
        <v>1</v>
      </c>
      <c r="BJ136" s="172"/>
      <c r="BK136" s="172"/>
      <c r="BL136" s="28" t="s">
        <v>157</v>
      </c>
      <c r="BM136" s="228" t="s">
        <v>158</v>
      </c>
      <c r="BN136" s="228" t="s">
        <v>159</v>
      </c>
      <c r="BO136" s="228" t="s">
        <v>160</v>
      </c>
      <c r="BP136" s="228">
        <v>1</v>
      </c>
      <c r="BQ136" s="228"/>
      <c r="BR136" s="228"/>
      <c r="BS136" s="228"/>
      <c r="BT136" s="228"/>
      <c r="BU136" s="228" t="str">
        <f t="shared" si="2"/>
        <v/>
      </c>
      <c r="BV136" s="228"/>
      <c r="BW136" s="228"/>
      <c r="BX136" s="228"/>
      <c r="BY136" s="228"/>
      <c r="BZ136" s="228"/>
      <c r="CA136" s="228"/>
      <c r="CB136" s="228"/>
      <c r="CC136" s="228"/>
      <c r="CD136" s="228"/>
      <c r="CE136" s="228"/>
      <c r="CF136" s="228"/>
      <c r="CG136" s="228"/>
      <c r="CH136" s="228"/>
      <c r="CI136" s="228"/>
      <c r="CJ136" s="228"/>
      <c r="CK136" s="228"/>
      <c r="CL136" s="228"/>
      <c r="CM136" s="228"/>
      <c r="CN136" s="228"/>
      <c r="CO136" s="228"/>
      <c r="CP136" s="228"/>
      <c r="CQ136" s="228"/>
      <c r="CR136" s="228"/>
      <c r="CS136" s="228"/>
      <c r="CT136" s="228"/>
      <c r="CU136" s="228"/>
      <c r="CV136" s="228"/>
      <c r="CW136" s="228"/>
      <c r="CX136" s="228"/>
      <c r="CY136" s="228"/>
      <c r="CZ136" s="228"/>
      <c r="DA136" s="228"/>
      <c r="DB136" s="228"/>
    </row>
    <row r="137" spans="1:106" s="197" customFormat="1" ht="31.5" hidden="1" customHeight="1" x14ac:dyDescent="0.3">
      <c r="A137" s="193">
        <v>2021</v>
      </c>
      <c r="B137" s="170">
        <v>1</v>
      </c>
      <c r="C137" s="255">
        <v>44203</v>
      </c>
      <c r="D137" s="170">
        <v>381</v>
      </c>
      <c r="E137" s="170">
        <v>445</v>
      </c>
      <c r="F137" s="170">
        <v>2</v>
      </c>
      <c r="G137" s="196" t="s">
        <v>242</v>
      </c>
      <c r="H137" t="s">
        <v>243</v>
      </c>
      <c r="I137" t="s">
        <v>163</v>
      </c>
      <c r="J137">
        <v>3</v>
      </c>
      <c r="K137">
        <v>4</v>
      </c>
      <c r="L137" s="256">
        <v>28</v>
      </c>
      <c r="M137" s="257">
        <v>25.2</v>
      </c>
      <c r="N137" s="258">
        <v>30.8</v>
      </c>
      <c r="O137" s="192"/>
      <c r="P137" s="192"/>
      <c r="Q137" s="192"/>
      <c r="R137" s="192"/>
      <c r="S137" s="192"/>
      <c r="T137" s="192"/>
      <c r="U137" s="192">
        <v>23</v>
      </c>
      <c r="V137" s="192">
        <v>27</v>
      </c>
      <c r="W137" s="192"/>
      <c r="X137" s="192"/>
      <c r="Y137" s="171">
        <v>126</v>
      </c>
      <c r="Z137" s="171"/>
      <c r="AA137" s="192"/>
      <c r="AB137" s="192"/>
      <c r="AC137" s="192"/>
      <c r="AD137" s="192"/>
      <c r="AE137" s="192"/>
      <c r="AF137" s="192"/>
      <c r="AG137" s="192"/>
      <c r="AH137" s="192"/>
      <c r="AI137" s="192"/>
      <c r="AJ137" s="192"/>
      <c r="AK137" s="171"/>
      <c r="AL137" s="171"/>
      <c r="AM137" s="192"/>
      <c r="AN137" s="192">
        <v>24.8</v>
      </c>
      <c r="AO137" s="222"/>
      <c r="AP137" s="182">
        <v>60</v>
      </c>
      <c r="AQ137" s="183">
        <v>180</v>
      </c>
      <c r="AR137" s="181">
        <v>86</v>
      </c>
      <c r="AS137" s="181">
        <v>126</v>
      </c>
      <c r="AT137" s="184">
        <v>2</v>
      </c>
      <c r="AU137" s="184"/>
      <c r="AV137" s="184"/>
      <c r="AW137" s="184"/>
      <c r="AX137" s="184"/>
      <c r="AY137" s="184"/>
      <c r="AZ137" s="184"/>
      <c r="BA137" s="184"/>
      <c r="BB137" s="184"/>
      <c r="BC137" s="185">
        <v>2</v>
      </c>
      <c r="BD137" s="180">
        <v>507</v>
      </c>
      <c r="BE137" s="186">
        <v>1.4999999999999999E-2</v>
      </c>
      <c r="BF137" s="187">
        <v>4.0000000000000001E-3</v>
      </c>
      <c r="BG137" s="172">
        <v>1</v>
      </c>
      <c r="BH137" s="172">
        <v>0.1</v>
      </c>
      <c r="BI137" s="172">
        <v>18.100000000000001</v>
      </c>
      <c r="BJ137" s="172">
        <v>0</v>
      </c>
      <c r="BK137" s="172">
        <v>12.6</v>
      </c>
      <c r="BL137" s="28" t="s">
        <v>181</v>
      </c>
      <c r="BM137" s="228" t="s">
        <v>182</v>
      </c>
      <c r="BN137" s="228" t="s">
        <v>244</v>
      </c>
      <c r="BO137" s="228"/>
      <c r="BP137" s="228">
        <v>1</v>
      </c>
      <c r="BQ137" s="228"/>
      <c r="BR137" s="228"/>
      <c r="BS137" s="228"/>
      <c r="BT137" s="228"/>
      <c r="BU137" s="228">
        <f t="shared" si="2"/>
        <v>2.2999999999999998</v>
      </c>
      <c r="BV137" s="228"/>
      <c r="BW137" s="228"/>
      <c r="BX137" s="228"/>
      <c r="BY137" s="228"/>
      <c r="BZ137" s="228"/>
      <c r="CA137" s="228"/>
      <c r="CB137" s="228"/>
      <c r="CC137" s="228"/>
      <c r="CD137" s="228"/>
      <c r="CE137" s="228"/>
      <c r="CF137" s="228"/>
      <c r="CG137" s="228"/>
      <c r="CH137" s="228"/>
      <c r="CI137" s="228"/>
      <c r="CJ137" s="228"/>
      <c r="CK137" s="228"/>
      <c r="CL137" s="228"/>
      <c r="CM137" s="228"/>
      <c r="CN137" s="228"/>
      <c r="CO137" s="228"/>
      <c r="CP137" s="228"/>
      <c r="CQ137" s="228"/>
      <c r="CR137" s="228"/>
      <c r="CS137" s="228"/>
      <c r="CT137" s="228"/>
      <c r="CU137" s="228"/>
      <c r="CV137" s="228"/>
      <c r="CW137" s="228"/>
      <c r="CX137" s="228"/>
      <c r="CY137" s="228"/>
      <c r="CZ137" s="228"/>
      <c r="DA137" s="228"/>
      <c r="DB137" s="228"/>
    </row>
    <row r="138" spans="1:106" s="197" customFormat="1" ht="31.5" hidden="1" customHeight="1" x14ac:dyDescent="0.3">
      <c r="A138" s="193">
        <v>2021</v>
      </c>
      <c r="B138" s="170">
        <v>1</v>
      </c>
      <c r="C138" s="255">
        <v>44203</v>
      </c>
      <c r="D138" s="170">
        <v>381</v>
      </c>
      <c r="E138" s="170">
        <v>446</v>
      </c>
      <c r="F138" s="170">
        <v>2</v>
      </c>
      <c r="G138" s="196" t="s">
        <v>245</v>
      </c>
      <c r="H138" t="s">
        <v>246</v>
      </c>
      <c r="I138" t="s">
        <v>163</v>
      </c>
      <c r="J138">
        <v>3</v>
      </c>
      <c r="K138">
        <v>4</v>
      </c>
      <c r="L138" s="256">
        <v>167</v>
      </c>
      <c r="M138" s="257">
        <v>150.30000000000001</v>
      </c>
      <c r="N138" s="258">
        <v>183.7</v>
      </c>
      <c r="O138" s="192"/>
      <c r="P138" s="192"/>
      <c r="Q138" s="192"/>
      <c r="R138" s="192"/>
      <c r="S138" s="192"/>
      <c r="T138" s="192"/>
      <c r="U138" s="192">
        <v>143</v>
      </c>
      <c r="V138" s="192">
        <v>156</v>
      </c>
      <c r="W138" s="192"/>
      <c r="X138" s="192"/>
      <c r="Y138" s="171">
        <v>126</v>
      </c>
      <c r="Z138" s="171"/>
      <c r="AA138" s="192"/>
      <c r="AB138" s="192"/>
      <c r="AC138" s="192"/>
      <c r="AD138" s="192"/>
      <c r="AE138" s="192"/>
      <c r="AF138" s="192"/>
      <c r="AG138" s="192"/>
      <c r="AH138" s="192"/>
      <c r="AI138" s="192"/>
      <c r="AJ138" s="192"/>
      <c r="AK138" s="171"/>
      <c r="AL138" s="171"/>
      <c r="AM138" s="192"/>
      <c r="AN138" s="192">
        <v>149.5</v>
      </c>
      <c r="AO138" s="222"/>
      <c r="AP138" s="182">
        <v>60</v>
      </c>
      <c r="AQ138" s="183">
        <v>180</v>
      </c>
      <c r="AR138" s="181">
        <v>86</v>
      </c>
      <c r="AS138" s="181">
        <v>126</v>
      </c>
      <c r="AT138" s="184">
        <v>2</v>
      </c>
      <c r="AU138" s="184"/>
      <c r="AV138" s="184">
        <v>1</v>
      </c>
      <c r="AW138" s="184"/>
      <c r="AX138" s="184"/>
      <c r="AY138" s="184"/>
      <c r="AZ138" s="184"/>
      <c r="BA138" s="184"/>
      <c r="BB138" s="184"/>
      <c r="BC138" s="185">
        <v>3</v>
      </c>
      <c r="BD138" s="180">
        <v>266</v>
      </c>
      <c r="BE138" s="186">
        <v>1.4999999999999999E-2</v>
      </c>
      <c r="BF138" s="187">
        <v>1.0999999999999999E-2</v>
      </c>
      <c r="BG138" s="172">
        <v>1</v>
      </c>
      <c r="BH138" s="172">
        <v>0</v>
      </c>
      <c r="BI138" s="172">
        <v>1.6</v>
      </c>
      <c r="BJ138" s="172">
        <v>0.4</v>
      </c>
      <c r="BK138" s="172">
        <v>39.799999999999997</v>
      </c>
      <c r="BL138" s="28" t="s">
        <v>181</v>
      </c>
      <c r="BM138" s="228" t="s">
        <v>182</v>
      </c>
      <c r="BN138" s="228" t="s">
        <v>247</v>
      </c>
      <c r="BO138" s="228"/>
      <c r="BP138" s="228">
        <v>1</v>
      </c>
      <c r="BQ138" s="228"/>
      <c r="BR138" s="228"/>
      <c r="BS138" s="228"/>
      <c r="BT138" s="228"/>
      <c r="BU138" s="228">
        <f t="shared" si="2"/>
        <v>12.4</v>
      </c>
      <c r="BV138" s="228"/>
      <c r="BW138" s="228"/>
      <c r="BX138" s="228"/>
      <c r="BY138" s="228"/>
      <c r="BZ138" s="228"/>
      <c r="CA138" s="228"/>
      <c r="CB138" s="228"/>
      <c r="CC138" s="228"/>
      <c r="CD138" s="228"/>
      <c r="CE138" s="228"/>
      <c r="CF138" s="228"/>
      <c r="CG138" s="228"/>
      <c r="CH138" s="228"/>
      <c r="CI138" s="228"/>
      <c r="CJ138" s="228"/>
      <c r="CK138" s="228"/>
      <c r="CL138" s="228"/>
      <c r="CM138" s="228"/>
      <c r="CN138" s="228"/>
      <c r="CO138" s="228"/>
      <c r="CP138" s="228"/>
      <c r="CQ138" s="228"/>
      <c r="CR138" s="228"/>
      <c r="CS138" s="228"/>
      <c r="CT138" s="228"/>
      <c r="CU138" s="228"/>
      <c r="CV138" s="228"/>
      <c r="CW138" s="228"/>
      <c r="CX138" s="228"/>
      <c r="CY138" s="228"/>
      <c r="CZ138" s="228"/>
      <c r="DA138" s="228"/>
      <c r="DB138" s="228"/>
    </row>
    <row r="139" spans="1:106" s="197" customFormat="1" ht="31.5" hidden="1" customHeight="1" x14ac:dyDescent="0.3">
      <c r="A139" s="193">
        <v>2021</v>
      </c>
      <c r="B139" s="170">
        <v>1</v>
      </c>
      <c r="C139" s="255">
        <v>44203</v>
      </c>
      <c r="D139" s="170">
        <v>381</v>
      </c>
      <c r="E139" s="170">
        <v>447</v>
      </c>
      <c r="F139" s="170">
        <v>2</v>
      </c>
      <c r="G139" s="196" t="s">
        <v>248</v>
      </c>
      <c r="H139" t="s">
        <v>249</v>
      </c>
      <c r="I139" t="s">
        <v>163</v>
      </c>
      <c r="J139">
        <v>3</v>
      </c>
      <c r="K139">
        <v>4</v>
      </c>
      <c r="L139" s="256">
        <v>177</v>
      </c>
      <c r="M139" s="257">
        <v>159.30000000000001</v>
      </c>
      <c r="N139" s="258">
        <v>194.7</v>
      </c>
      <c r="O139" s="192"/>
      <c r="P139" s="192"/>
      <c r="Q139" s="192"/>
      <c r="R139" s="192"/>
      <c r="S139" s="192"/>
      <c r="T139" s="192"/>
      <c r="U139" s="192">
        <v>137</v>
      </c>
      <c r="V139" s="192">
        <v>161</v>
      </c>
      <c r="W139" s="192"/>
      <c r="X139" s="192"/>
      <c r="Y139" s="171">
        <v>126</v>
      </c>
      <c r="Z139" s="171"/>
      <c r="AA139" s="192"/>
      <c r="AB139" s="192"/>
      <c r="AC139" s="192"/>
      <c r="AD139" s="192"/>
      <c r="AE139" s="192"/>
      <c r="AF139" s="192"/>
      <c r="AG139" s="192"/>
      <c r="AH139" s="192"/>
      <c r="AI139" s="192"/>
      <c r="AJ139" s="192"/>
      <c r="AK139" s="171"/>
      <c r="AL139" s="171"/>
      <c r="AM139" s="192"/>
      <c r="AN139" s="192">
        <v>149</v>
      </c>
      <c r="AO139" s="222"/>
      <c r="AP139" s="182">
        <v>60</v>
      </c>
      <c r="AQ139" s="183">
        <v>180</v>
      </c>
      <c r="AR139" s="181">
        <v>86</v>
      </c>
      <c r="AS139" s="181">
        <v>126</v>
      </c>
      <c r="AT139" s="184">
        <v>2</v>
      </c>
      <c r="AU139" s="184"/>
      <c r="AV139" s="184">
        <v>2</v>
      </c>
      <c r="AW139" s="184"/>
      <c r="AX139" s="184"/>
      <c r="AY139" s="184"/>
      <c r="AZ139" s="184"/>
      <c r="BA139" s="184"/>
      <c r="BB139" s="184"/>
      <c r="BC139" s="185">
        <v>4</v>
      </c>
      <c r="BD139" s="180">
        <v>318</v>
      </c>
      <c r="BE139" s="186">
        <v>1.4999999999999999E-2</v>
      </c>
      <c r="BF139" s="187">
        <v>1.2999999999999999E-2</v>
      </c>
      <c r="BG139" s="172">
        <v>1</v>
      </c>
      <c r="BH139" s="172">
        <v>0</v>
      </c>
      <c r="BI139" s="172">
        <v>1.8</v>
      </c>
      <c r="BJ139" s="172">
        <v>0.6</v>
      </c>
      <c r="BK139" s="172">
        <v>47.4</v>
      </c>
      <c r="BL139" s="28" t="s">
        <v>181</v>
      </c>
      <c r="BM139" s="228" t="s">
        <v>182</v>
      </c>
      <c r="BN139" s="228" t="s">
        <v>250</v>
      </c>
      <c r="BO139" s="228"/>
      <c r="BP139" s="228">
        <v>1</v>
      </c>
      <c r="BQ139" s="228"/>
      <c r="BR139" s="228"/>
      <c r="BS139" s="228"/>
      <c r="BT139" s="228"/>
      <c r="BU139" s="228">
        <f t="shared" si="2"/>
        <v>19.8</v>
      </c>
      <c r="BV139" s="228"/>
      <c r="BW139" s="228"/>
      <c r="BX139" s="228"/>
      <c r="BY139" s="228"/>
      <c r="BZ139" s="228"/>
      <c r="CA139" s="228"/>
      <c r="CB139" s="228"/>
      <c r="CC139" s="228"/>
      <c r="CD139" s="228"/>
      <c r="CE139" s="228"/>
      <c r="CF139" s="228"/>
      <c r="CG139" s="228"/>
      <c r="CH139" s="228"/>
      <c r="CI139" s="228"/>
      <c r="CJ139" s="228"/>
      <c r="CK139" s="228"/>
      <c r="CL139" s="228"/>
      <c r="CM139" s="228"/>
      <c r="CN139" s="228"/>
      <c r="CO139" s="228"/>
      <c r="CP139" s="228"/>
      <c r="CQ139" s="228"/>
      <c r="CR139" s="228"/>
      <c r="CS139" s="228"/>
      <c r="CT139" s="228"/>
      <c r="CU139" s="228"/>
      <c r="CV139" s="228"/>
      <c r="CW139" s="228"/>
      <c r="CX139" s="228"/>
      <c r="CY139" s="228"/>
      <c r="CZ139" s="228"/>
      <c r="DA139" s="228"/>
      <c r="DB139" s="228"/>
    </row>
    <row r="140" spans="1:106" s="197" customFormat="1" ht="31.5" hidden="1" customHeight="1" x14ac:dyDescent="0.3">
      <c r="A140" s="193">
        <v>2021</v>
      </c>
      <c r="B140" s="170">
        <v>1</v>
      </c>
      <c r="C140" s="255">
        <v>44203</v>
      </c>
      <c r="D140" s="170">
        <v>381</v>
      </c>
      <c r="E140" s="170">
        <v>448</v>
      </c>
      <c r="F140" s="170">
        <v>2</v>
      </c>
      <c r="G140" s="196" t="s">
        <v>251</v>
      </c>
      <c r="H140" t="s">
        <v>252</v>
      </c>
      <c r="I140" t="s">
        <v>163</v>
      </c>
      <c r="J140">
        <v>3</v>
      </c>
      <c r="K140">
        <v>4</v>
      </c>
      <c r="L140" s="256">
        <v>23</v>
      </c>
      <c r="M140" s="257">
        <v>20.7</v>
      </c>
      <c r="N140" s="258">
        <v>25.3</v>
      </c>
      <c r="O140" s="192"/>
      <c r="P140" s="192"/>
      <c r="Q140" s="192"/>
      <c r="R140" s="192"/>
      <c r="S140" s="192"/>
      <c r="T140" s="192"/>
      <c r="U140" s="192">
        <v>21</v>
      </c>
      <c r="V140" s="192">
        <v>22</v>
      </c>
      <c r="W140" s="192"/>
      <c r="X140" s="192"/>
      <c r="Y140" s="171">
        <v>126</v>
      </c>
      <c r="Z140" s="171"/>
      <c r="AA140" s="192"/>
      <c r="AB140" s="192"/>
      <c r="AC140" s="192"/>
      <c r="AD140" s="192"/>
      <c r="AE140" s="192"/>
      <c r="AF140" s="192"/>
      <c r="AG140" s="192"/>
      <c r="AH140" s="192"/>
      <c r="AI140" s="192"/>
      <c r="AJ140" s="192"/>
      <c r="AK140" s="171"/>
      <c r="AL140" s="171"/>
      <c r="AM140" s="192"/>
      <c r="AN140" s="192">
        <v>21.7</v>
      </c>
      <c r="AO140" s="222"/>
      <c r="AP140" s="182">
        <v>60</v>
      </c>
      <c r="AQ140" s="183">
        <v>180</v>
      </c>
      <c r="AR140" s="181">
        <v>86</v>
      </c>
      <c r="AS140" s="181">
        <v>126</v>
      </c>
      <c r="AT140" s="184">
        <v>2</v>
      </c>
      <c r="AU140" s="184"/>
      <c r="AV140" s="184"/>
      <c r="AW140" s="184"/>
      <c r="AX140" s="184"/>
      <c r="AY140" s="184"/>
      <c r="AZ140" s="184"/>
      <c r="BA140" s="184"/>
      <c r="BB140" s="184"/>
      <c r="BC140" s="185">
        <v>2</v>
      </c>
      <c r="BD140" s="180">
        <v>316</v>
      </c>
      <c r="BE140" s="186">
        <v>1.4999999999999999E-2</v>
      </c>
      <c r="BF140" s="187">
        <v>6.0000000000000001E-3</v>
      </c>
      <c r="BG140" s="172">
        <v>1</v>
      </c>
      <c r="BH140" s="172">
        <v>0.1</v>
      </c>
      <c r="BI140" s="172">
        <v>13.7</v>
      </c>
      <c r="BJ140" s="172">
        <v>0</v>
      </c>
      <c r="BK140" s="172">
        <v>6.9</v>
      </c>
      <c r="BL140" s="28" t="s">
        <v>181</v>
      </c>
      <c r="BM140" s="228" t="s">
        <v>182</v>
      </c>
      <c r="BN140" s="228" t="s">
        <v>253</v>
      </c>
      <c r="BO140" s="228"/>
      <c r="BP140" s="228">
        <v>1</v>
      </c>
      <c r="BQ140" s="228"/>
      <c r="BR140" s="228"/>
      <c r="BS140" s="228"/>
      <c r="BT140" s="228"/>
      <c r="BU140" s="228">
        <f t="shared" si="2"/>
        <v>0.9</v>
      </c>
      <c r="BV140" s="228"/>
      <c r="BW140" s="228"/>
      <c r="BX140" s="228"/>
      <c r="BY140" s="228"/>
      <c r="BZ140" s="228"/>
      <c r="CA140" s="228"/>
      <c r="CB140" s="228"/>
      <c r="CC140" s="228"/>
      <c r="CD140" s="228"/>
      <c r="CE140" s="228"/>
      <c r="CF140" s="228"/>
      <c r="CG140" s="228"/>
      <c r="CH140" s="228"/>
      <c r="CI140" s="228"/>
      <c r="CJ140" s="228"/>
      <c r="CK140" s="228"/>
      <c r="CL140" s="228"/>
      <c r="CM140" s="228"/>
      <c r="CN140" s="228"/>
      <c r="CO140" s="228"/>
      <c r="CP140" s="228"/>
      <c r="CQ140" s="228"/>
      <c r="CR140" s="228"/>
      <c r="CS140" s="228"/>
      <c r="CT140" s="228"/>
      <c r="CU140" s="228"/>
      <c r="CV140" s="228"/>
      <c r="CW140" s="228"/>
      <c r="CX140" s="228"/>
      <c r="CY140" s="228"/>
      <c r="CZ140" s="228"/>
      <c r="DA140" s="228"/>
      <c r="DB140" s="228"/>
    </row>
    <row r="141" spans="1:106" s="197" customFormat="1" ht="31.5" hidden="1" customHeight="1" x14ac:dyDescent="0.3">
      <c r="A141" s="193">
        <v>2021</v>
      </c>
      <c r="B141" s="170">
        <v>1</v>
      </c>
      <c r="C141" s="255">
        <v>44203</v>
      </c>
      <c r="D141" s="170">
        <v>395</v>
      </c>
      <c r="E141" s="170">
        <v>607</v>
      </c>
      <c r="F141" s="170">
        <v>2</v>
      </c>
      <c r="G141" s="196" t="s">
        <v>284</v>
      </c>
      <c r="H141" t="s">
        <v>285</v>
      </c>
      <c r="I141" t="s">
        <v>163</v>
      </c>
      <c r="J141">
        <v>3</v>
      </c>
      <c r="K141">
        <v>3</v>
      </c>
      <c r="L141" s="256">
        <v>120</v>
      </c>
      <c r="M141" s="257">
        <v>111.6</v>
      </c>
      <c r="N141" s="258">
        <v>128.4</v>
      </c>
      <c r="O141" s="192"/>
      <c r="P141" s="192"/>
      <c r="Q141" s="192"/>
      <c r="R141" s="192"/>
      <c r="S141" s="192"/>
      <c r="T141" s="192"/>
      <c r="U141" s="192"/>
      <c r="V141" s="192"/>
      <c r="W141" s="192"/>
      <c r="X141" s="192"/>
      <c r="Y141" s="171"/>
      <c r="Z141" s="171"/>
      <c r="AA141" s="192"/>
      <c r="AB141" s="192"/>
      <c r="AC141" s="192"/>
      <c r="AD141" s="192"/>
      <c r="AE141" s="192"/>
      <c r="AF141" s="192"/>
      <c r="AG141" s="192">
        <v>114</v>
      </c>
      <c r="AH141" s="192">
        <v>117</v>
      </c>
      <c r="AI141" s="192">
        <v>116</v>
      </c>
      <c r="AJ141" s="192">
        <v>120</v>
      </c>
      <c r="AK141" s="171">
        <v>109</v>
      </c>
      <c r="AL141" s="171">
        <v>110</v>
      </c>
      <c r="AM141" s="192"/>
      <c r="AN141" s="192">
        <v>116.8</v>
      </c>
      <c r="AO141" s="222"/>
      <c r="AP141" s="182">
        <v>90</v>
      </c>
      <c r="AQ141" s="183">
        <v>120</v>
      </c>
      <c r="AR141" s="181">
        <v>99</v>
      </c>
      <c r="AS141" s="181">
        <v>110</v>
      </c>
      <c r="AT141" s="184">
        <v>2</v>
      </c>
      <c r="AU141" s="184"/>
      <c r="AV141" s="184">
        <v>2</v>
      </c>
      <c r="AW141" s="184"/>
      <c r="AX141" s="184"/>
      <c r="AY141" s="184"/>
      <c r="AZ141" s="184"/>
      <c r="BA141" s="184"/>
      <c r="BB141" s="184"/>
      <c r="BC141" s="185">
        <v>4</v>
      </c>
      <c r="BD141" s="180">
        <v>4</v>
      </c>
      <c r="BE141" s="186">
        <v>1.4999999999999999E-2</v>
      </c>
      <c r="BF141" s="187">
        <v>1</v>
      </c>
      <c r="BG141" s="172"/>
      <c r="BH141" s="172">
        <v>0</v>
      </c>
      <c r="BI141" s="172">
        <v>0</v>
      </c>
      <c r="BJ141" s="172">
        <v>0.5</v>
      </c>
      <c r="BK141" s="172">
        <v>0.5</v>
      </c>
      <c r="BL141" s="28" t="s">
        <v>286</v>
      </c>
      <c r="BM141" s="228" t="s">
        <v>286</v>
      </c>
      <c r="BN141" s="228"/>
      <c r="BO141" s="228"/>
      <c r="BP141" s="228">
        <v>1</v>
      </c>
      <c r="BQ141" s="228"/>
      <c r="BR141" s="228"/>
      <c r="BS141" s="228"/>
      <c r="BT141" s="228"/>
      <c r="BU141" s="228">
        <f t="shared" si="2"/>
        <v>2.2999999999999998</v>
      </c>
      <c r="BV141" s="228"/>
      <c r="BW141" s="228"/>
      <c r="BX141" s="228"/>
      <c r="BY141" s="228"/>
      <c r="BZ141" s="228"/>
      <c r="CA141" s="228"/>
      <c r="CB141" s="228"/>
      <c r="CC141" s="228"/>
      <c r="CD141" s="228"/>
      <c r="CE141" s="228"/>
      <c r="CF141" s="228"/>
      <c r="CG141" s="228"/>
      <c r="CH141" s="228"/>
      <c r="CI141" s="228"/>
      <c r="CJ141" s="228"/>
      <c r="CK141" s="228"/>
      <c r="CL141" s="228"/>
      <c r="CM141" s="228"/>
      <c r="CN141" s="228"/>
      <c r="CO141" s="228"/>
      <c r="CP141" s="228"/>
      <c r="CQ141" s="228"/>
      <c r="CR141" s="228"/>
      <c r="CS141" s="228"/>
      <c r="CT141" s="228"/>
      <c r="CU141" s="228"/>
      <c r="CV141" s="228"/>
      <c r="CW141" s="228"/>
      <c r="CX141" s="228"/>
      <c r="CY141" s="228"/>
      <c r="CZ141" s="228"/>
      <c r="DA141" s="228"/>
      <c r="DB141" s="228"/>
    </row>
    <row r="142" spans="1:106" s="197" customFormat="1" ht="31.5" hidden="1" customHeight="1" x14ac:dyDescent="0.3">
      <c r="A142" s="193">
        <v>2021</v>
      </c>
      <c r="B142" s="170">
        <v>1</v>
      </c>
      <c r="C142" s="255">
        <v>44203</v>
      </c>
      <c r="D142" s="170">
        <v>395</v>
      </c>
      <c r="E142" s="170">
        <v>608</v>
      </c>
      <c r="F142" s="170">
        <v>2</v>
      </c>
      <c r="G142" s="196" t="s">
        <v>287</v>
      </c>
      <c r="H142" t="s">
        <v>288</v>
      </c>
      <c r="I142" t="s">
        <v>163</v>
      </c>
      <c r="J142">
        <v>3</v>
      </c>
      <c r="K142">
        <v>3</v>
      </c>
      <c r="L142" s="256">
        <v>110</v>
      </c>
      <c r="M142" s="257">
        <v>102.3</v>
      </c>
      <c r="N142" s="258">
        <v>117.7</v>
      </c>
      <c r="O142" s="192"/>
      <c r="P142" s="192"/>
      <c r="Q142" s="192"/>
      <c r="R142" s="192"/>
      <c r="S142" s="192"/>
      <c r="T142" s="192"/>
      <c r="U142" s="192"/>
      <c r="V142" s="192"/>
      <c r="W142" s="192"/>
      <c r="X142" s="192"/>
      <c r="Y142" s="171"/>
      <c r="Z142" s="171"/>
      <c r="AA142" s="192"/>
      <c r="AB142" s="192"/>
      <c r="AC142" s="192"/>
      <c r="AD142" s="192"/>
      <c r="AE142" s="192"/>
      <c r="AF142" s="192"/>
      <c r="AG142" s="192">
        <v>105</v>
      </c>
      <c r="AH142" s="192">
        <v>112</v>
      </c>
      <c r="AI142" s="192">
        <v>110</v>
      </c>
      <c r="AJ142" s="192">
        <v>115</v>
      </c>
      <c r="AK142" s="171">
        <v>109</v>
      </c>
      <c r="AL142" s="171">
        <v>110</v>
      </c>
      <c r="AM142" s="192"/>
      <c r="AN142" s="192">
        <v>110.5</v>
      </c>
      <c r="AO142" s="222"/>
      <c r="AP142" s="182">
        <v>90</v>
      </c>
      <c r="AQ142" s="183">
        <v>120</v>
      </c>
      <c r="AR142" s="181">
        <v>99</v>
      </c>
      <c r="AS142" s="181">
        <v>110</v>
      </c>
      <c r="AT142" s="184">
        <v>2</v>
      </c>
      <c r="AU142" s="184"/>
      <c r="AV142" s="184">
        <v>2</v>
      </c>
      <c r="AW142" s="184"/>
      <c r="AX142" s="184"/>
      <c r="AY142" s="184"/>
      <c r="AZ142" s="184"/>
      <c r="BA142" s="184"/>
      <c r="BB142" s="184"/>
      <c r="BC142" s="185">
        <v>4</v>
      </c>
      <c r="BD142" s="180">
        <v>4</v>
      </c>
      <c r="BE142" s="186">
        <v>1.4999999999999999E-2</v>
      </c>
      <c r="BF142" s="187">
        <v>1</v>
      </c>
      <c r="BG142" s="172"/>
      <c r="BH142" s="172">
        <v>0</v>
      </c>
      <c r="BI142" s="172">
        <v>0</v>
      </c>
      <c r="BJ142" s="172">
        <v>0.4</v>
      </c>
      <c r="BK142" s="172">
        <v>0.4</v>
      </c>
      <c r="BL142" s="28" t="s">
        <v>286</v>
      </c>
      <c r="BM142" s="228" t="s">
        <v>286</v>
      </c>
      <c r="BN142" s="228"/>
      <c r="BO142" s="228"/>
      <c r="BP142" s="228">
        <v>1</v>
      </c>
      <c r="BQ142" s="228"/>
      <c r="BR142" s="228"/>
      <c r="BS142" s="228"/>
      <c r="BT142" s="228"/>
      <c r="BU142" s="228">
        <f t="shared" si="2"/>
        <v>0.4</v>
      </c>
      <c r="BV142" s="228"/>
      <c r="BW142" s="228"/>
      <c r="BX142" s="228"/>
      <c r="BY142" s="228"/>
      <c r="BZ142" s="228"/>
      <c r="CA142" s="228"/>
      <c r="CB142" s="228"/>
      <c r="CC142" s="228"/>
      <c r="CD142" s="228"/>
      <c r="CE142" s="228"/>
      <c r="CF142" s="228"/>
      <c r="CG142" s="228"/>
      <c r="CH142" s="228"/>
      <c r="CI142" s="228"/>
      <c r="CJ142" s="228"/>
      <c r="CK142" s="228"/>
      <c r="CL142" s="228"/>
      <c r="CM142" s="228"/>
      <c r="CN142" s="228"/>
      <c r="CO142" s="228"/>
      <c r="CP142" s="228"/>
      <c r="CQ142" s="228"/>
      <c r="CR142" s="228"/>
      <c r="CS142" s="228"/>
      <c r="CT142" s="228"/>
      <c r="CU142" s="228"/>
      <c r="CV142" s="228"/>
      <c r="CW142" s="228"/>
      <c r="CX142" s="228"/>
      <c r="CY142" s="228"/>
      <c r="CZ142" s="228"/>
      <c r="DA142" s="228"/>
      <c r="DB142" s="228"/>
    </row>
    <row r="143" spans="1:106" s="197" customFormat="1" ht="31.5" hidden="1" customHeight="1" x14ac:dyDescent="0.3">
      <c r="A143" s="193">
        <v>2021</v>
      </c>
      <c r="B143" s="170">
        <v>1</v>
      </c>
      <c r="C143" s="255">
        <v>44203</v>
      </c>
      <c r="D143" s="170">
        <v>395</v>
      </c>
      <c r="E143" s="170">
        <v>609</v>
      </c>
      <c r="F143" s="170">
        <v>2</v>
      </c>
      <c r="G143" s="196" t="s">
        <v>289</v>
      </c>
      <c r="H143" t="s">
        <v>290</v>
      </c>
      <c r="I143" t="s">
        <v>163</v>
      </c>
      <c r="J143">
        <v>3</v>
      </c>
      <c r="K143">
        <v>3</v>
      </c>
      <c r="L143" s="256">
        <v>50</v>
      </c>
      <c r="M143" s="257">
        <v>46.5</v>
      </c>
      <c r="N143" s="258">
        <v>53.5</v>
      </c>
      <c r="O143" s="192"/>
      <c r="P143" s="192"/>
      <c r="Q143" s="192"/>
      <c r="R143" s="192"/>
      <c r="S143" s="192"/>
      <c r="T143" s="192"/>
      <c r="U143" s="192"/>
      <c r="V143" s="192"/>
      <c r="W143" s="192"/>
      <c r="X143" s="192"/>
      <c r="Y143" s="171"/>
      <c r="Z143" s="171"/>
      <c r="AA143" s="192"/>
      <c r="AB143" s="192"/>
      <c r="AC143" s="192"/>
      <c r="AD143" s="192"/>
      <c r="AE143" s="192"/>
      <c r="AF143" s="192"/>
      <c r="AG143" s="192">
        <v>49</v>
      </c>
      <c r="AH143" s="192">
        <v>56</v>
      </c>
      <c r="AI143" s="192">
        <v>53</v>
      </c>
      <c r="AJ143" s="192">
        <v>57</v>
      </c>
      <c r="AK143" s="171">
        <v>109</v>
      </c>
      <c r="AL143" s="171">
        <v>110</v>
      </c>
      <c r="AM143" s="192"/>
      <c r="AN143" s="192">
        <v>53.8</v>
      </c>
      <c r="AO143" s="222"/>
      <c r="AP143" s="182">
        <v>90</v>
      </c>
      <c r="AQ143" s="183">
        <v>120</v>
      </c>
      <c r="AR143" s="181">
        <v>99</v>
      </c>
      <c r="AS143" s="181">
        <v>110</v>
      </c>
      <c r="AT143" s="184"/>
      <c r="AU143" s="184"/>
      <c r="AV143" s="184">
        <v>3</v>
      </c>
      <c r="AW143" s="184"/>
      <c r="AX143" s="184"/>
      <c r="AY143" s="184"/>
      <c r="AZ143" s="184"/>
      <c r="BA143" s="184"/>
      <c r="BB143" s="184"/>
      <c r="BC143" s="185">
        <v>3</v>
      </c>
      <c r="BD143" s="180">
        <v>3</v>
      </c>
      <c r="BE143" s="186">
        <v>1.4999999999999999E-2</v>
      </c>
      <c r="BF143" s="187">
        <v>1</v>
      </c>
      <c r="BG143" s="172"/>
      <c r="BH143" s="172">
        <v>0.1</v>
      </c>
      <c r="BI143" s="172">
        <v>0.1</v>
      </c>
      <c r="BJ143" s="172">
        <v>0.2</v>
      </c>
      <c r="BK143" s="172">
        <v>0.2</v>
      </c>
      <c r="BL143" s="28" t="s">
        <v>286</v>
      </c>
      <c r="BM143" s="228" t="s">
        <v>286</v>
      </c>
      <c r="BN143" s="228"/>
      <c r="BO143" s="228"/>
      <c r="BP143" s="228">
        <v>1</v>
      </c>
      <c r="BQ143" s="228"/>
      <c r="BR143" s="228"/>
      <c r="BS143" s="228"/>
      <c r="BT143" s="228"/>
      <c r="BU143" s="228">
        <f t="shared" si="2"/>
        <v>2.7</v>
      </c>
      <c r="BV143" s="228"/>
      <c r="BW143" s="228"/>
      <c r="BX143" s="228"/>
      <c r="BY143" s="228"/>
      <c r="BZ143" s="228"/>
      <c r="CA143" s="228"/>
      <c r="CB143" s="228"/>
      <c r="CC143" s="228"/>
      <c r="CD143" s="228"/>
      <c r="CE143" s="228"/>
      <c r="CF143" s="228"/>
      <c r="CG143" s="228"/>
      <c r="CH143" s="228"/>
      <c r="CI143" s="228"/>
      <c r="CJ143" s="228"/>
      <c r="CK143" s="228"/>
      <c r="CL143" s="228"/>
      <c r="CM143" s="228"/>
      <c r="CN143" s="228"/>
      <c r="CO143" s="228"/>
      <c r="CP143" s="228"/>
      <c r="CQ143" s="228"/>
      <c r="CR143" s="228"/>
      <c r="CS143" s="228"/>
      <c r="CT143" s="228"/>
      <c r="CU143" s="228"/>
      <c r="CV143" s="228"/>
      <c r="CW143" s="228"/>
      <c r="CX143" s="228"/>
      <c r="CY143" s="228"/>
      <c r="CZ143" s="228"/>
      <c r="DA143" s="228"/>
      <c r="DB143" s="228"/>
    </row>
    <row r="144" spans="1:106" s="197" customFormat="1" ht="31.5" hidden="1" customHeight="1" x14ac:dyDescent="0.3">
      <c r="A144" s="193">
        <v>2021</v>
      </c>
      <c r="B144" s="170">
        <v>1</v>
      </c>
      <c r="C144" s="255">
        <v>44203</v>
      </c>
      <c r="D144" s="170">
        <v>405</v>
      </c>
      <c r="E144" s="170">
        <v>619</v>
      </c>
      <c r="F144" s="170">
        <v>2</v>
      </c>
      <c r="G144" s="196" t="s">
        <v>291</v>
      </c>
      <c r="H144" t="s">
        <v>292</v>
      </c>
      <c r="I144" t="s">
        <v>163</v>
      </c>
      <c r="J144">
        <v>1</v>
      </c>
      <c r="K144">
        <v>5</v>
      </c>
      <c r="L144" s="256">
        <v>420</v>
      </c>
      <c r="M144" s="257">
        <v>385.98</v>
      </c>
      <c r="N144" s="258">
        <v>454.02</v>
      </c>
      <c r="O144" s="192"/>
      <c r="P144" s="192"/>
      <c r="Q144" s="192"/>
      <c r="R144" s="192"/>
      <c r="S144" s="192"/>
      <c r="T144" s="192"/>
      <c r="U144" s="192"/>
      <c r="V144" s="192">
        <v>392</v>
      </c>
      <c r="W144" s="192">
        <v>400</v>
      </c>
      <c r="X144" s="192">
        <v>432</v>
      </c>
      <c r="Y144" s="171"/>
      <c r="Z144" s="171">
        <v>175</v>
      </c>
      <c r="AA144" s="192"/>
      <c r="AB144" s="192"/>
      <c r="AC144" s="192"/>
      <c r="AD144" s="192"/>
      <c r="AE144" s="192"/>
      <c r="AF144" s="192">
        <v>450</v>
      </c>
      <c r="AG144" s="192">
        <v>444</v>
      </c>
      <c r="AH144" s="192">
        <v>440</v>
      </c>
      <c r="AI144" s="192">
        <v>448</v>
      </c>
      <c r="AJ144" s="192">
        <v>438</v>
      </c>
      <c r="AK144" s="171">
        <v>144</v>
      </c>
      <c r="AL144" s="171">
        <v>144</v>
      </c>
      <c r="AM144" s="192"/>
      <c r="AN144" s="192">
        <v>430.5</v>
      </c>
      <c r="AO144" s="222"/>
      <c r="AP144" s="182">
        <v>18</v>
      </c>
      <c r="AQ144" s="183">
        <v>200</v>
      </c>
      <c r="AR144" s="181">
        <v>23</v>
      </c>
      <c r="AS144" s="181">
        <v>154</v>
      </c>
      <c r="AT144" s="184">
        <v>3</v>
      </c>
      <c r="AU144" s="184"/>
      <c r="AV144" s="184">
        <v>2</v>
      </c>
      <c r="AW144" s="184"/>
      <c r="AX144" s="184"/>
      <c r="AY144" s="184"/>
      <c r="AZ144" s="184"/>
      <c r="BA144" s="184"/>
      <c r="BB144" s="184"/>
      <c r="BC144" s="185">
        <v>5</v>
      </c>
      <c r="BD144" s="180">
        <v>395</v>
      </c>
      <c r="BE144" s="186">
        <v>1.4999999999999999E-2</v>
      </c>
      <c r="BF144" s="187">
        <v>1.2999999999999999E-2</v>
      </c>
      <c r="BG144" s="172">
        <v>1</v>
      </c>
      <c r="BH144" s="172">
        <v>0</v>
      </c>
      <c r="BI144" s="172">
        <v>0.9</v>
      </c>
      <c r="BJ144" s="172">
        <v>2.2000000000000002</v>
      </c>
      <c r="BK144" s="172">
        <v>170</v>
      </c>
      <c r="BL144" s="28" t="s">
        <v>181</v>
      </c>
      <c r="BM144" s="228" t="s">
        <v>182</v>
      </c>
      <c r="BN144" s="228" t="s">
        <v>293</v>
      </c>
      <c r="BO144" s="228"/>
      <c r="BP144" s="228">
        <v>1</v>
      </c>
      <c r="BQ144" s="228"/>
      <c r="BR144" s="228"/>
      <c r="BS144" s="228"/>
      <c r="BT144" s="228"/>
      <c r="BU144" s="228">
        <f t="shared" si="2"/>
        <v>7.4</v>
      </c>
      <c r="BV144" s="228"/>
      <c r="BW144" s="228"/>
      <c r="BX144" s="228"/>
      <c r="BY144" s="228"/>
      <c r="BZ144" s="228"/>
      <c r="CA144" s="228"/>
      <c r="CB144" s="228"/>
      <c r="CC144" s="228"/>
      <c r="CD144" s="228"/>
      <c r="CE144" s="228"/>
      <c r="CF144" s="228"/>
      <c r="CG144" s="228"/>
      <c r="CH144" s="228"/>
      <c r="CI144" s="228"/>
      <c r="CJ144" s="228"/>
      <c r="CK144" s="228"/>
      <c r="CL144" s="228"/>
      <c r="CM144" s="228"/>
      <c r="CN144" s="228"/>
      <c r="CO144" s="228"/>
      <c r="CP144" s="228"/>
      <c r="CQ144" s="228"/>
      <c r="CR144" s="228"/>
      <c r="CS144" s="228"/>
      <c r="CT144" s="228"/>
      <c r="CU144" s="228"/>
      <c r="CV144" s="228"/>
      <c r="CW144" s="228"/>
      <c r="CX144" s="228"/>
      <c r="CY144" s="228"/>
      <c r="CZ144" s="228"/>
      <c r="DA144" s="228"/>
      <c r="DB144" s="228"/>
    </row>
    <row r="145" spans="1:106" s="197" customFormat="1" ht="31.5" hidden="1" customHeight="1" x14ac:dyDescent="0.3">
      <c r="A145" s="193">
        <v>2021</v>
      </c>
      <c r="B145" s="170">
        <v>1</v>
      </c>
      <c r="C145" s="255">
        <v>44203</v>
      </c>
      <c r="D145" s="170">
        <v>405</v>
      </c>
      <c r="E145" s="170">
        <v>620</v>
      </c>
      <c r="F145" s="170">
        <v>2</v>
      </c>
      <c r="G145" s="196" t="s">
        <v>294</v>
      </c>
      <c r="H145" t="s">
        <v>295</v>
      </c>
      <c r="I145" t="s">
        <v>163</v>
      </c>
      <c r="J145">
        <v>1</v>
      </c>
      <c r="K145">
        <v>5</v>
      </c>
      <c r="L145" s="256">
        <v>233</v>
      </c>
      <c r="M145" s="257">
        <v>214.01050000000001</v>
      </c>
      <c r="N145" s="258">
        <v>251.98949999999999</v>
      </c>
      <c r="O145" s="192"/>
      <c r="P145" s="192"/>
      <c r="Q145" s="192"/>
      <c r="R145" s="192"/>
      <c r="S145" s="192"/>
      <c r="T145" s="192"/>
      <c r="U145" s="192"/>
      <c r="V145" s="192">
        <v>215</v>
      </c>
      <c r="W145" s="192">
        <v>227</v>
      </c>
      <c r="X145" s="192">
        <v>248</v>
      </c>
      <c r="Y145" s="171"/>
      <c r="Z145" s="171">
        <v>175</v>
      </c>
      <c r="AA145" s="192"/>
      <c r="AB145" s="192"/>
      <c r="AC145" s="192"/>
      <c r="AD145" s="192"/>
      <c r="AE145" s="192"/>
      <c r="AF145" s="192">
        <v>249</v>
      </c>
      <c r="AG145" s="192">
        <v>241</v>
      </c>
      <c r="AH145" s="192">
        <v>238</v>
      </c>
      <c r="AI145" s="192">
        <v>245</v>
      </c>
      <c r="AJ145" s="192">
        <v>240</v>
      </c>
      <c r="AK145" s="171">
        <v>144</v>
      </c>
      <c r="AL145" s="171">
        <v>144</v>
      </c>
      <c r="AM145" s="192"/>
      <c r="AN145" s="192">
        <v>237.9</v>
      </c>
      <c r="AO145" s="222"/>
      <c r="AP145" s="182">
        <v>18</v>
      </c>
      <c r="AQ145" s="183">
        <v>200</v>
      </c>
      <c r="AR145" s="181">
        <v>23</v>
      </c>
      <c r="AS145" s="181">
        <v>154</v>
      </c>
      <c r="AT145" s="184">
        <v>3</v>
      </c>
      <c r="AU145" s="184"/>
      <c r="AV145" s="184">
        <v>2</v>
      </c>
      <c r="AW145" s="184"/>
      <c r="AX145" s="184"/>
      <c r="AY145" s="184"/>
      <c r="AZ145" s="184"/>
      <c r="BA145" s="184"/>
      <c r="BB145" s="184"/>
      <c r="BC145" s="185">
        <v>5</v>
      </c>
      <c r="BD145" s="180">
        <v>395</v>
      </c>
      <c r="BE145" s="186">
        <v>1.4999999999999999E-2</v>
      </c>
      <c r="BF145" s="187">
        <v>1.2999999999999999E-2</v>
      </c>
      <c r="BG145" s="172">
        <v>1</v>
      </c>
      <c r="BH145" s="172">
        <v>0</v>
      </c>
      <c r="BI145" s="172">
        <v>1.7</v>
      </c>
      <c r="BJ145" s="172">
        <v>1.2</v>
      </c>
      <c r="BK145" s="172">
        <v>94</v>
      </c>
      <c r="BL145" s="28" t="s">
        <v>181</v>
      </c>
      <c r="BM145" s="228" t="s">
        <v>182</v>
      </c>
      <c r="BN145" s="228" t="s">
        <v>229</v>
      </c>
      <c r="BO145" s="228"/>
      <c r="BP145" s="228">
        <v>1</v>
      </c>
      <c r="BQ145" s="228"/>
      <c r="BR145" s="228"/>
      <c r="BS145" s="228"/>
      <c r="BT145" s="228"/>
      <c r="BU145" s="228">
        <f t="shared" si="2"/>
        <v>3.5</v>
      </c>
      <c r="BV145" s="228"/>
      <c r="BW145" s="228"/>
      <c r="BX145" s="228"/>
      <c r="BY145" s="228"/>
      <c r="BZ145" s="228"/>
      <c r="CA145" s="228"/>
      <c r="CB145" s="228"/>
      <c r="CC145" s="228"/>
      <c r="CD145" s="228"/>
      <c r="CE145" s="228"/>
      <c r="CF145" s="228"/>
      <c r="CG145" s="228"/>
      <c r="CH145" s="228"/>
      <c r="CI145" s="228"/>
      <c r="CJ145" s="228"/>
      <c r="CK145" s="228"/>
      <c r="CL145" s="228"/>
      <c r="CM145" s="228"/>
      <c r="CN145" s="228"/>
      <c r="CO145" s="228"/>
      <c r="CP145" s="228"/>
      <c r="CQ145" s="228"/>
      <c r="CR145" s="228"/>
      <c r="CS145" s="228"/>
      <c r="CT145" s="228"/>
      <c r="CU145" s="228"/>
      <c r="CV145" s="228"/>
      <c r="CW145" s="228"/>
      <c r="CX145" s="228"/>
      <c r="CY145" s="228"/>
      <c r="CZ145" s="228"/>
      <c r="DA145" s="228"/>
      <c r="DB145" s="228"/>
    </row>
    <row r="146" spans="1:106" s="197" customFormat="1" ht="31.5" hidden="1" customHeight="1" x14ac:dyDescent="0.3">
      <c r="A146" s="193">
        <v>2021</v>
      </c>
      <c r="B146" s="170">
        <v>1</v>
      </c>
      <c r="C146" s="255">
        <v>44203</v>
      </c>
      <c r="D146" s="170">
        <v>405</v>
      </c>
      <c r="E146" s="170">
        <v>621</v>
      </c>
      <c r="F146" s="170">
        <v>2</v>
      </c>
      <c r="G146" s="196" t="s">
        <v>296</v>
      </c>
      <c r="H146" t="s">
        <v>297</v>
      </c>
      <c r="I146" t="s">
        <v>163</v>
      </c>
      <c r="J146">
        <v>1</v>
      </c>
      <c r="K146">
        <v>5</v>
      </c>
      <c r="L146" s="256">
        <v>191.5</v>
      </c>
      <c r="M146" s="257">
        <v>175.98849999999999</v>
      </c>
      <c r="N146" s="258">
        <v>207.01150000000001</v>
      </c>
      <c r="O146" s="192"/>
      <c r="P146" s="192"/>
      <c r="Q146" s="192"/>
      <c r="R146" s="192"/>
      <c r="S146" s="192"/>
      <c r="T146" s="192"/>
      <c r="U146" s="192"/>
      <c r="V146" s="192">
        <v>184</v>
      </c>
      <c r="W146" s="192">
        <v>188</v>
      </c>
      <c r="X146" s="192">
        <v>205</v>
      </c>
      <c r="Y146" s="171"/>
      <c r="Z146" s="171">
        <v>175</v>
      </c>
      <c r="AA146" s="192"/>
      <c r="AB146" s="192"/>
      <c r="AC146" s="192"/>
      <c r="AD146" s="192"/>
      <c r="AE146" s="192"/>
      <c r="AF146" s="192">
        <v>212</v>
      </c>
      <c r="AG146" s="192">
        <v>209</v>
      </c>
      <c r="AH146" s="192">
        <v>206</v>
      </c>
      <c r="AI146" s="192">
        <v>215</v>
      </c>
      <c r="AJ146" s="192">
        <v>205</v>
      </c>
      <c r="AK146" s="171">
        <v>144</v>
      </c>
      <c r="AL146" s="171">
        <v>144</v>
      </c>
      <c r="AM146" s="192"/>
      <c r="AN146" s="192">
        <v>203</v>
      </c>
      <c r="AO146" s="222"/>
      <c r="AP146" s="182">
        <v>18</v>
      </c>
      <c r="AQ146" s="183">
        <v>200</v>
      </c>
      <c r="AR146" s="181">
        <v>23</v>
      </c>
      <c r="AS146" s="181">
        <v>154</v>
      </c>
      <c r="AT146" s="184">
        <v>2</v>
      </c>
      <c r="AU146" s="184"/>
      <c r="AV146" s="184">
        <v>4</v>
      </c>
      <c r="AW146" s="184"/>
      <c r="AX146" s="184"/>
      <c r="AY146" s="184"/>
      <c r="AZ146" s="184"/>
      <c r="BA146" s="184"/>
      <c r="BB146" s="184"/>
      <c r="BC146" s="185">
        <v>6</v>
      </c>
      <c r="BD146" s="180">
        <v>396</v>
      </c>
      <c r="BE146" s="186">
        <v>1.4999999999999999E-2</v>
      </c>
      <c r="BF146" s="187">
        <v>1.4999999999999999E-2</v>
      </c>
      <c r="BG146" s="172">
        <v>1</v>
      </c>
      <c r="BH146" s="172">
        <v>0</v>
      </c>
      <c r="BI146" s="172">
        <v>2.1</v>
      </c>
      <c r="BJ146" s="172">
        <v>1.2</v>
      </c>
      <c r="BK146" s="172">
        <v>80.400000000000006</v>
      </c>
      <c r="BL146" s="28" t="s">
        <v>181</v>
      </c>
      <c r="BM146" s="228" t="s">
        <v>182</v>
      </c>
      <c r="BN146" s="228" t="s">
        <v>229</v>
      </c>
      <c r="BO146" s="228"/>
      <c r="BP146" s="228">
        <v>1</v>
      </c>
      <c r="BQ146" s="228"/>
      <c r="BR146" s="228"/>
      <c r="BS146" s="228"/>
      <c r="BT146" s="228"/>
      <c r="BU146" s="228">
        <f t="shared" si="2"/>
        <v>8.1</v>
      </c>
      <c r="BV146" s="228"/>
      <c r="BW146" s="228"/>
      <c r="BX146" s="228"/>
      <c r="BY146" s="228"/>
      <c r="BZ146" s="228"/>
      <c r="CA146" s="228"/>
      <c r="CB146" s="228"/>
      <c r="CC146" s="228"/>
      <c r="CD146" s="228"/>
      <c r="CE146" s="228"/>
      <c r="CF146" s="228"/>
      <c r="CG146" s="228"/>
      <c r="CH146" s="228"/>
      <c r="CI146" s="228"/>
      <c r="CJ146" s="228"/>
      <c r="CK146" s="228"/>
      <c r="CL146" s="228"/>
      <c r="CM146" s="228"/>
      <c r="CN146" s="228"/>
      <c r="CO146" s="228"/>
      <c r="CP146" s="228"/>
      <c r="CQ146" s="228"/>
      <c r="CR146" s="228"/>
      <c r="CS146" s="228"/>
      <c r="CT146" s="228"/>
      <c r="CU146" s="228"/>
      <c r="CV146" s="228"/>
      <c r="CW146" s="228"/>
      <c r="CX146" s="228"/>
      <c r="CY146" s="228"/>
      <c r="CZ146" s="228"/>
      <c r="DA146" s="228"/>
      <c r="DB146" s="228"/>
    </row>
    <row r="147" spans="1:106" s="197" customFormat="1" ht="31.5" hidden="1" customHeight="1" x14ac:dyDescent="0.3">
      <c r="A147" s="193">
        <v>2021</v>
      </c>
      <c r="B147" s="170">
        <v>1</v>
      </c>
      <c r="C147" s="255">
        <v>44203</v>
      </c>
      <c r="D147" s="170">
        <v>405</v>
      </c>
      <c r="E147" s="170">
        <v>622</v>
      </c>
      <c r="F147" s="170">
        <v>2</v>
      </c>
      <c r="G147" s="196" t="s">
        <v>298</v>
      </c>
      <c r="H147" t="s">
        <v>299</v>
      </c>
      <c r="I147" t="s">
        <v>163</v>
      </c>
      <c r="J147">
        <v>1</v>
      </c>
      <c r="K147">
        <v>5</v>
      </c>
      <c r="L147" s="256">
        <v>187</v>
      </c>
      <c r="M147" s="257">
        <v>172.41399999999999</v>
      </c>
      <c r="N147" s="258">
        <v>201.58600000000001</v>
      </c>
      <c r="O147" s="192"/>
      <c r="P147" s="192"/>
      <c r="Q147" s="192"/>
      <c r="R147" s="192"/>
      <c r="S147" s="192"/>
      <c r="T147" s="192"/>
      <c r="U147" s="192"/>
      <c r="V147" s="192">
        <v>178</v>
      </c>
      <c r="W147" s="192">
        <v>186</v>
      </c>
      <c r="X147" s="192">
        <v>191</v>
      </c>
      <c r="Y147" s="171"/>
      <c r="Z147" s="171">
        <v>175</v>
      </c>
      <c r="AA147" s="192"/>
      <c r="AB147" s="192"/>
      <c r="AC147" s="192"/>
      <c r="AD147" s="192"/>
      <c r="AE147" s="192"/>
      <c r="AF147" s="192">
        <v>206</v>
      </c>
      <c r="AG147" s="192">
        <v>197</v>
      </c>
      <c r="AH147" s="192">
        <v>194</v>
      </c>
      <c r="AI147" s="192">
        <v>202</v>
      </c>
      <c r="AJ147" s="192">
        <v>196</v>
      </c>
      <c r="AK147" s="171">
        <v>144</v>
      </c>
      <c r="AL147" s="171">
        <v>144</v>
      </c>
      <c r="AM147" s="192"/>
      <c r="AN147" s="192">
        <v>193.8</v>
      </c>
      <c r="AO147" s="222"/>
      <c r="AP147" s="182">
        <v>18</v>
      </c>
      <c r="AQ147" s="183">
        <v>200</v>
      </c>
      <c r="AR147" s="181">
        <v>23</v>
      </c>
      <c r="AS147" s="181">
        <v>154</v>
      </c>
      <c r="AT147" s="184">
        <v>2</v>
      </c>
      <c r="AU147" s="184"/>
      <c r="AV147" s="184">
        <v>9</v>
      </c>
      <c r="AW147" s="184"/>
      <c r="AX147" s="184"/>
      <c r="AY147" s="184"/>
      <c r="AZ147" s="184"/>
      <c r="BA147" s="184"/>
      <c r="BB147" s="184"/>
      <c r="BC147" s="185">
        <v>11</v>
      </c>
      <c r="BD147" s="180">
        <v>401</v>
      </c>
      <c r="BE147" s="186">
        <v>1.4999999999999999E-2</v>
      </c>
      <c r="BF147" s="187">
        <v>2.7E-2</v>
      </c>
      <c r="BG147" s="172"/>
      <c r="BH147" s="172">
        <v>0.1</v>
      </c>
      <c r="BI147" s="172">
        <v>2.1</v>
      </c>
      <c r="BJ147" s="172">
        <v>2.1</v>
      </c>
      <c r="BK147" s="172">
        <v>77.7</v>
      </c>
      <c r="BL147" s="28" t="s">
        <v>181</v>
      </c>
      <c r="BM147" s="228" t="s">
        <v>182</v>
      </c>
      <c r="BN147" s="228" t="s">
        <v>229</v>
      </c>
      <c r="BO147" s="228"/>
      <c r="BP147" s="228">
        <v>1</v>
      </c>
      <c r="BQ147" s="228"/>
      <c r="BR147" s="228"/>
      <c r="BS147" s="228"/>
      <c r="BT147" s="228"/>
      <c r="BU147" s="228">
        <f t="shared" si="2"/>
        <v>4.8</v>
      </c>
      <c r="BV147" s="228"/>
      <c r="BW147" s="228"/>
      <c r="BX147" s="228"/>
      <c r="BY147" s="228"/>
      <c r="BZ147" s="228"/>
      <c r="CA147" s="228"/>
      <c r="CB147" s="228"/>
      <c r="CC147" s="228"/>
      <c r="CD147" s="228"/>
      <c r="CE147" s="228"/>
      <c r="CF147" s="228"/>
      <c r="CG147" s="228"/>
      <c r="CH147" s="228"/>
      <c r="CI147" s="228"/>
      <c r="CJ147" s="228"/>
      <c r="CK147" s="228"/>
      <c r="CL147" s="228"/>
      <c r="CM147" s="228"/>
      <c r="CN147" s="228"/>
      <c r="CO147" s="228"/>
      <c r="CP147" s="228"/>
      <c r="CQ147" s="228"/>
      <c r="CR147" s="228"/>
      <c r="CS147" s="228"/>
      <c r="CT147" s="228"/>
      <c r="CU147" s="228"/>
      <c r="CV147" s="228"/>
      <c r="CW147" s="228"/>
      <c r="CX147" s="228"/>
      <c r="CY147" s="228"/>
      <c r="CZ147" s="228"/>
      <c r="DA147" s="228"/>
      <c r="DB147" s="228"/>
    </row>
    <row r="148" spans="1:106" s="197" customFormat="1" ht="31.5" hidden="1" customHeight="1" x14ac:dyDescent="0.3">
      <c r="A148" s="193">
        <v>2021</v>
      </c>
      <c r="B148" s="170">
        <v>1</v>
      </c>
      <c r="C148" s="255">
        <v>44203</v>
      </c>
      <c r="D148" s="170">
        <v>137</v>
      </c>
      <c r="E148" s="170">
        <v>273</v>
      </c>
      <c r="F148" s="170">
        <v>3</v>
      </c>
      <c r="G148" s="196" t="s">
        <v>254</v>
      </c>
      <c r="H148" t="s">
        <v>255</v>
      </c>
      <c r="I148" t="s">
        <v>163</v>
      </c>
      <c r="J148">
        <v>3</v>
      </c>
      <c r="K148">
        <v>2</v>
      </c>
      <c r="L148" s="256">
        <v>564</v>
      </c>
      <c r="M148" s="257">
        <v>524.52</v>
      </c>
      <c r="N148" s="258">
        <v>603.48</v>
      </c>
      <c r="O148" s="192"/>
      <c r="P148" s="192"/>
      <c r="Q148" s="192"/>
      <c r="R148" s="192"/>
      <c r="S148" s="192"/>
      <c r="T148" s="192">
        <v>589</v>
      </c>
      <c r="U148" s="192">
        <v>533</v>
      </c>
      <c r="V148" s="192">
        <v>554</v>
      </c>
      <c r="W148" s="192"/>
      <c r="X148" s="192"/>
      <c r="Y148" s="171">
        <v>129</v>
      </c>
      <c r="Z148" s="171"/>
      <c r="AA148" s="192"/>
      <c r="AB148" s="192"/>
      <c r="AC148" s="192"/>
      <c r="AD148" s="192"/>
      <c r="AE148" s="192"/>
      <c r="AF148" s="192"/>
      <c r="AG148" s="192"/>
      <c r="AH148" s="192">
        <v>612</v>
      </c>
      <c r="AI148" s="192">
        <v>589</v>
      </c>
      <c r="AJ148" s="192"/>
      <c r="AK148" s="171"/>
      <c r="AL148" s="171">
        <v>132</v>
      </c>
      <c r="AM148" s="192"/>
      <c r="AN148" s="192">
        <v>575.4</v>
      </c>
      <c r="AO148" s="222"/>
      <c r="AP148" s="182">
        <v>93</v>
      </c>
      <c r="AQ148" s="183">
        <v>116</v>
      </c>
      <c r="AR148" s="181">
        <v>83</v>
      </c>
      <c r="AS148" s="181">
        <v>131</v>
      </c>
      <c r="AT148" s="184">
        <v>6</v>
      </c>
      <c r="AU148" s="184"/>
      <c r="AV148" s="184">
        <v>6</v>
      </c>
      <c r="AW148" s="184"/>
      <c r="AX148" s="184"/>
      <c r="AY148" s="184"/>
      <c r="AZ148" s="184"/>
      <c r="BA148" s="184"/>
      <c r="BB148" s="184"/>
      <c r="BC148" s="185">
        <v>12</v>
      </c>
      <c r="BD148" s="180">
        <v>906</v>
      </c>
      <c r="BE148" s="186">
        <v>1.4999999999999999E-2</v>
      </c>
      <c r="BF148" s="187">
        <v>1.2999999999999999E-2</v>
      </c>
      <c r="BG148" s="172">
        <v>1</v>
      </c>
      <c r="BH148" s="172">
        <v>0</v>
      </c>
      <c r="BI148" s="172">
        <v>1.6</v>
      </c>
      <c r="BJ148" s="172">
        <v>6.9</v>
      </c>
      <c r="BK148" s="172">
        <v>521.29999999999995</v>
      </c>
      <c r="BL148" s="28" t="s">
        <v>164</v>
      </c>
      <c r="BM148" s="228"/>
      <c r="BN148" s="228"/>
      <c r="BO148" s="228"/>
      <c r="BP148" s="228">
        <v>1</v>
      </c>
      <c r="BQ148" s="228"/>
      <c r="BR148" s="228"/>
      <c r="BS148" s="228"/>
      <c r="BT148" s="228"/>
      <c r="BU148" s="228">
        <f t="shared" si="2"/>
        <v>8.1</v>
      </c>
      <c r="BV148" s="228"/>
      <c r="BW148" s="228"/>
      <c r="BX148" s="228"/>
      <c r="BY148" s="228"/>
      <c r="BZ148" s="228"/>
      <c r="CA148" s="228"/>
      <c r="CB148" s="228"/>
      <c r="CC148" s="228"/>
      <c r="CD148" s="228"/>
      <c r="CE148" s="228"/>
      <c r="CF148" s="228"/>
      <c r="CG148" s="228"/>
      <c r="CH148" s="228"/>
      <c r="CI148" s="228"/>
      <c r="CJ148" s="228"/>
      <c r="CK148" s="228"/>
      <c r="CL148" s="228"/>
      <c r="CM148" s="228"/>
      <c r="CN148" s="228"/>
      <c r="CO148" s="228"/>
      <c r="CP148" s="228"/>
      <c r="CQ148" s="228"/>
      <c r="CR148" s="228"/>
      <c r="CS148" s="228"/>
      <c r="CT148" s="228"/>
      <c r="CU148" s="228"/>
      <c r="CV148" s="228"/>
      <c r="CW148" s="228"/>
      <c r="CX148" s="228"/>
      <c r="CY148" s="228"/>
      <c r="CZ148" s="228"/>
      <c r="DA148" s="228"/>
      <c r="DB148" s="228"/>
    </row>
    <row r="149" spans="1:106" s="197" customFormat="1" ht="31.5" hidden="1" customHeight="1" x14ac:dyDescent="0.3">
      <c r="A149" s="193">
        <v>2021</v>
      </c>
      <c r="B149" s="170">
        <v>1</v>
      </c>
      <c r="C149" s="255">
        <v>44203</v>
      </c>
      <c r="D149" s="170">
        <v>138</v>
      </c>
      <c r="E149" s="170">
        <v>559</v>
      </c>
      <c r="F149" s="170">
        <v>3</v>
      </c>
      <c r="G149" s="196" t="s">
        <v>161</v>
      </c>
      <c r="H149" t="s">
        <v>162</v>
      </c>
      <c r="I149" t="s">
        <v>163</v>
      </c>
      <c r="J149">
        <v>3</v>
      </c>
      <c r="K149">
        <v>2</v>
      </c>
      <c r="L149" s="256">
        <v>610</v>
      </c>
      <c r="M149" s="257">
        <v>579.5</v>
      </c>
      <c r="N149" s="258">
        <v>640.5</v>
      </c>
      <c r="O149" s="192"/>
      <c r="P149" s="192"/>
      <c r="Q149" s="192"/>
      <c r="R149" s="192"/>
      <c r="S149" s="192"/>
      <c r="T149" s="192">
        <v>605</v>
      </c>
      <c r="U149" s="192">
        <v>586</v>
      </c>
      <c r="V149" s="192"/>
      <c r="W149" s="192"/>
      <c r="X149" s="192"/>
      <c r="Y149" s="171">
        <v>139</v>
      </c>
      <c r="Z149" s="171"/>
      <c r="AA149" s="192"/>
      <c r="AB149" s="192"/>
      <c r="AC149" s="192"/>
      <c r="AD149" s="192"/>
      <c r="AE149" s="192"/>
      <c r="AF149" s="192"/>
      <c r="AG149" s="192"/>
      <c r="AH149" s="192"/>
      <c r="AI149" s="192"/>
      <c r="AJ149" s="192"/>
      <c r="AK149" s="171"/>
      <c r="AL149" s="171"/>
      <c r="AM149" s="192"/>
      <c r="AN149" s="192">
        <v>595.5</v>
      </c>
      <c r="AO149" s="222"/>
      <c r="AP149" s="182">
        <v>90</v>
      </c>
      <c r="AQ149" s="183">
        <v>120</v>
      </c>
      <c r="AR149" s="181">
        <v>78</v>
      </c>
      <c r="AS149" s="181">
        <v>139</v>
      </c>
      <c r="AT149" s="184">
        <v>1</v>
      </c>
      <c r="AU149" s="184"/>
      <c r="AV149" s="184">
        <v>1</v>
      </c>
      <c r="AW149" s="184"/>
      <c r="AX149" s="184"/>
      <c r="AY149" s="184"/>
      <c r="AZ149" s="184"/>
      <c r="BA149" s="184"/>
      <c r="BB149" s="184"/>
      <c r="BC149" s="185">
        <v>2</v>
      </c>
      <c r="BD149" s="180">
        <v>344</v>
      </c>
      <c r="BE149" s="186">
        <v>1.4999999999999999E-2</v>
      </c>
      <c r="BF149" s="187">
        <v>6.0000000000000001E-3</v>
      </c>
      <c r="BG149" s="172">
        <v>1</v>
      </c>
      <c r="BH149" s="172">
        <v>0</v>
      </c>
      <c r="BI149" s="172">
        <v>0.6</v>
      </c>
      <c r="BJ149" s="172">
        <v>1.2</v>
      </c>
      <c r="BK149" s="172">
        <v>204.9</v>
      </c>
      <c r="BL149" s="28" t="s">
        <v>164</v>
      </c>
      <c r="BM149" s="228" t="s">
        <v>164</v>
      </c>
      <c r="BN149" s="228"/>
      <c r="BO149" s="228"/>
      <c r="BP149" s="228">
        <v>1</v>
      </c>
      <c r="BQ149" s="228"/>
      <c r="BR149" s="228"/>
      <c r="BS149" s="228"/>
      <c r="BT149" s="228"/>
      <c r="BU149" s="228">
        <f t="shared" si="2"/>
        <v>10.3</v>
      </c>
      <c r="BV149" s="228"/>
      <c r="BW149" s="228"/>
      <c r="BX149" s="228"/>
      <c r="BY149" s="228"/>
      <c r="BZ149" s="228"/>
      <c r="CA149" s="228"/>
      <c r="CB149" s="228"/>
      <c r="CC149" s="228"/>
      <c r="CD149" s="228"/>
      <c r="CE149" s="228"/>
      <c r="CF149" s="228"/>
      <c r="CG149" s="228"/>
      <c r="CH149" s="228"/>
      <c r="CI149" s="228"/>
      <c r="CJ149" s="228"/>
      <c r="CK149" s="228"/>
      <c r="CL149" s="228"/>
      <c r="CM149" s="228"/>
      <c r="CN149" s="228"/>
      <c r="CO149" s="228"/>
      <c r="CP149" s="228"/>
      <c r="CQ149" s="228"/>
      <c r="CR149" s="228"/>
      <c r="CS149" s="228"/>
      <c r="CT149" s="228"/>
      <c r="CU149" s="228"/>
      <c r="CV149" s="228"/>
      <c r="CW149" s="228"/>
      <c r="CX149" s="228"/>
      <c r="CY149" s="228"/>
      <c r="CZ149" s="228"/>
      <c r="DA149" s="228"/>
      <c r="DB149" s="228"/>
    </row>
    <row r="150" spans="1:106" s="197" customFormat="1" ht="31.5" hidden="1" customHeight="1" x14ac:dyDescent="0.3">
      <c r="A150" s="193">
        <v>2021</v>
      </c>
      <c r="B150" s="170">
        <v>1</v>
      </c>
      <c r="C150" s="255">
        <v>44203</v>
      </c>
      <c r="D150" s="170">
        <v>382</v>
      </c>
      <c r="E150" s="170">
        <v>449</v>
      </c>
      <c r="F150" s="170">
        <v>3</v>
      </c>
      <c r="G150" s="196" t="s">
        <v>300</v>
      </c>
      <c r="H150" t="s">
        <v>301</v>
      </c>
      <c r="I150" t="s">
        <v>163</v>
      </c>
      <c r="J150">
        <v>3</v>
      </c>
      <c r="K150">
        <v>1</v>
      </c>
      <c r="L150" s="256">
        <v>46</v>
      </c>
      <c r="M150" s="257">
        <v>40.985999999999997</v>
      </c>
      <c r="N150" s="258">
        <v>50.048000000000002</v>
      </c>
      <c r="O150" s="192"/>
      <c r="P150" s="192"/>
      <c r="Q150" s="192"/>
      <c r="R150" s="192"/>
      <c r="S150" s="192"/>
      <c r="T150" s="192"/>
      <c r="U150" s="192"/>
      <c r="V150" s="192"/>
      <c r="W150" s="192">
        <v>43</v>
      </c>
      <c r="X150" s="192">
        <v>45</v>
      </c>
      <c r="Y150" s="171"/>
      <c r="Z150" s="171">
        <v>95</v>
      </c>
      <c r="AA150" s="192"/>
      <c r="AB150" s="192"/>
      <c r="AC150" s="192"/>
      <c r="AD150" s="192"/>
      <c r="AE150" s="192"/>
      <c r="AF150" s="192">
        <v>41</v>
      </c>
      <c r="AG150" s="192"/>
      <c r="AH150" s="192">
        <v>43</v>
      </c>
      <c r="AI150" s="192">
        <v>46</v>
      </c>
      <c r="AJ150" s="192">
        <v>43</v>
      </c>
      <c r="AK150" s="171">
        <v>92</v>
      </c>
      <c r="AL150" s="171">
        <v>92</v>
      </c>
      <c r="AM150" s="192"/>
      <c r="AN150" s="192">
        <v>43.5</v>
      </c>
      <c r="AO150" s="222"/>
      <c r="AP150" s="182">
        <v>108</v>
      </c>
      <c r="AQ150" s="183">
        <v>100</v>
      </c>
      <c r="AR150" s="181">
        <v>116</v>
      </c>
      <c r="AS150" s="181">
        <v>93</v>
      </c>
      <c r="AT150" s="184">
        <v>12</v>
      </c>
      <c r="AU150" s="184"/>
      <c r="AV150" s="184">
        <v>6</v>
      </c>
      <c r="AW150" s="184"/>
      <c r="AX150" s="184">
        <v>4</v>
      </c>
      <c r="AY150" s="184"/>
      <c r="AZ150" s="184"/>
      <c r="BA150" s="184"/>
      <c r="BB150" s="184"/>
      <c r="BC150" s="185">
        <v>22</v>
      </c>
      <c r="BD150" s="180">
        <v>652</v>
      </c>
      <c r="BE150" s="186">
        <v>1.4999999999999999E-2</v>
      </c>
      <c r="BF150" s="187">
        <v>3.4000000000000002E-2</v>
      </c>
      <c r="BG150" s="172"/>
      <c r="BH150" s="172">
        <v>0.5</v>
      </c>
      <c r="BI150" s="172">
        <v>14.2</v>
      </c>
      <c r="BJ150" s="172">
        <v>1</v>
      </c>
      <c r="BK150" s="172">
        <v>28.4</v>
      </c>
      <c r="BL150" s="28" t="s">
        <v>157</v>
      </c>
      <c r="BM150" s="228" t="s">
        <v>158</v>
      </c>
      <c r="BN150" s="228" t="s">
        <v>302</v>
      </c>
      <c r="BO150" s="228" t="s">
        <v>168</v>
      </c>
      <c r="BP150" s="228">
        <v>1</v>
      </c>
      <c r="BQ150" s="228"/>
      <c r="BR150" s="228"/>
      <c r="BS150" s="228"/>
      <c r="BT150" s="228"/>
      <c r="BU150" s="228">
        <f t="shared" si="2"/>
        <v>1.8</v>
      </c>
      <c r="BV150" s="228"/>
      <c r="BW150" s="228"/>
      <c r="BX150" s="228"/>
      <c r="BY150" s="228"/>
      <c r="BZ150" s="228"/>
      <c r="CA150" s="228"/>
      <c r="CB150" s="228"/>
      <c r="CC150" s="228"/>
      <c r="CD150" s="228"/>
      <c r="CE150" s="228"/>
      <c r="CF150" s="228"/>
      <c r="CG150" s="228"/>
      <c r="CH150" s="228"/>
      <c r="CI150" s="228"/>
      <c r="CJ150" s="228"/>
      <c r="CK150" s="228"/>
      <c r="CL150" s="228"/>
      <c r="CM150" s="228"/>
      <c r="CN150" s="228"/>
      <c r="CO150" s="228"/>
      <c r="CP150" s="228"/>
      <c r="CQ150" s="228"/>
      <c r="CR150" s="228"/>
      <c r="CS150" s="228"/>
      <c r="CT150" s="228"/>
      <c r="CU150" s="228"/>
      <c r="CV150" s="228"/>
      <c r="CW150" s="228"/>
      <c r="CX150" s="228"/>
      <c r="CY150" s="228"/>
      <c r="CZ150" s="228"/>
      <c r="DA150" s="228"/>
      <c r="DB150" s="228"/>
    </row>
    <row r="151" spans="1:106" s="197" customFormat="1" ht="31.5" hidden="1" customHeight="1" x14ac:dyDescent="0.3">
      <c r="A151" s="193">
        <v>2021</v>
      </c>
      <c r="B151" s="170">
        <v>1</v>
      </c>
      <c r="C151" s="255">
        <v>44203</v>
      </c>
      <c r="D151" s="170">
        <v>243</v>
      </c>
      <c r="E151" s="170">
        <v>167</v>
      </c>
      <c r="F151" s="170">
        <v>4</v>
      </c>
      <c r="G151" s="196" t="s">
        <v>256</v>
      </c>
      <c r="H151" t="s">
        <v>257</v>
      </c>
      <c r="I151" t="s">
        <v>163</v>
      </c>
      <c r="J151">
        <v>2</v>
      </c>
      <c r="K151">
        <v>2</v>
      </c>
      <c r="L151" s="256">
        <v>888</v>
      </c>
      <c r="M151" s="257">
        <v>825.84</v>
      </c>
      <c r="N151" s="258">
        <v>950.16</v>
      </c>
      <c r="O151" s="192"/>
      <c r="P151" s="192"/>
      <c r="Q151" s="192"/>
      <c r="R151" s="192"/>
      <c r="S151" s="192"/>
      <c r="T151" s="192"/>
      <c r="U151" s="192"/>
      <c r="V151" s="192"/>
      <c r="W151" s="192"/>
      <c r="X151" s="192"/>
      <c r="Y151" s="171"/>
      <c r="Z151" s="171"/>
      <c r="AA151" s="192"/>
      <c r="AB151" s="192"/>
      <c r="AC151" s="192"/>
      <c r="AD151" s="192"/>
      <c r="AE151" s="192"/>
      <c r="AF151" s="192"/>
      <c r="AG151" s="192"/>
      <c r="AH151" s="192"/>
      <c r="AI151" s="192"/>
      <c r="AJ151" s="192"/>
      <c r="AK151" s="171"/>
      <c r="AL151" s="171"/>
      <c r="AM151" s="192"/>
      <c r="AN151" s="192"/>
      <c r="AO151" s="222"/>
      <c r="AP151" s="182">
        <v>55</v>
      </c>
      <c r="AQ151" s="183">
        <v>131</v>
      </c>
      <c r="AR151" s="181"/>
      <c r="AS151" s="181"/>
      <c r="AT151" s="184">
        <v>1</v>
      </c>
      <c r="AU151" s="184"/>
      <c r="AV151" s="184">
        <v>1</v>
      </c>
      <c r="AW151" s="184"/>
      <c r="AX151" s="184"/>
      <c r="AY151" s="184"/>
      <c r="AZ151" s="184"/>
      <c r="BA151" s="184"/>
      <c r="BB151" s="184"/>
      <c r="BC151" s="185">
        <v>2</v>
      </c>
      <c r="BD151" s="180">
        <v>113</v>
      </c>
      <c r="BE151" s="186">
        <v>1.4999999999999999E-2</v>
      </c>
      <c r="BF151" s="187">
        <v>1.7999999999999999E-2</v>
      </c>
      <c r="BG151" s="172"/>
      <c r="BH151" s="172">
        <v>0</v>
      </c>
      <c r="BI151" s="172">
        <v>0.1</v>
      </c>
      <c r="BJ151" s="172"/>
      <c r="BK151" s="172"/>
      <c r="BL151" s="28" t="s">
        <v>164</v>
      </c>
      <c r="BM151" s="228" t="s">
        <v>164</v>
      </c>
      <c r="BN151" s="228"/>
      <c r="BO151" s="228"/>
      <c r="BP151" s="228">
        <v>1</v>
      </c>
      <c r="BQ151" s="228"/>
      <c r="BR151" s="228"/>
      <c r="BS151" s="228"/>
      <c r="BT151" s="228"/>
      <c r="BU151" s="228" t="str">
        <f t="shared" si="2"/>
        <v/>
      </c>
      <c r="BV151" s="228"/>
      <c r="BW151" s="228"/>
      <c r="BX151" s="228"/>
      <c r="BY151" s="228"/>
      <c r="BZ151" s="228"/>
      <c r="CA151" s="228"/>
      <c r="CB151" s="228"/>
      <c r="CC151" s="228"/>
      <c r="CD151" s="228"/>
      <c r="CE151" s="228"/>
      <c r="CF151" s="228"/>
      <c r="CG151" s="228"/>
      <c r="CH151" s="228"/>
      <c r="CI151" s="228"/>
      <c r="CJ151" s="228"/>
      <c r="CK151" s="228"/>
      <c r="CL151" s="228"/>
      <c r="CM151" s="228"/>
      <c r="CN151" s="228"/>
      <c r="CO151" s="228"/>
      <c r="CP151" s="228"/>
      <c r="CQ151" s="228"/>
      <c r="CR151" s="228"/>
      <c r="CS151" s="228"/>
      <c r="CT151" s="228"/>
      <c r="CU151" s="228"/>
      <c r="CV151" s="228"/>
      <c r="CW151" s="228"/>
      <c r="CX151" s="228"/>
      <c r="CY151" s="228"/>
      <c r="CZ151" s="228"/>
      <c r="DA151" s="228"/>
      <c r="DB151" s="228"/>
    </row>
    <row r="152" spans="1:106" s="197" customFormat="1" ht="31.5" hidden="1" customHeight="1" x14ac:dyDescent="0.3">
      <c r="A152" s="193">
        <v>2021</v>
      </c>
      <c r="B152" s="170">
        <v>1</v>
      </c>
      <c r="C152" s="255">
        <v>44203</v>
      </c>
      <c r="D152" s="170">
        <v>18</v>
      </c>
      <c r="E152" s="170">
        <v>49</v>
      </c>
      <c r="F152" s="170">
        <v>5</v>
      </c>
      <c r="G152" s="196" t="s">
        <v>303</v>
      </c>
      <c r="H152" t="s">
        <v>304</v>
      </c>
      <c r="I152" t="s">
        <v>156</v>
      </c>
      <c r="J152">
        <v>2</v>
      </c>
      <c r="K152">
        <v>3</v>
      </c>
      <c r="L152" s="256">
        <v>100</v>
      </c>
      <c r="M152" s="257">
        <v>95.5</v>
      </c>
      <c r="N152" s="258">
        <v>104.5</v>
      </c>
      <c r="O152" s="192"/>
      <c r="P152" s="192"/>
      <c r="Q152" s="192"/>
      <c r="R152" s="192"/>
      <c r="S152" s="192"/>
      <c r="T152" s="192"/>
      <c r="U152" s="192"/>
      <c r="V152" s="192">
        <v>102</v>
      </c>
      <c r="W152" s="192">
        <v>98</v>
      </c>
      <c r="X152" s="192">
        <v>110</v>
      </c>
      <c r="Y152" s="171"/>
      <c r="Z152" s="171">
        <v>98</v>
      </c>
      <c r="AA152" s="192"/>
      <c r="AB152" s="192"/>
      <c r="AC152" s="192"/>
      <c r="AD152" s="192"/>
      <c r="AE152" s="192"/>
      <c r="AF152" s="192">
        <v>129</v>
      </c>
      <c r="AG152" s="192">
        <v>103</v>
      </c>
      <c r="AH152" s="192">
        <v>105</v>
      </c>
      <c r="AI152" s="192">
        <v>111</v>
      </c>
      <c r="AJ152" s="192">
        <v>108</v>
      </c>
      <c r="AK152" s="171">
        <v>106</v>
      </c>
      <c r="AL152" s="171">
        <v>106</v>
      </c>
      <c r="AM152" s="192"/>
      <c r="AN152" s="192">
        <v>108.3</v>
      </c>
      <c r="AO152" s="222"/>
      <c r="AP152" s="182">
        <v>101</v>
      </c>
      <c r="AQ152" s="183">
        <v>107</v>
      </c>
      <c r="AR152" s="181">
        <v>70</v>
      </c>
      <c r="AS152" s="181">
        <v>103</v>
      </c>
      <c r="AT152" s="184">
        <v>5</v>
      </c>
      <c r="AU152" s="184"/>
      <c r="AV152" s="184">
        <v>5</v>
      </c>
      <c r="AW152" s="184"/>
      <c r="AX152" s="184"/>
      <c r="AY152" s="184"/>
      <c r="AZ152" s="184"/>
      <c r="BA152" s="184"/>
      <c r="BB152" s="184"/>
      <c r="BC152" s="185">
        <v>10</v>
      </c>
      <c r="BD152" s="180">
        <v>850</v>
      </c>
      <c r="BE152" s="186">
        <v>1.4999999999999999E-2</v>
      </c>
      <c r="BF152" s="187">
        <v>1.2E-2</v>
      </c>
      <c r="BG152" s="172">
        <v>1</v>
      </c>
      <c r="BH152" s="172">
        <v>0.1</v>
      </c>
      <c r="BI152" s="172">
        <v>8.5</v>
      </c>
      <c r="BJ152" s="172">
        <v>1.1000000000000001</v>
      </c>
      <c r="BK152" s="172">
        <v>92.1</v>
      </c>
      <c r="BL152" s="28" t="s">
        <v>157</v>
      </c>
      <c r="BM152" s="228" t="s">
        <v>158</v>
      </c>
      <c r="BN152" s="228" t="s">
        <v>305</v>
      </c>
      <c r="BO152" s="228" t="s">
        <v>160</v>
      </c>
      <c r="BP152" s="228">
        <v>1</v>
      </c>
      <c r="BQ152" s="228"/>
      <c r="BR152" s="228"/>
      <c r="BS152" s="228"/>
      <c r="BT152" s="228"/>
      <c r="BU152" s="228">
        <f t="shared" si="2"/>
        <v>5.9</v>
      </c>
      <c r="BV152" s="228"/>
      <c r="BW152" s="228"/>
      <c r="BX152" s="228"/>
      <c r="BY152" s="228"/>
      <c r="BZ152" s="228"/>
      <c r="CA152" s="228"/>
      <c r="CB152" s="228"/>
      <c r="CC152" s="228"/>
      <c r="CD152" s="228"/>
      <c r="CE152" s="228"/>
      <c r="CF152" s="228"/>
      <c r="CG152" s="228"/>
      <c r="CH152" s="228"/>
      <c r="CI152" s="228"/>
      <c r="CJ152" s="228"/>
      <c r="CK152" s="228"/>
      <c r="CL152" s="228"/>
      <c r="CM152" s="228"/>
      <c r="CN152" s="228"/>
      <c r="CO152" s="228"/>
      <c r="CP152" s="228"/>
      <c r="CQ152" s="228"/>
      <c r="CR152" s="228"/>
      <c r="CS152" s="228"/>
      <c r="CT152" s="228"/>
      <c r="CU152" s="228"/>
      <c r="CV152" s="228"/>
      <c r="CW152" s="228"/>
      <c r="CX152" s="228"/>
      <c r="CY152" s="228"/>
      <c r="CZ152" s="228"/>
      <c r="DA152" s="228"/>
      <c r="DB152" s="228"/>
    </row>
    <row r="153" spans="1:106" s="197" customFormat="1" ht="31.5" hidden="1" customHeight="1" x14ac:dyDescent="0.3">
      <c r="A153" s="193">
        <v>2021</v>
      </c>
      <c r="B153" s="170">
        <v>1</v>
      </c>
      <c r="C153" s="255">
        <v>44203</v>
      </c>
      <c r="D153" s="170">
        <v>18</v>
      </c>
      <c r="E153" s="170">
        <v>50</v>
      </c>
      <c r="F153" s="170">
        <v>5</v>
      </c>
      <c r="G153" s="196" t="s">
        <v>306</v>
      </c>
      <c r="H153" t="s">
        <v>307</v>
      </c>
      <c r="I153" t="s">
        <v>156</v>
      </c>
      <c r="J153">
        <v>2</v>
      </c>
      <c r="K153">
        <v>3</v>
      </c>
      <c r="L153" s="256">
        <v>54</v>
      </c>
      <c r="M153" s="257">
        <v>51.57</v>
      </c>
      <c r="N153" s="258">
        <v>56.43</v>
      </c>
      <c r="O153" s="192"/>
      <c r="P153" s="192"/>
      <c r="Q153" s="192"/>
      <c r="R153" s="192"/>
      <c r="S153" s="192"/>
      <c r="T153" s="192"/>
      <c r="U153" s="192"/>
      <c r="V153" s="192">
        <v>53</v>
      </c>
      <c r="W153" s="192">
        <v>52</v>
      </c>
      <c r="X153" s="192">
        <v>61</v>
      </c>
      <c r="Y153" s="171"/>
      <c r="Z153" s="171">
        <v>98</v>
      </c>
      <c r="AA153" s="192"/>
      <c r="AB153" s="192"/>
      <c r="AC153" s="192"/>
      <c r="AD153" s="192"/>
      <c r="AE153" s="192"/>
      <c r="AF153" s="192">
        <v>60</v>
      </c>
      <c r="AG153" s="192">
        <v>54</v>
      </c>
      <c r="AH153" s="192">
        <v>54</v>
      </c>
      <c r="AI153" s="192">
        <v>56</v>
      </c>
      <c r="AJ153" s="192">
        <v>55</v>
      </c>
      <c r="AK153" s="171">
        <v>106</v>
      </c>
      <c r="AL153" s="171">
        <v>106</v>
      </c>
      <c r="AM153" s="192"/>
      <c r="AN153" s="192">
        <v>55.8</v>
      </c>
      <c r="AO153" s="222"/>
      <c r="AP153" s="182">
        <v>101</v>
      </c>
      <c r="AQ153" s="183">
        <v>107</v>
      </c>
      <c r="AR153" s="181">
        <v>70</v>
      </c>
      <c r="AS153" s="181">
        <v>103</v>
      </c>
      <c r="AT153" s="184">
        <v>9</v>
      </c>
      <c r="AU153" s="184"/>
      <c r="AV153" s="184">
        <v>9</v>
      </c>
      <c r="AW153" s="184"/>
      <c r="AX153" s="184"/>
      <c r="AY153" s="184"/>
      <c r="AZ153" s="184"/>
      <c r="BA153" s="184"/>
      <c r="BB153" s="184"/>
      <c r="BC153" s="185">
        <v>18</v>
      </c>
      <c r="BD153" s="180">
        <v>858</v>
      </c>
      <c r="BE153" s="186">
        <v>1.4999999999999999E-2</v>
      </c>
      <c r="BF153" s="187">
        <v>2.1000000000000001E-2</v>
      </c>
      <c r="BG153" s="172"/>
      <c r="BH153" s="172">
        <v>0.3</v>
      </c>
      <c r="BI153" s="172">
        <v>15.9</v>
      </c>
      <c r="BJ153" s="172">
        <v>1</v>
      </c>
      <c r="BK153" s="172">
        <v>47.9</v>
      </c>
      <c r="BL153" s="28" t="s">
        <v>157</v>
      </c>
      <c r="BM153" s="228" t="s">
        <v>158</v>
      </c>
      <c r="BN153" s="228" t="s">
        <v>308</v>
      </c>
      <c r="BO153" s="228" t="s">
        <v>160</v>
      </c>
      <c r="BP153" s="228">
        <v>1</v>
      </c>
      <c r="BQ153" s="228"/>
      <c r="BR153" s="228"/>
      <c r="BS153" s="228"/>
      <c r="BT153" s="228"/>
      <c r="BU153" s="228">
        <f t="shared" si="2"/>
        <v>1.3</v>
      </c>
      <c r="BV153" s="228"/>
      <c r="BW153" s="228"/>
      <c r="BX153" s="228"/>
      <c r="BY153" s="228"/>
      <c r="BZ153" s="228"/>
      <c r="CA153" s="228"/>
      <c r="CB153" s="228"/>
      <c r="CC153" s="228"/>
      <c r="CD153" s="228"/>
      <c r="CE153" s="228"/>
      <c r="CF153" s="228"/>
      <c r="CG153" s="228"/>
      <c r="CH153" s="228"/>
      <c r="CI153" s="228"/>
      <c r="CJ153" s="228"/>
      <c r="CK153" s="228"/>
      <c r="CL153" s="228"/>
      <c r="CM153" s="228"/>
      <c r="CN153" s="228"/>
      <c r="CO153" s="228"/>
      <c r="CP153" s="228"/>
      <c r="CQ153" s="228"/>
      <c r="CR153" s="228"/>
      <c r="CS153" s="228"/>
      <c r="CT153" s="228"/>
      <c r="CU153" s="228"/>
      <c r="CV153" s="228"/>
      <c r="CW153" s="228"/>
      <c r="CX153" s="228"/>
      <c r="CY153" s="228"/>
      <c r="CZ153" s="228"/>
      <c r="DA153" s="228"/>
      <c r="DB153" s="228"/>
    </row>
    <row r="154" spans="1:106" s="197" customFormat="1" ht="31.5" hidden="1" customHeight="1" x14ac:dyDescent="0.3">
      <c r="A154" s="193">
        <v>2021</v>
      </c>
      <c r="B154" s="170">
        <v>1</v>
      </c>
      <c r="C154" s="255">
        <v>44203</v>
      </c>
      <c r="D154" s="170">
        <v>143</v>
      </c>
      <c r="E154" s="170">
        <v>281</v>
      </c>
      <c r="F154" s="170">
        <v>5</v>
      </c>
      <c r="G154" s="196" t="s">
        <v>275</v>
      </c>
      <c r="H154" t="s">
        <v>276</v>
      </c>
      <c r="I154" t="s">
        <v>163</v>
      </c>
      <c r="J154">
        <v>4</v>
      </c>
      <c r="K154">
        <v>2</v>
      </c>
      <c r="L154" s="256">
        <v>285</v>
      </c>
      <c r="M154" s="257">
        <v>265.05</v>
      </c>
      <c r="N154" s="258">
        <v>304.95</v>
      </c>
      <c r="O154" s="192"/>
      <c r="P154" s="192"/>
      <c r="Q154" s="192"/>
      <c r="R154" s="192"/>
      <c r="S154" s="192"/>
      <c r="T154" s="192">
        <v>286</v>
      </c>
      <c r="U154" s="192">
        <v>297</v>
      </c>
      <c r="V154" s="192">
        <v>300</v>
      </c>
      <c r="W154" s="192"/>
      <c r="X154" s="192"/>
      <c r="Y154" s="171">
        <v>113</v>
      </c>
      <c r="Z154" s="171"/>
      <c r="AA154" s="192"/>
      <c r="AB154" s="192"/>
      <c r="AC154" s="192"/>
      <c r="AD154" s="192"/>
      <c r="AE154" s="192"/>
      <c r="AF154" s="192"/>
      <c r="AG154" s="192"/>
      <c r="AH154" s="192"/>
      <c r="AI154" s="192"/>
      <c r="AJ154" s="192"/>
      <c r="AK154" s="171"/>
      <c r="AL154" s="171"/>
      <c r="AM154" s="192"/>
      <c r="AN154" s="192">
        <v>294.3</v>
      </c>
      <c r="AO154" s="222"/>
      <c r="AP154" s="182">
        <v>120</v>
      </c>
      <c r="AQ154" s="183">
        <v>120</v>
      </c>
      <c r="AR154" s="181">
        <v>127</v>
      </c>
      <c r="AS154" s="181">
        <v>113</v>
      </c>
      <c r="AT154" s="184">
        <v>3</v>
      </c>
      <c r="AU154" s="184"/>
      <c r="AV154" s="184">
        <v>2</v>
      </c>
      <c r="AW154" s="184"/>
      <c r="AX154" s="184"/>
      <c r="AY154" s="184"/>
      <c r="AZ154" s="184"/>
      <c r="BA154" s="184"/>
      <c r="BB154" s="184"/>
      <c r="BC154" s="185">
        <v>5</v>
      </c>
      <c r="BD154" s="180">
        <v>1035</v>
      </c>
      <c r="BE154" s="186">
        <v>1.4999999999999999E-2</v>
      </c>
      <c r="BF154" s="187">
        <v>5.0000000000000001E-3</v>
      </c>
      <c r="BG154" s="172">
        <v>1</v>
      </c>
      <c r="BH154" s="172">
        <v>0</v>
      </c>
      <c r="BI154" s="172">
        <v>3.6</v>
      </c>
      <c r="BJ154" s="172">
        <v>1.5</v>
      </c>
      <c r="BK154" s="172">
        <v>304.60000000000002</v>
      </c>
      <c r="BL154" s="28" t="s">
        <v>164</v>
      </c>
      <c r="BM154" s="228"/>
      <c r="BN154" s="228"/>
      <c r="BO154" s="228"/>
      <c r="BP154" s="228">
        <v>1</v>
      </c>
      <c r="BQ154" s="228"/>
      <c r="BR154" s="228"/>
      <c r="BS154" s="228"/>
      <c r="BT154" s="228"/>
      <c r="BU154" s="228">
        <f t="shared" si="2"/>
        <v>6.6</v>
      </c>
      <c r="BV154" s="228"/>
      <c r="BW154" s="228"/>
      <c r="BX154" s="228"/>
      <c r="BY154" s="228"/>
      <c r="BZ154" s="228"/>
      <c r="CA154" s="228"/>
      <c r="CB154" s="228"/>
      <c r="CC154" s="228"/>
      <c r="CD154" s="228"/>
      <c r="CE154" s="228"/>
      <c r="CF154" s="228"/>
      <c r="CG154" s="228"/>
      <c r="CH154" s="228"/>
      <c r="CI154" s="228"/>
      <c r="CJ154" s="228"/>
      <c r="CK154" s="228"/>
      <c r="CL154" s="228"/>
      <c r="CM154" s="228"/>
      <c r="CN154" s="228"/>
      <c r="CO154" s="228"/>
      <c r="CP154" s="228"/>
      <c r="CQ154" s="228"/>
      <c r="CR154" s="228"/>
      <c r="CS154" s="228"/>
      <c r="CT154" s="228"/>
      <c r="CU154" s="228"/>
      <c r="CV154" s="228"/>
      <c r="CW154" s="228"/>
      <c r="CX154" s="228"/>
      <c r="CY154" s="228"/>
      <c r="CZ154" s="228"/>
      <c r="DA154" s="228"/>
      <c r="DB154" s="228"/>
    </row>
    <row r="155" spans="1:106" s="197" customFormat="1" ht="31.5" hidden="1" customHeight="1" x14ac:dyDescent="0.3">
      <c r="A155" s="193">
        <v>2021</v>
      </c>
      <c r="B155" s="170">
        <v>1</v>
      </c>
      <c r="C155" s="255">
        <v>44203</v>
      </c>
      <c r="D155" s="170">
        <v>236</v>
      </c>
      <c r="E155" s="170">
        <v>160</v>
      </c>
      <c r="F155" s="170">
        <v>5</v>
      </c>
      <c r="G155" s="196" t="s">
        <v>277</v>
      </c>
      <c r="H155" t="s">
        <v>278</v>
      </c>
      <c r="I155" t="s">
        <v>163</v>
      </c>
      <c r="J155">
        <v>2</v>
      </c>
      <c r="K155">
        <v>1</v>
      </c>
      <c r="L155" s="256">
        <v>200</v>
      </c>
      <c r="M155" s="257">
        <v>186</v>
      </c>
      <c r="N155" s="258">
        <v>214</v>
      </c>
      <c r="O155" s="192"/>
      <c r="P155" s="192"/>
      <c r="Q155" s="192"/>
      <c r="R155" s="192"/>
      <c r="S155" s="192"/>
      <c r="T155" s="192">
        <v>193</v>
      </c>
      <c r="U155" s="192">
        <v>181</v>
      </c>
      <c r="V155" s="192">
        <v>190</v>
      </c>
      <c r="W155" s="192">
        <v>193</v>
      </c>
      <c r="X155" s="192">
        <v>189</v>
      </c>
      <c r="Y155" s="171">
        <v>86</v>
      </c>
      <c r="Z155" s="171">
        <v>86</v>
      </c>
      <c r="AA155" s="192"/>
      <c r="AB155" s="192"/>
      <c r="AC155" s="192"/>
      <c r="AD155" s="192"/>
      <c r="AE155" s="192"/>
      <c r="AF155" s="192">
        <v>207</v>
      </c>
      <c r="AG155" s="192">
        <v>200</v>
      </c>
      <c r="AH155" s="192">
        <v>198</v>
      </c>
      <c r="AI155" s="192">
        <v>204</v>
      </c>
      <c r="AJ155" s="192">
        <v>197</v>
      </c>
      <c r="AK155" s="171">
        <v>84</v>
      </c>
      <c r="AL155" s="171">
        <v>84</v>
      </c>
      <c r="AM155" s="192"/>
      <c r="AN155" s="192">
        <v>195.2</v>
      </c>
      <c r="AO155" s="222"/>
      <c r="AP155" s="182">
        <v>76</v>
      </c>
      <c r="AQ155" s="183">
        <v>95</v>
      </c>
      <c r="AR155" s="181">
        <v>85</v>
      </c>
      <c r="AS155" s="181">
        <v>85</v>
      </c>
      <c r="AT155" s="184">
        <v>6</v>
      </c>
      <c r="AU155" s="184"/>
      <c r="AV155" s="184">
        <v>8</v>
      </c>
      <c r="AW155" s="184"/>
      <c r="AX155" s="184"/>
      <c r="AY155" s="184"/>
      <c r="AZ155" s="184"/>
      <c r="BA155" s="184"/>
      <c r="BB155" s="184"/>
      <c r="BC155" s="185">
        <v>14</v>
      </c>
      <c r="BD155" s="180">
        <v>1952</v>
      </c>
      <c r="BE155" s="186">
        <v>1.4999999999999999E-2</v>
      </c>
      <c r="BF155" s="187">
        <v>7.0000000000000001E-3</v>
      </c>
      <c r="BG155" s="172">
        <v>1</v>
      </c>
      <c r="BH155" s="172">
        <v>0.1</v>
      </c>
      <c r="BI155" s="172">
        <v>9.8000000000000007</v>
      </c>
      <c r="BJ155" s="172">
        <v>2.7</v>
      </c>
      <c r="BK155" s="172">
        <v>381</v>
      </c>
      <c r="BL155" s="28" t="s">
        <v>279</v>
      </c>
      <c r="BM155" s="228" t="s">
        <v>279</v>
      </c>
      <c r="BN155" s="228"/>
      <c r="BO155" s="228"/>
      <c r="BP155" s="228">
        <v>1</v>
      </c>
      <c r="BQ155" s="228"/>
      <c r="BR155" s="228"/>
      <c r="BS155" s="228"/>
      <c r="BT155" s="228"/>
      <c r="BU155" s="228">
        <f t="shared" si="2"/>
        <v>3.4</v>
      </c>
      <c r="BV155" s="228"/>
      <c r="BW155" s="228"/>
      <c r="BX155" s="228"/>
      <c r="BY155" s="228"/>
      <c r="BZ155" s="228"/>
      <c r="CA155" s="228"/>
      <c r="CB155" s="228"/>
      <c r="CC155" s="228"/>
      <c r="CD155" s="228"/>
      <c r="CE155" s="228"/>
      <c r="CF155" s="228"/>
      <c r="CG155" s="228"/>
      <c r="CH155" s="228"/>
      <c r="CI155" s="228"/>
      <c r="CJ155" s="228"/>
      <c r="CK155" s="228"/>
      <c r="CL155" s="228"/>
      <c r="CM155" s="228"/>
      <c r="CN155" s="228"/>
      <c r="CO155" s="228"/>
      <c r="CP155" s="228"/>
      <c r="CQ155" s="228"/>
      <c r="CR155" s="228"/>
      <c r="CS155" s="228"/>
      <c r="CT155" s="228"/>
      <c r="CU155" s="228"/>
      <c r="CV155" s="228"/>
      <c r="CW155" s="228"/>
      <c r="CX155" s="228"/>
      <c r="CY155" s="228"/>
      <c r="CZ155" s="228"/>
      <c r="DA155" s="228"/>
      <c r="DB155" s="228"/>
    </row>
    <row r="156" spans="1:106" s="197" customFormat="1" ht="31.5" hidden="1" customHeight="1" x14ac:dyDescent="0.3">
      <c r="A156" s="193">
        <v>2021</v>
      </c>
      <c r="B156" s="170">
        <v>1</v>
      </c>
      <c r="C156" s="255">
        <v>44203</v>
      </c>
      <c r="D156" s="170">
        <v>384</v>
      </c>
      <c r="E156" s="170">
        <v>556</v>
      </c>
      <c r="F156" s="170">
        <v>5</v>
      </c>
      <c r="G156" s="196" t="s">
        <v>171</v>
      </c>
      <c r="H156" t="s">
        <v>172</v>
      </c>
      <c r="I156" t="s">
        <v>163</v>
      </c>
      <c r="J156">
        <v>1</v>
      </c>
      <c r="K156">
        <v>6</v>
      </c>
      <c r="L156" s="256">
        <v>1066</v>
      </c>
      <c r="M156" s="257">
        <v>1003.106</v>
      </c>
      <c r="N156" s="258">
        <v>1141.6859999999999</v>
      </c>
      <c r="O156" s="192"/>
      <c r="P156" s="192"/>
      <c r="Q156" s="192"/>
      <c r="R156" s="192"/>
      <c r="S156" s="192"/>
      <c r="T156" s="192">
        <v>1083</v>
      </c>
      <c r="U156" s="192">
        <v>1088</v>
      </c>
      <c r="V156" s="192"/>
      <c r="W156" s="192">
        <v>1051</v>
      </c>
      <c r="X156" s="192">
        <v>1010</v>
      </c>
      <c r="Y156" s="171">
        <v>139</v>
      </c>
      <c r="Z156" s="171">
        <v>141</v>
      </c>
      <c r="AA156" s="192"/>
      <c r="AB156" s="192"/>
      <c r="AC156" s="192"/>
      <c r="AD156" s="192"/>
      <c r="AE156" s="192"/>
      <c r="AF156" s="192">
        <v>1207</v>
      </c>
      <c r="AG156" s="192">
        <v>1080</v>
      </c>
      <c r="AH156" s="192">
        <v>1074</v>
      </c>
      <c r="AI156" s="192">
        <v>1090</v>
      </c>
      <c r="AJ156" s="192">
        <v>1069</v>
      </c>
      <c r="AK156" s="171">
        <v>141</v>
      </c>
      <c r="AL156" s="171">
        <v>142</v>
      </c>
      <c r="AM156" s="192"/>
      <c r="AN156" s="192">
        <v>1083.5</v>
      </c>
      <c r="AO156" s="222"/>
      <c r="AP156" s="182">
        <v>20</v>
      </c>
      <c r="AQ156" s="183">
        <v>180</v>
      </c>
      <c r="AR156" s="181">
        <v>26</v>
      </c>
      <c r="AS156" s="181">
        <v>141</v>
      </c>
      <c r="AT156" s="184">
        <v>3</v>
      </c>
      <c r="AU156" s="184"/>
      <c r="AV156" s="184">
        <v>2</v>
      </c>
      <c r="AW156" s="184">
        <v>1</v>
      </c>
      <c r="AX156" s="184">
        <v>1</v>
      </c>
      <c r="AY156" s="184"/>
      <c r="AZ156" s="184"/>
      <c r="BA156" s="184"/>
      <c r="BB156" s="184"/>
      <c r="BC156" s="185">
        <v>7</v>
      </c>
      <c r="BD156" s="180">
        <v>775</v>
      </c>
      <c r="BE156" s="186">
        <v>1.4999999999999999E-2</v>
      </c>
      <c r="BF156" s="187">
        <v>8.9999999999999993E-3</v>
      </c>
      <c r="BG156" s="172">
        <v>1</v>
      </c>
      <c r="BH156" s="172">
        <v>0</v>
      </c>
      <c r="BI156" s="172">
        <v>0.7</v>
      </c>
      <c r="BJ156" s="172">
        <v>7.6</v>
      </c>
      <c r="BK156" s="172">
        <v>839.7</v>
      </c>
      <c r="BL156" s="28" t="s">
        <v>157</v>
      </c>
      <c r="BM156" s="228" t="s">
        <v>158</v>
      </c>
      <c r="BN156" s="228" t="s">
        <v>173</v>
      </c>
      <c r="BO156" s="228"/>
      <c r="BP156" s="228">
        <v>1</v>
      </c>
      <c r="BQ156" s="228"/>
      <c r="BR156" s="228"/>
      <c r="BS156" s="228"/>
      <c r="BT156" s="228"/>
      <c r="BU156" s="228">
        <f t="shared" si="2"/>
        <v>12.4</v>
      </c>
      <c r="BV156" s="228"/>
      <c r="BW156" s="228"/>
      <c r="BX156" s="228"/>
      <c r="BY156" s="228"/>
      <c r="BZ156" s="228"/>
      <c r="CA156" s="228"/>
      <c r="CB156" s="228"/>
      <c r="CC156" s="228"/>
      <c r="CD156" s="228"/>
      <c r="CE156" s="228"/>
      <c r="CF156" s="228"/>
      <c r="CG156" s="228"/>
      <c r="CH156" s="228"/>
      <c r="CI156" s="228"/>
      <c r="CJ156" s="228"/>
      <c r="CK156" s="228"/>
      <c r="CL156" s="228"/>
      <c r="CM156" s="228"/>
      <c r="CN156" s="228"/>
      <c r="CO156" s="228"/>
      <c r="CP156" s="228"/>
      <c r="CQ156" s="228"/>
      <c r="CR156" s="228"/>
      <c r="CS156" s="228"/>
      <c r="CT156" s="228"/>
      <c r="CU156" s="228"/>
      <c r="CV156" s="228"/>
      <c r="CW156" s="228"/>
      <c r="CX156" s="228"/>
      <c r="CY156" s="228"/>
      <c r="CZ156" s="228"/>
      <c r="DA156" s="228"/>
      <c r="DB156" s="228"/>
    </row>
    <row r="157" spans="1:106" s="197" customFormat="1" ht="31.5" hidden="1" customHeight="1" x14ac:dyDescent="0.3">
      <c r="A157" s="193">
        <v>2021</v>
      </c>
      <c r="B157" s="170">
        <v>1</v>
      </c>
      <c r="C157" s="255">
        <v>44203</v>
      </c>
      <c r="D157" s="170">
        <v>384</v>
      </c>
      <c r="E157" s="170">
        <v>557</v>
      </c>
      <c r="F157" s="170">
        <v>5</v>
      </c>
      <c r="G157" s="196" t="s">
        <v>174</v>
      </c>
      <c r="H157" t="s">
        <v>175</v>
      </c>
      <c r="I157" t="s">
        <v>163</v>
      </c>
      <c r="J157">
        <v>1</v>
      </c>
      <c r="K157">
        <v>6</v>
      </c>
      <c r="L157" s="256">
        <v>182</v>
      </c>
      <c r="M157" s="257">
        <v>171.262</v>
      </c>
      <c r="N157" s="258">
        <v>194.922</v>
      </c>
      <c r="O157" s="192"/>
      <c r="P157" s="192"/>
      <c r="Q157" s="192"/>
      <c r="R157" s="192"/>
      <c r="S157" s="192"/>
      <c r="T157" s="192">
        <v>195</v>
      </c>
      <c r="U157" s="192">
        <v>196</v>
      </c>
      <c r="V157" s="192"/>
      <c r="W157" s="192">
        <v>190</v>
      </c>
      <c r="X157" s="192">
        <v>181</v>
      </c>
      <c r="Y157" s="171">
        <v>139</v>
      </c>
      <c r="Z157" s="171">
        <v>141</v>
      </c>
      <c r="AA157" s="192"/>
      <c r="AB157" s="192"/>
      <c r="AC157" s="192"/>
      <c r="AD157" s="192"/>
      <c r="AE157" s="192"/>
      <c r="AF157" s="192">
        <v>216</v>
      </c>
      <c r="AG157" s="192">
        <v>198</v>
      </c>
      <c r="AH157" s="192">
        <v>193</v>
      </c>
      <c r="AI157" s="192">
        <v>202</v>
      </c>
      <c r="AJ157" s="192">
        <v>196</v>
      </c>
      <c r="AK157" s="171">
        <v>141</v>
      </c>
      <c r="AL157" s="171">
        <v>142</v>
      </c>
      <c r="AM157" s="192"/>
      <c r="AN157" s="192">
        <v>196.3</v>
      </c>
      <c r="AO157" s="222"/>
      <c r="AP157" s="182">
        <v>20</v>
      </c>
      <c r="AQ157" s="183">
        <v>180</v>
      </c>
      <c r="AR157" s="181">
        <v>26</v>
      </c>
      <c r="AS157" s="181">
        <v>141</v>
      </c>
      <c r="AT157" s="184">
        <v>3</v>
      </c>
      <c r="AU157" s="184"/>
      <c r="AV157" s="184">
        <v>2</v>
      </c>
      <c r="AW157" s="184">
        <v>1</v>
      </c>
      <c r="AX157" s="184">
        <v>1</v>
      </c>
      <c r="AY157" s="184"/>
      <c r="AZ157" s="184"/>
      <c r="BA157" s="184"/>
      <c r="BB157" s="184"/>
      <c r="BC157" s="185">
        <v>6</v>
      </c>
      <c r="BD157" s="180">
        <v>774</v>
      </c>
      <c r="BE157" s="186">
        <v>1.4999999999999999E-2</v>
      </c>
      <c r="BF157" s="187">
        <v>8.0000000000000002E-3</v>
      </c>
      <c r="BG157" s="172">
        <v>1</v>
      </c>
      <c r="BH157" s="172">
        <v>0</v>
      </c>
      <c r="BI157" s="172">
        <v>4.3</v>
      </c>
      <c r="BJ157" s="172">
        <v>1.2</v>
      </c>
      <c r="BK157" s="172">
        <v>151.9</v>
      </c>
      <c r="BL157" s="28" t="s">
        <v>157</v>
      </c>
      <c r="BM157" s="228" t="s">
        <v>158</v>
      </c>
      <c r="BN157" s="228" t="s">
        <v>173</v>
      </c>
      <c r="BO157" s="228" t="s">
        <v>176</v>
      </c>
      <c r="BP157" s="228">
        <v>1</v>
      </c>
      <c r="BQ157" s="228"/>
      <c r="BR157" s="228"/>
      <c r="BS157" s="228"/>
      <c r="BT157" s="228"/>
      <c r="BU157" s="228">
        <f t="shared" si="2"/>
        <v>10.1</v>
      </c>
      <c r="BV157" s="228"/>
      <c r="BW157" s="228"/>
      <c r="BX157" s="228"/>
      <c r="BY157" s="228"/>
      <c r="BZ157" s="228"/>
      <c r="CA157" s="228"/>
      <c r="CB157" s="228"/>
      <c r="CC157" s="228"/>
      <c r="CD157" s="228"/>
      <c r="CE157" s="228"/>
      <c r="CF157" s="228"/>
      <c r="CG157" s="228"/>
      <c r="CH157" s="228"/>
      <c r="CI157" s="228"/>
      <c r="CJ157" s="228"/>
      <c r="CK157" s="228"/>
      <c r="CL157" s="228"/>
      <c r="CM157" s="228"/>
      <c r="CN157" s="228"/>
      <c r="CO157" s="228"/>
      <c r="CP157" s="228"/>
      <c r="CQ157" s="228"/>
      <c r="CR157" s="228"/>
      <c r="CS157" s="228"/>
      <c r="CT157" s="228"/>
      <c r="CU157" s="228"/>
      <c r="CV157" s="228"/>
      <c r="CW157" s="228"/>
      <c r="CX157" s="228"/>
      <c r="CY157" s="228"/>
      <c r="CZ157" s="228"/>
      <c r="DA157" s="228"/>
      <c r="DB157" s="228"/>
    </row>
    <row r="158" spans="1:106" s="197" customFormat="1" ht="31.5" hidden="1" customHeight="1" x14ac:dyDescent="0.3">
      <c r="A158" s="193">
        <v>2021</v>
      </c>
      <c r="B158" s="170">
        <v>1</v>
      </c>
      <c r="C158" s="255">
        <v>44203</v>
      </c>
      <c r="D158" s="170">
        <v>53</v>
      </c>
      <c r="E158" s="170">
        <v>131</v>
      </c>
      <c r="F158" s="170">
        <v>30</v>
      </c>
      <c r="G158" s="196" t="s">
        <v>197</v>
      </c>
      <c r="H158" t="s">
        <v>198</v>
      </c>
      <c r="I158" t="s">
        <v>186</v>
      </c>
      <c r="J158">
        <v>25</v>
      </c>
      <c r="K158">
        <v>1</v>
      </c>
      <c r="L158" s="256">
        <v>10</v>
      </c>
      <c r="M158" s="257">
        <v>9.3000000000000007</v>
      </c>
      <c r="N158" s="258">
        <v>10.7</v>
      </c>
      <c r="O158" s="192"/>
      <c r="P158" s="192"/>
      <c r="Q158" s="192"/>
      <c r="R158" s="192"/>
      <c r="S158" s="192"/>
      <c r="T158" s="192"/>
      <c r="U158" s="192"/>
      <c r="V158" s="192"/>
      <c r="W158" s="192"/>
      <c r="X158" s="192"/>
      <c r="Y158" s="171"/>
      <c r="Z158" s="171"/>
      <c r="AA158" s="192"/>
      <c r="AB158" s="192"/>
      <c r="AC158" s="192"/>
      <c r="AD158" s="192"/>
      <c r="AE158" s="192"/>
      <c r="AF158" s="192"/>
      <c r="AG158" s="192"/>
      <c r="AH158" s="192"/>
      <c r="AI158" s="192"/>
      <c r="AJ158" s="192"/>
      <c r="AK158" s="171"/>
      <c r="AL158" s="171"/>
      <c r="AM158" s="192"/>
      <c r="AN158" s="192"/>
      <c r="AO158" s="222"/>
      <c r="AP158" s="182">
        <v>772</v>
      </c>
      <c r="AQ158" s="183">
        <v>117</v>
      </c>
      <c r="AR158" s="181"/>
      <c r="AS158" s="181"/>
      <c r="AT158" s="184"/>
      <c r="AU158" s="184"/>
      <c r="AV158" s="184"/>
      <c r="AW158" s="184"/>
      <c r="AX158" s="184"/>
      <c r="AY158" s="184"/>
      <c r="AZ158" s="184"/>
      <c r="BA158" s="184"/>
      <c r="BB158" s="184"/>
      <c r="BC158" s="185"/>
      <c r="BD158" s="180">
        <v>1600</v>
      </c>
      <c r="BE158" s="186">
        <v>0.02</v>
      </c>
      <c r="BF158" s="187"/>
      <c r="BG158" s="172"/>
      <c r="BH158" s="172"/>
      <c r="BI158" s="172">
        <v>160</v>
      </c>
      <c r="BJ158" s="172"/>
      <c r="BK158" s="172"/>
      <c r="BL158" s="28" t="s">
        <v>181</v>
      </c>
      <c r="BM158" s="228" t="s">
        <v>199</v>
      </c>
      <c r="BN158" s="228" t="s">
        <v>200</v>
      </c>
      <c r="BO158" s="228"/>
      <c r="BP158" s="228">
        <v>1</v>
      </c>
      <c r="BQ158" s="228"/>
      <c r="BR158" s="228"/>
      <c r="BS158" s="228"/>
      <c r="BT158" s="228"/>
      <c r="BU158" s="228" t="str">
        <f t="shared" si="2"/>
        <v/>
      </c>
      <c r="BV158" s="228"/>
      <c r="BW158" s="228"/>
      <c r="BX158" s="228"/>
      <c r="BY158" s="228"/>
      <c r="BZ158" s="228"/>
      <c r="CA158" s="228"/>
      <c r="CB158" s="228"/>
      <c r="CC158" s="228"/>
      <c r="CD158" s="228"/>
      <c r="CE158" s="228"/>
      <c r="CF158" s="228"/>
      <c r="CG158" s="228"/>
      <c r="CH158" s="228"/>
      <c r="CI158" s="228"/>
      <c r="CJ158" s="228"/>
      <c r="CK158" s="228"/>
      <c r="CL158" s="228"/>
      <c r="CM158" s="228"/>
      <c r="CN158" s="228"/>
      <c r="CO158" s="228"/>
      <c r="CP158" s="228"/>
      <c r="CQ158" s="228"/>
      <c r="CR158" s="228"/>
      <c r="CS158" s="228"/>
      <c r="CT158" s="228"/>
      <c r="CU158" s="228"/>
      <c r="CV158" s="228"/>
      <c r="CW158" s="228"/>
      <c r="CX158" s="228"/>
      <c r="CY158" s="228"/>
      <c r="CZ158" s="228"/>
      <c r="DA158" s="228"/>
      <c r="DB158" s="228"/>
    </row>
    <row r="159" spans="1:106" s="197" customFormat="1" ht="31.5" hidden="1" customHeight="1" x14ac:dyDescent="0.3">
      <c r="A159" s="193">
        <v>2021</v>
      </c>
      <c r="B159" s="170">
        <v>1</v>
      </c>
      <c r="C159" s="255">
        <v>44203</v>
      </c>
      <c r="D159" s="170">
        <v>393</v>
      </c>
      <c r="E159" s="170">
        <v>605</v>
      </c>
      <c r="F159" s="170">
        <v>34</v>
      </c>
      <c r="G159" s="196" t="s">
        <v>280</v>
      </c>
      <c r="H159" t="s">
        <v>281</v>
      </c>
      <c r="I159" t="s">
        <v>282</v>
      </c>
      <c r="J159">
        <v>1</v>
      </c>
      <c r="K159">
        <v>2</v>
      </c>
      <c r="L159" s="256">
        <v>633</v>
      </c>
      <c r="M159" s="257">
        <v>588.69000000000005</v>
      </c>
      <c r="N159" s="258">
        <v>677.31</v>
      </c>
      <c r="O159" s="192"/>
      <c r="P159" s="192"/>
      <c r="Q159" s="192"/>
      <c r="R159" s="192"/>
      <c r="S159" s="192"/>
      <c r="T159" s="192">
        <v>589</v>
      </c>
      <c r="U159" s="192">
        <v>601</v>
      </c>
      <c r="V159" s="192">
        <v>554</v>
      </c>
      <c r="W159" s="192">
        <v>577</v>
      </c>
      <c r="X159" s="192">
        <v>594</v>
      </c>
      <c r="Y159" s="171">
        <v>242</v>
      </c>
      <c r="Z159" s="171">
        <v>243</v>
      </c>
      <c r="AA159" s="192"/>
      <c r="AB159" s="192"/>
      <c r="AC159" s="192"/>
      <c r="AD159" s="192"/>
      <c r="AE159" s="192"/>
      <c r="AF159" s="192">
        <v>567</v>
      </c>
      <c r="AG159" s="192">
        <v>570</v>
      </c>
      <c r="AH159" s="192">
        <v>563</v>
      </c>
      <c r="AI159" s="192">
        <v>580</v>
      </c>
      <c r="AJ159" s="192">
        <v>522</v>
      </c>
      <c r="AK159" s="171"/>
      <c r="AL159" s="171">
        <v>253</v>
      </c>
      <c r="AM159" s="192"/>
      <c r="AN159" s="192">
        <v>571.70000000000005</v>
      </c>
      <c r="AO159" s="222"/>
      <c r="AP159" s="182">
        <v>13</v>
      </c>
      <c r="AQ159" s="183">
        <v>200</v>
      </c>
      <c r="AR159" s="181">
        <v>15</v>
      </c>
      <c r="AS159" s="181">
        <v>246</v>
      </c>
      <c r="AT159" s="184">
        <v>5</v>
      </c>
      <c r="AU159" s="184"/>
      <c r="AV159" s="184">
        <v>6</v>
      </c>
      <c r="AW159" s="184">
        <v>3</v>
      </c>
      <c r="AX159" s="184"/>
      <c r="AY159" s="184"/>
      <c r="AZ159" s="184"/>
      <c r="BA159" s="184"/>
      <c r="BB159" s="184"/>
      <c r="BC159" s="185">
        <v>14</v>
      </c>
      <c r="BD159" s="180">
        <v>274</v>
      </c>
      <c r="BE159" s="186">
        <v>0.02</v>
      </c>
      <c r="BF159" s="187">
        <v>5.0999999999999997E-2</v>
      </c>
      <c r="BG159" s="172"/>
      <c r="BH159" s="172">
        <v>0</v>
      </c>
      <c r="BI159" s="172">
        <v>0.4</v>
      </c>
      <c r="BJ159" s="172">
        <v>8</v>
      </c>
      <c r="BK159" s="172">
        <v>156.6</v>
      </c>
      <c r="BL159" s="28" t="s">
        <v>283</v>
      </c>
      <c r="BM159" s="228" t="s">
        <v>283</v>
      </c>
      <c r="BN159" s="228"/>
      <c r="BO159" s="228"/>
      <c r="BP159" s="228">
        <v>1</v>
      </c>
      <c r="BQ159" s="228"/>
      <c r="BR159" s="228"/>
      <c r="BS159" s="228"/>
      <c r="BT159" s="228"/>
      <c r="BU159" s="228">
        <f t="shared" si="2"/>
        <v>43.3</v>
      </c>
      <c r="BV159" s="228"/>
      <c r="BW159" s="228"/>
      <c r="BX159" s="228"/>
      <c r="BY159" s="228"/>
      <c r="BZ159" s="228"/>
      <c r="CA159" s="228"/>
      <c r="CB159" s="228"/>
      <c r="CC159" s="228"/>
      <c r="CD159" s="228"/>
      <c r="CE159" s="228"/>
      <c r="CF159" s="228"/>
      <c r="CG159" s="228"/>
      <c r="CH159" s="228"/>
      <c r="CI159" s="228"/>
      <c r="CJ159" s="228"/>
      <c r="CK159" s="228"/>
      <c r="CL159" s="228"/>
      <c r="CM159" s="228"/>
      <c r="CN159" s="228"/>
      <c r="CO159" s="228"/>
      <c r="CP159" s="228"/>
      <c r="CQ159" s="228"/>
      <c r="CR159" s="228"/>
      <c r="CS159" s="228"/>
      <c r="CT159" s="228"/>
      <c r="CU159" s="228"/>
      <c r="CV159" s="228"/>
      <c r="CW159" s="228"/>
      <c r="CX159" s="228"/>
      <c r="CY159" s="228"/>
      <c r="CZ159" s="228"/>
      <c r="DA159" s="228"/>
      <c r="DB159" s="228"/>
    </row>
    <row r="160" spans="1:106" s="197" customFormat="1" ht="31.5" hidden="1" customHeight="1" x14ac:dyDescent="0.3">
      <c r="A160" s="193">
        <v>2021</v>
      </c>
      <c r="B160" s="170">
        <v>1</v>
      </c>
      <c r="C160" s="255">
        <v>44203</v>
      </c>
      <c r="D160" s="170">
        <v>393</v>
      </c>
      <c r="E160" s="170">
        <v>749</v>
      </c>
      <c r="F160" s="170">
        <v>34</v>
      </c>
      <c r="G160" s="196" t="s">
        <v>309</v>
      </c>
      <c r="H160" t="s">
        <v>310</v>
      </c>
      <c r="I160" t="s">
        <v>282</v>
      </c>
      <c r="J160">
        <v>1</v>
      </c>
      <c r="K160">
        <v>2</v>
      </c>
      <c r="L160" s="256">
        <v>660</v>
      </c>
      <c r="M160" s="257">
        <v>613.79999999999995</v>
      </c>
      <c r="N160" s="258">
        <v>706.2</v>
      </c>
      <c r="O160" s="192"/>
      <c r="P160" s="192"/>
      <c r="Q160" s="192"/>
      <c r="R160" s="192"/>
      <c r="S160" s="192"/>
      <c r="T160" s="192">
        <v>708</v>
      </c>
      <c r="U160" s="192">
        <v>722</v>
      </c>
      <c r="V160" s="192">
        <v>663</v>
      </c>
      <c r="W160" s="192">
        <v>682</v>
      </c>
      <c r="X160" s="192">
        <v>739</v>
      </c>
      <c r="Y160" s="171">
        <v>242</v>
      </c>
      <c r="Z160" s="171">
        <v>243</v>
      </c>
      <c r="AA160" s="192"/>
      <c r="AB160" s="192"/>
      <c r="AC160" s="192"/>
      <c r="AD160" s="192"/>
      <c r="AE160" s="192"/>
      <c r="AF160" s="192">
        <v>684</v>
      </c>
      <c r="AG160" s="192">
        <v>688</v>
      </c>
      <c r="AH160" s="192">
        <v>675</v>
      </c>
      <c r="AI160" s="192">
        <v>689</v>
      </c>
      <c r="AJ160" s="192">
        <v>631</v>
      </c>
      <c r="AK160" s="171"/>
      <c r="AL160" s="171">
        <v>253</v>
      </c>
      <c r="AM160" s="192"/>
      <c r="AN160" s="192">
        <v>688.1</v>
      </c>
      <c r="AO160" s="222"/>
      <c r="AP160" s="182">
        <v>13</v>
      </c>
      <c r="AQ160" s="183">
        <v>200</v>
      </c>
      <c r="AR160" s="181">
        <v>15</v>
      </c>
      <c r="AS160" s="181">
        <v>246</v>
      </c>
      <c r="AT160" s="184"/>
      <c r="AU160" s="184"/>
      <c r="AV160" s="184"/>
      <c r="AW160" s="184"/>
      <c r="AX160" s="184"/>
      <c r="AY160" s="184"/>
      <c r="AZ160" s="184"/>
      <c r="BA160" s="184"/>
      <c r="BB160" s="184"/>
      <c r="BC160" s="185"/>
      <c r="BD160" s="180"/>
      <c r="BE160" s="186">
        <v>0.02</v>
      </c>
      <c r="BF160" s="187"/>
      <c r="BG160" s="172"/>
      <c r="BH160" s="172"/>
      <c r="BI160" s="172"/>
      <c r="BJ160" s="172"/>
      <c r="BK160" s="172"/>
      <c r="BL160" s="28" t="s">
        <v>283</v>
      </c>
      <c r="BM160" s="228" t="s">
        <v>283</v>
      </c>
      <c r="BN160" s="228"/>
      <c r="BO160" s="228"/>
      <c r="BP160" s="228">
        <v>1</v>
      </c>
      <c r="BQ160" s="228"/>
      <c r="BR160" s="228"/>
      <c r="BS160" s="228"/>
      <c r="BT160" s="228"/>
      <c r="BU160" s="228">
        <f t="shared" si="2"/>
        <v>19.899999999999999</v>
      </c>
      <c r="BV160" s="228"/>
      <c r="BW160" s="228"/>
      <c r="BX160" s="228"/>
      <c r="BY160" s="228"/>
      <c r="BZ160" s="228"/>
      <c r="CA160" s="228"/>
      <c r="CB160" s="228"/>
      <c r="CC160" s="228"/>
      <c r="CD160" s="228"/>
      <c r="CE160" s="228"/>
      <c r="CF160" s="228"/>
      <c r="CG160" s="228"/>
      <c r="CH160" s="228"/>
      <c r="CI160" s="228"/>
      <c r="CJ160" s="228"/>
      <c r="CK160" s="228"/>
      <c r="CL160" s="228"/>
      <c r="CM160" s="228"/>
      <c r="CN160" s="228"/>
      <c r="CO160" s="228"/>
      <c r="CP160" s="228"/>
      <c r="CQ160" s="228"/>
      <c r="CR160" s="228"/>
      <c r="CS160" s="228"/>
      <c r="CT160" s="228"/>
      <c r="CU160" s="228"/>
      <c r="CV160" s="228"/>
      <c r="CW160" s="228"/>
      <c r="CX160" s="228"/>
      <c r="CY160" s="228"/>
      <c r="CZ160" s="228"/>
      <c r="DA160" s="228"/>
      <c r="DB160" s="228"/>
    </row>
    <row r="161" spans="1:106" s="197" customFormat="1" ht="31.5" hidden="1" customHeight="1" x14ac:dyDescent="0.3">
      <c r="A161" s="193">
        <v>2021</v>
      </c>
      <c r="B161" s="170">
        <v>1</v>
      </c>
      <c r="C161" s="255">
        <v>44203</v>
      </c>
      <c r="D161" s="170">
        <v>334</v>
      </c>
      <c r="E161" s="170">
        <v>254</v>
      </c>
      <c r="F161" s="170">
        <v>49</v>
      </c>
      <c r="G161" s="196" t="s">
        <v>208</v>
      </c>
      <c r="H161" t="s">
        <v>209</v>
      </c>
      <c r="I161" t="s">
        <v>203</v>
      </c>
      <c r="J161">
        <v>4</v>
      </c>
      <c r="K161">
        <v>2</v>
      </c>
      <c r="L161" s="256">
        <v>203</v>
      </c>
      <c r="M161" s="257">
        <v>188.79</v>
      </c>
      <c r="N161" s="258">
        <v>217.21</v>
      </c>
      <c r="O161" s="192"/>
      <c r="P161" s="192"/>
      <c r="Q161" s="192"/>
      <c r="R161" s="192"/>
      <c r="S161" s="192"/>
      <c r="T161" s="192">
        <v>210</v>
      </c>
      <c r="U161" s="192">
        <v>203</v>
      </c>
      <c r="V161" s="192">
        <v>197</v>
      </c>
      <c r="W161" s="192">
        <v>205</v>
      </c>
      <c r="X161" s="192">
        <v>199</v>
      </c>
      <c r="Y161" s="171">
        <v>143</v>
      </c>
      <c r="Z161" s="171">
        <v>140</v>
      </c>
      <c r="AA161" s="192"/>
      <c r="AB161" s="192"/>
      <c r="AC161" s="192"/>
      <c r="AD161" s="192"/>
      <c r="AE161" s="192"/>
      <c r="AF161" s="192">
        <v>238</v>
      </c>
      <c r="AG161" s="192">
        <v>211</v>
      </c>
      <c r="AH161" s="192">
        <v>209</v>
      </c>
      <c r="AI161" s="192">
        <v>212</v>
      </c>
      <c r="AJ161" s="192">
        <v>221</v>
      </c>
      <c r="AK161" s="171">
        <v>135</v>
      </c>
      <c r="AL161" s="171">
        <v>135</v>
      </c>
      <c r="AM161" s="192"/>
      <c r="AN161" s="192">
        <v>210.5</v>
      </c>
      <c r="AO161" s="222"/>
      <c r="AP161" s="182">
        <v>88</v>
      </c>
      <c r="AQ161" s="183">
        <v>164</v>
      </c>
      <c r="AR161" s="181">
        <v>104</v>
      </c>
      <c r="AS161" s="181">
        <v>138</v>
      </c>
      <c r="AT161" s="184">
        <v>7</v>
      </c>
      <c r="AU161" s="184"/>
      <c r="AV161" s="184">
        <v>3</v>
      </c>
      <c r="AW161" s="184">
        <v>3</v>
      </c>
      <c r="AX161" s="184"/>
      <c r="AY161" s="184"/>
      <c r="AZ161" s="184"/>
      <c r="BA161" s="184"/>
      <c r="BB161" s="184"/>
      <c r="BC161" s="185">
        <v>13</v>
      </c>
      <c r="BD161" s="180">
        <v>2233</v>
      </c>
      <c r="BE161" s="186">
        <v>0.02</v>
      </c>
      <c r="BF161" s="187">
        <v>6.0000000000000001E-3</v>
      </c>
      <c r="BG161" s="172">
        <v>1</v>
      </c>
      <c r="BH161" s="172">
        <v>0.1</v>
      </c>
      <c r="BI161" s="172">
        <v>11</v>
      </c>
      <c r="BJ161" s="172">
        <v>2.7</v>
      </c>
      <c r="BK161" s="172">
        <v>470</v>
      </c>
      <c r="BL161" s="28" t="s">
        <v>181</v>
      </c>
      <c r="BM161" s="228" t="s">
        <v>196</v>
      </c>
      <c r="BN161" s="228" t="s">
        <v>210</v>
      </c>
      <c r="BO161" s="228"/>
      <c r="BP161" s="228">
        <v>1</v>
      </c>
      <c r="BQ161" s="228"/>
      <c r="BR161" s="228"/>
      <c r="BS161" s="228"/>
      <c r="BT161" s="228"/>
      <c r="BU161" s="228">
        <f t="shared" si="2"/>
        <v>5.3</v>
      </c>
      <c r="BV161" s="228"/>
      <c r="BW161" s="228"/>
      <c r="BX161" s="228"/>
      <c r="BY161" s="228"/>
      <c r="BZ161" s="228"/>
      <c r="CA161" s="228"/>
      <c r="CB161" s="228"/>
      <c r="CC161" s="228"/>
      <c r="CD161" s="228"/>
      <c r="CE161" s="228"/>
      <c r="CF161" s="228"/>
      <c r="CG161" s="228"/>
      <c r="CH161" s="228"/>
      <c r="CI161" s="228"/>
      <c r="CJ161" s="228"/>
      <c r="CK161" s="228"/>
      <c r="CL161" s="228"/>
      <c r="CM161" s="228"/>
      <c r="CN161" s="228"/>
      <c r="CO161" s="228"/>
      <c r="CP161" s="228"/>
      <c r="CQ161" s="228"/>
      <c r="CR161" s="228"/>
      <c r="CS161" s="228"/>
      <c r="CT161" s="228"/>
      <c r="CU161" s="228"/>
      <c r="CV161" s="228"/>
      <c r="CW161" s="228"/>
      <c r="CX161" s="228"/>
      <c r="CY161" s="228"/>
      <c r="CZ161" s="228"/>
      <c r="DA161" s="228"/>
      <c r="DB161" s="228"/>
    </row>
    <row r="162" spans="1:106" s="197" customFormat="1" ht="31.5" hidden="1" customHeight="1" x14ac:dyDescent="0.3">
      <c r="A162" s="193">
        <v>2021</v>
      </c>
      <c r="B162" s="170">
        <v>1</v>
      </c>
      <c r="C162" s="255">
        <v>44205</v>
      </c>
      <c r="D162" s="170">
        <v>47</v>
      </c>
      <c r="E162" s="170">
        <v>122</v>
      </c>
      <c r="F162" s="170">
        <v>2</v>
      </c>
      <c r="G162" s="196" t="s">
        <v>154</v>
      </c>
      <c r="H162" t="s">
        <v>155</v>
      </c>
      <c r="I162" t="s">
        <v>156</v>
      </c>
      <c r="J162">
        <v>2</v>
      </c>
      <c r="K162">
        <v>1</v>
      </c>
      <c r="L162" s="256">
        <v>280</v>
      </c>
      <c r="M162" s="257">
        <v>267.39999999999998</v>
      </c>
      <c r="N162" s="258">
        <v>292.60000000000002</v>
      </c>
      <c r="O162" s="192"/>
      <c r="P162" s="192"/>
      <c r="Q162" s="192"/>
      <c r="R162" s="192"/>
      <c r="S162" s="192"/>
      <c r="T162" s="192"/>
      <c r="U162" s="192"/>
      <c r="V162" s="192"/>
      <c r="W162" s="192"/>
      <c r="X162" s="192"/>
      <c r="Y162" s="171"/>
      <c r="Z162" s="171"/>
      <c r="AA162" s="192"/>
      <c r="AB162" s="192"/>
      <c r="AC162" s="192"/>
      <c r="AD162" s="192"/>
      <c r="AE162" s="192"/>
      <c r="AF162" s="192"/>
      <c r="AG162" s="192"/>
      <c r="AH162" s="192"/>
      <c r="AI162" s="192"/>
      <c r="AJ162" s="192"/>
      <c r="AK162" s="171"/>
      <c r="AL162" s="171"/>
      <c r="AM162" s="192"/>
      <c r="AN162" s="192"/>
      <c r="AO162" s="222"/>
      <c r="AP162" s="182">
        <v>63</v>
      </c>
      <c r="AQ162" s="183">
        <v>115</v>
      </c>
      <c r="AR162" s="181"/>
      <c r="AS162" s="181"/>
      <c r="AT162" s="184"/>
      <c r="AU162" s="184"/>
      <c r="AV162" s="184"/>
      <c r="AW162" s="184"/>
      <c r="AX162" s="184"/>
      <c r="AY162" s="184"/>
      <c r="AZ162" s="184"/>
      <c r="BA162" s="184"/>
      <c r="BB162" s="184"/>
      <c r="BC162" s="185"/>
      <c r="BD162" s="180">
        <v>900</v>
      </c>
      <c r="BE162" s="186">
        <v>1.4999999999999999E-2</v>
      </c>
      <c r="BF162" s="187"/>
      <c r="BG162" s="172"/>
      <c r="BH162" s="172"/>
      <c r="BI162" s="172">
        <v>3.2</v>
      </c>
      <c r="BJ162" s="172"/>
      <c r="BK162" s="172"/>
      <c r="BL162" s="28" t="s">
        <v>157</v>
      </c>
      <c r="BM162" s="228" t="s">
        <v>158</v>
      </c>
      <c r="BN162" s="228" t="s">
        <v>159</v>
      </c>
      <c r="BO162" s="228" t="s">
        <v>160</v>
      </c>
      <c r="BP162" s="228">
        <v>1</v>
      </c>
      <c r="BQ162" s="228"/>
      <c r="BR162" s="228"/>
      <c r="BS162" s="228"/>
      <c r="BT162" s="228"/>
      <c r="BU162" s="228" t="str">
        <f t="shared" si="2"/>
        <v/>
      </c>
      <c r="BV162" s="228"/>
      <c r="BW162" s="228"/>
      <c r="BX162" s="228"/>
      <c r="BY162" s="228"/>
      <c r="BZ162" s="228"/>
      <c r="CA162" s="228"/>
      <c r="CB162" s="228"/>
      <c r="CC162" s="228"/>
      <c r="CD162" s="228"/>
      <c r="CE162" s="228"/>
      <c r="CF162" s="228"/>
      <c r="CG162" s="228"/>
      <c r="CH162" s="228"/>
      <c r="CI162" s="228"/>
      <c r="CJ162" s="228"/>
      <c r="CK162" s="228"/>
      <c r="CL162" s="228"/>
      <c r="CM162" s="228"/>
      <c r="CN162" s="228"/>
      <c r="CO162" s="228"/>
      <c r="CP162" s="228"/>
      <c r="CQ162" s="228"/>
      <c r="CR162" s="228"/>
      <c r="CS162" s="228"/>
      <c r="CT162" s="228"/>
      <c r="CU162" s="228"/>
      <c r="CV162" s="228"/>
      <c r="CW162" s="228"/>
      <c r="CX162" s="228"/>
      <c r="CY162" s="228"/>
      <c r="CZ162" s="228"/>
      <c r="DA162" s="228"/>
      <c r="DB162" s="228"/>
    </row>
    <row r="163" spans="1:106" s="197" customFormat="1" ht="31.5" hidden="1" customHeight="1" x14ac:dyDescent="0.3">
      <c r="A163" s="193">
        <v>2021</v>
      </c>
      <c r="B163" s="170">
        <v>1</v>
      </c>
      <c r="C163" s="255">
        <v>44205</v>
      </c>
      <c r="D163" s="170">
        <v>395</v>
      </c>
      <c r="E163" s="170">
        <v>607</v>
      </c>
      <c r="F163" s="170">
        <v>2</v>
      </c>
      <c r="G163" s="196" t="s">
        <v>284</v>
      </c>
      <c r="H163" t="s">
        <v>285</v>
      </c>
      <c r="I163" t="s">
        <v>163</v>
      </c>
      <c r="J163">
        <v>3</v>
      </c>
      <c r="K163">
        <v>3</v>
      </c>
      <c r="L163" s="256">
        <v>120</v>
      </c>
      <c r="M163" s="257">
        <v>111.6</v>
      </c>
      <c r="N163" s="258">
        <v>128.4</v>
      </c>
      <c r="O163" s="192"/>
      <c r="P163" s="192"/>
      <c r="Q163" s="192"/>
      <c r="R163" s="192"/>
      <c r="S163" s="192"/>
      <c r="T163" s="192"/>
      <c r="U163" s="192">
        <v>118</v>
      </c>
      <c r="V163" s="192">
        <v>135</v>
      </c>
      <c r="W163" s="192">
        <v>123</v>
      </c>
      <c r="X163" s="192">
        <v>120</v>
      </c>
      <c r="Y163" s="171">
        <v>108</v>
      </c>
      <c r="Z163" s="171">
        <v>100</v>
      </c>
      <c r="AA163" s="192"/>
      <c r="AB163" s="192"/>
      <c r="AC163" s="192"/>
      <c r="AD163" s="192"/>
      <c r="AE163" s="192"/>
      <c r="AF163" s="192">
        <v>130</v>
      </c>
      <c r="AG163" s="192">
        <v>126</v>
      </c>
      <c r="AH163" s="192">
        <v>122</v>
      </c>
      <c r="AI163" s="192">
        <v>124</v>
      </c>
      <c r="AJ163" s="192">
        <v>125</v>
      </c>
      <c r="AK163" s="171">
        <v>113</v>
      </c>
      <c r="AL163" s="171">
        <v>110</v>
      </c>
      <c r="AM163" s="192"/>
      <c r="AN163" s="192">
        <v>124.8</v>
      </c>
      <c r="AO163" s="222"/>
      <c r="AP163" s="182">
        <v>90</v>
      </c>
      <c r="AQ163" s="183">
        <v>120</v>
      </c>
      <c r="AR163" s="181">
        <v>100</v>
      </c>
      <c r="AS163" s="181">
        <v>108</v>
      </c>
      <c r="AT163" s="184">
        <v>8</v>
      </c>
      <c r="AU163" s="184">
        <v>2</v>
      </c>
      <c r="AV163" s="184">
        <v>6</v>
      </c>
      <c r="AW163" s="184"/>
      <c r="AX163" s="184"/>
      <c r="AY163" s="184"/>
      <c r="AZ163" s="184"/>
      <c r="BA163" s="184"/>
      <c r="BB163" s="184"/>
      <c r="BC163" s="185">
        <v>16</v>
      </c>
      <c r="BD163" s="180">
        <v>1384</v>
      </c>
      <c r="BE163" s="186">
        <v>1.4999999999999999E-2</v>
      </c>
      <c r="BF163" s="187">
        <v>1.2E-2</v>
      </c>
      <c r="BG163" s="172">
        <v>1</v>
      </c>
      <c r="BH163" s="172">
        <v>0.1</v>
      </c>
      <c r="BI163" s="172">
        <v>11.5</v>
      </c>
      <c r="BJ163" s="172">
        <v>2</v>
      </c>
      <c r="BK163" s="172">
        <v>172.7</v>
      </c>
      <c r="BL163" s="28" t="s">
        <v>286</v>
      </c>
      <c r="BM163" s="228" t="s">
        <v>286</v>
      </c>
      <c r="BN163" s="228"/>
      <c r="BO163" s="228"/>
      <c r="BP163" s="228">
        <v>1</v>
      </c>
      <c r="BQ163" s="228"/>
      <c r="BR163" s="228"/>
      <c r="BS163" s="228"/>
      <c r="BT163" s="228"/>
      <c r="BU163" s="228">
        <f t="shared" si="2"/>
        <v>3.4</v>
      </c>
      <c r="BV163" s="228"/>
      <c r="BW163" s="228"/>
      <c r="BX163" s="228"/>
      <c r="BY163" s="228"/>
      <c r="BZ163" s="228"/>
      <c r="CA163" s="228"/>
      <c r="CB163" s="228"/>
      <c r="CC163" s="228"/>
      <c r="CD163" s="228"/>
      <c r="CE163" s="228"/>
      <c r="CF163" s="228"/>
      <c r="CG163" s="228"/>
      <c r="CH163" s="228"/>
      <c r="CI163" s="228"/>
      <c r="CJ163" s="228"/>
      <c r="CK163" s="228"/>
      <c r="CL163" s="228"/>
      <c r="CM163" s="228"/>
      <c r="CN163" s="228"/>
      <c r="CO163" s="228"/>
      <c r="CP163" s="228"/>
      <c r="CQ163" s="228"/>
      <c r="CR163" s="228"/>
      <c r="CS163" s="228"/>
      <c r="CT163" s="228"/>
      <c r="CU163" s="228"/>
      <c r="CV163" s="228"/>
      <c r="CW163" s="228"/>
      <c r="CX163" s="228"/>
      <c r="CY163" s="228"/>
      <c r="CZ163" s="228"/>
      <c r="DA163" s="228"/>
      <c r="DB163" s="228"/>
    </row>
    <row r="164" spans="1:106" s="197" customFormat="1" ht="31.5" hidden="1" customHeight="1" x14ac:dyDescent="0.3">
      <c r="A164" s="193">
        <v>2021</v>
      </c>
      <c r="B164" s="170">
        <v>1</v>
      </c>
      <c r="C164" s="255">
        <v>44205</v>
      </c>
      <c r="D164" s="170">
        <v>395</v>
      </c>
      <c r="E164" s="170">
        <v>608</v>
      </c>
      <c r="F164" s="170">
        <v>2</v>
      </c>
      <c r="G164" s="196" t="s">
        <v>287</v>
      </c>
      <c r="H164" t="s">
        <v>288</v>
      </c>
      <c r="I164" t="s">
        <v>163</v>
      </c>
      <c r="J164">
        <v>3</v>
      </c>
      <c r="K164">
        <v>3</v>
      </c>
      <c r="L164" s="256">
        <v>110</v>
      </c>
      <c r="M164" s="257">
        <v>102.3</v>
      </c>
      <c r="N164" s="258">
        <v>117.7</v>
      </c>
      <c r="O164" s="192"/>
      <c r="P164" s="192"/>
      <c r="Q164" s="192"/>
      <c r="R164" s="192"/>
      <c r="S164" s="192"/>
      <c r="T164" s="192"/>
      <c r="U164" s="192">
        <v>106</v>
      </c>
      <c r="V164" s="192">
        <v>115</v>
      </c>
      <c r="W164" s="192">
        <v>113</v>
      </c>
      <c r="X164" s="192">
        <v>117</v>
      </c>
      <c r="Y164" s="171">
        <v>108</v>
      </c>
      <c r="Z164" s="171">
        <v>100</v>
      </c>
      <c r="AA164" s="192"/>
      <c r="AB164" s="192"/>
      <c r="AC164" s="192"/>
      <c r="AD164" s="192"/>
      <c r="AE164" s="192"/>
      <c r="AF164" s="192">
        <v>114</v>
      </c>
      <c r="AG164" s="192">
        <v>110</v>
      </c>
      <c r="AH164" s="192">
        <v>112</v>
      </c>
      <c r="AI164" s="192">
        <v>118</v>
      </c>
      <c r="AJ164" s="192">
        <v>116</v>
      </c>
      <c r="AK164" s="171">
        <v>113</v>
      </c>
      <c r="AL164" s="171">
        <v>110</v>
      </c>
      <c r="AM164" s="192"/>
      <c r="AN164" s="192">
        <v>113.4</v>
      </c>
      <c r="AO164" s="222"/>
      <c r="AP164" s="182">
        <v>90</v>
      </c>
      <c r="AQ164" s="183">
        <v>120</v>
      </c>
      <c r="AR164" s="181">
        <v>100</v>
      </c>
      <c r="AS164" s="181">
        <v>108</v>
      </c>
      <c r="AT164" s="184">
        <v>8</v>
      </c>
      <c r="AU164" s="184">
        <v>2</v>
      </c>
      <c r="AV164" s="184">
        <v>6</v>
      </c>
      <c r="AW164" s="184"/>
      <c r="AX164" s="184"/>
      <c r="AY164" s="184"/>
      <c r="AZ164" s="184"/>
      <c r="BA164" s="184"/>
      <c r="BB164" s="184"/>
      <c r="BC164" s="185">
        <v>16</v>
      </c>
      <c r="BD164" s="180">
        <v>1384</v>
      </c>
      <c r="BE164" s="186">
        <v>1.4999999999999999E-2</v>
      </c>
      <c r="BF164" s="187">
        <v>1.2E-2</v>
      </c>
      <c r="BG164" s="172">
        <v>1</v>
      </c>
      <c r="BH164" s="172">
        <v>0.1</v>
      </c>
      <c r="BI164" s="172">
        <v>12.6</v>
      </c>
      <c r="BJ164" s="172">
        <v>1.8</v>
      </c>
      <c r="BK164" s="172">
        <v>156.9</v>
      </c>
      <c r="BL164" s="28" t="s">
        <v>286</v>
      </c>
      <c r="BM164" s="228" t="s">
        <v>286</v>
      </c>
      <c r="BN164" s="228"/>
      <c r="BO164" s="228"/>
      <c r="BP164" s="228">
        <v>1</v>
      </c>
      <c r="BQ164" s="228"/>
      <c r="BR164" s="228"/>
      <c r="BS164" s="228"/>
      <c r="BT164" s="228"/>
      <c r="BU164" s="228">
        <f t="shared" si="2"/>
        <v>2.4</v>
      </c>
      <c r="BV164" s="228"/>
      <c r="BW164" s="228"/>
      <c r="BX164" s="228"/>
      <c r="BY164" s="228"/>
      <c r="BZ164" s="228"/>
      <c r="CA164" s="228"/>
      <c r="CB164" s="228"/>
      <c r="CC164" s="228"/>
      <c r="CD164" s="228"/>
      <c r="CE164" s="228"/>
      <c r="CF164" s="228"/>
      <c r="CG164" s="228"/>
      <c r="CH164" s="228"/>
      <c r="CI164" s="228"/>
      <c r="CJ164" s="228"/>
      <c r="CK164" s="228"/>
      <c r="CL164" s="228"/>
      <c r="CM164" s="228"/>
      <c r="CN164" s="228"/>
      <c r="CO164" s="228"/>
      <c r="CP164" s="228"/>
      <c r="CQ164" s="228"/>
      <c r="CR164" s="228"/>
      <c r="CS164" s="228"/>
      <c r="CT164" s="228"/>
      <c r="CU164" s="228"/>
      <c r="CV164" s="228"/>
      <c r="CW164" s="228"/>
      <c r="CX164" s="228"/>
      <c r="CY164" s="228"/>
      <c r="CZ164" s="228"/>
      <c r="DA164" s="228"/>
      <c r="DB164" s="228"/>
    </row>
    <row r="165" spans="1:106" s="197" customFormat="1" ht="31.5" hidden="1" customHeight="1" x14ac:dyDescent="0.3">
      <c r="A165" s="193">
        <v>2021</v>
      </c>
      <c r="B165" s="170">
        <v>1</v>
      </c>
      <c r="C165" s="255">
        <v>44205</v>
      </c>
      <c r="D165" s="170">
        <v>395</v>
      </c>
      <c r="E165" s="170">
        <v>609</v>
      </c>
      <c r="F165" s="170">
        <v>2</v>
      </c>
      <c r="G165" s="196" t="s">
        <v>289</v>
      </c>
      <c r="H165" t="s">
        <v>290</v>
      </c>
      <c r="I165" t="s">
        <v>163</v>
      </c>
      <c r="J165">
        <v>3</v>
      </c>
      <c r="K165">
        <v>3</v>
      </c>
      <c r="L165" s="256">
        <v>50</v>
      </c>
      <c r="M165" s="257">
        <v>46.5</v>
      </c>
      <c r="N165" s="258">
        <v>53.5</v>
      </c>
      <c r="O165" s="192"/>
      <c r="P165" s="192"/>
      <c r="Q165" s="192"/>
      <c r="R165" s="192"/>
      <c r="S165" s="192"/>
      <c r="T165" s="192"/>
      <c r="U165" s="192">
        <v>52</v>
      </c>
      <c r="V165" s="192">
        <v>58</v>
      </c>
      <c r="W165" s="192">
        <v>52</v>
      </c>
      <c r="X165" s="192">
        <v>51</v>
      </c>
      <c r="Y165" s="171">
        <v>108</v>
      </c>
      <c r="Z165" s="171">
        <v>100</v>
      </c>
      <c r="AA165" s="192"/>
      <c r="AB165" s="192"/>
      <c r="AC165" s="192"/>
      <c r="AD165" s="192"/>
      <c r="AE165" s="192"/>
      <c r="AF165" s="192">
        <v>60</v>
      </c>
      <c r="AG165" s="192">
        <v>61</v>
      </c>
      <c r="AH165" s="192">
        <v>51</v>
      </c>
      <c r="AI165" s="192">
        <v>52</v>
      </c>
      <c r="AJ165" s="192">
        <v>53</v>
      </c>
      <c r="AK165" s="171">
        <v>113</v>
      </c>
      <c r="AL165" s="171">
        <v>110</v>
      </c>
      <c r="AM165" s="192"/>
      <c r="AN165" s="192">
        <v>54.4</v>
      </c>
      <c r="AO165" s="222"/>
      <c r="AP165" s="182">
        <v>90</v>
      </c>
      <c r="AQ165" s="183">
        <v>120</v>
      </c>
      <c r="AR165" s="181">
        <v>100</v>
      </c>
      <c r="AS165" s="181">
        <v>108</v>
      </c>
      <c r="AT165" s="184">
        <v>9</v>
      </c>
      <c r="AU165" s="184">
        <v>2</v>
      </c>
      <c r="AV165" s="184">
        <v>2</v>
      </c>
      <c r="AW165" s="184"/>
      <c r="AX165" s="184"/>
      <c r="AY165" s="184"/>
      <c r="AZ165" s="184"/>
      <c r="BA165" s="184"/>
      <c r="BB165" s="184"/>
      <c r="BC165" s="185">
        <v>13</v>
      </c>
      <c r="BD165" s="180">
        <v>1381</v>
      </c>
      <c r="BE165" s="186">
        <v>1.4999999999999999E-2</v>
      </c>
      <c r="BF165" s="187">
        <v>8.9999999999999993E-3</v>
      </c>
      <c r="BG165" s="172">
        <v>1</v>
      </c>
      <c r="BH165" s="172">
        <v>0.3</v>
      </c>
      <c r="BI165" s="172">
        <v>27.6</v>
      </c>
      <c r="BJ165" s="172">
        <v>0.7</v>
      </c>
      <c r="BK165" s="172">
        <v>75.099999999999994</v>
      </c>
      <c r="BL165" s="28" t="s">
        <v>286</v>
      </c>
      <c r="BM165" s="228" t="s">
        <v>286</v>
      </c>
      <c r="BN165" s="228"/>
      <c r="BO165" s="228"/>
      <c r="BP165" s="228">
        <v>1</v>
      </c>
      <c r="BQ165" s="228"/>
      <c r="BR165" s="228"/>
      <c r="BS165" s="228"/>
      <c r="BT165" s="228"/>
      <c r="BU165" s="228">
        <f t="shared" si="2"/>
        <v>3.1</v>
      </c>
      <c r="BV165" s="228"/>
      <c r="BW165" s="228"/>
      <c r="BX165" s="228"/>
      <c r="BY165" s="228"/>
      <c r="BZ165" s="228"/>
      <c r="CA165" s="228"/>
      <c r="CB165" s="228"/>
      <c r="CC165" s="228"/>
      <c r="CD165" s="228"/>
      <c r="CE165" s="228"/>
      <c r="CF165" s="228"/>
      <c r="CG165" s="228"/>
      <c r="CH165" s="228"/>
      <c r="CI165" s="228"/>
      <c r="CJ165" s="228"/>
      <c r="CK165" s="228"/>
      <c r="CL165" s="228"/>
      <c r="CM165" s="228"/>
      <c r="CN165" s="228"/>
      <c r="CO165" s="228"/>
      <c r="CP165" s="228"/>
      <c r="CQ165" s="228"/>
      <c r="CR165" s="228"/>
      <c r="CS165" s="228"/>
      <c r="CT165" s="228"/>
      <c r="CU165" s="228"/>
      <c r="CV165" s="228"/>
      <c r="CW165" s="228"/>
      <c r="CX165" s="228"/>
      <c r="CY165" s="228"/>
      <c r="CZ165" s="228"/>
      <c r="DA165" s="228"/>
      <c r="DB165" s="228"/>
    </row>
    <row r="166" spans="1:106" s="197" customFormat="1" ht="31.5" hidden="1" customHeight="1" x14ac:dyDescent="0.3">
      <c r="A166" s="193">
        <v>2021</v>
      </c>
      <c r="B166" s="170">
        <v>1</v>
      </c>
      <c r="C166" s="255">
        <v>44205</v>
      </c>
      <c r="D166" s="170">
        <v>405</v>
      </c>
      <c r="E166" s="170">
        <v>619</v>
      </c>
      <c r="F166" s="170">
        <v>2</v>
      </c>
      <c r="G166" s="196" t="s">
        <v>291</v>
      </c>
      <c r="H166" t="s">
        <v>292</v>
      </c>
      <c r="I166" t="s">
        <v>163</v>
      </c>
      <c r="J166">
        <v>1</v>
      </c>
      <c r="K166">
        <v>5</v>
      </c>
      <c r="L166" s="256">
        <v>420</v>
      </c>
      <c r="M166" s="257">
        <v>385.98</v>
      </c>
      <c r="N166" s="258">
        <v>454.02</v>
      </c>
      <c r="O166" s="192"/>
      <c r="P166" s="192"/>
      <c r="Q166" s="192"/>
      <c r="R166" s="192"/>
      <c r="S166" s="192"/>
      <c r="T166" s="192"/>
      <c r="U166" s="192">
        <v>450</v>
      </c>
      <c r="V166" s="192"/>
      <c r="W166" s="192"/>
      <c r="X166" s="192"/>
      <c r="Y166" s="171">
        <v>149</v>
      </c>
      <c r="Z166" s="171"/>
      <c r="AA166" s="192"/>
      <c r="AB166" s="192"/>
      <c r="AC166" s="192"/>
      <c r="AD166" s="192"/>
      <c r="AE166" s="192"/>
      <c r="AF166" s="192"/>
      <c r="AG166" s="192"/>
      <c r="AH166" s="192"/>
      <c r="AI166" s="192"/>
      <c r="AJ166" s="192"/>
      <c r="AK166" s="171"/>
      <c r="AL166" s="171"/>
      <c r="AM166" s="192"/>
      <c r="AN166" s="192">
        <v>450</v>
      </c>
      <c r="AO166" s="222"/>
      <c r="AP166" s="182">
        <v>18</v>
      </c>
      <c r="AQ166" s="183">
        <v>200</v>
      </c>
      <c r="AR166" s="181">
        <v>24</v>
      </c>
      <c r="AS166" s="181">
        <v>149</v>
      </c>
      <c r="AT166" s="184">
        <v>2</v>
      </c>
      <c r="AU166" s="184"/>
      <c r="AV166" s="184">
        <v>1</v>
      </c>
      <c r="AW166" s="184"/>
      <c r="AX166" s="184"/>
      <c r="AY166" s="184"/>
      <c r="AZ166" s="184"/>
      <c r="BA166" s="184"/>
      <c r="BB166" s="184"/>
      <c r="BC166" s="185">
        <v>3</v>
      </c>
      <c r="BD166" s="180">
        <v>63</v>
      </c>
      <c r="BE166" s="186">
        <v>1.4999999999999999E-2</v>
      </c>
      <c r="BF166" s="187">
        <v>4.8000000000000001E-2</v>
      </c>
      <c r="BG166" s="172"/>
      <c r="BH166" s="172">
        <v>0</v>
      </c>
      <c r="BI166" s="172">
        <v>0.2</v>
      </c>
      <c r="BJ166" s="172">
        <v>1.4</v>
      </c>
      <c r="BK166" s="172">
        <v>28.4</v>
      </c>
      <c r="BL166" s="28" t="s">
        <v>181</v>
      </c>
      <c r="BM166" s="228" t="s">
        <v>182</v>
      </c>
      <c r="BN166" s="228" t="s">
        <v>293</v>
      </c>
      <c r="BO166" s="228"/>
      <c r="BP166" s="228">
        <v>1</v>
      </c>
      <c r="BQ166" s="228"/>
      <c r="BR166" s="228"/>
      <c r="BS166" s="228"/>
      <c r="BT166" s="228"/>
      <c r="BU166" s="228">
        <f t="shared" si="2"/>
        <v>21.2</v>
      </c>
      <c r="BV166" s="228"/>
      <c r="BW166" s="228"/>
      <c r="BX166" s="228"/>
      <c r="BY166" s="228"/>
      <c r="BZ166" s="228"/>
      <c r="CA166" s="228"/>
      <c r="CB166" s="228"/>
      <c r="CC166" s="228"/>
      <c r="CD166" s="228"/>
      <c r="CE166" s="228"/>
      <c r="CF166" s="228"/>
      <c r="CG166" s="228"/>
      <c r="CH166" s="228"/>
      <c r="CI166" s="228"/>
      <c r="CJ166" s="228"/>
      <c r="CK166" s="228"/>
      <c r="CL166" s="228"/>
      <c r="CM166" s="228"/>
      <c r="CN166" s="228"/>
      <c r="CO166" s="228"/>
      <c r="CP166" s="228"/>
      <c r="CQ166" s="228"/>
      <c r="CR166" s="228"/>
      <c r="CS166" s="228"/>
      <c r="CT166" s="228"/>
      <c r="CU166" s="228"/>
      <c r="CV166" s="228"/>
      <c r="CW166" s="228"/>
      <c r="CX166" s="228"/>
      <c r="CY166" s="228"/>
      <c r="CZ166" s="228"/>
      <c r="DA166" s="228"/>
      <c r="DB166" s="228"/>
    </row>
    <row r="167" spans="1:106" s="197" customFormat="1" ht="31.5" hidden="1" customHeight="1" x14ac:dyDescent="0.3">
      <c r="A167" s="193">
        <v>2021</v>
      </c>
      <c r="B167" s="170">
        <v>1</v>
      </c>
      <c r="C167" s="255">
        <v>44205</v>
      </c>
      <c r="D167" s="170">
        <v>405</v>
      </c>
      <c r="E167" s="170">
        <v>620</v>
      </c>
      <c r="F167" s="170">
        <v>2</v>
      </c>
      <c r="G167" s="196" t="s">
        <v>294</v>
      </c>
      <c r="H167" t="s">
        <v>295</v>
      </c>
      <c r="I167" t="s">
        <v>163</v>
      </c>
      <c r="J167">
        <v>1</v>
      </c>
      <c r="K167">
        <v>5</v>
      </c>
      <c r="L167" s="256">
        <v>233</v>
      </c>
      <c r="M167" s="257">
        <v>214.01050000000001</v>
      </c>
      <c r="N167" s="258">
        <v>251.98949999999999</v>
      </c>
      <c r="O167" s="192"/>
      <c r="P167" s="192"/>
      <c r="Q167" s="192"/>
      <c r="R167" s="192"/>
      <c r="S167" s="192"/>
      <c r="T167" s="192"/>
      <c r="U167" s="192">
        <v>233</v>
      </c>
      <c r="V167" s="192"/>
      <c r="W167" s="192"/>
      <c r="X167" s="192"/>
      <c r="Y167" s="171">
        <v>149</v>
      </c>
      <c r="Z167" s="171"/>
      <c r="AA167" s="192"/>
      <c r="AB167" s="192"/>
      <c r="AC167" s="192"/>
      <c r="AD167" s="192"/>
      <c r="AE167" s="192"/>
      <c r="AF167" s="192"/>
      <c r="AG167" s="192"/>
      <c r="AH167" s="192"/>
      <c r="AI167" s="192"/>
      <c r="AJ167" s="192"/>
      <c r="AK167" s="171"/>
      <c r="AL167" s="171"/>
      <c r="AM167" s="192"/>
      <c r="AN167" s="192">
        <v>233</v>
      </c>
      <c r="AO167" s="222"/>
      <c r="AP167" s="182">
        <v>18</v>
      </c>
      <c r="AQ167" s="183">
        <v>200</v>
      </c>
      <c r="AR167" s="181">
        <v>24</v>
      </c>
      <c r="AS167" s="181">
        <v>149</v>
      </c>
      <c r="AT167" s="184"/>
      <c r="AU167" s="184"/>
      <c r="AV167" s="184">
        <v>2</v>
      </c>
      <c r="AW167" s="184"/>
      <c r="AX167" s="184"/>
      <c r="AY167" s="184"/>
      <c r="AZ167" s="184"/>
      <c r="BA167" s="184"/>
      <c r="BB167" s="184"/>
      <c r="BC167" s="185">
        <v>2</v>
      </c>
      <c r="BD167" s="180">
        <v>62</v>
      </c>
      <c r="BE167" s="186">
        <v>1.4999999999999999E-2</v>
      </c>
      <c r="BF167" s="187">
        <v>3.2000000000000001E-2</v>
      </c>
      <c r="BG167" s="172"/>
      <c r="BH167" s="172">
        <v>0</v>
      </c>
      <c r="BI167" s="172">
        <v>0.3</v>
      </c>
      <c r="BJ167" s="172">
        <v>0.5</v>
      </c>
      <c r="BK167" s="172">
        <v>14.4</v>
      </c>
      <c r="BL167" s="28" t="s">
        <v>181</v>
      </c>
      <c r="BM167" s="228" t="s">
        <v>182</v>
      </c>
      <c r="BN167" s="228" t="s">
        <v>229</v>
      </c>
      <c r="BO167" s="228"/>
      <c r="BP167" s="228">
        <v>1</v>
      </c>
      <c r="BQ167" s="228"/>
      <c r="BR167" s="228"/>
      <c r="BS167" s="228"/>
      <c r="BT167" s="228"/>
      <c r="BU167" s="228">
        <f t="shared" si="2"/>
        <v>0</v>
      </c>
      <c r="BV167" s="228"/>
      <c r="BW167" s="228"/>
      <c r="BX167" s="228"/>
      <c r="BY167" s="228"/>
      <c r="BZ167" s="228"/>
      <c r="CA167" s="228"/>
      <c r="CB167" s="228"/>
      <c r="CC167" s="228"/>
      <c r="CD167" s="228"/>
      <c r="CE167" s="228"/>
      <c r="CF167" s="228"/>
      <c r="CG167" s="228"/>
      <c r="CH167" s="228"/>
      <c r="CI167" s="228"/>
      <c r="CJ167" s="228"/>
      <c r="CK167" s="228"/>
      <c r="CL167" s="228"/>
      <c r="CM167" s="228"/>
      <c r="CN167" s="228"/>
      <c r="CO167" s="228"/>
      <c r="CP167" s="228"/>
      <c r="CQ167" s="228"/>
      <c r="CR167" s="228"/>
      <c r="CS167" s="228"/>
      <c r="CT167" s="228"/>
      <c r="CU167" s="228"/>
      <c r="CV167" s="228"/>
      <c r="CW167" s="228"/>
      <c r="CX167" s="228"/>
      <c r="CY167" s="228"/>
      <c r="CZ167" s="228"/>
      <c r="DA167" s="228"/>
      <c r="DB167" s="228"/>
    </row>
    <row r="168" spans="1:106" s="197" customFormat="1" ht="31.5" hidden="1" customHeight="1" x14ac:dyDescent="0.3">
      <c r="A168" s="193">
        <v>2021</v>
      </c>
      <c r="B168" s="170">
        <v>1</v>
      </c>
      <c r="C168" s="255">
        <v>44205</v>
      </c>
      <c r="D168" s="170">
        <v>405</v>
      </c>
      <c r="E168" s="170">
        <v>621</v>
      </c>
      <c r="F168" s="170">
        <v>2</v>
      </c>
      <c r="G168" s="196" t="s">
        <v>296</v>
      </c>
      <c r="H168" t="s">
        <v>297</v>
      </c>
      <c r="I168" t="s">
        <v>163</v>
      </c>
      <c r="J168">
        <v>1</v>
      </c>
      <c r="K168">
        <v>5</v>
      </c>
      <c r="L168" s="256">
        <v>191.5</v>
      </c>
      <c r="M168" s="257">
        <v>175.98849999999999</v>
      </c>
      <c r="N168" s="258">
        <v>207.01150000000001</v>
      </c>
      <c r="O168" s="192"/>
      <c r="P168" s="192"/>
      <c r="Q168" s="192"/>
      <c r="R168" s="192"/>
      <c r="S168" s="192"/>
      <c r="T168" s="192"/>
      <c r="U168" s="192">
        <v>200</v>
      </c>
      <c r="V168" s="192"/>
      <c r="W168" s="192"/>
      <c r="X168" s="192"/>
      <c r="Y168" s="171">
        <v>149</v>
      </c>
      <c r="Z168" s="171"/>
      <c r="AA168" s="192"/>
      <c r="AB168" s="192"/>
      <c r="AC168" s="192"/>
      <c r="AD168" s="192"/>
      <c r="AE168" s="192"/>
      <c r="AF168" s="192"/>
      <c r="AG168" s="192"/>
      <c r="AH168" s="192"/>
      <c r="AI168" s="192"/>
      <c r="AJ168" s="192"/>
      <c r="AK168" s="171"/>
      <c r="AL168" s="171"/>
      <c r="AM168" s="192"/>
      <c r="AN168" s="192">
        <v>200</v>
      </c>
      <c r="AO168" s="222"/>
      <c r="AP168" s="182">
        <v>18</v>
      </c>
      <c r="AQ168" s="183">
        <v>200</v>
      </c>
      <c r="AR168" s="181">
        <v>24</v>
      </c>
      <c r="AS168" s="181">
        <v>149</v>
      </c>
      <c r="AT168" s="184">
        <v>2</v>
      </c>
      <c r="AU168" s="184"/>
      <c r="AV168" s="184">
        <v>1</v>
      </c>
      <c r="AW168" s="184"/>
      <c r="AX168" s="184"/>
      <c r="AY168" s="184"/>
      <c r="AZ168" s="184"/>
      <c r="BA168" s="184"/>
      <c r="BB168" s="184"/>
      <c r="BC168" s="185">
        <v>3</v>
      </c>
      <c r="BD168" s="180">
        <v>63</v>
      </c>
      <c r="BE168" s="186">
        <v>1.4999999999999999E-2</v>
      </c>
      <c r="BF168" s="187">
        <v>4.8000000000000001E-2</v>
      </c>
      <c r="BG168" s="172"/>
      <c r="BH168" s="172">
        <v>0</v>
      </c>
      <c r="BI168" s="172">
        <v>0.3</v>
      </c>
      <c r="BJ168" s="172">
        <v>0.6</v>
      </c>
      <c r="BK168" s="172">
        <v>12.6</v>
      </c>
      <c r="BL168" s="28" t="s">
        <v>181</v>
      </c>
      <c r="BM168" s="228" t="s">
        <v>182</v>
      </c>
      <c r="BN168" s="228" t="s">
        <v>229</v>
      </c>
      <c r="BO168" s="228"/>
      <c r="BP168" s="228">
        <v>1</v>
      </c>
      <c r="BQ168" s="228"/>
      <c r="BR168" s="228"/>
      <c r="BS168" s="228"/>
      <c r="BT168" s="228"/>
      <c r="BU168" s="228">
        <f t="shared" si="2"/>
        <v>6</v>
      </c>
      <c r="BV168" s="228"/>
      <c r="BW168" s="228"/>
      <c r="BX168" s="228"/>
      <c r="BY168" s="228"/>
      <c r="BZ168" s="228"/>
      <c r="CA168" s="228"/>
      <c r="CB168" s="228"/>
      <c r="CC168" s="228"/>
      <c r="CD168" s="228"/>
      <c r="CE168" s="228"/>
      <c r="CF168" s="228"/>
      <c r="CG168" s="228"/>
      <c r="CH168" s="228"/>
      <c r="CI168" s="228"/>
      <c r="CJ168" s="228"/>
      <c r="CK168" s="228"/>
      <c r="CL168" s="228"/>
      <c r="CM168" s="228"/>
      <c r="CN168" s="228"/>
      <c r="CO168" s="228"/>
      <c r="CP168" s="228"/>
      <c r="CQ168" s="228"/>
      <c r="CR168" s="228"/>
      <c r="CS168" s="228"/>
      <c r="CT168" s="228"/>
      <c r="CU168" s="228"/>
      <c r="CV168" s="228"/>
      <c r="CW168" s="228"/>
      <c r="CX168" s="228"/>
      <c r="CY168" s="228"/>
      <c r="CZ168" s="228"/>
      <c r="DA168" s="228"/>
      <c r="DB168" s="228"/>
    </row>
    <row r="169" spans="1:106" s="197" customFormat="1" ht="31.5" hidden="1" customHeight="1" x14ac:dyDescent="0.3">
      <c r="A169" s="193">
        <v>2021</v>
      </c>
      <c r="B169" s="170">
        <v>1</v>
      </c>
      <c r="C169" s="255">
        <v>44205</v>
      </c>
      <c r="D169" s="170">
        <v>405</v>
      </c>
      <c r="E169" s="170">
        <v>622</v>
      </c>
      <c r="F169" s="170">
        <v>2</v>
      </c>
      <c r="G169" s="196" t="s">
        <v>298</v>
      </c>
      <c r="H169" t="s">
        <v>299</v>
      </c>
      <c r="I169" t="s">
        <v>163</v>
      </c>
      <c r="J169">
        <v>1</v>
      </c>
      <c r="K169">
        <v>5</v>
      </c>
      <c r="L169" s="256">
        <v>187</v>
      </c>
      <c r="M169" s="257">
        <v>172.41399999999999</v>
      </c>
      <c r="N169" s="258">
        <v>201.58600000000001</v>
      </c>
      <c r="O169" s="192"/>
      <c r="P169" s="192"/>
      <c r="Q169" s="192"/>
      <c r="R169" s="192"/>
      <c r="S169" s="192"/>
      <c r="T169" s="192"/>
      <c r="U169" s="192">
        <v>195</v>
      </c>
      <c r="V169" s="192"/>
      <c r="W169" s="192"/>
      <c r="X169" s="192"/>
      <c r="Y169" s="171">
        <v>149</v>
      </c>
      <c r="Z169" s="171"/>
      <c r="AA169" s="192"/>
      <c r="AB169" s="192"/>
      <c r="AC169" s="192"/>
      <c r="AD169" s="192"/>
      <c r="AE169" s="192"/>
      <c r="AF169" s="192"/>
      <c r="AG169" s="192"/>
      <c r="AH169" s="192"/>
      <c r="AI169" s="192"/>
      <c r="AJ169" s="192"/>
      <c r="AK169" s="171"/>
      <c r="AL169" s="171"/>
      <c r="AM169" s="192"/>
      <c r="AN169" s="192">
        <v>195</v>
      </c>
      <c r="AO169" s="222"/>
      <c r="AP169" s="182">
        <v>18</v>
      </c>
      <c r="AQ169" s="183">
        <v>200</v>
      </c>
      <c r="AR169" s="181">
        <v>24</v>
      </c>
      <c r="AS169" s="181">
        <v>149</v>
      </c>
      <c r="AT169" s="184">
        <v>2</v>
      </c>
      <c r="AU169" s="184"/>
      <c r="AV169" s="184">
        <v>2</v>
      </c>
      <c r="AW169" s="184"/>
      <c r="AX169" s="184"/>
      <c r="AY169" s="184"/>
      <c r="AZ169" s="184"/>
      <c r="BA169" s="184"/>
      <c r="BB169" s="184"/>
      <c r="BC169" s="185">
        <v>4</v>
      </c>
      <c r="BD169" s="180">
        <v>64</v>
      </c>
      <c r="BE169" s="186">
        <v>1.4999999999999999E-2</v>
      </c>
      <c r="BF169" s="187">
        <v>6.3E-2</v>
      </c>
      <c r="BG169" s="172"/>
      <c r="BH169" s="172">
        <v>0</v>
      </c>
      <c r="BI169" s="172">
        <v>0.3</v>
      </c>
      <c r="BJ169" s="172">
        <v>0.8</v>
      </c>
      <c r="BK169" s="172">
        <v>12.5</v>
      </c>
      <c r="BL169" s="28" t="s">
        <v>181</v>
      </c>
      <c r="BM169" s="228" t="s">
        <v>182</v>
      </c>
      <c r="BN169" s="228" t="s">
        <v>229</v>
      </c>
      <c r="BO169" s="228"/>
      <c r="BP169" s="228">
        <v>1</v>
      </c>
      <c r="BQ169" s="228"/>
      <c r="BR169" s="228"/>
      <c r="BS169" s="228"/>
      <c r="BT169" s="228"/>
      <c r="BU169" s="228">
        <f t="shared" si="2"/>
        <v>5.7</v>
      </c>
      <c r="BV169" s="228"/>
      <c r="BW169" s="228"/>
      <c r="BX169" s="228"/>
      <c r="BY169" s="228"/>
      <c r="BZ169" s="228"/>
      <c r="CA169" s="228"/>
      <c r="CB169" s="228"/>
      <c r="CC169" s="228"/>
      <c r="CD169" s="228"/>
      <c r="CE169" s="228"/>
      <c r="CF169" s="228"/>
      <c r="CG169" s="228"/>
      <c r="CH169" s="228"/>
      <c r="CI169" s="228"/>
      <c r="CJ169" s="228"/>
      <c r="CK169" s="228"/>
      <c r="CL169" s="228"/>
      <c r="CM169" s="228"/>
      <c r="CN169" s="228"/>
      <c r="CO169" s="228"/>
      <c r="CP169" s="228"/>
      <c r="CQ169" s="228"/>
      <c r="CR169" s="228"/>
      <c r="CS169" s="228"/>
      <c r="CT169" s="228"/>
      <c r="CU169" s="228"/>
      <c r="CV169" s="228"/>
      <c r="CW169" s="228"/>
      <c r="CX169" s="228"/>
      <c r="CY169" s="228"/>
      <c r="CZ169" s="228"/>
      <c r="DA169" s="228"/>
      <c r="DB169" s="228"/>
    </row>
    <row r="170" spans="1:106" s="197" customFormat="1" ht="31.5" hidden="1" customHeight="1" x14ac:dyDescent="0.3">
      <c r="A170" s="193">
        <v>2021</v>
      </c>
      <c r="B170" s="170">
        <v>1</v>
      </c>
      <c r="C170" s="255">
        <v>44205</v>
      </c>
      <c r="D170" s="170">
        <v>137</v>
      </c>
      <c r="E170" s="170">
        <v>273</v>
      </c>
      <c r="F170" s="170">
        <v>3</v>
      </c>
      <c r="G170" s="196" t="s">
        <v>254</v>
      </c>
      <c r="H170" t="s">
        <v>255</v>
      </c>
      <c r="I170" t="s">
        <v>163</v>
      </c>
      <c r="J170">
        <v>3</v>
      </c>
      <c r="K170">
        <v>2</v>
      </c>
      <c r="L170" s="256">
        <v>564</v>
      </c>
      <c r="M170" s="257">
        <v>524.52</v>
      </c>
      <c r="N170" s="258">
        <v>603.48</v>
      </c>
      <c r="O170" s="192"/>
      <c r="P170" s="192"/>
      <c r="Q170" s="192"/>
      <c r="R170" s="192"/>
      <c r="S170" s="192"/>
      <c r="T170" s="192"/>
      <c r="U170" s="192">
        <v>585</v>
      </c>
      <c r="V170" s="192">
        <v>600</v>
      </c>
      <c r="W170" s="192">
        <v>630</v>
      </c>
      <c r="X170" s="192">
        <v>588</v>
      </c>
      <c r="Y170" s="171">
        <v>136</v>
      </c>
      <c r="Z170" s="171">
        <v>133</v>
      </c>
      <c r="AA170" s="192"/>
      <c r="AB170" s="192"/>
      <c r="AC170" s="192"/>
      <c r="AD170" s="192"/>
      <c r="AE170" s="192"/>
      <c r="AF170" s="192">
        <v>619</v>
      </c>
      <c r="AG170" s="192"/>
      <c r="AH170" s="192">
        <v>592</v>
      </c>
      <c r="AI170" s="192">
        <v>599</v>
      </c>
      <c r="AJ170" s="192">
        <v>603</v>
      </c>
      <c r="AK170" s="171">
        <v>134</v>
      </c>
      <c r="AL170" s="171">
        <v>133</v>
      </c>
      <c r="AM170" s="192"/>
      <c r="AN170" s="192">
        <v>602</v>
      </c>
      <c r="AO170" s="222"/>
      <c r="AP170" s="182">
        <v>93</v>
      </c>
      <c r="AQ170" s="183">
        <v>116</v>
      </c>
      <c r="AR170" s="181">
        <v>81</v>
      </c>
      <c r="AS170" s="181">
        <v>134</v>
      </c>
      <c r="AT170" s="184">
        <v>7</v>
      </c>
      <c r="AU170" s="184">
        <v>2</v>
      </c>
      <c r="AV170" s="184">
        <v>8</v>
      </c>
      <c r="AW170" s="184"/>
      <c r="AX170" s="184"/>
      <c r="AY170" s="184"/>
      <c r="AZ170" s="184"/>
      <c r="BA170" s="184"/>
      <c r="BB170" s="184"/>
      <c r="BC170" s="185">
        <v>17</v>
      </c>
      <c r="BD170" s="180">
        <v>1397</v>
      </c>
      <c r="BE170" s="186">
        <v>1.4999999999999999E-2</v>
      </c>
      <c r="BF170" s="187">
        <v>1.2E-2</v>
      </c>
      <c r="BG170" s="172">
        <v>1</v>
      </c>
      <c r="BH170" s="172">
        <v>0</v>
      </c>
      <c r="BI170" s="172">
        <v>2.5</v>
      </c>
      <c r="BJ170" s="172">
        <v>10.199999999999999</v>
      </c>
      <c r="BK170" s="172">
        <v>841</v>
      </c>
      <c r="BL170" s="28" t="s">
        <v>164</v>
      </c>
      <c r="BM170" s="228"/>
      <c r="BN170" s="228"/>
      <c r="BO170" s="228"/>
      <c r="BP170" s="228">
        <v>1</v>
      </c>
      <c r="BQ170" s="228"/>
      <c r="BR170" s="228"/>
      <c r="BS170" s="228"/>
      <c r="BT170" s="228"/>
      <c r="BU170" s="228">
        <f t="shared" si="2"/>
        <v>26.9</v>
      </c>
      <c r="BV170" s="228"/>
      <c r="BW170" s="228"/>
      <c r="BX170" s="228"/>
      <c r="BY170" s="228"/>
      <c r="BZ170" s="228"/>
      <c r="CA170" s="228"/>
      <c r="CB170" s="228"/>
      <c r="CC170" s="228"/>
      <c r="CD170" s="228"/>
      <c r="CE170" s="228"/>
      <c r="CF170" s="228"/>
      <c r="CG170" s="228"/>
      <c r="CH170" s="228"/>
      <c r="CI170" s="228"/>
      <c r="CJ170" s="228"/>
      <c r="CK170" s="228"/>
      <c r="CL170" s="228"/>
      <c r="CM170" s="228"/>
      <c r="CN170" s="228"/>
      <c r="CO170" s="228"/>
      <c r="CP170" s="228"/>
      <c r="CQ170" s="228"/>
      <c r="CR170" s="228"/>
      <c r="CS170" s="228"/>
      <c r="CT170" s="228"/>
      <c r="CU170" s="228"/>
      <c r="CV170" s="228"/>
      <c r="CW170" s="228"/>
      <c r="CX170" s="228"/>
      <c r="CY170" s="228"/>
      <c r="CZ170" s="228"/>
      <c r="DA170" s="228"/>
      <c r="DB170" s="228"/>
    </row>
    <row r="171" spans="1:106" s="197" customFormat="1" ht="31.5" hidden="1" customHeight="1" x14ac:dyDescent="0.3">
      <c r="A171" s="193">
        <v>2021</v>
      </c>
      <c r="B171" s="170">
        <v>1</v>
      </c>
      <c r="C171" s="255">
        <v>44205</v>
      </c>
      <c r="D171" s="170">
        <v>382</v>
      </c>
      <c r="E171" s="170">
        <v>449</v>
      </c>
      <c r="F171" s="170">
        <v>3</v>
      </c>
      <c r="G171" s="196" t="s">
        <v>300</v>
      </c>
      <c r="H171" t="s">
        <v>301</v>
      </c>
      <c r="I171" t="s">
        <v>163</v>
      </c>
      <c r="J171">
        <v>3</v>
      </c>
      <c r="K171">
        <v>1</v>
      </c>
      <c r="L171" s="256">
        <v>46</v>
      </c>
      <c r="M171" s="257">
        <v>40.985999999999997</v>
      </c>
      <c r="N171" s="258">
        <v>50.048000000000002</v>
      </c>
      <c r="O171" s="192"/>
      <c r="P171" s="192"/>
      <c r="Q171" s="192"/>
      <c r="R171" s="192"/>
      <c r="S171" s="192"/>
      <c r="T171" s="192"/>
      <c r="U171" s="192">
        <v>46</v>
      </c>
      <c r="V171" s="192">
        <v>43</v>
      </c>
      <c r="W171" s="192"/>
      <c r="X171" s="192"/>
      <c r="Y171" s="171">
        <v>94</v>
      </c>
      <c r="Z171" s="171">
        <v>93</v>
      </c>
      <c r="AA171" s="192"/>
      <c r="AB171" s="192"/>
      <c r="AC171" s="192"/>
      <c r="AD171" s="192"/>
      <c r="AE171" s="192"/>
      <c r="AF171" s="192">
        <v>43</v>
      </c>
      <c r="AG171" s="192">
        <v>44</v>
      </c>
      <c r="AH171" s="192">
        <v>43</v>
      </c>
      <c r="AI171" s="192">
        <v>43</v>
      </c>
      <c r="AJ171" s="192">
        <v>43</v>
      </c>
      <c r="AK171" s="171">
        <v>91</v>
      </c>
      <c r="AL171" s="171">
        <v>91</v>
      </c>
      <c r="AM171" s="192"/>
      <c r="AN171" s="192">
        <v>43.6</v>
      </c>
      <c r="AO171" s="222"/>
      <c r="AP171" s="182">
        <v>108</v>
      </c>
      <c r="AQ171" s="183">
        <v>100</v>
      </c>
      <c r="AR171" s="181">
        <v>117</v>
      </c>
      <c r="AS171" s="181">
        <v>92</v>
      </c>
      <c r="AT171" s="184">
        <v>8</v>
      </c>
      <c r="AU171" s="184">
        <v>4</v>
      </c>
      <c r="AV171" s="184">
        <v>7</v>
      </c>
      <c r="AW171" s="184"/>
      <c r="AX171" s="184"/>
      <c r="AY171" s="184"/>
      <c r="AZ171" s="184"/>
      <c r="BA171" s="184"/>
      <c r="BB171" s="184"/>
      <c r="BC171" s="185">
        <v>19</v>
      </c>
      <c r="BD171" s="180">
        <v>1999</v>
      </c>
      <c r="BE171" s="186">
        <v>1.4999999999999999E-2</v>
      </c>
      <c r="BF171" s="187">
        <v>0.01</v>
      </c>
      <c r="BG171" s="172">
        <v>1</v>
      </c>
      <c r="BH171" s="172">
        <v>0.4</v>
      </c>
      <c r="BI171" s="172">
        <v>43.5</v>
      </c>
      <c r="BJ171" s="172">
        <v>0.8</v>
      </c>
      <c r="BK171" s="172">
        <v>87.2</v>
      </c>
      <c r="BL171" s="28" t="s">
        <v>157</v>
      </c>
      <c r="BM171" s="228" t="s">
        <v>158</v>
      </c>
      <c r="BN171" s="228" t="s">
        <v>302</v>
      </c>
      <c r="BO171" s="228" t="s">
        <v>168</v>
      </c>
      <c r="BP171" s="228">
        <v>1</v>
      </c>
      <c r="BQ171" s="228"/>
      <c r="BR171" s="228"/>
      <c r="BS171" s="228"/>
      <c r="BT171" s="228"/>
      <c r="BU171" s="228">
        <f t="shared" si="2"/>
        <v>1.7</v>
      </c>
      <c r="BV171" s="228"/>
      <c r="BW171" s="228"/>
      <c r="BX171" s="228"/>
      <c r="BY171" s="228"/>
      <c r="BZ171" s="228"/>
      <c r="CA171" s="228"/>
      <c r="CB171" s="228"/>
      <c r="CC171" s="228"/>
      <c r="CD171" s="228"/>
      <c r="CE171" s="228"/>
      <c r="CF171" s="228"/>
      <c r="CG171" s="228"/>
      <c r="CH171" s="228"/>
      <c r="CI171" s="228"/>
      <c r="CJ171" s="228"/>
      <c r="CK171" s="228"/>
      <c r="CL171" s="228"/>
      <c r="CM171" s="228"/>
      <c r="CN171" s="228"/>
      <c r="CO171" s="228"/>
      <c r="CP171" s="228"/>
      <c r="CQ171" s="228"/>
      <c r="CR171" s="228"/>
      <c r="CS171" s="228"/>
      <c r="CT171" s="228"/>
      <c r="CU171" s="228"/>
      <c r="CV171" s="228"/>
      <c r="CW171" s="228"/>
      <c r="CX171" s="228"/>
      <c r="CY171" s="228"/>
      <c r="CZ171" s="228"/>
      <c r="DA171" s="228"/>
      <c r="DB171" s="228"/>
    </row>
    <row r="172" spans="1:106" s="197" customFormat="1" ht="31.5" hidden="1" customHeight="1" x14ac:dyDescent="0.3">
      <c r="A172" s="193">
        <v>2021</v>
      </c>
      <c r="B172" s="170">
        <v>1</v>
      </c>
      <c r="C172" s="255">
        <v>44205</v>
      </c>
      <c r="D172" s="170">
        <v>142</v>
      </c>
      <c r="E172" s="170">
        <v>280</v>
      </c>
      <c r="F172" s="170">
        <v>4</v>
      </c>
      <c r="G172" s="196" t="s">
        <v>311</v>
      </c>
      <c r="H172" t="s">
        <v>312</v>
      </c>
      <c r="I172" t="s">
        <v>163</v>
      </c>
      <c r="J172">
        <v>3</v>
      </c>
      <c r="K172">
        <v>2</v>
      </c>
      <c r="L172" s="256">
        <v>323</v>
      </c>
      <c r="M172" s="257">
        <v>300.39</v>
      </c>
      <c r="N172" s="258">
        <v>345.61</v>
      </c>
      <c r="O172" s="192"/>
      <c r="P172" s="192"/>
      <c r="Q172" s="192"/>
      <c r="R172" s="192"/>
      <c r="S172" s="192"/>
      <c r="T172" s="192"/>
      <c r="U172" s="192"/>
      <c r="V172" s="192"/>
      <c r="W172" s="192"/>
      <c r="X172" s="192">
        <v>335</v>
      </c>
      <c r="Y172" s="171"/>
      <c r="Z172" s="171">
        <v>103</v>
      </c>
      <c r="AA172" s="192"/>
      <c r="AB172" s="192"/>
      <c r="AC172" s="192"/>
      <c r="AD172" s="192"/>
      <c r="AE172" s="192"/>
      <c r="AF172" s="192">
        <v>369</v>
      </c>
      <c r="AG172" s="192">
        <v>344</v>
      </c>
      <c r="AH172" s="192">
        <v>336</v>
      </c>
      <c r="AI172" s="192">
        <v>344</v>
      </c>
      <c r="AJ172" s="192">
        <v>344</v>
      </c>
      <c r="AK172" s="171">
        <v>127</v>
      </c>
      <c r="AL172" s="171">
        <v>125</v>
      </c>
      <c r="AM172" s="192"/>
      <c r="AN172" s="192">
        <v>345.3</v>
      </c>
      <c r="AO172" s="222"/>
      <c r="AP172" s="182">
        <v>105</v>
      </c>
      <c r="AQ172" s="183">
        <v>103</v>
      </c>
      <c r="AR172" s="181">
        <v>91</v>
      </c>
      <c r="AS172" s="181">
        <v>118</v>
      </c>
      <c r="AT172" s="184">
        <v>5</v>
      </c>
      <c r="AU172" s="184">
        <v>1</v>
      </c>
      <c r="AV172" s="184">
        <v>2</v>
      </c>
      <c r="AW172" s="184"/>
      <c r="AX172" s="184"/>
      <c r="AY172" s="184">
        <v>3</v>
      </c>
      <c r="AZ172" s="184"/>
      <c r="BA172" s="184"/>
      <c r="BB172" s="184"/>
      <c r="BC172" s="185">
        <v>11</v>
      </c>
      <c r="BD172" s="180">
        <v>1356</v>
      </c>
      <c r="BE172" s="186">
        <v>1.4999999999999999E-2</v>
      </c>
      <c r="BF172" s="187">
        <v>8.0000000000000002E-3</v>
      </c>
      <c r="BG172" s="172">
        <v>1</v>
      </c>
      <c r="BH172" s="172">
        <v>0</v>
      </c>
      <c r="BI172" s="172">
        <v>4.2</v>
      </c>
      <c r="BJ172" s="172">
        <v>3.8</v>
      </c>
      <c r="BK172" s="172">
        <v>468.2</v>
      </c>
      <c r="BL172" s="28" t="s">
        <v>164</v>
      </c>
      <c r="BM172" s="228"/>
      <c r="BN172" s="228"/>
      <c r="BO172" s="228"/>
      <c r="BP172" s="228">
        <v>1</v>
      </c>
      <c r="BQ172" s="228"/>
      <c r="BR172" s="228"/>
      <c r="BS172" s="228"/>
      <c r="BT172" s="228"/>
      <c r="BU172" s="228">
        <f t="shared" si="2"/>
        <v>15.8</v>
      </c>
      <c r="BV172" s="228"/>
      <c r="BW172" s="228"/>
      <c r="BX172" s="228"/>
      <c r="BY172" s="228"/>
      <c r="BZ172" s="228"/>
      <c r="CA172" s="228"/>
      <c r="CB172" s="228"/>
      <c r="CC172" s="228"/>
      <c r="CD172" s="228"/>
      <c r="CE172" s="228"/>
      <c r="CF172" s="228"/>
      <c r="CG172" s="228"/>
      <c r="CH172" s="228"/>
      <c r="CI172" s="228"/>
      <c r="CJ172" s="228"/>
      <c r="CK172" s="228"/>
      <c r="CL172" s="228"/>
      <c r="CM172" s="228"/>
      <c r="CN172" s="228"/>
      <c r="CO172" s="228"/>
      <c r="CP172" s="228"/>
      <c r="CQ172" s="228"/>
      <c r="CR172" s="228"/>
      <c r="CS172" s="228"/>
      <c r="CT172" s="228"/>
      <c r="CU172" s="228"/>
      <c r="CV172" s="228"/>
      <c r="CW172" s="228"/>
      <c r="CX172" s="228"/>
      <c r="CY172" s="228"/>
      <c r="CZ172" s="228"/>
      <c r="DA172" s="228"/>
      <c r="DB172" s="228"/>
    </row>
    <row r="173" spans="1:106" s="197" customFormat="1" ht="31.5" hidden="1" customHeight="1" x14ac:dyDescent="0.3">
      <c r="A173" s="193">
        <v>2021</v>
      </c>
      <c r="B173" s="170">
        <v>1</v>
      </c>
      <c r="C173" s="255">
        <v>44205</v>
      </c>
      <c r="D173" s="170">
        <v>18</v>
      </c>
      <c r="E173" s="170">
        <v>49</v>
      </c>
      <c r="F173" s="170">
        <v>5</v>
      </c>
      <c r="G173" s="196" t="s">
        <v>303</v>
      </c>
      <c r="H173" t="s">
        <v>304</v>
      </c>
      <c r="I173" t="s">
        <v>156</v>
      </c>
      <c r="J173">
        <v>2</v>
      </c>
      <c r="K173">
        <v>3</v>
      </c>
      <c r="L173" s="256">
        <v>100</v>
      </c>
      <c r="M173" s="257">
        <v>95.5</v>
      </c>
      <c r="N173" s="258">
        <v>104.5</v>
      </c>
      <c r="O173" s="192"/>
      <c r="P173" s="192"/>
      <c r="Q173" s="192"/>
      <c r="R173" s="192"/>
      <c r="S173" s="192"/>
      <c r="T173" s="192"/>
      <c r="U173" s="192">
        <v>113</v>
      </c>
      <c r="V173" s="192">
        <v>108</v>
      </c>
      <c r="W173" s="192">
        <v>103</v>
      </c>
      <c r="X173" s="192">
        <v>100</v>
      </c>
      <c r="Y173" s="171">
        <v>116</v>
      </c>
      <c r="Z173" s="171">
        <v>116</v>
      </c>
      <c r="AA173" s="192"/>
      <c r="AB173" s="192"/>
      <c r="AC173" s="192"/>
      <c r="AD173" s="192"/>
      <c r="AE173" s="192"/>
      <c r="AF173" s="192">
        <v>132</v>
      </c>
      <c r="AG173" s="192">
        <v>103</v>
      </c>
      <c r="AH173" s="192">
        <v>104</v>
      </c>
      <c r="AI173" s="192">
        <v>100</v>
      </c>
      <c r="AJ173" s="192">
        <v>103</v>
      </c>
      <c r="AK173" s="171">
        <v>113</v>
      </c>
      <c r="AL173" s="171">
        <v>113</v>
      </c>
      <c r="AM173" s="192"/>
      <c r="AN173" s="192">
        <v>107.3</v>
      </c>
      <c r="AO173" s="222"/>
      <c r="AP173" s="182">
        <v>101</v>
      </c>
      <c r="AQ173" s="183">
        <v>107</v>
      </c>
      <c r="AR173" s="181">
        <v>63</v>
      </c>
      <c r="AS173" s="181">
        <v>115</v>
      </c>
      <c r="AT173" s="184">
        <v>12</v>
      </c>
      <c r="AU173" s="184">
        <v>2</v>
      </c>
      <c r="AV173" s="184">
        <v>4</v>
      </c>
      <c r="AW173" s="184"/>
      <c r="AX173" s="184"/>
      <c r="AY173" s="184"/>
      <c r="AZ173" s="184"/>
      <c r="BA173" s="184"/>
      <c r="BB173" s="184"/>
      <c r="BC173" s="185">
        <v>18</v>
      </c>
      <c r="BD173" s="180">
        <v>1446</v>
      </c>
      <c r="BE173" s="186">
        <v>1.4999999999999999E-2</v>
      </c>
      <c r="BF173" s="187">
        <v>1.2E-2</v>
      </c>
      <c r="BG173" s="172">
        <v>1</v>
      </c>
      <c r="BH173" s="172">
        <v>0.2</v>
      </c>
      <c r="BI173" s="172">
        <v>14.5</v>
      </c>
      <c r="BJ173" s="172">
        <v>1.9</v>
      </c>
      <c r="BK173" s="172">
        <v>155.19999999999999</v>
      </c>
      <c r="BL173" s="28" t="s">
        <v>157</v>
      </c>
      <c r="BM173" s="228" t="s">
        <v>158</v>
      </c>
      <c r="BN173" s="228" t="s">
        <v>305</v>
      </c>
      <c r="BO173" s="228" t="s">
        <v>160</v>
      </c>
      <c r="BP173" s="228">
        <v>1</v>
      </c>
      <c r="BQ173" s="228"/>
      <c r="BR173" s="228"/>
      <c r="BS173" s="228"/>
      <c r="BT173" s="228"/>
      <c r="BU173" s="228">
        <f t="shared" si="2"/>
        <v>5.2</v>
      </c>
      <c r="BV173" s="228"/>
      <c r="BW173" s="228"/>
      <c r="BX173" s="228"/>
      <c r="BY173" s="228"/>
      <c r="BZ173" s="228"/>
      <c r="CA173" s="228"/>
      <c r="CB173" s="228"/>
      <c r="CC173" s="228"/>
      <c r="CD173" s="228"/>
      <c r="CE173" s="228"/>
      <c r="CF173" s="228"/>
      <c r="CG173" s="228"/>
      <c r="CH173" s="228"/>
      <c r="CI173" s="228"/>
      <c r="CJ173" s="228"/>
      <c r="CK173" s="228"/>
      <c r="CL173" s="228"/>
      <c r="CM173" s="228"/>
      <c r="CN173" s="228"/>
      <c r="CO173" s="228"/>
      <c r="CP173" s="228"/>
      <c r="CQ173" s="228"/>
      <c r="CR173" s="228"/>
      <c r="CS173" s="228"/>
      <c r="CT173" s="228"/>
      <c r="CU173" s="228"/>
      <c r="CV173" s="228"/>
      <c r="CW173" s="228"/>
      <c r="CX173" s="228"/>
      <c r="CY173" s="228"/>
      <c r="CZ173" s="228"/>
      <c r="DA173" s="228"/>
      <c r="DB173" s="228"/>
    </row>
    <row r="174" spans="1:106" s="197" customFormat="1" ht="31.5" hidden="1" customHeight="1" x14ac:dyDescent="0.3">
      <c r="A174" s="193">
        <v>2021</v>
      </c>
      <c r="B174" s="170">
        <v>1</v>
      </c>
      <c r="C174" s="255">
        <v>44205</v>
      </c>
      <c r="D174" s="170">
        <v>18</v>
      </c>
      <c r="E174" s="170">
        <v>50</v>
      </c>
      <c r="F174" s="170">
        <v>5</v>
      </c>
      <c r="G174" s="196" t="s">
        <v>306</v>
      </c>
      <c r="H174" t="s">
        <v>307</v>
      </c>
      <c r="I174" t="s">
        <v>156</v>
      </c>
      <c r="J174">
        <v>2</v>
      </c>
      <c r="K174">
        <v>3</v>
      </c>
      <c r="L174" s="256">
        <v>54</v>
      </c>
      <c r="M174" s="257">
        <v>51.57</v>
      </c>
      <c r="N174" s="258">
        <v>56.43</v>
      </c>
      <c r="O174" s="192"/>
      <c r="P174" s="192"/>
      <c r="Q174" s="192"/>
      <c r="R174" s="192"/>
      <c r="S174" s="192"/>
      <c r="T174" s="192"/>
      <c r="U174" s="192">
        <v>53</v>
      </c>
      <c r="V174" s="192">
        <v>56</v>
      </c>
      <c r="W174" s="192">
        <v>51</v>
      </c>
      <c r="X174" s="192">
        <v>53</v>
      </c>
      <c r="Y174" s="171">
        <v>116</v>
      </c>
      <c r="Z174" s="171">
        <v>116</v>
      </c>
      <c r="AA174" s="192"/>
      <c r="AB174" s="192"/>
      <c r="AC174" s="192"/>
      <c r="AD174" s="192"/>
      <c r="AE174" s="192"/>
      <c r="AF174" s="192">
        <v>71</v>
      </c>
      <c r="AG174" s="192">
        <v>56</v>
      </c>
      <c r="AH174" s="192">
        <v>55</v>
      </c>
      <c r="AI174" s="192">
        <v>53</v>
      </c>
      <c r="AJ174" s="192">
        <v>54</v>
      </c>
      <c r="AK174" s="171">
        <v>113</v>
      </c>
      <c r="AL174" s="171">
        <v>113</v>
      </c>
      <c r="AM174" s="192"/>
      <c r="AN174" s="192">
        <v>55.8</v>
      </c>
      <c r="AO174" s="222"/>
      <c r="AP174" s="182">
        <v>101</v>
      </c>
      <c r="AQ174" s="183">
        <v>107</v>
      </c>
      <c r="AR174" s="181">
        <v>63</v>
      </c>
      <c r="AS174" s="181">
        <v>115</v>
      </c>
      <c r="AT174" s="184">
        <v>10</v>
      </c>
      <c r="AU174" s="184">
        <v>4</v>
      </c>
      <c r="AV174" s="184">
        <v>6</v>
      </c>
      <c r="AW174" s="184"/>
      <c r="AX174" s="184"/>
      <c r="AY174" s="184"/>
      <c r="AZ174" s="184"/>
      <c r="BA174" s="184"/>
      <c r="BB174" s="184"/>
      <c r="BC174" s="185">
        <v>20</v>
      </c>
      <c r="BD174" s="180">
        <v>1448</v>
      </c>
      <c r="BE174" s="186">
        <v>1.4999999999999999E-2</v>
      </c>
      <c r="BF174" s="187">
        <v>1.4E-2</v>
      </c>
      <c r="BG174" s="172">
        <v>1</v>
      </c>
      <c r="BH174" s="172">
        <v>0.4</v>
      </c>
      <c r="BI174" s="172">
        <v>26.8</v>
      </c>
      <c r="BJ174" s="172">
        <v>1.1000000000000001</v>
      </c>
      <c r="BK174" s="172">
        <v>80.8</v>
      </c>
      <c r="BL174" s="28" t="s">
        <v>157</v>
      </c>
      <c r="BM174" s="228" t="s">
        <v>158</v>
      </c>
      <c r="BN174" s="228" t="s">
        <v>308</v>
      </c>
      <c r="BO174" s="228" t="s">
        <v>160</v>
      </c>
      <c r="BP174" s="228">
        <v>1</v>
      </c>
      <c r="BQ174" s="228"/>
      <c r="BR174" s="228"/>
      <c r="BS174" s="228"/>
      <c r="BT174" s="228"/>
      <c r="BU174" s="228">
        <f t="shared" si="2"/>
        <v>1.3</v>
      </c>
      <c r="BV174" s="228"/>
      <c r="BW174" s="228"/>
      <c r="BX174" s="228"/>
      <c r="BY174" s="228"/>
      <c r="BZ174" s="228"/>
      <c r="CA174" s="228"/>
      <c r="CB174" s="228"/>
      <c r="CC174" s="228"/>
      <c r="CD174" s="228"/>
      <c r="CE174" s="228"/>
      <c r="CF174" s="228"/>
      <c r="CG174" s="228"/>
      <c r="CH174" s="228"/>
      <c r="CI174" s="228"/>
      <c r="CJ174" s="228"/>
      <c r="CK174" s="228"/>
      <c r="CL174" s="228"/>
      <c r="CM174" s="228"/>
      <c r="CN174" s="228"/>
      <c r="CO174" s="228"/>
      <c r="CP174" s="228"/>
      <c r="CQ174" s="228"/>
      <c r="CR174" s="228"/>
      <c r="CS174" s="228"/>
      <c r="CT174" s="228"/>
      <c r="CU174" s="228"/>
      <c r="CV174" s="228"/>
      <c r="CW174" s="228"/>
      <c r="CX174" s="228"/>
      <c r="CY174" s="228"/>
      <c r="CZ174" s="228"/>
      <c r="DA174" s="228"/>
      <c r="DB174" s="228"/>
    </row>
    <row r="175" spans="1:106" s="197" customFormat="1" ht="31.5" hidden="1" customHeight="1" x14ac:dyDescent="0.3">
      <c r="A175" s="193">
        <v>2021</v>
      </c>
      <c r="B175" s="170">
        <v>1</v>
      </c>
      <c r="C175" s="255">
        <v>44205</v>
      </c>
      <c r="D175" s="170">
        <v>236</v>
      </c>
      <c r="E175" s="170">
        <v>160</v>
      </c>
      <c r="F175" s="170">
        <v>5</v>
      </c>
      <c r="G175" s="196" t="s">
        <v>277</v>
      </c>
      <c r="H175" t="s">
        <v>278</v>
      </c>
      <c r="I175" t="s">
        <v>163</v>
      </c>
      <c r="J175">
        <v>2</v>
      </c>
      <c r="K175">
        <v>1</v>
      </c>
      <c r="L175" s="256">
        <v>200</v>
      </c>
      <c r="M175" s="257">
        <v>186</v>
      </c>
      <c r="N175" s="258">
        <v>214</v>
      </c>
      <c r="O175" s="192"/>
      <c r="P175" s="192"/>
      <c r="Q175" s="192"/>
      <c r="R175" s="192"/>
      <c r="S175" s="192"/>
      <c r="T175" s="192"/>
      <c r="U175" s="192">
        <v>206</v>
      </c>
      <c r="V175" s="192">
        <v>180</v>
      </c>
      <c r="W175" s="192">
        <v>200</v>
      </c>
      <c r="X175" s="192">
        <v>203</v>
      </c>
      <c r="Y175" s="171">
        <v>80</v>
      </c>
      <c r="Z175" s="171">
        <v>79</v>
      </c>
      <c r="AA175" s="192"/>
      <c r="AB175" s="192"/>
      <c r="AC175" s="192"/>
      <c r="AD175" s="192"/>
      <c r="AE175" s="192"/>
      <c r="AF175" s="192">
        <v>200</v>
      </c>
      <c r="AG175" s="192">
        <v>193</v>
      </c>
      <c r="AH175" s="192">
        <v>198</v>
      </c>
      <c r="AI175" s="192">
        <v>201</v>
      </c>
      <c r="AJ175" s="192">
        <v>206</v>
      </c>
      <c r="AK175" s="171">
        <v>82</v>
      </c>
      <c r="AL175" s="171">
        <v>84</v>
      </c>
      <c r="AM175" s="192"/>
      <c r="AN175" s="192">
        <v>198.6</v>
      </c>
      <c r="AO175" s="222"/>
      <c r="AP175" s="182">
        <v>76</v>
      </c>
      <c r="AQ175" s="183">
        <v>95</v>
      </c>
      <c r="AR175" s="181">
        <v>89</v>
      </c>
      <c r="AS175" s="181">
        <v>81</v>
      </c>
      <c r="AT175" s="184">
        <v>8</v>
      </c>
      <c r="AU175" s="184">
        <v>1</v>
      </c>
      <c r="AV175" s="184">
        <v>4</v>
      </c>
      <c r="AW175" s="184"/>
      <c r="AX175" s="184"/>
      <c r="AY175" s="184"/>
      <c r="AZ175" s="184"/>
      <c r="BA175" s="184"/>
      <c r="BB175" s="184"/>
      <c r="BC175" s="185">
        <v>13</v>
      </c>
      <c r="BD175" s="180">
        <v>1663</v>
      </c>
      <c r="BE175" s="186">
        <v>1.4999999999999999E-2</v>
      </c>
      <c r="BF175" s="187">
        <v>8.0000000000000002E-3</v>
      </c>
      <c r="BG175" s="172">
        <v>1</v>
      </c>
      <c r="BH175" s="172">
        <v>0.1</v>
      </c>
      <c r="BI175" s="172">
        <v>8.3000000000000007</v>
      </c>
      <c r="BJ175" s="172">
        <v>2.6</v>
      </c>
      <c r="BK175" s="172">
        <v>330.3</v>
      </c>
      <c r="BL175" s="28" t="s">
        <v>279</v>
      </c>
      <c r="BM175" s="228" t="s">
        <v>279</v>
      </c>
      <c r="BN175" s="228"/>
      <c r="BO175" s="228"/>
      <c r="BP175" s="228">
        <v>1</v>
      </c>
      <c r="BQ175" s="228"/>
      <c r="BR175" s="228"/>
      <c r="BS175" s="228"/>
      <c r="BT175" s="228"/>
      <c r="BU175" s="228">
        <f t="shared" si="2"/>
        <v>1</v>
      </c>
      <c r="BV175" s="228"/>
      <c r="BW175" s="228"/>
      <c r="BX175" s="228"/>
      <c r="BY175" s="228"/>
      <c r="BZ175" s="228"/>
      <c r="CA175" s="228"/>
      <c r="CB175" s="228"/>
      <c r="CC175" s="228"/>
      <c r="CD175" s="228"/>
      <c r="CE175" s="228"/>
      <c r="CF175" s="228"/>
      <c r="CG175" s="228"/>
      <c r="CH175" s="228"/>
      <c r="CI175" s="228"/>
      <c r="CJ175" s="228"/>
      <c r="CK175" s="228"/>
      <c r="CL175" s="228"/>
      <c r="CM175" s="228"/>
      <c r="CN175" s="228"/>
      <c r="CO175" s="228"/>
      <c r="CP175" s="228"/>
      <c r="CQ175" s="228"/>
      <c r="CR175" s="228"/>
      <c r="CS175" s="228"/>
      <c r="CT175" s="228"/>
      <c r="CU175" s="228"/>
      <c r="CV175" s="228"/>
      <c r="CW175" s="228"/>
      <c r="CX175" s="228"/>
      <c r="CY175" s="228"/>
      <c r="CZ175" s="228"/>
      <c r="DA175" s="228"/>
      <c r="DB175" s="228"/>
    </row>
    <row r="176" spans="1:106" s="197" customFormat="1" ht="31.5" hidden="1" customHeight="1" x14ac:dyDescent="0.3">
      <c r="A176" s="193">
        <v>2021</v>
      </c>
      <c r="B176" s="170">
        <v>1</v>
      </c>
      <c r="C176" s="255">
        <v>44205</v>
      </c>
      <c r="D176" s="170">
        <v>384</v>
      </c>
      <c r="E176" s="170">
        <v>556</v>
      </c>
      <c r="F176" s="170">
        <v>5</v>
      </c>
      <c r="G176" s="196" t="s">
        <v>171</v>
      </c>
      <c r="H176" t="s">
        <v>172</v>
      </c>
      <c r="I176" t="s">
        <v>163</v>
      </c>
      <c r="J176">
        <v>1</v>
      </c>
      <c r="K176">
        <v>6</v>
      </c>
      <c r="L176" s="256">
        <v>1066</v>
      </c>
      <c r="M176" s="257">
        <v>1003.106</v>
      </c>
      <c r="N176" s="258">
        <v>1141.6859999999999</v>
      </c>
      <c r="O176" s="192"/>
      <c r="P176" s="192"/>
      <c r="Q176" s="192"/>
      <c r="R176" s="192"/>
      <c r="S176" s="192"/>
      <c r="T176" s="192"/>
      <c r="U176" s="192">
        <v>1092</v>
      </c>
      <c r="V176" s="192">
        <v>1100</v>
      </c>
      <c r="W176" s="192">
        <v>1071</v>
      </c>
      <c r="X176" s="192">
        <v>1078</v>
      </c>
      <c r="Y176" s="171">
        <v>144</v>
      </c>
      <c r="Z176" s="171">
        <v>140</v>
      </c>
      <c r="AA176" s="192"/>
      <c r="AB176" s="192"/>
      <c r="AC176" s="192"/>
      <c r="AD176" s="192"/>
      <c r="AE176" s="192"/>
      <c r="AF176" s="192">
        <v>1393</v>
      </c>
      <c r="AG176" s="192">
        <v>1089</v>
      </c>
      <c r="AH176" s="192">
        <v>1078</v>
      </c>
      <c r="AI176" s="192">
        <v>1054</v>
      </c>
      <c r="AJ176" s="192">
        <v>1087</v>
      </c>
      <c r="AK176" s="171">
        <v>142</v>
      </c>
      <c r="AL176" s="171">
        <v>142</v>
      </c>
      <c r="AM176" s="192"/>
      <c r="AN176" s="192">
        <v>1115.8</v>
      </c>
      <c r="AO176" s="222"/>
      <c r="AP176" s="182">
        <v>20</v>
      </c>
      <c r="AQ176" s="183">
        <v>180</v>
      </c>
      <c r="AR176" s="181">
        <v>25</v>
      </c>
      <c r="AS176" s="181">
        <v>142</v>
      </c>
      <c r="AT176" s="184">
        <v>3</v>
      </c>
      <c r="AU176" s="184">
        <v>4</v>
      </c>
      <c r="AV176" s="184">
        <v>5</v>
      </c>
      <c r="AW176" s="184"/>
      <c r="AX176" s="184">
        <v>0</v>
      </c>
      <c r="AY176" s="184"/>
      <c r="AZ176" s="184"/>
      <c r="BA176" s="184"/>
      <c r="BB176" s="184"/>
      <c r="BC176" s="185">
        <v>12</v>
      </c>
      <c r="BD176" s="180">
        <v>300</v>
      </c>
      <c r="BE176" s="186">
        <v>1.4999999999999999E-2</v>
      </c>
      <c r="BF176" s="187">
        <v>0.04</v>
      </c>
      <c r="BG176" s="172"/>
      <c r="BH176" s="172">
        <v>0</v>
      </c>
      <c r="BI176" s="172">
        <v>0.3</v>
      </c>
      <c r="BJ176" s="172">
        <v>13.4</v>
      </c>
      <c r="BK176" s="172">
        <v>334.7</v>
      </c>
      <c r="BL176" s="28" t="s">
        <v>157</v>
      </c>
      <c r="BM176" s="228" t="s">
        <v>158</v>
      </c>
      <c r="BN176" s="228" t="s">
        <v>173</v>
      </c>
      <c r="BO176" s="228"/>
      <c r="BP176" s="228">
        <v>1</v>
      </c>
      <c r="BQ176" s="228"/>
      <c r="BR176" s="228"/>
      <c r="BS176" s="228"/>
      <c r="BT176" s="228"/>
      <c r="BU176" s="228">
        <f t="shared" si="2"/>
        <v>35.200000000000003</v>
      </c>
      <c r="BV176" s="228"/>
      <c r="BW176" s="228"/>
      <c r="BX176" s="228"/>
      <c r="BY176" s="228"/>
      <c r="BZ176" s="228"/>
      <c r="CA176" s="228"/>
      <c r="CB176" s="228"/>
      <c r="CC176" s="228"/>
      <c r="CD176" s="228"/>
      <c r="CE176" s="228"/>
      <c r="CF176" s="228"/>
      <c r="CG176" s="228"/>
      <c r="CH176" s="228"/>
      <c r="CI176" s="228"/>
      <c r="CJ176" s="228"/>
      <c r="CK176" s="228"/>
      <c r="CL176" s="228"/>
      <c r="CM176" s="228"/>
      <c r="CN176" s="228"/>
      <c r="CO176" s="228"/>
      <c r="CP176" s="228"/>
      <c r="CQ176" s="228"/>
      <c r="CR176" s="228"/>
      <c r="CS176" s="228"/>
      <c r="CT176" s="228"/>
      <c r="CU176" s="228"/>
      <c r="CV176" s="228"/>
      <c r="CW176" s="228"/>
      <c r="CX176" s="228"/>
      <c r="CY176" s="228"/>
      <c r="CZ176" s="228"/>
      <c r="DA176" s="228"/>
      <c r="DB176" s="228"/>
    </row>
    <row r="177" spans="1:106" s="197" customFormat="1" ht="31.5" hidden="1" customHeight="1" x14ac:dyDescent="0.3">
      <c r="A177" s="193">
        <v>2021</v>
      </c>
      <c r="B177" s="170">
        <v>1</v>
      </c>
      <c r="C177" s="255">
        <v>44205</v>
      </c>
      <c r="D177" s="170">
        <v>384</v>
      </c>
      <c r="E177" s="170">
        <v>557</v>
      </c>
      <c r="F177" s="170">
        <v>5</v>
      </c>
      <c r="G177" s="196" t="s">
        <v>174</v>
      </c>
      <c r="H177" t="s">
        <v>175</v>
      </c>
      <c r="I177" t="s">
        <v>163</v>
      </c>
      <c r="J177">
        <v>1</v>
      </c>
      <c r="K177">
        <v>6</v>
      </c>
      <c r="L177" s="256">
        <v>182</v>
      </c>
      <c r="M177" s="257">
        <v>171.262</v>
      </c>
      <c r="N177" s="258">
        <v>194.922</v>
      </c>
      <c r="O177" s="192"/>
      <c r="P177" s="192"/>
      <c r="Q177" s="192"/>
      <c r="R177" s="192"/>
      <c r="S177" s="192"/>
      <c r="T177" s="192"/>
      <c r="U177" s="192">
        <v>211</v>
      </c>
      <c r="V177" s="192">
        <v>189</v>
      </c>
      <c r="W177" s="192">
        <v>188</v>
      </c>
      <c r="X177" s="192">
        <v>191</v>
      </c>
      <c r="Y177" s="171">
        <v>144</v>
      </c>
      <c r="Z177" s="171">
        <v>140</v>
      </c>
      <c r="AA177" s="192"/>
      <c r="AB177" s="192"/>
      <c r="AC177" s="192"/>
      <c r="AD177" s="192"/>
      <c r="AE177" s="192"/>
      <c r="AF177" s="192">
        <v>236</v>
      </c>
      <c r="AG177" s="192">
        <v>194</v>
      </c>
      <c r="AH177" s="192">
        <v>191</v>
      </c>
      <c r="AI177" s="192">
        <v>191</v>
      </c>
      <c r="AJ177" s="192">
        <v>238</v>
      </c>
      <c r="AK177" s="171">
        <v>142</v>
      </c>
      <c r="AL177" s="171">
        <v>142</v>
      </c>
      <c r="AM177" s="192"/>
      <c r="AN177" s="192">
        <v>203.2</v>
      </c>
      <c r="AO177" s="222"/>
      <c r="AP177" s="182">
        <v>20</v>
      </c>
      <c r="AQ177" s="183">
        <v>180</v>
      </c>
      <c r="AR177" s="181">
        <v>25</v>
      </c>
      <c r="AS177" s="181">
        <v>142</v>
      </c>
      <c r="AT177" s="184">
        <v>1</v>
      </c>
      <c r="AU177" s="184">
        <v>2</v>
      </c>
      <c r="AV177" s="184">
        <v>3</v>
      </c>
      <c r="AW177" s="184"/>
      <c r="AX177" s="184">
        <v>1</v>
      </c>
      <c r="AY177" s="184"/>
      <c r="AZ177" s="184"/>
      <c r="BA177" s="184"/>
      <c r="BB177" s="184"/>
      <c r="BC177" s="185">
        <v>7</v>
      </c>
      <c r="BD177" s="180">
        <v>31</v>
      </c>
      <c r="BE177" s="186">
        <v>1.4999999999999999E-2</v>
      </c>
      <c r="BF177" s="187">
        <v>0.22600000000000001</v>
      </c>
      <c r="BG177" s="172"/>
      <c r="BH177" s="172">
        <v>0</v>
      </c>
      <c r="BI177" s="172">
        <v>0.2</v>
      </c>
      <c r="BJ177" s="172">
        <v>1.4</v>
      </c>
      <c r="BK177" s="172">
        <v>6.3</v>
      </c>
      <c r="BL177" s="28" t="s">
        <v>157</v>
      </c>
      <c r="BM177" s="228" t="s">
        <v>158</v>
      </c>
      <c r="BN177" s="228" t="s">
        <v>173</v>
      </c>
      <c r="BO177" s="228" t="s">
        <v>176</v>
      </c>
      <c r="BP177" s="228">
        <v>1</v>
      </c>
      <c r="BQ177" s="228"/>
      <c r="BR177" s="228"/>
      <c r="BS177" s="228"/>
      <c r="BT177" s="228"/>
      <c r="BU177" s="228">
        <f t="shared" si="2"/>
        <v>15</v>
      </c>
      <c r="BV177" s="228"/>
      <c r="BW177" s="228"/>
      <c r="BX177" s="228"/>
      <c r="BY177" s="228"/>
      <c r="BZ177" s="228"/>
      <c r="CA177" s="228"/>
      <c r="CB177" s="228"/>
      <c r="CC177" s="228"/>
      <c r="CD177" s="228"/>
      <c r="CE177" s="228"/>
      <c r="CF177" s="228"/>
      <c r="CG177" s="228"/>
      <c r="CH177" s="228"/>
      <c r="CI177" s="228"/>
      <c r="CJ177" s="228"/>
      <c r="CK177" s="228"/>
      <c r="CL177" s="228"/>
      <c r="CM177" s="228"/>
      <c r="CN177" s="228"/>
      <c r="CO177" s="228"/>
      <c r="CP177" s="228"/>
      <c r="CQ177" s="228"/>
      <c r="CR177" s="228"/>
      <c r="CS177" s="228"/>
      <c r="CT177" s="228"/>
      <c r="CU177" s="228"/>
      <c r="CV177" s="228"/>
      <c r="CW177" s="228"/>
      <c r="CX177" s="228"/>
      <c r="CY177" s="228"/>
      <c r="CZ177" s="228"/>
      <c r="DA177" s="228"/>
      <c r="DB177" s="228"/>
    </row>
    <row r="178" spans="1:106" s="197" customFormat="1" ht="31.5" hidden="1" customHeight="1" x14ac:dyDescent="0.3">
      <c r="A178" s="193">
        <v>2021</v>
      </c>
      <c r="B178" s="170">
        <v>1</v>
      </c>
      <c r="C178" s="255">
        <v>44205</v>
      </c>
      <c r="D178" s="170">
        <v>393</v>
      </c>
      <c r="E178" s="170">
        <v>605</v>
      </c>
      <c r="F178" s="170">
        <v>34</v>
      </c>
      <c r="G178" s="196" t="s">
        <v>280</v>
      </c>
      <c r="H178" t="s">
        <v>281</v>
      </c>
      <c r="I178" t="s">
        <v>282</v>
      </c>
      <c r="J178">
        <v>1</v>
      </c>
      <c r="K178">
        <v>2</v>
      </c>
      <c r="L178" s="256">
        <v>633</v>
      </c>
      <c r="M178" s="257">
        <v>588.69000000000005</v>
      </c>
      <c r="N178" s="258">
        <v>677.31</v>
      </c>
      <c r="O178" s="192"/>
      <c r="P178" s="192"/>
      <c r="Q178" s="192"/>
      <c r="R178" s="192"/>
      <c r="S178" s="192"/>
      <c r="T178" s="192"/>
      <c r="U178" s="192">
        <v>555</v>
      </c>
      <c r="V178" s="192">
        <v>603</v>
      </c>
      <c r="W178" s="192">
        <v>700</v>
      </c>
      <c r="X178" s="192">
        <v>583</v>
      </c>
      <c r="Y178" s="171">
        <v>260</v>
      </c>
      <c r="Z178" s="171">
        <v>273</v>
      </c>
      <c r="AA178" s="192"/>
      <c r="AB178" s="192"/>
      <c r="AC178" s="192"/>
      <c r="AD178" s="192"/>
      <c r="AE178" s="192"/>
      <c r="AF178" s="192">
        <v>605</v>
      </c>
      <c r="AG178" s="192">
        <v>597</v>
      </c>
      <c r="AH178" s="192">
        <v>608</v>
      </c>
      <c r="AI178" s="192">
        <v>602</v>
      </c>
      <c r="AJ178" s="192">
        <v>606</v>
      </c>
      <c r="AK178" s="171">
        <v>263</v>
      </c>
      <c r="AL178" s="171">
        <v>260</v>
      </c>
      <c r="AM178" s="192"/>
      <c r="AN178" s="192">
        <v>606.6</v>
      </c>
      <c r="AO178" s="222"/>
      <c r="AP178" s="182">
        <v>13</v>
      </c>
      <c r="AQ178" s="183">
        <v>200</v>
      </c>
      <c r="AR178" s="181">
        <v>14</v>
      </c>
      <c r="AS178" s="181">
        <v>264</v>
      </c>
      <c r="AT178" s="184">
        <v>7</v>
      </c>
      <c r="AU178" s="184">
        <v>5</v>
      </c>
      <c r="AV178" s="184">
        <v>12</v>
      </c>
      <c r="AW178" s="184"/>
      <c r="AX178" s="184"/>
      <c r="AY178" s="184"/>
      <c r="AZ178" s="184"/>
      <c r="BA178" s="184"/>
      <c r="BB178" s="184"/>
      <c r="BC178" s="185">
        <v>24</v>
      </c>
      <c r="BD178" s="180">
        <v>248</v>
      </c>
      <c r="BE178" s="186">
        <v>0.02</v>
      </c>
      <c r="BF178" s="187">
        <v>9.7000000000000003E-2</v>
      </c>
      <c r="BG178" s="172"/>
      <c r="BH178" s="172">
        <v>0</v>
      </c>
      <c r="BI178" s="172">
        <v>0.4</v>
      </c>
      <c r="BJ178" s="172">
        <v>14.6</v>
      </c>
      <c r="BK178" s="172">
        <v>150.4</v>
      </c>
      <c r="BL178" s="28" t="s">
        <v>283</v>
      </c>
      <c r="BM178" s="228" t="s">
        <v>283</v>
      </c>
      <c r="BN178" s="228"/>
      <c r="BO178" s="228"/>
      <c r="BP178" s="228">
        <v>1</v>
      </c>
      <c r="BQ178" s="228"/>
      <c r="BR178" s="228"/>
      <c r="BS178" s="228"/>
      <c r="BT178" s="228"/>
      <c r="BU178" s="228">
        <f t="shared" si="2"/>
        <v>18.7</v>
      </c>
      <c r="BV178" s="228"/>
      <c r="BW178" s="228"/>
      <c r="BX178" s="228"/>
      <c r="BY178" s="228"/>
      <c r="BZ178" s="228"/>
      <c r="CA178" s="228"/>
      <c r="CB178" s="228"/>
      <c r="CC178" s="228"/>
      <c r="CD178" s="228"/>
      <c r="CE178" s="228"/>
      <c r="CF178" s="228"/>
      <c r="CG178" s="228"/>
      <c r="CH178" s="228"/>
      <c r="CI178" s="228"/>
      <c r="CJ178" s="228"/>
      <c r="CK178" s="228"/>
      <c r="CL178" s="228"/>
      <c r="CM178" s="228"/>
      <c r="CN178" s="228"/>
      <c r="CO178" s="228"/>
      <c r="CP178" s="228"/>
      <c r="CQ178" s="228"/>
      <c r="CR178" s="228"/>
      <c r="CS178" s="228"/>
      <c r="CT178" s="228"/>
      <c r="CU178" s="228"/>
      <c r="CV178" s="228"/>
      <c r="CW178" s="228"/>
      <c r="CX178" s="228"/>
      <c r="CY178" s="228"/>
      <c r="CZ178" s="228"/>
      <c r="DA178" s="228"/>
      <c r="DB178" s="228"/>
    </row>
    <row r="179" spans="1:106" s="197" customFormat="1" ht="31.5" hidden="1" customHeight="1" x14ac:dyDescent="0.3">
      <c r="A179" s="193">
        <v>2021</v>
      </c>
      <c r="B179" s="170">
        <v>1</v>
      </c>
      <c r="C179" s="255">
        <v>44205</v>
      </c>
      <c r="D179" s="170">
        <v>393</v>
      </c>
      <c r="E179" s="170">
        <v>749</v>
      </c>
      <c r="F179" s="170">
        <v>34</v>
      </c>
      <c r="G179" s="196" t="s">
        <v>309</v>
      </c>
      <c r="H179" t="s">
        <v>310</v>
      </c>
      <c r="I179" t="s">
        <v>282</v>
      </c>
      <c r="J179">
        <v>1</v>
      </c>
      <c r="K179">
        <v>2</v>
      </c>
      <c r="L179" s="256">
        <v>660</v>
      </c>
      <c r="M179" s="257">
        <v>613.79999999999995</v>
      </c>
      <c r="N179" s="258">
        <v>706.2</v>
      </c>
      <c r="O179" s="192"/>
      <c r="P179" s="192"/>
      <c r="Q179" s="192"/>
      <c r="R179" s="192"/>
      <c r="S179" s="192"/>
      <c r="T179" s="192"/>
      <c r="U179" s="192">
        <v>685</v>
      </c>
      <c r="V179" s="192">
        <v>695</v>
      </c>
      <c r="W179" s="192">
        <v>713</v>
      </c>
      <c r="X179" s="192">
        <v>695</v>
      </c>
      <c r="Y179" s="171">
        <v>260</v>
      </c>
      <c r="Z179" s="171">
        <v>273</v>
      </c>
      <c r="AA179" s="192"/>
      <c r="AB179" s="192"/>
      <c r="AC179" s="192"/>
      <c r="AD179" s="192"/>
      <c r="AE179" s="192"/>
      <c r="AF179" s="192">
        <v>716</v>
      </c>
      <c r="AG179" s="192">
        <v>723</v>
      </c>
      <c r="AH179" s="192">
        <v>729</v>
      </c>
      <c r="AI179" s="192">
        <v>734</v>
      </c>
      <c r="AJ179" s="192">
        <v>741</v>
      </c>
      <c r="AK179" s="171">
        <v>263</v>
      </c>
      <c r="AL179" s="171">
        <v>260</v>
      </c>
      <c r="AM179" s="192"/>
      <c r="AN179" s="192">
        <v>714.6</v>
      </c>
      <c r="AO179" s="222"/>
      <c r="AP179" s="182">
        <v>13</v>
      </c>
      <c r="AQ179" s="183">
        <v>200</v>
      </c>
      <c r="AR179" s="181">
        <v>14</v>
      </c>
      <c r="AS179" s="181">
        <v>264</v>
      </c>
      <c r="AT179" s="184"/>
      <c r="AU179" s="184"/>
      <c r="AV179" s="184"/>
      <c r="AW179" s="184"/>
      <c r="AX179" s="184"/>
      <c r="AY179" s="184"/>
      <c r="AZ179" s="184"/>
      <c r="BA179" s="184"/>
      <c r="BB179" s="184"/>
      <c r="BC179" s="185"/>
      <c r="BD179" s="180"/>
      <c r="BE179" s="186">
        <v>0.02</v>
      </c>
      <c r="BF179" s="187"/>
      <c r="BG179" s="172"/>
      <c r="BH179" s="172"/>
      <c r="BI179" s="172"/>
      <c r="BJ179" s="172"/>
      <c r="BK179" s="172"/>
      <c r="BL179" s="28" t="s">
        <v>283</v>
      </c>
      <c r="BM179" s="228" t="s">
        <v>283</v>
      </c>
      <c r="BN179" s="228"/>
      <c r="BO179" s="228"/>
      <c r="BP179" s="228">
        <v>1</v>
      </c>
      <c r="BQ179" s="228"/>
      <c r="BR179" s="228"/>
      <c r="BS179" s="228"/>
      <c r="BT179" s="228"/>
      <c r="BU179" s="228">
        <f t="shared" si="2"/>
        <v>38.6</v>
      </c>
      <c r="BV179" s="228"/>
      <c r="BW179" s="228"/>
      <c r="BX179" s="228"/>
      <c r="BY179" s="228"/>
      <c r="BZ179" s="228"/>
      <c r="CA179" s="228"/>
      <c r="CB179" s="228"/>
      <c r="CC179" s="228"/>
      <c r="CD179" s="228"/>
      <c r="CE179" s="228"/>
      <c r="CF179" s="228"/>
      <c r="CG179" s="228"/>
      <c r="CH179" s="228"/>
      <c r="CI179" s="228"/>
      <c r="CJ179" s="228"/>
      <c r="CK179" s="228"/>
      <c r="CL179" s="228"/>
      <c r="CM179" s="228"/>
      <c r="CN179" s="228"/>
      <c r="CO179" s="228"/>
      <c r="CP179" s="228"/>
      <c r="CQ179" s="228"/>
      <c r="CR179" s="228"/>
      <c r="CS179" s="228"/>
      <c r="CT179" s="228"/>
      <c r="CU179" s="228"/>
      <c r="CV179" s="228"/>
      <c r="CW179" s="228"/>
      <c r="CX179" s="228"/>
      <c r="CY179" s="228"/>
      <c r="CZ179" s="228"/>
      <c r="DA179" s="228"/>
      <c r="DB179" s="228"/>
    </row>
    <row r="180" spans="1:106" s="197" customFormat="1" ht="31.5" hidden="1" customHeight="1" x14ac:dyDescent="0.3">
      <c r="A180" s="193">
        <v>2021</v>
      </c>
      <c r="B180" s="170">
        <v>1</v>
      </c>
      <c r="C180" s="255">
        <v>44205</v>
      </c>
      <c r="D180" s="170">
        <v>334</v>
      </c>
      <c r="E180" s="170">
        <v>254</v>
      </c>
      <c r="F180" s="170">
        <v>49</v>
      </c>
      <c r="G180" s="196" t="s">
        <v>208</v>
      </c>
      <c r="H180" t="s">
        <v>209</v>
      </c>
      <c r="I180" t="s">
        <v>203</v>
      </c>
      <c r="J180">
        <v>4</v>
      </c>
      <c r="K180">
        <v>2</v>
      </c>
      <c r="L180" s="256">
        <v>203</v>
      </c>
      <c r="M180" s="257">
        <v>188.79</v>
      </c>
      <c r="N180" s="258">
        <v>217.21</v>
      </c>
      <c r="O180" s="192"/>
      <c r="P180" s="192"/>
      <c r="Q180" s="192"/>
      <c r="R180" s="192"/>
      <c r="S180" s="192"/>
      <c r="T180" s="192"/>
      <c r="U180" s="192">
        <v>213</v>
      </c>
      <c r="V180" s="192">
        <v>220</v>
      </c>
      <c r="W180" s="192">
        <v>200</v>
      </c>
      <c r="X180" s="192">
        <v>209</v>
      </c>
      <c r="Y180" s="171">
        <v>132</v>
      </c>
      <c r="Z180" s="171">
        <v>130</v>
      </c>
      <c r="AA180" s="192"/>
      <c r="AB180" s="192"/>
      <c r="AC180" s="192"/>
      <c r="AD180" s="192"/>
      <c r="AE180" s="192"/>
      <c r="AF180" s="192">
        <v>213</v>
      </c>
      <c r="AG180" s="192">
        <v>240</v>
      </c>
      <c r="AH180" s="192">
        <v>212</v>
      </c>
      <c r="AI180" s="192">
        <v>198</v>
      </c>
      <c r="AJ180" s="192">
        <v>202</v>
      </c>
      <c r="AK180" s="171">
        <v>140</v>
      </c>
      <c r="AL180" s="171">
        <v>136</v>
      </c>
      <c r="AM180" s="192"/>
      <c r="AN180" s="192">
        <v>211.9</v>
      </c>
      <c r="AO180" s="222"/>
      <c r="AP180" s="182">
        <v>88</v>
      </c>
      <c r="AQ180" s="183">
        <v>164</v>
      </c>
      <c r="AR180" s="181">
        <v>107</v>
      </c>
      <c r="AS180" s="181">
        <v>135</v>
      </c>
      <c r="AT180" s="184">
        <v>7</v>
      </c>
      <c r="AU180" s="184">
        <v>7</v>
      </c>
      <c r="AV180" s="184">
        <v>5</v>
      </c>
      <c r="AW180" s="184"/>
      <c r="AX180" s="184"/>
      <c r="AY180" s="184"/>
      <c r="AZ180" s="184"/>
      <c r="BA180" s="184"/>
      <c r="BB180" s="184"/>
      <c r="BC180" s="185">
        <v>19</v>
      </c>
      <c r="BD180" s="180">
        <v>1099</v>
      </c>
      <c r="BE180" s="186">
        <v>0.02</v>
      </c>
      <c r="BF180" s="187">
        <v>1.7000000000000001E-2</v>
      </c>
      <c r="BG180" s="172">
        <v>1</v>
      </c>
      <c r="BH180" s="172">
        <v>0.1</v>
      </c>
      <c r="BI180" s="172">
        <v>5.4</v>
      </c>
      <c r="BJ180" s="172">
        <v>4</v>
      </c>
      <c r="BK180" s="172">
        <v>232.9</v>
      </c>
      <c r="BL180" s="28" t="s">
        <v>181</v>
      </c>
      <c r="BM180" s="228" t="s">
        <v>196</v>
      </c>
      <c r="BN180" s="228" t="s">
        <v>210</v>
      </c>
      <c r="BO180" s="228"/>
      <c r="BP180" s="228">
        <v>1</v>
      </c>
      <c r="BQ180" s="228"/>
      <c r="BR180" s="228"/>
      <c r="BS180" s="228"/>
      <c r="BT180" s="228"/>
      <c r="BU180" s="228">
        <f t="shared" si="2"/>
        <v>6.3</v>
      </c>
      <c r="BV180" s="228"/>
      <c r="BW180" s="228"/>
      <c r="BX180" s="228"/>
      <c r="BY180" s="228"/>
      <c r="BZ180" s="228"/>
      <c r="CA180" s="228"/>
      <c r="CB180" s="228"/>
      <c r="CC180" s="228"/>
      <c r="CD180" s="228"/>
      <c r="CE180" s="228"/>
      <c r="CF180" s="228"/>
      <c r="CG180" s="228"/>
      <c r="CH180" s="228"/>
      <c r="CI180" s="228"/>
      <c r="CJ180" s="228"/>
      <c r="CK180" s="228"/>
      <c r="CL180" s="228"/>
      <c r="CM180" s="228"/>
      <c r="CN180" s="228"/>
      <c r="CO180" s="228"/>
      <c r="CP180" s="228"/>
      <c r="CQ180" s="228"/>
      <c r="CR180" s="228"/>
      <c r="CS180" s="228"/>
      <c r="CT180" s="228"/>
      <c r="CU180" s="228"/>
      <c r="CV180" s="228"/>
      <c r="CW180" s="228"/>
      <c r="CX180" s="228"/>
      <c r="CY180" s="228"/>
      <c r="CZ180" s="228"/>
      <c r="DA180" s="228"/>
      <c r="DB180" s="228"/>
    </row>
    <row r="181" spans="1:106" s="197" customFormat="1" ht="31.5" hidden="1" customHeight="1" x14ac:dyDescent="0.3">
      <c r="A181" s="193">
        <v>2021</v>
      </c>
      <c r="B181" s="170">
        <v>1</v>
      </c>
      <c r="C181" s="255">
        <v>44206</v>
      </c>
      <c r="D181" s="170">
        <v>47</v>
      </c>
      <c r="E181" s="170">
        <v>122</v>
      </c>
      <c r="F181" s="170">
        <v>2</v>
      </c>
      <c r="G181" s="196" t="s">
        <v>154</v>
      </c>
      <c r="H181" t="s">
        <v>155</v>
      </c>
      <c r="I181" t="s">
        <v>156</v>
      </c>
      <c r="J181">
        <v>2</v>
      </c>
      <c r="K181">
        <v>1</v>
      </c>
      <c r="L181" s="256">
        <v>280</v>
      </c>
      <c r="M181" s="257">
        <v>267.39999999999998</v>
      </c>
      <c r="N181" s="258">
        <v>292.60000000000002</v>
      </c>
      <c r="O181" s="192"/>
      <c r="P181" s="192"/>
      <c r="Q181" s="192"/>
      <c r="R181" s="192"/>
      <c r="S181" s="192"/>
      <c r="T181" s="192"/>
      <c r="U181" s="192"/>
      <c r="V181" s="192"/>
      <c r="W181" s="192"/>
      <c r="X181" s="192"/>
      <c r="Y181" s="171"/>
      <c r="Z181" s="171"/>
      <c r="AA181" s="192"/>
      <c r="AB181" s="192"/>
      <c r="AC181" s="192"/>
      <c r="AD181" s="192"/>
      <c r="AE181" s="192"/>
      <c r="AF181" s="192"/>
      <c r="AG181" s="192"/>
      <c r="AH181" s="192"/>
      <c r="AI181" s="192"/>
      <c r="AJ181" s="192"/>
      <c r="AK181" s="171"/>
      <c r="AL181" s="171"/>
      <c r="AM181" s="192"/>
      <c r="AN181" s="192"/>
      <c r="AO181" s="222"/>
      <c r="AP181" s="182">
        <v>63</v>
      </c>
      <c r="AQ181" s="183">
        <v>115</v>
      </c>
      <c r="AR181" s="181"/>
      <c r="AS181" s="181"/>
      <c r="AT181" s="184"/>
      <c r="AU181" s="184"/>
      <c r="AV181" s="184"/>
      <c r="AW181" s="184"/>
      <c r="AX181" s="184"/>
      <c r="AY181" s="184"/>
      <c r="AZ181" s="184"/>
      <c r="BA181" s="184"/>
      <c r="BB181" s="184"/>
      <c r="BC181" s="185"/>
      <c r="BD181" s="180">
        <v>1000</v>
      </c>
      <c r="BE181" s="186">
        <v>1.4999999999999999E-2</v>
      </c>
      <c r="BF181" s="187"/>
      <c r="BG181" s="172"/>
      <c r="BH181" s="172"/>
      <c r="BI181" s="172">
        <v>3.6</v>
      </c>
      <c r="BJ181" s="172"/>
      <c r="BK181" s="172"/>
      <c r="BL181" s="28" t="s">
        <v>157</v>
      </c>
      <c r="BM181" s="228" t="s">
        <v>158</v>
      </c>
      <c r="BN181" s="228" t="s">
        <v>159</v>
      </c>
      <c r="BO181" s="228" t="s">
        <v>160</v>
      </c>
      <c r="BP181" s="228">
        <v>1</v>
      </c>
      <c r="BQ181" s="228"/>
      <c r="BR181" s="228"/>
      <c r="BS181" s="228"/>
      <c r="BT181" s="228"/>
      <c r="BU181" s="228" t="str">
        <f t="shared" si="2"/>
        <v/>
      </c>
      <c r="BV181" s="228"/>
      <c r="BW181" s="228"/>
      <c r="BX181" s="228"/>
      <c r="BY181" s="228"/>
      <c r="BZ181" s="228"/>
      <c r="CA181" s="228"/>
      <c r="CB181" s="228"/>
      <c r="CC181" s="228"/>
      <c r="CD181" s="228"/>
      <c r="CE181" s="228"/>
      <c r="CF181" s="228"/>
      <c r="CG181" s="228"/>
      <c r="CH181" s="228"/>
      <c r="CI181" s="228"/>
      <c r="CJ181" s="228"/>
      <c r="CK181" s="228"/>
      <c r="CL181" s="228"/>
      <c r="CM181" s="228"/>
      <c r="CN181" s="228"/>
      <c r="CO181" s="228"/>
      <c r="CP181" s="228"/>
      <c r="CQ181" s="228"/>
      <c r="CR181" s="228"/>
      <c r="CS181" s="228"/>
      <c r="CT181" s="228"/>
      <c r="CU181" s="228"/>
      <c r="CV181" s="228"/>
      <c r="CW181" s="228"/>
      <c r="CX181" s="228"/>
      <c r="CY181" s="228"/>
      <c r="CZ181" s="228"/>
      <c r="DA181" s="228"/>
      <c r="DB181" s="228"/>
    </row>
    <row r="182" spans="1:106" s="197" customFormat="1" ht="31.5" hidden="1" customHeight="1" x14ac:dyDescent="0.3">
      <c r="A182" s="193">
        <v>2021</v>
      </c>
      <c r="B182" s="170">
        <v>1</v>
      </c>
      <c r="C182" s="255">
        <v>44206</v>
      </c>
      <c r="D182" s="170">
        <v>395</v>
      </c>
      <c r="E182" s="170">
        <v>607</v>
      </c>
      <c r="F182" s="170">
        <v>2</v>
      </c>
      <c r="G182" s="196" t="s">
        <v>284</v>
      </c>
      <c r="H182" t="s">
        <v>285</v>
      </c>
      <c r="I182" t="s">
        <v>163</v>
      </c>
      <c r="J182">
        <v>3</v>
      </c>
      <c r="K182">
        <v>3</v>
      </c>
      <c r="L182" s="256">
        <v>120</v>
      </c>
      <c r="M182" s="257">
        <v>111.6</v>
      </c>
      <c r="N182" s="258">
        <v>128.4</v>
      </c>
      <c r="O182" s="192"/>
      <c r="P182" s="192"/>
      <c r="Q182" s="192"/>
      <c r="R182" s="192"/>
      <c r="S182" s="192"/>
      <c r="T182" s="192">
        <v>110</v>
      </c>
      <c r="U182" s="192">
        <v>123</v>
      </c>
      <c r="V182" s="192">
        <v>113</v>
      </c>
      <c r="W182" s="192">
        <v>121</v>
      </c>
      <c r="X182" s="192">
        <v>130</v>
      </c>
      <c r="Y182" s="171">
        <v>110</v>
      </c>
      <c r="Z182" s="171">
        <v>103</v>
      </c>
      <c r="AA182" s="192"/>
      <c r="AB182" s="192"/>
      <c r="AC182" s="192"/>
      <c r="AD182" s="192"/>
      <c r="AE182" s="192"/>
      <c r="AF182" s="192">
        <v>118</v>
      </c>
      <c r="AG182" s="192">
        <v>119</v>
      </c>
      <c r="AH182" s="192">
        <v>115</v>
      </c>
      <c r="AI182" s="192">
        <v>117</v>
      </c>
      <c r="AJ182" s="192">
        <v>118</v>
      </c>
      <c r="AK182" s="171">
        <v>110</v>
      </c>
      <c r="AL182" s="171">
        <v>111</v>
      </c>
      <c r="AM182" s="192"/>
      <c r="AN182" s="192">
        <v>118.4</v>
      </c>
      <c r="AO182" s="222"/>
      <c r="AP182" s="182">
        <v>90</v>
      </c>
      <c r="AQ182" s="183">
        <v>120</v>
      </c>
      <c r="AR182" s="181">
        <v>100</v>
      </c>
      <c r="AS182" s="181">
        <v>109</v>
      </c>
      <c r="AT182" s="184">
        <v>8</v>
      </c>
      <c r="AU182" s="184">
        <v>4</v>
      </c>
      <c r="AV182" s="184">
        <v>11</v>
      </c>
      <c r="AW182" s="184"/>
      <c r="AX182" s="184"/>
      <c r="AY182" s="184"/>
      <c r="AZ182" s="184"/>
      <c r="BA182" s="184"/>
      <c r="BB182" s="184"/>
      <c r="BC182" s="185">
        <v>23</v>
      </c>
      <c r="BD182" s="180">
        <v>1463</v>
      </c>
      <c r="BE182" s="186">
        <v>1.4999999999999999E-2</v>
      </c>
      <c r="BF182" s="187">
        <v>1.6E-2</v>
      </c>
      <c r="BG182" s="172"/>
      <c r="BH182" s="172">
        <v>0.2</v>
      </c>
      <c r="BI182" s="172">
        <v>12.2</v>
      </c>
      <c r="BJ182" s="172">
        <v>2.7</v>
      </c>
      <c r="BK182" s="172">
        <v>173.2</v>
      </c>
      <c r="BL182" s="28" t="s">
        <v>286</v>
      </c>
      <c r="BM182" s="228" t="s">
        <v>286</v>
      </c>
      <c r="BN182" s="228"/>
      <c r="BO182" s="228"/>
      <c r="BP182" s="228">
        <v>1</v>
      </c>
      <c r="BQ182" s="228"/>
      <c r="BR182" s="228"/>
      <c r="BS182" s="228"/>
      <c r="BT182" s="228"/>
      <c r="BU182" s="228">
        <f t="shared" si="2"/>
        <v>1.1000000000000001</v>
      </c>
      <c r="BV182" s="228"/>
      <c r="BW182" s="228"/>
      <c r="BX182" s="228"/>
      <c r="BY182" s="228"/>
      <c r="BZ182" s="228"/>
      <c r="CA182" s="228"/>
      <c r="CB182" s="228"/>
      <c r="CC182" s="228"/>
      <c r="CD182" s="228"/>
      <c r="CE182" s="228"/>
      <c r="CF182" s="228"/>
      <c r="CG182" s="228"/>
      <c r="CH182" s="228"/>
      <c r="CI182" s="228"/>
      <c r="CJ182" s="228"/>
      <c r="CK182" s="228"/>
      <c r="CL182" s="228"/>
      <c r="CM182" s="228"/>
      <c r="CN182" s="228"/>
      <c r="CO182" s="228"/>
      <c r="CP182" s="228"/>
      <c r="CQ182" s="228"/>
      <c r="CR182" s="228"/>
      <c r="CS182" s="228"/>
      <c r="CT182" s="228"/>
      <c r="CU182" s="228"/>
      <c r="CV182" s="228"/>
      <c r="CW182" s="228"/>
      <c r="CX182" s="228"/>
      <c r="CY182" s="228"/>
      <c r="CZ182" s="228"/>
      <c r="DA182" s="228"/>
      <c r="DB182" s="228"/>
    </row>
    <row r="183" spans="1:106" s="197" customFormat="1" ht="31.5" hidden="1" customHeight="1" x14ac:dyDescent="0.3">
      <c r="A183" s="193">
        <v>2021</v>
      </c>
      <c r="B183" s="170">
        <v>1</v>
      </c>
      <c r="C183" s="255">
        <v>44206</v>
      </c>
      <c r="D183" s="170">
        <v>395</v>
      </c>
      <c r="E183" s="170">
        <v>608</v>
      </c>
      <c r="F183" s="170">
        <v>2</v>
      </c>
      <c r="G183" s="196" t="s">
        <v>287</v>
      </c>
      <c r="H183" t="s">
        <v>288</v>
      </c>
      <c r="I183" t="s">
        <v>163</v>
      </c>
      <c r="J183">
        <v>3</v>
      </c>
      <c r="K183">
        <v>3</v>
      </c>
      <c r="L183" s="256">
        <v>110</v>
      </c>
      <c r="M183" s="257">
        <v>102.3</v>
      </c>
      <c r="N183" s="258">
        <v>117.7</v>
      </c>
      <c r="O183" s="192"/>
      <c r="P183" s="192"/>
      <c r="Q183" s="192"/>
      <c r="R183" s="192"/>
      <c r="S183" s="192"/>
      <c r="T183" s="192">
        <v>113</v>
      </c>
      <c r="U183" s="192">
        <v>115</v>
      </c>
      <c r="V183" s="192">
        <v>110</v>
      </c>
      <c r="W183" s="192">
        <v>116</v>
      </c>
      <c r="X183" s="192">
        <v>120</v>
      </c>
      <c r="Y183" s="171">
        <v>110</v>
      </c>
      <c r="Z183" s="171">
        <v>103</v>
      </c>
      <c r="AA183" s="192"/>
      <c r="AB183" s="192"/>
      <c r="AC183" s="192"/>
      <c r="AD183" s="192"/>
      <c r="AE183" s="192"/>
      <c r="AF183" s="192">
        <v>105</v>
      </c>
      <c r="AG183" s="192">
        <v>104</v>
      </c>
      <c r="AH183" s="192">
        <v>110</v>
      </c>
      <c r="AI183" s="192">
        <v>109</v>
      </c>
      <c r="AJ183" s="192">
        <v>106</v>
      </c>
      <c r="AK183" s="171">
        <v>110</v>
      </c>
      <c r="AL183" s="171">
        <v>111</v>
      </c>
      <c r="AM183" s="192"/>
      <c r="AN183" s="192">
        <v>110.8</v>
      </c>
      <c r="AO183" s="222"/>
      <c r="AP183" s="182">
        <v>90</v>
      </c>
      <c r="AQ183" s="183">
        <v>120</v>
      </c>
      <c r="AR183" s="181">
        <v>100</v>
      </c>
      <c r="AS183" s="181">
        <v>109</v>
      </c>
      <c r="AT183" s="184">
        <v>10</v>
      </c>
      <c r="AU183" s="184">
        <v>4</v>
      </c>
      <c r="AV183" s="184">
        <v>6</v>
      </c>
      <c r="AW183" s="184"/>
      <c r="AX183" s="184"/>
      <c r="AY183" s="184"/>
      <c r="AZ183" s="184"/>
      <c r="BA183" s="184"/>
      <c r="BB183" s="184"/>
      <c r="BC183" s="185">
        <v>20</v>
      </c>
      <c r="BD183" s="180">
        <v>1460</v>
      </c>
      <c r="BE183" s="186">
        <v>1.4999999999999999E-2</v>
      </c>
      <c r="BF183" s="187">
        <v>1.4E-2</v>
      </c>
      <c r="BG183" s="172">
        <v>1</v>
      </c>
      <c r="BH183" s="172">
        <v>0.2</v>
      </c>
      <c r="BI183" s="172">
        <v>13.3</v>
      </c>
      <c r="BJ183" s="172">
        <v>2.2000000000000002</v>
      </c>
      <c r="BK183" s="172">
        <v>161.80000000000001</v>
      </c>
      <c r="BL183" s="28" t="s">
        <v>286</v>
      </c>
      <c r="BM183" s="228" t="s">
        <v>286</v>
      </c>
      <c r="BN183" s="228"/>
      <c r="BO183" s="228"/>
      <c r="BP183" s="228">
        <v>1</v>
      </c>
      <c r="BQ183" s="228"/>
      <c r="BR183" s="228"/>
      <c r="BS183" s="228"/>
      <c r="BT183" s="228"/>
      <c r="BU183" s="228">
        <f t="shared" si="2"/>
        <v>0.6</v>
      </c>
      <c r="BV183" s="228"/>
      <c r="BW183" s="228"/>
      <c r="BX183" s="228"/>
      <c r="BY183" s="228"/>
      <c r="BZ183" s="228"/>
      <c r="CA183" s="228"/>
      <c r="CB183" s="228"/>
      <c r="CC183" s="228"/>
      <c r="CD183" s="228"/>
      <c r="CE183" s="228"/>
      <c r="CF183" s="228"/>
      <c r="CG183" s="228"/>
      <c r="CH183" s="228"/>
      <c r="CI183" s="228"/>
      <c r="CJ183" s="228"/>
      <c r="CK183" s="228"/>
      <c r="CL183" s="228"/>
      <c r="CM183" s="228"/>
      <c r="CN183" s="228"/>
      <c r="CO183" s="228"/>
      <c r="CP183" s="228"/>
      <c r="CQ183" s="228"/>
      <c r="CR183" s="228"/>
      <c r="CS183" s="228"/>
      <c r="CT183" s="228"/>
      <c r="CU183" s="228"/>
      <c r="CV183" s="228"/>
      <c r="CW183" s="228"/>
      <c r="CX183" s="228"/>
      <c r="CY183" s="228"/>
      <c r="CZ183" s="228"/>
      <c r="DA183" s="228"/>
      <c r="DB183" s="228"/>
    </row>
    <row r="184" spans="1:106" s="197" customFormat="1" ht="31.5" hidden="1" customHeight="1" x14ac:dyDescent="0.3">
      <c r="A184" s="193">
        <v>2021</v>
      </c>
      <c r="B184" s="170">
        <v>1</v>
      </c>
      <c r="C184" s="255">
        <v>44206</v>
      </c>
      <c r="D184" s="170">
        <v>395</v>
      </c>
      <c r="E184" s="170">
        <v>609</v>
      </c>
      <c r="F184" s="170">
        <v>2</v>
      </c>
      <c r="G184" s="196" t="s">
        <v>289</v>
      </c>
      <c r="H184" t="s">
        <v>290</v>
      </c>
      <c r="I184" t="s">
        <v>163</v>
      </c>
      <c r="J184">
        <v>3</v>
      </c>
      <c r="K184">
        <v>3</v>
      </c>
      <c r="L184" s="256">
        <v>50</v>
      </c>
      <c r="M184" s="257">
        <v>46.5</v>
      </c>
      <c r="N184" s="258">
        <v>53.5</v>
      </c>
      <c r="O184" s="192"/>
      <c r="P184" s="192"/>
      <c r="Q184" s="192"/>
      <c r="R184" s="192"/>
      <c r="S184" s="192"/>
      <c r="T184" s="192">
        <v>56</v>
      </c>
      <c r="U184" s="192">
        <v>49</v>
      </c>
      <c r="V184" s="192">
        <v>53</v>
      </c>
      <c r="W184" s="192">
        <v>54</v>
      </c>
      <c r="X184" s="192">
        <v>54</v>
      </c>
      <c r="Y184" s="171">
        <v>110</v>
      </c>
      <c r="Z184" s="171">
        <v>103</v>
      </c>
      <c r="AA184" s="192"/>
      <c r="AB184" s="192"/>
      <c r="AC184" s="192"/>
      <c r="AD184" s="192"/>
      <c r="AE184" s="192"/>
      <c r="AF184" s="192">
        <v>50</v>
      </c>
      <c r="AG184" s="192">
        <v>52</v>
      </c>
      <c r="AH184" s="192">
        <v>49</v>
      </c>
      <c r="AI184" s="192">
        <v>51</v>
      </c>
      <c r="AJ184" s="192">
        <v>51</v>
      </c>
      <c r="AK184" s="171">
        <v>110</v>
      </c>
      <c r="AL184" s="171">
        <v>111</v>
      </c>
      <c r="AM184" s="192"/>
      <c r="AN184" s="192">
        <v>51.9</v>
      </c>
      <c r="AO184" s="222"/>
      <c r="AP184" s="182">
        <v>90</v>
      </c>
      <c r="AQ184" s="183">
        <v>120</v>
      </c>
      <c r="AR184" s="181">
        <v>100</v>
      </c>
      <c r="AS184" s="181">
        <v>109</v>
      </c>
      <c r="AT184" s="184">
        <v>10</v>
      </c>
      <c r="AU184" s="184">
        <v>2</v>
      </c>
      <c r="AV184" s="184">
        <v>4</v>
      </c>
      <c r="AW184" s="184"/>
      <c r="AX184" s="184"/>
      <c r="AY184" s="184"/>
      <c r="AZ184" s="184"/>
      <c r="BA184" s="184"/>
      <c r="BB184" s="184"/>
      <c r="BC184" s="185">
        <v>16</v>
      </c>
      <c r="BD184" s="180">
        <v>1456</v>
      </c>
      <c r="BE184" s="186">
        <v>1.4999999999999999E-2</v>
      </c>
      <c r="BF184" s="187">
        <v>1.0999999999999999E-2</v>
      </c>
      <c r="BG184" s="172">
        <v>1</v>
      </c>
      <c r="BH184" s="172">
        <v>0.3</v>
      </c>
      <c r="BI184" s="172">
        <v>29.1</v>
      </c>
      <c r="BJ184" s="172">
        <v>0.8</v>
      </c>
      <c r="BK184" s="172">
        <v>75.599999999999994</v>
      </c>
      <c r="BL184" s="28" t="s">
        <v>286</v>
      </c>
      <c r="BM184" s="228" t="s">
        <v>286</v>
      </c>
      <c r="BN184" s="228"/>
      <c r="BO184" s="228"/>
      <c r="BP184" s="228">
        <v>1</v>
      </c>
      <c r="BQ184" s="228"/>
      <c r="BR184" s="228"/>
      <c r="BS184" s="228"/>
      <c r="BT184" s="228"/>
      <c r="BU184" s="228">
        <f t="shared" si="2"/>
        <v>1.3</v>
      </c>
      <c r="BV184" s="228"/>
      <c r="BW184" s="228"/>
      <c r="BX184" s="228"/>
      <c r="BY184" s="228"/>
      <c r="BZ184" s="228"/>
      <c r="CA184" s="228"/>
      <c r="CB184" s="228"/>
      <c r="CC184" s="228"/>
      <c r="CD184" s="228"/>
      <c r="CE184" s="228"/>
      <c r="CF184" s="228"/>
      <c r="CG184" s="228"/>
      <c r="CH184" s="228"/>
      <c r="CI184" s="228"/>
      <c r="CJ184" s="228"/>
      <c r="CK184" s="228"/>
      <c r="CL184" s="228"/>
      <c r="CM184" s="228"/>
      <c r="CN184" s="228"/>
      <c r="CO184" s="228"/>
      <c r="CP184" s="228"/>
      <c r="CQ184" s="228"/>
      <c r="CR184" s="228"/>
      <c r="CS184" s="228"/>
      <c r="CT184" s="228"/>
      <c r="CU184" s="228"/>
      <c r="CV184" s="228"/>
      <c r="CW184" s="228"/>
      <c r="CX184" s="228"/>
      <c r="CY184" s="228"/>
      <c r="CZ184" s="228"/>
      <c r="DA184" s="228"/>
      <c r="DB184" s="228"/>
    </row>
    <row r="185" spans="1:106" s="197" customFormat="1" ht="31.5" hidden="1" customHeight="1" x14ac:dyDescent="0.3">
      <c r="A185" s="193">
        <v>2021</v>
      </c>
      <c r="B185" s="170">
        <v>1</v>
      </c>
      <c r="C185" s="255">
        <v>44206</v>
      </c>
      <c r="D185" s="170">
        <v>137</v>
      </c>
      <c r="E185" s="170">
        <v>273</v>
      </c>
      <c r="F185" s="170">
        <v>3</v>
      </c>
      <c r="G185" s="196" t="s">
        <v>254</v>
      </c>
      <c r="H185" t="s">
        <v>255</v>
      </c>
      <c r="I185" t="s">
        <v>163</v>
      </c>
      <c r="J185">
        <v>3</v>
      </c>
      <c r="K185">
        <v>2</v>
      </c>
      <c r="L185" s="256">
        <v>564</v>
      </c>
      <c r="M185" s="257">
        <v>524.52</v>
      </c>
      <c r="N185" s="258">
        <v>603.48</v>
      </c>
      <c r="O185" s="192"/>
      <c r="P185" s="192"/>
      <c r="Q185" s="192"/>
      <c r="R185" s="192"/>
      <c r="S185" s="192"/>
      <c r="T185" s="192">
        <v>635</v>
      </c>
      <c r="U185" s="192">
        <v>602</v>
      </c>
      <c r="V185" s="192">
        <v>588</v>
      </c>
      <c r="W185" s="192">
        <v>595</v>
      </c>
      <c r="X185" s="192">
        <v>593</v>
      </c>
      <c r="Y185" s="171">
        <v>139</v>
      </c>
      <c r="Z185" s="171">
        <v>139</v>
      </c>
      <c r="AA185" s="192"/>
      <c r="AB185" s="192"/>
      <c r="AC185" s="192"/>
      <c r="AD185" s="192"/>
      <c r="AE185" s="192"/>
      <c r="AF185" s="192">
        <v>603</v>
      </c>
      <c r="AG185" s="192">
        <v>600</v>
      </c>
      <c r="AH185" s="192">
        <v>595</v>
      </c>
      <c r="AI185" s="192">
        <v>603</v>
      </c>
      <c r="AJ185" s="192">
        <v>592</v>
      </c>
      <c r="AK185" s="171">
        <v>143</v>
      </c>
      <c r="AL185" s="171">
        <v>145</v>
      </c>
      <c r="AM185" s="192"/>
      <c r="AN185" s="192">
        <v>600.6</v>
      </c>
      <c r="AO185" s="222"/>
      <c r="AP185" s="182">
        <v>93</v>
      </c>
      <c r="AQ185" s="183">
        <v>116</v>
      </c>
      <c r="AR185" s="181">
        <v>76</v>
      </c>
      <c r="AS185" s="181">
        <v>142</v>
      </c>
      <c r="AT185" s="184">
        <v>4</v>
      </c>
      <c r="AU185" s="184">
        <v>1</v>
      </c>
      <c r="AV185" s="184">
        <v>4</v>
      </c>
      <c r="AW185" s="184"/>
      <c r="AX185" s="184">
        <v>1</v>
      </c>
      <c r="AY185" s="184"/>
      <c r="AZ185" s="184"/>
      <c r="BA185" s="184"/>
      <c r="BB185" s="184"/>
      <c r="BC185" s="185">
        <v>10</v>
      </c>
      <c r="BD185" s="180">
        <v>1582</v>
      </c>
      <c r="BE185" s="186">
        <v>1.4999999999999999E-2</v>
      </c>
      <c r="BF185" s="187">
        <v>6.0000000000000001E-3</v>
      </c>
      <c r="BG185" s="172">
        <v>1</v>
      </c>
      <c r="BH185" s="172">
        <v>0</v>
      </c>
      <c r="BI185" s="172">
        <v>2.8</v>
      </c>
      <c r="BJ185" s="172">
        <v>6</v>
      </c>
      <c r="BK185" s="172">
        <v>950.1</v>
      </c>
      <c r="BL185" s="28" t="s">
        <v>164</v>
      </c>
      <c r="BM185" s="228"/>
      <c r="BN185" s="228"/>
      <c r="BO185" s="228"/>
      <c r="BP185" s="228">
        <v>1</v>
      </c>
      <c r="BQ185" s="228"/>
      <c r="BR185" s="228"/>
      <c r="BS185" s="228"/>
      <c r="BT185" s="228"/>
      <c r="BU185" s="228">
        <f t="shared" si="2"/>
        <v>25.9</v>
      </c>
      <c r="BV185" s="228"/>
      <c r="BW185" s="228"/>
      <c r="BX185" s="228"/>
      <c r="BY185" s="228"/>
      <c r="BZ185" s="228"/>
      <c r="CA185" s="228"/>
      <c r="CB185" s="228"/>
      <c r="CC185" s="228"/>
      <c r="CD185" s="228"/>
      <c r="CE185" s="228"/>
      <c r="CF185" s="228"/>
      <c r="CG185" s="228"/>
      <c r="CH185" s="228"/>
      <c r="CI185" s="228"/>
      <c r="CJ185" s="228"/>
      <c r="CK185" s="228"/>
      <c r="CL185" s="228"/>
      <c r="CM185" s="228"/>
      <c r="CN185" s="228"/>
      <c r="CO185" s="228"/>
      <c r="CP185" s="228"/>
      <c r="CQ185" s="228"/>
      <c r="CR185" s="228"/>
      <c r="CS185" s="228"/>
      <c r="CT185" s="228"/>
      <c r="CU185" s="228"/>
      <c r="CV185" s="228"/>
      <c r="CW185" s="228"/>
      <c r="CX185" s="228"/>
      <c r="CY185" s="228"/>
      <c r="CZ185" s="228"/>
      <c r="DA185" s="228"/>
      <c r="DB185" s="228"/>
    </row>
    <row r="186" spans="1:106" s="197" customFormat="1" ht="31.5" hidden="1" customHeight="1" x14ac:dyDescent="0.3">
      <c r="A186" s="193">
        <v>2021</v>
      </c>
      <c r="B186" s="170">
        <v>1</v>
      </c>
      <c r="C186" s="255">
        <v>44206</v>
      </c>
      <c r="D186" s="170">
        <v>382</v>
      </c>
      <c r="E186" s="170">
        <v>449</v>
      </c>
      <c r="F186" s="170">
        <v>3</v>
      </c>
      <c r="G186" s="196" t="s">
        <v>300</v>
      </c>
      <c r="H186" t="s">
        <v>301</v>
      </c>
      <c r="I186" t="s">
        <v>163</v>
      </c>
      <c r="J186">
        <v>3</v>
      </c>
      <c r="K186">
        <v>1</v>
      </c>
      <c r="L186" s="256">
        <v>46</v>
      </c>
      <c r="M186" s="257">
        <v>40.985999999999997</v>
      </c>
      <c r="N186" s="258">
        <v>50.048000000000002</v>
      </c>
      <c r="O186" s="192"/>
      <c r="P186" s="192"/>
      <c r="Q186" s="192"/>
      <c r="R186" s="192"/>
      <c r="S186" s="192"/>
      <c r="T186" s="192">
        <v>45</v>
      </c>
      <c r="U186" s="192">
        <v>43</v>
      </c>
      <c r="V186" s="192">
        <v>40</v>
      </c>
      <c r="W186" s="192">
        <v>43</v>
      </c>
      <c r="X186" s="192">
        <v>49</v>
      </c>
      <c r="Y186" s="171">
        <v>92</v>
      </c>
      <c r="Z186" s="171">
        <v>92</v>
      </c>
      <c r="AA186" s="192"/>
      <c r="AB186" s="192"/>
      <c r="AC186" s="192"/>
      <c r="AD186" s="192"/>
      <c r="AE186" s="192"/>
      <c r="AF186" s="192">
        <v>42</v>
      </c>
      <c r="AG186" s="192">
        <v>43</v>
      </c>
      <c r="AH186" s="192">
        <v>43</v>
      </c>
      <c r="AI186" s="192">
        <v>44</v>
      </c>
      <c r="AJ186" s="192">
        <v>43</v>
      </c>
      <c r="AK186" s="171">
        <v>91</v>
      </c>
      <c r="AL186" s="171">
        <v>88</v>
      </c>
      <c r="AM186" s="192"/>
      <c r="AN186" s="192">
        <v>43.5</v>
      </c>
      <c r="AO186" s="222"/>
      <c r="AP186" s="182">
        <v>108</v>
      </c>
      <c r="AQ186" s="183">
        <v>100</v>
      </c>
      <c r="AR186" s="181">
        <v>119</v>
      </c>
      <c r="AS186" s="181">
        <v>91</v>
      </c>
      <c r="AT186" s="184">
        <v>12</v>
      </c>
      <c r="AU186" s="184">
        <v>9</v>
      </c>
      <c r="AV186" s="184">
        <v>12</v>
      </c>
      <c r="AW186" s="184"/>
      <c r="AX186" s="184"/>
      <c r="AY186" s="184"/>
      <c r="AZ186" s="184"/>
      <c r="BA186" s="184"/>
      <c r="BB186" s="184"/>
      <c r="BC186" s="185">
        <v>33</v>
      </c>
      <c r="BD186" s="180">
        <v>2913</v>
      </c>
      <c r="BE186" s="186">
        <v>1.4999999999999999E-2</v>
      </c>
      <c r="BF186" s="187">
        <v>1.0999999999999999E-2</v>
      </c>
      <c r="BG186" s="172">
        <v>1</v>
      </c>
      <c r="BH186" s="172">
        <v>0.7</v>
      </c>
      <c r="BI186" s="172">
        <v>63.3</v>
      </c>
      <c r="BJ186" s="172">
        <v>1.4</v>
      </c>
      <c r="BK186" s="172">
        <v>126.7</v>
      </c>
      <c r="BL186" s="28" t="s">
        <v>157</v>
      </c>
      <c r="BM186" s="228" t="s">
        <v>158</v>
      </c>
      <c r="BN186" s="228" t="s">
        <v>302</v>
      </c>
      <c r="BO186" s="228" t="s">
        <v>168</v>
      </c>
      <c r="BP186" s="228">
        <v>1</v>
      </c>
      <c r="BQ186" s="228"/>
      <c r="BR186" s="228"/>
      <c r="BS186" s="228"/>
      <c r="BT186" s="228"/>
      <c r="BU186" s="228">
        <f t="shared" si="2"/>
        <v>1.8</v>
      </c>
      <c r="BV186" s="228"/>
      <c r="BW186" s="228"/>
      <c r="BX186" s="228"/>
      <c r="BY186" s="228"/>
      <c r="BZ186" s="228"/>
      <c r="CA186" s="228"/>
      <c r="CB186" s="228"/>
      <c r="CC186" s="228"/>
      <c r="CD186" s="228"/>
      <c r="CE186" s="228"/>
      <c r="CF186" s="228"/>
      <c r="CG186" s="228"/>
      <c r="CH186" s="228"/>
      <c r="CI186" s="228"/>
      <c r="CJ186" s="228"/>
      <c r="CK186" s="228"/>
      <c r="CL186" s="228"/>
      <c r="CM186" s="228"/>
      <c r="CN186" s="228"/>
      <c r="CO186" s="228"/>
      <c r="CP186" s="228"/>
      <c r="CQ186" s="228"/>
      <c r="CR186" s="228"/>
      <c r="CS186" s="228"/>
      <c r="CT186" s="228"/>
      <c r="CU186" s="228"/>
      <c r="CV186" s="228"/>
      <c r="CW186" s="228"/>
      <c r="CX186" s="228"/>
      <c r="CY186" s="228"/>
      <c r="CZ186" s="228"/>
      <c r="DA186" s="228"/>
      <c r="DB186" s="228"/>
    </row>
    <row r="187" spans="1:106" s="197" customFormat="1" ht="31.5" hidden="1" customHeight="1" x14ac:dyDescent="0.3">
      <c r="A187" s="193">
        <v>2021</v>
      </c>
      <c r="B187" s="170">
        <v>1</v>
      </c>
      <c r="C187" s="255">
        <v>44206</v>
      </c>
      <c r="D187" s="170">
        <v>142</v>
      </c>
      <c r="E187" s="170">
        <v>280</v>
      </c>
      <c r="F187" s="170">
        <v>4</v>
      </c>
      <c r="G187" s="196" t="s">
        <v>311</v>
      </c>
      <c r="H187" t="s">
        <v>312</v>
      </c>
      <c r="I187" t="s">
        <v>163</v>
      </c>
      <c r="J187">
        <v>3</v>
      </c>
      <c r="K187">
        <v>2</v>
      </c>
      <c r="L187" s="256">
        <v>323</v>
      </c>
      <c r="M187" s="257">
        <v>300.39</v>
      </c>
      <c r="N187" s="258">
        <v>345.61</v>
      </c>
      <c r="O187" s="192"/>
      <c r="P187" s="192"/>
      <c r="Q187" s="192"/>
      <c r="R187" s="192"/>
      <c r="S187" s="192"/>
      <c r="T187" s="192">
        <v>346</v>
      </c>
      <c r="U187" s="192">
        <v>335</v>
      </c>
      <c r="V187" s="192">
        <v>328</v>
      </c>
      <c r="W187" s="192">
        <v>306</v>
      </c>
      <c r="X187" s="192">
        <v>318</v>
      </c>
      <c r="Y187" s="171">
        <v>101</v>
      </c>
      <c r="Z187" s="171">
        <v>101</v>
      </c>
      <c r="AA187" s="192"/>
      <c r="AB187" s="192"/>
      <c r="AC187" s="192"/>
      <c r="AD187" s="192"/>
      <c r="AE187" s="192"/>
      <c r="AF187" s="192"/>
      <c r="AG187" s="192"/>
      <c r="AH187" s="192"/>
      <c r="AI187" s="192"/>
      <c r="AJ187" s="192"/>
      <c r="AK187" s="171"/>
      <c r="AL187" s="171"/>
      <c r="AM187" s="192"/>
      <c r="AN187" s="192">
        <v>326.60000000000002</v>
      </c>
      <c r="AO187" s="222"/>
      <c r="AP187" s="182">
        <v>105</v>
      </c>
      <c r="AQ187" s="183">
        <v>103</v>
      </c>
      <c r="AR187" s="181">
        <v>107</v>
      </c>
      <c r="AS187" s="181">
        <v>101</v>
      </c>
      <c r="AT187" s="184">
        <v>7</v>
      </c>
      <c r="AU187" s="184">
        <v>1</v>
      </c>
      <c r="AV187" s="184">
        <v>2</v>
      </c>
      <c r="AW187" s="184"/>
      <c r="AX187" s="184">
        <v>2</v>
      </c>
      <c r="AY187" s="184"/>
      <c r="AZ187" s="184"/>
      <c r="BA187" s="184"/>
      <c r="BB187" s="184"/>
      <c r="BC187" s="185">
        <v>12</v>
      </c>
      <c r="BD187" s="180">
        <v>1342</v>
      </c>
      <c r="BE187" s="186">
        <v>1.4999999999999999E-2</v>
      </c>
      <c r="BF187" s="187">
        <v>8.9999999999999993E-3</v>
      </c>
      <c r="BG187" s="172">
        <v>1</v>
      </c>
      <c r="BH187" s="172">
        <v>0</v>
      </c>
      <c r="BI187" s="172">
        <v>4.2</v>
      </c>
      <c r="BJ187" s="172">
        <v>3.9</v>
      </c>
      <c r="BK187" s="172">
        <v>438.3</v>
      </c>
      <c r="BL187" s="28" t="s">
        <v>164</v>
      </c>
      <c r="BM187" s="228"/>
      <c r="BN187" s="228"/>
      <c r="BO187" s="228"/>
      <c r="BP187" s="228">
        <v>1</v>
      </c>
      <c r="BQ187" s="228"/>
      <c r="BR187" s="228"/>
      <c r="BS187" s="228"/>
      <c r="BT187" s="228"/>
      <c r="BU187" s="228">
        <f t="shared" si="2"/>
        <v>2.5</v>
      </c>
      <c r="BV187" s="228"/>
      <c r="BW187" s="228"/>
      <c r="BX187" s="228"/>
      <c r="BY187" s="228"/>
      <c r="BZ187" s="228"/>
      <c r="CA187" s="228"/>
      <c r="CB187" s="228"/>
      <c r="CC187" s="228"/>
      <c r="CD187" s="228"/>
      <c r="CE187" s="228"/>
      <c r="CF187" s="228"/>
      <c r="CG187" s="228"/>
      <c r="CH187" s="228"/>
      <c r="CI187" s="228"/>
      <c r="CJ187" s="228"/>
      <c r="CK187" s="228"/>
      <c r="CL187" s="228"/>
      <c r="CM187" s="228"/>
      <c r="CN187" s="228"/>
      <c r="CO187" s="228"/>
      <c r="CP187" s="228"/>
      <c r="CQ187" s="228"/>
      <c r="CR187" s="228"/>
      <c r="CS187" s="228"/>
      <c r="CT187" s="228"/>
      <c r="CU187" s="228"/>
      <c r="CV187" s="228"/>
      <c r="CW187" s="228"/>
      <c r="CX187" s="228"/>
      <c r="CY187" s="228"/>
      <c r="CZ187" s="228"/>
      <c r="DA187" s="228"/>
      <c r="DB187" s="228"/>
    </row>
    <row r="188" spans="1:106" s="197" customFormat="1" ht="31.5" hidden="1" customHeight="1" x14ac:dyDescent="0.3">
      <c r="A188" s="193">
        <v>2021</v>
      </c>
      <c r="B188" s="170">
        <v>1</v>
      </c>
      <c r="C188" s="255">
        <v>44206</v>
      </c>
      <c r="D188" s="170">
        <v>18</v>
      </c>
      <c r="E188" s="170">
        <v>49</v>
      </c>
      <c r="F188" s="170">
        <v>5</v>
      </c>
      <c r="G188" s="196" t="s">
        <v>303</v>
      </c>
      <c r="H188" t="s">
        <v>304</v>
      </c>
      <c r="I188" t="s">
        <v>156</v>
      </c>
      <c r="J188">
        <v>2</v>
      </c>
      <c r="K188">
        <v>3</v>
      </c>
      <c r="L188" s="256">
        <v>100</v>
      </c>
      <c r="M188" s="257">
        <v>95.5</v>
      </c>
      <c r="N188" s="258">
        <v>104.5</v>
      </c>
      <c r="O188" s="192"/>
      <c r="P188" s="192"/>
      <c r="Q188" s="192"/>
      <c r="R188" s="192"/>
      <c r="S188" s="192"/>
      <c r="T188" s="192">
        <v>130</v>
      </c>
      <c r="U188" s="192">
        <v>108</v>
      </c>
      <c r="V188" s="192">
        <v>102</v>
      </c>
      <c r="W188" s="192">
        <v>100</v>
      </c>
      <c r="X188" s="192">
        <v>109</v>
      </c>
      <c r="Y188" s="171">
        <v>105</v>
      </c>
      <c r="Z188" s="171">
        <v>115</v>
      </c>
      <c r="AA188" s="192"/>
      <c r="AB188" s="192"/>
      <c r="AC188" s="192"/>
      <c r="AD188" s="192"/>
      <c r="AE188" s="192"/>
      <c r="AF188" s="192">
        <v>115</v>
      </c>
      <c r="AG188" s="192">
        <v>101</v>
      </c>
      <c r="AH188" s="192">
        <v>102</v>
      </c>
      <c r="AI188" s="192">
        <v>100</v>
      </c>
      <c r="AJ188" s="192">
        <v>106</v>
      </c>
      <c r="AK188" s="171">
        <v>100</v>
      </c>
      <c r="AL188" s="171">
        <v>126</v>
      </c>
      <c r="AM188" s="192"/>
      <c r="AN188" s="192">
        <v>107.3</v>
      </c>
      <c r="AO188" s="222"/>
      <c r="AP188" s="182">
        <v>101</v>
      </c>
      <c r="AQ188" s="183">
        <v>107</v>
      </c>
      <c r="AR188" s="181">
        <v>65</v>
      </c>
      <c r="AS188" s="181">
        <v>112</v>
      </c>
      <c r="AT188" s="184">
        <v>12</v>
      </c>
      <c r="AU188" s="184">
        <v>8</v>
      </c>
      <c r="AV188" s="184">
        <v>6</v>
      </c>
      <c r="AW188" s="184"/>
      <c r="AX188" s="184"/>
      <c r="AY188" s="184"/>
      <c r="AZ188" s="184"/>
      <c r="BA188" s="184"/>
      <c r="BB188" s="184"/>
      <c r="BC188" s="185">
        <v>26</v>
      </c>
      <c r="BD188" s="180">
        <v>1958</v>
      </c>
      <c r="BE188" s="186">
        <v>1.4999999999999999E-2</v>
      </c>
      <c r="BF188" s="187">
        <v>1.2999999999999999E-2</v>
      </c>
      <c r="BG188" s="172">
        <v>1</v>
      </c>
      <c r="BH188" s="172">
        <v>0.3</v>
      </c>
      <c r="BI188" s="172">
        <v>19.600000000000001</v>
      </c>
      <c r="BJ188" s="172">
        <v>2.8</v>
      </c>
      <c r="BK188" s="172">
        <v>210.1</v>
      </c>
      <c r="BL188" s="28" t="s">
        <v>157</v>
      </c>
      <c r="BM188" s="228" t="s">
        <v>158</v>
      </c>
      <c r="BN188" s="228" t="s">
        <v>305</v>
      </c>
      <c r="BO188" s="228" t="s">
        <v>160</v>
      </c>
      <c r="BP188" s="228">
        <v>1</v>
      </c>
      <c r="BQ188" s="228"/>
      <c r="BR188" s="228"/>
      <c r="BS188" s="228"/>
      <c r="BT188" s="228"/>
      <c r="BU188" s="228">
        <f t="shared" si="2"/>
        <v>5.2</v>
      </c>
      <c r="BV188" s="228"/>
      <c r="BW188" s="228"/>
      <c r="BX188" s="228"/>
      <c r="BY188" s="228"/>
      <c r="BZ188" s="228"/>
      <c r="CA188" s="228"/>
      <c r="CB188" s="228"/>
      <c r="CC188" s="228"/>
      <c r="CD188" s="228"/>
      <c r="CE188" s="228"/>
      <c r="CF188" s="228"/>
      <c r="CG188" s="228"/>
      <c r="CH188" s="228"/>
      <c r="CI188" s="228"/>
      <c r="CJ188" s="228"/>
      <c r="CK188" s="228"/>
      <c r="CL188" s="228"/>
      <c r="CM188" s="228"/>
      <c r="CN188" s="228"/>
      <c r="CO188" s="228"/>
      <c r="CP188" s="228"/>
      <c r="CQ188" s="228"/>
      <c r="CR188" s="228"/>
      <c r="CS188" s="228"/>
      <c r="CT188" s="228"/>
      <c r="CU188" s="228"/>
      <c r="CV188" s="228"/>
      <c r="CW188" s="228"/>
      <c r="CX188" s="228"/>
      <c r="CY188" s="228"/>
      <c r="CZ188" s="228"/>
      <c r="DA188" s="228"/>
      <c r="DB188" s="228"/>
    </row>
    <row r="189" spans="1:106" s="197" customFormat="1" ht="31.5" hidden="1" customHeight="1" x14ac:dyDescent="0.3">
      <c r="A189" s="193">
        <v>2021</v>
      </c>
      <c r="B189" s="170">
        <v>1</v>
      </c>
      <c r="C189" s="255">
        <v>44206</v>
      </c>
      <c r="D189" s="170">
        <v>18</v>
      </c>
      <c r="E189" s="170">
        <v>50</v>
      </c>
      <c r="F189" s="170">
        <v>5</v>
      </c>
      <c r="G189" s="196" t="s">
        <v>306</v>
      </c>
      <c r="H189" t="s">
        <v>307</v>
      </c>
      <c r="I189" t="s">
        <v>156</v>
      </c>
      <c r="J189">
        <v>2</v>
      </c>
      <c r="K189">
        <v>3</v>
      </c>
      <c r="L189" s="256">
        <v>54</v>
      </c>
      <c r="M189" s="257">
        <v>51.57</v>
      </c>
      <c r="N189" s="258">
        <v>56.43</v>
      </c>
      <c r="O189" s="192"/>
      <c r="P189" s="192"/>
      <c r="Q189" s="192"/>
      <c r="R189" s="192"/>
      <c r="S189" s="192"/>
      <c r="T189" s="192">
        <v>70</v>
      </c>
      <c r="U189" s="192">
        <v>55</v>
      </c>
      <c r="V189" s="192">
        <v>53</v>
      </c>
      <c r="W189" s="192">
        <v>54</v>
      </c>
      <c r="X189" s="192">
        <v>54</v>
      </c>
      <c r="Y189" s="171">
        <v>105</v>
      </c>
      <c r="Z189" s="171">
        <v>115</v>
      </c>
      <c r="AA189" s="192"/>
      <c r="AB189" s="192"/>
      <c r="AC189" s="192"/>
      <c r="AD189" s="192"/>
      <c r="AE189" s="192"/>
      <c r="AF189" s="192">
        <v>71</v>
      </c>
      <c r="AG189" s="192">
        <v>55</v>
      </c>
      <c r="AH189" s="192">
        <v>54</v>
      </c>
      <c r="AI189" s="192">
        <v>53</v>
      </c>
      <c r="AJ189" s="192">
        <v>55</v>
      </c>
      <c r="AK189" s="171">
        <v>100</v>
      </c>
      <c r="AL189" s="171">
        <v>126</v>
      </c>
      <c r="AM189" s="192"/>
      <c r="AN189" s="192">
        <v>57.4</v>
      </c>
      <c r="AO189" s="222"/>
      <c r="AP189" s="182">
        <v>101</v>
      </c>
      <c r="AQ189" s="183">
        <v>107</v>
      </c>
      <c r="AR189" s="181">
        <v>65</v>
      </c>
      <c r="AS189" s="181">
        <v>112</v>
      </c>
      <c r="AT189" s="184">
        <v>13</v>
      </c>
      <c r="AU189" s="184">
        <v>6</v>
      </c>
      <c r="AV189" s="184">
        <v>8</v>
      </c>
      <c r="AW189" s="184"/>
      <c r="AX189" s="184"/>
      <c r="AY189" s="184"/>
      <c r="AZ189" s="184"/>
      <c r="BA189" s="184"/>
      <c r="BB189" s="184"/>
      <c r="BC189" s="185">
        <v>27</v>
      </c>
      <c r="BD189" s="180">
        <v>1959</v>
      </c>
      <c r="BE189" s="186">
        <v>1.4999999999999999E-2</v>
      </c>
      <c r="BF189" s="187">
        <v>1.4E-2</v>
      </c>
      <c r="BG189" s="172">
        <v>1</v>
      </c>
      <c r="BH189" s="172">
        <v>0.5</v>
      </c>
      <c r="BI189" s="172">
        <v>36.299999999999997</v>
      </c>
      <c r="BJ189" s="172">
        <v>1.5</v>
      </c>
      <c r="BK189" s="172">
        <v>112.4</v>
      </c>
      <c r="BL189" s="28" t="s">
        <v>157</v>
      </c>
      <c r="BM189" s="228" t="s">
        <v>158</v>
      </c>
      <c r="BN189" s="228" t="s">
        <v>308</v>
      </c>
      <c r="BO189" s="228" t="s">
        <v>160</v>
      </c>
      <c r="BP189" s="228">
        <v>1</v>
      </c>
      <c r="BQ189" s="228"/>
      <c r="BR189" s="228"/>
      <c r="BS189" s="228"/>
      <c r="BT189" s="228"/>
      <c r="BU189" s="228">
        <f t="shared" si="2"/>
        <v>2.4</v>
      </c>
      <c r="BV189" s="228"/>
      <c r="BW189" s="228"/>
      <c r="BX189" s="228"/>
      <c r="BY189" s="228"/>
      <c r="BZ189" s="228"/>
      <c r="CA189" s="228"/>
      <c r="CB189" s="228"/>
      <c r="CC189" s="228"/>
      <c r="CD189" s="228"/>
      <c r="CE189" s="228"/>
      <c r="CF189" s="228"/>
      <c r="CG189" s="228"/>
      <c r="CH189" s="228"/>
      <c r="CI189" s="228"/>
      <c r="CJ189" s="228"/>
      <c r="CK189" s="228"/>
      <c r="CL189" s="228"/>
      <c r="CM189" s="228"/>
      <c r="CN189" s="228"/>
      <c r="CO189" s="228"/>
      <c r="CP189" s="228"/>
      <c r="CQ189" s="228"/>
      <c r="CR189" s="228"/>
      <c r="CS189" s="228"/>
      <c r="CT189" s="228"/>
      <c r="CU189" s="228"/>
      <c r="CV189" s="228"/>
      <c r="CW189" s="228"/>
      <c r="CX189" s="228"/>
      <c r="CY189" s="228"/>
      <c r="CZ189" s="228"/>
      <c r="DA189" s="228"/>
      <c r="DB189" s="228"/>
    </row>
    <row r="190" spans="1:106" s="197" customFormat="1" ht="31.5" hidden="1" customHeight="1" x14ac:dyDescent="0.3">
      <c r="A190" s="193">
        <v>2021</v>
      </c>
      <c r="B190" s="170">
        <v>1</v>
      </c>
      <c r="C190" s="255">
        <v>44206</v>
      </c>
      <c r="D190" s="170">
        <v>236</v>
      </c>
      <c r="E190" s="170">
        <v>160</v>
      </c>
      <c r="F190" s="170">
        <v>5</v>
      </c>
      <c r="G190" s="196" t="s">
        <v>277</v>
      </c>
      <c r="H190" t="s">
        <v>278</v>
      </c>
      <c r="I190" t="s">
        <v>163</v>
      </c>
      <c r="J190">
        <v>2</v>
      </c>
      <c r="K190">
        <v>1</v>
      </c>
      <c r="L190" s="256">
        <v>200</v>
      </c>
      <c r="M190" s="257">
        <v>186</v>
      </c>
      <c r="N190" s="258">
        <v>214</v>
      </c>
      <c r="O190" s="192"/>
      <c r="P190" s="192"/>
      <c r="Q190" s="192"/>
      <c r="R190" s="192"/>
      <c r="S190" s="192"/>
      <c r="T190" s="192">
        <v>210</v>
      </c>
      <c r="U190" s="192">
        <v>184</v>
      </c>
      <c r="V190" s="192">
        <v>191</v>
      </c>
      <c r="W190" s="192">
        <v>200</v>
      </c>
      <c r="X190" s="192">
        <v>189</v>
      </c>
      <c r="Y190" s="171">
        <v>83</v>
      </c>
      <c r="Z190" s="171">
        <v>80</v>
      </c>
      <c r="AA190" s="192"/>
      <c r="AB190" s="192"/>
      <c r="AC190" s="192"/>
      <c r="AD190" s="192"/>
      <c r="AE190" s="192"/>
      <c r="AF190" s="192">
        <v>195</v>
      </c>
      <c r="AG190" s="192">
        <v>201</v>
      </c>
      <c r="AH190" s="192">
        <v>199</v>
      </c>
      <c r="AI190" s="192">
        <v>198</v>
      </c>
      <c r="AJ190" s="192">
        <v>202</v>
      </c>
      <c r="AK190" s="171">
        <v>79</v>
      </c>
      <c r="AL190" s="171">
        <v>83</v>
      </c>
      <c r="AM190" s="192"/>
      <c r="AN190" s="192">
        <v>196.9</v>
      </c>
      <c r="AO190" s="222"/>
      <c r="AP190" s="182">
        <v>76</v>
      </c>
      <c r="AQ190" s="183">
        <v>95</v>
      </c>
      <c r="AR190" s="181">
        <v>89</v>
      </c>
      <c r="AS190" s="181">
        <v>81</v>
      </c>
      <c r="AT190" s="184">
        <v>8</v>
      </c>
      <c r="AU190" s="184">
        <v>1</v>
      </c>
      <c r="AV190" s="184">
        <v>3</v>
      </c>
      <c r="AW190" s="184"/>
      <c r="AX190" s="184"/>
      <c r="AY190" s="184"/>
      <c r="AZ190" s="184"/>
      <c r="BA190" s="184"/>
      <c r="BB190" s="184"/>
      <c r="BC190" s="185">
        <v>12</v>
      </c>
      <c r="BD190" s="180">
        <v>1902</v>
      </c>
      <c r="BE190" s="186">
        <v>1.4999999999999999E-2</v>
      </c>
      <c r="BF190" s="187">
        <v>6.0000000000000001E-3</v>
      </c>
      <c r="BG190" s="172">
        <v>1</v>
      </c>
      <c r="BH190" s="172">
        <v>0.1</v>
      </c>
      <c r="BI190" s="172">
        <v>9.5</v>
      </c>
      <c r="BJ190" s="172">
        <v>2.4</v>
      </c>
      <c r="BK190" s="172">
        <v>374.5</v>
      </c>
      <c r="BL190" s="28" t="s">
        <v>279</v>
      </c>
      <c r="BM190" s="228" t="s">
        <v>279</v>
      </c>
      <c r="BN190" s="228"/>
      <c r="BO190" s="228"/>
      <c r="BP190" s="228">
        <v>1</v>
      </c>
      <c r="BQ190" s="228"/>
      <c r="BR190" s="228"/>
      <c r="BS190" s="228"/>
      <c r="BT190" s="228"/>
      <c r="BU190" s="228">
        <f t="shared" si="2"/>
        <v>2.2000000000000002</v>
      </c>
      <c r="BV190" s="228"/>
      <c r="BW190" s="228"/>
      <c r="BX190" s="228"/>
      <c r="BY190" s="228"/>
      <c r="BZ190" s="228"/>
      <c r="CA190" s="228"/>
      <c r="CB190" s="228"/>
      <c r="CC190" s="228"/>
      <c r="CD190" s="228"/>
      <c r="CE190" s="228"/>
      <c r="CF190" s="228"/>
      <c r="CG190" s="228"/>
      <c r="CH190" s="228"/>
      <c r="CI190" s="228"/>
      <c r="CJ190" s="228"/>
      <c r="CK190" s="228"/>
      <c r="CL190" s="228"/>
      <c r="CM190" s="228"/>
      <c r="CN190" s="228"/>
      <c r="CO190" s="228"/>
      <c r="CP190" s="228"/>
      <c r="CQ190" s="228"/>
      <c r="CR190" s="228"/>
      <c r="CS190" s="228"/>
      <c r="CT190" s="228"/>
      <c r="CU190" s="228"/>
      <c r="CV190" s="228"/>
      <c r="CW190" s="228"/>
      <c r="CX190" s="228"/>
      <c r="CY190" s="228"/>
      <c r="CZ190" s="228"/>
      <c r="DA190" s="228"/>
      <c r="DB190" s="228"/>
    </row>
    <row r="191" spans="1:106" s="197" customFormat="1" ht="31.5" hidden="1" customHeight="1" x14ac:dyDescent="0.3">
      <c r="A191" s="193">
        <v>2021</v>
      </c>
      <c r="B191" s="170">
        <v>1</v>
      </c>
      <c r="C191" s="255">
        <v>44206</v>
      </c>
      <c r="D191" s="170">
        <v>384</v>
      </c>
      <c r="E191" s="170">
        <v>556</v>
      </c>
      <c r="F191" s="170">
        <v>5</v>
      </c>
      <c r="G191" s="196" t="s">
        <v>171</v>
      </c>
      <c r="H191" t="s">
        <v>172</v>
      </c>
      <c r="I191" t="s">
        <v>163</v>
      </c>
      <c r="J191">
        <v>1</v>
      </c>
      <c r="K191">
        <v>6</v>
      </c>
      <c r="L191" s="256">
        <v>1066</v>
      </c>
      <c r="M191" s="257">
        <v>1003.106</v>
      </c>
      <c r="N191" s="258">
        <v>1141.6859999999999</v>
      </c>
      <c r="O191" s="192"/>
      <c r="P191" s="192"/>
      <c r="Q191" s="192"/>
      <c r="R191" s="192"/>
      <c r="S191" s="192"/>
      <c r="T191" s="192">
        <v>1198</v>
      </c>
      <c r="U191" s="192">
        <v>1115</v>
      </c>
      <c r="V191" s="192">
        <v>1094</v>
      </c>
      <c r="W191" s="192">
        <v>1083</v>
      </c>
      <c r="X191" s="192">
        <v>1070</v>
      </c>
      <c r="Y191" s="171">
        <v>149</v>
      </c>
      <c r="Z191" s="171">
        <v>149</v>
      </c>
      <c r="AA191" s="192"/>
      <c r="AB191" s="192"/>
      <c r="AC191" s="192"/>
      <c r="AD191" s="192"/>
      <c r="AE191" s="192"/>
      <c r="AF191" s="192">
        <v>1095</v>
      </c>
      <c r="AG191" s="192">
        <v>1078</v>
      </c>
      <c r="AH191" s="192">
        <v>1085</v>
      </c>
      <c r="AI191" s="192">
        <v>1089</v>
      </c>
      <c r="AJ191" s="192">
        <v>1082</v>
      </c>
      <c r="AK191" s="171">
        <v>135</v>
      </c>
      <c r="AL191" s="171">
        <v>135</v>
      </c>
      <c r="AM191" s="192"/>
      <c r="AN191" s="192">
        <v>1098.9000000000001</v>
      </c>
      <c r="AO191" s="222"/>
      <c r="AP191" s="182">
        <v>20</v>
      </c>
      <c r="AQ191" s="183">
        <v>180</v>
      </c>
      <c r="AR191" s="181">
        <v>25</v>
      </c>
      <c r="AS191" s="181">
        <v>142</v>
      </c>
      <c r="AT191" s="184">
        <v>3</v>
      </c>
      <c r="AU191" s="184">
        <v>5</v>
      </c>
      <c r="AV191" s="184">
        <v>4</v>
      </c>
      <c r="AW191" s="184"/>
      <c r="AX191" s="184">
        <v>0</v>
      </c>
      <c r="AY191" s="184"/>
      <c r="AZ191" s="184"/>
      <c r="BA191" s="184"/>
      <c r="BB191" s="184"/>
      <c r="BC191" s="185">
        <v>12</v>
      </c>
      <c r="BD191" s="180">
        <v>348</v>
      </c>
      <c r="BE191" s="186">
        <v>1.4999999999999999E-2</v>
      </c>
      <c r="BF191" s="187">
        <v>3.4000000000000002E-2</v>
      </c>
      <c r="BG191" s="172"/>
      <c r="BH191" s="172">
        <v>0</v>
      </c>
      <c r="BI191" s="172">
        <v>0.3</v>
      </c>
      <c r="BJ191" s="172">
        <v>13.2</v>
      </c>
      <c r="BK191" s="172">
        <v>382.4</v>
      </c>
      <c r="BL191" s="28" t="s">
        <v>157</v>
      </c>
      <c r="BM191" s="228" t="s">
        <v>158</v>
      </c>
      <c r="BN191" s="228" t="s">
        <v>173</v>
      </c>
      <c r="BO191" s="228"/>
      <c r="BP191" s="228">
        <v>1</v>
      </c>
      <c r="BQ191" s="228"/>
      <c r="BR191" s="228"/>
      <c r="BS191" s="228"/>
      <c r="BT191" s="228"/>
      <c r="BU191" s="228">
        <f t="shared" si="2"/>
        <v>23.3</v>
      </c>
      <c r="BV191" s="228"/>
      <c r="BW191" s="228"/>
      <c r="BX191" s="228"/>
      <c r="BY191" s="228"/>
      <c r="BZ191" s="228"/>
      <c r="CA191" s="228"/>
      <c r="CB191" s="228"/>
      <c r="CC191" s="228"/>
      <c r="CD191" s="228"/>
      <c r="CE191" s="228"/>
      <c r="CF191" s="228"/>
      <c r="CG191" s="228"/>
      <c r="CH191" s="228"/>
      <c r="CI191" s="228"/>
      <c r="CJ191" s="228"/>
      <c r="CK191" s="228"/>
      <c r="CL191" s="228"/>
      <c r="CM191" s="228"/>
      <c r="CN191" s="228"/>
      <c r="CO191" s="228"/>
      <c r="CP191" s="228"/>
      <c r="CQ191" s="228"/>
      <c r="CR191" s="228"/>
      <c r="CS191" s="228"/>
      <c r="CT191" s="228"/>
      <c r="CU191" s="228"/>
      <c r="CV191" s="228"/>
      <c r="CW191" s="228"/>
      <c r="CX191" s="228"/>
      <c r="CY191" s="228"/>
      <c r="CZ191" s="228"/>
      <c r="DA191" s="228"/>
      <c r="DB191" s="228"/>
    </row>
    <row r="192" spans="1:106" s="197" customFormat="1" ht="31.5" hidden="1" customHeight="1" x14ac:dyDescent="0.3">
      <c r="A192" s="193">
        <v>2021</v>
      </c>
      <c r="B192" s="170">
        <v>1</v>
      </c>
      <c r="C192" s="255">
        <v>44206</v>
      </c>
      <c r="D192" s="170">
        <v>384</v>
      </c>
      <c r="E192" s="170">
        <v>557</v>
      </c>
      <c r="F192" s="170">
        <v>5</v>
      </c>
      <c r="G192" s="196" t="s">
        <v>174</v>
      </c>
      <c r="H192" t="s">
        <v>175</v>
      </c>
      <c r="I192" t="s">
        <v>163</v>
      </c>
      <c r="J192">
        <v>1</v>
      </c>
      <c r="K192">
        <v>6</v>
      </c>
      <c r="L192" s="256">
        <v>182</v>
      </c>
      <c r="M192" s="257">
        <v>171.262</v>
      </c>
      <c r="N192" s="258">
        <v>194.922</v>
      </c>
      <c r="O192" s="192"/>
      <c r="P192" s="192"/>
      <c r="Q192" s="192"/>
      <c r="R192" s="192"/>
      <c r="S192" s="192"/>
      <c r="T192" s="192">
        <v>220</v>
      </c>
      <c r="U192" s="192">
        <v>197</v>
      </c>
      <c r="V192" s="192">
        <v>187</v>
      </c>
      <c r="W192" s="192">
        <v>186</v>
      </c>
      <c r="X192" s="192">
        <v>191</v>
      </c>
      <c r="Y192" s="171">
        <v>149</v>
      </c>
      <c r="Z192" s="171">
        <v>149</v>
      </c>
      <c r="AA192" s="192"/>
      <c r="AB192" s="192"/>
      <c r="AC192" s="192"/>
      <c r="AD192" s="192"/>
      <c r="AE192" s="192"/>
      <c r="AF192" s="192">
        <v>202</v>
      </c>
      <c r="AG192" s="192">
        <v>191</v>
      </c>
      <c r="AH192" s="192">
        <v>194</v>
      </c>
      <c r="AI192" s="192">
        <v>191</v>
      </c>
      <c r="AJ192" s="192">
        <v>193</v>
      </c>
      <c r="AK192" s="171">
        <v>135</v>
      </c>
      <c r="AL192" s="171">
        <v>135</v>
      </c>
      <c r="AM192" s="192"/>
      <c r="AN192" s="192">
        <v>195.2</v>
      </c>
      <c r="AO192" s="222"/>
      <c r="AP192" s="182">
        <v>20</v>
      </c>
      <c r="AQ192" s="183">
        <v>180</v>
      </c>
      <c r="AR192" s="181">
        <v>25</v>
      </c>
      <c r="AS192" s="181">
        <v>142</v>
      </c>
      <c r="AT192" s="184">
        <v>3</v>
      </c>
      <c r="AU192" s="184">
        <v>4</v>
      </c>
      <c r="AV192" s="184">
        <v>3</v>
      </c>
      <c r="AW192" s="184"/>
      <c r="AX192" s="184">
        <v>1</v>
      </c>
      <c r="AY192" s="184"/>
      <c r="AZ192" s="184"/>
      <c r="BA192" s="184"/>
      <c r="BB192" s="184"/>
      <c r="BC192" s="185">
        <v>11</v>
      </c>
      <c r="BD192" s="180">
        <v>347</v>
      </c>
      <c r="BE192" s="186">
        <v>1.4999999999999999E-2</v>
      </c>
      <c r="BF192" s="187">
        <v>3.2000000000000001E-2</v>
      </c>
      <c r="BG192" s="172"/>
      <c r="BH192" s="172">
        <v>0.1</v>
      </c>
      <c r="BI192" s="172">
        <v>1.9</v>
      </c>
      <c r="BJ192" s="172">
        <v>2.1</v>
      </c>
      <c r="BK192" s="172">
        <v>67.7</v>
      </c>
      <c r="BL192" s="28" t="s">
        <v>157</v>
      </c>
      <c r="BM192" s="228" t="s">
        <v>158</v>
      </c>
      <c r="BN192" s="228" t="s">
        <v>173</v>
      </c>
      <c r="BO192" s="228" t="s">
        <v>176</v>
      </c>
      <c r="BP192" s="228">
        <v>1</v>
      </c>
      <c r="BQ192" s="228"/>
      <c r="BR192" s="228"/>
      <c r="BS192" s="228"/>
      <c r="BT192" s="228"/>
      <c r="BU192" s="228">
        <f t="shared" si="2"/>
        <v>9.3000000000000007</v>
      </c>
      <c r="BV192" s="228"/>
      <c r="BW192" s="228"/>
      <c r="BX192" s="228"/>
      <c r="BY192" s="228"/>
      <c r="BZ192" s="228"/>
      <c r="CA192" s="228"/>
      <c r="CB192" s="228"/>
      <c r="CC192" s="228"/>
      <c r="CD192" s="228"/>
      <c r="CE192" s="228"/>
      <c r="CF192" s="228"/>
      <c r="CG192" s="228"/>
      <c r="CH192" s="228"/>
      <c r="CI192" s="228"/>
      <c r="CJ192" s="228"/>
      <c r="CK192" s="228"/>
      <c r="CL192" s="228"/>
      <c r="CM192" s="228"/>
      <c r="CN192" s="228"/>
      <c r="CO192" s="228"/>
      <c r="CP192" s="228"/>
      <c r="CQ192" s="228"/>
      <c r="CR192" s="228"/>
      <c r="CS192" s="228"/>
      <c r="CT192" s="228"/>
      <c r="CU192" s="228"/>
      <c r="CV192" s="228"/>
      <c r="CW192" s="228"/>
      <c r="CX192" s="228"/>
      <c r="CY192" s="228"/>
      <c r="CZ192" s="228"/>
      <c r="DA192" s="228"/>
      <c r="DB192" s="228"/>
    </row>
    <row r="193" spans="1:106" s="197" customFormat="1" ht="31.5" hidden="1" customHeight="1" x14ac:dyDescent="0.3">
      <c r="A193" s="193">
        <v>2021</v>
      </c>
      <c r="B193" s="170">
        <v>1</v>
      </c>
      <c r="C193" s="255">
        <v>44206</v>
      </c>
      <c r="D193" s="170">
        <v>34</v>
      </c>
      <c r="E193" s="170">
        <v>99</v>
      </c>
      <c r="F193" s="170">
        <v>7</v>
      </c>
      <c r="G193" s="196" t="s">
        <v>313</v>
      </c>
      <c r="H193" t="s">
        <v>314</v>
      </c>
      <c r="I193" t="s">
        <v>163</v>
      </c>
      <c r="J193">
        <v>4</v>
      </c>
      <c r="K193">
        <v>6</v>
      </c>
      <c r="L193" s="256">
        <v>20</v>
      </c>
      <c r="M193" s="257">
        <v>18.600000000000001</v>
      </c>
      <c r="N193" s="258">
        <v>21.4</v>
      </c>
      <c r="O193" s="192"/>
      <c r="P193" s="192"/>
      <c r="Q193" s="192"/>
      <c r="R193" s="192"/>
      <c r="S193" s="192"/>
      <c r="T193" s="192"/>
      <c r="U193" s="192"/>
      <c r="V193" s="192"/>
      <c r="W193" s="192"/>
      <c r="X193" s="192"/>
      <c r="Y193" s="171"/>
      <c r="Z193" s="171"/>
      <c r="AA193" s="192"/>
      <c r="AB193" s="192"/>
      <c r="AC193" s="192"/>
      <c r="AD193" s="192"/>
      <c r="AE193" s="192"/>
      <c r="AF193" s="192"/>
      <c r="AG193" s="192"/>
      <c r="AH193" s="192"/>
      <c r="AI193" s="192">
        <v>21</v>
      </c>
      <c r="AJ193" s="192">
        <v>21</v>
      </c>
      <c r="AK193" s="171"/>
      <c r="AL193" s="171">
        <v>102</v>
      </c>
      <c r="AM193" s="192"/>
      <c r="AN193" s="192">
        <v>20.8</v>
      </c>
      <c r="AO193" s="222"/>
      <c r="AP193" s="182">
        <v>140</v>
      </c>
      <c r="AQ193" s="183">
        <v>103</v>
      </c>
      <c r="AR193" s="181">
        <v>141</v>
      </c>
      <c r="AS193" s="181">
        <v>102</v>
      </c>
      <c r="AT193" s="184">
        <v>2</v>
      </c>
      <c r="AU193" s="184">
        <v>2</v>
      </c>
      <c r="AV193" s="184">
        <v>2</v>
      </c>
      <c r="AW193" s="184"/>
      <c r="AX193" s="184"/>
      <c r="AY193" s="184"/>
      <c r="AZ193" s="184"/>
      <c r="BA193" s="184"/>
      <c r="BB193" s="184"/>
      <c r="BC193" s="185">
        <v>6</v>
      </c>
      <c r="BD193" s="180">
        <v>402</v>
      </c>
      <c r="BE193" s="186">
        <v>1.4999999999999999E-2</v>
      </c>
      <c r="BF193" s="187">
        <v>1.4999999999999999E-2</v>
      </c>
      <c r="BG193" s="172">
        <v>1</v>
      </c>
      <c r="BH193" s="172">
        <v>0.3</v>
      </c>
      <c r="BI193" s="172">
        <v>20.100000000000001</v>
      </c>
      <c r="BJ193" s="172">
        <v>0.1</v>
      </c>
      <c r="BK193" s="172">
        <v>8.4</v>
      </c>
      <c r="BL193" s="28" t="s">
        <v>181</v>
      </c>
      <c r="BM193" s="228" t="s">
        <v>182</v>
      </c>
      <c r="BN193" s="228" t="s">
        <v>315</v>
      </c>
      <c r="BO193" s="228"/>
      <c r="BP193" s="228">
        <v>1</v>
      </c>
      <c r="BQ193" s="228"/>
      <c r="BR193" s="228"/>
      <c r="BS193" s="228"/>
      <c r="BT193" s="228"/>
      <c r="BU193" s="228">
        <f t="shared" si="2"/>
        <v>0.6</v>
      </c>
      <c r="BV193" s="228"/>
      <c r="BW193" s="228"/>
      <c r="BX193" s="228"/>
      <c r="BY193" s="228"/>
      <c r="BZ193" s="228"/>
      <c r="CA193" s="228"/>
      <c r="CB193" s="228"/>
      <c r="CC193" s="228"/>
      <c r="CD193" s="228"/>
      <c r="CE193" s="228"/>
      <c r="CF193" s="228"/>
      <c r="CG193" s="228"/>
      <c r="CH193" s="228"/>
      <c r="CI193" s="228"/>
      <c r="CJ193" s="228"/>
      <c r="CK193" s="228"/>
      <c r="CL193" s="228"/>
      <c r="CM193" s="228"/>
      <c r="CN193" s="228"/>
      <c r="CO193" s="228"/>
      <c r="CP193" s="228"/>
      <c r="CQ193" s="228"/>
      <c r="CR193" s="228"/>
      <c r="CS193" s="228"/>
      <c r="CT193" s="228"/>
      <c r="CU193" s="228"/>
      <c r="CV193" s="228"/>
      <c r="CW193" s="228"/>
      <c r="CX193" s="228"/>
      <c r="CY193" s="228"/>
      <c r="CZ193" s="228"/>
      <c r="DA193" s="228"/>
      <c r="DB193" s="228"/>
    </row>
    <row r="194" spans="1:106" s="197" customFormat="1" ht="31.5" hidden="1" customHeight="1" x14ac:dyDescent="0.3">
      <c r="A194" s="193">
        <v>2021</v>
      </c>
      <c r="B194" s="170">
        <v>1</v>
      </c>
      <c r="C194" s="255">
        <v>44206</v>
      </c>
      <c r="D194" s="170">
        <v>34</v>
      </c>
      <c r="E194" s="170">
        <v>100</v>
      </c>
      <c r="F194" s="170">
        <v>7</v>
      </c>
      <c r="G194" s="196" t="s">
        <v>316</v>
      </c>
      <c r="H194" t="s">
        <v>317</v>
      </c>
      <c r="I194" t="s">
        <v>163</v>
      </c>
      <c r="J194">
        <v>4</v>
      </c>
      <c r="K194">
        <v>6</v>
      </c>
      <c r="L194" s="256">
        <v>20</v>
      </c>
      <c r="M194" s="257">
        <v>18.600000000000001</v>
      </c>
      <c r="N194" s="258">
        <v>21.4</v>
      </c>
      <c r="O194" s="192"/>
      <c r="P194" s="192"/>
      <c r="Q194" s="192"/>
      <c r="R194" s="192"/>
      <c r="S194" s="192"/>
      <c r="T194" s="192"/>
      <c r="U194" s="192"/>
      <c r="V194" s="192"/>
      <c r="W194" s="192"/>
      <c r="X194" s="192"/>
      <c r="Y194" s="171"/>
      <c r="Z194" s="171"/>
      <c r="AA194" s="192"/>
      <c r="AB194" s="192"/>
      <c r="AC194" s="192"/>
      <c r="AD194" s="192"/>
      <c r="AE194" s="192"/>
      <c r="AF194" s="192"/>
      <c r="AG194" s="192"/>
      <c r="AH194" s="192"/>
      <c r="AI194" s="192">
        <v>21</v>
      </c>
      <c r="AJ194" s="192">
        <v>21</v>
      </c>
      <c r="AK194" s="171"/>
      <c r="AL194" s="171">
        <v>102</v>
      </c>
      <c r="AM194" s="192"/>
      <c r="AN194" s="192">
        <v>20.8</v>
      </c>
      <c r="AO194" s="222"/>
      <c r="AP194" s="182">
        <v>140</v>
      </c>
      <c r="AQ194" s="183">
        <v>103</v>
      </c>
      <c r="AR194" s="181">
        <v>141</v>
      </c>
      <c r="AS194" s="181">
        <v>102</v>
      </c>
      <c r="AT194" s="184">
        <v>2</v>
      </c>
      <c r="AU194" s="184">
        <v>2</v>
      </c>
      <c r="AV194" s="184">
        <v>2</v>
      </c>
      <c r="AW194" s="184"/>
      <c r="AX194" s="184"/>
      <c r="AY194" s="184"/>
      <c r="AZ194" s="184"/>
      <c r="BA194" s="184"/>
      <c r="BB194" s="184"/>
      <c r="BC194" s="185">
        <v>6</v>
      </c>
      <c r="BD194" s="180">
        <v>402</v>
      </c>
      <c r="BE194" s="186">
        <v>1.4999999999999999E-2</v>
      </c>
      <c r="BF194" s="187">
        <v>1.4999999999999999E-2</v>
      </c>
      <c r="BG194" s="172">
        <v>1</v>
      </c>
      <c r="BH194" s="172">
        <v>0.3</v>
      </c>
      <c r="BI194" s="172">
        <v>20.100000000000001</v>
      </c>
      <c r="BJ194" s="172">
        <v>0.1</v>
      </c>
      <c r="BK194" s="172">
        <v>8.4</v>
      </c>
      <c r="BL194" s="28" t="s">
        <v>181</v>
      </c>
      <c r="BM194" s="228" t="s">
        <v>182</v>
      </c>
      <c r="BN194" s="228" t="s">
        <v>318</v>
      </c>
      <c r="BO194" s="228"/>
      <c r="BP194" s="228">
        <v>1</v>
      </c>
      <c r="BQ194" s="228"/>
      <c r="BR194" s="228"/>
      <c r="BS194" s="228"/>
      <c r="BT194" s="228"/>
      <c r="BU194" s="228">
        <f t="shared" si="2"/>
        <v>0.6</v>
      </c>
      <c r="BV194" s="228"/>
      <c r="BW194" s="228"/>
      <c r="BX194" s="228"/>
      <c r="BY194" s="228"/>
      <c r="BZ194" s="228"/>
      <c r="CA194" s="228"/>
      <c r="CB194" s="228"/>
      <c r="CC194" s="228"/>
      <c r="CD194" s="228"/>
      <c r="CE194" s="228"/>
      <c r="CF194" s="228"/>
      <c r="CG194" s="228"/>
      <c r="CH194" s="228"/>
      <c r="CI194" s="228"/>
      <c r="CJ194" s="228"/>
      <c r="CK194" s="228"/>
      <c r="CL194" s="228"/>
      <c r="CM194" s="228"/>
      <c r="CN194" s="228"/>
      <c r="CO194" s="228"/>
      <c r="CP194" s="228"/>
      <c r="CQ194" s="228"/>
      <c r="CR194" s="228"/>
      <c r="CS194" s="228"/>
      <c r="CT194" s="228"/>
      <c r="CU194" s="228"/>
      <c r="CV194" s="228"/>
      <c r="CW194" s="228"/>
      <c r="CX194" s="228"/>
      <c r="CY194" s="228"/>
      <c r="CZ194" s="228"/>
      <c r="DA194" s="228"/>
      <c r="DB194" s="228"/>
    </row>
    <row r="195" spans="1:106" s="197" customFormat="1" ht="31.5" hidden="1" customHeight="1" x14ac:dyDescent="0.3">
      <c r="A195" s="193">
        <v>2021</v>
      </c>
      <c r="B195" s="170">
        <v>1</v>
      </c>
      <c r="C195" s="255">
        <v>44206</v>
      </c>
      <c r="D195" s="170">
        <v>34</v>
      </c>
      <c r="E195" s="170">
        <v>101</v>
      </c>
      <c r="F195" s="170">
        <v>7</v>
      </c>
      <c r="G195" s="196" t="s">
        <v>319</v>
      </c>
      <c r="H195" t="s">
        <v>320</v>
      </c>
      <c r="I195" t="s">
        <v>163</v>
      </c>
      <c r="J195">
        <v>4</v>
      </c>
      <c r="K195">
        <v>6</v>
      </c>
      <c r="L195" s="256">
        <v>20</v>
      </c>
      <c r="M195" s="257">
        <v>18.600000000000001</v>
      </c>
      <c r="N195" s="258">
        <v>21.4</v>
      </c>
      <c r="O195" s="192"/>
      <c r="P195" s="192"/>
      <c r="Q195" s="192"/>
      <c r="R195" s="192"/>
      <c r="S195" s="192"/>
      <c r="T195" s="192"/>
      <c r="U195" s="192"/>
      <c r="V195" s="192"/>
      <c r="W195" s="192"/>
      <c r="X195" s="192"/>
      <c r="Y195" s="171"/>
      <c r="Z195" s="171"/>
      <c r="AA195" s="192"/>
      <c r="AB195" s="192"/>
      <c r="AC195" s="192"/>
      <c r="AD195" s="192"/>
      <c r="AE195" s="192"/>
      <c r="AF195" s="192"/>
      <c r="AG195" s="192"/>
      <c r="AH195" s="192"/>
      <c r="AI195" s="192">
        <v>21</v>
      </c>
      <c r="AJ195" s="192">
        <v>21</v>
      </c>
      <c r="AK195" s="171"/>
      <c r="AL195" s="171">
        <v>102</v>
      </c>
      <c r="AM195" s="192"/>
      <c r="AN195" s="192">
        <v>20.8</v>
      </c>
      <c r="AO195" s="222"/>
      <c r="AP195" s="182">
        <v>140</v>
      </c>
      <c r="AQ195" s="183">
        <v>103</v>
      </c>
      <c r="AR195" s="181">
        <v>141</v>
      </c>
      <c r="AS195" s="181">
        <v>102</v>
      </c>
      <c r="AT195" s="184">
        <v>2</v>
      </c>
      <c r="AU195" s="184">
        <v>2</v>
      </c>
      <c r="AV195" s="184">
        <v>2</v>
      </c>
      <c r="AW195" s="184"/>
      <c r="AX195" s="184"/>
      <c r="AY195" s="184"/>
      <c r="AZ195" s="184"/>
      <c r="BA195" s="184"/>
      <c r="BB195" s="184"/>
      <c r="BC195" s="185">
        <v>6</v>
      </c>
      <c r="BD195" s="180">
        <v>402</v>
      </c>
      <c r="BE195" s="186">
        <v>1.4999999999999999E-2</v>
      </c>
      <c r="BF195" s="187">
        <v>1.4999999999999999E-2</v>
      </c>
      <c r="BG195" s="172">
        <v>1</v>
      </c>
      <c r="BH195" s="172">
        <v>0.3</v>
      </c>
      <c r="BI195" s="172">
        <v>20.100000000000001</v>
      </c>
      <c r="BJ195" s="172">
        <v>0.1</v>
      </c>
      <c r="BK195" s="172">
        <v>8.4</v>
      </c>
      <c r="BL195" s="28" t="s">
        <v>181</v>
      </c>
      <c r="BM195" s="228" t="s">
        <v>182</v>
      </c>
      <c r="BN195" s="228" t="s">
        <v>321</v>
      </c>
      <c r="BO195" s="228"/>
      <c r="BP195" s="228">
        <v>1</v>
      </c>
      <c r="BQ195" s="228"/>
      <c r="BR195" s="228"/>
      <c r="BS195" s="228"/>
      <c r="BT195" s="228"/>
      <c r="BU195" s="228">
        <f t="shared" si="2"/>
        <v>0.6</v>
      </c>
      <c r="BV195" s="228"/>
      <c r="BW195" s="228"/>
      <c r="BX195" s="228"/>
      <c r="BY195" s="228"/>
      <c r="BZ195" s="228"/>
      <c r="CA195" s="228"/>
      <c r="CB195" s="228"/>
      <c r="CC195" s="228"/>
      <c r="CD195" s="228"/>
      <c r="CE195" s="228"/>
      <c r="CF195" s="228"/>
      <c r="CG195" s="228"/>
      <c r="CH195" s="228"/>
      <c r="CI195" s="228"/>
      <c r="CJ195" s="228"/>
      <c r="CK195" s="228"/>
      <c r="CL195" s="228"/>
      <c r="CM195" s="228"/>
      <c r="CN195" s="228"/>
      <c r="CO195" s="228"/>
      <c r="CP195" s="228"/>
      <c r="CQ195" s="228"/>
      <c r="CR195" s="228"/>
      <c r="CS195" s="228"/>
      <c r="CT195" s="228"/>
      <c r="CU195" s="228"/>
      <c r="CV195" s="228"/>
      <c r="CW195" s="228"/>
      <c r="CX195" s="228"/>
      <c r="CY195" s="228"/>
      <c r="CZ195" s="228"/>
      <c r="DA195" s="228"/>
      <c r="DB195" s="228"/>
    </row>
    <row r="196" spans="1:106" s="197" customFormat="1" ht="31.5" hidden="1" customHeight="1" x14ac:dyDescent="0.3">
      <c r="A196" s="193">
        <v>2021</v>
      </c>
      <c r="B196" s="170">
        <v>1</v>
      </c>
      <c r="C196" s="255">
        <v>44206</v>
      </c>
      <c r="D196" s="170">
        <v>34</v>
      </c>
      <c r="E196" s="170">
        <v>102</v>
      </c>
      <c r="F196" s="170">
        <v>7</v>
      </c>
      <c r="G196" s="196" t="s">
        <v>322</v>
      </c>
      <c r="H196" t="s">
        <v>323</v>
      </c>
      <c r="I196" t="s">
        <v>163</v>
      </c>
      <c r="J196">
        <v>4</v>
      </c>
      <c r="K196">
        <v>6</v>
      </c>
      <c r="L196" s="256">
        <v>20</v>
      </c>
      <c r="M196" s="257">
        <v>18.600000000000001</v>
      </c>
      <c r="N196" s="258">
        <v>21.4</v>
      </c>
      <c r="O196" s="192"/>
      <c r="P196" s="192"/>
      <c r="Q196" s="192"/>
      <c r="R196" s="192"/>
      <c r="S196" s="192"/>
      <c r="T196" s="192"/>
      <c r="U196" s="192"/>
      <c r="V196" s="192"/>
      <c r="W196" s="192"/>
      <c r="X196" s="192"/>
      <c r="Y196" s="171"/>
      <c r="Z196" s="171"/>
      <c r="AA196" s="192"/>
      <c r="AB196" s="192"/>
      <c r="AC196" s="192"/>
      <c r="AD196" s="192"/>
      <c r="AE196" s="192"/>
      <c r="AF196" s="192"/>
      <c r="AG196" s="192"/>
      <c r="AH196" s="192"/>
      <c r="AI196" s="192">
        <v>21</v>
      </c>
      <c r="AJ196" s="192">
        <v>21</v>
      </c>
      <c r="AK196" s="171"/>
      <c r="AL196" s="171">
        <v>102</v>
      </c>
      <c r="AM196" s="192"/>
      <c r="AN196" s="192">
        <v>20.8</v>
      </c>
      <c r="AO196" s="222"/>
      <c r="AP196" s="182">
        <v>140</v>
      </c>
      <c r="AQ196" s="183">
        <v>103</v>
      </c>
      <c r="AR196" s="181">
        <v>141</v>
      </c>
      <c r="AS196" s="181">
        <v>102</v>
      </c>
      <c r="AT196" s="184">
        <v>2</v>
      </c>
      <c r="AU196" s="184">
        <v>2</v>
      </c>
      <c r="AV196" s="184">
        <v>2</v>
      </c>
      <c r="AW196" s="184"/>
      <c r="AX196" s="184"/>
      <c r="AY196" s="184"/>
      <c r="AZ196" s="184"/>
      <c r="BA196" s="184"/>
      <c r="BB196" s="184"/>
      <c r="BC196" s="185">
        <v>6</v>
      </c>
      <c r="BD196" s="180">
        <v>402</v>
      </c>
      <c r="BE196" s="186">
        <v>1.4999999999999999E-2</v>
      </c>
      <c r="BF196" s="187">
        <v>1.4999999999999999E-2</v>
      </c>
      <c r="BG196" s="172">
        <v>1</v>
      </c>
      <c r="BH196" s="172">
        <v>0.3</v>
      </c>
      <c r="BI196" s="172">
        <v>20.100000000000001</v>
      </c>
      <c r="BJ196" s="172">
        <v>0.1</v>
      </c>
      <c r="BK196" s="172">
        <v>8.4</v>
      </c>
      <c r="BL196" s="28" t="s">
        <v>181</v>
      </c>
      <c r="BM196" s="228" t="s">
        <v>182</v>
      </c>
      <c r="BN196" s="228" t="s">
        <v>324</v>
      </c>
      <c r="BO196" s="228"/>
      <c r="BP196" s="228">
        <v>1</v>
      </c>
      <c r="BQ196" s="228"/>
      <c r="BR196" s="228"/>
      <c r="BS196" s="228"/>
      <c r="BT196" s="228"/>
      <c r="BU196" s="228">
        <f t="shared" ref="BU196:BU259" si="3">IFERROR(ROUND(STDEV(AN196,L196),1),"")</f>
        <v>0.6</v>
      </c>
      <c r="BV196" s="228"/>
      <c r="BW196" s="228"/>
      <c r="BX196" s="228"/>
      <c r="BY196" s="228"/>
      <c r="BZ196" s="228"/>
      <c r="CA196" s="228"/>
      <c r="CB196" s="228"/>
      <c r="CC196" s="228"/>
      <c r="CD196" s="228"/>
      <c r="CE196" s="228"/>
      <c r="CF196" s="228"/>
      <c r="CG196" s="228"/>
      <c r="CH196" s="228"/>
      <c r="CI196" s="228"/>
      <c r="CJ196" s="228"/>
      <c r="CK196" s="228"/>
      <c r="CL196" s="228"/>
      <c r="CM196" s="228"/>
      <c r="CN196" s="228"/>
      <c r="CO196" s="228"/>
      <c r="CP196" s="228"/>
      <c r="CQ196" s="228"/>
      <c r="CR196" s="228"/>
      <c r="CS196" s="228"/>
      <c r="CT196" s="228"/>
      <c r="CU196" s="228"/>
      <c r="CV196" s="228"/>
      <c r="CW196" s="228"/>
      <c r="CX196" s="228"/>
      <c r="CY196" s="228"/>
      <c r="CZ196" s="228"/>
      <c r="DA196" s="228"/>
      <c r="DB196" s="228"/>
    </row>
    <row r="197" spans="1:106" s="197" customFormat="1" ht="31.5" hidden="1" customHeight="1" x14ac:dyDescent="0.3">
      <c r="A197" s="193">
        <v>2021</v>
      </c>
      <c r="B197" s="170">
        <v>1</v>
      </c>
      <c r="C197" s="255">
        <v>44206</v>
      </c>
      <c r="D197" s="170">
        <v>34</v>
      </c>
      <c r="E197" s="170">
        <v>103</v>
      </c>
      <c r="F197" s="170">
        <v>7</v>
      </c>
      <c r="G197" s="196" t="s">
        <v>325</v>
      </c>
      <c r="H197" t="s">
        <v>326</v>
      </c>
      <c r="I197" t="s">
        <v>163</v>
      </c>
      <c r="J197">
        <v>4</v>
      </c>
      <c r="K197">
        <v>6</v>
      </c>
      <c r="L197" s="256">
        <v>89</v>
      </c>
      <c r="M197" s="257">
        <v>82.77</v>
      </c>
      <c r="N197" s="258">
        <v>95.23</v>
      </c>
      <c r="O197" s="192"/>
      <c r="P197" s="192"/>
      <c r="Q197" s="192"/>
      <c r="R197" s="192"/>
      <c r="S197" s="192"/>
      <c r="T197" s="192"/>
      <c r="U197" s="192"/>
      <c r="V197" s="192"/>
      <c r="W197" s="192"/>
      <c r="X197" s="192"/>
      <c r="Y197" s="171"/>
      <c r="Z197" s="171"/>
      <c r="AA197" s="192"/>
      <c r="AB197" s="192"/>
      <c r="AC197" s="192"/>
      <c r="AD197" s="192"/>
      <c r="AE197" s="192"/>
      <c r="AF197" s="192"/>
      <c r="AG197" s="192"/>
      <c r="AH197" s="192"/>
      <c r="AI197" s="192">
        <v>91</v>
      </c>
      <c r="AJ197" s="192">
        <v>94</v>
      </c>
      <c r="AK197" s="171"/>
      <c r="AL197" s="171">
        <v>102</v>
      </c>
      <c r="AM197" s="192"/>
      <c r="AN197" s="192">
        <v>92.5</v>
      </c>
      <c r="AO197" s="222"/>
      <c r="AP197" s="182">
        <v>140</v>
      </c>
      <c r="AQ197" s="183">
        <v>103</v>
      </c>
      <c r="AR197" s="181">
        <v>141</v>
      </c>
      <c r="AS197" s="181">
        <v>102</v>
      </c>
      <c r="AT197" s="184">
        <v>2</v>
      </c>
      <c r="AU197" s="184">
        <v>3</v>
      </c>
      <c r="AV197" s="184">
        <v>4</v>
      </c>
      <c r="AW197" s="184"/>
      <c r="AX197" s="184"/>
      <c r="AY197" s="184"/>
      <c r="AZ197" s="184"/>
      <c r="BA197" s="184"/>
      <c r="BB197" s="184"/>
      <c r="BC197" s="185">
        <v>9</v>
      </c>
      <c r="BD197" s="180">
        <v>405</v>
      </c>
      <c r="BE197" s="186">
        <v>1.4999999999999999E-2</v>
      </c>
      <c r="BF197" s="187">
        <v>2.1999999999999999E-2</v>
      </c>
      <c r="BG197" s="172"/>
      <c r="BH197" s="172">
        <v>0.1</v>
      </c>
      <c r="BI197" s="172">
        <v>4.5999999999999996</v>
      </c>
      <c r="BJ197" s="172">
        <v>0.8</v>
      </c>
      <c r="BK197" s="172">
        <v>37.5</v>
      </c>
      <c r="BL197" s="28" t="s">
        <v>181</v>
      </c>
      <c r="BM197" s="228" t="s">
        <v>182</v>
      </c>
      <c r="BN197" s="228" t="s">
        <v>327</v>
      </c>
      <c r="BO197" s="228"/>
      <c r="BP197" s="228">
        <v>1</v>
      </c>
      <c r="BQ197" s="228"/>
      <c r="BR197" s="228"/>
      <c r="BS197" s="228"/>
      <c r="BT197" s="228"/>
      <c r="BU197" s="228">
        <f t="shared" si="3"/>
        <v>2.5</v>
      </c>
      <c r="BV197" s="228"/>
      <c r="BW197" s="228"/>
      <c r="BX197" s="228"/>
      <c r="BY197" s="228"/>
      <c r="BZ197" s="228"/>
      <c r="CA197" s="228"/>
      <c r="CB197" s="228"/>
      <c r="CC197" s="228"/>
      <c r="CD197" s="228"/>
      <c r="CE197" s="228"/>
      <c r="CF197" s="228"/>
      <c r="CG197" s="228"/>
      <c r="CH197" s="228"/>
      <c r="CI197" s="228"/>
      <c r="CJ197" s="228"/>
      <c r="CK197" s="228"/>
      <c r="CL197" s="228"/>
      <c r="CM197" s="228"/>
      <c r="CN197" s="228"/>
      <c r="CO197" s="228"/>
      <c r="CP197" s="228"/>
      <c r="CQ197" s="228"/>
      <c r="CR197" s="228"/>
      <c r="CS197" s="228"/>
      <c r="CT197" s="228"/>
      <c r="CU197" s="228"/>
      <c r="CV197" s="228"/>
      <c r="CW197" s="228"/>
      <c r="CX197" s="228"/>
      <c r="CY197" s="228"/>
      <c r="CZ197" s="228"/>
      <c r="DA197" s="228"/>
      <c r="DB197" s="228"/>
    </row>
    <row r="198" spans="1:106" s="197" customFormat="1" ht="31.5" hidden="1" customHeight="1" x14ac:dyDescent="0.3">
      <c r="A198" s="193">
        <v>2021</v>
      </c>
      <c r="B198" s="170">
        <v>1</v>
      </c>
      <c r="C198" s="255">
        <v>44206</v>
      </c>
      <c r="D198" s="170">
        <v>34</v>
      </c>
      <c r="E198" s="170">
        <v>104</v>
      </c>
      <c r="F198" s="170">
        <v>7</v>
      </c>
      <c r="G198" s="196" t="s">
        <v>328</v>
      </c>
      <c r="H198" t="s">
        <v>329</v>
      </c>
      <c r="I198" t="s">
        <v>163</v>
      </c>
      <c r="J198">
        <v>4</v>
      </c>
      <c r="K198">
        <v>6</v>
      </c>
      <c r="L198" s="256">
        <v>89</v>
      </c>
      <c r="M198" s="257">
        <v>82.77</v>
      </c>
      <c r="N198" s="258">
        <v>95.23</v>
      </c>
      <c r="O198" s="192"/>
      <c r="P198" s="192"/>
      <c r="Q198" s="192"/>
      <c r="R198" s="192"/>
      <c r="S198" s="192"/>
      <c r="T198" s="192"/>
      <c r="U198" s="192"/>
      <c r="V198" s="192"/>
      <c r="W198" s="192"/>
      <c r="X198" s="192"/>
      <c r="Y198" s="171"/>
      <c r="Z198" s="171"/>
      <c r="AA198" s="192"/>
      <c r="AB198" s="192"/>
      <c r="AC198" s="192"/>
      <c r="AD198" s="192"/>
      <c r="AE198" s="192"/>
      <c r="AF198" s="192"/>
      <c r="AG198" s="192"/>
      <c r="AH198" s="192"/>
      <c r="AI198" s="192">
        <v>91</v>
      </c>
      <c r="AJ198" s="192">
        <v>94</v>
      </c>
      <c r="AK198" s="171"/>
      <c r="AL198" s="171">
        <v>102</v>
      </c>
      <c r="AM198" s="192"/>
      <c r="AN198" s="192">
        <v>92.5</v>
      </c>
      <c r="AO198" s="222"/>
      <c r="AP198" s="182">
        <v>140</v>
      </c>
      <c r="AQ198" s="183">
        <v>103</v>
      </c>
      <c r="AR198" s="181">
        <v>141</v>
      </c>
      <c r="AS198" s="181">
        <v>102</v>
      </c>
      <c r="AT198" s="184">
        <v>2</v>
      </c>
      <c r="AU198" s="184">
        <v>3</v>
      </c>
      <c r="AV198" s="184">
        <v>4</v>
      </c>
      <c r="AW198" s="184"/>
      <c r="AX198" s="184"/>
      <c r="AY198" s="184"/>
      <c r="AZ198" s="184"/>
      <c r="BA198" s="184"/>
      <c r="BB198" s="184"/>
      <c r="BC198" s="185">
        <v>9</v>
      </c>
      <c r="BD198" s="180">
        <v>405</v>
      </c>
      <c r="BE198" s="186">
        <v>1.4999999999999999E-2</v>
      </c>
      <c r="BF198" s="187">
        <v>2.1999999999999999E-2</v>
      </c>
      <c r="BG198" s="172"/>
      <c r="BH198" s="172">
        <v>0.1</v>
      </c>
      <c r="BI198" s="172">
        <v>4.5999999999999996</v>
      </c>
      <c r="BJ198" s="172">
        <v>0.8</v>
      </c>
      <c r="BK198" s="172">
        <v>37.5</v>
      </c>
      <c r="BL198" s="28" t="s">
        <v>181</v>
      </c>
      <c r="BM198" s="228" t="s">
        <v>182</v>
      </c>
      <c r="BN198" s="228" t="s">
        <v>330</v>
      </c>
      <c r="BO198" s="228"/>
      <c r="BP198" s="228">
        <v>1</v>
      </c>
      <c r="BQ198" s="228"/>
      <c r="BR198" s="228"/>
      <c r="BS198" s="228"/>
      <c r="BT198" s="228"/>
      <c r="BU198" s="228">
        <f t="shared" si="3"/>
        <v>2.5</v>
      </c>
      <c r="BV198" s="228"/>
      <c r="BW198" s="228"/>
      <c r="BX198" s="228"/>
      <c r="BY198" s="228"/>
      <c r="BZ198" s="228"/>
      <c r="CA198" s="228"/>
      <c r="CB198" s="228"/>
      <c r="CC198" s="228"/>
      <c r="CD198" s="228"/>
      <c r="CE198" s="228"/>
      <c r="CF198" s="228"/>
      <c r="CG198" s="228"/>
      <c r="CH198" s="228"/>
      <c r="CI198" s="228"/>
      <c r="CJ198" s="228"/>
      <c r="CK198" s="228"/>
      <c r="CL198" s="228"/>
      <c r="CM198" s="228"/>
      <c r="CN198" s="228"/>
      <c r="CO198" s="228"/>
      <c r="CP198" s="228"/>
      <c r="CQ198" s="228"/>
      <c r="CR198" s="228"/>
      <c r="CS198" s="228"/>
      <c r="CT198" s="228"/>
      <c r="CU198" s="228"/>
      <c r="CV198" s="228"/>
      <c r="CW198" s="228"/>
      <c r="CX198" s="228"/>
      <c r="CY198" s="228"/>
      <c r="CZ198" s="228"/>
      <c r="DA198" s="228"/>
      <c r="DB198" s="228"/>
    </row>
    <row r="199" spans="1:106" s="197" customFormat="1" ht="31.5" hidden="1" customHeight="1" x14ac:dyDescent="0.3">
      <c r="A199" s="193">
        <v>2021</v>
      </c>
      <c r="B199" s="170">
        <v>1</v>
      </c>
      <c r="C199" s="255">
        <v>44206</v>
      </c>
      <c r="D199" s="170">
        <v>159</v>
      </c>
      <c r="E199" s="170">
        <v>299</v>
      </c>
      <c r="F199" s="170">
        <v>28</v>
      </c>
      <c r="G199" s="196" t="s">
        <v>193</v>
      </c>
      <c r="H199" t="s">
        <v>194</v>
      </c>
      <c r="I199" t="s">
        <v>195</v>
      </c>
      <c r="J199">
        <v>3</v>
      </c>
      <c r="K199">
        <v>2</v>
      </c>
      <c r="L199" s="256">
        <v>115</v>
      </c>
      <c r="M199" s="257">
        <v>106.95</v>
      </c>
      <c r="N199" s="258">
        <v>123.05</v>
      </c>
      <c r="O199" s="192"/>
      <c r="P199" s="192"/>
      <c r="Q199" s="192"/>
      <c r="R199" s="192"/>
      <c r="S199" s="192"/>
      <c r="T199" s="192">
        <v>97</v>
      </c>
      <c r="U199" s="192">
        <v>103</v>
      </c>
      <c r="V199" s="192">
        <v>109</v>
      </c>
      <c r="W199" s="192">
        <v>111</v>
      </c>
      <c r="X199" s="192">
        <v>108</v>
      </c>
      <c r="Y199" s="171">
        <v>155</v>
      </c>
      <c r="Z199" s="171">
        <v>150</v>
      </c>
      <c r="AA199" s="192"/>
      <c r="AB199" s="192"/>
      <c r="AC199" s="192"/>
      <c r="AD199" s="192"/>
      <c r="AE199" s="192"/>
      <c r="AF199" s="192"/>
      <c r="AG199" s="192"/>
      <c r="AH199" s="192"/>
      <c r="AI199" s="192"/>
      <c r="AJ199" s="192"/>
      <c r="AK199" s="171"/>
      <c r="AL199" s="171"/>
      <c r="AM199" s="192"/>
      <c r="AN199" s="192">
        <v>105.6</v>
      </c>
      <c r="AO199" s="222"/>
      <c r="AP199" s="182">
        <v>70</v>
      </c>
      <c r="AQ199" s="183">
        <v>154</v>
      </c>
      <c r="AR199" s="181">
        <v>71</v>
      </c>
      <c r="AS199" s="181">
        <v>153</v>
      </c>
      <c r="AT199" s="184">
        <v>3</v>
      </c>
      <c r="AU199" s="184"/>
      <c r="AV199" s="184">
        <v>4</v>
      </c>
      <c r="AW199" s="184"/>
      <c r="AX199" s="184"/>
      <c r="AY199" s="184"/>
      <c r="AZ199" s="184"/>
      <c r="BA199" s="184"/>
      <c r="BB199" s="184"/>
      <c r="BC199" s="185">
        <v>7</v>
      </c>
      <c r="BD199" s="180">
        <v>751</v>
      </c>
      <c r="BE199" s="186">
        <v>0.02</v>
      </c>
      <c r="BF199" s="187">
        <v>8.9999999999999993E-3</v>
      </c>
      <c r="BG199" s="172">
        <v>1</v>
      </c>
      <c r="BH199" s="172">
        <v>0.1</v>
      </c>
      <c r="BI199" s="172">
        <v>6.5</v>
      </c>
      <c r="BJ199" s="172">
        <v>0.7</v>
      </c>
      <c r="BK199" s="172">
        <v>79.3</v>
      </c>
      <c r="BL199" s="28" t="s">
        <v>181</v>
      </c>
      <c r="BM199" s="228" t="s">
        <v>196</v>
      </c>
      <c r="BN199" s="228"/>
      <c r="BO199" s="228"/>
      <c r="BP199" s="228">
        <v>1</v>
      </c>
      <c r="BQ199" s="228"/>
      <c r="BR199" s="228"/>
      <c r="BS199" s="228"/>
      <c r="BT199" s="228"/>
      <c r="BU199" s="228">
        <f t="shared" si="3"/>
        <v>6.6</v>
      </c>
      <c r="BV199" s="228"/>
      <c r="BW199" s="228"/>
      <c r="BX199" s="228"/>
      <c r="BY199" s="228"/>
      <c r="BZ199" s="228"/>
      <c r="CA199" s="228"/>
      <c r="CB199" s="228"/>
      <c r="CC199" s="228"/>
      <c r="CD199" s="228"/>
      <c r="CE199" s="228"/>
      <c r="CF199" s="228"/>
      <c r="CG199" s="228"/>
      <c r="CH199" s="228"/>
      <c r="CI199" s="228"/>
      <c r="CJ199" s="228"/>
      <c r="CK199" s="228"/>
      <c r="CL199" s="228"/>
      <c r="CM199" s="228"/>
      <c r="CN199" s="228"/>
      <c r="CO199" s="228"/>
      <c r="CP199" s="228"/>
      <c r="CQ199" s="228"/>
      <c r="CR199" s="228"/>
      <c r="CS199" s="228"/>
      <c r="CT199" s="228"/>
      <c r="CU199" s="228"/>
      <c r="CV199" s="228"/>
      <c r="CW199" s="228"/>
      <c r="CX199" s="228"/>
      <c r="CY199" s="228"/>
      <c r="CZ199" s="228"/>
      <c r="DA199" s="228"/>
      <c r="DB199" s="228"/>
    </row>
    <row r="200" spans="1:106" s="197" customFormat="1" ht="31.5" hidden="1" customHeight="1" x14ac:dyDescent="0.3">
      <c r="A200" s="193">
        <v>2021</v>
      </c>
      <c r="B200" s="170">
        <v>1</v>
      </c>
      <c r="C200" s="255">
        <v>44206</v>
      </c>
      <c r="D200" s="170">
        <v>256</v>
      </c>
      <c r="E200" s="170">
        <v>180</v>
      </c>
      <c r="F200" s="170">
        <v>28</v>
      </c>
      <c r="G200" s="196" t="s">
        <v>331</v>
      </c>
      <c r="H200" t="s">
        <v>332</v>
      </c>
      <c r="I200" t="s">
        <v>186</v>
      </c>
      <c r="J200">
        <v>8</v>
      </c>
      <c r="K200">
        <v>1</v>
      </c>
      <c r="L200" s="256">
        <v>32</v>
      </c>
      <c r="M200" s="257">
        <v>29.76</v>
      </c>
      <c r="N200" s="258">
        <v>34.24</v>
      </c>
      <c r="O200" s="192"/>
      <c r="P200" s="192"/>
      <c r="Q200" s="192"/>
      <c r="R200" s="192"/>
      <c r="S200" s="192"/>
      <c r="T200" s="192"/>
      <c r="U200" s="192">
        <v>31</v>
      </c>
      <c r="V200" s="192">
        <v>36</v>
      </c>
      <c r="W200" s="192">
        <v>33</v>
      </c>
      <c r="X200" s="192">
        <v>35</v>
      </c>
      <c r="Y200" s="171"/>
      <c r="Z200" s="171">
        <v>128</v>
      </c>
      <c r="AA200" s="192"/>
      <c r="AB200" s="192"/>
      <c r="AC200" s="192"/>
      <c r="AD200" s="192"/>
      <c r="AE200" s="192"/>
      <c r="AF200" s="192"/>
      <c r="AG200" s="192"/>
      <c r="AH200" s="192"/>
      <c r="AI200" s="192"/>
      <c r="AJ200" s="192"/>
      <c r="AK200" s="171"/>
      <c r="AL200" s="171"/>
      <c r="AM200" s="192"/>
      <c r="AN200" s="192">
        <v>33.799999999999997</v>
      </c>
      <c r="AO200" s="222"/>
      <c r="AP200" s="182">
        <v>168</v>
      </c>
      <c r="AQ200" s="183">
        <v>171</v>
      </c>
      <c r="AR200" s="181">
        <v>225</v>
      </c>
      <c r="AS200" s="181">
        <v>128</v>
      </c>
      <c r="AT200" s="184">
        <v>8</v>
      </c>
      <c r="AU200" s="184"/>
      <c r="AV200" s="184">
        <v>2</v>
      </c>
      <c r="AW200" s="184"/>
      <c r="AX200" s="184"/>
      <c r="AY200" s="184"/>
      <c r="AZ200" s="184"/>
      <c r="BA200" s="184"/>
      <c r="BB200" s="184"/>
      <c r="BC200" s="185">
        <v>10</v>
      </c>
      <c r="BD200" s="180">
        <v>1210</v>
      </c>
      <c r="BE200" s="186">
        <v>0.02</v>
      </c>
      <c r="BF200" s="187">
        <v>8.0000000000000002E-3</v>
      </c>
      <c r="BG200" s="172">
        <v>1</v>
      </c>
      <c r="BH200" s="172">
        <v>0.3</v>
      </c>
      <c r="BI200" s="172">
        <v>37.799999999999997</v>
      </c>
      <c r="BJ200" s="172">
        <v>0.3</v>
      </c>
      <c r="BK200" s="172">
        <v>40.9</v>
      </c>
      <c r="BL200" s="28" t="s">
        <v>181</v>
      </c>
      <c r="BM200" s="228" t="s">
        <v>199</v>
      </c>
      <c r="BN200" s="228" t="s">
        <v>333</v>
      </c>
      <c r="BO200" s="228"/>
      <c r="BP200" s="228">
        <v>1</v>
      </c>
      <c r="BQ200" s="228"/>
      <c r="BR200" s="228"/>
      <c r="BS200" s="228"/>
      <c r="BT200" s="228"/>
      <c r="BU200" s="228">
        <f t="shared" si="3"/>
        <v>1.3</v>
      </c>
      <c r="BV200" s="228"/>
      <c r="BW200" s="228"/>
      <c r="BX200" s="228"/>
      <c r="BY200" s="228"/>
      <c r="BZ200" s="228"/>
      <c r="CA200" s="228"/>
      <c r="CB200" s="228"/>
      <c r="CC200" s="228"/>
      <c r="CD200" s="228"/>
      <c r="CE200" s="228"/>
      <c r="CF200" s="228"/>
      <c r="CG200" s="228"/>
      <c r="CH200" s="228"/>
      <c r="CI200" s="228"/>
      <c r="CJ200" s="228"/>
      <c r="CK200" s="228"/>
      <c r="CL200" s="228"/>
      <c r="CM200" s="228"/>
      <c r="CN200" s="228"/>
      <c r="CO200" s="228"/>
      <c r="CP200" s="228"/>
      <c r="CQ200" s="228"/>
      <c r="CR200" s="228"/>
      <c r="CS200" s="228"/>
      <c r="CT200" s="228"/>
      <c r="CU200" s="228"/>
      <c r="CV200" s="228"/>
      <c r="CW200" s="228"/>
      <c r="CX200" s="228"/>
      <c r="CY200" s="228"/>
      <c r="CZ200" s="228"/>
      <c r="DA200" s="228"/>
      <c r="DB200" s="228"/>
    </row>
    <row r="201" spans="1:106" s="197" customFormat="1" ht="31.5" hidden="1" customHeight="1" x14ac:dyDescent="0.3">
      <c r="A201" s="193">
        <v>2021</v>
      </c>
      <c r="B201" s="170">
        <v>1</v>
      </c>
      <c r="C201" s="255">
        <v>44206</v>
      </c>
      <c r="D201" s="170">
        <v>214</v>
      </c>
      <c r="E201" s="170">
        <v>142</v>
      </c>
      <c r="F201" s="170">
        <v>47</v>
      </c>
      <c r="G201" s="196" t="s">
        <v>258</v>
      </c>
      <c r="H201" t="s">
        <v>259</v>
      </c>
      <c r="I201" t="s">
        <v>203</v>
      </c>
      <c r="J201">
        <v>4</v>
      </c>
      <c r="K201">
        <v>1</v>
      </c>
      <c r="L201" s="256">
        <v>351</v>
      </c>
      <c r="M201" s="257">
        <v>326.43</v>
      </c>
      <c r="N201" s="258">
        <v>375.57</v>
      </c>
      <c r="O201" s="192"/>
      <c r="P201" s="192"/>
      <c r="Q201" s="192"/>
      <c r="R201" s="192"/>
      <c r="S201" s="192"/>
      <c r="T201" s="192"/>
      <c r="U201" s="192">
        <v>323</v>
      </c>
      <c r="V201" s="192">
        <v>345</v>
      </c>
      <c r="W201" s="192">
        <v>355</v>
      </c>
      <c r="X201" s="192">
        <v>363</v>
      </c>
      <c r="Y201" s="171"/>
      <c r="Z201" s="171">
        <v>290</v>
      </c>
      <c r="AA201" s="192"/>
      <c r="AB201" s="192"/>
      <c r="AC201" s="192"/>
      <c r="AD201" s="192"/>
      <c r="AE201" s="192"/>
      <c r="AF201" s="192"/>
      <c r="AG201" s="192"/>
      <c r="AH201" s="192"/>
      <c r="AI201" s="192"/>
      <c r="AJ201" s="192"/>
      <c r="AK201" s="171"/>
      <c r="AL201" s="171"/>
      <c r="AM201" s="192"/>
      <c r="AN201" s="192">
        <v>346.5</v>
      </c>
      <c r="AO201" s="222"/>
      <c r="AP201" s="182">
        <v>68</v>
      </c>
      <c r="AQ201" s="183">
        <v>212</v>
      </c>
      <c r="AR201" s="181">
        <v>50</v>
      </c>
      <c r="AS201" s="181">
        <v>290</v>
      </c>
      <c r="AT201" s="184">
        <v>6</v>
      </c>
      <c r="AU201" s="184">
        <v>6</v>
      </c>
      <c r="AV201" s="184">
        <v>8</v>
      </c>
      <c r="AW201" s="184"/>
      <c r="AX201" s="184"/>
      <c r="AY201" s="184"/>
      <c r="AZ201" s="184"/>
      <c r="BA201" s="184"/>
      <c r="BB201" s="184"/>
      <c r="BC201" s="185">
        <v>20</v>
      </c>
      <c r="BD201" s="180">
        <v>363</v>
      </c>
      <c r="BE201" s="186">
        <v>0.02</v>
      </c>
      <c r="BF201" s="187">
        <v>5.5E-2</v>
      </c>
      <c r="BG201" s="172"/>
      <c r="BH201" s="172">
        <v>0.1</v>
      </c>
      <c r="BI201" s="172">
        <v>1</v>
      </c>
      <c r="BJ201" s="172">
        <v>6.9</v>
      </c>
      <c r="BK201" s="172">
        <v>125.8</v>
      </c>
      <c r="BL201" s="28" t="s">
        <v>181</v>
      </c>
      <c r="BM201" s="228" t="s">
        <v>199</v>
      </c>
      <c r="BN201" s="228" t="s">
        <v>260</v>
      </c>
      <c r="BO201" s="228"/>
      <c r="BP201" s="228">
        <v>1</v>
      </c>
      <c r="BQ201" s="228"/>
      <c r="BR201" s="228"/>
      <c r="BS201" s="228"/>
      <c r="BT201" s="228"/>
      <c r="BU201" s="228">
        <f t="shared" si="3"/>
        <v>3.2</v>
      </c>
      <c r="BV201" s="228"/>
      <c r="BW201" s="228"/>
      <c r="BX201" s="228"/>
      <c r="BY201" s="228"/>
      <c r="BZ201" s="228"/>
      <c r="CA201" s="228"/>
      <c r="CB201" s="228"/>
      <c r="CC201" s="228"/>
      <c r="CD201" s="228"/>
      <c r="CE201" s="228"/>
      <c r="CF201" s="228"/>
      <c r="CG201" s="228"/>
      <c r="CH201" s="228"/>
      <c r="CI201" s="228"/>
      <c r="CJ201" s="228"/>
      <c r="CK201" s="228"/>
      <c r="CL201" s="228"/>
      <c r="CM201" s="228"/>
      <c r="CN201" s="228"/>
      <c r="CO201" s="228"/>
      <c r="CP201" s="228"/>
      <c r="CQ201" s="228"/>
      <c r="CR201" s="228"/>
      <c r="CS201" s="228"/>
      <c r="CT201" s="228"/>
      <c r="CU201" s="228"/>
      <c r="CV201" s="228"/>
      <c r="CW201" s="228"/>
      <c r="CX201" s="228"/>
      <c r="CY201" s="228"/>
      <c r="CZ201" s="228"/>
      <c r="DA201" s="228"/>
      <c r="DB201" s="228"/>
    </row>
    <row r="202" spans="1:106" s="197" customFormat="1" ht="31.5" hidden="1" customHeight="1" x14ac:dyDescent="0.3">
      <c r="A202" s="193">
        <v>2021</v>
      </c>
      <c r="B202" s="170">
        <v>1</v>
      </c>
      <c r="C202" s="255">
        <v>44206</v>
      </c>
      <c r="D202" s="170">
        <v>4</v>
      </c>
      <c r="E202" s="170">
        <v>11</v>
      </c>
      <c r="F202" s="170">
        <v>48</v>
      </c>
      <c r="G202" s="196" t="s">
        <v>201</v>
      </c>
      <c r="H202" t="s">
        <v>202</v>
      </c>
      <c r="I202" t="s">
        <v>203</v>
      </c>
      <c r="J202">
        <v>2</v>
      </c>
      <c r="K202">
        <v>2</v>
      </c>
      <c r="L202" s="256">
        <v>212</v>
      </c>
      <c r="M202" s="257">
        <v>197.16</v>
      </c>
      <c r="N202" s="258">
        <v>226.84</v>
      </c>
      <c r="O202" s="192"/>
      <c r="P202" s="192"/>
      <c r="Q202" s="192"/>
      <c r="R202" s="192"/>
      <c r="S202" s="192"/>
      <c r="T202" s="192"/>
      <c r="U202" s="192"/>
      <c r="V202" s="192"/>
      <c r="W202" s="192">
        <v>218</v>
      </c>
      <c r="X202" s="192">
        <v>203</v>
      </c>
      <c r="Y202" s="171"/>
      <c r="Z202" s="171">
        <v>187</v>
      </c>
      <c r="AA202" s="192"/>
      <c r="AB202" s="192"/>
      <c r="AC202" s="192"/>
      <c r="AD202" s="192"/>
      <c r="AE202" s="192"/>
      <c r="AF202" s="192">
        <v>248</v>
      </c>
      <c r="AG202" s="192">
        <v>222</v>
      </c>
      <c r="AH202" s="192">
        <v>206</v>
      </c>
      <c r="AI202" s="192">
        <v>212</v>
      </c>
      <c r="AJ202" s="192">
        <v>216</v>
      </c>
      <c r="AK202" s="171">
        <v>199</v>
      </c>
      <c r="AL202" s="171">
        <v>207</v>
      </c>
      <c r="AM202" s="192"/>
      <c r="AN202" s="192">
        <v>217.9</v>
      </c>
      <c r="AO202" s="222"/>
      <c r="AP202" s="182">
        <v>37</v>
      </c>
      <c r="AQ202" s="183">
        <v>195</v>
      </c>
      <c r="AR202" s="181">
        <v>36</v>
      </c>
      <c r="AS202" s="181">
        <v>198</v>
      </c>
      <c r="AT202" s="184">
        <v>16</v>
      </c>
      <c r="AU202" s="184">
        <v>8</v>
      </c>
      <c r="AV202" s="184">
        <v>10</v>
      </c>
      <c r="AW202" s="184"/>
      <c r="AX202" s="184"/>
      <c r="AY202" s="184"/>
      <c r="AZ202" s="184"/>
      <c r="BA202" s="184"/>
      <c r="BB202" s="184"/>
      <c r="BC202" s="185">
        <v>34</v>
      </c>
      <c r="BD202" s="180">
        <v>322</v>
      </c>
      <c r="BE202" s="186">
        <v>0.02</v>
      </c>
      <c r="BF202" s="187">
        <v>0.106</v>
      </c>
      <c r="BG202" s="172"/>
      <c r="BH202" s="172">
        <v>0.2</v>
      </c>
      <c r="BI202" s="172">
        <v>1.5</v>
      </c>
      <c r="BJ202" s="172">
        <v>7.4</v>
      </c>
      <c r="BK202" s="172">
        <v>70.2</v>
      </c>
      <c r="BL202" s="28" t="s">
        <v>181</v>
      </c>
      <c r="BM202" s="228" t="s">
        <v>199</v>
      </c>
      <c r="BN202" s="228" t="s">
        <v>204</v>
      </c>
      <c r="BO202" s="228"/>
      <c r="BP202" s="228">
        <v>1</v>
      </c>
      <c r="BQ202" s="228"/>
      <c r="BR202" s="228"/>
      <c r="BS202" s="228"/>
      <c r="BT202" s="228"/>
      <c r="BU202" s="228">
        <f t="shared" si="3"/>
        <v>4.2</v>
      </c>
      <c r="BV202" s="228"/>
      <c r="BW202" s="228"/>
      <c r="BX202" s="228"/>
      <c r="BY202" s="228"/>
      <c r="BZ202" s="228"/>
      <c r="CA202" s="228"/>
      <c r="CB202" s="228"/>
      <c r="CC202" s="228"/>
      <c r="CD202" s="228"/>
      <c r="CE202" s="228"/>
      <c r="CF202" s="228"/>
      <c r="CG202" s="228"/>
      <c r="CH202" s="228"/>
      <c r="CI202" s="228"/>
      <c r="CJ202" s="228"/>
      <c r="CK202" s="228"/>
      <c r="CL202" s="228"/>
      <c r="CM202" s="228"/>
      <c r="CN202" s="228"/>
      <c r="CO202" s="228"/>
      <c r="CP202" s="228"/>
      <c r="CQ202" s="228"/>
      <c r="CR202" s="228"/>
      <c r="CS202" s="228"/>
      <c r="CT202" s="228"/>
      <c r="CU202" s="228"/>
      <c r="CV202" s="228"/>
      <c r="CW202" s="228"/>
      <c r="CX202" s="228"/>
      <c r="CY202" s="228"/>
      <c r="CZ202" s="228"/>
      <c r="DA202" s="228"/>
      <c r="DB202" s="228"/>
    </row>
    <row r="203" spans="1:106" s="197" customFormat="1" ht="31.5" hidden="1" customHeight="1" x14ac:dyDescent="0.3">
      <c r="A203" s="193">
        <v>2021</v>
      </c>
      <c r="B203" s="170">
        <v>1</v>
      </c>
      <c r="C203" s="255">
        <v>44206</v>
      </c>
      <c r="D203" s="170">
        <v>4</v>
      </c>
      <c r="E203" s="170">
        <v>12</v>
      </c>
      <c r="F203" s="170">
        <v>48</v>
      </c>
      <c r="G203" s="196" t="s">
        <v>205</v>
      </c>
      <c r="H203" t="s">
        <v>206</v>
      </c>
      <c r="I203" t="s">
        <v>203</v>
      </c>
      <c r="J203">
        <v>2</v>
      </c>
      <c r="K203">
        <v>2</v>
      </c>
      <c r="L203" s="256">
        <v>212</v>
      </c>
      <c r="M203" s="257">
        <v>197.16</v>
      </c>
      <c r="N203" s="258">
        <v>226.84</v>
      </c>
      <c r="O203" s="192"/>
      <c r="P203" s="192"/>
      <c r="Q203" s="192"/>
      <c r="R203" s="192"/>
      <c r="S203" s="192"/>
      <c r="T203" s="192"/>
      <c r="U203" s="192"/>
      <c r="V203" s="192"/>
      <c r="W203" s="192">
        <v>225</v>
      </c>
      <c r="X203" s="192">
        <v>200</v>
      </c>
      <c r="Y203" s="171"/>
      <c r="Z203" s="171">
        <v>187</v>
      </c>
      <c r="AA203" s="192"/>
      <c r="AB203" s="192"/>
      <c r="AC203" s="192"/>
      <c r="AD203" s="192"/>
      <c r="AE203" s="192"/>
      <c r="AF203" s="192">
        <v>263</v>
      </c>
      <c r="AG203" s="192">
        <v>218</v>
      </c>
      <c r="AH203" s="192">
        <v>202</v>
      </c>
      <c r="AI203" s="192">
        <v>208</v>
      </c>
      <c r="AJ203" s="192">
        <v>209</v>
      </c>
      <c r="AK203" s="171">
        <v>199</v>
      </c>
      <c r="AL203" s="171">
        <v>207</v>
      </c>
      <c r="AM203" s="192"/>
      <c r="AN203" s="192">
        <v>217.9</v>
      </c>
      <c r="AO203" s="222"/>
      <c r="AP203" s="182">
        <v>37</v>
      </c>
      <c r="AQ203" s="183">
        <v>195</v>
      </c>
      <c r="AR203" s="181">
        <v>36</v>
      </c>
      <c r="AS203" s="181">
        <v>198</v>
      </c>
      <c r="AT203" s="184">
        <v>13</v>
      </c>
      <c r="AU203" s="184">
        <v>8</v>
      </c>
      <c r="AV203" s="184">
        <v>11</v>
      </c>
      <c r="AW203" s="184"/>
      <c r="AX203" s="184"/>
      <c r="AY203" s="184"/>
      <c r="AZ203" s="184"/>
      <c r="BA203" s="184"/>
      <c r="BB203" s="184"/>
      <c r="BC203" s="185">
        <v>32</v>
      </c>
      <c r="BD203" s="180">
        <v>320</v>
      </c>
      <c r="BE203" s="186">
        <v>0.02</v>
      </c>
      <c r="BF203" s="187">
        <v>0.1</v>
      </c>
      <c r="BG203" s="172"/>
      <c r="BH203" s="172">
        <v>0.2</v>
      </c>
      <c r="BI203" s="172">
        <v>1.5</v>
      </c>
      <c r="BJ203" s="172">
        <v>7</v>
      </c>
      <c r="BK203" s="172">
        <v>69.7</v>
      </c>
      <c r="BL203" s="28" t="s">
        <v>181</v>
      </c>
      <c r="BM203" s="228" t="s">
        <v>199</v>
      </c>
      <c r="BN203" s="228" t="s">
        <v>207</v>
      </c>
      <c r="BO203" s="228"/>
      <c r="BP203" s="228">
        <v>1</v>
      </c>
      <c r="BQ203" s="228"/>
      <c r="BR203" s="228"/>
      <c r="BS203" s="228"/>
      <c r="BT203" s="228"/>
      <c r="BU203" s="228">
        <f t="shared" si="3"/>
        <v>4.2</v>
      </c>
      <c r="BV203" s="228"/>
      <c r="BW203" s="228"/>
      <c r="BX203" s="228"/>
      <c r="BY203" s="228"/>
      <c r="BZ203" s="228"/>
      <c r="CA203" s="228"/>
      <c r="CB203" s="228"/>
      <c r="CC203" s="228"/>
      <c r="CD203" s="228"/>
      <c r="CE203" s="228"/>
      <c r="CF203" s="228"/>
      <c r="CG203" s="228"/>
      <c r="CH203" s="228"/>
      <c r="CI203" s="228"/>
      <c r="CJ203" s="228"/>
      <c r="CK203" s="228"/>
      <c r="CL203" s="228"/>
      <c r="CM203" s="228"/>
      <c r="CN203" s="228"/>
      <c r="CO203" s="228"/>
      <c r="CP203" s="228"/>
      <c r="CQ203" s="228"/>
      <c r="CR203" s="228"/>
      <c r="CS203" s="228"/>
      <c r="CT203" s="228"/>
      <c r="CU203" s="228"/>
      <c r="CV203" s="228"/>
      <c r="CW203" s="228"/>
      <c r="CX203" s="228"/>
      <c r="CY203" s="228"/>
      <c r="CZ203" s="228"/>
      <c r="DA203" s="228"/>
      <c r="DB203" s="228"/>
    </row>
    <row r="204" spans="1:106" s="197" customFormat="1" ht="31.5" hidden="1" customHeight="1" x14ac:dyDescent="0.3">
      <c r="A204" s="193">
        <v>2021</v>
      </c>
      <c r="B204" s="170">
        <v>1</v>
      </c>
      <c r="C204" s="255">
        <v>44206</v>
      </c>
      <c r="D204" s="170">
        <v>334</v>
      </c>
      <c r="E204" s="170">
        <v>254</v>
      </c>
      <c r="F204" s="170">
        <v>49</v>
      </c>
      <c r="G204" s="196" t="s">
        <v>208</v>
      </c>
      <c r="H204" t="s">
        <v>209</v>
      </c>
      <c r="I204" t="s">
        <v>203</v>
      </c>
      <c r="J204">
        <v>4</v>
      </c>
      <c r="K204">
        <v>2</v>
      </c>
      <c r="L204" s="256">
        <v>203</v>
      </c>
      <c r="M204" s="257">
        <v>188.79</v>
      </c>
      <c r="N204" s="258">
        <v>217.21</v>
      </c>
      <c r="O204" s="192"/>
      <c r="P204" s="192"/>
      <c r="Q204" s="192"/>
      <c r="R204" s="192"/>
      <c r="S204" s="192"/>
      <c r="T204" s="192">
        <v>221</v>
      </c>
      <c r="U204" s="192">
        <v>210</v>
      </c>
      <c r="V204" s="192">
        <v>200</v>
      </c>
      <c r="W204" s="192">
        <v>208</v>
      </c>
      <c r="X204" s="192">
        <v>216</v>
      </c>
      <c r="Y204" s="171">
        <v>144</v>
      </c>
      <c r="Z204" s="171">
        <v>141</v>
      </c>
      <c r="AA204" s="192"/>
      <c r="AB204" s="192"/>
      <c r="AC204" s="192"/>
      <c r="AD204" s="192"/>
      <c r="AE204" s="192"/>
      <c r="AF204" s="192">
        <v>207</v>
      </c>
      <c r="AG204" s="192"/>
      <c r="AH204" s="192">
        <v>202</v>
      </c>
      <c r="AI204" s="192">
        <v>207</v>
      </c>
      <c r="AJ204" s="192">
        <v>214</v>
      </c>
      <c r="AK204" s="171"/>
      <c r="AL204" s="171">
        <v>142</v>
      </c>
      <c r="AM204" s="192"/>
      <c r="AN204" s="192">
        <v>209.4</v>
      </c>
      <c r="AO204" s="222"/>
      <c r="AP204" s="182">
        <v>88</v>
      </c>
      <c r="AQ204" s="183">
        <v>164</v>
      </c>
      <c r="AR204" s="181">
        <v>101</v>
      </c>
      <c r="AS204" s="181">
        <v>142</v>
      </c>
      <c r="AT204" s="184">
        <v>7</v>
      </c>
      <c r="AU204" s="184">
        <v>4</v>
      </c>
      <c r="AV204" s="184">
        <v>7</v>
      </c>
      <c r="AW204" s="184"/>
      <c r="AX204" s="184">
        <v>2</v>
      </c>
      <c r="AY204" s="184"/>
      <c r="AZ204" s="184"/>
      <c r="BA204" s="184"/>
      <c r="BB204" s="184"/>
      <c r="BC204" s="185">
        <v>20</v>
      </c>
      <c r="BD204" s="180">
        <v>2720</v>
      </c>
      <c r="BE204" s="186">
        <v>0.02</v>
      </c>
      <c r="BF204" s="187">
        <v>7.0000000000000001E-3</v>
      </c>
      <c r="BG204" s="172">
        <v>1</v>
      </c>
      <c r="BH204" s="172">
        <v>0.1</v>
      </c>
      <c r="BI204" s="172">
        <v>13.4</v>
      </c>
      <c r="BJ204" s="172">
        <v>4.2</v>
      </c>
      <c r="BK204" s="172">
        <v>569.6</v>
      </c>
      <c r="BL204" s="28" t="s">
        <v>181</v>
      </c>
      <c r="BM204" s="228" t="s">
        <v>196</v>
      </c>
      <c r="BN204" s="228" t="s">
        <v>210</v>
      </c>
      <c r="BO204" s="228"/>
      <c r="BP204" s="228">
        <v>1</v>
      </c>
      <c r="BQ204" s="228"/>
      <c r="BR204" s="228"/>
      <c r="BS204" s="228"/>
      <c r="BT204" s="228"/>
      <c r="BU204" s="228">
        <f t="shared" si="3"/>
        <v>4.5</v>
      </c>
      <c r="BV204" s="228"/>
      <c r="BW204" s="228"/>
      <c r="BX204" s="228"/>
      <c r="BY204" s="228"/>
      <c r="BZ204" s="228"/>
      <c r="CA204" s="228"/>
      <c r="CB204" s="228"/>
      <c r="CC204" s="228"/>
      <c r="CD204" s="228"/>
      <c r="CE204" s="228"/>
      <c r="CF204" s="228"/>
      <c r="CG204" s="228"/>
      <c r="CH204" s="228"/>
      <c r="CI204" s="228"/>
      <c r="CJ204" s="228"/>
      <c r="CK204" s="228"/>
      <c r="CL204" s="228"/>
      <c r="CM204" s="228"/>
      <c r="CN204" s="228"/>
      <c r="CO204" s="228"/>
      <c r="CP204" s="228"/>
      <c r="CQ204" s="228"/>
      <c r="CR204" s="228"/>
      <c r="CS204" s="228"/>
      <c r="CT204" s="228"/>
      <c r="CU204" s="228"/>
      <c r="CV204" s="228"/>
      <c r="CW204" s="228"/>
      <c r="CX204" s="228"/>
      <c r="CY204" s="228"/>
      <c r="CZ204" s="228"/>
      <c r="DA204" s="228"/>
      <c r="DB204" s="228"/>
    </row>
    <row r="205" spans="1:106" s="197" customFormat="1" ht="31.5" hidden="1" customHeight="1" x14ac:dyDescent="0.3">
      <c r="A205" s="193">
        <v>2021</v>
      </c>
      <c r="B205" s="170">
        <v>1</v>
      </c>
      <c r="C205" s="255">
        <v>44206</v>
      </c>
      <c r="D205" s="170">
        <v>415</v>
      </c>
      <c r="E205" s="170">
        <v>655</v>
      </c>
      <c r="F205" s="170">
        <v>49</v>
      </c>
      <c r="G205" s="196" t="s">
        <v>261</v>
      </c>
      <c r="H205" t="s">
        <v>262</v>
      </c>
      <c r="I205" t="s">
        <v>203</v>
      </c>
      <c r="J205">
        <v>3</v>
      </c>
      <c r="K205">
        <v>1</v>
      </c>
      <c r="L205" s="256">
        <v>148</v>
      </c>
      <c r="M205" s="257">
        <v>137.63999999999999</v>
      </c>
      <c r="N205" s="258">
        <v>158.36000000000001</v>
      </c>
      <c r="O205" s="192"/>
      <c r="P205" s="192"/>
      <c r="Q205" s="192"/>
      <c r="R205" s="192"/>
      <c r="S205" s="192"/>
      <c r="T205" s="192"/>
      <c r="U205" s="192"/>
      <c r="V205" s="192"/>
      <c r="W205" s="192">
        <v>142</v>
      </c>
      <c r="X205" s="192">
        <v>140</v>
      </c>
      <c r="Y205" s="171"/>
      <c r="Z205" s="171">
        <v>227</v>
      </c>
      <c r="AA205" s="192"/>
      <c r="AB205" s="192"/>
      <c r="AC205" s="192"/>
      <c r="AD205" s="192"/>
      <c r="AE205" s="192"/>
      <c r="AF205" s="192">
        <v>150</v>
      </c>
      <c r="AG205" s="192">
        <v>146</v>
      </c>
      <c r="AH205" s="192">
        <v>151</v>
      </c>
      <c r="AI205" s="192">
        <v>153</v>
      </c>
      <c r="AJ205" s="192">
        <v>155</v>
      </c>
      <c r="AK205" s="171">
        <v>231</v>
      </c>
      <c r="AL205" s="171">
        <v>200</v>
      </c>
      <c r="AM205" s="192"/>
      <c r="AN205" s="192">
        <v>147.9</v>
      </c>
      <c r="AO205" s="222"/>
      <c r="AP205" s="182">
        <v>60</v>
      </c>
      <c r="AQ205" s="183">
        <v>180</v>
      </c>
      <c r="AR205" s="181">
        <v>49</v>
      </c>
      <c r="AS205" s="181">
        <v>219</v>
      </c>
      <c r="AT205" s="184">
        <v>3</v>
      </c>
      <c r="AU205" s="184">
        <v>2</v>
      </c>
      <c r="AV205" s="184">
        <v>5</v>
      </c>
      <c r="AW205" s="184"/>
      <c r="AX205" s="184"/>
      <c r="AY205" s="184"/>
      <c r="AZ205" s="184"/>
      <c r="BA205" s="184"/>
      <c r="BB205" s="184"/>
      <c r="BC205" s="185">
        <v>10</v>
      </c>
      <c r="BD205" s="180">
        <v>540</v>
      </c>
      <c r="BE205" s="186">
        <v>0.02</v>
      </c>
      <c r="BF205" s="187">
        <v>1.9E-2</v>
      </c>
      <c r="BG205" s="172">
        <v>1</v>
      </c>
      <c r="BH205" s="172">
        <v>0.1</v>
      </c>
      <c r="BI205" s="172">
        <v>3.6</v>
      </c>
      <c r="BJ205" s="172">
        <v>1.5</v>
      </c>
      <c r="BK205" s="172">
        <v>79.900000000000006</v>
      </c>
      <c r="BL205" s="28" t="s">
        <v>181</v>
      </c>
      <c r="BM205" s="228" t="s">
        <v>182</v>
      </c>
      <c r="BN205" s="228" t="s">
        <v>263</v>
      </c>
      <c r="BO205" s="228"/>
      <c r="BP205" s="228">
        <v>1</v>
      </c>
      <c r="BQ205" s="228"/>
      <c r="BR205" s="228"/>
      <c r="BS205" s="228"/>
      <c r="BT205" s="228"/>
      <c r="BU205" s="228">
        <f t="shared" si="3"/>
        <v>0.1</v>
      </c>
      <c r="BV205" s="228"/>
      <c r="BW205" s="228"/>
      <c r="BX205" s="228"/>
      <c r="BY205" s="228"/>
      <c r="BZ205" s="228"/>
      <c r="CA205" s="228"/>
      <c r="CB205" s="228"/>
      <c r="CC205" s="228"/>
      <c r="CD205" s="228"/>
      <c r="CE205" s="228"/>
      <c r="CF205" s="228"/>
      <c r="CG205" s="228"/>
      <c r="CH205" s="228"/>
      <c r="CI205" s="228"/>
      <c r="CJ205" s="228"/>
      <c r="CK205" s="228"/>
      <c r="CL205" s="228"/>
      <c r="CM205" s="228"/>
      <c r="CN205" s="228"/>
      <c r="CO205" s="228"/>
      <c r="CP205" s="228"/>
      <c r="CQ205" s="228"/>
      <c r="CR205" s="228"/>
      <c r="CS205" s="228"/>
      <c r="CT205" s="228"/>
      <c r="CU205" s="228"/>
      <c r="CV205" s="228"/>
      <c r="CW205" s="228"/>
      <c r="CX205" s="228"/>
      <c r="CY205" s="228"/>
      <c r="CZ205" s="228"/>
      <c r="DA205" s="228"/>
      <c r="DB205" s="228"/>
    </row>
    <row r="206" spans="1:106" s="197" customFormat="1" ht="31.5" hidden="1" customHeight="1" x14ac:dyDescent="0.3">
      <c r="A206" s="193">
        <v>2021</v>
      </c>
      <c r="B206" s="170">
        <v>1</v>
      </c>
      <c r="C206" s="255">
        <v>44206</v>
      </c>
      <c r="D206" s="170">
        <v>415</v>
      </c>
      <c r="E206" s="170">
        <v>656</v>
      </c>
      <c r="F206" s="170">
        <v>49</v>
      </c>
      <c r="G206" s="196" t="s">
        <v>264</v>
      </c>
      <c r="H206" t="s">
        <v>265</v>
      </c>
      <c r="I206" t="s">
        <v>203</v>
      </c>
      <c r="J206">
        <v>3</v>
      </c>
      <c r="K206">
        <v>1</v>
      </c>
      <c r="L206" s="256">
        <v>148</v>
      </c>
      <c r="M206" s="257">
        <v>137.63999999999999</v>
      </c>
      <c r="N206" s="258">
        <v>158.36000000000001</v>
      </c>
      <c r="O206" s="192"/>
      <c r="P206" s="192"/>
      <c r="Q206" s="192"/>
      <c r="R206" s="192"/>
      <c r="S206" s="192"/>
      <c r="T206" s="192"/>
      <c r="U206" s="192"/>
      <c r="V206" s="192"/>
      <c r="W206" s="192">
        <v>142</v>
      </c>
      <c r="X206" s="192">
        <v>140</v>
      </c>
      <c r="Y206" s="171"/>
      <c r="Z206" s="171">
        <v>227</v>
      </c>
      <c r="AA206" s="192"/>
      <c r="AB206" s="192"/>
      <c r="AC206" s="192"/>
      <c r="AD206" s="192"/>
      <c r="AE206" s="192"/>
      <c r="AF206" s="192">
        <v>150</v>
      </c>
      <c r="AG206" s="192">
        <v>146</v>
      </c>
      <c r="AH206" s="192">
        <v>151</v>
      </c>
      <c r="AI206" s="192">
        <v>153</v>
      </c>
      <c r="AJ206" s="192">
        <v>155</v>
      </c>
      <c r="AK206" s="171">
        <v>231</v>
      </c>
      <c r="AL206" s="171">
        <v>200</v>
      </c>
      <c r="AM206" s="192"/>
      <c r="AN206" s="192">
        <v>147.9</v>
      </c>
      <c r="AO206" s="222"/>
      <c r="AP206" s="182">
        <v>60</v>
      </c>
      <c r="AQ206" s="183">
        <v>180</v>
      </c>
      <c r="AR206" s="181">
        <v>49</v>
      </c>
      <c r="AS206" s="181">
        <v>219</v>
      </c>
      <c r="AT206" s="184">
        <v>3</v>
      </c>
      <c r="AU206" s="184">
        <v>2</v>
      </c>
      <c r="AV206" s="184">
        <v>5</v>
      </c>
      <c r="AW206" s="184"/>
      <c r="AX206" s="184"/>
      <c r="AY206" s="184"/>
      <c r="AZ206" s="184"/>
      <c r="BA206" s="184"/>
      <c r="BB206" s="184"/>
      <c r="BC206" s="185">
        <v>10</v>
      </c>
      <c r="BD206" s="180">
        <v>540</v>
      </c>
      <c r="BE206" s="186">
        <v>0.02</v>
      </c>
      <c r="BF206" s="187">
        <v>1.9E-2</v>
      </c>
      <c r="BG206" s="172">
        <v>1</v>
      </c>
      <c r="BH206" s="172">
        <v>0.1</v>
      </c>
      <c r="BI206" s="172">
        <v>3.6</v>
      </c>
      <c r="BJ206" s="172">
        <v>1.5</v>
      </c>
      <c r="BK206" s="172">
        <v>79.900000000000006</v>
      </c>
      <c r="BL206" s="28" t="s">
        <v>181</v>
      </c>
      <c r="BM206" s="228" t="s">
        <v>182</v>
      </c>
      <c r="BN206" s="228" t="s">
        <v>266</v>
      </c>
      <c r="BO206" s="228"/>
      <c r="BP206" s="228">
        <v>1</v>
      </c>
      <c r="BQ206" s="228"/>
      <c r="BR206" s="228"/>
      <c r="BS206" s="228"/>
      <c r="BT206" s="228"/>
      <c r="BU206" s="228">
        <f t="shared" si="3"/>
        <v>0.1</v>
      </c>
      <c r="BV206" s="228"/>
      <c r="BW206" s="228"/>
      <c r="BX206" s="228"/>
      <c r="BY206" s="228"/>
      <c r="BZ206" s="228"/>
      <c r="CA206" s="228"/>
      <c r="CB206" s="228"/>
      <c r="CC206" s="228"/>
      <c r="CD206" s="228"/>
      <c r="CE206" s="228"/>
      <c r="CF206" s="228"/>
      <c r="CG206" s="228"/>
      <c r="CH206" s="228"/>
      <c r="CI206" s="228"/>
      <c r="CJ206" s="228"/>
      <c r="CK206" s="228"/>
      <c r="CL206" s="228"/>
      <c r="CM206" s="228"/>
      <c r="CN206" s="228"/>
      <c r="CO206" s="228"/>
      <c r="CP206" s="228"/>
      <c r="CQ206" s="228"/>
      <c r="CR206" s="228"/>
      <c r="CS206" s="228"/>
      <c r="CT206" s="228"/>
      <c r="CU206" s="228"/>
      <c r="CV206" s="228"/>
      <c r="CW206" s="228"/>
      <c r="CX206" s="228"/>
      <c r="CY206" s="228"/>
      <c r="CZ206" s="228"/>
      <c r="DA206" s="228"/>
      <c r="DB206" s="228"/>
    </row>
    <row r="207" spans="1:106" s="197" customFormat="1" ht="31.5" hidden="1" customHeight="1" x14ac:dyDescent="0.3">
      <c r="A207" s="193">
        <v>2021</v>
      </c>
      <c r="B207" s="170">
        <v>1</v>
      </c>
      <c r="C207" s="255">
        <v>44206</v>
      </c>
      <c r="D207" s="170">
        <v>415</v>
      </c>
      <c r="E207" s="170">
        <v>657</v>
      </c>
      <c r="F207" s="170">
        <v>49</v>
      </c>
      <c r="G207" s="196" t="s">
        <v>267</v>
      </c>
      <c r="H207" t="s">
        <v>268</v>
      </c>
      <c r="I207" t="s">
        <v>203</v>
      </c>
      <c r="J207">
        <v>3</v>
      </c>
      <c r="K207">
        <v>1</v>
      </c>
      <c r="L207" s="256">
        <v>90</v>
      </c>
      <c r="M207" s="257">
        <v>83.7</v>
      </c>
      <c r="N207" s="258">
        <v>96.3</v>
      </c>
      <c r="O207" s="192"/>
      <c r="P207" s="192"/>
      <c r="Q207" s="192"/>
      <c r="R207" s="192"/>
      <c r="S207" s="192"/>
      <c r="T207" s="192"/>
      <c r="U207" s="192"/>
      <c r="V207" s="192"/>
      <c r="W207" s="192">
        <v>85</v>
      </c>
      <c r="X207" s="192">
        <v>80</v>
      </c>
      <c r="Y207" s="171"/>
      <c r="Z207" s="171">
        <v>227</v>
      </c>
      <c r="AA207" s="192"/>
      <c r="AB207" s="192"/>
      <c r="AC207" s="192"/>
      <c r="AD207" s="192"/>
      <c r="AE207" s="192"/>
      <c r="AF207" s="192">
        <v>99</v>
      </c>
      <c r="AG207" s="192">
        <v>95</v>
      </c>
      <c r="AH207" s="192">
        <v>95</v>
      </c>
      <c r="AI207" s="192">
        <v>93</v>
      </c>
      <c r="AJ207" s="192">
        <v>96</v>
      </c>
      <c r="AK207" s="171">
        <v>231</v>
      </c>
      <c r="AL207" s="171">
        <v>200</v>
      </c>
      <c r="AM207" s="192"/>
      <c r="AN207" s="192">
        <v>91.7</v>
      </c>
      <c r="AO207" s="222"/>
      <c r="AP207" s="182">
        <v>60</v>
      </c>
      <c r="AQ207" s="183">
        <v>180</v>
      </c>
      <c r="AR207" s="181">
        <v>49</v>
      </c>
      <c r="AS207" s="181">
        <v>219</v>
      </c>
      <c r="AT207" s="184">
        <v>4</v>
      </c>
      <c r="AU207" s="184">
        <v>3</v>
      </c>
      <c r="AV207" s="184">
        <v>5</v>
      </c>
      <c r="AW207" s="184"/>
      <c r="AX207" s="184"/>
      <c r="AY207" s="184"/>
      <c r="AZ207" s="184"/>
      <c r="BA207" s="184"/>
      <c r="BB207" s="184"/>
      <c r="BC207" s="185">
        <v>12</v>
      </c>
      <c r="BD207" s="180">
        <v>582</v>
      </c>
      <c r="BE207" s="186">
        <v>0.02</v>
      </c>
      <c r="BF207" s="187">
        <v>2.1000000000000001E-2</v>
      </c>
      <c r="BG207" s="172"/>
      <c r="BH207" s="172">
        <v>0.1</v>
      </c>
      <c r="BI207" s="172">
        <v>6.5</v>
      </c>
      <c r="BJ207" s="172">
        <v>1.1000000000000001</v>
      </c>
      <c r="BK207" s="172">
        <v>53.4</v>
      </c>
      <c r="BL207" s="28" t="s">
        <v>181</v>
      </c>
      <c r="BM207" s="228" t="s">
        <v>182</v>
      </c>
      <c r="BN207" s="228" t="s">
        <v>269</v>
      </c>
      <c r="BO207" s="228"/>
      <c r="BP207" s="228">
        <v>1</v>
      </c>
      <c r="BQ207" s="228"/>
      <c r="BR207" s="228"/>
      <c r="BS207" s="228"/>
      <c r="BT207" s="228"/>
      <c r="BU207" s="228">
        <f t="shared" si="3"/>
        <v>1.2</v>
      </c>
      <c r="BV207" s="228"/>
      <c r="BW207" s="228"/>
      <c r="BX207" s="228"/>
      <c r="BY207" s="228"/>
      <c r="BZ207" s="228"/>
      <c r="CA207" s="228"/>
      <c r="CB207" s="228"/>
      <c r="CC207" s="228"/>
      <c r="CD207" s="228"/>
      <c r="CE207" s="228"/>
      <c r="CF207" s="228"/>
      <c r="CG207" s="228"/>
      <c r="CH207" s="228"/>
      <c r="CI207" s="228"/>
      <c r="CJ207" s="228"/>
      <c r="CK207" s="228"/>
      <c r="CL207" s="228"/>
      <c r="CM207" s="228"/>
      <c r="CN207" s="228"/>
      <c r="CO207" s="228"/>
      <c r="CP207" s="228"/>
      <c r="CQ207" s="228"/>
      <c r="CR207" s="228"/>
      <c r="CS207" s="228"/>
      <c r="CT207" s="228"/>
      <c r="CU207" s="228"/>
      <c r="CV207" s="228"/>
      <c r="CW207" s="228"/>
      <c r="CX207" s="228"/>
      <c r="CY207" s="228"/>
      <c r="CZ207" s="228"/>
      <c r="DA207" s="228"/>
      <c r="DB207" s="228"/>
    </row>
    <row r="208" spans="1:106" s="197" customFormat="1" ht="31.5" hidden="1" customHeight="1" x14ac:dyDescent="0.3">
      <c r="A208" s="193">
        <v>2021</v>
      </c>
      <c r="B208" s="170">
        <v>1</v>
      </c>
      <c r="C208" s="255">
        <v>44206</v>
      </c>
      <c r="D208" s="170">
        <v>415</v>
      </c>
      <c r="E208" s="170">
        <v>658</v>
      </c>
      <c r="F208" s="170">
        <v>49</v>
      </c>
      <c r="G208" s="196" t="s">
        <v>270</v>
      </c>
      <c r="H208" t="s">
        <v>271</v>
      </c>
      <c r="I208" t="s">
        <v>203</v>
      </c>
      <c r="J208">
        <v>3</v>
      </c>
      <c r="K208">
        <v>1</v>
      </c>
      <c r="L208" s="256">
        <v>90</v>
      </c>
      <c r="M208" s="257">
        <v>83.7</v>
      </c>
      <c r="N208" s="258">
        <v>96.3</v>
      </c>
      <c r="O208" s="192"/>
      <c r="P208" s="192"/>
      <c r="Q208" s="192"/>
      <c r="R208" s="192"/>
      <c r="S208" s="192"/>
      <c r="T208" s="192"/>
      <c r="U208" s="192"/>
      <c r="V208" s="192"/>
      <c r="W208" s="192">
        <v>85</v>
      </c>
      <c r="X208" s="192">
        <v>80</v>
      </c>
      <c r="Y208" s="171"/>
      <c r="Z208" s="171">
        <v>227</v>
      </c>
      <c r="AA208" s="192"/>
      <c r="AB208" s="192"/>
      <c r="AC208" s="192"/>
      <c r="AD208" s="192"/>
      <c r="AE208" s="192"/>
      <c r="AF208" s="192">
        <v>99</v>
      </c>
      <c r="AG208" s="192">
        <v>95</v>
      </c>
      <c r="AH208" s="192">
        <v>95</v>
      </c>
      <c r="AI208" s="192">
        <v>93</v>
      </c>
      <c r="AJ208" s="192">
        <v>96</v>
      </c>
      <c r="AK208" s="171">
        <v>231</v>
      </c>
      <c r="AL208" s="171">
        <v>200</v>
      </c>
      <c r="AM208" s="192"/>
      <c r="AN208" s="192">
        <v>91.7</v>
      </c>
      <c r="AO208" s="222"/>
      <c r="AP208" s="182">
        <v>60</v>
      </c>
      <c r="AQ208" s="183">
        <v>180</v>
      </c>
      <c r="AR208" s="181">
        <v>49</v>
      </c>
      <c r="AS208" s="181">
        <v>219</v>
      </c>
      <c r="AT208" s="184">
        <v>4</v>
      </c>
      <c r="AU208" s="184">
        <v>2</v>
      </c>
      <c r="AV208" s="184">
        <v>3</v>
      </c>
      <c r="AW208" s="184"/>
      <c r="AX208" s="184"/>
      <c r="AY208" s="184"/>
      <c r="AZ208" s="184"/>
      <c r="BA208" s="184"/>
      <c r="BB208" s="184"/>
      <c r="BC208" s="185">
        <v>9</v>
      </c>
      <c r="BD208" s="180">
        <v>579</v>
      </c>
      <c r="BE208" s="186">
        <v>0.02</v>
      </c>
      <c r="BF208" s="187">
        <v>1.6E-2</v>
      </c>
      <c r="BG208" s="172">
        <v>1</v>
      </c>
      <c r="BH208" s="172">
        <v>0.1</v>
      </c>
      <c r="BI208" s="172">
        <v>6.4</v>
      </c>
      <c r="BJ208" s="172">
        <v>0.8</v>
      </c>
      <c r="BK208" s="172">
        <v>53.1</v>
      </c>
      <c r="BL208" s="28" t="s">
        <v>181</v>
      </c>
      <c r="BM208" s="228" t="s">
        <v>182</v>
      </c>
      <c r="BN208" s="228" t="s">
        <v>272</v>
      </c>
      <c r="BO208" s="228"/>
      <c r="BP208" s="228">
        <v>1</v>
      </c>
      <c r="BQ208" s="228"/>
      <c r="BR208" s="228"/>
      <c r="BS208" s="228"/>
      <c r="BT208" s="228"/>
      <c r="BU208" s="228">
        <f t="shared" si="3"/>
        <v>1.2</v>
      </c>
      <c r="BV208" s="228"/>
      <c r="BW208" s="228"/>
      <c r="BX208" s="228"/>
      <c r="BY208" s="228"/>
      <c r="BZ208" s="228"/>
      <c r="CA208" s="228"/>
      <c r="CB208" s="228"/>
      <c r="CC208" s="228"/>
      <c r="CD208" s="228"/>
      <c r="CE208" s="228"/>
      <c r="CF208" s="228"/>
      <c r="CG208" s="228"/>
      <c r="CH208" s="228"/>
      <c r="CI208" s="228"/>
      <c r="CJ208" s="228"/>
      <c r="CK208" s="228"/>
      <c r="CL208" s="228"/>
      <c r="CM208" s="228"/>
      <c r="CN208" s="228"/>
      <c r="CO208" s="228"/>
      <c r="CP208" s="228"/>
      <c r="CQ208" s="228"/>
      <c r="CR208" s="228"/>
      <c r="CS208" s="228"/>
      <c r="CT208" s="228"/>
      <c r="CU208" s="228"/>
      <c r="CV208" s="228"/>
      <c r="CW208" s="228"/>
      <c r="CX208" s="228"/>
      <c r="CY208" s="228"/>
      <c r="CZ208" s="228"/>
      <c r="DA208" s="228"/>
      <c r="DB208" s="228"/>
    </row>
    <row r="209" spans="1:106" s="197" customFormat="1" ht="31.5" hidden="1" customHeight="1" x14ac:dyDescent="0.3">
      <c r="A209" s="193">
        <v>2021</v>
      </c>
      <c r="B209" s="170">
        <v>1</v>
      </c>
      <c r="C209" s="255">
        <v>44207</v>
      </c>
      <c r="D209" s="170">
        <v>181</v>
      </c>
      <c r="E209" s="170">
        <v>330</v>
      </c>
      <c r="F209" s="170">
        <v>2</v>
      </c>
      <c r="G209" s="196" t="s">
        <v>334</v>
      </c>
      <c r="H209" t="s">
        <v>335</v>
      </c>
      <c r="I209" t="s">
        <v>163</v>
      </c>
      <c r="J209">
        <v>4</v>
      </c>
      <c r="K209">
        <v>2</v>
      </c>
      <c r="L209" s="256">
        <v>406</v>
      </c>
      <c r="M209" s="257">
        <v>382.04599999999999</v>
      </c>
      <c r="N209" s="258">
        <v>434.82600000000002</v>
      </c>
      <c r="O209" s="192"/>
      <c r="P209" s="192"/>
      <c r="Q209" s="192"/>
      <c r="R209" s="192"/>
      <c r="S209" s="192"/>
      <c r="T209" s="192"/>
      <c r="U209" s="192"/>
      <c r="V209" s="192"/>
      <c r="W209" s="192"/>
      <c r="X209" s="192">
        <v>421</v>
      </c>
      <c r="Y209" s="171"/>
      <c r="Z209" s="171">
        <v>134</v>
      </c>
      <c r="AA209" s="192"/>
      <c r="AB209" s="192"/>
      <c r="AC209" s="192"/>
      <c r="AD209" s="192"/>
      <c r="AE209" s="192"/>
      <c r="AF209" s="192">
        <v>465</v>
      </c>
      <c r="AG209" s="192">
        <v>438</v>
      </c>
      <c r="AH209" s="192">
        <v>427</v>
      </c>
      <c r="AI209" s="192">
        <v>416</v>
      </c>
      <c r="AJ209" s="192">
        <v>432</v>
      </c>
      <c r="AK209" s="171">
        <v>135</v>
      </c>
      <c r="AL209" s="171">
        <v>135</v>
      </c>
      <c r="AM209" s="192"/>
      <c r="AN209" s="192">
        <v>433.2</v>
      </c>
      <c r="AO209" s="222"/>
      <c r="AP209" s="182">
        <v>103</v>
      </c>
      <c r="AQ209" s="183">
        <v>140</v>
      </c>
      <c r="AR209" s="181">
        <v>107</v>
      </c>
      <c r="AS209" s="181">
        <v>135</v>
      </c>
      <c r="AT209" s="184">
        <v>8</v>
      </c>
      <c r="AU209" s="184">
        <v>6</v>
      </c>
      <c r="AV209" s="184">
        <v>8</v>
      </c>
      <c r="AW209" s="184"/>
      <c r="AX209" s="184"/>
      <c r="AY209" s="184"/>
      <c r="AZ209" s="184"/>
      <c r="BA209" s="184"/>
      <c r="BB209" s="184"/>
      <c r="BC209" s="185">
        <v>22</v>
      </c>
      <c r="BD209" s="180">
        <v>478</v>
      </c>
      <c r="BE209" s="186">
        <v>1.4999999999999999E-2</v>
      </c>
      <c r="BF209" s="187">
        <v>4.5999999999999999E-2</v>
      </c>
      <c r="BG209" s="172"/>
      <c r="BH209" s="172">
        <v>0.1</v>
      </c>
      <c r="BI209" s="172">
        <v>1.2</v>
      </c>
      <c r="BJ209" s="172">
        <v>9.5</v>
      </c>
      <c r="BK209" s="172">
        <v>207.1</v>
      </c>
      <c r="BL209" s="28" t="s">
        <v>157</v>
      </c>
      <c r="BM209" s="228" t="s">
        <v>158</v>
      </c>
      <c r="BN209" s="228" t="s">
        <v>336</v>
      </c>
      <c r="BO209" s="228" t="s">
        <v>168</v>
      </c>
      <c r="BP209" s="228">
        <v>2</v>
      </c>
      <c r="BQ209" s="228"/>
      <c r="BR209" s="228"/>
      <c r="BS209" s="228"/>
      <c r="BT209" s="228"/>
      <c r="BU209" s="228">
        <f t="shared" si="3"/>
        <v>19.2</v>
      </c>
      <c r="BV209" s="228"/>
      <c r="BW209" s="228"/>
      <c r="BX209" s="228"/>
      <c r="BY209" s="228"/>
      <c r="BZ209" s="228"/>
      <c r="CA209" s="228"/>
      <c r="CB209" s="228"/>
      <c r="CC209" s="228"/>
      <c r="CD209" s="228"/>
      <c r="CE209" s="228"/>
      <c r="CF209" s="228"/>
      <c r="CG209" s="228"/>
      <c r="CH209" s="228"/>
      <c r="CI209" s="228"/>
      <c r="CJ209" s="228"/>
      <c r="CK209" s="228"/>
      <c r="CL209" s="228"/>
      <c r="CM209" s="228"/>
      <c r="CN209" s="228"/>
      <c r="CO209" s="228"/>
      <c r="CP209" s="228"/>
      <c r="CQ209" s="228"/>
      <c r="CR209" s="228"/>
      <c r="CS209" s="228"/>
      <c r="CT209" s="228"/>
      <c r="CU209" s="228"/>
      <c r="CV209" s="228"/>
      <c r="CW209" s="228"/>
      <c r="CX209" s="228"/>
      <c r="CY209" s="228"/>
      <c r="CZ209" s="228"/>
      <c r="DA209" s="228"/>
      <c r="DB209" s="228"/>
    </row>
    <row r="210" spans="1:106" s="197" customFormat="1" ht="31.5" hidden="1" customHeight="1" x14ac:dyDescent="0.3">
      <c r="A210" s="193">
        <v>2021</v>
      </c>
      <c r="B210" s="170">
        <v>1</v>
      </c>
      <c r="C210" s="255">
        <v>44207</v>
      </c>
      <c r="D210" s="170">
        <v>395</v>
      </c>
      <c r="E210" s="170">
        <v>607</v>
      </c>
      <c r="F210" s="170">
        <v>2</v>
      </c>
      <c r="G210" s="196" t="s">
        <v>284</v>
      </c>
      <c r="H210" t="s">
        <v>285</v>
      </c>
      <c r="I210" t="s">
        <v>163</v>
      </c>
      <c r="J210">
        <v>3</v>
      </c>
      <c r="K210">
        <v>3</v>
      </c>
      <c r="L210" s="256">
        <v>120</v>
      </c>
      <c r="M210" s="257">
        <v>111.6</v>
      </c>
      <c r="N210" s="258">
        <v>128.4</v>
      </c>
      <c r="O210" s="192"/>
      <c r="P210" s="192"/>
      <c r="Q210" s="192"/>
      <c r="R210" s="192"/>
      <c r="S210" s="192"/>
      <c r="T210" s="192"/>
      <c r="U210" s="192"/>
      <c r="V210" s="192"/>
      <c r="W210" s="192"/>
      <c r="X210" s="192"/>
      <c r="Y210" s="171"/>
      <c r="Z210" s="171"/>
      <c r="AA210" s="192"/>
      <c r="AB210" s="192"/>
      <c r="AC210" s="192"/>
      <c r="AD210" s="192"/>
      <c r="AE210" s="192"/>
      <c r="AF210" s="192"/>
      <c r="AG210" s="192"/>
      <c r="AH210" s="192"/>
      <c r="AI210" s="192"/>
      <c r="AJ210" s="192"/>
      <c r="AK210" s="171"/>
      <c r="AL210" s="171"/>
      <c r="AM210" s="192"/>
      <c r="AN210" s="192"/>
      <c r="AO210" s="222"/>
      <c r="AP210" s="182">
        <v>90</v>
      </c>
      <c r="AQ210" s="183">
        <v>120</v>
      </c>
      <c r="AR210" s="181"/>
      <c r="AS210" s="181"/>
      <c r="AT210" s="184">
        <v>3</v>
      </c>
      <c r="AU210" s="184"/>
      <c r="AV210" s="184">
        <v>4</v>
      </c>
      <c r="AW210" s="184"/>
      <c r="AX210" s="184"/>
      <c r="AY210" s="184"/>
      <c r="AZ210" s="184"/>
      <c r="BA210" s="184"/>
      <c r="BB210" s="184"/>
      <c r="BC210" s="185">
        <v>7</v>
      </c>
      <c r="BD210" s="180">
        <v>871</v>
      </c>
      <c r="BE210" s="186">
        <v>1.4999999999999999E-2</v>
      </c>
      <c r="BF210" s="187">
        <v>8.0000000000000002E-3</v>
      </c>
      <c r="BG210" s="172">
        <v>1</v>
      </c>
      <c r="BH210" s="172">
        <v>0.1</v>
      </c>
      <c r="BI210" s="172">
        <v>7.3</v>
      </c>
      <c r="BJ210" s="172"/>
      <c r="BK210" s="172"/>
      <c r="BL210" s="28" t="s">
        <v>286</v>
      </c>
      <c r="BM210" s="228" t="s">
        <v>286</v>
      </c>
      <c r="BN210" s="228"/>
      <c r="BO210" s="228"/>
      <c r="BP210" s="228">
        <v>2</v>
      </c>
      <c r="BQ210" s="228"/>
      <c r="BR210" s="228"/>
      <c r="BS210" s="228"/>
      <c r="BT210" s="228"/>
      <c r="BU210" s="228" t="str">
        <f t="shared" si="3"/>
        <v/>
      </c>
      <c r="BV210" s="228"/>
      <c r="BW210" s="228"/>
      <c r="BX210" s="228"/>
      <c r="BY210" s="228"/>
      <c r="BZ210" s="228"/>
      <c r="CA210" s="228"/>
      <c r="CB210" s="228"/>
      <c r="CC210" s="228"/>
      <c r="CD210" s="228"/>
      <c r="CE210" s="228"/>
      <c r="CF210" s="228"/>
      <c r="CG210" s="228"/>
      <c r="CH210" s="228"/>
      <c r="CI210" s="228"/>
      <c r="CJ210" s="228"/>
      <c r="CK210" s="228"/>
      <c r="CL210" s="228"/>
      <c r="CM210" s="228"/>
      <c r="CN210" s="228"/>
      <c r="CO210" s="228"/>
      <c r="CP210" s="228"/>
      <c r="CQ210" s="228"/>
      <c r="CR210" s="228"/>
      <c r="CS210" s="228"/>
      <c r="CT210" s="228"/>
      <c r="CU210" s="228"/>
      <c r="CV210" s="228"/>
      <c r="CW210" s="228"/>
      <c r="CX210" s="228"/>
      <c r="CY210" s="228"/>
      <c r="CZ210" s="228"/>
      <c r="DA210" s="228"/>
      <c r="DB210" s="228"/>
    </row>
    <row r="211" spans="1:106" s="197" customFormat="1" ht="31.5" hidden="1" customHeight="1" x14ac:dyDescent="0.3">
      <c r="A211" s="193">
        <v>2021</v>
      </c>
      <c r="B211" s="170">
        <v>1</v>
      </c>
      <c r="C211" s="255">
        <v>44207</v>
      </c>
      <c r="D211" s="170">
        <v>395</v>
      </c>
      <c r="E211" s="170">
        <v>608</v>
      </c>
      <c r="F211" s="170">
        <v>2</v>
      </c>
      <c r="G211" s="196" t="s">
        <v>287</v>
      </c>
      <c r="H211" t="s">
        <v>288</v>
      </c>
      <c r="I211" t="s">
        <v>163</v>
      </c>
      <c r="J211">
        <v>3</v>
      </c>
      <c r="K211">
        <v>3</v>
      </c>
      <c r="L211" s="256">
        <v>110</v>
      </c>
      <c r="M211" s="257">
        <v>102.3</v>
      </c>
      <c r="N211" s="258">
        <v>117.7</v>
      </c>
      <c r="O211" s="192"/>
      <c r="P211" s="192"/>
      <c r="Q211" s="192"/>
      <c r="R211" s="192"/>
      <c r="S211" s="192"/>
      <c r="T211" s="192"/>
      <c r="U211" s="192"/>
      <c r="V211" s="192"/>
      <c r="W211" s="192"/>
      <c r="X211" s="192"/>
      <c r="Y211" s="171"/>
      <c r="Z211" s="171"/>
      <c r="AA211" s="192"/>
      <c r="AB211" s="192"/>
      <c r="AC211" s="192"/>
      <c r="AD211" s="192"/>
      <c r="AE211" s="192"/>
      <c r="AF211" s="192"/>
      <c r="AG211" s="192"/>
      <c r="AH211" s="192"/>
      <c r="AI211" s="192"/>
      <c r="AJ211" s="192"/>
      <c r="AK211" s="171"/>
      <c r="AL211" s="171"/>
      <c r="AM211" s="192"/>
      <c r="AN211" s="192"/>
      <c r="AO211" s="222"/>
      <c r="AP211" s="182">
        <v>90</v>
      </c>
      <c r="AQ211" s="183">
        <v>120</v>
      </c>
      <c r="AR211" s="181"/>
      <c r="AS211" s="181"/>
      <c r="AT211" s="184">
        <v>3</v>
      </c>
      <c r="AU211" s="184"/>
      <c r="AV211" s="184">
        <v>4</v>
      </c>
      <c r="AW211" s="184"/>
      <c r="AX211" s="184"/>
      <c r="AY211" s="184"/>
      <c r="AZ211" s="184"/>
      <c r="BA211" s="184"/>
      <c r="BB211" s="184"/>
      <c r="BC211" s="185">
        <v>7</v>
      </c>
      <c r="BD211" s="180">
        <v>871</v>
      </c>
      <c r="BE211" s="186">
        <v>1.4999999999999999E-2</v>
      </c>
      <c r="BF211" s="187">
        <v>8.0000000000000002E-3</v>
      </c>
      <c r="BG211" s="172">
        <v>1</v>
      </c>
      <c r="BH211" s="172">
        <v>0.1</v>
      </c>
      <c r="BI211" s="172">
        <v>7.9</v>
      </c>
      <c r="BJ211" s="172"/>
      <c r="BK211" s="172"/>
      <c r="BL211" s="28" t="s">
        <v>286</v>
      </c>
      <c r="BM211" s="228" t="s">
        <v>286</v>
      </c>
      <c r="BN211" s="228"/>
      <c r="BO211" s="228"/>
      <c r="BP211" s="228">
        <v>2</v>
      </c>
      <c r="BQ211" s="228"/>
      <c r="BR211" s="228"/>
      <c r="BS211" s="228"/>
      <c r="BT211" s="228"/>
      <c r="BU211" s="228" t="str">
        <f t="shared" si="3"/>
        <v/>
      </c>
      <c r="BV211" s="228"/>
      <c r="BW211" s="228"/>
      <c r="BX211" s="228"/>
      <c r="BY211" s="228"/>
      <c r="BZ211" s="228"/>
      <c r="CA211" s="228"/>
      <c r="CB211" s="228"/>
      <c r="CC211" s="228"/>
      <c r="CD211" s="228"/>
      <c r="CE211" s="228"/>
      <c r="CF211" s="228"/>
      <c r="CG211" s="228"/>
      <c r="CH211" s="228"/>
      <c r="CI211" s="228"/>
      <c r="CJ211" s="228"/>
      <c r="CK211" s="228"/>
      <c r="CL211" s="228"/>
      <c r="CM211" s="228"/>
      <c r="CN211" s="228"/>
      <c r="CO211" s="228"/>
      <c r="CP211" s="228"/>
      <c r="CQ211" s="228"/>
      <c r="CR211" s="228"/>
      <c r="CS211" s="228"/>
      <c r="CT211" s="228"/>
      <c r="CU211" s="228"/>
      <c r="CV211" s="228"/>
      <c r="CW211" s="228"/>
      <c r="CX211" s="228"/>
      <c r="CY211" s="228"/>
      <c r="CZ211" s="228"/>
      <c r="DA211" s="228"/>
      <c r="DB211" s="228"/>
    </row>
    <row r="212" spans="1:106" s="197" customFormat="1" ht="31.5" hidden="1" customHeight="1" x14ac:dyDescent="0.3">
      <c r="A212" s="193">
        <v>2021</v>
      </c>
      <c r="B212" s="170">
        <v>1</v>
      </c>
      <c r="C212" s="255">
        <v>44207</v>
      </c>
      <c r="D212" s="170">
        <v>395</v>
      </c>
      <c r="E212" s="170">
        <v>609</v>
      </c>
      <c r="F212" s="170">
        <v>2</v>
      </c>
      <c r="G212" s="196" t="s">
        <v>289</v>
      </c>
      <c r="H212" t="s">
        <v>290</v>
      </c>
      <c r="I212" t="s">
        <v>163</v>
      </c>
      <c r="J212">
        <v>3</v>
      </c>
      <c r="K212">
        <v>3</v>
      </c>
      <c r="L212" s="256">
        <v>50</v>
      </c>
      <c r="M212" s="257">
        <v>46.5</v>
      </c>
      <c r="N212" s="258">
        <v>53.5</v>
      </c>
      <c r="O212" s="192"/>
      <c r="P212" s="192"/>
      <c r="Q212" s="192"/>
      <c r="R212" s="192"/>
      <c r="S212" s="192"/>
      <c r="T212" s="192"/>
      <c r="U212" s="192"/>
      <c r="V212" s="192"/>
      <c r="W212" s="192"/>
      <c r="X212" s="192"/>
      <c r="Y212" s="171"/>
      <c r="Z212" s="171"/>
      <c r="AA212" s="192"/>
      <c r="AB212" s="192"/>
      <c r="AC212" s="192"/>
      <c r="AD212" s="192"/>
      <c r="AE212" s="192"/>
      <c r="AF212" s="192"/>
      <c r="AG212" s="192"/>
      <c r="AH212" s="192"/>
      <c r="AI212" s="192"/>
      <c r="AJ212" s="192"/>
      <c r="AK212" s="171"/>
      <c r="AL212" s="171"/>
      <c r="AM212" s="192"/>
      <c r="AN212" s="192"/>
      <c r="AO212" s="222"/>
      <c r="AP212" s="182">
        <v>90</v>
      </c>
      <c r="AQ212" s="183">
        <v>120</v>
      </c>
      <c r="AR212" s="181"/>
      <c r="AS212" s="181"/>
      <c r="AT212" s="184">
        <v>2</v>
      </c>
      <c r="AU212" s="184"/>
      <c r="AV212" s="184">
        <v>1</v>
      </c>
      <c r="AW212" s="184"/>
      <c r="AX212" s="184"/>
      <c r="AY212" s="184"/>
      <c r="AZ212" s="184"/>
      <c r="BA212" s="184"/>
      <c r="BB212" s="184"/>
      <c r="BC212" s="185">
        <v>3</v>
      </c>
      <c r="BD212" s="180">
        <v>939</v>
      </c>
      <c r="BE212" s="186">
        <v>1.4999999999999999E-2</v>
      </c>
      <c r="BF212" s="187">
        <v>3.0000000000000001E-3</v>
      </c>
      <c r="BG212" s="172">
        <v>1</v>
      </c>
      <c r="BH212" s="172">
        <v>0.1</v>
      </c>
      <c r="BI212" s="172">
        <v>18.8</v>
      </c>
      <c r="BJ212" s="172"/>
      <c r="BK212" s="172"/>
      <c r="BL212" s="28" t="s">
        <v>286</v>
      </c>
      <c r="BM212" s="228" t="s">
        <v>286</v>
      </c>
      <c r="BN212" s="228"/>
      <c r="BO212" s="228"/>
      <c r="BP212" s="228">
        <v>2</v>
      </c>
      <c r="BQ212" s="228"/>
      <c r="BR212" s="228"/>
      <c r="BS212" s="228"/>
      <c r="BT212" s="228"/>
      <c r="BU212" s="228" t="str">
        <f t="shared" si="3"/>
        <v/>
      </c>
      <c r="BV212" s="228"/>
      <c r="BW212" s="228"/>
      <c r="BX212" s="228"/>
      <c r="BY212" s="228"/>
      <c r="BZ212" s="228"/>
      <c r="CA212" s="228"/>
      <c r="CB212" s="228"/>
      <c r="CC212" s="228"/>
      <c r="CD212" s="228"/>
      <c r="CE212" s="228"/>
      <c r="CF212" s="228"/>
      <c r="CG212" s="228"/>
      <c r="CH212" s="228"/>
      <c r="CI212" s="228"/>
      <c r="CJ212" s="228"/>
      <c r="CK212" s="228"/>
      <c r="CL212" s="228"/>
      <c r="CM212" s="228"/>
      <c r="CN212" s="228"/>
      <c r="CO212" s="228"/>
      <c r="CP212" s="228"/>
      <c r="CQ212" s="228"/>
      <c r="CR212" s="228"/>
      <c r="CS212" s="228"/>
      <c r="CT212" s="228"/>
      <c r="CU212" s="228"/>
      <c r="CV212" s="228"/>
      <c r="CW212" s="228"/>
      <c r="CX212" s="228"/>
      <c r="CY212" s="228"/>
      <c r="CZ212" s="228"/>
      <c r="DA212" s="228"/>
      <c r="DB212" s="228"/>
    </row>
    <row r="213" spans="1:106" s="197" customFormat="1" ht="31.5" hidden="1" customHeight="1" x14ac:dyDescent="0.3">
      <c r="A213" s="193">
        <v>2021</v>
      </c>
      <c r="B213" s="170">
        <v>1</v>
      </c>
      <c r="C213" s="255">
        <v>44207</v>
      </c>
      <c r="D213" s="170">
        <v>137</v>
      </c>
      <c r="E213" s="170">
        <v>273</v>
      </c>
      <c r="F213" s="170">
        <v>3</v>
      </c>
      <c r="G213" s="196" t="s">
        <v>254</v>
      </c>
      <c r="H213" t="s">
        <v>255</v>
      </c>
      <c r="I213" t="s">
        <v>163</v>
      </c>
      <c r="J213">
        <v>3</v>
      </c>
      <c r="K213">
        <v>2</v>
      </c>
      <c r="L213" s="256">
        <v>564</v>
      </c>
      <c r="M213" s="257">
        <v>524.52</v>
      </c>
      <c r="N213" s="258">
        <v>603.48</v>
      </c>
      <c r="O213" s="192"/>
      <c r="P213" s="192"/>
      <c r="Q213" s="192"/>
      <c r="R213" s="192"/>
      <c r="S213" s="192"/>
      <c r="T213" s="192">
        <v>595</v>
      </c>
      <c r="U213" s="192"/>
      <c r="V213" s="192"/>
      <c r="W213" s="192"/>
      <c r="X213" s="192"/>
      <c r="Y213" s="171">
        <v>147</v>
      </c>
      <c r="Z213" s="171"/>
      <c r="AA213" s="192"/>
      <c r="AB213" s="192"/>
      <c r="AC213" s="192"/>
      <c r="AD213" s="192"/>
      <c r="AE213" s="192"/>
      <c r="AF213" s="192"/>
      <c r="AG213" s="192"/>
      <c r="AH213" s="192"/>
      <c r="AI213" s="192"/>
      <c r="AJ213" s="192"/>
      <c r="AK213" s="171"/>
      <c r="AL213" s="171"/>
      <c r="AM213" s="192"/>
      <c r="AN213" s="192">
        <v>595</v>
      </c>
      <c r="AO213" s="222"/>
      <c r="AP213" s="182">
        <v>93</v>
      </c>
      <c r="AQ213" s="183">
        <v>116</v>
      </c>
      <c r="AR213" s="181">
        <v>73</v>
      </c>
      <c r="AS213" s="181">
        <v>147</v>
      </c>
      <c r="AT213" s="184">
        <v>15</v>
      </c>
      <c r="AU213" s="184"/>
      <c r="AV213" s="184">
        <v>31</v>
      </c>
      <c r="AW213" s="184"/>
      <c r="AX213" s="184"/>
      <c r="AY213" s="184"/>
      <c r="AZ213" s="184"/>
      <c r="BA213" s="184"/>
      <c r="BB213" s="184"/>
      <c r="BC213" s="185">
        <v>46</v>
      </c>
      <c r="BD213" s="180">
        <v>424</v>
      </c>
      <c r="BE213" s="186">
        <v>1.4999999999999999E-2</v>
      </c>
      <c r="BF213" s="187">
        <v>0.108</v>
      </c>
      <c r="BG213" s="172"/>
      <c r="BH213" s="172">
        <v>0.1</v>
      </c>
      <c r="BI213" s="172">
        <v>0.8</v>
      </c>
      <c r="BJ213" s="172">
        <v>27.4</v>
      </c>
      <c r="BK213" s="172">
        <v>252.3</v>
      </c>
      <c r="BL213" s="28" t="s">
        <v>164</v>
      </c>
      <c r="BM213" s="228"/>
      <c r="BN213" s="228"/>
      <c r="BO213" s="228"/>
      <c r="BP213" s="228">
        <v>2</v>
      </c>
      <c r="BQ213" s="228"/>
      <c r="BR213" s="228"/>
      <c r="BS213" s="228"/>
      <c r="BT213" s="228"/>
      <c r="BU213" s="228">
        <f t="shared" si="3"/>
        <v>21.9</v>
      </c>
      <c r="BV213" s="228"/>
      <c r="BW213" s="228"/>
      <c r="BX213" s="228"/>
      <c r="BY213" s="228"/>
      <c r="BZ213" s="228"/>
      <c r="CA213" s="228"/>
      <c r="CB213" s="228"/>
      <c r="CC213" s="228"/>
      <c r="CD213" s="228"/>
      <c r="CE213" s="228"/>
      <c r="CF213" s="228"/>
      <c r="CG213" s="228"/>
      <c r="CH213" s="228"/>
      <c r="CI213" s="228"/>
      <c r="CJ213" s="228"/>
      <c r="CK213" s="228"/>
      <c r="CL213" s="228"/>
      <c r="CM213" s="228"/>
      <c r="CN213" s="228"/>
      <c r="CO213" s="228"/>
      <c r="CP213" s="228"/>
      <c r="CQ213" s="228"/>
      <c r="CR213" s="228"/>
      <c r="CS213" s="228"/>
      <c r="CT213" s="228"/>
      <c r="CU213" s="228"/>
      <c r="CV213" s="228"/>
      <c r="CW213" s="228"/>
      <c r="CX213" s="228"/>
      <c r="CY213" s="228"/>
      <c r="CZ213" s="228"/>
      <c r="DA213" s="228"/>
      <c r="DB213" s="228"/>
    </row>
    <row r="214" spans="1:106" s="197" customFormat="1" ht="31.5" hidden="1" customHeight="1" x14ac:dyDescent="0.3">
      <c r="A214" s="193">
        <v>2021</v>
      </c>
      <c r="B214" s="170">
        <v>1</v>
      </c>
      <c r="C214" s="255">
        <v>44207</v>
      </c>
      <c r="D214" s="170">
        <v>382</v>
      </c>
      <c r="E214" s="170">
        <v>449</v>
      </c>
      <c r="F214" s="170">
        <v>3</v>
      </c>
      <c r="G214" s="196" t="s">
        <v>300</v>
      </c>
      <c r="H214" t="s">
        <v>301</v>
      </c>
      <c r="I214" t="s">
        <v>163</v>
      </c>
      <c r="J214">
        <v>3</v>
      </c>
      <c r="K214">
        <v>1</v>
      </c>
      <c r="L214" s="256">
        <v>46</v>
      </c>
      <c r="M214" s="257">
        <v>40.985999999999997</v>
      </c>
      <c r="N214" s="258">
        <v>50.048000000000002</v>
      </c>
      <c r="O214" s="192"/>
      <c r="P214" s="192"/>
      <c r="Q214" s="192"/>
      <c r="R214" s="192"/>
      <c r="S214" s="192"/>
      <c r="T214" s="192">
        <v>43</v>
      </c>
      <c r="U214" s="192">
        <v>46</v>
      </c>
      <c r="V214" s="192">
        <v>40</v>
      </c>
      <c r="W214" s="192">
        <v>44</v>
      </c>
      <c r="X214" s="192">
        <v>43</v>
      </c>
      <c r="Y214" s="171">
        <v>89</v>
      </c>
      <c r="Z214" s="171">
        <v>85</v>
      </c>
      <c r="AA214" s="192"/>
      <c r="AB214" s="192"/>
      <c r="AC214" s="192"/>
      <c r="AD214" s="192"/>
      <c r="AE214" s="192"/>
      <c r="AF214" s="192">
        <v>39</v>
      </c>
      <c r="AG214" s="192">
        <v>42</v>
      </c>
      <c r="AH214" s="192">
        <v>43</v>
      </c>
      <c r="AI214" s="192">
        <v>44</v>
      </c>
      <c r="AJ214" s="192">
        <v>43</v>
      </c>
      <c r="AK214" s="171">
        <v>87</v>
      </c>
      <c r="AL214" s="171">
        <v>87</v>
      </c>
      <c r="AM214" s="192"/>
      <c r="AN214" s="192">
        <v>42.7</v>
      </c>
      <c r="AO214" s="222"/>
      <c r="AP214" s="182">
        <v>108</v>
      </c>
      <c r="AQ214" s="183">
        <v>100</v>
      </c>
      <c r="AR214" s="181">
        <v>124</v>
      </c>
      <c r="AS214" s="181">
        <v>87</v>
      </c>
      <c r="AT214" s="184">
        <v>12</v>
      </c>
      <c r="AU214" s="184">
        <v>4</v>
      </c>
      <c r="AV214" s="184">
        <v>7</v>
      </c>
      <c r="AW214" s="184"/>
      <c r="AX214" s="184"/>
      <c r="AY214" s="184"/>
      <c r="AZ214" s="184"/>
      <c r="BA214" s="184"/>
      <c r="BB214" s="184"/>
      <c r="BC214" s="185">
        <v>23</v>
      </c>
      <c r="BD214" s="180">
        <v>2723</v>
      </c>
      <c r="BE214" s="186">
        <v>1.4999999999999999E-2</v>
      </c>
      <c r="BF214" s="187">
        <v>8.0000000000000002E-3</v>
      </c>
      <c r="BG214" s="172">
        <v>1</v>
      </c>
      <c r="BH214" s="172">
        <v>0.5</v>
      </c>
      <c r="BI214" s="172">
        <v>59.2</v>
      </c>
      <c r="BJ214" s="172">
        <v>1</v>
      </c>
      <c r="BK214" s="172">
        <v>116.3</v>
      </c>
      <c r="BL214" s="28" t="s">
        <v>157</v>
      </c>
      <c r="BM214" s="228" t="s">
        <v>158</v>
      </c>
      <c r="BN214" s="228" t="s">
        <v>302</v>
      </c>
      <c r="BO214" s="228" t="s">
        <v>168</v>
      </c>
      <c r="BP214" s="228">
        <v>2</v>
      </c>
      <c r="BQ214" s="228"/>
      <c r="BR214" s="228"/>
      <c r="BS214" s="228"/>
      <c r="BT214" s="228"/>
      <c r="BU214" s="228">
        <f t="shared" si="3"/>
        <v>2.2999999999999998</v>
      </c>
      <c r="BV214" s="228"/>
      <c r="BW214" s="228"/>
      <c r="BX214" s="228"/>
      <c r="BY214" s="228"/>
      <c r="BZ214" s="228"/>
      <c r="CA214" s="228"/>
      <c r="CB214" s="228"/>
      <c r="CC214" s="228"/>
      <c r="CD214" s="228"/>
      <c r="CE214" s="228"/>
      <c r="CF214" s="228"/>
      <c r="CG214" s="228"/>
      <c r="CH214" s="228"/>
      <c r="CI214" s="228"/>
      <c r="CJ214" s="228"/>
      <c r="CK214" s="228"/>
      <c r="CL214" s="228"/>
      <c r="CM214" s="228"/>
      <c r="CN214" s="228"/>
      <c r="CO214" s="228"/>
      <c r="CP214" s="228"/>
      <c r="CQ214" s="228"/>
      <c r="CR214" s="228"/>
      <c r="CS214" s="228"/>
      <c r="CT214" s="228"/>
      <c r="CU214" s="228"/>
      <c r="CV214" s="228"/>
      <c r="CW214" s="228"/>
      <c r="CX214" s="228"/>
      <c r="CY214" s="228"/>
      <c r="CZ214" s="228"/>
      <c r="DA214" s="228"/>
      <c r="DB214" s="228"/>
    </row>
    <row r="215" spans="1:106" s="197" customFormat="1" ht="31.5" hidden="1" customHeight="1" x14ac:dyDescent="0.3">
      <c r="A215" s="193">
        <v>2021</v>
      </c>
      <c r="B215" s="170">
        <v>1</v>
      </c>
      <c r="C215" s="255">
        <v>44207</v>
      </c>
      <c r="D215" s="170">
        <v>18</v>
      </c>
      <c r="E215" s="170">
        <v>49</v>
      </c>
      <c r="F215" s="170">
        <v>5</v>
      </c>
      <c r="G215" s="196" t="s">
        <v>303</v>
      </c>
      <c r="H215" t="s">
        <v>304</v>
      </c>
      <c r="I215" t="s">
        <v>156</v>
      </c>
      <c r="J215">
        <v>2</v>
      </c>
      <c r="K215">
        <v>3</v>
      </c>
      <c r="L215" s="256">
        <v>100</v>
      </c>
      <c r="M215" s="257">
        <v>95.5</v>
      </c>
      <c r="N215" s="258">
        <v>104.5</v>
      </c>
      <c r="O215" s="192"/>
      <c r="P215" s="192"/>
      <c r="Q215" s="192"/>
      <c r="R215" s="192"/>
      <c r="S215" s="192"/>
      <c r="T215" s="192">
        <v>107</v>
      </c>
      <c r="U215" s="192">
        <v>103</v>
      </c>
      <c r="V215" s="192">
        <v>100</v>
      </c>
      <c r="W215" s="192">
        <v>102</v>
      </c>
      <c r="X215" s="192">
        <v>105</v>
      </c>
      <c r="Y215" s="171">
        <v>96</v>
      </c>
      <c r="Z215" s="171">
        <v>96</v>
      </c>
      <c r="AA215" s="192"/>
      <c r="AB215" s="192"/>
      <c r="AC215" s="192"/>
      <c r="AD215" s="192"/>
      <c r="AE215" s="192"/>
      <c r="AF215" s="192">
        <v>127</v>
      </c>
      <c r="AG215" s="192">
        <v>102</v>
      </c>
      <c r="AH215" s="192">
        <v>100</v>
      </c>
      <c r="AI215" s="192">
        <v>103</v>
      </c>
      <c r="AJ215" s="192">
        <v>104</v>
      </c>
      <c r="AK215" s="171">
        <v>96</v>
      </c>
      <c r="AL215" s="171">
        <v>96</v>
      </c>
      <c r="AM215" s="192"/>
      <c r="AN215" s="192">
        <v>105.3</v>
      </c>
      <c r="AO215" s="222"/>
      <c r="AP215" s="182">
        <v>101</v>
      </c>
      <c r="AQ215" s="183">
        <v>107</v>
      </c>
      <c r="AR215" s="181">
        <v>75</v>
      </c>
      <c r="AS215" s="181">
        <v>96</v>
      </c>
      <c r="AT215" s="184">
        <v>10</v>
      </c>
      <c r="AU215" s="184">
        <v>2</v>
      </c>
      <c r="AV215" s="184">
        <v>10</v>
      </c>
      <c r="AW215" s="184"/>
      <c r="AX215" s="184"/>
      <c r="AY215" s="184"/>
      <c r="AZ215" s="184"/>
      <c r="BA215" s="184"/>
      <c r="BB215" s="184"/>
      <c r="BC215" s="185">
        <v>22</v>
      </c>
      <c r="BD215" s="180">
        <v>1870</v>
      </c>
      <c r="BE215" s="186">
        <v>1.4999999999999999E-2</v>
      </c>
      <c r="BF215" s="187">
        <v>1.2E-2</v>
      </c>
      <c r="BG215" s="172">
        <v>1</v>
      </c>
      <c r="BH215" s="172">
        <v>0.2</v>
      </c>
      <c r="BI215" s="172">
        <v>18.7</v>
      </c>
      <c r="BJ215" s="172">
        <v>2.2999999999999998</v>
      </c>
      <c r="BK215" s="172">
        <v>196.9</v>
      </c>
      <c r="BL215" s="28" t="s">
        <v>157</v>
      </c>
      <c r="BM215" s="228" t="s">
        <v>158</v>
      </c>
      <c r="BN215" s="228" t="s">
        <v>305</v>
      </c>
      <c r="BO215" s="228" t="s">
        <v>160</v>
      </c>
      <c r="BP215" s="228">
        <v>2</v>
      </c>
      <c r="BQ215" s="228"/>
      <c r="BR215" s="228"/>
      <c r="BS215" s="228"/>
      <c r="BT215" s="228"/>
      <c r="BU215" s="228">
        <f t="shared" si="3"/>
        <v>3.7</v>
      </c>
      <c r="BV215" s="228"/>
      <c r="BW215" s="228"/>
      <c r="BX215" s="228"/>
      <c r="BY215" s="228"/>
      <c r="BZ215" s="228"/>
      <c r="CA215" s="228"/>
      <c r="CB215" s="228"/>
      <c r="CC215" s="228"/>
      <c r="CD215" s="228"/>
      <c r="CE215" s="228"/>
      <c r="CF215" s="228"/>
      <c r="CG215" s="228"/>
      <c r="CH215" s="228"/>
      <c r="CI215" s="228"/>
      <c r="CJ215" s="228"/>
      <c r="CK215" s="228"/>
      <c r="CL215" s="228"/>
      <c r="CM215" s="228"/>
      <c r="CN215" s="228"/>
      <c r="CO215" s="228"/>
      <c r="CP215" s="228"/>
      <c r="CQ215" s="228"/>
      <c r="CR215" s="228"/>
      <c r="CS215" s="228"/>
      <c r="CT215" s="228"/>
      <c r="CU215" s="228"/>
      <c r="CV215" s="228"/>
      <c r="CW215" s="228"/>
      <c r="CX215" s="228"/>
      <c r="CY215" s="228"/>
      <c r="CZ215" s="228"/>
      <c r="DA215" s="228"/>
      <c r="DB215" s="228"/>
    </row>
    <row r="216" spans="1:106" s="197" customFormat="1" ht="31.5" hidden="1" customHeight="1" x14ac:dyDescent="0.3">
      <c r="A216" s="193">
        <v>2021</v>
      </c>
      <c r="B216" s="170">
        <v>1</v>
      </c>
      <c r="C216" s="255">
        <v>44207</v>
      </c>
      <c r="D216" s="170">
        <v>18</v>
      </c>
      <c r="E216" s="170">
        <v>50</v>
      </c>
      <c r="F216" s="170">
        <v>5</v>
      </c>
      <c r="G216" s="196" t="s">
        <v>306</v>
      </c>
      <c r="H216" t="s">
        <v>307</v>
      </c>
      <c r="I216" t="s">
        <v>156</v>
      </c>
      <c r="J216">
        <v>2</v>
      </c>
      <c r="K216">
        <v>3</v>
      </c>
      <c r="L216" s="256">
        <v>54</v>
      </c>
      <c r="M216" s="257">
        <v>51.57</v>
      </c>
      <c r="N216" s="258">
        <v>56.43</v>
      </c>
      <c r="O216" s="192"/>
      <c r="P216" s="192"/>
      <c r="Q216" s="192"/>
      <c r="R216" s="192"/>
      <c r="S216" s="192"/>
      <c r="T216" s="192">
        <v>58</v>
      </c>
      <c r="U216" s="192">
        <v>53</v>
      </c>
      <c r="V216" s="192">
        <v>50</v>
      </c>
      <c r="W216" s="192">
        <v>51</v>
      </c>
      <c r="X216" s="192">
        <v>53</v>
      </c>
      <c r="Y216" s="171">
        <v>96</v>
      </c>
      <c r="Z216" s="171">
        <v>96</v>
      </c>
      <c r="AA216" s="192"/>
      <c r="AB216" s="192"/>
      <c r="AC216" s="192"/>
      <c r="AD216" s="192"/>
      <c r="AE216" s="192"/>
      <c r="AF216" s="192">
        <v>60</v>
      </c>
      <c r="AG216" s="192">
        <v>55</v>
      </c>
      <c r="AH216" s="192">
        <v>54</v>
      </c>
      <c r="AI216" s="192">
        <v>55</v>
      </c>
      <c r="AJ216" s="192">
        <v>55</v>
      </c>
      <c r="AK216" s="171">
        <v>96</v>
      </c>
      <c r="AL216" s="171">
        <v>96</v>
      </c>
      <c r="AM216" s="192"/>
      <c r="AN216" s="192">
        <v>54.4</v>
      </c>
      <c r="AO216" s="222"/>
      <c r="AP216" s="182">
        <v>101</v>
      </c>
      <c r="AQ216" s="183">
        <v>107</v>
      </c>
      <c r="AR216" s="181">
        <v>75</v>
      </c>
      <c r="AS216" s="181">
        <v>96</v>
      </c>
      <c r="AT216" s="184">
        <v>17</v>
      </c>
      <c r="AU216" s="184">
        <v>17</v>
      </c>
      <c r="AV216" s="184">
        <v>7</v>
      </c>
      <c r="AW216" s="184"/>
      <c r="AX216" s="184"/>
      <c r="AY216" s="184"/>
      <c r="AZ216" s="184"/>
      <c r="BA216" s="184"/>
      <c r="BB216" s="184"/>
      <c r="BC216" s="185">
        <v>41</v>
      </c>
      <c r="BD216" s="180">
        <v>1889</v>
      </c>
      <c r="BE216" s="186">
        <v>1.4999999999999999E-2</v>
      </c>
      <c r="BF216" s="187">
        <v>2.1999999999999999E-2</v>
      </c>
      <c r="BG216" s="172"/>
      <c r="BH216" s="172">
        <v>0.8</v>
      </c>
      <c r="BI216" s="172">
        <v>35</v>
      </c>
      <c r="BJ216" s="172">
        <v>2.2000000000000002</v>
      </c>
      <c r="BK216" s="172">
        <v>102.8</v>
      </c>
      <c r="BL216" s="28" t="s">
        <v>157</v>
      </c>
      <c r="BM216" s="228" t="s">
        <v>158</v>
      </c>
      <c r="BN216" s="228" t="s">
        <v>308</v>
      </c>
      <c r="BO216" s="228" t="s">
        <v>160</v>
      </c>
      <c r="BP216" s="228">
        <v>2</v>
      </c>
      <c r="BQ216" s="228"/>
      <c r="BR216" s="228"/>
      <c r="BS216" s="228"/>
      <c r="BT216" s="228"/>
      <c r="BU216" s="228">
        <f t="shared" si="3"/>
        <v>0.3</v>
      </c>
      <c r="BV216" s="228"/>
      <c r="BW216" s="228"/>
      <c r="BX216" s="228"/>
      <c r="BY216" s="228"/>
      <c r="BZ216" s="228"/>
      <c r="CA216" s="228"/>
      <c r="CB216" s="228"/>
      <c r="CC216" s="228"/>
      <c r="CD216" s="228"/>
      <c r="CE216" s="228"/>
      <c r="CF216" s="228"/>
      <c r="CG216" s="228"/>
      <c r="CH216" s="228"/>
      <c r="CI216" s="228"/>
      <c r="CJ216" s="228"/>
      <c r="CK216" s="228"/>
      <c r="CL216" s="228"/>
      <c r="CM216" s="228"/>
      <c r="CN216" s="228"/>
      <c r="CO216" s="228"/>
      <c r="CP216" s="228"/>
      <c r="CQ216" s="228"/>
      <c r="CR216" s="228"/>
      <c r="CS216" s="228"/>
      <c r="CT216" s="228"/>
      <c r="CU216" s="228"/>
      <c r="CV216" s="228"/>
      <c r="CW216" s="228"/>
      <c r="CX216" s="228"/>
      <c r="CY216" s="228"/>
      <c r="CZ216" s="228"/>
      <c r="DA216" s="228"/>
      <c r="DB216" s="228"/>
    </row>
    <row r="217" spans="1:106" s="197" customFormat="1" ht="31.5" hidden="1" customHeight="1" x14ac:dyDescent="0.3">
      <c r="A217" s="193">
        <v>2021</v>
      </c>
      <c r="B217" s="170">
        <v>1</v>
      </c>
      <c r="C217" s="255">
        <v>44207</v>
      </c>
      <c r="D217" s="170">
        <v>236</v>
      </c>
      <c r="E217" s="170">
        <v>160</v>
      </c>
      <c r="F217" s="170">
        <v>5</v>
      </c>
      <c r="G217" s="196" t="s">
        <v>277</v>
      </c>
      <c r="H217" t="s">
        <v>278</v>
      </c>
      <c r="I217" t="s">
        <v>163</v>
      </c>
      <c r="J217">
        <v>2</v>
      </c>
      <c r="K217">
        <v>1</v>
      </c>
      <c r="L217" s="256">
        <v>200</v>
      </c>
      <c r="M217" s="257">
        <v>186</v>
      </c>
      <c r="N217" s="258">
        <v>214</v>
      </c>
      <c r="O217" s="192"/>
      <c r="P217" s="192"/>
      <c r="Q217" s="192"/>
      <c r="R217" s="192"/>
      <c r="S217" s="192"/>
      <c r="T217" s="192"/>
      <c r="U217" s="192"/>
      <c r="V217" s="192"/>
      <c r="W217" s="192"/>
      <c r="X217" s="192"/>
      <c r="Y217" s="171"/>
      <c r="Z217" s="171"/>
      <c r="AA217" s="192"/>
      <c r="AB217" s="192"/>
      <c r="AC217" s="192"/>
      <c r="AD217" s="192"/>
      <c r="AE217" s="192"/>
      <c r="AF217" s="192">
        <v>189</v>
      </c>
      <c r="AG217" s="192">
        <v>186</v>
      </c>
      <c r="AH217" s="192">
        <v>182</v>
      </c>
      <c r="AI217" s="192">
        <v>188</v>
      </c>
      <c r="AJ217" s="192">
        <v>195</v>
      </c>
      <c r="AK217" s="171">
        <v>83</v>
      </c>
      <c r="AL217" s="171">
        <v>80</v>
      </c>
      <c r="AM217" s="192"/>
      <c r="AN217" s="192">
        <v>188</v>
      </c>
      <c r="AO217" s="222"/>
      <c r="AP217" s="182">
        <v>76</v>
      </c>
      <c r="AQ217" s="183">
        <v>95</v>
      </c>
      <c r="AR217" s="181">
        <v>88</v>
      </c>
      <c r="AS217" s="181">
        <v>82</v>
      </c>
      <c r="AT217" s="184">
        <v>8</v>
      </c>
      <c r="AU217" s="184">
        <v>2</v>
      </c>
      <c r="AV217" s="184">
        <v>5</v>
      </c>
      <c r="AW217" s="184"/>
      <c r="AX217" s="184"/>
      <c r="AY217" s="184"/>
      <c r="AZ217" s="184"/>
      <c r="BA217" s="184"/>
      <c r="BB217" s="184"/>
      <c r="BC217" s="185">
        <v>15</v>
      </c>
      <c r="BD217" s="180">
        <v>2019</v>
      </c>
      <c r="BE217" s="186">
        <v>1.4999999999999999E-2</v>
      </c>
      <c r="BF217" s="187">
        <v>7.0000000000000001E-3</v>
      </c>
      <c r="BG217" s="172">
        <v>1</v>
      </c>
      <c r="BH217" s="172">
        <v>0.1</v>
      </c>
      <c r="BI217" s="172">
        <v>10.1</v>
      </c>
      <c r="BJ217" s="172">
        <v>2.8</v>
      </c>
      <c r="BK217" s="172">
        <v>379.6</v>
      </c>
      <c r="BL217" s="28" t="s">
        <v>279</v>
      </c>
      <c r="BM217" s="228" t="s">
        <v>279</v>
      </c>
      <c r="BN217" s="228"/>
      <c r="BO217" s="228"/>
      <c r="BP217" s="228">
        <v>2</v>
      </c>
      <c r="BQ217" s="228"/>
      <c r="BR217" s="228"/>
      <c r="BS217" s="228"/>
      <c r="BT217" s="228"/>
      <c r="BU217" s="228">
        <f t="shared" si="3"/>
        <v>8.5</v>
      </c>
      <c r="BV217" s="228"/>
      <c r="BW217" s="228"/>
      <c r="BX217" s="228"/>
      <c r="BY217" s="228"/>
      <c r="BZ217" s="228"/>
      <c r="CA217" s="228"/>
      <c r="CB217" s="228"/>
      <c r="CC217" s="228"/>
      <c r="CD217" s="228"/>
      <c r="CE217" s="228"/>
      <c r="CF217" s="228"/>
      <c r="CG217" s="228"/>
      <c r="CH217" s="228"/>
      <c r="CI217" s="228"/>
      <c r="CJ217" s="228"/>
      <c r="CK217" s="228"/>
      <c r="CL217" s="228"/>
      <c r="CM217" s="228"/>
      <c r="CN217" s="228"/>
      <c r="CO217" s="228"/>
      <c r="CP217" s="228"/>
      <c r="CQ217" s="228"/>
      <c r="CR217" s="228"/>
      <c r="CS217" s="228"/>
      <c r="CT217" s="228"/>
      <c r="CU217" s="228"/>
      <c r="CV217" s="228"/>
      <c r="CW217" s="228"/>
      <c r="CX217" s="228"/>
      <c r="CY217" s="228"/>
      <c r="CZ217" s="228"/>
      <c r="DA217" s="228"/>
      <c r="DB217" s="228"/>
    </row>
    <row r="218" spans="1:106" s="197" customFormat="1" ht="31.5" hidden="1" customHeight="1" x14ac:dyDescent="0.3">
      <c r="A218" s="193">
        <v>2021</v>
      </c>
      <c r="B218" s="170">
        <v>1</v>
      </c>
      <c r="C218" s="255">
        <v>44207</v>
      </c>
      <c r="D218" s="170">
        <v>384</v>
      </c>
      <c r="E218" s="170">
        <v>556</v>
      </c>
      <c r="F218" s="170">
        <v>5</v>
      </c>
      <c r="G218" s="196" t="s">
        <v>171</v>
      </c>
      <c r="H218" t="s">
        <v>172</v>
      </c>
      <c r="I218" t="s">
        <v>163</v>
      </c>
      <c r="J218">
        <v>1</v>
      </c>
      <c r="K218">
        <v>6</v>
      </c>
      <c r="L218" s="256">
        <v>1066</v>
      </c>
      <c r="M218" s="257">
        <v>1003.106</v>
      </c>
      <c r="N218" s="258">
        <v>1141.6859999999999</v>
      </c>
      <c r="O218" s="192"/>
      <c r="P218" s="192"/>
      <c r="Q218" s="192"/>
      <c r="R218" s="192"/>
      <c r="S218" s="192"/>
      <c r="T218" s="192">
        <v>1156</v>
      </c>
      <c r="U218" s="192">
        <v>1109</v>
      </c>
      <c r="V218" s="192">
        <v>1078</v>
      </c>
      <c r="W218" s="192">
        <v>1047</v>
      </c>
      <c r="X218" s="192">
        <v>1054</v>
      </c>
      <c r="Y218" s="171">
        <v>136</v>
      </c>
      <c r="Z218" s="171">
        <v>136</v>
      </c>
      <c r="AA218" s="192"/>
      <c r="AB218" s="192"/>
      <c r="AC218" s="192"/>
      <c r="AD218" s="192"/>
      <c r="AE218" s="192"/>
      <c r="AF218" s="192">
        <v>1033</v>
      </c>
      <c r="AG218" s="192">
        <v>1098</v>
      </c>
      <c r="AH218" s="192">
        <v>1098</v>
      </c>
      <c r="AI218" s="192">
        <v>1090</v>
      </c>
      <c r="AJ218" s="192">
        <v>1116</v>
      </c>
      <c r="AK218" s="171">
        <v>135</v>
      </c>
      <c r="AL218" s="171">
        <v>135</v>
      </c>
      <c r="AM218" s="192"/>
      <c r="AN218" s="192">
        <v>1087.9000000000001</v>
      </c>
      <c r="AO218" s="222"/>
      <c r="AP218" s="182">
        <v>20</v>
      </c>
      <c r="AQ218" s="183">
        <v>180</v>
      </c>
      <c r="AR218" s="181">
        <v>27</v>
      </c>
      <c r="AS218" s="181">
        <v>136</v>
      </c>
      <c r="AT218" s="184">
        <v>3</v>
      </c>
      <c r="AU218" s="184">
        <v>3</v>
      </c>
      <c r="AV218" s="184">
        <v>4</v>
      </c>
      <c r="AW218" s="184"/>
      <c r="AX218" s="184">
        <v>0</v>
      </c>
      <c r="AY218" s="184"/>
      <c r="AZ218" s="184"/>
      <c r="BA218" s="184"/>
      <c r="BB218" s="184"/>
      <c r="BC218" s="185">
        <v>10</v>
      </c>
      <c r="BD218" s="180">
        <v>634</v>
      </c>
      <c r="BE218" s="186">
        <v>1.4999999999999999E-2</v>
      </c>
      <c r="BF218" s="187">
        <v>1.6E-2</v>
      </c>
      <c r="BG218" s="172"/>
      <c r="BH218" s="172">
        <v>0</v>
      </c>
      <c r="BI218" s="172">
        <v>0.6</v>
      </c>
      <c r="BJ218" s="172">
        <v>10.9</v>
      </c>
      <c r="BK218" s="172">
        <v>689.7</v>
      </c>
      <c r="BL218" s="28" t="s">
        <v>157</v>
      </c>
      <c r="BM218" s="228" t="s">
        <v>158</v>
      </c>
      <c r="BN218" s="228" t="s">
        <v>173</v>
      </c>
      <c r="BO218" s="228"/>
      <c r="BP218" s="228">
        <v>2</v>
      </c>
      <c r="BQ218" s="228"/>
      <c r="BR218" s="228"/>
      <c r="BS218" s="228"/>
      <c r="BT218" s="228"/>
      <c r="BU218" s="228">
        <f t="shared" si="3"/>
        <v>15.5</v>
      </c>
      <c r="BV218" s="228"/>
      <c r="BW218" s="228"/>
      <c r="BX218" s="228"/>
      <c r="BY218" s="228"/>
      <c r="BZ218" s="228"/>
      <c r="CA218" s="228"/>
      <c r="CB218" s="228"/>
      <c r="CC218" s="228"/>
      <c r="CD218" s="228"/>
      <c r="CE218" s="228"/>
      <c r="CF218" s="228"/>
      <c r="CG218" s="228"/>
      <c r="CH218" s="228"/>
      <c r="CI218" s="228"/>
      <c r="CJ218" s="228"/>
      <c r="CK218" s="228"/>
      <c r="CL218" s="228"/>
      <c r="CM218" s="228"/>
      <c r="CN218" s="228"/>
      <c r="CO218" s="228"/>
      <c r="CP218" s="228"/>
      <c r="CQ218" s="228"/>
      <c r="CR218" s="228"/>
      <c r="CS218" s="228"/>
      <c r="CT218" s="228"/>
      <c r="CU218" s="228"/>
      <c r="CV218" s="228"/>
      <c r="CW218" s="228"/>
      <c r="CX218" s="228"/>
      <c r="CY218" s="228"/>
      <c r="CZ218" s="228"/>
      <c r="DA218" s="228"/>
      <c r="DB218" s="228"/>
    </row>
    <row r="219" spans="1:106" s="197" customFormat="1" ht="31.5" hidden="1" customHeight="1" x14ac:dyDescent="0.3">
      <c r="A219" s="193">
        <v>2021</v>
      </c>
      <c r="B219" s="170">
        <v>1</v>
      </c>
      <c r="C219" s="255">
        <v>44207</v>
      </c>
      <c r="D219" s="170">
        <v>384</v>
      </c>
      <c r="E219" s="170">
        <v>557</v>
      </c>
      <c r="F219" s="170">
        <v>5</v>
      </c>
      <c r="G219" s="196" t="s">
        <v>174</v>
      </c>
      <c r="H219" t="s">
        <v>175</v>
      </c>
      <c r="I219" t="s">
        <v>163</v>
      </c>
      <c r="J219">
        <v>1</v>
      </c>
      <c r="K219">
        <v>6</v>
      </c>
      <c r="L219" s="256">
        <v>182</v>
      </c>
      <c r="M219" s="257">
        <v>171.262</v>
      </c>
      <c r="N219" s="258">
        <v>194.922</v>
      </c>
      <c r="O219" s="192"/>
      <c r="P219" s="192"/>
      <c r="Q219" s="192"/>
      <c r="R219" s="192"/>
      <c r="S219" s="192"/>
      <c r="T219" s="192">
        <v>213</v>
      </c>
      <c r="U219" s="192">
        <v>199</v>
      </c>
      <c r="V219" s="192">
        <v>193</v>
      </c>
      <c r="W219" s="192">
        <v>191</v>
      </c>
      <c r="X219" s="192">
        <v>188</v>
      </c>
      <c r="Y219" s="171">
        <v>136</v>
      </c>
      <c r="Z219" s="171">
        <v>136</v>
      </c>
      <c r="AA219" s="192"/>
      <c r="AB219" s="192"/>
      <c r="AC219" s="192"/>
      <c r="AD219" s="192"/>
      <c r="AE219" s="192"/>
      <c r="AF219" s="192">
        <v>185</v>
      </c>
      <c r="AG219" s="192">
        <v>193</v>
      </c>
      <c r="AH219" s="192">
        <v>191</v>
      </c>
      <c r="AI219" s="192">
        <v>192</v>
      </c>
      <c r="AJ219" s="192">
        <v>193</v>
      </c>
      <c r="AK219" s="171">
        <v>135</v>
      </c>
      <c r="AL219" s="171">
        <v>135</v>
      </c>
      <c r="AM219" s="192"/>
      <c r="AN219" s="192">
        <v>193.8</v>
      </c>
      <c r="AO219" s="222"/>
      <c r="AP219" s="182">
        <v>20</v>
      </c>
      <c r="AQ219" s="183">
        <v>180</v>
      </c>
      <c r="AR219" s="181">
        <v>27</v>
      </c>
      <c r="AS219" s="181">
        <v>136</v>
      </c>
      <c r="AT219" s="184">
        <v>2</v>
      </c>
      <c r="AU219" s="184">
        <v>3</v>
      </c>
      <c r="AV219" s="184">
        <v>4</v>
      </c>
      <c r="AW219" s="184"/>
      <c r="AX219" s="184">
        <v>1</v>
      </c>
      <c r="AY219" s="184"/>
      <c r="AZ219" s="184"/>
      <c r="BA219" s="184"/>
      <c r="BB219" s="184"/>
      <c r="BC219" s="185">
        <v>9</v>
      </c>
      <c r="BD219" s="180">
        <v>633</v>
      </c>
      <c r="BE219" s="186">
        <v>1.4999999999999999E-2</v>
      </c>
      <c r="BF219" s="187">
        <v>1.4E-2</v>
      </c>
      <c r="BG219" s="172">
        <v>1</v>
      </c>
      <c r="BH219" s="172">
        <v>0</v>
      </c>
      <c r="BI219" s="172">
        <v>3.5</v>
      </c>
      <c r="BJ219" s="172">
        <v>1.7</v>
      </c>
      <c r="BK219" s="172">
        <v>122.7</v>
      </c>
      <c r="BL219" s="28" t="s">
        <v>157</v>
      </c>
      <c r="BM219" s="228" t="s">
        <v>158</v>
      </c>
      <c r="BN219" s="228" t="s">
        <v>173</v>
      </c>
      <c r="BO219" s="228" t="s">
        <v>176</v>
      </c>
      <c r="BP219" s="228">
        <v>2</v>
      </c>
      <c r="BQ219" s="228"/>
      <c r="BR219" s="228"/>
      <c r="BS219" s="228"/>
      <c r="BT219" s="228"/>
      <c r="BU219" s="228">
        <f t="shared" si="3"/>
        <v>8.3000000000000007</v>
      </c>
      <c r="BV219" s="228"/>
      <c r="BW219" s="228"/>
      <c r="BX219" s="228"/>
      <c r="BY219" s="228"/>
      <c r="BZ219" s="228"/>
      <c r="CA219" s="228"/>
      <c r="CB219" s="228"/>
      <c r="CC219" s="228"/>
      <c r="CD219" s="228"/>
      <c r="CE219" s="228"/>
      <c r="CF219" s="228"/>
      <c r="CG219" s="228"/>
      <c r="CH219" s="228"/>
      <c r="CI219" s="228"/>
      <c r="CJ219" s="228"/>
      <c r="CK219" s="228"/>
      <c r="CL219" s="228"/>
      <c r="CM219" s="228"/>
      <c r="CN219" s="228"/>
      <c r="CO219" s="228"/>
      <c r="CP219" s="228"/>
      <c r="CQ219" s="228"/>
      <c r="CR219" s="228"/>
      <c r="CS219" s="228"/>
      <c r="CT219" s="228"/>
      <c r="CU219" s="228"/>
      <c r="CV219" s="228"/>
      <c r="CW219" s="228"/>
      <c r="CX219" s="228"/>
      <c r="CY219" s="228"/>
      <c r="CZ219" s="228"/>
      <c r="DA219" s="228"/>
      <c r="DB219" s="228"/>
    </row>
    <row r="220" spans="1:106" s="197" customFormat="1" ht="31.5" hidden="1" customHeight="1" x14ac:dyDescent="0.3">
      <c r="A220" s="193">
        <v>2021</v>
      </c>
      <c r="B220" s="170">
        <v>1</v>
      </c>
      <c r="C220" s="255">
        <v>44207</v>
      </c>
      <c r="D220" s="170">
        <v>34</v>
      </c>
      <c r="E220" s="170">
        <v>99</v>
      </c>
      <c r="F220" s="170">
        <v>7</v>
      </c>
      <c r="G220" s="196" t="s">
        <v>313</v>
      </c>
      <c r="H220" t="s">
        <v>314</v>
      </c>
      <c r="I220" t="s">
        <v>163</v>
      </c>
      <c r="J220">
        <v>4</v>
      </c>
      <c r="K220">
        <v>6</v>
      </c>
      <c r="L220" s="256">
        <v>20</v>
      </c>
      <c r="M220" s="257">
        <v>18.600000000000001</v>
      </c>
      <c r="N220" s="258">
        <v>21.4</v>
      </c>
      <c r="O220" s="192"/>
      <c r="P220" s="192"/>
      <c r="Q220" s="192"/>
      <c r="R220" s="192"/>
      <c r="S220" s="192"/>
      <c r="T220" s="192">
        <v>22</v>
      </c>
      <c r="U220" s="192">
        <v>22</v>
      </c>
      <c r="V220" s="192">
        <v>21</v>
      </c>
      <c r="W220" s="192">
        <v>20</v>
      </c>
      <c r="X220" s="192">
        <v>19</v>
      </c>
      <c r="Y220" s="171">
        <v>106</v>
      </c>
      <c r="Z220" s="171">
        <v>106</v>
      </c>
      <c r="AA220" s="192"/>
      <c r="AB220" s="192"/>
      <c r="AC220" s="192"/>
      <c r="AD220" s="192"/>
      <c r="AE220" s="192"/>
      <c r="AF220" s="192">
        <v>21</v>
      </c>
      <c r="AG220" s="192">
        <v>21</v>
      </c>
      <c r="AH220" s="192">
        <v>20</v>
      </c>
      <c r="AI220" s="192">
        <v>21</v>
      </c>
      <c r="AJ220" s="192">
        <v>21</v>
      </c>
      <c r="AK220" s="171">
        <v>105</v>
      </c>
      <c r="AL220" s="171">
        <v>106</v>
      </c>
      <c r="AM220" s="192"/>
      <c r="AN220" s="192">
        <v>20.5</v>
      </c>
      <c r="AO220" s="222"/>
      <c r="AP220" s="182">
        <v>140</v>
      </c>
      <c r="AQ220" s="183">
        <v>103</v>
      </c>
      <c r="AR220" s="181">
        <v>136</v>
      </c>
      <c r="AS220" s="181">
        <v>106</v>
      </c>
      <c r="AT220" s="184">
        <v>4</v>
      </c>
      <c r="AU220" s="184">
        <v>2</v>
      </c>
      <c r="AV220" s="184">
        <v>4</v>
      </c>
      <c r="AW220" s="184"/>
      <c r="AX220" s="184"/>
      <c r="AY220" s="184"/>
      <c r="AZ220" s="184"/>
      <c r="BA220" s="184"/>
      <c r="BB220" s="184"/>
      <c r="BC220" s="185">
        <v>10</v>
      </c>
      <c r="BD220" s="180">
        <v>2530</v>
      </c>
      <c r="BE220" s="186">
        <v>1.4999999999999999E-2</v>
      </c>
      <c r="BF220" s="187">
        <v>4.0000000000000001E-3</v>
      </c>
      <c r="BG220" s="172">
        <v>1</v>
      </c>
      <c r="BH220" s="172">
        <v>0.5</v>
      </c>
      <c r="BI220" s="172">
        <v>126.5</v>
      </c>
      <c r="BJ220" s="172">
        <v>0.2</v>
      </c>
      <c r="BK220" s="172">
        <v>51.9</v>
      </c>
      <c r="BL220" s="28" t="s">
        <v>181</v>
      </c>
      <c r="BM220" s="228" t="s">
        <v>182</v>
      </c>
      <c r="BN220" s="228" t="s">
        <v>315</v>
      </c>
      <c r="BO220" s="228"/>
      <c r="BP220" s="228">
        <v>2</v>
      </c>
      <c r="BQ220" s="228"/>
      <c r="BR220" s="228"/>
      <c r="BS220" s="228"/>
      <c r="BT220" s="228"/>
      <c r="BU220" s="228">
        <f t="shared" si="3"/>
        <v>0.4</v>
      </c>
      <c r="BV220" s="228"/>
      <c r="BW220" s="228"/>
      <c r="BX220" s="228"/>
      <c r="BY220" s="228"/>
      <c r="BZ220" s="228"/>
      <c r="CA220" s="228"/>
      <c r="CB220" s="228"/>
      <c r="CC220" s="228"/>
      <c r="CD220" s="228"/>
      <c r="CE220" s="228"/>
      <c r="CF220" s="228"/>
      <c r="CG220" s="228"/>
      <c r="CH220" s="228"/>
      <c r="CI220" s="228"/>
      <c r="CJ220" s="228"/>
      <c r="CK220" s="228"/>
      <c r="CL220" s="228"/>
      <c r="CM220" s="228"/>
      <c r="CN220" s="228"/>
      <c r="CO220" s="228"/>
      <c r="CP220" s="228"/>
      <c r="CQ220" s="228"/>
      <c r="CR220" s="228"/>
      <c r="CS220" s="228"/>
      <c r="CT220" s="228"/>
      <c r="CU220" s="228"/>
      <c r="CV220" s="228"/>
      <c r="CW220" s="228"/>
      <c r="CX220" s="228"/>
      <c r="CY220" s="228"/>
      <c r="CZ220" s="228"/>
      <c r="DA220" s="228"/>
      <c r="DB220" s="228"/>
    </row>
    <row r="221" spans="1:106" s="197" customFormat="1" ht="31.5" hidden="1" customHeight="1" x14ac:dyDescent="0.3">
      <c r="A221" s="193">
        <v>2021</v>
      </c>
      <c r="B221" s="170">
        <v>1</v>
      </c>
      <c r="C221" s="255">
        <v>44207</v>
      </c>
      <c r="D221" s="170">
        <v>34</v>
      </c>
      <c r="E221" s="170">
        <v>100</v>
      </c>
      <c r="F221" s="170">
        <v>7</v>
      </c>
      <c r="G221" s="196" t="s">
        <v>316</v>
      </c>
      <c r="H221" t="s">
        <v>317</v>
      </c>
      <c r="I221" t="s">
        <v>163</v>
      </c>
      <c r="J221">
        <v>4</v>
      </c>
      <c r="K221">
        <v>6</v>
      </c>
      <c r="L221" s="256">
        <v>20</v>
      </c>
      <c r="M221" s="257">
        <v>18.600000000000001</v>
      </c>
      <c r="N221" s="258">
        <v>21.4</v>
      </c>
      <c r="O221" s="192"/>
      <c r="P221" s="192"/>
      <c r="Q221" s="192"/>
      <c r="R221" s="192"/>
      <c r="S221" s="192"/>
      <c r="T221" s="192">
        <v>22</v>
      </c>
      <c r="U221" s="192">
        <v>22</v>
      </c>
      <c r="V221" s="192">
        <v>21</v>
      </c>
      <c r="W221" s="192">
        <v>20</v>
      </c>
      <c r="X221" s="192">
        <v>19</v>
      </c>
      <c r="Y221" s="171">
        <v>106</v>
      </c>
      <c r="Z221" s="171">
        <v>106</v>
      </c>
      <c r="AA221" s="192"/>
      <c r="AB221" s="192"/>
      <c r="AC221" s="192"/>
      <c r="AD221" s="192"/>
      <c r="AE221" s="192"/>
      <c r="AF221" s="192">
        <v>21</v>
      </c>
      <c r="AG221" s="192">
        <v>21</v>
      </c>
      <c r="AH221" s="192">
        <v>20</v>
      </c>
      <c r="AI221" s="192">
        <v>21</v>
      </c>
      <c r="AJ221" s="192">
        <v>21</v>
      </c>
      <c r="AK221" s="171">
        <v>105</v>
      </c>
      <c r="AL221" s="171">
        <v>106</v>
      </c>
      <c r="AM221" s="192"/>
      <c r="AN221" s="192">
        <v>20.5</v>
      </c>
      <c r="AO221" s="222"/>
      <c r="AP221" s="182">
        <v>140</v>
      </c>
      <c r="AQ221" s="183">
        <v>103</v>
      </c>
      <c r="AR221" s="181">
        <v>136</v>
      </c>
      <c r="AS221" s="181">
        <v>106</v>
      </c>
      <c r="AT221" s="184">
        <v>4</v>
      </c>
      <c r="AU221" s="184">
        <v>2</v>
      </c>
      <c r="AV221" s="184">
        <v>4</v>
      </c>
      <c r="AW221" s="184"/>
      <c r="AX221" s="184"/>
      <c r="AY221" s="184"/>
      <c r="AZ221" s="184"/>
      <c r="BA221" s="184"/>
      <c r="BB221" s="184"/>
      <c r="BC221" s="185">
        <v>10</v>
      </c>
      <c r="BD221" s="180">
        <v>2530</v>
      </c>
      <c r="BE221" s="186">
        <v>1.4999999999999999E-2</v>
      </c>
      <c r="BF221" s="187">
        <v>4.0000000000000001E-3</v>
      </c>
      <c r="BG221" s="172">
        <v>1</v>
      </c>
      <c r="BH221" s="172">
        <v>0.5</v>
      </c>
      <c r="BI221" s="172">
        <v>126.5</v>
      </c>
      <c r="BJ221" s="172">
        <v>0.2</v>
      </c>
      <c r="BK221" s="172">
        <v>51.9</v>
      </c>
      <c r="BL221" s="28" t="s">
        <v>181</v>
      </c>
      <c r="BM221" s="228" t="s">
        <v>182</v>
      </c>
      <c r="BN221" s="228" t="s">
        <v>318</v>
      </c>
      <c r="BO221" s="228"/>
      <c r="BP221" s="228">
        <v>2</v>
      </c>
      <c r="BQ221" s="228"/>
      <c r="BR221" s="228"/>
      <c r="BS221" s="228"/>
      <c r="BT221" s="228"/>
      <c r="BU221" s="228">
        <f t="shared" si="3"/>
        <v>0.4</v>
      </c>
      <c r="BV221" s="228"/>
      <c r="BW221" s="228"/>
      <c r="BX221" s="228"/>
      <c r="BY221" s="228"/>
      <c r="BZ221" s="228"/>
      <c r="CA221" s="228"/>
      <c r="CB221" s="228"/>
      <c r="CC221" s="228"/>
      <c r="CD221" s="228"/>
      <c r="CE221" s="228"/>
      <c r="CF221" s="228"/>
      <c r="CG221" s="228"/>
      <c r="CH221" s="228"/>
      <c r="CI221" s="228"/>
      <c r="CJ221" s="228"/>
      <c r="CK221" s="228"/>
      <c r="CL221" s="228"/>
      <c r="CM221" s="228"/>
      <c r="CN221" s="228"/>
      <c r="CO221" s="228"/>
      <c r="CP221" s="228"/>
      <c r="CQ221" s="228"/>
      <c r="CR221" s="228"/>
      <c r="CS221" s="228"/>
      <c r="CT221" s="228"/>
      <c r="CU221" s="228"/>
      <c r="CV221" s="228"/>
      <c r="CW221" s="228"/>
      <c r="CX221" s="228"/>
      <c r="CY221" s="228"/>
      <c r="CZ221" s="228"/>
      <c r="DA221" s="228"/>
      <c r="DB221" s="228"/>
    </row>
    <row r="222" spans="1:106" s="197" customFormat="1" ht="31.5" hidden="1" customHeight="1" x14ac:dyDescent="0.3">
      <c r="A222" s="193">
        <v>2021</v>
      </c>
      <c r="B222" s="170">
        <v>1</v>
      </c>
      <c r="C222" s="255">
        <v>44207</v>
      </c>
      <c r="D222" s="170">
        <v>34</v>
      </c>
      <c r="E222" s="170">
        <v>101</v>
      </c>
      <c r="F222" s="170">
        <v>7</v>
      </c>
      <c r="G222" s="196" t="s">
        <v>319</v>
      </c>
      <c r="H222" t="s">
        <v>320</v>
      </c>
      <c r="I222" t="s">
        <v>163</v>
      </c>
      <c r="J222">
        <v>4</v>
      </c>
      <c r="K222">
        <v>6</v>
      </c>
      <c r="L222" s="256">
        <v>20</v>
      </c>
      <c r="M222" s="257">
        <v>18.600000000000001</v>
      </c>
      <c r="N222" s="258">
        <v>21.4</v>
      </c>
      <c r="O222" s="192"/>
      <c r="P222" s="192"/>
      <c r="Q222" s="192"/>
      <c r="R222" s="192"/>
      <c r="S222" s="192"/>
      <c r="T222" s="192">
        <v>22</v>
      </c>
      <c r="U222" s="192">
        <v>22</v>
      </c>
      <c r="V222" s="192">
        <v>21</v>
      </c>
      <c r="W222" s="192">
        <v>20</v>
      </c>
      <c r="X222" s="192">
        <v>19</v>
      </c>
      <c r="Y222" s="171">
        <v>106</v>
      </c>
      <c r="Z222" s="171">
        <v>106</v>
      </c>
      <c r="AA222" s="192"/>
      <c r="AB222" s="192"/>
      <c r="AC222" s="192"/>
      <c r="AD222" s="192"/>
      <c r="AE222" s="192"/>
      <c r="AF222" s="192">
        <v>21</v>
      </c>
      <c r="AG222" s="192">
        <v>21</v>
      </c>
      <c r="AH222" s="192">
        <v>20</v>
      </c>
      <c r="AI222" s="192">
        <v>21</v>
      </c>
      <c r="AJ222" s="192">
        <v>21</v>
      </c>
      <c r="AK222" s="171">
        <v>105</v>
      </c>
      <c r="AL222" s="171">
        <v>106</v>
      </c>
      <c r="AM222" s="192"/>
      <c r="AN222" s="192">
        <v>20.5</v>
      </c>
      <c r="AO222" s="222"/>
      <c r="AP222" s="182">
        <v>140</v>
      </c>
      <c r="AQ222" s="183">
        <v>103</v>
      </c>
      <c r="AR222" s="181">
        <v>136</v>
      </c>
      <c r="AS222" s="181">
        <v>106</v>
      </c>
      <c r="AT222" s="184">
        <v>4</v>
      </c>
      <c r="AU222" s="184">
        <v>2</v>
      </c>
      <c r="AV222" s="184">
        <v>4</v>
      </c>
      <c r="AW222" s="184"/>
      <c r="AX222" s="184"/>
      <c r="AY222" s="184"/>
      <c r="AZ222" s="184"/>
      <c r="BA222" s="184"/>
      <c r="BB222" s="184"/>
      <c r="BC222" s="185">
        <v>10</v>
      </c>
      <c r="BD222" s="180">
        <v>2530</v>
      </c>
      <c r="BE222" s="186">
        <v>1.4999999999999999E-2</v>
      </c>
      <c r="BF222" s="187">
        <v>4.0000000000000001E-3</v>
      </c>
      <c r="BG222" s="172">
        <v>1</v>
      </c>
      <c r="BH222" s="172">
        <v>0.5</v>
      </c>
      <c r="BI222" s="172">
        <v>126.5</v>
      </c>
      <c r="BJ222" s="172">
        <v>0.2</v>
      </c>
      <c r="BK222" s="172">
        <v>51.9</v>
      </c>
      <c r="BL222" s="28" t="s">
        <v>181</v>
      </c>
      <c r="BM222" s="228" t="s">
        <v>182</v>
      </c>
      <c r="BN222" s="228" t="s">
        <v>321</v>
      </c>
      <c r="BO222" s="228"/>
      <c r="BP222" s="228">
        <v>2</v>
      </c>
      <c r="BQ222" s="228"/>
      <c r="BR222" s="228"/>
      <c r="BS222" s="228"/>
      <c r="BT222" s="228"/>
      <c r="BU222" s="228">
        <f t="shared" si="3"/>
        <v>0.4</v>
      </c>
      <c r="BV222" s="228"/>
      <c r="BW222" s="228"/>
      <c r="BX222" s="228"/>
      <c r="BY222" s="228"/>
      <c r="BZ222" s="228"/>
      <c r="CA222" s="228"/>
      <c r="CB222" s="228"/>
      <c r="CC222" s="228"/>
      <c r="CD222" s="228"/>
      <c r="CE222" s="228"/>
      <c r="CF222" s="228"/>
      <c r="CG222" s="228"/>
      <c r="CH222" s="228"/>
      <c r="CI222" s="228"/>
      <c r="CJ222" s="228"/>
      <c r="CK222" s="228"/>
      <c r="CL222" s="228"/>
      <c r="CM222" s="228"/>
      <c r="CN222" s="228"/>
      <c r="CO222" s="228"/>
      <c r="CP222" s="228"/>
      <c r="CQ222" s="228"/>
      <c r="CR222" s="228"/>
      <c r="CS222" s="228"/>
      <c r="CT222" s="228"/>
      <c r="CU222" s="228"/>
      <c r="CV222" s="228"/>
      <c r="CW222" s="228"/>
      <c r="CX222" s="228"/>
      <c r="CY222" s="228"/>
      <c r="CZ222" s="228"/>
      <c r="DA222" s="228"/>
      <c r="DB222" s="228"/>
    </row>
    <row r="223" spans="1:106" s="197" customFormat="1" ht="31.5" hidden="1" customHeight="1" x14ac:dyDescent="0.3">
      <c r="A223" s="193">
        <v>2021</v>
      </c>
      <c r="B223" s="170">
        <v>1</v>
      </c>
      <c r="C223" s="255">
        <v>44207</v>
      </c>
      <c r="D223" s="170">
        <v>34</v>
      </c>
      <c r="E223" s="170">
        <v>102</v>
      </c>
      <c r="F223" s="170">
        <v>7</v>
      </c>
      <c r="G223" s="196" t="s">
        <v>322</v>
      </c>
      <c r="H223" t="s">
        <v>323</v>
      </c>
      <c r="I223" t="s">
        <v>163</v>
      </c>
      <c r="J223">
        <v>4</v>
      </c>
      <c r="K223">
        <v>6</v>
      </c>
      <c r="L223" s="256">
        <v>20</v>
      </c>
      <c r="M223" s="257">
        <v>18.600000000000001</v>
      </c>
      <c r="N223" s="258">
        <v>21.4</v>
      </c>
      <c r="O223" s="192"/>
      <c r="P223" s="192"/>
      <c r="Q223" s="192"/>
      <c r="R223" s="192"/>
      <c r="S223" s="192"/>
      <c r="T223" s="192">
        <v>22</v>
      </c>
      <c r="U223" s="192">
        <v>22</v>
      </c>
      <c r="V223" s="192">
        <v>21</v>
      </c>
      <c r="W223" s="192">
        <v>20</v>
      </c>
      <c r="X223" s="192">
        <v>19</v>
      </c>
      <c r="Y223" s="171">
        <v>106</v>
      </c>
      <c r="Z223" s="171">
        <v>106</v>
      </c>
      <c r="AA223" s="192"/>
      <c r="AB223" s="192"/>
      <c r="AC223" s="192"/>
      <c r="AD223" s="192"/>
      <c r="AE223" s="192"/>
      <c r="AF223" s="192">
        <v>21</v>
      </c>
      <c r="AG223" s="192">
        <v>21</v>
      </c>
      <c r="AH223" s="192">
        <v>20</v>
      </c>
      <c r="AI223" s="192">
        <v>21</v>
      </c>
      <c r="AJ223" s="192">
        <v>21</v>
      </c>
      <c r="AK223" s="171">
        <v>105</v>
      </c>
      <c r="AL223" s="171">
        <v>106</v>
      </c>
      <c r="AM223" s="192"/>
      <c r="AN223" s="192">
        <v>20.5</v>
      </c>
      <c r="AO223" s="222"/>
      <c r="AP223" s="182">
        <v>140</v>
      </c>
      <c r="AQ223" s="183">
        <v>103</v>
      </c>
      <c r="AR223" s="181">
        <v>136</v>
      </c>
      <c r="AS223" s="181">
        <v>106</v>
      </c>
      <c r="AT223" s="184">
        <v>4</v>
      </c>
      <c r="AU223" s="184">
        <v>2</v>
      </c>
      <c r="AV223" s="184">
        <v>4</v>
      </c>
      <c r="AW223" s="184"/>
      <c r="AX223" s="184"/>
      <c r="AY223" s="184"/>
      <c r="AZ223" s="184"/>
      <c r="BA223" s="184"/>
      <c r="BB223" s="184"/>
      <c r="BC223" s="185">
        <v>10</v>
      </c>
      <c r="BD223" s="180">
        <v>2530</v>
      </c>
      <c r="BE223" s="186">
        <v>1.4999999999999999E-2</v>
      </c>
      <c r="BF223" s="187">
        <v>4.0000000000000001E-3</v>
      </c>
      <c r="BG223" s="172">
        <v>1</v>
      </c>
      <c r="BH223" s="172">
        <v>0.5</v>
      </c>
      <c r="BI223" s="172">
        <v>126.5</v>
      </c>
      <c r="BJ223" s="172">
        <v>0.2</v>
      </c>
      <c r="BK223" s="172">
        <v>51.9</v>
      </c>
      <c r="BL223" s="28" t="s">
        <v>181</v>
      </c>
      <c r="BM223" s="228" t="s">
        <v>182</v>
      </c>
      <c r="BN223" s="228" t="s">
        <v>324</v>
      </c>
      <c r="BO223" s="228"/>
      <c r="BP223" s="228">
        <v>2</v>
      </c>
      <c r="BQ223" s="228"/>
      <c r="BR223" s="228"/>
      <c r="BS223" s="228"/>
      <c r="BT223" s="228"/>
      <c r="BU223" s="228">
        <f t="shared" si="3"/>
        <v>0.4</v>
      </c>
      <c r="BV223" s="228"/>
      <c r="BW223" s="228"/>
      <c r="BX223" s="228"/>
      <c r="BY223" s="228"/>
      <c r="BZ223" s="228"/>
      <c r="CA223" s="228"/>
      <c r="CB223" s="228"/>
      <c r="CC223" s="228"/>
      <c r="CD223" s="228"/>
      <c r="CE223" s="228"/>
      <c r="CF223" s="228"/>
      <c r="CG223" s="228"/>
      <c r="CH223" s="228"/>
      <c r="CI223" s="228"/>
      <c r="CJ223" s="228"/>
      <c r="CK223" s="228"/>
      <c r="CL223" s="228"/>
      <c r="CM223" s="228"/>
      <c r="CN223" s="228"/>
      <c r="CO223" s="228"/>
      <c r="CP223" s="228"/>
      <c r="CQ223" s="228"/>
      <c r="CR223" s="228"/>
      <c r="CS223" s="228"/>
      <c r="CT223" s="228"/>
      <c r="CU223" s="228"/>
      <c r="CV223" s="228"/>
      <c r="CW223" s="228"/>
      <c r="CX223" s="228"/>
      <c r="CY223" s="228"/>
      <c r="CZ223" s="228"/>
      <c r="DA223" s="228"/>
      <c r="DB223" s="228"/>
    </row>
    <row r="224" spans="1:106" s="197" customFormat="1" ht="31.5" hidden="1" customHeight="1" x14ac:dyDescent="0.3">
      <c r="A224" s="193">
        <v>2021</v>
      </c>
      <c r="B224" s="170">
        <v>1</v>
      </c>
      <c r="C224" s="255">
        <v>44207</v>
      </c>
      <c r="D224" s="170">
        <v>34</v>
      </c>
      <c r="E224" s="170">
        <v>103</v>
      </c>
      <c r="F224" s="170">
        <v>7</v>
      </c>
      <c r="G224" s="196" t="s">
        <v>325</v>
      </c>
      <c r="H224" t="s">
        <v>326</v>
      </c>
      <c r="I224" t="s">
        <v>163</v>
      </c>
      <c r="J224">
        <v>4</v>
      </c>
      <c r="K224">
        <v>6</v>
      </c>
      <c r="L224" s="256">
        <v>89</v>
      </c>
      <c r="M224" s="257">
        <v>82.77</v>
      </c>
      <c r="N224" s="258">
        <v>95.23</v>
      </c>
      <c r="O224" s="192"/>
      <c r="P224" s="192"/>
      <c r="Q224" s="192"/>
      <c r="R224" s="192"/>
      <c r="S224" s="192"/>
      <c r="T224" s="192">
        <v>89</v>
      </c>
      <c r="U224" s="192">
        <v>99</v>
      </c>
      <c r="V224" s="192">
        <v>96</v>
      </c>
      <c r="W224" s="192">
        <v>92</v>
      </c>
      <c r="X224" s="192">
        <v>95</v>
      </c>
      <c r="Y224" s="171">
        <v>106</v>
      </c>
      <c r="Z224" s="171">
        <v>106</v>
      </c>
      <c r="AA224" s="192"/>
      <c r="AB224" s="192"/>
      <c r="AC224" s="192"/>
      <c r="AD224" s="192"/>
      <c r="AE224" s="192"/>
      <c r="AF224" s="192">
        <v>77</v>
      </c>
      <c r="AG224" s="192">
        <v>83</v>
      </c>
      <c r="AH224" s="192">
        <v>87</v>
      </c>
      <c r="AI224" s="192">
        <v>87</v>
      </c>
      <c r="AJ224" s="192">
        <v>91</v>
      </c>
      <c r="AK224" s="171">
        <v>105</v>
      </c>
      <c r="AL224" s="171">
        <v>106</v>
      </c>
      <c r="AM224" s="192"/>
      <c r="AN224" s="192">
        <v>89.3</v>
      </c>
      <c r="AO224" s="222"/>
      <c r="AP224" s="182">
        <v>140</v>
      </c>
      <c r="AQ224" s="183">
        <v>103</v>
      </c>
      <c r="AR224" s="181">
        <v>136</v>
      </c>
      <c r="AS224" s="181">
        <v>106</v>
      </c>
      <c r="AT224" s="184">
        <v>5</v>
      </c>
      <c r="AU224" s="184">
        <v>2</v>
      </c>
      <c r="AV224" s="184">
        <v>2</v>
      </c>
      <c r="AW224" s="184"/>
      <c r="AX224" s="184"/>
      <c r="AY224" s="184"/>
      <c r="AZ224" s="184"/>
      <c r="BA224" s="184"/>
      <c r="BB224" s="184"/>
      <c r="BC224" s="185">
        <v>9</v>
      </c>
      <c r="BD224" s="180">
        <v>2529</v>
      </c>
      <c r="BE224" s="186">
        <v>1.4999999999999999E-2</v>
      </c>
      <c r="BF224" s="187">
        <v>4.0000000000000001E-3</v>
      </c>
      <c r="BG224" s="172">
        <v>1</v>
      </c>
      <c r="BH224" s="172">
        <v>0.1</v>
      </c>
      <c r="BI224" s="172">
        <v>28.4</v>
      </c>
      <c r="BJ224" s="172">
        <v>0.8</v>
      </c>
      <c r="BK224" s="172">
        <v>225.8</v>
      </c>
      <c r="BL224" s="28" t="s">
        <v>181</v>
      </c>
      <c r="BM224" s="228" t="s">
        <v>182</v>
      </c>
      <c r="BN224" s="228" t="s">
        <v>327</v>
      </c>
      <c r="BO224" s="228"/>
      <c r="BP224" s="228">
        <v>2</v>
      </c>
      <c r="BQ224" s="228"/>
      <c r="BR224" s="228"/>
      <c r="BS224" s="228"/>
      <c r="BT224" s="228"/>
      <c r="BU224" s="228">
        <f t="shared" si="3"/>
        <v>0.2</v>
      </c>
      <c r="BV224" s="228"/>
      <c r="BW224" s="228"/>
      <c r="BX224" s="228"/>
      <c r="BY224" s="228"/>
      <c r="BZ224" s="228"/>
      <c r="CA224" s="228"/>
      <c r="CB224" s="228"/>
      <c r="CC224" s="228"/>
      <c r="CD224" s="228"/>
      <c r="CE224" s="228"/>
      <c r="CF224" s="228"/>
      <c r="CG224" s="228"/>
      <c r="CH224" s="228"/>
      <c r="CI224" s="228"/>
      <c r="CJ224" s="228"/>
      <c r="CK224" s="228"/>
      <c r="CL224" s="228"/>
      <c r="CM224" s="228"/>
      <c r="CN224" s="228"/>
      <c r="CO224" s="228"/>
      <c r="CP224" s="228"/>
      <c r="CQ224" s="228"/>
      <c r="CR224" s="228"/>
      <c r="CS224" s="228"/>
      <c r="CT224" s="228"/>
      <c r="CU224" s="228"/>
      <c r="CV224" s="228"/>
      <c r="CW224" s="228"/>
      <c r="CX224" s="228"/>
      <c r="CY224" s="228"/>
      <c r="CZ224" s="228"/>
      <c r="DA224" s="228"/>
      <c r="DB224" s="228"/>
    </row>
    <row r="225" spans="1:106" s="197" customFormat="1" ht="31.5" hidden="1" customHeight="1" x14ac:dyDescent="0.3">
      <c r="A225" s="193">
        <v>2021</v>
      </c>
      <c r="B225" s="170">
        <v>1</v>
      </c>
      <c r="C225" s="255">
        <v>44207</v>
      </c>
      <c r="D225" s="170">
        <v>34</v>
      </c>
      <c r="E225" s="170">
        <v>104</v>
      </c>
      <c r="F225" s="170">
        <v>7</v>
      </c>
      <c r="G225" s="196" t="s">
        <v>328</v>
      </c>
      <c r="H225" t="s">
        <v>329</v>
      </c>
      <c r="I225" t="s">
        <v>163</v>
      </c>
      <c r="J225">
        <v>4</v>
      </c>
      <c r="K225">
        <v>6</v>
      </c>
      <c r="L225" s="256">
        <v>89</v>
      </c>
      <c r="M225" s="257">
        <v>82.77</v>
      </c>
      <c r="N225" s="258">
        <v>95.23</v>
      </c>
      <c r="O225" s="192"/>
      <c r="P225" s="192"/>
      <c r="Q225" s="192"/>
      <c r="R225" s="192"/>
      <c r="S225" s="192"/>
      <c r="T225" s="192">
        <v>89</v>
      </c>
      <c r="U225" s="192">
        <v>99</v>
      </c>
      <c r="V225" s="192">
        <v>96</v>
      </c>
      <c r="W225" s="192">
        <v>92</v>
      </c>
      <c r="X225" s="192">
        <v>95</v>
      </c>
      <c r="Y225" s="171">
        <v>106</v>
      </c>
      <c r="Z225" s="171">
        <v>106</v>
      </c>
      <c r="AA225" s="192"/>
      <c r="AB225" s="192"/>
      <c r="AC225" s="192"/>
      <c r="AD225" s="192"/>
      <c r="AE225" s="192"/>
      <c r="AF225" s="192">
        <v>77</v>
      </c>
      <c r="AG225" s="192">
        <v>83</v>
      </c>
      <c r="AH225" s="192">
        <v>87</v>
      </c>
      <c r="AI225" s="192">
        <v>87</v>
      </c>
      <c r="AJ225" s="192">
        <v>91</v>
      </c>
      <c r="AK225" s="171">
        <v>105</v>
      </c>
      <c r="AL225" s="171">
        <v>106</v>
      </c>
      <c r="AM225" s="192"/>
      <c r="AN225" s="192">
        <v>89.3</v>
      </c>
      <c r="AO225" s="222"/>
      <c r="AP225" s="182">
        <v>140</v>
      </c>
      <c r="AQ225" s="183">
        <v>103</v>
      </c>
      <c r="AR225" s="181">
        <v>136</v>
      </c>
      <c r="AS225" s="181">
        <v>106</v>
      </c>
      <c r="AT225" s="184">
        <v>5</v>
      </c>
      <c r="AU225" s="184">
        <v>2</v>
      </c>
      <c r="AV225" s="184">
        <v>2</v>
      </c>
      <c r="AW225" s="184"/>
      <c r="AX225" s="184"/>
      <c r="AY225" s="184"/>
      <c r="AZ225" s="184"/>
      <c r="BA225" s="184"/>
      <c r="BB225" s="184"/>
      <c r="BC225" s="185">
        <v>9</v>
      </c>
      <c r="BD225" s="180">
        <v>2529</v>
      </c>
      <c r="BE225" s="186">
        <v>1.4999999999999999E-2</v>
      </c>
      <c r="BF225" s="187">
        <v>4.0000000000000001E-3</v>
      </c>
      <c r="BG225" s="172">
        <v>1</v>
      </c>
      <c r="BH225" s="172">
        <v>0.1</v>
      </c>
      <c r="BI225" s="172">
        <v>28.4</v>
      </c>
      <c r="BJ225" s="172">
        <v>0.8</v>
      </c>
      <c r="BK225" s="172">
        <v>225.8</v>
      </c>
      <c r="BL225" s="28" t="s">
        <v>181</v>
      </c>
      <c r="BM225" s="228" t="s">
        <v>182</v>
      </c>
      <c r="BN225" s="228" t="s">
        <v>330</v>
      </c>
      <c r="BO225" s="228"/>
      <c r="BP225" s="228">
        <v>2</v>
      </c>
      <c r="BQ225" s="228"/>
      <c r="BR225" s="228"/>
      <c r="BS225" s="228"/>
      <c r="BT225" s="228"/>
      <c r="BU225" s="228">
        <f t="shared" si="3"/>
        <v>0.2</v>
      </c>
      <c r="BV225" s="228"/>
      <c r="BW225" s="228"/>
      <c r="BX225" s="228"/>
      <c r="BY225" s="228"/>
      <c r="BZ225" s="228"/>
      <c r="CA225" s="228"/>
      <c r="CB225" s="228"/>
      <c r="CC225" s="228"/>
      <c r="CD225" s="228"/>
      <c r="CE225" s="228"/>
      <c r="CF225" s="228"/>
      <c r="CG225" s="228"/>
      <c r="CH225" s="228"/>
      <c r="CI225" s="228"/>
      <c r="CJ225" s="228"/>
      <c r="CK225" s="228"/>
      <c r="CL225" s="228"/>
      <c r="CM225" s="228"/>
      <c r="CN225" s="228"/>
      <c r="CO225" s="228"/>
      <c r="CP225" s="228"/>
      <c r="CQ225" s="228"/>
      <c r="CR225" s="228"/>
      <c r="CS225" s="228"/>
      <c r="CT225" s="228"/>
      <c r="CU225" s="228"/>
      <c r="CV225" s="228"/>
      <c r="CW225" s="228"/>
      <c r="CX225" s="228"/>
      <c r="CY225" s="228"/>
      <c r="CZ225" s="228"/>
      <c r="DA225" s="228"/>
      <c r="DB225" s="228"/>
    </row>
    <row r="226" spans="1:106" s="197" customFormat="1" ht="31.5" hidden="1" customHeight="1" x14ac:dyDescent="0.3">
      <c r="A226" s="193">
        <v>2021</v>
      </c>
      <c r="B226" s="170">
        <v>1</v>
      </c>
      <c r="C226" s="255">
        <v>44207</v>
      </c>
      <c r="D226" s="170">
        <v>376</v>
      </c>
      <c r="E226" s="170">
        <v>438</v>
      </c>
      <c r="F226" s="170">
        <v>8</v>
      </c>
      <c r="G226" s="196" t="s">
        <v>190</v>
      </c>
      <c r="H226" t="s">
        <v>191</v>
      </c>
      <c r="I226" t="s">
        <v>163</v>
      </c>
      <c r="J226">
        <v>3</v>
      </c>
      <c r="K226">
        <v>2</v>
      </c>
      <c r="L226" s="256">
        <v>336</v>
      </c>
      <c r="M226" s="257">
        <v>316.17599999999999</v>
      </c>
      <c r="N226" s="258">
        <v>359.85599999999999</v>
      </c>
      <c r="O226" s="192"/>
      <c r="P226" s="192"/>
      <c r="Q226" s="192"/>
      <c r="R226" s="192"/>
      <c r="S226" s="192"/>
      <c r="T226" s="192"/>
      <c r="U226" s="192"/>
      <c r="V226" s="192">
        <v>357</v>
      </c>
      <c r="W226" s="192">
        <v>347</v>
      </c>
      <c r="X226" s="192">
        <v>351</v>
      </c>
      <c r="Y226" s="171"/>
      <c r="Z226" s="171">
        <v>128</v>
      </c>
      <c r="AA226" s="192"/>
      <c r="AB226" s="192"/>
      <c r="AC226" s="192"/>
      <c r="AD226" s="192"/>
      <c r="AE226" s="192"/>
      <c r="AF226" s="192">
        <v>320</v>
      </c>
      <c r="AG226" s="192"/>
      <c r="AH226" s="192"/>
      <c r="AI226" s="192">
        <v>336</v>
      </c>
      <c r="AJ226" s="192">
        <v>340</v>
      </c>
      <c r="AK226" s="171">
        <v>136</v>
      </c>
      <c r="AL226" s="171">
        <v>133</v>
      </c>
      <c r="AM226" s="192"/>
      <c r="AN226" s="192">
        <v>341.8</v>
      </c>
      <c r="AO226" s="222"/>
      <c r="AP226" s="182">
        <v>67</v>
      </c>
      <c r="AQ226" s="183">
        <v>161</v>
      </c>
      <c r="AR226" s="181">
        <v>82</v>
      </c>
      <c r="AS226" s="181">
        <v>132</v>
      </c>
      <c r="AT226" s="184">
        <v>9</v>
      </c>
      <c r="AU226" s="184">
        <v>5</v>
      </c>
      <c r="AV226" s="184">
        <v>6</v>
      </c>
      <c r="AW226" s="184"/>
      <c r="AX226" s="184"/>
      <c r="AY226" s="184"/>
      <c r="AZ226" s="184"/>
      <c r="BA226" s="184"/>
      <c r="BB226" s="184"/>
      <c r="BC226" s="185">
        <v>20</v>
      </c>
      <c r="BD226" s="180">
        <v>464</v>
      </c>
      <c r="BE226" s="186">
        <v>1.4999999999999999E-2</v>
      </c>
      <c r="BF226" s="187">
        <v>4.2999999999999997E-2</v>
      </c>
      <c r="BG226" s="172"/>
      <c r="BH226" s="172">
        <v>0.1</v>
      </c>
      <c r="BI226" s="172">
        <v>1.4</v>
      </c>
      <c r="BJ226" s="172">
        <v>6.8</v>
      </c>
      <c r="BK226" s="172">
        <v>158.6</v>
      </c>
      <c r="BL226" s="28" t="s">
        <v>157</v>
      </c>
      <c r="BM226" s="228" t="s">
        <v>158</v>
      </c>
      <c r="BN226" s="228" t="s">
        <v>192</v>
      </c>
      <c r="BO226" s="228" t="s">
        <v>168</v>
      </c>
      <c r="BP226" s="228">
        <v>2</v>
      </c>
      <c r="BQ226" s="228"/>
      <c r="BR226" s="228"/>
      <c r="BS226" s="228"/>
      <c r="BT226" s="228"/>
      <c r="BU226" s="228">
        <f t="shared" si="3"/>
        <v>4.0999999999999996</v>
      </c>
      <c r="BV226" s="228"/>
      <c r="BW226" s="228"/>
      <c r="BX226" s="228"/>
      <c r="BY226" s="228"/>
      <c r="BZ226" s="228"/>
      <c r="CA226" s="228"/>
      <c r="CB226" s="228"/>
      <c r="CC226" s="228"/>
      <c r="CD226" s="228"/>
      <c r="CE226" s="228"/>
      <c r="CF226" s="228"/>
      <c r="CG226" s="228"/>
      <c r="CH226" s="228"/>
      <c r="CI226" s="228"/>
      <c r="CJ226" s="228"/>
      <c r="CK226" s="228"/>
      <c r="CL226" s="228"/>
      <c r="CM226" s="228"/>
      <c r="CN226" s="228"/>
      <c r="CO226" s="228"/>
      <c r="CP226" s="228"/>
      <c r="CQ226" s="228"/>
      <c r="CR226" s="228"/>
      <c r="CS226" s="228"/>
      <c r="CT226" s="228"/>
      <c r="CU226" s="228"/>
      <c r="CV226" s="228"/>
      <c r="CW226" s="228"/>
      <c r="CX226" s="228"/>
      <c r="CY226" s="228"/>
      <c r="CZ226" s="228"/>
      <c r="DA226" s="228"/>
      <c r="DB226" s="228"/>
    </row>
    <row r="227" spans="1:106" s="197" customFormat="1" ht="31.5" hidden="1" customHeight="1" x14ac:dyDescent="0.3">
      <c r="A227" s="193">
        <v>2021</v>
      </c>
      <c r="B227" s="170">
        <v>1</v>
      </c>
      <c r="C227" s="255">
        <v>44207</v>
      </c>
      <c r="D227" s="170">
        <v>159</v>
      </c>
      <c r="E227" s="170">
        <v>299</v>
      </c>
      <c r="F227" s="170">
        <v>28</v>
      </c>
      <c r="G227" s="196" t="s">
        <v>193</v>
      </c>
      <c r="H227" t="s">
        <v>194</v>
      </c>
      <c r="I227" t="s">
        <v>195</v>
      </c>
      <c r="J227">
        <v>3</v>
      </c>
      <c r="K227">
        <v>2</v>
      </c>
      <c r="L227" s="256">
        <v>115</v>
      </c>
      <c r="M227" s="257">
        <v>106.95</v>
      </c>
      <c r="N227" s="258">
        <v>123.05</v>
      </c>
      <c r="O227" s="192"/>
      <c r="P227" s="192"/>
      <c r="Q227" s="192"/>
      <c r="R227" s="192"/>
      <c r="S227" s="192"/>
      <c r="T227" s="192">
        <v>101</v>
      </c>
      <c r="U227" s="192">
        <v>109</v>
      </c>
      <c r="V227" s="192">
        <v>108</v>
      </c>
      <c r="W227" s="192">
        <v>96</v>
      </c>
      <c r="X227" s="192">
        <v>111</v>
      </c>
      <c r="Y227" s="171">
        <v>151</v>
      </c>
      <c r="Z227" s="171">
        <v>150</v>
      </c>
      <c r="AA227" s="192"/>
      <c r="AB227" s="192"/>
      <c r="AC227" s="192"/>
      <c r="AD227" s="192"/>
      <c r="AE227" s="192"/>
      <c r="AF227" s="192">
        <v>104</v>
      </c>
      <c r="AG227" s="192">
        <v>107</v>
      </c>
      <c r="AH227" s="192">
        <v>108</v>
      </c>
      <c r="AI227" s="192">
        <v>110</v>
      </c>
      <c r="AJ227" s="192">
        <v>107</v>
      </c>
      <c r="AK227" s="171">
        <v>135</v>
      </c>
      <c r="AL227" s="171">
        <v>135</v>
      </c>
      <c r="AM227" s="192"/>
      <c r="AN227" s="192">
        <v>106.1</v>
      </c>
      <c r="AO227" s="222"/>
      <c r="AP227" s="182">
        <v>70</v>
      </c>
      <c r="AQ227" s="183">
        <v>154</v>
      </c>
      <c r="AR227" s="181">
        <v>76</v>
      </c>
      <c r="AS227" s="181">
        <v>143</v>
      </c>
      <c r="AT227" s="184">
        <v>7</v>
      </c>
      <c r="AU227" s="184">
        <v>4</v>
      </c>
      <c r="AV227" s="184">
        <v>5</v>
      </c>
      <c r="AW227" s="184"/>
      <c r="AX227" s="184">
        <v>3</v>
      </c>
      <c r="AY227" s="184"/>
      <c r="AZ227" s="184"/>
      <c r="BA227" s="184"/>
      <c r="BB227" s="184"/>
      <c r="BC227" s="185">
        <v>18</v>
      </c>
      <c r="BD227" s="180">
        <v>1626</v>
      </c>
      <c r="BE227" s="186">
        <v>0.02</v>
      </c>
      <c r="BF227" s="187">
        <v>1.0999999999999999E-2</v>
      </c>
      <c r="BG227" s="172">
        <v>1</v>
      </c>
      <c r="BH227" s="172">
        <v>0.2</v>
      </c>
      <c r="BI227" s="172">
        <v>14.1</v>
      </c>
      <c r="BJ227" s="172">
        <v>1.9</v>
      </c>
      <c r="BK227" s="172">
        <v>172.5</v>
      </c>
      <c r="BL227" s="28" t="s">
        <v>181</v>
      </c>
      <c r="BM227" s="228" t="s">
        <v>196</v>
      </c>
      <c r="BN227" s="228"/>
      <c r="BO227" s="228"/>
      <c r="BP227" s="228">
        <v>2</v>
      </c>
      <c r="BQ227" s="228"/>
      <c r="BR227" s="228"/>
      <c r="BS227" s="228"/>
      <c r="BT227" s="228"/>
      <c r="BU227" s="228">
        <f t="shared" si="3"/>
        <v>6.3</v>
      </c>
      <c r="BV227" s="228"/>
      <c r="BW227" s="228"/>
      <c r="BX227" s="228"/>
      <c r="BY227" s="228"/>
      <c r="BZ227" s="228"/>
      <c r="CA227" s="228"/>
      <c r="CB227" s="228"/>
      <c r="CC227" s="228"/>
      <c r="CD227" s="228"/>
      <c r="CE227" s="228"/>
      <c r="CF227" s="228"/>
      <c r="CG227" s="228"/>
      <c r="CH227" s="228"/>
      <c r="CI227" s="228"/>
      <c r="CJ227" s="228"/>
      <c r="CK227" s="228"/>
      <c r="CL227" s="228"/>
      <c r="CM227" s="228"/>
      <c r="CN227" s="228"/>
      <c r="CO227" s="228"/>
      <c r="CP227" s="228"/>
      <c r="CQ227" s="228"/>
      <c r="CR227" s="228"/>
      <c r="CS227" s="228"/>
      <c r="CT227" s="228"/>
      <c r="CU227" s="228"/>
      <c r="CV227" s="228"/>
      <c r="CW227" s="228"/>
      <c r="CX227" s="228"/>
      <c r="CY227" s="228"/>
      <c r="CZ227" s="228"/>
      <c r="DA227" s="228"/>
      <c r="DB227" s="228"/>
    </row>
    <row r="228" spans="1:106" s="197" customFormat="1" ht="31.5" hidden="1" customHeight="1" x14ac:dyDescent="0.3">
      <c r="A228" s="193">
        <v>2021</v>
      </c>
      <c r="B228" s="170">
        <v>1</v>
      </c>
      <c r="C228" s="255">
        <v>44207</v>
      </c>
      <c r="D228" s="170">
        <v>393</v>
      </c>
      <c r="E228" s="170">
        <v>605</v>
      </c>
      <c r="F228" s="170">
        <v>34</v>
      </c>
      <c r="G228" s="196" t="s">
        <v>280</v>
      </c>
      <c r="H228" t="s">
        <v>281</v>
      </c>
      <c r="I228" t="s">
        <v>282</v>
      </c>
      <c r="J228">
        <v>1</v>
      </c>
      <c r="K228">
        <v>2</v>
      </c>
      <c r="L228" s="256">
        <v>633</v>
      </c>
      <c r="M228" s="257">
        <v>588.69000000000005</v>
      </c>
      <c r="N228" s="258">
        <v>677.31</v>
      </c>
      <c r="O228" s="192"/>
      <c r="P228" s="192"/>
      <c r="Q228" s="192"/>
      <c r="R228" s="192"/>
      <c r="S228" s="192"/>
      <c r="T228" s="192"/>
      <c r="U228" s="192"/>
      <c r="V228" s="192"/>
      <c r="W228" s="192"/>
      <c r="X228" s="192"/>
      <c r="Y228" s="171"/>
      <c r="Z228" s="171"/>
      <c r="AA228" s="192"/>
      <c r="AB228" s="192"/>
      <c r="AC228" s="192"/>
      <c r="AD228" s="192"/>
      <c r="AE228" s="192"/>
      <c r="AF228" s="192"/>
      <c r="AG228" s="192"/>
      <c r="AH228" s="192"/>
      <c r="AI228" s="192"/>
      <c r="AJ228" s="192"/>
      <c r="AK228" s="171"/>
      <c r="AL228" s="171"/>
      <c r="AM228" s="192"/>
      <c r="AN228" s="192"/>
      <c r="AO228" s="222"/>
      <c r="AP228" s="182">
        <v>13</v>
      </c>
      <c r="AQ228" s="183">
        <v>200</v>
      </c>
      <c r="AR228" s="181"/>
      <c r="AS228" s="181"/>
      <c r="AT228" s="184"/>
      <c r="AU228" s="184"/>
      <c r="AV228" s="184"/>
      <c r="AW228" s="184"/>
      <c r="AX228" s="184"/>
      <c r="AY228" s="184"/>
      <c r="AZ228" s="184"/>
      <c r="BA228" s="184"/>
      <c r="BB228" s="184"/>
      <c r="BC228" s="185"/>
      <c r="BD228" s="180">
        <v>100</v>
      </c>
      <c r="BE228" s="186">
        <v>0.02</v>
      </c>
      <c r="BF228" s="187"/>
      <c r="BG228" s="172"/>
      <c r="BH228" s="172"/>
      <c r="BI228" s="172">
        <v>0.2</v>
      </c>
      <c r="BJ228" s="172"/>
      <c r="BK228" s="172"/>
      <c r="BL228" s="28" t="s">
        <v>283</v>
      </c>
      <c r="BM228" s="228" t="s">
        <v>283</v>
      </c>
      <c r="BN228" s="228"/>
      <c r="BO228" s="228"/>
      <c r="BP228" s="228">
        <v>2</v>
      </c>
      <c r="BQ228" s="228"/>
      <c r="BR228" s="228"/>
      <c r="BS228" s="228"/>
      <c r="BT228" s="228"/>
      <c r="BU228" s="228" t="str">
        <f t="shared" si="3"/>
        <v/>
      </c>
      <c r="BV228" s="228"/>
      <c r="BW228" s="228"/>
      <c r="BX228" s="228"/>
      <c r="BY228" s="228"/>
      <c r="BZ228" s="228"/>
      <c r="CA228" s="228"/>
      <c r="CB228" s="228"/>
      <c r="CC228" s="228"/>
      <c r="CD228" s="228"/>
      <c r="CE228" s="228"/>
      <c r="CF228" s="228"/>
      <c r="CG228" s="228"/>
      <c r="CH228" s="228"/>
      <c r="CI228" s="228"/>
      <c r="CJ228" s="228"/>
      <c r="CK228" s="228"/>
      <c r="CL228" s="228"/>
      <c r="CM228" s="228"/>
      <c r="CN228" s="228"/>
      <c r="CO228" s="228"/>
      <c r="CP228" s="228"/>
      <c r="CQ228" s="228"/>
      <c r="CR228" s="228"/>
      <c r="CS228" s="228"/>
      <c r="CT228" s="228"/>
      <c r="CU228" s="228"/>
      <c r="CV228" s="228"/>
      <c r="CW228" s="228"/>
      <c r="CX228" s="228"/>
      <c r="CY228" s="228"/>
      <c r="CZ228" s="228"/>
      <c r="DA228" s="228"/>
      <c r="DB228" s="228"/>
    </row>
    <row r="229" spans="1:106" s="197" customFormat="1" ht="31.5" hidden="1" customHeight="1" x14ac:dyDescent="0.3">
      <c r="A229" s="193">
        <v>2021</v>
      </c>
      <c r="B229" s="170">
        <v>1</v>
      </c>
      <c r="C229" s="255">
        <v>44207</v>
      </c>
      <c r="D229" s="170">
        <v>214</v>
      </c>
      <c r="E229" s="170">
        <v>142</v>
      </c>
      <c r="F229" s="170">
        <v>47</v>
      </c>
      <c r="G229" s="196" t="s">
        <v>258</v>
      </c>
      <c r="H229" t="s">
        <v>259</v>
      </c>
      <c r="I229" t="s">
        <v>203</v>
      </c>
      <c r="J229">
        <v>4</v>
      </c>
      <c r="K229">
        <v>1</v>
      </c>
      <c r="L229" s="256">
        <v>351</v>
      </c>
      <c r="M229" s="257">
        <v>326.43</v>
      </c>
      <c r="N229" s="258">
        <v>375.57</v>
      </c>
      <c r="O229" s="192"/>
      <c r="P229" s="192"/>
      <c r="Q229" s="192"/>
      <c r="R229" s="192"/>
      <c r="S229" s="192"/>
      <c r="T229" s="192">
        <v>345</v>
      </c>
      <c r="U229" s="192">
        <v>365</v>
      </c>
      <c r="V229" s="192">
        <v>323</v>
      </c>
      <c r="W229" s="192">
        <v>356</v>
      </c>
      <c r="X229" s="192">
        <v>375</v>
      </c>
      <c r="Y229" s="171">
        <v>280</v>
      </c>
      <c r="Z229" s="171">
        <v>275</v>
      </c>
      <c r="AA229" s="192"/>
      <c r="AB229" s="192"/>
      <c r="AC229" s="192"/>
      <c r="AD229" s="192"/>
      <c r="AE229" s="192"/>
      <c r="AF229" s="192">
        <v>387</v>
      </c>
      <c r="AG229" s="192">
        <v>332</v>
      </c>
      <c r="AH229" s="192">
        <v>346</v>
      </c>
      <c r="AI229" s="192">
        <v>362</v>
      </c>
      <c r="AJ229" s="192">
        <v>325</v>
      </c>
      <c r="AK229" s="171">
        <v>290</v>
      </c>
      <c r="AL229" s="171">
        <v>292</v>
      </c>
      <c r="AM229" s="192"/>
      <c r="AN229" s="192">
        <v>351.6</v>
      </c>
      <c r="AO229" s="222"/>
      <c r="AP229" s="182">
        <v>68</v>
      </c>
      <c r="AQ229" s="183">
        <v>212</v>
      </c>
      <c r="AR229" s="181">
        <v>51</v>
      </c>
      <c r="AS229" s="181">
        <v>284</v>
      </c>
      <c r="AT229" s="184">
        <v>12</v>
      </c>
      <c r="AU229" s="184">
        <v>2</v>
      </c>
      <c r="AV229" s="184">
        <v>8</v>
      </c>
      <c r="AW229" s="184"/>
      <c r="AX229" s="184"/>
      <c r="AY229" s="184"/>
      <c r="AZ229" s="184"/>
      <c r="BA229" s="184"/>
      <c r="BB229" s="184"/>
      <c r="BC229" s="185">
        <v>22</v>
      </c>
      <c r="BD229" s="180">
        <v>1023</v>
      </c>
      <c r="BE229" s="186">
        <v>0.02</v>
      </c>
      <c r="BF229" s="187">
        <v>2.1999999999999999E-2</v>
      </c>
      <c r="BG229" s="172"/>
      <c r="BH229" s="172">
        <v>0.1</v>
      </c>
      <c r="BI229" s="172">
        <v>2.9</v>
      </c>
      <c r="BJ229" s="172">
        <v>7.7</v>
      </c>
      <c r="BK229" s="172">
        <v>359.7</v>
      </c>
      <c r="BL229" s="28" t="s">
        <v>181</v>
      </c>
      <c r="BM229" s="228" t="s">
        <v>199</v>
      </c>
      <c r="BN229" s="228" t="s">
        <v>260</v>
      </c>
      <c r="BO229" s="228"/>
      <c r="BP229" s="228">
        <v>2</v>
      </c>
      <c r="BQ229" s="228"/>
      <c r="BR229" s="228"/>
      <c r="BS229" s="228"/>
      <c r="BT229" s="228"/>
      <c r="BU229" s="228">
        <f t="shared" si="3"/>
        <v>0.4</v>
      </c>
      <c r="BV229" s="228"/>
      <c r="BW229" s="228"/>
      <c r="BX229" s="228"/>
      <c r="BY229" s="228"/>
      <c r="BZ229" s="228"/>
      <c r="CA229" s="228"/>
      <c r="CB229" s="228"/>
      <c r="CC229" s="228"/>
      <c r="CD229" s="228"/>
      <c r="CE229" s="228"/>
      <c r="CF229" s="228"/>
      <c r="CG229" s="228"/>
      <c r="CH229" s="228"/>
      <c r="CI229" s="228"/>
      <c r="CJ229" s="228"/>
      <c r="CK229" s="228"/>
      <c r="CL229" s="228"/>
      <c r="CM229" s="228"/>
      <c r="CN229" s="228"/>
      <c r="CO229" s="228"/>
      <c r="CP229" s="228"/>
      <c r="CQ229" s="228"/>
      <c r="CR229" s="228"/>
      <c r="CS229" s="228"/>
      <c r="CT229" s="228"/>
      <c r="CU229" s="228"/>
      <c r="CV229" s="228"/>
      <c r="CW229" s="228"/>
      <c r="CX229" s="228"/>
      <c r="CY229" s="228"/>
      <c r="CZ229" s="228"/>
      <c r="DA229" s="228"/>
      <c r="DB229" s="228"/>
    </row>
    <row r="230" spans="1:106" s="197" customFormat="1" ht="31.5" hidden="1" customHeight="1" x14ac:dyDescent="0.3">
      <c r="A230" s="193">
        <v>2021</v>
      </c>
      <c r="B230" s="170">
        <v>1</v>
      </c>
      <c r="C230" s="255">
        <v>44207</v>
      </c>
      <c r="D230" s="170">
        <v>4</v>
      </c>
      <c r="E230" s="170">
        <v>11</v>
      </c>
      <c r="F230" s="170">
        <v>48</v>
      </c>
      <c r="G230" s="196" t="s">
        <v>201</v>
      </c>
      <c r="H230" t="s">
        <v>202</v>
      </c>
      <c r="I230" t="s">
        <v>203</v>
      </c>
      <c r="J230">
        <v>2</v>
      </c>
      <c r="K230">
        <v>2</v>
      </c>
      <c r="L230" s="256">
        <v>212</v>
      </c>
      <c r="M230" s="257">
        <v>197.16</v>
      </c>
      <c r="N230" s="258">
        <v>226.84</v>
      </c>
      <c r="O230" s="192"/>
      <c r="P230" s="192"/>
      <c r="Q230" s="192"/>
      <c r="R230" s="192"/>
      <c r="S230" s="192"/>
      <c r="T230" s="192"/>
      <c r="U230" s="192"/>
      <c r="V230" s="192"/>
      <c r="W230" s="192"/>
      <c r="X230" s="192"/>
      <c r="Y230" s="171"/>
      <c r="Z230" s="171"/>
      <c r="AA230" s="192"/>
      <c r="AB230" s="192"/>
      <c r="AC230" s="192"/>
      <c r="AD230" s="192"/>
      <c r="AE230" s="192"/>
      <c r="AF230" s="192"/>
      <c r="AG230" s="192">
        <v>223</v>
      </c>
      <c r="AH230" s="192">
        <v>218</v>
      </c>
      <c r="AI230" s="192">
        <v>215</v>
      </c>
      <c r="AJ230" s="192">
        <v>222</v>
      </c>
      <c r="AK230" s="171">
        <v>209</v>
      </c>
      <c r="AL230" s="171">
        <v>205</v>
      </c>
      <c r="AM230" s="192"/>
      <c r="AN230" s="192">
        <v>219.5</v>
      </c>
      <c r="AO230" s="222"/>
      <c r="AP230" s="182">
        <v>37</v>
      </c>
      <c r="AQ230" s="183">
        <v>195</v>
      </c>
      <c r="AR230" s="181">
        <v>35</v>
      </c>
      <c r="AS230" s="181">
        <v>207</v>
      </c>
      <c r="AT230" s="184">
        <v>4</v>
      </c>
      <c r="AU230" s="184">
        <v>4</v>
      </c>
      <c r="AV230" s="184">
        <v>4</v>
      </c>
      <c r="AW230" s="184"/>
      <c r="AX230" s="184"/>
      <c r="AY230" s="184"/>
      <c r="AZ230" s="184"/>
      <c r="BA230" s="184"/>
      <c r="BB230" s="184"/>
      <c r="BC230" s="185">
        <v>12</v>
      </c>
      <c r="BD230" s="180">
        <v>412</v>
      </c>
      <c r="BE230" s="186">
        <v>0.02</v>
      </c>
      <c r="BF230" s="187">
        <v>2.9000000000000001E-2</v>
      </c>
      <c r="BG230" s="172"/>
      <c r="BH230" s="172">
        <v>0.1</v>
      </c>
      <c r="BI230" s="172">
        <v>1.9</v>
      </c>
      <c r="BJ230" s="172">
        <v>2.6</v>
      </c>
      <c r="BK230" s="172">
        <v>90.4</v>
      </c>
      <c r="BL230" s="28" t="s">
        <v>181</v>
      </c>
      <c r="BM230" s="228" t="s">
        <v>199</v>
      </c>
      <c r="BN230" s="228" t="s">
        <v>204</v>
      </c>
      <c r="BO230" s="228"/>
      <c r="BP230" s="228">
        <v>2</v>
      </c>
      <c r="BQ230" s="228"/>
      <c r="BR230" s="228"/>
      <c r="BS230" s="228"/>
      <c r="BT230" s="228"/>
      <c r="BU230" s="228">
        <f t="shared" si="3"/>
        <v>5.3</v>
      </c>
      <c r="BV230" s="228"/>
      <c r="BW230" s="228"/>
      <c r="BX230" s="228"/>
      <c r="BY230" s="228"/>
      <c r="BZ230" s="228"/>
      <c r="CA230" s="228"/>
      <c r="CB230" s="228"/>
      <c r="CC230" s="228"/>
      <c r="CD230" s="228"/>
      <c r="CE230" s="228"/>
      <c r="CF230" s="228"/>
      <c r="CG230" s="228"/>
      <c r="CH230" s="228"/>
      <c r="CI230" s="228"/>
      <c r="CJ230" s="228"/>
      <c r="CK230" s="228"/>
      <c r="CL230" s="228"/>
      <c r="CM230" s="228"/>
      <c r="CN230" s="228"/>
      <c r="CO230" s="228"/>
      <c r="CP230" s="228"/>
      <c r="CQ230" s="228"/>
      <c r="CR230" s="228"/>
      <c r="CS230" s="228"/>
      <c r="CT230" s="228"/>
      <c r="CU230" s="228"/>
      <c r="CV230" s="228"/>
      <c r="CW230" s="228"/>
      <c r="CX230" s="228"/>
      <c r="CY230" s="228"/>
      <c r="CZ230" s="228"/>
      <c r="DA230" s="228"/>
      <c r="DB230" s="228"/>
    </row>
    <row r="231" spans="1:106" s="197" customFormat="1" ht="31.5" hidden="1" customHeight="1" x14ac:dyDescent="0.3">
      <c r="A231" s="193">
        <v>2021</v>
      </c>
      <c r="B231" s="170">
        <v>1</v>
      </c>
      <c r="C231" s="255">
        <v>44207</v>
      </c>
      <c r="D231" s="170">
        <v>4</v>
      </c>
      <c r="E231" s="170">
        <v>12</v>
      </c>
      <c r="F231" s="170">
        <v>48</v>
      </c>
      <c r="G231" s="196" t="s">
        <v>205</v>
      </c>
      <c r="H231" t="s">
        <v>206</v>
      </c>
      <c r="I231" t="s">
        <v>203</v>
      </c>
      <c r="J231">
        <v>2</v>
      </c>
      <c r="K231">
        <v>2</v>
      </c>
      <c r="L231" s="256">
        <v>212</v>
      </c>
      <c r="M231" s="257">
        <v>197.16</v>
      </c>
      <c r="N231" s="258">
        <v>226.84</v>
      </c>
      <c r="O231" s="192"/>
      <c r="P231" s="192"/>
      <c r="Q231" s="192"/>
      <c r="R231" s="192"/>
      <c r="S231" s="192"/>
      <c r="T231" s="192"/>
      <c r="U231" s="192"/>
      <c r="V231" s="192"/>
      <c r="W231" s="192"/>
      <c r="X231" s="192"/>
      <c r="Y231" s="171"/>
      <c r="Z231" s="171"/>
      <c r="AA231" s="192"/>
      <c r="AB231" s="192"/>
      <c r="AC231" s="192"/>
      <c r="AD231" s="192"/>
      <c r="AE231" s="192"/>
      <c r="AF231" s="192"/>
      <c r="AG231" s="192">
        <v>218</v>
      </c>
      <c r="AH231" s="192">
        <v>212</v>
      </c>
      <c r="AI231" s="192">
        <v>210</v>
      </c>
      <c r="AJ231" s="192">
        <v>218</v>
      </c>
      <c r="AK231" s="171">
        <v>209</v>
      </c>
      <c r="AL231" s="171">
        <v>205</v>
      </c>
      <c r="AM231" s="192"/>
      <c r="AN231" s="192">
        <v>214.5</v>
      </c>
      <c r="AO231" s="222"/>
      <c r="AP231" s="182">
        <v>37</v>
      </c>
      <c r="AQ231" s="183">
        <v>195</v>
      </c>
      <c r="AR231" s="181">
        <v>35</v>
      </c>
      <c r="AS231" s="181">
        <v>207</v>
      </c>
      <c r="AT231" s="184">
        <v>4</v>
      </c>
      <c r="AU231" s="184">
        <v>4</v>
      </c>
      <c r="AV231" s="184">
        <v>4</v>
      </c>
      <c r="AW231" s="184"/>
      <c r="AX231" s="184"/>
      <c r="AY231" s="184"/>
      <c r="AZ231" s="184"/>
      <c r="BA231" s="184"/>
      <c r="BB231" s="184"/>
      <c r="BC231" s="185">
        <v>12</v>
      </c>
      <c r="BD231" s="180">
        <v>412</v>
      </c>
      <c r="BE231" s="186">
        <v>0.02</v>
      </c>
      <c r="BF231" s="187">
        <v>2.9000000000000001E-2</v>
      </c>
      <c r="BG231" s="172"/>
      <c r="BH231" s="172">
        <v>0.1</v>
      </c>
      <c r="BI231" s="172">
        <v>1.9</v>
      </c>
      <c r="BJ231" s="172">
        <v>2.6</v>
      </c>
      <c r="BK231" s="172">
        <v>88.4</v>
      </c>
      <c r="BL231" s="28" t="s">
        <v>181</v>
      </c>
      <c r="BM231" s="228" t="s">
        <v>199</v>
      </c>
      <c r="BN231" s="228" t="s">
        <v>207</v>
      </c>
      <c r="BO231" s="228"/>
      <c r="BP231" s="228">
        <v>2</v>
      </c>
      <c r="BQ231" s="228"/>
      <c r="BR231" s="228"/>
      <c r="BS231" s="228"/>
      <c r="BT231" s="228"/>
      <c r="BU231" s="228">
        <f t="shared" si="3"/>
        <v>1.8</v>
      </c>
      <c r="BV231" s="228"/>
      <c r="BW231" s="228"/>
      <c r="BX231" s="228"/>
      <c r="BY231" s="228"/>
      <c r="BZ231" s="228"/>
      <c r="CA231" s="228"/>
      <c r="CB231" s="228"/>
      <c r="CC231" s="228"/>
      <c r="CD231" s="228"/>
      <c r="CE231" s="228"/>
      <c r="CF231" s="228"/>
      <c r="CG231" s="228"/>
      <c r="CH231" s="228"/>
      <c r="CI231" s="228"/>
      <c r="CJ231" s="228"/>
      <c r="CK231" s="228"/>
      <c r="CL231" s="228"/>
      <c r="CM231" s="228"/>
      <c r="CN231" s="228"/>
      <c r="CO231" s="228"/>
      <c r="CP231" s="228"/>
      <c r="CQ231" s="228"/>
      <c r="CR231" s="228"/>
      <c r="CS231" s="228"/>
      <c r="CT231" s="228"/>
      <c r="CU231" s="228"/>
      <c r="CV231" s="228"/>
      <c r="CW231" s="228"/>
      <c r="CX231" s="228"/>
      <c r="CY231" s="228"/>
      <c r="CZ231" s="228"/>
      <c r="DA231" s="228"/>
      <c r="DB231" s="228"/>
    </row>
    <row r="232" spans="1:106" s="197" customFormat="1" ht="31.5" hidden="1" customHeight="1" x14ac:dyDescent="0.3">
      <c r="A232" s="193">
        <v>2021</v>
      </c>
      <c r="B232" s="170">
        <v>1</v>
      </c>
      <c r="C232" s="255">
        <v>44207</v>
      </c>
      <c r="D232" s="170">
        <v>334</v>
      </c>
      <c r="E232" s="170">
        <v>254</v>
      </c>
      <c r="F232" s="170">
        <v>49</v>
      </c>
      <c r="G232" s="196" t="s">
        <v>208</v>
      </c>
      <c r="H232" t="s">
        <v>209</v>
      </c>
      <c r="I232" t="s">
        <v>203</v>
      </c>
      <c r="J232">
        <v>4</v>
      </c>
      <c r="K232">
        <v>2</v>
      </c>
      <c r="L232" s="256">
        <v>203</v>
      </c>
      <c r="M232" s="257">
        <v>188.79</v>
      </c>
      <c r="N232" s="258">
        <v>217.21</v>
      </c>
      <c r="O232" s="192"/>
      <c r="P232" s="192"/>
      <c r="Q232" s="192"/>
      <c r="R232" s="192"/>
      <c r="S232" s="192"/>
      <c r="T232" s="192">
        <v>213</v>
      </c>
      <c r="U232" s="192">
        <v>219</v>
      </c>
      <c r="V232" s="192">
        <v>205</v>
      </c>
      <c r="W232" s="192">
        <v>209</v>
      </c>
      <c r="X232" s="192">
        <v>215</v>
      </c>
      <c r="Y232" s="171">
        <v>138</v>
      </c>
      <c r="Z232" s="171">
        <v>135</v>
      </c>
      <c r="AA232" s="192"/>
      <c r="AB232" s="192"/>
      <c r="AC232" s="192"/>
      <c r="AD232" s="192"/>
      <c r="AE232" s="192"/>
      <c r="AF232" s="192">
        <v>214</v>
      </c>
      <c r="AG232" s="192">
        <v>215</v>
      </c>
      <c r="AH232" s="192">
        <v>211</v>
      </c>
      <c r="AI232" s="192">
        <v>206</v>
      </c>
      <c r="AJ232" s="192">
        <v>223</v>
      </c>
      <c r="AK232" s="171">
        <v>141</v>
      </c>
      <c r="AL232" s="171">
        <v>136</v>
      </c>
      <c r="AM232" s="192"/>
      <c r="AN232" s="192">
        <v>213</v>
      </c>
      <c r="AO232" s="222"/>
      <c r="AP232" s="182">
        <v>88</v>
      </c>
      <c r="AQ232" s="183">
        <v>164</v>
      </c>
      <c r="AR232" s="181">
        <v>105</v>
      </c>
      <c r="AS232" s="181">
        <v>138</v>
      </c>
      <c r="AT232" s="184">
        <v>7</v>
      </c>
      <c r="AU232" s="184">
        <v>5</v>
      </c>
      <c r="AV232" s="184">
        <v>4</v>
      </c>
      <c r="AW232" s="184"/>
      <c r="AX232" s="184">
        <v>3</v>
      </c>
      <c r="AY232" s="184"/>
      <c r="AZ232" s="184"/>
      <c r="BA232" s="184"/>
      <c r="BB232" s="184"/>
      <c r="BC232" s="185">
        <v>19</v>
      </c>
      <c r="BD232" s="180">
        <v>1699</v>
      </c>
      <c r="BE232" s="186">
        <v>0.02</v>
      </c>
      <c r="BF232" s="187">
        <v>1.0999999999999999E-2</v>
      </c>
      <c r="BG232" s="172">
        <v>1</v>
      </c>
      <c r="BH232" s="172">
        <v>0.1</v>
      </c>
      <c r="BI232" s="172">
        <v>8.4</v>
      </c>
      <c r="BJ232" s="172">
        <v>4</v>
      </c>
      <c r="BK232" s="172">
        <v>361.9</v>
      </c>
      <c r="BL232" s="28" t="s">
        <v>181</v>
      </c>
      <c r="BM232" s="228" t="s">
        <v>196</v>
      </c>
      <c r="BN232" s="228" t="s">
        <v>210</v>
      </c>
      <c r="BO232" s="228"/>
      <c r="BP232" s="228">
        <v>2</v>
      </c>
      <c r="BQ232" s="228"/>
      <c r="BR232" s="228"/>
      <c r="BS232" s="228"/>
      <c r="BT232" s="228"/>
      <c r="BU232" s="228">
        <f t="shared" si="3"/>
        <v>7.1</v>
      </c>
      <c r="BV232" s="228"/>
      <c r="BW232" s="228"/>
      <c r="BX232" s="228"/>
      <c r="BY232" s="228"/>
      <c r="BZ232" s="228"/>
      <c r="CA232" s="228"/>
      <c r="CB232" s="228"/>
      <c r="CC232" s="228"/>
      <c r="CD232" s="228"/>
      <c r="CE232" s="228"/>
      <c r="CF232" s="228"/>
      <c r="CG232" s="228"/>
      <c r="CH232" s="228"/>
      <c r="CI232" s="228"/>
      <c r="CJ232" s="228"/>
      <c r="CK232" s="228"/>
      <c r="CL232" s="228"/>
      <c r="CM232" s="228"/>
      <c r="CN232" s="228"/>
      <c r="CO232" s="228"/>
      <c r="CP232" s="228"/>
      <c r="CQ232" s="228"/>
      <c r="CR232" s="228"/>
      <c r="CS232" s="228"/>
      <c r="CT232" s="228"/>
      <c r="CU232" s="228"/>
      <c r="CV232" s="228"/>
      <c r="CW232" s="228"/>
      <c r="CX232" s="228"/>
      <c r="CY232" s="228"/>
      <c r="CZ232" s="228"/>
      <c r="DA232" s="228"/>
      <c r="DB232" s="228"/>
    </row>
    <row r="233" spans="1:106" s="197" customFormat="1" ht="31.5" hidden="1" customHeight="1" x14ac:dyDescent="0.3">
      <c r="A233" s="193">
        <v>2021</v>
      </c>
      <c r="B233" s="170">
        <v>1</v>
      </c>
      <c r="C233" s="255">
        <v>44207</v>
      </c>
      <c r="D233" s="170">
        <v>415</v>
      </c>
      <c r="E233" s="170">
        <v>655</v>
      </c>
      <c r="F233" s="170">
        <v>49</v>
      </c>
      <c r="G233" s="196" t="s">
        <v>261</v>
      </c>
      <c r="H233" t="s">
        <v>262</v>
      </c>
      <c r="I233" t="s">
        <v>203</v>
      </c>
      <c r="J233">
        <v>3</v>
      </c>
      <c r="K233">
        <v>1</v>
      </c>
      <c r="L233" s="256">
        <v>148</v>
      </c>
      <c r="M233" s="257">
        <v>137.63999999999999</v>
      </c>
      <c r="N233" s="258">
        <v>158.36000000000001</v>
      </c>
      <c r="O233" s="192"/>
      <c r="P233" s="192"/>
      <c r="Q233" s="192"/>
      <c r="R233" s="192"/>
      <c r="S233" s="192"/>
      <c r="T233" s="192"/>
      <c r="U233" s="192"/>
      <c r="V233" s="192"/>
      <c r="W233" s="192"/>
      <c r="X233" s="192"/>
      <c r="Y233" s="171"/>
      <c r="Z233" s="171"/>
      <c r="AA233" s="192"/>
      <c r="AB233" s="192"/>
      <c r="AC233" s="192"/>
      <c r="AD233" s="192"/>
      <c r="AE233" s="192"/>
      <c r="AF233" s="192"/>
      <c r="AG233" s="192"/>
      <c r="AH233" s="192"/>
      <c r="AI233" s="192"/>
      <c r="AJ233" s="192"/>
      <c r="AK233" s="171"/>
      <c r="AL233" s="171"/>
      <c r="AM233" s="192"/>
      <c r="AN233" s="192"/>
      <c r="AO233" s="222"/>
      <c r="AP233" s="182">
        <v>60</v>
      </c>
      <c r="AQ233" s="183">
        <v>180</v>
      </c>
      <c r="AR233" s="181"/>
      <c r="AS233" s="181"/>
      <c r="AT233" s="184"/>
      <c r="AU233" s="184"/>
      <c r="AV233" s="184"/>
      <c r="AW233" s="184"/>
      <c r="AX233" s="184"/>
      <c r="AY233" s="184"/>
      <c r="AZ233" s="184"/>
      <c r="BA233" s="184"/>
      <c r="BB233" s="184"/>
      <c r="BC233" s="185"/>
      <c r="BD233" s="180">
        <v>60</v>
      </c>
      <c r="BE233" s="186">
        <v>0.02</v>
      </c>
      <c r="BF233" s="187"/>
      <c r="BG233" s="172"/>
      <c r="BH233" s="172"/>
      <c r="BI233" s="172">
        <v>0.4</v>
      </c>
      <c r="BJ233" s="172"/>
      <c r="BK233" s="172"/>
      <c r="BL233" s="28" t="s">
        <v>181</v>
      </c>
      <c r="BM233" s="228" t="s">
        <v>182</v>
      </c>
      <c r="BN233" s="228" t="s">
        <v>263</v>
      </c>
      <c r="BO233" s="228"/>
      <c r="BP233" s="228">
        <v>2</v>
      </c>
      <c r="BQ233" s="228"/>
      <c r="BR233" s="228"/>
      <c r="BS233" s="228"/>
      <c r="BT233" s="228"/>
      <c r="BU233" s="228" t="str">
        <f t="shared" si="3"/>
        <v/>
      </c>
      <c r="BV233" s="228"/>
      <c r="BW233" s="228"/>
      <c r="BX233" s="228"/>
      <c r="BY233" s="228"/>
      <c r="BZ233" s="228"/>
      <c r="CA233" s="228"/>
      <c r="CB233" s="228"/>
      <c r="CC233" s="228"/>
      <c r="CD233" s="228"/>
      <c r="CE233" s="228"/>
      <c r="CF233" s="228"/>
      <c r="CG233" s="228"/>
      <c r="CH233" s="228"/>
      <c r="CI233" s="228"/>
      <c r="CJ233" s="228"/>
      <c r="CK233" s="228"/>
      <c r="CL233" s="228"/>
      <c r="CM233" s="228"/>
      <c r="CN233" s="228"/>
      <c r="CO233" s="228"/>
      <c r="CP233" s="228"/>
      <c r="CQ233" s="228"/>
      <c r="CR233" s="228"/>
      <c r="CS233" s="228"/>
      <c r="CT233" s="228"/>
      <c r="CU233" s="228"/>
      <c r="CV233" s="228"/>
      <c r="CW233" s="228"/>
      <c r="CX233" s="228"/>
      <c r="CY233" s="228"/>
      <c r="CZ233" s="228"/>
      <c r="DA233" s="228"/>
      <c r="DB233" s="228"/>
    </row>
    <row r="234" spans="1:106" s="197" customFormat="1" ht="31.5" hidden="1" customHeight="1" x14ac:dyDescent="0.3">
      <c r="A234" s="193">
        <v>2021</v>
      </c>
      <c r="B234" s="170">
        <v>1</v>
      </c>
      <c r="C234" s="255">
        <v>44207</v>
      </c>
      <c r="D234" s="170">
        <v>415</v>
      </c>
      <c r="E234" s="170">
        <v>657</v>
      </c>
      <c r="F234" s="170">
        <v>49</v>
      </c>
      <c r="G234" s="196" t="s">
        <v>267</v>
      </c>
      <c r="H234" t="s">
        <v>268</v>
      </c>
      <c r="I234" t="s">
        <v>203</v>
      </c>
      <c r="J234">
        <v>3</v>
      </c>
      <c r="K234">
        <v>1</v>
      </c>
      <c r="L234" s="256">
        <v>90</v>
      </c>
      <c r="M234" s="257">
        <v>83.7</v>
      </c>
      <c r="N234" s="258">
        <v>96.3</v>
      </c>
      <c r="O234" s="192"/>
      <c r="P234" s="192"/>
      <c r="Q234" s="192"/>
      <c r="R234" s="192"/>
      <c r="S234" s="192"/>
      <c r="T234" s="192"/>
      <c r="U234" s="192"/>
      <c r="V234" s="192"/>
      <c r="W234" s="192"/>
      <c r="X234" s="192"/>
      <c r="Y234" s="171"/>
      <c r="Z234" s="171"/>
      <c r="AA234" s="192"/>
      <c r="AB234" s="192"/>
      <c r="AC234" s="192"/>
      <c r="AD234" s="192"/>
      <c r="AE234" s="192"/>
      <c r="AF234" s="192"/>
      <c r="AG234" s="192"/>
      <c r="AH234" s="192"/>
      <c r="AI234" s="192"/>
      <c r="AJ234" s="192"/>
      <c r="AK234" s="171"/>
      <c r="AL234" s="171"/>
      <c r="AM234" s="192"/>
      <c r="AN234" s="192"/>
      <c r="AO234" s="222"/>
      <c r="AP234" s="182">
        <v>60</v>
      </c>
      <c r="AQ234" s="183">
        <v>180</v>
      </c>
      <c r="AR234" s="181"/>
      <c r="AS234" s="181"/>
      <c r="AT234" s="184"/>
      <c r="AU234" s="184"/>
      <c r="AV234" s="184"/>
      <c r="AW234" s="184"/>
      <c r="AX234" s="184"/>
      <c r="AY234" s="184"/>
      <c r="AZ234" s="184"/>
      <c r="BA234" s="184"/>
      <c r="BB234" s="184"/>
      <c r="BC234" s="185"/>
      <c r="BD234" s="180">
        <v>75</v>
      </c>
      <c r="BE234" s="186">
        <v>0.02</v>
      </c>
      <c r="BF234" s="187"/>
      <c r="BG234" s="172"/>
      <c r="BH234" s="172"/>
      <c r="BI234" s="172">
        <v>0.8</v>
      </c>
      <c r="BJ234" s="172"/>
      <c r="BK234" s="172"/>
      <c r="BL234" s="28" t="s">
        <v>181</v>
      </c>
      <c r="BM234" s="228" t="s">
        <v>182</v>
      </c>
      <c r="BN234" s="228" t="s">
        <v>269</v>
      </c>
      <c r="BO234" s="228"/>
      <c r="BP234" s="228">
        <v>2</v>
      </c>
      <c r="BQ234" s="228"/>
      <c r="BR234" s="228"/>
      <c r="BS234" s="228"/>
      <c r="BT234" s="228"/>
      <c r="BU234" s="228" t="str">
        <f t="shared" si="3"/>
        <v/>
      </c>
      <c r="BV234" s="228"/>
      <c r="BW234" s="228"/>
      <c r="BX234" s="228"/>
      <c r="BY234" s="228"/>
      <c r="BZ234" s="228"/>
      <c r="CA234" s="228"/>
      <c r="CB234" s="228"/>
      <c r="CC234" s="228"/>
      <c r="CD234" s="228"/>
      <c r="CE234" s="228"/>
      <c r="CF234" s="228"/>
      <c r="CG234" s="228"/>
      <c r="CH234" s="228"/>
      <c r="CI234" s="228"/>
      <c r="CJ234" s="228"/>
      <c r="CK234" s="228"/>
      <c r="CL234" s="228"/>
      <c r="CM234" s="228"/>
      <c r="CN234" s="228"/>
      <c r="CO234" s="228"/>
      <c r="CP234" s="228"/>
      <c r="CQ234" s="228"/>
      <c r="CR234" s="228"/>
      <c r="CS234" s="228"/>
      <c r="CT234" s="228"/>
      <c r="CU234" s="228"/>
      <c r="CV234" s="228"/>
      <c r="CW234" s="228"/>
      <c r="CX234" s="228"/>
      <c r="CY234" s="228"/>
      <c r="CZ234" s="228"/>
      <c r="DA234" s="228"/>
      <c r="DB234" s="228"/>
    </row>
    <row r="235" spans="1:106" s="197" customFormat="1" ht="31.5" hidden="1" customHeight="1" x14ac:dyDescent="0.3">
      <c r="A235" s="193">
        <v>2021</v>
      </c>
      <c r="B235" s="170">
        <v>1</v>
      </c>
      <c r="C235" s="255">
        <v>44208</v>
      </c>
      <c r="D235" s="170">
        <v>181</v>
      </c>
      <c r="E235" s="170">
        <v>330</v>
      </c>
      <c r="F235" s="170">
        <v>2</v>
      </c>
      <c r="G235" s="196" t="s">
        <v>334</v>
      </c>
      <c r="H235" t="s">
        <v>335</v>
      </c>
      <c r="I235" t="s">
        <v>163</v>
      </c>
      <c r="J235">
        <v>4</v>
      </c>
      <c r="K235">
        <v>2</v>
      </c>
      <c r="L235" s="256">
        <v>406</v>
      </c>
      <c r="M235" s="257">
        <v>382.04599999999999</v>
      </c>
      <c r="N235" s="258">
        <v>434.82600000000002</v>
      </c>
      <c r="O235" s="192"/>
      <c r="P235" s="192"/>
      <c r="Q235" s="192"/>
      <c r="R235" s="192"/>
      <c r="S235" s="192"/>
      <c r="T235" s="192">
        <v>432</v>
      </c>
      <c r="U235" s="192">
        <v>414</v>
      </c>
      <c r="V235" s="192">
        <v>428</v>
      </c>
      <c r="W235" s="192">
        <v>401</v>
      </c>
      <c r="X235" s="192">
        <v>402</v>
      </c>
      <c r="Y235" s="171">
        <v>146</v>
      </c>
      <c r="Z235" s="171">
        <v>133</v>
      </c>
      <c r="AA235" s="192"/>
      <c r="AB235" s="192"/>
      <c r="AC235" s="192"/>
      <c r="AD235" s="192"/>
      <c r="AE235" s="192"/>
      <c r="AF235" s="192">
        <v>407</v>
      </c>
      <c r="AG235" s="192">
        <v>412</v>
      </c>
      <c r="AH235" s="192">
        <v>422</v>
      </c>
      <c r="AI235" s="192">
        <v>416</v>
      </c>
      <c r="AJ235" s="192">
        <v>408</v>
      </c>
      <c r="AK235" s="171">
        <v>129</v>
      </c>
      <c r="AL235" s="171">
        <v>132</v>
      </c>
      <c r="AM235" s="192"/>
      <c r="AN235" s="192">
        <v>414.2</v>
      </c>
      <c r="AO235" s="222"/>
      <c r="AP235" s="182">
        <v>103</v>
      </c>
      <c r="AQ235" s="183">
        <v>140</v>
      </c>
      <c r="AR235" s="181">
        <v>107</v>
      </c>
      <c r="AS235" s="181">
        <v>135</v>
      </c>
      <c r="AT235" s="184">
        <v>6</v>
      </c>
      <c r="AU235" s="184">
        <v>6</v>
      </c>
      <c r="AV235" s="184">
        <v>3</v>
      </c>
      <c r="AW235" s="184"/>
      <c r="AX235" s="184"/>
      <c r="AY235" s="184"/>
      <c r="AZ235" s="184"/>
      <c r="BA235" s="184"/>
      <c r="BB235" s="184"/>
      <c r="BC235" s="185">
        <v>15</v>
      </c>
      <c r="BD235" s="180">
        <v>2007</v>
      </c>
      <c r="BE235" s="186">
        <v>1.4999999999999999E-2</v>
      </c>
      <c r="BF235" s="187">
        <v>7.0000000000000001E-3</v>
      </c>
      <c r="BG235" s="172">
        <v>1</v>
      </c>
      <c r="BH235" s="172">
        <v>0</v>
      </c>
      <c r="BI235" s="172">
        <v>4.9000000000000004</v>
      </c>
      <c r="BJ235" s="172">
        <v>6.2</v>
      </c>
      <c r="BK235" s="172">
        <v>831.3</v>
      </c>
      <c r="BL235" s="28" t="s">
        <v>157</v>
      </c>
      <c r="BM235" s="228" t="s">
        <v>158</v>
      </c>
      <c r="BN235" s="228" t="s">
        <v>336</v>
      </c>
      <c r="BO235" s="228" t="s">
        <v>168</v>
      </c>
      <c r="BP235" s="228">
        <v>2</v>
      </c>
      <c r="BQ235" s="228"/>
      <c r="BR235" s="228"/>
      <c r="BS235" s="228"/>
      <c r="BT235" s="228"/>
      <c r="BU235" s="228">
        <f t="shared" si="3"/>
        <v>5.8</v>
      </c>
      <c r="BV235" s="228"/>
      <c r="BW235" s="228"/>
      <c r="BX235" s="228"/>
      <c r="BY235" s="228"/>
      <c r="BZ235" s="228"/>
      <c r="CA235" s="228"/>
      <c r="CB235" s="228"/>
      <c r="CC235" s="228"/>
      <c r="CD235" s="228"/>
      <c r="CE235" s="228"/>
      <c r="CF235" s="228"/>
      <c r="CG235" s="228"/>
      <c r="CH235" s="228"/>
      <c r="CI235" s="228"/>
      <c r="CJ235" s="228"/>
      <c r="CK235" s="228"/>
      <c r="CL235" s="228"/>
      <c r="CM235" s="228"/>
      <c r="CN235" s="228"/>
      <c r="CO235" s="228"/>
      <c r="CP235" s="228"/>
      <c r="CQ235" s="228"/>
      <c r="CR235" s="228"/>
      <c r="CS235" s="228"/>
      <c r="CT235" s="228"/>
      <c r="CU235" s="228"/>
      <c r="CV235" s="228"/>
      <c r="CW235" s="228"/>
      <c r="CX235" s="228"/>
      <c r="CY235" s="228"/>
      <c r="CZ235" s="228"/>
      <c r="DA235" s="228"/>
      <c r="DB235" s="228"/>
    </row>
    <row r="236" spans="1:106" s="197" customFormat="1" ht="31.5" hidden="1" customHeight="1" x14ac:dyDescent="0.3">
      <c r="A236" s="193">
        <v>2021</v>
      </c>
      <c r="B236" s="170">
        <v>1</v>
      </c>
      <c r="C236" s="255">
        <v>44208</v>
      </c>
      <c r="D236" s="170">
        <v>382</v>
      </c>
      <c r="E236" s="170">
        <v>449</v>
      </c>
      <c r="F236" s="170">
        <v>3</v>
      </c>
      <c r="G236" s="196" t="s">
        <v>300</v>
      </c>
      <c r="H236" t="s">
        <v>301</v>
      </c>
      <c r="I236" t="s">
        <v>163</v>
      </c>
      <c r="J236">
        <v>3</v>
      </c>
      <c r="K236">
        <v>1</v>
      </c>
      <c r="L236" s="256">
        <v>46</v>
      </c>
      <c r="M236" s="257">
        <v>40.985999999999997</v>
      </c>
      <c r="N236" s="258">
        <v>50.048000000000002</v>
      </c>
      <c r="O236" s="192"/>
      <c r="P236" s="192"/>
      <c r="Q236" s="192"/>
      <c r="R236" s="192"/>
      <c r="S236" s="192"/>
      <c r="T236" s="192">
        <v>42</v>
      </c>
      <c r="U236" s="192">
        <v>43</v>
      </c>
      <c r="V236" s="192">
        <v>45</v>
      </c>
      <c r="W236" s="192">
        <v>39</v>
      </c>
      <c r="X236" s="192">
        <v>43</v>
      </c>
      <c r="Y236" s="171">
        <v>91</v>
      </c>
      <c r="Z236" s="171">
        <v>89</v>
      </c>
      <c r="AA236" s="192"/>
      <c r="AB236" s="192"/>
      <c r="AC236" s="192"/>
      <c r="AD236" s="192"/>
      <c r="AE236" s="192"/>
      <c r="AF236" s="192">
        <v>33</v>
      </c>
      <c r="AG236" s="192">
        <v>41</v>
      </c>
      <c r="AH236" s="192">
        <v>44</v>
      </c>
      <c r="AI236" s="192">
        <v>43</v>
      </c>
      <c r="AJ236" s="192">
        <v>45</v>
      </c>
      <c r="AK236" s="171">
        <v>88</v>
      </c>
      <c r="AL236" s="171">
        <v>83</v>
      </c>
      <c r="AM236" s="192"/>
      <c r="AN236" s="192">
        <v>41.7</v>
      </c>
      <c r="AO236" s="222"/>
      <c r="AP236" s="182">
        <v>108</v>
      </c>
      <c r="AQ236" s="183">
        <v>100</v>
      </c>
      <c r="AR236" s="181">
        <v>123</v>
      </c>
      <c r="AS236" s="181">
        <v>88</v>
      </c>
      <c r="AT236" s="184">
        <v>10</v>
      </c>
      <c r="AU236" s="184">
        <v>4</v>
      </c>
      <c r="AV236" s="184">
        <v>8</v>
      </c>
      <c r="AW236" s="184"/>
      <c r="AX236" s="184"/>
      <c r="AY236" s="184"/>
      <c r="AZ236" s="184"/>
      <c r="BA236" s="184"/>
      <c r="BB236" s="184"/>
      <c r="BC236" s="185">
        <v>22</v>
      </c>
      <c r="BD236" s="180">
        <v>2272</v>
      </c>
      <c r="BE236" s="186">
        <v>1.4999999999999999E-2</v>
      </c>
      <c r="BF236" s="187">
        <v>0.01</v>
      </c>
      <c r="BG236" s="172">
        <v>1</v>
      </c>
      <c r="BH236" s="172">
        <v>0.5</v>
      </c>
      <c r="BI236" s="172">
        <v>49.4</v>
      </c>
      <c r="BJ236" s="172">
        <v>0.9</v>
      </c>
      <c r="BK236" s="172">
        <v>94.7</v>
      </c>
      <c r="BL236" s="28" t="s">
        <v>157</v>
      </c>
      <c r="BM236" s="228" t="s">
        <v>158</v>
      </c>
      <c r="BN236" s="228" t="s">
        <v>302</v>
      </c>
      <c r="BO236" s="228" t="s">
        <v>168</v>
      </c>
      <c r="BP236" s="228">
        <v>2</v>
      </c>
      <c r="BQ236" s="228"/>
      <c r="BR236" s="228"/>
      <c r="BS236" s="228"/>
      <c r="BT236" s="228"/>
      <c r="BU236" s="228">
        <f t="shared" si="3"/>
        <v>3</v>
      </c>
      <c r="BV236" s="228"/>
      <c r="BW236" s="228"/>
      <c r="BX236" s="228"/>
      <c r="BY236" s="228"/>
      <c r="BZ236" s="228"/>
      <c r="CA236" s="228"/>
      <c r="CB236" s="228"/>
      <c r="CC236" s="228"/>
      <c r="CD236" s="228"/>
      <c r="CE236" s="228"/>
      <c r="CF236" s="228"/>
      <c r="CG236" s="228"/>
      <c r="CH236" s="228"/>
      <c r="CI236" s="228"/>
      <c r="CJ236" s="228"/>
      <c r="CK236" s="228"/>
      <c r="CL236" s="228"/>
      <c r="CM236" s="228"/>
      <c r="CN236" s="228"/>
      <c r="CO236" s="228"/>
      <c r="CP236" s="228"/>
      <c r="CQ236" s="228"/>
      <c r="CR236" s="228"/>
      <c r="CS236" s="228"/>
      <c r="CT236" s="228"/>
      <c r="CU236" s="228"/>
      <c r="CV236" s="228"/>
      <c r="CW236" s="228"/>
      <c r="CX236" s="228"/>
      <c r="CY236" s="228"/>
      <c r="CZ236" s="228"/>
      <c r="DA236" s="228"/>
      <c r="DB236" s="228"/>
    </row>
    <row r="237" spans="1:106" s="197" customFormat="1" ht="31.5" hidden="1" customHeight="1" x14ac:dyDescent="0.3">
      <c r="A237" s="193">
        <v>2021</v>
      </c>
      <c r="B237" s="170">
        <v>1</v>
      </c>
      <c r="C237" s="255">
        <v>44208</v>
      </c>
      <c r="D237" s="170">
        <v>18</v>
      </c>
      <c r="E237" s="170">
        <v>49</v>
      </c>
      <c r="F237" s="170">
        <v>5</v>
      </c>
      <c r="G237" s="196" t="s">
        <v>303</v>
      </c>
      <c r="H237" t="s">
        <v>304</v>
      </c>
      <c r="I237" t="s">
        <v>156</v>
      </c>
      <c r="J237">
        <v>2</v>
      </c>
      <c r="K237">
        <v>3</v>
      </c>
      <c r="L237" s="256">
        <v>100</v>
      </c>
      <c r="M237" s="257">
        <v>95.5</v>
      </c>
      <c r="N237" s="258">
        <v>104.5</v>
      </c>
      <c r="O237" s="192"/>
      <c r="P237" s="192"/>
      <c r="Q237" s="192"/>
      <c r="R237" s="192"/>
      <c r="S237" s="192"/>
      <c r="T237" s="192">
        <v>107</v>
      </c>
      <c r="U237" s="192">
        <v>103</v>
      </c>
      <c r="V237" s="192">
        <v>106</v>
      </c>
      <c r="W237" s="192">
        <v>100</v>
      </c>
      <c r="X237" s="192">
        <v>99</v>
      </c>
      <c r="Y237" s="171"/>
      <c r="Z237" s="171">
        <v>119</v>
      </c>
      <c r="AA237" s="192"/>
      <c r="AB237" s="192"/>
      <c r="AC237" s="192"/>
      <c r="AD237" s="192"/>
      <c r="AE237" s="192"/>
      <c r="AF237" s="192">
        <v>102</v>
      </c>
      <c r="AG237" s="192">
        <v>103</v>
      </c>
      <c r="AH237" s="192">
        <v>104</v>
      </c>
      <c r="AI237" s="192">
        <v>102</v>
      </c>
      <c r="AJ237" s="192">
        <v>101</v>
      </c>
      <c r="AK237" s="171">
        <v>120</v>
      </c>
      <c r="AL237" s="171">
        <v>118</v>
      </c>
      <c r="AM237" s="192"/>
      <c r="AN237" s="192">
        <v>102.7</v>
      </c>
      <c r="AO237" s="222"/>
      <c r="AP237" s="182">
        <v>101</v>
      </c>
      <c r="AQ237" s="183">
        <v>107</v>
      </c>
      <c r="AR237" s="181">
        <v>61</v>
      </c>
      <c r="AS237" s="181">
        <v>119</v>
      </c>
      <c r="AT237" s="184">
        <v>10</v>
      </c>
      <c r="AU237" s="184"/>
      <c r="AV237" s="184">
        <v>5</v>
      </c>
      <c r="AW237" s="184"/>
      <c r="AX237" s="184"/>
      <c r="AY237" s="184"/>
      <c r="AZ237" s="184"/>
      <c r="BA237" s="184"/>
      <c r="BB237" s="184"/>
      <c r="BC237" s="185">
        <v>15</v>
      </c>
      <c r="BD237" s="180">
        <v>1863</v>
      </c>
      <c r="BE237" s="186">
        <v>1.4999999999999999E-2</v>
      </c>
      <c r="BF237" s="187">
        <v>8.0000000000000002E-3</v>
      </c>
      <c r="BG237" s="172">
        <v>1</v>
      </c>
      <c r="BH237" s="172">
        <v>0.2</v>
      </c>
      <c r="BI237" s="172">
        <v>18.600000000000001</v>
      </c>
      <c r="BJ237" s="172">
        <v>1.5</v>
      </c>
      <c r="BK237" s="172">
        <v>191.3</v>
      </c>
      <c r="BL237" s="28" t="s">
        <v>157</v>
      </c>
      <c r="BM237" s="228" t="s">
        <v>158</v>
      </c>
      <c r="BN237" s="228" t="s">
        <v>305</v>
      </c>
      <c r="BO237" s="228" t="s">
        <v>160</v>
      </c>
      <c r="BP237" s="228">
        <v>2</v>
      </c>
      <c r="BQ237" s="228"/>
      <c r="BR237" s="228"/>
      <c r="BS237" s="228"/>
      <c r="BT237" s="228"/>
      <c r="BU237" s="228">
        <f t="shared" si="3"/>
        <v>1.9</v>
      </c>
      <c r="BV237" s="228"/>
      <c r="BW237" s="228"/>
      <c r="BX237" s="228"/>
      <c r="BY237" s="228"/>
      <c r="BZ237" s="228"/>
      <c r="CA237" s="228"/>
      <c r="CB237" s="228"/>
      <c r="CC237" s="228"/>
      <c r="CD237" s="228"/>
      <c r="CE237" s="228"/>
      <c r="CF237" s="228"/>
      <c r="CG237" s="228"/>
      <c r="CH237" s="228"/>
      <c r="CI237" s="228"/>
      <c r="CJ237" s="228"/>
      <c r="CK237" s="228"/>
      <c r="CL237" s="228"/>
      <c r="CM237" s="228"/>
      <c r="CN237" s="228"/>
      <c r="CO237" s="228"/>
      <c r="CP237" s="228"/>
      <c r="CQ237" s="228"/>
      <c r="CR237" s="228"/>
      <c r="CS237" s="228"/>
      <c r="CT237" s="228"/>
      <c r="CU237" s="228"/>
      <c r="CV237" s="228"/>
      <c r="CW237" s="228"/>
      <c r="CX237" s="228"/>
      <c r="CY237" s="228"/>
      <c r="CZ237" s="228"/>
      <c r="DA237" s="228"/>
      <c r="DB237" s="228"/>
    </row>
    <row r="238" spans="1:106" s="197" customFormat="1" ht="31.5" hidden="1" customHeight="1" x14ac:dyDescent="0.3">
      <c r="A238" s="193">
        <v>2021</v>
      </c>
      <c r="B238" s="170">
        <v>1</v>
      </c>
      <c r="C238" s="255">
        <v>44208</v>
      </c>
      <c r="D238" s="170">
        <v>18</v>
      </c>
      <c r="E238" s="170">
        <v>50</v>
      </c>
      <c r="F238" s="170">
        <v>5</v>
      </c>
      <c r="G238" s="196" t="s">
        <v>306</v>
      </c>
      <c r="H238" t="s">
        <v>307</v>
      </c>
      <c r="I238" t="s">
        <v>156</v>
      </c>
      <c r="J238">
        <v>2</v>
      </c>
      <c r="K238">
        <v>3</v>
      </c>
      <c r="L238" s="256">
        <v>54</v>
      </c>
      <c r="M238" s="257">
        <v>51.57</v>
      </c>
      <c r="N238" s="258">
        <v>56.43</v>
      </c>
      <c r="O238" s="192"/>
      <c r="P238" s="192"/>
      <c r="Q238" s="192"/>
      <c r="R238" s="192"/>
      <c r="S238" s="192"/>
      <c r="T238" s="192">
        <v>54</v>
      </c>
      <c r="U238" s="192">
        <v>53</v>
      </c>
      <c r="V238" s="192">
        <v>58</v>
      </c>
      <c r="W238" s="192">
        <v>55</v>
      </c>
      <c r="X238" s="192">
        <v>53</v>
      </c>
      <c r="Y238" s="171"/>
      <c r="Z238" s="171">
        <v>119</v>
      </c>
      <c r="AA238" s="192"/>
      <c r="AB238" s="192"/>
      <c r="AC238" s="192"/>
      <c r="AD238" s="192"/>
      <c r="AE238" s="192"/>
      <c r="AF238" s="192">
        <v>55</v>
      </c>
      <c r="AG238" s="192">
        <v>54</v>
      </c>
      <c r="AH238" s="192">
        <v>54</v>
      </c>
      <c r="AI238" s="192">
        <v>53</v>
      </c>
      <c r="AJ238" s="192">
        <v>53</v>
      </c>
      <c r="AK238" s="171">
        <v>120</v>
      </c>
      <c r="AL238" s="171">
        <v>118</v>
      </c>
      <c r="AM238" s="192"/>
      <c r="AN238" s="192">
        <v>54.2</v>
      </c>
      <c r="AO238" s="222"/>
      <c r="AP238" s="182">
        <v>101</v>
      </c>
      <c r="AQ238" s="183">
        <v>107</v>
      </c>
      <c r="AR238" s="181">
        <v>61</v>
      </c>
      <c r="AS238" s="181">
        <v>119</v>
      </c>
      <c r="AT238" s="184">
        <v>7</v>
      </c>
      <c r="AU238" s="184">
        <v>2</v>
      </c>
      <c r="AV238" s="184">
        <v>7</v>
      </c>
      <c r="AW238" s="184"/>
      <c r="AX238" s="184">
        <v>2</v>
      </c>
      <c r="AY238" s="184"/>
      <c r="AZ238" s="184"/>
      <c r="BA238" s="184"/>
      <c r="BB238" s="184"/>
      <c r="BC238" s="185">
        <v>18</v>
      </c>
      <c r="BD238" s="180">
        <v>1866</v>
      </c>
      <c r="BE238" s="186">
        <v>1.4999999999999999E-2</v>
      </c>
      <c r="BF238" s="187">
        <v>0.01</v>
      </c>
      <c r="BG238" s="172">
        <v>1</v>
      </c>
      <c r="BH238" s="172">
        <v>0.3</v>
      </c>
      <c r="BI238" s="172">
        <v>34.6</v>
      </c>
      <c r="BJ238" s="172">
        <v>1</v>
      </c>
      <c r="BK238" s="172">
        <v>101.1</v>
      </c>
      <c r="BL238" s="28" t="s">
        <v>157</v>
      </c>
      <c r="BM238" s="228" t="s">
        <v>158</v>
      </c>
      <c r="BN238" s="228" t="s">
        <v>308</v>
      </c>
      <c r="BO238" s="228" t="s">
        <v>160</v>
      </c>
      <c r="BP238" s="228">
        <v>2</v>
      </c>
      <c r="BQ238" s="228"/>
      <c r="BR238" s="228"/>
      <c r="BS238" s="228"/>
      <c r="BT238" s="228"/>
      <c r="BU238" s="228">
        <f t="shared" si="3"/>
        <v>0.1</v>
      </c>
      <c r="BV238" s="228"/>
      <c r="BW238" s="228"/>
      <c r="BX238" s="228"/>
      <c r="BY238" s="228"/>
      <c r="BZ238" s="228"/>
      <c r="CA238" s="228"/>
      <c r="CB238" s="228"/>
      <c r="CC238" s="228"/>
      <c r="CD238" s="228"/>
      <c r="CE238" s="228"/>
      <c r="CF238" s="228"/>
      <c r="CG238" s="228"/>
      <c r="CH238" s="228"/>
      <c r="CI238" s="228"/>
      <c r="CJ238" s="228"/>
      <c r="CK238" s="228"/>
      <c r="CL238" s="228"/>
      <c r="CM238" s="228"/>
      <c r="CN238" s="228"/>
      <c r="CO238" s="228"/>
      <c r="CP238" s="228"/>
      <c r="CQ238" s="228"/>
      <c r="CR238" s="228"/>
      <c r="CS238" s="228"/>
      <c r="CT238" s="228"/>
      <c r="CU238" s="228"/>
      <c r="CV238" s="228"/>
      <c r="CW238" s="228"/>
      <c r="CX238" s="228"/>
      <c r="CY238" s="228"/>
      <c r="CZ238" s="228"/>
      <c r="DA238" s="228"/>
      <c r="DB238" s="228"/>
    </row>
    <row r="239" spans="1:106" s="197" customFormat="1" ht="31.5" hidden="1" customHeight="1" x14ac:dyDescent="0.3">
      <c r="A239" s="193">
        <v>2021</v>
      </c>
      <c r="B239" s="170">
        <v>1</v>
      </c>
      <c r="C239" s="255">
        <v>44208</v>
      </c>
      <c r="D239" s="170">
        <v>236</v>
      </c>
      <c r="E239" s="170">
        <v>160</v>
      </c>
      <c r="F239" s="170">
        <v>5</v>
      </c>
      <c r="G239" s="196" t="s">
        <v>277</v>
      </c>
      <c r="H239" t="s">
        <v>278</v>
      </c>
      <c r="I239" t="s">
        <v>163</v>
      </c>
      <c r="J239">
        <v>2</v>
      </c>
      <c r="K239">
        <v>1</v>
      </c>
      <c r="L239" s="256">
        <v>200</v>
      </c>
      <c r="M239" s="257">
        <v>186</v>
      </c>
      <c r="N239" s="258">
        <v>214</v>
      </c>
      <c r="O239" s="192"/>
      <c r="P239" s="192"/>
      <c r="Q239" s="192"/>
      <c r="R239" s="192"/>
      <c r="S239" s="192"/>
      <c r="T239" s="192">
        <v>196</v>
      </c>
      <c r="U239" s="192">
        <v>199</v>
      </c>
      <c r="V239" s="192">
        <v>180</v>
      </c>
      <c r="W239" s="192">
        <v>200</v>
      </c>
      <c r="X239" s="192">
        <v>195</v>
      </c>
      <c r="Y239" s="171">
        <v>85</v>
      </c>
      <c r="Z239" s="171">
        <v>80</v>
      </c>
      <c r="AA239" s="192"/>
      <c r="AB239" s="192"/>
      <c r="AC239" s="192"/>
      <c r="AD239" s="192"/>
      <c r="AE239" s="192"/>
      <c r="AF239" s="192">
        <v>188</v>
      </c>
      <c r="AG239" s="192">
        <v>196</v>
      </c>
      <c r="AH239" s="192">
        <v>210</v>
      </c>
      <c r="AI239" s="192">
        <v>216</v>
      </c>
      <c r="AJ239" s="192">
        <v>206</v>
      </c>
      <c r="AK239" s="171">
        <v>81</v>
      </c>
      <c r="AL239" s="171">
        <v>78</v>
      </c>
      <c r="AM239" s="192"/>
      <c r="AN239" s="192">
        <v>198.6</v>
      </c>
      <c r="AO239" s="222"/>
      <c r="AP239" s="182">
        <v>76</v>
      </c>
      <c r="AQ239" s="183">
        <v>95</v>
      </c>
      <c r="AR239" s="181">
        <v>89</v>
      </c>
      <c r="AS239" s="181">
        <v>81</v>
      </c>
      <c r="AT239" s="184">
        <v>8</v>
      </c>
      <c r="AU239" s="184">
        <v>1</v>
      </c>
      <c r="AV239" s="184">
        <v>2</v>
      </c>
      <c r="AW239" s="184"/>
      <c r="AX239" s="184"/>
      <c r="AY239" s="184"/>
      <c r="AZ239" s="184"/>
      <c r="BA239" s="184"/>
      <c r="BB239" s="184"/>
      <c r="BC239" s="185">
        <v>11</v>
      </c>
      <c r="BD239" s="180">
        <v>1895</v>
      </c>
      <c r="BE239" s="186">
        <v>1.4999999999999999E-2</v>
      </c>
      <c r="BF239" s="187">
        <v>6.0000000000000001E-3</v>
      </c>
      <c r="BG239" s="172">
        <v>1</v>
      </c>
      <c r="BH239" s="172">
        <v>0.1</v>
      </c>
      <c r="BI239" s="172">
        <v>9.5</v>
      </c>
      <c r="BJ239" s="172">
        <v>2.2000000000000002</v>
      </c>
      <c r="BK239" s="172">
        <v>376.3</v>
      </c>
      <c r="BL239" s="28" t="s">
        <v>279</v>
      </c>
      <c r="BM239" s="228" t="s">
        <v>279</v>
      </c>
      <c r="BN239" s="228"/>
      <c r="BO239" s="228"/>
      <c r="BP239" s="228">
        <v>2</v>
      </c>
      <c r="BQ239" s="228"/>
      <c r="BR239" s="228"/>
      <c r="BS239" s="228"/>
      <c r="BT239" s="228"/>
      <c r="BU239" s="228">
        <f t="shared" si="3"/>
        <v>1</v>
      </c>
      <c r="BV239" s="228"/>
      <c r="BW239" s="228"/>
      <c r="BX239" s="228"/>
      <c r="BY239" s="228"/>
      <c r="BZ239" s="228"/>
      <c r="CA239" s="228"/>
      <c r="CB239" s="228"/>
      <c r="CC239" s="228"/>
      <c r="CD239" s="228"/>
      <c r="CE239" s="228"/>
      <c r="CF239" s="228"/>
      <c r="CG239" s="228"/>
      <c r="CH239" s="228"/>
      <c r="CI239" s="228"/>
      <c r="CJ239" s="228"/>
      <c r="CK239" s="228"/>
      <c r="CL239" s="228"/>
      <c r="CM239" s="228"/>
      <c r="CN239" s="228"/>
      <c r="CO239" s="228"/>
      <c r="CP239" s="228"/>
      <c r="CQ239" s="228"/>
      <c r="CR239" s="228"/>
      <c r="CS239" s="228"/>
      <c r="CT239" s="228"/>
      <c r="CU239" s="228"/>
      <c r="CV239" s="228"/>
      <c r="CW239" s="228"/>
      <c r="CX239" s="228"/>
      <c r="CY239" s="228"/>
      <c r="CZ239" s="228"/>
      <c r="DA239" s="228"/>
      <c r="DB239" s="228"/>
    </row>
    <row r="240" spans="1:106" s="197" customFormat="1" ht="31.5" hidden="1" customHeight="1" x14ac:dyDescent="0.3">
      <c r="A240" s="193">
        <v>2021</v>
      </c>
      <c r="B240" s="170">
        <v>1</v>
      </c>
      <c r="C240" s="255">
        <v>44208</v>
      </c>
      <c r="D240" s="170">
        <v>384</v>
      </c>
      <c r="E240" s="170">
        <v>556</v>
      </c>
      <c r="F240" s="170">
        <v>5</v>
      </c>
      <c r="G240" s="196" t="s">
        <v>171</v>
      </c>
      <c r="H240" t="s">
        <v>172</v>
      </c>
      <c r="I240" t="s">
        <v>163</v>
      </c>
      <c r="J240">
        <v>1</v>
      </c>
      <c r="K240">
        <v>6</v>
      </c>
      <c r="L240" s="256">
        <v>1066</v>
      </c>
      <c r="M240" s="257">
        <v>1003.106</v>
      </c>
      <c r="N240" s="258">
        <v>1141.6859999999999</v>
      </c>
      <c r="O240" s="192"/>
      <c r="P240" s="192"/>
      <c r="Q240" s="192"/>
      <c r="R240" s="192"/>
      <c r="S240" s="192"/>
      <c r="T240" s="192">
        <v>1181</v>
      </c>
      <c r="U240" s="192">
        <v>1096</v>
      </c>
      <c r="V240" s="192">
        <v>1075</v>
      </c>
      <c r="W240" s="192">
        <v>1034</v>
      </c>
      <c r="X240" s="192">
        <v>1043</v>
      </c>
      <c r="Y240" s="171">
        <v>140</v>
      </c>
      <c r="Z240" s="171">
        <v>140</v>
      </c>
      <c r="AA240" s="192"/>
      <c r="AB240" s="192"/>
      <c r="AC240" s="192"/>
      <c r="AD240" s="192"/>
      <c r="AE240" s="192"/>
      <c r="AF240" s="192"/>
      <c r="AG240" s="192">
        <v>1094</v>
      </c>
      <c r="AH240" s="192">
        <v>1083</v>
      </c>
      <c r="AI240" s="192">
        <v>1082</v>
      </c>
      <c r="AJ240" s="192">
        <v>1098</v>
      </c>
      <c r="AK240" s="171">
        <v>121</v>
      </c>
      <c r="AL240" s="171">
        <v>131</v>
      </c>
      <c r="AM240" s="192"/>
      <c r="AN240" s="192">
        <v>1087.3</v>
      </c>
      <c r="AO240" s="222"/>
      <c r="AP240" s="182">
        <v>20</v>
      </c>
      <c r="AQ240" s="183">
        <v>180</v>
      </c>
      <c r="AR240" s="181">
        <v>27</v>
      </c>
      <c r="AS240" s="181">
        <v>133</v>
      </c>
      <c r="AT240" s="184">
        <v>3</v>
      </c>
      <c r="AU240" s="184">
        <v>4</v>
      </c>
      <c r="AV240" s="184">
        <v>2</v>
      </c>
      <c r="AW240" s="184"/>
      <c r="AX240" s="184">
        <v>0</v>
      </c>
      <c r="AY240" s="184"/>
      <c r="AZ240" s="184"/>
      <c r="BA240" s="184"/>
      <c r="BB240" s="184"/>
      <c r="BC240" s="185">
        <v>9</v>
      </c>
      <c r="BD240" s="180">
        <v>585</v>
      </c>
      <c r="BE240" s="186">
        <v>1.4999999999999999E-2</v>
      </c>
      <c r="BF240" s="187">
        <v>1.4999999999999999E-2</v>
      </c>
      <c r="BG240" s="172">
        <v>1</v>
      </c>
      <c r="BH240" s="172">
        <v>0</v>
      </c>
      <c r="BI240" s="172">
        <v>0.5</v>
      </c>
      <c r="BJ240" s="172">
        <v>9.8000000000000007</v>
      </c>
      <c r="BK240" s="172">
        <v>636.1</v>
      </c>
      <c r="BL240" s="28" t="s">
        <v>157</v>
      </c>
      <c r="BM240" s="228" t="s">
        <v>158</v>
      </c>
      <c r="BN240" s="228" t="s">
        <v>173</v>
      </c>
      <c r="BO240" s="228"/>
      <c r="BP240" s="228">
        <v>2</v>
      </c>
      <c r="BQ240" s="228"/>
      <c r="BR240" s="228"/>
      <c r="BS240" s="228"/>
      <c r="BT240" s="228"/>
      <c r="BU240" s="228">
        <f t="shared" si="3"/>
        <v>15.1</v>
      </c>
      <c r="BV240" s="228"/>
      <c r="BW240" s="228"/>
      <c r="BX240" s="228"/>
      <c r="BY240" s="228"/>
      <c r="BZ240" s="228"/>
      <c r="CA240" s="228"/>
      <c r="CB240" s="228"/>
      <c r="CC240" s="228"/>
      <c r="CD240" s="228"/>
      <c r="CE240" s="228"/>
      <c r="CF240" s="228"/>
      <c r="CG240" s="228"/>
      <c r="CH240" s="228"/>
      <c r="CI240" s="228"/>
      <c r="CJ240" s="228"/>
      <c r="CK240" s="228"/>
      <c r="CL240" s="228"/>
      <c r="CM240" s="228"/>
      <c r="CN240" s="228"/>
      <c r="CO240" s="228"/>
      <c r="CP240" s="228"/>
      <c r="CQ240" s="228"/>
      <c r="CR240" s="228"/>
      <c r="CS240" s="228"/>
      <c r="CT240" s="228"/>
      <c r="CU240" s="228"/>
      <c r="CV240" s="228"/>
      <c r="CW240" s="228"/>
      <c r="CX240" s="228"/>
      <c r="CY240" s="228"/>
      <c r="CZ240" s="228"/>
      <c r="DA240" s="228"/>
      <c r="DB240" s="228"/>
    </row>
    <row r="241" spans="1:106" s="197" customFormat="1" ht="31.5" hidden="1" customHeight="1" x14ac:dyDescent="0.3">
      <c r="A241" s="193">
        <v>2021</v>
      </c>
      <c r="B241" s="170">
        <v>1</v>
      </c>
      <c r="C241" s="255">
        <v>44208</v>
      </c>
      <c r="D241" s="170">
        <v>384</v>
      </c>
      <c r="E241" s="170">
        <v>557</v>
      </c>
      <c r="F241" s="170">
        <v>5</v>
      </c>
      <c r="G241" s="196" t="s">
        <v>174</v>
      </c>
      <c r="H241" t="s">
        <v>175</v>
      </c>
      <c r="I241" t="s">
        <v>163</v>
      </c>
      <c r="J241">
        <v>1</v>
      </c>
      <c r="K241">
        <v>6</v>
      </c>
      <c r="L241" s="256">
        <v>182</v>
      </c>
      <c r="M241" s="257">
        <v>171.262</v>
      </c>
      <c r="N241" s="258">
        <v>194.922</v>
      </c>
      <c r="O241" s="192"/>
      <c r="P241" s="192"/>
      <c r="Q241" s="192"/>
      <c r="R241" s="192"/>
      <c r="S241" s="192"/>
      <c r="T241" s="192">
        <v>228</v>
      </c>
      <c r="U241" s="192">
        <v>193</v>
      </c>
      <c r="V241" s="192">
        <v>209</v>
      </c>
      <c r="W241" s="192">
        <v>182</v>
      </c>
      <c r="X241" s="192">
        <v>182</v>
      </c>
      <c r="Y241" s="171">
        <v>140</v>
      </c>
      <c r="Z241" s="171">
        <v>140</v>
      </c>
      <c r="AA241" s="192"/>
      <c r="AB241" s="192"/>
      <c r="AC241" s="192"/>
      <c r="AD241" s="192"/>
      <c r="AE241" s="192"/>
      <c r="AF241" s="192"/>
      <c r="AG241" s="192">
        <v>193</v>
      </c>
      <c r="AH241" s="192">
        <v>194</v>
      </c>
      <c r="AI241" s="192">
        <v>192</v>
      </c>
      <c r="AJ241" s="192">
        <v>193</v>
      </c>
      <c r="AK241" s="171">
        <v>121</v>
      </c>
      <c r="AL241" s="171">
        <v>131</v>
      </c>
      <c r="AM241" s="192"/>
      <c r="AN241" s="192">
        <v>196.2</v>
      </c>
      <c r="AO241" s="222"/>
      <c r="AP241" s="182">
        <v>20</v>
      </c>
      <c r="AQ241" s="183">
        <v>180</v>
      </c>
      <c r="AR241" s="181">
        <v>27</v>
      </c>
      <c r="AS241" s="181">
        <v>133</v>
      </c>
      <c r="AT241" s="184">
        <v>4</v>
      </c>
      <c r="AU241" s="184">
        <v>5</v>
      </c>
      <c r="AV241" s="184">
        <v>4</v>
      </c>
      <c r="AW241" s="184"/>
      <c r="AX241" s="184">
        <v>1</v>
      </c>
      <c r="AY241" s="184"/>
      <c r="AZ241" s="184"/>
      <c r="BA241" s="184"/>
      <c r="BB241" s="184"/>
      <c r="BC241" s="185">
        <v>13</v>
      </c>
      <c r="BD241" s="180">
        <v>589</v>
      </c>
      <c r="BE241" s="186">
        <v>1.4999999999999999E-2</v>
      </c>
      <c r="BF241" s="187">
        <v>2.1999999999999999E-2</v>
      </c>
      <c r="BG241" s="172"/>
      <c r="BH241" s="172">
        <v>0.1</v>
      </c>
      <c r="BI241" s="172">
        <v>3.2</v>
      </c>
      <c r="BJ241" s="172">
        <v>2.6</v>
      </c>
      <c r="BK241" s="172">
        <v>115.6</v>
      </c>
      <c r="BL241" s="28" t="s">
        <v>157</v>
      </c>
      <c r="BM241" s="228" t="s">
        <v>158</v>
      </c>
      <c r="BN241" s="228" t="s">
        <v>173</v>
      </c>
      <c r="BO241" s="228" t="s">
        <v>176</v>
      </c>
      <c r="BP241" s="228">
        <v>2</v>
      </c>
      <c r="BQ241" s="228"/>
      <c r="BR241" s="228"/>
      <c r="BS241" s="228"/>
      <c r="BT241" s="228"/>
      <c r="BU241" s="228">
        <f t="shared" si="3"/>
        <v>10</v>
      </c>
      <c r="BV241" s="228"/>
      <c r="BW241" s="228"/>
      <c r="BX241" s="228"/>
      <c r="BY241" s="228"/>
      <c r="BZ241" s="228"/>
      <c r="CA241" s="228"/>
      <c r="CB241" s="228"/>
      <c r="CC241" s="228"/>
      <c r="CD241" s="228"/>
      <c r="CE241" s="228"/>
      <c r="CF241" s="228"/>
      <c r="CG241" s="228"/>
      <c r="CH241" s="228"/>
      <c r="CI241" s="228"/>
      <c r="CJ241" s="228"/>
      <c r="CK241" s="228"/>
      <c r="CL241" s="228"/>
      <c r="CM241" s="228"/>
      <c r="CN241" s="228"/>
      <c r="CO241" s="228"/>
      <c r="CP241" s="228"/>
      <c r="CQ241" s="228"/>
      <c r="CR241" s="228"/>
      <c r="CS241" s="228"/>
      <c r="CT241" s="228"/>
      <c r="CU241" s="228"/>
      <c r="CV241" s="228"/>
      <c r="CW241" s="228"/>
      <c r="CX241" s="228"/>
      <c r="CY241" s="228"/>
      <c r="CZ241" s="228"/>
      <c r="DA241" s="228"/>
      <c r="DB241" s="228"/>
    </row>
    <row r="242" spans="1:106" s="197" customFormat="1" ht="31.5" hidden="1" customHeight="1" x14ac:dyDescent="0.3">
      <c r="A242" s="193">
        <v>2021</v>
      </c>
      <c r="B242" s="170">
        <v>1</v>
      </c>
      <c r="C242" s="255">
        <v>44208</v>
      </c>
      <c r="D242" s="170">
        <v>331</v>
      </c>
      <c r="E242" s="170">
        <v>253</v>
      </c>
      <c r="F242" s="170">
        <v>6</v>
      </c>
      <c r="G242" s="196" t="s">
        <v>337</v>
      </c>
      <c r="H242" t="s">
        <v>209</v>
      </c>
      <c r="I242" t="s">
        <v>163</v>
      </c>
      <c r="J242">
        <v>3</v>
      </c>
      <c r="K242">
        <v>2</v>
      </c>
      <c r="L242" s="256">
        <v>203</v>
      </c>
      <c r="M242" s="257">
        <v>188.79</v>
      </c>
      <c r="N242" s="258">
        <v>217.21</v>
      </c>
      <c r="O242" s="192"/>
      <c r="P242" s="192"/>
      <c r="Q242" s="192"/>
      <c r="R242" s="192"/>
      <c r="S242" s="192"/>
      <c r="T242" s="192"/>
      <c r="U242" s="192"/>
      <c r="V242" s="192"/>
      <c r="W242" s="192"/>
      <c r="X242" s="192">
        <v>200</v>
      </c>
      <c r="Y242" s="171"/>
      <c r="Z242" s="171">
        <v>96</v>
      </c>
      <c r="AA242" s="192"/>
      <c r="AB242" s="192"/>
      <c r="AC242" s="192"/>
      <c r="AD242" s="192"/>
      <c r="AE242" s="192"/>
      <c r="AF242" s="192">
        <v>195</v>
      </c>
      <c r="AG242" s="192">
        <v>198</v>
      </c>
      <c r="AH242" s="192">
        <v>200</v>
      </c>
      <c r="AI242" s="192">
        <v>204</v>
      </c>
      <c r="AJ242" s="192">
        <v>208</v>
      </c>
      <c r="AK242" s="171">
        <v>93</v>
      </c>
      <c r="AL242" s="171">
        <v>92</v>
      </c>
      <c r="AM242" s="192"/>
      <c r="AN242" s="192">
        <v>200.8</v>
      </c>
      <c r="AO242" s="222"/>
      <c r="AP242" s="182">
        <v>121</v>
      </c>
      <c r="AQ242" s="183">
        <v>89</v>
      </c>
      <c r="AR242" s="181">
        <v>115</v>
      </c>
      <c r="AS242" s="181">
        <v>94</v>
      </c>
      <c r="AT242" s="184">
        <v>6</v>
      </c>
      <c r="AU242" s="184">
        <v>2</v>
      </c>
      <c r="AV242" s="184">
        <v>1</v>
      </c>
      <c r="AW242" s="184"/>
      <c r="AX242" s="184"/>
      <c r="AY242" s="184"/>
      <c r="AZ242" s="184"/>
      <c r="BA242" s="184"/>
      <c r="BB242" s="184"/>
      <c r="BC242" s="185">
        <v>9</v>
      </c>
      <c r="BD242" s="180">
        <v>1329</v>
      </c>
      <c r="BE242" s="186">
        <v>1.4999999999999999E-2</v>
      </c>
      <c r="BF242" s="187">
        <v>7.0000000000000001E-3</v>
      </c>
      <c r="BG242" s="172">
        <v>1</v>
      </c>
      <c r="BH242" s="172">
        <v>0</v>
      </c>
      <c r="BI242" s="172">
        <v>6.5</v>
      </c>
      <c r="BJ242" s="172">
        <v>1.8</v>
      </c>
      <c r="BK242" s="172">
        <v>266.89999999999998</v>
      </c>
      <c r="BL242" s="28" t="s">
        <v>181</v>
      </c>
      <c r="BM242" s="228" t="s">
        <v>196</v>
      </c>
      <c r="BN242" s="228" t="s">
        <v>210</v>
      </c>
      <c r="BO242" s="228"/>
      <c r="BP242" s="228">
        <v>2</v>
      </c>
      <c r="BQ242" s="228"/>
      <c r="BR242" s="228"/>
      <c r="BS242" s="228"/>
      <c r="BT242" s="228"/>
      <c r="BU242" s="228">
        <f t="shared" si="3"/>
        <v>1.6</v>
      </c>
      <c r="BV242" s="228"/>
      <c r="BW242" s="228"/>
      <c r="BX242" s="228"/>
      <c r="BY242" s="228"/>
      <c r="BZ242" s="228"/>
      <c r="CA242" s="228"/>
      <c r="CB242" s="228"/>
      <c r="CC242" s="228"/>
      <c r="CD242" s="228"/>
      <c r="CE242" s="228"/>
      <c r="CF242" s="228"/>
      <c r="CG242" s="228"/>
      <c r="CH242" s="228"/>
      <c r="CI242" s="228"/>
      <c r="CJ242" s="228"/>
      <c r="CK242" s="228"/>
      <c r="CL242" s="228"/>
      <c r="CM242" s="228"/>
      <c r="CN242" s="228"/>
      <c r="CO242" s="228"/>
      <c r="CP242" s="228"/>
      <c r="CQ242" s="228"/>
      <c r="CR242" s="228"/>
      <c r="CS242" s="228"/>
      <c r="CT242" s="228"/>
      <c r="CU242" s="228"/>
      <c r="CV242" s="228"/>
      <c r="CW242" s="228"/>
      <c r="CX242" s="228"/>
      <c r="CY242" s="228"/>
      <c r="CZ242" s="228"/>
      <c r="DA242" s="228"/>
      <c r="DB242" s="228"/>
    </row>
    <row r="243" spans="1:106" s="197" customFormat="1" ht="31.5" hidden="1" customHeight="1" x14ac:dyDescent="0.3">
      <c r="A243" s="193">
        <v>2021</v>
      </c>
      <c r="B243" s="170">
        <v>1</v>
      </c>
      <c r="C243" s="255">
        <v>44208</v>
      </c>
      <c r="D243" s="170">
        <v>34</v>
      </c>
      <c r="E243" s="170">
        <v>99</v>
      </c>
      <c r="F243" s="170">
        <v>7</v>
      </c>
      <c r="G243" s="196" t="s">
        <v>313</v>
      </c>
      <c r="H243" t="s">
        <v>314</v>
      </c>
      <c r="I243" t="s">
        <v>163</v>
      </c>
      <c r="J243">
        <v>4</v>
      </c>
      <c r="K243">
        <v>6</v>
      </c>
      <c r="L243" s="256">
        <v>20</v>
      </c>
      <c r="M243" s="257">
        <v>18.600000000000001</v>
      </c>
      <c r="N243" s="258">
        <v>21.4</v>
      </c>
      <c r="O243" s="192"/>
      <c r="P243" s="192"/>
      <c r="Q243" s="192"/>
      <c r="R243" s="192"/>
      <c r="S243" s="192"/>
      <c r="T243" s="192"/>
      <c r="U243" s="192"/>
      <c r="V243" s="192"/>
      <c r="W243" s="192"/>
      <c r="X243" s="192"/>
      <c r="Y243" s="171"/>
      <c r="Z243" s="171"/>
      <c r="AA243" s="192"/>
      <c r="AB243" s="192"/>
      <c r="AC243" s="192"/>
      <c r="AD243" s="192"/>
      <c r="AE243" s="192"/>
      <c r="AF243" s="192"/>
      <c r="AG243" s="192"/>
      <c r="AH243" s="192"/>
      <c r="AI243" s="192"/>
      <c r="AJ243" s="192"/>
      <c r="AK243" s="171"/>
      <c r="AL243" s="171"/>
      <c r="AM243" s="192"/>
      <c r="AN243" s="192"/>
      <c r="AO243" s="222"/>
      <c r="AP243" s="182">
        <v>140</v>
      </c>
      <c r="AQ243" s="183">
        <v>103</v>
      </c>
      <c r="AR243" s="181"/>
      <c r="AS243" s="181"/>
      <c r="AT243" s="184">
        <v>1</v>
      </c>
      <c r="AU243" s="184"/>
      <c r="AV243" s="184">
        <v>1</v>
      </c>
      <c r="AW243" s="184"/>
      <c r="AX243" s="184"/>
      <c r="AY243" s="184"/>
      <c r="AZ243" s="184"/>
      <c r="BA243" s="184"/>
      <c r="BB243" s="184"/>
      <c r="BC243" s="185">
        <v>2</v>
      </c>
      <c r="BD243" s="180">
        <v>254</v>
      </c>
      <c r="BE243" s="186">
        <v>1.4999999999999999E-2</v>
      </c>
      <c r="BF243" s="187">
        <v>8.0000000000000002E-3</v>
      </c>
      <c r="BG243" s="172">
        <v>1</v>
      </c>
      <c r="BH243" s="172">
        <v>0.1</v>
      </c>
      <c r="BI243" s="172">
        <v>12.7</v>
      </c>
      <c r="BJ243" s="172"/>
      <c r="BK243" s="172"/>
      <c r="BL243" s="28" t="s">
        <v>181</v>
      </c>
      <c r="BM243" s="228" t="s">
        <v>182</v>
      </c>
      <c r="BN243" s="228" t="s">
        <v>315</v>
      </c>
      <c r="BO243" s="228"/>
      <c r="BP243" s="228">
        <v>2</v>
      </c>
      <c r="BQ243" s="228"/>
      <c r="BR243" s="228"/>
      <c r="BS243" s="228"/>
      <c r="BT243" s="228"/>
      <c r="BU243" s="228" t="str">
        <f t="shared" si="3"/>
        <v/>
      </c>
      <c r="BV243" s="228"/>
      <c r="BW243" s="228"/>
      <c r="BX243" s="228"/>
      <c r="BY243" s="228"/>
      <c r="BZ243" s="228"/>
      <c r="CA243" s="228"/>
      <c r="CB243" s="228"/>
      <c r="CC243" s="228"/>
      <c r="CD243" s="228"/>
      <c r="CE243" s="228"/>
      <c r="CF243" s="228"/>
      <c r="CG243" s="228"/>
      <c r="CH243" s="228"/>
      <c r="CI243" s="228"/>
      <c r="CJ243" s="228"/>
      <c r="CK243" s="228"/>
      <c r="CL243" s="228"/>
      <c r="CM243" s="228"/>
      <c r="CN243" s="228"/>
      <c r="CO243" s="228"/>
      <c r="CP243" s="228"/>
      <c r="CQ243" s="228"/>
      <c r="CR243" s="228"/>
      <c r="CS243" s="228"/>
      <c r="CT243" s="228"/>
      <c r="CU243" s="228"/>
      <c r="CV243" s="228"/>
      <c r="CW243" s="228"/>
      <c r="CX243" s="228"/>
      <c r="CY243" s="228"/>
      <c r="CZ243" s="228"/>
      <c r="DA243" s="228"/>
      <c r="DB243" s="228"/>
    </row>
    <row r="244" spans="1:106" s="197" customFormat="1" ht="31.5" hidden="1" customHeight="1" x14ac:dyDescent="0.3">
      <c r="A244" s="193">
        <v>2021</v>
      </c>
      <c r="B244" s="170">
        <v>1</v>
      </c>
      <c r="C244" s="255">
        <v>44208</v>
      </c>
      <c r="D244" s="170">
        <v>34</v>
      </c>
      <c r="E244" s="170">
        <v>100</v>
      </c>
      <c r="F244" s="170">
        <v>7</v>
      </c>
      <c r="G244" s="196" t="s">
        <v>316</v>
      </c>
      <c r="H244" t="s">
        <v>317</v>
      </c>
      <c r="I244" t="s">
        <v>163</v>
      </c>
      <c r="J244">
        <v>4</v>
      </c>
      <c r="K244">
        <v>6</v>
      </c>
      <c r="L244" s="256">
        <v>20</v>
      </c>
      <c r="M244" s="257">
        <v>18.600000000000001</v>
      </c>
      <c r="N244" s="258">
        <v>21.4</v>
      </c>
      <c r="O244" s="192"/>
      <c r="P244" s="192"/>
      <c r="Q244" s="192"/>
      <c r="R244" s="192"/>
      <c r="S244" s="192"/>
      <c r="T244" s="192"/>
      <c r="U244" s="192"/>
      <c r="V244" s="192"/>
      <c r="W244" s="192"/>
      <c r="X244" s="192"/>
      <c r="Y244" s="171"/>
      <c r="Z244" s="171"/>
      <c r="AA244" s="192"/>
      <c r="AB244" s="192"/>
      <c r="AC244" s="192"/>
      <c r="AD244" s="192"/>
      <c r="AE244" s="192"/>
      <c r="AF244" s="192"/>
      <c r="AG244" s="192"/>
      <c r="AH244" s="192"/>
      <c r="AI244" s="192"/>
      <c r="AJ244" s="192"/>
      <c r="AK244" s="171"/>
      <c r="AL244" s="171"/>
      <c r="AM244" s="192"/>
      <c r="AN244" s="192"/>
      <c r="AO244" s="222"/>
      <c r="AP244" s="182">
        <v>140</v>
      </c>
      <c r="AQ244" s="183">
        <v>103</v>
      </c>
      <c r="AR244" s="181"/>
      <c r="AS244" s="181"/>
      <c r="AT244" s="184">
        <v>1</v>
      </c>
      <c r="AU244" s="184"/>
      <c r="AV244" s="184"/>
      <c r="AW244" s="184"/>
      <c r="AX244" s="184"/>
      <c r="AY244" s="184"/>
      <c r="AZ244" s="184"/>
      <c r="BA244" s="184"/>
      <c r="BB244" s="184"/>
      <c r="BC244" s="185">
        <v>1</v>
      </c>
      <c r="BD244" s="180">
        <v>253</v>
      </c>
      <c r="BE244" s="186">
        <v>1.4999999999999999E-2</v>
      </c>
      <c r="BF244" s="187">
        <v>4.0000000000000001E-3</v>
      </c>
      <c r="BG244" s="172">
        <v>1</v>
      </c>
      <c r="BH244" s="172">
        <v>0.1</v>
      </c>
      <c r="BI244" s="172">
        <v>12.7</v>
      </c>
      <c r="BJ244" s="172"/>
      <c r="BK244" s="172"/>
      <c r="BL244" s="28" t="s">
        <v>181</v>
      </c>
      <c r="BM244" s="228" t="s">
        <v>182</v>
      </c>
      <c r="BN244" s="228" t="s">
        <v>318</v>
      </c>
      <c r="BO244" s="228"/>
      <c r="BP244" s="228">
        <v>2</v>
      </c>
      <c r="BQ244" s="228"/>
      <c r="BR244" s="228"/>
      <c r="BS244" s="228"/>
      <c r="BT244" s="228"/>
      <c r="BU244" s="228" t="str">
        <f t="shared" si="3"/>
        <v/>
      </c>
      <c r="BV244" s="228"/>
      <c r="BW244" s="228"/>
      <c r="BX244" s="228"/>
      <c r="BY244" s="228"/>
      <c r="BZ244" s="228"/>
      <c r="CA244" s="228"/>
      <c r="CB244" s="228"/>
      <c r="CC244" s="228"/>
      <c r="CD244" s="228"/>
      <c r="CE244" s="228"/>
      <c r="CF244" s="228"/>
      <c r="CG244" s="228"/>
      <c r="CH244" s="228"/>
      <c r="CI244" s="228"/>
      <c r="CJ244" s="228"/>
      <c r="CK244" s="228"/>
      <c r="CL244" s="228"/>
      <c r="CM244" s="228"/>
      <c r="CN244" s="228"/>
      <c r="CO244" s="228"/>
      <c r="CP244" s="228"/>
      <c r="CQ244" s="228"/>
      <c r="CR244" s="228"/>
      <c r="CS244" s="228"/>
      <c r="CT244" s="228"/>
      <c r="CU244" s="228"/>
      <c r="CV244" s="228"/>
      <c r="CW244" s="228"/>
      <c r="CX244" s="228"/>
      <c r="CY244" s="228"/>
      <c r="CZ244" s="228"/>
      <c r="DA244" s="228"/>
      <c r="DB244" s="228"/>
    </row>
    <row r="245" spans="1:106" s="197" customFormat="1" ht="31.5" hidden="1" customHeight="1" x14ac:dyDescent="0.3">
      <c r="A245" s="193">
        <v>2021</v>
      </c>
      <c r="B245" s="170">
        <v>1</v>
      </c>
      <c r="C245" s="255">
        <v>44208</v>
      </c>
      <c r="D245" s="170">
        <v>34</v>
      </c>
      <c r="E245" s="170">
        <v>101</v>
      </c>
      <c r="F245" s="170">
        <v>7</v>
      </c>
      <c r="G245" s="196" t="s">
        <v>319</v>
      </c>
      <c r="H245" t="s">
        <v>320</v>
      </c>
      <c r="I245" t="s">
        <v>163</v>
      </c>
      <c r="J245">
        <v>4</v>
      </c>
      <c r="K245">
        <v>6</v>
      </c>
      <c r="L245" s="256">
        <v>20</v>
      </c>
      <c r="M245" s="257">
        <v>18.600000000000001</v>
      </c>
      <c r="N245" s="258">
        <v>21.4</v>
      </c>
      <c r="O245" s="192"/>
      <c r="P245" s="192"/>
      <c r="Q245" s="192"/>
      <c r="R245" s="192"/>
      <c r="S245" s="192"/>
      <c r="T245" s="192"/>
      <c r="U245" s="192"/>
      <c r="V245" s="192"/>
      <c r="W245" s="192"/>
      <c r="X245" s="192"/>
      <c r="Y245" s="171"/>
      <c r="Z245" s="171"/>
      <c r="AA245" s="192"/>
      <c r="AB245" s="192"/>
      <c r="AC245" s="192"/>
      <c r="AD245" s="192"/>
      <c r="AE245" s="192"/>
      <c r="AF245" s="192"/>
      <c r="AG245" s="192"/>
      <c r="AH245" s="192"/>
      <c r="AI245" s="192"/>
      <c r="AJ245" s="192"/>
      <c r="AK245" s="171"/>
      <c r="AL245" s="171"/>
      <c r="AM245" s="192"/>
      <c r="AN245" s="192"/>
      <c r="AO245" s="222"/>
      <c r="AP245" s="182">
        <v>140</v>
      </c>
      <c r="AQ245" s="183">
        <v>103</v>
      </c>
      <c r="AR245" s="181"/>
      <c r="AS245" s="181"/>
      <c r="AT245" s="184">
        <v>1</v>
      </c>
      <c r="AU245" s="184"/>
      <c r="AV245" s="184">
        <v>1</v>
      </c>
      <c r="AW245" s="184"/>
      <c r="AX245" s="184"/>
      <c r="AY245" s="184"/>
      <c r="AZ245" s="184"/>
      <c r="BA245" s="184"/>
      <c r="BB245" s="184"/>
      <c r="BC245" s="185">
        <v>2</v>
      </c>
      <c r="BD245" s="180">
        <v>254</v>
      </c>
      <c r="BE245" s="186">
        <v>1.4999999999999999E-2</v>
      </c>
      <c r="BF245" s="187">
        <v>8.0000000000000002E-3</v>
      </c>
      <c r="BG245" s="172">
        <v>1</v>
      </c>
      <c r="BH245" s="172">
        <v>0.1</v>
      </c>
      <c r="BI245" s="172">
        <v>12.7</v>
      </c>
      <c r="BJ245" s="172"/>
      <c r="BK245" s="172"/>
      <c r="BL245" s="28" t="s">
        <v>181</v>
      </c>
      <c r="BM245" s="228" t="s">
        <v>182</v>
      </c>
      <c r="BN245" s="228" t="s">
        <v>321</v>
      </c>
      <c r="BO245" s="228"/>
      <c r="BP245" s="228">
        <v>2</v>
      </c>
      <c r="BQ245" s="228"/>
      <c r="BR245" s="228"/>
      <c r="BS245" s="228"/>
      <c r="BT245" s="228"/>
      <c r="BU245" s="228" t="str">
        <f t="shared" si="3"/>
        <v/>
      </c>
      <c r="BV245" s="228"/>
      <c r="BW245" s="228"/>
      <c r="BX245" s="228"/>
      <c r="BY245" s="228"/>
      <c r="BZ245" s="228"/>
      <c r="CA245" s="228"/>
      <c r="CB245" s="228"/>
      <c r="CC245" s="228"/>
      <c r="CD245" s="228"/>
      <c r="CE245" s="228"/>
      <c r="CF245" s="228"/>
      <c r="CG245" s="228"/>
      <c r="CH245" s="228"/>
      <c r="CI245" s="228"/>
      <c r="CJ245" s="228"/>
      <c r="CK245" s="228"/>
      <c r="CL245" s="228"/>
      <c r="CM245" s="228"/>
      <c r="CN245" s="228"/>
      <c r="CO245" s="228"/>
      <c r="CP245" s="228"/>
      <c r="CQ245" s="228"/>
      <c r="CR245" s="228"/>
      <c r="CS245" s="228"/>
      <c r="CT245" s="228"/>
      <c r="CU245" s="228"/>
      <c r="CV245" s="228"/>
      <c r="CW245" s="228"/>
      <c r="CX245" s="228"/>
      <c r="CY245" s="228"/>
      <c r="CZ245" s="228"/>
      <c r="DA245" s="228"/>
      <c r="DB245" s="228"/>
    </row>
    <row r="246" spans="1:106" s="197" customFormat="1" ht="31.5" hidden="1" customHeight="1" x14ac:dyDescent="0.3">
      <c r="A246" s="193">
        <v>2021</v>
      </c>
      <c r="B246" s="170">
        <v>1</v>
      </c>
      <c r="C246" s="255">
        <v>44208</v>
      </c>
      <c r="D246" s="170">
        <v>34</v>
      </c>
      <c r="E246" s="170">
        <v>102</v>
      </c>
      <c r="F246" s="170">
        <v>7</v>
      </c>
      <c r="G246" s="196" t="s">
        <v>322</v>
      </c>
      <c r="H246" t="s">
        <v>323</v>
      </c>
      <c r="I246" t="s">
        <v>163</v>
      </c>
      <c r="J246">
        <v>4</v>
      </c>
      <c r="K246">
        <v>6</v>
      </c>
      <c r="L246" s="256">
        <v>20</v>
      </c>
      <c r="M246" s="257">
        <v>18.600000000000001</v>
      </c>
      <c r="N246" s="258">
        <v>21.4</v>
      </c>
      <c r="O246" s="192"/>
      <c r="P246" s="192"/>
      <c r="Q246" s="192"/>
      <c r="R246" s="192"/>
      <c r="S246" s="192"/>
      <c r="T246" s="192"/>
      <c r="U246" s="192"/>
      <c r="V246" s="192"/>
      <c r="W246" s="192"/>
      <c r="X246" s="192"/>
      <c r="Y246" s="171"/>
      <c r="Z246" s="171"/>
      <c r="AA246" s="192"/>
      <c r="AB246" s="192"/>
      <c r="AC246" s="192"/>
      <c r="AD246" s="192"/>
      <c r="AE246" s="192"/>
      <c r="AF246" s="192"/>
      <c r="AG246" s="192"/>
      <c r="AH246" s="192"/>
      <c r="AI246" s="192"/>
      <c r="AJ246" s="192"/>
      <c r="AK246" s="171"/>
      <c r="AL246" s="171"/>
      <c r="AM246" s="192"/>
      <c r="AN246" s="192"/>
      <c r="AO246" s="222"/>
      <c r="AP246" s="182">
        <v>140</v>
      </c>
      <c r="AQ246" s="183">
        <v>103</v>
      </c>
      <c r="AR246" s="181"/>
      <c r="AS246" s="181"/>
      <c r="AT246" s="184">
        <v>1</v>
      </c>
      <c r="AU246" s="184"/>
      <c r="AV246" s="184"/>
      <c r="AW246" s="184"/>
      <c r="AX246" s="184"/>
      <c r="AY246" s="184"/>
      <c r="AZ246" s="184"/>
      <c r="BA246" s="184"/>
      <c r="BB246" s="184"/>
      <c r="BC246" s="185">
        <v>1</v>
      </c>
      <c r="BD246" s="180">
        <v>253</v>
      </c>
      <c r="BE246" s="186">
        <v>1.4999999999999999E-2</v>
      </c>
      <c r="BF246" s="187">
        <v>4.0000000000000001E-3</v>
      </c>
      <c r="BG246" s="172">
        <v>1</v>
      </c>
      <c r="BH246" s="172">
        <v>0.1</v>
      </c>
      <c r="BI246" s="172">
        <v>12.7</v>
      </c>
      <c r="BJ246" s="172"/>
      <c r="BK246" s="172"/>
      <c r="BL246" s="28" t="s">
        <v>181</v>
      </c>
      <c r="BM246" s="228" t="s">
        <v>182</v>
      </c>
      <c r="BN246" s="228" t="s">
        <v>324</v>
      </c>
      <c r="BO246" s="228"/>
      <c r="BP246" s="228">
        <v>2</v>
      </c>
      <c r="BQ246" s="228"/>
      <c r="BR246" s="228"/>
      <c r="BS246" s="228"/>
      <c r="BT246" s="228"/>
      <c r="BU246" s="228" t="str">
        <f t="shared" si="3"/>
        <v/>
      </c>
      <c r="BV246" s="228"/>
      <c r="BW246" s="228"/>
      <c r="BX246" s="228"/>
      <c r="BY246" s="228"/>
      <c r="BZ246" s="228"/>
      <c r="CA246" s="228"/>
      <c r="CB246" s="228"/>
      <c r="CC246" s="228"/>
      <c r="CD246" s="228"/>
      <c r="CE246" s="228"/>
      <c r="CF246" s="228"/>
      <c r="CG246" s="228"/>
      <c r="CH246" s="228"/>
      <c r="CI246" s="228"/>
      <c r="CJ246" s="228"/>
      <c r="CK246" s="228"/>
      <c r="CL246" s="228"/>
      <c r="CM246" s="228"/>
      <c r="CN246" s="228"/>
      <c r="CO246" s="228"/>
      <c r="CP246" s="228"/>
      <c r="CQ246" s="228"/>
      <c r="CR246" s="228"/>
      <c r="CS246" s="228"/>
      <c r="CT246" s="228"/>
      <c r="CU246" s="228"/>
      <c r="CV246" s="228"/>
      <c r="CW246" s="228"/>
      <c r="CX246" s="228"/>
      <c r="CY246" s="228"/>
      <c r="CZ246" s="228"/>
      <c r="DA246" s="228"/>
      <c r="DB246" s="228"/>
    </row>
    <row r="247" spans="1:106" s="197" customFormat="1" ht="31.5" hidden="1" customHeight="1" x14ac:dyDescent="0.3">
      <c r="A247" s="193">
        <v>2021</v>
      </c>
      <c r="B247" s="170">
        <v>1</v>
      </c>
      <c r="C247" s="255">
        <v>44208</v>
      </c>
      <c r="D247" s="170">
        <v>34</v>
      </c>
      <c r="E247" s="170">
        <v>103</v>
      </c>
      <c r="F247" s="170">
        <v>7</v>
      </c>
      <c r="G247" s="196" t="s">
        <v>325</v>
      </c>
      <c r="H247" t="s">
        <v>326</v>
      </c>
      <c r="I247" t="s">
        <v>163</v>
      </c>
      <c r="J247">
        <v>4</v>
      </c>
      <c r="K247">
        <v>6</v>
      </c>
      <c r="L247" s="256">
        <v>89</v>
      </c>
      <c r="M247" s="257">
        <v>82.77</v>
      </c>
      <c r="N247" s="258">
        <v>95.23</v>
      </c>
      <c r="O247" s="192"/>
      <c r="P247" s="192"/>
      <c r="Q247" s="192"/>
      <c r="R247" s="192"/>
      <c r="S247" s="192"/>
      <c r="T247" s="192"/>
      <c r="U247" s="192"/>
      <c r="V247" s="192"/>
      <c r="W247" s="192"/>
      <c r="X247" s="192"/>
      <c r="Y247" s="171"/>
      <c r="Z247" s="171"/>
      <c r="AA247" s="192"/>
      <c r="AB247" s="192"/>
      <c r="AC247" s="192"/>
      <c r="AD247" s="192"/>
      <c r="AE247" s="192"/>
      <c r="AF247" s="192"/>
      <c r="AG247" s="192"/>
      <c r="AH247" s="192"/>
      <c r="AI247" s="192"/>
      <c r="AJ247" s="192"/>
      <c r="AK247" s="171"/>
      <c r="AL247" s="171"/>
      <c r="AM247" s="192"/>
      <c r="AN247" s="192"/>
      <c r="AO247" s="222"/>
      <c r="AP247" s="182">
        <v>140</v>
      </c>
      <c r="AQ247" s="183">
        <v>103</v>
      </c>
      <c r="AR247" s="181"/>
      <c r="AS247" s="181"/>
      <c r="AT247" s="184">
        <v>1</v>
      </c>
      <c r="AU247" s="184"/>
      <c r="AV247" s="184">
        <v>1</v>
      </c>
      <c r="AW247" s="184"/>
      <c r="AX247" s="184"/>
      <c r="AY247" s="184"/>
      <c r="AZ247" s="184"/>
      <c r="BA247" s="184"/>
      <c r="BB247" s="184"/>
      <c r="BC247" s="185">
        <v>2</v>
      </c>
      <c r="BD247" s="180">
        <v>254</v>
      </c>
      <c r="BE247" s="186">
        <v>1.4999999999999999E-2</v>
      </c>
      <c r="BF247" s="187">
        <v>8.0000000000000002E-3</v>
      </c>
      <c r="BG247" s="172">
        <v>1</v>
      </c>
      <c r="BH247" s="172">
        <v>0</v>
      </c>
      <c r="BI247" s="172">
        <v>2.9</v>
      </c>
      <c r="BJ247" s="172"/>
      <c r="BK247" s="172"/>
      <c r="BL247" s="28" t="s">
        <v>181</v>
      </c>
      <c r="BM247" s="228" t="s">
        <v>182</v>
      </c>
      <c r="BN247" s="228" t="s">
        <v>327</v>
      </c>
      <c r="BO247" s="228"/>
      <c r="BP247" s="228">
        <v>2</v>
      </c>
      <c r="BQ247" s="228"/>
      <c r="BR247" s="228"/>
      <c r="BS247" s="228"/>
      <c r="BT247" s="228"/>
      <c r="BU247" s="228" t="str">
        <f t="shared" si="3"/>
        <v/>
      </c>
      <c r="BV247" s="228"/>
      <c r="BW247" s="228"/>
      <c r="BX247" s="228"/>
      <c r="BY247" s="228"/>
      <c r="BZ247" s="228"/>
      <c r="CA247" s="228"/>
      <c r="CB247" s="228"/>
      <c r="CC247" s="228"/>
      <c r="CD247" s="228"/>
      <c r="CE247" s="228"/>
      <c r="CF247" s="228"/>
      <c r="CG247" s="228"/>
      <c r="CH247" s="228"/>
      <c r="CI247" s="228"/>
      <c r="CJ247" s="228"/>
      <c r="CK247" s="228"/>
      <c r="CL247" s="228"/>
      <c r="CM247" s="228"/>
      <c r="CN247" s="228"/>
      <c r="CO247" s="228"/>
      <c r="CP247" s="228"/>
      <c r="CQ247" s="228"/>
      <c r="CR247" s="228"/>
      <c r="CS247" s="228"/>
      <c r="CT247" s="228"/>
      <c r="CU247" s="228"/>
      <c r="CV247" s="228"/>
      <c r="CW247" s="228"/>
      <c r="CX247" s="228"/>
      <c r="CY247" s="228"/>
      <c r="CZ247" s="228"/>
      <c r="DA247" s="228"/>
      <c r="DB247" s="228"/>
    </row>
    <row r="248" spans="1:106" s="197" customFormat="1" ht="31.5" hidden="1" customHeight="1" x14ac:dyDescent="0.3">
      <c r="A248" s="193">
        <v>2021</v>
      </c>
      <c r="B248" s="170">
        <v>1</v>
      </c>
      <c r="C248" s="255">
        <v>44208</v>
      </c>
      <c r="D248" s="170">
        <v>34</v>
      </c>
      <c r="E248" s="170">
        <v>104</v>
      </c>
      <c r="F248" s="170">
        <v>7</v>
      </c>
      <c r="G248" s="196" t="s">
        <v>328</v>
      </c>
      <c r="H248" t="s">
        <v>329</v>
      </c>
      <c r="I248" t="s">
        <v>163</v>
      </c>
      <c r="J248">
        <v>4</v>
      </c>
      <c r="K248">
        <v>6</v>
      </c>
      <c r="L248" s="256">
        <v>89</v>
      </c>
      <c r="M248" s="257">
        <v>82.77</v>
      </c>
      <c r="N248" s="258">
        <v>95.23</v>
      </c>
      <c r="O248" s="192"/>
      <c r="P248" s="192"/>
      <c r="Q248" s="192"/>
      <c r="R248" s="192"/>
      <c r="S248" s="192"/>
      <c r="T248" s="192"/>
      <c r="U248" s="192"/>
      <c r="V248" s="192"/>
      <c r="W248" s="192"/>
      <c r="X248" s="192"/>
      <c r="Y248" s="171"/>
      <c r="Z248" s="171"/>
      <c r="AA248" s="192"/>
      <c r="AB248" s="192"/>
      <c r="AC248" s="192"/>
      <c r="AD248" s="192"/>
      <c r="AE248" s="192"/>
      <c r="AF248" s="192"/>
      <c r="AG248" s="192"/>
      <c r="AH248" s="192"/>
      <c r="AI248" s="192"/>
      <c r="AJ248" s="192"/>
      <c r="AK248" s="171"/>
      <c r="AL248" s="171"/>
      <c r="AM248" s="192"/>
      <c r="AN248" s="192"/>
      <c r="AO248" s="222"/>
      <c r="AP248" s="182">
        <v>140</v>
      </c>
      <c r="AQ248" s="183">
        <v>103</v>
      </c>
      <c r="AR248" s="181"/>
      <c r="AS248" s="181"/>
      <c r="AT248" s="184"/>
      <c r="AU248" s="184"/>
      <c r="AV248" s="184">
        <v>1</v>
      </c>
      <c r="AW248" s="184"/>
      <c r="AX248" s="184"/>
      <c r="AY248" s="184"/>
      <c r="AZ248" s="184"/>
      <c r="BA248" s="184"/>
      <c r="BB248" s="184"/>
      <c r="BC248" s="185">
        <v>1</v>
      </c>
      <c r="BD248" s="180">
        <v>253</v>
      </c>
      <c r="BE248" s="186">
        <v>1.4999999999999999E-2</v>
      </c>
      <c r="BF248" s="187">
        <v>4.0000000000000001E-3</v>
      </c>
      <c r="BG248" s="172">
        <v>1</v>
      </c>
      <c r="BH248" s="172">
        <v>0</v>
      </c>
      <c r="BI248" s="172">
        <v>2.8</v>
      </c>
      <c r="BJ248" s="172"/>
      <c r="BK248" s="172"/>
      <c r="BL248" s="28" t="s">
        <v>181</v>
      </c>
      <c r="BM248" s="228" t="s">
        <v>182</v>
      </c>
      <c r="BN248" s="228" t="s">
        <v>330</v>
      </c>
      <c r="BO248" s="228"/>
      <c r="BP248" s="228">
        <v>2</v>
      </c>
      <c r="BQ248" s="228"/>
      <c r="BR248" s="228"/>
      <c r="BS248" s="228"/>
      <c r="BT248" s="228"/>
      <c r="BU248" s="228" t="str">
        <f t="shared" si="3"/>
        <v/>
      </c>
      <c r="BV248" s="228"/>
      <c r="BW248" s="228"/>
      <c r="BX248" s="228"/>
      <c r="BY248" s="228"/>
      <c r="BZ248" s="228"/>
      <c r="CA248" s="228"/>
      <c r="CB248" s="228"/>
      <c r="CC248" s="228"/>
      <c r="CD248" s="228"/>
      <c r="CE248" s="228"/>
      <c r="CF248" s="228"/>
      <c r="CG248" s="228"/>
      <c r="CH248" s="228"/>
      <c r="CI248" s="228"/>
      <c r="CJ248" s="228"/>
      <c r="CK248" s="228"/>
      <c r="CL248" s="228"/>
      <c r="CM248" s="228"/>
      <c r="CN248" s="228"/>
      <c r="CO248" s="228"/>
      <c r="CP248" s="228"/>
      <c r="CQ248" s="228"/>
      <c r="CR248" s="228"/>
      <c r="CS248" s="228"/>
      <c r="CT248" s="228"/>
      <c r="CU248" s="228"/>
      <c r="CV248" s="228"/>
      <c r="CW248" s="228"/>
      <c r="CX248" s="228"/>
      <c r="CY248" s="228"/>
      <c r="CZ248" s="228"/>
      <c r="DA248" s="228"/>
      <c r="DB248" s="228"/>
    </row>
    <row r="249" spans="1:106" s="197" customFormat="1" ht="31.5" hidden="1" customHeight="1" x14ac:dyDescent="0.3">
      <c r="A249" s="193">
        <v>2021</v>
      </c>
      <c r="B249" s="170">
        <v>1</v>
      </c>
      <c r="C249" s="255">
        <v>44208</v>
      </c>
      <c r="D249" s="170">
        <v>376</v>
      </c>
      <c r="E249" s="170">
        <v>438</v>
      </c>
      <c r="F249" s="170">
        <v>8</v>
      </c>
      <c r="G249" s="196" t="s">
        <v>190</v>
      </c>
      <c r="H249" t="s">
        <v>191</v>
      </c>
      <c r="I249" t="s">
        <v>163</v>
      </c>
      <c r="J249">
        <v>3</v>
      </c>
      <c r="K249">
        <v>2</v>
      </c>
      <c r="L249" s="256">
        <v>336</v>
      </c>
      <c r="M249" s="257">
        <v>316.17599999999999</v>
      </c>
      <c r="N249" s="258">
        <v>359.85599999999999</v>
      </c>
      <c r="O249" s="192"/>
      <c r="P249" s="192"/>
      <c r="Q249" s="192"/>
      <c r="R249" s="192"/>
      <c r="S249" s="192"/>
      <c r="T249" s="192">
        <v>354</v>
      </c>
      <c r="U249" s="192">
        <v>344</v>
      </c>
      <c r="V249" s="192">
        <v>378</v>
      </c>
      <c r="W249" s="192">
        <v>341</v>
      </c>
      <c r="X249" s="192">
        <v>343</v>
      </c>
      <c r="Y249" s="171">
        <v>142</v>
      </c>
      <c r="Z249" s="171">
        <v>142</v>
      </c>
      <c r="AA249" s="192"/>
      <c r="AB249" s="192"/>
      <c r="AC249" s="192"/>
      <c r="AD249" s="192"/>
      <c r="AE249" s="192"/>
      <c r="AF249" s="192">
        <v>323</v>
      </c>
      <c r="AG249" s="192">
        <v>338</v>
      </c>
      <c r="AH249" s="192">
        <v>345</v>
      </c>
      <c r="AI249" s="192">
        <v>332</v>
      </c>
      <c r="AJ249" s="192">
        <v>358</v>
      </c>
      <c r="AK249" s="171">
        <v>136</v>
      </c>
      <c r="AL249" s="171">
        <v>136</v>
      </c>
      <c r="AM249" s="192"/>
      <c r="AN249" s="192">
        <v>345.6</v>
      </c>
      <c r="AO249" s="222"/>
      <c r="AP249" s="182">
        <v>67</v>
      </c>
      <c r="AQ249" s="183">
        <v>161</v>
      </c>
      <c r="AR249" s="181">
        <v>78</v>
      </c>
      <c r="AS249" s="181">
        <v>139</v>
      </c>
      <c r="AT249" s="184">
        <v>6</v>
      </c>
      <c r="AU249" s="184">
        <v>3</v>
      </c>
      <c r="AV249" s="184">
        <v>3</v>
      </c>
      <c r="AW249" s="184">
        <v>4</v>
      </c>
      <c r="AX249" s="184">
        <v>3</v>
      </c>
      <c r="AY249" s="184"/>
      <c r="AZ249" s="184"/>
      <c r="BA249" s="184"/>
      <c r="BB249" s="184"/>
      <c r="BC249" s="185">
        <v>19</v>
      </c>
      <c r="BD249" s="180">
        <v>1579</v>
      </c>
      <c r="BE249" s="186">
        <v>1.4999999999999999E-2</v>
      </c>
      <c r="BF249" s="187">
        <v>1.2E-2</v>
      </c>
      <c r="BG249" s="172">
        <v>1</v>
      </c>
      <c r="BH249" s="172">
        <v>0.1</v>
      </c>
      <c r="BI249" s="172">
        <v>4.7</v>
      </c>
      <c r="BJ249" s="172">
        <v>6.6</v>
      </c>
      <c r="BK249" s="172">
        <v>545.70000000000005</v>
      </c>
      <c r="BL249" s="28" t="s">
        <v>157</v>
      </c>
      <c r="BM249" s="228" t="s">
        <v>158</v>
      </c>
      <c r="BN249" s="228" t="s">
        <v>192</v>
      </c>
      <c r="BO249" s="228" t="s">
        <v>168</v>
      </c>
      <c r="BP249" s="228">
        <v>2</v>
      </c>
      <c r="BQ249" s="228"/>
      <c r="BR249" s="228"/>
      <c r="BS249" s="228"/>
      <c r="BT249" s="228"/>
      <c r="BU249" s="228">
        <f t="shared" si="3"/>
        <v>6.8</v>
      </c>
      <c r="BV249" s="228"/>
      <c r="BW249" s="228"/>
      <c r="BX249" s="228"/>
      <c r="BY249" s="228"/>
      <c r="BZ249" s="228"/>
      <c r="CA249" s="228"/>
      <c r="CB249" s="228"/>
      <c r="CC249" s="228"/>
      <c r="CD249" s="228"/>
      <c r="CE249" s="228"/>
      <c r="CF249" s="228"/>
      <c r="CG249" s="228"/>
      <c r="CH249" s="228"/>
      <c r="CI249" s="228"/>
      <c r="CJ249" s="228"/>
      <c r="CK249" s="228"/>
      <c r="CL249" s="228"/>
      <c r="CM249" s="228"/>
      <c r="CN249" s="228"/>
      <c r="CO249" s="228"/>
      <c r="CP249" s="228"/>
      <c r="CQ249" s="228"/>
      <c r="CR249" s="228"/>
      <c r="CS249" s="228"/>
      <c r="CT249" s="228"/>
      <c r="CU249" s="228"/>
      <c r="CV249" s="228"/>
      <c r="CW249" s="228"/>
      <c r="CX249" s="228"/>
      <c r="CY249" s="228"/>
      <c r="CZ249" s="228"/>
      <c r="DA249" s="228"/>
      <c r="DB249" s="228"/>
    </row>
    <row r="250" spans="1:106" s="197" customFormat="1" ht="31.5" hidden="1" customHeight="1" x14ac:dyDescent="0.3">
      <c r="A250" s="193">
        <v>2021</v>
      </c>
      <c r="B250" s="170">
        <v>1</v>
      </c>
      <c r="C250" s="255">
        <v>44208</v>
      </c>
      <c r="D250" s="170">
        <v>159</v>
      </c>
      <c r="E250" s="170">
        <v>299</v>
      </c>
      <c r="F250" s="170">
        <v>28</v>
      </c>
      <c r="G250" s="196" t="s">
        <v>193</v>
      </c>
      <c r="H250" t="s">
        <v>194</v>
      </c>
      <c r="I250" t="s">
        <v>195</v>
      </c>
      <c r="J250">
        <v>3</v>
      </c>
      <c r="K250">
        <v>2</v>
      </c>
      <c r="L250" s="256">
        <v>115</v>
      </c>
      <c r="M250" s="257">
        <v>106.95</v>
      </c>
      <c r="N250" s="258">
        <v>123.05</v>
      </c>
      <c r="O250" s="192"/>
      <c r="P250" s="192"/>
      <c r="Q250" s="192"/>
      <c r="R250" s="192"/>
      <c r="S250" s="192"/>
      <c r="T250" s="192">
        <v>103</v>
      </c>
      <c r="U250" s="192">
        <v>110</v>
      </c>
      <c r="V250" s="192">
        <v>109</v>
      </c>
      <c r="W250" s="192">
        <v>98</v>
      </c>
      <c r="X250" s="192">
        <v>111</v>
      </c>
      <c r="Y250" s="171">
        <v>141</v>
      </c>
      <c r="Z250" s="171">
        <v>139</v>
      </c>
      <c r="AA250" s="192"/>
      <c r="AB250" s="192"/>
      <c r="AC250" s="192"/>
      <c r="AD250" s="192"/>
      <c r="AE250" s="192"/>
      <c r="AF250" s="192"/>
      <c r="AG250" s="192"/>
      <c r="AH250" s="192"/>
      <c r="AI250" s="192"/>
      <c r="AJ250" s="192"/>
      <c r="AK250" s="171"/>
      <c r="AL250" s="171"/>
      <c r="AM250" s="192"/>
      <c r="AN250" s="192">
        <v>106.2</v>
      </c>
      <c r="AO250" s="222"/>
      <c r="AP250" s="182">
        <v>70</v>
      </c>
      <c r="AQ250" s="183">
        <v>154</v>
      </c>
      <c r="AR250" s="181">
        <v>77</v>
      </c>
      <c r="AS250" s="181">
        <v>140</v>
      </c>
      <c r="AT250" s="184">
        <v>5</v>
      </c>
      <c r="AU250" s="184"/>
      <c r="AV250" s="184">
        <v>3</v>
      </c>
      <c r="AW250" s="184"/>
      <c r="AX250" s="184">
        <v>3</v>
      </c>
      <c r="AY250" s="184"/>
      <c r="AZ250" s="184"/>
      <c r="BA250" s="184"/>
      <c r="BB250" s="184"/>
      <c r="BC250" s="185">
        <v>10</v>
      </c>
      <c r="BD250" s="180">
        <v>946</v>
      </c>
      <c r="BE250" s="186">
        <v>0.02</v>
      </c>
      <c r="BF250" s="187">
        <v>1.0999999999999999E-2</v>
      </c>
      <c r="BG250" s="172">
        <v>1</v>
      </c>
      <c r="BH250" s="172">
        <v>0.1</v>
      </c>
      <c r="BI250" s="172">
        <v>8.1999999999999993</v>
      </c>
      <c r="BJ250" s="172">
        <v>1.1000000000000001</v>
      </c>
      <c r="BK250" s="172">
        <v>100.5</v>
      </c>
      <c r="BL250" s="28" t="s">
        <v>181</v>
      </c>
      <c r="BM250" s="228" t="s">
        <v>196</v>
      </c>
      <c r="BN250" s="228"/>
      <c r="BO250" s="228"/>
      <c r="BP250" s="228">
        <v>2</v>
      </c>
      <c r="BQ250" s="228"/>
      <c r="BR250" s="228"/>
      <c r="BS250" s="228"/>
      <c r="BT250" s="228"/>
      <c r="BU250" s="228">
        <f t="shared" si="3"/>
        <v>6.2</v>
      </c>
      <c r="BV250" s="228"/>
      <c r="BW250" s="228"/>
      <c r="BX250" s="228"/>
      <c r="BY250" s="228"/>
      <c r="BZ250" s="228"/>
      <c r="CA250" s="228"/>
      <c r="CB250" s="228"/>
      <c r="CC250" s="228"/>
      <c r="CD250" s="228"/>
      <c r="CE250" s="228"/>
      <c r="CF250" s="228"/>
      <c r="CG250" s="228"/>
      <c r="CH250" s="228"/>
      <c r="CI250" s="228"/>
      <c r="CJ250" s="228"/>
      <c r="CK250" s="228"/>
      <c r="CL250" s="228"/>
      <c r="CM250" s="228"/>
      <c r="CN250" s="228"/>
      <c r="CO250" s="228"/>
      <c r="CP250" s="228"/>
      <c r="CQ250" s="228"/>
      <c r="CR250" s="228"/>
      <c r="CS250" s="228"/>
      <c r="CT250" s="228"/>
      <c r="CU250" s="228"/>
      <c r="CV250" s="228"/>
      <c r="CW250" s="228"/>
      <c r="CX250" s="228"/>
      <c r="CY250" s="228"/>
      <c r="CZ250" s="228"/>
      <c r="DA250" s="228"/>
      <c r="DB250" s="228"/>
    </row>
    <row r="251" spans="1:106" s="197" customFormat="1" ht="31.5" hidden="1" customHeight="1" x14ac:dyDescent="0.3">
      <c r="A251" s="193">
        <v>2021</v>
      </c>
      <c r="B251" s="170">
        <v>1</v>
      </c>
      <c r="C251" s="255">
        <v>44208</v>
      </c>
      <c r="D251" s="170">
        <v>256</v>
      </c>
      <c r="E251" s="170">
        <v>180</v>
      </c>
      <c r="F251" s="170">
        <v>28</v>
      </c>
      <c r="G251" s="196" t="s">
        <v>331</v>
      </c>
      <c r="H251" t="s">
        <v>332</v>
      </c>
      <c r="I251" t="s">
        <v>186</v>
      </c>
      <c r="J251">
        <v>8</v>
      </c>
      <c r="K251">
        <v>1</v>
      </c>
      <c r="L251" s="256">
        <v>32</v>
      </c>
      <c r="M251" s="257">
        <v>29.76</v>
      </c>
      <c r="N251" s="258">
        <v>34.24</v>
      </c>
      <c r="O251" s="192"/>
      <c r="P251" s="192"/>
      <c r="Q251" s="192"/>
      <c r="R251" s="192"/>
      <c r="S251" s="192"/>
      <c r="T251" s="192"/>
      <c r="U251" s="192">
        <v>33</v>
      </c>
      <c r="V251" s="192">
        <v>36</v>
      </c>
      <c r="W251" s="192">
        <v>31</v>
      </c>
      <c r="X251" s="192"/>
      <c r="Y251" s="171"/>
      <c r="Z251" s="171"/>
      <c r="AA251" s="192"/>
      <c r="AB251" s="192"/>
      <c r="AC251" s="192"/>
      <c r="AD251" s="192"/>
      <c r="AE251" s="192"/>
      <c r="AF251" s="192"/>
      <c r="AG251" s="192">
        <v>33</v>
      </c>
      <c r="AH251" s="192">
        <v>34</v>
      </c>
      <c r="AI251" s="192">
        <v>34</v>
      </c>
      <c r="AJ251" s="192">
        <v>33</v>
      </c>
      <c r="AK251" s="171">
        <v>148</v>
      </c>
      <c r="AL251" s="171">
        <v>148</v>
      </c>
      <c r="AM251" s="192"/>
      <c r="AN251" s="192">
        <v>33.4</v>
      </c>
      <c r="AO251" s="222"/>
      <c r="AP251" s="182">
        <v>168</v>
      </c>
      <c r="AQ251" s="183">
        <v>171</v>
      </c>
      <c r="AR251" s="181">
        <v>195</v>
      </c>
      <c r="AS251" s="181">
        <v>148</v>
      </c>
      <c r="AT251" s="184">
        <v>16</v>
      </c>
      <c r="AU251" s="184">
        <v>8</v>
      </c>
      <c r="AV251" s="184">
        <v>18</v>
      </c>
      <c r="AW251" s="184"/>
      <c r="AX251" s="184"/>
      <c r="AY251" s="184"/>
      <c r="AZ251" s="184"/>
      <c r="BA251" s="184"/>
      <c r="BB251" s="184"/>
      <c r="BC251" s="185">
        <v>42</v>
      </c>
      <c r="BD251" s="180">
        <v>2442</v>
      </c>
      <c r="BE251" s="186">
        <v>0.02</v>
      </c>
      <c r="BF251" s="187">
        <v>1.7000000000000001E-2</v>
      </c>
      <c r="BG251" s="172">
        <v>1</v>
      </c>
      <c r="BH251" s="172">
        <v>1.3</v>
      </c>
      <c r="BI251" s="172">
        <v>76.3</v>
      </c>
      <c r="BJ251" s="172">
        <v>1.4</v>
      </c>
      <c r="BK251" s="172">
        <v>81.599999999999994</v>
      </c>
      <c r="BL251" s="28" t="s">
        <v>181</v>
      </c>
      <c r="BM251" s="228" t="s">
        <v>199</v>
      </c>
      <c r="BN251" s="228" t="s">
        <v>333</v>
      </c>
      <c r="BO251" s="228"/>
      <c r="BP251" s="228">
        <v>2</v>
      </c>
      <c r="BQ251" s="228"/>
      <c r="BR251" s="228"/>
      <c r="BS251" s="228"/>
      <c r="BT251" s="228"/>
      <c r="BU251" s="228">
        <f t="shared" si="3"/>
        <v>1</v>
      </c>
      <c r="BV251" s="228"/>
      <c r="BW251" s="228"/>
      <c r="BX251" s="228"/>
      <c r="BY251" s="228"/>
      <c r="BZ251" s="228"/>
      <c r="CA251" s="228"/>
      <c r="CB251" s="228"/>
      <c r="CC251" s="228"/>
      <c r="CD251" s="228"/>
      <c r="CE251" s="228"/>
      <c r="CF251" s="228"/>
      <c r="CG251" s="228"/>
      <c r="CH251" s="228"/>
      <c r="CI251" s="228"/>
      <c r="CJ251" s="228"/>
      <c r="CK251" s="228"/>
      <c r="CL251" s="228"/>
      <c r="CM251" s="228"/>
      <c r="CN251" s="228"/>
      <c r="CO251" s="228"/>
      <c r="CP251" s="228"/>
      <c r="CQ251" s="228"/>
      <c r="CR251" s="228"/>
      <c r="CS251" s="228"/>
      <c r="CT251" s="228"/>
      <c r="CU251" s="228"/>
      <c r="CV251" s="228"/>
      <c r="CW251" s="228"/>
      <c r="CX251" s="228"/>
      <c r="CY251" s="228"/>
      <c r="CZ251" s="228"/>
      <c r="DA251" s="228"/>
      <c r="DB251" s="228"/>
    </row>
    <row r="252" spans="1:106" s="197" customFormat="1" ht="31.5" hidden="1" customHeight="1" x14ac:dyDescent="0.3">
      <c r="A252" s="193">
        <v>2021</v>
      </c>
      <c r="B252" s="170">
        <v>1</v>
      </c>
      <c r="C252" s="255">
        <v>44208</v>
      </c>
      <c r="D252" s="170">
        <v>393</v>
      </c>
      <c r="E252" s="170">
        <v>605</v>
      </c>
      <c r="F252" s="170">
        <v>34</v>
      </c>
      <c r="G252" s="196" t="s">
        <v>280</v>
      </c>
      <c r="H252" t="s">
        <v>281</v>
      </c>
      <c r="I252" t="s">
        <v>282</v>
      </c>
      <c r="J252">
        <v>1</v>
      </c>
      <c r="K252">
        <v>2</v>
      </c>
      <c r="L252" s="256">
        <v>633</v>
      </c>
      <c r="M252" s="257">
        <v>588.69000000000005</v>
      </c>
      <c r="N252" s="258">
        <v>677.31</v>
      </c>
      <c r="O252" s="192"/>
      <c r="P252" s="192"/>
      <c r="Q252" s="192"/>
      <c r="R252" s="192"/>
      <c r="S252" s="192"/>
      <c r="T252" s="192"/>
      <c r="U252" s="192"/>
      <c r="V252" s="192"/>
      <c r="W252" s="192"/>
      <c r="X252" s="192"/>
      <c r="Y252" s="171"/>
      <c r="Z252" s="171"/>
      <c r="AA252" s="192"/>
      <c r="AB252" s="192"/>
      <c r="AC252" s="192"/>
      <c r="AD252" s="192"/>
      <c r="AE252" s="192"/>
      <c r="AF252" s="192"/>
      <c r="AG252" s="192"/>
      <c r="AH252" s="192"/>
      <c r="AI252" s="192"/>
      <c r="AJ252" s="192"/>
      <c r="AK252" s="171"/>
      <c r="AL252" s="171"/>
      <c r="AM252" s="192"/>
      <c r="AN252" s="192"/>
      <c r="AO252" s="222"/>
      <c r="AP252" s="182">
        <v>13</v>
      </c>
      <c r="AQ252" s="183">
        <v>200</v>
      </c>
      <c r="AR252" s="181"/>
      <c r="AS252" s="181"/>
      <c r="AT252" s="184"/>
      <c r="AU252" s="184"/>
      <c r="AV252" s="184"/>
      <c r="AW252" s="184"/>
      <c r="AX252" s="184"/>
      <c r="AY252" s="184"/>
      <c r="AZ252" s="184"/>
      <c r="BA252" s="184"/>
      <c r="BB252" s="184"/>
      <c r="BC252" s="185"/>
      <c r="BD252" s="180">
        <v>64</v>
      </c>
      <c r="BE252" s="186">
        <v>0.02</v>
      </c>
      <c r="BF252" s="187"/>
      <c r="BG252" s="172"/>
      <c r="BH252" s="172"/>
      <c r="BI252" s="172">
        <v>0.1</v>
      </c>
      <c r="BJ252" s="172"/>
      <c r="BK252" s="172"/>
      <c r="BL252" s="28" t="s">
        <v>283</v>
      </c>
      <c r="BM252" s="228" t="s">
        <v>283</v>
      </c>
      <c r="BN252" s="228"/>
      <c r="BO252" s="228"/>
      <c r="BP252" s="228">
        <v>2</v>
      </c>
      <c r="BQ252" s="228"/>
      <c r="BR252" s="228"/>
      <c r="BS252" s="228"/>
      <c r="BT252" s="228"/>
      <c r="BU252" s="228" t="str">
        <f t="shared" si="3"/>
        <v/>
      </c>
      <c r="BV252" s="228"/>
      <c r="BW252" s="228"/>
      <c r="BX252" s="228"/>
      <c r="BY252" s="228"/>
      <c r="BZ252" s="228"/>
      <c r="CA252" s="228"/>
      <c r="CB252" s="228"/>
      <c r="CC252" s="228"/>
      <c r="CD252" s="228"/>
      <c r="CE252" s="228"/>
      <c r="CF252" s="228"/>
      <c r="CG252" s="228"/>
      <c r="CH252" s="228"/>
      <c r="CI252" s="228"/>
      <c r="CJ252" s="228"/>
      <c r="CK252" s="228"/>
      <c r="CL252" s="228"/>
      <c r="CM252" s="228"/>
      <c r="CN252" s="228"/>
      <c r="CO252" s="228"/>
      <c r="CP252" s="228"/>
      <c r="CQ252" s="228"/>
      <c r="CR252" s="228"/>
      <c r="CS252" s="228"/>
      <c r="CT252" s="228"/>
      <c r="CU252" s="228"/>
      <c r="CV252" s="228"/>
      <c r="CW252" s="228"/>
      <c r="CX252" s="228"/>
      <c r="CY252" s="228"/>
      <c r="CZ252" s="228"/>
      <c r="DA252" s="228"/>
      <c r="DB252" s="228"/>
    </row>
    <row r="253" spans="1:106" s="197" customFormat="1" ht="31.5" hidden="1" customHeight="1" x14ac:dyDescent="0.3">
      <c r="A253" s="193">
        <v>2021</v>
      </c>
      <c r="B253" s="170">
        <v>1</v>
      </c>
      <c r="C253" s="255">
        <v>44208</v>
      </c>
      <c r="D253" s="170">
        <v>214</v>
      </c>
      <c r="E253" s="170">
        <v>142</v>
      </c>
      <c r="F253" s="170">
        <v>47</v>
      </c>
      <c r="G253" s="196" t="s">
        <v>258</v>
      </c>
      <c r="H253" t="s">
        <v>259</v>
      </c>
      <c r="I253" t="s">
        <v>203</v>
      </c>
      <c r="J253">
        <v>4</v>
      </c>
      <c r="K253">
        <v>1</v>
      </c>
      <c r="L253" s="256">
        <v>351</v>
      </c>
      <c r="M253" s="257">
        <v>326.43</v>
      </c>
      <c r="N253" s="258">
        <v>375.57</v>
      </c>
      <c r="O253" s="192"/>
      <c r="P253" s="192"/>
      <c r="Q253" s="192"/>
      <c r="R253" s="192"/>
      <c r="S253" s="192"/>
      <c r="T253" s="192">
        <v>313</v>
      </c>
      <c r="U253" s="192">
        <v>335</v>
      </c>
      <c r="V253" s="192">
        <v>333</v>
      </c>
      <c r="W253" s="192">
        <v>339</v>
      </c>
      <c r="X253" s="192">
        <v>365</v>
      </c>
      <c r="Y253" s="171">
        <v>280</v>
      </c>
      <c r="Z253" s="171">
        <v>283</v>
      </c>
      <c r="AA253" s="192"/>
      <c r="AB253" s="192"/>
      <c r="AC253" s="192"/>
      <c r="AD253" s="192"/>
      <c r="AE253" s="192"/>
      <c r="AF253" s="192">
        <v>301</v>
      </c>
      <c r="AG253" s="192">
        <v>342</v>
      </c>
      <c r="AH253" s="192">
        <v>335</v>
      </c>
      <c r="AI253" s="192">
        <v>332</v>
      </c>
      <c r="AJ253" s="192">
        <v>341</v>
      </c>
      <c r="AK253" s="171">
        <v>277</v>
      </c>
      <c r="AL253" s="171">
        <v>189</v>
      </c>
      <c r="AM253" s="192"/>
      <c r="AN253" s="192">
        <v>333.6</v>
      </c>
      <c r="AO253" s="222"/>
      <c r="AP253" s="182">
        <v>68</v>
      </c>
      <c r="AQ253" s="183">
        <v>212</v>
      </c>
      <c r="AR253" s="181">
        <v>56</v>
      </c>
      <c r="AS253" s="181">
        <v>257</v>
      </c>
      <c r="AT253" s="184">
        <v>10</v>
      </c>
      <c r="AU253" s="184">
        <v>2</v>
      </c>
      <c r="AV253" s="184">
        <v>4</v>
      </c>
      <c r="AW253" s="184"/>
      <c r="AX253" s="184"/>
      <c r="AY253" s="184"/>
      <c r="AZ253" s="184"/>
      <c r="BA253" s="184"/>
      <c r="BB253" s="184"/>
      <c r="BC253" s="185">
        <v>16</v>
      </c>
      <c r="BD253" s="180">
        <v>1283</v>
      </c>
      <c r="BE253" s="186">
        <v>0.02</v>
      </c>
      <c r="BF253" s="187">
        <v>1.2E-2</v>
      </c>
      <c r="BG253" s="172">
        <v>1</v>
      </c>
      <c r="BH253" s="172">
        <v>0</v>
      </c>
      <c r="BI253" s="172">
        <v>3.7</v>
      </c>
      <c r="BJ253" s="172">
        <v>5.3</v>
      </c>
      <c r="BK253" s="172">
        <v>428</v>
      </c>
      <c r="BL253" s="28" t="s">
        <v>181</v>
      </c>
      <c r="BM253" s="228" t="s">
        <v>199</v>
      </c>
      <c r="BN253" s="228" t="s">
        <v>260</v>
      </c>
      <c r="BO253" s="228"/>
      <c r="BP253" s="228">
        <v>2</v>
      </c>
      <c r="BQ253" s="228"/>
      <c r="BR253" s="228"/>
      <c r="BS253" s="228"/>
      <c r="BT253" s="228"/>
      <c r="BU253" s="228">
        <f t="shared" si="3"/>
        <v>12.3</v>
      </c>
      <c r="BV253" s="228"/>
      <c r="BW253" s="228"/>
      <c r="BX253" s="228"/>
      <c r="BY253" s="228"/>
      <c r="BZ253" s="228"/>
      <c r="CA253" s="228"/>
      <c r="CB253" s="228"/>
      <c r="CC253" s="228"/>
      <c r="CD253" s="228"/>
      <c r="CE253" s="228"/>
      <c r="CF253" s="228"/>
      <c r="CG253" s="228"/>
      <c r="CH253" s="228"/>
      <c r="CI253" s="228"/>
      <c r="CJ253" s="228"/>
      <c r="CK253" s="228"/>
      <c r="CL253" s="228"/>
      <c r="CM253" s="228"/>
      <c r="CN253" s="228"/>
      <c r="CO253" s="228"/>
      <c r="CP253" s="228"/>
      <c r="CQ253" s="228"/>
      <c r="CR253" s="228"/>
      <c r="CS253" s="228"/>
      <c r="CT253" s="228"/>
      <c r="CU253" s="228"/>
      <c r="CV253" s="228"/>
      <c r="CW253" s="228"/>
      <c r="CX253" s="228"/>
      <c r="CY253" s="228"/>
      <c r="CZ253" s="228"/>
      <c r="DA253" s="228"/>
      <c r="DB253" s="228"/>
    </row>
    <row r="254" spans="1:106" s="197" customFormat="1" ht="31.5" hidden="1" customHeight="1" x14ac:dyDescent="0.3">
      <c r="A254" s="193">
        <v>2021</v>
      </c>
      <c r="B254" s="170">
        <v>1</v>
      </c>
      <c r="C254" s="255">
        <v>44208</v>
      </c>
      <c r="D254" s="170">
        <v>4</v>
      </c>
      <c r="E254" s="170">
        <v>11</v>
      </c>
      <c r="F254" s="170">
        <v>48</v>
      </c>
      <c r="G254" s="196" t="s">
        <v>201</v>
      </c>
      <c r="H254" t="s">
        <v>202</v>
      </c>
      <c r="I254" t="s">
        <v>203</v>
      </c>
      <c r="J254">
        <v>2</v>
      </c>
      <c r="K254">
        <v>2</v>
      </c>
      <c r="L254" s="256">
        <v>212</v>
      </c>
      <c r="M254" s="257">
        <v>197.16</v>
      </c>
      <c r="N254" s="258">
        <v>226.84</v>
      </c>
      <c r="O254" s="192"/>
      <c r="P254" s="192"/>
      <c r="Q254" s="192"/>
      <c r="R254" s="192"/>
      <c r="S254" s="192"/>
      <c r="T254" s="192">
        <v>213</v>
      </c>
      <c r="U254" s="192">
        <v>233</v>
      </c>
      <c r="V254" s="192">
        <v>225</v>
      </c>
      <c r="W254" s="192">
        <v>218</v>
      </c>
      <c r="X254" s="192">
        <v>209</v>
      </c>
      <c r="Y254" s="171">
        <v>206</v>
      </c>
      <c r="Z254" s="171">
        <v>200</v>
      </c>
      <c r="AA254" s="192"/>
      <c r="AB254" s="192"/>
      <c r="AC254" s="192"/>
      <c r="AD254" s="192"/>
      <c r="AE254" s="192"/>
      <c r="AF254" s="192">
        <v>220</v>
      </c>
      <c r="AG254" s="192">
        <v>219</v>
      </c>
      <c r="AH254" s="192">
        <v>222</v>
      </c>
      <c r="AI254" s="192">
        <v>221</v>
      </c>
      <c r="AJ254" s="192">
        <v>219</v>
      </c>
      <c r="AK254" s="171">
        <v>199</v>
      </c>
      <c r="AL254" s="171">
        <v>189</v>
      </c>
      <c r="AM254" s="192"/>
      <c r="AN254" s="192">
        <v>219.9</v>
      </c>
      <c r="AO254" s="222"/>
      <c r="AP254" s="182">
        <v>37</v>
      </c>
      <c r="AQ254" s="183">
        <v>195</v>
      </c>
      <c r="AR254" s="181">
        <v>36</v>
      </c>
      <c r="AS254" s="181">
        <v>199</v>
      </c>
      <c r="AT254" s="184">
        <v>10</v>
      </c>
      <c r="AU254" s="184">
        <v>4</v>
      </c>
      <c r="AV254" s="184">
        <v>5</v>
      </c>
      <c r="AW254" s="184"/>
      <c r="AX254" s="184"/>
      <c r="AY254" s="184"/>
      <c r="AZ254" s="184"/>
      <c r="BA254" s="184"/>
      <c r="BB254" s="184"/>
      <c r="BC254" s="185">
        <v>19</v>
      </c>
      <c r="BD254" s="180">
        <v>691</v>
      </c>
      <c r="BE254" s="186">
        <v>0.02</v>
      </c>
      <c r="BF254" s="187">
        <v>2.7E-2</v>
      </c>
      <c r="BG254" s="172"/>
      <c r="BH254" s="172">
        <v>0.1</v>
      </c>
      <c r="BI254" s="172">
        <v>3.3</v>
      </c>
      <c r="BJ254" s="172">
        <v>4.2</v>
      </c>
      <c r="BK254" s="172">
        <v>152</v>
      </c>
      <c r="BL254" s="28" t="s">
        <v>181</v>
      </c>
      <c r="BM254" s="228" t="s">
        <v>199</v>
      </c>
      <c r="BN254" s="228" t="s">
        <v>204</v>
      </c>
      <c r="BO254" s="228"/>
      <c r="BP254" s="228">
        <v>2</v>
      </c>
      <c r="BQ254" s="228"/>
      <c r="BR254" s="228"/>
      <c r="BS254" s="228"/>
      <c r="BT254" s="228"/>
      <c r="BU254" s="228">
        <f t="shared" si="3"/>
        <v>5.6</v>
      </c>
      <c r="BV254" s="228"/>
      <c r="BW254" s="228"/>
      <c r="BX254" s="228"/>
      <c r="BY254" s="228"/>
      <c r="BZ254" s="228"/>
      <c r="CA254" s="228"/>
      <c r="CB254" s="228"/>
      <c r="CC254" s="228"/>
      <c r="CD254" s="228"/>
      <c r="CE254" s="228"/>
      <c r="CF254" s="228"/>
      <c r="CG254" s="228"/>
      <c r="CH254" s="228"/>
      <c r="CI254" s="228"/>
      <c r="CJ254" s="228"/>
      <c r="CK254" s="228"/>
      <c r="CL254" s="228"/>
      <c r="CM254" s="228"/>
      <c r="CN254" s="228"/>
      <c r="CO254" s="228"/>
      <c r="CP254" s="228"/>
      <c r="CQ254" s="228"/>
      <c r="CR254" s="228"/>
      <c r="CS254" s="228"/>
      <c r="CT254" s="228"/>
      <c r="CU254" s="228"/>
      <c r="CV254" s="228"/>
      <c r="CW254" s="228"/>
      <c r="CX254" s="228"/>
      <c r="CY254" s="228"/>
      <c r="CZ254" s="228"/>
      <c r="DA254" s="228"/>
      <c r="DB254" s="228"/>
    </row>
    <row r="255" spans="1:106" s="197" customFormat="1" ht="31.5" hidden="1" customHeight="1" x14ac:dyDescent="0.3">
      <c r="A255" s="193">
        <v>2021</v>
      </c>
      <c r="B255" s="170">
        <v>1</v>
      </c>
      <c r="C255" s="255">
        <v>44208</v>
      </c>
      <c r="D255" s="170">
        <v>4</v>
      </c>
      <c r="E255" s="170">
        <v>12</v>
      </c>
      <c r="F255" s="170">
        <v>48</v>
      </c>
      <c r="G255" s="196" t="s">
        <v>205</v>
      </c>
      <c r="H255" t="s">
        <v>206</v>
      </c>
      <c r="I255" t="s">
        <v>203</v>
      </c>
      <c r="J255">
        <v>2</v>
      </c>
      <c r="K255">
        <v>2</v>
      </c>
      <c r="L255" s="256">
        <v>212</v>
      </c>
      <c r="M255" s="257">
        <v>197.16</v>
      </c>
      <c r="N255" s="258">
        <v>226.84</v>
      </c>
      <c r="O255" s="192"/>
      <c r="P255" s="192"/>
      <c r="Q255" s="192"/>
      <c r="R255" s="192"/>
      <c r="S255" s="192"/>
      <c r="T255" s="192">
        <v>225</v>
      </c>
      <c r="U255" s="192">
        <v>232</v>
      </c>
      <c r="V255" s="192">
        <v>223</v>
      </c>
      <c r="W255" s="192">
        <v>215</v>
      </c>
      <c r="X255" s="192">
        <v>203</v>
      </c>
      <c r="Y255" s="171">
        <v>206</v>
      </c>
      <c r="Z255" s="171">
        <v>200</v>
      </c>
      <c r="AA255" s="192"/>
      <c r="AB255" s="192"/>
      <c r="AC255" s="192"/>
      <c r="AD255" s="192"/>
      <c r="AE255" s="192"/>
      <c r="AF255" s="192">
        <v>203</v>
      </c>
      <c r="AG255" s="192">
        <v>203</v>
      </c>
      <c r="AH255" s="192">
        <v>209</v>
      </c>
      <c r="AI255" s="192">
        <v>206</v>
      </c>
      <c r="AJ255" s="192">
        <v>205</v>
      </c>
      <c r="AK255" s="171">
        <v>199</v>
      </c>
      <c r="AL255" s="171">
        <v>189</v>
      </c>
      <c r="AM255" s="192"/>
      <c r="AN255" s="192">
        <v>212.4</v>
      </c>
      <c r="AO255" s="222"/>
      <c r="AP255" s="182">
        <v>37</v>
      </c>
      <c r="AQ255" s="183">
        <v>195</v>
      </c>
      <c r="AR255" s="181">
        <v>36</v>
      </c>
      <c r="AS255" s="181">
        <v>199</v>
      </c>
      <c r="AT255" s="184">
        <v>5</v>
      </c>
      <c r="AU255" s="184">
        <v>7</v>
      </c>
      <c r="AV255" s="184">
        <v>7</v>
      </c>
      <c r="AW255" s="184"/>
      <c r="AX255" s="184"/>
      <c r="AY255" s="184"/>
      <c r="AZ255" s="184"/>
      <c r="BA255" s="184"/>
      <c r="BB255" s="184"/>
      <c r="BC255" s="185">
        <v>19</v>
      </c>
      <c r="BD255" s="180">
        <v>691</v>
      </c>
      <c r="BE255" s="186">
        <v>0.02</v>
      </c>
      <c r="BF255" s="187">
        <v>2.7E-2</v>
      </c>
      <c r="BG255" s="172"/>
      <c r="BH255" s="172">
        <v>0.1</v>
      </c>
      <c r="BI255" s="172">
        <v>3.3</v>
      </c>
      <c r="BJ255" s="172">
        <v>4</v>
      </c>
      <c r="BK255" s="172">
        <v>146.80000000000001</v>
      </c>
      <c r="BL255" s="28" t="s">
        <v>181</v>
      </c>
      <c r="BM255" s="228" t="s">
        <v>199</v>
      </c>
      <c r="BN255" s="228" t="s">
        <v>207</v>
      </c>
      <c r="BO255" s="228"/>
      <c r="BP255" s="228">
        <v>2</v>
      </c>
      <c r="BQ255" s="228"/>
      <c r="BR255" s="228"/>
      <c r="BS255" s="228"/>
      <c r="BT255" s="228"/>
      <c r="BU255" s="228">
        <f t="shared" si="3"/>
        <v>0.3</v>
      </c>
      <c r="BV255" s="228"/>
      <c r="BW255" s="228"/>
      <c r="BX255" s="228"/>
      <c r="BY255" s="228"/>
      <c r="BZ255" s="228"/>
      <c r="CA255" s="228"/>
      <c r="CB255" s="228"/>
      <c r="CC255" s="228"/>
      <c r="CD255" s="228"/>
      <c r="CE255" s="228"/>
      <c r="CF255" s="228"/>
      <c r="CG255" s="228"/>
      <c r="CH255" s="228"/>
      <c r="CI255" s="228"/>
      <c r="CJ255" s="228"/>
      <c r="CK255" s="228"/>
      <c r="CL255" s="228"/>
      <c r="CM255" s="228"/>
      <c r="CN255" s="228"/>
      <c r="CO255" s="228"/>
      <c r="CP255" s="228"/>
      <c r="CQ255" s="228"/>
      <c r="CR255" s="228"/>
      <c r="CS255" s="228"/>
      <c r="CT255" s="228"/>
      <c r="CU255" s="228"/>
      <c r="CV255" s="228"/>
      <c r="CW255" s="228"/>
      <c r="CX255" s="228"/>
      <c r="CY255" s="228"/>
      <c r="CZ255" s="228"/>
      <c r="DA255" s="228"/>
      <c r="DB255" s="228"/>
    </row>
    <row r="256" spans="1:106" s="197" customFormat="1" ht="31.5" hidden="1" customHeight="1" x14ac:dyDescent="0.3">
      <c r="A256" s="193">
        <v>2021</v>
      </c>
      <c r="B256" s="170">
        <v>1</v>
      </c>
      <c r="C256" s="255">
        <v>44208</v>
      </c>
      <c r="D256" s="170">
        <v>334</v>
      </c>
      <c r="E256" s="170">
        <v>254</v>
      </c>
      <c r="F256" s="170">
        <v>49</v>
      </c>
      <c r="G256" s="196" t="s">
        <v>208</v>
      </c>
      <c r="H256" t="s">
        <v>209</v>
      </c>
      <c r="I256" t="s">
        <v>203</v>
      </c>
      <c r="J256">
        <v>4</v>
      </c>
      <c r="K256">
        <v>2</v>
      </c>
      <c r="L256" s="256">
        <v>203</v>
      </c>
      <c r="M256" s="257">
        <v>188.79</v>
      </c>
      <c r="N256" s="258">
        <v>217.21</v>
      </c>
      <c r="O256" s="192"/>
      <c r="P256" s="192"/>
      <c r="Q256" s="192"/>
      <c r="R256" s="192"/>
      <c r="S256" s="192"/>
      <c r="T256" s="192">
        <v>245</v>
      </c>
      <c r="U256" s="192">
        <v>213</v>
      </c>
      <c r="V256" s="192">
        <v>210</v>
      </c>
      <c r="W256" s="192">
        <v>215</v>
      </c>
      <c r="X256" s="192">
        <v>205</v>
      </c>
      <c r="Y256" s="171">
        <v>136</v>
      </c>
      <c r="Z256" s="171">
        <v>130</v>
      </c>
      <c r="AA256" s="192"/>
      <c r="AB256" s="192"/>
      <c r="AC256" s="192"/>
      <c r="AD256" s="192"/>
      <c r="AE256" s="192"/>
      <c r="AF256" s="192">
        <v>194</v>
      </c>
      <c r="AG256" s="192">
        <v>206</v>
      </c>
      <c r="AH256" s="192">
        <v>212</v>
      </c>
      <c r="AI256" s="192">
        <v>222</v>
      </c>
      <c r="AJ256" s="192">
        <v>214</v>
      </c>
      <c r="AK256" s="171">
        <v>145</v>
      </c>
      <c r="AL256" s="171">
        <v>140</v>
      </c>
      <c r="AM256" s="192"/>
      <c r="AN256" s="192">
        <v>213.6</v>
      </c>
      <c r="AO256" s="222"/>
      <c r="AP256" s="182">
        <v>88</v>
      </c>
      <c r="AQ256" s="183">
        <v>164</v>
      </c>
      <c r="AR256" s="181">
        <v>105</v>
      </c>
      <c r="AS256" s="181">
        <v>138</v>
      </c>
      <c r="AT256" s="184">
        <v>6</v>
      </c>
      <c r="AU256" s="184">
        <v>2</v>
      </c>
      <c r="AV256" s="184">
        <v>8</v>
      </c>
      <c r="AW256" s="184"/>
      <c r="AX256" s="184">
        <v>2</v>
      </c>
      <c r="AY256" s="184"/>
      <c r="AZ256" s="184"/>
      <c r="BA256" s="184"/>
      <c r="BB256" s="184"/>
      <c r="BC256" s="185">
        <v>17</v>
      </c>
      <c r="BD256" s="180">
        <v>2837</v>
      </c>
      <c r="BE256" s="186">
        <v>0.02</v>
      </c>
      <c r="BF256" s="187">
        <v>6.0000000000000001E-3</v>
      </c>
      <c r="BG256" s="172">
        <v>1</v>
      </c>
      <c r="BH256" s="172">
        <v>0.1</v>
      </c>
      <c r="BI256" s="172">
        <v>14</v>
      </c>
      <c r="BJ256" s="172">
        <v>3.6</v>
      </c>
      <c r="BK256" s="172">
        <v>606</v>
      </c>
      <c r="BL256" s="28" t="s">
        <v>181</v>
      </c>
      <c r="BM256" s="228" t="s">
        <v>196</v>
      </c>
      <c r="BN256" s="228" t="s">
        <v>210</v>
      </c>
      <c r="BO256" s="228"/>
      <c r="BP256" s="228">
        <v>2</v>
      </c>
      <c r="BQ256" s="228"/>
      <c r="BR256" s="228"/>
      <c r="BS256" s="228"/>
      <c r="BT256" s="228"/>
      <c r="BU256" s="228">
        <f t="shared" si="3"/>
        <v>7.5</v>
      </c>
      <c r="BV256" s="228"/>
      <c r="BW256" s="228"/>
      <c r="BX256" s="228"/>
      <c r="BY256" s="228"/>
      <c r="BZ256" s="228"/>
      <c r="CA256" s="228"/>
      <c r="CB256" s="228"/>
      <c r="CC256" s="228"/>
      <c r="CD256" s="228"/>
      <c r="CE256" s="228"/>
      <c r="CF256" s="228"/>
      <c r="CG256" s="228"/>
      <c r="CH256" s="228"/>
      <c r="CI256" s="228"/>
      <c r="CJ256" s="228"/>
      <c r="CK256" s="228"/>
      <c r="CL256" s="228"/>
      <c r="CM256" s="228"/>
      <c r="CN256" s="228"/>
      <c r="CO256" s="228"/>
      <c r="CP256" s="228"/>
      <c r="CQ256" s="228"/>
      <c r="CR256" s="228"/>
      <c r="CS256" s="228"/>
      <c r="CT256" s="228"/>
      <c r="CU256" s="228"/>
      <c r="CV256" s="228"/>
      <c r="CW256" s="228"/>
      <c r="CX256" s="228"/>
      <c r="CY256" s="228"/>
      <c r="CZ256" s="228"/>
      <c r="DA256" s="228"/>
      <c r="DB256" s="228"/>
    </row>
    <row r="257" spans="1:106" s="197" customFormat="1" ht="31.5" hidden="1" customHeight="1" x14ac:dyDescent="0.3">
      <c r="A257" s="193">
        <v>2021</v>
      </c>
      <c r="B257" s="170">
        <v>1</v>
      </c>
      <c r="C257" s="255">
        <v>44208</v>
      </c>
      <c r="D257" s="170">
        <v>415</v>
      </c>
      <c r="E257" s="170">
        <v>655</v>
      </c>
      <c r="F257" s="170">
        <v>49</v>
      </c>
      <c r="G257" s="196" t="s">
        <v>261</v>
      </c>
      <c r="H257" t="s">
        <v>262</v>
      </c>
      <c r="I257" t="s">
        <v>203</v>
      </c>
      <c r="J257">
        <v>3</v>
      </c>
      <c r="K257">
        <v>1</v>
      </c>
      <c r="L257" s="256">
        <v>148</v>
      </c>
      <c r="M257" s="257">
        <v>137.63999999999999</v>
      </c>
      <c r="N257" s="258">
        <v>158.36000000000001</v>
      </c>
      <c r="O257" s="192"/>
      <c r="P257" s="192"/>
      <c r="Q257" s="192"/>
      <c r="R257" s="192"/>
      <c r="S257" s="192"/>
      <c r="T257" s="192">
        <v>173</v>
      </c>
      <c r="U257" s="192">
        <v>152</v>
      </c>
      <c r="V257" s="192">
        <v>158</v>
      </c>
      <c r="W257" s="192">
        <v>148</v>
      </c>
      <c r="X257" s="192">
        <v>150</v>
      </c>
      <c r="Y257" s="171"/>
      <c r="Z257" s="171">
        <v>216</v>
      </c>
      <c r="AA257" s="192"/>
      <c r="AB257" s="192"/>
      <c r="AC257" s="192"/>
      <c r="AD257" s="192"/>
      <c r="AE257" s="192"/>
      <c r="AF257" s="192"/>
      <c r="AG257" s="192"/>
      <c r="AH257" s="192">
        <v>143</v>
      </c>
      <c r="AI257" s="192"/>
      <c r="AJ257" s="192">
        <v>145</v>
      </c>
      <c r="AK257" s="171">
        <v>216</v>
      </c>
      <c r="AL257" s="171"/>
      <c r="AM257" s="192"/>
      <c r="AN257" s="192">
        <v>152.30000000000001</v>
      </c>
      <c r="AO257" s="222"/>
      <c r="AP257" s="182">
        <v>60</v>
      </c>
      <c r="AQ257" s="183">
        <v>180</v>
      </c>
      <c r="AR257" s="181">
        <v>50</v>
      </c>
      <c r="AS257" s="181">
        <v>216</v>
      </c>
      <c r="AT257" s="184">
        <v>8</v>
      </c>
      <c r="AU257" s="184">
        <v>4</v>
      </c>
      <c r="AV257" s="184">
        <v>6</v>
      </c>
      <c r="AW257" s="184"/>
      <c r="AX257" s="184"/>
      <c r="AY257" s="184"/>
      <c r="AZ257" s="184"/>
      <c r="BA257" s="184"/>
      <c r="BB257" s="184"/>
      <c r="BC257" s="185">
        <v>18</v>
      </c>
      <c r="BD257" s="180">
        <v>598</v>
      </c>
      <c r="BE257" s="186">
        <v>0.02</v>
      </c>
      <c r="BF257" s="187">
        <v>0.03</v>
      </c>
      <c r="BG257" s="172"/>
      <c r="BH257" s="172">
        <v>0.1</v>
      </c>
      <c r="BI257" s="172">
        <v>4</v>
      </c>
      <c r="BJ257" s="172">
        <v>2.7</v>
      </c>
      <c r="BK257" s="172">
        <v>91.1</v>
      </c>
      <c r="BL257" s="28" t="s">
        <v>181</v>
      </c>
      <c r="BM257" s="228" t="s">
        <v>182</v>
      </c>
      <c r="BN257" s="228" t="s">
        <v>263</v>
      </c>
      <c r="BO257" s="228"/>
      <c r="BP257" s="228">
        <v>2</v>
      </c>
      <c r="BQ257" s="228"/>
      <c r="BR257" s="228"/>
      <c r="BS257" s="228"/>
      <c r="BT257" s="228"/>
      <c r="BU257" s="228">
        <f t="shared" si="3"/>
        <v>3</v>
      </c>
      <c r="BV257" s="228"/>
      <c r="BW257" s="228"/>
      <c r="BX257" s="228"/>
      <c r="BY257" s="228"/>
      <c r="BZ257" s="228"/>
      <c r="CA257" s="228"/>
      <c r="CB257" s="228"/>
      <c r="CC257" s="228"/>
      <c r="CD257" s="228"/>
      <c r="CE257" s="228"/>
      <c r="CF257" s="228"/>
      <c r="CG257" s="228"/>
      <c r="CH257" s="228"/>
      <c r="CI257" s="228"/>
      <c r="CJ257" s="228"/>
      <c r="CK257" s="228"/>
      <c r="CL257" s="228"/>
      <c r="CM257" s="228"/>
      <c r="CN257" s="228"/>
      <c r="CO257" s="228"/>
      <c r="CP257" s="228"/>
      <c r="CQ257" s="228"/>
      <c r="CR257" s="228"/>
      <c r="CS257" s="228"/>
      <c r="CT257" s="228"/>
      <c r="CU257" s="228"/>
      <c r="CV257" s="228"/>
      <c r="CW257" s="228"/>
      <c r="CX257" s="228"/>
      <c r="CY257" s="228"/>
      <c r="CZ257" s="228"/>
      <c r="DA257" s="228"/>
      <c r="DB257" s="228"/>
    </row>
    <row r="258" spans="1:106" s="197" customFormat="1" ht="31.5" hidden="1" customHeight="1" x14ac:dyDescent="0.3">
      <c r="A258" s="193">
        <v>2021</v>
      </c>
      <c r="B258" s="170">
        <v>1</v>
      </c>
      <c r="C258" s="255">
        <v>44208</v>
      </c>
      <c r="D258" s="170">
        <v>415</v>
      </c>
      <c r="E258" s="170">
        <v>656</v>
      </c>
      <c r="F258" s="170">
        <v>49</v>
      </c>
      <c r="G258" s="196" t="s">
        <v>264</v>
      </c>
      <c r="H258" t="s">
        <v>265</v>
      </c>
      <c r="I258" t="s">
        <v>203</v>
      </c>
      <c r="J258">
        <v>3</v>
      </c>
      <c r="K258">
        <v>1</v>
      </c>
      <c r="L258" s="256">
        <v>148</v>
      </c>
      <c r="M258" s="257">
        <v>137.63999999999999</v>
      </c>
      <c r="N258" s="258">
        <v>158.36000000000001</v>
      </c>
      <c r="O258" s="192"/>
      <c r="P258" s="192"/>
      <c r="Q258" s="192"/>
      <c r="R258" s="192"/>
      <c r="S258" s="192"/>
      <c r="T258" s="192">
        <v>173</v>
      </c>
      <c r="U258" s="192">
        <v>152</v>
      </c>
      <c r="V258" s="192">
        <v>158</v>
      </c>
      <c r="W258" s="192">
        <v>148</v>
      </c>
      <c r="X258" s="192">
        <v>150</v>
      </c>
      <c r="Y258" s="171"/>
      <c r="Z258" s="171">
        <v>216</v>
      </c>
      <c r="AA258" s="192"/>
      <c r="AB258" s="192"/>
      <c r="AC258" s="192"/>
      <c r="AD258" s="192"/>
      <c r="AE258" s="192"/>
      <c r="AF258" s="192"/>
      <c r="AG258" s="192"/>
      <c r="AH258" s="192">
        <v>143</v>
      </c>
      <c r="AI258" s="192"/>
      <c r="AJ258" s="192">
        <v>145</v>
      </c>
      <c r="AK258" s="171">
        <v>216</v>
      </c>
      <c r="AL258" s="171"/>
      <c r="AM258" s="192"/>
      <c r="AN258" s="192">
        <v>152.30000000000001</v>
      </c>
      <c r="AO258" s="222"/>
      <c r="AP258" s="182">
        <v>60</v>
      </c>
      <c r="AQ258" s="183">
        <v>180</v>
      </c>
      <c r="AR258" s="181">
        <v>50</v>
      </c>
      <c r="AS258" s="181">
        <v>216</v>
      </c>
      <c r="AT258" s="184">
        <v>8</v>
      </c>
      <c r="AU258" s="184">
        <v>4</v>
      </c>
      <c r="AV258" s="184">
        <v>5</v>
      </c>
      <c r="AW258" s="184"/>
      <c r="AX258" s="184"/>
      <c r="AY258" s="184"/>
      <c r="AZ258" s="184"/>
      <c r="BA258" s="184"/>
      <c r="BB258" s="184"/>
      <c r="BC258" s="185">
        <v>17</v>
      </c>
      <c r="BD258" s="180">
        <v>597</v>
      </c>
      <c r="BE258" s="186">
        <v>0.02</v>
      </c>
      <c r="BF258" s="187">
        <v>2.8000000000000001E-2</v>
      </c>
      <c r="BG258" s="172"/>
      <c r="BH258" s="172">
        <v>0.1</v>
      </c>
      <c r="BI258" s="172">
        <v>4</v>
      </c>
      <c r="BJ258" s="172">
        <v>2.6</v>
      </c>
      <c r="BK258" s="172">
        <v>90.9</v>
      </c>
      <c r="BL258" s="28" t="s">
        <v>181</v>
      </c>
      <c r="BM258" s="228" t="s">
        <v>182</v>
      </c>
      <c r="BN258" s="228" t="s">
        <v>266</v>
      </c>
      <c r="BO258" s="228"/>
      <c r="BP258" s="228">
        <v>2</v>
      </c>
      <c r="BQ258" s="228"/>
      <c r="BR258" s="228"/>
      <c r="BS258" s="228"/>
      <c r="BT258" s="228"/>
      <c r="BU258" s="228">
        <f t="shared" si="3"/>
        <v>3</v>
      </c>
      <c r="BV258" s="228"/>
      <c r="BW258" s="228"/>
      <c r="BX258" s="228"/>
      <c r="BY258" s="228"/>
      <c r="BZ258" s="228"/>
      <c r="CA258" s="228"/>
      <c r="CB258" s="228"/>
      <c r="CC258" s="228"/>
      <c r="CD258" s="228"/>
      <c r="CE258" s="228"/>
      <c r="CF258" s="228"/>
      <c r="CG258" s="228"/>
      <c r="CH258" s="228"/>
      <c r="CI258" s="228"/>
      <c r="CJ258" s="228"/>
      <c r="CK258" s="228"/>
      <c r="CL258" s="228"/>
      <c r="CM258" s="228"/>
      <c r="CN258" s="228"/>
      <c r="CO258" s="228"/>
      <c r="CP258" s="228"/>
      <c r="CQ258" s="228"/>
      <c r="CR258" s="228"/>
      <c r="CS258" s="228"/>
      <c r="CT258" s="228"/>
      <c r="CU258" s="228"/>
      <c r="CV258" s="228"/>
      <c r="CW258" s="228"/>
      <c r="CX258" s="228"/>
      <c r="CY258" s="228"/>
      <c r="CZ258" s="228"/>
      <c r="DA258" s="228"/>
      <c r="DB258" s="228"/>
    </row>
    <row r="259" spans="1:106" s="197" customFormat="1" ht="31.5" hidden="1" customHeight="1" x14ac:dyDescent="0.3">
      <c r="A259" s="193">
        <v>2021</v>
      </c>
      <c r="B259" s="170">
        <v>1</v>
      </c>
      <c r="C259" s="255">
        <v>44208</v>
      </c>
      <c r="D259" s="170">
        <v>415</v>
      </c>
      <c r="E259" s="170">
        <v>657</v>
      </c>
      <c r="F259" s="170">
        <v>49</v>
      </c>
      <c r="G259" s="196" t="s">
        <v>267</v>
      </c>
      <c r="H259" t="s">
        <v>268</v>
      </c>
      <c r="I259" t="s">
        <v>203</v>
      </c>
      <c r="J259">
        <v>3</v>
      </c>
      <c r="K259">
        <v>1</v>
      </c>
      <c r="L259" s="256">
        <v>90</v>
      </c>
      <c r="M259" s="257">
        <v>83.7</v>
      </c>
      <c r="N259" s="258">
        <v>96.3</v>
      </c>
      <c r="O259" s="192"/>
      <c r="P259" s="192"/>
      <c r="Q259" s="192"/>
      <c r="R259" s="192"/>
      <c r="S259" s="192"/>
      <c r="T259" s="192">
        <v>73</v>
      </c>
      <c r="U259" s="192">
        <v>87</v>
      </c>
      <c r="V259" s="192">
        <v>88</v>
      </c>
      <c r="W259" s="192">
        <v>84</v>
      </c>
      <c r="X259" s="192">
        <v>85</v>
      </c>
      <c r="Y259" s="171"/>
      <c r="Z259" s="171">
        <v>216</v>
      </c>
      <c r="AA259" s="192"/>
      <c r="AB259" s="192"/>
      <c r="AC259" s="192"/>
      <c r="AD259" s="192"/>
      <c r="AE259" s="192"/>
      <c r="AF259" s="192"/>
      <c r="AG259" s="192"/>
      <c r="AH259" s="192">
        <v>91</v>
      </c>
      <c r="AI259" s="192"/>
      <c r="AJ259" s="192">
        <v>93</v>
      </c>
      <c r="AK259" s="171">
        <v>216</v>
      </c>
      <c r="AL259" s="171"/>
      <c r="AM259" s="192"/>
      <c r="AN259" s="192">
        <v>85.6</v>
      </c>
      <c r="AO259" s="222"/>
      <c r="AP259" s="182">
        <v>60</v>
      </c>
      <c r="AQ259" s="183">
        <v>180</v>
      </c>
      <c r="AR259" s="181">
        <v>50</v>
      </c>
      <c r="AS259" s="181">
        <v>216</v>
      </c>
      <c r="AT259" s="184">
        <v>8</v>
      </c>
      <c r="AU259" s="184">
        <v>5</v>
      </c>
      <c r="AV259" s="184">
        <v>4</v>
      </c>
      <c r="AW259" s="184"/>
      <c r="AX259" s="184"/>
      <c r="AY259" s="184"/>
      <c r="AZ259" s="184"/>
      <c r="BA259" s="184"/>
      <c r="BB259" s="184"/>
      <c r="BC259" s="185">
        <v>17</v>
      </c>
      <c r="BD259" s="180">
        <v>587</v>
      </c>
      <c r="BE259" s="186">
        <v>0.02</v>
      </c>
      <c r="BF259" s="187">
        <v>2.9000000000000001E-2</v>
      </c>
      <c r="BG259" s="172"/>
      <c r="BH259" s="172">
        <v>0.2</v>
      </c>
      <c r="BI259" s="172">
        <v>6.5</v>
      </c>
      <c r="BJ259" s="172">
        <v>1.5</v>
      </c>
      <c r="BK259" s="172">
        <v>50.2</v>
      </c>
      <c r="BL259" s="28" t="s">
        <v>181</v>
      </c>
      <c r="BM259" s="228" t="s">
        <v>182</v>
      </c>
      <c r="BN259" s="228" t="s">
        <v>269</v>
      </c>
      <c r="BO259" s="228"/>
      <c r="BP259" s="228">
        <v>2</v>
      </c>
      <c r="BQ259" s="228"/>
      <c r="BR259" s="228"/>
      <c r="BS259" s="228"/>
      <c r="BT259" s="228"/>
      <c r="BU259" s="228">
        <f t="shared" si="3"/>
        <v>3.1</v>
      </c>
      <c r="BV259" s="228"/>
      <c r="BW259" s="228"/>
      <c r="BX259" s="228"/>
      <c r="BY259" s="228"/>
      <c r="BZ259" s="228"/>
      <c r="CA259" s="228"/>
      <c r="CB259" s="228"/>
      <c r="CC259" s="228"/>
      <c r="CD259" s="228"/>
      <c r="CE259" s="228"/>
      <c r="CF259" s="228"/>
      <c r="CG259" s="228"/>
      <c r="CH259" s="228"/>
      <c r="CI259" s="228"/>
      <c r="CJ259" s="228"/>
      <c r="CK259" s="228"/>
      <c r="CL259" s="228"/>
      <c r="CM259" s="228"/>
      <c r="CN259" s="228"/>
      <c r="CO259" s="228"/>
      <c r="CP259" s="228"/>
      <c r="CQ259" s="228"/>
      <c r="CR259" s="228"/>
      <c r="CS259" s="228"/>
      <c r="CT259" s="228"/>
      <c r="CU259" s="228"/>
      <c r="CV259" s="228"/>
      <c r="CW259" s="228"/>
      <c r="CX259" s="228"/>
      <c r="CY259" s="228"/>
      <c r="CZ259" s="228"/>
      <c r="DA259" s="228"/>
      <c r="DB259" s="228"/>
    </row>
    <row r="260" spans="1:106" s="197" customFormat="1" ht="31.5" hidden="1" customHeight="1" x14ac:dyDescent="0.3">
      <c r="A260" s="193">
        <v>2021</v>
      </c>
      <c r="B260" s="170">
        <v>1</v>
      </c>
      <c r="C260" s="255">
        <v>44208</v>
      </c>
      <c r="D260" s="170">
        <v>415</v>
      </c>
      <c r="E260" s="170">
        <v>658</v>
      </c>
      <c r="F260" s="170">
        <v>49</v>
      </c>
      <c r="G260" s="196" t="s">
        <v>270</v>
      </c>
      <c r="H260" t="s">
        <v>271</v>
      </c>
      <c r="I260" t="s">
        <v>203</v>
      </c>
      <c r="J260">
        <v>3</v>
      </c>
      <c r="K260">
        <v>1</v>
      </c>
      <c r="L260" s="256">
        <v>90</v>
      </c>
      <c r="M260" s="257">
        <v>83.7</v>
      </c>
      <c r="N260" s="258">
        <v>96.3</v>
      </c>
      <c r="O260" s="192"/>
      <c r="P260" s="192"/>
      <c r="Q260" s="192"/>
      <c r="R260" s="192"/>
      <c r="S260" s="192"/>
      <c r="T260" s="192">
        <v>73</v>
      </c>
      <c r="U260" s="192">
        <v>87</v>
      </c>
      <c r="V260" s="192">
        <v>88</v>
      </c>
      <c r="W260" s="192">
        <v>84</v>
      </c>
      <c r="X260" s="192">
        <v>85</v>
      </c>
      <c r="Y260" s="171"/>
      <c r="Z260" s="171">
        <v>216</v>
      </c>
      <c r="AA260" s="192"/>
      <c r="AB260" s="192"/>
      <c r="AC260" s="192"/>
      <c r="AD260" s="192"/>
      <c r="AE260" s="192"/>
      <c r="AF260" s="192"/>
      <c r="AG260" s="192"/>
      <c r="AH260" s="192">
        <v>91</v>
      </c>
      <c r="AI260" s="192"/>
      <c r="AJ260" s="192">
        <v>93</v>
      </c>
      <c r="AK260" s="171">
        <v>216</v>
      </c>
      <c r="AL260" s="171"/>
      <c r="AM260" s="192"/>
      <c r="AN260" s="192">
        <v>85.6</v>
      </c>
      <c r="AO260" s="222"/>
      <c r="AP260" s="182">
        <v>60</v>
      </c>
      <c r="AQ260" s="183">
        <v>180</v>
      </c>
      <c r="AR260" s="181">
        <v>50</v>
      </c>
      <c r="AS260" s="181">
        <v>216</v>
      </c>
      <c r="AT260" s="184">
        <v>8</v>
      </c>
      <c r="AU260" s="184">
        <v>5</v>
      </c>
      <c r="AV260" s="184">
        <v>4</v>
      </c>
      <c r="AW260" s="184"/>
      <c r="AX260" s="184"/>
      <c r="AY260" s="184"/>
      <c r="AZ260" s="184"/>
      <c r="BA260" s="184"/>
      <c r="BB260" s="184"/>
      <c r="BC260" s="185">
        <v>17</v>
      </c>
      <c r="BD260" s="180">
        <v>587</v>
      </c>
      <c r="BE260" s="186">
        <v>0.02</v>
      </c>
      <c r="BF260" s="187">
        <v>2.9000000000000001E-2</v>
      </c>
      <c r="BG260" s="172"/>
      <c r="BH260" s="172">
        <v>0.2</v>
      </c>
      <c r="BI260" s="172">
        <v>6.5</v>
      </c>
      <c r="BJ260" s="172">
        <v>1.5</v>
      </c>
      <c r="BK260" s="172">
        <v>50.2</v>
      </c>
      <c r="BL260" s="28" t="s">
        <v>181</v>
      </c>
      <c r="BM260" s="228" t="s">
        <v>182</v>
      </c>
      <c r="BN260" s="228" t="s">
        <v>272</v>
      </c>
      <c r="BO260" s="228"/>
      <c r="BP260" s="228">
        <v>2</v>
      </c>
      <c r="BQ260" s="228"/>
      <c r="BR260" s="228"/>
      <c r="BS260" s="228"/>
      <c r="BT260" s="228"/>
      <c r="BU260" s="228">
        <f t="shared" ref="BU260:BU323" si="4">IFERROR(ROUND(STDEV(AN260,L260),1),"")</f>
        <v>3.1</v>
      </c>
      <c r="BV260" s="228"/>
      <c r="BW260" s="228"/>
      <c r="BX260" s="228"/>
      <c r="BY260" s="228"/>
      <c r="BZ260" s="228"/>
      <c r="CA260" s="228"/>
      <c r="CB260" s="228"/>
      <c r="CC260" s="228"/>
      <c r="CD260" s="228"/>
      <c r="CE260" s="228"/>
      <c r="CF260" s="228"/>
      <c r="CG260" s="228"/>
      <c r="CH260" s="228"/>
      <c r="CI260" s="228"/>
      <c r="CJ260" s="228"/>
      <c r="CK260" s="228"/>
      <c r="CL260" s="228"/>
      <c r="CM260" s="228"/>
      <c r="CN260" s="228"/>
      <c r="CO260" s="228"/>
      <c r="CP260" s="228"/>
      <c r="CQ260" s="228"/>
      <c r="CR260" s="228"/>
      <c r="CS260" s="228"/>
      <c r="CT260" s="228"/>
      <c r="CU260" s="228"/>
      <c r="CV260" s="228"/>
      <c r="CW260" s="228"/>
      <c r="CX260" s="228"/>
      <c r="CY260" s="228"/>
      <c r="CZ260" s="228"/>
      <c r="DA260" s="228"/>
      <c r="DB260" s="228"/>
    </row>
    <row r="261" spans="1:106" s="197" customFormat="1" ht="31.5" hidden="1" customHeight="1" x14ac:dyDescent="0.3">
      <c r="A261" s="193">
        <v>2021</v>
      </c>
      <c r="B261" s="170">
        <v>1</v>
      </c>
      <c r="C261" s="255">
        <v>44209</v>
      </c>
      <c r="D261" s="170">
        <v>181</v>
      </c>
      <c r="E261" s="170">
        <v>330</v>
      </c>
      <c r="F261" s="170">
        <v>2</v>
      </c>
      <c r="G261" s="196" t="s">
        <v>334</v>
      </c>
      <c r="H261" t="s">
        <v>335</v>
      </c>
      <c r="I261" t="s">
        <v>163</v>
      </c>
      <c r="J261">
        <v>4</v>
      </c>
      <c r="K261">
        <v>2</v>
      </c>
      <c r="L261" s="256">
        <v>406</v>
      </c>
      <c r="M261" s="257">
        <v>382.04599999999999</v>
      </c>
      <c r="N261" s="258">
        <v>434.82600000000002</v>
      </c>
      <c r="O261" s="192"/>
      <c r="P261" s="192"/>
      <c r="Q261" s="192"/>
      <c r="R261" s="192"/>
      <c r="S261" s="192"/>
      <c r="T261" s="192">
        <v>440</v>
      </c>
      <c r="U261" s="192">
        <v>426</v>
      </c>
      <c r="V261" s="192"/>
      <c r="W261" s="192">
        <v>431</v>
      </c>
      <c r="X261" s="192">
        <v>412</v>
      </c>
      <c r="Y261" s="171">
        <v>141</v>
      </c>
      <c r="Z261" s="171">
        <v>141</v>
      </c>
      <c r="AA261" s="192"/>
      <c r="AB261" s="192"/>
      <c r="AC261" s="192"/>
      <c r="AD261" s="192"/>
      <c r="AE261" s="192"/>
      <c r="AF261" s="192">
        <v>469</v>
      </c>
      <c r="AG261" s="192">
        <v>425</v>
      </c>
      <c r="AH261" s="192">
        <v>412</v>
      </c>
      <c r="AI261" s="192">
        <v>410</v>
      </c>
      <c r="AJ261" s="192">
        <v>399</v>
      </c>
      <c r="AK261" s="171">
        <v>140</v>
      </c>
      <c r="AL261" s="171">
        <v>136</v>
      </c>
      <c r="AM261" s="192"/>
      <c r="AN261" s="192">
        <v>424.9</v>
      </c>
      <c r="AO261" s="222"/>
      <c r="AP261" s="182">
        <v>103</v>
      </c>
      <c r="AQ261" s="183">
        <v>140</v>
      </c>
      <c r="AR261" s="181">
        <v>103</v>
      </c>
      <c r="AS261" s="181">
        <v>140</v>
      </c>
      <c r="AT261" s="184">
        <v>7</v>
      </c>
      <c r="AU261" s="184">
        <v>6</v>
      </c>
      <c r="AV261" s="184">
        <v>5</v>
      </c>
      <c r="AW261" s="184"/>
      <c r="AX261" s="184">
        <v>2</v>
      </c>
      <c r="AY261" s="184"/>
      <c r="AZ261" s="184"/>
      <c r="BA261" s="184"/>
      <c r="BB261" s="184"/>
      <c r="BC261" s="185">
        <v>20</v>
      </c>
      <c r="BD261" s="180">
        <v>2156</v>
      </c>
      <c r="BE261" s="186">
        <v>1.4999999999999999E-2</v>
      </c>
      <c r="BF261" s="187">
        <v>8.9999999999999993E-3</v>
      </c>
      <c r="BG261" s="172">
        <v>1</v>
      </c>
      <c r="BH261" s="172">
        <v>0</v>
      </c>
      <c r="BI261" s="172">
        <v>5.3</v>
      </c>
      <c r="BJ261" s="172">
        <v>8.5</v>
      </c>
      <c r="BK261" s="172">
        <v>916.1</v>
      </c>
      <c r="BL261" s="28" t="s">
        <v>157</v>
      </c>
      <c r="BM261" s="228" t="s">
        <v>158</v>
      </c>
      <c r="BN261" s="228" t="s">
        <v>336</v>
      </c>
      <c r="BO261" s="228" t="s">
        <v>168</v>
      </c>
      <c r="BP261" s="228">
        <v>2</v>
      </c>
      <c r="BQ261" s="228"/>
      <c r="BR261" s="228"/>
      <c r="BS261" s="228"/>
      <c r="BT261" s="228"/>
      <c r="BU261" s="228">
        <f t="shared" si="4"/>
        <v>13.4</v>
      </c>
      <c r="BV261" s="228"/>
      <c r="BW261" s="228"/>
      <c r="BX261" s="228"/>
      <c r="BY261" s="228"/>
      <c r="BZ261" s="228"/>
      <c r="CA261" s="228"/>
      <c r="CB261" s="228"/>
      <c r="CC261" s="228"/>
      <c r="CD261" s="228"/>
      <c r="CE261" s="228"/>
      <c r="CF261" s="228"/>
      <c r="CG261" s="228"/>
      <c r="CH261" s="228"/>
      <c r="CI261" s="228"/>
      <c r="CJ261" s="228"/>
      <c r="CK261" s="228"/>
      <c r="CL261" s="228"/>
      <c r="CM261" s="228"/>
      <c r="CN261" s="228"/>
      <c r="CO261" s="228"/>
      <c r="CP261" s="228"/>
      <c r="CQ261" s="228"/>
      <c r="CR261" s="228"/>
      <c r="CS261" s="228"/>
      <c r="CT261" s="228"/>
      <c r="CU261" s="228"/>
      <c r="CV261" s="228"/>
      <c r="CW261" s="228"/>
      <c r="CX261" s="228"/>
      <c r="CY261" s="228"/>
      <c r="CZ261" s="228"/>
      <c r="DA261" s="228"/>
      <c r="DB261" s="228"/>
    </row>
    <row r="262" spans="1:106" s="197" customFormat="1" ht="31.5" hidden="1" customHeight="1" x14ac:dyDescent="0.3">
      <c r="A262" s="193">
        <v>2021</v>
      </c>
      <c r="B262" s="170">
        <v>1</v>
      </c>
      <c r="C262" s="255">
        <v>44209</v>
      </c>
      <c r="D262" s="170">
        <v>137</v>
      </c>
      <c r="E262" s="170">
        <v>273</v>
      </c>
      <c r="F262" s="170">
        <v>3</v>
      </c>
      <c r="G262" s="196" t="s">
        <v>254</v>
      </c>
      <c r="H262" t="s">
        <v>255</v>
      </c>
      <c r="I262" t="s">
        <v>163</v>
      </c>
      <c r="J262">
        <v>3</v>
      </c>
      <c r="K262">
        <v>2</v>
      </c>
      <c r="L262" s="256">
        <v>564</v>
      </c>
      <c r="M262" s="257">
        <v>524.52</v>
      </c>
      <c r="N262" s="258">
        <v>603.48</v>
      </c>
      <c r="O262" s="192"/>
      <c r="P262" s="192"/>
      <c r="Q262" s="192"/>
      <c r="R262" s="192"/>
      <c r="S262" s="192"/>
      <c r="T262" s="192"/>
      <c r="U262" s="192"/>
      <c r="V262" s="192"/>
      <c r="W262" s="192"/>
      <c r="X262" s="192"/>
      <c r="Y262" s="171"/>
      <c r="Z262" s="171">
        <v>120</v>
      </c>
      <c r="AA262" s="192"/>
      <c r="AB262" s="192"/>
      <c r="AC262" s="192"/>
      <c r="AD262" s="192"/>
      <c r="AE262" s="192"/>
      <c r="AF262" s="192"/>
      <c r="AG262" s="192">
        <v>601</v>
      </c>
      <c r="AH262" s="192">
        <v>570</v>
      </c>
      <c r="AI262" s="192">
        <v>578</v>
      </c>
      <c r="AJ262" s="192">
        <v>592</v>
      </c>
      <c r="AK262" s="171">
        <v>128</v>
      </c>
      <c r="AL262" s="171">
        <v>128</v>
      </c>
      <c r="AM262" s="192"/>
      <c r="AN262" s="192">
        <v>585.29999999999995</v>
      </c>
      <c r="AO262" s="222"/>
      <c r="AP262" s="182">
        <v>93</v>
      </c>
      <c r="AQ262" s="183">
        <v>116</v>
      </c>
      <c r="AR262" s="181">
        <v>86</v>
      </c>
      <c r="AS262" s="181">
        <v>125</v>
      </c>
      <c r="AT262" s="184">
        <v>5</v>
      </c>
      <c r="AU262" s="184">
        <v>3</v>
      </c>
      <c r="AV262" s="184">
        <v>6</v>
      </c>
      <c r="AW262" s="184"/>
      <c r="AX262" s="184"/>
      <c r="AY262" s="184"/>
      <c r="AZ262" s="184"/>
      <c r="BA262" s="184"/>
      <c r="BB262" s="184"/>
      <c r="BC262" s="185">
        <v>14</v>
      </c>
      <c r="BD262" s="180">
        <v>458</v>
      </c>
      <c r="BE262" s="186">
        <v>1.4999999999999999E-2</v>
      </c>
      <c r="BF262" s="187">
        <v>3.1E-2</v>
      </c>
      <c r="BG262" s="172"/>
      <c r="BH262" s="172">
        <v>0</v>
      </c>
      <c r="BI262" s="172">
        <v>0.8</v>
      </c>
      <c r="BJ262" s="172">
        <v>8.1999999999999993</v>
      </c>
      <c r="BK262" s="172">
        <v>268.10000000000002</v>
      </c>
      <c r="BL262" s="28" t="s">
        <v>164</v>
      </c>
      <c r="BM262" s="228"/>
      <c r="BN262" s="228"/>
      <c r="BO262" s="228"/>
      <c r="BP262" s="228">
        <v>2</v>
      </c>
      <c r="BQ262" s="228"/>
      <c r="BR262" s="228"/>
      <c r="BS262" s="228"/>
      <c r="BT262" s="228"/>
      <c r="BU262" s="228">
        <f t="shared" si="4"/>
        <v>15.1</v>
      </c>
      <c r="BV262" s="228"/>
      <c r="BW262" s="228"/>
      <c r="BX262" s="228"/>
      <c r="BY262" s="228"/>
      <c r="BZ262" s="228"/>
      <c r="CA262" s="228"/>
      <c r="CB262" s="228"/>
      <c r="CC262" s="228"/>
      <c r="CD262" s="228"/>
      <c r="CE262" s="228"/>
      <c r="CF262" s="228"/>
      <c r="CG262" s="228"/>
      <c r="CH262" s="228"/>
      <c r="CI262" s="228"/>
      <c r="CJ262" s="228"/>
      <c r="CK262" s="228"/>
      <c r="CL262" s="228"/>
      <c r="CM262" s="228"/>
      <c r="CN262" s="228"/>
      <c r="CO262" s="228"/>
      <c r="CP262" s="228"/>
      <c r="CQ262" s="228"/>
      <c r="CR262" s="228"/>
      <c r="CS262" s="228"/>
      <c r="CT262" s="228"/>
      <c r="CU262" s="228"/>
      <c r="CV262" s="228"/>
      <c r="CW262" s="228"/>
      <c r="CX262" s="228"/>
      <c r="CY262" s="228"/>
      <c r="CZ262" s="228"/>
      <c r="DA262" s="228"/>
      <c r="DB262" s="228"/>
    </row>
    <row r="263" spans="1:106" s="197" customFormat="1" ht="31.5" hidden="1" customHeight="1" x14ac:dyDescent="0.3">
      <c r="A263" s="193">
        <v>2021</v>
      </c>
      <c r="B263" s="170">
        <v>1</v>
      </c>
      <c r="C263" s="255">
        <v>44209</v>
      </c>
      <c r="D263" s="170">
        <v>382</v>
      </c>
      <c r="E263" s="170">
        <v>449</v>
      </c>
      <c r="F263" s="170">
        <v>3</v>
      </c>
      <c r="G263" s="196" t="s">
        <v>300</v>
      </c>
      <c r="H263" t="s">
        <v>301</v>
      </c>
      <c r="I263" t="s">
        <v>163</v>
      </c>
      <c r="J263">
        <v>3</v>
      </c>
      <c r="K263">
        <v>1</v>
      </c>
      <c r="L263" s="256">
        <v>46</v>
      </c>
      <c r="M263" s="257">
        <v>40.985999999999997</v>
      </c>
      <c r="N263" s="258">
        <v>50.048000000000002</v>
      </c>
      <c r="O263" s="192"/>
      <c r="P263" s="192"/>
      <c r="Q263" s="192"/>
      <c r="R263" s="192"/>
      <c r="S263" s="192"/>
      <c r="T263" s="192">
        <v>38</v>
      </c>
      <c r="U263" s="192">
        <v>45</v>
      </c>
      <c r="V263" s="192"/>
      <c r="W263" s="192">
        <v>43</v>
      </c>
      <c r="X263" s="192">
        <v>42</v>
      </c>
      <c r="Y263" s="171">
        <v>94</v>
      </c>
      <c r="Z263" s="171">
        <v>90</v>
      </c>
      <c r="AA263" s="192"/>
      <c r="AB263" s="192"/>
      <c r="AC263" s="192"/>
      <c r="AD263" s="192"/>
      <c r="AE263" s="192"/>
      <c r="AF263" s="192">
        <v>42</v>
      </c>
      <c r="AG263" s="192">
        <v>43</v>
      </c>
      <c r="AH263" s="192">
        <v>44</v>
      </c>
      <c r="AI263" s="192">
        <v>43</v>
      </c>
      <c r="AJ263" s="192">
        <v>42</v>
      </c>
      <c r="AK263" s="171">
        <v>89</v>
      </c>
      <c r="AL263" s="171">
        <v>86</v>
      </c>
      <c r="AM263" s="192"/>
      <c r="AN263" s="192">
        <v>42.4</v>
      </c>
      <c r="AO263" s="222"/>
      <c r="AP263" s="182">
        <v>108</v>
      </c>
      <c r="AQ263" s="183">
        <v>100</v>
      </c>
      <c r="AR263" s="181">
        <v>120</v>
      </c>
      <c r="AS263" s="181">
        <v>90</v>
      </c>
      <c r="AT263" s="184">
        <v>10</v>
      </c>
      <c r="AU263" s="184">
        <v>4</v>
      </c>
      <c r="AV263" s="184">
        <v>8</v>
      </c>
      <c r="AW263" s="184"/>
      <c r="AX263" s="184"/>
      <c r="AY263" s="184"/>
      <c r="AZ263" s="184"/>
      <c r="BA263" s="184"/>
      <c r="BB263" s="184"/>
      <c r="BC263" s="185">
        <v>22</v>
      </c>
      <c r="BD263" s="180">
        <v>2992</v>
      </c>
      <c r="BE263" s="186">
        <v>1.4999999999999999E-2</v>
      </c>
      <c r="BF263" s="187">
        <v>7.0000000000000001E-3</v>
      </c>
      <c r="BG263" s="172">
        <v>1</v>
      </c>
      <c r="BH263" s="172">
        <v>0.5</v>
      </c>
      <c r="BI263" s="172">
        <v>65</v>
      </c>
      <c r="BJ263" s="172">
        <v>0.9</v>
      </c>
      <c r="BK263" s="172">
        <v>126.9</v>
      </c>
      <c r="BL263" s="28" t="s">
        <v>157</v>
      </c>
      <c r="BM263" s="228" t="s">
        <v>158</v>
      </c>
      <c r="BN263" s="228" t="s">
        <v>302</v>
      </c>
      <c r="BO263" s="228" t="s">
        <v>168</v>
      </c>
      <c r="BP263" s="228">
        <v>2</v>
      </c>
      <c r="BQ263" s="228"/>
      <c r="BR263" s="228"/>
      <c r="BS263" s="228"/>
      <c r="BT263" s="228"/>
      <c r="BU263" s="228">
        <f t="shared" si="4"/>
        <v>2.5</v>
      </c>
      <c r="BV263" s="228"/>
      <c r="BW263" s="228"/>
      <c r="BX263" s="228"/>
      <c r="BY263" s="228"/>
      <c r="BZ263" s="228"/>
      <c r="CA263" s="228"/>
      <c r="CB263" s="228"/>
      <c r="CC263" s="228"/>
      <c r="CD263" s="228"/>
      <c r="CE263" s="228"/>
      <c r="CF263" s="228"/>
      <c r="CG263" s="228"/>
      <c r="CH263" s="228"/>
      <c r="CI263" s="228"/>
      <c r="CJ263" s="228"/>
      <c r="CK263" s="228"/>
      <c r="CL263" s="228"/>
      <c r="CM263" s="228"/>
      <c r="CN263" s="228"/>
      <c r="CO263" s="228"/>
      <c r="CP263" s="228"/>
      <c r="CQ263" s="228"/>
      <c r="CR263" s="228"/>
      <c r="CS263" s="228"/>
      <c r="CT263" s="228"/>
      <c r="CU263" s="228"/>
      <c r="CV263" s="228"/>
      <c r="CW263" s="228"/>
      <c r="CX263" s="228"/>
      <c r="CY263" s="228"/>
      <c r="CZ263" s="228"/>
      <c r="DA263" s="228"/>
      <c r="DB263" s="228"/>
    </row>
    <row r="264" spans="1:106" s="197" customFormat="1" ht="31.5" hidden="1" customHeight="1" x14ac:dyDescent="0.3">
      <c r="A264" s="193">
        <v>2021</v>
      </c>
      <c r="B264" s="170">
        <v>1</v>
      </c>
      <c r="C264" s="255">
        <v>44209</v>
      </c>
      <c r="D264" s="170">
        <v>18</v>
      </c>
      <c r="E264" s="170">
        <v>49</v>
      </c>
      <c r="F264" s="170">
        <v>5</v>
      </c>
      <c r="G264" s="196" t="s">
        <v>303</v>
      </c>
      <c r="H264" t="s">
        <v>304</v>
      </c>
      <c r="I264" t="s">
        <v>156</v>
      </c>
      <c r="J264">
        <v>2</v>
      </c>
      <c r="K264">
        <v>3</v>
      </c>
      <c r="L264" s="256">
        <v>100</v>
      </c>
      <c r="M264" s="257">
        <v>95.5</v>
      </c>
      <c r="N264" s="258">
        <v>104.5</v>
      </c>
      <c r="O264" s="192"/>
      <c r="P264" s="192"/>
      <c r="Q264" s="192"/>
      <c r="R264" s="192"/>
      <c r="S264" s="192"/>
      <c r="T264" s="192">
        <v>109</v>
      </c>
      <c r="U264" s="192">
        <v>100</v>
      </c>
      <c r="V264" s="192"/>
      <c r="W264" s="192"/>
      <c r="X264" s="192"/>
      <c r="Y264" s="171">
        <v>125</v>
      </c>
      <c r="Z264" s="171"/>
      <c r="AA264" s="192"/>
      <c r="AB264" s="192"/>
      <c r="AC264" s="192"/>
      <c r="AD264" s="192"/>
      <c r="AE264" s="192"/>
      <c r="AF264" s="192"/>
      <c r="AG264" s="192"/>
      <c r="AH264" s="192"/>
      <c r="AI264" s="192"/>
      <c r="AJ264" s="192"/>
      <c r="AK264" s="171"/>
      <c r="AL264" s="171"/>
      <c r="AM264" s="192"/>
      <c r="AN264" s="192">
        <v>104.5</v>
      </c>
      <c r="AO264" s="222"/>
      <c r="AP264" s="182">
        <v>101</v>
      </c>
      <c r="AQ264" s="183">
        <v>107</v>
      </c>
      <c r="AR264" s="181">
        <v>58</v>
      </c>
      <c r="AS264" s="181">
        <v>125</v>
      </c>
      <c r="AT264" s="184">
        <v>2</v>
      </c>
      <c r="AU264" s="184"/>
      <c r="AV264" s="184">
        <v>3</v>
      </c>
      <c r="AW264" s="184"/>
      <c r="AX264" s="184"/>
      <c r="AY264" s="184"/>
      <c r="AZ264" s="184"/>
      <c r="BA264" s="184"/>
      <c r="BB264" s="184"/>
      <c r="BC264" s="185">
        <v>5</v>
      </c>
      <c r="BD264" s="180">
        <v>1265</v>
      </c>
      <c r="BE264" s="186">
        <v>1.4999999999999999E-2</v>
      </c>
      <c r="BF264" s="187">
        <v>4.0000000000000001E-3</v>
      </c>
      <c r="BG264" s="172">
        <v>1</v>
      </c>
      <c r="BH264" s="172">
        <v>0.1</v>
      </c>
      <c r="BI264" s="172">
        <v>12.7</v>
      </c>
      <c r="BJ264" s="172">
        <v>0.5</v>
      </c>
      <c r="BK264" s="172">
        <v>132.19999999999999</v>
      </c>
      <c r="BL264" s="28" t="s">
        <v>157</v>
      </c>
      <c r="BM264" s="228" t="s">
        <v>158</v>
      </c>
      <c r="BN264" s="228" t="s">
        <v>305</v>
      </c>
      <c r="BO264" s="228" t="s">
        <v>160</v>
      </c>
      <c r="BP264" s="228">
        <v>2</v>
      </c>
      <c r="BQ264" s="228"/>
      <c r="BR264" s="228"/>
      <c r="BS264" s="228"/>
      <c r="BT264" s="228"/>
      <c r="BU264" s="228">
        <f t="shared" si="4"/>
        <v>3.2</v>
      </c>
      <c r="BV264" s="228"/>
      <c r="BW264" s="228"/>
      <c r="BX264" s="228"/>
      <c r="BY264" s="228"/>
      <c r="BZ264" s="228"/>
      <c r="CA264" s="228"/>
      <c r="CB264" s="228"/>
      <c r="CC264" s="228"/>
      <c r="CD264" s="228"/>
      <c r="CE264" s="228"/>
      <c r="CF264" s="228"/>
      <c r="CG264" s="228"/>
      <c r="CH264" s="228"/>
      <c r="CI264" s="228"/>
      <c r="CJ264" s="228"/>
      <c r="CK264" s="228"/>
      <c r="CL264" s="228"/>
      <c r="CM264" s="228"/>
      <c r="CN264" s="228"/>
      <c r="CO264" s="228"/>
      <c r="CP264" s="228"/>
      <c r="CQ264" s="228"/>
      <c r="CR264" s="228"/>
      <c r="CS264" s="228"/>
      <c r="CT264" s="228"/>
      <c r="CU264" s="228"/>
      <c r="CV264" s="228"/>
      <c r="CW264" s="228"/>
      <c r="CX264" s="228"/>
      <c r="CY264" s="228"/>
      <c r="CZ264" s="228"/>
      <c r="DA264" s="228"/>
      <c r="DB264" s="228"/>
    </row>
    <row r="265" spans="1:106" s="197" customFormat="1" ht="31.5" hidden="1" customHeight="1" x14ac:dyDescent="0.3">
      <c r="A265" s="193">
        <v>2021</v>
      </c>
      <c r="B265" s="170">
        <v>1</v>
      </c>
      <c r="C265" s="255">
        <v>44209</v>
      </c>
      <c r="D265" s="170">
        <v>18</v>
      </c>
      <c r="E265" s="170">
        <v>50</v>
      </c>
      <c r="F265" s="170">
        <v>5</v>
      </c>
      <c r="G265" s="196" t="s">
        <v>306</v>
      </c>
      <c r="H265" t="s">
        <v>307</v>
      </c>
      <c r="I265" t="s">
        <v>156</v>
      </c>
      <c r="J265">
        <v>2</v>
      </c>
      <c r="K265">
        <v>3</v>
      </c>
      <c r="L265" s="256">
        <v>54</v>
      </c>
      <c r="M265" s="257">
        <v>51.57</v>
      </c>
      <c r="N265" s="258">
        <v>56.43</v>
      </c>
      <c r="O265" s="192"/>
      <c r="P265" s="192"/>
      <c r="Q265" s="192"/>
      <c r="R265" s="192"/>
      <c r="S265" s="192"/>
      <c r="T265" s="192">
        <v>59</v>
      </c>
      <c r="U265" s="192">
        <v>53</v>
      </c>
      <c r="V265" s="192"/>
      <c r="W265" s="192"/>
      <c r="X265" s="192"/>
      <c r="Y265" s="171">
        <v>125</v>
      </c>
      <c r="Z265" s="171"/>
      <c r="AA265" s="192"/>
      <c r="AB265" s="192"/>
      <c r="AC265" s="192"/>
      <c r="AD265" s="192"/>
      <c r="AE265" s="192"/>
      <c r="AF265" s="192"/>
      <c r="AG265" s="192"/>
      <c r="AH265" s="192"/>
      <c r="AI265" s="192"/>
      <c r="AJ265" s="192"/>
      <c r="AK265" s="171"/>
      <c r="AL265" s="171"/>
      <c r="AM265" s="192"/>
      <c r="AN265" s="192">
        <v>56</v>
      </c>
      <c r="AO265" s="222"/>
      <c r="AP265" s="182">
        <v>101</v>
      </c>
      <c r="AQ265" s="183">
        <v>107</v>
      </c>
      <c r="AR265" s="181">
        <v>58</v>
      </c>
      <c r="AS265" s="181">
        <v>125</v>
      </c>
      <c r="AT265" s="184">
        <v>6</v>
      </c>
      <c r="AU265" s="184"/>
      <c r="AV265" s="184">
        <v>1</v>
      </c>
      <c r="AW265" s="184"/>
      <c r="AX265" s="184"/>
      <c r="AY265" s="184"/>
      <c r="AZ265" s="184"/>
      <c r="BA265" s="184"/>
      <c r="BB265" s="184"/>
      <c r="BC265" s="185">
        <v>7</v>
      </c>
      <c r="BD265" s="180">
        <v>1267</v>
      </c>
      <c r="BE265" s="186">
        <v>1.4999999999999999E-2</v>
      </c>
      <c r="BF265" s="187">
        <v>6.0000000000000001E-3</v>
      </c>
      <c r="BG265" s="172">
        <v>1</v>
      </c>
      <c r="BH265" s="172">
        <v>0.1</v>
      </c>
      <c r="BI265" s="172">
        <v>23.5</v>
      </c>
      <c r="BJ265" s="172">
        <v>0.4</v>
      </c>
      <c r="BK265" s="172">
        <v>71</v>
      </c>
      <c r="BL265" s="28" t="s">
        <v>157</v>
      </c>
      <c r="BM265" s="228" t="s">
        <v>158</v>
      </c>
      <c r="BN265" s="228" t="s">
        <v>308</v>
      </c>
      <c r="BO265" s="228" t="s">
        <v>160</v>
      </c>
      <c r="BP265" s="228">
        <v>2</v>
      </c>
      <c r="BQ265" s="228"/>
      <c r="BR265" s="228"/>
      <c r="BS265" s="228"/>
      <c r="BT265" s="228"/>
      <c r="BU265" s="228">
        <f t="shared" si="4"/>
        <v>1.4</v>
      </c>
      <c r="BV265" s="228"/>
      <c r="BW265" s="228"/>
      <c r="BX265" s="228"/>
      <c r="BY265" s="228"/>
      <c r="BZ265" s="228"/>
      <c r="CA265" s="228"/>
      <c r="CB265" s="228"/>
      <c r="CC265" s="228"/>
      <c r="CD265" s="228"/>
      <c r="CE265" s="228"/>
      <c r="CF265" s="228"/>
      <c r="CG265" s="228"/>
      <c r="CH265" s="228"/>
      <c r="CI265" s="228"/>
      <c r="CJ265" s="228"/>
      <c r="CK265" s="228"/>
      <c r="CL265" s="228"/>
      <c r="CM265" s="228"/>
      <c r="CN265" s="228"/>
      <c r="CO265" s="228"/>
      <c r="CP265" s="228"/>
      <c r="CQ265" s="228"/>
      <c r="CR265" s="228"/>
      <c r="CS265" s="228"/>
      <c r="CT265" s="228"/>
      <c r="CU265" s="228"/>
      <c r="CV265" s="228"/>
      <c r="CW265" s="228"/>
      <c r="CX265" s="228"/>
      <c r="CY265" s="228"/>
      <c r="CZ265" s="228"/>
      <c r="DA265" s="228"/>
      <c r="DB265" s="228"/>
    </row>
    <row r="266" spans="1:106" s="197" customFormat="1" ht="31.5" hidden="1" customHeight="1" x14ac:dyDescent="0.3">
      <c r="A266" s="193">
        <v>2021</v>
      </c>
      <c r="B266" s="170">
        <v>1</v>
      </c>
      <c r="C266" s="255">
        <v>44209</v>
      </c>
      <c r="D266" s="170">
        <v>236</v>
      </c>
      <c r="E266" s="170">
        <v>160</v>
      </c>
      <c r="F266" s="170">
        <v>5</v>
      </c>
      <c r="G266" s="196" t="s">
        <v>277</v>
      </c>
      <c r="H266" t="s">
        <v>278</v>
      </c>
      <c r="I266" t="s">
        <v>163</v>
      </c>
      <c r="J266">
        <v>2</v>
      </c>
      <c r="K266">
        <v>1</v>
      </c>
      <c r="L266" s="256">
        <v>200</v>
      </c>
      <c r="M266" s="257">
        <v>186</v>
      </c>
      <c r="N266" s="258">
        <v>214</v>
      </c>
      <c r="O266" s="192"/>
      <c r="P266" s="192"/>
      <c r="Q266" s="192"/>
      <c r="R266" s="192"/>
      <c r="S266" s="192"/>
      <c r="T266" s="192">
        <v>186</v>
      </c>
      <c r="U266" s="192">
        <v>193</v>
      </c>
      <c r="V266" s="192"/>
      <c r="W266" s="192">
        <v>200</v>
      </c>
      <c r="X266" s="192">
        <v>213</v>
      </c>
      <c r="Y266" s="171">
        <v>82</v>
      </c>
      <c r="Z266" s="171">
        <v>80</v>
      </c>
      <c r="AA266" s="192"/>
      <c r="AB266" s="192"/>
      <c r="AC266" s="192"/>
      <c r="AD266" s="192"/>
      <c r="AE266" s="192"/>
      <c r="AF266" s="192">
        <v>210</v>
      </c>
      <c r="AG266" s="192"/>
      <c r="AH266" s="192">
        <v>189</v>
      </c>
      <c r="AI266" s="192">
        <v>194</v>
      </c>
      <c r="AJ266" s="192">
        <v>199</v>
      </c>
      <c r="AK266" s="171">
        <v>79</v>
      </c>
      <c r="AL266" s="171">
        <v>81</v>
      </c>
      <c r="AM266" s="192"/>
      <c r="AN266" s="192">
        <v>198</v>
      </c>
      <c r="AO266" s="222"/>
      <c r="AP266" s="182">
        <v>76</v>
      </c>
      <c r="AQ266" s="183">
        <v>95</v>
      </c>
      <c r="AR266" s="181">
        <v>89</v>
      </c>
      <c r="AS266" s="181">
        <v>81</v>
      </c>
      <c r="AT266" s="184">
        <v>16</v>
      </c>
      <c r="AU266" s="184">
        <v>10</v>
      </c>
      <c r="AV266" s="184">
        <v>12</v>
      </c>
      <c r="AW266" s="184"/>
      <c r="AX266" s="184"/>
      <c r="AY266" s="184"/>
      <c r="AZ266" s="184"/>
      <c r="BA266" s="184"/>
      <c r="BB266" s="184"/>
      <c r="BC266" s="185">
        <v>38</v>
      </c>
      <c r="BD266" s="180">
        <v>1724</v>
      </c>
      <c r="BE266" s="186">
        <v>1.4999999999999999E-2</v>
      </c>
      <c r="BF266" s="187">
        <v>2.1999999999999999E-2</v>
      </c>
      <c r="BG266" s="172"/>
      <c r="BH266" s="172">
        <v>0.2</v>
      </c>
      <c r="BI266" s="172">
        <v>8.6</v>
      </c>
      <c r="BJ266" s="172">
        <v>7.5</v>
      </c>
      <c r="BK266" s="172">
        <v>341.4</v>
      </c>
      <c r="BL266" s="28" t="s">
        <v>279</v>
      </c>
      <c r="BM266" s="228" t="s">
        <v>279</v>
      </c>
      <c r="BN266" s="228"/>
      <c r="BO266" s="228"/>
      <c r="BP266" s="228">
        <v>2</v>
      </c>
      <c r="BQ266" s="228"/>
      <c r="BR266" s="228"/>
      <c r="BS266" s="228"/>
      <c r="BT266" s="228"/>
      <c r="BU266" s="228">
        <f t="shared" si="4"/>
        <v>1.4</v>
      </c>
      <c r="BV266" s="228"/>
      <c r="BW266" s="228"/>
      <c r="BX266" s="228"/>
      <c r="BY266" s="228"/>
      <c r="BZ266" s="228"/>
      <c r="CA266" s="228"/>
      <c r="CB266" s="228"/>
      <c r="CC266" s="228"/>
      <c r="CD266" s="228"/>
      <c r="CE266" s="228"/>
      <c r="CF266" s="228"/>
      <c r="CG266" s="228"/>
      <c r="CH266" s="228"/>
      <c r="CI266" s="228"/>
      <c r="CJ266" s="228"/>
      <c r="CK266" s="228"/>
      <c r="CL266" s="228"/>
      <c r="CM266" s="228"/>
      <c r="CN266" s="228"/>
      <c r="CO266" s="228"/>
      <c r="CP266" s="228"/>
      <c r="CQ266" s="228"/>
      <c r="CR266" s="228"/>
      <c r="CS266" s="228"/>
      <c r="CT266" s="228"/>
      <c r="CU266" s="228"/>
      <c r="CV266" s="228"/>
      <c r="CW266" s="228"/>
      <c r="CX266" s="228"/>
      <c r="CY266" s="228"/>
      <c r="CZ266" s="228"/>
      <c r="DA266" s="228"/>
      <c r="DB266" s="228"/>
    </row>
    <row r="267" spans="1:106" s="197" customFormat="1" ht="31.5" hidden="1" customHeight="1" x14ac:dyDescent="0.3">
      <c r="A267" s="193">
        <v>2021</v>
      </c>
      <c r="B267" s="170">
        <v>1</v>
      </c>
      <c r="C267" s="255">
        <v>44209</v>
      </c>
      <c r="D267" s="170">
        <v>384</v>
      </c>
      <c r="E267" s="170">
        <v>556</v>
      </c>
      <c r="F267" s="170">
        <v>5</v>
      </c>
      <c r="G267" s="196" t="s">
        <v>171</v>
      </c>
      <c r="H267" t="s">
        <v>172</v>
      </c>
      <c r="I267" t="s">
        <v>163</v>
      </c>
      <c r="J267">
        <v>1</v>
      </c>
      <c r="K267">
        <v>6</v>
      </c>
      <c r="L267" s="256">
        <v>1066</v>
      </c>
      <c r="M267" s="257">
        <v>1003.106</v>
      </c>
      <c r="N267" s="258">
        <v>1141.6859999999999</v>
      </c>
      <c r="O267" s="192"/>
      <c r="P267" s="192"/>
      <c r="Q267" s="192"/>
      <c r="R267" s="192"/>
      <c r="S267" s="192"/>
      <c r="T267" s="192">
        <v>1144</v>
      </c>
      <c r="U267" s="192">
        <v>1111</v>
      </c>
      <c r="V267" s="192"/>
      <c r="W267" s="192">
        <v>1074</v>
      </c>
      <c r="X267" s="192">
        <v>1050</v>
      </c>
      <c r="Y267" s="171">
        <v>136</v>
      </c>
      <c r="Z267" s="171">
        <v>130</v>
      </c>
      <c r="AA267" s="192"/>
      <c r="AB267" s="192"/>
      <c r="AC267" s="192"/>
      <c r="AD267" s="192"/>
      <c r="AE267" s="192"/>
      <c r="AF267" s="192">
        <v>1078</v>
      </c>
      <c r="AG267" s="192"/>
      <c r="AH267" s="192">
        <v>1076</v>
      </c>
      <c r="AI267" s="192">
        <v>1078</v>
      </c>
      <c r="AJ267" s="192">
        <v>1093</v>
      </c>
      <c r="AK267" s="171">
        <v>135</v>
      </c>
      <c r="AL267" s="171">
        <v>136</v>
      </c>
      <c r="AM267" s="192"/>
      <c r="AN267" s="192">
        <v>1088</v>
      </c>
      <c r="AO267" s="222"/>
      <c r="AP267" s="182">
        <v>20</v>
      </c>
      <c r="AQ267" s="183">
        <v>180</v>
      </c>
      <c r="AR267" s="181">
        <v>27</v>
      </c>
      <c r="AS267" s="181">
        <v>134</v>
      </c>
      <c r="AT267" s="184">
        <v>3</v>
      </c>
      <c r="AU267" s="184">
        <v>4</v>
      </c>
      <c r="AV267" s="184">
        <v>4</v>
      </c>
      <c r="AW267" s="184"/>
      <c r="AX267" s="184">
        <v>0</v>
      </c>
      <c r="AY267" s="184"/>
      <c r="AZ267" s="184"/>
      <c r="BA267" s="184"/>
      <c r="BB267" s="184"/>
      <c r="BC267" s="185">
        <v>11</v>
      </c>
      <c r="BD267" s="180">
        <v>515</v>
      </c>
      <c r="BE267" s="186">
        <v>1.4999999999999999E-2</v>
      </c>
      <c r="BF267" s="187">
        <v>2.1000000000000001E-2</v>
      </c>
      <c r="BG267" s="172"/>
      <c r="BH267" s="172">
        <v>0</v>
      </c>
      <c r="BI267" s="172">
        <v>0.5</v>
      </c>
      <c r="BJ267" s="172">
        <v>12</v>
      </c>
      <c r="BK267" s="172">
        <v>560.29999999999995</v>
      </c>
      <c r="BL267" s="28" t="s">
        <v>157</v>
      </c>
      <c r="BM267" s="228" t="s">
        <v>158</v>
      </c>
      <c r="BN267" s="228" t="s">
        <v>173</v>
      </c>
      <c r="BO267" s="228"/>
      <c r="BP267" s="228">
        <v>2</v>
      </c>
      <c r="BQ267" s="228"/>
      <c r="BR267" s="228"/>
      <c r="BS267" s="228"/>
      <c r="BT267" s="228"/>
      <c r="BU267" s="228">
        <f t="shared" si="4"/>
        <v>15.6</v>
      </c>
      <c r="BV267" s="228"/>
      <c r="BW267" s="228"/>
      <c r="BX267" s="228"/>
      <c r="BY267" s="228"/>
      <c r="BZ267" s="228"/>
      <c r="CA267" s="228"/>
      <c r="CB267" s="228"/>
      <c r="CC267" s="228"/>
      <c r="CD267" s="228"/>
      <c r="CE267" s="228"/>
      <c r="CF267" s="228"/>
      <c r="CG267" s="228"/>
      <c r="CH267" s="228"/>
      <c r="CI267" s="228"/>
      <c r="CJ267" s="228"/>
      <c r="CK267" s="228"/>
      <c r="CL267" s="228"/>
      <c r="CM267" s="228"/>
      <c r="CN267" s="228"/>
      <c r="CO267" s="228"/>
      <c r="CP267" s="228"/>
      <c r="CQ267" s="228"/>
      <c r="CR267" s="228"/>
      <c r="CS267" s="228"/>
      <c r="CT267" s="228"/>
      <c r="CU267" s="228"/>
      <c r="CV267" s="228"/>
      <c r="CW267" s="228"/>
      <c r="CX267" s="228"/>
      <c r="CY267" s="228"/>
      <c r="CZ267" s="228"/>
      <c r="DA267" s="228"/>
      <c r="DB267" s="228"/>
    </row>
    <row r="268" spans="1:106" s="197" customFormat="1" ht="31.5" hidden="1" customHeight="1" x14ac:dyDescent="0.3">
      <c r="A268" s="193">
        <v>2021</v>
      </c>
      <c r="B268" s="170">
        <v>1</v>
      </c>
      <c r="C268" s="255">
        <v>44209</v>
      </c>
      <c r="D268" s="170">
        <v>384</v>
      </c>
      <c r="E268" s="170">
        <v>557</v>
      </c>
      <c r="F268" s="170">
        <v>5</v>
      </c>
      <c r="G268" s="196" t="s">
        <v>174</v>
      </c>
      <c r="H268" t="s">
        <v>175</v>
      </c>
      <c r="I268" t="s">
        <v>163</v>
      </c>
      <c r="J268">
        <v>1</v>
      </c>
      <c r="K268">
        <v>6</v>
      </c>
      <c r="L268" s="256">
        <v>182</v>
      </c>
      <c r="M268" s="257">
        <v>171.262</v>
      </c>
      <c r="N268" s="258">
        <v>194.922</v>
      </c>
      <c r="O268" s="192"/>
      <c r="P268" s="192"/>
      <c r="Q268" s="192"/>
      <c r="R268" s="192"/>
      <c r="S268" s="192"/>
      <c r="T268" s="192">
        <v>211</v>
      </c>
      <c r="U268" s="192">
        <v>203</v>
      </c>
      <c r="V268" s="192"/>
      <c r="W268" s="192">
        <v>193</v>
      </c>
      <c r="X268" s="192">
        <v>185</v>
      </c>
      <c r="Y268" s="171">
        <v>136</v>
      </c>
      <c r="Z268" s="171">
        <v>130</v>
      </c>
      <c r="AA268" s="192"/>
      <c r="AB268" s="192"/>
      <c r="AC268" s="192"/>
      <c r="AD268" s="192"/>
      <c r="AE268" s="192"/>
      <c r="AF268" s="192">
        <v>201</v>
      </c>
      <c r="AG268" s="192"/>
      <c r="AH268" s="192">
        <v>193</v>
      </c>
      <c r="AI268" s="192">
        <v>192</v>
      </c>
      <c r="AJ268" s="192">
        <v>192</v>
      </c>
      <c r="AK268" s="171">
        <v>135</v>
      </c>
      <c r="AL268" s="171">
        <v>136</v>
      </c>
      <c r="AM268" s="192"/>
      <c r="AN268" s="192">
        <v>196.3</v>
      </c>
      <c r="AO268" s="222"/>
      <c r="AP268" s="182">
        <v>20</v>
      </c>
      <c r="AQ268" s="183">
        <v>180</v>
      </c>
      <c r="AR268" s="181">
        <v>27</v>
      </c>
      <c r="AS268" s="181">
        <v>134</v>
      </c>
      <c r="AT268" s="184">
        <v>2</v>
      </c>
      <c r="AU268" s="184">
        <v>3</v>
      </c>
      <c r="AV268" s="184">
        <v>4</v>
      </c>
      <c r="AW268" s="184"/>
      <c r="AX268" s="184">
        <v>1</v>
      </c>
      <c r="AY268" s="184"/>
      <c r="AZ268" s="184"/>
      <c r="BA268" s="184"/>
      <c r="BB268" s="184"/>
      <c r="BC268" s="185">
        <v>9</v>
      </c>
      <c r="BD268" s="180">
        <v>513</v>
      </c>
      <c r="BE268" s="186">
        <v>1.4999999999999999E-2</v>
      </c>
      <c r="BF268" s="187">
        <v>1.7999999999999999E-2</v>
      </c>
      <c r="BG268" s="172"/>
      <c r="BH268" s="172">
        <v>0</v>
      </c>
      <c r="BI268" s="172">
        <v>2.8</v>
      </c>
      <c r="BJ268" s="172">
        <v>1.8</v>
      </c>
      <c r="BK268" s="172">
        <v>100.7</v>
      </c>
      <c r="BL268" s="28" t="s">
        <v>157</v>
      </c>
      <c r="BM268" s="228" t="s">
        <v>158</v>
      </c>
      <c r="BN268" s="228" t="s">
        <v>173</v>
      </c>
      <c r="BO268" s="228" t="s">
        <v>176</v>
      </c>
      <c r="BP268" s="228">
        <v>2</v>
      </c>
      <c r="BQ268" s="228"/>
      <c r="BR268" s="228"/>
      <c r="BS268" s="228"/>
      <c r="BT268" s="228"/>
      <c r="BU268" s="228">
        <f t="shared" si="4"/>
        <v>10.1</v>
      </c>
      <c r="BV268" s="228"/>
      <c r="BW268" s="228"/>
      <c r="BX268" s="228"/>
      <c r="BY268" s="228"/>
      <c r="BZ268" s="228"/>
      <c r="CA268" s="228"/>
      <c r="CB268" s="228"/>
      <c r="CC268" s="228"/>
      <c r="CD268" s="228"/>
      <c r="CE268" s="228"/>
      <c r="CF268" s="228"/>
      <c r="CG268" s="228"/>
      <c r="CH268" s="228"/>
      <c r="CI268" s="228"/>
      <c r="CJ268" s="228"/>
      <c r="CK268" s="228"/>
      <c r="CL268" s="228"/>
      <c r="CM268" s="228"/>
      <c r="CN268" s="228"/>
      <c r="CO268" s="228"/>
      <c r="CP268" s="228"/>
      <c r="CQ268" s="228"/>
      <c r="CR268" s="228"/>
      <c r="CS268" s="228"/>
      <c r="CT268" s="228"/>
      <c r="CU268" s="228"/>
      <c r="CV268" s="228"/>
      <c r="CW268" s="228"/>
      <c r="CX268" s="228"/>
      <c r="CY268" s="228"/>
      <c r="CZ268" s="228"/>
      <c r="DA268" s="228"/>
      <c r="DB268" s="228"/>
    </row>
    <row r="269" spans="1:106" s="197" customFormat="1" ht="31.5" hidden="1" customHeight="1" x14ac:dyDescent="0.3">
      <c r="A269" s="193">
        <v>2021</v>
      </c>
      <c r="B269" s="170">
        <v>1</v>
      </c>
      <c r="C269" s="255">
        <v>44209</v>
      </c>
      <c r="D269" s="170">
        <v>331</v>
      </c>
      <c r="E269" s="170">
        <v>253</v>
      </c>
      <c r="F269" s="170">
        <v>6</v>
      </c>
      <c r="G269" s="196" t="s">
        <v>337</v>
      </c>
      <c r="H269" t="s">
        <v>209</v>
      </c>
      <c r="I269" t="s">
        <v>163</v>
      </c>
      <c r="J269">
        <v>3</v>
      </c>
      <c r="K269">
        <v>2</v>
      </c>
      <c r="L269" s="256">
        <v>203</v>
      </c>
      <c r="M269" s="257">
        <v>188.79</v>
      </c>
      <c r="N269" s="258">
        <v>217.21</v>
      </c>
      <c r="O269" s="192"/>
      <c r="P269" s="192"/>
      <c r="Q269" s="192"/>
      <c r="R269" s="192"/>
      <c r="S269" s="192"/>
      <c r="T269" s="192">
        <v>167</v>
      </c>
      <c r="U269" s="192">
        <v>200</v>
      </c>
      <c r="V269" s="192"/>
      <c r="W269" s="192">
        <v>210</v>
      </c>
      <c r="X269" s="192">
        <v>210</v>
      </c>
      <c r="Y269" s="171">
        <v>90</v>
      </c>
      <c r="Z269" s="171">
        <v>85</v>
      </c>
      <c r="AA269" s="192"/>
      <c r="AB269" s="192"/>
      <c r="AC269" s="192"/>
      <c r="AD269" s="192"/>
      <c r="AE269" s="192"/>
      <c r="AF269" s="192">
        <v>193</v>
      </c>
      <c r="AG269" s="192">
        <v>198</v>
      </c>
      <c r="AH269" s="192">
        <v>196</v>
      </c>
      <c r="AI269" s="192">
        <v>202</v>
      </c>
      <c r="AJ269" s="192">
        <v>200</v>
      </c>
      <c r="AK269" s="171">
        <v>84</v>
      </c>
      <c r="AL269" s="171">
        <v>82</v>
      </c>
      <c r="AM269" s="192"/>
      <c r="AN269" s="192">
        <v>197.3</v>
      </c>
      <c r="AO269" s="222"/>
      <c r="AP269" s="182">
        <v>121</v>
      </c>
      <c r="AQ269" s="183">
        <v>89</v>
      </c>
      <c r="AR269" s="181">
        <v>127</v>
      </c>
      <c r="AS269" s="181">
        <v>85</v>
      </c>
      <c r="AT269" s="184">
        <v>6</v>
      </c>
      <c r="AU269" s="184">
        <v>2</v>
      </c>
      <c r="AV269" s="184">
        <v>4</v>
      </c>
      <c r="AW269" s="184"/>
      <c r="AX269" s="184">
        <v>2</v>
      </c>
      <c r="AY269" s="184"/>
      <c r="AZ269" s="184"/>
      <c r="BA269" s="184"/>
      <c r="BB269" s="184"/>
      <c r="BC269" s="185">
        <v>14</v>
      </c>
      <c r="BD269" s="180">
        <v>3374</v>
      </c>
      <c r="BE269" s="186">
        <v>1.4999999999999999E-2</v>
      </c>
      <c r="BF269" s="187">
        <v>4.0000000000000001E-3</v>
      </c>
      <c r="BG269" s="172">
        <v>1</v>
      </c>
      <c r="BH269" s="172">
        <v>0.1</v>
      </c>
      <c r="BI269" s="172">
        <v>16.600000000000001</v>
      </c>
      <c r="BJ269" s="172">
        <v>2.8</v>
      </c>
      <c r="BK269" s="172">
        <v>665.7</v>
      </c>
      <c r="BL269" s="28" t="s">
        <v>181</v>
      </c>
      <c r="BM269" s="228" t="s">
        <v>196</v>
      </c>
      <c r="BN269" s="228" t="s">
        <v>210</v>
      </c>
      <c r="BO269" s="228"/>
      <c r="BP269" s="228">
        <v>2</v>
      </c>
      <c r="BQ269" s="228"/>
      <c r="BR269" s="228"/>
      <c r="BS269" s="228"/>
      <c r="BT269" s="228"/>
      <c r="BU269" s="228">
        <f t="shared" si="4"/>
        <v>4</v>
      </c>
      <c r="BV269" s="228"/>
      <c r="BW269" s="228"/>
      <c r="BX269" s="228"/>
      <c r="BY269" s="228"/>
      <c r="BZ269" s="228"/>
      <c r="CA269" s="228"/>
      <c r="CB269" s="228"/>
      <c r="CC269" s="228"/>
      <c r="CD269" s="228"/>
      <c r="CE269" s="228"/>
      <c r="CF269" s="228"/>
      <c r="CG269" s="228"/>
      <c r="CH269" s="228"/>
      <c r="CI269" s="228"/>
      <c r="CJ269" s="228"/>
      <c r="CK269" s="228"/>
      <c r="CL269" s="228"/>
      <c r="CM269" s="228"/>
      <c r="CN269" s="228"/>
      <c r="CO269" s="228"/>
      <c r="CP269" s="228"/>
      <c r="CQ269" s="228"/>
      <c r="CR269" s="228"/>
      <c r="CS269" s="228"/>
      <c r="CT269" s="228"/>
      <c r="CU269" s="228"/>
      <c r="CV269" s="228"/>
      <c r="CW269" s="228"/>
      <c r="CX269" s="228"/>
      <c r="CY269" s="228"/>
      <c r="CZ269" s="228"/>
      <c r="DA269" s="228"/>
      <c r="DB269" s="228"/>
    </row>
    <row r="270" spans="1:106" s="197" customFormat="1" ht="31.5" hidden="1" customHeight="1" x14ac:dyDescent="0.3">
      <c r="A270" s="193">
        <v>2021</v>
      </c>
      <c r="B270" s="170">
        <v>1</v>
      </c>
      <c r="C270" s="255">
        <v>44209</v>
      </c>
      <c r="D270" s="170">
        <v>376</v>
      </c>
      <c r="E270" s="170">
        <v>438</v>
      </c>
      <c r="F270" s="170">
        <v>8</v>
      </c>
      <c r="G270" s="196" t="s">
        <v>190</v>
      </c>
      <c r="H270" t="s">
        <v>191</v>
      </c>
      <c r="I270" t="s">
        <v>163</v>
      </c>
      <c r="J270">
        <v>3</v>
      </c>
      <c r="K270">
        <v>2</v>
      </c>
      <c r="L270" s="256">
        <v>336</v>
      </c>
      <c r="M270" s="257">
        <v>316.17599999999999</v>
      </c>
      <c r="N270" s="258">
        <v>359.85599999999999</v>
      </c>
      <c r="O270" s="192"/>
      <c r="P270" s="192"/>
      <c r="Q270" s="192"/>
      <c r="R270" s="192"/>
      <c r="S270" s="192"/>
      <c r="T270" s="192">
        <v>350</v>
      </c>
      <c r="U270" s="192">
        <v>351</v>
      </c>
      <c r="V270" s="192"/>
      <c r="W270" s="192">
        <v>346</v>
      </c>
      <c r="X270" s="192">
        <v>352</v>
      </c>
      <c r="Y270" s="171">
        <v>151</v>
      </c>
      <c r="Z270" s="171">
        <v>151</v>
      </c>
      <c r="AA270" s="192"/>
      <c r="AB270" s="192"/>
      <c r="AC270" s="192"/>
      <c r="AD270" s="192"/>
      <c r="AE270" s="192"/>
      <c r="AF270" s="192">
        <v>331</v>
      </c>
      <c r="AG270" s="192">
        <v>336</v>
      </c>
      <c r="AH270" s="192">
        <v>331</v>
      </c>
      <c r="AI270" s="192">
        <v>331</v>
      </c>
      <c r="AJ270" s="192">
        <v>341</v>
      </c>
      <c r="AK270" s="171">
        <v>143</v>
      </c>
      <c r="AL270" s="171">
        <v>143</v>
      </c>
      <c r="AM270" s="192"/>
      <c r="AN270" s="192">
        <v>341</v>
      </c>
      <c r="AO270" s="222"/>
      <c r="AP270" s="182">
        <v>67</v>
      </c>
      <c r="AQ270" s="183">
        <v>161</v>
      </c>
      <c r="AR270" s="181">
        <v>73</v>
      </c>
      <c r="AS270" s="181">
        <v>147</v>
      </c>
      <c r="AT270" s="184">
        <v>6</v>
      </c>
      <c r="AU270" s="184">
        <v>6</v>
      </c>
      <c r="AV270" s="184">
        <v>3</v>
      </c>
      <c r="AW270" s="184"/>
      <c r="AX270" s="184">
        <v>7</v>
      </c>
      <c r="AY270" s="184"/>
      <c r="AZ270" s="184"/>
      <c r="BA270" s="184"/>
      <c r="BB270" s="184"/>
      <c r="BC270" s="185">
        <v>21</v>
      </c>
      <c r="BD270" s="180">
        <v>1665</v>
      </c>
      <c r="BE270" s="186">
        <v>1.4999999999999999E-2</v>
      </c>
      <c r="BF270" s="187">
        <v>1.2999999999999999E-2</v>
      </c>
      <c r="BG270" s="172">
        <v>1</v>
      </c>
      <c r="BH270" s="172">
        <v>0.1</v>
      </c>
      <c r="BI270" s="172">
        <v>5</v>
      </c>
      <c r="BJ270" s="172">
        <v>7.2</v>
      </c>
      <c r="BK270" s="172">
        <v>567.79999999999995</v>
      </c>
      <c r="BL270" s="28" t="s">
        <v>157</v>
      </c>
      <c r="BM270" s="228" t="s">
        <v>158</v>
      </c>
      <c r="BN270" s="228" t="s">
        <v>192</v>
      </c>
      <c r="BO270" s="228" t="s">
        <v>168</v>
      </c>
      <c r="BP270" s="228">
        <v>2</v>
      </c>
      <c r="BQ270" s="228"/>
      <c r="BR270" s="228"/>
      <c r="BS270" s="228"/>
      <c r="BT270" s="228"/>
      <c r="BU270" s="228">
        <f t="shared" si="4"/>
        <v>3.5</v>
      </c>
      <c r="BV270" s="228"/>
      <c r="BW270" s="228"/>
      <c r="BX270" s="228"/>
      <c r="BY270" s="228"/>
      <c r="BZ270" s="228"/>
      <c r="CA270" s="228"/>
      <c r="CB270" s="228"/>
      <c r="CC270" s="228"/>
      <c r="CD270" s="228"/>
      <c r="CE270" s="228"/>
      <c r="CF270" s="228"/>
      <c r="CG270" s="228"/>
      <c r="CH270" s="228"/>
      <c r="CI270" s="228"/>
      <c r="CJ270" s="228"/>
      <c r="CK270" s="228"/>
      <c r="CL270" s="228"/>
      <c r="CM270" s="228"/>
      <c r="CN270" s="228"/>
      <c r="CO270" s="228"/>
      <c r="CP270" s="228"/>
      <c r="CQ270" s="228"/>
      <c r="CR270" s="228"/>
      <c r="CS270" s="228"/>
      <c r="CT270" s="228"/>
      <c r="CU270" s="228"/>
      <c r="CV270" s="228"/>
      <c r="CW270" s="228"/>
      <c r="CX270" s="228"/>
      <c r="CY270" s="228"/>
      <c r="CZ270" s="228"/>
      <c r="DA270" s="228"/>
      <c r="DB270" s="228"/>
    </row>
    <row r="271" spans="1:106" s="197" customFormat="1" ht="31.5" hidden="1" customHeight="1" x14ac:dyDescent="0.3">
      <c r="A271" s="193">
        <v>2021</v>
      </c>
      <c r="B271" s="170">
        <v>1</v>
      </c>
      <c r="C271" s="255">
        <v>44209</v>
      </c>
      <c r="D271" s="170">
        <v>159</v>
      </c>
      <c r="E271" s="170">
        <v>299</v>
      </c>
      <c r="F271" s="170">
        <v>28</v>
      </c>
      <c r="G271" s="196" t="s">
        <v>193</v>
      </c>
      <c r="H271" t="s">
        <v>194</v>
      </c>
      <c r="I271" t="s">
        <v>195</v>
      </c>
      <c r="J271">
        <v>3</v>
      </c>
      <c r="K271">
        <v>2</v>
      </c>
      <c r="L271" s="256">
        <v>115</v>
      </c>
      <c r="M271" s="257">
        <v>106.95</v>
      </c>
      <c r="N271" s="258">
        <v>123.05</v>
      </c>
      <c r="O271" s="192"/>
      <c r="P271" s="192"/>
      <c r="Q271" s="192"/>
      <c r="R271" s="192"/>
      <c r="S271" s="192"/>
      <c r="T271" s="192"/>
      <c r="U271" s="192"/>
      <c r="V271" s="192"/>
      <c r="W271" s="192"/>
      <c r="X271" s="192"/>
      <c r="Y271" s="171"/>
      <c r="Z271" s="171"/>
      <c r="AA271" s="192"/>
      <c r="AB271" s="192"/>
      <c r="AC271" s="192"/>
      <c r="AD271" s="192"/>
      <c r="AE271" s="192"/>
      <c r="AF271" s="192"/>
      <c r="AG271" s="192"/>
      <c r="AH271" s="192"/>
      <c r="AI271" s="192"/>
      <c r="AJ271" s="192"/>
      <c r="AK271" s="171"/>
      <c r="AL271" s="171"/>
      <c r="AM271" s="192"/>
      <c r="AN271" s="192"/>
      <c r="AO271" s="222"/>
      <c r="AP271" s="182">
        <v>70</v>
      </c>
      <c r="AQ271" s="183">
        <v>154</v>
      </c>
      <c r="AR271" s="181"/>
      <c r="AS271" s="181"/>
      <c r="AT271" s="184"/>
      <c r="AU271" s="184"/>
      <c r="AV271" s="184"/>
      <c r="AW271" s="184"/>
      <c r="AX271" s="184"/>
      <c r="AY271" s="184"/>
      <c r="AZ271" s="184"/>
      <c r="BA271" s="184"/>
      <c r="BB271" s="184"/>
      <c r="BC271" s="185"/>
      <c r="BD271" s="180">
        <v>24</v>
      </c>
      <c r="BE271" s="186">
        <v>0.02</v>
      </c>
      <c r="BF271" s="187"/>
      <c r="BG271" s="172"/>
      <c r="BH271" s="172"/>
      <c r="BI271" s="172">
        <v>0.2</v>
      </c>
      <c r="BJ271" s="172"/>
      <c r="BK271" s="172"/>
      <c r="BL271" s="28" t="s">
        <v>181</v>
      </c>
      <c r="BM271" s="228" t="s">
        <v>196</v>
      </c>
      <c r="BN271" s="228"/>
      <c r="BO271" s="228"/>
      <c r="BP271" s="228">
        <v>2</v>
      </c>
      <c r="BQ271" s="228"/>
      <c r="BR271" s="228"/>
      <c r="BS271" s="228"/>
      <c r="BT271" s="228"/>
      <c r="BU271" s="228" t="str">
        <f t="shared" si="4"/>
        <v/>
      </c>
      <c r="BV271" s="228"/>
      <c r="BW271" s="228"/>
      <c r="BX271" s="228"/>
      <c r="BY271" s="228"/>
      <c r="BZ271" s="228"/>
      <c r="CA271" s="228"/>
      <c r="CB271" s="228"/>
      <c r="CC271" s="228"/>
      <c r="CD271" s="228"/>
      <c r="CE271" s="228"/>
      <c r="CF271" s="228"/>
      <c r="CG271" s="228"/>
      <c r="CH271" s="228"/>
      <c r="CI271" s="228"/>
      <c r="CJ271" s="228"/>
      <c r="CK271" s="228"/>
      <c r="CL271" s="228"/>
      <c r="CM271" s="228"/>
      <c r="CN271" s="228"/>
      <c r="CO271" s="228"/>
      <c r="CP271" s="228"/>
      <c r="CQ271" s="228"/>
      <c r="CR271" s="228"/>
      <c r="CS271" s="228"/>
      <c r="CT271" s="228"/>
      <c r="CU271" s="228"/>
      <c r="CV271" s="228"/>
      <c r="CW271" s="228"/>
      <c r="CX271" s="228"/>
      <c r="CY271" s="228"/>
      <c r="CZ271" s="228"/>
      <c r="DA271" s="228"/>
      <c r="DB271" s="228"/>
    </row>
    <row r="272" spans="1:106" s="197" customFormat="1" ht="31.5" hidden="1" customHeight="1" x14ac:dyDescent="0.3">
      <c r="A272" s="193">
        <v>2021</v>
      </c>
      <c r="B272" s="170">
        <v>1</v>
      </c>
      <c r="C272" s="255">
        <v>44209</v>
      </c>
      <c r="D272" s="170">
        <v>256</v>
      </c>
      <c r="E272" s="170">
        <v>180</v>
      </c>
      <c r="F272" s="170">
        <v>28</v>
      </c>
      <c r="G272" s="196" t="s">
        <v>331</v>
      </c>
      <c r="H272" t="s">
        <v>332</v>
      </c>
      <c r="I272" t="s">
        <v>186</v>
      </c>
      <c r="J272">
        <v>8</v>
      </c>
      <c r="K272">
        <v>1</v>
      </c>
      <c r="L272" s="256">
        <v>32</v>
      </c>
      <c r="M272" s="257">
        <v>29.76</v>
      </c>
      <c r="N272" s="258">
        <v>34.24</v>
      </c>
      <c r="O272" s="192"/>
      <c r="P272" s="192"/>
      <c r="Q272" s="192"/>
      <c r="R272" s="192"/>
      <c r="S272" s="192"/>
      <c r="T272" s="192">
        <v>39</v>
      </c>
      <c r="U272" s="192"/>
      <c r="V272" s="192"/>
      <c r="W272" s="192"/>
      <c r="X272" s="192"/>
      <c r="Y272" s="171">
        <v>149</v>
      </c>
      <c r="Z272" s="171"/>
      <c r="AA272" s="192"/>
      <c r="AB272" s="192"/>
      <c r="AC272" s="192"/>
      <c r="AD272" s="192"/>
      <c r="AE272" s="192"/>
      <c r="AF272" s="192"/>
      <c r="AG272" s="192"/>
      <c r="AH272" s="192"/>
      <c r="AI272" s="192"/>
      <c r="AJ272" s="192"/>
      <c r="AK272" s="171"/>
      <c r="AL272" s="171"/>
      <c r="AM272" s="192"/>
      <c r="AN272" s="192">
        <v>39</v>
      </c>
      <c r="AO272" s="222"/>
      <c r="AP272" s="182">
        <v>168</v>
      </c>
      <c r="AQ272" s="183">
        <v>171</v>
      </c>
      <c r="AR272" s="181">
        <v>193</v>
      </c>
      <c r="AS272" s="181">
        <v>149</v>
      </c>
      <c r="AT272" s="184">
        <v>8</v>
      </c>
      <c r="AU272" s="184"/>
      <c r="AV272" s="184">
        <v>1</v>
      </c>
      <c r="AW272" s="184"/>
      <c r="AX272" s="184"/>
      <c r="AY272" s="184"/>
      <c r="AZ272" s="184"/>
      <c r="BA272" s="184"/>
      <c r="BB272" s="184"/>
      <c r="BC272" s="185">
        <v>9</v>
      </c>
      <c r="BD272" s="180">
        <v>9</v>
      </c>
      <c r="BE272" s="186">
        <v>0.02</v>
      </c>
      <c r="BF272" s="187">
        <v>1</v>
      </c>
      <c r="BG272" s="172"/>
      <c r="BH272" s="172">
        <v>0.3</v>
      </c>
      <c r="BI272" s="172">
        <v>0.3</v>
      </c>
      <c r="BJ272" s="172">
        <v>0.4</v>
      </c>
      <c r="BK272" s="172">
        <v>0.4</v>
      </c>
      <c r="BL272" s="28" t="s">
        <v>181</v>
      </c>
      <c r="BM272" s="228" t="s">
        <v>199</v>
      </c>
      <c r="BN272" s="228" t="s">
        <v>333</v>
      </c>
      <c r="BO272" s="228"/>
      <c r="BP272" s="228">
        <v>2</v>
      </c>
      <c r="BQ272" s="228"/>
      <c r="BR272" s="228"/>
      <c r="BS272" s="228"/>
      <c r="BT272" s="228"/>
      <c r="BU272" s="228">
        <f t="shared" si="4"/>
        <v>4.9000000000000004</v>
      </c>
      <c r="BV272" s="228"/>
      <c r="BW272" s="228"/>
      <c r="BX272" s="228"/>
      <c r="BY272" s="228"/>
      <c r="BZ272" s="228"/>
      <c r="CA272" s="228"/>
      <c r="CB272" s="228"/>
      <c r="CC272" s="228"/>
      <c r="CD272" s="228"/>
      <c r="CE272" s="228"/>
      <c r="CF272" s="228"/>
      <c r="CG272" s="228"/>
      <c r="CH272" s="228"/>
      <c r="CI272" s="228"/>
      <c r="CJ272" s="228"/>
      <c r="CK272" s="228"/>
      <c r="CL272" s="228"/>
      <c r="CM272" s="228"/>
      <c r="CN272" s="228"/>
      <c r="CO272" s="228"/>
      <c r="CP272" s="228"/>
      <c r="CQ272" s="228"/>
      <c r="CR272" s="228"/>
      <c r="CS272" s="228"/>
      <c r="CT272" s="228"/>
      <c r="CU272" s="228"/>
      <c r="CV272" s="228"/>
      <c r="CW272" s="228"/>
      <c r="CX272" s="228"/>
      <c r="CY272" s="228"/>
      <c r="CZ272" s="228"/>
      <c r="DA272" s="228"/>
      <c r="DB272" s="228"/>
    </row>
    <row r="273" spans="1:106" s="197" customFormat="1" ht="31.5" hidden="1" customHeight="1" x14ac:dyDescent="0.3">
      <c r="A273" s="193">
        <v>2021</v>
      </c>
      <c r="B273" s="170">
        <v>1</v>
      </c>
      <c r="C273" s="255">
        <v>44209</v>
      </c>
      <c r="D273" s="170">
        <v>227</v>
      </c>
      <c r="E273" s="170">
        <v>155</v>
      </c>
      <c r="F273" s="170">
        <v>30</v>
      </c>
      <c r="G273" s="196" t="s">
        <v>338</v>
      </c>
      <c r="H273" t="s">
        <v>339</v>
      </c>
      <c r="I273" t="s">
        <v>340</v>
      </c>
      <c r="J273">
        <v>3</v>
      </c>
      <c r="K273">
        <v>2</v>
      </c>
      <c r="L273" s="256">
        <v>122</v>
      </c>
      <c r="M273" s="257">
        <v>113.46</v>
      </c>
      <c r="N273" s="258">
        <v>130.54</v>
      </c>
      <c r="O273" s="192"/>
      <c r="P273" s="192"/>
      <c r="Q273" s="192"/>
      <c r="R273" s="192"/>
      <c r="S273" s="192"/>
      <c r="T273" s="192"/>
      <c r="U273" s="192"/>
      <c r="V273" s="192"/>
      <c r="W273" s="192"/>
      <c r="X273" s="192"/>
      <c r="Y273" s="171"/>
      <c r="Z273" s="171"/>
      <c r="AA273" s="192"/>
      <c r="AB273" s="192"/>
      <c r="AC273" s="192"/>
      <c r="AD273" s="192"/>
      <c r="AE273" s="192"/>
      <c r="AF273" s="192"/>
      <c r="AG273" s="192"/>
      <c r="AH273" s="192"/>
      <c r="AI273" s="192">
        <v>122</v>
      </c>
      <c r="AJ273" s="192">
        <v>124</v>
      </c>
      <c r="AK273" s="171"/>
      <c r="AL273" s="171">
        <v>135</v>
      </c>
      <c r="AM273" s="192"/>
      <c r="AN273" s="192">
        <v>123</v>
      </c>
      <c r="AO273" s="222"/>
      <c r="AP273" s="182">
        <v>61</v>
      </c>
      <c r="AQ273" s="183">
        <v>177</v>
      </c>
      <c r="AR273" s="181">
        <v>80</v>
      </c>
      <c r="AS273" s="181">
        <v>135</v>
      </c>
      <c r="AT273" s="184">
        <v>6</v>
      </c>
      <c r="AU273" s="184">
        <v>5</v>
      </c>
      <c r="AV273" s="184">
        <v>5</v>
      </c>
      <c r="AW273" s="184"/>
      <c r="AX273" s="184"/>
      <c r="AY273" s="184"/>
      <c r="AZ273" s="184"/>
      <c r="BA273" s="184"/>
      <c r="BB273" s="184"/>
      <c r="BC273" s="185">
        <v>16</v>
      </c>
      <c r="BD273" s="180">
        <v>16</v>
      </c>
      <c r="BE273" s="186">
        <v>0.02</v>
      </c>
      <c r="BF273" s="187">
        <v>1</v>
      </c>
      <c r="BG273" s="172"/>
      <c r="BH273" s="172">
        <v>0.1</v>
      </c>
      <c r="BI273" s="172">
        <v>0.1</v>
      </c>
      <c r="BJ273" s="172">
        <v>2</v>
      </c>
      <c r="BK273" s="172">
        <v>2</v>
      </c>
      <c r="BL273" s="28" t="s">
        <v>181</v>
      </c>
      <c r="BM273" s="228" t="s">
        <v>196</v>
      </c>
      <c r="BN273" s="228" t="s">
        <v>341</v>
      </c>
      <c r="BO273" s="228"/>
      <c r="BP273" s="228">
        <v>2</v>
      </c>
      <c r="BQ273" s="228"/>
      <c r="BR273" s="228"/>
      <c r="BS273" s="228"/>
      <c r="BT273" s="228"/>
      <c r="BU273" s="228">
        <f t="shared" si="4"/>
        <v>0.7</v>
      </c>
      <c r="BV273" s="228"/>
      <c r="BW273" s="228"/>
      <c r="BX273" s="228"/>
      <c r="BY273" s="228"/>
      <c r="BZ273" s="228"/>
      <c r="CA273" s="228"/>
      <c r="CB273" s="228"/>
      <c r="CC273" s="228"/>
      <c r="CD273" s="228"/>
      <c r="CE273" s="228"/>
      <c r="CF273" s="228"/>
      <c r="CG273" s="228"/>
      <c r="CH273" s="228"/>
      <c r="CI273" s="228"/>
      <c r="CJ273" s="228"/>
      <c r="CK273" s="228"/>
      <c r="CL273" s="228"/>
      <c r="CM273" s="228"/>
      <c r="CN273" s="228"/>
      <c r="CO273" s="228"/>
      <c r="CP273" s="228"/>
      <c r="CQ273" s="228"/>
      <c r="CR273" s="228"/>
      <c r="CS273" s="228"/>
      <c r="CT273" s="228"/>
      <c r="CU273" s="228"/>
      <c r="CV273" s="228"/>
      <c r="CW273" s="228"/>
      <c r="CX273" s="228"/>
      <c r="CY273" s="228"/>
      <c r="CZ273" s="228"/>
      <c r="DA273" s="228"/>
      <c r="DB273" s="228"/>
    </row>
    <row r="274" spans="1:106" s="197" customFormat="1" ht="31.5" hidden="1" customHeight="1" x14ac:dyDescent="0.3">
      <c r="A274" s="193">
        <v>2021</v>
      </c>
      <c r="B274" s="170">
        <v>1</v>
      </c>
      <c r="C274" s="255">
        <v>44209</v>
      </c>
      <c r="D274" s="170">
        <v>393</v>
      </c>
      <c r="E274" s="170">
        <v>605</v>
      </c>
      <c r="F274" s="170">
        <v>34</v>
      </c>
      <c r="G274" s="196" t="s">
        <v>280</v>
      </c>
      <c r="H274" t="s">
        <v>281</v>
      </c>
      <c r="I274" t="s">
        <v>282</v>
      </c>
      <c r="J274">
        <v>1</v>
      </c>
      <c r="K274">
        <v>2</v>
      </c>
      <c r="L274" s="256">
        <v>633</v>
      </c>
      <c r="M274" s="257">
        <v>588.69000000000005</v>
      </c>
      <c r="N274" s="258">
        <v>677.31</v>
      </c>
      <c r="O274" s="192"/>
      <c r="P274" s="192"/>
      <c r="Q274" s="192"/>
      <c r="R274" s="192"/>
      <c r="S274" s="192"/>
      <c r="T274" s="192">
        <v>605</v>
      </c>
      <c r="U274" s="192">
        <v>600</v>
      </c>
      <c r="V274" s="192"/>
      <c r="W274" s="192">
        <v>593</v>
      </c>
      <c r="X274" s="192">
        <v>588</v>
      </c>
      <c r="Y274" s="171">
        <v>277</v>
      </c>
      <c r="Z274" s="171">
        <v>280</v>
      </c>
      <c r="AA274" s="192"/>
      <c r="AB274" s="192"/>
      <c r="AC274" s="192"/>
      <c r="AD274" s="192"/>
      <c r="AE274" s="192"/>
      <c r="AF274" s="192">
        <v>584</v>
      </c>
      <c r="AG274" s="192">
        <v>594</v>
      </c>
      <c r="AH274" s="192">
        <v>562</v>
      </c>
      <c r="AI274" s="192">
        <v>571</v>
      </c>
      <c r="AJ274" s="192">
        <v>579</v>
      </c>
      <c r="AK274" s="171">
        <v>279</v>
      </c>
      <c r="AL274" s="171">
        <v>278</v>
      </c>
      <c r="AM274" s="192"/>
      <c r="AN274" s="192">
        <v>586.20000000000005</v>
      </c>
      <c r="AO274" s="222"/>
      <c r="AP274" s="182">
        <v>13</v>
      </c>
      <c r="AQ274" s="183">
        <v>200</v>
      </c>
      <c r="AR274" s="181">
        <v>13</v>
      </c>
      <c r="AS274" s="181">
        <v>279</v>
      </c>
      <c r="AT274" s="184">
        <v>12</v>
      </c>
      <c r="AU274" s="184">
        <v>3</v>
      </c>
      <c r="AV274" s="184">
        <v>8</v>
      </c>
      <c r="AW274" s="184"/>
      <c r="AX274" s="184"/>
      <c r="AY274" s="184"/>
      <c r="AZ274" s="184"/>
      <c r="BA274" s="184"/>
      <c r="BB274" s="184"/>
      <c r="BC274" s="185">
        <v>23</v>
      </c>
      <c r="BD274" s="180">
        <v>279</v>
      </c>
      <c r="BE274" s="186">
        <v>0.02</v>
      </c>
      <c r="BF274" s="187">
        <v>8.2000000000000003E-2</v>
      </c>
      <c r="BG274" s="172"/>
      <c r="BH274" s="172">
        <v>0</v>
      </c>
      <c r="BI274" s="172">
        <v>0.4</v>
      </c>
      <c r="BJ274" s="172">
        <v>13.5</v>
      </c>
      <c r="BK274" s="172">
        <v>163.5</v>
      </c>
      <c r="BL274" s="28" t="s">
        <v>283</v>
      </c>
      <c r="BM274" s="228" t="s">
        <v>283</v>
      </c>
      <c r="BN274" s="228"/>
      <c r="BO274" s="228"/>
      <c r="BP274" s="228">
        <v>2</v>
      </c>
      <c r="BQ274" s="228"/>
      <c r="BR274" s="228"/>
      <c r="BS274" s="228"/>
      <c r="BT274" s="228"/>
      <c r="BU274" s="228">
        <f t="shared" si="4"/>
        <v>33.1</v>
      </c>
      <c r="BV274" s="228"/>
      <c r="BW274" s="228"/>
      <c r="BX274" s="228"/>
      <c r="BY274" s="228"/>
      <c r="BZ274" s="228"/>
      <c r="CA274" s="228"/>
      <c r="CB274" s="228"/>
      <c r="CC274" s="228"/>
      <c r="CD274" s="228"/>
      <c r="CE274" s="228"/>
      <c r="CF274" s="228"/>
      <c r="CG274" s="228"/>
      <c r="CH274" s="228"/>
      <c r="CI274" s="228"/>
      <c r="CJ274" s="228"/>
      <c r="CK274" s="228"/>
      <c r="CL274" s="228"/>
      <c r="CM274" s="228"/>
      <c r="CN274" s="228"/>
      <c r="CO274" s="228"/>
      <c r="CP274" s="228"/>
      <c r="CQ274" s="228"/>
      <c r="CR274" s="228"/>
      <c r="CS274" s="228"/>
      <c r="CT274" s="228"/>
      <c r="CU274" s="228"/>
      <c r="CV274" s="228"/>
      <c r="CW274" s="228"/>
      <c r="CX274" s="228"/>
      <c r="CY274" s="228"/>
      <c r="CZ274" s="228"/>
      <c r="DA274" s="228"/>
      <c r="DB274" s="228"/>
    </row>
    <row r="275" spans="1:106" s="197" customFormat="1" ht="31.5" hidden="1" customHeight="1" x14ac:dyDescent="0.3">
      <c r="A275" s="193">
        <v>2021</v>
      </c>
      <c r="B275" s="170">
        <v>1</v>
      </c>
      <c r="C275" s="255">
        <v>44209</v>
      </c>
      <c r="D275" s="170">
        <v>393</v>
      </c>
      <c r="E275" s="170">
        <v>749</v>
      </c>
      <c r="F275" s="170">
        <v>34</v>
      </c>
      <c r="G275" s="196" t="s">
        <v>309</v>
      </c>
      <c r="H275" t="s">
        <v>310</v>
      </c>
      <c r="I275" t="s">
        <v>282</v>
      </c>
      <c r="J275">
        <v>1</v>
      </c>
      <c r="K275">
        <v>2</v>
      </c>
      <c r="L275" s="256">
        <v>660</v>
      </c>
      <c r="M275" s="257">
        <v>613.79999999999995</v>
      </c>
      <c r="N275" s="258">
        <v>706.2</v>
      </c>
      <c r="O275" s="192"/>
      <c r="P275" s="192"/>
      <c r="Q275" s="192"/>
      <c r="R275" s="192"/>
      <c r="S275" s="192"/>
      <c r="T275" s="192">
        <v>735</v>
      </c>
      <c r="U275" s="192">
        <v>603</v>
      </c>
      <c r="V275" s="192"/>
      <c r="W275" s="192">
        <v>700</v>
      </c>
      <c r="X275" s="192">
        <v>695</v>
      </c>
      <c r="Y275" s="171">
        <v>277</v>
      </c>
      <c r="Z275" s="171">
        <v>280</v>
      </c>
      <c r="AA275" s="192"/>
      <c r="AB275" s="192"/>
      <c r="AC275" s="192"/>
      <c r="AD275" s="192"/>
      <c r="AE275" s="192"/>
      <c r="AF275" s="192">
        <v>774</v>
      </c>
      <c r="AG275" s="192">
        <v>761</v>
      </c>
      <c r="AH275" s="192">
        <v>671</v>
      </c>
      <c r="AI275" s="192">
        <v>684</v>
      </c>
      <c r="AJ275" s="192">
        <v>692</v>
      </c>
      <c r="AK275" s="171">
        <v>279</v>
      </c>
      <c r="AL275" s="171">
        <v>278</v>
      </c>
      <c r="AM275" s="192"/>
      <c r="AN275" s="192">
        <v>701.7</v>
      </c>
      <c r="AO275" s="222"/>
      <c r="AP275" s="182">
        <v>13</v>
      </c>
      <c r="AQ275" s="183">
        <v>200</v>
      </c>
      <c r="AR275" s="181">
        <v>13</v>
      </c>
      <c r="AS275" s="181">
        <v>279</v>
      </c>
      <c r="AT275" s="184"/>
      <c r="AU275" s="184"/>
      <c r="AV275" s="184"/>
      <c r="AW275" s="184"/>
      <c r="AX275" s="184"/>
      <c r="AY275" s="184"/>
      <c r="AZ275" s="184"/>
      <c r="BA275" s="184"/>
      <c r="BB275" s="184"/>
      <c r="BC275" s="185"/>
      <c r="BD275" s="180"/>
      <c r="BE275" s="186">
        <v>0.02</v>
      </c>
      <c r="BF275" s="187"/>
      <c r="BG275" s="172"/>
      <c r="BH275" s="172"/>
      <c r="BI275" s="172"/>
      <c r="BJ275" s="172"/>
      <c r="BK275" s="172"/>
      <c r="BL275" s="28" t="s">
        <v>283</v>
      </c>
      <c r="BM275" s="228" t="s">
        <v>283</v>
      </c>
      <c r="BN275" s="228"/>
      <c r="BO275" s="228"/>
      <c r="BP275" s="228">
        <v>2</v>
      </c>
      <c r="BQ275" s="228"/>
      <c r="BR275" s="228"/>
      <c r="BS275" s="228"/>
      <c r="BT275" s="228"/>
      <c r="BU275" s="228">
        <f t="shared" si="4"/>
        <v>29.5</v>
      </c>
      <c r="BV275" s="228"/>
      <c r="BW275" s="228"/>
      <c r="BX275" s="228"/>
      <c r="BY275" s="228"/>
      <c r="BZ275" s="228"/>
      <c r="CA275" s="228"/>
      <c r="CB275" s="228"/>
      <c r="CC275" s="228"/>
      <c r="CD275" s="228"/>
      <c r="CE275" s="228"/>
      <c r="CF275" s="228"/>
      <c r="CG275" s="228"/>
      <c r="CH275" s="228"/>
      <c r="CI275" s="228"/>
      <c r="CJ275" s="228"/>
      <c r="CK275" s="228"/>
      <c r="CL275" s="228"/>
      <c r="CM275" s="228"/>
      <c r="CN275" s="228"/>
      <c r="CO275" s="228"/>
      <c r="CP275" s="228"/>
      <c r="CQ275" s="228"/>
      <c r="CR275" s="228"/>
      <c r="CS275" s="228"/>
      <c r="CT275" s="228"/>
      <c r="CU275" s="228"/>
      <c r="CV275" s="228"/>
      <c r="CW275" s="228"/>
      <c r="CX275" s="228"/>
      <c r="CY275" s="228"/>
      <c r="CZ275" s="228"/>
      <c r="DA275" s="228"/>
      <c r="DB275" s="228"/>
    </row>
    <row r="276" spans="1:106" s="197" customFormat="1" ht="31.5" hidden="1" customHeight="1" x14ac:dyDescent="0.3">
      <c r="A276" s="193">
        <v>2021</v>
      </c>
      <c r="B276" s="170">
        <v>1</v>
      </c>
      <c r="C276" s="255">
        <v>44209</v>
      </c>
      <c r="D276" s="170">
        <v>214</v>
      </c>
      <c r="E276" s="170">
        <v>142</v>
      </c>
      <c r="F276" s="170">
        <v>47</v>
      </c>
      <c r="G276" s="196" t="s">
        <v>258</v>
      </c>
      <c r="H276" t="s">
        <v>259</v>
      </c>
      <c r="I276" t="s">
        <v>203</v>
      </c>
      <c r="J276">
        <v>4</v>
      </c>
      <c r="K276">
        <v>1</v>
      </c>
      <c r="L276" s="256">
        <v>351</v>
      </c>
      <c r="M276" s="257">
        <v>326.43</v>
      </c>
      <c r="N276" s="258">
        <v>375.57</v>
      </c>
      <c r="O276" s="192"/>
      <c r="P276" s="192"/>
      <c r="Q276" s="192"/>
      <c r="R276" s="192"/>
      <c r="S276" s="192"/>
      <c r="T276" s="192"/>
      <c r="U276" s="192"/>
      <c r="V276" s="192"/>
      <c r="W276" s="192"/>
      <c r="X276" s="192"/>
      <c r="Y276" s="171"/>
      <c r="Z276" s="171"/>
      <c r="AA276" s="192"/>
      <c r="AB276" s="192"/>
      <c r="AC276" s="192"/>
      <c r="AD276" s="192"/>
      <c r="AE276" s="192"/>
      <c r="AF276" s="192"/>
      <c r="AG276" s="192"/>
      <c r="AH276" s="192"/>
      <c r="AI276" s="192"/>
      <c r="AJ276" s="192"/>
      <c r="AK276" s="171"/>
      <c r="AL276" s="171"/>
      <c r="AM276" s="192"/>
      <c r="AN276" s="192"/>
      <c r="AO276" s="222"/>
      <c r="AP276" s="182">
        <v>68</v>
      </c>
      <c r="AQ276" s="183">
        <v>212</v>
      </c>
      <c r="AR276" s="181"/>
      <c r="AS276" s="181"/>
      <c r="AT276" s="184"/>
      <c r="AU276" s="184"/>
      <c r="AV276" s="184"/>
      <c r="AW276" s="184"/>
      <c r="AX276" s="184"/>
      <c r="AY276" s="184"/>
      <c r="AZ276" s="184"/>
      <c r="BA276" s="184"/>
      <c r="BB276" s="184"/>
      <c r="BC276" s="185"/>
      <c r="BD276" s="180">
        <v>126</v>
      </c>
      <c r="BE276" s="186">
        <v>0.02</v>
      </c>
      <c r="BF276" s="187"/>
      <c r="BG276" s="172"/>
      <c r="BH276" s="172"/>
      <c r="BI276" s="172">
        <v>0.4</v>
      </c>
      <c r="BJ276" s="172"/>
      <c r="BK276" s="172"/>
      <c r="BL276" s="28" t="s">
        <v>181</v>
      </c>
      <c r="BM276" s="228" t="s">
        <v>199</v>
      </c>
      <c r="BN276" s="228" t="s">
        <v>260</v>
      </c>
      <c r="BO276" s="228"/>
      <c r="BP276" s="228">
        <v>2</v>
      </c>
      <c r="BQ276" s="228"/>
      <c r="BR276" s="228"/>
      <c r="BS276" s="228"/>
      <c r="BT276" s="228"/>
      <c r="BU276" s="228" t="str">
        <f t="shared" si="4"/>
        <v/>
      </c>
      <c r="BV276" s="228"/>
      <c r="BW276" s="228"/>
      <c r="BX276" s="228"/>
      <c r="BY276" s="228"/>
      <c r="BZ276" s="228"/>
      <c r="CA276" s="228"/>
      <c r="CB276" s="228"/>
      <c r="CC276" s="228"/>
      <c r="CD276" s="228"/>
      <c r="CE276" s="228"/>
      <c r="CF276" s="228"/>
      <c r="CG276" s="228"/>
      <c r="CH276" s="228"/>
      <c r="CI276" s="228"/>
      <c r="CJ276" s="228"/>
      <c r="CK276" s="228"/>
      <c r="CL276" s="228"/>
      <c r="CM276" s="228"/>
      <c r="CN276" s="228"/>
      <c r="CO276" s="228"/>
      <c r="CP276" s="228"/>
      <c r="CQ276" s="228"/>
      <c r="CR276" s="228"/>
      <c r="CS276" s="228"/>
      <c r="CT276" s="228"/>
      <c r="CU276" s="228"/>
      <c r="CV276" s="228"/>
      <c r="CW276" s="228"/>
      <c r="CX276" s="228"/>
      <c r="CY276" s="228"/>
      <c r="CZ276" s="228"/>
      <c r="DA276" s="228"/>
      <c r="DB276" s="228"/>
    </row>
    <row r="277" spans="1:106" s="197" customFormat="1" ht="31.5" hidden="1" customHeight="1" x14ac:dyDescent="0.3">
      <c r="A277" s="193">
        <v>2021</v>
      </c>
      <c r="B277" s="170">
        <v>1</v>
      </c>
      <c r="C277" s="255">
        <v>44209</v>
      </c>
      <c r="D277" s="170">
        <v>4</v>
      </c>
      <c r="E277" s="170">
        <v>11</v>
      </c>
      <c r="F277" s="170">
        <v>48</v>
      </c>
      <c r="G277" s="196" t="s">
        <v>201</v>
      </c>
      <c r="H277" t="s">
        <v>202</v>
      </c>
      <c r="I277" t="s">
        <v>203</v>
      </c>
      <c r="J277">
        <v>2</v>
      </c>
      <c r="K277">
        <v>2</v>
      </c>
      <c r="L277" s="256">
        <v>212</v>
      </c>
      <c r="M277" s="257">
        <v>197.16</v>
      </c>
      <c r="N277" s="258">
        <v>226.84</v>
      </c>
      <c r="O277" s="192"/>
      <c r="P277" s="192"/>
      <c r="Q277" s="192"/>
      <c r="R277" s="192"/>
      <c r="S277" s="192"/>
      <c r="T277" s="192">
        <v>215</v>
      </c>
      <c r="U277" s="192">
        <v>215</v>
      </c>
      <c r="V277" s="192"/>
      <c r="W277" s="192">
        <v>233</v>
      </c>
      <c r="X277" s="192">
        <v>213</v>
      </c>
      <c r="Y277" s="171">
        <v>191</v>
      </c>
      <c r="Z277" s="171">
        <v>187</v>
      </c>
      <c r="AA277" s="192"/>
      <c r="AB277" s="192"/>
      <c r="AC277" s="192"/>
      <c r="AD277" s="192"/>
      <c r="AE277" s="192"/>
      <c r="AF277" s="192">
        <v>215</v>
      </c>
      <c r="AG277" s="192"/>
      <c r="AH277" s="192">
        <v>218</v>
      </c>
      <c r="AI277" s="192">
        <v>221</v>
      </c>
      <c r="AJ277" s="192">
        <v>228</v>
      </c>
      <c r="AK277" s="171">
        <v>174</v>
      </c>
      <c r="AL277" s="171">
        <v>171</v>
      </c>
      <c r="AM277" s="192"/>
      <c r="AN277" s="192">
        <v>219.8</v>
      </c>
      <c r="AO277" s="222"/>
      <c r="AP277" s="182">
        <v>37</v>
      </c>
      <c r="AQ277" s="183">
        <v>195</v>
      </c>
      <c r="AR277" s="181">
        <v>40</v>
      </c>
      <c r="AS277" s="181">
        <v>181</v>
      </c>
      <c r="AT277" s="184">
        <v>14</v>
      </c>
      <c r="AU277" s="184">
        <v>10</v>
      </c>
      <c r="AV277" s="184">
        <v>12</v>
      </c>
      <c r="AW277" s="184"/>
      <c r="AX277" s="184"/>
      <c r="AY277" s="184"/>
      <c r="AZ277" s="184"/>
      <c r="BA277" s="184"/>
      <c r="BB277" s="184"/>
      <c r="BC277" s="185">
        <v>36</v>
      </c>
      <c r="BD277" s="180">
        <v>804</v>
      </c>
      <c r="BE277" s="186">
        <v>0.02</v>
      </c>
      <c r="BF277" s="187">
        <v>4.4999999999999998E-2</v>
      </c>
      <c r="BG277" s="172"/>
      <c r="BH277" s="172">
        <v>0.2</v>
      </c>
      <c r="BI277" s="172">
        <v>3.8</v>
      </c>
      <c r="BJ277" s="172">
        <v>7.9</v>
      </c>
      <c r="BK277" s="172">
        <v>176.7</v>
      </c>
      <c r="BL277" s="28" t="s">
        <v>181</v>
      </c>
      <c r="BM277" s="228" t="s">
        <v>199</v>
      </c>
      <c r="BN277" s="228" t="s">
        <v>204</v>
      </c>
      <c r="BO277" s="228"/>
      <c r="BP277" s="228">
        <v>2</v>
      </c>
      <c r="BQ277" s="228"/>
      <c r="BR277" s="228"/>
      <c r="BS277" s="228"/>
      <c r="BT277" s="228"/>
      <c r="BU277" s="228">
        <f t="shared" si="4"/>
        <v>5.5</v>
      </c>
      <c r="BV277" s="228"/>
      <c r="BW277" s="228"/>
      <c r="BX277" s="228"/>
      <c r="BY277" s="228"/>
      <c r="BZ277" s="228"/>
      <c r="CA277" s="228"/>
      <c r="CB277" s="228"/>
      <c r="CC277" s="228"/>
      <c r="CD277" s="228"/>
      <c r="CE277" s="228"/>
      <c r="CF277" s="228"/>
      <c r="CG277" s="228"/>
      <c r="CH277" s="228"/>
      <c r="CI277" s="228"/>
      <c r="CJ277" s="228"/>
      <c r="CK277" s="228"/>
      <c r="CL277" s="228"/>
      <c r="CM277" s="228"/>
      <c r="CN277" s="228"/>
      <c r="CO277" s="228"/>
      <c r="CP277" s="228"/>
      <c r="CQ277" s="228"/>
      <c r="CR277" s="228"/>
      <c r="CS277" s="228"/>
      <c r="CT277" s="228"/>
      <c r="CU277" s="228"/>
      <c r="CV277" s="228"/>
      <c r="CW277" s="228"/>
      <c r="CX277" s="228"/>
      <c r="CY277" s="228"/>
      <c r="CZ277" s="228"/>
      <c r="DA277" s="228"/>
      <c r="DB277" s="228"/>
    </row>
    <row r="278" spans="1:106" s="197" customFormat="1" ht="31.5" hidden="1" customHeight="1" x14ac:dyDescent="0.3">
      <c r="A278" s="193">
        <v>2021</v>
      </c>
      <c r="B278" s="170">
        <v>1</v>
      </c>
      <c r="C278" s="255">
        <v>44209</v>
      </c>
      <c r="D278" s="170">
        <v>4</v>
      </c>
      <c r="E278" s="170">
        <v>12</v>
      </c>
      <c r="F278" s="170">
        <v>48</v>
      </c>
      <c r="G278" s="196" t="s">
        <v>205</v>
      </c>
      <c r="H278" t="s">
        <v>206</v>
      </c>
      <c r="I278" t="s">
        <v>203</v>
      </c>
      <c r="J278">
        <v>2</v>
      </c>
      <c r="K278">
        <v>2</v>
      </c>
      <c r="L278" s="256">
        <v>212</v>
      </c>
      <c r="M278" s="257">
        <v>197.16</v>
      </c>
      <c r="N278" s="258">
        <v>226.84</v>
      </c>
      <c r="O278" s="192"/>
      <c r="P278" s="192"/>
      <c r="Q278" s="192"/>
      <c r="R278" s="192"/>
      <c r="S278" s="192"/>
      <c r="T278" s="192">
        <v>218</v>
      </c>
      <c r="U278" s="192">
        <v>213</v>
      </c>
      <c r="V278" s="192"/>
      <c r="W278" s="192">
        <v>229</v>
      </c>
      <c r="X278" s="192">
        <v>225</v>
      </c>
      <c r="Y278" s="171">
        <v>191</v>
      </c>
      <c r="Z278" s="171">
        <v>187</v>
      </c>
      <c r="AA278" s="192"/>
      <c r="AB278" s="192"/>
      <c r="AC278" s="192"/>
      <c r="AD278" s="192"/>
      <c r="AE278" s="192"/>
      <c r="AF278" s="192">
        <v>198</v>
      </c>
      <c r="AG278" s="192"/>
      <c r="AH278" s="192">
        <v>204</v>
      </c>
      <c r="AI278" s="192">
        <v>206</v>
      </c>
      <c r="AJ278" s="192">
        <v>214</v>
      </c>
      <c r="AK278" s="171">
        <v>174</v>
      </c>
      <c r="AL278" s="171">
        <v>171</v>
      </c>
      <c r="AM278" s="192"/>
      <c r="AN278" s="192">
        <v>213.4</v>
      </c>
      <c r="AO278" s="222"/>
      <c r="AP278" s="182">
        <v>37</v>
      </c>
      <c r="AQ278" s="183">
        <v>195</v>
      </c>
      <c r="AR278" s="181">
        <v>40</v>
      </c>
      <c r="AS278" s="181">
        <v>181</v>
      </c>
      <c r="AT278" s="184">
        <v>13</v>
      </c>
      <c r="AU278" s="184">
        <v>10</v>
      </c>
      <c r="AV278" s="184">
        <v>14</v>
      </c>
      <c r="AW278" s="184"/>
      <c r="AX278" s="184">
        <v>1</v>
      </c>
      <c r="AY278" s="184"/>
      <c r="AZ278" s="184"/>
      <c r="BA278" s="184"/>
      <c r="BB278" s="184"/>
      <c r="BC278" s="185">
        <v>38</v>
      </c>
      <c r="BD278" s="180">
        <v>806</v>
      </c>
      <c r="BE278" s="186">
        <v>0.02</v>
      </c>
      <c r="BF278" s="187">
        <v>4.7E-2</v>
      </c>
      <c r="BG278" s="172"/>
      <c r="BH278" s="172">
        <v>0.2</v>
      </c>
      <c r="BI278" s="172">
        <v>3.8</v>
      </c>
      <c r="BJ278" s="172">
        <v>8.1</v>
      </c>
      <c r="BK278" s="172">
        <v>172</v>
      </c>
      <c r="BL278" s="28" t="s">
        <v>181</v>
      </c>
      <c r="BM278" s="228" t="s">
        <v>199</v>
      </c>
      <c r="BN278" s="228" t="s">
        <v>207</v>
      </c>
      <c r="BO278" s="228"/>
      <c r="BP278" s="228">
        <v>2</v>
      </c>
      <c r="BQ278" s="228"/>
      <c r="BR278" s="228"/>
      <c r="BS278" s="228"/>
      <c r="BT278" s="228"/>
      <c r="BU278" s="228">
        <f t="shared" si="4"/>
        <v>1</v>
      </c>
      <c r="BV278" s="228"/>
      <c r="BW278" s="228"/>
      <c r="BX278" s="228"/>
      <c r="BY278" s="228"/>
      <c r="BZ278" s="228"/>
      <c r="CA278" s="228"/>
      <c r="CB278" s="228"/>
      <c r="CC278" s="228"/>
      <c r="CD278" s="228"/>
      <c r="CE278" s="228"/>
      <c r="CF278" s="228"/>
      <c r="CG278" s="228"/>
      <c r="CH278" s="228"/>
      <c r="CI278" s="228"/>
      <c r="CJ278" s="228"/>
      <c r="CK278" s="228"/>
      <c r="CL278" s="228"/>
      <c r="CM278" s="228"/>
      <c r="CN278" s="228"/>
      <c r="CO278" s="228"/>
      <c r="CP278" s="228"/>
      <c r="CQ278" s="228"/>
      <c r="CR278" s="228"/>
      <c r="CS278" s="228"/>
      <c r="CT278" s="228"/>
      <c r="CU278" s="228"/>
      <c r="CV278" s="228"/>
      <c r="CW278" s="228"/>
      <c r="CX278" s="228"/>
      <c r="CY278" s="228"/>
      <c r="CZ278" s="228"/>
      <c r="DA278" s="228"/>
      <c r="DB278" s="228"/>
    </row>
    <row r="279" spans="1:106" s="197" customFormat="1" ht="31.5" hidden="1" customHeight="1" x14ac:dyDescent="0.3">
      <c r="A279" s="193">
        <v>2021</v>
      </c>
      <c r="B279" s="170">
        <v>1</v>
      </c>
      <c r="C279" s="255">
        <v>44209</v>
      </c>
      <c r="D279" s="170">
        <v>334</v>
      </c>
      <c r="E279" s="170">
        <v>254</v>
      </c>
      <c r="F279" s="170">
        <v>49</v>
      </c>
      <c r="G279" s="196" t="s">
        <v>208</v>
      </c>
      <c r="H279" t="s">
        <v>209</v>
      </c>
      <c r="I279" t="s">
        <v>203</v>
      </c>
      <c r="J279">
        <v>4</v>
      </c>
      <c r="K279">
        <v>2</v>
      </c>
      <c r="L279" s="256">
        <v>203</v>
      </c>
      <c r="M279" s="257">
        <v>188.79</v>
      </c>
      <c r="N279" s="258">
        <v>217.21</v>
      </c>
      <c r="O279" s="192"/>
      <c r="P279" s="192"/>
      <c r="Q279" s="192"/>
      <c r="R279" s="192"/>
      <c r="S279" s="192"/>
      <c r="T279" s="192">
        <v>199</v>
      </c>
      <c r="U279" s="192">
        <v>213</v>
      </c>
      <c r="V279" s="192"/>
      <c r="W279" s="192">
        <v>219</v>
      </c>
      <c r="X279" s="192">
        <v>215</v>
      </c>
      <c r="Y279" s="171">
        <v>140</v>
      </c>
      <c r="Z279" s="171">
        <v>139</v>
      </c>
      <c r="AA279" s="192"/>
      <c r="AB279" s="192"/>
      <c r="AC279" s="192"/>
      <c r="AD279" s="192"/>
      <c r="AE279" s="192"/>
      <c r="AF279" s="192">
        <v>236</v>
      </c>
      <c r="AG279" s="192">
        <v>212</v>
      </c>
      <c r="AH279" s="192">
        <v>208</v>
      </c>
      <c r="AI279" s="192">
        <v>204</v>
      </c>
      <c r="AJ279" s="192">
        <v>210</v>
      </c>
      <c r="AK279" s="171">
        <v>141</v>
      </c>
      <c r="AL279" s="171">
        <v>138</v>
      </c>
      <c r="AM279" s="192"/>
      <c r="AN279" s="192">
        <v>212.9</v>
      </c>
      <c r="AO279" s="222"/>
      <c r="AP279" s="182">
        <v>88</v>
      </c>
      <c r="AQ279" s="183">
        <v>164</v>
      </c>
      <c r="AR279" s="181">
        <v>103</v>
      </c>
      <c r="AS279" s="181">
        <v>140</v>
      </c>
      <c r="AT279" s="184">
        <v>6</v>
      </c>
      <c r="AU279" s="184">
        <v>2</v>
      </c>
      <c r="AV279" s="184">
        <v>5</v>
      </c>
      <c r="AW279" s="184"/>
      <c r="AX279" s="184"/>
      <c r="AY279" s="184"/>
      <c r="AZ279" s="184"/>
      <c r="BA279" s="184"/>
      <c r="BB279" s="184"/>
      <c r="BC279" s="185">
        <v>13</v>
      </c>
      <c r="BD279" s="180">
        <v>973</v>
      </c>
      <c r="BE279" s="186">
        <v>0.02</v>
      </c>
      <c r="BF279" s="187">
        <v>1.2999999999999999E-2</v>
      </c>
      <c r="BG279" s="172">
        <v>1</v>
      </c>
      <c r="BH279" s="172">
        <v>0.1</v>
      </c>
      <c r="BI279" s="172">
        <v>4.8</v>
      </c>
      <c r="BJ279" s="172">
        <v>2.8</v>
      </c>
      <c r="BK279" s="172">
        <v>207.2</v>
      </c>
      <c r="BL279" s="28" t="s">
        <v>181</v>
      </c>
      <c r="BM279" s="228" t="s">
        <v>196</v>
      </c>
      <c r="BN279" s="228" t="s">
        <v>210</v>
      </c>
      <c r="BO279" s="228"/>
      <c r="BP279" s="228">
        <v>2</v>
      </c>
      <c r="BQ279" s="228"/>
      <c r="BR279" s="228"/>
      <c r="BS279" s="228"/>
      <c r="BT279" s="228"/>
      <c r="BU279" s="228">
        <f t="shared" si="4"/>
        <v>7</v>
      </c>
      <c r="BV279" s="228"/>
      <c r="BW279" s="228"/>
      <c r="BX279" s="228"/>
      <c r="BY279" s="228"/>
      <c r="BZ279" s="228"/>
      <c r="CA279" s="228"/>
      <c r="CB279" s="228"/>
      <c r="CC279" s="228"/>
      <c r="CD279" s="228"/>
      <c r="CE279" s="228"/>
      <c r="CF279" s="228"/>
      <c r="CG279" s="228"/>
      <c r="CH279" s="228"/>
      <c r="CI279" s="228"/>
      <c r="CJ279" s="228"/>
      <c r="CK279" s="228"/>
      <c r="CL279" s="228"/>
      <c r="CM279" s="228"/>
      <c r="CN279" s="228"/>
      <c r="CO279" s="228"/>
      <c r="CP279" s="228"/>
      <c r="CQ279" s="228"/>
      <c r="CR279" s="228"/>
      <c r="CS279" s="228"/>
      <c r="CT279" s="228"/>
      <c r="CU279" s="228"/>
      <c r="CV279" s="228"/>
      <c r="CW279" s="228"/>
      <c r="CX279" s="228"/>
      <c r="CY279" s="228"/>
      <c r="CZ279" s="228"/>
      <c r="DA279" s="228"/>
      <c r="DB279" s="228"/>
    </row>
    <row r="280" spans="1:106" s="197" customFormat="1" ht="31.5" hidden="1" customHeight="1" x14ac:dyDescent="0.3">
      <c r="A280" s="193">
        <v>2021</v>
      </c>
      <c r="B280" s="170">
        <v>1</v>
      </c>
      <c r="C280" s="255">
        <v>44209</v>
      </c>
      <c r="D280" s="170">
        <v>415</v>
      </c>
      <c r="E280" s="170">
        <v>655</v>
      </c>
      <c r="F280" s="170">
        <v>49</v>
      </c>
      <c r="G280" s="196" t="s">
        <v>261</v>
      </c>
      <c r="H280" t="s">
        <v>262</v>
      </c>
      <c r="I280" t="s">
        <v>203</v>
      </c>
      <c r="J280">
        <v>3</v>
      </c>
      <c r="K280">
        <v>1</v>
      </c>
      <c r="L280" s="256">
        <v>148</v>
      </c>
      <c r="M280" s="257">
        <v>137.63999999999999</v>
      </c>
      <c r="N280" s="258">
        <v>158.36000000000001</v>
      </c>
      <c r="O280" s="192"/>
      <c r="P280" s="192"/>
      <c r="Q280" s="192"/>
      <c r="R280" s="192"/>
      <c r="S280" s="192"/>
      <c r="T280" s="192">
        <v>143</v>
      </c>
      <c r="U280" s="192">
        <v>150</v>
      </c>
      <c r="V280" s="192"/>
      <c r="W280" s="192">
        <v>147</v>
      </c>
      <c r="X280" s="192">
        <v>157</v>
      </c>
      <c r="Y280" s="171">
        <v>175</v>
      </c>
      <c r="Z280" s="171">
        <v>200</v>
      </c>
      <c r="AA280" s="192"/>
      <c r="AB280" s="192"/>
      <c r="AC280" s="192"/>
      <c r="AD280" s="192"/>
      <c r="AE280" s="192"/>
      <c r="AF280" s="192">
        <v>143</v>
      </c>
      <c r="AG280" s="192">
        <v>147</v>
      </c>
      <c r="AH280" s="192"/>
      <c r="AI280" s="192"/>
      <c r="AJ280" s="192"/>
      <c r="AK280" s="171">
        <v>182</v>
      </c>
      <c r="AL280" s="171"/>
      <c r="AM280" s="192"/>
      <c r="AN280" s="192">
        <v>147.4</v>
      </c>
      <c r="AO280" s="222"/>
      <c r="AP280" s="182">
        <v>60</v>
      </c>
      <c r="AQ280" s="183">
        <v>180</v>
      </c>
      <c r="AR280" s="181">
        <v>58</v>
      </c>
      <c r="AS280" s="181">
        <v>186</v>
      </c>
      <c r="AT280" s="184">
        <v>6</v>
      </c>
      <c r="AU280" s="184">
        <v>3</v>
      </c>
      <c r="AV280" s="184">
        <v>5</v>
      </c>
      <c r="AW280" s="184"/>
      <c r="AX280" s="184">
        <v>2</v>
      </c>
      <c r="AY280" s="184"/>
      <c r="AZ280" s="184"/>
      <c r="BA280" s="184"/>
      <c r="BB280" s="184"/>
      <c r="BC280" s="185">
        <v>16</v>
      </c>
      <c r="BD280" s="180">
        <v>1166</v>
      </c>
      <c r="BE280" s="186">
        <v>0.02</v>
      </c>
      <c r="BF280" s="187">
        <v>1.4E-2</v>
      </c>
      <c r="BG280" s="172">
        <v>1</v>
      </c>
      <c r="BH280" s="172">
        <v>0.1</v>
      </c>
      <c r="BI280" s="172">
        <v>7.9</v>
      </c>
      <c r="BJ280" s="172">
        <v>2.4</v>
      </c>
      <c r="BK280" s="172">
        <v>171.9</v>
      </c>
      <c r="BL280" s="28" t="s">
        <v>181</v>
      </c>
      <c r="BM280" s="228" t="s">
        <v>182</v>
      </c>
      <c r="BN280" s="228" t="s">
        <v>263</v>
      </c>
      <c r="BO280" s="228"/>
      <c r="BP280" s="228">
        <v>2</v>
      </c>
      <c r="BQ280" s="228"/>
      <c r="BR280" s="228"/>
      <c r="BS280" s="228"/>
      <c r="BT280" s="228"/>
      <c r="BU280" s="228">
        <f t="shared" si="4"/>
        <v>0.4</v>
      </c>
      <c r="BV280" s="228"/>
      <c r="BW280" s="228"/>
      <c r="BX280" s="228"/>
      <c r="BY280" s="228"/>
      <c r="BZ280" s="228"/>
      <c r="CA280" s="228"/>
      <c r="CB280" s="228"/>
      <c r="CC280" s="228"/>
      <c r="CD280" s="228"/>
      <c r="CE280" s="228"/>
      <c r="CF280" s="228"/>
      <c r="CG280" s="228"/>
      <c r="CH280" s="228"/>
      <c r="CI280" s="228"/>
      <c r="CJ280" s="228"/>
      <c r="CK280" s="228"/>
      <c r="CL280" s="228"/>
      <c r="CM280" s="228"/>
      <c r="CN280" s="228"/>
      <c r="CO280" s="228"/>
      <c r="CP280" s="228"/>
      <c r="CQ280" s="228"/>
      <c r="CR280" s="228"/>
      <c r="CS280" s="228"/>
      <c r="CT280" s="228"/>
      <c r="CU280" s="228"/>
      <c r="CV280" s="228"/>
      <c r="CW280" s="228"/>
      <c r="CX280" s="228"/>
      <c r="CY280" s="228"/>
      <c r="CZ280" s="228"/>
      <c r="DA280" s="228"/>
      <c r="DB280" s="228"/>
    </row>
    <row r="281" spans="1:106" s="197" customFormat="1" ht="31.5" hidden="1" customHeight="1" x14ac:dyDescent="0.3">
      <c r="A281" s="193">
        <v>2021</v>
      </c>
      <c r="B281" s="170">
        <v>1</v>
      </c>
      <c r="C281" s="255">
        <v>44209</v>
      </c>
      <c r="D281" s="170">
        <v>415</v>
      </c>
      <c r="E281" s="170">
        <v>656</v>
      </c>
      <c r="F281" s="170">
        <v>49</v>
      </c>
      <c r="G281" s="196" t="s">
        <v>264</v>
      </c>
      <c r="H281" t="s">
        <v>265</v>
      </c>
      <c r="I281" t="s">
        <v>203</v>
      </c>
      <c r="J281">
        <v>3</v>
      </c>
      <c r="K281">
        <v>1</v>
      </c>
      <c r="L281" s="256">
        <v>148</v>
      </c>
      <c r="M281" s="257">
        <v>137.63999999999999</v>
      </c>
      <c r="N281" s="258">
        <v>158.36000000000001</v>
      </c>
      <c r="O281" s="192"/>
      <c r="P281" s="192"/>
      <c r="Q281" s="192"/>
      <c r="R281" s="192"/>
      <c r="S281" s="192"/>
      <c r="T281" s="192">
        <v>143</v>
      </c>
      <c r="U281" s="192">
        <v>150</v>
      </c>
      <c r="V281" s="192"/>
      <c r="W281" s="192">
        <v>147</v>
      </c>
      <c r="X281" s="192">
        <v>157</v>
      </c>
      <c r="Y281" s="171">
        <v>175</v>
      </c>
      <c r="Z281" s="171">
        <v>200</v>
      </c>
      <c r="AA281" s="192"/>
      <c r="AB281" s="192"/>
      <c r="AC281" s="192"/>
      <c r="AD281" s="192"/>
      <c r="AE281" s="192"/>
      <c r="AF281" s="192">
        <v>143</v>
      </c>
      <c r="AG281" s="192">
        <v>147</v>
      </c>
      <c r="AH281" s="192"/>
      <c r="AI281" s="192"/>
      <c r="AJ281" s="192"/>
      <c r="AK281" s="171">
        <v>182</v>
      </c>
      <c r="AL281" s="171"/>
      <c r="AM281" s="192"/>
      <c r="AN281" s="192">
        <v>147.4</v>
      </c>
      <c r="AO281" s="222"/>
      <c r="AP281" s="182">
        <v>60</v>
      </c>
      <c r="AQ281" s="183">
        <v>180</v>
      </c>
      <c r="AR281" s="181">
        <v>58</v>
      </c>
      <c r="AS281" s="181">
        <v>186</v>
      </c>
      <c r="AT281" s="184">
        <v>5</v>
      </c>
      <c r="AU281" s="184">
        <v>3</v>
      </c>
      <c r="AV281" s="184">
        <v>5</v>
      </c>
      <c r="AW281" s="184"/>
      <c r="AX281" s="184">
        <v>1</v>
      </c>
      <c r="AY281" s="184"/>
      <c r="AZ281" s="184"/>
      <c r="BA281" s="184"/>
      <c r="BB281" s="184"/>
      <c r="BC281" s="185">
        <v>14</v>
      </c>
      <c r="BD281" s="180">
        <v>1164</v>
      </c>
      <c r="BE281" s="186">
        <v>0.02</v>
      </c>
      <c r="BF281" s="187">
        <v>1.2E-2</v>
      </c>
      <c r="BG281" s="172">
        <v>1</v>
      </c>
      <c r="BH281" s="172">
        <v>0.1</v>
      </c>
      <c r="BI281" s="172">
        <v>7.9</v>
      </c>
      <c r="BJ281" s="172">
        <v>2.1</v>
      </c>
      <c r="BK281" s="172">
        <v>171.6</v>
      </c>
      <c r="BL281" s="28" t="s">
        <v>181</v>
      </c>
      <c r="BM281" s="228" t="s">
        <v>182</v>
      </c>
      <c r="BN281" s="228" t="s">
        <v>266</v>
      </c>
      <c r="BO281" s="228"/>
      <c r="BP281" s="228">
        <v>2</v>
      </c>
      <c r="BQ281" s="228"/>
      <c r="BR281" s="228"/>
      <c r="BS281" s="228"/>
      <c r="BT281" s="228"/>
      <c r="BU281" s="228">
        <f t="shared" si="4"/>
        <v>0.4</v>
      </c>
      <c r="BV281" s="228"/>
      <c r="BW281" s="228"/>
      <c r="BX281" s="228"/>
      <c r="BY281" s="228"/>
      <c r="BZ281" s="228"/>
      <c r="CA281" s="228"/>
      <c r="CB281" s="228"/>
      <c r="CC281" s="228"/>
      <c r="CD281" s="228"/>
      <c r="CE281" s="228"/>
      <c r="CF281" s="228"/>
      <c r="CG281" s="228"/>
      <c r="CH281" s="228"/>
      <c r="CI281" s="228"/>
      <c r="CJ281" s="228"/>
      <c r="CK281" s="228"/>
      <c r="CL281" s="228"/>
      <c r="CM281" s="228"/>
      <c r="CN281" s="228"/>
      <c r="CO281" s="228"/>
      <c r="CP281" s="228"/>
      <c r="CQ281" s="228"/>
      <c r="CR281" s="228"/>
      <c r="CS281" s="228"/>
      <c r="CT281" s="228"/>
      <c r="CU281" s="228"/>
      <c r="CV281" s="228"/>
      <c r="CW281" s="228"/>
      <c r="CX281" s="228"/>
      <c r="CY281" s="228"/>
      <c r="CZ281" s="228"/>
      <c r="DA281" s="228"/>
      <c r="DB281" s="228"/>
    </row>
    <row r="282" spans="1:106" s="197" customFormat="1" ht="31.5" hidden="1" customHeight="1" x14ac:dyDescent="0.3">
      <c r="A282" s="193">
        <v>2021</v>
      </c>
      <c r="B282" s="170">
        <v>1</v>
      </c>
      <c r="C282" s="255">
        <v>44209</v>
      </c>
      <c r="D282" s="170">
        <v>415</v>
      </c>
      <c r="E282" s="170">
        <v>657</v>
      </c>
      <c r="F282" s="170">
        <v>49</v>
      </c>
      <c r="G282" s="196" t="s">
        <v>267</v>
      </c>
      <c r="H282" t="s">
        <v>268</v>
      </c>
      <c r="I282" t="s">
        <v>203</v>
      </c>
      <c r="J282">
        <v>3</v>
      </c>
      <c r="K282">
        <v>1</v>
      </c>
      <c r="L282" s="256">
        <v>90</v>
      </c>
      <c r="M282" s="257">
        <v>83.7</v>
      </c>
      <c r="N282" s="258">
        <v>96.3</v>
      </c>
      <c r="O282" s="192"/>
      <c r="P282" s="192"/>
      <c r="Q282" s="192"/>
      <c r="R282" s="192"/>
      <c r="S282" s="192"/>
      <c r="T282" s="192">
        <v>100</v>
      </c>
      <c r="U282" s="192">
        <v>91</v>
      </c>
      <c r="V282" s="192"/>
      <c r="W282" s="192">
        <v>90</v>
      </c>
      <c r="X282" s="192">
        <v>93</v>
      </c>
      <c r="Y282" s="171">
        <v>175</v>
      </c>
      <c r="Z282" s="171">
        <v>200</v>
      </c>
      <c r="AA282" s="192"/>
      <c r="AB282" s="192"/>
      <c r="AC282" s="192"/>
      <c r="AD282" s="192"/>
      <c r="AE282" s="192"/>
      <c r="AF282" s="192">
        <v>95</v>
      </c>
      <c r="AG282" s="192">
        <v>95</v>
      </c>
      <c r="AH282" s="192"/>
      <c r="AI282" s="192"/>
      <c r="AJ282" s="192"/>
      <c r="AK282" s="171">
        <v>182</v>
      </c>
      <c r="AL282" s="171"/>
      <c r="AM282" s="192"/>
      <c r="AN282" s="192">
        <v>93.8</v>
      </c>
      <c r="AO282" s="222"/>
      <c r="AP282" s="182">
        <v>60</v>
      </c>
      <c r="AQ282" s="183">
        <v>180</v>
      </c>
      <c r="AR282" s="181">
        <v>58</v>
      </c>
      <c r="AS282" s="181">
        <v>186</v>
      </c>
      <c r="AT282" s="184">
        <v>6</v>
      </c>
      <c r="AU282" s="184">
        <v>3</v>
      </c>
      <c r="AV282" s="184">
        <v>6</v>
      </c>
      <c r="AW282" s="184"/>
      <c r="AX282" s="184"/>
      <c r="AY282" s="184"/>
      <c r="AZ282" s="184"/>
      <c r="BA282" s="184"/>
      <c r="BB282" s="184"/>
      <c r="BC282" s="185">
        <v>15</v>
      </c>
      <c r="BD282" s="180">
        <v>1155</v>
      </c>
      <c r="BE282" s="186">
        <v>0.02</v>
      </c>
      <c r="BF282" s="187">
        <v>1.2999999999999999E-2</v>
      </c>
      <c r="BG282" s="172">
        <v>1</v>
      </c>
      <c r="BH282" s="172">
        <v>0.2</v>
      </c>
      <c r="BI282" s="172">
        <v>12.8</v>
      </c>
      <c r="BJ282" s="172">
        <v>1.4</v>
      </c>
      <c r="BK282" s="172">
        <v>108.3</v>
      </c>
      <c r="BL282" s="28" t="s">
        <v>181</v>
      </c>
      <c r="BM282" s="228" t="s">
        <v>182</v>
      </c>
      <c r="BN282" s="228" t="s">
        <v>269</v>
      </c>
      <c r="BO282" s="228"/>
      <c r="BP282" s="228">
        <v>2</v>
      </c>
      <c r="BQ282" s="228"/>
      <c r="BR282" s="228"/>
      <c r="BS282" s="228"/>
      <c r="BT282" s="228"/>
      <c r="BU282" s="228">
        <f t="shared" si="4"/>
        <v>2.7</v>
      </c>
      <c r="BV282" s="228"/>
      <c r="BW282" s="228"/>
      <c r="BX282" s="228"/>
      <c r="BY282" s="228"/>
      <c r="BZ282" s="228"/>
      <c r="CA282" s="228"/>
      <c r="CB282" s="228"/>
      <c r="CC282" s="228"/>
      <c r="CD282" s="228"/>
      <c r="CE282" s="228"/>
      <c r="CF282" s="228"/>
      <c r="CG282" s="228"/>
      <c r="CH282" s="228"/>
      <c r="CI282" s="228"/>
      <c r="CJ282" s="228"/>
      <c r="CK282" s="228"/>
      <c r="CL282" s="228"/>
      <c r="CM282" s="228"/>
      <c r="CN282" s="228"/>
      <c r="CO282" s="228"/>
      <c r="CP282" s="228"/>
      <c r="CQ282" s="228"/>
      <c r="CR282" s="228"/>
      <c r="CS282" s="228"/>
      <c r="CT282" s="228"/>
      <c r="CU282" s="228"/>
      <c r="CV282" s="228"/>
      <c r="CW282" s="228"/>
      <c r="CX282" s="228"/>
      <c r="CY282" s="228"/>
      <c r="CZ282" s="228"/>
      <c r="DA282" s="228"/>
      <c r="DB282" s="228"/>
    </row>
    <row r="283" spans="1:106" s="197" customFormat="1" ht="31.5" hidden="1" customHeight="1" x14ac:dyDescent="0.3">
      <c r="A283" s="193">
        <v>2021</v>
      </c>
      <c r="B283" s="170">
        <v>1</v>
      </c>
      <c r="C283" s="255">
        <v>44209</v>
      </c>
      <c r="D283" s="170">
        <v>415</v>
      </c>
      <c r="E283" s="170">
        <v>658</v>
      </c>
      <c r="F283" s="170">
        <v>49</v>
      </c>
      <c r="G283" s="196" t="s">
        <v>270</v>
      </c>
      <c r="H283" t="s">
        <v>271</v>
      </c>
      <c r="I283" t="s">
        <v>203</v>
      </c>
      <c r="J283">
        <v>3</v>
      </c>
      <c r="K283">
        <v>1</v>
      </c>
      <c r="L283" s="256">
        <v>90</v>
      </c>
      <c r="M283" s="257">
        <v>83.7</v>
      </c>
      <c r="N283" s="258">
        <v>96.3</v>
      </c>
      <c r="O283" s="192"/>
      <c r="P283" s="192"/>
      <c r="Q283" s="192"/>
      <c r="R283" s="192"/>
      <c r="S283" s="192"/>
      <c r="T283" s="192">
        <v>100</v>
      </c>
      <c r="U283" s="192">
        <v>91</v>
      </c>
      <c r="V283" s="192"/>
      <c r="W283" s="192">
        <v>90</v>
      </c>
      <c r="X283" s="192">
        <v>93</v>
      </c>
      <c r="Y283" s="171">
        <v>175</v>
      </c>
      <c r="Z283" s="171">
        <v>200</v>
      </c>
      <c r="AA283" s="192"/>
      <c r="AB283" s="192"/>
      <c r="AC283" s="192"/>
      <c r="AD283" s="192"/>
      <c r="AE283" s="192"/>
      <c r="AF283" s="192">
        <v>95</v>
      </c>
      <c r="AG283" s="192">
        <v>95</v>
      </c>
      <c r="AH283" s="192"/>
      <c r="AI283" s="192"/>
      <c r="AJ283" s="192"/>
      <c r="AK283" s="171">
        <v>182</v>
      </c>
      <c r="AL283" s="171"/>
      <c r="AM283" s="192"/>
      <c r="AN283" s="192">
        <v>93.8</v>
      </c>
      <c r="AO283" s="222"/>
      <c r="AP283" s="182">
        <v>60</v>
      </c>
      <c r="AQ283" s="183">
        <v>180</v>
      </c>
      <c r="AR283" s="181">
        <v>58</v>
      </c>
      <c r="AS283" s="181">
        <v>186</v>
      </c>
      <c r="AT283" s="184">
        <v>6</v>
      </c>
      <c r="AU283" s="184">
        <v>3</v>
      </c>
      <c r="AV283" s="184">
        <v>5</v>
      </c>
      <c r="AW283" s="184"/>
      <c r="AX283" s="184"/>
      <c r="AY283" s="184"/>
      <c r="AZ283" s="184"/>
      <c r="BA283" s="184"/>
      <c r="BB283" s="184"/>
      <c r="BC283" s="185">
        <v>14</v>
      </c>
      <c r="BD283" s="180">
        <v>1154</v>
      </c>
      <c r="BE283" s="186">
        <v>0.02</v>
      </c>
      <c r="BF283" s="187">
        <v>1.2E-2</v>
      </c>
      <c r="BG283" s="172">
        <v>1</v>
      </c>
      <c r="BH283" s="172">
        <v>0.2</v>
      </c>
      <c r="BI283" s="172">
        <v>12.8</v>
      </c>
      <c r="BJ283" s="172">
        <v>1.3</v>
      </c>
      <c r="BK283" s="172">
        <v>108.2</v>
      </c>
      <c r="BL283" s="28" t="s">
        <v>181</v>
      </c>
      <c r="BM283" s="228" t="s">
        <v>182</v>
      </c>
      <c r="BN283" s="228" t="s">
        <v>272</v>
      </c>
      <c r="BO283" s="228"/>
      <c r="BP283" s="228">
        <v>2</v>
      </c>
      <c r="BQ283" s="228"/>
      <c r="BR283" s="228"/>
      <c r="BS283" s="228"/>
      <c r="BT283" s="228"/>
      <c r="BU283" s="228">
        <f t="shared" si="4"/>
        <v>2.7</v>
      </c>
      <c r="BV283" s="228"/>
      <c r="BW283" s="228"/>
      <c r="BX283" s="228"/>
      <c r="BY283" s="228"/>
      <c r="BZ283" s="228"/>
      <c r="CA283" s="228"/>
      <c r="CB283" s="228"/>
      <c r="CC283" s="228"/>
      <c r="CD283" s="228"/>
      <c r="CE283" s="228"/>
      <c r="CF283" s="228"/>
      <c r="CG283" s="228"/>
      <c r="CH283" s="228"/>
      <c r="CI283" s="228"/>
      <c r="CJ283" s="228"/>
      <c r="CK283" s="228"/>
      <c r="CL283" s="228"/>
      <c r="CM283" s="228"/>
      <c r="CN283" s="228"/>
      <c r="CO283" s="228"/>
      <c r="CP283" s="228"/>
      <c r="CQ283" s="228"/>
      <c r="CR283" s="228"/>
      <c r="CS283" s="228"/>
      <c r="CT283" s="228"/>
      <c r="CU283" s="228"/>
      <c r="CV283" s="228"/>
      <c r="CW283" s="228"/>
      <c r="CX283" s="228"/>
      <c r="CY283" s="228"/>
      <c r="CZ283" s="228"/>
      <c r="DA283" s="228"/>
      <c r="DB283" s="228"/>
    </row>
    <row r="284" spans="1:106" s="197" customFormat="1" ht="31.5" hidden="1" customHeight="1" x14ac:dyDescent="0.3">
      <c r="A284" s="193">
        <v>2021</v>
      </c>
      <c r="B284" s="170">
        <v>1</v>
      </c>
      <c r="C284" s="255">
        <v>44210</v>
      </c>
      <c r="D284" s="170">
        <v>47</v>
      </c>
      <c r="E284" s="170">
        <v>122</v>
      </c>
      <c r="F284" s="170">
        <v>2</v>
      </c>
      <c r="G284" s="196" t="s">
        <v>154</v>
      </c>
      <c r="H284" t="s">
        <v>155</v>
      </c>
      <c r="I284" t="s">
        <v>156</v>
      </c>
      <c r="J284">
        <v>2</v>
      </c>
      <c r="K284">
        <v>1</v>
      </c>
      <c r="L284" s="256">
        <v>280</v>
      </c>
      <c r="M284" s="257">
        <v>267.39999999999998</v>
      </c>
      <c r="N284" s="258">
        <v>292.60000000000002</v>
      </c>
      <c r="O284" s="192"/>
      <c r="P284" s="192"/>
      <c r="Q284" s="192"/>
      <c r="R284" s="192"/>
      <c r="S284" s="192"/>
      <c r="T284" s="192"/>
      <c r="U284" s="192"/>
      <c r="V284" s="192"/>
      <c r="W284" s="192">
        <v>298</v>
      </c>
      <c r="X284" s="192"/>
      <c r="Y284" s="171"/>
      <c r="Z284" s="171">
        <v>115</v>
      </c>
      <c r="AA284" s="192"/>
      <c r="AB284" s="192"/>
      <c r="AC284" s="192"/>
      <c r="AD284" s="192"/>
      <c r="AE284" s="192"/>
      <c r="AF284" s="192">
        <v>305</v>
      </c>
      <c r="AG284" s="192">
        <v>282</v>
      </c>
      <c r="AH284" s="192">
        <v>291</v>
      </c>
      <c r="AI284" s="192">
        <v>284</v>
      </c>
      <c r="AJ284" s="192">
        <v>281</v>
      </c>
      <c r="AK284" s="171">
        <v>110</v>
      </c>
      <c r="AL284" s="171">
        <v>110</v>
      </c>
      <c r="AM284" s="192"/>
      <c r="AN284" s="192">
        <v>290.2</v>
      </c>
      <c r="AO284" s="222"/>
      <c r="AP284" s="182">
        <v>63</v>
      </c>
      <c r="AQ284" s="183">
        <v>115</v>
      </c>
      <c r="AR284" s="181">
        <v>64</v>
      </c>
      <c r="AS284" s="181">
        <v>112</v>
      </c>
      <c r="AT284" s="184">
        <v>2</v>
      </c>
      <c r="AU284" s="184">
        <v>4</v>
      </c>
      <c r="AV284" s="184">
        <v>2</v>
      </c>
      <c r="AW284" s="184"/>
      <c r="AX284" s="184"/>
      <c r="AY284" s="184"/>
      <c r="AZ284" s="184"/>
      <c r="BA284" s="184"/>
      <c r="BB284" s="184"/>
      <c r="BC284" s="185">
        <v>8</v>
      </c>
      <c r="BD284" s="180">
        <v>233</v>
      </c>
      <c r="BE284" s="186">
        <v>1.4999999999999999E-2</v>
      </c>
      <c r="BF284" s="187">
        <v>3.4000000000000002E-2</v>
      </c>
      <c r="BG284" s="172"/>
      <c r="BH284" s="172">
        <v>0</v>
      </c>
      <c r="BI284" s="172">
        <v>0.8</v>
      </c>
      <c r="BJ284" s="172">
        <v>2.2999999999999998</v>
      </c>
      <c r="BK284" s="172">
        <v>67.599999999999994</v>
      </c>
      <c r="BL284" s="28" t="s">
        <v>157</v>
      </c>
      <c r="BM284" s="228" t="s">
        <v>158</v>
      </c>
      <c r="BN284" s="228" t="s">
        <v>159</v>
      </c>
      <c r="BO284" s="228" t="s">
        <v>160</v>
      </c>
      <c r="BP284" s="228">
        <v>2</v>
      </c>
      <c r="BQ284" s="228"/>
      <c r="BR284" s="228"/>
      <c r="BS284" s="228"/>
      <c r="BT284" s="228"/>
      <c r="BU284" s="228">
        <f t="shared" si="4"/>
        <v>7.2</v>
      </c>
      <c r="BV284" s="228"/>
      <c r="BW284" s="228"/>
      <c r="BX284" s="228"/>
      <c r="BY284" s="228"/>
      <c r="BZ284" s="228"/>
      <c r="CA284" s="228"/>
      <c r="CB284" s="228"/>
      <c r="CC284" s="228"/>
      <c r="CD284" s="228"/>
      <c r="CE284" s="228"/>
      <c r="CF284" s="228"/>
      <c r="CG284" s="228"/>
      <c r="CH284" s="228"/>
      <c r="CI284" s="228"/>
      <c r="CJ284" s="228"/>
      <c r="CK284" s="228"/>
      <c r="CL284" s="228"/>
      <c r="CM284" s="228"/>
      <c r="CN284" s="228"/>
      <c r="CO284" s="228"/>
      <c r="CP284" s="228"/>
      <c r="CQ284" s="228"/>
      <c r="CR284" s="228"/>
      <c r="CS284" s="228"/>
      <c r="CT284" s="228"/>
      <c r="CU284" s="228"/>
      <c r="CV284" s="228"/>
      <c r="CW284" s="228"/>
      <c r="CX284" s="228"/>
      <c r="CY284" s="228"/>
      <c r="CZ284" s="228"/>
      <c r="DA284" s="228"/>
      <c r="DB284" s="228"/>
    </row>
    <row r="285" spans="1:106" s="197" customFormat="1" ht="31.5" hidden="1" customHeight="1" x14ac:dyDescent="0.3">
      <c r="A285" s="193">
        <v>2021</v>
      </c>
      <c r="B285" s="170">
        <v>1</v>
      </c>
      <c r="C285" s="255">
        <v>44210</v>
      </c>
      <c r="D285" s="170">
        <v>181</v>
      </c>
      <c r="E285" s="170">
        <v>330</v>
      </c>
      <c r="F285" s="170">
        <v>2</v>
      </c>
      <c r="G285" s="196" t="s">
        <v>334</v>
      </c>
      <c r="H285" t="s">
        <v>335</v>
      </c>
      <c r="I285" t="s">
        <v>163</v>
      </c>
      <c r="J285">
        <v>4</v>
      </c>
      <c r="K285">
        <v>2</v>
      </c>
      <c r="L285" s="256">
        <v>406</v>
      </c>
      <c r="M285" s="257">
        <v>382.04599999999999</v>
      </c>
      <c r="N285" s="258">
        <v>434.82600000000002</v>
      </c>
      <c r="O285" s="192"/>
      <c r="P285" s="192"/>
      <c r="Q285" s="192"/>
      <c r="R285" s="192"/>
      <c r="S285" s="192"/>
      <c r="T285" s="192">
        <v>417</v>
      </c>
      <c r="U285" s="192">
        <v>415</v>
      </c>
      <c r="V285" s="192"/>
      <c r="W285" s="192"/>
      <c r="X285" s="192"/>
      <c r="Y285" s="171">
        <v>143</v>
      </c>
      <c r="Z285" s="171"/>
      <c r="AA285" s="192"/>
      <c r="AB285" s="192"/>
      <c r="AC285" s="192"/>
      <c r="AD285" s="192"/>
      <c r="AE285" s="192"/>
      <c r="AF285" s="192"/>
      <c r="AG285" s="192"/>
      <c r="AH285" s="192"/>
      <c r="AI285" s="192"/>
      <c r="AJ285" s="192"/>
      <c r="AK285" s="171"/>
      <c r="AL285" s="171"/>
      <c r="AM285" s="192"/>
      <c r="AN285" s="192">
        <v>416</v>
      </c>
      <c r="AO285" s="222"/>
      <c r="AP285" s="182">
        <v>103</v>
      </c>
      <c r="AQ285" s="183">
        <v>140</v>
      </c>
      <c r="AR285" s="181">
        <v>101</v>
      </c>
      <c r="AS285" s="181">
        <v>143</v>
      </c>
      <c r="AT285" s="184">
        <v>2</v>
      </c>
      <c r="AU285" s="184">
        <v>5</v>
      </c>
      <c r="AV285" s="184"/>
      <c r="AW285" s="184">
        <v>3</v>
      </c>
      <c r="AX285" s="184">
        <v>2</v>
      </c>
      <c r="AY285" s="184"/>
      <c r="AZ285" s="184"/>
      <c r="BA285" s="184"/>
      <c r="BB285" s="184"/>
      <c r="BC285" s="185">
        <v>11</v>
      </c>
      <c r="BD285" s="180">
        <v>899</v>
      </c>
      <c r="BE285" s="186">
        <v>1.4999999999999999E-2</v>
      </c>
      <c r="BF285" s="187">
        <v>1.2E-2</v>
      </c>
      <c r="BG285" s="172">
        <v>1</v>
      </c>
      <c r="BH285" s="172">
        <v>0</v>
      </c>
      <c r="BI285" s="172">
        <v>2.2000000000000002</v>
      </c>
      <c r="BJ285" s="172">
        <v>4.5999999999999996</v>
      </c>
      <c r="BK285" s="172">
        <v>374</v>
      </c>
      <c r="BL285" s="28" t="s">
        <v>157</v>
      </c>
      <c r="BM285" s="228" t="s">
        <v>158</v>
      </c>
      <c r="BN285" s="228" t="s">
        <v>336</v>
      </c>
      <c r="BO285" s="228" t="s">
        <v>168</v>
      </c>
      <c r="BP285" s="228">
        <v>2</v>
      </c>
      <c r="BQ285" s="228"/>
      <c r="BR285" s="228"/>
      <c r="BS285" s="228"/>
      <c r="BT285" s="228"/>
      <c r="BU285" s="228">
        <f t="shared" si="4"/>
        <v>7.1</v>
      </c>
      <c r="BV285" s="228"/>
      <c r="BW285" s="228"/>
      <c r="BX285" s="228"/>
      <c r="BY285" s="228"/>
      <c r="BZ285" s="228"/>
      <c r="CA285" s="228"/>
      <c r="CB285" s="228"/>
      <c r="CC285" s="228"/>
      <c r="CD285" s="228"/>
      <c r="CE285" s="228"/>
      <c r="CF285" s="228"/>
      <c r="CG285" s="228"/>
      <c r="CH285" s="228"/>
      <c r="CI285" s="228"/>
      <c r="CJ285" s="228"/>
      <c r="CK285" s="228"/>
      <c r="CL285" s="228"/>
      <c r="CM285" s="228"/>
      <c r="CN285" s="228"/>
      <c r="CO285" s="228"/>
      <c r="CP285" s="228"/>
      <c r="CQ285" s="228"/>
      <c r="CR285" s="228"/>
      <c r="CS285" s="228"/>
      <c r="CT285" s="228"/>
      <c r="CU285" s="228"/>
      <c r="CV285" s="228"/>
      <c r="CW285" s="228"/>
      <c r="CX285" s="228"/>
      <c r="CY285" s="228"/>
      <c r="CZ285" s="228"/>
      <c r="DA285" s="228"/>
      <c r="DB285" s="228"/>
    </row>
    <row r="286" spans="1:106" s="197" customFormat="1" ht="31.5" hidden="1" customHeight="1" x14ac:dyDescent="0.3">
      <c r="A286" s="193">
        <v>2021</v>
      </c>
      <c r="B286" s="170">
        <v>1</v>
      </c>
      <c r="C286" s="255">
        <v>44210</v>
      </c>
      <c r="D286" s="170">
        <v>137</v>
      </c>
      <c r="E286" s="170">
        <v>273</v>
      </c>
      <c r="F286" s="170">
        <v>3</v>
      </c>
      <c r="G286" s="196" t="s">
        <v>254</v>
      </c>
      <c r="H286" t="s">
        <v>255</v>
      </c>
      <c r="I286" t="s">
        <v>163</v>
      </c>
      <c r="J286">
        <v>3</v>
      </c>
      <c r="K286">
        <v>2</v>
      </c>
      <c r="L286" s="256">
        <v>564</v>
      </c>
      <c r="M286" s="257">
        <v>524.52</v>
      </c>
      <c r="N286" s="258">
        <v>603.48</v>
      </c>
      <c r="O286" s="192"/>
      <c r="P286" s="192"/>
      <c r="Q286" s="192"/>
      <c r="R286" s="192"/>
      <c r="S286" s="192"/>
      <c r="T286" s="192">
        <v>614</v>
      </c>
      <c r="U286" s="192">
        <v>603</v>
      </c>
      <c r="V286" s="192">
        <v>595</v>
      </c>
      <c r="W286" s="192">
        <v>585</v>
      </c>
      <c r="X286" s="192">
        <v>588</v>
      </c>
      <c r="Y286" s="171">
        <v>165</v>
      </c>
      <c r="Z286" s="171">
        <v>170</v>
      </c>
      <c r="AA286" s="192"/>
      <c r="AB286" s="192"/>
      <c r="AC286" s="192"/>
      <c r="AD286" s="192"/>
      <c r="AE286" s="192"/>
      <c r="AF286" s="192">
        <v>595</v>
      </c>
      <c r="AG286" s="192">
        <v>603</v>
      </c>
      <c r="AH286" s="192"/>
      <c r="AI286" s="192">
        <v>593</v>
      </c>
      <c r="AJ286" s="192">
        <v>589</v>
      </c>
      <c r="AK286" s="171">
        <v>155</v>
      </c>
      <c r="AL286" s="171">
        <v>151</v>
      </c>
      <c r="AM286" s="192"/>
      <c r="AN286" s="192">
        <v>596.1</v>
      </c>
      <c r="AO286" s="222"/>
      <c r="AP286" s="182">
        <v>93</v>
      </c>
      <c r="AQ286" s="183">
        <v>116</v>
      </c>
      <c r="AR286" s="181">
        <v>67</v>
      </c>
      <c r="AS286" s="181">
        <v>160</v>
      </c>
      <c r="AT286" s="184">
        <v>7</v>
      </c>
      <c r="AU286" s="184">
        <v>4</v>
      </c>
      <c r="AV286" s="184">
        <v>4</v>
      </c>
      <c r="AW286" s="184"/>
      <c r="AX286" s="184">
        <v>2</v>
      </c>
      <c r="AY286" s="184"/>
      <c r="AZ286" s="184"/>
      <c r="BA286" s="184"/>
      <c r="BB286" s="184"/>
      <c r="BC286" s="185">
        <v>16</v>
      </c>
      <c r="BD286" s="180">
        <v>1216</v>
      </c>
      <c r="BE286" s="186">
        <v>1.4999999999999999E-2</v>
      </c>
      <c r="BF286" s="187">
        <v>1.2999999999999999E-2</v>
      </c>
      <c r="BG286" s="172">
        <v>1</v>
      </c>
      <c r="BH286" s="172">
        <v>0</v>
      </c>
      <c r="BI286" s="172">
        <v>2.2000000000000002</v>
      </c>
      <c r="BJ286" s="172">
        <v>9.5</v>
      </c>
      <c r="BK286" s="172">
        <v>724.9</v>
      </c>
      <c r="BL286" s="28" t="s">
        <v>164</v>
      </c>
      <c r="BM286" s="228"/>
      <c r="BN286" s="228"/>
      <c r="BO286" s="228"/>
      <c r="BP286" s="228">
        <v>2</v>
      </c>
      <c r="BQ286" s="228"/>
      <c r="BR286" s="228"/>
      <c r="BS286" s="228"/>
      <c r="BT286" s="228"/>
      <c r="BU286" s="228">
        <f t="shared" si="4"/>
        <v>22.7</v>
      </c>
      <c r="BV286" s="228"/>
      <c r="BW286" s="228"/>
      <c r="BX286" s="228"/>
      <c r="BY286" s="228"/>
      <c r="BZ286" s="228"/>
      <c r="CA286" s="228"/>
      <c r="CB286" s="228"/>
      <c r="CC286" s="228"/>
      <c r="CD286" s="228"/>
      <c r="CE286" s="228"/>
      <c r="CF286" s="228"/>
      <c r="CG286" s="228"/>
      <c r="CH286" s="228"/>
      <c r="CI286" s="228"/>
      <c r="CJ286" s="228"/>
      <c r="CK286" s="228"/>
      <c r="CL286" s="228"/>
      <c r="CM286" s="228"/>
      <c r="CN286" s="228"/>
      <c r="CO286" s="228"/>
      <c r="CP286" s="228"/>
      <c r="CQ286" s="228"/>
      <c r="CR286" s="228"/>
      <c r="CS286" s="228"/>
      <c r="CT286" s="228"/>
      <c r="CU286" s="228"/>
      <c r="CV286" s="228"/>
      <c r="CW286" s="228"/>
      <c r="CX286" s="228"/>
      <c r="CY286" s="228"/>
      <c r="CZ286" s="228"/>
      <c r="DA286" s="228"/>
      <c r="DB286" s="228"/>
    </row>
    <row r="287" spans="1:106" s="197" customFormat="1" ht="31.5" hidden="1" customHeight="1" x14ac:dyDescent="0.3">
      <c r="A287" s="193">
        <v>2021</v>
      </c>
      <c r="B287" s="170">
        <v>1</v>
      </c>
      <c r="C287" s="255">
        <v>44210</v>
      </c>
      <c r="D287" s="170">
        <v>382</v>
      </c>
      <c r="E287" s="170">
        <v>449</v>
      </c>
      <c r="F287" s="170">
        <v>3</v>
      </c>
      <c r="G287" s="196" t="s">
        <v>300</v>
      </c>
      <c r="H287" t="s">
        <v>301</v>
      </c>
      <c r="I287" t="s">
        <v>163</v>
      </c>
      <c r="J287">
        <v>3</v>
      </c>
      <c r="K287">
        <v>1</v>
      </c>
      <c r="L287" s="256">
        <v>46</v>
      </c>
      <c r="M287" s="257">
        <v>40.985999999999997</v>
      </c>
      <c r="N287" s="258">
        <v>50.048000000000002</v>
      </c>
      <c r="O287" s="192"/>
      <c r="P287" s="192"/>
      <c r="Q287" s="192"/>
      <c r="R287" s="192"/>
      <c r="S287" s="192"/>
      <c r="T287" s="192"/>
      <c r="U287" s="192"/>
      <c r="V287" s="192"/>
      <c r="W287" s="192"/>
      <c r="X287" s="192"/>
      <c r="Y287" s="171"/>
      <c r="Z287" s="171"/>
      <c r="AA287" s="192"/>
      <c r="AB287" s="192"/>
      <c r="AC287" s="192"/>
      <c r="AD287" s="192"/>
      <c r="AE287" s="192"/>
      <c r="AF287" s="192"/>
      <c r="AG287" s="192"/>
      <c r="AH287" s="192"/>
      <c r="AI287" s="192"/>
      <c r="AJ287" s="192"/>
      <c r="AK287" s="171"/>
      <c r="AL287" s="171"/>
      <c r="AM287" s="192"/>
      <c r="AN287" s="192"/>
      <c r="AO287" s="222"/>
      <c r="AP287" s="182">
        <v>108</v>
      </c>
      <c r="AQ287" s="183">
        <v>100</v>
      </c>
      <c r="AR287" s="181"/>
      <c r="AS287" s="181"/>
      <c r="AT287" s="184">
        <v>9</v>
      </c>
      <c r="AU287" s="184"/>
      <c r="AV287" s="184">
        <v>6</v>
      </c>
      <c r="AW287" s="184"/>
      <c r="AX287" s="184"/>
      <c r="AY287" s="184"/>
      <c r="AZ287" s="184"/>
      <c r="BA287" s="184"/>
      <c r="BB287" s="184"/>
      <c r="BC287" s="185">
        <v>15</v>
      </c>
      <c r="BD287" s="180">
        <v>1545</v>
      </c>
      <c r="BE287" s="186">
        <v>1.4999999999999999E-2</v>
      </c>
      <c r="BF287" s="187">
        <v>0.01</v>
      </c>
      <c r="BG287" s="172">
        <v>1</v>
      </c>
      <c r="BH287" s="172">
        <v>0.3</v>
      </c>
      <c r="BI287" s="172">
        <v>33.6</v>
      </c>
      <c r="BJ287" s="172"/>
      <c r="BK287" s="172"/>
      <c r="BL287" s="28" t="s">
        <v>157</v>
      </c>
      <c r="BM287" s="228" t="s">
        <v>158</v>
      </c>
      <c r="BN287" s="228" t="s">
        <v>302</v>
      </c>
      <c r="BO287" s="228" t="s">
        <v>168</v>
      </c>
      <c r="BP287" s="228">
        <v>2</v>
      </c>
      <c r="BQ287" s="228"/>
      <c r="BR287" s="228"/>
      <c r="BS287" s="228"/>
      <c r="BT287" s="228"/>
      <c r="BU287" s="228" t="str">
        <f t="shared" si="4"/>
        <v/>
      </c>
      <c r="BV287" s="228"/>
      <c r="BW287" s="228"/>
      <c r="BX287" s="228"/>
      <c r="BY287" s="228"/>
      <c r="BZ287" s="228"/>
      <c r="CA287" s="228"/>
      <c r="CB287" s="228"/>
      <c r="CC287" s="228"/>
      <c r="CD287" s="228"/>
      <c r="CE287" s="228"/>
      <c r="CF287" s="228"/>
      <c r="CG287" s="228"/>
      <c r="CH287" s="228"/>
      <c r="CI287" s="228"/>
      <c r="CJ287" s="228"/>
      <c r="CK287" s="228"/>
      <c r="CL287" s="228"/>
      <c r="CM287" s="228"/>
      <c r="CN287" s="228"/>
      <c r="CO287" s="228"/>
      <c r="CP287" s="228"/>
      <c r="CQ287" s="228"/>
      <c r="CR287" s="228"/>
      <c r="CS287" s="228"/>
      <c r="CT287" s="228"/>
      <c r="CU287" s="228"/>
      <c r="CV287" s="228"/>
      <c r="CW287" s="228"/>
      <c r="CX287" s="228"/>
      <c r="CY287" s="228"/>
      <c r="CZ287" s="228"/>
      <c r="DA287" s="228"/>
      <c r="DB287" s="228"/>
    </row>
    <row r="288" spans="1:106" s="197" customFormat="1" ht="31.5" hidden="1" customHeight="1" x14ac:dyDescent="0.3">
      <c r="A288" s="193">
        <v>2021</v>
      </c>
      <c r="B288" s="170">
        <v>1</v>
      </c>
      <c r="C288" s="255">
        <v>44210</v>
      </c>
      <c r="D288" s="170">
        <v>236</v>
      </c>
      <c r="E288" s="170">
        <v>160</v>
      </c>
      <c r="F288" s="170">
        <v>5</v>
      </c>
      <c r="G288" s="196" t="s">
        <v>277</v>
      </c>
      <c r="H288" t="s">
        <v>278</v>
      </c>
      <c r="I288" t="s">
        <v>163</v>
      </c>
      <c r="J288">
        <v>2</v>
      </c>
      <c r="K288">
        <v>1</v>
      </c>
      <c r="L288" s="256">
        <v>200</v>
      </c>
      <c r="M288" s="257">
        <v>186</v>
      </c>
      <c r="N288" s="258">
        <v>214</v>
      </c>
      <c r="O288" s="192"/>
      <c r="P288" s="192"/>
      <c r="Q288" s="192"/>
      <c r="R288" s="192"/>
      <c r="S288" s="192"/>
      <c r="T288" s="192">
        <v>180</v>
      </c>
      <c r="U288" s="192">
        <v>199</v>
      </c>
      <c r="V288" s="192">
        <v>200</v>
      </c>
      <c r="W288" s="192">
        <v>193</v>
      </c>
      <c r="X288" s="192">
        <v>191</v>
      </c>
      <c r="Y288" s="171">
        <v>79</v>
      </c>
      <c r="Z288" s="171">
        <v>83</v>
      </c>
      <c r="AA288" s="192"/>
      <c r="AB288" s="192"/>
      <c r="AC288" s="192"/>
      <c r="AD288" s="192"/>
      <c r="AE288" s="192"/>
      <c r="AF288" s="192">
        <v>192</v>
      </c>
      <c r="AG288" s="192">
        <v>196</v>
      </c>
      <c r="AH288" s="192">
        <v>188</v>
      </c>
      <c r="AI288" s="192">
        <v>201</v>
      </c>
      <c r="AJ288" s="192">
        <v>200</v>
      </c>
      <c r="AK288" s="171">
        <v>86</v>
      </c>
      <c r="AL288" s="171">
        <v>87</v>
      </c>
      <c r="AM288" s="192"/>
      <c r="AN288" s="192">
        <v>194</v>
      </c>
      <c r="AO288" s="222"/>
      <c r="AP288" s="182">
        <v>76</v>
      </c>
      <c r="AQ288" s="183">
        <v>95</v>
      </c>
      <c r="AR288" s="181">
        <v>86</v>
      </c>
      <c r="AS288" s="181">
        <v>84</v>
      </c>
      <c r="AT288" s="184">
        <v>6</v>
      </c>
      <c r="AU288" s="184">
        <v>2</v>
      </c>
      <c r="AV288" s="184">
        <v>5</v>
      </c>
      <c r="AW288" s="184"/>
      <c r="AX288" s="184">
        <v>2</v>
      </c>
      <c r="AY288" s="184"/>
      <c r="AZ288" s="184"/>
      <c r="BA288" s="184"/>
      <c r="BB288" s="184"/>
      <c r="BC288" s="185">
        <v>15</v>
      </c>
      <c r="BD288" s="180">
        <v>1791</v>
      </c>
      <c r="BE288" s="186">
        <v>1.4999999999999999E-2</v>
      </c>
      <c r="BF288" s="187">
        <v>8.0000000000000002E-3</v>
      </c>
      <c r="BG288" s="172">
        <v>1</v>
      </c>
      <c r="BH288" s="172">
        <v>0.1</v>
      </c>
      <c r="BI288" s="172">
        <v>9</v>
      </c>
      <c r="BJ288" s="172">
        <v>2.9</v>
      </c>
      <c r="BK288" s="172">
        <v>347.5</v>
      </c>
      <c r="BL288" s="28" t="s">
        <v>279</v>
      </c>
      <c r="BM288" s="228" t="s">
        <v>279</v>
      </c>
      <c r="BN288" s="228"/>
      <c r="BO288" s="228"/>
      <c r="BP288" s="228">
        <v>2</v>
      </c>
      <c r="BQ288" s="228"/>
      <c r="BR288" s="228"/>
      <c r="BS288" s="228"/>
      <c r="BT288" s="228"/>
      <c r="BU288" s="228">
        <f t="shared" si="4"/>
        <v>4.2</v>
      </c>
      <c r="BV288" s="228"/>
      <c r="BW288" s="228"/>
      <c r="BX288" s="228"/>
      <c r="BY288" s="228"/>
      <c r="BZ288" s="228"/>
      <c r="CA288" s="228"/>
      <c r="CB288" s="228"/>
      <c r="CC288" s="228"/>
      <c r="CD288" s="228"/>
      <c r="CE288" s="228"/>
      <c r="CF288" s="228"/>
      <c r="CG288" s="228"/>
      <c r="CH288" s="228"/>
      <c r="CI288" s="228"/>
      <c r="CJ288" s="228"/>
      <c r="CK288" s="228"/>
      <c r="CL288" s="228"/>
      <c r="CM288" s="228"/>
      <c r="CN288" s="228"/>
      <c r="CO288" s="228"/>
      <c r="CP288" s="228"/>
      <c r="CQ288" s="228"/>
      <c r="CR288" s="228"/>
      <c r="CS288" s="228"/>
      <c r="CT288" s="228"/>
      <c r="CU288" s="228"/>
      <c r="CV288" s="228"/>
      <c r="CW288" s="228"/>
      <c r="CX288" s="228"/>
      <c r="CY288" s="228"/>
      <c r="CZ288" s="228"/>
      <c r="DA288" s="228"/>
      <c r="DB288" s="228"/>
    </row>
    <row r="289" spans="1:106" s="197" customFormat="1" ht="31.5" hidden="1" customHeight="1" x14ac:dyDescent="0.3">
      <c r="A289" s="193">
        <v>2021</v>
      </c>
      <c r="B289" s="170">
        <v>1</v>
      </c>
      <c r="C289" s="255">
        <v>44210</v>
      </c>
      <c r="D289" s="170">
        <v>384</v>
      </c>
      <c r="E289" s="170">
        <v>556</v>
      </c>
      <c r="F289" s="170">
        <v>5</v>
      </c>
      <c r="G289" s="196" t="s">
        <v>171</v>
      </c>
      <c r="H289" t="s">
        <v>172</v>
      </c>
      <c r="I289" t="s">
        <v>163</v>
      </c>
      <c r="J289">
        <v>1</v>
      </c>
      <c r="K289">
        <v>6</v>
      </c>
      <c r="L289" s="256">
        <v>1066</v>
      </c>
      <c r="M289" s="257">
        <v>1003.106</v>
      </c>
      <c r="N289" s="258">
        <v>1141.6859999999999</v>
      </c>
      <c r="O289" s="192"/>
      <c r="P289" s="192"/>
      <c r="Q289" s="192"/>
      <c r="R289" s="192"/>
      <c r="S289" s="192"/>
      <c r="T289" s="192">
        <v>1104</v>
      </c>
      <c r="U289" s="192">
        <v>1167</v>
      </c>
      <c r="V289" s="192">
        <v>1076</v>
      </c>
      <c r="W289" s="192">
        <v>1081</v>
      </c>
      <c r="X289" s="192">
        <v>1069</v>
      </c>
      <c r="Y289" s="171">
        <v>136</v>
      </c>
      <c r="Z289" s="171">
        <v>137</v>
      </c>
      <c r="AA289" s="192"/>
      <c r="AB289" s="192"/>
      <c r="AC289" s="192"/>
      <c r="AD289" s="192"/>
      <c r="AE289" s="192"/>
      <c r="AF289" s="192">
        <v>1088</v>
      </c>
      <c r="AG289" s="192">
        <v>1087</v>
      </c>
      <c r="AH289" s="192">
        <v>1096</v>
      </c>
      <c r="AI289" s="192">
        <v>1089</v>
      </c>
      <c r="AJ289" s="192">
        <v>1086</v>
      </c>
      <c r="AK289" s="171">
        <v>121</v>
      </c>
      <c r="AL289" s="171">
        <v>131</v>
      </c>
      <c r="AM289" s="192"/>
      <c r="AN289" s="192">
        <v>1094.3</v>
      </c>
      <c r="AO289" s="222"/>
      <c r="AP289" s="182">
        <v>20</v>
      </c>
      <c r="AQ289" s="183">
        <v>180</v>
      </c>
      <c r="AR289" s="181">
        <v>27</v>
      </c>
      <c r="AS289" s="181">
        <v>131</v>
      </c>
      <c r="AT289" s="184">
        <v>2</v>
      </c>
      <c r="AU289" s="184">
        <v>1</v>
      </c>
      <c r="AV289" s="184">
        <v>2</v>
      </c>
      <c r="AW289" s="184">
        <v>1</v>
      </c>
      <c r="AX289" s="184">
        <v>0</v>
      </c>
      <c r="AY289" s="184"/>
      <c r="AZ289" s="184"/>
      <c r="BA289" s="184"/>
      <c r="BB289" s="184"/>
      <c r="BC289" s="185">
        <v>7</v>
      </c>
      <c r="BD289" s="180">
        <v>391</v>
      </c>
      <c r="BE289" s="186">
        <v>1.4999999999999999E-2</v>
      </c>
      <c r="BF289" s="187">
        <v>1.7999999999999999E-2</v>
      </c>
      <c r="BG289" s="172"/>
      <c r="BH289" s="172">
        <v>0</v>
      </c>
      <c r="BI289" s="172">
        <v>0.4</v>
      </c>
      <c r="BJ289" s="172">
        <v>7.7</v>
      </c>
      <c r="BK289" s="172">
        <v>427.9</v>
      </c>
      <c r="BL289" s="28" t="s">
        <v>157</v>
      </c>
      <c r="BM289" s="228" t="s">
        <v>158</v>
      </c>
      <c r="BN289" s="228" t="s">
        <v>173</v>
      </c>
      <c r="BO289" s="228"/>
      <c r="BP289" s="228">
        <v>2</v>
      </c>
      <c r="BQ289" s="228"/>
      <c r="BR289" s="228"/>
      <c r="BS289" s="228"/>
      <c r="BT289" s="228"/>
      <c r="BU289" s="228">
        <f t="shared" si="4"/>
        <v>20</v>
      </c>
      <c r="BV289" s="228"/>
      <c r="BW289" s="228"/>
      <c r="BX289" s="228"/>
      <c r="BY289" s="228"/>
      <c r="BZ289" s="228"/>
      <c r="CA289" s="228"/>
      <c r="CB289" s="228"/>
      <c r="CC289" s="228"/>
      <c r="CD289" s="228"/>
      <c r="CE289" s="228"/>
      <c r="CF289" s="228"/>
      <c r="CG289" s="228"/>
      <c r="CH289" s="228"/>
      <c r="CI289" s="228"/>
      <c r="CJ289" s="228"/>
      <c r="CK289" s="228"/>
      <c r="CL289" s="228"/>
      <c r="CM289" s="228"/>
      <c r="CN289" s="228"/>
      <c r="CO289" s="228"/>
      <c r="CP289" s="228"/>
      <c r="CQ289" s="228"/>
      <c r="CR289" s="228"/>
      <c r="CS289" s="228"/>
      <c r="CT289" s="228"/>
      <c r="CU289" s="228"/>
      <c r="CV289" s="228"/>
      <c r="CW289" s="228"/>
      <c r="CX289" s="228"/>
      <c r="CY289" s="228"/>
      <c r="CZ289" s="228"/>
      <c r="DA289" s="228"/>
      <c r="DB289" s="228"/>
    </row>
    <row r="290" spans="1:106" s="197" customFormat="1" ht="31.5" hidden="1" customHeight="1" x14ac:dyDescent="0.3">
      <c r="A290" s="193">
        <v>2021</v>
      </c>
      <c r="B290" s="170">
        <v>1</v>
      </c>
      <c r="C290" s="255">
        <v>44210</v>
      </c>
      <c r="D290" s="170">
        <v>384</v>
      </c>
      <c r="E290" s="170">
        <v>557</v>
      </c>
      <c r="F290" s="170">
        <v>5</v>
      </c>
      <c r="G290" s="196" t="s">
        <v>174</v>
      </c>
      <c r="H290" t="s">
        <v>175</v>
      </c>
      <c r="I290" t="s">
        <v>163</v>
      </c>
      <c r="J290">
        <v>1</v>
      </c>
      <c r="K290">
        <v>6</v>
      </c>
      <c r="L290" s="256">
        <v>182</v>
      </c>
      <c r="M290" s="257">
        <v>171.262</v>
      </c>
      <c r="N290" s="258">
        <v>194.922</v>
      </c>
      <c r="O290" s="192"/>
      <c r="P290" s="192"/>
      <c r="Q290" s="192"/>
      <c r="R290" s="192"/>
      <c r="S290" s="192"/>
      <c r="T290" s="192">
        <v>218</v>
      </c>
      <c r="U290" s="192">
        <v>204</v>
      </c>
      <c r="V290" s="192">
        <v>193</v>
      </c>
      <c r="W290" s="192">
        <v>187</v>
      </c>
      <c r="X290" s="192">
        <v>195</v>
      </c>
      <c r="Y290" s="171">
        <v>136</v>
      </c>
      <c r="Z290" s="171">
        <v>137</v>
      </c>
      <c r="AA290" s="192"/>
      <c r="AB290" s="192"/>
      <c r="AC290" s="192"/>
      <c r="AD290" s="192"/>
      <c r="AE290" s="192"/>
      <c r="AF290" s="192">
        <v>203</v>
      </c>
      <c r="AG290" s="192">
        <v>191</v>
      </c>
      <c r="AH290" s="192">
        <v>193</v>
      </c>
      <c r="AI290" s="192">
        <v>193</v>
      </c>
      <c r="AJ290" s="192">
        <v>191</v>
      </c>
      <c r="AK290" s="171">
        <v>121</v>
      </c>
      <c r="AL290" s="171">
        <v>131</v>
      </c>
      <c r="AM290" s="192"/>
      <c r="AN290" s="192">
        <v>196.8</v>
      </c>
      <c r="AO290" s="222"/>
      <c r="AP290" s="182">
        <v>20</v>
      </c>
      <c r="AQ290" s="183">
        <v>180</v>
      </c>
      <c r="AR290" s="181">
        <v>27</v>
      </c>
      <c r="AS290" s="181">
        <v>131</v>
      </c>
      <c r="AT290" s="184">
        <v>2</v>
      </c>
      <c r="AU290" s="184">
        <v>1</v>
      </c>
      <c r="AV290" s="184">
        <v>2</v>
      </c>
      <c r="AW290" s="184">
        <v>1</v>
      </c>
      <c r="AX290" s="184">
        <v>1</v>
      </c>
      <c r="AY290" s="184"/>
      <c r="AZ290" s="184"/>
      <c r="BA290" s="184"/>
      <c r="BB290" s="184"/>
      <c r="BC290" s="185">
        <v>6</v>
      </c>
      <c r="BD290" s="180">
        <v>390</v>
      </c>
      <c r="BE290" s="186">
        <v>1.4999999999999999E-2</v>
      </c>
      <c r="BF290" s="187">
        <v>1.4999999999999999E-2</v>
      </c>
      <c r="BG290" s="172">
        <v>1</v>
      </c>
      <c r="BH290" s="172">
        <v>0</v>
      </c>
      <c r="BI290" s="172">
        <v>2.1</v>
      </c>
      <c r="BJ290" s="172">
        <v>1.2</v>
      </c>
      <c r="BK290" s="172">
        <v>76.8</v>
      </c>
      <c r="BL290" s="28" t="s">
        <v>157</v>
      </c>
      <c r="BM290" s="228" t="s">
        <v>158</v>
      </c>
      <c r="BN290" s="228" t="s">
        <v>173</v>
      </c>
      <c r="BO290" s="228" t="s">
        <v>176</v>
      </c>
      <c r="BP290" s="228">
        <v>2</v>
      </c>
      <c r="BQ290" s="228"/>
      <c r="BR290" s="228"/>
      <c r="BS290" s="228"/>
      <c r="BT290" s="228"/>
      <c r="BU290" s="228">
        <f t="shared" si="4"/>
        <v>10.5</v>
      </c>
      <c r="BV290" s="228"/>
      <c r="BW290" s="228"/>
      <c r="BX290" s="228"/>
      <c r="BY290" s="228"/>
      <c r="BZ290" s="228"/>
      <c r="CA290" s="228"/>
      <c r="CB290" s="228"/>
      <c r="CC290" s="228"/>
      <c r="CD290" s="228"/>
      <c r="CE290" s="228"/>
      <c r="CF290" s="228"/>
      <c r="CG290" s="228"/>
      <c r="CH290" s="228"/>
      <c r="CI290" s="228"/>
      <c r="CJ290" s="228"/>
      <c r="CK290" s="228"/>
      <c r="CL290" s="228"/>
      <c r="CM290" s="228"/>
      <c r="CN290" s="228"/>
      <c r="CO290" s="228"/>
      <c r="CP290" s="228"/>
      <c r="CQ290" s="228"/>
      <c r="CR290" s="228"/>
      <c r="CS290" s="228"/>
      <c r="CT290" s="228"/>
      <c r="CU290" s="228"/>
      <c r="CV290" s="228"/>
      <c r="CW290" s="228"/>
      <c r="CX290" s="228"/>
      <c r="CY290" s="228"/>
      <c r="CZ290" s="228"/>
      <c r="DA290" s="228"/>
      <c r="DB290" s="228"/>
    </row>
    <row r="291" spans="1:106" s="197" customFormat="1" ht="31.5" hidden="1" customHeight="1" x14ac:dyDescent="0.3">
      <c r="A291" s="193">
        <v>2021</v>
      </c>
      <c r="B291" s="170">
        <v>1</v>
      </c>
      <c r="C291" s="255">
        <v>44210</v>
      </c>
      <c r="D291" s="170">
        <v>1</v>
      </c>
      <c r="E291" s="170">
        <v>1</v>
      </c>
      <c r="F291" s="170">
        <v>6</v>
      </c>
      <c r="G291" s="196" t="s">
        <v>342</v>
      </c>
      <c r="H291" t="s">
        <v>343</v>
      </c>
      <c r="I291" t="s">
        <v>163</v>
      </c>
      <c r="J291">
        <v>3</v>
      </c>
      <c r="K291">
        <v>2</v>
      </c>
      <c r="L291" s="256">
        <v>111</v>
      </c>
      <c r="M291" s="257">
        <v>103.23</v>
      </c>
      <c r="N291" s="258">
        <v>118.77</v>
      </c>
      <c r="O291" s="192"/>
      <c r="P291" s="192"/>
      <c r="Q291" s="192"/>
      <c r="R291" s="192"/>
      <c r="S291" s="192"/>
      <c r="T291" s="192"/>
      <c r="U291" s="192"/>
      <c r="V291" s="192">
        <v>123</v>
      </c>
      <c r="W291" s="192">
        <v>113</v>
      </c>
      <c r="X291" s="192">
        <v>115</v>
      </c>
      <c r="Y291" s="171"/>
      <c r="Z291" s="171">
        <v>87</v>
      </c>
      <c r="AA291" s="192"/>
      <c r="AB291" s="192"/>
      <c r="AC291" s="192"/>
      <c r="AD291" s="192"/>
      <c r="AE291" s="192"/>
      <c r="AF291" s="192">
        <v>113</v>
      </c>
      <c r="AG291" s="192">
        <v>118</v>
      </c>
      <c r="AH291" s="192">
        <v>104</v>
      </c>
      <c r="AI291" s="192">
        <v>109</v>
      </c>
      <c r="AJ291" s="192">
        <v>102</v>
      </c>
      <c r="AK291" s="171"/>
      <c r="AL291" s="171">
        <v>96</v>
      </c>
      <c r="AM291" s="192"/>
      <c r="AN291" s="192">
        <v>112.1</v>
      </c>
      <c r="AO291" s="222"/>
      <c r="AP291" s="182">
        <v>108</v>
      </c>
      <c r="AQ291" s="183">
        <v>100</v>
      </c>
      <c r="AR291" s="181">
        <v>118</v>
      </c>
      <c r="AS291" s="181">
        <v>92</v>
      </c>
      <c r="AT291" s="184">
        <v>4</v>
      </c>
      <c r="AU291" s="184">
        <v>4</v>
      </c>
      <c r="AV291" s="184">
        <v>4</v>
      </c>
      <c r="AW291" s="184"/>
      <c r="AX291" s="184"/>
      <c r="AY291" s="184"/>
      <c r="AZ291" s="184"/>
      <c r="BA291" s="184"/>
      <c r="BB291" s="184"/>
      <c r="BC291" s="185">
        <v>12</v>
      </c>
      <c r="BD291" s="180">
        <v>1180</v>
      </c>
      <c r="BE291" s="186">
        <v>1.4999999999999999E-2</v>
      </c>
      <c r="BF291" s="187">
        <v>0.01</v>
      </c>
      <c r="BG291" s="172">
        <v>1</v>
      </c>
      <c r="BH291" s="172">
        <v>0.1</v>
      </c>
      <c r="BI291" s="172">
        <v>10.6</v>
      </c>
      <c r="BJ291" s="172">
        <v>1.3</v>
      </c>
      <c r="BK291" s="172">
        <v>132.30000000000001</v>
      </c>
      <c r="BL291" s="28" t="s">
        <v>241</v>
      </c>
      <c r="BM291" s="228" t="s">
        <v>241</v>
      </c>
      <c r="BN291" s="228"/>
      <c r="BO291" s="228"/>
      <c r="BP291" s="228">
        <v>2</v>
      </c>
      <c r="BQ291" s="228"/>
      <c r="BR291" s="228"/>
      <c r="BS291" s="228"/>
      <c r="BT291" s="228"/>
      <c r="BU291" s="228">
        <f t="shared" si="4"/>
        <v>0.8</v>
      </c>
      <c r="BV291" s="228"/>
      <c r="BW291" s="228"/>
      <c r="BX291" s="228"/>
      <c r="BY291" s="228"/>
      <c r="BZ291" s="228"/>
      <c r="CA291" s="228"/>
      <c r="CB291" s="228"/>
      <c r="CC291" s="228"/>
      <c r="CD291" s="228"/>
      <c r="CE291" s="228"/>
      <c r="CF291" s="228"/>
      <c r="CG291" s="228"/>
      <c r="CH291" s="228"/>
      <c r="CI291" s="228"/>
      <c r="CJ291" s="228"/>
      <c r="CK291" s="228"/>
      <c r="CL291" s="228"/>
      <c r="CM291" s="228"/>
      <c r="CN291" s="228"/>
      <c r="CO291" s="228"/>
      <c r="CP291" s="228"/>
      <c r="CQ291" s="228"/>
      <c r="CR291" s="228"/>
      <c r="CS291" s="228"/>
      <c r="CT291" s="228"/>
      <c r="CU291" s="228"/>
      <c r="CV291" s="228"/>
      <c r="CW291" s="228"/>
      <c r="CX291" s="228"/>
      <c r="CY291" s="228"/>
      <c r="CZ291" s="228"/>
      <c r="DA291" s="228"/>
      <c r="DB291" s="228"/>
    </row>
    <row r="292" spans="1:106" s="197" customFormat="1" ht="31.5" hidden="1" customHeight="1" x14ac:dyDescent="0.3">
      <c r="A292" s="193">
        <v>2021</v>
      </c>
      <c r="B292" s="170">
        <v>1</v>
      </c>
      <c r="C292" s="255">
        <v>44210</v>
      </c>
      <c r="D292" s="170">
        <v>1</v>
      </c>
      <c r="E292" s="170">
        <v>2</v>
      </c>
      <c r="F292" s="170">
        <v>6</v>
      </c>
      <c r="G292" s="196" t="s">
        <v>344</v>
      </c>
      <c r="H292" t="s">
        <v>345</v>
      </c>
      <c r="I292" t="s">
        <v>163</v>
      </c>
      <c r="J292">
        <v>3</v>
      </c>
      <c r="K292">
        <v>2</v>
      </c>
      <c r="L292" s="256">
        <v>113</v>
      </c>
      <c r="M292" s="257">
        <v>105.09</v>
      </c>
      <c r="N292" s="258">
        <v>120.91</v>
      </c>
      <c r="O292" s="192"/>
      <c r="P292" s="192"/>
      <c r="Q292" s="192"/>
      <c r="R292" s="192"/>
      <c r="S292" s="192"/>
      <c r="T292" s="192"/>
      <c r="U292" s="192"/>
      <c r="V292" s="192">
        <v>120</v>
      </c>
      <c r="W292" s="192">
        <v>110</v>
      </c>
      <c r="X292" s="192">
        <v>107</v>
      </c>
      <c r="Y292" s="171"/>
      <c r="Z292" s="171">
        <v>87</v>
      </c>
      <c r="AA292" s="192"/>
      <c r="AB292" s="192"/>
      <c r="AC292" s="192"/>
      <c r="AD292" s="192"/>
      <c r="AE292" s="192"/>
      <c r="AF292" s="192">
        <v>97</v>
      </c>
      <c r="AG292" s="192">
        <v>107</v>
      </c>
      <c r="AH292" s="192">
        <v>116</v>
      </c>
      <c r="AI292" s="192">
        <v>112</v>
      </c>
      <c r="AJ292" s="192">
        <v>114</v>
      </c>
      <c r="AK292" s="171"/>
      <c r="AL292" s="171">
        <v>96</v>
      </c>
      <c r="AM292" s="192"/>
      <c r="AN292" s="192">
        <v>110.4</v>
      </c>
      <c r="AO292" s="222"/>
      <c r="AP292" s="182">
        <v>108</v>
      </c>
      <c r="AQ292" s="183">
        <v>100</v>
      </c>
      <c r="AR292" s="181">
        <v>118</v>
      </c>
      <c r="AS292" s="181">
        <v>92</v>
      </c>
      <c r="AT292" s="184">
        <v>4</v>
      </c>
      <c r="AU292" s="184">
        <v>6</v>
      </c>
      <c r="AV292" s="184">
        <v>6</v>
      </c>
      <c r="AW292" s="184"/>
      <c r="AX292" s="184"/>
      <c r="AY292" s="184"/>
      <c r="AZ292" s="184"/>
      <c r="BA292" s="184"/>
      <c r="BB292" s="184"/>
      <c r="BC292" s="185">
        <v>16</v>
      </c>
      <c r="BD292" s="180">
        <v>1030</v>
      </c>
      <c r="BE292" s="186">
        <v>1.4999999999999999E-2</v>
      </c>
      <c r="BF292" s="187">
        <v>1.6E-2</v>
      </c>
      <c r="BG292" s="172"/>
      <c r="BH292" s="172">
        <v>0.1</v>
      </c>
      <c r="BI292" s="172">
        <v>9.1</v>
      </c>
      <c r="BJ292" s="172">
        <v>1.8</v>
      </c>
      <c r="BK292" s="172">
        <v>113.7</v>
      </c>
      <c r="BL292" s="28" t="s">
        <v>241</v>
      </c>
      <c r="BM292" s="228" t="s">
        <v>241</v>
      </c>
      <c r="BN292" s="228"/>
      <c r="BO292" s="228"/>
      <c r="BP292" s="228">
        <v>2</v>
      </c>
      <c r="BQ292" s="228"/>
      <c r="BR292" s="228"/>
      <c r="BS292" s="228"/>
      <c r="BT292" s="228"/>
      <c r="BU292" s="228">
        <f t="shared" si="4"/>
        <v>1.8</v>
      </c>
      <c r="BV292" s="228"/>
      <c r="BW292" s="228"/>
      <c r="BX292" s="228"/>
      <c r="BY292" s="228"/>
      <c r="BZ292" s="228"/>
      <c r="CA292" s="228"/>
      <c r="CB292" s="228"/>
      <c r="CC292" s="228"/>
      <c r="CD292" s="228"/>
      <c r="CE292" s="228"/>
      <c r="CF292" s="228"/>
      <c r="CG292" s="228"/>
      <c r="CH292" s="228"/>
      <c r="CI292" s="228"/>
      <c r="CJ292" s="228"/>
      <c r="CK292" s="228"/>
      <c r="CL292" s="228"/>
      <c r="CM292" s="228"/>
      <c r="CN292" s="228"/>
      <c r="CO292" s="228"/>
      <c r="CP292" s="228"/>
      <c r="CQ292" s="228"/>
      <c r="CR292" s="228"/>
      <c r="CS292" s="228"/>
      <c r="CT292" s="228"/>
      <c r="CU292" s="228"/>
      <c r="CV292" s="228"/>
      <c r="CW292" s="228"/>
      <c r="CX292" s="228"/>
      <c r="CY292" s="228"/>
      <c r="CZ292" s="228"/>
      <c r="DA292" s="228"/>
      <c r="DB292" s="228"/>
    </row>
    <row r="293" spans="1:106" s="197" customFormat="1" ht="31.5" hidden="1" customHeight="1" x14ac:dyDescent="0.3">
      <c r="A293" s="193">
        <v>2021</v>
      </c>
      <c r="B293" s="170">
        <v>1</v>
      </c>
      <c r="C293" s="255">
        <v>44210</v>
      </c>
      <c r="D293" s="170">
        <v>331</v>
      </c>
      <c r="E293" s="170">
        <v>253</v>
      </c>
      <c r="F293" s="170">
        <v>6</v>
      </c>
      <c r="G293" s="196" t="s">
        <v>337</v>
      </c>
      <c r="H293" t="s">
        <v>209</v>
      </c>
      <c r="I293" t="s">
        <v>163</v>
      </c>
      <c r="J293">
        <v>3</v>
      </c>
      <c r="K293">
        <v>2</v>
      </c>
      <c r="L293" s="256">
        <v>203</v>
      </c>
      <c r="M293" s="257">
        <v>188.79</v>
      </c>
      <c r="N293" s="258">
        <v>217.21</v>
      </c>
      <c r="O293" s="192"/>
      <c r="P293" s="192"/>
      <c r="Q293" s="192"/>
      <c r="R293" s="192"/>
      <c r="S293" s="192"/>
      <c r="T293" s="192">
        <v>193</v>
      </c>
      <c r="U293" s="192">
        <v>200</v>
      </c>
      <c r="V293" s="192">
        <v>196</v>
      </c>
      <c r="W293" s="192">
        <v>205</v>
      </c>
      <c r="X293" s="192">
        <v>209</v>
      </c>
      <c r="Y293" s="171">
        <v>90</v>
      </c>
      <c r="Z293" s="171">
        <v>93</v>
      </c>
      <c r="AA293" s="192"/>
      <c r="AB293" s="192"/>
      <c r="AC293" s="192"/>
      <c r="AD293" s="192"/>
      <c r="AE293" s="192"/>
      <c r="AF293" s="192">
        <v>195</v>
      </c>
      <c r="AG293" s="192">
        <v>201</v>
      </c>
      <c r="AH293" s="192">
        <v>192</v>
      </c>
      <c r="AI293" s="192">
        <v>189</v>
      </c>
      <c r="AJ293" s="192">
        <v>198</v>
      </c>
      <c r="AK293" s="171">
        <v>84</v>
      </c>
      <c r="AL293" s="171">
        <v>88</v>
      </c>
      <c r="AM293" s="192"/>
      <c r="AN293" s="192">
        <v>197.8</v>
      </c>
      <c r="AO293" s="222"/>
      <c r="AP293" s="182">
        <v>121</v>
      </c>
      <c r="AQ293" s="183">
        <v>89</v>
      </c>
      <c r="AR293" s="181">
        <v>122</v>
      </c>
      <c r="AS293" s="181">
        <v>89</v>
      </c>
      <c r="AT293" s="184">
        <v>3</v>
      </c>
      <c r="AU293" s="184">
        <v>5</v>
      </c>
      <c r="AV293" s="184">
        <v>2</v>
      </c>
      <c r="AW293" s="184">
        <v>3</v>
      </c>
      <c r="AX293" s="184"/>
      <c r="AY293" s="184"/>
      <c r="AZ293" s="184"/>
      <c r="BA293" s="184"/>
      <c r="BB293" s="184"/>
      <c r="BC293" s="185">
        <v>13</v>
      </c>
      <c r="BD293" s="180">
        <v>3013</v>
      </c>
      <c r="BE293" s="186">
        <v>1.4999999999999999E-2</v>
      </c>
      <c r="BF293" s="187">
        <v>4.0000000000000001E-3</v>
      </c>
      <c r="BG293" s="172">
        <v>1</v>
      </c>
      <c r="BH293" s="172">
        <v>0.1</v>
      </c>
      <c r="BI293" s="172">
        <v>14.8</v>
      </c>
      <c r="BJ293" s="172">
        <v>2.6</v>
      </c>
      <c r="BK293" s="172">
        <v>596</v>
      </c>
      <c r="BL293" s="28" t="s">
        <v>181</v>
      </c>
      <c r="BM293" s="228" t="s">
        <v>196</v>
      </c>
      <c r="BN293" s="228" t="s">
        <v>210</v>
      </c>
      <c r="BO293" s="228"/>
      <c r="BP293" s="228">
        <v>2</v>
      </c>
      <c r="BQ293" s="228"/>
      <c r="BR293" s="228"/>
      <c r="BS293" s="228"/>
      <c r="BT293" s="228"/>
      <c r="BU293" s="228">
        <f t="shared" si="4"/>
        <v>3.7</v>
      </c>
      <c r="BV293" s="228"/>
      <c r="BW293" s="228"/>
      <c r="BX293" s="228"/>
      <c r="BY293" s="228"/>
      <c r="BZ293" s="228"/>
      <c r="CA293" s="228"/>
      <c r="CB293" s="228"/>
      <c r="CC293" s="228"/>
      <c r="CD293" s="228"/>
      <c r="CE293" s="228"/>
      <c r="CF293" s="228"/>
      <c r="CG293" s="228"/>
      <c r="CH293" s="228"/>
      <c r="CI293" s="228"/>
      <c r="CJ293" s="228"/>
      <c r="CK293" s="228"/>
      <c r="CL293" s="228"/>
      <c r="CM293" s="228"/>
      <c r="CN293" s="228"/>
      <c r="CO293" s="228"/>
      <c r="CP293" s="228"/>
      <c r="CQ293" s="228"/>
      <c r="CR293" s="228"/>
      <c r="CS293" s="228"/>
      <c r="CT293" s="228"/>
      <c r="CU293" s="228"/>
      <c r="CV293" s="228"/>
      <c r="CW293" s="228"/>
      <c r="CX293" s="228"/>
      <c r="CY293" s="228"/>
      <c r="CZ293" s="228"/>
      <c r="DA293" s="228"/>
      <c r="DB293" s="228"/>
    </row>
    <row r="294" spans="1:106" s="197" customFormat="1" ht="31.5" hidden="1" customHeight="1" x14ac:dyDescent="0.3">
      <c r="A294" s="193">
        <v>2021</v>
      </c>
      <c r="B294" s="170">
        <v>1</v>
      </c>
      <c r="C294" s="255">
        <v>44210</v>
      </c>
      <c r="D294" s="170">
        <v>376</v>
      </c>
      <c r="E294" s="170">
        <v>438</v>
      </c>
      <c r="F294" s="170">
        <v>8</v>
      </c>
      <c r="G294" s="196" t="s">
        <v>190</v>
      </c>
      <c r="H294" t="s">
        <v>191</v>
      </c>
      <c r="I294" t="s">
        <v>163</v>
      </c>
      <c r="J294">
        <v>3</v>
      </c>
      <c r="K294">
        <v>2</v>
      </c>
      <c r="L294" s="256">
        <v>336</v>
      </c>
      <c r="M294" s="257">
        <v>316.17599999999999</v>
      </c>
      <c r="N294" s="258">
        <v>359.85599999999999</v>
      </c>
      <c r="O294" s="192"/>
      <c r="P294" s="192"/>
      <c r="Q294" s="192"/>
      <c r="R294" s="192"/>
      <c r="S294" s="192"/>
      <c r="T294" s="192">
        <v>349</v>
      </c>
      <c r="U294" s="192">
        <v>348</v>
      </c>
      <c r="V294" s="192">
        <v>341</v>
      </c>
      <c r="W294" s="192">
        <v>347</v>
      </c>
      <c r="X294" s="192">
        <v>338</v>
      </c>
      <c r="Y294" s="171">
        <v>143</v>
      </c>
      <c r="Z294" s="171">
        <v>140</v>
      </c>
      <c r="AA294" s="192"/>
      <c r="AB294" s="192"/>
      <c r="AC294" s="192"/>
      <c r="AD294" s="192"/>
      <c r="AE294" s="192"/>
      <c r="AF294" s="192">
        <v>331</v>
      </c>
      <c r="AG294" s="192">
        <v>361</v>
      </c>
      <c r="AH294" s="192">
        <v>342</v>
      </c>
      <c r="AI294" s="192">
        <v>341</v>
      </c>
      <c r="AJ294" s="192">
        <v>343</v>
      </c>
      <c r="AK294" s="171">
        <v>145</v>
      </c>
      <c r="AL294" s="171">
        <v>145</v>
      </c>
      <c r="AM294" s="192"/>
      <c r="AN294" s="192">
        <v>344.1</v>
      </c>
      <c r="AO294" s="222"/>
      <c r="AP294" s="182">
        <v>67</v>
      </c>
      <c r="AQ294" s="183">
        <v>161</v>
      </c>
      <c r="AR294" s="181">
        <v>75</v>
      </c>
      <c r="AS294" s="181">
        <v>143</v>
      </c>
      <c r="AT294" s="184">
        <v>6</v>
      </c>
      <c r="AU294" s="184">
        <v>3</v>
      </c>
      <c r="AV294" s="184">
        <v>7</v>
      </c>
      <c r="AW294" s="184"/>
      <c r="AX294" s="184">
        <v>3</v>
      </c>
      <c r="AY294" s="184"/>
      <c r="AZ294" s="184"/>
      <c r="BA294" s="184"/>
      <c r="BB294" s="184"/>
      <c r="BC294" s="185">
        <v>18</v>
      </c>
      <c r="BD294" s="180">
        <v>1350</v>
      </c>
      <c r="BE294" s="186">
        <v>1.4999999999999999E-2</v>
      </c>
      <c r="BF294" s="187">
        <v>1.2999999999999999E-2</v>
      </c>
      <c r="BG294" s="172">
        <v>1</v>
      </c>
      <c r="BH294" s="172">
        <v>0.1</v>
      </c>
      <c r="BI294" s="172">
        <v>4</v>
      </c>
      <c r="BJ294" s="172">
        <v>6.2</v>
      </c>
      <c r="BK294" s="172">
        <v>464.5</v>
      </c>
      <c r="BL294" s="28" t="s">
        <v>157</v>
      </c>
      <c r="BM294" s="228" t="s">
        <v>158</v>
      </c>
      <c r="BN294" s="228" t="s">
        <v>192</v>
      </c>
      <c r="BO294" s="228" t="s">
        <v>168</v>
      </c>
      <c r="BP294" s="228">
        <v>2</v>
      </c>
      <c r="BQ294" s="228"/>
      <c r="BR294" s="228"/>
      <c r="BS294" s="228"/>
      <c r="BT294" s="228"/>
      <c r="BU294" s="228">
        <f t="shared" si="4"/>
        <v>5.7</v>
      </c>
      <c r="BV294" s="228"/>
      <c r="BW294" s="228"/>
      <c r="BX294" s="228"/>
      <c r="BY294" s="228"/>
      <c r="BZ294" s="228"/>
      <c r="CA294" s="228"/>
      <c r="CB294" s="228"/>
      <c r="CC294" s="228"/>
      <c r="CD294" s="228"/>
      <c r="CE294" s="228"/>
      <c r="CF294" s="228"/>
      <c r="CG294" s="228"/>
      <c r="CH294" s="228"/>
      <c r="CI294" s="228"/>
      <c r="CJ294" s="228"/>
      <c r="CK294" s="228"/>
      <c r="CL294" s="228"/>
      <c r="CM294" s="228"/>
      <c r="CN294" s="228"/>
      <c r="CO294" s="228"/>
      <c r="CP294" s="228"/>
      <c r="CQ294" s="228"/>
      <c r="CR294" s="228"/>
      <c r="CS294" s="228"/>
      <c r="CT294" s="228"/>
      <c r="CU294" s="228"/>
      <c r="CV294" s="228"/>
      <c r="CW294" s="228"/>
      <c r="CX294" s="228"/>
      <c r="CY294" s="228"/>
      <c r="CZ294" s="228"/>
      <c r="DA294" s="228"/>
      <c r="DB294" s="228"/>
    </row>
    <row r="295" spans="1:106" s="197" customFormat="1" ht="31.5" hidden="1" customHeight="1" x14ac:dyDescent="0.3">
      <c r="A295" s="193">
        <v>2021</v>
      </c>
      <c r="B295" s="170">
        <v>1</v>
      </c>
      <c r="C295" s="255">
        <v>44210</v>
      </c>
      <c r="D295" s="170">
        <v>159</v>
      </c>
      <c r="E295" s="170">
        <v>299</v>
      </c>
      <c r="F295" s="170">
        <v>28</v>
      </c>
      <c r="G295" s="196" t="s">
        <v>193</v>
      </c>
      <c r="H295" t="s">
        <v>194</v>
      </c>
      <c r="I295" t="s">
        <v>195</v>
      </c>
      <c r="J295">
        <v>3</v>
      </c>
      <c r="K295">
        <v>2</v>
      </c>
      <c r="L295" s="256">
        <v>115</v>
      </c>
      <c r="M295" s="257">
        <v>106.95</v>
      </c>
      <c r="N295" s="258">
        <v>123.05</v>
      </c>
      <c r="O295" s="192"/>
      <c r="P295" s="192"/>
      <c r="Q295" s="192"/>
      <c r="R295" s="192"/>
      <c r="S295" s="192"/>
      <c r="T295" s="192"/>
      <c r="U295" s="192"/>
      <c r="V295" s="192"/>
      <c r="W295" s="192"/>
      <c r="X295" s="192"/>
      <c r="Y295" s="171"/>
      <c r="Z295" s="171"/>
      <c r="AA295" s="192"/>
      <c r="AB295" s="192"/>
      <c r="AC295" s="192"/>
      <c r="AD295" s="192"/>
      <c r="AE295" s="192"/>
      <c r="AF295" s="192">
        <v>99</v>
      </c>
      <c r="AG295" s="192">
        <v>110</v>
      </c>
      <c r="AH295" s="192">
        <v>107</v>
      </c>
      <c r="AI295" s="192">
        <v>112</v>
      </c>
      <c r="AJ295" s="192">
        <v>115</v>
      </c>
      <c r="AK295" s="171">
        <v>144</v>
      </c>
      <c r="AL295" s="171">
        <v>124</v>
      </c>
      <c r="AM295" s="192"/>
      <c r="AN295" s="192">
        <v>108.6</v>
      </c>
      <c r="AO295" s="222"/>
      <c r="AP295" s="182">
        <v>70</v>
      </c>
      <c r="AQ295" s="183">
        <v>154</v>
      </c>
      <c r="AR295" s="181">
        <v>81</v>
      </c>
      <c r="AS295" s="181">
        <v>134</v>
      </c>
      <c r="AT295" s="184">
        <v>1</v>
      </c>
      <c r="AU295" s="184">
        <v>2</v>
      </c>
      <c r="AV295" s="184">
        <v>2</v>
      </c>
      <c r="AW295" s="184"/>
      <c r="AX295" s="184"/>
      <c r="AY295" s="184"/>
      <c r="AZ295" s="184"/>
      <c r="BA295" s="184"/>
      <c r="BB295" s="184"/>
      <c r="BC295" s="185">
        <v>5</v>
      </c>
      <c r="BD295" s="180">
        <v>773</v>
      </c>
      <c r="BE295" s="186">
        <v>0.02</v>
      </c>
      <c r="BF295" s="187">
        <v>6.0000000000000001E-3</v>
      </c>
      <c r="BG295" s="172">
        <v>1</v>
      </c>
      <c r="BH295" s="172">
        <v>0</v>
      </c>
      <c r="BI295" s="172">
        <v>6.7</v>
      </c>
      <c r="BJ295" s="172">
        <v>0.5</v>
      </c>
      <c r="BK295" s="172">
        <v>83.9</v>
      </c>
      <c r="BL295" s="28" t="s">
        <v>181</v>
      </c>
      <c r="BM295" s="228" t="s">
        <v>196</v>
      </c>
      <c r="BN295" s="228"/>
      <c r="BO295" s="228"/>
      <c r="BP295" s="228">
        <v>2</v>
      </c>
      <c r="BQ295" s="228"/>
      <c r="BR295" s="228"/>
      <c r="BS295" s="228"/>
      <c r="BT295" s="228"/>
      <c r="BU295" s="228">
        <f t="shared" si="4"/>
        <v>4.5</v>
      </c>
      <c r="BV295" s="228"/>
      <c r="BW295" s="228"/>
      <c r="BX295" s="228"/>
      <c r="BY295" s="228"/>
      <c r="BZ295" s="228"/>
      <c r="CA295" s="228"/>
      <c r="CB295" s="228"/>
      <c r="CC295" s="228"/>
      <c r="CD295" s="228"/>
      <c r="CE295" s="228"/>
      <c r="CF295" s="228"/>
      <c r="CG295" s="228"/>
      <c r="CH295" s="228"/>
      <c r="CI295" s="228"/>
      <c r="CJ295" s="228"/>
      <c r="CK295" s="228"/>
      <c r="CL295" s="228"/>
      <c r="CM295" s="228"/>
      <c r="CN295" s="228"/>
      <c r="CO295" s="228"/>
      <c r="CP295" s="228"/>
      <c r="CQ295" s="228"/>
      <c r="CR295" s="228"/>
      <c r="CS295" s="228"/>
      <c r="CT295" s="228"/>
      <c r="CU295" s="228"/>
      <c r="CV295" s="228"/>
      <c r="CW295" s="228"/>
      <c r="CX295" s="228"/>
      <c r="CY295" s="228"/>
      <c r="CZ295" s="228"/>
      <c r="DA295" s="228"/>
      <c r="DB295" s="228"/>
    </row>
    <row r="296" spans="1:106" s="197" customFormat="1" ht="31.5" hidden="1" customHeight="1" x14ac:dyDescent="0.3">
      <c r="A296" s="193">
        <v>2021</v>
      </c>
      <c r="B296" s="170">
        <v>1</v>
      </c>
      <c r="C296" s="255">
        <v>44210</v>
      </c>
      <c r="D296" s="170">
        <v>227</v>
      </c>
      <c r="E296" s="170">
        <v>155</v>
      </c>
      <c r="F296" s="170">
        <v>30</v>
      </c>
      <c r="G296" s="196" t="s">
        <v>338</v>
      </c>
      <c r="H296" t="s">
        <v>339</v>
      </c>
      <c r="I296" t="s">
        <v>340</v>
      </c>
      <c r="J296">
        <v>3</v>
      </c>
      <c r="K296">
        <v>2</v>
      </c>
      <c r="L296" s="256">
        <v>122</v>
      </c>
      <c r="M296" s="257">
        <v>113.46</v>
      </c>
      <c r="N296" s="258">
        <v>130.54</v>
      </c>
      <c r="O296" s="192"/>
      <c r="P296" s="192"/>
      <c r="Q296" s="192"/>
      <c r="R296" s="192"/>
      <c r="S296" s="192"/>
      <c r="T296" s="192">
        <v>133</v>
      </c>
      <c r="U296" s="192">
        <v>128</v>
      </c>
      <c r="V296" s="192">
        <v>123</v>
      </c>
      <c r="W296" s="192">
        <v>118</v>
      </c>
      <c r="X296" s="192">
        <v>112</v>
      </c>
      <c r="Y296" s="171">
        <v>132</v>
      </c>
      <c r="Z296" s="171">
        <v>130</v>
      </c>
      <c r="AA296" s="192"/>
      <c r="AB296" s="192"/>
      <c r="AC296" s="192"/>
      <c r="AD296" s="192"/>
      <c r="AE296" s="192"/>
      <c r="AF296" s="192">
        <v>125</v>
      </c>
      <c r="AG296" s="192">
        <v>122</v>
      </c>
      <c r="AH296" s="192">
        <v>124</v>
      </c>
      <c r="AI296" s="192">
        <v>126</v>
      </c>
      <c r="AJ296" s="192">
        <v>125</v>
      </c>
      <c r="AK296" s="171">
        <v>121</v>
      </c>
      <c r="AL296" s="171">
        <v>123</v>
      </c>
      <c r="AM296" s="192"/>
      <c r="AN296" s="192">
        <v>123.6</v>
      </c>
      <c r="AO296" s="222"/>
      <c r="AP296" s="182">
        <v>61</v>
      </c>
      <c r="AQ296" s="183">
        <v>177</v>
      </c>
      <c r="AR296" s="181">
        <v>85</v>
      </c>
      <c r="AS296" s="181">
        <v>127</v>
      </c>
      <c r="AT296" s="184">
        <v>20</v>
      </c>
      <c r="AU296" s="184">
        <v>5</v>
      </c>
      <c r="AV296" s="184">
        <v>6</v>
      </c>
      <c r="AW296" s="184">
        <v>36</v>
      </c>
      <c r="AX296" s="184"/>
      <c r="AY296" s="184"/>
      <c r="AZ296" s="184"/>
      <c r="BA296" s="184"/>
      <c r="BB296" s="184"/>
      <c r="BC296" s="185">
        <v>67</v>
      </c>
      <c r="BD296" s="180">
        <v>1363</v>
      </c>
      <c r="BE296" s="186">
        <v>0.02</v>
      </c>
      <c r="BF296" s="187">
        <v>4.9000000000000002E-2</v>
      </c>
      <c r="BG296" s="172"/>
      <c r="BH296" s="172">
        <v>0.5</v>
      </c>
      <c r="BI296" s="172">
        <v>11.2</v>
      </c>
      <c r="BJ296" s="172">
        <v>8.3000000000000007</v>
      </c>
      <c r="BK296" s="172">
        <v>168.5</v>
      </c>
      <c r="BL296" s="28" t="s">
        <v>181</v>
      </c>
      <c r="BM296" s="228" t="s">
        <v>196</v>
      </c>
      <c r="BN296" s="228" t="s">
        <v>341</v>
      </c>
      <c r="BO296" s="228"/>
      <c r="BP296" s="228">
        <v>2</v>
      </c>
      <c r="BQ296" s="228"/>
      <c r="BR296" s="228"/>
      <c r="BS296" s="228"/>
      <c r="BT296" s="228"/>
      <c r="BU296" s="228">
        <f t="shared" si="4"/>
        <v>1.1000000000000001</v>
      </c>
      <c r="BV296" s="228"/>
      <c r="BW296" s="228"/>
      <c r="BX296" s="228"/>
      <c r="BY296" s="228"/>
      <c r="BZ296" s="228"/>
      <c r="CA296" s="228"/>
      <c r="CB296" s="228"/>
      <c r="CC296" s="228"/>
      <c r="CD296" s="228"/>
      <c r="CE296" s="228"/>
      <c r="CF296" s="228"/>
      <c r="CG296" s="228"/>
      <c r="CH296" s="228"/>
      <c r="CI296" s="228"/>
      <c r="CJ296" s="228"/>
      <c r="CK296" s="228"/>
      <c r="CL296" s="228"/>
      <c r="CM296" s="228"/>
      <c r="CN296" s="228"/>
      <c r="CO296" s="228"/>
      <c r="CP296" s="228"/>
      <c r="CQ296" s="228"/>
      <c r="CR296" s="228"/>
      <c r="CS296" s="228"/>
      <c r="CT296" s="228"/>
      <c r="CU296" s="228"/>
      <c r="CV296" s="228"/>
      <c r="CW296" s="228"/>
      <c r="CX296" s="228"/>
      <c r="CY296" s="228"/>
      <c r="CZ296" s="228"/>
      <c r="DA296" s="228"/>
      <c r="DB296" s="228"/>
    </row>
    <row r="297" spans="1:106" s="197" customFormat="1" ht="31.5" hidden="1" customHeight="1" x14ac:dyDescent="0.3">
      <c r="A297" s="193">
        <v>2021</v>
      </c>
      <c r="B297" s="170">
        <v>1</v>
      </c>
      <c r="C297" s="255">
        <v>44210</v>
      </c>
      <c r="D297" s="170">
        <v>214</v>
      </c>
      <c r="E297" s="170">
        <v>142</v>
      </c>
      <c r="F297" s="170">
        <v>47</v>
      </c>
      <c r="G297" s="196" t="s">
        <v>258</v>
      </c>
      <c r="H297" t="s">
        <v>259</v>
      </c>
      <c r="I297" t="s">
        <v>203</v>
      </c>
      <c r="J297">
        <v>4</v>
      </c>
      <c r="K297">
        <v>1</v>
      </c>
      <c r="L297" s="256">
        <v>351</v>
      </c>
      <c r="M297" s="257">
        <v>326.43</v>
      </c>
      <c r="N297" s="258">
        <v>375.57</v>
      </c>
      <c r="O297" s="192"/>
      <c r="P297" s="192"/>
      <c r="Q297" s="192"/>
      <c r="R297" s="192"/>
      <c r="S297" s="192"/>
      <c r="T297" s="192">
        <v>313</v>
      </c>
      <c r="U297" s="192">
        <v>353</v>
      </c>
      <c r="V297" s="192">
        <v>345</v>
      </c>
      <c r="W297" s="192">
        <v>365</v>
      </c>
      <c r="X297" s="192"/>
      <c r="Y297" s="171">
        <v>188</v>
      </c>
      <c r="Z297" s="171"/>
      <c r="AA297" s="192"/>
      <c r="AB297" s="192"/>
      <c r="AC297" s="192"/>
      <c r="AD297" s="192"/>
      <c r="AE297" s="192"/>
      <c r="AF297" s="192">
        <v>319</v>
      </c>
      <c r="AG297" s="192">
        <v>334</v>
      </c>
      <c r="AH297" s="192">
        <v>331</v>
      </c>
      <c r="AI297" s="192">
        <v>344</v>
      </c>
      <c r="AJ297" s="192">
        <v>348</v>
      </c>
      <c r="AK297" s="171">
        <v>204</v>
      </c>
      <c r="AL297" s="171">
        <v>201</v>
      </c>
      <c r="AM297" s="192"/>
      <c r="AN297" s="192">
        <v>339.1</v>
      </c>
      <c r="AO297" s="222"/>
      <c r="AP297" s="182">
        <v>68</v>
      </c>
      <c r="AQ297" s="183">
        <v>212</v>
      </c>
      <c r="AR297" s="181">
        <v>73</v>
      </c>
      <c r="AS297" s="181">
        <v>198</v>
      </c>
      <c r="AT297" s="184">
        <v>1</v>
      </c>
      <c r="AU297" s="184"/>
      <c r="AV297" s="184"/>
      <c r="AW297" s="184">
        <v>4</v>
      </c>
      <c r="AX297" s="184"/>
      <c r="AY297" s="184"/>
      <c r="AZ297" s="184"/>
      <c r="BA297" s="184"/>
      <c r="BB297" s="184"/>
      <c r="BC297" s="185">
        <v>5</v>
      </c>
      <c r="BD297" s="180">
        <v>439</v>
      </c>
      <c r="BE297" s="186">
        <v>0.02</v>
      </c>
      <c r="BF297" s="187">
        <v>1.0999999999999999E-2</v>
      </c>
      <c r="BG297" s="172">
        <v>1</v>
      </c>
      <c r="BH297" s="172">
        <v>0</v>
      </c>
      <c r="BI297" s="172">
        <v>1.3</v>
      </c>
      <c r="BJ297" s="172">
        <v>1.7</v>
      </c>
      <c r="BK297" s="172">
        <v>148.9</v>
      </c>
      <c r="BL297" s="28" t="s">
        <v>181</v>
      </c>
      <c r="BM297" s="228" t="s">
        <v>199</v>
      </c>
      <c r="BN297" s="228" t="s">
        <v>260</v>
      </c>
      <c r="BO297" s="228"/>
      <c r="BP297" s="228">
        <v>2</v>
      </c>
      <c r="BQ297" s="228"/>
      <c r="BR297" s="228"/>
      <c r="BS297" s="228"/>
      <c r="BT297" s="228"/>
      <c r="BU297" s="228">
        <f t="shared" si="4"/>
        <v>8.4</v>
      </c>
      <c r="BV297" s="228"/>
      <c r="BW297" s="228"/>
      <c r="BX297" s="228"/>
      <c r="BY297" s="228"/>
      <c r="BZ297" s="228"/>
      <c r="CA297" s="228"/>
      <c r="CB297" s="228"/>
      <c r="CC297" s="228"/>
      <c r="CD297" s="228"/>
      <c r="CE297" s="228"/>
      <c r="CF297" s="228"/>
      <c r="CG297" s="228"/>
      <c r="CH297" s="228"/>
      <c r="CI297" s="228"/>
      <c r="CJ297" s="228"/>
      <c r="CK297" s="228"/>
      <c r="CL297" s="228"/>
      <c r="CM297" s="228"/>
      <c r="CN297" s="228"/>
      <c r="CO297" s="228"/>
      <c r="CP297" s="228"/>
      <c r="CQ297" s="228"/>
      <c r="CR297" s="228"/>
      <c r="CS297" s="228"/>
      <c r="CT297" s="228"/>
      <c r="CU297" s="228"/>
      <c r="CV297" s="228"/>
      <c r="CW297" s="228"/>
      <c r="CX297" s="228"/>
      <c r="CY297" s="228"/>
      <c r="CZ297" s="228"/>
      <c r="DA297" s="228"/>
      <c r="DB297" s="228"/>
    </row>
    <row r="298" spans="1:106" s="197" customFormat="1" ht="31.5" hidden="1" customHeight="1" x14ac:dyDescent="0.3">
      <c r="A298" s="193">
        <v>2021</v>
      </c>
      <c r="B298" s="170">
        <v>1</v>
      </c>
      <c r="C298" s="255">
        <v>44210</v>
      </c>
      <c r="D298" s="170">
        <v>4</v>
      </c>
      <c r="E298" s="170">
        <v>11</v>
      </c>
      <c r="F298" s="170">
        <v>48</v>
      </c>
      <c r="G298" s="196" t="s">
        <v>201</v>
      </c>
      <c r="H298" t="s">
        <v>202</v>
      </c>
      <c r="I298" t="s">
        <v>203</v>
      </c>
      <c r="J298">
        <v>2</v>
      </c>
      <c r="K298">
        <v>2</v>
      </c>
      <c r="L298" s="256">
        <v>212</v>
      </c>
      <c r="M298" s="257">
        <v>197.16</v>
      </c>
      <c r="N298" s="258">
        <v>226.84</v>
      </c>
      <c r="O298" s="192"/>
      <c r="P298" s="192"/>
      <c r="Q298" s="192"/>
      <c r="R298" s="192"/>
      <c r="S298" s="192"/>
      <c r="T298" s="192">
        <v>223</v>
      </c>
      <c r="U298" s="192">
        <v>213</v>
      </c>
      <c r="V298" s="192">
        <v>201</v>
      </c>
      <c r="W298" s="192">
        <v>235</v>
      </c>
      <c r="X298" s="192"/>
      <c r="Y298" s="171">
        <v>173</v>
      </c>
      <c r="Z298" s="171"/>
      <c r="AA298" s="192"/>
      <c r="AB298" s="192"/>
      <c r="AC298" s="192"/>
      <c r="AD298" s="192"/>
      <c r="AE298" s="192"/>
      <c r="AF298" s="192"/>
      <c r="AG298" s="192"/>
      <c r="AH298" s="192"/>
      <c r="AI298" s="192"/>
      <c r="AJ298" s="192"/>
      <c r="AK298" s="171"/>
      <c r="AL298" s="171"/>
      <c r="AM298" s="192"/>
      <c r="AN298" s="192">
        <v>218</v>
      </c>
      <c r="AO298" s="222"/>
      <c r="AP298" s="182">
        <v>37</v>
      </c>
      <c r="AQ298" s="183">
        <v>195</v>
      </c>
      <c r="AR298" s="181">
        <v>42</v>
      </c>
      <c r="AS298" s="181">
        <v>173</v>
      </c>
      <c r="AT298" s="184"/>
      <c r="AU298" s="184">
        <v>3</v>
      </c>
      <c r="AV298" s="184"/>
      <c r="AW298" s="184"/>
      <c r="AX298" s="184"/>
      <c r="AY298" s="184"/>
      <c r="AZ298" s="184"/>
      <c r="BA298" s="184"/>
      <c r="BB298" s="184"/>
      <c r="BC298" s="185">
        <v>3</v>
      </c>
      <c r="BD298" s="180">
        <v>387</v>
      </c>
      <c r="BE298" s="186">
        <v>0.02</v>
      </c>
      <c r="BF298" s="187">
        <v>8.0000000000000002E-3</v>
      </c>
      <c r="BG298" s="172">
        <v>1</v>
      </c>
      <c r="BH298" s="172">
        <v>0</v>
      </c>
      <c r="BI298" s="172">
        <v>1.8</v>
      </c>
      <c r="BJ298" s="172">
        <v>0.7</v>
      </c>
      <c r="BK298" s="172">
        <v>84.4</v>
      </c>
      <c r="BL298" s="28" t="s">
        <v>181</v>
      </c>
      <c r="BM298" s="228" t="s">
        <v>199</v>
      </c>
      <c r="BN298" s="228" t="s">
        <v>204</v>
      </c>
      <c r="BO298" s="228"/>
      <c r="BP298" s="228">
        <v>2</v>
      </c>
      <c r="BQ298" s="228"/>
      <c r="BR298" s="228"/>
      <c r="BS298" s="228"/>
      <c r="BT298" s="228"/>
      <c r="BU298" s="228">
        <f t="shared" si="4"/>
        <v>4.2</v>
      </c>
      <c r="BV298" s="228"/>
      <c r="BW298" s="228"/>
      <c r="BX298" s="228"/>
      <c r="BY298" s="228"/>
      <c r="BZ298" s="228"/>
      <c r="CA298" s="228"/>
      <c r="CB298" s="228"/>
      <c r="CC298" s="228"/>
      <c r="CD298" s="228"/>
      <c r="CE298" s="228"/>
      <c r="CF298" s="228"/>
      <c r="CG298" s="228"/>
      <c r="CH298" s="228"/>
      <c r="CI298" s="228"/>
      <c r="CJ298" s="228"/>
      <c r="CK298" s="228"/>
      <c r="CL298" s="228"/>
      <c r="CM298" s="228"/>
      <c r="CN298" s="228"/>
      <c r="CO298" s="228"/>
      <c r="CP298" s="228"/>
      <c r="CQ298" s="228"/>
      <c r="CR298" s="228"/>
      <c r="CS298" s="228"/>
      <c r="CT298" s="228"/>
      <c r="CU298" s="228"/>
      <c r="CV298" s="228"/>
      <c r="CW298" s="228"/>
      <c r="CX298" s="228"/>
      <c r="CY298" s="228"/>
      <c r="CZ298" s="228"/>
      <c r="DA298" s="228"/>
      <c r="DB298" s="228"/>
    </row>
    <row r="299" spans="1:106" s="197" customFormat="1" ht="31.5" hidden="1" customHeight="1" x14ac:dyDescent="0.3">
      <c r="A299" s="193">
        <v>2021</v>
      </c>
      <c r="B299" s="170">
        <v>1</v>
      </c>
      <c r="C299" s="255">
        <v>44210</v>
      </c>
      <c r="D299" s="170">
        <v>4</v>
      </c>
      <c r="E299" s="170">
        <v>12</v>
      </c>
      <c r="F299" s="170">
        <v>48</v>
      </c>
      <c r="G299" s="196" t="s">
        <v>205</v>
      </c>
      <c r="H299" t="s">
        <v>206</v>
      </c>
      <c r="I299" t="s">
        <v>203</v>
      </c>
      <c r="J299">
        <v>2</v>
      </c>
      <c r="K299">
        <v>2</v>
      </c>
      <c r="L299" s="256">
        <v>212</v>
      </c>
      <c r="M299" s="257">
        <v>197.16</v>
      </c>
      <c r="N299" s="258">
        <v>226.84</v>
      </c>
      <c r="O299" s="192"/>
      <c r="P299" s="192"/>
      <c r="Q299" s="192"/>
      <c r="R299" s="192"/>
      <c r="S299" s="192"/>
      <c r="T299" s="192">
        <v>215</v>
      </c>
      <c r="U299" s="192">
        <v>208</v>
      </c>
      <c r="V299" s="192">
        <v>200</v>
      </c>
      <c r="W299" s="192">
        <v>232</v>
      </c>
      <c r="X299" s="192"/>
      <c r="Y299" s="171">
        <v>173</v>
      </c>
      <c r="Z299" s="171"/>
      <c r="AA299" s="192"/>
      <c r="AB299" s="192"/>
      <c r="AC299" s="192"/>
      <c r="AD299" s="192"/>
      <c r="AE299" s="192"/>
      <c r="AF299" s="192"/>
      <c r="AG299" s="192"/>
      <c r="AH299" s="192"/>
      <c r="AI299" s="192"/>
      <c r="AJ299" s="192"/>
      <c r="AK299" s="171"/>
      <c r="AL299" s="171"/>
      <c r="AM299" s="192"/>
      <c r="AN299" s="192">
        <v>213.8</v>
      </c>
      <c r="AO299" s="222"/>
      <c r="AP299" s="182">
        <v>37</v>
      </c>
      <c r="AQ299" s="183">
        <v>195</v>
      </c>
      <c r="AR299" s="181">
        <v>42</v>
      </c>
      <c r="AS299" s="181">
        <v>173</v>
      </c>
      <c r="AT299" s="184"/>
      <c r="AU299" s="184">
        <v>3</v>
      </c>
      <c r="AV299" s="184"/>
      <c r="AW299" s="184"/>
      <c r="AX299" s="184"/>
      <c r="AY299" s="184"/>
      <c r="AZ299" s="184"/>
      <c r="BA299" s="184"/>
      <c r="BB299" s="184"/>
      <c r="BC299" s="185">
        <v>3</v>
      </c>
      <c r="BD299" s="180">
        <v>387</v>
      </c>
      <c r="BE299" s="186">
        <v>0.02</v>
      </c>
      <c r="BF299" s="187">
        <v>8.0000000000000002E-3</v>
      </c>
      <c r="BG299" s="172">
        <v>1</v>
      </c>
      <c r="BH299" s="172">
        <v>0</v>
      </c>
      <c r="BI299" s="172">
        <v>1.8</v>
      </c>
      <c r="BJ299" s="172">
        <v>0.6</v>
      </c>
      <c r="BK299" s="172">
        <v>82.7</v>
      </c>
      <c r="BL299" s="28" t="s">
        <v>181</v>
      </c>
      <c r="BM299" s="228" t="s">
        <v>199</v>
      </c>
      <c r="BN299" s="228" t="s">
        <v>207</v>
      </c>
      <c r="BO299" s="228"/>
      <c r="BP299" s="228">
        <v>2</v>
      </c>
      <c r="BQ299" s="228"/>
      <c r="BR299" s="228"/>
      <c r="BS299" s="228"/>
      <c r="BT299" s="228"/>
      <c r="BU299" s="228">
        <f t="shared" si="4"/>
        <v>1.3</v>
      </c>
      <c r="BV299" s="228"/>
      <c r="BW299" s="228"/>
      <c r="BX299" s="228"/>
      <c r="BY299" s="228"/>
      <c r="BZ299" s="228"/>
      <c r="CA299" s="228"/>
      <c r="CB299" s="228"/>
      <c r="CC299" s="228"/>
      <c r="CD299" s="228"/>
      <c r="CE299" s="228"/>
      <c r="CF299" s="228"/>
      <c r="CG299" s="228"/>
      <c r="CH299" s="228"/>
      <c r="CI299" s="228"/>
      <c r="CJ299" s="228"/>
      <c r="CK299" s="228"/>
      <c r="CL299" s="228"/>
      <c r="CM299" s="228"/>
      <c r="CN299" s="228"/>
      <c r="CO299" s="228"/>
      <c r="CP299" s="228"/>
      <c r="CQ299" s="228"/>
      <c r="CR299" s="228"/>
      <c r="CS299" s="228"/>
      <c r="CT299" s="228"/>
      <c r="CU299" s="228"/>
      <c r="CV299" s="228"/>
      <c r="CW299" s="228"/>
      <c r="CX299" s="228"/>
      <c r="CY299" s="228"/>
      <c r="CZ299" s="228"/>
      <c r="DA299" s="228"/>
      <c r="DB299" s="228"/>
    </row>
    <row r="300" spans="1:106" s="197" customFormat="1" ht="31.5" hidden="1" customHeight="1" x14ac:dyDescent="0.3">
      <c r="A300" s="193">
        <v>2021</v>
      </c>
      <c r="B300" s="170">
        <v>1</v>
      </c>
      <c r="C300" s="255">
        <v>44210</v>
      </c>
      <c r="D300" s="170">
        <v>334</v>
      </c>
      <c r="E300" s="170">
        <v>254</v>
      </c>
      <c r="F300" s="170">
        <v>49</v>
      </c>
      <c r="G300" s="196" t="s">
        <v>208</v>
      </c>
      <c r="H300" t="s">
        <v>209</v>
      </c>
      <c r="I300" t="s">
        <v>203</v>
      </c>
      <c r="J300">
        <v>4</v>
      </c>
      <c r="K300">
        <v>2</v>
      </c>
      <c r="L300" s="256">
        <v>203</v>
      </c>
      <c r="M300" s="257">
        <v>188.79</v>
      </c>
      <c r="N300" s="258">
        <v>217.21</v>
      </c>
      <c r="O300" s="192"/>
      <c r="P300" s="192"/>
      <c r="Q300" s="192"/>
      <c r="R300" s="192"/>
      <c r="S300" s="192"/>
      <c r="T300" s="192">
        <v>215</v>
      </c>
      <c r="U300" s="192">
        <v>220</v>
      </c>
      <c r="V300" s="192">
        <v>203</v>
      </c>
      <c r="W300" s="192">
        <v>209</v>
      </c>
      <c r="X300" s="192"/>
      <c r="Y300" s="171">
        <v>140</v>
      </c>
      <c r="Z300" s="171"/>
      <c r="AA300" s="192"/>
      <c r="AB300" s="192"/>
      <c r="AC300" s="192"/>
      <c r="AD300" s="192"/>
      <c r="AE300" s="192"/>
      <c r="AF300" s="192"/>
      <c r="AG300" s="192"/>
      <c r="AH300" s="192"/>
      <c r="AI300" s="192"/>
      <c r="AJ300" s="192"/>
      <c r="AK300" s="171"/>
      <c r="AL300" s="171"/>
      <c r="AM300" s="192"/>
      <c r="AN300" s="192">
        <v>211.8</v>
      </c>
      <c r="AO300" s="222"/>
      <c r="AP300" s="182">
        <v>88</v>
      </c>
      <c r="AQ300" s="183">
        <v>164</v>
      </c>
      <c r="AR300" s="181">
        <v>103</v>
      </c>
      <c r="AS300" s="181">
        <v>140</v>
      </c>
      <c r="AT300" s="184">
        <v>4</v>
      </c>
      <c r="AU300" s="184"/>
      <c r="AV300" s="184"/>
      <c r="AW300" s="184">
        <v>2</v>
      </c>
      <c r="AX300" s="184"/>
      <c r="AY300" s="184"/>
      <c r="AZ300" s="184"/>
      <c r="BA300" s="184"/>
      <c r="BB300" s="184"/>
      <c r="BC300" s="185">
        <v>5</v>
      </c>
      <c r="BD300" s="180">
        <v>1445</v>
      </c>
      <c r="BE300" s="186">
        <v>0.02</v>
      </c>
      <c r="BF300" s="187">
        <v>3.0000000000000001E-3</v>
      </c>
      <c r="BG300" s="172">
        <v>1</v>
      </c>
      <c r="BH300" s="172">
        <v>0</v>
      </c>
      <c r="BI300" s="172">
        <v>7.1</v>
      </c>
      <c r="BJ300" s="172">
        <v>1.1000000000000001</v>
      </c>
      <c r="BK300" s="172">
        <v>306.10000000000002</v>
      </c>
      <c r="BL300" s="28" t="s">
        <v>181</v>
      </c>
      <c r="BM300" s="228" t="s">
        <v>196</v>
      </c>
      <c r="BN300" s="228" t="s">
        <v>210</v>
      </c>
      <c r="BO300" s="228"/>
      <c r="BP300" s="228">
        <v>2</v>
      </c>
      <c r="BQ300" s="228"/>
      <c r="BR300" s="228"/>
      <c r="BS300" s="228"/>
      <c r="BT300" s="228"/>
      <c r="BU300" s="228">
        <f t="shared" si="4"/>
        <v>6.2</v>
      </c>
      <c r="BV300" s="228"/>
      <c r="BW300" s="228"/>
      <c r="BX300" s="228"/>
      <c r="BY300" s="228"/>
      <c r="BZ300" s="228"/>
      <c r="CA300" s="228"/>
      <c r="CB300" s="228"/>
      <c r="CC300" s="228"/>
      <c r="CD300" s="228"/>
      <c r="CE300" s="228"/>
      <c r="CF300" s="228"/>
      <c r="CG300" s="228"/>
      <c r="CH300" s="228"/>
      <c r="CI300" s="228"/>
      <c r="CJ300" s="228"/>
      <c r="CK300" s="228"/>
      <c r="CL300" s="228"/>
      <c r="CM300" s="228"/>
      <c r="CN300" s="228"/>
      <c r="CO300" s="228"/>
      <c r="CP300" s="228"/>
      <c r="CQ300" s="228"/>
      <c r="CR300" s="228"/>
      <c r="CS300" s="228"/>
      <c r="CT300" s="228"/>
      <c r="CU300" s="228"/>
      <c r="CV300" s="228"/>
      <c r="CW300" s="228"/>
      <c r="CX300" s="228"/>
      <c r="CY300" s="228"/>
      <c r="CZ300" s="228"/>
      <c r="DA300" s="228"/>
      <c r="DB300" s="228"/>
    </row>
    <row r="301" spans="1:106" s="197" customFormat="1" ht="31.5" hidden="1" customHeight="1" x14ac:dyDescent="0.3">
      <c r="A301" s="193">
        <v>2021</v>
      </c>
      <c r="B301" s="170">
        <v>1</v>
      </c>
      <c r="C301" s="255">
        <v>44210</v>
      </c>
      <c r="D301" s="170">
        <v>415</v>
      </c>
      <c r="E301" s="170">
        <v>655</v>
      </c>
      <c r="F301" s="170">
        <v>49</v>
      </c>
      <c r="G301" s="196" t="s">
        <v>261</v>
      </c>
      <c r="H301" t="s">
        <v>262</v>
      </c>
      <c r="I301" t="s">
        <v>203</v>
      </c>
      <c r="J301">
        <v>3</v>
      </c>
      <c r="K301">
        <v>1</v>
      </c>
      <c r="L301" s="256">
        <v>148</v>
      </c>
      <c r="M301" s="257">
        <v>137.63999999999999</v>
      </c>
      <c r="N301" s="258">
        <v>158.36000000000001</v>
      </c>
      <c r="O301" s="192"/>
      <c r="P301" s="192"/>
      <c r="Q301" s="192"/>
      <c r="R301" s="192"/>
      <c r="S301" s="192"/>
      <c r="T301" s="192"/>
      <c r="U301" s="192"/>
      <c r="V301" s="192"/>
      <c r="W301" s="192"/>
      <c r="X301" s="192"/>
      <c r="Y301" s="171"/>
      <c r="Z301" s="171"/>
      <c r="AA301" s="192"/>
      <c r="AB301" s="192"/>
      <c r="AC301" s="192"/>
      <c r="AD301" s="192"/>
      <c r="AE301" s="192"/>
      <c r="AF301" s="192"/>
      <c r="AG301" s="192"/>
      <c r="AH301" s="192"/>
      <c r="AI301" s="192"/>
      <c r="AJ301" s="192"/>
      <c r="AK301" s="171"/>
      <c r="AL301" s="171"/>
      <c r="AM301" s="192"/>
      <c r="AN301" s="192"/>
      <c r="AO301" s="222"/>
      <c r="AP301" s="182">
        <v>60</v>
      </c>
      <c r="AQ301" s="183">
        <v>180</v>
      </c>
      <c r="AR301" s="181"/>
      <c r="AS301" s="181"/>
      <c r="AT301" s="184"/>
      <c r="AU301" s="184"/>
      <c r="AV301" s="184"/>
      <c r="AW301" s="184"/>
      <c r="AX301" s="184"/>
      <c r="AY301" s="184"/>
      <c r="AZ301" s="184"/>
      <c r="BA301" s="184"/>
      <c r="BB301" s="184"/>
      <c r="BC301" s="185"/>
      <c r="BD301" s="180">
        <v>160</v>
      </c>
      <c r="BE301" s="186">
        <v>0.02</v>
      </c>
      <c r="BF301" s="187"/>
      <c r="BG301" s="172"/>
      <c r="BH301" s="172"/>
      <c r="BI301" s="172">
        <v>1.1000000000000001</v>
      </c>
      <c r="BJ301" s="172"/>
      <c r="BK301" s="172"/>
      <c r="BL301" s="28" t="s">
        <v>181</v>
      </c>
      <c r="BM301" s="228" t="s">
        <v>182</v>
      </c>
      <c r="BN301" s="228" t="s">
        <v>263</v>
      </c>
      <c r="BO301" s="228"/>
      <c r="BP301" s="228">
        <v>2</v>
      </c>
      <c r="BQ301" s="228"/>
      <c r="BR301" s="228"/>
      <c r="BS301" s="228"/>
      <c r="BT301" s="228"/>
      <c r="BU301" s="228" t="str">
        <f t="shared" si="4"/>
        <v/>
      </c>
      <c r="BV301" s="228"/>
      <c r="BW301" s="228"/>
      <c r="BX301" s="228"/>
      <c r="BY301" s="228"/>
      <c r="BZ301" s="228"/>
      <c r="CA301" s="228"/>
      <c r="CB301" s="228"/>
      <c r="CC301" s="228"/>
      <c r="CD301" s="228"/>
      <c r="CE301" s="228"/>
      <c r="CF301" s="228"/>
      <c r="CG301" s="228"/>
      <c r="CH301" s="228"/>
      <c r="CI301" s="228"/>
      <c r="CJ301" s="228"/>
      <c r="CK301" s="228"/>
      <c r="CL301" s="228"/>
      <c r="CM301" s="228"/>
      <c r="CN301" s="228"/>
      <c r="CO301" s="228"/>
      <c r="CP301" s="228"/>
      <c r="CQ301" s="228"/>
      <c r="CR301" s="228"/>
      <c r="CS301" s="228"/>
      <c r="CT301" s="228"/>
      <c r="CU301" s="228"/>
      <c r="CV301" s="228"/>
      <c r="CW301" s="228"/>
      <c r="CX301" s="228"/>
      <c r="CY301" s="228"/>
      <c r="CZ301" s="228"/>
      <c r="DA301" s="228"/>
      <c r="DB301" s="228"/>
    </row>
    <row r="302" spans="1:106" s="197" customFormat="1" ht="31.5" hidden="1" customHeight="1" x14ac:dyDescent="0.3">
      <c r="A302" s="193">
        <v>2021</v>
      </c>
      <c r="B302" s="170">
        <v>1</v>
      </c>
      <c r="C302" s="255">
        <v>44210</v>
      </c>
      <c r="D302" s="170">
        <v>415</v>
      </c>
      <c r="E302" s="170">
        <v>656</v>
      </c>
      <c r="F302" s="170">
        <v>49</v>
      </c>
      <c r="G302" s="196" t="s">
        <v>264</v>
      </c>
      <c r="H302" t="s">
        <v>265</v>
      </c>
      <c r="I302" t="s">
        <v>203</v>
      </c>
      <c r="J302">
        <v>3</v>
      </c>
      <c r="K302">
        <v>1</v>
      </c>
      <c r="L302" s="256">
        <v>148</v>
      </c>
      <c r="M302" s="257">
        <v>137.63999999999999</v>
      </c>
      <c r="N302" s="258">
        <v>158.36000000000001</v>
      </c>
      <c r="O302" s="192"/>
      <c r="P302" s="192"/>
      <c r="Q302" s="192"/>
      <c r="R302" s="192"/>
      <c r="S302" s="192"/>
      <c r="T302" s="192"/>
      <c r="U302" s="192"/>
      <c r="V302" s="192"/>
      <c r="W302" s="192"/>
      <c r="X302" s="192"/>
      <c r="Y302" s="171"/>
      <c r="Z302" s="171"/>
      <c r="AA302" s="192"/>
      <c r="AB302" s="192"/>
      <c r="AC302" s="192"/>
      <c r="AD302" s="192"/>
      <c r="AE302" s="192"/>
      <c r="AF302" s="192"/>
      <c r="AG302" s="192"/>
      <c r="AH302" s="192"/>
      <c r="AI302" s="192"/>
      <c r="AJ302" s="192"/>
      <c r="AK302" s="171"/>
      <c r="AL302" s="171"/>
      <c r="AM302" s="192"/>
      <c r="AN302" s="192"/>
      <c r="AO302" s="222"/>
      <c r="AP302" s="182">
        <v>60</v>
      </c>
      <c r="AQ302" s="183">
        <v>180</v>
      </c>
      <c r="AR302" s="181"/>
      <c r="AS302" s="181"/>
      <c r="AT302" s="184"/>
      <c r="AU302" s="184"/>
      <c r="AV302" s="184"/>
      <c r="AW302" s="184"/>
      <c r="AX302" s="184"/>
      <c r="AY302" s="184"/>
      <c r="AZ302" s="184"/>
      <c r="BA302" s="184"/>
      <c r="BB302" s="184"/>
      <c r="BC302" s="185"/>
      <c r="BD302" s="180">
        <v>160</v>
      </c>
      <c r="BE302" s="186">
        <v>0.02</v>
      </c>
      <c r="BF302" s="187"/>
      <c r="BG302" s="172"/>
      <c r="BH302" s="172"/>
      <c r="BI302" s="172">
        <v>1.1000000000000001</v>
      </c>
      <c r="BJ302" s="172"/>
      <c r="BK302" s="172"/>
      <c r="BL302" s="28" t="s">
        <v>181</v>
      </c>
      <c r="BM302" s="228" t="s">
        <v>182</v>
      </c>
      <c r="BN302" s="228" t="s">
        <v>266</v>
      </c>
      <c r="BO302" s="228"/>
      <c r="BP302" s="228">
        <v>2</v>
      </c>
      <c r="BQ302" s="228"/>
      <c r="BR302" s="228"/>
      <c r="BS302" s="228"/>
      <c r="BT302" s="228"/>
      <c r="BU302" s="228" t="str">
        <f t="shared" si="4"/>
        <v/>
      </c>
      <c r="BV302" s="228"/>
      <c r="BW302" s="228"/>
      <c r="BX302" s="228"/>
      <c r="BY302" s="228"/>
      <c r="BZ302" s="228"/>
      <c r="CA302" s="228"/>
      <c r="CB302" s="228"/>
      <c r="CC302" s="228"/>
      <c r="CD302" s="228"/>
      <c r="CE302" s="228"/>
      <c r="CF302" s="228"/>
      <c r="CG302" s="228"/>
      <c r="CH302" s="228"/>
      <c r="CI302" s="228"/>
      <c r="CJ302" s="228"/>
      <c r="CK302" s="228"/>
      <c r="CL302" s="228"/>
      <c r="CM302" s="228"/>
      <c r="CN302" s="228"/>
      <c r="CO302" s="228"/>
      <c r="CP302" s="228"/>
      <c r="CQ302" s="228"/>
      <c r="CR302" s="228"/>
      <c r="CS302" s="228"/>
      <c r="CT302" s="228"/>
      <c r="CU302" s="228"/>
      <c r="CV302" s="228"/>
      <c r="CW302" s="228"/>
      <c r="CX302" s="228"/>
      <c r="CY302" s="228"/>
      <c r="CZ302" s="228"/>
      <c r="DA302" s="228"/>
      <c r="DB302" s="228"/>
    </row>
    <row r="303" spans="1:106" s="197" customFormat="1" ht="31.5" hidden="1" customHeight="1" x14ac:dyDescent="0.3">
      <c r="A303" s="193">
        <v>2021</v>
      </c>
      <c r="B303" s="170">
        <v>1</v>
      </c>
      <c r="C303" s="255">
        <v>44210</v>
      </c>
      <c r="D303" s="170">
        <v>415</v>
      </c>
      <c r="E303" s="170">
        <v>657</v>
      </c>
      <c r="F303" s="170">
        <v>49</v>
      </c>
      <c r="G303" s="196" t="s">
        <v>267</v>
      </c>
      <c r="H303" t="s">
        <v>268</v>
      </c>
      <c r="I303" t="s">
        <v>203</v>
      </c>
      <c r="J303">
        <v>3</v>
      </c>
      <c r="K303">
        <v>1</v>
      </c>
      <c r="L303" s="256">
        <v>90</v>
      </c>
      <c r="M303" s="257">
        <v>83.7</v>
      </c>
      <c r="N303" s="258">
        <v>96.3</v>
      </c>
      <c r="O303" s="192"/>
      <c r="P303" s="192"/>
      <c r="Q303" s="192"/>
      <c r="R303" s="192"/>
      <c r="S303" s="192"/>
      <c r="T303" s="192"/>
      <c r="U303" s="192"/>
      <c r="V303" s="192"/>
      <c r="W303" s="192"/>
      <c r="X303" s="192"/>
      <c r="Y303" s="171"/>
      <c r="Z303" s="171"/>
      <c r="AA303" s="192"/>
      <c r="AB303" s="192"/>
      <c r="AC303" s="192"/>
      <c r="AD303" s="192"/>
      <c r="AE303" s="192"/>
      <c r="AF303" s="192"/>
      <c r="AG303" s="192"/>
      <c r="AH303" s="192"/>
      <c r="AI303" s="192"/>
      <c r="AJ303" s="192"/>
      <c r="AK303" s="171"/>
      <c r="AL303" s="171"/>
      <c r="AM303" s="192"/>
      <c r="AN303" s="192"/>
      <c r="AO303" s="222"/>
      <c r="AP303" s="182">
        <v>60</v>
      </c>
      <c r="AQ303" s="183">
        <v>180</v>
      </c>
      <c r="AR303" s="181"/>
      <c r="AS303" s="181"/>
      <c r="AT303" s="184"/>
      <c r="AU303" s="184"/>
      <c r="AV303" s="184"/>
      <c r="AW303" s="184"/>
      <c r="AX303" s="184"/>
      <c r="AY303" s="184"/>
      <c r="AZ303" s="184"/>
      <c r="BA303" s="184"/>
      <c r="BB303" s="184"/>
      <c r="BC303" s="185"/>
      <c r="BD303" s="180">
        <v>165</v>
      </c>
      <c r="BE303" s="186">
        <v>0.02</v>
      </c>
      <c r="BF303" s="187"/>
      <c r="BG303" s="172"/>
      <c r="BH303" s="172"/>
      <c r="BI303" s="172">
        <v>1.8</v>
      </c>
      <c r="BJ303" s="172"/>
      <c r="BK303" s="172"/>
      <c r="BL303" s="28" t="s">
        <v>181</v>
      </c>
      <c r="BM303" s="228" t="s">
        <v>182</v>
      </c>
      <c r="BN303" s="228" t="s">
        <v>269</v>
      </c>
      <c r="BO303" s="228"/>
      <c r="BP303" s="228">
        <v>2</v>
      </c>
      <c r="BQ303" s="228"/>
      <c r="BR303" s="228"/>
      <c r="BS303" s="228"/>
      <c r="BT303" s="228"/>
      <c r="BU303" s="228" t="str">
        <f t="shared" si="4"/>
        <v/>
      </c>
      <c r="BV303" s="228"/>
      <c r="BW303" s="228"/>
      <c r="BX303" s="228"/>
      <c r="BY303" s="228"/>
      <c r="BZ303" s="228"/>
      <c r="CA303" s="228"/>
      <c r="CB303" s="228"/>
      <c r="CC303" s="228"/>
      <c r="CD303" s="228"/>
      <c r="CE303" s="228"/>
      <c r="CF303" s="228"/>
      <c r="CG303" s="228"/>
      <c r="CH303" s="228"/>
      <c r="CI303" s="228"/>
      <c r="CJ303" s="228"/>
      <c r="CK303" s="228"/>
      <c r="CL303" s="228"/>
      <c r="CM303" s="228"/>
      <c r="CN303" s="228"/>
      <c r="CO303" s="228"/>
      <c r="CP303" s="228"/>
      <c r="CQ303" s="228"/>
      <c r="CR303" s="228"/>
      <c r="CS303" s="228"/>
      <c r="CT303" s="228"/>
      <c r="CU303" s="228"/>
      <c r="CV303" s="228"/>
      <c r="CW303" s="228"/>
      <c r="CX303" s="228"/>
      <c r="CY303" s="228"/>
      <c r="CZ303" s="228"/>
      <c r="DA303" s="228"/>
      <c r="DB303" s="228"/>
    </row>
    <row r="304" spans="1:106" s="197" customFormat="1" ht="31.5" hidden="1" customHeight="1" x14ac:dyDescent="0.3">
      <c r="A304" s="193">
        <v>2021</v>
      </c>
      <c r="B304" s="170">
        <v>1</v>
      </c>
      <c r="C304" s="255">
        <v>44210</v>
      </c>
      <c r="D304" s="170">
        <v>415</v>
      </c>
      <c r="E304" s="170">
        <v>658</v>
      </c>
      <c r="F304" s="170">
        <v>49</v>
      </c>
      <c r="G304" s="196" t="s">
        <v>270</v>
      </c>
      <c r="H304" t="s">
        <v>271</v>
      </c>
      <c r="I304" t="s">
        <v>203</v>
      </c>
      <c r="J304">
        <v>3</v>
      </c>
      <c r="K304">
        <v>1</v>
      </c>
      <c r="L304" s="256">
        <v>90</v>
      </c>
      <c r="M304" s="257">
        <v>83.7</v>
      </c>
      <c r="N304" s="258">
        <v>96.3</v>
      </c>
      <c r="O304" s="192"/>
      <c r="P304" s="192"/>
      <c r="Q304" s="192"/>
      <c r="R304" s="192"/>
      <c r="S304" s="192"/>
      <c r="T304" s="192"/>
      <c r="U304" s="192"/>
      <c r="V304" s="192"/>
      <c r="W304" s="192"/>
      <c r="X304" s="192"/>
      <c r="Y304" s="171"/>
      <c r="Z304" s="171"/>
      <c r="AA304" s="192"/>
      <c r="AB304" s="192"/>
      <c r="AC304" s="192"/>
      <c r="AD304" s="192"/>
      <c r="AE304" s="192"/>
      <c r="AF304" s="192"/>
      <c r="AG304" s="192"/>
      <c r="AH304" s="192"/>
      <c r="AI304" s="192"/>
      <c r="AJ304" s="192"/>
      <c r="AK304" s="171"/>
      <c r="AL304" s="171"/>
      <c r="AM304" s="192"/>
      <c r="AN304" s="192"/>
      <c r="AO304" s="222"/>
      <c r="AP304" s="182">
        <v>60</v>
      </c>
      <c r="AQ304" s="183">
        <v>180</v>
      </c>
      <c r="AR304" s="181"/>
      <c r="AS304" s="181"/>
      <c r="AT304" s="184"/>
      <c r="AU304" s="184"/>
      <c r="AV304" s="184"/>
      <c r="AW304" s="184"/>
      <c r="AX304" s="184"/>
      <c r="AY304" s="184"/>
      <c r="AZ304" s="184"/>
      <c r="BA304" s="184"/>
      <c r="BB304" s="184"/>
      <c r="BC304" s="185"/>
      <c r="BD304" s="180">
        <v>165</v>
      </c>
      <c r="BE304" s="186">
        <v>0.02</v>
      </c>
      <c r="BF304" s="187"/>
      <c r="BG304" s="172"/>
      <c r="BH304" s="172"/>
      <c r="BI304" s="172">
        <v>1.8</v>
      </c>
      <c r="BJ304" s="172"/>
      <c r="BK304" s="172"/>
      <c r="BL304" s="28" t="s">
        <v>181</v>
      </c>
      <c r="BM304" s="228" t="s">
        <v>182</v>
      </c>
      <c r="BN304" s="228" t="s">
        <v>272</v>
      </c>
      <c r="BO304" s="228"/>
      <c r="BP304" s="228">
        <v>2</v>
      </c>
      <c r="BQ304" s="228"/>
      <c r="BR304" s="228"/>
      <c r="BS304" s="228"/>
      <c r="BT304" s="228"/>
      <c r="BU304" s="228" t="str">
        <f t="shared" si="4"/>
        <v/>
      </c>
      <c r="BV304" s="228"/>
      <c r="BW304" s="228"/>
      <c r="BX304" s="228"/>
      <c r="BY304" s="228"/>
      <c r="BZ304" s="228"/>
      <c r="CA304" s="228"/>
      <c r="CB304" s="228"/>
      <c r="CC304" s="228"/>
      <c r="CD304" s="228"/>
      <c r="CE304" s="228"/>
      <c r="CF304" s="228"/>
      <c r="CG304" s="228"/>
      <c r="CH304" s="228"/>
      <c r="CI304" s="228"/>
      <c r="CJ304" s="228"/>
      <c r="CK304" s="228"/>
      <c r="CL304" s="228"/>
      <c r="CM304" s="228"/>
      <c r="CN304" s="228"/>
      <c r="CO304" s="228"/>
      <c r="CP304" s="228"/>
      <c r="CQ304" s="228"/>
      <c r="CR304" s="228"/>
      <c r="CS304" s="228"/>
      <c r="CT304" s="228"/>
      <c r="CU304" s="228"/>
      <c r="CV304" s="228"/>
      <c r="CW304" s="228"/>
      <c r="CX304" s="228"/>
      <c r="CY304" s="228"/>
      <c r="CZ304" s="228"/>
      <c r="DA304" s="228"/>
      <c r="DB304" s="228"/>
    </row>
    <row r="305" spans="1:106" s="197" customFormat="1" ht="31.5" hidden="1" customHeight="1" x14ac:dyDescent="0.3">
      <c r="A305" s="193">
        <v>2021</v>
      </c>
      <c r="B305" s="170">
        <v>1</v>
      </c>
      <c r="C305" s="255">
        <v>44211</v>
      </c>
      <c r="D305" s="170">
        <v>47</v>
      </c>
      <c r="E305" s="170">
        <v>122</v>
      </c>
      <c r="F305" s="170">
        <v>2</v>
      </c>
      <c r="G305" s="196" t="s">
        <v>154</v>
      </c>
      <c r="H305" t="s">
        <v>155</v>
      </c>
      <c r="I305" t="s">
        <v>156</v>
      </c>
      <c r="J305">
        <v>2</v>
      </c>
      <c r="K305">
        <v>1</v>
      </c>
      <c r="L305" s="256">
        <v>280</v>
      </c>
      <c r="M305" s="257">
        <v>267.39999999999998</v>
      </c>
      <c r="N305" s="258">
        <v>292.60000000000002</v>
      </c>
      <c r="O305" s="192"/>
      <c r="P305" s="192"/>
      <c r="Q305" s="192"/>
      <c r="R305" s="192"/>
      <c r="S305" s="192"/>
      <c r="T305" s="192">
        <v>352</v>
      </c>
      <c r="U305" s="192">
        <v>292</v>
      </c>
      <c r="V305" s="192"/>
      <c r="W305" s="192">
        <v>318</v>
      </c>
      <c r="X305" s="192">
        <v>289</v>
      </c>
      <c r="Y305" s="171">
        <v>110</v>
      </c>
      <c r="Z305" s="171">
        <v>111</v>
      </c>
      <c r="AA305" s="192"/>
      <c r="AB305" s="192"/>
      <c r="AC305" s="192"/>
      <c r="AD305" s="192"/>
      <c r="AE305" s="192"/>
      <c r="AF305" s="192">
        <v>258</v>
      </c>
      <c r="AG305" s="192">
        <v>272</v>
      </c>
      <c r="AH305" s="192">
        <v>284</v>
      </c>
      <c r="AI305" s="192">
        <v>281</v>
      </c>
      <c r="AJ305" s="192">
        <v>292</v>
      </c>
      <c r="AK305" s="171">
        <v>113</v>
      </c>
      <c r="AL305" s="171">
        <v>113</v>
      </c>
      <c r="AM305" s="192"/>
      <c r="AN305" s="192">
        <v>293.10000000000002</v>
      </c>
      <c r="AO305" s="222"/>
      <c r="AP305" s="182">
        <v>63</v>
      </c>
      <c r="AQ305" s="183">
        <v>115</v>
      </c>
      <c r="AR305" s="181">
        <v>64</v>
      </c>
      <c r="AS305" s="181">
        <v>112</v>
      </c>
      <c r="AT305" s="184">
        <v>6</v>
      </c>
      <c r="AU305" s="184">
        <v>5</v>
      </c>
      <c r="AV305" s="184">
        <v>1</v>
      </c>
      <c r="AW305" s="184">
        <v>7</v>
      </c>
      <c r="AX305" s="184"/>
      <c r="AY305" s="184"/>
      <c r="AZ305" s="184"/>
      <c r="BA305" s="184"/>
      <c r="BB305" s="184"/>
      <c r="BC305" s="185">
        <v>19</v>
      </c>
      <c r="BD305" s="180">
        <v>19</v>
      </c>
      <c r="BE305" s="186">
        <v>1.4999999999999999E-2</v>
      </c>
      <c r="BF305" s="187">
        <v>1</v>
      </c>
      <c r="BG305" s="172"/>
      <c r="BH305" s="172">
        <v>0.1</v>
      </c>
      <c r="BI305" s="172">
        <v>0.1</v>
      </c>
      <c r="BJ305" s="172">
        <v>5.6</v>
      </c>
      <c r="BK305" s="172">
        <v>5.6</v>
      </c>
      <c r="BL305" s="28" t="s">
        <v>157</v>
      </c>
      <c r="BM305" s="228" t="s">
        <v>158</v>
      </c>
      <c r="BN305" s="228" t="s">
        <v>159</v>
      </c>
      <c r="BO305" s="228" t="s">
        <v>160</v>
      </c>
      <c r="BP305" s="228">
        <v>2</v>
      </c>
      <c r="BQ305" s="228"/>
      <c r="BR305" s="228"/>
      <c r="BS305" s="228"/>
      <c r="BT305" s="228"/>
      <c r="BU305" s="228">
        <f t="shared" si="4"/>
        <v>9.3000000000000007</v>
      </c>
      <c r="BV305" s="228"/>
      <c r="BW305" s="228"/>
      <c r="BX305" s="228"/>
      <c r="BY305" s="228"/>
      <c r="BZ305" s="228"/>
      <c r="CA305" s="228"/>
      <c r="CB305" s="228"/>
      <c r="CC305" s="228"/>
      <c r="CD305" s="228"/>
      <c r="CE305" s="228"/>
      <c r="CF305" s="228"/>
      <c r="CG305" s="228"/>
      <c r="CH305" s="228"/>
      <c r="CI305" s="228"/>
      <c r="CJ305" s="228"/>
      <c r="CK305" s="228"/>
      <c r="CL305" s="228"/>
      <c r="CM305" s="228"/>
      <c r="CN305" s="228"/>
      <c r="CO305" s="228"/>
      <c r="CP305" s="228"/>
      <c r="CQ305" s="228"/>
      <c r="CR305" s="228"/>
      <c r="CS305" s="228"/>
      <c r="CT305" s="228"/>
      <c r="CU305" s="228"/>
      <c r="CV305" s="228"/>
      <c r="CW305" s="228"/>
      <c r="CX305" s="228"/>
      <c r="CY305" s="228"/>
      <c r="CZ305" s="228"/>
      <c r="DA305" s="228"/>
      <c r="DB305" s="228"/>
    </row>
    <row r="306" spans="1:106" s="197" customFormat="1" ht="31.5" hidden="1" customHeight="1" x14ac:dyDescent="0.3">
      <c r="A306" s="193">
        <v>2021</v>
      </c>
      <c r="B306" s="170">
        <v>1</v>
      </c>
      <c r="C306" s="255">
        <v>44211</v>
      </c>
      <c r="D306" s="170">
        <v>137</v>
      </c>
      <c r="E306" s="170">
        <v>273</v>
      </c>
      <c r="F306" s="170">
        <v>3</v>
      </c>
      <c r="G306" s="196" t="s">
        <v>254</v>
      </c>
      <c r="H306" t="s">
        <v>255</v>
      </c>
      <c r="I306" t="s">
        <v>163</v>
      </c>
      <c r="J306">
        <v>3</v>
      </c>
      <c r="K306">
        <v>2</v>
      </c>
      <c r="L306" s="256">
        <v>564</v>
      </c>
      <c r="M306" s="257">
        <v>524.52</v>
      </c>
      <c r="N306" s="258">
        <v>603.48</v>
      </c>
      <c r="O306" s="192"/>
      <c r="P306" s="192"/>
      <c r="Q306" s="192"/>
      <c r="R306" s="192"/>
      <c r="S306" s="192"/>
      <c r="T306" s="192">
        <v>603</v>
      </c>
      <c r="U306" s="192">
        <v>592</v>
      </c>
      <c r="V306" s="192"/>
      <c r="W306" s="192">
        <v>588</v>
      </c>
      <c r="X306" s="192">
        <v>578</v>
      </c>
      <c r="Y306" s="171">
        <v>143</v>
      </c>
      <c r="Z306" s="171">
        <v>143</v>
      </c>
      <c r="AA306" s="192"/>
      <c r="AB306" s="192"/>
      <c r="AC306" s="192"/>
      <c r="AD306" s="192"/>
      <c r="AE306" s="192"/>
      <c r="AF306" s="192">
        <v>589</v>
      </c>
      <c r="AG306" s="192">
        <v>585</v>
      </c>
      <c r="AH306" s="192">
        <v>592</v>
      </c>
      <c r="AI306" s="192">
        <v>601</v>
      </c>
      <c r="AJ306" s="192">
        <v>593</v>
      </c>
      <c r="AK306" s="171">
        <v>139</v>
      </c>
      <c r="AL306" s="171">
        <v>140</v>
      </c>
      <c r="AM306" s="192"/>
      <c r="AN306" s="192">
        <v>591.20000000000005</v>
      </c>
      <c r="AO306" s="222"/>
      <c r="AP306" s="182">
        <v>93</v>
      </c>
      <c r="AQ306" s="183">
        <v>116</v>
      </c>
      <c r="AR306" s="181">
        <v>76</v>
      </c>
      <c r="AS306" s="181">
        <v>141</v>
      </c>
      <c r="AT306" s="184">
        <v>8</v>
      </c>
      <c r="AU306" s="184">
        <v>7</v>
      </c>
      <c r="AV306" s="184">
        <v>8</v>
      </c>
      <c r="AW306" s="184"/>
      <c r="AX306" s="184"/>
      <c r="AY306" s="184"/>
      <c r="AZ306" s="184"/>
      <c r="BA306" s="184"/>
      <c r="BB306" s="184"/>
      <c r="BC306" s="185">
        <v>23</v>
      </c>
      <c r="BD306" s="180">
        <v>1385</v>
      </c>
      <c r="BE306" s="186">
        <v>1.4999999999999999E-2</v>
      </c>
      <c r="BF306" s="187">
        <v>1.7000000000000001E-2</v>
      </c>
      <c r="BG306" s="172"/>
      <c r="BH306" s="172">
        <v>0</v>
      </c>
      <c r="BI306" s="172">
        <v>2.5</v>
      </c>
      <c r="BJ306" s="172">
        <v>13.6</v>
      </c>
      <c r="BK306" s="172">
        <v>818.8</v>
      </c>
      <c r="BL306" s="28" t="s">
        <v>164</v>
      </c>
      <c r="BM306" s="228"/>
      <c r="BN306" s="228"/>
      <c r="BO306" s="228"/>
      <c r="BP306" s="228">
        <v>2</v>
      </c>
      <c r="BQ306" s="228"/>
      <c r="BR306" s="228"/>
      <c r="BS306" s="228"/>
      <c r="BT306" s="228"/>
      <c r="BU306" s="228">
        <f t="shared" si="4"/>
        <v>19.2</v>
      </c>
      <c r="BV306" s="228"/>
      <c r="BW306" s="228"/>
      <c r="BX306" s="228"/>
      <c r="BY306" s="228"/>
      <c r="BZ306" s="228"/>
      <c r="CA306" s="228"/>
      <c r="CB306" s="228"/>
      <c r="CC306" s="228"/>
      <c r="CD306" s="228"/>
      <c r="CE306" s="228"/>
      <c r="CF306" s="228"/>
      <c r="CG306" s="228"/>
      <c r="CH306" s="228"/>
      <c r="CI306" s="228"/>
      <c r="CJ306" s="228"/>
      <c r="CK306" s="228"/>
      <c r="CL306" s="228"/>
      <c r="CM306" s="228"/>
      <c r="CN306" s="228"/>
      <c r="CO306" s="228"/>
      <c r="CP306" s="228"/>
      <c r="CQ306" s="228"/>
      <c r="CR306" s="228"/>
      <c r="CS306" s="228"/>
      <c r="CT306" s="228"/>
      <c r="CU306" s="228"/>
      <c r="CV306" s="228"/>
      <c r="CW306" s="228"/>
      <c r="CX306" s="228"/>
      <c r="CY306" s="228"/>
      <c r="CZ306" s="228"/>
      <c r="DA306" s="228"/>
      <c r="DB306" s="228"/>
    </row>
    <row r="307" spans="1:106" s="197" customFormat="1" ht="31.5" hidden="1" customHeight="1" x14ac:dyDescent="0.3">
      <c r="A307" s="193">
        <v>2021</v>
      </c>
      <c r="B307" s="170">
        <v>1</v>
      </c>
      <c r="C307" s="255">
        <v>44211</v>
      </c>
      <c r="D307" s="170">
        <v>236</v>
      </c>
      <c r="E307" s="170">
        <v>160</v>
      </c>
      <c r="F307" s="170">
        <v>5</v>
      </c>
      <c r="G307" s="196" t="s">
        <v>277</v>
      </c>
      <c r="H307" t="s">
        <v>278</v>
      </c>
      <c r="I307" t="s">
        <v>163</v>
      </c>
      <c r="J307">
        <v>2</v>
      </c>
      <c r="K307">
        <v>1</v>
      </c>
      <c r="L307" s="256">
        <v>200</v>
      </c>
      <c r="M307" s="257">
        <v>186</v>
      </c>
      <c r="N307" s="258">
        <v>214</v>
      </c>
      <c r="O307" s="192"/>
      <c r="P307" s="192"/>
      <c r="Q307" s="192"/>
      <c r="R307" s="192"/>
      <c r="S307" s="192"/>
      <c r="T307" s="192">
        <v>184</v>
      </c>
      <c r="U307" s="192">
        <v>191</v>
      </c>
      <c r="V307" s="192"/>
      <c r="W307" s="192">
        <v>196</v>
      </c>
      <c r="X307" s="192">
        <v>200</v>
      </c>
      <c r="Y307" s="171">
        <v>100</v>
      </c>
      <c r="Z307" s="171">
        <v>101</v>
      </c>
      <c r="AA307" s="192"/>
      <c r="AB307" s="192"/>
      <c r="AC307" s="192"/>
      <c r="AD307" s="192"/>
      <c r="AE307" s="192"/>
      <c r="AF307" s="192">
        <v>187</v>
      </c>
      <c r="AG307" s="192">
        <v>182</v>
      </c>
      <c r="AH307" s="192">
        <v>189</v>
      </c>
      <c r="AI307" s="192">
        <v>194</v>
      </c>
      <c r="AJ307" s="192">
        <v>196</v>
      </c>
      <c r="AK307" s="171">
        <v>75</v>
      </c>
      <c r="AL307" s="171">
        <v>75</v>
      </c>
      <c r="AM307" s="192"/>
      <c r="AN307" s="192">
        <v>191</v>
      </c>
      <c r="AO307" s="222"/>
      <c r="AP307" s="182">
        <v>76</v>
      </c>
      <c r="AQ307" s="183">
        <v>95</v>
      </c>
      <c r="AR307" s="181">
        <v>82</v>
      </c>
      <c r="AS307" s="181">
        <v>88</v>
      </c>
      <c r="AT307" s="184">
        <v>4</v>
      </c>
      <c r="AU307" s="184">
        <v>5</v>
      </c>
      <c r="AV307" s="184">
        <v>6</v>
      </c>
      <c r="AW307" s="184"/>
      <c r="AX307" s="184"/>
      <c r="AY307" s="184"/>
      <c r="AZ307" s="184"/>
      <c r="BA307" s="184"/>
      <c r="BB307" s="184"/>
      <c r="BC307" s="185">
        <v>15</v>
      </c>
      <c r="BD307" s="180">
        <v>1731</v>
      </c>
      <c r="BE307" s="186">
        <v>1.4999999999999999E-2</v>
      </c>
      <c r="BF307" s="187">
        <v>8.9999999999999993E-3</v>
      </c>
      <c r="BG307" s="172">
        <v>1</v>
      </c>
      <c r="BH307" s="172">
        <v>0.1</v>
      </c>
      <c r="BI307" s="172">
        <v>8.6999999999999993</v>
      </c>
      <c r="BJ307" s="172">
        <v>2.9</v>
      </c>
      <c r="BK307" s="172">
        <v>330.6</v>
      </c>
      <c r="BL307" s="28" t="s">
        <v>279</v>
      </c>
      <c r="BM307" s="228" t="s">
        <v>279</v>
      </c>
      <c r="BN307" s="228"/>
      <c r="BO307" s="228"/>
      <c r="BP307" s="228">
        <v>2</v>
      </c>
      <c r="BQ307" s="228"/>
      <c r="BR307" s="228"/>
      <c r="BS307" s="228"/>
      <c r="BT307" s="228"/>
      <c r="BU307" s="228">
        <f t="shared" si="4"/>
        <v>6.4</v>
      </c>
      <c r="BV307" s="228"/>
      <c r="BW307" s="228"/>
      <c r="BX307" s="228"/>
      <c r="BY307" s="228"/>
      <c r="BZ307" s="228"/>
      <c r="CA307" s="228"/>
      <c r="CB307" s="228"/>
      <c r="CC307" s="228"/>
      <c r="CD307" s="228"/>
      <c r="CE307" s="228"/>
      <c r="CF307" s="228"/>
      <c r="CG307" s="228"/>
      <c r="CH307" s="228"/>
      <c r="CI307" s="228"/>
      <c r="CJ307" s="228"/>
      <c r="CK307" s="228"/>
      <c r="CL307" s="228"/>
      <c r="CM307" s="228"/>
      <c r="CN307" s="228"/>
      <c r="CO307" s="228"/>
      <c r="CP307" s="228"/>
      <c r="CQ307" s="228"/>
      <c r="CR307" s="228"/>
      <c r="CS307" s="228"/>
      <c r="CT307" s="228"/>
      <c r="CU307" s="228"/>
      <c r="CV307" s="228"/>
      <c r="CW307" s="228"/>
      <c r="CX307" s="228"/>
      <c r="CY307" s="228"/>
      <c r="CZ307" s="228"/>
      <c r="DA307" s="228"/>
      <c r="DB307" s="228"/>
    </row>
    <row r="308" spans="1:106" s="197" customFormat="1" ht="31.5" hidden="1" customHeight="1" x14ac:dyDescent="0.3">
      <c r="A308" s="193">
        <v>2021</v>
      </c>
      <c r="B308" s="170">
        <v>1</v>
      </c>
      <c r="C308" s="255">
        <v>44211</v>
      </c>
      <c r="D308" s="170">
        <v>384</v>
      </c>
      <c r="E308" s="170">
        <v>556</v>
      </c>
      <c r="F308" s="170">
        <v>5</v>
      </c>
      <c r="G308" s="196" t="s">
        <v>171</v>
      </c>
      <c r="H308" t="s">
        <v>172</v>
      </c>
      <c r="I308" t="s">
        <v>163</v>
      </c>
      <c r="J308">
        <v>1</v>
      </c>
      <c r="K308">
        <v>6</v>
      </c>
      <c r="L308" s="256">
        <v>1066</v>
      </c>
      <c r="M308" s="257">
        <v>1003.106</v>
      </c>
      <c r="N308" s="258">
        <v>1141.6859999999999</v>
      </c>
      <c r="O308" s="192"/>
      <c r="P308" s="192"/>
      <c r="Q308" s="192"/>
      <c r="R308" s="192"/>
      <c r="S308" s="192"/>
      <c r="T308" s="192">
        <v>1066</v>
      </c>
      <c r="U308" s="192">
        <v>1062</v>
      </c>
      <c r="V308" s="192"/>
      <c r="W308" s="192">
        <v>1001</v>
      </c>
      <c r="X308" s="192">
        <v>1073</v>
      </c>
      <c r="Y308" s="171">
        <v>141</v>
      </c>
      <c r="Z308" s="171">
        <v>141</v>
      </c>
      <c r="AA308" s="192"/>
      <c r="AB308" s="192"/>
      <c r="AC308" s="192"/>
      <c r="AD308" s="192"/>
      <c r="AE308" s="192"/>
      <c r="AF308" s="192">
        <v>1137</v>
      </c>
      <c r="AG308" s="192">
        <v>1102</v>
      </c>
      <c r="AH308" s="192">
        <v>1079</v>
      </c>
      <c r="AI308" s="192">
        <v>1080</v>
      </c>
      <c r="AJ308" s="192">
        <v>1062</v>
      </c>
      <c r="AK308" s="171">
        <v>120</v>
      </c>
      <c r="AL308" s="171">
        <v>152</v>
      </c>
      <c r="AM308" s="192"/>
      <c r="AN308" s="192">
        <v>1073.5</v>
      </c>
      <c r="AO308" s="222"/>
      <c r="AP308" s="182">
        <v>20</v>
      </c>
      <c r="AQ308" s="183">
        <v>180</v>
      </c>
      <c r="AR308" s="181">
        <v>26</v>
      </c>
      <c r="AS308" s="181">
        <v>139</v>
      </c>
      <c r="AT308" s="184">
        <v>2</v>
      </c>
      <c r="AU308" s="184">
        <v>1</v>
      </c>
      <c r="AV308" s="184">
        <v>1</v>
      </c>
      <c r="AW308" s="184">
        <v>1</v>
      </c>
      <c r="AX308" s="184"/>
      <c r="AY308" s="184"/>
      <c r="AZ308" s="184"/>
      <c r="BA308" s="184"/>
      <c r="BB308" s="184"/>
      <c r="BC308" s="185">
        <v>5</v>
      </c>
      <c r="BD308" s="180">
        <v>533</v>
      </c>
      <c r="BE308" s="186">
        <v>1.4999999999999999E-2</v>
      </c>
      <c r="BF308" s="187">
        <v>8.9999999999999993E-3</v>
      </c>
      <c r="BG308" s="172">
        <v>1</v>
      </c>
      <c r="BH308" s="172">
        <v>0</v>
      </c>
      <c r="BI308" s="172">
        <v>0.5</v>
      </c>
      <c r="BJ308" s="172">
        <v>5.4</v>
      </c>
      <c r="BK308" s="172">
        <v>572.20000000000005</v>
      </c>
      <c r="BL308" s="28" t="s">
        <v>157</v>
      </c>
      <c r="BM308" s="228" t="s">
        <v>158</v>
      </c>
      <c r="BN308" s="228" t="s">
        <v>173</v>
      </c>
      <c r="BO308" s="228"/>
      <c r="BP308" s="228">
        <v>2</v>
      </c>
      <c r="BQ308" s="228"/>
      <c r="BR308" s="228"/>
      <c r="BS308" s="228"/>
      <c r="BT308" s="228"/>
      <c r="BU308" s="228">
        <f t="shared" si="4"/>
        <v>5.3</v>
      </c>
      <c r="BV308" s="228"/>
      <c r="BW308" s="228"/>
      <c r="BX308" s="228"/>
      <c r="BY308" s="228"/>
      <c r="BZ308" s="228"/>
      <c r="CA308" s="228"/>
      <c r="CB308" s="228"/>
      <c r="CC308" s="228"/>
      <c r="CD308" s="228"/>
      <c r="CE308" s="228"/>
      <c r="CF308" s="228"/>
      <c r="CG308" s="228"/>
      <c r="CH308" s="228"/>
      <c r="CI308" s="228"/>
      <c r="CJ308" s="228"/>
      <c r="CK308" s="228"/>
      <c r="CL308" s="228"/>
      <c r="CM308" s="228"/>
      <c r="CN308" s="228"/>
      <c r="CO308" s="228"/>
      <c r="CP308" s="228"/>
      <c r="CQ308" s="228"/>
      <c r="CR308" s="228"/>
      <c r="CS308" s="228"/>
      <c r="CT308" s="228"/>
      <c r="CU308" s="228"/>
      <c r="CV308" s="228"/>
      <c r="CW308" s="228"/>
      <c r="CX308" s="228"/>
      <c r="CY308" s="228"/>
      <c r="CZ308" s="228"/>
      <c r="DA308" s="228"/>
      <c r="DB308" s="228"/>
    </row>
    <row r="309" spans="1:106" s="197" customFormat="1" ht="31.5" hidden="1" customHeight="1" x14ac:dyDescent="0.3">
      <c r="A309" s="193">
        <v>2021</v>
      </c>
      <c r="B309" s="170">
        <v>1</v>
      </c>
      <c r="C309" s="255">
        <v>44211</v>
      </c>
      <c r="D309" s="170">
        <v>384</v>
      </c>
      <c r="E309" s="170">
        <v>557</v>
      </c>
      <c r="F309" s="170">
        <v>5</v>
      </c>
      <c r="G309" s="196" t="s">
        <v>174</v>
      </c>
      <c r="H309" t="s">
        <v>175</v>
      </c>
      <c r="I309" t="s">
        <v>163</v>
      </c>
      <c r="J309">
        <v>1</v>
      </c>
      <c r="K309">
        <v>6</v>
      </c>
      <c r="L309" s="256">
        <v>182</v>
      </c>
      <c r="M309" s="257">
        <v>171.262</v>
      </c>
      <c r="N309" s="258">
        <v>194.922</v>
      </c>
      <c r="O309" s="192"/>
      <c r="P309" s="192"/>
      <c r="Q309" s="192"/>
      <c r="R309" s="192"/>
      <c r="S309" s="192"/>
      <c r="T309" s="192">
        <v>193</v>
      </c>
      <c r="U309" s="192">
        <v>195</v>
      </c>
      <c r="V309" s="192"/>
      <c r="W309" s="192">
        <v>186</v>
      </c>
      <c r="X309" s="192">
        <v>197</v>
      </c>
      <c r="Y309" s="171">
        <v>141</v>
      </c>
      <c r="Z309" s="171">
        <v>141</v>
      </c>
      <c r="AA309" s="192"/>
      <c r="AB309" s="192"/>
      <c r="AC309" s="192"/>
      <c r="AD309" s="192"/>
      <c r="AE309" s="192"/>
      <c r="AF309" s="192">
        <v>203</v>
      </c>
      <c r="AG309" s="192">
        <v>192</v>
      </c>
      <c r="AH309" s="192">
        <v>194</v>
      </c>
      <c r="AI309" s="192">
        <v>193</v>
      </c>
      <c r="AJ309" s="192">
        <v>192</v>
      </c>
      <c r="AK309" s="171">
        <v>120</v>
      </c>
      <c r="AL309" s="171">
        <v>152</v>
      </c>
      <c r="AM309" s="192"/>
      <c r="AN309" s="192">
        <v>193.9</v>
      </c>
      <c r="AO309" s="222"/>
      <c r="AP309" s="182">
        <v>20</v>
      </c>
      <c r="AQ309" s="183">
        <v>180</v>
      </c>
      <c r="AR309" s="181">
        <v>26</v>
      </c>
      <c r="AS309" s="181">
        <v>139</v>
      </c>
      <c r="AT309" s="184">
        <v>2</v>
      </c>
      <c r="AU309" s="184">
        <v>1</v>
      </c>
      <c r="AV309" s="184">
        <v>1</v>
      </c>
      <c r="AW309" s="184">
        <v>1</v>
      </c>
      <c r="AX309" s="184"/>
      <c r="AY309" s="184"/>
      <c r="AZ309" s="184"/>
      <c r="BA309" s="184"/>
      <c r="BB309" s="184"/>
      <c r="BC309" s="185">
        <v>5</v>
      </c>
      <c r="BD309" s="180">
        <v>533</v>
      </c>
      <c r="BE309" s="186">
        <v>1.4999999999999999E-2</v>
      </c>
      <c r="BF309" s="187">
        <v>8.9999999999999993E-3</v>
      </c>
      <c r="BG309" s="172">
        <v>1</v>
      </c>
      <c r="BH309" s="172">
        <v>0</v>
      </c>
      <c r="BI309" s="172">
        <v>2.9</v>
      </c>
      <c r="BJ309" s="172">
        <v>1</v>
      </c>
      <c r="BK309" s="172">
        <v>103.3</v>
      </c>
      <c r="BL309" s="28" t="s">
        <v>157</v>
      </c>
      <c r="BM309" s="228" t="s">
        <v>158</v>
      </c>
      <c r="BN309" s="228" t="s">
        <v>173</v>
      </c>
      <c r="BO309" s="228" t="s">
        <v>176</v>
      </c>
      <c r="BP309" s="228">
        <v>2</v>
      </c>
      <c r="BQ309" s="228"/>
      <c r="BR309" s="228"/>
      <c r="BS309" s="228"/>
      <c r="BT309" s="228"/>
      <c r="BU309" s="228">
        <f t="shared" si="4"/>
        <v>8.4</v>
      </c>
      <c r="BV309" s="228"/>
      <c r="BW309" s="228"/>
      <c r="BX309" s="228"/>
      <c r="BY309" s="228"/>
      <c r="BZ309" s="228"/>
      <c r="CA309" s="228"/>
      <c r="CB309" s="228"/>
      <c r="CC309" s="228"/>
      <c r="CD309" s="228"/>
      <c r="CE309" s="228"/>
      <c r="CF309" s="228"/>
      <c r="CG309" s="228"/>
      <c r="CH309" s="228"/>
      <c r="CI309" s="228"/>
      <c r="CJ309" s="228"/>
      <c r="CK309" s="228"/>
      <c r="CL309" s="228"/>
      <c r="CM309" s="228"/>
      <c r="CN309" s="228"/>
      <c r="CO309" s="228"/>
      <c r="CP309" s="228"/>
      <c r="CQ309" s="228"/>
      <c r="CR309" s="228"/>
      <c r="CS309" s="228"/>
      <c r="CT309" s="228"/>
      <c r="CU309" s="228"/>
      <c r="CV309" s="228"/>
      <c r="CW309" s="228"/>
      <c r="CX309" s="228"/>
      <c r="CY309" s="228"/>
      <c r="CZ309" s="228"/>
      <c r="DA309" s="228"/>
      <c r="DB309" s="228"/>
    </row>
    <row r="310" spans="1:106" s="197" customFormat="1" ht="31.5" hidden="1" customHeight="1" x14ac:dyDescent="0.3">
      <c r="A310" s="193">
        <v>2021</v>
      </c>
      <c r="B310" s="170">
        <v>1</v>
      </c>
      <c r="C310" s="255">
        <v>44211</v>
      </c>
      <c r="D310" s="170">
        <v>1</v>
      </c>
      <c r="E310" s="170">
        <v>1</v>
      </c>
      <c r="F310" s="170">
        <v>6</v>
      </c>
      <c r="G310" s="196" t="s">
        <v>342</v>
      </c>
      <c r="H310" t="s">
        <v>343</v>
      </c>
      <c r="I310" t="s">
        <v>163</v>
      </c>
      <c r="J310">
        <v>3</v>
      </c>
      <c r="K310">
        <v>2</v>
      </c>
      <c r="L310" s="256">
        <v>111</v>
      </c>
      <c r="M310" s="257">
        <v>103.23</v>
      </c>
      <c r="N310" s="258">
        <v>118.77</v>
      </c>
      <c r="O310" s="192"/>
      <c r="P310" s="192"/>
      <c r="Q310" s="192"/>
      <c r="R310" s="192"/>
      <c r="S310" s="192"/>
      <c r="T310" s="192">
        <v>107</v>
      </c>
      <c r="U310" s="192">
        <v>110</v>
      </c>
      <c r="V310" s="192"/>
      <c r="W310" s="192">
        <v>103</v>
      </c>
      <c r="X310" s="192">
        <v>116</v>
      </c>
      <c r="Y310" s="171">
        <v>96</v>
      </c>
      <c r="Z310" s="171">
        <v>96</v>
      </c>
      <c r="AA310" s="192"/>
      <c r="AB310" s="192"/>
      <c r="AC310" s="192"/>
      <c r="AD310" s="192"/>
      <c r="AE310" s="192"/>
      <c r="AF310" s="192">
        <v>94</v>
      </c>
      <c r="AG310" s="192">
        <v>105</v>
      </c>
      <c r="AH310" s="192">
        <v>100</v>
      </c>
      <c r="AI310" s="192">
        <v>108</v>
      </c>
      <c r="AJ310" s="192">
        <v>106</v>
      </c>
      <c r="AK310" s="171">
        <v>82</v>
      </c>
      <c r="AL310" s="171">
        <v>81</v>
      </c>
      <c r="AM310" s="192"/>
      <c r="AN310" s="192">
        <v>105.4</v>
      </c>
      <c r="AO310" s="222"/>
      <c r="AP310" s="182">
        <v>108</v>
      </c>
      <c r="AQ310" s="183">
        <v>100</v>
      </c>
      <c r="AR310" s="181">
        <v>122</v>
      </c>
      <c r="AS310" s="181">
        <v>89</v>
      </c>
      <c r="AT310" s="184">
        <v>5</v>
      </c>
      <c r="AU310" s="184">
        <v>2</v>
      </c>
      <c r="AV310" s="184">
        <v>2</v>
      </c>
      <c r="AW310" s="184">
        <v>3</v>
      </c>
      <c r="AX310" s="184"/>
      <c r="AY310" s="184"/>
      <c r="AZ310" s="184"/>
      <c r="BA310" s="184"/>
      <c r="BB310" s="184"/>
      <c r="BC310" s="185">
        <v>12</v>
      </c>
      <c r="BD310" s="180">
        <v>1932</v>
      </c>
      <c r="BE310" s="186">
        <v>1.4999999999999999E-2</v>
      </c>
      <c r="BF310" s="187">
        <v>6.0000000000000001E-3</v>
      </c>
      <c r="BG310" s="172">
        <v>1</v>
      </c>
      <c r="BH310" s="172">
        <v>0.1</v>
      </c>
      <c r="BI310" s="172">
        <v>17.399999999999999</v>
      </c>
      <c r="BJ310" s="172">
        <v>1.3</v>
      </c>
      <c r="BK310" s="172">
        <v>203.6</v>
      </c>
      <c r="BL310" s="28" t="s">
        <v>241</v>
      </c>
      <c r="BM310" s="228" t="s">
        <v>241</v>
      </c>
      <c r="BN310" s="228"/>
      <c r="BO310" s="228"/>
      <c r="BP310" s="228">
        <v>2</v>
      </c>
      <c r="BQ310" s="228"/>
      <c r="BR310" s="228"/>
      <c r="BS310" s="228"/>
      <c r="BT310" s="228"/>
      <c r="BU310" s="228">
        <f t="shared" si="4"/>
        <v>4</v>
      </c>
      <c r="BV310" s="228"/>
      <c r="BW310" s="228"/>
      <c r="BX310" s="228"/>
      <c r="BY310" s="228"/>
      <c r="BZ310" s="228"/>
      <c r="CA310" s="228"/>
      <c r="CB310" s="228"/>
      <c r="CC310" s="228"/>
      <c r="CD310" s="228"/>
      <c r="CE310" s="228"/>
      <c r="CF310" s="228"/>
      <c r="CG310" s="228"/>
      <c r="CH310" s="228"/>
      <c r="CI310" s="228"/>
      <c r="CJ310" s="228"/>
      <c r="CK310" s="228"/>
      <c r="CL310" s="228"/>
      <c r="CM310" s="228"/>
      <c r="CN310" s="228"/>
      <c r="CO310" s="228"/>
      <c r="CP310" s="228"/>
      <c r="CQ310" s="228"/>
      <c r="CR310" s="228"/>
      <c r="CS310" s="228"/>
      <c r="CT310" s="228"/>
      <c r="CU310" s="228"/>
      <c r="CV310" s="228"/>
      <c r="CW310" s="228"/>
      <c r="CX310" s="228"/>
      <c r="CY310" s="228"/>
      <c r="CZ310" s="228"/>
      <c r="DA310" s="228"/>
      <c r="DB310" s="228"/>
    </row>
    <row r="311" spans="1:106" s="197" customFormat="1" ht="31.5" hidden="1" customHeight="1" x14ac:dyDescent="0.3">
      <c r="A311" s="193">
        <v>2021</v>
      </c>
      <c r="B311" s="170">
        <v>1</v>
      </c>
      <c r="C311" s="255">
        <v>44211</v>
      </c>
      <c r="D311" s="170">
        <v>1</v>
      </c>
      <c r="E311" s="170">
        <v>2</v>
      </c>
      <c r="F311" s="170">
        <v>6</v>
      </c>
      <c r="G311" s="196" t="s">
        <v>344</v>
      </c>
      <c r="H311" t="s">
        <v>345</v>
      </c>
      <c r="I311" t="s">
        <v>163</v>
      </c>
      <c r="J311">
        <v>3</v>
      </c>
      <c r="K311">
        <v>2</v>
      </c>
      <c r="L311" s="256">
        <v>113</v>
      </c>
      <c r="M311" s="257">
        <v>105.09</v>
      </c>
      <c r="N311" s="258">
        <v>120.91</v>
      </c>
      <c r="O311" s="192"/>
      <c r="P311" s="192"/>
      <c r="Q311" s="192"/>
      <c r="R311" s="192"/>
      <c r="S311" s="192"/>
      <c r="T311" s="192">
        <v>91</v>
      </c>
      <c r="U311" s="192">
        <v>107</v>
      </c>
      <c r="V311" s="192"/>
      <c r="W311" s="192">
        <v>96</v>
      </c>
      <c r="X311" s="192">
        <v>106</v>
      </c>
      <c r="Y311" s="171">
        <v>96</v>
      </c>
      <c r="Z311" s="171">
        <v>96</v>
      </c>
      <c r="AA311" s="192"/>
      <c r="AB311" s="192"/>
      <c r="AC311" s="192"/>
      <c r="AD311" s="192"/>
      <c r="AE311" s="192"/>
      <c r="AF311" s="192">
        <v>111</v>
      </c>
      <c r="AG311" s="192">
        <v>110</v>
      </c>
      <c r="AH311" s="192">
        <v>103</v>
      </c>
      <c r="AI311" s="192">
        <v>116</v>
      </c>
      <c r="AJ311" s="192">
        <v>112</v>
      </c>
      <c r="AK311" s="171">
        <v>82</v>
      </c>
      <c r="AL311" s="171">
        <v>81</v>
      </c>
      <c r="AM311" s="192"/>
      <c r="AN311" s="192">
        <v>105.7</v>
      </c>
      <c r="AO311" s="222"/>
      <c r="AP311" s="182">
        <v>108</v>
      </c>
      <c r="AQ311" s="183">
        <v>100</v>
      </c>
      <c r="AR311" s="181">
        <v>122</v>
      </c>
      <c r="AS311" s="181">
        <v>89</v>
      </c>
      <c r="AT311" s="184">
        <v>11</v>
      </c>
      <c r="AU311" s="184">
        <v>2</v>
      </c>
      <c r="AV311" s="184"/>
      <c r="AW311" s="184">
        <v>3</v>
      </c>
      <c r="AX311" s="184">
        <v>4</v>
      </c>
      <c r="AY311" s="184"/>
      <c r="AZ311" s="184"/>
      <c r="BA311" s="184"/>
      <c r="BB311" s="184"/>
      <c r="BC311" s="185">
        <v>20</v>
      </c>
      <c r="BD311" s="180">
        <v>1788</v>
      </c>
      <c r="BE311" s="186">
        <v>1.4999999999999999E-2</v>
      </c>
      <c r="BF311" s="187">
        <v>1.0999999999999999E-2</v>
      </c>
      <c r="BG311" s="172">
        <v>1</v>
      </c>
      <c r="BH311" s="172">
        <v>0.2</v>
      </c>
      <c r="BI311" s="172">
        <v>15.8</v>
      </c>
      <c r="BJ311" s="172">
        <v>2.1</v>
      </c>
      <c r="BK311" s="172">
        <v>189</v>
      </c>
      <c r="BL311" s="28" t="s">
        <v>241</v>
      </c>
      <c r="BM311" s="228" t="s">
        <v>241</v>
      </c>
      <c r="BN311" s="228"/>
      <c r="BO311" s="228"/>
      <c r="BP311" s="228">
        <v>2</v>
      </c>
      <c r="BQ311" s="228"/>
      <c r="BR311" s="228"/>
      <c r="BS311" s="228"/>
      <c r="BT311" s="228"/>
      <c r="BU311" s="228">
        <f t="shared" si="4"/>
        <v>5.2</v>
      </c>
      <c r="BV311" s="228"/>
      <c r="BW311" s="228"/>
      <c r="BX311" s="228"/>
      <c r="BY311" s="228"/>
      <c r="BZ311" s="228"/>
      <c r="CA311" s="228"/>
      <c r="CB311" s="228"/>
      <c r="CC311" s="228"/>
      <c r="CD311" s="228"/>
      <c r="CE311" s="228"/>
      <c r="CF311" s="228"/>
      <c r="CG311" s="228"/>
      <c r="CH311" s="228"/>
      <c r="CI311" s="228"/>
      <c r="CJ311" s="228"/>
      <c r="CK311" s="228"/>
      <c r="CL311" s="228"/>
      <c r="CM311" s="228"/>
      <c r="CN311" s="228"/>
      <c r="CO311" s="228"/>
      <c r="CP311" s="228"/>
      <c r="CQ311" s="228"/>
      <c r="CR311" s="228"/>
      <c r="CS311" s="228"/>
      <c r="CT311" s="228"/>
      <c r="CU311" s="228"/>
      <c r="CV311" s="228"/>
      <c r="CW311" s="228"/>
      <c r="CX311" s="228"/>
      <c r="CY311" s="228"/>
      <c r="CZ311" s="228"/>
      <c r="DA311" s="228"/>
      <c r="DB311" s="228"/>
    </row>
    <row r="312" spans="1:106" s="197" customFormat="1" ht="31.5" hidden="1" customHeight="1" x14ac:dyDescent="0.3">
      <c r="A312" s="193">
        <v>2021</v>
      </c>
      <c r="B312" s="170">
        <v>1</v>
      </c>
      <c r="C312" s="255">
        <v>44211</v>
      </c>
      <c r="D312" s="170">
        <v>331</v>
      </c>
      <c r="E312" s="170">
        <v>253</v>
      </c>
      <c r="F312" s="170">
        <v>6</v>
      </c>
      <c r="G312" s="196" t="s">
        <v>337</v>
      </c>
      <c r="H312" t="s">
        <v>209</v>
      </c>
      <c r="I312" t="s">
        <v>163</v>
      </c>
      <c r="J312">
        <v>3</v>
      </c>
      <c r="K312">
        <v>2</v>
      </c>
      <c r="L312" s="256">
        <v>203</v>
      </c>
      <c r="M312" s="257">
        <v>188.79</v>
      </c>
      <c r="N312" s="258">
        <v>217.21</v>
      </c>
      <c r="O312" s="192"/>
      <c r="P312" s="192"/>
      <c r="Q312" s="192"/>
      <c r="R312" s="192"/>
      <c r="S312" s="192"/>
      <c r="T312" s="192">
        <v>197</v>
      </c>
      <c r="U312" s="192">
        <v>201</v>
      </c>
      <c r="V312" s="192"/>
      <c r="W312" s="192">
        <v>186</v>
      </c>
      <c r="X312" s="192">
        <v>194</v>
      </c>
      <c r="Y312" s="171">
        <v>84</v>
      </c>
      <c r="Z312" s="171">
        <v>85</v>
      </c>
      <c r="AA312" s="192"/>
      <c r="AB312" s="192"/>
      <c r="AC312" s="192"/>
      <c r="AD312" s="192"/>
      <c r="AE312" s="192"/>
      <c r="AF312" s="192">
        <v>181</v>
      </c>
      <c r="AG312" s="192">
        <v>194</v>
      </c>
      <c r="AH312" s="192">
        <v>199</v>
      </c>
      <c r="AI312" s="192">
        <v>202</v>
      </c>
      <c r="AJ312" s="192">
        <v>210</v>
      </c>
      <c r="AK312" s="171">
        <v>85</v>
      </c>
      <c r="AL312" s="171">
        <v>86</v>
      </c>
      <c r="AM312" s="192"/>
      <c r="AN312" s="192">
        <v>196</v>
      </c>
      <c r="AO312" s="222"/>
      <c r="AP312" s="182">
        <v>121</v>
      </c>
      <c r="AQ312" s="183">
        <v>89</v>
      </c>
      <c r="AR312" s="181">
        <v>127</v>
      </c>
      <c r="AS312" s="181">
        <v>85</v>
      </c>
      <c r="AT312" s="184">
        <v>3</v>
      </c>
      <c r="AU312" s="184">
        <v>2</v>
      </c>
      <c r="AV312" s="184">
        <v>5</v>
      </c>
      <c r="AW312" s="184"/>
      <c r="AX312" s="184"/>
      <c r="AY312" s="184"/>
      <c r="AZ312" s="184"/>
      <c r="BA312" s="184"/>
      <c r="BB312" s="184"/>
      <c r="BC312" s="185">
        <v>9</v>
      </c>
      <c r="BD312" s="180">
        <v>2529</v>
      </c>
      <c r="BE312" s="186">
        <v>1.4999999999999999E-2</v>
      </c>
      <c r="BF312" s="187">
        <v>4.0000000000000001E-3</v>
      </c>
      <c r="BG312" s="172">
        <v>1</v>
      </c>
      <c r="BH312" s="172">
        <v>0</v>
      </c>
      <c r="BI312" s="172">
        <v>12.5</v>
      </c>
      <c r="BJ312" s="172">
        <v>1.8</v>
      </c>
      <c r="BK312" s="172">
        <v>495.7</v>
      </c>
      <c r="BL312" s="28" t="s">
        <v>181</v>
      </c>
      <c r="BM312" s="228" t="s">
        <v>196</v>
      </c>
      <c r="BN312" s="228" t="s">
        <v>210</v>
      </c>
      <c r="BO312" s="228"/>
      <c r="BP312" s="228">
        <v>2</v>
      </c>
      <c r="BQ312" s="228"/>
      <c r="BR312" s="228"/>
      <c r="BS312" s="228"/>
      <c r="BT312" s="228"/>
      <c r="BU312" s="228">
        <f t="shared" si="4"/>
        <v>4.9000000000000004</v>
      </c>
      <c r="BV312" s="228"/>
      <c r="BW312" s="228"/>
      <c r="BX312" s="228"/>
      <c r="BY312" s="228"/>
      <c r="BZ312" s="228"/>
      <c r="CA312" s="228"/>
      <c r="CB312" s="228"/>
      <c r="CC312" s="228"/>
      <c r="CD312" s="228"/>
      <c r="CE312" s="228"/>
      <c r="CF312" s="228"/>
      <c r="CG312" s="228"/>
      <c r="CH312" s="228"/>
      <c r="CI312" s="228"/>
      <c r="CJ312" s="228"/>
      <c r="CK312" s="228"/>
      <c r="CL312" s="228"/>
      <c r="CM312" s="228"/>
      <c r="CN312" s="228"/>
      <c r="CO312" s="228"/>
      <c r="CP312" s="228"/>
      <c r="CQ312" s="228"/>
      <c r="CR312" s="228"/>
      <c r="CS312" s="228"/>
      <c r="CT312" s="228"/>
      <c r="CU312" s="228"/>
      <c r="CV312" s="228"/>
      <c r="CW312" s="228"/>
      <c r="CX312" s="228"/>
      <c r="CY312" s="228"/>
      <c r="CZ312" s="228"/>
      <c r="DA312" s="228"/>
      <c r="DB312" s="228"/>
    </row>
    <row r="313" spans="1:106" s="197" customFormat="1" ht="31.5" hidden="1" customHeight="1" x14ac:dyDescent="0.3">
      <c r="A313" s="193">
        <v>2021</v>
      </c>
      <c r="B313" s="170">
        <v>1</v>
      </c>
      <c r="C313" s="255">
        <v>44211</v>
      </c>
      <c r="D313" s="170">
        <v>376</v>
      </c>
      <c r="E313" s="170">
        <v>438</v>
      </c>
      <c r="F313" s="170">
        <v>8</v>
      </c>
      <c r="G313" s="196" t="s">
        <v>190</v>
      </c>
      <c r="H313" t="s">
        <v>191</v>
      </c>
      <c r="I313" t="s">
        <v>163</v>
      </c>
      <c r="J313">
        <v>3</v>
      </c>
      <c r="K313">
        <v>2</v>
      </c>
      <c r="L313" s="256">
        <v>336</v>
      </c>
      <c r="M313" s="257">
        <v>316.17599999999999</v>
      </c>
      <c r="N313" s="258">
        <v>359.85599999999999</v>
      </c>
      <c r="O313" s="192"/>
      <c r="P313" s="192"/>
      <c r="Q313" s="192"/>
      <c r="R313" s="192"/>
      <c r="S313" s="192"/>
      <c r="T313" s="192">
        <v>337</v>
      </c>
      <c r="U313" s="192">
        <v>334</v>
      </c>
      <c r="V313" s="192"/>
      <c r="W313" s="192">
        <v>349</v>
      </c>
      <c r="X313" s="192">
        <v>341</v>
      </c>
      <c r="Y313" s="171">
        <v>145</v>
      </c>
      <c r="Z313" s="171">
        <v>145</v>
      </c>
      <c r="AA313" s="192"/>
      <c r="AB313" s="192"/>
      <c r="AC313" s="192"/>
      <c r="AD313" s="192"/>
      <c r="AE313" s="192"/>
      <c r="AF313" s="192">
        <v>353</v>
      </c>
      <c r="AG313" s="192">
        <v>353</v>
      </c>
      <c r="AH313" s="192">
        <v>346</v>
      </c>
      <c r="AI313" s="192">
        <v>341</v>
      </c>
      <c r="AJ313" s="192">
        <v>333</v>
      </c>
      <c r="AK313" s="171">
        <v>141</v>
      </c>
      <c r="AL313" s="171">
        <v>143</v>
      </c>
      <c r="AM313" s="192"/>
      <c r="AN313" s="192">
        <v>343</v>
      </c>
      <c r="AO313" s="222"/>
      <c r="AP313" s="182">
        <v>67</v>
      </c>
      <c r="AQ313" s="183">
        <v>161</v>
      </c>
      <c r="AR313" s="181">
        <v>75</v>
      </c>
      <c r="AS313" s="181">
        <v>144</v>
      </c>
      <c r="AT313" s="184">
        <v>9</v>
      </c>
      <c r="AU313" s="184">
        <v>3</v>
      </c>
      <c r="AV313" s="184">
        <v>4</v>
      </c>
      <c r="AW313" s="184">
        <v>3</v>
      </c>
      <c r="AX313" s="184"/>
      <c r="AY313" s="184"/>
      <c r="AZ313" s="184"/>
      <c r="BA313" s="184"/>
      <c r="BB313" s="184"/>
      <c r="BC313" s="185">
        <v>19</v>
      </c>
      <c r="BD313" s="180">
        <v>1663</v>
      </c>
      <c r="BE313" s="186">
        <v>1.4999999999999999E-2</v>
      </c>
      <c r="BF313" s="187">
        <v>1.0999999999999999E-2</v>
      </c>
      <c r="BG313" s="172">
        <v>1</v>
      </c>
      <c r="BH313" s="172">
        <v>0.1</v>
      </c>
      <c r="BI313" s="172">
        <v>4.9000000000000004</v>
      </c>
      <c r="BJ313" s="172">
        <v>6.5</v>
      </c>
      <c r="BK313" s="172">
        <v>570.4</v>
      </c>
      <c r="BL313" s="28" t="s">
        <v>157</v>
      </c>
      <c r="BM313" s="228" t="s">
        <v>158</v>
      </c>
      <c r="BN313" s="228" t="s">
        <v>192</v>
      </c>
      <c r="BO313" s="228" t="s">
        <v>168</v>
      </c>
      <c r="BP313" s="228">
        <v>2</v>
      </c>
      <c r="BQ313" s="228"/>
      <c r="BR313" s="228"/>
      <c r="BS313" s="228"/>
      <c r="BT313" s="228"/>
      <c r="BU313" s="228">
        <f t="shared" si="4"/>
        <v>4.9000000000000004</v>
      </c>
      <c r="BV313" s="228"/>
      <c r="BW313" s="228"/>
      <c r="BX313" s="228"/>
      <c r="BY313" s="228"/>
      <c r="BZ313" s="228"/>
      <c r="CA313" s="228"/>
      <c r="CB313" s="228"/>
      <c r="CC313" s="228"/>
      <c r="CD313" s="228"/>
      <c r="CE313" s="228"/>
      <c r="CF313" s="228"/>
      <c r="CG313" s="228"/>
      <c r="CH313" s="228"/>
      <c r="CI313" s="228"/>
      <c r="CJ313" s="228"/>
      <c r="CK313" s="228"/>
      <c r="CL313" s="228"/>
      <c r="CM313" s="228"/>
      <c r="CN313" s="228"/>
      <c r="CO313" s="228"/>
      <c r="CP313" s="228"/>
      <c r="CQ313" s="228"/>
      <c r="CR313" s="228"/>
      <c r="CS313" s="228"/>
      <c r="CT313" s="228"/>
      <c r="CU313" s="228"/>
      <c r="CV313" s="228"/>
      <c r="CW313" s="228"/>
      <c r="CX313" s="228"/>
      <c r="CY313" s="228"/>
      <c r="CZ313" s="228"/>
      <c r="DA313" s="228"/>
      <c r="DB313" s="228"/>
    </row>
    <row r="314" spans="1:106" s="197" customFormat="1" ht="31.5" hidden="1" customHeight="1" x14ac:dyDescent="0.3">
      <c r="A314" s="193">
        <v>2021</v>
      </c>
      <c r="B314" s="170">
        <v>1</v>
      </c>
      <c r="C314" s="255">
        <v>44211</v>
      </c>
      <c r="D314" s="170">
        <v>159</v>
      </c>
      <c r="E314" s="170">
        <v>299</v>
      </c>
      <c r="F314" s="170">
        <v>28</v>
      </c>
      <c r="G314" s="196" t="s">
        <v>193</v>
      </c>
      <c r="H314" t="s">
        <v>194</v>
      </c>
      <c r="I314" t="s">
        <v>195</v>
      </c>
      <c r="J314">
        <v>3</v>
      </c>
      <c r="K314">
        <v>2</v>
      </c>
      <c r="L314" s="256">
        <v>115</v>
      </c>
      <c r="M314" s="257">
        <v>106.95</v>
      </c>
      <c r="N314" s="258">
        <v>123.05</v>
      </c>
      <c r="O314" s="192"/>
      <c r="P314" s="192"/>
      <c r="Q314" s="192"/>
      <c r="R314" s="192"/>
      <c r="S314" s="192"/>
      <c r="T314" s="192"/>
      <c r="U314" s="192"/>
      <c r="V314" s="192"/>
      <c r="W314" s="192"/>
      <c r="X314" s="192"/>
      <c r="Y314" s="171"/>
      <c r="Z314" s="171"/>
      <c r="AA314" s="192"/>
      <c r="AB314" s="192"/>
      <c r="AC314" s="192"/>
      <c r="AD314" s="192"/>
      <c r="AE314" s="192"/>
      <c r="AF314" s="192">
        <v>123</v>
      </c>
      <c r="AG314" s="192">
        <v>126</v>
      </c>
      <c r="AH314" s="192">
        <v>128</v>
      </c>
      <c r="AI314" s="192">
        <v>122</v>
      </c>
      <c r="AJ314" s="192">
        <v>132</v>
      </c>
      <c r="AK314" s="171">
        <v>129</v>
      </c>
      <c r="AL314" s="171">
        <v>131</v>
      </c>
      <c r="AM314" s="192"/>
      <c r="AN314" s="192">
        <v>126.2</v>
      </c>
      <c r="AO314" s="222"/>
      <c r="AP314" s="182">
        <v>70</v>
      </c>
      <c r="AQ314" s="183">
        <v>154</v>
      </c>
      <c r="AR314" s="181">
        <v>83</v>
      </c>
      <c r="AS314" s="181">
        <v>130</v>
      </c>
      <c r="AT314" s="184">
        <v>4</v>
      </c>
      <c r="AU314" s="184"/>
      <c r="AV314" s="184">
        <v>6</v>
      </c>
      <c r="AW314" s="184"/>
      <c r="AX314" s="184"/>
      <c r="AY314" s="184"/>
      <c r="AZ314" s="184"/>
      <c r="BA314" s="184"/>
      <c r="BB314" s="184"/>
      <c r="BC314" s="185">
        <v>10</v>
      </c>
      <c r="BD314" s="180">
        <v>130</v>
      </c>
      <c r="BE314" s="186">
        <v>0.02</v>
      </c>
      <c r="BF314" s="187">
        <v>7.6999999999999999E-2</v>
      </c>
      <c r="BG314" s="172"/>
      <c r="BH314" s="172">
        <v>0.1</v>
      </c>
      <c r="BI314" s="172">
        <v>1.1000000000000001</v>
      </c>
      <c r="BJ314" s="172">
        <v>1.3</v>
      </c>
      <c r="BK314" s="172">
        <v>16.399999999999999</v>
      </c>
      <c r="BL314" s="28" t="s">
        <v>181</v>
      </c>
      <c r="BM314" s="228" t="s">
        <v>196</v>
      </c>
      <c r="BN314" s="228"/>
      <c r="BO314" s="228"/>
      <c r="BP314" s="228">
        <v>2</v>
      </c>
      <c r="BQ314" s="228"/>
      <c r="BR314" s="228"/>
      <c r="BS314" s="228"/>
      <c r="BT314" s="228"/>
      <c r="BU314" s="228">
        <f t="shared" si="4"/>
        <v>7.9</v>
      </c>
      <c r="BV314" s="228"/>
      <c r="BW314" s="228"/>
      <c r="BX314" s="228"/>
      <c r="BY314" s="228"/>
      <c r="BZ314" s="228"/>
      <c r="CA314" s="228"/>
      <c r="CB314" s="228"/>
      <c r="CC314" s="228"/>
      <c r="CD314" s="228"/>
      <c r="CE314" s="228"/>
      <c r="CF314" s="228"/>
      <c r="CG314" s="228"/>
      <c r="CH314" s="228"/>
      <c r="CI314" s="228"/>
      <c r="CJ314" s="228"/>
      <c r="CK314" s="228"/>
      <c r="CL314" s="228"/>
      <c r="CM314" s="228"/>
      <c r="CN314" s="228"/>
      <c r="CO314" s="228"/>
      <c r="CP314" s="228"/>
      <c r="CQ314" s="228"/>
      <c r="CR314" s="228"/>
      <c r="CS314" s="228"/>
      <c r="CT314" s="228"/>
      <c r="CU314" s="228"/>
      <c r="CV314" s="228"/>
      <c r="CW314" s="228"/>
      <c r="CX314" s="228"/>
      <c r="CY314" s="228"/>
      <c r="CZ314" s="228"/>
      <c r="DA314" s="228"/>
      <c r="DB314" s="228"/>
    </row>
    <row r="315" spans="1:106" s="197" customFormat="1" ht="31.5" hidden="1" customHeight="1" x14ac:dyDescent="0.3">
      <c r="A315" s="193">
        <v>2021</v>
      </c>
      <c r="B315" s="170">
        <v>1</v>
      </c>
      <c r="C315" s="255">
        <v>44211</v>
      </c>
      <c r="D315" s="170">
        <v>227</v>
      </c>
      <c r="E315" s="170">
        <v>155</v>
      </c>
      <c r="F315" s="170">
        <v>30</v>
      </c>
      <c r="G315" s="196" t="s">
        <v>338</v>
      </c>
      <c r="H315" t="s">
        <v>339</v>
      </c>
      <c r="I315" t="s">
        <v>340</v>
      </c>
      <c r="J315">
        <v>3</v>
      </c>
      <c r="K315">
        <v>2</v>
      </c>
      <c r="L315" s="256">
        <v>122</v>
      </c>
      <c r="M315" s="257">
        <v>113.46</v>
      </c>
      <c r="N315" s="258">
        <v>130.54</v>
      </c>
      <c r="O315" s="192"/>
      <c r="P315" s="192"/>
      <c r="Q315" s="192"/>
      <c r="R315" s="192"/>
      <c r="S315" s="192"/>
      <c r="T315" s="192">
        <v>131</v>
      </c>
      <c r="U315" s="192">
        <v>125</v>
      </c>
      <c r="V315" s="192"/>
      <c r="W315" s="192">
        <v>121</v>
      </c>
      <c r="X315" s="192">
        <v>126</v>
      </c>
      <c r="Y315" s="171">
        <v>136</v>
      </c>
      <c r="Z315" s="171">
        <v>136</v>
      </c>
      <c r="AA315" s="192"/>
      <c r="AB315" s="192"/>
      <c r="AC315" s="192"/>
      <c r="AD315" s="192"/>
      <c r="AE315" s="192"/>
      <c r="AF315" s="192"/>
      <c r="AG315" s="192"/>
      <c r="AH315" s="192"/>
      <c r="AI315" s="192"/>
      <c r="AJ315" s="192"/>
      <c r="AK315" s="171"/>
      <c r="AL315" s="171"/>
      <c r="AM315" s="192"/>
      <c r="AN315" s="192">
        <v>125.9</v>
      </c>
      <c r="AO315" s="222"/>
      <c r="AP315" s="182">
        <v>61</v>
      </c>
      <c r="AQ315" s="183">
        <v>177</v>
      </c>
      <c r="AR315" s="181">
        <v>79</v>
      </c>
      <c r="AS315" s="181">
        <v>136</v>
      </c>
      <c r="AT315" s="184">
        <v>6</v>
      </c>
      <c r="AU315" s="184">
        <v>4</v>
      </c>
      <c r="AV315" s="184">
        <v>7</v>
      </c>
      <c r="AW315" s="184"/>
      <c r="AX315" s="184"/>
      <c r="AY315" s="184"/>
      <c r="AZ315" s="184"/>
      <c r="BA315" s="184"/>
      <c r="BB315" s="184"/>
      <c r="BC315" s="185">
        <v>17</v>
      </c>
      <c r="BD315" s="180">
        <v>1145</v>
      </c>
      <c r="BE315" s="186">
        <v>0.02</v>
      </c>
      <c r="BF315" s="187">
        <v>1.4999999999999999E-2</v>
      </c>
      <c r="BG315" s="172">
        <v>1</v>
      </c>
      <c r="BH315" s="172">
        <v>0.1</v>
      </c>
      <c r="BI315" s="172">
        <v>9.4</v>
      </c>
      <c r="BJ315" s="172">
        <v>2.1</v>
      </c>
      <c r="BK315" s="172">
        <v>144.19999999999999</v>
      </c>
      <c r="BL315" s="28" t="s">
        <v>181</v>
      </c>
      <c r="BM315" s="228" t="s">
        <v>196</v>
      </c>
      <c r="BN315" s="228" t="s">
        <v>341</v>
      </c>
      <c r="BO315" s="228"/>
      <c r="BP315" s="228">
        <v>2</v>
      </c>
      <c r="BQ315" s="228"/>
      <c r="BR315" s="228"/>
      <c r="BS315" s="228"/>
      <c r="BT315" s="228"/>
      <c r="BU315" s="228">
        <f t="shared" si="4"/>
        <v>2.8</v>
      </c>
      <c r="BV315" s="228"/>
      <c r="BW315" s="228"/>
      <c r="BX315" s="228"/>
      <c r="BY315" s="228"/>
      <c r="BZ315" s="228"/>
      <c r="CA315" s="228"/>
      <c r="CB315" s="228"/>
      <c r="CC315" s="228"/>
      <c r="CD315" s="228"/>
      <c r="CE315" s="228"/>
      <c r="CF315" s="228"/>
      <c r="CG315" s="228"/>
      <c r="CH315" s="228"/>
      <c r="CI315" s="228"/>
      <c r="CJ315" s="228"/>
      <c r="CK315" s="228"/>
      <c r="CL315" s="228"/>
      <c r="CM315" s="228"/>
      <c r="CN315" s="228"/>
      <c r="CO315" s="228"/>
      <c r="CP315" s="228"/>
      <c r="CQ315" s="228"/>
      <c r="CR315" s="228"/>
      <c r="CS315" s="228"/>
      <c r="CT315" s="228"/>
      <c r="CU315" s="228"/>
      <c r="CV315" s="228"/>
      <c r="CW315" s="228"/>
      <c r="CX315" s="228"/>
      <c r="CY315" s="228"/>
      <c r="CZ315" s="228"/>
      <c r="DA315" s="228"/>
      <c r="DB315" s="228"/>
    </row>
    <row r="316" spans="1:106" s="197" customFormat="1" ht="31.5" hidden="1" customHeight="1" x14ac:dyDescent="0.3">
      <c r="A316" s="193">
        <v>2021</v>
      </c>
      <c r="B316" s="170">
        <v>1</v>
      </c>
      <c r="C316" s="255">
        <v>44211</v>
      </c>
      <c r="D316" s="170">
        <v>214</v>
      </c>
      <c r="E316" s="170">
        <v>142</v>
      </c>
      <c r="F316" s="170">
        <v>47</v>
      </c>
      <c r="G316" s="196" t="s">
        <v>258</v>
      </c>
      <c r="H316" t="s">
        <v>259</v>
      </c>
      <c r="I316" t="s">
        <v>203</v>
      </c>
      <c r="J316">
        <v>4</v>
      </c>
      <c r="K316">
        <v>1</v>
      </c>
      <c r="L316" s="256">
        <v>351</v>
      </c>
      <c r="M316" s="257">
        <v>326.43</v>
      </c>
      <c r="N316" s="258">
        <v>375.57</v>
      </c>
      <c r="O316" s="192"/>
      <c r="P316" s="192"/>
      <c r="Q316" s="192"/>
      <c r="R316" s="192"/>
      <c r="S316" s="192"/>
      <c r="T316" s="192"/>
      <c r="U316" s="192"/>
      <c r="V316" s="192"/>
      <c r="W316" s="192"/>
      <c r="X316" s="192"/>
      <c r="Y316" s="171"/>
      <c r="Z316" s="171"/>
      <c r="AA316" s="192"/>
      <c r="AB316" s="192"/>
      <c r="AC316" s="192"/>
      <c r="AD316" s="192"/>
      <c r="AE316" s="192"/>
      <c r="AF316" s="192"/>
      <c r="AG316" s="192"/>
      <c r="AH316" s="192"/>
      <c r="AI316" s="192"/>
      <c r="AJ316" s="192"/>
      <c r="AK316" s="171"/>
      <c r="AL316" s="171"/>
      <c r="AM316" s="192"/>
      <c r="AN316" s="192"/>
      <c r="AO316" s="222"/>
      <c r="AP316" s="182">
        <v>68</v>
      </c>
      <c r="AQ316" s="183">
        <v>212</v>
      </c>
      <c r="AR316" s="181"/>
      <c r="AS316" s="181"/>
      <c r="AT316" s="184"/>
      <c r="AU316" s="184"/>
      <c r="AV316" s="184"/>
      <c r="AW316" s="184"/>
      <c r="AX316" s="184"/>
      <c r="AY316" s="184"/>
      <c r="AZ316" s="184"/>
      <c r="BA316" s="184"/>
      <c r="BB316" s="184"/>
      <c r="BC316" s="185"/>
      <c r="BD316" s="180">
        <v>154</v>
      </c>
      <c r="BE316" s="186">
        <v>0.02</v>
      </c>
      <c r="BF316" s="187"/>
      <c r="BG316" s="172"/>
      <c r="BH316" s="172"/>
      <c r="BI316" s="172">
        <v>0.4</v>
      </c>
      <c r="BJ316" s="172"/>
      <c r="BK316" s="172"/>
      <c r="BL316" s="28" t="s">
        <v>181</v>
      </c>
      <c r="BM316" s="228" t="s">
        <v>199</v>
      </c>
      <c r="BN316" s="228" t="s">
        <v>260</v>
      </c>
      <c r="BO316" s="228"/>
      <c r="BP316" s="228">
        <v>2</v>
      </c>
      <c r="BQ316" s="228"/>
      <c r="BR316" s="228"/>
      <c r="BS316" s="228"/>
      <c r="BT316" s="228"/>
      <c r="BU316" s="228" t="str">
        <f t="shared" si="4"/>
        <v/>
      </c>
      <c r="BV316" s="228"/>
      <c r="BW316" s="228"/>
      <c r="BX316" s="228"/>
      <c r="BY316" s="228"/>
      <c r="BZ316" s="228"/>
      <c r="CA316" s="228"/>
      <c r="CB316" s="228"/>
      <c r="CC316" s="228"/>
      <c r="CD316" s="228"/>
      <c r="CE316" s="228"/>
      <c r="CF316" s="228"/>
      <c r="CG316" s="228"/>
      <c r="CH316" s="228"/>
      <c r="CI316" s="228"/>
      <c r="CJ316" s="228"/>
      <c r="CK316" s="228"/>
      <c r="CL316" s="228"/>
      <c r="CM316" s="228"/>
      <c r="CN316" s="228"/>
      <c r="CO316" s="228"/>
      <c r="CP316" s="228"/>
      <c r="CQ316" s="228"/>
      <c r="CR316" s="228"/>
      <c r="CS316" s="228"/>
      <c r="CT316" s="228"/>
      <c r="CU316" s="228"/>
      <c r="CV316" s="228"/>
      <c r="CW316" s="228"/>
      <c r="CX316" s="228"/>
      <c r="CY316" s="228"/>
      <c r="CZ316" s="228"/>
      <c r="DA316" s="228"/>
      <c r="DB316" s="228"/>
    </row>
    <row r="317" spans="1:106" s="197" customFormat="1" ht="31.5" hidden="1" customHeight="1" x14ac:dyDescent="0.3">
      <c r="A317" s="193">
        <v>2021</v>
      </c>
      <c r="B317" s="170">
        <v>1</v>
      </c>
      <c r="C317" s="255">
        <v>44212</v>
      </c>
      <c r="D317" s="170">
        <v>47</v>
      </c>
      <c r="E317" s="170">
        <v>122</v>
      </c>
      <c r="F317" s="170">
        <v>2</v>
      </c>
      <c r="G317" s="196" t="s">
        <v>154</v>
      </c>
      <c r="H317" t="s">
        <v>155</v>
      </c>
      <c r="I317" t="s">
        <v>156</v>
      </c>
      <c r="J317">
        <v>2</v>
      </c>
      <c r="K317">
        <v>1</v>
      </c>
      <c r="L317" s="256">
        <v>280</v>
      </c>
      <c r="M317" s="257">
        <v>267.39999999999998</v>
      </c>
      <c r="N317" s="258">
        <v>292.60000000000002</v>
      </c>
      <c r="O317" s="192"/>
      <c r="P317" s="192"/>
      <c r="Q317" s="192"/>
      <c r="R317" s="192"/>
      <c r="S317" s="192"/>
      <c r="T317" s="192">
        <v>277</v>
      </c>
      <c r="U317" s="192">
        <v>283</v>
      </c>
      <c r="V317" s="192">
        <v>289</v>
      </c>
      <c r="W317" s="192">
        <v>256</v>
      </c>
      <c r="X317" s="192">
        <v>288</v>
      </c>
      <c r="Y317" s="171">
        <v>155</v>
      </c>
      <c r="Z317" s="171">
        <v>155</v>
      </c>
      <c r="AA317" s="192"/>
      <c r="AB317" s="192"/>
      <c r="AC317" s="192"/>
      <c r="AD317" s="192"/>
      <c r="AE317" s="192"/>
      <c r="AF317" s="192">
        <v>272</v>
      </c>
      <c r="AG317" s="192">
        <v>280</v>
      </c>
      <c r="AH317" s="192">
        <v>268</v>
      </c>
      <c r="AI317" s="192"/>
      <c r="AJ317" s="192">
        <v>270</v>
      </c>
      <c r="AK317" s="171">
        <v>127</v>
      </c>
      <c r="AL317" s="171">
        <v>127</v>
      </c>
      <c r="AM317" s="192"/>
      <c r="AN317" s="192">
        <v>275.8</v>
      </c>
      <c r="AO317" s="222"/>
      <c r="AP317" s="182">
        <v>63</v>
      </c>
      <c r="AQ317" s="183">
        <v>115</v>
      </c>
      <c r="AR317" s="181">
        <v>51</v>
      </c>
      <c r="AS317" s="181">
        <v>141</v>
      </c>
      <c r="AT317" s="184">
        <v>5</v>
      </c>
      <c r="AU317" s="184"/>
      <c r="AV317" s="184">
        <v>4</v>
      </c>
      <c r="AW317" s="184"/>
      <c r="AX317" s="184"/>
      <c r="AY317" s="184"/>
      <c r="AZ317" s="184"/>
      <c r="BA317" s="184"/>
      <c r="BB317" s="184"/>
      <c r="BC317" s="185">
        <v>9</v>
      </c>
      <c r="BD317" s="180">
        <v>484</v>
      </c>
      <c r="BE317" s="186">
        <v>1.4999999999999999E-2</v>
      </c>
      <c r="BF317" s="187">
        <v>1.9E-2</v>
      </c>
      <c r="BG317" s="172"/>
      <c r="BH317" s="172">
        <v>0</v>
      </c>
      <c r="BI317" s="172">
        <v>1.7</v>
      </c>
      <c r="BJ317" s="172">
        <v>2.5</v>
      </c>
      <c r="BK317" s="172">
        <v>133.5</v>
      </c>
      <c r="BL317" s="28" t="s">
        <v>157</v>
      </c>
      <c r="BM317" s="228" t="s">
        <v>158</v>
      </c>
      <c r="BN317" s="228" t="s">
        <v>159</v>
      </c>
      <c r="BO317" s="228" t="s">
        <v>160</v>
      </c>
      <c r="BP317" s="228">
        <v>2</v>
      </c>
      <c r="BQ317" s="228"/>
      <c r="BR317" s="228"/>
      <c r="BS317" s="228"/>
      <c r="BT317" s="228"/>
      <c r="BU317" s="228">
        <f t="shared" si="4"/>
        <v>3</v>
      </c>
      <c r="BV317" s="228"/>
      <c r="BW317" s="228"/>
      <c r="BX317" s="228"/>
      <c r="BY317" s="228"/>
      <c r="BZ317" s="228"/>
      <c r="CA317" s="228"/>
      <c r="CB317" s="228"/>
      <c r="CC317" s="228"/>
      <c r="CD317" s="228"/>
      <c r="CE317" s="228"/>
      <c r="CF317" s="228"/>
      <c r="CG317" s="228"/>
      <c r="CH317" s="228"/>
      <c r="CI317" s="228"/>
      <c r="CJ317" s="228"/>
      <c r="CK317" s="228"/>
      <c r="CL317" s="228"/>
      <c r="CM317" s="228"/>
      <c r="CN317" s="228"/>
      <c r="CO317" s="228"/>
      <c r="CP317" s="228"/>
      <c r="CQ317" s="228"/>
      <c r="CR317" s="228"/>
      <c r="CS317" s="228"/>
      <c r="CT317" s="228"/>
      <c r="CU317" s="228"/>
      <c r="CV317" s="228"/>
      <c r="CW317" s="228"/>
      <c r="CX317" s="228"/>
      <c r="CY317" s="228"/>
      <c r="CZ317" s="228"/>
      <c r="DA317" s="228"/>
      <c r="DB317" s="228"/>
    </row>
    <row r="318" spans="1:106" s="197" customFormat="1" ht="31.5" hidden="1" customHeight="1" x14ac:dyDescent="0.3">
      <c r="A318" s="193">
        <v>2021</v>
      </c>
      <c r="B318" s="170">
        <v>1</v>
      </c>
      <c r="C318" s="255">
        <v>44212</v>
      </c>
      <c r="D318" s="170">
        <v>137</v>
      </c>
      <c r="E318" s="170">
        <v>273</v>
      </c>
      <c r="F318" s="170">
        <v>3</v>
      </c>
      <c r="G318" s="196" t="s">
        <v>254</v>
      </c>
      <c r="H318" t="s">
        <v>255</v>
      </c>
      <c r="I318" t="s">
        <v>163</v>
      </c>
      <c r="J318">
        <v>3</v>
      </c>
      <c r="K318">
        <v>2</v>
      </c>
      <c r="L318" s="256">
        <v>564</v>
      </c>
      <c r="M318" s="257">
        <v>524.52</v>
      </c>
      <c r="N318" s="258">
        <v>603.48</v>
      </c>
      <c r="O318" s="192"/>
      <c r="P318" s="192"/>
      <c r="Q318" s="192"/>
      <c r="R318" s="192"/>
      <c r="S318" s="192"/>
      <c r="T318" s="192">
        <v>573</v>
      </c>
      <c r="U318" s="192">
        <v>593</v>
      </c>
      <c r="V318" s="192">
        <v>585</v>
      </c>
      <c r="W318" s="192">
        <v>620</v>
      </c>
      <c r="X318" s="192">
        <v>591</v>
      </c>
      <c r="Y318" s="171">
        <v>154</v>
      </c>
      <c r="Z318" s="171">
        <v>154</v>
      </c>
      <c r="AA318" s="192"/>
      <c r="AB318" s="192"/>
      <c r="AC318" s="192"/>
      <c r="AD318" s="192"/>
      <c r="AE318" s="192"/>
      <c r="AF318" s="192">
        <v>578</v>
      </c>
      <c r="AG318" s="192">
        <v>537</v>
      </c>
      <c r="AH318" s="192">
        <v>568</v>
      </c>
      <c r="AI318" s="192"/>
      <c r="AJ318" s="192">
        <v>581</v>
      </c>
      <c r="AK318" s="171">
        <v>127</v>
      </c>
      <c r="AL318" s="171">
        <v>127</v>
      </c>
      <c r="AM318" s="192"/>
      <c r="AN318" s="192">
        <v>580.70000000000005</v>
      </c>
      <c r="AO318" s="222"/>
      <c r="AP318" s="182">
        <v>93</v>
      </c>
      <c r="AQ318" s="183">
        <v>116</v>
      </c>
      <c r="AR318" s="181">
        <v>77</v>
      </c>
      <c r="AS318" s="181">
        <v>141</v>
      </c>
      <c r="AT318" s="184">
        <v>6</v>
      </c>
      <c r="AU318" s="184"/>
      <c r="AV318" s="184">
        <v>3</v>
      </c>
      <c r="AW318" s="184">
        <v>3</v>
      </c>
      <c r="AX318" s="184"/>
      <c r="AY318" s="184"/>
      <c r="AZ318" s="184"/>
      <c r="BA318" s="184"/>
      <c r="BB318" s="184"/>
      <c r="BC318" s="185">
        <v>12</v>
      </c>
      <c r="BD318" s="180">
        <v>1524</v>
      </c>
      <c r="BE318" s="186">
        <v>1.4999999999999999E-2</v>
      </c>
      <c r="BF318" s="187">
        <v>8.0000000000000002E-3</v>
      </c>
      <c r="BG318" s="172">
        <v>1</v>
      </c>
      <c r="BH318" s="172">
        <v>0</v>
      </c>
      <c r="BI318" s="172">
        <v>2.7</v>
      </c>
      <c r="BJ318" s="172">
        <v>7</v>
      </c>
      <c r="BK318" s="172">
        <v>885</v>
      </c>
      <c r="BL318" s="28" t="s">
        <v>164</v>
      </c>
      <c r="BM318" s="228"/>
      <c r="BN318" s="228"/>
      <c r="BO318" s="228"/>
      <c r="BP318" s="228">
        <v>2</v>
      </c>
      <c r="BQ318" s="228"/>
      <c r="BR318" s="228"/>
      <c r="BS318" s="228"/>
      <c r="BT318" s="228"/>
      <c r="BU318" s="228">
        <f t="shared" si="4"/>
        <v>11.8</v>
      </c>
      <c r="BV318" s="228"/>
      <c r="BW318" s="228"/>
      <c r="BX318" s="228"/>
      <c r="BY318" s="228"/>
      <c r="BZ318" s="228"/>
      <c r="CA318" s="228"/>
      <c r="CB318" s="228"/>
      <c r="CC318" s="228"/>
      <c r="CD318" s="228"/>
      <c r="CE318" s="228"/>
      <c r="CF318" s="228"/>
      <c r="CG318" s="228"/>
      <c r="CH318" s="228"/>
      <c r="CI318" s="228"/>
      <c r="CJ318" s="228"/>
      <c r="CK318" s="228"/>
      <c r="CL318" s="228"/>
      <c r="CM318" s="228"/>
      <c r="CN318" s="228"/>
      <c r="CO318" s="228"/>
      <c r="CP318" s="228"/>
      <c r="CQ318" s="228"/>
      <c r="CR318" s="228"/>
      <c r="CS318" s="228"/>
      <c r="CT318" s="228"/>
      <c r="CU318" s="228"/>
      <c r="CV318" s="228"/>
      <c r="CW318" s="228"/>
      <c r="CX318" s="228"/>
      <c r="CY318" s="228"/>
      <c r="CZ318" s="228"/>
      <c r="DA318" s="228"/>
      <c r="DB318" s="228"/>
    </row>
    <row r="319" spans="1:106" s="197" customFormat="1" ht="31.5" hidden="1" customHeight="1" x14ac:dyDescent="0.3">
      <c r="A319" s="193">
        <v>2021</v>
      </c>
      <c r="B319" s="170">
        <v>1</v>
      </c>
      <c r="C319" s="255">
        <v>44212</v>
      </c>
      <c r="D319" s="170">
        <v>236</v>
      </c>
      <c r="E319" s="170">
        <v>160</v>
      </c>
      <c r="F319" s="170">
        <v>5</v>
      </c>
      <c r="G319" s="196" t="s">
        <v>277</v>
      </c>
      <c r="H319" t="s">
        <v>278</v>
      </c>
      <c r="I319" t="s">
        <v>163</v>
      </c>
      <c r="J319">
        <v>2</v>
      </c>
      <c r="K319">
        <v>1</v>
      </c>
      <c r="L319" s="256">
        <v>200</v>
      </c>
      <c r="M319" s="257">
        <v>186</v>
      </c>
      <c r="N319" s="258">
        <v>214</v>
      </c>
      <c r="O319" s="192"/>
      <c r="P319" s="192"/>
      <c r="Q319" s="192"/>
      <c r="R319" s="192"/>
      <c r="S319" s="192"/>
      <c r="T319" s="192">
        <v>198</v>
      </c>
      <c r="U319" s="192">
        <v>200</v>
      </c>
      <c r="V319" s="192">
        <v>196</v>
      </c>
      <c r="W319" s="192">
        <v>178</v>
      </c>
      <c r="X319" s="192">
        <v>191</v>
      </c>
      <c r="Y319" s="171">
        <v>76</v>
      </c>
      <c r="Z319" s="171">
        <v>80</v>
      </c>
      <c r="AA319" s="192"/>
      <c r="AB319" s="192"/>
      <c r="AC319" s="192"/>
      <c r="AD319" s="192"/>
      <c r="AE319" s="192"/>
      <c r="AF319" s="192">
        <v>182</v>
      </c>
      <c r="AG319" s="192">
        <v>193</v>
      </c>
      <c r="AH319" s="192">
        <v>189</v>
      </c>
      <c r="AI319" s="192"/>
      <c r="AJ319" s="192">
        <v>188</v>
      </c>
      <c r="AK319" s="171">
        <v>78</v>
      </c>
      <c r="AL319" s="171">
        <v>78</v>
      </c>
      <c r="AM319" s="192"/>
      <c r="AN319" s="192">
        <v>190.6</v>
      </c>
      <c r="AO319" s="222"/>
      <c r="AP319" s="182">
        <v>76</v>
      </c>
      <c r="AQ319" s="183">
        <v>95</v>
      </c>
      <c r="AR319" s="181">
        <v>92</v>
      </c>
      <c r="AS319" s="181">
        <v>78</v>
      </c>
      <c r="AT319" s="184">
        <v>5</v>
      </c>
      <c r="AU319" s="184"/>
      <c r="AV319" s="184">
        <v>6</v>
      </c>
      <c r="AW319" s="184"/>
      <c r="AX319" s="184"/>
      <c r="AY319" s="184"/>
      <c r="AZ319" s="184"/>
      <c r="BA319" s="184"/>
      <c r="BB319" s="184"/>
      <c r="BC319" s="185">
        <v>11</v>
      </c>
      <c r="BD319" s="180">
        <v>1427</v>
      </c>
      <c r="BE319" s="186">
        <v>1.4999999999999999E-2</v>
      </c>
      <c r="BF319" s="187">
        <v>8.0000000000000002E-3</v>
      </c>
      <c r="BG319" s="172">
        <v>1</v>
      </c>
      <c r="BH319" s="172">
        <v>0.1</v>
      </c>
      <c r="BI319" s="172">
        <v>7.1</v>
      </c>
      <c r="BJ319" s="172">
        <v>2.1</v>
      </c>
      <c r="BK319" s="172">
        <v>272</v>
      </c>
      <c r="BL319" s="28" t="s">
        <v>279</v>
      </c>
      <c r="BM319" s="228" t="s">
        <v>279</v>
      </c>
      <c r="BN319" s="228"/>
      <c r="BO319" s="228"/>
      <c r="BP319" s="228">
        <v>2</v>
      </c>
      <c r="BQ319" s="228"/>
      <c r="BR319" s="228"/>
      <c r="BS319" s="228"/>
      <c r="BT319" s="228"/>
      <c r="BU319" s="228">
        <f t="shared" si="4"/>
        <v>6.6</v>
      </c>
      <c r="BV319" s="228"/>
      <c r="BW319" s="228"/>
      <c r="BX319" s="228"/>
      <c r="BY319" s="228"/>
      <c r="BZ319" s="228"/>
      <c r="CA319" s="228"/>
      <c r="CB319" s="228"/>
      <c r="CC319" s="228"/>
      <c r="CD319" s="228"/>
      <c r="CE319" s="228"/>
      <c r="CF319" s="228"/>
      <c r="CG319" s="228"/>
      <c r="CH319" s="228"/>
      <c r="CI319" s="228"/>
      <c r="CJ319" s="228"/>
      <c r="CK319" s="228"/>
      <c r="CL319" s="228"/>
      <c r="CM319" s="228"/>
      <c r="CN319" s="228"/>
      <c r="CO319" s="228"/>
      <c r="CP319" s="228"/>
      <c r="CQ319" s="228"/>
      <c r="CR319" s="228"/>
      <c r="CS319" s="228"/>
      <c r="CT319" s="228"/>
      <c r="CU319" s="228"/>
      <c r="CV319" s="228"/>
      <c r="CW319" s="228"/>
      <c r="CX319" s="228"/>
      <c r="CY319" s="228"/>
      <c r="CZ319" s="228"/>
      <c r="DA319" s="228"/>
      <c r="DB319" s="228"/>
    </row>
    <row r="320" spans="1:106" s="197" customFormat="1" ht="31.5" hidden="1" customHeight="1" x14ac:dyDescent="0.3">
      <c r="A320" s="193">
        <v>2021</v>
      </c>
      <c r="B320" s="170">
        <v>1</v>
      </c>
      <c r="C320" s="255">
        <v>44212</v>
      </c>
      <c r="D320" s="170">
        <v>384</v>
      </c>
      <c r="E320" s="170">
        <v>556</v>
      </c>
      <c r="F320" s="170">
        <v>5</v>
      </c>
      <c r="G320" s="196" t="s">
        <v>171</v>
      </c>
      <c r="H320" t="s">
        <v>172</v>
      </c>
      <c r="I320" t="s">
        <v>163</v>
      </c>
      <c r="J320">
        <v>1</v>
      </c>
      <c r="K320">
        <v>6</v>
      </c>
      <c r="L320" s="256">
        <v>1066</v>
      </c>
      <c r="M320" s="257">
        <v>1003.106</v>
      </c>
      <c r="N320" s="258">
        <v>1141.6859999999999</v>
      </c>
      <c r="O320" s="192"/>
      <c r="P320" s="192"/>
      <c r="Q320" s="192"/>
      <c r="R320" s="192"/>
      <c r="S320" s="192"/>
      <c r="T320" s="192">
        <v>1073</v>
      </c>
      <c r="U320" s="192">
        <v>1058</v>
      </c>
      <c r="V320" s="192">
        <v>1076</v>
      </c>
      <c r="W320" s="192">
        <v>1006</v>
      </c>
      <c r="X320" s="192">
        <v>1077</v>
      </c>
      <c r="Y320" s="171">
        <v>128</v>
      </c>
      <c r="Z320" s="171">
        <v>128</v>
      </c>
      <c r="AA320" s="192"/>
      <c r="AB320" s="192"/>
      <c r="AC320" s="192"/>
      <c r="AD320" s="192"/>
      <c r="AE320" s="192"/>
      <c r="AF320" s="192"/>
      <c r="AG320" s="192">
        <v>1056</v>
      </c>
      <c r="AH320" s="192">
        <v>1002</v>
      </c>
      <c r="AI320" s="192"/>
      <c r="AJ320" s="192">
        <v>1028</v>
      </c>
      <c r="AK320" s="171">
        <v>132</v>
      </c>
      <c r="AL320" s="171"/>
      <c r="AM320" s="192"/>
      <c r="AN320" s="192">
        <v>1047</v>
      </c>
      <c r="AO320" s="222"/>
      <c r="AP320" s="182">
        <v>20</v>
      </c>
      <c r="AQ320" s="183">
        <v>180</v>
      </c>
      <c r="AR320" s="181">
        <v>28</v>
      </c>
      <c r="AS320" s="181">
        <v>129</v>
      </c>
      <c r="AT320" s="184">
        <v>2</v>
      </c>
      <c r="AU320" s="184"/>
      <c r="AV320" s="184">
        <v>2</v>
      </c>
      <c r="AW320" s="184">
        <v>1</v>
      </c>
      <c r="AX320" s="184">
        <v>2</v>
      </c>
      <c r="AY320" s="184"/>
      <c r="AZ320" s="184"/>
      <c r="BA320" s="184"/>
      <c r="BB320" s="184"/>
      <c r="BC320" s="185">
        <v>7</v>
      </c>
      <c r="BD320" s="180">
        <v>295</v>
      </c>
      <c r="BE320" s="186">
        <v>1.4999999999999999E-2</v>
      </c>
      <c r="BF320" s="187">
        <v>2.4E-2</v>
      </c>
      <c r="BG320" s="172"/>
      <c r="BH320" s="172">
        <v>0</v>
      </c>
      <c r="BI320" s="172">
        <v>0.3</v>
      </c>
      <c r="BJ320" s="172">
        <v>7.3</v>
      </c>
      <c r="BK320" s="172">
        <v>308.89999999999998</v>
      </c>
      <c r="BL320" s="28" t="s">
        <v>157</v>
      </c>
      <c r="BM320" s="228" t="s">
        <v>158</v>
      </c>
      <c r="BN320" s="228" t="s">
        <v>173</v>
      </c>
      <c r="BO320" s="228"/>
      <c r="BP320" s="228">
        <v>2</v>
      </c>
      <c r="BQ320" s="228"/>
      <c r="BR320" s="228"/>
      <c r="BS320" s="228"/>
      <c r="BT320" s="228"/>
      <c r="BU320" s="228">
        <f t="shared" si="4"/>
        <v>13.4</v>
      </c>
      <c r="BV320" s="228"/>
      <c r="BW320" s="228"/>
      <c r="BX320" s="228"/>
      <c r="BY320" s="228"/>
      <c r="BZ320" s="228"/>
      <c r="CA320" s="228"/>
      <c r="CB320" s="228"/>
      <c r="CC320" s="228"/>
      <c r="CD320" s="228"/>
      <c r="CE320" s="228"/>
      <c r="CF320" s="228"/>
      <c r="CG320" s="228"/>
      <c r="CH320" s="228"/>
      <c r="CI320" s="228"/>
      <c r="CJ320" s="228"/>
      <c r="CK320" s="228"/>
      <c r="CL320" s="228"/>
      <c r="CM320" s="228"/>
      <c r="CN320" s="228"/>
      <c r="CO320" s="228"/>
      <c r="CP320" s="228"/>
      <c r="CQ320" s="228"/>
      <c r="CR320" s="228"/>
      <c r="CS320" s="228"/>
      <c r="CT320" s="228"/>
      <c r="CU320" s="228"/>
      <c r="CV320" s="228"/>
      <c r="CW320" s="228"/>
      <c r="CX320" s="228"/>
      <c r="CY320" s="228"/>
      <c r="CZ320" s="228"/>
      <c r="DA320" s="228"/>
      <c r="DB320" s="228"/>
    </row>
    <row r="321" spans="1:106" s="197" customFormat="1" ht="31.5" hidden="1" customHeight="1" x14ac:dyDescent="0.3">
      <c r="A321" s="193">
        <v>2021</v>
      </c>
      <c r="B321" s="170">
        <v>1</v>
      </c>
      <c r="C321" s="255">
        <v>44212</v>
      </c>
      <c r="D321" s="170">
        <v>384</v>
      </c>
      <c r="E321" s="170">
        <v>557</v>
      </c>
      <c r="F321" s="170">
        <v>5</v>
      </c>
      <c r="G321" s="196" t="s">
        <v>174</v>
      </c>
      <c r="H321" t="s">
        <v>175</v>
      </c>
      <c r="I321" t="s">
        <v>163</v>
      </c>
      <c r="J321">
        <v>1</v>
      </c>
      <c r="K321">
        <v>6</v>
      </c>
      <c r="L321" s="256">
        <v>182</v>
      </c>
      <c r="M321" s="257">
        <v>171.262</v>
      </c>
      <c r="N321" s="258">
        <v>194.922</v>
      </c>
      <c r="O321" s="192"/>
      <c r="P321" s="192"/>
      <c r="Q321" s="192"/>
      <c r="R321" s="192"/>
      <c r="S321" s="192"/>
      <c r="T321" s="192">
        <v>195</v>
      </c>
      <c r="U321" s="192">
        <v>193</v>
      </c>
      <c r="V321" s="192">
        <v>199</v>
      </c>
      <c r="W321" s="192">
        <v>180</v>
      </c>
      <c r="X321" s="192">
        <v>198</v>
      </c>
      <c r="Y321" s="171">
        <v>128</v>
      </c>
      <c r="Z321" s="171">
        <v>128</v>
      </c>
      <c r="AA321" s="192"/>
      <c r="AB321" s="192"/>
      <c r="AC321" s="192"/>
      <c r="AD321" s="192"/>
      <c r="AE321" s="192"/>
      <c r="AF321" s="192"/>
      <c r="AG321" s="192">
        <v>193</v>
      </c>
      <c r="AH321" s="192">
        <v>188</v>
      </c>
      <c r="AI321" s="192"/>
      <c r="AJ321" s="192">
        <v>190</v>
      </c>
      <c r="AK321" s="171">
        <v>132</v>
      </c>
      <c r="AL321" s="171"/>
      <c r="AM321" s="192"/>
      <c r="AN321" s="192">
        <v>191.9</v>
      </c>
      <c r="AO321" s="222"/>
      <c r="AP321" s="182">
        <v>20</v>
      </c>
      <c r="AQ321" s="183">
        <v>180</v>
      </c>
      <c r="AR321" s="181">
        <v>28</v>
      </c>
      <c r="AS321" s="181">
        <v>129</v>
      </c>
      <c r="AT321" s="184">
        <v>3</v>
      </c>
      <c r="AU321" s="184"/>
      <c r="AV321" s="184">
        <v>2</v>
      </c>
      <c r="AW321" s="184">
        <v>2</v>
      </c>
      <c r="AX321" s="184">
        <v>1</v>
      </c>
      <c r="AY321" s="184"/>
      <c r="AZ321" s="184"/>
      <c r="BA321" s="184"/>
      <c r="BB321" s="184"/>
      <c r="BC321" s="185">
        <v>7</v>
      </c>
      <c r="BD321" s="180">
        <v>295</v>
      </c>
      <c r="BE321" s="186">
        <v>1.4999999999999999E-2</v>
      </c>
      <c r="BF321" s="187">
        <v>2.4E-2</v>
      </c>
      <c r="BG321" s="172"/>
      <c r="BH321" s="172">
        <v>0</v>
      </c>
      <c r="BI321" s="172">
        <v>1.6</v>
      </c>
      <c r="BJ321" s="172">
        <v>1.3</v>
      </c>
      <c r="BK321" s="172">
        <v>56.6</v>
      </c>
      <c r="BL321" s="28" t="s">
        <v>157</v>
      </c>
      <c r="BM321" s="228" t="s">
        <v>158</v>
      </c>
      <c r="BN321" s="228" t="s">
        <v>173</v>
      </c>
      <c r="BO321" s="228" t="s">
        <v>176</v>
      </c>
      <c r="BP321" s="228">
        <v>2</v>
      </c>
      <c r="BQ321" s="228"/>
      <c r="BR321" s="228"/>
      <c r="BS321" s="228"/>
      <c r="BT321" s="228"/>
      <c r="BU321" s="228">
        <f t="shared" si="4"/>
        <v>7</v>
      </c>
      <c r="BV321" s="228"/>
      <c r="BW321" s="228"/>
      <c r="BX321" s="228"/>
      <c r="BY321" s="228"/>
      <c r="BZ321" s="228"/>
      <c r="CA321" s="228"/>
      <c r="CB321" s="228"/>
      <c r="CC321" s="228"/>
      <c r="CD321" s="228"/>
      <c r="CE321" s="228"/>
      <c r="CF321" s="228"/>
      <c r="CG321" s="228"/>
      <c r="CH321" s="228"/>
      <c r="CI321" s="228"/>
      <c r="CJ321" s="228"/>
      <c r="CK321" s="228"/>
      <c r="CL321" s="228"/>
      <c r="CM321" s="228"/>
      <c r="CN321" s="228"/>
      <c r="CO321" s="228"/>
      <c r="CP321" s="228"/>
      <c r="CQ321" s="228"/>
      <c r="CR321" s="228"/>
      <c r="CS321" s="228"/>
      <c r="CT321" s="228"/>
      <c r="CU321" s="228"/>
      <c r="CV321" s="228"/>
      <c r="CW321" s="228"/>
      <c r="CX321" s="228"/>
      <c r="CY321" s="228"/>
      <c r="CZ321" s="228"/>
      <c r="DA321" s="228"/>
      <c r="DB321" s="228"/>
    </row>
    <row r="322" spans="1:106" s="197" customFormat="1" ht="31.5" hidden="1" customHeight="1" x14ac:dyDescent="0.3">
      <c r="A322" s="193">
        <v>2021</v>
      </c>
      <c r="B322" s="170">
        <v>1</v>
      </c>
      <c r="C322" s="255">
        <v>44212</v>
      </c>
      <c r="D322" s="170">
        <v>1</v>
      </c>
      <c r="E322" s="170">
        <v>1</v>
      </c>
      <c r="F322" s="170">
        <v>6</v>
      </c>
      <c r="G322" s="196" t="s">
        <v>342</v>
      </c>
      <c r="H322" t="s">
        <v>343</v>
      </c>
      <c r="I322" t="s">
        <v>163</v>
      </c>
      <c r="J322">
        <v>3</v>
      </c>
      <c r="K322">
        <v>2</v>
      </c>
      <c r="L322" s="256">
        <v>111</v>
      </c>
      <c r="M322" s="257">
        <v>103.23</v>
      </c>
      <c r="N322" s="258">
        <v>118.77</v>
      </c>
      <c r="O322" s="192"/>
      <c r="P322" s="192"/>
      <c r="Q322" s="192"/>
      <c r="R322" s="192"/>
      <c r="S322" s="192"/>
      <c r="T322" s="192">
        <v>110</v>
      </c>
      <c r="U322" s="192">
        <v>116</v>
      </c>
      <c r="V322" s="192">
        <v>115</v>
      </c>
      <c r="W322" s="192">
        <v>105</v>
      </c>
      <c r="X322" s="192">
        <v>118</v>
      </c>
      <c r="Y322" s="171">
        <v>81</v>
      </c>
      <c r="Z322" s="171">
        <v>83</v>
      </c>
      <c r="AA322" s="192"/>
      <c r="AB322" s="192"/>
      <c r="AC322" s="192"/>
      <c r="AD322" s="192"/>
      <c r="AE322" s="192"/>
      <c r="AF322" s="192">
        <v>108</v>
      </c>
      <c r="AG322" s="192">
        <v>113</v>
      </c>
      <c r="AH322" s="192">
        <v>110</v>
      </c>
      <c r="AI322" s="192"/>
      <c r="AJ322" s="192">
        <v>112</v>
      </c>
      <c r="AK322" s="171">
        <v>91</v>
      </c>
      <c r="AL322" s="171">
        <v>91</v>
      </c>
      <c r="AM322" s="192"/>
      <c r="AN322" s="192">
        <v>111.9</v>
      </c>
      <c r="AO322" s="222"/>
      <c r="AP322" s="182">
        <v>108</v>
      </c>
      <c r="AQ322" s="183">
        <v>100</v>
      </c>
      <c r="AR322" s="181">
        <v>125</v>
      </c>
      <c r="AS322" s="181">
        <v>87</v>
      </c>
      <c r="AT322" s="184">
        <v>2</v>
      </c>
      <c r="AU322" s="184"/>
      <c r="AV322" s="184">
        <v>7</v>
      </c>
      <c r="AW322" s="184"/>
      <c r="AX322" s="184"/>
      <c r="AY322" s="184"/>
      <c r="AZ322" s="184"/>
      <c r="BA322" s="184"/>
      <c r="BB322" s="184"/>
      <c r="BC322" s="185">
        <v>9</v>
      </c>
      <c r="BD322" s="180">
        <v>3673</v>
      </c>
      <c r="BE322" s="186">
        <v>1.4999999999999999E-2</v>
      </c>
      <c r="BF322" s="187">
        <v>2E-3</v>
      </c>
      <c r="BG322" s="172">
        <v>1</v>
      </c>
      <c r="BH322" s="172">
        <v>0.1</v>
      </c>
      <c r="BI322" s="172">
        <v>33.1</v>
      </c>
      <c r="BJ322" s="172">
        <v>1</v>
      </c>
      <c r="BK322" s="172">
        <v>411</v>
      </c>
      <c r="BL322" s="28" t="s">
        <v>241</v>
      </c>
      <c r="BM322" s="228" t="s">
        <v>241</v>
      </c>
      <c r="BN322" s="228"/>
      <c r="BO322" s="228"/>
      <c r="BP322" s="228">
        <v>2</v>
      </c>
      <c r="BQ322" s="228"/>
      <c r="BR322" s="228"/>
      <c r="BS322" s="228"/>
      <c r="BT322" s="228"/>
      <c r="BU322" s="228">
        <f t="shared" si="4"/>
        <v>0.6</v>
      </c>
      <c r="BV322" s="228"/>
      <c r="BW322" s="228"/>
      <c r="BX322" s="228"/>
      <c r="BY322" s="228"/>
      <c r="BZ322" s="228"/>
      <c r="CA322" s="228"/>
      <c r="CB322" s="228"/>
      <c r="CC322" s="228"/>
      <c r="CD322" s="228"/>
      <c r="CE322" s="228"/>
      <c r="CF322" s="228"/>
      <c r="CG322" s="228"/>
      <c r="CH322" s="228"/>
      <c r="CI322" s="228"/>
      <c r="CJ322" s="228"/>
      <c r="CK322" s="228"/>
      <c r="CL322" s="228"/>
      <c r="CM322" s="228"/>
      <c r="CN322" s="228"/>
      <c r="CO322" s="228"/>
      <c r="CP322" s="228"/>
      <c r="CQ322" s="228"/>
      <c r="CR322" s="228"/>
      <c r="CS322" s="228"/>
      <c r="CT322" s="228"/>
      <c r="CU322" s="228"/>
      <c r="CV322" s="228"/>
      <c r="CW322" s="228"/>
      <c r="CX322" s="228"/>
      <c r="CY322" s="228"/>
      <c r="CZ322" s="228"/>
      <c r="DA322" s="228"/>
      <c r="DB322" s="228"/>
    </row>
    <row r="323" spans="1:106" s="197" customFormat="1" ht="31.5" hidden="1" customHeight="1" x14ac:dyDescent="0.3">
      <c r="A323" s="193">
        <v>2021</v>
      </c>
      <c r="B323" s="170">
        <v>1</v>
      </c>
      <c r="C323" s="255">
        <v>44212</v>
      </c>
      <c r="D323" s="170">
        <v>1</v>
      </c>
      <c r="E323" s="170">
        <v>2</v>
      </c>
      <c r="F323" s="170">
        <v>6</v>
      </c>
      <c r="G323" s="196" t="s">
        <v>344</v>
      </c>
      <c r="H323" t="s">
        <v>345</v>
      </c>
      <c r="I323" t="s">
        <v>163</v>
      </c>
      <c r="J323">
        <v>3</v>
      </c>
      <c r="K323">
        <v>2</v>
      </c>
      <c r="L323" s="256">
        <v>113</v>
      </c>
      <c r="M323" s="257">
        <v>105.09</v>
      </c>
      <c r="N323" s="258">
        <v>120.91</v>
      </c>
      <c r="O323" s="192"/>
      <c r="P323" s="192"/>
      <c r="Q323" s="192"/>
      <c r="R323" s="192"/>
      <c r="S323" s="192"/>
      <c r="T323" s="192">
        <v>97</v>
      </c>
      <c r="U323" s="192">
        <v>108</v>
      </c>
      <c r="V323" s="192">
        <v>106</v>
      </c>
      <c r="W323" s="192">
        <v>99</v>
      </c>
      <c r="X323" s="192">
        <v>109</v>
      </c>
      <c r="Y323" s="171">
        <v>81</v>
      </c>
      <c r="Z323" s="171">
        <v>83</v>
      </c>
      <c r="AA323" s="192"/>
      <c r="AB323" s="192"/>
      <c r="AC323" s="192"/>
      <c r="AD323" s="192"/>
      <c r="AE323" s="192"/>
      <c r="AF323" s="192">
        <v>102</v>
      </c>
      <c r="AG323" s="192">
        <v>109</v>
      </c>
      <c r="AH323" s="192">
        <v>105</v>
      </c>
      <c r="AI323" s="192"/>
      <c r="AJ323" s="192">
        <v>107</v>
      </c>
      <c r="AK323" s="171">
        <v>91</v>
      </c>
      <c r="AL323" s="171">
        <v>91</v>
      </c>
      <c r="AM323" s="192"/>
      <c r="AN323" s="192">
        <v>104.6</v>
      </c>
      <c r="AO323" s="222"/>
      <c r="AP323" s="182">
        <v>108</v>
      </c>
      <c r="AQ323" s="183">
        <v>100</v>
      </c>
      <c r="AR323" s="181">
        <v>125</v>
      </c>
      <c r="AS323" s="181">
        <v>87</v>
      </c>
      <c r="AT323" s="184">
        <v>6</v>
      </c>
      <c r="AU323" s="184"/>
      <c r="AV323" s="184"/>
      <c r="AW323" s="184"/>
      <c r="AX323" s="184">
        <v>3</v>
      </c>
      <c r="AY323" s="184"/>
      <c r="AZ323" s="184"/>
      <c r="BA323" s="184"/>
      <c r="BB323" s="184"/>
      <c r="BC323" s="185">
        <v>9</v>
      </c>
      <c r="BD323" s="180">
        <v>3701</v>
      </c>
      <c r="BE323" s="186">
        <v>1.4999999999999999E-2</v>
      </c>
      <c r="BF323" s="187">
        <v>2E-3</v>
      </c>
      <c r="BG323" s="172">
        <v>1</v>
      </c>
      <c r="BH323" s="172">
        <v>0.1</v>
      </c>
      <c r="BI323" s="172">
        <v>32.799999999999997</v>
      </c>
      <c r="BJ323" s="172">
        <v>0.9</v>
      </c>
      <c r="BK323" s="172">
        <v>387.1</v>
      </c>
      <c r="BL323" s="28" t="s">
        <v>241</v>
      </c>
      <c r="BM323" s="228" t="s">
        <v>241</v>
      </c>
      <c r="BN323" s="228"/>
      <c r="BO323" s="228"/>
      <c r="BP323" s="228">
        <v>2</v>
      </c>
      <c r="BQ323" s="228"/>
      <c r="BR323" s="228"/>
      <c r="BS323" s="228"/>
      <c r="BT323" s="228"/>
      <c r="BU323" s="228">
        <f t="shared" si="4"/>
        <v>5.9</v>
      </c>
      <c r="BV323" s="228"/>
      <c r="BW323" s="228"/>
      <c r="BX323" s="228"/>
      <c r="BY323" s="228"/>
      <c r="BZ323" s="228"/>
      <c r="CA323" s="228"/>
      <c r="CB323" s="228"/>
      <c r="CC323" s="228"/>
      <c r="CD323" s="228"/>
      <c r="CE323" s="228"/>
      <c r="CF323" s="228"/>
      <c r="CG323" s="228"/>
      <c r="CH323" s="228"/>
      <c r="CI323" s="228"/>
      <c r="CJ323" s="228"/>
      <c r="CK323" s="228"/>
      <c r="CL323" s="228"/>
      <c r="CM323" s="228"/>
      <c r="CN323" s="228"/>
      <c r="CO323" s="228"/>
      <c r="CP323" s="228"/>
      <c r="CQ323" s="228"/>
      <c r="CR323" s="228"/>
      <c r="CS323" s="228"/>
      <c r="CT323" s="228"/>
      <c r="CU323" s="228"/>
      <c r="CV323" s="228"/>
      <c r="CW323" s="228"/>
      <c r="CX323" s="228"/>
      <c r="CY323" s="228"/>
      <c r="CZ323" s="228"/>
      <c r="DA323" s="228"/>
      <c r="DB323" s="228"/>
    </row>
    <row r="324" spans="1:106" s="197" customFormat="1" ht="31.5" hidden="1" customHeight="1" x14ac:dyDescent="0.3">
      <c r="A324" s="193">
        <v>2021</v>
      </c>
      <c r="B324" s="170">
        <v>1</v>
      </c>
      <c r="C324" s="255">
        <v>44212</v>
      </c>
      <c r="D324" s="170">
        <v>331</v>
      </c>
      <c r="E324" s="170">
        <v>253</v>
      </c>
      <c r="F324" s="170">
        <v>6</v>
      </c>
      <c r="G324" s="196" t="s">
        <v>337</v>
      </c>
      <c r="H324" t="s">
        <v>209</v>
      </c>
      <c r="I324" t="s">
        <v>163</v>
      </c>
      <c r="J324">
        <v>3</v>
      </c>
      <c r="K324">
        <v>2</v>
      </c>
      <c r="L324" s="256">
        <v>203</v>
      </c>
      <c r="M324" s="257">
        <v>188.79</v>
      </c>
      <c r="N324" s="258">
        <v>217.21</v>
      </c>
      <c r="O324" s="192"/>
      <c r="P324" s="192"/>
      <c r="Q324" s="192"/>
      <c r="R324" s="192"/>
      <c r="S324" s="192"/>
      <c r="T324" s="192">
        <v>201</v>
      </c>
      <c r="U324" s="192">
        <v>203</v>
      </c>
      <c r="V324" s="192">
        <v>199</v>
      </c>
      <c r="W324" s="192">
        <v>190</v>
      </c>
      <c r="X324" s="192">
        <v>197</v>
      </c>
      <c r="Y324" s="171">
        <v>90</v>
      </c>
      <c r="Z324" s="171">
        <v>90</v>
      </c>
      <c r="AA324" s="192"/>
      <c r="AB324" s="192"/>
      <c r="AC324" s="192"/>
      <c r="AD324" s="192"/>
      <c r="AE324" s="192"/>
      <c r="AF324" s="192">
        <v>201</v>
      </c>
      <c r="AG324" s="192">
        <v>185</v>
      </c>
      <c r="AH324" s="192">
        <v>192</v>
      </c>
      <c r="AI324" s="192"/>
      <c r="AJ324" s="192">
        <v>191</v>
      </c>
      <c r="AK324" s="171">
        <v>83</v>
      </c>
      <c r="AL324" s="171">
        <v>83</v>
      </c>
      <c r="AM324" s="192"/>
      <c r="AN324" s="192">
        <v>195.5</v>
      </c>
      <c r="AO324" s="222"/>
      <c r="AP324" s="182">
        <v>121</v>
      </c>
      <c r="AQ324" s="183">
        <v>89</v>
      </c>
      <c r="AR324" s="181">
        <v>125</v>
      </c>
      <c r="AS324" s="181">
        <v>87</v>
      </c>
      <c r="AT324" s="184">
        <v>5</v>
      </c>
      <c r="AU324" s="184"/>
      <c r="AV324" s="184">
        <v>4</v>
      </c>
      <c r="AW324" s="184">
        <v>2</v>
      </c>
      <c r="AX324" s="184"/>
      <c r="AY324" s="184"/>
      <c r="AZ324" s="184"/>
      <c r="BA324" s="184"/>
      <c r="BB324" s="184"/>
      <c r="BC324" s="185">
        <v>10</v>
      </c>
      <c r="BD324" s="180">
        <v>2770</v>
      </c>
      <c r="BE324" s="186">
        <v>1.4999999999999999E-2</v>
      </c>
      <c r="BF324" s="187">
        <v>4.0000000000000001E-3</v>
      </c>
      <c r="BG324" s="172">
        <v>1</v>
      </c>
      <c r="BH324" s="172">
        <v>0</v>
      </c>
      <c r="BI324" s="172">
        <v>13.6</v>
      </c>
      <c r="BJ324" s="172">
        <v>2</v>
      </c>
      <c r="BK324" s="172">
        <v>541.5</v>
      </c>
      <c r="BL324" s="28" t="s">
        <v>181</v>
      </c>
      <c r="BM324" s="228" t="s">
        <v>196</v>
      </c>
      <c r="BN324" s="228" t="s">
        <v>210</v>
      </c>
      <c r="BO324" s="228"/>
      <c r="BP324" s="228">
        <v>2</v>
      </c>
      <c r="BQ324" s="228"/>
      <c r="BR324" s="228"/>
      <c r="BS324" s="228"/>
      <c r="BT324" s="228"/>
      <c r="BU324" s="228">
        <f t="shared" ref="BU324:BU387" si="5">IFERROR(ROUND(STDEV(AN324,L324),1),"")</f>
        <v>5.3</v>
      </c>
      <c r="BV324" s="228"/>
      <c r="BW324" s="228"/>
      <c r="BX324" s="228"/>
      <c r="BY324" s="228"/>
      <c r="BZ324" s="228"/>
      <c r="CA324" s="228"/>
      <c r="CB324" s="228"/>
      <c r="CC324" s="228"/>
      <c r="CD324" s="228"/>
      <c r="CE324" s="228"/>
      <c r="CF324" s="228"/>
      <c r="CG324" s="228"/>
      <c r="CH324" s="228"/>
      <c r="CI324" s="228"/>
      <c r="CJ324" s="228"/>
      <c r="CK324" s="228"/>
      <c r="CL324" s="228"/>
      <c r="CM324" s="228"/>
      <c r="CN324" s="228"/>
      <c r="CO324" s="228"/>
      <c r="CP324" s="228"/>
      <c r="CQ324" s="228"/>
      <c r="CR324" s="228"/>
      <c r="CS324" s="228"/>
      <c r="CT324" s="228"/>
      <c r="CU324" s="228"/>
      <c r="CV324" s="228"/>
      <c r="CW324" s="228"/>
      <c r="CX324" s="228"/>
      <c r="CY324" s="228"/>
      <c r="CZ324" s="228"/>
      <c r="DA324" s="228"/>
      <c r="DB324" s="228"/>
    </row>
    <row r="325" spans="1:106" s="197" customFormat="1" ht="31.5" hidden="1" customHeight="1" x14ac:dyDescent="0.3">
      <c r="A325" s="193">
        <v>2021</v>
      </c>
      <c r="B325" s="170">
        <v>1</v>
      </c>
      <c r="C325" s="255">
        <v>44212</v>
      </c>
      <c r="D325" s="170">
        <v>376</v>
      </c>
      <c r="E325" s="170">
        <v>438</v>
      </c>
      <c r="F325" s="170">
        <v>8</v>
      </c>
      <c r="G325" s="196" t="s">
        <v>190</v>
      </c>
      <c r="H325" t="s">
        <v>191</v>
      </c>
      <c r="I325" t="s">
        <v>163</v>
      </c>
      <c r="J325">
        <v>3</v>
      </c>
      <c r="K325">
        <v>2</v>
      </c>
      <c r="L325" s="256">
        <v>336</v>
      </c>
      <c r="M325" s="257">
        <v>316.17599999999999</v>
      </c>
      <c r="N325" s="258">
        <v>359.85599999999999</v>
      </c>
      <c r="O325" s="192"/>
      <c r="P325" s="192"/>
      <c r="Q325" s="192"/>
      <c r="R325" s="192"/>
      <c r="S325" s="192"/>
      <c r="T325" s="192">
        <v>356</v>
      </c>
      <c r="U325" s="192">
        <v>336</v>
      </c>
      <c r="V325" s="192">
        <v>341</v>
      </c>
      <c r="W325" s="192">
        <v>329</v>
      </c>
      <c r="X325" s="192">
        <v>336</v>
      </c>
      <c r="Y325" s="171">
        <v>125</v>
      </c>
      <c r="Z325" s="171">
        <v>125</v>
      </c>
      <c r="AA325" s="192"/>
      <c r="AB325" s="192"/>
      <c r="AC325" s="192"/>
      <c r="AD325" s="192"/>
      <c r="AE325" s="192"/>
      <c r="AF325" s="192"/>
      <c r="AG325" s="192">
        <v>345</v>
      </c>
      <c r="AH325" s="192">
        <v>337</v>
      </c>
      <c r="AI325" s="192"/>
      <c r="AJ325" s="192">
        <v>337</v>
      </c>
      <c r="AK325" s="171">
        <v>143</v>
      </c>
      <c r="AL325" s="171">
        <v>138</v>
      </c>
      <c r="AM325" s="192"/>
      <c r="AN325" s="192">
        <v>339.6</v>
      </c>
      <c r="AO325" s="222"/>
      <c r="AP325" s="182">
        <v>67</v>
      </c>
      <c r="AQ325" s="183">
        <v>161</v>
      </c>
      <c r="AR325" s="181">
        <v>81</v>
      </c>
      <c r="AS325" s="181">
        <v>133</v>
      </c>
      <c r="AT325" s="184">
        <v>8</v>
      </c>
      <c r="AU325" s="184">
        <v>2</v>
      </c>
      <c r="AV325" s="184">
        <v>4</v>
      </c>
      <c r="AW325" s="184"/>
      <c r="AX325" s="184"/>
      <c r="AY325" s="184"/>
      <c r="AZ325" s="184"/>
      <c r="BA325" s="184"/>
      <c r="BB325" s="184"/>
      <c r="BC325" s="185">
        <v>13</v>
      </c>
      <c r="BD325" s="180">
        <v>1645</v>
      </c>
      <c r="BE325" s="186">
        <v>1.4999999999999999E-2</v>
      </c>
      <c r="BF325" s="187">
        <v>8.0000000000000002E-3</v>
      </c>
      <c r="BG325" s="172">
        <v>1</v>
      </c>
      <c r="BH325" s="172">
        <v>0</v>
      </c>
      <c r="BI325" s="172">
        <v>4.9000000000000004</v>
      </c>
      <c r="BJ325" s="172">
        <v>4.4000000000000004</v>
      </c>
      <c r="BK325" s="172">
        <v>558.6</v>
      </c>
      <c r="BL325" s="28" t="s">
        <v>157</v>
      </c>
      <c r="BM325" s="228" t="s">
        <v>158</v>
      </c>
      <c r="BN325" s="228" t="s">
        <v>192</v>
      </c>
      <c r="BO325" s="228" t="s">
        <v>168</v>
      </c>
      <c r="BP325" s="228">
        <v>2</v>
      </c>
      <c r="BQ325" s="228"/>
      <c r="BR325" s="228"/>
      <c r="BS325" s="228"/>
      <c r="BT325" s="228"/>
      <c r="BU325" s="228">
        <f t="shared" si="5"/>
        <v>2.5</v>
      </c>
      <c r="BV325" s="228"/>
      <c r="BW325" s="228"/>
      <c r="BX325" s="228"/>
      <c r="BY325" s="228"/>
      <c r="BZ325" s="228"/>
      <c r="CA325" s="228"/>
      <c r="CB325" s="228"/>
      <c r="CC325" s="228"/>
      <c r="CD325" s="228"/>
      <c r="CE325" s="228"/>
      <c r="CF325" s="228"/>
      <c r="CG325" s="228"/>
      <c r="CH325" s="228"/>
      <c r="CI325" s="228"/>
      <c r="CJ325" s="228"/>
      <c r="CK325" s="228"/>
      <c r="CL325" s="228"/>
      <c r="CM325" s="228"/>
      <c r="CN325" s="228"/>
      <c r="CO325" s="228"/>
      <c r="CP325" s="228"/>
      <c r="CQ325" s="228"/>
      <c r="CR325" s="228"/>
      <c r="CS325" s="228"/>
      <c r="CT325" s="228"/>
      <c r="CU325" s="228"/>
      <c r="CV325" s="228"/>
      <c r="CW325" s="228"/>
      <c r="CX325" s="228"/>
      <c r="CY325" s="228"/>
      <c r="CZ325" s="228"/>
      <c r="DA325" s="228"/>
      <c r="DB325" s="228"/>
    </row>
    <row r="326" spans="1:106" s="197" customFormat="1" ht="31.5" hidden="1" customHeight="1" x14ac:dyDescent="0.3">
      <c r="A326" s="193">
        <v>2021</v>
      </c>
      <c r="B326" s="170">
        <v>1</v>
      </c>
      <c r="C326" s="255">
        <v>44212</v>
      </c>
      <c r="D326" s="170">
        <v>227</v>
      </c>
      <c r="E326" s="170">
        <v>155</v>
      </c>
      <c r="F326" s="170">
        <v>30</v>
      </c>
      <c r="G326" s="196" t="s">
        <v>338</v>
      </c>
      <c r="H326" t="s">
        <v>339</v>
      </c>
      <c r="I326" t="s">
        <v>340</v>
      </c>
      <c r="J326">
        <v>3</v>
      </c>
      <c r="K326">
        <v>2</v>
      </c>
      <c r="L326" s="256">
        <v>122</v>
      </c>
      <c r="M326" s="257">
        <v>113.46</v>
      </c>
      <c r="N326" s="258">
        <v>130.54</v>
      </c>
      <c r="O326" s="192"/>
      <c r="P326" s="192"/>
      <c r="Q326" s="192"/>
      <c r="R326" s="192"/>
      <c r="S326" s="192"/>
      <c r="T326" s="192">
        <v>127</v>
      </c>
      <c r="U326" s="192">
        <v>125</v>
      </c>
      <c r="V326" s="192">
        <v>122</v>
      </c>
      <c r="W326" s="192">
        <v>115</v>
      </c>
      <c r="X326" s="192">
        <v>119</v>
      </c>
      <c r="Y326" s="171">
        <v>136</v>
      </c>
      <c r="Z326" s="171">
        <v>136</v>
      </c>
      <c r="AA326" s="192"/>
      <c r="AB326" s="192"/>
      <c r="AC326" s="192"/>
      <c r="AD326" s="192"/>
      <c r="AE326" s="192"/>
      <c r="AF326" s="192">
        <v>123</v>
      </c>
      <c r="AG326" s="192">
        <v>128</v>
      </c>
      <c r="AH326" s="192">
        <v>121</v>
      </c>
      <c r="AI326" s="192"/>
      <c r="AJ326" s="192">
        <v>118</v>
      </c>
      <c r="AK326" s="171">
        <v>124</v>
      </c>
      <c r="AL326" s="171">
        <v>124</v>
      </c>
      <c r="AM326" s="192"/>
      <c r="AN326" s="192">
        <v>121.9</v>
      </c>
      <c r="AO326" s="222"/>
      <c r="AP326" s="182">
        <v>61</v>
      </c>
      <c r="AQ326" s="183">
        <v>177</v>
      </c>
      <c r="AR326" s="181">
        <v>83</v>
      </c>
      <c r="AS326" s="181">
        <v>130</v>
      </c>
      <c r="AT326" s="184">
        <v>6</v>
      </c>
      <c r="AU326" s="184"/>
      <c r="AV326" s="184">
        <v>4</v>
      </c>
      <c r="AW326" s="184"/>
      <c r="AX326" s="184"/>
      <c r="AY326" s="184"/>
      <c r="AZ326" s="184"/>
      <c r="BA326" s="184"/>
      <c r="BB326" s="184"/>
      <c r="BC326" s="185">
        <v>10</v>
      </c>
      <c r="BD326" s="180">
        <v>1186</v>
      </c>
      <c r="BE326" s="186">
        <v>0.02</v>
      </c>
      <c r="BF326" s="187">
        <v>8.0000000000000002E-3</v>
      </c>
      <c r="BG326" s="172">
        <v>1</v>
      </c>
      <c r="BH326" s="172">
        <v>0.1</v>
      </c>
      <c r="BI326" s="172">
        <v>9.6999999999999993</v>
      </c>
      <c r="BJ326" s="172">
        <v>1.2</v>
      </c>
      <c r="BK326" s="172">
        <v>144.6</v>
      </c>
      <c r="BL326" s="28" t="s">
        <v>181</v>
      </c>
      <c r="BM326" s="228" t="s">
        <v>196</v>
      </c>
      <c r="BN326" s="228" t="s">
        <v>341</v>
      </c>
      <c r="BO326" s="228"/>
      <c r="BP326" s="228">
        <v>2</v>
      </c>
      <c r="BQ326" s="228"/>
      <c r="BR326" s="228"/>
      <c r="BS326" s="228"/>
      <c r="BT326" s="228"/>
      <c r="BU326" s="228">
        <f t="shared" si="5"/>
        <v>0.1</v>
      </c>
      <c r="BV326" s="228"/>
      <c r="BW326" s="228"/>
      <c r="BX326" s="228"/>
      <c r="BY326" s="228"/>
      <c r="BZ326" s="228"/>
      <c r="CA326" s="228"/>
      <c r="CB326" s="228"/>
      <c r="CC326" s="228"/>
      <c r="CD326" s="228"/>
      <c r="CE326" s="228"/>
      <c r="CF326" s="228"/>
      <c r="CG326" s="228"/>
      <c r="CH326" s="228"/>
      <c r="CI326" s="228"/>
      <c r="CJ326" s="228"/>
      <c r="CK326" s="228"/>
      <c r="CL326" s="228"/>
      <c r="CM326" s="228"/>
      <c r="CN326" s="228"/>
      <c r="CO326" s="228"/>
      <c r="CP326" s="228"/>
      <c r="CQ326" s="228"/>
      <c r="CR326" s="228"/>
      <c r="CS326" s="228"/>
      <c r="CT326" s="228"/>
      <c r="CU326" s="228"/>
      <c r="CV326" s="228"/>
      <c r="CW326" s="228"/>
      <c r="CX326" s="228"/>
      <c r="CY326" s="228"/>
      <c r="CZ326" s="228"/>
      <c r="DA326" s="228"/>
      <c r="DB326" s="228"/>
    </row>
    <row r="327" spans="1:106" s="197" customFormat="1" ht="31.5" hidden="1" customHeight="1" x14ac:dyDescent="0.3">
      <c r="A327" s="193">
        <v>2021</v>
      </c>
      <c r="B327" s="170">
        <v>1</v>
      </c>
      <c r="C327" s="255">
        <v>44213</v>
      </c>
      <c r="D327" s="170">
        <v>47</v>
      </c>
      <c r="E327" s="170">
        <v>122</v>
      </c>
      <c r="F327" s="170">
        <v>2</v>
      </c>
      <c r="G327" s="196" t="s">
        <v>154</v>
      </c>
      <c r="H327" t="s">
        <v>155</v>
      </c>
      <c r="I327" t="s">
        <v>156</v>
      </c>
      <c r="J327">
        <v>2</v>
      </c>
      <c r="K327">
        <v>1</v>
      </c>
      <c r="L327" s="256">
        <v>280</v>
      </c>
      <c r="M327" s="257">
        <v>267.39999999999998</v>
      </c>
      <c r="N327" s="258">
        <v>292.60000000000002</v>
      </c>
      <c r="O327" s="192"/>
      <c r="P327" s="192"/>
      <c r="Q327" s="192"/>
      <c r="R327" s="192"/>
      <c r="S327" s="192"/>
      <c r="T327" s="192">
        <v>266</v>
      </c>
      <c r="U327" s="192">
        <v>273</v>
      </c>
      <c r="V327" s="192">
        <v>278</v>
      </c>
      <c r="W327" s="192"/>
      <c r="X327" s="192"/>
      <c r="Y327" s="171">
        <v>113</v>
      </c>
      <c r="Z327" s="171"/>
      <c r="AA327" s="192"/>
      <c r="AB327" s="192"/>
      <c r="AC327" s="192"/>
      <c r="AD327" s="192"/>
      <c r="AE327" s="192"/>
      <c r="AF327" s="192"/>
      <c r="AG327" s="192"/>
      <c r="AH327" s="192"/>
      <c r="AI327" s="192"/>
      <c r="AJ327" s="192"/>
      <c r="AK327" s="171"/>
      <c r="AL327" s="171"/>
      <c r="AM327" s="192"/>
      <c r="AN327" s="192">
        <v>272.3</v>
      </c>
      <c r="AO327" s="222"/>
      <c r="AP327" s="182">
        <v>63</v>
      </c>
      <c r="AQ327" s="183">
        <v>115</v>
      </c>
      <c r="AR327" s="181">
        <v>64</v>
      </c>
      <c r="AS327" s="181">
        <v>113</v>
      </c>
      <c r="AT327" s="184">
        <v>6</v>
      </c>
      <c r="AU327" s="184"/>
      <c r="AV327" s="184">
        <v>3</v>
      </c>
      <c r="AW327" s="184"/>
      <c r="AX327" s="184"/>
      <c r="AY327" s="184"/>
      <c r="AZ327" s="184"/>
      <c r="BA327" s="184"/>
      <c r="BB327" s="184"/>
      <c r="BC327" s="185">
        <v>9</v>
      </c>
      <c r="BD327" s="180">
        <v>509</v>
      </c>
      <c r="BE327" s="186">
        <v>1.4999999999999999E-2</v>
      </c>
      <c r="BF327" s="187">
        <v>1.7999999999999999E-2</v>
      </c>
      <c r="BG327" s="172"/>
      <c r="BH327" s="172">
        <v>0</v>
      </c>
      <c r="BI327" s="172">
        <v>1.8</v>
      </c>
      <c r="BJ327" s="172">
        <v>2.5</v>
      </c>
      <c r="BK327" s="172">
        <v>138.6</v>
      </c>
      <c r="BL327" s="28" t="s">
        <v>157</v>
      </c>
      <c r="BM327" s="228" t="s">
        <v>158</v>
      </c>
      <c r="BN327" s="228" t="s">
        <v>159</v>
      </c>
      <c r="BO327" s="228" t="s">
        <v>160</v>
      </c>
      <c r="BP327" s="228">
        <v>2</v>
      </c>
      <c r="BQ327" s="228"/>
      <c r="BR327" s="228"/>
      <c r="BS327" s="228"/>
      <c r="BT327" s="228"/>
      <c r="BU327" s="228">
        <f t="shared" si="5"/>
        <v>5.4</v>
      </c>
      <c r="BV327" s="228"/>
      <c r="BW327" s="228"/>
      <c r="BX327" s="228"/>
      <c r="BY327" s="228"/>
      <c r="BZ327" s="228"/>
      <c r="CA327" s="228"/>
      <c r="CB327" s="228"/>
      <c r="CC327" s="228"/>
      <c r="CD327" s="228"/>
      <c r="CE327" s="228"/>
      <c r="CF327" s="228"/>
      <c r="CG327" s="228"/>
      <c r="CH327" s="228"/>
      <c r="CI327" s="228"/>
      <c r="CJ327" s="228"/>
      <c r="CK327" s="228"/>
      <c r="CL327" s="228"/>
      <c r="CM327" s="228"/>
      <c r="CN327" s="228"/>
      <c r="CO327" s="228"/>
      <c r="CP327" s="228"/>
      <c r="CQ327" s="228"/>
      <c r="CR327" s="228"/>
      <c r="CS327" s="228"/>
      <c r="CT327" s="228"/>
      <c r="CU327" s="228"/>
      <c r="CV327" s="228"/>
      <c r="CW327" s="228"/>
      <c r="CX327" s="228"/>
      <c r="CY327" s="228"/>
      <c r="CZ327" s="228"/>
      <c r="DA327" s="228"/>
      <c r="DB327" s="228"/>
    </row>
    <row r="328" spans="1:106" s="197" customFormat="1" ht="31.5" hidden="1" customHeight="1" x14ac:dyDescent="0.3">
      <c r="A328" s="193">
        <v>2021</v>
      </c>
      <c r="B328" s="170">
        <v>1</v>
      </c>
      <c r="C328" s="255">
        <v>44213</v>
      </c>
      <c r="D328" s="170">
        <v>137</v>
      </c>
      <c r="E328" s="170">
        <v>273</v>
      </c>
      <c r="F328" s="170">
        <v>3</v>
      </c>
      <c r="G328" s="196" t="s">
        <v>254</v>
      </c>
      <c r="H328" t="s">
        <v>255</v>
      </c>
      <c r="I328" t="s">
        <v>163</v>
      </c>
      <c r="J328">
        <v>3</v>
      </c>
      <c r="K328">
        <v>2</v>
      </c>
      <c r="L328" s="256">
        <v>564</v>
      </c>
      <c r="M328" s="257">
        <v>524.52</v>
      </c>
      <c r="N328" s="258">
        <v>603.48</v>
      </c>
      <c r="O328" s="192"/>
      <c r="P328" s="192"/>
      <c r="Q328" s="192"/>
      <c r="R328" s="192"/>
      <c r="S328" s="192"/>
      <c r="T328" s="192"/>
      <c r="U328" s="192"/>
      <c r="V328" s="192"/>
      <c r="W328" s="192"/>
      <c r="X328" s="192"/>
      <c r="Y328" s="171"/>
      <c r="Z328" s="171"/>
      <c r="AA328" s="192"/>
      <c r="AB328" s="192"/>
      <c r="AC328" s="192"/>
      <c r="AD328" s="192"/>
      <c r="AE328" s="192"/>
      <c r="AF328" s="192"/>
      <c r="AG328" s="192"/>
      <c r="AH328" s="192"/>
      <c r="AI328" s="192"/>
      <c r="AJ328" s="192"/>
      <c r="AK328" s="171"/>
      <c r="AL328" s="171"/>
      <c r="AM328" s="192"/>
      <c r="AN328" s="192"/>
      <c r="AO328" s="222"/>
      <c r="AP328" s="182">
        <v>93</v>
      </c>
      <c r="AQ328" s="183">
        <v>116</v>
      </c>
      <c r="AR328" s="181"/>
      <c r="AS328" s="181"/>
      <c r="AT328" s="184">
        <v>4</v>
      </c>
      <c r="AU328" s="184"/>
      <c r="AV328" s="184">
        <v>1</v>
      </c>
      <c r="AW328" s="184"/>
      <c r="AX328" s="184"/>
      <c r="AY328" s="184"/>
      <c r="AZ328" s="184"/>
      <c r="BA328" s="184"/>
      <c r="BB328" s="184"/>
      <c r="BC328" s="185">
        <v>5</v>
      </c>
      <c r="BD328" s="180">
        <v>425</v>
      </c>
      <c r="BE328" s="186">
        <v>1.4999999999999999E-2</v>
      </c>
      <c r="BF328" s="187">
        <v>1.2E-2</v>
      </c>
      <c r="BG328" s="172">
        <v>1</v>
      </c>
      <c r="BH328" s="172">
        <v>0</v>
      </c>
      <c r="BI328" s="172">
        <v>0.8</v>
      </c>
      <c r="BJ328" s="172"/>
      <c r="BK328" s="172"/>
      <c r="BL328" s="28" t="s">
        <v>164</v>
      </c>
      <c r="BM328" s="228"/>
      <c r="BN328" s="228"/>
      <c r="BO328" s="228"/>
      <c r="BP328" s="228">
        <v>2</v>
      </c>
      <c r="BQ328" s="228"/>
      <c r="BR328" s="228"/>
      <c r="BS328" s="228"/>
      <c r="BT328" s="228"/>
      <c r="BU328" s="228" t="str">
        <f t="shared" si="5"/>
        <v/>
      </c>
      <c r="BV328" s="228"/>
      <c r="BW328" s="228"/>
      <c r="BX328" s="228"/>
      <c r="BY328" s="228"/>
      <c r="BZ328" s="228"/>
      <c r="CA328" s="228"/>
      <c r="CB328" s="228"/>
      <c r="CC328" s="228"/>
      <c r="CD328" s="228"/>
      <c r="CE328" s="228"/>
      <c r="CF328" s="228"/>
      <c r="CG328" s="228"/>
      <c r="CH328" s="228"/>
      <c r="CI328" s="228"/>
      <c r="CJ328" s="228"/>
      <c r="CK328" s="228"/>
      <c r="CL328" s="228"/>
      <c r="CM328" s="228"/>
      <c r="CN328" s="228"/>
      <c r="CO328" s="228"/>
      <c r="CP328" s="228"/>
      <c r="CQ328" s="228"/>
      <c r="CR328" s="228"/>
      <c r="CS328" s="228"/>
      <c r="CT328" s="228"/>
      <c r="CU328" s="228"/>
      <c r="CV328" s="228"/>
      <c r="CW328" s="228"/>
      <c r="CX328" s="228"/>
      <c r="CY328" s="228"/>
      <c r="CZ328" s="228"/>
      <c r="DA328" s="228"/>
      <c r="DB328" s="228"/>
    </row>
    <row r="329" spans="1:106" s="197" customFormat="1" ht="31.5" hidden="1" customHeight="1" x14ac:dyDescent="0.3">
      <c r="A329" s="193">
        <v>2021</v>
      </c>
      <c r="B329" s="170">
        <v>1</v>
      </c>
      <c r="C329" s="255">
        <v>44213</v>
      </c>
      <c r="D329" s="170">
        <v>138</v>
      </c>
      <c r="E329" s="170">
        <v>559</v>
      </c>
      <c r="F329" s="170">
        <v>3</v>
      </c>
      <c r="G329" s="196" t="s">
        <v>161</v>
      </c>
      <c r="H329" t="s">
        <v>162</v>
      </c>
      <c r="I329" t="s">
        <v>163</v>
      </c>
      <c r="J329">
        <v>3</v>
      </c>
      <c r="K329">
        <v>2</v>
      </c>
      <c r="L329" s="256">
        <v>610</v>
      </c>
      <c r="M329" s="257">
        <v>579.5</v>
      </c>
      <c r="N329" s="258">
        <v>640.5</v>
      </c>
      <c r="O329" s="192"/>
      <c r="P329" s="192"/>
      <c r="Q329" s="192"/>
      <c r="R329" s="192"/>
      <c r="S329" s="192"/>
      <c r="T329" s="192"/>
      <c r="U329" s="192"/>
      <c r="V329" s="192">
        <v>630</v>
      </c>
      <c r="W329" s="192">
        <v>610</v>
      </c>
      <c r="X329" s="192">
        <v>625</v>
      </c>
      <c r="Y329" s="171"/>
      <c r="Z329" s="171">
        <v>120</v>
      </c>
      <c r="AA329" s="192"/>
      <c r="AB329" s="192"/>
      <c r="AC329" s="192"/>
      <c r="AD329" s="192"/>
      <c r="AE329" s="192"/>
      <c r="AF329" s="192">
        <v>570</v>
      </c>
      <c r="AG329" s="192">
        <v>605</v>
      </c>
      <c r="AH329" s="192">
        <v>609</v>
      </c>
      <c r="AI329" s="192">
        <v>587</v>
      </c>
      <c r="AJ329" s="192">
        <v>596</v>
      </c>
      <c r="AK329" s="171">
        <v>130</v>
      </c>
      <c r="AL329" s="171">
        <v>133</v>
      </c>
      <c r="AM329" s="192"/>
      <c r="AN329" s="192">
        <v>604</v>
      </c>
      <c r="AO329" s="222"/>
      <c r="AP329" s="182">
        <v>90</v>
      </c>
      <c r="AQ329" s="183">
        <v>120</v>
      </c>
      <c r="AR329" s="181">
        <v>85</v>
      </c>
      <c r="AS329" s="181">
        <v>128</v>
      </c>
      <c r="AT329" s="184">
        <v>6</v>
      </c>
      <c r="AU329" s="184">
        <v>1</v>
      </c>
      <c r="AV329" s="184">
        <v>2</v>
      </c>
      <c r="AW329" s="184"/>
      <c r="AX329" s="184"/>
      <c r="AY329" s="184"/>
      <c r="AZ329" s="184"/>
      <c r="BA329" s="184"/>
      <c r="BB329" s="184"/>
      <c r="BC329" s="185">
        <v>9</v>
      </c>
      <c r="BD329" s="180">
        <v>1260</v>
      </c>
      <c r="BE329" s="186">
        <v>1.4999999999999999E-2</v>
      </c>
      <c r="BF329" s="187">
        <v>7.0000000000000001E-3</v>
      </c>
      <c r="BG329" s="172">
        <v>1</v>
      </c>
      <c r="BH329" s="172">
        <v>0</v>
      </c>
      <c r="BI329" s="172">
        <v>2.1</v>
      </c>
      <c r="BJ329" s="172">
        <v>5.4</v>
      </c>
      <c r="BK329" s="172">
        <v>761</v>
      </c>
      <c r="BL329" s="28" t="s">
        <v>164</v>
      </c>
      <c r="BM329" s="228" t="s">
        <v>164</v>
      </c>
      <c r="BN329" s="228"/>
      <c r="BO329" s="228"/>
      <c r="BP329" s="228">
        <v>2</v>
      </c>
      <c r="BQ329" s="228"/>
      <c r="BR329" s="228"/>
      <c r="BS329" s="228"/>
      <c r="BT329" s="228"/>
      <c r="BU329" s="228">
        <f t="shared" si="5"/>
        <v>4.2</v>
      </c>
      <c r="BV329" s="228"/>
      <c r="BW329" s="228"/>
      <c r="BX329" s="228"/>
      <c r="BY329" s="228"/>
      <c r="BZ329" s="228"/>
      <c r="CA329" s="228"/>
      <c r="CB329" s="228"/>
      <c r="CC329" s="228"/>
      <c r="CD329" s="228"/>
      <c r="CE329" s="228"/>
      <c r="CF329" s="228"/>
      <c r="CG329" s="228"/>
      <c r="CH329" s="228"/>
      <c r="CI329" s="228"/>
      <c r="CJ329" s="228"/>
      <c r="CK329" s="228"/>
      <c r="CL329" s="228"/>
      <c r="CM329" s="228"/>
      <c r="CN329" s="228"/>
      <c r="CO329" s="228"/>
      <c r="CP329" s="228"/>
      <c r="CQ329" s="228"/>
      <c r="CR329" s="228"/>
      <c r="CS329" s="228"/>
      <c r="CT329" s="228"/>
      <c r="CU329" s="228"/>
      <c r="CV329" s="228"/>
      <c r="CW329" s="228"/>
      <c r="CX329" s="228"/>
      <c r="CY329" s="228"/>
      <c r="CZ329" s="228"/>
      <c r="DA329" s="228"/>
      <c r="DB329" s="228"/>
    </row>
    <row r="330" spans="1:106" s="197" customFormat="1" ht="31.5" hidden="1" customHeight="1" x14ac:dyDescent="0.3">
      <c r="A330" s="193">
        <v>2021</v>
      </c>
      <c r="B330" s="170">
        <v>1</v>
      </c>
      <c r="C330" s="255">
        <v>44213</v>
      </c>
      <c r="D330" s="170">
        <v>243</v>
      </c>
      <c r="E330" s="170">
        <v>167</v>
      </c>
      <c r="F330" s="170">
        <v>4</v>
      </c>
      <c r="G330" s="196" t="s">
        <v>256</v>
      </c>
      <c r="H330" t="s">
        <v>257</v>
      </c>
      <c r="I330" t="s">
        <v>163</v>
      </c>
      <c r="J330">
        <v>2</v>
      </c>
      <c r="K330">
        <v>2</v>
      </c>
      <c r="L330" s="256">
        <v>888</v>
      </c>
      <c r="M330" s="257">
        <v>825.84</v>
      </c>
      <c r="N330" s="258">
        <v>950.16</v>
      </c>
      <c r="O330" s="192"/>
      <c r="P330" s="192"/>
      <c r="Q330" s="192"/>
      <c r="R330" s="192"/>
      <c r="S330" s="192"/>
      <c r="T330" s="192"/>
      <c r="U330" s="192"/>
      <c r="V330" s="192"/>
      <c r="W330" s="192"/>
      <c r="X330" s="192"/>
      <c r="Y330" s="171"/>
      <c r="Z330" s="171"/>
      <c r="AA330" s="192"/>
      <c r="AB330" s="192"/>
      <c r="AC330" s="192"/>
      <c r="AD330" s="192"/>
      <c r="AE330" s="192"/>
      <c r="AF330" s="192"/>
      <c r="AG330" s="192"/>
      <c r="AH330" s="192"/>
      <c r="AI330" s="192">
        <v>865</v>
      </c>
      <c r="AJ330" s="192"/>
      <c r="AK330" s="171"/>
      <c r="AL330" s="171">
        <v>162</v>
      </c>
      <c r="AM330" s="192"/>
      <c r="AN330" s="192">
        <v>865</v>
      </c>
      <c r="AO330" s="222"/>
      <c r="AP330" s="182">
        <v>55</v>
      </c>
      <c r="AQ330" s="183">
        <v>131</v>
      </c>
      <c r="AR330" s="181">
        <v>44</v>
      </c>
      <c r="AS330" s="181">
        <v>162</v>
      </c>
      <c r="AT330" s="184">
        <v>2</v>
      </c>
      <c r="AU330" s="184">
        <v>1</v>
      </c>
      <c r="AV330" s="184">
        <v>1</v>
      </c>
      <c r="AW330" s="184"/>
      <c r="AX330" s="184"/>
      <c r="AY330" s="184"/>
      <c r="AZ330" s="184"/>
      <c r="BA330" s="184"/>
      <c r="BB330" s="184"/>
      <c r="BC330" s="185">
        <v>4</v>
      </c>
      <c r="BD330" s="180">
        <v>216</v>
      </c>
      <c r="BE330" s="186">
        <v>1.4999999999999999E-2</v>
      </c>
      <c r="BF330" s="187">
        <v>1.9E-2</v>
      </c>
      <c r="BG330" s="172"/>
      <c r="BH330" s="172">
        <v>0</v>
      </c>
      <c r="BI330" s="172">
        <v>0.2</v>
      </c>
      <c r="BJ330" s="172">
        <v>3.5</v>
      </c>
      <c r="BK330" s="172">
        <v>186.8</v>
      </c>
      <c r="BL330" s="28" t="s">
        <v>164</v>
      </c>
      <c r="BM330" s="228" t="s">
        <v>164</v>
      </c>
      <c r="BN330" s="228"/>
      <c r="BO330" s="228"/>
      <c r="BP330" s="228">
        <v>2</v>
      </c>
      <c r="BQ330" s="228"/>
      <c r="BR330" s="228"/>
      <c r="BS330" s="228"/>
      <c r="BT330" s="228"/>
      <c r="BU330" s="228">
        <f t="shared" si="5"/>
        <v>16.3</v>
      </c>
      <c r="BV330" s="228"/>
      <c r="BW330" s="228"/>
      <c r="BX330" s="228"/>
      <c r="BY330" s="228"/>
      <c r="BZ330" s="228"/>
      <c r="CA330" s="228"/>
      <c r="CB330" s="228"/>
      <c r="CC330" s="228"/>
      <c r="CD330" s="228"/>
      <c r="CE330" s="228"/>
      <c r="CF330" s="228"/>
      <c r="CG330" s="228"/>
      <c r="CH330" s="228"/>
      <c r="CI330" s="228"/>
      <c r="CJ330" s="228"/>
      <c r="CK330" s="228"/>
      <c r="CL330" s="228"/>
      <c r="CM330" s="228"/>
      <c r="CN330" s="228"/>
      <c r="CO330" s="228"/>
      <c r="CP330" s="228"/>
      <c r="CQ330" s="228"/>
      <c r="CR330" s="228"/>
      <c r="CS330" s="228"/>
      <c r="CT330" s="228"/>
      <c r="CU330" s="228"/>
      <c r="CV330" s="228"/>
      <c r="CW330" s="228"/>
      <c r="CX330" s="228"/>
      <c r="CY330" s="228"/>
      <c r="CZ330" s="228"/>
      <c r="DA330" s="228"/>
      <c r="DB330" s="228"/>
    </row>
    <row r="331" spans="1:106" s="197" customFormat="1" ht="31.5" hidden="1" customHeight="1" x14ac:dyDescent="0.3">
      <c r="A331" s="193">
        <v>2021</v>
      </c>
      <c r="B331" s="170">
        <v>1</v>
      </c>
      <c r="C331" s="255">
        <v>44213</v>
      </c>
      <c r="D331" s="170">
        <v>143</v>
      </c>
      <c r="E331" s="170">
        <v>281</v>
      </c>
      <c r="F331" s="170">
        <v>5</v>
      </c>
      <c r="G331" s="196" t="s">
        <v>275</v>
      </c>
      <c r="H331" t="s">
        <v>276</v>
      </c>
      <c r="I331" t="s">
        <v>163</v>
      </c>
      <c r="J331">
        <v>4</v>
      </c>
      <c r="K331">
        <v>2</v>
      </c>
      <c r="L331" s="256">
        <v>285</v>
      </c>
      <c r="M331" s="257">
        <v>265.05</v>
      </c>
      <c r="N331" s="258">
        <v>304.95</v>
      </c>
      <c r="O331" s="192"/>
      <c r="P331" s="192"/>
      <c r="Q331" s="192"/>
      <c r="R331" s="192"/>
      <c r="S331" s="192"/>
      <c r="T331" s="192"/>
      <c r="U331" s="192"/>
      <c r="V331" s="192"/>
      <c r="W331" s="192"/>
      <c r="X331" s="192">
        <v>301</v>
      </c>
      <c r="Y331" s="171"/>
      <c r="Z331" s="171">
        <v>103</v>
      </c>
      <c r="AA331" s="192"/>
      <c r="AB331" s="192"/>
      <c r="AC331" s="192"/>
      <c r="AD331" s="192"/>
      <c r="AE331" s="192"/>
      <c r="AF331" s="192">
        <v>273</v>
      </c>
      <c r="AG331" s="192">
        <v>277</v>
      </c>
      <c r="AH331" s="192">
        <v>281</v>
      </c>
      <c r="AI331" s="192">
        <v>275</v>
      </c>
      <c r="AJ331" s="192">
        <v>264</v>
      </c>
      <c r="AK331" s="171">
        <v>110</v>
      </c>
      <c r="AL331" s="171">
        <v>112</v>
      </c>
      <c r="AM331" s="192"/>
      <c r="AN331" s="192">
        <v>278.5</v>
      </c>
      <c r="AO331" s="222"/>
      <c r="AP331" s="182">
        <v>120</v>
      </c>
      <c r="AQ331" s="183">
        <v>120</v>
      </c>
      <c r="AR331" s="181">
        <v>133</v>
      </c>
      <c r="AS331" s="181">
        <v>108</v>
      </c>
      <c r="AT331" s="184">
        <v>2</v>
      </c>
      <c r="AU331" s="184">
        <v>2</v>
      </c>
      <c r="AV331" s="184">
        <v>4</v>
      </c>
      <c r="AW331" s="184"/>
      <c r="AX331" s="184"/>
      <c r="AY331" s="184"/>
      <c r="AZ331" s="184"/>
      <c r="BA331" s="184"/>
      <c r="BB331" s="184"/>
      <c r="BC331" s="185">
        <v>8</v>
      </c>
      <c r="BD331" s="180">
        <v>1152</v>
      </c>
      <c r="BE331" s="186">
        <v>1.4999999999999999E-2</v>
      </c>
      <c r="BF331" s="187">
        <v>7.0000000000000001E-3</v>
      </c>
      <c r="BG331" s="172">
        <v>1</v>
      </c>
      <c r="BH331" s="172">
        <v>0</v>
      </c>
      <c r="BI331" s="172">
        <v>4</v>
      </c>
      <c r="BJ331" s="172">
        <v>2.2000000000000002</v>
      </c>
      <c r="BK331" s="172">
        <v>320.8</v>
      </c>
      <c r="BL331" s="28" t="s">
        <v>164</v>
      </c>
      <c r="BM331" s="228"/>
      <c r="BN331" s="228"/>
      <c r="BO331" s="228"/>
      <c r="BP331" s="228">
        <v>2</v>
      </c>
      <c r="BQ331" s="228"/>
      <c r="BR331" s="228"/>
      <c r="BS331" s="228"/>
      <c r="BT331" s="228"/>
      <c r="BU331" s="228">
        <f t="shared" si="5"/>
        <v>4.5999999999999996</v>
      </c>
      <c r="BV331" s="228"/>
      <c r="BW331" s="228"/>
      <c r="BX331" s="228"/>
      <c r="BY331" s="228"/>
      <c r="BZ331" s="228"/>
      <c r="CA331" s="228"/>
      <c r="CB331" s="228"/>
      <c r="CC331" s="228"/>
      <c r="CD331" s="228"/>
      <c r="CE331" s="228"/>
      <c r="CF331" s="228"/>
      <c r="CG331" s="228"/>
      <c r="CH331" s="228"/>
      <c r="CI331" s="228"/>
      <c r="CJ331" s="228"/>
      <c r="CK331" s="228"/>
      <c r="CL331" s="228"/>
      <c r="CM331" s="228"/>
      <c r="CN331" s="228"/>
      <c r="CO331" s="228"/>
      <c r="CP331" s="228"/>
      <c r="CQ331" s="228"/>
      <c r="CR331" s="228"/>
      <c r="CS331" s="228"/>
      <c r="CT331" s="228"/>
      <c r="CU331" s="228"/>
      <c r="CV331" s="228"/>
      <c r="CW331" s="228"/>
      <c r="CX331" s="228"/>
      <c r="CY331" s="228"/>
      <c r="CZ331" s="228"/>
      <c r="DA331" s="228"/>
      <c r="DB331" s="228"/>
    </row>
    <row r="332" spans="1:106" s="197" customFormat="1" ht="31.5" hidden="1" customHeight="1" x14ac:dyDescent="0.3">
      <c r="A332" s="193">
        <v>2021</v>
      </c>
      <c r="B332" s="170">
        <v>1</v>
      </c>
      <c r="C332" s="255">
        <v>44213</v>
      </c>
      <c r="D332" s="170">
        <v>236</v>
      </c>
      <c r="E332" s="170">
        <v>160</v>
      </c>
      <c r="F332" s="170">
        <v>5</v>
      </c>
      <c r="G332" s="196" t="s">
        <v>277</v>
      </c>
      <c r="H332" t="s">
        <v>278</v>
      </c>
      <c r="I332" t="s">
        <v>163</v>
      </c>
      <c r="J332">
        <v>2</v>
      </c>
      <c r="K332">
        <v>1</v>
      </c>
      <c r="L332" s="256">
        <v>200</v>
      </c>
      <c r="M332" s="257">
        <v>186</v>
      </c>
      <c r="N332" s="258">
        <v>214</v>
      </c>
      <c r="O332" s="192"/>
      <c r="P332" s="192"/>
      <c r="Q332" s="192"/>
      <c r="R332" s="192"/>
      <c r="S332" s="192"/>
      <c r="T332" s="192">
        <v>184</v>
      </c>
      <c r="U332" s="192">
        <v>199</v>
      </c>
      <c r="V332" s="192">
        <v>195</v>
      </c>
      <c r="W332" s="192">
        <v>180</v>
      </c>
      <c r="X332" s="192">
        <v>200</v>
      </c>
      <c r="Y332" s="171">
        <v>75</v>
      </c>
      <c r="Z332" s="171">
        <v>79</v>
      </c>
      <c r="AA332" s="192"/>
      <c r="AB332" s="192"/>
      <c r="AC332" s="192"/>
      <c r="AD332" s="192"/>
      <c r="AE332" s="192"/>
      <c r="AF332" s="192"/>
      <c r="AG332" s="192"/>
      <c r="AH332" s="192"/>
      <c r="AI332" s="192"/>
      <c r="AJ332" s="192"/>
      <c r="AK332" s="171"/>
      <c r="AL332" s="171"/>
      <c r="AM332" s="192"/>
      <c r="AN332" s="192">
        <v>191.6</v>
      </c>
      <c r="AO332" s="222"/>
      <c r="AP332" s="182">
        <v>76</v>
      </c>
      <c r="AQ332" s="183">
        <v>95</v>
      </c>
      <c r="AR332" s="181">
        <v>94</v>
      </c>
      <c r="AS332" s="181">
        <v>77</v>
      </c>
      <c r="AT332" s="184">
        <v>4</v>
      </c>
      <c r="AU332" s="184">
        <v>5</v>
      </c>
      <c r="AV332" s="184">
        <v>4</v>
      </c>
      <c r="AW332" s="184"/>
      <c r="AX332" s="184"/>
      <c r="AY332" s="184"/>
      <c r="AZ332" s="184"/>
      <c r="BA332" s="184"/>
      <c r="BB332" s="184"/>
      <c r="BC332" s="185">
        <v>13</v>
      </c>
      <c r="BD332" s="180">
        <v>1831</v>
      </c>
      <c r="BE332" s="186">
        <v>1.4999999999999999E-2</v>
      </c>
      <c r="BF332" s="187">
        <v>7.0000000000000001E-3</v>
      </c>
      <c r="BG332" s="172">
        <v>1</v>
      </c>
      <c r="BH332" s="172">
        <v>0.1</v>
      </c>
      <c r="BI332" s="172">
        <v>9.1999999999999993</v>
      </c>
      <c r="BJ332" s="172">
        <v>2.5</v>
      </c>
      <c r="BK332" s="172">
        <v>350.8</v>
      </c>
      <c r="BL332" s="28" t="s">
        <v>279</v>
      </c>
      <c r="BM332" s="228" t="s">
        <v>279</v>
      </c>
      <c r="BN332" s="228"/>
      <c r="BO332" s="228"/>
      <c r="BP332" s="228">
        <v>2</v>
      </c>
      <c r="BQ332" s="228"/>
      <c r="BR332" s="228"/>
      <c r="BS332" s="228"/>
      <c r="BT332" s="228"/>
      <c r="BU332" s="228">
        <f t="shared" si="5"/>
        <v>5.9</v>
      </c>
      <c r="BV332" s="228"/>
      <c r="BW332" s="228"/>
      <c r="BX332" s="228"/>
      <c r="BY332" s="228"/>
      <c r="BZ332" s="228"/>
      <c r="CA332" s="228"/>
      <c r="CB332" s="228"/>
      <c r="CC332" s="228"/>
      <c r="CD332" s="228"/>
      <c r="CE332" s="228"/>
      <c r="CF332" s="228"/>
      <c r="CG332" s="228"/>
      <c r="CH332" s="228"/>
      <c r="CI332" s="228"/>
      <c r="CJ332" s="228"/>
      <c r="CK332" s="228"/>
      <c r="CL332" s="228"/>
      <c r="CM332" s="228"/>
      <c r="CN332" s="228"/>
      <c r="CO332" s="228"/>
      <c r="CP332" s="228"/>
      <c r="CQ332" s="228"/>
      <c r="CR332" s="228"/>
      <c r="CS332" s="228"/>
      <c r="CT332" s="228"/>
      <c r="CU332" s="228"/>
      <c r="CV332" s="228"/>
      <c r="CW332" s="228"/>
      <c r="CX332" s="228"/>
      <c r="CY332" s="228"/>
      <c r="CZ332" s="228"/>
      <c r="DA332" s="228"/>
      <c r="DB332" s="228"/>
    </row>
    <row r="333" spans="1:106" s="197" customFormat="1" ht="31.5" hidden="1" customHeight="1" x14ac:dyDescent="0.3">
      <c r="A333" s="193">
        <v>2021</v>
      </c>
      <c r="B333" s="170">
        <v>1</v>
      </c>
      <c r="C333" s="255">
        <v>44213</v>
      </c>
      <c r="D333" s="170">
        <v>384</v>
      </c>
      <c r="E333" s="170">
        <v>556</v>
      </c>
      <c r="F333" s="170">
        <v>5</v>
      </c>
      <c r="G333" s="196" t="s">
        <v>171</v>
      </c>
      <c r="H333" t="s">
        <v>172</v>
      </c>
      <c r="I333" t="s">
        <v>163</v>
      </c>
      <c r="J333">
        <v>1</v>
      </c>
      <c r="K333">
        <v>6</v>
      </c>
      <c r="L333" s="256">
        <v>1066</v>
      </c>
      <c r="M333" s="257">
        <v>1003.106</v>
      </c>
      <c r="N333" s="258">
        <v>1141.6859999999999</v>
      </c>
      <c r="O333" s="192"/>
      <c r="P333" s="192"/>
      <c r="Q333" s="192"/>
      <c r="R333" s="192"/>
      <c r="S333" s="192"/>
      <c r="T333" s="192">
        <v>1078</v>
      </c>
      <c r="U333" s="192">
        <v>1057</v>
      </c>
      <c r="V333" s="192">
        <v>1050</v>
      </c>
      <c r="W333" s="192">
        <v>1027</v>
      </c>
      <c r="X333" s="192">
        <v>1037</v>
      </c>
      <c r="Y333" s="171">
        <v>137</v>
      </c>
      <c r="Z333" s="171">
        <v>138</v>
      </c>
      <c r="AA333" s="192"/>
      <c r="AB333" s="192"/>
      <c r="AC333" s="192"/>
      <c r="AD333" s="192"/>
      <c r="AE333" s="192"/>
      <c r="AF333" s="192">
        <v>1083</v>
      </c>
      <c r="AG333" s="192">
        <v>1098</v>
      </c>
      <c r="AH333" s="192">
        <v>1059</v>
      </c>
      <c r="AI333" s="192">
        <v>1029</v>
      </c>
      <c r="AJ333" s="192">
        <v>1158</v>
      </c>
      <c r="AK333" s="171">
        <v>142</v>
      </c>
      <c r="AL333" s="171">
        <v>142</v>
      </c>
      <c r="AM333" s="192"/>
      <c r="AN333" s="192">
        <v>1067.5999999999999</v>
      </c>
      <c r="AO333" s="222"/>
      <c r="AP333" s="182">
        <v>20</v>
      </c>
      <c r="AQ333" s="183">
        <v>180</v>
      </c>
      <c r="AR333" s="181">
        <v>26</v>
      </c>
      <c r="AS333" s="181">
        <v>140</v>
      </c>
      <c r="AT333" s="184">
        <v>3</v>
      </c>
      <c r="AU333" s="184">
        <v>2</v>
      </c>
      <c r="AV333" s="184">
        <v>4</v>
      </c>
      <c r="AW333" s="184"/>
      <c r="AX333" s="184">
        <v>0</v>
      </c>
      <c r="AY333" s="184"/>
      <c r="AZ333" s="184"/>
      <c r="BA333" s="184"/>
      <c r="BB333" s="184"/>
      <c r="BC333" s="185">
        <v>9</v>
      </c>
      <c r="BD333" s="180">
        <v>225</v>
      </c>
      <c r="BE333" s="186">
        <v>1.4999999999999999E-2</v>
      </c>
      <c r="BF333" s="187">
        <v>0.04</v>
      </c>
      <c r="BG333" s="172"/>
      <c r="BH333" s="172">
        <v>0</v>
      </c>
      <c r="BI333" s="172">
        <v>0.2</v>
      </c>
      <c r="BJ333" s="172">
        <v>9.6</v>
      </c>
      <c r="BK333" s="172">
        <v>240.2</v>
      </c>
      <c r="BL333" s="28" t="s">
        <v>157</v>
      </c>
      <c r="BM333" s="228" t="s">
        <v>158</v>
      </c>
      <c r="BN333" s="228" t="s">
        <v>173</v>
      </c>
      <c r="BO333" s="228"/>
      <c r="BP333" s="228">
        <v>2</v>
      </c>
      <c r="BQ333" s="228"/>
      <c r="BR333" s="228"/>
      <c r="BS333" s="228"/>
      <c r="BT333" s="228"/>
      <c r="BU333" s="228">
        <f t="shared" si="5"/>
        <v>1.1000000000000001</v>
      </c>
      <c r="BV333" s="228"/>
      <c r="BW333" s="228"/>
      <c r="BX333" s="228"/>
      <c r="BY333" s="228"/>
      <c r="BZ333" s="228"/>
      <c r="CA333" s="228"/>
      <c r="CB333" s="228"/>
      <c r="CC333" s="228"/>
      <c r="CD333" s="228"/>
      <c r="CE333" s="228"/>
      <c r="CF333" s="228"/>
      <c r="CG333" s="228"/>
      <c r="CH333" s="228"/>
      <c r="CI333" s="228"/>
      <c r="CJ333" s="228"/>
      <c r="CK333" s="228"/>
      <c r="CL333" s="228"/>
      <c r="CM333" s="228"/>
      <c r="CN333" s="228"/>
      <c r="CO333" s="228"/>
      <c r="CP333" s="228"/>
      <c r="CQ333" s="228"/>
      <c r="CR333" s="228"/>
      <c r="CS333" s="228"/>
      <c r="CT333" s="228"/>
      <c r="CU333" s="228"/>
      <c r="CV333" s="228"/>
      <c r="CW333" s="228"/>
      <c r="CX333" s="228"/>
      <c r="CY333" s="228"/>
      <c r="CZ333" s="228"/>
      <c r="DA333" s="228"/>
      <c r="DB333" s="228"/>
    </row>
    <row r="334" spans="1:106" s="197" customFormat="1" ht="31.5" hidden="1" customHeight="1" x14ac:dyDescent="0.3">
      <c r="A334" s="193">
        <v>2021</v>
      </c>
      <c r="B334" s="170">
        <v>1</v>
      </c>
      <c r="C334" s="255">
        <v>44213</v>
      </c>
      <c r="D334" s="170">
        <v>384</v>
      </c>
      <c r="E334" s="170">
        <v>557</v>
      </c>
      <c r="F334" s="170">
        <v>5</v>
      </c>
      <c r="G334" s="196" t="s">
        <v>174</v>
      </c>
      <c r="H334" t="s">
        <v>175</v>
      </c>
      <c r="I334" t="s">
        <v>163</v>
      </c>
      <c r="J334">
        <v>1</v>
      </c>
      <c r="K334">
        <v>6</v>
      </c>
      <c r="L334" s="256">
        <v>182</v>
      </c>
      <c r="M334" s="257">
        <v>171.262</v>
      </c>
      <c r="N334" s="258">
        <v>194.922</v>
      </c>
      <c r="O334" s="192"/>
      <c r="P334" s="192"/>
      <c r="Q334" s="192"/>
      <c r="R334" s="192"/>
      <c r="S334" s="192"/>
      <c r="T334" s="192">
        <v>199</v>
      </c>
      <c r="U334" s="192">
        <v>193</v>
      </c>
      <c r="V334" s="192">
        <v>209</v>
      </c>
      <c r="W334" s="192">
        <v>189</v>
      </c>
      <c r="X334" s="192">
        <v>187</v>
      </c>
      <c r="Y334" s="171">
        <v>137</v>
      </c>
      <c r="Z334" s="171">
        <v>138</v>
      </c>
      <c r="AA334" s="192"/>
      <c r="AB334" s="192"/>
      <c r="AC334" s="192"/>
      <c r="AD334" s="192"/>
      <c r="AE334" s="192"/>
      <c r="AF334" s="192">
        <v>197</v>
      </c>
      <c r="AG334" s="192">
        <v>193</v>
      </c>
      <c r="AH334" s="192">
        <v>190</v>
      </c>
      <c r="AI334" s="192">
        <v>188</v>
      </c>
      <c r="AJ334" s="192">
        <v>190</v>
      </c>
      <c r="AK334" s="171">
        <v>142</v>
      </c>
      <c r="AL334" s="171">
        <v>142</v>
      </c>
      <c r="AM334" s="192"/>
      <c r="AN334" s="192">
        <v>193.5</v>
      </c>
      <c r="AO334" s="222"/>
      <c r="AP334" s="182">
        <v>20</v>
      </c>
      <c r="AQ334" s="183">
        <v>180</v>
      </c>
      <c r="AR334" s="181">
        <v>26</v>
      </c>
      <c r="AS334" s="181">
        <v>140</v>
      </c>
      <c r="AT334" s="184">
        <v>2</v>
      </c>
      <c r="AU334" s="184">
        <v>3</v>
      </c>
      <c r="AV334" s="184">
        <v>4</v>
      </c>
      <c r="AW334" s="184"/>
      <c r="AX334" s="184">
        <v>1</v>
      </c>
      <c r="AY334" s="184"/>
      <c r="AZ334" s="184"/>
      <c r="BA334" s="184"/>
      <c r="BB334" s="184"/>
      <c r="BC334" s="185">
        <v>9</v>
      </c>
      <c r="BD334" s="180">
        <v>225</v>
      </c>
      <c r="BE334" s="186">
        <v>1.4999999999999999E-2</v>
      </c>
      <c r="BF334" s="187">
        <v>0.04</v>
      </c>
      <c r="BG334" s="172"/>
      <c r="BH334" s="172">
        <v>0</v>
      </c>
      <c r="BI334" s="172">
        <v>1.2</v>
      </c>
      <c r="BJ334" s="172">
        <v>1.7</v>
      </c>
      <c r="BK334" s="172">
        <v>43.5</v>
      </c>
      <c r="BL334" s="28" t="s">
        <v>157</v>
      </c>
      <c r="BM334" s="228" t="s">
        <v>158</v>
      </c>
      <c r="BN334" s="228" t="s">
        <v>173</v>
      </c>
      <c r="BO334" s="228" t="s">
        <v>176</v>
      </c>
      <c r="BP334" s="228">
        <v>2</v>
      </c>
      <c r="BQ334" s="228"/>
      <c r="BR334" s="228"/>
      <c r="BS334" s="228"/>
      <c r="BT334" s="228"/>
      <c r="BU334" s="228">
        <f t="shared" si="5"/>
        <v>8.1</v>
      </c>
      <c r="BV334" s="228"/>
      <c r="BW334" s="228"/>
      <c r="BX334" s="228"/>
      <c r="BY334" s="228"/>
      <c r="BZ334" s="228"/>
      <c r="CA334" s="228"/>
      <c r="CB334" s="228"/>
      <c r="CC334" s="228"/>
      <c r="CD334" s="228"/>
      <c r="CE334" s="228"/>
      <c r="CF334" s="228"/>
      <c r="CG334" s="228"/>
      <c r="CH334" s="228"/>
      <c r="CI334" s="228"/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</row>
    <row r="335" spans="1:106" s="197" customFormat="1" ht="31.5" hidden="1" customHeight="1" x14ac:dyDescent="0.3">
      <c r="A335" s="193">
        <v>2021</v>
      </c>
      <c r="B335" s="170">
        <v>1</v>
      </c>
      <c r="C335" s="255">
        <v>44213</v>
      </c>
      <c r="D335" s="170">
        <v>1</v>
      </c>
      <c r="E335" s="170">
        <v>1</v>
      </c>
      <c r="F335" s="170">
        <v>6</v>
      </c>
      <c r="G335" s="196" t="s">
        <v>342</v>
      </c>
      <c r="H335" t="s">
        <v>343</v>
      </c>
      <c r="I335" t="s">
        <v>163</v>
      </c>
      <c r="J335">
        <v>3</v>
      </c>
      <c r="K335">
        <v>2</v>
      </c>
      <c r="L335" s="256">
        <v>111</v>
      </c>
      <c r="M335" s="257">
        <v>103.23</v>
      </c>
      <c r="N335" s="258">
        <v>118.77</v>
      </c>
      <c r="O335" s="192"/>
      <c r="P335" s="192"/>
      <c r="Q335" s="192"/>
      <c r="R335" s="192"/>
      <c r="S335" s="192"/>
      <c r="T335" s="192">
        <v>96</v>
      </c>
      <c r="U335" s="192">
        <v>109</v>
      </c>
      <c r="V335" s="192">
        <v>111</v>
      </c>
      <c r="W335" s="192">
        <v>112</v>
      </c>
      <c r="X335" s="192">
        <v>107</v>
      </c>
      <c r="Y335" s="171">
        <v>76</v>
      </c>
      <c r="Z335" s="171">
        <v>84</v>
      </c>
      <c r="AA335" s="192"/>
      <c r="AB335" s="192"/>
      <c r="AC335" s="192"/>
      <c r="AD335" s="192"/>
      <c r="AE335" s="192"/>
      <c r="AF335" s="192">
        <v>112</v>
      </c>
      <c r="AG335" s="192">
        <v>112</v>
      </c>
      <c r="AH335" s="192">
        <v>120</v>
      </c>
      <c r="AI335" s="192">
        <v>108</v>
      </c>
      <c r="AJ335" s="192">
        <v>109</v>
      </c>
      <c r="AK335" s="171">
        <v>92</v>
      </c>
      <c r="AL335" s="171">
        <v>90</v>
      </c>
      <c r="AM335" s="192"/>
      <c r="AN335" s="192">
        <v>109.6</v>
      </c>
      <c r="AO335" s="222"/>
      <c r="AP335" s="182">
        <v>108</v>
      </c>
      <c r="AQ335" s="183">
        <v>100</v>
      </c>
      <c r="AR335" s="181">
        <v>126</v>
      </c>
      <c r="AS335" s="181">
        <v>86</v>
      </c>
      <c r="AT335" s="184">
        <v>10</v>
      </c>
      <c r="AU335" s="184">
        <v>2</v>
      </c>
      <c r="AV335" s="184">
        <v>8</v>
      </c>
      <c r="AW335" s="184"/>
      <c r="AX335" s="184"/>
      <c r="AY335" s="184"/>
      <c r="AZ335" s="184"/>
      <c r="BA335" s="184"/>
      <c r="BB335" s="184"/>
      <c r="BC335" s="185">
        <v>20</v>
      </c>
      <c r="BD335" s="180">
        <v>2676</v>
      </c>
      <c r="BE335" s="186">
        <v>1.4999999999999999E-2</v>
      </c>
      <c r="BF335" s="187">
        <v>7.0000000000000001E-3</v>
      </c>
      <c r="BG335" s="172">
        <v>1</v>
      </c>
      <c r="BH335" s="172">
        <v>0.2</v>
      </c>
      <c r="BI335" s="172">
        <v>24.1</v>
      </c>
      <c r="BJ335" s="172">
        <v>2.2000000000000002</v>
      </c>
      <c r="BK335" s="172">
        <v>293.3</v>
      </c>
      <c r="BL335" s="28" t="s">
        <v>241</v>
      </c>
      <c r="BM335" s="228" t="s">
        <v>241</v>
      </c>
      <c r="BN335" s="228"/>
      <c r="BO335" s="228"/>
      <c r="BP335" s="228">
        <v>2</v>
      </c>
      <c r="BQ335" s="228"/>
      <c r="BR335" s="228"/>
      <c r="BS335" s="228"/>
      <c r="BT335" s="228"/>
      <c r="BU335" s="228">
        <f t="shared" si="5"/>
        <v>1</v>
      </c>
      <c r="BV335" s="228"/>
      <c r="BW335" s="228"/>
      <c r="BX335" s="228"/>
      <c r="BY335" s="228"/>
      <c r="BZ335" s="228"/>
      <c r="CA335" s="228"/>
      <c r="CB335" s="228"/>
      <c r="CC335" s="228"/>
      <c r="CD335" s="228"/>
      <c r="CE335" s="228"/>
      <c r="CF335" s="228"/>
      <c r="CG335" s="228"/>
      <c r="CH335" s="228"/>
      <c r="CI335" s="228"/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</row>
    <row r="336" spans="1:106" s="197" customFormat="1" ht="31.5" hidden="1" customHeight="1" x14ac:dyDescent="0.3">
      <c r="A336" s="193">
        <v>2021</v>
      </c>
      <c r="B336" s="170">
        <v>1</v>
      </c>
      <c r="C336" s="255">
        <v>44213</v>
      </c>
      <c r="D336" s="170">
        <v>1</v>
      </c>
      <c r="E336" s="170">
        <v>2</v>
      </c>
      <c r="F336" s="170">
        <v>6</v>
      </c>
      <c r="G336" s="196" t="s">
        <v>344</v>
      </c>
      <c r="H336" t="s">
        <v>345</v>
      </c>
      <c r="I336" t="s">
        <v>163</v>
      </c>
      <c r="J336">
        <v>3</v>
      </c>
      <c r="K336">
        <v>2</v>
      </c>
      <c r="L336" s="256">
        <v>113</v>
      </c>
      <c r="M336" s="257">
        <v>105.09</v>
      </c>
      <c r="N336" s="258">
        <v>120.91</v>
      </c>
      <c r="O336" s="192"/>
      <c r="P336" s="192"/>
      <c r="Q336" s="192"/>
      <c r="R336" s="192"/>
      <c r="S336" s="192"/>
      <c r="T336" s="192">
        <v>113</v>
      </c>
      <c r="U336" s="192">
        <v>115</v>
      </c>
      <c r="V336" s="192">
        <v>108</v>
      </c>
      <c r="W336" s="192">
        <v>106</v>
      </c>
      <c r="X336" s="192">
        <v>109</v>
      </c>
      <c r="Y336" s="171">
        <v>76</v>
      </c>
      <c r="Z336" s="171">
        <v>84</v>
      </c>
      <c r="AA336" s="192"/>
      <c r="AB336" s="192"/>
      <c r="AC336" s="192"/>
      <c r="AD336" s="192"/>
      <c r="AE336" s="192"/>
      <c r="AF336" s="192">
        <v>105</v>
      </c>
      <c r="AG336" s="192">
        <v>108</v>
      </c>
      <c r="AH336" s="192">
        <v>110</v>
      </c>
      <c r="AI336" s="192">
        <v>102</v>
      </c>
      <c r="AJ336" s="192">
        <v>106</v>
      </c>
      <c r="AK336" s="171">
        <v>92</v>
      </c>
      <c r="AL336" s="171">
        <v>90</v>
      </c>
      <c r="AM336" s="192"/>
      <c r="AN336" s="192">
        <v>108.2</v>
      </c>
      <c r="AO336" s="222"/>
      <c r="AP336" s="182">
        <v>108</v>
      </c>
      <c r="AQ336" s="183">
        <v>100</v>
      </c>
      <c r="AR336" s="181">
        <v>126</v>
      </c>
      <c r="AS336" s="181">
        <v>86</v>
      </c>
      <c r="AT336" s="184">
        <v>12</v>
      </c>
      <c r="AU336" s="184">
        <v>4</v>
      </c>
      <c r="AV336" s="184">
        <v>7</v>
      </c>
      <c r="AW336" s="184"/>
      <c r="AX336" s="184"/>
      <c r="AY336" s="184"/>
      <c r="AZ336" s="184"/>
      <c r="BA336" s="184"/>
      <c r="BB336" s="184"/>
      <c r="BC336" s="185">
        <v>23</v>
      </c>
      <c r="BD336" s="180">
        <v>2597</v>
      </c>
      <c r="BE336" s="186">
        <v>1.4999999999999999E-2</v>
      </c>
      <c r="BF336" s="187">
        <v>8.9999999999999993E-3</v>
      </c>
      <c r="BG336" s="172">
        <v>1</v>
      </c>
      <c r="BH336" s="172">
        <v>0.2</v>
      </c>
      <c r="BI336" s="172">
        <v>23</v>
      </c>
      <c r="BJ336" s="172">
        <v>2.5</v>
      </c>
      <c r="BK336" s="172">
        <v>281</v>
      </c>
      <c r="BL336" s="28" t="s">
        <v>241</v>
      </c>
      <c r="BM336" s="228" t="s">
        <v>241</v>
      </c>
      <c r="BN336" s="228"/>
      <c r="BO336" s="228"/>
      <c r="BP336" s="228">
        <v>2</v>
      </c>
      <c r="BQ336" s="228"/>
      <c r="BR336" s="228"/>
      <c r="BS336" s="228"/>
      <c r="BT336" s="228"/>
      <c r="BU336" s="228">
        <f t="shared" si="5"/>
        <v>3.4</v>
      </c>
      <c r="BV336" s="228"/>
      <c r="BW336" s="228"/>
      <c r="BX336" s="228"/>
      <c r="BY336" s="228"/>
      <c r="BZ336" s="228"/>
      <c r="CA336" s="228"/>
      <c r="CB336" s="228"/>
      <c r="CC336" s="228"/>
      <c r="CD336" s="228"/>
      <c r="CE336" s="228"/>
      <c r="CF336" s="228"/>
      <c r="CG336" s="228"/>
      <c r="CH336" s="228"/>
      <c r="CI336" s="228"/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</row>
    <row r="337" spans="1:106" s="197" customFormat="1" ht="31.5" hidden="1" customHeight="1" x14ac:dyDescent="0.3">
      <c r="A337" s="193">
        <v>2021</v>
      </c>
      <c r="B337" s="170">
        <v>1</v>
      </c>
      <c r="C337" s="255">
        <v>44213</v>
      </c>
      <c r="D337" s="170">
        <v>331</v>
      </c>
      <c r="E337" s="170">
        <v>253</v>
      </c>
      <c r="F337" s="170">
        <v>6</v>
      </c>
      <c r="G337" s="196" t="s">
        <v>337</v>
      </c>
      <c r="H337" t="s">
        <v>209</v>
      </c>
      <c r="I337" t="s">
        <v>163</v>
      </c>
      <c r="J337">
        <v>3</v>
      </c>
      <c r="K337">
        <v>2</v>
      </c>
      <c r="L337" s="256">
        <v>203</v>
      </c>
      <c r="M337" s="257">
        <v>188.79</v>
      </c>
      <c r="N337" s="258">
        <v>217.21</v>
      </c>
      <c r="O337" s="192"/>
      <c r="P337" s="192"/>
      <c r="Q337" s="192"/>
      <c r="R337" s="192"/>
      <c r="S337" s="192"/>
      <c r="T337" s="192"/>
      <c r="U337" s="192"/>
      <c r="V337" s="192">
        <v>199</v>
      </c>
      <c r="W337" s="192">
        <v>183</v>
      </c>
      <c r="X337" s="192">
        <v>211</v>
      </c>
      <c r="Y337" s="171">
        <v>85</v>
      </c>
      <c r="Z337" s="171">
        <v>89</v>
      </c>
      <c r="AA337" s="192"/>
      <c r="AB337" s="192"/>
      <c r="AC337" s="192"/>
      <c r="AD337" s="192"/>
      <c r="AE337" s="192"/>
      <c r="AF337" s="192">
        <v>186</v>
      </c>
      <c r="AG337" s="192">
        <v>192</v>
      </c>
      <c r="AH337" s="192">
        <v>196</v>
      </c>
      <c r="AI337" s="192">
        <v>193</v>
      </c>
      <c r="AJ337" s="192">
        <v>201</v>
      </c>
      <c r="AK337" s="171">
        <v>88</v>
      </c>
      <c r="AL337" s="171">
        <v>86</v>
      </c>
      <c r="AM337" s="192"/>
      <c r="AN337" s="192">
        <v>195.1</v>
      </c>
      <c r="AO337" s="222"/>
      <c r="AP337" s="182">
        <v>121</v>
      </c>
      <c r="AQ337" s="183">
        <v>89</v>
      </c>
      <c r="AR337" s="181">
        <v>124</v>
      </c>
      <c r="AS337" s="181">
        <v>87</v>
      </c>
      <c r="AT337" s="184">
        <v>7</v>
      </c>
      <c r="AU337" s="184">
        <v>4</v>
      </c>
      <c r="AV337" s="184">
        <v>4</v>
      </c>
      <c r="AW337" s="184"/>
      <c r="AX337" s="184"/>
      <c r="AY337" s="184"/>
      <c r="AZ337" s="184"/>
      <c r="BA337" s="184"/>
      <c r="BB337" s="184"/>
      <c r="BC337" s="185">
        <v>15</v>
      </c>
      <c r="BD337" s="180">
        <v>2535</v>
      </c>
      <c r="BE337" s="186">
        <v>1.4999999999999999E-2</v>
      </c>
      <c r="BF337" s="187">
        <v>6.0000000000000001E-3</v>
      </c>
      <c r="BG337" s="172">
        <v>1</v>
      </c>
      <c r="BH337" s="172">
        <v>0.1</v>
      </c>
      <c r="BI337" s="172">
        <v>12.5</v>
      </c>
      <c r="BJ337" s="172">
        <v>2.9</v>
      </c>
      <c r="BK337" s="172">
        <v>494.6</v>
      </c>
      <c r="BL337" s="28" t="s">
        <v>181</v>
      </c>
      <c r="BM337" s="228" t="s">
        <v>196</v>
      </c>
      <c r="BN337" s="228" t="s">
        <v>210</v>
      </c>
      <c r="BO337" s="228"/>
      <c r="BP337" s="228">
        <v>2</v>
      </c>
      <c r="BQ337" s="228"/>
      <c r="BR337" s="228"/>
      <c r="BS337" s="228"/>
      <c r="BT337" s="228"/>
      <c r="BU337" s="228">
        <f t="shared" si="5"/>
        <v>5.6</v>
      </c>
      <c r="BV337" s="228"/>
      <c r="BW337" s="228"/>
      <c r="BX337" s="228"/>
      <c r="BY337" s="228"/>
      <c r="BZ337" s="228"/>
      <c r="CA337" s="228"/>
      <c r="CB337" s="228"/>
      <c r="CC337" s="228"/>
      <c r="CD337" s="228"/>
      <c r="CE337" s="228"/>
      <c r="CF337" s="228"/>
      <c r="CG337" s="228"/>
      <c r="CH337" s="228"/>
      <c r="CI337" s="228"/>
      <c r="CJ337" s="228"/>
      <c r="CK337" s="228"/>
      <c r="CL337" s="228"/>
      <c r="CM337" s="228"/>
      <c r="CN337" s="228"/>
      <c r="CO337" s="228"/>
      <c r="CP337" s="228"/>
      <c r="CQ337" s="228"/>
      <c r="CR337" s="228"/>
      <c r="CS337" s="228"/>
      <c r="CT337" s="228"/>
      <c r="CU337" s="228"/>
      <c r="CV337" s="228"/>
      <c r="CW337" s="228"/>
      <c r="CX337" s="228"/>
      <c r="CY337" s="228"/>
      <c r="CZ337" s="228"/>
      <c r="DA337" s="228"/>
      <c r="DB337" s="228"/>
    </row>
    <row r="338" spans="1:106" s="197" customFormat="1" ht="31.5" hidden="1" customHeight="1" x14ac:dyDescent="0.3">
      <c r="A338" s="193">
        <v>2021</v>
      </c>
      <c r="B338" s="170">
        <v>1</v>
      </c>
      <c r="C338" s="255">
        <v>44213</v>
      </c>
      <c r="D338" s="170">
        <v>377</v>
      </c>
      <c r="E338" s="170">
        <v>439</v>
      </c>
      <c r="F338" s="170">
        <v>7</v>
      </c>
      <c r="G338" s="196" t="s">
        <v>179</v>
      </c>
      <c r="H338" t="s">
        <v>180</v>
      </c>
      <c r="I338" t="s">
        <v>163</v>
      </c>
      <c r="J338">
        <v>4</v>
      </c>
      <c r="K338">
        <v>1</v>
      </c>
      <c r="L338" s="256">
        <v>343</v>
      </c>
      <c r="M338" s="257">
        <v>308.7</v>
      </c>
      <c r="N338" s="258">
        <v>377.3</v>
      </c>
      <c r="O338" s="192"/>
      <c r="P338" s="192"/>
      <c r="Q338" s="192"/>
      <c r="R338" s="192"/>
      <c r="S338" s="192"/>
      <c r="T338" s="192"/>
      <c r="U338" s="192"/>
      <c r="V338" s="192"/>
      <c r="W338" s="192">
        <v>355</v>
      </c>
      <c r="X338" s="192">
        <v>370</v>
      </c>
      <c r="Y338" s="171"/>
      <c r="Z338" s="171">
        <v>300</v>
      </c>
      <c r="AA338" s="192"/>
      <c r="AB338" s="192"/>
      <c r="AC338" s="192"/>
      <c r="AD338" s="192"/>
      <c r="AE338" s="192"/>
      <c r="AF338" s="192">
        <v>360</v>
      </c>
      <c r="AG338" s="192">
        <v>368</v>
      </c>
      <c r="AH338" s="192">
        <v>382</v>
      </c>
      <c r="AI338" s="192">
        <v>357</v>
      </c>
      <c r="AJ338" s="192">
        <v>365</v>
      </c>
      <c r="AK338" s="171">
        <v>300</v>
      </c>
      <c r="AL338" s="171">
        <v>300</v>
      </c>
      <c r="AM338" s="192"/>
      <c r="AN338" s="192">
        <v>365.3</v>
      </c>
      <c r="AO338" s="222"/>
      <c r="AP338" s="182">
        <v>45</v>
      </c>
      <c r="AQ338" s="183">
        <v>320</v>
      </c>
      <c r="AR338" s="181">
        <v>48</v>
      </c>
      <c r="AS338" s="181">
        <v>300</v>
      </c>
      <c r="AT338" s="184">
        <v>10</v>
      </c>
      <c r="AU338" s="184">
        <v>4</v>
      </c>
      <c r="AV338" s="184">
        <v>9</v>
      </c>
      <c r="AW338" s="184"/>
      <c r="AX338" s="184"/>
      <c r="AY338" s="184"/>
      <c r="AZ338" s="184"/>
      <c r="BA338" s="184"/>
      <c r="BB338" s="184"/>
      <c r="BC338" s="185">
        <v>23</v>
      </c>
      <c r="BD338" s="180">
        <v>563</v>
      </c>
      <c r="BE338" s="186">
        <v>1.4999999999999999E-2</v>
      </c>
      <c r="BF338" s="187">
        <v>4.1000000000000002E-2</v>
      </c>
      <c r="BG338" s="172"/>
      <c r="BH338" s="172">
        <v>0.1</v>
      </c>
      <c r="BI338" s="172">
        <v>1.6</v>
      </c>
      <c r="BJ338" s="172">
        <v>8.4</v>
      </c>
      <c r="BK338" s="172">
        <v>205.7</v>
      </c>
      <c r="BL338" s="28" t="s">
        <v>181</v>
      </c>
      <c r="BM338" s="228" t="s">
        <v>182</v>
      </c>
      <c r="BN338" s="228" t="s">
        <v>183</v>
      </c>
      <c r="BO338" s="228"/>
      <c r="BP338" s="228">
        <v>2</v>
      </c>
      <c r="BQ338" s="228"/>
      <c r="BR338" s="228"/>
      <c r="BS338" s="228"/>
      <c r="BT338" s="228"/>
      <c r="BU338" s="228">
        <f t="shared" si="5"/>
        <v>15.8</v>
      </c>
      <c r="BV338" s="228"/>
      <c r="BW338" s="228"/>
      <c r="BX338" s="228"/>
      <c r="BY338" s="228"/>
      <c r="BZ338" s="228"/>
      <c r="CA338" s="228"/>
      <c r="CB338" s="228"/>
      <c r="CC338" s="228"/>
      <c r="CD338" s="228"/>
      <c r="CE338" s="228"/>
      <c r="CF338" s="228"/>
      <c r="CG338" s="228"/>
      <c r="CH338" s="228"/>
      <c r="CI338" s="228"/>
      <c r="CJ338" s="228"/>
      <c r="CK338" s="228"/>
      <c r="CL338" s="228"/>
      <c r="CM338" s="228"/>
      <c r="CN338" s="228"/>
      <c r="CO338" s="228"/>
      <c r="CP338" s="228"/>
      <c r="CQ338" s="228"/>
      <c r="CR338" s="228"/>
      <c r="CS338" s="228"/>
      <c r="CT338" s="228"/>
      <c r="CU338" s="228"/>
      <c r="CV338" s="228"/>
      <c r="CW338" s="228"/>
      <c r="CX338" s="228"/>
      <c r="CY338" s="228"/>
      <c r="CZ338" s="228"/>
      <c r="DA338" s="228"/>
      <c r="DB338" s="228"/>
    </row>
    <row r="339" spans="1:106" s="197" customFormat="1" ht="31.5" hidden="1" customHeight="1" x14ac:dyDescent="0.3">
      <c r="A339" s="193">
        <v>2021</v>
      </c>
      <c r="B339" s="170">
        <v>1</v>
      </c>
      <c r="C339" s="255">
        <v>44213</v>
      </c>
      <c r="D339" s="170">
        <v>376</v>
      </c>
      <c r="E339" s="170">
        <v>438</v>
      </c>
      <c r="F339" s="170">
        <v>8</v>
      </c>
      <c r="G339" s="196" t="s">
        <v>190</v>
      </c>
      <c r="H339" t="s">
        <v>191</v>
      </c>
      <c r="I339" t="s">
        <v>163</v>
      </c>
      <c r="J339">
        <v>3</v>
      </c>
      <c r="K339">
        <v>2</v>
      </c>
      <c r="L339" s="256">
        <v>336</v>
      </c>
      <c r="M339" s="257">
        <v>316.17599999999999</v>
      </c>
      <c r="N339" s="258">
        <v>359.85599999999999</v>
      </c>
      <c r="O339" s="192"/>
      <c r="P339" s="192"/>
      <c r="Q339" s="192"/>
      <c r="R339" s="192"/>
      <c r="S339" s="192"/>
      <c r="T339" s="192">
        <v>375</v>
      </c>
      <c r="U339" s="192"/>
      <c r="V339" s="192"/>
      <c r="W339" s="192"/>
      <c r="X339" s="192"/>
      <c r="Y339" s="171">
        <v>143</v>
      </c>
      <c r="Z339" s="171"/>
      <c r="AA339" s="192"/>
      <c r="AB339" s="192"/>
      <c r="AC339" s="192"/>
      <c r="AD339" s="192"/>
      <c r="AE339" s="192"/>
      <c r="AF339" s="192"/>
      <c r="AG339" s="192"/>
      <c r="AH339" s="192"/>
      <c r="AI339" s="192"/>
      <c r="AJ339" s="192"/>
      <c r="AK339" s="171"/>
      <c r="AL339" s="171"/>
      <c r="AM339" s="192"/>
      <c r="AN339" s="192">
        <v>375</v>
      </c>
      <c r="AO339" s="222"/>
      <c r="AP339" s="182">
        <v>67</v>
      </c>
      <c r="AQ339" s="183">
        <v>161</v>
      </c>
      <c r="AR339" s="181">
        <v>76</v>
      </c>
      <c r="AS339" s="181">
        <v>143</v>
      </c>
      <c r="AT339" s="184">
        <v>4</v>
      </c>
      <c r="AU339" s="184"/>
      <c r="AV339" s="184">
        <v>2</v>
      </c>
      <c r="AW339" s="184"/>
      <c r="AX339" s="184"/>
      <c r="AY339" s="184"/>
      <c r="AZ339" s="184"/>
      <c r="BA339" s="184"/>
      <c r="BB339" s="184"/>
      <c r="BC339" s="185">
        <v>6</v>
      </c>
      <c r="BD339" s="180">
        <v>870</v>
      </c>
      <c r="BE339" s="186">
        <v>1.4999999999999999E-2</v>
      </c>
      <c r="BF339" s="187">
        <v>7.0000000000000001E-3</v>
      </c>
      <c r="BG339" s="172">
        <v>1</v>
      </c>
      <c r="BH339" s="172">
        <v>0</v>
      </c>
      <c r="BI339" s="172">
        <v>2.6</v>
      </c>
      <c r="BJ339" s="172">
        <v>2.2999999999999998</v>
      </c>
      <c r="BK339" s="172">
        <v>326.3</v>
      </c>
      <c r="BL339" s="28" t="s">
        <v>157</v>
      </c>
      <c r="BM339" s="228" t="s">
        <v>158</v>
      </c>
      <c r="BN339" s="228" t="s">
        <v>192</v>
      </c>
      <c r="BO339" s="228" t="s">
        <v>168</v>
      </c>
      <c r="BP339" s="228">
        <v>2</v>
      </c>
      <c r="BQ339" s="228"/>
      <c r="BR339" s="228"/>
      <c r="BS339" s="228"/>
      <c r="BT339" s="228"/>
      <c r="BU339" s="228">
        <f t="shared" si="5"/>
        <v>27.6</v>
      </c>
      <c r="BV339" s="228"/>
      <c r="BW339" s="228"/>
      <c r="BX339" s="228"/>
      <c r="BY339" s="228"/>
      <c r="BZ339" s="228"/>
      <c r="CA339" s="228"/>
      <c r="CB339" s="228"/>
      <c r="CC339" s="228"/>
      <c r="CD339" s="228"/>
      <c r="CE339" s="228"/>
      <c r="CF339" s="228"/>
      <c r="CG339" s="228"/>
      <c r="CH339" s="228"/>
      <c r="CI339" s="228"/>
      <c r="CJ339" s="228"/>
      <c r="CK339" s="228"/>
      <c r="CL339" s="228"/>
      <c r="CM339" s="228"/>
      <c r="CN339" s="228"/>
      <c r="CO339" s="228"/>
      <c r="CP339" s="228"/>
      <c r="CQ339" s="228"/>
      <c r="CR339" s="228"/>
      <c r="CS339" s="228"/>
      <c r="CT339" s="228"/>
      <c r="CU339" s="228"/>
      <c r="CV339" s="228"/>
      <c r="CW339" s="228"/>
      <c r="CX339" s="228"/>
      <c r="CY339" s="228"/>
      <c r="CZ339" s="228"/>
      <c r="DA339" s="228"/>
      <c r="DB339" s="228"/>
    </row>
    <row r="340" spans="1:106" s="197" customFormat="1" ht="31.5" hidden="1" customHeight="1" x14ac:dyDescent="0.3">
      <c r="A340" s="193">
        <v>2021</v>
      </c>
      <c r="B340" s="170">
        <v>1</v>
      </c>
      <c r="C340" s="255">
        <v>44213</v>
      </c>
      <c r="D340" s="170">
        <v>159</v>
      </c>
      <c r="E340" s="170">
        <v>299</v>
      </c>
      <c r="F340" s="170">
        <v>28</v>
      </c>
      <c r="G340" s="196" t="s">
        <v>193</v>
      </c>
      <c r="H340" t="s">
        <v>194</v>
      </c>
      <c r="I340" t="s">
        <v>195</v>
      </c>
      <c r="J340">
        <v>3</v>
      </c>
      <c r="K340">
        <v>2</v>
      </c>
      <c r="L340" s="256">
        <v>115</v>
      </c>
      <c r="M340" s="257">
        <v>106.95</v>
      </c>
      <c r="N340" s="258">
        <v>123.05</v>
      </c>
      <c r="O340" s="192"/>
      <c r="P340" s="192"/>
      <c r="Q340" s="192"/>
      <c r="R340" s="192"/>
      <c r="S340" s="192"/>
      <c r="T340" s="192">
        <v>110</v>
      </c>
      <c r="U340" s="192">
        <v>107</v>
      </c>
      <c r="V340" s="192">
        <v>103</v>
      </c>
      <c r="W340" s="192">
        <v>111</v>
      </c>
      <c r="X340" s="192">
        <v>109</v>
      </c>
      <c r="Y340" s="171">
        <v>129</v>
      </c>
      <c r="Z340" s="171">
        <v>125</v>
      </c>
      <c r="AA340" s="192"/>
      <c r="AB340" s="192"/>
      <c r="AC340" s="192"/>
      <c r="AD340" s="192"/>
      <c r="AE340" s="192"/>
      <c r="AF340" s="192">
        <v>105</v>
      </c>
      <c r="AG340" s="192">
        <v>109</v>
      </c>
      <c r="AH340" s="192">
        <v>108</v>
      </c>
      <c r="AI340" s="192">
        <v>109</v>
      </c>
      <c r="AJ340" s="192">
        <v>108</v>
      </c>
      <c r="AK340" s="171">
        <v>128</v>
      </c>
      <c r="AL340" s="171">
        <v>128</v>
      </c>
      <c r="AM340" s="192"/>
      <c r="AN340" s="192">
        <v>107.9</v>
      </c>
      <c r="AO340" s="222"/>
      <c r="AP340" s="182">
        <v>70</v>
      </c>
      <c r="AQ340" s="183">
        <v>154</v>
      </c>
      <c r="AR340" s="181">
        <v>85</v>
      </c>
      <c r="AS340" s="181">
        <v>128</v>
      </c>
      <c r="AT340" s="184">
        <v>6</v>
      </c>
      <c r="AU340" s="184">
        <v>2</v>
      </c>
      <c r="AV340" s="184">
        <v>7</v>
      </c>
      <c r="AW340" s="184"/>
      <c r="AX340" s="184"/>
      <c r="AY340" s="184"/>
      <c r="AZ340" s="184"/>
      <c r="BA340" s="184"/>
      <c r="BB340" s="184"/>
      <c r="BC340" s="185">
        <v>15</v>
      </c>
      <c r="BD340" s="180">
        <v>1623</v>
      </c>
      <c r="BE340" s="186">
        <v>0.02</v>
      </c>
      <c r="BF340" s="187">
        <v>8.9999999999999993E-3</v>
      </c>
      <c r="BG340" s="172">
        <v>1</v>
      </c>
      <c r="BH340" s="172">
        <v>0.1</v>
      </c>
      <c r="BI340" s="172">
        <v>14.1</v>
      </c>
      <c r="BJ340" s="172">
        <v>1.6</v>
      </c>
      <c r="BK340" s="172">
        <v>175.1</v>
      </c>
      <c r="BL340" s="28" t="s">
        <v>181</v>
      </c>
      <c r="BM340" s="228" t="s">
        <v>196</v>
      </c>
      <c r="BN340" s="228"/>
      <c r="BO340" s="228"/>
      <c r="BP340" s="228">
        <v>2</v>
      </c>
      <c r="BQ340" s="228"/>
      <c r="BR340" s="228"/>
      <c r="BS340" s="228"/>
      <c r="BT340" s="228"/>
      <c r="BU340" s="228">
        <f t="shared" si="5"/>
        <v>5</v>
      </c>
      <c r="BV340" s="228"/>
      <c r="BW340" s="228"/>
      <c r="BX340" s="228"/>
      <c r="BY340" s="228"/>
      <c r="BZ340" s="228"/>
      <c r="CA340" s="228"/>
      <c r="CB340" s="228"/>
      <c r="CC340" s="228"/>
      <c r="CD340" s="228"/>
      <c r="CE340" s="228"/>
      <c r="CF340" s="228"/>
      <c r="CG340" s="228"/>
      <c r="CH340" s="228"/>
      <c r="CI340" s="228"/>
      <c r="CJ340" s="228"/>
      <c r="CK340" s="228"/>
      <c r="CL340" s="228"/>
      <c r="CM340" s="228"/>
      <c r="CN340" s="228"/>
      <c r="CO340" s="228"/>
      <c r="CP340" s="228"/>
      <c r="CQ340" s="228"/>
      <c r="CR340" s="228"/>
      <c r="CS340" s="228"/>
      <c r="CT340" s="228"/>
      <c r="CU340" s="228"/>
      <c r="CV340" s="228"/>
      <c r="CW340" s="228"/>
      <c r="CX340" s="228"/>
      <c r="CY340" s="228"/>
      <c r="CZ340" s="228"/>
      <c r="DA340" s="228"/>
      <c r="DB340" s="228"/>
    </row>
    <row r="341" spans="1:106" s="197" customFormat="1" ht="31.5" hidden="1" customHeight="1" x14ac:dyDescent="0.3">
      <c r="A341" s="193">
        <v>2021</v>
      </c>
      <c r="B341" s="170">
        <v>1</v>
      </c>
      <c r="C341" s="255">
        <v>44213</v>
      </c>
      <c r="D341" s="170">
        <v>227</v>
      </c>
      <c r="E341" s="170">
        <v>155</v>
      </c>
      <c r="F341" s="170">
        <v>30</v>
      </c>
      <c r="G341" s="196" t="s">
        <v>338</v>
      </c>
      <c r="H341" t="s">
        <v>339</v>
      </c>
      <c r="I341" t="s">
        <v>340</v>
      </c>
      <c r="J341">
        <v>3</v>
      </c>
      <c r="K341">
        <v>2</v>
      </c>
      <c r="L341" s="256">
        <v>122</v>
      </c>
      <c r="M341" s="257">
        <v>113.46</v>
      </c>
      <c r="N341" s="258">
        <v>130.54</v>
      </c>
      <c r="O341" s="192"/>
      <c r="P341" s="192"/>
      <c r="Q341" s="192"/>
      <c r="R341" s="192"/>
      <c r="S341" s="192"/>
      <c r="T341" s="192"/>
      <c r="U341" s="192"/>
      <c r="V341" s="192"/>
      <c r="W341" s="192"/>
      <c r="X341" s="192"/>
      <c r="Y341" s="171"/>
      <c r="Z341" s="171"/>
      <c r="AA341" s="192"/>
      <c r="AB341" s="192"/>
      <c r="AC341" s="192"/>
      <c r="AD341" s="192"/>
      <c r="AE341" s="192"/>
      <c r="AF341" s="192">
        <v>124</v>
      </c>
      <c r="AG341" s="192">
        <v>135</v>
      </c>
      <c r="AH341" s="192">
        <v>124</v>
      </c>
      <c r="AI341" s="192">
        <v>119</v>
      </c>
      <c r="AJ341" s="192">
        <v>122</v>
      </c>
      <c r="AK341" s="171">
        <v>124</v>
      </c>
      <c r="AL341" s="171">
        <v>129</v>
      </c>
      <c r="AM341" s="192"/>
      <c r="AN341" s="192">
        <v>124.8</v>
      </c>
      <c r="AO341" s="222"/>
      <c r="AP341" s="182">
        <v>61</v>
      </c>
      <c r="AQ341" s="183">
        <v>177</v>
      </c>
      <c r="AR341" s="181">
        <v>85</v>
      </c>
      <c r="AS341" s="181">
        <v>127</v>
      </c>
      <c r="AT341" s="184">
        <v>5</v>
      </c>
      <c r="AU341" s="184">
        <v>3</v>
      </c>
      <c r="AV341" s="184">
        <v>5</v>
      </c>
      <c r="AW341" s="184"/>
      <c r="AX341" s="184"/>
      <c r="AY341" s="184"/>
      <c r="AZ341" s="184"/>
      <c r="BA341" s="184"/>
      <c r="BB341" s="184"/>
      <c r="BC341" s="185">
        <v>13</v>
      </c>
      <c r="BD341" s="180">
        <v>1069</v>
      </c>
      <c r="BE341" s="186">
        <v>0.02</v>
      </c>
      <c r="BF341" s="187">
        <v>1.2E-2</v>
      </c>
      <c r="BG341" s="172">
        <v>1</v>
      </c>
      <c r="BH341" s="172">
        <v>0.1</v>
      </c>
      <c r="BI341" s="172">
        <v>8.8000000000000007</v>
      </c>
      <c r="BJ341" s="172">
        <v>1.6</v>
      </c>
      <c r="BK341" s="172">
        <v>133.4</v>
      </c>
      <c r="BL341" s="28" t="s">
        <v>181</v>
      </c>
      <c r="BM341" s="228" t="s">
        <v>196</v>
      </c>
      <c r="BN341" s="228" t="s">
        <v>341</v>
      </c>
      <c r="BO341" s="228"/>
      <c r="BP341" s="228">
        <v>2</v>
      </c>
      <c r="BQ341" s="228"/>
      <c r="BR341" s="228"/>
      <c r="BS341" s="228"/>
      <c r="BT341" s="228"/>
      <c r="BU341" s="228">
        <f t="shared" si="5"/>
        <v>2</v>
      </c>
      <c r="BV341" s="228"/>
      <c r="BW341" s="228"/>
      <c r="BX341" s="228"/>
      <c r="BY341" s="228"/>
      <c r="BZ341" s="228"/>
      <c r="CA341" s="228"/>
      <c r="CB341" s="228"/>
      <c r="CC341" s="228"/>
      <c r="CD341" s="228"/>
      <c r="CE341" s="228"/>
      <c r="CF341" s="228"/>
      <c r="CG341" s="228"/>
      <c r="CH341" s="228"/>
      <c r="CI341" s="228"/>
      <c r="CJ341" s="228"/>
      <c r="CK341" s="228"/>
      <c r="CL341" s="228"/>
      <c r="CM341" s="228"/>
      <c r="CN341" s="228"/>
      <c r="CO341" s="228"/>
      <c r="CP341" s="228"/>
      <c r="CQ341" s="228"/>
      <c r="CR341" s="228"/>
      <c r="CS341" s="228"/>
      <c r="CT341" s="228"/>
      <c r="CU341" s="228"/>
      <c r="CV341" s="228"/>
      <c r="CW341" s="228"/>
      <c r="CX341" s="228"/>
      <c r="CY341" s="228"/>
      <c r="CZ341" s="228"/>
      <c r="DA341" s="228"/>
      <c r="DB341" s="228"/>
    </row>
    <row r="342" spans="1:106" s="197" customFormat="1" ht="31.5" hidden="1" customHeight="1" x14ac:dyDescent="0.3">
      <c r="A342" s="193">
        <v>2021</v>
      </c>
      <c r="B342" s="170">
        <v>1</v>
      </c>
      <c r="C342" s="255">
        <v>44213</v>
      </c>
      <c r="D342" s="170">
        <v>214</v>
      </c>
      <c r="E342" s="170">
        <v>142</v>
      </c>
      <c r="F342" s="170">
        <v>47</v>
      </c>
      <c r="G342" s="196" t="s">
        <v>258</v>
      </c>
      <c r="H342" t="s">
        <v>259</v>
      </c>
      <c r="I342" t="s">
        <v>203</v>
      </c>
      <c r="J342">
        <v>4</v>
      </c>
      <c r="K342">
        <v>1</v>
      </c>
      <c r="L342" s="256">
        <v>351</v>
      </c>
      <c r="M342" s="257">
        <v>326.43</v>
      </c>
      <c r="N342" s="258">
        <v>375.57</v>
      </c>
      <c r="O342" s="192"/>
      <c r="P342" s="192"/>
      <c r="Q342" s="192"/>
      <c r="R342" s="192"/>
      <c r="S342" s="192"/>
      <c r="T342" s="192">
        <v>400</v>
      </c>
      <c r="U342" s="192"/>
      <c r="V342" s="192"/>
      <c r="W342" s="192"/>
      <c r="X342" s="192"/>
      <c r="Y342" s="171">
        <v>205</v>
      </c>
      <c r="Z342" s="171"/>
      <c r="AA342" s="192"/>
      <c r="AB342" s="192"/>
      <c r="AC342" s="192"/>
      <c r="AD342" s="192"/>
      <c r="AE342" s="192"/>
      <c r="AF342" s="192"/>
      <c r="AG342" s="192"/>
      <c r="AH342" s="192"/>
      <c r="AI342" s="192"/>
      <c r="AJ342" s="192"/>
      <c r="AK342" s="171"/>
      <c r="AL342" s="171"/>
      <c r="AM342" s="192"/>
      <c r="AN342" s="192">
        <v>400</v>
      </c>
      <c r="AO342" s="222"/>
      <c r="AP342" s="182">
        <v>68</v>
      </c>
      <c r="AQ342" s="183">
        <v>212</v>
      </c>
      <c r="AR342" s="181">
        <v>70</v>
      </c>
      <c r="AS342" s="181">
        <v>205</v>
      </c>
      <c r="AT342" s="184">
        <v>2</v>
      </c>
      <c r="AU342" s="184"/>
      <c r="AV342" s="184">
        <v>1</v>
      </c>
      <c r="AW342" s="184"/>
      <c r="AX342" s="184"/>
      <c r="AY342" s="184"/>
      <c r="AZ342" s="184"/>
      <c r="BA342" s="184"/>
      <c r="BB342" s="184"/>
      <c r="BC342" s="185">
        <v>3</v>
      </c>
      <c r="BD342" s="180">
        <v>59</v>
      </c>
      <c r="BE342" s="186">
        <v>0.02</v>
      </c>
      <c r="BF342" s="187">
        <v>5.0999999999999997E-2</v>
      </c>
      <c r="BG342" s="172"/>
      <c r="BH342" s="172">
        <v>0</v>
      </c>
      <c r="BI342" s="172">
        <v>0.2</v>
      </c>
      <c r="BJ342" s="172">
        <v>1.2</v>
      </c>
      <c r="BK342" s="172">
        <v>23.6</v>
      </c>
      <c r="BL342" s="28" t="s">
        <v>181</v>
      </c>
      <c r="BM342" s="228" t="s">
        <v>199</v>
      </c>
      <c r="BN342" s="228" t="s">
        <v>260</v>
      </c>
      <c r="BO342" s="228"/>
      <c r="BP342" s="228">
        <v>2</v>
      </c>
      <c r="BQ342" s="228"/>
      <c r="BR342" s="228"/>
      <c r="BS342" s="228"/>
      <c r="BT342" s="228"/>
      <c r="BU342" s="228">
        <f t="shared" si="5"/>
        <v>34.6</v>
      </c>
      <c r="BV342" s="228"/>
      <c r="BW342" s="228"/>
      <c r="BX342" s="228"/>
      <c r="BY342" s="228"/>
      <c r="BZ342" s="228"/>
      <c r="CA342" s="228"/>
      <c r="CB342" s="228"/>
      <c r="CC342" s="228"/>
      <c r="CD342" s="228"/>
      <c r="CE342" s="228"/>
      <c r="CF342" s="228"/>
      <c r="CG342" s="228"/>
      <c r="CH342" s="228"/>
      <c r="CI342" s="228"/>
      <c r="CJ342" s="228"/>
      <c r="CK342" s="228"/>
      <c r="CL342" s="228"/>
      <c r="CM342" s="228"/>
      <c r="CN342" s="228"/>
      <c r="CO342" s="228"/>
      <c r="CP342" s="228"/>
      <c r="CQ342" s="228"/>
      <c r="CR342" s="228"/>
      <c r="CS342" s="228"/>
      <c r="CT342" s="228"/>
      <c r="CU342" s="228"/>
      <c r="CV342" s="228"/>
      <c r="CW342" s="228"/>
      <c r="CX342" s="228"/>
      <c r="CY342" s="228"/>
      <c r="CZ342" s="228"/>
      <c r="DA342" s="228"/>
      <c r="DB342" s="228"/>
    </row>
    <row r="343" spans="1:106" s="197" customFormat="1" ht="31.5" hidden="1" customHeight="1" x14ac:dyDescent="0.3">
      <c r="A343" s="193">
        <v>2021</v>
      </c>
      <c r="B343" s="170">
        <v>1</v>
      </c>
      <c r="C343" s="255">
        <v>44214</v>
      </c>
      <c r="D343" s="170">
        <v>47</v>
      </c>
      <c r="E343" s="170">
        <v>122</v>
      </c>
      <c r="F343" s="170">
        <v>2</v>
      </c>
      <c r="G343" s="196" t="s">
        <v>154</v>
      </c>
      <c r="H343" t="s">
        <v>155</v>
      </c>
      <c r="I343" t="s">
        <v>156</v>
      </c>
      <c r="J343">
        <v>2</v>
      </c>
      <c r="K343">
        <v>1</v>
      </c>
      <c r="L343" s="256">
        <v>280</v>
      </c>
      <c r="M343" s="257">
        <v>267.39999999999998</v>
      </c>
      <c r="N343" s="258">
        <v>292.60000000000002</v>
      </c>
      <c r="O343" s="192"/>
      <c r="P343" s="192"/>
      <c r="Q343" s="192"/>
      <c r="R343" s="192"/>
      <c r="S343" s="192"/>
      <c r="T343" s="192"/>
      <c r="U343" s="192"/>
      <c r="V343" s="192"/>
      <c r="W343" s="192"/>
      <c r="X343" s="192"/>
      <c r="Y343" s="171"/>
      <c r="Z343" s="171"/>
      <c r="AA343" s="192"/>
      <c r="AB343" s="192"/>
      <c r="AC343" s="192"/>
      <c r="AD343" s="192"/>
      <c r="AE343" s="192"/>
      <c r="AF343" s="192"/>
      <c r="AG343" s="192"/>
      <c r="AH343" s="192"/>
      <c r="AI343" s="192"/>
      <c r="AJ343" s="192"/>
      <c r="AK343" s="171"/>
      <c r="AL343" s="171"/>
      <c r="AM343" s="192"/>
      <c r="AN343" s="192"/>
      <c r="AO343" s="222"/>
      <c r="AP343" s="182">
        <v>63</v>
      </c>
      <c r="AQ343" s="183">
        <v>115</v>
      </c>
      <c r="AR343" s="181"/>
      <c r="AS343" s="181"/>
      <c r="AT343" s="184"/>
      <c r="AU343" s="184"/>
      <c r="AV343" s="184"/>
      <c r="AW343" s="184"/>
      <c r="AX343" s="184"/>
      <c r="AY343" s="184"/>
      <c r="AZ343" s="184"/>
      <c r="BA343" s="184"/>
      <c r="BB343" s="184"/>
      <c r="BC343" s="185"/>
      <c r="BD343" s="180">
        <v>200</v>
      </c>
      <c r="BE343" s="186">
        <v>1.4999999999999999E-2</v>
      </c>
      <c r="BF343" s="187"/>
      <c r="BG343" s="172"/>
      <c r="BH343" s="172"/>
      <c r="BI343" s="172">
        <v>0.7</v>
      </c>
      <c r="BJ343" s="172"/>
      <c r="BK343" s="172"/>
      <c r="BL343" s="28" t="s">
        <v>157</v>
      </c>
      <c r="BM343" s="228" t="s">
        <v>158</v>
      </c>
      <c r="BN343" s="228" t="s">
        <v>159</v>
      </c>
      <c r="BO343" s="228" t="s">
        <v>160</v>
      </c>
      <c r="BP343" s="228">
        <v>3</v>
      </c>
      <c r="BQ343" s="228"/>
      <c r="BR343" s="228"/>
      <c r="BS343" s="228"/>
      <c r="BT343" s="228"/>
      <c r="BU343" s="228" t="str">
        <f t="shared" si="5"/>
        <v/>
      </c>
      <c r="BV343" s="228"/>
      <c r="BW343" s="228"/>
      <c r="BX343" s="228"/>
      <c r="BY343" s="228"/>
      <c r="BZ343" s="228"/>
      <c r="CA343" s="228"/>
      <c r="CB343" s="228"/>
      <c r="CC343" s="228"/>
      <c r="CD343" s="228"/>
      <c r="CE343" s="228"/>
      <c r="CF343" s="228"/>
      <c r="CG343" s="228"/>
      <c r="CH343" s="228"/>
      <c r="CI343" s="228"/>
      <c r="CJ343" s="228"/>
      <c r="CK343" s="228"/>
      <c r="CL343" s="228"/>
      <c r="CM343" s="228"/>
      <c r="CN343" s="228"/>
      <c r="CO343" s="228"/>
      <c r="CP343" s="228"/>
      <c r="CQ343" s="228"/>
      <c r="CR343" s="228"/>
      <c r="CS343" s="228"/>
      <c r="CT343" s="228"/>
      <c r="CU343" s="228"/>
      <c r="CV343" s="228"/>
      <c r="CW343" s="228"/>
      <c r="CX343" s="228"/>
      <c r="CY343" s="228"/>
      <c r="CZ343" s="228"/>
      <c r="DA343" s="228"/>
      <c r="DB343" s="228"/>
    </row>
    <row r="344" spans="1:106" s="197" customFormat="1" ht="31.5" hidden="1" customHeight="1" x14ac:dyDescent="0.3">
      <c r="A344" s="193">
        <v>2021</v>
      </c>
      <c r="B344" s="170">
        <v>1</v>
      </c>
      <c r="C344" s="255">
        <v>44214</v>
      </c>
      <c r="D344" s="170">
        <v>381</v>
      </c>
      <c r="E344" s="170">
        <v>445</v>
      </c>
      <c r="F344" s="170">
        <v>2</v>
      </c>
      <c r="G344" s="196" t="s">
        <v>242</v>
      </c>
      <c r="H344" t="s">
        <v>243</v>
      </c>
      <c r="I344" t="s">
        <v>163</v>
      </c>
      <c r="J344">
        <v>3</v>
      </c>
      <c r="K344">
        <v>4</v>
      </c>
      <c r="L344" s="256">
        <v>28</v>
      </c>
      <c r="M344" s="257">
        <v>25.2</v>
      </c>
      <c r="N344" s="258">
        <v>30.8</v>
      </c>
      <c r="O344" s="192"/>
      <c r="P344" s="192"/>
      <c r="Q344" s="192"/>
      <c r="R344" s="192"/>
      <c r="S344" s="192"/>
      <c r="T344" s="192"/>
      <c r="U344" s="192"/>
      <c r="V344" s="192"/>
      <c r="W344" s="192"/>
      <c r="X344" s="192"/>
      <c r="Y344" s="171"/>
      <c r="Z344" s="171"/>
      <c r="AA344" s="192"/>
      <c r="AB344" s="192"/>
      <c r="AC344" s="192"/>
      <c r="AD344" s="192"/>
      <c r="AE344" s="192"/>
      <c r="AF344" s="192"/>
      <c r="AG344" s="192"/>
      <c r="AH344" s="192"/>
      <c r="AI344" s="192"/>
      <c r="AJ344" s="192"/>
      <c r="AK344" s="171"/>
      <c r="AL344" s="171"/>
      <c r="AM344" s="192"/>
      <c r="AN344" s="192"/>
      <c r="AO344" s="222"/>
      <c r="AP344" s="182">
        <v>60</v>
      </c>
      <c r="AQ344" s="183">
        <v>180</v>
      </c>
      <c r="AR344" s="181"/>
      <c r="AS344" s="181"/>
      <c r="AT344" s="184"/>
      <c r="AU344" s="184"/>
      <c r="AV344" s="184"/>
      <c r="AW344" s="184"/>
      <c r="AX344" s="184"/>
      <c r="AY344" s="184"/>
      <c r="AZ344" s="184"/>
      <c r="BA344" s="184"/>
      <c r="BB344" s="184"/>
      <c r="BC344" s="185"/>
      <c r="BD344" s="180">
        <v>200</v>
      </c>
      <c r="BE344" s="186">
        <v>1.4999999999999999E-2</v>
      </c>
      <c r="BF344" s="187"/>
      <c r="BG344" s="172"/>
      <c r="BH344" s="172"/>
      <c r="BI344" s="172">
        <v>7.1</v>
      </c>
      <c r="BJ344" s="172"/>
      <c r="BK344" s="172"/>
      <c r="BL344" s="28" t="s">
        <v>181</v>
      </c>
      <c r="BM344" s="228" t="s">
        <v>182</v>
      </c>
      <c r="BN344" s="228" t="s">
        <v>244</v>
      </c>
      <c r="BO344" s="228"/>
      <c r="BP344" s="228">
        <v>3</v>
      </c>
      <c r="BQ344" s="228"/>
      <c r="BR344" s="228"/>
      <c r="BS344" s="228"/>
      <c r="BT344" s="228"/>
      <c r="BU344" s="228" t="str">
        <f t="shared" si="5"/>
        <v/>
      </c>
      <c r="BV344" s="228"/>
      <c r="BW344" s="228"/>
      <c r="BX344" s="228"/>
      <c r="BY344" s="228"/>
      <c r="BZ344" s="228"/>
      <c r="CA344" s="228"/>
      <c r="CB344" s="228"/>
      <c r="CC344" s="228"/>
      <c r="CD344" s="228"/>
      <c r="CE344" s="228"/>
      <c r="CF344" s="228"/>
      <c r="CG344" s="228"/>
      <c r="CH344" s="228"/>
      <c r="CI344" s="228"/>
      <c r="CJ344" s="228"/>
      <c r="CK344" s="228"/>
      <c r="CL344" s="228"/>
      <c r="CM344" s="228"/>
      <c r="CN344" s="228"/>
      <c r="CO344" s="228"/>
      <c r="CP344" s="228"/>
      <c r="CQ344" s="228"/>
      <c r="CR344" s="228"/>
      <c r="CS344" s="228"/>
      <c r="CT344" s="228"/>
      <c r="CU344" s="228"/>
      <c r="CV344" s="228"/>
      <c r="CW344" s="228"/>
      <c r="CX344" s="228"/>
      <c r="CY344" s="228"/>
      <c r="CZ344" s="228"/>
      <c r="DA344" s="228"/>
      <c r="DB344" s="228"/>
    </row>
    <row r="345" spans="1:106" s="197" customFormat="1" ht="31.5" hidden="1" customHeight="1" x14ac:dyDescent="0.3">
      <c r="A345" s="193">
        <v>2021</v>
      </c>
      <c r="B345" s="170">
        <v>1</v>
      </c>
      <c r="C345" s="255">
        <v>44214</v>
      </c>
      <c r="D345" s="170">
        <v>381</v>
      </c>
      <c r="E345" s="170">
        <v>446</v>
      </c>
      <c r="F345" s="170">
        <v>2</v>
      </c>
      <c r="G345" s="196" t="s">
        <v>245</v>
      </c>
      <c r="H345" t="s">
        <v>246</v>
      </c>
      <c r="I345" t="s">
        <v>163</v>
      </c>
      <c r="J345">
        <v>3</v>
      </c>
      <c r="K345">
        <v>4</v>
      </c>
      <c r="L345" s="256">
        <v>167</v>
      </c>
      <c r="M345" s="257">
        <v>150.30000000000001</v>
      </c>
      <c r="N345" s="258">
        <v>183.7</v>
      </c>
      <c r="O345" s="192"/>
      <c r="P345" s="192"/>
      <c r="Q345" s="192"/>
      <c r="R345" s="192"/>
      <c r="S345" s="192"/>
      <c r="T345" s="192"/>
      <c r="U345" s="192"/>
      <c r="V345" s="192"/>
      <c r="W345" s="192"/>
      <c r="X345" s="192"/>
      <c r="Y345" s="171"/>
      <c r="Z345" s="171"/>
      <c r="AA345" s="192"/>
      <c r="AB345" s="192"/>
      <c r="AC345" s="192"/>
      <c r="AD345" s="192"/>
      <c r="AE345" s="192"/>
      <c r="AF345" s="192"/>
      <c r="AG345" s="192"/>
      <c r="AH345" s="192"/>
      <c r="AI345" s="192"/>
      <c r="AJ345" s="192"/>
      <c r="AK345" s="171"/>
      <c r="AL345" s="171"/>
      <c r="AM345" s="192"/>
      <c r="AN345" s="192"/>
      <c r="AO345" s="222"/>
      <c r="AP345" s="182">
        <v>60</v>
      </c>
      <c r="AQ345" s="183">
        <v>180</v>
      </c>
      <c r="AR345" s="181"/>
      <c r="AS345" s="181"/>
      <c r="AT345" s="184"/>
      <c r="AU345" s="184"/>
      <c r="AV345" s="184"/>
      <c r="AW345" s="184"/>
      <c r="AX345" s="184"/>
      <c r="AY345" s="184"/>
      <c r="AZ345" s="184"/>
      <c r="BA345" s="184"/>
      <c r="BB345" s="184"/>
      <c r="BC345" s="185"/>
      <c r="BD345" s="180">
        <v>90</v>
      </c>
      <c r="BE345" s="186">
        <v>1.4999999999999999E-2</v>
      </c>
      <c r="BF345" s="187"/>
      <c r="BG345" s="172"/>
      <c r="BH345" s="172"/>
      <c r="BI345" s="172">
        <v>0.5</v>
      </c>
      <c r="BJ345" s="172"/>
      <c r="BK345" s="172"/>
      <c r="BL345" s="28" t="s">
        <v>181</v>
      </c>
      <c r="BM345" s="228" t="s">
        <v>182</v>
      </c>
      <c r="BN345" s="228" t="s">
        <v>247</v>
      </c>
      <c r="BO345" s="228"/>
      <c r="BP345" s="228">
        <v>3</v>
      </c>
      <c r="BQ345" s="228"/>
      <c r="BR345" s="228"/>
      <c r="BS345" s="228"/>
      <c r="BT345" s="228"/>
      <c r="BU345" s="228" t="str">
        <f t="shared" si="5"/>
        <v/>
      </c>
      <c r="BV345" s="228"/>
      <c r="BW345" s="228"/>
      <c r="BX345" s="228"/>
      <c r="BY345" s="228"/>
      <c r="BZ345" s="228"/>
      <c r="CA345" s="228"/>
      <c r="CB345" s="228"/>
      <c r="CC345" s="228"/>
      <c r="CD345" s="228"/>
      <c r="CE345" s="228"/>
      <c r="CF345" s="228"/>
      <c r="CG345" s="228"/>
      <c r="CH345" s="228"/>
      <c r="CI345" s="228"/>
      <c r="CJ345" s="228"/>
      <c r="CK345" s="228"/>
      <c r="CL345" s="228"/>
      <c r="CM345" s="228"/>
      <c r="CN345" s="228"/>
      <c r="CO345" s="228"/>
      <c r="CP345" s="228"/>
      <c r="CQ345" s="228"/>
      <c r="CR345" s="228"/>
      <c r="CS345" s="228"/>
      <c r="CT345" s="228"/>
      <c r="CU345" s="228"/>
      <c r="CV345" s="228"/>
      <c r="CW345" s="228"/>
      <c r="CX345" s="228"/>
      <c r="CY345" s="228"/>
      <c r="CZ345" s="228"/>
      <c r="DA345" s="228"/>
      <c r="DB345" s="228"/>
    </row>
    <row r="346" spans="1:106" s="197" customFormat="1" ht="31.5" hidden="1" customHeight="1" x14ac:dyDescent="0.3">
      <c r="A346" s="193">
        <v>2021</v>
      </c>
      <c r="B346" s="170">
        <v>1</v>
      </c>
      <c r="C346" s="255">
        <v>44214</v>
      </c>
      <c r="D346" s="170">
        <v>381</v>
      </c>
      <c r="E346" s="170">
        <v>447</v>
      </c>
      <c r="F346" s="170">
        <v>2</v>
      </c>
      <c r="G346" s="196" t="s">
        <v>248</v>
      </c>
      <c r="H346" t="s">
        <v>249</v>
      </c>
      <c r="I346" t="s">
        <v>163</v>
      </c>
      <c r="J346">
        <v>3</v>
      </c>
      <c r="K346">
        <v>4</v>
      </c>
      <c r="L346" s="256">
        <v>177</v>
      </c>
      <c r="M346" s="257">
        <v>159.30000000000001</v>
      </c>
      <c r="N346" s="258">
        <v>194.7</v>
      </c>
      <c r="O346" s="192"/>
      <c r="P346" s="192"/>
      <c r="Q346" s="192"/>
      <c r="R346" s="192"/>
      <c r="S346" s="192"/>
      <c r="T346" s="192"/>
      <c r="U346" s="192"/>
      <c r="V346" s="192"/>
      <c r="W346" s="192"/>
      <c r="X346" s="192"/>
      <c r="Y346" s="171"/>
      <c r="Z346" s="171"/>
      <c r="AA346" s="192"/>
      <c r="AB346" s="192"/>
      <c r="AC346" s="192"/>
      <c r="AD346" s="192"/>
      <c r="AE346" s="192"/>
      <c r="AF346" s="192"/>
      <c r="AG346" s="192"/>
      <c r="AH346" s="192"/>
      <c r="AI346" s="192"/>
      <c r="AJ346" s="192"/>
      <c r="AK346" s="171"/>
      <c r="AL346" s="171"/>
      <c r="AM346" s="192"/>
      <c r="AN346" s="192"/>
      <c r="AO346" s="222"/>
      <c r="AP346" s="182">
        <v>60</v>
      </c>
      <c r="AQ346" s="183">
        <v>180</v>
      </c>
      <c r="AR346" s="181"/>
      <c r="AS346" s="181"/>
      <c r="AT346" s="184"/>
      <c r="AU346" s="184"/>
      <c r="AV346" s="184"/>
      <c r="AW346" s="184"/>
      <c r="AX346" s="184"/>
      <c r="AY346" s="184"/>
      <c r="AZ346" s="184"/>
      <c r="BA346" s="184"/>
      <c r="BB346" s="184"/>
      <c r="BC346" s="185"/>
      <c r="BD346" s="180">
        <v>160</v>
      </c>
      <c r="BE346" s="186">
        <v>1.4999999999999999E-2</v>
      </c>
      <c r="BF346" s="187"/>
      <c r="BG346" s="172"/>
      <c r="BH346" s="172"/>
      <c r="BI346" s="172">
        <v>0.9</v>
      </c>
      <c r="BJ346" s="172"/>
      <c r="BK346" s="172"/>
      <c r="BL346" s="28" t="s">
        <v>181</v>
      </c>
      <c r="BM346" s="228" t="s">
        <v>182</v>
      </c>
      <c r="BN346" s="228" t="s">
        <v>250</v>
      </c>
      <c r="BO346" s="228"/>
      <c r="BP346" s="228">
        <v>3</v>
      </c>
      <c r="BQ346" s="228"/>
      <c r="BR346" s="228"/>
      <c r="BS346" s="228"/>
      <c r="BT346" s="228"/>
      <c r="BU346" s="228" t="str">
        <f t="shared" si="5"/>
        <v/>
      </c>
      <c r="BV346" s="228"/>
      <c r="BW346" s="228"/>
      <c r="BX346" s="228"/>
      <c r="BY346" s="228"/>
      <c r="BZ346" s="228"/>
      <c r="CA346" s="228"/>
      <c r="CB346" s="228"/>
      <c r="CC346" s="228"/>
      <c r="CD346" s="228"/>
      <c r="CE346" s="228"/>
      <c r="CF346" s="228"/>
      <c r="CG346" s="228"/>
      <c r="CH346" s="228"/>
      <c r="CI346" s="228"/>
      <c r="CJ346" s="228"/>
      <c r="CK346" s="228"/>
      <c r="CL346" s="228"/>
      <c r="CM346" s="228"/>
      <c r="CN346" s="228"/>
      <c r="CO346" s="228"/>
      <c r="CP346" s="228"/>
      <c r="CQ346" s="228"/>
      <c r="CR346" s="228"/>
      <c r="CS346" s="228"/>
      <c r="CT346" s="228"/>
      <c r="CU346" s="228"/>
      <c r="CV346" s="228"/>
      <c r="CW346" s="228"/>
      <c r="CX346" s="228"/>
      <c r="CY346" s="228"/>
      <c r="CZ346" s="228"/>
      <c r="DA346" s="228"/>
      <c r="DB346" s="228"/>
    </row>
    <row r="347" spans="1:106" s="197" customFormat="1" ht="31.5" hidden="1" customHeight="1" x14ac:dyDescent="0.3">
      <c r="A347" s="193">
        <v>2021</v>
      </c>
      <c r="B347" s="170">
        <v>1</v>
      </c>
      <c r="C347" s="255">
        <v>44214</v>
      </c>
      <c r="D347" s="170">
        <v>381</v>
      </c>
      <c r="E347" s="170">
        <v>448</v>
      </c>
      <c r="F347" s="170">
        <v>2</v>
      </c>
      <c r="G347" s="196" t="s">
        <v>251</v>
      </c>
      <c r="H347" t="s">
        <v>252</v>
      </c>
      <c r="I347" t="s">
        <v>163</v>
      </c>
      <c r="J347">
        <v>3</v>
      </c>
      <c r="K347">
        <v>4</v>
      </c>
      <c r="L347" s="256">
        <v>23</v>
      </c>
      <c r="M347" s="257">
        <v>20.7</v>
      </c>
      <c r="N347" s="258">
        <v>25.3</v>
      </c>
      <c r="O347" s="192"/>
      <c r="P347" s="192"/>
      <c r="Q347" s="192"/>
      <c r="R347" s="192"/>
      <c r="S347" s="192"/>
      <c r="T347" s="192"/>
      <c r="U347" s="192"/>
      <c r="V347" s="192"/>
      <c r="W347" s="192"/>
      <c r="X347" s="192"/>
      <c r="Y347" s="171"/>
      <c r="Z347" s="171"/>
      <c r="AA347" s="192"/>
      <c r="AB347" s="192"/>
      <c r="AC347" s="192"/>
      <c r="AD347" s="192"/>
      <c r="AE347" s="192"/>
      <c r="AF347" s="192"/>
      <c r="AG347" s="192"/>
      <c r="AH347" s="192"/>
      <c r="AI347" s="192"/>
      <c r="AJ347" s="192"/>
      <c r="AK347" s="171"/>
      <c r="AL347" s="171"/>
      <c r="AM347" s="192"/>
      <c r="AN347" s="192"/>
      <c r="AO347" s="222"/>
      <c r="AP347" s="182">
        <v>60</v>
      </c>
      <c r="AQ347" s="183">
        <v>180</v>
      </c>
      <c r="AR347" s="181"/>
      <c r="AS347" s="181"/>
      <c r="AT347" s="184"/>
      <c r="AU347" s="184"/>
      <c r="AV347" s="184"/>
      <c r="AW347" s="184"/>
      <c r="AX347" s="184"/>
      <c r="AY347" s="184"/>
      <c r="AZ347" s="184"/>
      <c r="BA347" s="184"/>
      <c r="BB347" s="184"/>
      <c r="BC347" s="185"/>
      <c r="BD347" s="180">
        <v>160</v>
      </c>
      <c r="BE347" s="186">
        <v>1.4999999999999999E-2</v>
      </c>
      <c r="BF347" s="187"/>
      <c r="BG347" s="172"/>
      <c r="BH347" s="172"/>
      <c r="BI347" s="172">
        <v>7</v>
      </c>
      <c r="BJ347" s="172"/>
      <c r="BK347" s="172"/>
      <c r="BL347" s="28" t="s">
        <v>181</v>
      </c>
      <c r="BM347" s="228" t="s">
        <v>182</v>
      </c>
      <c r="BN347" s="228" t="s">
        <v>253</v>
      </c>
      <c r="BO347" s="228"/>
      <c r="BP347" s="228">
        <v>3</v>
      </c>
      <c r="BQ347" s="228"/>
      <c r="BR347" s="228"/>
      <c r="BS347" s="228"/>
      <c r="BT347" s="228"/>
      <c r="BU347" s="228" t="str">
        <f t="shared" si="5"/>
        <v/>
      </c>
      <c r="BV347" s="228"/>
      <c r="BW347" s="228"/>
      <c r="BX347" s="228"/>
      <c r="BY347" s="228"/>
      <c r="BZ347" s="228"/>
      <c r="CA347" s="228"/>
      <c r="CB347" s="228"/>
      <c r="CC347" s="228"/>
      <c r="CD347" s="228"/>
      <c r="CE347" s="228"/>
      <c r="CF347" s="228"/>
      <c r="CG347" s="228"/>
      <c r="CH347" s="228"/>
      <c r="CI347" s="228"/>
      <c r="CJ347" s="228"/>
      <c r="CK347" s="228"/>
      <c r="CL347" s="228"/>
      <c r="CM347" s="228"/>
      <c r="CN347" s="228"/>
      <c r="CO347" s="228"/>
      <c r="CP347" s="228"/>
      <c r="CQ347" s="228"/>
      <c r="CR347" s="228"/>
      <c r="CS347" s="228"/>
      <c r="CT347" s="228"/>
      <c r="CU347" s="228"/>
      <c r="CV347" s="228"/>
      <c r="CW347" s="228"/>
      <c r="CX347" s="228"/>
      <c r="CY347" s="228"/>
      <c r="CZ347" s="228"/>
      <c r="DA347" s="228"/>
      <c r="DB347" s="228"/>
    </row>
    <row r="348" spans="1:106" s="197" customFormat="1" ht="31.5" hidden="1" customHeight="1" x14ac:dyDescent="0.3">
      <c r="A348" s="193">
        <v>2021</v>
      </c>
      <c r="B348" s="170">
        <v>1</v>
      </c>
      <c r="C348" s="255">
        <v>44214</v>
      </c>
      <c r="D348" s="170">
        <v>138</v>
      </c>
      <c r="E348" s="170">
        <v>559</v>
      </c>
      <c r="F348" s="170">
        <v>3</v>
      </c>
      <c r="G348" s="196" t="s">
        <v>161</v>
      </c>
      <c r="H348" t="s">
        <v>162</v>
      </c>
      <c r="I348" t="s">
        <v>163</v>
      </c>
      <c r="J348">
        <v>3</v>
      </c>
      <c r="K348">
        <v>2</v>
      </c>
      <c r="L348" s="256">
        <v>610</v>
      </c>
      <c r="M348" s="257">
        <v>579.5</v>
      </c>
      <c r="N348" s="258">
        <v>640.5</v>
      </c>
      <c r="O348" s="192"/>
      <c r="P348" s="192"/>
      <c r="Q348" s="192"/>
      <c r="R348" s="192"/>
      <c r="S348" s="192"/>
      <c r="T348" s="192">
        <v>641</v>
      </c>
      <c r="U348" s="192">
        <v>637</v>
      </c>
      <c r="V348" s="192">
        <v>632</v>
      </c>
      <c r="W348" s="192">
        <v>615</v>
      </c>
      <c r="X348" s="192">
        <v>635</v>
      </c>
      <c r="Y348" s="171">
        <v>140</v>
      </c>
      <c r="Z348" s="171">
        <v>140</v>
      </c>
      <c r="AA348" s="192"/>
      <c r="AB348" s="192"/>
      <c r="AC348" s="192"/>
      <c r="AD348" s="192"/>
      <c r="AE348" s="192"/>
      <c r="AF348" s="192">
        <v>663</v>
      </c>
      <c r="AG348" s="192">
        <v>589</v>
      </c>
      <c r="AH348" s="192">
        <v>596</v>
      </c>
      <c r="AI348" s="192">
        <v>608</v>
      </c>
      <c r="AJ348" s="192">
        <v>618</v>
      </c>
      <c r="AK348" s="171">
        <v>133</v>
      </c>
      <c r="AL348" s="171">
        <v>121</v>
      </c>
      <c r="AM348" s="192"/>
      <c r="AN348" s="192">
        <v>623.4</v>
      </c>
      <c r="AO348" s="222"/>
      <c r="AP348" s="182">
        <v>90</v>
      </c>
      <c r="AQ348" s="183">
        <v>120</v>
      </c>
      <c r="AR348" s="181">
        <v>81</v>
      </c>
      <c r="AS348" s="181">
        <v>134</v>
      </c>
      <c r="AT348" s="184">
        <v>6</v>
      </c>
      <c r="AU348" s="184">
        <v>3</v>
      </c>
      <c r="AV348" s="184">
        <v>5</v>
      </c>
      <c r="AW348" s="184"/>
      <c r="AX348" s="184"/>
      <c r="AY348" s="184"/>
      <c r="AZ348" s="184"/>
      <c r="BA348" s="184"/>
      <c r="BB348" s="184"/>
      <c r="BC348" s="185">
        <v>14</v>
      </c>
      <c r="BD348" s="180">
        <v>1607</v>
      </c>
      <c r="BE348" s="186">
        <v>1.4999999999999999E-2</v>
      </c>
      <c r="BF348" s="187">
        <v>8.9999999999999993E-3</v>
      </c>
      <c r="BG348" s="172">
        <v>1</v>
      </c>
      <c r="BH348" s="172">
        <v>0</v>
      </c>
      <c r="BI348" s="172">
        <v>2.6</v>
      </c>
      <c r="BJ348" s="172">
        <v>8.6999999999999993</v>
      </c>
      <c r="BK348" s="172">
        <v>1001.8</v>
      </c>
      <c r="BL348" s="28" t="s">
        <v>164</v>
      </c>
      <c r="BM348" s="228" t="s">
        <v>164</v>
      </c>
      <c r="BN348" s="228"/>
      <c r="BO348" s="228"/>
      <c r="BP348" s="228">
        <v>3</v>
      </c>
      <c r="BQ348" s="228"/>
      <c r="BR348" s="228"/>
      <c r="BS348" s="228"/>
      <c r="BT348" s="228"/>
      <c r="BU348" s="228">
        <f t="shared" si="5"/>
        <v>9.5</v>
      </c>
      <c r="BV348" s="228"/>
      <c r="BW348" s="228"/>
      <c r="BX348" s="228"/>
      <c r="BY348" s="228"/>
      <c r="BZ348" s="228"/>
      <c r="CA348" s="228"/>
      <c r="CB348" s="228"/>
      <c r="CC348" s="228"/>
      <c r="CD348" s="228"/>
      <c r="CE348" s="228"/>
      <c r="CF348" s="228"/>
      <c r="CG348" s="228"/>
      <c r="CH348" s="228"/>
      <c r="CI348" s="228"/>
      <c r="CJ348" s="228"/>
      <c r="CK348" s="228"/>
      <c r="CL348" s="228"/>
      <c r="CM348" s="228"/>
      <c r="CN348" s="228"/>
      <c r="CO348" s="228"/>
      <c r="CP348" s="228"/>
      <c r="CQ348" s="228"/>
      <c r="CR348" s="228"/>
      <c r="CS348" s="228"/>
      <c r="CT348" s="228"/>
      <c r="CU348" s="228"/>
      <c r="CV348" s="228"/>
      <c r="CW348" s="228"/>
      <c r="CX348" s="228"/>
      <c r="CY348" s="228"/>
      <c r="CZ348" s="228"/>
      <c r="DA348" s="228"/>
      <c r="DB348" s="228"/>
    </row>
    <row r="349" spans="1:106" s="197" customFormat="1" ht="31.5" hidden="1" customHeight="1" x14ac:dyDescent="0.3">
      <c r="A349" s="193">
        <v>2021</v>
      </c>
      <c r="B349" s="170">
        <v>1</v>
      </c>
      <c r="C349" s="255">
        <v>44214</v>
      </c>
      <c r="D349" s="170">
        <v>243</v>
      </c>
      <c r="E349" s="170">
        <v>167</v>
      </c>
      <c r="F349" s="170">
        <v>4</v>
      </c>
      <c r="G349" s="196" t="s">
        <v>256</v>
      </c>
      <c r="H349" t="s">
        <v>257</v>
      </c>
      <c r="I349" t="s">
        <v>163</v>
      </c>
      <c r="J349">
        <v>2</v>
      </c>
      <c r="K349">
        <v>2</v>
      </c>
      <c r="L349" s="256">
        <v>888</v>
      </c>
      <c r="M349" s="257">
        <v>825.84</v>
      </c>
      <c r="N349" s="258">
        <v>950.16</v>
      </c>
      <c r="O349" s="192"/>
      <c r="P349" s="192"/>
      <c r="Q349" s="192"/>
      <c r="R349" s="192"/>
      <c r="S349" s="192"/>
      <c r="T349" s="192">
        <v>959</v>
      </c>
      <c r="U349" s="192">
        <v>933</v>
      </c>
      <c r="V349" s="192">
        <v>935</v>
      </c>
      <c r="W349" s="192">
        <v>909</v>
      </c>
      <c r="X349" s="192">
        <v>915</v>
      </c>
      <c r="Y349" s="171">
        <v>146</v>
      </c>
      <c r="Z349" s="171">
        <v>145</v>
      </c>
      <c r="AA349" s="192"/>
      <c r="AB349" s="192"/>
      <c r="AC349" s="192"/>
      <c r="AD349" s="192"/>
      <c r="AE349" s="192"/>
      <c r="AF349" s="192">
        <v>940</v>
      </c>
      <c r="AG349" s="192">
        <v>891</v>
      </c>
      <c r="AH349" s="192">
        <v>845</v>
      </c>
      <c r="AI349" s="192">
        <v>864</v>
      </c>
      <c r="AJ349" s="192">
        <v>883</v>
      </c>
      <c r="AK349" s="171">
        <v>142</v>
      </c>
      <c r="AL349" s="171">
        <v>147</v>
      </c>
      <c r="AM349" s="192"/>
      <c r="AN349" s="192">
        <v>907.4</v>
      </c>
      <c r="AO349" s="222"/>
      <c r="AP349" s="182">
        <v>55</v>
      </c>
      <c r="AQ349" s="183">
        <v>131</v>
      </c>
      <c r="AR349" s="181">
        <v>50</v>
      </c>
      <c r="AS349" s="181">
        <v>145</v>
      </c>
      <c r="AT349" s="184">
        <v>1</v>
      </c>
      <c r="AU349" s="184">
        <v>1</v>
      </c>
      <c r="AV349" s="184">
        <v>1</v>
      </c>
      <c r="AW349" s="184"/>
      <c r="AX349" s="184"/>
      <c r="AY349" s="184"/>
      <c r="AZ349" s="184"/>
      <c r="BA349" s="184"/>
      <c r="BB349" s="184"/>
      <c r="BC349" s="185">
        <v>3</v>
      </c>
      <c r="BD349" s="180">
        <v>575</v>
      </c>
      <c r="BE349" s="186">
        <v>1.4999999999999999E-2</v>
      </c>
      <c r="BF349" s="187">
        <v>5.0000000000000001E-3</v>
      </c>
      <c r="BG349" s="172">
        <v>1</v>
      </c>
      <c r="BH349" s="172">
        <v>0</v>
      </c>
      <c r="BI349" s="172">
        <v>0.6</v>
      </c>
      <c r="BJ349" s="172">
        <v>2.7</v>
      </c>
      <c r="BK349" s="172">
        <v>521.79999999999995</v>
      </c>
      <c r="BL349" s="28" t="s">
        <v>164</v>
      </c>
      <c r="BM349" s="228" t="s">
        <v>164</v>
      </c>
      <c r="BN349" s="228"/>
      <c r="BO349" s="228"/>
      <c r="BP349" s="228">
        <v>3</v>
      </c>
      <c r="BQ349" s="228"/>
      <c r="BR349" s="228"/>
      <c r="BS349" s="228"/>
      <c r="BT349" s="228"/>
      <c r="BU349" s="228">
        <f t="shared" si="5"/>
        <v>13.7</v>
      </c>
      <c r="BV349" s="228"/>
      <c r="BW349" s="228"/>
      <c r="BX349" s="228"/>
      <c r="BY349" s="228"/>
      <c r="BZ349" s="228"/>
      <c r="CA349" s="228"/>
      <c r="CB349" s="228"/>
      <c r="CC349" s="228"/>
      <c r="CD349" s="228"/>
      <c r="CE349" s="228"/>
      <c r="CF349" s="228"/>
      <c r="CG349" s="228"/>
      <c r="CH349" s="228"/>
      <c r="CI349" s="228"/>
      <c r="CJ349" s="228"/>
      <c r="CK349" s="228"/>
      <c r="CL349" s="228"/>
      <c r="CM349" s="228"/>
      <c r="CN349" s="228"/>
      <c r="CO349" s="228"/>
      <c r="CP349" s="228"/>
      <c r="CQ349" s="228"/>
      <c r="CR349" s="228"/>
      <c r="CS349" s="228"/>
      <c r="CT349" s="228"/>
      <c r="CU349" s="228"/>
      <c r="CV349" s="228"/>
      <c r="CW349" s="228"/>
      <c r="CX349" s="228"/>
      <c r="CY349" s="228"/>
      <c r="CZ349" s="228"/>
      <c r="DA349" s="228"/>
      <c r="DB349" s="228"/>
    </row>
    <row r="350" spans="1:106" s="197" customFormat="1" ht="31.5" hidden="1" customHeight="1" x14ac:dyDescent="0.3">
      <c r="A350" s="193">
        <v>2021</v>
      </c>
      <c r="B350" s="170">
        <v>1</v>
      </c>
      <c r="C350" s="255">
        <v>44214</v>
      </c>
      <c r="D350" s="170">
        <v>143</v>
      </c>
      <c r="E350" s="170">
        <v>281</v>
      </c>
      <c r="F350" s="170">
        <v>5</v>
      </c>
      <c r="G350" s="196" t="s">
        <v>275</v>
      </c>
      <c r="H350" t="s">
        <v>276</v>
      </c>
      <c r="I350" t="s">
        <v>163</v>
      </c>
      <c r="J350">
        <v>4</v>
      </c>
      <c r="K350">
        <v>2</v>
      </c>
      <c r="L350" s="256">
        <v>285</v>
      </c>
      <c r="M350" s="257">
        <v>265.05</v>
      </c>
      <c r="N350" s="258">
        <v>304.95</v>
      </c>
      <c r="O350" s="192"/>
      <c r="P350" s="192"/>
      <c r="Q350" s="192"/>
      <c r="R350" s="192"/>
      <c r="S350" s="192"/>
      <c r="T350" s="192">
        <v>282</v>
      </c>
      <c r="U350" s="192">
        <v>295</v>
      </c>
      <c r="V350" s="192">
        <v>292</v>
      </c>
      <c r="W350" s="192">
        <v>301</v>
      </c>
      <c r="X350" s="192">
        <v>300</v>
      </c>
      <c r="Y350" s="171">
        <v>121</v>
      </c>
      <c r="Z350" s="171">
        <v>121</v>
      </c>
      <c r="AA350" s="192"/>
      <c r="AB350" s="192"/>
      <c r="AC350" s="192"/>
      <c r="AD350" s="192"/>
      <c r="AE350" s="192"/>
      <c r="AF350" s="192">
        <v>286</v>
      </c>
      <c r="AG350" s="192">
        <v>273</v>
      </c>
      <c r="AH350" s="192">
        <v>290</v>
      </c>
      <c r="AI350" s="192">
        <v>298</v>
      </c>
      <c r="AJ350" s="192">
        <v>306</v>
      </c>
      <c r="AK350" s="171">
        <v>115</v>
      </c>
      <c r="AL350" s="171">
        <v>103</v>
      </c>
      <c r="AM350" s="192"/>
      <c r="AN350" s="192">
        <v>292.3</v>
      </c>
      <c r="AO350" s="222"/>
      <c r="AP350" s="182">
        <v>120</v>
      </c>
      <c r="AQ350" s="183">
        <v>120</v>
      </c>
      <c r="AR350" s="181">
        <v>125</v>
      </c>
      <c r="AS350" s="181">
        <v>115</v>
      </c>
      <c r="AT350" s="184">
        <v>5</v>
      </c>
      <c r="AU350" s="184">
        <v>2</v>
      </c>
      <c r="AV350" s="184">
        <v>3</v>
      </c>
      <c r="AW350" s="184"/>
      <c r="AX350" s="184"/>
      <c r="AY350" s="184"/>
      <c r="AZ350" s="184"/>
      <c r="BA350" s="184"/>
      <c r="BB350" s="184"/>
      <c r="BC350" s="185">
        <v>10</v>
      </c>
      <c r="BD350" s="180">
        <v>2358</v>
      </c>
      <c r="BE350" s="186">
        <v>1.4999999999999999E-2</v>
      </c>
      <c r="BF350" s="187">
        <v>4.0000000000000001E-3</v>
      </c>
      <c r="BG350" s="172">
        <v>1</v>
      </c>
      <c r="BH350" s="172">
        <v>0</v>
      </c>
      <c r="BI350" s="172">
        <v>8.3000000000000007</v>
      </c>
      <c r="BJ350" s="172">
        <v>2.9</v>
      </c>
      <c r="BK350" s="172">
        <v>689.2</v>
      </c>
      <c r="BL350" s="28" t="s">
        <v>164</v>
      </c>
      <c r="BM350" s="228"/>
      <c r="BN350" s="228"/>
      <c r="BO350" s="228"/>
      <c r="BP350" s="228">
        <v>3</v>
      </c>
      <c r="BQ350" s="228"/>
      <c r="BR350" s="228"/>
      <c r="BS350" s="228"/>
      <c r="BT350" s="228"/>
      <c r="BU350" s="228">
        <f t="shared" si="5"/>
        <v>5.2</v>
      </c>
      <c r="BV350" s="228"/>
      <c r="BW350" s="228"/>
      <c r="BX350" s="228"/>
      <c r="BY350" s="228"/>
      <c r="BZ350" s="228"/>
      <c r="CA350" s="228"/>
      <c r="CB350" s="228"/>
      <c r="CC350" s="228"/>
      <c r="CD350" s="228"/>
      <c r="CE350" s="228"/>
      <c r="CF350" s="228"/>
      <c r="CG350" s="228"/>
      <c r="CH350" s="228"/>
      <c r="CI350" s="228"/>
      <c r="CJ350" s="228"/>
      <c r="CK350" s="228"/>
      <c r="CL350" s="228"/>
      <c r="CM350" s="228"/>
      <c r="CN350" s="228"/>
      <c r="CO350" s="228"/>
      <c r="CP350" s="228"/>
      <c r="CQ350" s="228"/>
      <c r="CR350" s="228"/>
      <c r="CS350" s="228"/>
      <c r="CT350" s="228"/>
      <c r="CU350" s="228"/>
      <c r="CV350" s="228"/>
      <c r="CW350" s="228"/>
      <c r="CX350" s="228"/>
      <c r="CY350" s="228"/>
      <c r="CZ350" s="228"/>
      <c r="DA350" s="228"/>
      <c r="DB350" s="228"/>
    </row>
    <row r="351" spans="1:106" s="197" customFormat="1" ht="31.5" hidden="1" customHeight="1" x14ac:dyDescent="0.3">
      <c r="A351" s="193">
        <v>2021</v>
      </c>
      <c r="B351" s="170">
        <v>1</v>
      </c>
      <c r="C351" s="255">
        <v>44214</v>
      </c>
      <c r="D351" s="170">
        <v>384</v>
      </c>
      <c r="E351" s="170">
        <v>556</v>
      </c>
      <c r="F351" s="170">
        <v>5</v>
      </c>
      <c r="G351" s="196" t="s">
        <v>171</v>
      </c>
      <c r="H351" t="s">
        <v>172</v>
      </c>
      <c r="I351" t="s">
        <v>163</v>
      </c>
      <c r="J351">
        <v>1</v>
      </c>
      <c r="K351">
        <v>6</v>
      </c>
      <c r="L351" s="256">
        <v>1066</v>
      </c>
      <c r="M351" s="257">
        <v>1003.106</v>
      </c>
      <c r="N351" s="258">
        <v>1141.6859999999999</v>
      </c>
      <c r="O351" s="192"/>
      <c r="P351" s="192"/>
      <c r="Q351" s="192"/>
      <c r="R351" s="192"/>
      <c r="S351" s="192"/>
      <c r="T351" s="192">
        <v>1104</v>
      </c>
      <c r="U351" s="192">
        <v>1047</v>
      </c>
      <c r="V351" s="192">
        <v>1187</v>
      </c>
      <c r="W351" s="192">
        <v>1063</v>
      </c>
      <c r="X351" s="192">
        <v>1022</v>
      </c>
      <c r="Y351" s="171">
        <v>138</v>
      </c>
      <c r="Z351" s="171">
        <v>124</v>
      </c>
      <c r="AA351" s="192"/>
      <c r="AB351" s="192"/>
      <c r="AC351" s="192"/>
      <c r="AD351" s="192"/>
      <c r="AE351" s="192"/>
      <c r="AF351" s="192">
        <v>1097</v>
      </c>
      <c r="AG351" s="192">
        <v>1035</v>
      </c>
      <c r="AH351" s="192">
        <v>1140</v>
      </c>
      <c r="AI351" s="192">
        <v>1108</v>
      </c>
      <c r="AJ351" s="192">
        <v>1083</v>
      </c>
      <c r="AK351" s="171">
        <v>147</v>
      </c>
      <c r="AL351" s="171">
        <v>150</v>
      </c>
      <c r="AM351" s="192"/>
      <c r="AN351" s="192">
        <v>1088.5999999999999</v>
      </c>
      <c r="AO351" s="222"/>
      <c r="AP351" s="182">
        <v>20</v>
      </c>
      <c r="AQ351" s="183">
        <v>180</v>
      </c>
      <c r="AR351" s="181">
        <v>26</v>
      </c>
      <c r="AS351" s="181">
        <v>140</v>
      </c>
      <c r="AT351" s="184">
        <v>3</v>
      </c>
      <c r="AU351" s="184">
        <v>3</v>
      </c>
      <c r="AV351" s="184">
        <v>4</v>
      </c>
      <c r="AW351" s="184"/>
      <c r="AX351" s="184">
        <v>0</v>
      </c>
      <c r="AY351" s="184"/>
      <c r="AZ351" s="184"/>
      <c r="BA351" s="184"/>
      <c r="BB351" s="184"/>
      <c r="BC351" s="185">
        <v>10</v>
      </c>
      <c r="BD351" s="180">
        <v>538</v>
      </c>
      <c r="BE351" s="186">
        <v>1.4999999999999999E-2</v>
      </c>
      <c r="BF351" s="187">
        <v>1.9E-2</v>
      </c>
      <c r="BG351" s="172"/>
      <c r="BH351" s="172">
        <v>0</v>
      </c>
      <c r="BI351" s="172">
        <v>0.5</v>
      </c>
      <c r="BJ351" s="172">
        <v>10.9</v>
      </c>
      <c r="BK351" s="172">
        <v>585.70000000000005</v>
      </c>
      <c r="BL351" s="28" t="s">
        <v>157</v>
      </c>
      <c r="BM351" s="228" t="s">
        <v>158</v>
      </c>
      <c r="BN351" s="228" t="s">
        <v>173</v>
      </c>
      <c r="BO351" s="228"/>
      <c r="BP351" s="228">
        <v>3</v>
      </c>
      <c r="BQ351" s="228"/>
      <c r="BR351" s="228"/>
      <c r="BS351" s="228"/>
      <c r="BT351" s="228"/>
      <c r="BU351" s="228">
        <f t="shared" si="5"/>
        <v>16</v>
      </c>
      <c r="BV351" s="228"/>
      <c r="BW351" s="228"/>
      <c r="BX351" s="228"/>
      <c r="BY351" s="228"/>
      <c r="BZ351" s="228"/>
      <c r="CA351" s="228"/>
      <c r="CB351" s="228"/>
      <c r="CC351" s="228"/>
      <c r="CD351" s="228"/>
      <c r="CE351" s="228"/>
      <c r="CF351" s="228"/>
      <c r="CG351" s="228"/>
      <c r="CH351" s="228"/>
      <c r="CI351" s="228"/>
      <c r="CJ351" s="228"/>
      <c r="CK351" s="228"/>
      <c r="CL351" s="228"/>
      <c r="CM351" s="228"/>
      <c r="CN351" s="228"/>
      <c r="CO351" s="228"/>
      <c r="CP351" s="228"/>
      <c r="CQ351" s="228"/>
      <c r="CR351" s="228"/>
      <c r="CS351" s="228"/>
      <c r="CT351" s="228"/>
      <c r="CU351" s="228"/>
      <c r="CV351" s="228"/>
      <c r="CW351" s="228"/>
      <c r="CX351" s="228"/>
      <c r="CY351" s="228"/>
      <c r="CZ351" s="228"/>
      <c r="DA351" s="228"/>
      <c r="DB351" s="228"/>
    </row>
    <row r="352" spans="1:106" s="197" customFormat="1" ht="31.5" hidden="1" customHeight="1" x14ac:dyDescent="0.3">
      <c r="A352" s="193">
        <v>2021</v>
      </c>
      <c r="B352" s="170">
        <v>1</v>
      </c>
      <c r="C352" s="255">
        <v>44214</v>
      </c>
      <c r="D352" s="170">
        <v>384</v>
      </c>
      <c r="E352" s="170">
        <v>557</v>
      </c>
      <c r="F352" s="170">
        <v>5</v>
      </c>
      <c r="G352" s="196" t="s">
        <v>174</v>
      </c>
      <c r="H352" t="s">
        <v>175</v>
      </c>
      <c r="I352" t="s">
        <v>163</v>
      </c>
      <c r="J352">
        <v>1</v>
      </c>
      <c r="K352">
        <v>6</v>
      </c>
      <c r="L352" s="256">
        <v>182</v>
      </c>
      <c r="M352" s="257">
        <v>171.262</v>
      </c>
      <c r="N352" s="258">
        <v>194.922</v>
      </c>
      <c r="O352" s="192"/>
      <c r="P352" s="192"/>
      <c r="Q352" s="192"/>
      <c r="R352" s="192"/>
      <c r="S352" s="192"/>
      <c r="T352" s="192">
        <v>210</v>
      </c>
      <c r="U352" s="192">
        <v>193</v>
      </c>
      <c r="V352" s="192">
        <v>216</v>
      </c>
      <c r="W352" s="192">
        <v>182</v>
      </c>
      <c r="X352" s="192">
        <v>191</v>
      </c>
      <c r="Y352" s="171">
        <v>138</v>
      </c>
      <c r="Z352" s="171">
        <v>124</v>
      </c>
      <c r="AA352" s="192"/>
      <c r="AB352" s="192"/>
      <c r="AC352" s="192"/>
      <c r="AD352" s="192"/>
      <c r="AE352" s="192"/>
      <c r="AF352" s="192">
        <v>196</v>
      </c>
      <c r="AG352" s="192">
        <v>188</v>
      </c>
      <c r="AH352" s="192">
        <v>194</v>
      </c>
      <c r="AI352" s="192">
        <v>193</v>
      </c>
      <c r="AJ352" s="192">
        <v>192</v>
      </c>
      <c r="AK352" s="171">
        <v>147</v>
      </c>
      <c r="AL352" s="171">
        <v>150</v>
      </c>
      <c r="AM352" s="192"/>
      <c r="AN352" s="192">
        <v>195.5</v>
      </c>
      <c r="AO352" s="222"/>
      <c r="AP352" s="182">
        <v>20</v>
      </c>
      <c r="AQ352" s="183">
        <v>180</v>
      </c>
      <c r="AR352" s="181">
        <v>26</v>
      </c>
      <c r="AS352" s="181">
        <v>140</v>
      </c>
      <c r="AT352" s="184">
        <v>2</v>
      </c>
      <c r="AU352" s="184">
        <v>3</v>
      </c>
      <c r="AV352" s="184">
        <v>5</v>
      </c>
      <c r="AW352" s="184"/>
      <c r="AX352" s="184">
        <v>1</v>
      </c>
      <c r="AY352" s="184"/>
      <c r="AZ352" s="184"/>
      <c r="BA352" s="184"/>
      <c r="BB352" s="184"/>
      <c r="BC352" s="185">
        <v>9</v>
      </c>
      <c r="BD352" s="180">
        <v>537</v>
      </c>
      <c r="BE352" s="186">
        <v>1.4999999999999999E-2</v>
      </c>
      <c r="BF352" s="187">
        <v>1.7000000000000001E-2</v>
      </c>
      <c r="BG352" s="172"/>
      <c r="BH352" s="172">
        <v>0</v>
      </c>
      <c r="BI352" s="172">
        <v>3</v>
      </c>
      <c r="BJ352" s="172">
        <v>1.8</v>
      </c>
      <c r="BK352" s="172">
        <v>105</v>
      </c>
      <c r="BL352" s="28" t="s">
        <v>157</v>
      </c>
      <c r="BM352" s="228" t="s">
        <v>158</v>
      </c>
      <c r="BN352" s="228" t="s">
        <v>173</v>
      </c>
      <c r="BO352" s="228" t="s">
        <v>176</v>
      </c>
      <c r="BP352" s="228">
        <v>3</v>
      </c>
      <c r="BQ352" s="228"/>
      <c r="BR352" s="228"/>
      <c r="BS352" s="228"/>
      <c r="BT352" s="228"/>
      <c r="BU352" s="228">
        <f t="shared" si="5"/>
        <v>9.5</v>
      </c>
      <c r="BV352" s="228"/>
      <c r="BW352" s="228"/>
      <c r="BX352" s="228"/>
      <c r="BY352" s="228"/>
      <c r="BZ352" s="228"/>
      <c r="CA352" s="228"/>
      <c r="CB352" s="228"/>
      <c r="CC352" s="228"/>
      <c r="CD352" s="228"/>
      <c r="CE352" s="228"/>
      <c r="CF352" s="228"/>
      <c r="CG352" s="228"/>
      <c r="CH352" s="228"/>
      <c r="CI352" s="228"/>
      <c r="CJ352" s="228"/>
      <c r="CK352" s="228"/>
      <c r="CL352" s="228"/>
      <c r="CM352" s="228"/>
      <c r="CN352" s="228"/>
      <c r="CO352" s="228"/>
      <c r="CP352" s="228"/>
      <c r="CQ352" s="228"/>
      <c r="CR352" s="228"/>
      <c r="CS352" s="228"/>
      <c r="CT352" s="228"/>
      <c r="CU352" s="228"/>
      <c r="CV352" s="228"/>
      <c r="CW352" s="228"/>
      <c r="CX352" s="228"/>
      <c r="CY352" s="228"/>
      <c r="CZ352" s="228"/>
      <c r="DA352" s="228"/>
      <c r="DB352" s="228"/>
    </row>
    <row r="353" spans="1:106" s="197" customFormat="1" ht="31.5" hidden="1" customHeight="1" x14ac:dyDescent="0.3">
      <c r="A353" s="193">
        <v>2021</v>
      </c>
      <c r="B353" s="170">
        <v>1</v>
      </c>
      <c r="C353" s="255">
        <v>44214</v>
      </c>
      <c r="D353" s="170">
        <v>1</v>
      </c>
      <c r="E353" s="170">
        <v>1</v>
      </c>
      <c r="F353" s="170">
        <v>6</v>
      </c>
      <c r="G353" s="196" t="s">
        <v>342</v>
      </c>
      <c r="H353" t="s">
        <v>343</v>
      </c>
      <c r="I353" t="s">
        <v>163</v>
      </c>
      <c r="J353">
        <v>3</v>
      </c>
      <c r="K353">
        <v>2</v>
      </c>
      <c r="L353" s="256">
        <v>111</v>
      </c>
      <c r="M353" s="257">
        <v>103.23</v>
      </c>
      <c r="N353" s="258">
        <v>118.77</v>
      </c>
      <c r="O353" s="192"/>
      <c r="P353" s="192"/>
      <c r="Q353" s="192"/>
      <c r="R353" s="192"/>
      <c r="S353" s="192"/>
      <c r="T353" s="192">
        <v>100</v>
      </c>
      <c r="U353" s="192">
        <v>106</v>
      </c>
      <c r="V353" s="192">
        <v>106</v>
      </c>
      <c r="W353" s="192">
        <v>109</v>
      </c>
      <c r="X353" s="192">
        <v>113</v>
      </c>
      <c r="Y353" s="171">
        <v>96</v>
      </c>
      <c r="Z353" s="171">
        <v>87</v>
      </c>
      <c r="AA353" s="192"/>
      <c r="AB353" s="192"/>
      <c r="AC353" s="192"/>
      <c r="AD353" s="192"/>
      <c r="AE353" s="192"/>
      <c r="AF353" s="192">
        <v>105</v>
      </c>
      <c r="AG353" s="192">
        <v>114</v>
      </c>
      <c r="AH353" s="192">
        <v>118</v>
      </c>
      <c r="AI353" s="192">
        <v>114</v>
      </c>
      <c r="AJ353" s="192">
        <v>109</v>
      </c>
      <c r="AK353" s="171">
        <v>95</v>
      </c>
      <c r="AL353" s="171">
        <v>95</v>
      </c>
      <c r="AM353" s="192"/>
      <c r="AN353" s="192">
        <v>109.4</v>
      </c>
      <c r="AO353" s="222"/>
      <c r="AP353" s="182">
        <v>108</v>
      </c>
      <c r="AQ353" s="183">
        <v>100</v>
      </c>
      <c r="AR353" s="181">
        <v>116</v>
      </c>
      <c r="AS353" s="181">
        <v>93</v>
      </c>
      <c r="AT353" s="184">
        <v>6</v>
      </c>
      <c r="AU353" s="184">
        <v>2</v>
      </c>
      <c r="AV353" s="184">
        <v>10</v>
      </c>
      <c r="AW353" s="184"/>
      <c r="AX353" s="184"/>
      <c r="AY353" s="184"/>
      <c r="AZ353" s="184"/>
      <c r="BA353" s="184"/>
      <c r="BB353" s="184"/>
      <c r="BC353" s="185">
        <v>18</v>
      </c>
      <c r="BD353" s="180">
        <v>2770</v>
      </c>
      <c r="BE353" s="186">
        <v>1.4999999999999999E-2</v>
      </c>
      <c r="BF353" s="187">
        <v>6.0000000000000001E-3</v>
      </c>
      <c r="BG353" s="172">
        <v>1</v>
      </c>
      <c r="BH353" s="172">
        <v>0.2</v>
      </c>
      <c r="BI353" s="172">
        <v>25</v>
      </c>
      <c r="BJ353" s="172">
        <v>2</v>
      </c>
      <c r="BK353" s="172">
        <v>303</v>
      </c>
      <c r="BL353" s="28" t="s">
        <v>241</v>
      </c>
      <c r="BM353" s="228" t="s">
        <v>241</v>
      </c>
      <c r="BN353" s="228"/>
      <c r="BO353" s="228"/>
      <c r="BP353" s="228">
        <v>3</v>
      </c>
      <c r="BQ353" s="228"/>
      <c r="BR353" s="228"/>
      <c r="BS353" s="228"/>
      <c r="BT353" s="228"/>
      <c r="BU353" s="228">
        <f t="shared" si="5"/>
        <v>1.1000000000000001</v>
      </c>
      <c r="BV353" s="228"/>
      <c r="BW353" s="228"/>
      <c r="BX353" s="228"/>
      <c r="BY353" s="228"/>
      <c r="BZ353" s="228"/>
      <c r="CA353" s="228"/>
      <c r="CB353" s="228"/>
      <c r="CC353" s="228"/>
      <c r="CD353" s="228"/>
      <c r="CE353" s="228"/>
      <c r="CF353" s="228"/>
      <c r="CG353" s="228"/>
      <c r="CH353" s="228"/>
      <c r="CI353" s="228"/>
      <c r="CJ353" s="228"/>
      <c r="CK353" s="228"/>
      <c r="CL353" s="228"/>
      <c r="CM353" s="228"/>
      <c r="CN353" s="228"/>
      <c r="CO353" s="228"/>
      <c r="CP353" s="228"/>
      <c r="CQ353" s="228"/>
      <c r="CR353" s="228"/>
      <c r="CS353" s="228"/>
      <c r="CT353" s="228"/>
      <c r="CU353" s="228"/>
      <c r="CV353" s="228"/>
      <c r="CW353" s="228"/>
      <c r="CX353" s="228"/>
      <c r="CY353" s="228"/>
      <c r="CZ353" s="228"/>
      <c r="DA353" s="228"/>
      <c r="DB353" s="228"/>
    </row>
    <row r="354" spans="1:106" s="197" customFormat="1" ht="31.5" hidden="1" customHeight="1" x14ac:dyDescent="0.3">
      <c r="A354" s="193">
        <v>2021</v>
      </c>
      <c r="B354" s="170">
        <v>1</v>
      </c>
      <c r="C354" s="255">
        <v>44214</v>
      </c>
      <c r="D354" s="170">
        <v>1</v>
      </c>
      <c r="E354" s="170">
        <v>2</v>
      </c>
      <c r="F354" s="170">
        <v>6</v>
      </c>
      <c r="G354" s="196" t="s">
        <v>344</v>
      </c>
      <c r="H354" t="s">
        <v>345</v>
      </c>
      <c r="I354" t="s">
        <v>163</v>
      </c>
      <c r="J354">
        <v>3</v>
      </c>
      <c r="K354">
        <v>2</v>
      </c>
      <c r="L354" s="256">
        <v>113</v>
      </c>
      <c r="M354" s="257">
        <v>105.09</v>
      </c>
      <c r="N354" s="258">
        <v>120.91</v>
      </c>
      <c r="O354" s="192"/>
      <c r="P354" s="192"/>
      <c r="Q354" s="192"/>
      <c r="R354" s="192"/>
      <c r="S354" s="192"/>
      <c r="T354" s="192">
        <v>125</v>
      </c>
      <c r="U354" s="192">
        <v>118</v>
      </c>
      <c r="V354" s="192">
        <v>110</v>
      </c>
      <c r="W354" s="192">
        <v>123</v>
      </c>
      <c r="X354" s="192">
        <v>119</v>
      </c>
      <c r="Y354" s="171">
        <v>96</v>
      </c>
      <c r="Z354" s="171">
        <v>87</v>
      </c>
      <c r="AA354" s="192"/>
      <c r="AB354" s="192"/>
      <c r="AC354" s="192"/>
      <c r="AD354" s="192"/>
      <c r="AE354" s="192"/>
      <c r="AF354" s="192">
        <v>94</v>
      </c>
      <c r="AG354" s="192">
        <v>109</v>
      </c>
      <c r="AH354" s="192">
        <v>112</v>
      </c>
      <c r="AI354" s="192">
        <v>108</v>
      </c>
      <c r="AJ354" s="192">
        <v>111</v>
      </c>
      <c r="AK354" s="171">
        <v>95</v>
      </c>
      <c r="AL354" s="171">
        <v>95</v>
      </c>
      <c r="AM354" s="192"/>
      <c r="AN354" s="192">
        <v>112.9</v>
      </c>
      <c r="AO354" s="222"/>
      <c r="AP354" s="182">
        <v>108</v>
      </c>
      <c r="AQ354" s="183">
        <v>100</v>
      </c>
      <c r="AR354" s="181">
        <v>116</v>
      </c>
      <c r="AS354" s="181">
        <v>93</v>
      </c>
      <c r="AT354" s="184">
        <v>8</v>
      </c>
      <c r="AU354" s="184">
        <v>4</v>
      </c>
      <c r="AV354" s="184">
        <v>7</v>
      </c>
      <c r="AW354" s="184"/>
      <c r="AX354" s="184"/>
      <c r="AY354" s="184"/>
      <c r="AZ354" s="184"/>
      <c r="BA354" s="184"/>
      <c r="BB354" s="184"/>
      <c r="BC354" s="185">
        <v>19</v>
      </c>
      <c r="BD354" s="180">
        <v>2801</v>
      </c>
      <c r="BE354" s="186">
        <v>1.4999999999999999E-2</v>
      </c>
      <c r="BF354" s="187">
        <v>7.0000000000000001E-3</v>
      </c>
      <c r="BG354" s="172">
        <v>1</v>
      </c>
      <c r="BH354" s="172">
        <v>0.2</v>
      </c>
      <c r="BI354" s="172">
        <v>24.8</v>
      </c>
      <c r="BJ354" s="172">
        <v>2.1</v>
      </c>
      <c r="BK354" s="172">
        <v>316.2</v>
      </c>
      <c r="BL354" s="28" t="s">
        <v>241</v>
      </c>
      <c r="BM354" s="228" t="s">
        <v>241</v>
      </c>
      <c r="BN354" s="228"/>
      <c r="BO354" s="228"/>
      <c r="BP354" s="228">
        <v>3</v>
      </c>
      <c r="BQ354" s="228"/>
      <c r="BR354" s="228"/>
      <c r="BS354" s="228"/>
      <c r="BT354" s="228"/>
      <c r="BU354" s="228">
        <f t="shared" si="5"/>
        <v>0.1</v>
      </c>
      <c r="BV354" s="228"/>
      <c r="BW354" s="228"/>
      <c r="BX354" s="228"/>
      <c r="BY354" s="228"/>
      <c r="BZ354" s="228"/>
      <c r="CA354" s="228"/>
      <c r="CB354" s="228"/>
      <c r="CC354" s="228"/>
      <c r="CD354" s="228"/>
      <c r="CE354" s="228"/>
      <c r="CF354" s="228"/>
      <c r="CG354" s="228"/>
      <c r="CH354" s="228"/>
      <c r="CI354" s="228"/>
      <c r="CJ354" s="228"/>
      <c r="CK354" s="228"/>
      <c r="CL354" s="228"/>
      <c r="CM354" s="228"/>
      <c r="CN354" s="228"/>
      <c r="CO354" s="228"/>
      <c r="CP354" s="228"/>
      <c r="CQ354" s="228"/>
      <c r="CR354" s="228"/>
      <c r="CS354" s="228"/>
      <c r="CT354" s="228"/>
      <c r="CU354" s="228"/>
      <c r="CV354" s="228"/>
      <c r="CW354" s="228"/>
      <c r="CX354" s="228"/>
      <c r="CY354" s="228"/>
      <c r="CZ354" s="228"/>
      <c r="DA354" s="228"/>
      <c r="DB354" s="228"/>
    </row>
    <row r="355" spans="1:106" s="197" customFormat="1" ht="31.5" hidden="1" customHeight="1" x14ac:dyDescent="0.3">
      <c r="A355" s="193">
        <v>2021</v>
      </c>
      <c r="B355" s="170">
        <v>1</v>
      </c>
      <c r="C355" s="255">
        <v>44214</v>
      </c>
      <c r="D355" s="170">
        <v>331</v>
      </c>
      <c r="E355" s="170">
        <v>253</v>
      </c>
      <c r="F355" s="170">
        <v>6</v>
      </c>
      <c r="G355" s="196" t="s">
        <v>337</v>
      </c>
      <c r="H355" t="s">
        <v>209</v>
      </c>
      <c r="I355" t="s">
        <v>163</v>
      </c>
      <c r="J355">
        <v>3</v>
      </c>
      <c r="K355">
        <v>2</v>
      </c>
      <c r="L355" s="256">
        <v>203</v>
      </c>
      <c r="M355" s="257">
        <v>188.79</v>
      </c>
      <c r="N355" s="258">
        <v>217.21</v>
      </c>
      <c r="O355" s="192"/>
      <c r="P355" s="192"/>
      <c r="Q355" s="192"/>
      <c r="R355" s="192"/>
      <c r="S355" s="192"/>
      <c r="T355" s="192">
        <v>177</v>
      </c>
      <c r="U355" s="192">
        <v>193</v>
      </c>
      <c r="V355" s="192">
        <v>195</v>
      </c>
      <c r="W355" s="192">
        <v>200</v>
      </c>
      <c r="X355" s="192"/>
      <c r="Y355" s="171">
        <v>88</v>
      </c>
      <c r="Z355" s="171"/>
      <c r="AA355" s="192"/>
      <c r="AB355" s="192"/>
      <c r="AC355" s="192"/>
      <c r="AD355" s="192"/>
      <c r="AE355" s="192"/>
      <c r="AF355" s="192"/>
      <c r="AG355" s="192"/>
      <c r="AH355" s="192"/>
      <c r="AI355" s="192"/>
      <c r="AJ355" s="192"/>
      <c r="AK355" s="171"/>
      <c r="AL355" s="171"/>
      <c r="AM355" s="192"/>
      <c r="AN355" s="192">
        <v>191.3</v>
      </c>
      <c r="AO355" s="222"/>
      <c r="AP355" s="182">
        <v>121</v>
      </c>
      <c r="AQ355" s="183">
        <v>89</v>
      </c>
      <c r="AR355" s="181">
        <v>123</v>
      </c>
      <c r="AS355" s="181">
        <v>88</v>
      </c>
      <c r="AT355" s="184">
        <v>5</v>
      </c>
      <c r="AU355" s="184"/>
      <c r="AV355" s="184">
        <v>6</v>
      </c>
      <c r="AW355" s="184"/>
      <c r="AX355" s="184"/>
      <c r="AY355" s="184"/>
      <c r="AZ355" s="184"/>
      <c r="BA355" s="184"/>
      <c r="BB355" s="184"/>
      <c r="BC355" s="185">
        <v>11</v>
      </c>
      <c r="BD355" s="180">
        <v>1391</v>
      </c>
      <c r="BE355" s="186">
        <v>1.4999999999999999E-2</v>
      </c>
      <c r="BF355" s="187">
        <v>8.0000000000000002E-3</v>
      </c>
      <c r="BG355" s="172">
        <v>1</v>
      </c>
      <c r="BH355" s="172">
        <v>0.1</v>
      </c>
      <c r="BI355" s="172">
        <v>6.9</v>
      </c>
      <c r="BJ355" s="172">
        <v>2.1</v>
      </c>
      <c r="BK355" s="172">
        <v>266.10000000000002</v>
      </c>
      <c r="BL355" s="28" t="s">
        <v>181</v>
      </c>
      <c r="BM355" s="228" t="s">
        <v>196</v>
      </c>
      <c r="BN355" s="228" t="s">
        <v>210</v>
      </c>
      <c r="BO355" s="228"/>
      <c r="BP355" s="228">
        <v>3</v>
      </c>
      <c r="BQ355" s="228"/>
      <c r="BR355" s="228"/>
      <c r="BS355" s="228"/>
      <c r="BT355" s="228"/>
      <c r="BU355" s="228">
        <f t="shared" si="5"/>
        <v>8.3000000000000007</v>
      </c>
      <c r="BV355" s="228"/>
      <c r="BW355" s="228"/>
      <c r="BX355" s="228"/>
      <c r="BY355" s="228"/>
      <c r="BZ355" s="228"/>
      <c r="CA355" s="228"/>
      <c r="CB355" s="228"/>
      <c r="CC355" s="228"/>
      <c r="CD355" s="228"/>
      <c r="CE355" s="228"/>
      <c r="CF355" s="228"/>
      <c r="CG355" s="228"/>
      <c r="CH355" s="228"/>
      <c r="CI355" s="228"/>
      <c r="CJ355" s="228"/>
      <c r="CK355" s="228"/>
      <c r="CL355" s="228"/>
      <c r="CM355" s="228"/>
      <c r="CN355" s="228"/>
      <c r="CO355" s="228"/>
      <c r="CP355" s="228"/>
      <c r="CQ355" s="228"/>
      <c r="CR355" s="228"/>
      <c r="CS355" s="228"/>
      <c r="CT355" s="228"/>
      <c r="CU355" s="228"/>
      <c r="CV355" s="228"/>
      <c r="CW355" s="228"/>
      <c r="CX355" s="228"/>
      <c r="CY355" s="228"/>
      <c r="CZ355" s="228"/>
      <c r="DA355" s="228"/>
      <c r="DB355" s="228"/>
    </row>
    <row r="356" spans="1:106" s="197" customFormat="1" ht="31.5" hidden="1" customHeight="1" x14ac:dyDescent="0.3">
      <c r="A356" s="193">
        <v>2021</v>
      </c>
      <c r="B356" s="170">
        <v>1</v>
      </c>
      <c r="C356" s="255">
        <v>44214</v>
      </c>
      <c r="D356" s="170">
        <v>32</v>
      </c>
      <c r="E356" s="170">
        <v>92</v>
      </c>
      <c r="F356" s="170">
        <v>7</v>
      </c>
      <c r="G356" s="196" t="s">
        <v>217</v>
      </c>
      <c r="H356" t="s">
        <v>218</v>
      </c>
      <c r="I356" t="s">
        <v>163</v>
      </c>
      <c r="J356">
        <v>2</v>
      </c>
      <c r="K356">
        <v>3</v>
      </c>
      <c r="L356" s="256">
        <v>361</v>
      </c>
      <c r="M356" s="257">
        <v>335.73</v>
      </c>
      <c r="N356" s="258">
        <v>386.27</v>
      </c>
      <c r="O356" s="192"/>
      <c r="P356" s="192"/>
      <c r="Q356" s="192"/>
      <c r="R356" s="192"/>
      <c r="S356" s="192"/>
      <c r="T356" s="192"/>
      <c r="U356" s="192"/>
      <c r="V356" s="192"/>
      <c r="W356" s="192"/>
      <c r="X356" s="192"/>
      <c r="Y356" s="171"/>
      <c r="Z356" s="171"/>
      <c r="AA356" s="192"/>
      <c r="AB356" s="192"/>
      <c r="AC356" s="192"/>
      <c r="AD356" s="192"/>
      <c r="AE356" s="192"/>
      <c r="AF356" s="192"/>
      <c r="AG356" s="192"/>
      <c r="AH356" s="192"/>
      <c r="AI356" s="192"/>
      <c r="AJ356" s="192">
        <v>352</v>
      </c>
      <c r="AK356" s="171"/>
      <c r="AL356" s="171">
        <v>118</v>
      </c>
      <c r="AM356" s="192"/>
      <c r="AN356" s="192">
        <v>352</v>
      </c>
      <c r="AO356" s="222"/>
      <c r="AP356" s="182">
        <v>74</v>
      </c>
      <c r="AQ356" s="183">
        <v>97</v>
      </c>
      <c r="AR356" s="181">
        <v>61</v>
      </c>
      <c r="AS356" s="181">
        <v>118</v>
      </c>
      <c r="AT356" s="184">
        <v>1</v>
      </c>
      <c r="AU356" s="184">
        <v>2</v>
      </c>
      <c r="AV356" s="184"/>
      <c r="AW356" s="184"/>
      <c r="AX356" s="184"/>
      <c r="AY356" s="184"/>
      <c r="AZ356" s="184"/>
      <c r="BA356" s="184"/>
      <c r="BB356" s="184"/>
      <c r="BC356" s="185">
        <v>3</v>
      </c>
      <c r="BD356" s="180">
        <v>3</v>
      </c>
      <c r="BE356" s="186">
        <v>1.4999999999999999E-2</v>
      </c>
      <c r="BF356" s="187">
        <v>1</v>
      </c>
      <c r="BG356" s="172"/>
      <c r="BH356" s="172">
        <v>0</v>
      </c>
      <c r="BI356" s="172">
        <v>0</v>
      </c>
      <c r="BJ356" s="172">
        <v>1.1000000000000001</v>
      </c>
      <c r="BK356" s="172">
        <v>1.1000000000000001</v>
      </c>
      <c r="BL356" s="28" t="s">
        <v>181</v>
      </c>
      <c r="BM356" s="228" t="s">
        <v>182</v>
      </c>
      <c r="BN356" s="228" t="s">
        <v>219</v>
      </c>
      <c r="BO356" s="228" t="s">
        <v>220</v>
      </c>
      <c r="BP356" s="228">
        <v>3</v>
      </c>
      <c r="BQ356" s="228"/>
      <c r="BR356" s="228"/>
      <c r="BS356" s="228"/>
      <c r="BT356" s="228"/>
      <c r="BU356" s="228">
        <f t="shared" si="5"/>
        <v>6.4</v>
      </c>
      <c r="BV356" s="228"/>
      <c r="BW356" s="228"/>
      <c r="BX356" s="228"/>
      <c r="BY356" s="228"/>
      <c r="BZ356" s="228"/>
      <c r="CA356" s="228"/>
      <c r="CB356" s="228"/>
      <c r="CC356" s="228"/>
      <c r="CD356" s="228"/>
      <c r="CE356" s="228"/>
      <c r="CF356" s="228"/>
      <c r="CG356" s="228"/>
      <c r="CH356" s="228"/>
      <c r="CI356" s="228"/>
      <c r="CJ356" s="228"/>
      <c r="CK356" s="228"/>
      <c r="CL356" s="228"/>
      <c r="CM356" s="228"/>
      <c r="CN356" s="228"/>
      <c r="CO356" s="228"/>
      <c r="CP356" s="228"/>
      <c r="CQ356" s="228"/>
      <c r="CR356" s="228"/>
      <c r="CS356" s="228"/>
      <c r="CT356" s="228"/>
      <c r="CU356" s="228"/>
      <c r="CV356" s="228"/>
      <c r="CW356" s="228"/>
      <c r="CX356" s="228"/>
      <c r="CY356" s="228"/>
      <c r="CZ356" s="228"/>
      <c r="DA356" s="228"/>
      <c r="DB356" s="228"/>
    </row>
    <row r="357" spans="1:106" s="197" customFormat="1" ht="31.5" hidden="1" customHeight="1" x14ac:dyDescent="0.3">
      <c r="A357" s="193">
        <v>2021</v>
      </c>
      <c r="B357" s="170">
        <v>1</v>
      </c>
      <c r="C357" s="255">
        <v>44214</v>
      </c>
      <c r="D357" s="170">
        <v>32</v>
      </c>
      <c r="E357" s="170">
        <v>93</v>
      </c>
      <c r="F357" s="170">
        <v>7</v>
      </c>
      <c r="G357" s="196" t="s">
        <v>221</v>
      </c>
      <c r="H357" t="s">
        <v>222</v>
      </c>
      <c r="I357" t="s">
        <v>163</v>
      </c>
      <c r="J357">
        <v>2</v>
      </c>
      <c r="K357">
        <v>3</v>
      </c>
      <c r="L357" s="256">
        <v>59</v>
      </c>
      <c r="M357" s="257">
        <v>54.87</v>
      </c>
      <c r="N357" s="258">
        <v>63.13</v>
      </c>
      <c r="O357" s="192"/>
      <c r="P357" s="192"/>
      <c r="Q357" s="192"/>
      <c r="R357" s="192"/>
      <c r="S357" s="192"/>
      <c r="T357" s="192"/>
      <c r="U357" s="192"/>
      <c r="V357" s="192"/>
      <c r="W357" s="192"/>
      <c r="X357" s="192"/>
      <c r="Y357" s="171"/>
      <c r="Z357" s="171"/>
      <c r="AA357" s="192"/>
      <c r="AB357" s="192"/>
      <c r="AC357" s="192"/>
      <c r="AD357" s="192"/>
      <c r="AE357" s="192"/>
      <c r="AF357" s="192"/>
      <c r="AG357" s="192"/>
      <c r="AH357" s="192"/>
      <c r="AI357" s="192"/>
      <c r="AJ357" s="192">
        <v>57</v>
      </c>
      <c r="AK357" s="171"/>
      <c r="AL357" s="171">
        <v>118</v>
      </c>
      <c r="AM357" s="192"/>
      <c r="AN357" s="192">
        <v>57</v>
      </c>
      <c r="AO357" s="222"/>
      <c r="AP357" s="182">
        <v>74</v>
      </c>
      <c r="AQ357" s="183">
        <v>97</v>
      </c>
      <c r="AR357" s="181">
        <v>61</v>
      </c>
      <c r="AS357" s="181">
        <v>118</v>
      </c>
      <c r="AT357" s="184">
        <v>4</v>
      </c>
      <c r="AU357" s="184">
        <v>2</v>
      </c>
      <c r="AV357" s="184">
        <v>2</v>
      </c>
      <c r="AW357" s="184"/>
      <c r="AX357" s="184"/>
      <c r="AY357" s="184"/>
      <c r="AZ357" s="184"/>
      <c r="BA357" s="184"/>
      <c r="BB357" s="184"/>
      <c r="BC357" s="185">
        <v>8</v>
      </c>
      <c r="BD357" s="180">
        <v>8</v>
      </c>
      <c r="BE357" s="186">
        <v>1.4999999999999999E-2</v>
      </c>
      <c r="BF357" s="187">
        <v>1</v>
      </c>
      <c r="BG357" s="172"/>
      <c r="BH357" s="172">
        <v>0.1</v>
      </c>
      <c r="BI357" s="172">
        <v>0.1</v>
      </c>
      <c r="BJ357" s="172">
        <v>0.5</v>
      </c>
      <c r="BK357" s="172">
        <v>0.5</v>
      </c>
      <c r="BL357" s="28" t="s">
        <v>181</v>
      </c>
      <c r="BM357" s="228" t="s">
        <v>182</v>
      </c>
      <c r="BN357" s="228" t="s">
        <v>223</v>
      </c>
      <c r="BO357" s="228" t="s">
        <v>220</v>
      </c>
      <c r="BP357" s="228">
        <v>3</v>
      </c>
      <c r="BQ357" s="228"/>
      <c r="BR357" s="228"/>
      <c r="BS357" s="228"/>
      <c r="BT357" s="228"/>
      <c r="BU357" s="228">
        <f t="shared" si="5"/>
        <v>1.4</v>
      </c>
      <c r="BV357" s="228"/>
      <c r="BW357" s="228"/>
      <c r="BX357" s="228"/>
      <c r="BY357" s="228"/>
      <c r="BZ357" s="228"/>
      <c r="CA357" s="228"/>
      <c r="CB357" s="228"/>
      <c r="CC357" s="228"/>
      <c r="CD357" s="228"/>
      <c r="CE357" s="228"/>
      <c r="CF357" s="228"/>
      <c r="CG357" s="228"/>
      <c r="CH357" s="228"/>
      <c r="CI357" s="228"/>
      <c r="CJ357" s="228"/>
      <c r="CK357" s="228"/>
      <c r="CL357" s="228"/>
      <c r="CM357" s="228"/>
      <c r="CN357" s="228"/>
      <c r="CO357" s="228"/>
      <c r="CP357" s="228"/>
      <c r="CQ357" s="228"/>
      <c r="CR357" s="228"/>
      <c r="CS357" s="228"/>
      <c r="CT357" s="228"/>
      <c r="CU357" s="228"/>
      <c r="CV357" s="228"/>
      <c r="CW357" s="228"/>
      <c r="CX357" s="228"/>
      <c r="CY357" s="228"/>
      <c r="CZ357" s="228"/>
      <c r="DA357" s="228"/>
      <c r="DB357" s="228"/>
    </row>
    <row r="358" spans="1:106" s="197" customFormat="1" ht="31.5" hidden="1" customHeight="1" x14ac:dyDescent="0.3">
      <c r="A358" s="193">
        <v>2021</v>
      </c>
      <c r="B358" s="170">
        <v>1</v>
      </c>
      <c r="C358" s="255">
        <v>44214</v>
      </c>
      <c r="D358" s="170">
        <v>32</v>
      </c>
      <c r="E358" s="170">
        <v>94</v>
      </c>
      <c r="F358" s="170">
        <v>7</v>
      </c>
      <c r="G358" s="196" t="s">
        <v>346</v>
      </c>
      <c r="H358" t="s">
        <v>347</v>
      </c>
      <c r="I358" t="s">
        <v>163</v>
      </c>
      <c r="J358">
        <v>2</v>
      </c>
      <c r="K358">
        <v>3</v>
      </c>
      <c r="L358" s="256">
        <v>19</v>
      </c>
      <c r="M358" s="257">
        <v>17.670000000000002</v>
      </c>
      <c r="N358" s="258">
        <v>20.329999999999998</v>
      </c>
      <c r="O358" s="192"/>
      <c r="P358" s="192"/>
      <c r="Q358" s="192"/>
      <c r="R358" s="192"/>
      <c r="S358" s="192"/>
      <c r="T358" s="192"/>
      <c r="U358" s="192"/>
      <c r="V358" s="192"/>
      <c r="W358" s="192"/>
      <c r="X358" s="192"/>
      <c r="Y358" s="171"/>
      <c r="Z358" s="171"/>
      <c r="AA358" s="192"/>
      <c r="AB358" s="192"/>
      <c r="AC358" s="192"/>
      <c r="AD358" s="192"/>
      <c r="AE358" s="192"/>
      <c r="AF358" s="192"/>
      <c r="AG358" s="192"/>
      <c r="AH358" s="192"/>
      <c r="AI358" s="192"/>
      <c r="AJ358" s="192">
        <v>19</v>
      </c>
      <c r="AK358" s="171"/>
      <c r="AL358" s="171">
        <v>118</v>
      </c>
      <c r="AM358" s="192"/>
      <c r="AN358" s="192">
        <v>18.5</v>
      </c>
      <c r="AO358" s="222"/>
      <c r="AP358" s="182">
        <v>74</v>
      </c>
      <c r="AQ358" s="183">
        <v>97</v>
      </c>
      <c r="AR358" s="181">
        <v>61</v>
      </c>
      <c r="AS358" s="181">
        <v>118</v>
      </c>
      <c r="AT358" s="184">
        <v>2</v>
      </c>
      <c r="AU358" s="184">
        <v>2</v>
      </c>
      <c r="AV358" s="184">
        <v>2</v>
      </c>
      <c r="AW358" s="184"/>
      <c r="AX358" s="184"/>
      <c r="AY358" s="184"/>
      <c r="AZ358" s="184"/>
      <c r="BA358" s="184"/>
      <c r="BB358" s="184"/>
      <c r="BC358" s="185">
        <v>6</v>
      </c>
      <c r="BD358" s="180">
        <v>6</v>
      </c>
      <c r="BE358" s="186">
        <v>1.4999999999999999E-2</v>
      </c>
      <c r="BF358" s="187">
        <v>1</v>
      </c>
      <c r="BG358" s="172"/>
      <c r="BH358" s="172">
        <v>0.3</v>
      </c>
      <c r="BI358" s="172">
        <v>0.3</v>
      </c>
      <c r="BJ358" s="172">
        <v>0.1</v>
      </c>
      <c r="BK358" s="172">
        <v>0.1</v>
      </c>
      <c r="BL358" s="28" t="s">
        <v>181</v>
      </c>
      <c r="BM358" s="228" t="s">
        <v>182</v>
      </c>
      <c r="BN358" s="228" t="s">
        <v>348</v>
      </c>
      <c r="BO358" s="228" t="s">
        <v>220</v>
      </c>
      <c r="BP358" s="228">
        <v>3</v>
      </c>
      <c r="BQ358" s="228"/>
      <c r="BR358" s="228"/>
      <c r="BS358" s="228"/>
      <c r="BT358" s="228"/>
      <c r="BU358" s="228">
        <f t="shared" si="5"/>
        <v>0.4</v>
      </c>
      <c r="BV358" s="228"/>
      <c r="BW358" s="228"/>
      <c r="BX358" s="228"/>
      <c r="BY358" s="228"/>
      <c r="BZ358" s="228"/>
      <c r="CA358" s="228"/>
      <c r="CB358" s="228"/>
      <c r="CC358" s="228"/>
      <c r="CD358" s="228"/>
      <c r="CE358" s="228"/>
      <c r="CF358" s="228"/>
      <c r="CG358" s="228"/>
      <c r="CH358" s="228"/>
      <c r="CI358" s="228"/>
      <c r="CJ358" s="228"/>
      <c r="CK358" s="228"/>
      <c r="CL358" s="228"/>
      <c r="CM358" s="228"/>
      <c r="CN358" s="228"/>
      <c r="CO358" s="228"/>
      <c r="CP358" s="228"/>
      <c r="CQ358" s="228"/>
      <c r="CR358" s="228"/>
      <c r="CS358" s="228"/>
      <c r="CT358" s="228"/>
      <c r="CU358" s="228"/>
      <c r="CV358" s="228"/>
      <c r="CW358" s="228"/>
      <c r="CX358" s="228"/>
      <c r="CY358" s="228"/>
      <c r="CZ358" s="228"/>
      <c r="DA358" s="228"/>
      <c r="DB358" s="228"/>
    </row>
    <row r="359" spans="1:106" s="197" customFormat="1" ht="31.5" hidden="1" customHeight="1" x14ac:dyDescent="0.3">
      <c r="A359" s="193">
        <v>2021</v>
      </c>
      <c r="B359" s="170">
        <v>1</v>
      </c>
      <c r="C359" s="255">
        <v>44214</v>
      </c>
      <c r="D359" s="170">
        <v>377</v>
      </c>
      <c r="E359" s="170">
        <v>439</v>
      </c>
      <c r="F359" s="170">
        <v>7</v>
      </c>
      <c r="G359" s="196" t="s">
        <v>179</v>
      </c>
      <c r="H359" t="s">
        <v>180</v>
      </c>
      <c r="I359" t="s">
        <v>163</v>
      </c>
      <c r="J359">
        <v>4</v>
      </c>
      <c r="K359">
        <v>1</v>
      </c>
      <c r="L359" s="256">
        <v>343</v>
      </c>
      <c r="M359" s="257">
        <v>308.7</v>
      </c>
      <c r="N359" s="258">
        <v>377.3</v>
      </c>
      <c r="O359" s="192"/>
      <c r="P359" s="192"/>
      <c r="Q359" s="192"/>
      <c r="R359" s="192"/>
      <c r="S359" s="192"/>
      <c r="T359" s="192">
        <v>404</v>
      </c>
      <c r="U359" s="192">
        <v>372</v>
      </c>
      <c r="V359" s="192">
        <v>347</v>
      </c>
      <c r="W359" s="192">
        <v>365</v>
      </c>
      <c r="X359" s="192"/>
      <c r="Y359" s="171">
        <v>370</v>
      </c>
      <c r="Z359" s="171">
        <v>364</v>
      </c>
      <c r="AA359" s="192"/>
      <c r="AB359" s="192"/>
      <c r="AC359" s="192"/>
      <c r="AD359" s="192"/>
      <c r="AE359" s="192"/>
      <c r="AF359" s="192">
        <v>380</v>
      </c>
      <c r="AG359" s="192">
        <v>355</v>
      </c>
      <c r="AH359" s="192">
        <v>347</v>
      </c>
      <c r="AI359" s="192">
        <v>358</v>
      </c>
      <c r="AJ359" s="192">
        <v>342</v>
      </c>
      <c r="AK359" s="171">
        <v>307</v>
      </c>
      <c r="AL359" s="171">
        <v>222</v>
      </c>
      <c r="AM359" s="192"/>
      <c r="AN359" s="192">
        <v>363.3</v>
      </c>
      <c r="AO359" s="222"/>
      <c r="AP359" s="182">
        <v>45</v>
      </c>
      <c r="AQ359" s="183">
        <v>320</v>
      </c>
      <c r="AR359" s="181">
        <v>46</v>
      </c>
      <c r="AS359" s="181">
        <v>316</v>
      </c>
      <c r="AT359" s="184">
        <v>8</v>
      </c>
      <c r="AU359" s="184">
        <v>1</v>
      </c>
      <c r="AV359" s="184">
        <v>2</v>
      </c>
      <c r="AW359" s="184"/>
      <c r="AX359" s="184"/>
      <c r="AY359" s="184"/>
      <c r="AZ359" s="184"/>
      <c r="BA359" s="184"/>
      <c r="BB359" s="184"/>
      <c r="BC359" s="185">
        <v>11</v>
      </c>
      <c r="BD359" s="180">
        <v>931</v>
      </c>
      <c r="BE359" s="186">
        <v>1.4999999999999999E-2</v>
      </c>
      <c r="BF359" s="187">
        <v>1.2E-2</v>
      </c>
      <c r="BG359" s="172">
        <v>1</v>
      </c>
      <c r="BH359" s="172">
        <v>0</v>
      </c>
      <c r="BI359" s="172">
        <v>2.7</v>
      </c>
      <c r="BJ359" s="172">
        <v>4</v>
      </c>
      <c r="BK359" s="172">
        <v>338.2</v>
      </c>
      <c r="BL359" s="28" t="s">
        <v>181</v>
      </c>
      <c r="BM359" s="228" t="s">
        <v>182</v>
      </c>
      <c r="BN359" s="228" t="s">
        <v>183</v>
      </c>
      <c r="BO359" s="228"/>
      <c r="BP359" s="228">
        <v>3</v>
      </c>
      <c r="BQ359" s="228"/>
      <c r="BR359" s="228"/>
      <c r="BS359" s="228"/>
      <c r="BT359" s="228"/>
      <c r="BU359" s="228">
        <f t="shared" si="5"/>
        <v>14.4</v>
      </c>
      <c r="BV359" s="228"/>
      <c r="BW359" s="228"/>
      <c r="BX359" s="228"/>
      <c r="BY359" s="228"/>
      <c r="BZ359" s="228"/>
      <c r="CA359" s="228"/>
      <c r="CB359" s="228"/>
      <c r="CC359" s="228"/>
      <c r="CD359" s="228"/>
      <c r="CE359" s="228"/>
      <c r="CF359" s="228"/>
      <c r="CG359" s="228"/>
      <c r="CH359" s="228"/>
      <c r="CI359" s="228"/>
      <c r="CJ359" s="228"/>
      <c r="CK359" s="228"/>
      <c r="CL359" s="228"/>
      <c r="CM359" s="228"/>
      <c r="CN359" s="228"/>
      <c r="CO359" s="228"/>
      <c r="CP359" s="228"/>
      <c r="CQ359" s="228"/>
      <c r="CR359" s="228"/>
      <c r="CS359" s="228"/>
      <c r="CT359" s="228"/>
      <c r="CU359" s="228"/>
      <c r="CV359" s="228"/>
      <c r="CW359" s="228"/>
      <c r="CX359" s="228"/>
      <c r="CY359" s="228"/>
      <c r="CZ359" s="228"/>
      <c r="DA359" s="228"/>
      <c r="DB359" s="228"/>
    </row>
    <row r="360" spans="1:106" s="197" customFormat="1" ht="31.5" hidden="1" customHeight="1" x14ac:dyDescent="0.3">
      <c r="A360" s="193">
        <v>2021</v>
      </c>
      <c r="B360" s="170">
        <v>1</v>
      </c>
      <c r="C360" s="255">
        <v>44214</v>
      </c>
      <c r="D360" s="170">
        <v>159</v>
      </c>
      <c r="E360" s="170">
        <v>299</v>
      </c>
      <c r="F360" s="170">
        <v>28</v>
      </c>
      <c r="G360" s="196" t="s">
        <v>193</v>
      </c>
      <c r="H360" t="s">
        <v>194</v>
      </c>
      <c r="I360" t="s">
        <v>195</v>
      </c>
      <c r="J360">
        <v>3</v>
      </c>
      <c r="K360">
        <v>2</v>
      </c>
      <c r="L360" s="256">
        <v>115</v>
      </c>
      <c r="M360" s="257">
        <v>106.95</v>
      </c>
      <c r="N360" s="258">
        <v>123.05</v>
      </c>
      <c r="O360" s="192"/>
      <c r="P360" s="192"/>
      <c r="Q360" s="192"/>
      <c r="R360" s="192"/>
      <c r="S360" s="192"/>
      <c r="T360" s="192">
        <v>104</v>
      </c>
      <c r="U360" s="192">
        <v>107</v>
      </c>
      <c r="V360" s="192">
        <v>109</v>
      </c>
      <c r="W360" s="192">
        <v>111</v>
      </c>
      <c r="X360" s="192">
        <v>100</v>
      </c>
      <c r="Y360" s="171">
        <v>130</v>
      </c>
      <c r="Z360" s="171">
        <v>128</v>
      </c>
      <c r="AA360" s="192"/>
      <c r="AB360" s="192"/>
      <c r="AC360" s="192"/>
      <c r="AD360" s="192"/>
      <c r="AE360" s="192"/>
      <c r="AF360" s="192">
        <v>130</v>
      </c>
      <c r="AG360" s="192">
        <v>124</v>
      </c>
      <c r="AH360" s="192">
        <v>127</v>
      </c>
      <c r="AI360" s="192">
        <v>125</v>
      </c>
      <c r="AJ360" s="192">
        <v>123</v>
      </c>
      <c r="AK360" s="171">
        <v>124</v>
      </c>
      <c r="AL360" s="171">
        <v>130</v>
      </c>
      <c r="AM360" s="192"/>
      <c r="AN360" s="192">
        <v>116</v>
      </c>
      <c r="AO360" s="222"/>
      <c r="AP360" s="182">
        <v>70</v>
      </c>
      <c r="AQ360" s="183">
        <v>154</v>
      </c>
      <c r="AR360" s="181">
        <v>84</v>
      </c>
      <c r="AS360" s="181">
        <v>128</v>
      </c>
      <c r="AT360" s="184">
        <v>10</v>
      </c>
      <c r="AU360" s="184">
        <v>25</v>
      </c>
      <c r="AV360" s="184">
        <v>5</v>
      </c>
      <c r="AW360" s="184">
        <v>4</v>
      </c>
      <c r="AX360" s="184">
        <v>1</v>
      </c>
      <c r="AY360" s="184"/>
      <c r="AZ360" s="184"/>
      <c r="BA360" s="184"/>
      <c r="BB360" s="184"/>
      <c r="BC360" s="185">
        <v>45</v>
      </c>
      <c r="BD360" s="180">
        <v>1197</v>
      </c>
      <c r="BE360" s="186">
        <v>0.02</v>
      </c>
      <c r="BF360" s="187">
        <v>3.7999999999999999E-2</v>
      </c>
      <c r="BG360" s="172"/>
      <c r="BH360" s="172">
        <v>0.4</v>
      </c>
      <c r="BI360" s="172">
        <v>10.4</v>
      </c>
      <c r="BJ360" s="172">
        <v>5.2</v>
      </c>
      <c r="BK360" s="172">
        <v>138.9</v>
      </c>
      <c r="BL360" s="28" t="s">
        <v>181</v>
      </c>
      <c r="BM360" s="228" t="s">
        <v>196</v>
      </c>
      <c r="BN360" s="228"/>
      <c r="BO360" s="228"/>
      <c r="BP360" s="228">
        <v>3</v>
      </c>
      <c r="BQ360" s="228"/>
      <c r="BR360" s="228"/>
      <c r="BS360" s="228"/>
      <c r="BT360" s="228"/>
      <c r="BU360" s="228">
        <f t="shared" si="5"/>
        <v>0.7</v>
      </c>
      <c r="BV360" s="228"/>
      <c r="BW360" s="228"/>
      <c r="BX360" s="228"/>
      <c r="BY360" s="228"/>
      <c r="BZ360" s="228"/>
      <c r="CA360" s="228"/>
      <c r="CB360" s="228"/>
      <c r="CC360" s="228"/>
      <c r="CD360" s="228"/>
      <c r="CE360" s="228"/>
      <c r="CF360" s="228"/>
      <c r="CG360" s="228"/>
      <c r="CH360" s="228"/>
      <c r="CI360" s="228"/>
      <c r="CJ360" s="228"/>
      <c r="CK360" s="228"/>
      <c r="CL360" s="228"/>
      <c r="CM360" s="228"/>
      <c r="CN360" s="228"/>
      <c r="CO360" s="228"/>
      <c r="CP360" s="228"/>
      <c r="CQ360" s="228"/>
      <c r="CR360" s="228"/>
      <c r="CS360" s="228"/>
      <c r="CT360" s="228"/>
      <c r="CU360" s="228"/>
      <c r="CV360" s="228"/>
      <c r="CW360" s="228"/>
      <c r="CX360" s="228"/>
      <c r="CY360" s="228"/>
      <c r="CZ360" s="228"/>
      <c r="DA360" s="228"/>
      <c r="DB360" s="228"/>
    </row>
    <row r="361" spans="1:106" s="197" customFormat="1" ht="31.5" hidden="1" customHeight="1" x14ac:dyDescent="0.3">
      <c r="A361" s="193">
        <v>2021</v>
      </c>
      <c r="B361" s="170">
        <v>1</v>
      </c>
      <c r="C361" s="255">
        <v>44214</v>
      </c>
      <c r="D361" s="170">
        <v>227</v>
      </c>
      <c r="E361" s="170">
        <v>155</v>
      </c>
      <c r="F361" s="170">
        <v>30</v>
      </c>
      <c r="G361" s="196" t="s">
        <v>338</v>
      </c>
      <c r="H361" t="s">
        <v>339</v>
      </c>
      <c r="I361" t="s">
        <v>340</v>
      </c>
      <c r="J361">
        <v>3</v>
      </c>
      <c r="K361">
        <v>2</v>
      </c>
      <c r="L361" s="256">
        <v>122</v>
      </c>
      <c r="M361" s="257">
        <v>113.46</v>
      </c>
      <c r="N361" s="258">
        <v>130.54</v>
      </c>
      <c r="O361" s="192"/>
      <c r="P361" s="192"/>
      <c r="Q361" s="192"/>
      <c r="R361" s="192"/>
      <c r="S361" s="192"/>
      <c r="T361" s="192">
        <v>123</v>
      </c>
      <c r="U361" s="192">
        <v>120</v>
      </c>
      <c r="V361" s="192">
        <v>118</v>
      </c>
      <c r="W361" s="192">
        <v>117</v>
      </c>
      <c r="X361" s="192">
        <v>125</v>
      </c>
      <c r="Y361" s="171">
        <v>125</v>
      </c>
      <c r="Z361" s="171">
        <v>125</v>
      </c>
      <c r="AA361" s="192"/>
      <c r="AB361" s="192"/>
      <c r="AC361" s="192"/>
      <c r="AD361" s="192"/>
      <c r="AE361" s="192"/>
      <c r="AF361" s="192"/>
      <c r="AG361" s="192"/>
      <c r="AH361" s="192"/>
      <c r="AI361" s="192"/>
      <c r="AJ361" s="192"/>
      <c r="AK361" s="171"/>
      <c r="AL361" s="171"/>
      <c r="AM361" s="192"/>
      <c r="AN361" s="192">
        <v>120.6</v>
      </c>
      <c r="AO361" s="222"/>
      <c r="AP361" s="182">
        <v>61</v>
      </c>
      <c r="AQ361" s="183">
        <v>177</v>
      </c>
      <c r="AR361" s="181">
        <v>86</v>
      </c>
      <c r="AS361" s="181">
        <v>125</v>
      </c>
      <c r="AT361" s="184">
        <v>8</v>
      </c>
      <c r="AU361" s="184">
        <v>5</v>
      </c>
      <c r="AV361" s="184">
        <v>8</v>
      </c>
      <c r="AW361" s="184"/>
      <c r="AX361" s="184"/>
      <c r="AY361" s="184"/>
      <c r="AZ361" s="184"/>
      <c r="BA361" s="184"/>
      <c r="BB361" s="184"/>
      <c r="BC361" s="185">
        <v>21</v>
      </c>
      <c r="BD361" s="180">
        <v>1173</v>
      </c>
      <c r="BE361" s="186">
        <v>0.02</v>
      </c>
      <c r="BF361" s="187">
        <v>1.7999999999999999E-2</v>
      </c>
      <c r="BG361" s="172">
        <v>1</v>
      </c>
      <c r="BH361" s="172">
        <v>0.2</v>
      </c>
      <c r="BI361" s="172">
        <v>9.6</v>
      </c>
      <c r="BJ361" s="172">
        <v>2.5</v>
      </c>
      <c r="BK361" s="172">
        <v>141.5</v>
      </c>
      <c r="BL361" s="28" t="s">
        <v>181</v>
      </c>
      <c r="BM361" s="228" t="s">
        <v>196</v>
      </c>
      <c r="BN361" s="228" t="s">
        <v>341</v>
      </c>
      <c r="BO361" s="228"/>
      <c r="BP361" s="228">
        <v>3</v>
      </c>
      <c r="BQ361" s="228"/>
      <c r="BR361" s="228"/>
      <c r="BS361" s="228"/>
      <c r="BT361" s="228"/>
      <c r="BU361" s="228">
        <f t="shared" si="5"/>
        <v>1</v>
      </c>
      <c r="BV361" s="228"/>
      <c r="BW361" s="228"/>
      <c r="BX361" s="228"/>
      <c r="BY361" s="228"/>
      <c r="BZ361" s="228"/>
      <c r="CA361" s="228"/>
      <c r="CB361" s="228"/>
      <c r="CC361" s="228"/>
      <c r="CD361" s="228"/>
      <c r="CE361" s="228"/>
      <c r="CF361" s="228"/>
      <c r="CG361" s="228"/>
      <c r="CH361" s="228"/>
      <c r="CI361" s="228"/>
      <c r="CJ361" s="228"/>
      <c r="CK361" s="228"/>
      <c r="CL361" s="228"/>
      <c r="CM361" s="228"/>
      <c r="CN361" s="228"/>
      <c r="CO361" s="228"/>
      <c r="CP361" s="228"/>
      <c r="CQ361" s="228"/>
      <c r="CR361" s="228"/>
      <c r="CS361" s="228"/>
      <c r="CT361" s="228"/>
      <c r="CU361" s="228"/>
      <c r="CV361" s="228"/>
      <c r="CW361" s="228"/>
      <c r="CX361" s="228"/>
      <c r="CY361" s="228"/>
      <c r="CZ361" s="228"/>
      <c r="DA361" s="228"/>
      <c r="DB361" s="228"/>
    </row>
    <row r="362" spans="1:106" s="197" customFormat="1" ht="31.5" hidden="1" customHeight="1" x14ac:dyDescent="0.3">
      <c r="A362" s="193">
        <v>2021</v>
      </c>
      <c r="B362" s="170">
        <v>1</v>
      </c>
      <c r="C362" s="255">
        <v>44214</v>
      </c>
      <c r="D362" s="170">
        <v>415</v>
      </c>
      <c r="E362" s="170">
        <v>655</v>
      </c>
      <c r="F362" s="170">
        <v>49</v>
      </c>
      <c r="G362" s="196" t="s">
        <v>261</v>
      </c>
      <c r="H362" t="s">
        <v>262</v>
      </c>
      <c r="I362" t="s">
        <v>203</v>
      </c>
      <c r="J362">
        <v>3</v>
      </c>
      <c r="K362">
        <v>1</v>
      </c>
      <c r="L362" s="256">
        <v>148</v>
      </c>
      <c r="M362" s="257">
        <v>137.63999999999999</v>
      </c>
      <c r="N362" s="258">
        <v>158.36000000000001</v>
      </c>
      <c r="O362" s="192"/>
      <c r="P362" s="192"/>
      <c r="Q362" s="192"/>
      <c r="R362" s="192"/>
      <c r="S362" s="192"/>
      <c r="T362" s="192"/>
      <c r="U362" s="192">
        <v>163</v>
      </c>
      <c r="V362" s="192">
        <v>142</v>
      </c>
      <c r="W362" s="192">
        <v>145</v>
      </c>
      <c r="X362" s="192">
        <v>150</v>
      </c>
      <c r="Y362" s="171"/>
      <c r="Z362" s="171">
        <v>153</v>
      </c>
      <c r="AA362" s="192"/>
      <c r="AB362" s="192"/>
      <c r="AC362" s="192"/>
      <c r="AD362" s="192"/>
      <c r="AE362" s="192"/>
      <c r="AF362" s="192"/>
      <c r="AG362" s="192"/>
      <c r="AH362" s="192"/>
      <c r="AI362" s="192"/>
      <c r="AJ362" s="192"/>
      <c r="AK362" s="171"/>
      <c r="AL362" s="171"/>
      <c r="AM362" s="192"/>
      <c r="AN362" s="192">
        <v>149.6</v>
      </c>
      <c r="AO362" s="222"/>
      <c r="AP362" s="182">
        <v>60</v>
      </c>
      <c r="AQ362" s="183">
        <v>180</v>
      </c>
      <c r="AR362" s="181">
        <v>71</v>
      </c>
      <c r="AS362" s="181">
        <v>153</v>
      </c>
      <c r="AT362" s="184">
        <v>3</v>
      </c>
      <c r="AU362" s="184">
        <v>3</v>
      </c>
      <c r="AV362" s="184">
        <v>1</v>
      </c>
      <c r="AW362" s="184"/>
      <c r="AX362" s="184"/>
      <c r="AY362" s="184"/>
      <c r="AZ362" s="184"/>
      <c r="BA362" s="184"/>
      <c r="BB362" s="184"/>
      <c r="BC362" s="185">
        <v>7</v>
      </c>
      <c r="BD362" s="180">
        <v>467</v>
      </c>
      <c r="BE362" s="186">
        <v>0.02</v>
      </c>
      <c r="BF362" s="187">
        <v>1.4999999999999999E-2</v>
      </c>
      <c r="BG362" s="172">
        <v>1</v>
      </c>
      <c r="BH362" s="172">
        <v>0</v>
      </c>
      <c r="BI362" s="172">
        <v>3.2</v>
      </c>
      <c r="BJ362" s="172">
        <v>1</v>
      </c>
      <c r="BK362" s="172">
        <v>69.900000000000006</v>
      </c>
      <c r="BL362" s="28" t="s">
        <v>181</v>
      </c>
      <c r="BM362" s="228" t="s">
        <v>182</v>
      </c>
      <c r="BN362" s="228" t="s">
        <v>263</v>
      </c>
      <c r="BO362" s="228"/>
      <c r="BP362" s="228">
        <v>3</v>
      </c>
      <c r="BQ362" s="228"/>
      <c r="BR362" s="228"/>
      <c r="BS362" s="228"/>
      <c r="BT362" s="228"/>
      <c r="BU362" s="228">
        <f t="shared" si="5"/>
        <v>1.1000000000000001</v>
      </c>
      <c r="BV362" s="228"/>
      <c r="BW362" s="228"/>
      <c r="BX362" s="228"/>
      <c r="BY362" s="228"/>
      <c r="BZ362" s="228"/>
      <c r="CA362" s="228"/>
      <c r="CB362" s="228"/>
      <c r="CC362" s="228"/>
      <c r="CD362" s="228"/>
      <c r="CE362" s="228"/>
      <c r="CF362" s="228"/>
      <c r="CG362" s="228"/>
      <c r="CH362" s="228"/>
      <c r="CI362" s="228"/>
      <c r="CJ362" s="228"/>
      <c r="CK362" s="228"/>
      <c r="CL362" s="228"/>
      <c r="CM362" s="228"/>
      <c r="CN362" s="228"/>
      <c r="CO362" s="228"/>
      <c r="CP362" s="228"/>
      <c r="CQ362" s="228"/>
      <c r="CR362" s="228"/>
      <c r="CS362" s="228"/>
      <c r="CT362" s="228"/>
      <c r="CU362" s="228"/>
      <c r="CV362" s="228"/>
      <c r="CW362" s="228"/>
      <c r="CX362" s="228"/>
      <c r="CY362" s="228"/>
      <c r="CZ362" s="228"/>
      <c r="DA362" s="228"/>
      <c r="DB362" s="228"/>
    </row>
    <row r="363" spans="1:106" s="197" customFormat="1" ht="31.5" hidden="1" customHeight="1" x14ac:dyDescent="0.3">
      <c r="A363" s="193">
        <v>2021</v>
      </c>
      <c r="B363" s="170">
        <v>1</v>
      </c>
      <c r="C363" s="255">
        <v>44214</v>
      </c>
      <c r="D363" s="170">
        <v>415</v>
      </c>
      <c r="E363" s="170">
        <v>656</v>
      </c>
      <c r="F363" s="170">
        <v>49</v>
      </c>
      <c r="G363" s="196" t="s">
        <v>264</v>
      </c>
      <c r="H363" t="s">
        <v>265</v>
      </c>
      <c r="I363" t="s">
        <v>203</v>
      </c>
      <c r="J363">
        <v>3</v>
      </c>
      <c r="K363">
        <v>1</v>
      </c>
      <c r="L363" s="256">
        <v>148</v>
      </c>
      <c r="M363" s="257">
        <v>137.63999999999999</v>
      </c>
      <c r="N363" s="258">
        <v>158.36000000000001</v>
      </c>
      <c r="O363" s="192"/>
      <c r="P363" s="192"/>
      <c r="Q363" s="192"/>
      <c r="R363" s="192"/>
      <c r="S363" s="192"/>
      <c r="T363" s="192"/>
      <c r="U363" s="192">
        <v>163</v>
      </c>
      <c r="V363" s="192">
        <v>142</v>
      </c>
      <c r="W363" s="192">
        <v>145</v>
      </c>
      <c r="X363" s="192">
        <v>150</v>
      </c>
      <c r="Y363" s="171"/>
      <c r="Z363" s="171">
        <v>153</v>
      </c>
      <c r="AA363" s="192"/>
      <c r="AB363" s="192"/>
      <c r="AC363" s="192"/>
      <c r="AD363" s="192"/>
      <c r="AE363" s="192"/>
      <c r="AF363" s="192"/>
      <c r="AG363" s="192"/>
      <c r="AH363" s="192"/>
      <c r="AI363" s="192"/>
      <c r="AJ363" s="192"/>
      <c r="AK363" s="171"/>
      <c r="AL363" s="171"/>
      <c r="AM363" s="192"/>
      <c r="AN363" s="192">
        <v>149.6</v>
      </c>
      <c r="AO363" s="222"/>
      <c r="AP363" s="182">
        <v>60</v>
      </c>
      <c r="AQ363" s="183">
        <v>180</v>
      </c>
      <c r="AR363" s="181">
        <v>71</v>
      </c>
      <c r="AS363" s="181">
        <v>153</v>
      </c>
      <c r="AT363" s="184">
        <v>3</v>
      </c>
      <c r="AU363" s="184">
        <v>3</v>
      </c>
      <c r="AV363" s="184">
        <v>2</v>
      </c>
      <c r="AW363" s="184"/>
      <c r="AX363" s="184"/>
      <c r="AY363" s="184"/>
      <c r="AZ363" s="184"/>
      <c r="BA363" s="184"/>
      <c r="BB363" s="184"/>
      <c r="BC363" s="185">
        <v>8</v>
      </c>
      <c r="BD363" s="180">
        <v>468</v>
      </c>
      <c r="BE363" s="186">
        <v>0.02</v>
      </c>
      <c r="BF363" s="187">
        <v>1.7000000000000001E-2</v>
      </c>
      <c r="BG363" s="172">
        <v>1</v>
      </c>
      <c r="BH363" s="172">
        <v>0.1</v>
      </c>
      <c r="BI363" s="172">
        <v>3.2</v>
      </c>
      <c r="BJ363" s="172">
        <v>1.2</v>
      </c>
      <c r="BK363" s="172">
        <v>70</v>
      </c>
      <c r="BL363" s="28" t="s">
        <v>181</v>
      </c>
      <c r="BM363" s="228" t="s">
        <v>182</v>
      </c>
      <c r="BN363" s="228" t="s">
        <v>266</v>
      </c>
      <c r="BO363" s="228"/>
      <c r="BP363" s="228">
        <v>3</v>
      </c>
      <c r="BQ363" s="228"/>
      <c r="BR363" s="228"/>
      <c r="BS363" s="228"/>
      <c r="BT363" s="228"/>
      <c r="BU363" s="228">
        <f t="shared" si="5"/>
        <v>1.1000000000000001</v>
      </c>
      <c r="BV363" s="228"/>
      <c r="BW363" s="228"/>
      <c r="BX363" s="228"/>
      <c r="BY363" s="228"/>
      <c r="BZ363" s="228"/>
      <c r="CA363" s="228"/>
      <c r="CB363" s="228"/>
      <c r="CC363" s="228"/>
      <c r="CD363" s="228"/>
      <c r="CE363" s="228"/>
      <c r="CF363" s="228"/>
      <c r="CG363" s="228"/>
      <c r="CH363" s="228"/>
      <c r="CI363" s="228"/>
      <c r="CJ363" s="228"/>
      <c r="CK363" s="228"/>
      <c r="CL363" s="228"/>
      <c r="CM363" s="228"/>
      <c r="CN363" s="228"/>
      <c r="CO363" s="228"/>
      <c r="CP363" s="228"/>
      <c r="CQ363" s="228"/>
      <c r="CR363" s="228"/>
      <c r="CS363" s="228"/>
      <c r="CT363" s="228"/>
      <c r="CU363" s="228"/>
      <c r="CV363" s="228"/>
      <c r="CW363" s="228"/>
      <c r="CX363" s="228"/>
      <c r="CY363" s="228"/>
      <c r="CZ363" s="228"/>
      <c r="DA363" s="228"/>
      <c r="DB363" s="228"/>
    </row>
    <row r="364" spans="1:106" s="197" customFormat="1" ht="31.5" hidden="1" customHeight="1" x14ac:dyDescent="0.3">
      <c r="A364" s="193">
        <v>2021</v>
      </c>
      <c r="B364" s="170">
        <v>1</v>
      </c>
      <c r="C364" s="255">
        <v>44214</v>
      </c>
      <c r="D364" s="170">
        <v>415</v>
      </c>
      <c r="E364" s="170">
        <v>657</v>
      </c>
      <c r="F364" s="170">
        <v>49</v>
      </c>
      <c r="G364" s="196" t="s">
        <v>267</v>
      </c>
      <c r="H364" t="s">
        <v>268</v>
      </c>
      <c r="I364" t="s">
        <v>203</v>
      </c>
      <c r="J364">
        <v>3</v>
      </c>
      <c r="K364">
        <v>1</v>
      </c>
      <c r="L364" s="256">
        <v>90</v>
      </c>
      <c r="M364" s="257">
        <v>83.7</v>
      </c>
      <c r="N364" s="258">
        <v>96.3</v>
      </c>
      <c r="O364" s="192"/>
      <c r="P364" s="192"/>
      <c r="Q364" s="192"/>
      <c r="R364" s="192"/>
      <c r="S364" s="192"/>
      <c r="T364" s="192"/>
      <c r="U364" s="192">
        <v>87</v>
      </c>
      <c r="V364" s="192">
        <v>88</v>
      </c>
      <c r="W364" s="192">
        <v>85</v>
      </c>
      <c r="X364" s="192">
        <v>95</v>
      </c>
      <c r="Y364" s="171"/>
      <c r="Z364" s="171">
        <v>153</v>
      </c>
      <c r="AA364" s="192"/>
      <c r="AB364" s="192"/>
      <c r="AC364" s="192"/>
      <c r="AD364" s="192"/>
      <c r="AE364" s="192"/>
      <c r="AF364" s="192"/>
      <c r="AG364" s="192"/>
      <c r="AH364" s="192"/>
      <c r="AI364" s="192"/>
      <c r="AJ364" s="192"/>
      <c r="AK364" s="171"/>
      <c r="AL364" s="171"/>
      <c r="AM364" s="192"/>
      <c r="AN364" s="192">
        <v>88.3</v>
      </c>
      <c r="AO364" s="222"/>
      <c r="AP364" s="182">
        <v>60</v>
      </c>
      <c r="AQ364" s="183">
        <v>180</v>
      </c>
      <c r="AR364" s="181">
        <v>71</v>
      </c>
      <c r="AS364" s="181">
        <v>153</v>
      </c>
      <c r="AT364" s="184">
        <v>4</v>
      </c>
      <c r="AU364" s="184"/>
      <c r="AV364" s="184">
        <v>3</v>
      </c>
      <c r="AW364" s="184"/>
      <c r="AX364" s="184"/>
      <c r="AY364" s="184"/>
      <c r="AZ364" s="184"/>
      <c r="BA364" s="184"/>
      <c r="BB364" s="184"/>
      <c r="BC364" s="185">
        <v>7</v>
      </c>
      <c r="BD364" s="180">
        <v>427</v>
      </c>
      <c r="BE364" s="186">
        <v>0.02</v>
      </c>
      <c r="BF364" s="187">
        <v>1.6E-2</v>
      </c>
      <c r="BG364" s="172">
        <v>1</v>
      </c>
      <c r="BH364" s="172">
        <v>0.1</v>
      </c>
      <c r="BI364" s="172">
        <v>4.7</v>
      </c>
      <c r="BJ364" s="172">
        <v>0.6</v>
      </c>
      <c r="BK364" s="172">
        <v>37.700000000000003</v>
      </c>
      <c r="BL364" s="28" t="s">
        <v>181</v>
      </c>
      <c r="BM364" s="228" t="s">
        <v>182</v>
      </c>
      <c r="BN364" s="228" t="s">
        <v>269</v>
      </c>
      <c r="BO364" s="228"/>
      <c r="BP364" s="228">
        <v>3</v>
      </c>
      <c r="BQ364" s="228"/>
      <c r="BR364" s="228"/>
      <c r="BS364" s="228"/>
      <c r="BT364" s="228"/>
      <c r="BU364" s="228">
        <f t="shared" si="5"/>
        <v>1.2</v>
      </c>
      <c r="BV364" s="228"/>
      <c r="BW364" s="228"/>
      <c r="BX364" s="228"/>
      <c r="BY364" s="228"/>
      <c r="BZ364" s="228"/>
      <c r="CA364" s="228"/>
      <c r="CB364" s="228"/>
      <c r="CC364" s="228"/>
      <c r="CD364" s="228"/>
      <c r="CE364" s="228"/>
      <c r="CF364" s="228"/>
      <c r="CG364" s="228"/>
      <c r="CH364" s="228"/>
      <c r="CI364" s="228"/>
      <c r="CJ364" s="228"/>
      <c r="CK364" s="228"/>
      <c r="CL364" s="228"/>
      <c r="CM364" s="228"/>
      <c r="CN364" s="228"/>
      <c r="CO364" s="228"/>
      <c r="CP364" s="228"/>
      <c r="CQ364" s="228"/>
      <c r="CR364" s="228"/>
      <c r="CS364" s="228"/>
      <c r="CT364" s="228"/>
      <c r="CU364" s="228"/>
      <c r="CV364" s="228"/>
      <c r="CW364" s="228"/>
      <c r="CX364" s="228"/>
      <c r="CY364" s="228"/>
      <c r="CZ364" s="228"/>
      <c r="DA364" s="228"/>
      <c r="DB364" s="228"/>
    </row>
    <row r="365" spans="1:106" s="197" customFormat="1" ht="31.5" hidden="1" customHeight="1" x14ac:dyDescent="0.3">
      <c r="A365" s="193">
        <v>2021</v>
      </c>
      <c r="B365" s="170">
        <v>1</v>
      </c>
      <c r="C365" s="255">
        <v>44214</v>
      </c>
      <c r="D365" s="170">
        <v>415</v>
      </c>
      <c r="E365" s="170">
        <v>658</v>
      </c>
      <c r="F365" s="170">
        <v>49</v>
      </c>
      <c r="G365" s="196" t="s">
        <v>270</v>
      </c>
      <c r="H365" t="s">
        <v>271</v>
      </c>
      <c r="I365" t="s">
        <v>203</v>
      </c>
      <c r="J365">
        <v>3</v>
      </c>
      <c r="K365">
        <v>1</v>
      </c>
      <c r="L365" s="256">
        <v>90</v>
      </c>
      <c r="M365" s="257">
        <v>83.7</v>
      </c>
      <c r="N365" s="258">
        <v>96.3</v>
      </c>
      <c r="O365" s="192"/>
      <c r="P365" s="192"/>
      <c r="Q365" s="192"/>
      <c r="R365" s="192"/>
      <c r="S365" s="192"/>
      <c r="T365" s="192"/>
      <c r="U365" s="192">
        <v>87</v>
      </c>
      <c r="V365" s="192">
        <v>88</v>
      </c>
      <c r="W365" s="192">
        <v>85</v>
      </c>
      <c r="X365" s="192">
        <v>95</v>
      </c>
      <c r="Y365" s="171"/>
      <c r="Z365" s="171">
        <v>153</v>
      </c>
      <c r="AA365" s="192"/>
      <c r="AB365" s="192"/>
      <c r="AC365" s="192"/>
      <c r="AD365" s="192"/>
      <c r="AE365" s="192"/>
      <c r="AF365" s="192"/>
      <c r="AG365" s="192"/>
      <c r="AH365" s="192"/>
      <c r="AI365" s="192"/>
      <c r="AJ365" s="192"/>
      <c r="AK365" s="171"/>
      <c r="AL365" s="171"/>
      <c r="AM365" s="192"/>
      <c r="AN365" s="192">
        <v>88.3</v>
      </c>
      <c r="AO365" s="222"/>
      <c r="AP365" s="182">
        <v>60</v>
      </c>
      <c r="AQ365" s="183">
        <v>180</v>
      </c>
      <c r="AR365" s="181">
        <v>71</v>
      </c>
      <c r="AS365" s="181">
        <v>153</v>
      </c>
      <c r="AT365" s="184">
        <v>4</v>
      </c>
      <c r="AU365" s="184"/>
      <c r="AV365" s="184">
        <v>3</v>
      </c>
      <c r="AW365" s="184"/>
      <c r="AX365" s="184"/>
      <c r="AY365" s="184"/>
      <c r="AZ365" s="184"/>
      <c r="BA365" s="184"/>
      <c r="BB365" s="184"/>
      <c r="BC365" s="185">
        <v>7</v>
      </c>
      <c r="BD365" s="180">
        <v>427</v>
      </c>
      <c r="BE365" s="186">
        <v>0.02</v>
      </c>
      <c r="BF365" s="187">
        <v>1.6E-2</v>
      </c>
      <c r="BG365" s="172">
        <v>1</v>
      </c>
      <c r="BH365" s="172">
        <v>0.1</v>
      </c>
      <c r="BI365" s="172">
        <v>4.7</v>
      </c>
      <c r="BJ365" s="172">
        <v>0.6</v>
      </c>
      <c r="BK365" s="172">
        <v>37.700000000000003</v>
      </c>
      <c r="BL365" s="28" t="s">
        <v>181</v>
      </c>
      <c r="BM365" s="228" t="s">
        <v>182</v>
      </c>
      <c r="BN365" s="228" t="s">
        <v>272</v>
      </c>
      <c r="BO365" s="228"/>
      <c r="BP365" s="228">
        <v>3</v>
      </c>
      <c r="BQ365" s="228"/>
      <c r="BR365" s="228"/>
      <c r="BS365" s="228"/>
      <c r="BT365" s="228"/>
      <c r="BU365" s="228">
        <f t="shared" si="5"/>
        <v>1.2</v>
      </c>
      <c r="BV365" s="228"/>
      <c r="BW365" s="228"/>
      <c r="BX365" s="228"/>
      <c r="BY365" s="228"/>
      <c r="BZ365" s="228"/>
      <c r="CA365" s="228"/>
      <c r="CB365" s="228"/>
      <c r="CC365" s="228"/>
      <c r="CD365" s="228"/>
      <c r="CE365" s="228"/>
      <c r="CF365" s="228"/>
      <c r="CG365" s="228"/>
      <c r="CH365" s="228"/>
      <c r="CI365" s="228"/>
      <c r="CJ365" s="228"/>
      <c r="CK365" s="228"/>
      <c r="CL365" s="228"/>
      <c r="CM365" s="228"/>
      <c r="CN365" s="228"/>
      <c r="CO365" s="228"/>
      <c r="CP365" s="228"/>
      <c r="CQ365" s="228"/>
      <c r="CR365" s="228"/>
      <c r="CS365" s="228"/>
      <c r="CT365" s="228"/>
      <c r="CU365" s="228"/>
      <c r="CV365" s="228"/>
      <c r="CW365" s="228"/>
      <c r="CX365" s="228"/>
      <c r="CY365" s="228"/>
      <c r="CZ365" s="228"/>
      <c r="DA365" s="228"/>
      <c r="DB365" s="228"/>
    </row>
    <row r="366" spans="1:106" s="197" customFormat="1" ht="31.5" hidden="1" customHeight="1" x14ac:dyDescent="0.3">
      <c r="A366" s="193">
        <v>2021</v>
      </c>
      <c r="B366" s="170">
        <v>1</v>
      </c>
      <c r="C366" s="255">
        <v>44215</v>
      </c>
      <c r="D366" s="170">
        <v>47</v>
      </c>
      <c r="E366" s="170">
        <v>122</v>
      </c>
      <c r="F366" s="170">
        <v>2</v>
      </c>
      <c r="G366" s="196" t="s">
        <v>154</v>
      </c>
      <c r="H366" t="s">
        <v>155</v>
      </c>
      <c r="I366" t="s">
        <v>156</v>
      </c>
      <c r="J366">
        <v>2</v>
      </c>
      <c r="K366">
        <v>1</v>
      </c>
      <c r="L366" s="256">
        <v>280</v>
      </c>
      <c r="M366" s="257">
        <v>267.39999999999998</v>
      </c>
      <c r="N366" s="258">
        <v>292.60000000000002</v>
      </c>
      <c r="O366" s="192"/>
      <c r="P366" s="192"/>
      <c r="Q366" s="192"/>
      <c r="R366" s="192"/>
      <c r="S366" s="192"/>
      <c r="T366" s="192"/>
      <c r="U366" s="192"/>
      <c r="V366" s="192"/>
      <c r="W366" s="192"/>
      <c r="X366" s="192"/>
      <c r="Y366" s="171"/>
      <c r="Z366" s="171"/>
      <c r="AA366" s="192"/>
      <c r="AB366" s="192"/>
      <c r="AC366" s="192"/>
      <c r="AD366" s="192"/>
      <c r="AE366" s="192"/>
      <c r="AF366" s="192"/>
      <c r="AG366" s="192"/>
      <c r="AH366" s="192"/>
      <c r="AI366" s="192"/>
      <c r="AJ366" s="192"/>
      <c r="AK366" s="171"/>
      <c r="AL366" s="171"/>
      <c r="AM366" s="192"/>
      <c r="AN366" s="192"/>
      <c r="AO366" s="222"/>
      <c r="AP366" s="182">
        <v>63</v>
      </c>
      <c r="AQ366" s="183">
        <v>115</v>
      </c>
      <c r="AR366" s="181"/>
      <c r="AS366" s="181"/>
      <c r="AT366" s="184">
        <v>4</v>
      </c>
      <c r="AU366" s="184"/>
      <c r="AV366" s="184"/>
      <c r="AW366" s="184">
        <v>6</v>
      </c>
      <c r="AX366" s="184"/>
      <c r="AY366" s="184"/>
      <c r="AZ366" s="184"/>
      <c r="BA366" s="184"/>
      <c r="BB366" s="184"/>
      <c r="BC366" s="185">
        <v>10</v>
      </c>
      <c r="BD366" s="180">
        <v>1010</v>
      </c>
      <c r="BE366" s="186">
        <v>1.4999999999999999E-2</v>
      </c>
      <c r="BF366" s="187">
        <v>0.01</v>
      </c>
      <c r="BG366" s="172">
        <v>1</v>
      </c>
      <c r="BH366" s="172">
        <v>0</v>
      </c>
      <c r="BI366" s="172">
        <v>3.6</v>
      </c>
      <c r="BJ366" s="172"/>
      <c r="BK366" s="172"/>
      <c r="BL366" s="28" t="s">
        <v>157</v>
      </c>
      <c r="BM366" s="228" t="s">
        <v>158</v>
      </c>
      <c r="BN366" s="228" t="s">
        <v>159</v>
      </c>
      <c r="BO366" s="228" t="s">
        <v>160</v>
      </c>
      <c r="BP366" s="228">
        <v>3</v>
      </c>
      <c r="BQ366" s="228"/>
      <c r="BR366" s="228"/>
      <c r="BS366" s="228"/>
      <c r="BT366" s="228"/>
      <c r="BU366" s="228" t="str">
        <f t="shared" si="5"/>
        <v/>
      </c>
      <c r="BV366" s="228"/>
      <c r="BW366" s="228"/>
      <c r="BX366" s="228"/>
      <c r="BY366" s="228"/>
      <c r="BZ366" s="228"/>
      <c r="CA366" s="228"/>
      <c r="CB366" s="228"/>
      <c r="CC366" s="228"/>
      <c r="CD366" s="228"/>
      <c r="CE366" s="228"/>
      <c r="CF366" s="228"/>
      <c r="CG366" s="228"/>
      <c r="CH366" s="228"/>
      <c r="CI366" s="228"/>
      <c r="CJ366" s="228"/>
      <c r="CK366" s="228"/>
      <c r="CL366" s="228"/>
      <c r="CM366" s="228"/>
      <c r="CN366" s="228"/>
      <c r="CO366" s="228"/>
      <c r="CP366" s="228"/>
      <c r="CQ366" s="228"/>
      <c r="CR366" s="228"/>
      <c r="CS366" s="228"/>
      <c r="CT366" s="228"/>
      <c r="CU366" s="228"/>
      <c r="CV366" s="228"/>
      <c r="CW366" s="228"/>
      <c r="CX366" s="228"/>
      <c r="CY366" s="228"/>
      <c r="CZ366" s="228"/>
      <c r="DA366" s="228"/>
      <c r="DB366" s="228"/>
    </row>
    <row r="367" spans="1:106" s="197" customFormat="1" ht="31.5" hidden="1" customHeight="1" x14ac:dyDescent="0.3">
      <c r="A367" s="193">
        <v>2021</v>
      </c>
      <c r="B367" s="170">
        <v>1</v>
      </c>
      <c r="C367" s="255">
        <v>44215</v>
      </c>
      <c r="D367" s="170">
        <v>138</v>
      </c>
      <c r="E367" s="170">
        <v>559</v>
      </c>
      <c r="F367" s="170">
        <v>3</v>
      </c>
      <c r="G367" s="196" t="s">
        <v>161</v>
      </c>
      <c r="H367" t="s">
        <v>162</v>
      </c>
      <c r="I367" t="s">
        <v>163</v>
      </c>
      <c r="J367">
        <v>3</v>
      </c>
      <c r="K367">
        <v>2</v>
      </c>
      <c r="L367" s="256">
        <v>610</v>
      </c>
      <c r="M367" s="257">
        <v>579.5</v>
      </c>
      <c r="N367" s="258">
        <v>640.5</v>
      </c>
      <c r="O367" s="192"/>
      <c r="P367" s="192"/>
      <c r="Q367" s="192"/>
      <c r="R367" s="192"/>
      <c r="S367" s="192"/>
      <c r="T367" s="192">
        <v>624</v>
      </c>
      <c r="U367" s="192">
        <v>635</v>
      </c>
      <c r="V367" s="192">
        <v>610</v>
      </c>
      <c r="W367" s="192"/>
      <c r="X367" s="192"/>
      <c r="Y367" s="171">
        <v>129</v>
      </c>
      <c r="Z367" s="171"/>
      <c r="AA367" s="192"/>
      <c r="AB367" s="192"/>
      <c r="AC367" s="192"/>
      <c r="AD367" s="192"/>
      <c r="AE367" s="192"/>
      <c r="AF367" s="192">
        <v>601</v>
      </c>
      <c r="AG367" s="192">
        <v>593</v>
      </c>
      <c r="AH367" s="192">
        <v>600</v>
      </c>
      <c r="AI367" s="192">
        <v>584</v>
      </c>
      <c r="AJ367" s="192">
        <v>618</v>
      </c>
      <c r="AK367" s="171">
        <v>130</v>
      </c>
      <c r="AL367" s="171">
        <v>131</v>
      </c>
      <c r="AM367" s="192"/>
      <c r="AN367" s="192">
        <v>608.1</v>
      </c>
      <c r="AO367" s="222"/>
      <c r="AP367" s="182">
        <v>90</v>
      </c>
      <c r="AQ367" s="183">
        <v>120</v>
      </c>
      <c r="AR367" s="181">
        <v>83</v>
      </c>
      <c r="AS367" s="181">
        <v>130</v>
      </c>
      <c r="AT367" s="184">
        <v>5</v>
      </c>
      <c r="AU367" s="184"/>
      <c r="AV367" s="184">
        <v>6</v>
      </c>
      <c r="AW367" s="184"/>
      <c r="AX367" s="184"/>
      <c r="AY367" s="184"/>
      <c r="AZ367" s="184"/>
      <c r="BA367" s="184"/>
      <c r="BB367" s="184"/>
      <c r="BC367" s="185">
        <v>11</v>
      </c>
      <c r="BD367" s="180">
        <v>1019</v>
      </c>
      <c r="BE367" s="186">
        <v>1.4999999999999999E-2</v>
      </c>
      <c r="BF367" s="187">
        <v>1.0999999999999999E-2</v>
      </c>
      <c r="BG367" s="172">
        <v>1</v>
      </c>
      <c r="BH367" s="172">
        <v>0</v>
      </c>
      <c r="BI367" s="172">
        <v>1.7</v>
      </c>
      <c r="BJ367" s="172">
        <v>6.7</v>
      </c>
      <c r="BK367" s="172">
        <v>619.70000000000005</v>
      </c>
      <c r="BL367" s="28" t="s">
        <v>164</v>
      </c>
      <c r="BM367" s="228" t="s">
        <v>164</v>
      </c>
      <c r="BN367" s="228"/>
      <c r="BO367" s="228"/>
      <c r="BP367" s="228">
        <v>3</v>
      </c>
      <c r="BQ367" s="228"/>
      <c r="BR367" s="228"/>
      <c r="BS367" s="228"/>
      <c r="BT367" s="228"/>
      <c r="BU367" s="228">
        <f t="shared" si="5"/>
        <v>1.3</v>
      </c>
      <c r="BV367" s="228"/>
      <c r="BW367" s="228"/>
      <c r="BX367" s="228"/>
      <c r="BY367" s="228"/>
      <c r="BZ367" s="228"/>
      <c r="CA367" s="228"/>
      <c r="CB367" s="228"/>
      <c r="CC367" s="228"/>
      <c r="CD367" s="228"/>
      <c r="CE367" s="228"/>
      <c r="CF367" s="228"/>
      <c r="CG367" s="228"/>
      <c r="CH367" s="228"/>
      <c r="CI367" s="228"/>
      <c r="CJ367" s="228"/>
      <c r="CK367" s="228"/>
      <c r="CL367" s="228"/>
      <c r="CM367" s="228"/>
      <c r="CN367" s="228"/>
      <c r="CO367" s="228"/>
      <c r="CP367" s="228"/>
      <c r="CQ367" s="228"/>
      <c r="CR367" s="228"/>
      <c r="CS367" s="228"/>
      <c r="CT367" s="228"/>
      <c r="CU367" s="228"/>
      <c r="CV367" s="228"/>
      <c r="CW367" s="228"/>
      <c r="CX367" s="228"/>
      <c r="CY367" s="228"/>
      <c r="CZ367" s="228"/>
      <c r="DA367" s="228"/>
      <c r="DB367" s="228"/>
    </row>
    <row r="368" spans="1:106" s="197" customFormat="1" ht="31.5" hidden="1" customHeight="1" x14ac:dyDescent="0.3">
      <c r="A368" s="193">
        <v>2021</v>
      </c>
      <c r="B368" s="170">
        <v>1</v>
      </c>
      <c r="C368" s="255">
        <v>44215</v>
      </c>
      <c r="D368" s="170">
        <v>243</v>
      </c>
      <c r="E368" s="170">
        <v>167</v>
      </c>
      <c r="F368" s="170">
        <v>4</v>
      </c>
      <c r="G368" s="196" t="s">
        <v>256</v>
      </c>
      <c r="H368" t="s">
        <v>257</v>
      </c>
      <c r="I368" t="s">
        <v>163</v>
      </c>
      <c r="J368">
        <v>2</v>
      </c>
      <c r="K368">
        <v>2</v>
      </c>
      <c r="L368" s="256">
        <v>888</v>
      </c>
      <c r="M368" s="257">
        <v>825.84</v>
      </c>
      <c r="N368" s="258">
        <v>950.16</v>
      </c>
      <c r="O368" s="192"/>
      <c r="P368" s="192"/>
      <c r="Q368" s="192"/>
      <c r="R368" s="192"/>
      <c r="S368" s="192"/>
      <c r="T368" s="192">
        <v>919</v>
      </c>
      <c r="U368" s="192"/>
      <c r="V368" s="192"/>
      <c r="W368" s="192"/>
      <c r="X368" s="192"/>
      <c r="Y368" s="171">
        <v>140</v>
      </c>
      <c r="Z368" s="171"/>
      <c r="AA368" s="192"/>
      <c r="AB368" s="192"/>
      <c r="AC368" s="192"/>
      <c r="AD368" s="192"/>
      <c r="AE368" s="192"/>
      <c r="AF368" s="192"/>
      <c r="AG368" s="192"/>
      <c r="AH368" s="192"/>
      <c r="AI368" s="192"/>
      <c r="AJ368" s="192"/>
      <c r="AK368" s="171"/>
      <c r="AL368" s="171"/>
      <c r="AM368" s="192"/>
      <c r="AN368" s="192">
        <v>919</v>
      </c>
      <c r="AO368" s="222"/>
      <c r="AP368" s="182">
        <v>55</v>
      </c>
      <c r="AQ368" s="183">
        <v>131</v>
      </c>
      <c r="AR368" s="181">
        <v>51</v>
      </c>
      <c r="AS368" s="181">
        <v>140</v>
      </c>
      <c r="AT368" s="184">
        <v>1</v>
      </c>
      <c r="AU368" s="184"/>
      <c r="AV368" s="184"/>
      <c r="AW368" s="184">
        <v>1</v>
      </c>
      <c r="AX368" s="184"/>
      <c r="AY368" s="184"/>
      <c r="AZ368" s="184"/>
      <c r="BA368" s="184"/>
      <c r="BB368" s="184"/>
      <c r="BC368" s="185">
        <v>2</v>
      </c>
      <c r="BD368" s="180">
        <v>194</v>
      </c>
      <c r="BE368" s="186">
        <v>1.4999999999999999E-2</v>
      </c>
      <c r="BF368" s="187">
        <v>0.01</v>
      </c>
      <c r="BG368" s="172">
        <v>1</v>
      </c>
      <c r="BH368" s="172">
        <v>0</v>
      </c>
      <c r="BI368" s="172">
        <v>0.2</v>
      </c>
      <c r="BJ368" s="172">
        <v>1.8</v>
      </c>
      <c r="BK368" s="172">
        <v>178.3</v>
      </c>
      <c r="BL368" s="28" t="s">
        <v>164</v>
      </c>
      <c r="BM368" s="228" t="s">
        <v>164</v>
      </c>
      <c r="BN368" s="228"/>
      <c r="BO368" s="228"/>
      <c r="BP368" s="228">
        <v>3</v>
      </c>
      <c r="BQ368" s="228"/>
      <c r="BR368" s="228"/>
      <c r="BS368" s="228"/>
      <c r="BT368" s="228"/>
      <c r="BU368" s="228">
        <f t="shared" si="5"/>
        <v>21.9</v>
      </c>
      <c r="BV368" s="228"/>
      <c r="BW368" s="228"/>
      <c r="BX368" s="228"/>
      <c r="BY368" s="228"/>
      <c r="BZ368" s="228"/>
      <c r="CA368" s="228"/>
      <c r="CB368" s="228"/>
      <c r="CC368" s="228"/>
      <c r="CD368" s="228"/>
      <c r="CE368" s="228"/>
      <c r="CF368" s="228"/>
      <c r="CG368" s="228"/>
      <c r="CH368" s="228"/>
      <c r="CI368" s="228"/>
      <c r="CJ368" s="228"/>
      <c r="CK368" s="228"/>
      <c r="CL368" s="228"/>
      <c r="CM368" s="228"/>
      <c r="CN368" s="228"/>
      <c r="CO368" s="228"/>
      <c r="CP368" s="228"/>
      <c r="CQ368" s="228"/>
      <c r="CR368" s="228"/>
      <c r="CS368" s="228"/>
      <c r="CT368" s="228"/>
      <c r="CU368" s="228"/>
      <c r="CV368" s="228"/>
      <c r="CW368" s="228"/>
      <c r="CX368" s="228"/>
      <c r="CY368" s="228"/>
      <c r="CZ368" s="228"/>
      <c r="DA368" s="228"/>
      <c r="DB368" s="228"/>
    </row>
    <row r="369" spans="1:106" s="197" customFormat="1" ht="31.5" hidden="1" customHeight="1" x14ac:dyDescent="0.3">
      <c r="A369" s="193">
        <v>2021</v>
      </c>
      <c r="B369" s="170">
        <v>1</v>
      </c>
      <c r="C369" s="255">
        <v>44215</v>
      </c>
      <c r="D369" s="170">
        <v>407</v>
      </c>
      <c r="E369" s="170">
        <v>627</v>
      </c>
      <c r="F369" s="170">
        <v>4</v>
      </c>
      <c r="G369" s="196" t="s">
        <v>349</v>
      </c>
      <c r="H369" t="s">
        <v>350</v>
      </c>
      <c r="I369" t="s">
        <v>163</v>
      </c>
      <c r="J369">
        <v>1</v>
      </c>
      <c r="K369">
        <v>5</v>
      </c>
      <c r="L369" s="256">
        <v>418.5</v>
      </c>
      <c r="M369" s="257">
        <v>384.97815000000003</v>
      </c>
      <c r="N369" s="258">
        <v>452.02184999999997</v>
      </c>
      <c r="O369" s="192"/>
      <c r="P369" s="192"/>
      <c r="Q369" s="192"/>
      <c r="R369" s="192"/>
      <c r="S369" s="192"/>
      <c r="T369" s="192"/>
      <c r="U369" s="192"/>
      <c r="V369" s="192"/>
      <c r="W369" s="192"/>
      <c r="X369" s="192"/>
      <c r="Y369" s="171"/>
      <c r="Z369" s="171"/>
      <c r="AA369" s="192"/>
      <c r="AB369" s="192"/>
      <c r="AC369" s="192"/>
      <c r="AD369" s="192"/>
      <c r="AE369" s="192"/>
      <c r="AF369" s="192"/>
      <c r="AG369" s="192"/>
      <c r="AH369" s="192"/>
      <c r="AI369" s="192"/>
      <c r="AJ369" s="192">
        <v>401</v>
      </c>
      <c r="AK369" s="171"/>
      <c r="AL369" s="171">
        <v>181</v>
      </c>
      <c r="AM369" s="192"/>
      <c r="AN369" s="192">
        <v>401</v>
      </c>
      <c r="AO369" s="222"/>
      <c r="AP369" s="182">
        <v>18</v>
      </c>
      <c r="AQ369" s="183">
        <v>200</v>
      </c>
      <c r="AR369" s="181">
        <v>20</v>
      </c>
      <c r="AS369" s="181">
        <v>181</v>
      </c>
      <c r="AT369" s="184">
        <v>2</v>
      </c>
      <c r="AU369" s="184"/>
      <c r="AV369" s="184"/>
      <c r="AW369" s="184"/>
      <c r="AX369" s="184"/>
      <c r="AY369" s="184"/>
      <c r="AZ369" s="184"/>
      <c r="BA369" s="184"/>
      <c r="BB369" s="184"/>
      <c r="BC369" s="185">
        <v>2</v>
      </c>
      <c r="BD369" s="180">
        <v>32</v>
      </c>
      <c r="BE369" s="186">
        <v>1.4999999999999999E-2</v>
      </c>
      <c r="BF369" s="187">
        <v>6.3E-2</v>
      </c>
      <c r="BG369" s="172"/>
      <c r="BH369" s="172">
        <v>0</v>
      </c>
      <c r="BI369" s="172">
        <v>0.1</v>
      </c>
      <c r="BJ369" s="172">
        <v>0.8</v>
      </c>
      <c r="BK369" s="172">
        <v>12.8</v>
      </c>
      <c r="BL369" s="28" t="s">
        <v>181</v>
      </c>
      <c r="BM369" s="228" t="s">
        <v>182</v>
      </c>
      <c r="BN369" s="228" t="s">
        <v>351</v>
      </c>
      <c r="BO369" s="228"/>
      <c r="BP369" s="228">
        <v>3</v>
      </c>
      <c r="BQ369" s="228"/>
      <c r="BR369" s="228"/>
      <c r="BS369" s="228"/>
      <c r="BT369" s="228"/>
      <c r="BU369" s="228">
        <f t="shared" si="5"/>
        <v>12.4</v>
      </c>
      <c r="BV369" s="228"/>
      <c r="BW369" s="228"/>
      <c r="BX369" s="228"/>
      <c r="BY369" s="228"/>
      <c r="BZ369" s="228"/>
      <c r="CA369" s="228"/>
      <c r="CB369" s="228"/>
      <c r="CC369" s="228"/>
      <c r="CD369" s="228"/>
      <c r="CE369" s="228"/>
      <c r="CF369" s="228"/>
      <c r="CG369" s="228"/>
      <c r="CH369" s="228"/>
      <c r="CI369" s="228"/>
      <c r="CJ369" s="228"/>
      <c r="CK369" s="228"/>
      <c r="CL369" s="228"/>
      <c r="CM369" s="228"/>
      <c r="CN369" s="228"/>
      <c r="CO369" s="228"/>
      <c r="CP369" s="228"/>
      <c r="CQ369" s="228"/>
      <c r="CR369" s="228"/>
      <c r="CS369" s="228"/>
      <c r="CT369" s="228"/>
      <c r="CU369" s="228"/>
      <c r="CV369" s="228"/>
      <c r="CW369" s="228"/>
      <c r="CX369" s="228"/>
      <c r="CY369" s="228"/>
      <c r="CZ369" s="228"/>
      <c r="DA369" s="228"/>
      <c r="DB369" s="228"/>
    </row>
    <row r="370" spans="1:106" s="197" customFormat="1" ht="31.5" hidden="1" customHeight="1" x14ac:dyDescent="0.3">
      <c r="A370" s="193">
        <v>2021</v>
      </c>
      <c r="B370" s="170">
        <v>1</v>
      </c>
      <c r="C370" s="255">
        <v>44215</v>
      </c>
      <c r="D370" s="170">
        <v>407</v>
      </c>
      <c r="E370" s="170">
        <v>628</v>
      </c>
      <c r="F370" s="170">
        <v>4</v>
      </c>
      <c r="G370" s="196" t="s">
        <v>352</v>
      </c>
      <c r="H370" t="s">
        <v>353</v>
      </c>
      <c r="I370" t="s">
        <v>163</v>
      </c>
      <c r="J370">
        <v>1</v>
      </c>
      <c r="K370">
        <v>5</v>
      </c>
      <c r="L370" s="256">
        <v>330</v>
      </c>
      <c r="M370" s="257">
        <v>303.99599999999998</v>
      </c>
      <c r="N370" s="258">
        <v>356.00400000000002</v>
      </c>
      <c r="O370" s="192"/>
      <c r="P370" s="192"/>
      <c r="Q370" s="192"/>
      <c r="R370" s="192"/>
      <c r="S370" s="192"/>
      <c r="T370" s="192"/>
      <c r="U370" s="192"/>
      <c r="V370" s="192"/>
      <c r="W370" s="192"/>
      <c r="X370" s="192"/>
      <c r="Y370" s="171"/>
      <c r="Z370" s="171"/>
      <c r="AA370" s="192"/>
      <c r="AB370" s="192"/>
      <c r="AC370" s="192"/>
      <c r="AD370" s="192"/>
      <c r="AE370" s="192"/>
      <c r="AF370" s="192"/>
      <c r="AG370" s="192"/>
      <c r="AH370" s="192"/>
      <c r="AI370" s="192"/>
      <c r="AJ370" s="192">
        <v>321</v>
      </c>
      <c r="AK370" s="171"/>
      <c r="AL370" s="171">
        <v>181</v>
      </c>
      <c r="AM370" s="192"/>
      <c r="AN370" s="192">
        <v>321</v>
      </c>
      <c r="AO370" s="222"/>
      <c r="AP370" s="182">
        <v>18</v>
      </c>
      <c r="AQ370" s="183">
        <v>200</v>
      </c>
      <c r="AR370" s="181">
        <v>20</v>
      </c>
      <c r="AS370" s="181">
        <v>181</v>
      </c>
      <c r="AT370" s="184">
        <v>2</v>
      </c>
      <c r="AU370" s="184"/>
      <c r="AV370" s="184"/>
      <c r="AW370" s="184"/>
      <c r="AX370" s="184"/>
      <c r="AY370" s="184"/>
      <c r="AZ370" s="184"/>
      <c r="BA370" s="184"/>
      <c r="BB370" s="184"/>
      <c r="BC370" s="185">
        <v>2</v>
      </c>
      <c r="BD370" s="180">
        <v>32</v>
      </c>
      <c r="BE370" s="186">
        <v>1.4999999999999999E-2</v>
      </c>
      <c r="BF370" s="187">
        <v>6.3E-2</v>
      </c>
      <c r="BG370" s="172"/>
      <c r="BH370" s="172">
        <v>0</v>
      </c>
      <c r="BI370" s="172">
        <v>0.1</v>
      </c>
      <c r="BJ370" s="172">
        <v>0.6</v>
      </c>
      <c r="BK370" s="172">
        <v>10.3</v>
      </c>
      <c r="BL370" s="28" t="s">
        <v>181</v>
      </c>
      <c r="BM370" s="228" t="s">
        <v>182</v>
      </c>
      <c r="BN370" s="228" t="s">
        <v>229</v>
      </c>
      <c r="BO370" s="228"/>
      <c r="BP370" s="228">
        <v>3</v>
      </c>
      <c r="BQ370" s="228"/>
      <c r="BR370" s="228"/>
      <c r="BS370" s="228"/>
      <c r="BT370" s="228"/>
      <c r="BU370" s="228">
        <f t="shared" si="5"/>
        <v>6.4</v>
      </c>
      <c r="BV370" s="228"/>
      <c r="BW370" s="228"/>
      <c r="BX370" s="228"/>
      <c r="BY370" s="228"/>
      <c r="BZ370" s="228"/>
      <c r="CA370" s="228"/>
      <c r="CB370" s="228"/>
      <c r="CC370" s="228"/>
      <c r="CD370" s="228"/>
      <c r="CE370" s="228"/>
      <c r="CF370" s="228"/>
      <c r="CG370" s="228"/>
      <c r="CH370" s="228"/>
      <c r="CI370" s="228"/>
      <c r="CJ370" s="228"/>
      <c r="CK370" s="228"/>
      <c r="CL370" s="228"/>
      <c r="CM370" s="228"/>
      <c r="CN370" s="228"/>
      <c r="CO370" s="228"/>
      <c r="CP370" s="228"/>
      <c r="CQ370" s="228"/>
      <c r="CR370" s="228"/>
      <c r="CS370" s="228"/>
      <c r="CT370" s="228"/>
      <c r="CU370" s="228"/>
      <c r="CV370" s="228"/>
      <c r="CW370" s="228"/>
      <c r="CX370" s="228"/>
      <c r="CY370" s="228"/>
      <c r="CZ370" s="228"/>
      <c r="DA370" s="228"/>
      <c r="DB370" s="228"/>
    </row>
    <row r="371" spans="1:106" s="197" customFormat="1" ht="31.5" hidden="1" customHeight="1" x14ac:dyDescent="0.3">
      <c r="A371" s="193">
        <v>2021</v>
      </c>
      <c r="B371" s="170">
        <v>1</v>
      </c>
      <c r="C371" s="255">
        <v>44215</v>
      </c>
      <c r="D371" s="170">
        <v>407</v>
      </c>
      <c r="E371" s="170">
        <v>629</v>
      </c>
      <c r="F371" s="170">
        <v>4</v>
      </c>
      <c r="G371" s="196" t="s">
        <v>354</v>
      </c>
      <c r="H371" t="s">
        <v>355</v>
      </c>
      <c r="I371" t="s">
        <v>163</v>
      </c>
      <c r="J371">
        <v>1</v>
      </c>
      <c r="K371">
        <v>5</v>
      </c>
      <c r="L371" s="256">
        <v>221</v>
      </c>
      <c r="M371" s="257">
        <v>203.983</v>
      </c>
      <c r="N371" s="258">
        <v>238.017</v>
      </c>
      <c r="O371" s="192"/>
      <c r="P371" s="192"/>
      <c r="Q371" s="192"/>
      <c r="R371" s="192"/>
      <c r="S371" s="192"/>
      <c r="T371" s="192"/>
      <c r="U371" s="192"/>
      <c r="V371" s="192"/>
      <c r="W371" s="192"/>
      <c r="X371" s="192"/>
      <c r="Y371" s="171"/>
      <c r="Z371" s="171"/>
      <c r="AA371" s="192"/>
      <c r="AB371" s="192"/>
      <c r="AC371" s="192"/>
      <c r="AD371" s="192"/>
      <c r="AE371" s="192"/>
      <c r="AF371" s="192"/>
      <c r="AG371" s="192"/>
      <c r="AH371" s="192"/>
      <c r="AI371" s="192"/>
      <c r="AJ371" s="192">
        <v>228</v>
      </c>
      <c r="AK371" s="171"/>
      <c r="AL371" s="171">
        <v>181</v>
      </c>
      <c r="AM371" s="192"/>
      <c r="AN371" s="192">
        <v>228</v>
      </c>
      <c r="AO371" s="222"/>
      <c r="AP371" s="182">
        <v>18</v>
      </c>
      <c r="AQ371" s="183">
        <v>200</v>
      </c>
      <c r="AR371" s="181">
        <v>20</v>
      </c>
      <c r="AS371" s="181">
        <v>181</v>
      </c>
      <c r="AT371" s="184">
        <v>2</v>
      </c>
      <c r="AU371" s="184"/>
      <c r="AV371" s="184"/>
      <c r="AW371" s="184"/>
      <c r="AX371" s="184"/>
      <c r="AY371" s="184"/>
      <c r="AZ371" s="184"/>
      <c r="BA371" s="184"/>
      <c r="BB371" s="184"/>
      <c r="BC371" s="185">
        <v>2</v>
      </c>
      <c r="BD371" s="180">
        <v>32</v>
      </c>
      <c r="BE371" s="186">
        <v>1.4999999999999999E-2</v>
      </c>
      <c r="BF371" s="187">
        <v>6.3E-2</v>
      </c>
      <c r="BG371" s="172"/>
      <c r="BH371" s="172">
        <v>0</v>
      </c>
      <c r="BI371" s="172">
        <v>0.1</v>
      </c>
      <c r="BJ371" s="172">
        <v>0.5</v>
      </c>
      <c r="BK371" s="172">
        <v>7.3</v>
      </c>
      <c r="BL371" s="28" t="s">
        <v>181</v>
      </c>
      <c r="BM371" s="228" t="s">
        <v>182</v>
      </c>
      <c r="BN371" s="228" t="s">
        <v>229</v>
      </c>
      <c r="BO371" s="228"/>
      <c r="BP371" s="228">
        <v>3</v>
      </c>
      <c r="BQ371" s="228"/>
      <c r="BR371" s="228"/>
      <c r="BS371" s="228"/>
      <c r="BT371" s="228"/>
      <c r="BU371" s="228">
        <f t="shared" si="5"/>
        <v>4.9000000000000004</v>
      </c>
      <c r="BV371" s="228"/>
      <c r="BW371" s="228"/>
      <c r="BX371" s="228"/>
      <c r="BY371" s="228"/>
      <c r="BZ371" s="228"/>
      <c r="CA371" s="228"/>
      <c r="CB371" s="228"/>
      <c r="CC371" s="228"/>
      <c r="CD371" s="228"/>
      <c r="CE371" s="228"/>
      <c r="CF371" s="228"/>
      <c r="CG371" s="228"/>
      <c r="CH371" s="228"/>
      <c r="CI371" s="228"/>
      <c r="CJ371" s="228"/>
      <c r="CK371" s="228"/>
      <c r="CL371" s="228"/>
      <c r="CM371" s="228"/>
      <c r="CN371" s="228"/>
      <c r="CO371" s="228"/>
      <c r="CP371" s="228"/>
      <c r="CQ371" s="228"/>
      <c r="CR371" s="228"/>
      <c r="CS371" s="228"/>
      <c r="CT371" s="228"/>
      <c r="CU371" s="228"/>
      <c r="CV371" s="228"/>
      <c r="CW371" s="228"/>
      <c r="CX371" s="228"/>
      <c r="CY371" s="228"/>
      <c r="CZ371" s="228"/>
      <c r="DA371" s="228"/>
      <c r="DB371" s="228"/>
    </row>
    <row r="372" spans="1:106" s="197" customFormat="1" ht="31.5" hidden="1" customHeight="1" x14ac:dyDescent="0.3">
      <c r="A372" s="193">
        <v>2021</v>
      </c>
      <c r="B372" s="170">
        <v>1</v>
      </c>
      <c r="C372" s="255">
        <v>44215</v>
      </c>
      <c r="D372" s="170">
        <v>407</v>
      </c>
      <c r="E372" s="170">
        <v>630</v>
      </c>
      <c r="F372" s="170">
        <v>4</v>
      </c>
      <c r="G372" s="196" t="s">
        <v>356</v>
      </c>
      <c r="H372" t="s">
        <v>357</v>
      </c>
      <c r="I372" t="s">
        <v>163</v>
      </c>
      <c r="J372">
        <v>1</v>
      </c>
      <c r="K372">
        <v>5</v>
      </c>
      <c r="L372" s="256">
        <v>214</v>
      </c>
      <c r="M372" s="257">
        <v>197.84299999999999</v>
      </c>
      <c r="N372" s="258">
        <v>230.15700000000001</v>
      </c>
      <c r="O372" s="192"/>
      <c r="P372" s="192"/>
      <c r="Q372" s="192"/>
      <c r="R372" s="192"/>
      <c r="S372" s="192"/>
      <c r="T372" s="192"/>
      <c r="U372" s="192"/>
      <c r="V372" s="192"/>
      <c r="W372" s="192"/>
      <c r="X372" s="192"/>
      <c r="Y372" s="171"/>
      <c r="Z372" s="171"/>
      <c r="AA372" s="192"/>
      <c r="AB372" s="192"/>
      <c r="AC372" s="192"/>
      <c r="AD372" s="192"/>
      <c r="AE372" s="192"/>
      <c r="AF372" s="192"/>
      <c r="AG372" s="192"/>
      <c r="AH372" s="192"/>
      <c r="AI372" s="192"/>
      <c r="AJ372" s="192">
        <v>219</v>
      </c>
      <c r="AK372" s="171"/>
      <c r="AL372" s="171">
        <v>181</v>
      </c>
      <c r="AM372" s="192"/>
      <c r="AN372" s="192">
        <v>219</v>
      </c>
      <c r="AO372" s="222"/>
      <c r="AP372" s="182">
        <v>18</v>
      </c>
      <c r="AQ372" s="183">
        <v>200</v>
      </c>
      <c r="AR372" s="181">
        <v>20</v>
      </c>
      <c r="AS372" s="181">
        <v>181</v>
      </c>
      <c r="AT372" s="184">
        <v>4</v>
      </c>
      <c r="AU372" s="184"/>
      <c r="AV372" s="184"/>
      <c r="AW372" s="184"/>
      <c r="AX372" s="184"/>
      <c r="AY372" s="184"/>
      <c r="AZ372" s="184"/>
      <c r="BA372" s="184"/>
      <c r="BB372" s="184"/>
      <c r="BC372" s="185">
        <v>4</v>
      </c>
      <c r="BD372" s="180">
        <v>34</v>
      </c>
      <c r="BE372" s="186">
        <v>1.4999999999999999E-2</v>
      </c>
      <c r="BF372" s="187">
        <v>0.11799999999999999</v>
      </c>
      <c r="BG372" s="172"/>
      <c r="BH372" s="172">
        <v>0</v>
      </c>
      <c r="BI372" s="172">
        <v>0.2</v>
      </c>
      <c r="BJ372" s="172">
        <v>0.9</v>
      </c>
      <c r="BK372" s="172">
        <v>7.4</v>
      </c>
      <c r="BL372" s="28" t="s">
        <v>181</v>
      </c>
      <c r="BM372" s="228" t="s">
        <v>182</v>
      </c>
      <c r="BN372" s="228" t="s">
        <v>229</v>
      </c>
      <c r="BO372" s="228"/>
      <c r="BP372" s="228">
        <v>3</v>
      </c>
      <c r="BQ372" s="228"/>
      <c r="BR372" s="228"/>
      <c r="BS372" s="228"/>
      <c r="BT372" s="228"/>
      <c r="BU372" s="228">
        <f t="shared" si="5"/>
        <v>3.5</v>
      </c>
      <c r="BV372" s="228"/>
      <c r="BW372" s="228"/>
      <c r="BX372" s="228"/>
      <c r="BY372" s="228"/>
      <c r="BZ372" s="228"/>
      <c r="CA372" s="228"/>
      <c r="CB372" s="228"/>
      <c r="CC372" s="228"/>
      <c r="CD372" s="228"/>
      <c r="CE372" s="228"/>
      <c r="CF372" s="228"/>
      <c r="CG372" s="228"/>
      <c r="CH372" s="228"/>
      <c r="CI372" s="228"/>
      <c r="CJ372" s="228"/>
      <c r="CK372" s="228"/>
      <c r="CL372" s="228"/>
      <c r="CM372" s="228"/>
      <c r="CN372" s="228"/>
      <c r="CO372" s="228"/>
      <c r="CP372" s="228"/>
      <c r="CQ372" s="228"/>
      <c r="CR372" s="228"/>
      <c r="CS372" s="228"/>
      <c r="CT372" s="228"/>
      <c r="CU372" s="228"/>
      <c r="CV372" s="228"/>
      <c r="CW372" s="228"/>
      <c r="CX372" s="228"/>
      <c r="CY372" s="228"/>
      <c r="CZ372" s="228"/>
      <c r="DA372" s="228"/>
      <c r="DB372" s="228"/>
    </row>
    <row r="373" spans="1:106" s="197" customFormat="1" ht="31.5" hidden="1" customHeight="1" x14ac:dyDescent="0.3">
      <c r="A373" s="193">
        <v>2021</v>
      </c>
      <c r="B373" s="170">
        <v>1</v>
      </c>
      <c r="C373" s="255">
        <v>44215</v>
      </c>
      <c r="D373" s="170">
        <v>143</v>
      </c>
      <c r="E373" s="170">
        <v>281</v>
      </c>
      <c r="F373" s="170">
        <v>5</v>
      </c>
      <c r="G373" s="196" t="s">
        <v>275</v>
      </c>
      <c r="H373" t="s">
        <v>276</v>
      </c>
      <c r="I373" t="s">
        <v>163</v>
      </c>
      <c r="J373">
        <v>4</v>
      </c>
      <c r="K373">
        <v>2</v>
      </c>
      <c r="L373" s="256">
        <v>285</v>
      </c>
      <c r="M373" s="257">
        <v>265.05</v>
      </c>
      <c r="N373" s="258">
        <v>304.95</v>
      </c>
      <c r="O373" s="192"/>
      <c r="P373" s="192"/>
      <c r="Q373" s="192"/>
      <c r="R373" s="192"/>
      <c r="S373" s="192"/>
      <c r="T373" s="192"/>
      <c r="U373" s="192"/>
      <c r="V373" s="192"/>
      <c r="W373" s="192"/>
      <c r="X373" s="192"/>
      <c r="Y373" s="171"/>
      <c r="Z373" s="171"/>
      <c r="AA373" s="192"/>
      <c r="AB373" s="192"/>
      <c r="AC373" s="192"/>
      <c r="AD373" s="192"/>
      <c r="AE373" s="192"/>
      <c r="AF373" s="192"/>
      <c r="AG373" s="192"/>
      <c r="AH373" s="192"/>
      <c r="AI373" s="192"/>
      <c r="AJ373" s="192"/>
      <c r="AK373" s="171"/>
      <c r="AL373" s="171"/>
      <c r="AM373" s="192"/>
      <c r="AN373" s="192"/>
      <c r="AO373" s="222"/>
      <c r="AP373" s="182">
        <v>120</v>
      </c>
      <c r="AQ373" s="183">
        <v>120</v>
      </c>
      <c r="AR373" s="181"/>
      <c r="AS373" s="181"/>
      <c r="AT373" s="184">
        <v>2</v>
      </c>
      <c r="AU373" s="184"/>
      <c r="AV373" s="184">
        <v>2</v>
      </c>
      <c r="AW373" s="184">
        <v>3</v>
      </c>
      <c r="AX373" s="184"/>
      <c r="AY373" s="184"/>
      <c r="AZ373" s="184"/>
      <c r="BA373" s="184"/>
      <c r="BB373" s="184"/>
      <c r="BC373" s="185">
        <v>6</v>
      </c>
      <c r="BD373" s="180">
        <v>249</v>
      </c>
      <c r="BE373" s="186">
        <v>1.4999999999999999E-2</v>
      </c>
      <c r="BF373" s="187">
        <v>2.4E-2</v>
      </c>
      <c r="BG373" s="172"/>
      <c r="BH373" s="172">
        <v>0</v>
      </c>
      <c r="BI373" s="172">
        <v>0.9</v>
      </c>
      <c r="BJ373" s="172"/>
      <c r="BK373" s="172"/>
      <c r="BL373" s="28" t="s">
        <v>164</v>
      </c>
      <c r="BM373" s="228"/>
      <c r="BN373" s="228"/>
      <c r="BO373" s="228"/>
      <c r="BP373" s="228">
        <v>3</v>
      </c>
      <c r="BQ373" s="228"/>
      <c r="BR373" s="228"/>
      <c r="BS373" s="228"/>
      <c r="BT373" s="228"/>
      <c r="BU373" s="228" t="str">
        <f t="shared" si="5"/>
        <v/>
      </c>
      <c r="BV373" s="228"/>
      <c r="BW373" s="228"/>
      <c r="BX373" s="228"/>
      <c r="BY373" s="228"/>
      <c r="BZ373" s="228"/>
      <c r="CA373" s="228"/>
      <c r="CB373" s="228"/>
      <c r="CC373" s="228"/>
      <c r="CD373" s="228"/>
      <c r="CE373" s="228"/>
      <c r="CF373" s="228"/>
      <c r="CG373" s="228"/>
      <c r="CH373" s="228"/>
      <c r="CI373" s="228"/>
      <c r="CJ373" s="228"/>
      <c r="CK373" s="228"/>
      <c r="CL373" s="228"/>
      <c r="CM373" s="228"/>
      <c r="CN373" s="228"/>
      <c r="CO373" s="228"/>
      <c r="CP373" s="228"/>
      <c r="CQ373" s="228"/>
      <c r="CR373" s="228"/>
      <c r="CS373" s="228"/>
      <c r="CT373" s="228"/>
      <c r="CU373" s="228"/>
      <c r="CV373" s="228"/>
      <c r="CW373" s="228"/>
      <c r="CX373" s="228"/>
      <c r="CY373" s="228"/>
      <c r="CZ373" s="228"/>
      <c r="DA373" s="228"/>
      <c r="DB373" s="228"/>
    </row>
    <row r="374" spans="1:106" s="197" customFormat="1" ht="31.5" hidden="1" customHeight="1" x14ac:dyDescent="0.3">
      <c r="A374" s="193">
        <v>2021</v>
      </c>
      <c r="B374" s="170">
        <v>1</v>
      </c>
      <c r="C374" s="255">
        <v>44215</v>
      </c>
      <c r="D374" s="170">
        <v>384</v>
      </c>
      <c r="E374" s="170">
        <v>556</v>
      </c>
      <c r="F374" s="170">
        <v>5</v>
      </c>
      <c r="G374" s="196" t="s">
        <v>171</v>
      </c>
      <c r="H374" t="s">
        <v>172</v>
      </c>
      <c r="I374" t="s">
        <v>163</v>
      </c>
      <c r="J374">
        <v>1</v>
      </c>
      <c r="K374">
        <v>6</v>
      </c>
      <c r="L374" s="256">
        <v>1066</v>
      </c>
      <c r="M374" s="257">
        <v>1003.106</v>
      </c>
      <c r="N374" s="258">
        <v>1141.6859999999999</v>
      </c>
      <c r="O374" s="192"/>
      <c r="P374" s="192"/>
      <c r="Q374" s="192"/>
      <c r="R374" s="192"/>
      <c r="S374" s="192"/>
      <c r="T374" s="192">
        <v>1188</v>
      </c>
      <c r="U374" s="192">
        <v>1104</v>
      </c>
      <c r="V374" s="192">
        <v>1076</v>
      </c>
      <c r="W374" s="192"/>
      <c r="X374" s="192">
        <v>1074</v>
      </c>
      <c r="Y374" s="171">
        <v>147</v>
      </c>
      <c r="Z374" s="171">
        <v>147</v>
      </c>
      <c r="AA374" s="192"/>
      <c r="AB374" s="192"/>
      <c r="AC374" s="192"/>
      <c r="AD374" s="192"/>
      <c r="AE374" s="192"/>
      <c r="AF374" s="192"/>
      <c r="AG374" s="192">
        <v>1070</v>
      </c>
      <c r="AH374" s="192">
        <v>1034</v>
      </c>
      <c r="AI374" s="192">
        <v>1009</v>
      </c>
      <c r="AJ374" s="192">
        <v>1024</v>
      </c>
      <c r="AK374" s="171"/>
      <c r="AL374" s="171">
        <v>148</v>
      </c>
      <c r="AM374" s="192"/>
      <c r="AN374" s="192">
        <v>1072.4000000000001</v>
      </c>
      <c r="AO374" s="222"/>
      <c r="AP374" s="182">
        <v>20</v>
      </c>
      <c r="AQ374" s="183">
        <v>180</v>
      </c>
      <c r="AR374" s="181">
        <v>24</v>
      </c>
      <c r="AS374" s="181">
        <v>147</v>
      </c>
      <c r="AT374" s="184">
        <v>5</v>
      </c>
      <c r="AU374" s="184"/>
      <c r="AV374" s="184">
        <v>3</v>
      </c>
      <c r="AW374" s="184">
        <v>1</v>
      </c>
      <c r="AX374" s="184"/>
      <c r="AY374" s="184"/>
      <c r="AZ374" s="184"/>
      <c r="BA374" s="184"/>
      <c r="BB374" s="184"/>
      <c r="BC374" s="185">
        <v>8</v>
      </c>
      <c r="BD374" s="180">
        <v>728</v>
      </c>
      <c r="BE374" s="186">
        <v>1.4999999999999999E-2</v>
      </c>
      <c r="BF374" s="187">
        <v>1.0999999999999999E-2</v>
      </c>
      <c r="BG374" s="172">
        <v>1</v>
      </c>
      <c r="BH374" s="172">
        <v>0</v>
      </c>
      <c r="BI374" s="172">
        <v>0.7</v>
      </c>
      <c r="BJ374" s="172">
        <v>8.6</v>
      </c>
      <c r="BK374" s="172">
        <v>780.7</v>
      </c>
      <c r="BL374" s="28" t="s">
        <v>157</v>
      </c>
      <c r="BM374" s="228" t="s">
        <v>158</v>
      </c>
      <c r="BN374" s="228" t="s">
        <v>173</v>
      </c>
      <c r="BO374" s="228"/>
      <c r="BP374" s="228">
        <v>3</v>
      </c>
      <c r="BQ374" s="228"/>
      <c r="BR374" s="228"/>
      <c r="BS374" s="228"/>
      <c r="BT374" s="228"/>
      <c r="BU374" s="228">
        <f t="shared" si="5"/>
        <v>4.5</v>
      </c>
      <c r="BV374" s="228"/>
      <c r="BW374" s="228"/>
      <c r="BX374" s="228"/>
      <c r="BY374" s="228"/>
      <c r="BZ374" s="228"/>
      <c r="CA374" s="228"/>
      <c r="CB374" s="228"/>
      <c r="CC374" s="228"/>
      <c r="CD374" s="228"/>
      <c r="CE374" s="228"/>
      <c r="CF374" s="228"/>
      <c r="CG374" s="228"/>
      <c r="CH374" s="228"/>
      <c r="CI374" s="228"/>
      <c r="CJ374" s="228"/>
      <c r="CK374" s="228"/>
      <c r="CL374" s="228"/>
      <c r="CM374" s="228"/>
      <c r="CN374" s="228"/>
      <c r="CO374" s="228"/>
      <c r="CP374" s="228"/>
      <c r="CQ374" s="228"/>
      <c r="CR374" s="228"/>
      <c r="CS374" s="228"/>
      <c r="CT374" s="228"/>
      <c r="CU374" s="228"/>
      <c r="CV374" s="228"/>
      <c r="CW374" s="228"/>
      <c r="CX374" s="228"/>
      <c r="CY374" s="228"/>
      <c r="CZ374" s="228"/>
      <c r="DA374" s="228"/>
      <c r="DB374" s="228"/>
    </row>
    <row r="375" spans="1:106" s="197" customFormat="1" ht="31.5" hidden="1" customHeight="1" x14ac:dyDescent="0.3">
      <c r="A375" s="193">
        <v>2021</v>
      </c>
      <c r="B375" s="170">
        <v>1</v>
      </c>
      <c r="C375" s="255">
        <v>44215</v>
      </c>
      <c r="D375" s="170">
        <v>384</v>
      </c>
      <c r="E375" s="170">
        <v>557</v>
      </c>
      <c r="F375" s="170">
        <v>5</v>
      </c>
      <c r="G375" s="196" t="s">
        <v>174</v>
      </c>
      <c r="H375" t="s">
        <v>175</v>
      </c>
      <c r="I375" t="s">
        <v>163</v>
      </c>
      <c r="J375">
        <v>1</v>
      </c>
      <c r="K375">
        <v>6</v>
      </c>
      <c r="L375" s="256">
        <v>182</v>
      </c>
      <c r="M375" s="257">
        <v>171.262</v>
      </c>
      <c r="N375" s="258">
        <v>194.922</v>
      </c>
      <c r="O375" s="192"/>
      <c r="P375" s="192"/>
      <c r="Q375" s="192"/>
      <c r="R375" s="192"/>
      <c r="S375" s="192"/>
      <c r="T375" s="192">
        <v>218</v>
      </c>
      <c r="U375" s="192">
        <v>191</v>
      </c>
      <c r="V375" s="192">
        <v>187</v>
      </c>
      <c r="W375" s="192"/>
      <c r="X375" s="192">
        <v>203</v>
      </c>
      <c r="Y375" s="171">
        <v>147</v>
      </c>
      <c r="Z375" s="171">
        <v>147</v>
      </c>
      <c r="AA375" s="192"/>
      <c r="AB375" s="192"/>
      <c r="AC375" s="192"/>
      <c r="AD375" s="192"/>
      <c r="AE375" s="192"/>
      <c r="AF375" s="192"/>
      <c r="AG375" s="192">
        <v>196</v>
      </c>
      <c r="AH375" s="192">
        <v>188</v>
      </c>
      <c r="AI375" s="192">
        <v>189</v>
      </c>
      <c r="AJ375" s="192">
        <v>187</v>
      </c>
      <c r="AK375" s="171"/>
      <c r="AL375" s="171">
        <v>148</v>
      </c>
      <c r="AM375" s="192"/>
      <c r="AN375" s="192">
        <v>194.9</v>
      </c>
      <c r="AO375" s="222"/>
      <c r="AP375" s="182">
        <v>20</v>
      </c>
      <c r="AQ375" s="183">
        <v>180</v>
      </c>
      <c r="AR375" s="181">
        <v>24</v>
      </c>
      <c r="AS375" s="181">
        <v>147</v>
      </c>
      <c r="AT375" s="184">
        <v>4</v>
      </c>
      <c r="AU375" s="184"/>
      <c r="AV375" s="184">
        <v>3</v>
      </c>
      <c r="AW375" s="184">
        <v>1</v>
      </c>
      <c r="AX375" s="184"/>
      <c r="AY375" s="184"/>
      <c r="AZ375" s="184"/>
      <c r="BA375" s="184"/>
      <c r="BB375" s="184"/>
      <c r="BC375" s="185">
        <v>7</v>
      </c>
      <c r="BD375" s="180">
        <v>727</v>
      </c>
      <c r="BE375" s="186">
        <v>1.4999999999999999E-2</v>
      </c>
      <c r="BF375" s="187">
        <v>0.01</v>
      </c>
      <c r="BG375" s="172">
        <v>1</v>
      </c>
      <c r="BH375" s="172">
        <v>0</v>
      </c>
      <c r="BI375" s="172">
        <v>4</v>
      </c>
      <c r="BJ375" s="172">
        <v>1.4</v>
      </c>
      <c r="BK375" s="172">
        <v>141.69999999999999</v>
      </c>
      <c r="BL375" s="28" t="s">
        <v>157</v>
      </c>
      <c r="BM375" s="228" t="s">
        <v>158</v>
      </c>
      <c r="BN375" s="228" t="s">
        <v>173</v>
      </c>
      <c r="BO375" s="228" t="s">
        <v>176</v>
      </c>
      <c r="BP375" s="228">
        <v>3</v>
      </c>
      <c r="BQ375" s="228"/>
      <c r="BR375" s="228"/>
      <c r="BS375" s="228"/>
      <c r="BT375" s="228"/>
      <c r="BU375" s="228">
        <f t="shared" si="5"/>
        <v>9.1</v>
      </c>
      <c r="BV375" s="228"/>
      <c r="BW375" s="228"/>
      <c r="BX375" s="228"/>
      <c r="BY375" s="228"/>
      <c r="BZ375" s="228"/>
      <c r="CA375" s="228"/>
      <c r="CB375" s="228"/>
      <c r="CC375" s="228"/>
      <c r="CD375" s="228"/>
      <c r="CE375" s="228"/>
      <c r="CF375" s="228"/>
      <c r="CG375" s="228"/>
      <c r="CH375" s="228"/>
      <c r="CI375" s="228"/>
      <c r="CJ375" s="228"/>
      <c r="CK375" s="228"/>
      <c r="CL375" s="228"/>
      <c r="CM375" s="228"/>
      <c r="CN375" s="228"/>
      <c r="CO375" s="228"/>
      <c r="CP375" s="228"/>
      <c r="CQ375" s="228"/>
      <c r="CR375" s="228"/>
      <c r="CS375" s="228"/>
      <c r="CT375" s="228"/>
      <c r="CU375" s="228"/>
      <c r="CV375" s="228"/>
      <c r="CW375" s="228"/>
      <c r="CX375" s="228"/>
      <c r="CY375" s="228"/>
      <c r="CZ375" s="228"/>
      <c r="DA375" s="228"/>
      <c r="DB375" s="228"/>
    </row>
    <row r="376" spans="1:106" s="197" customFormat="1" ht="31.5" hidden="1" customHeight="1" x14ac:dyDescent="0.3">
      <c r="A376" s="193">
        <v>2021</v>
      </c>
      <c r="B376" s="170">
        <v>1</v>
      </c>
      <c r="C376" s="255">
        <v>44215</v>
      </c>
      <c r="D376" s="170">
        <v>1</v>
      </c>
      <c r="E376" s="170">
        <v>1</v>
      </c>
      <c r="F376" s="170">
        <v>6</v>
      </c>
      <c r="G376" s="196" t="s">
        <v>342</v>
      </c>
      <c r="H376" t="s">
        <v>343</v>
      </c>
      <c r="I376" t="s">
        <v>163</v>
      </c>
      <c r="J376">
        <v>3</v>
      </c>
      <c r="K376">
        <v>2</v>
      </c>
      <c r="L376" s="256">
        <v>111</v>
      </c>
      <c r="M376" s="257">
        <v>103.23</v>
      </c>
      <c r="N376" s="258">
        <v>118.77</v>
      </c>
      <c r="O376" s="192"/>
      <c r="P376" s="192"/>
      <c r="Q376" s="192"/>
      <c r="R376" s="192"/>
      <c r="S376" s="192"/>
      <c r="T376" s="192">
        <v>106</v>
      </c>
      <c r="U376" s="192">
        <v>101</v>
      </c>
      <c r="V376" s="192">
        <v>106</v>
      </c>
      <c r="W376" s="192"/>
      <c r="X376" s="192"/>
      <c r="Y376" s="171">
        <v>95</v>
      </c>
      <c r="Z376" s="171"/>
      <c r="AA376" s="192"/>
      <c r="AB376" s="192"/>
      <c r="AC376" s="192"/>
      <c r="AD376" s="192"/>
      <c r="AE376" s="192"/>
      <c r="AF376" s="192"/>
      <c r="AG376" s="192"/>
      <c r="AH376" s="192"/>
      <c r="AI376" s="192"/>
      <c r="AJ376" s="192"/>
      <c r="AK376" s="171"/>
      <c r="AL376" s="171"/>
      <c r="AM376" s="192"/>
      <c r="AN376" s="192">
        <v>104.3</v>
      </c>
      <c r="AO376" s="222"/>
      <c r="AP376" s="182">
        <v>108</v>
      </c>
      <c r="AQ376" s="183">
        <v>100</v>
      </c>
      <c r="AR376" s="181">
        <v>114</v>
      </c>
      <c r="AS376" s="181">
        <v>95</v>
      </c>
      <c r="AT376" s="184">
        <v>1</v>
      </c>
      <c r="AU376" s="184"/>
      <c r="AV376" s="184"/>
      <c r="AW376" s="184">
        <v>2</v>
      </c>
      <c r="AX376" s="184"/>
      <c r="AY376" s="184"/>
      <c r="AZ376" s="184"/>
      <c r="BA376" s="184"/>
      <c r="BB376" s="184"/>
      <c r="BC376" s="185">
        <v>3</v>
      </c>
      <c r="BD376" s="180">
        <v>531</v>
      </c>
      <c r="BE376" s="186">
        <v>1.4999999999999999E-2</v>
      </c>
      <c r="BF376" s="187">
        <v>6.0000000000000001E-3</v>
      </c>
      <c r="BG376" s="172">
        <v>1</v>
      </c>
      <c r="BH376" s="172">
        <v>0</v>
      </c>
      <c r="BI376" s="172">
        <v>4.8</v>
      </c>
      <c r="BJ376" s="172">
        <v>0.3</v>
      </c>
      <c r="BK376" s="172">
        <v>55.4</v>
      </c>
      <c r="BL376" s="28" t="s">
        <v>241</v>
      </c>
      <c r="BM376" s="228" t="s">
        <v>241</v>
      </c>
      <c r="BN376" s="228"/>
      <c r="BO376" s="228"/>
      <c r="BP376" s="228">
        <v>3</v>
      </c>
      <c r="BQ376" s="228"/>
      <c r="BR376" s="228"/>
      <c r="BS376" s="228"/>
      <c r="BT376" s="228"/>
      <c r="BU376" s="228">
        <f t="shared" si="5"/>
        <v>4.7</v>
      </c>
      <c r="BV376" s="228"/>
      <c r="BW376" s="228"/>
      <c r="BX376" s="228"/>
      <c r="BY376" s="228"/>
      <c r="BZ376" s="228"/>
      <c r="CA376" s="228"/>
      <c r="CB376" s="228"/>
      <c r="CC376" s="228"/>
      <c r="CD376" s="228"/>
      <c r="CE376" s="228"/>
      <c r="CF376" s="228"/>
      <c r="CG376" s="228"/>
      <c r="CH376" s="228"/>
      <c r="CI376" s="228"/>
      <c r="CJ376" s="228"/>
      <c r="CK376" s="228"/>
      <c r="CL376" s="228"/>
      <c r="CM376" s="228"/>
      <c r="CN376" s="228"/>
      <c r="CO376" s="228"/>
      <c r="CP376" s="228"/>
      <c r="CQ376" s="228"/>
      <c r="CR376" s="228"/>
      <c r="CS376" s="228"/>
      <c r="CT376" s="228"/>
      <c r="CU376" s="228"/>
      <c r="CV376" s="228"/>
      <c r="CW376" s="228"/>
      <c r="CX376" s="228"/>
      <c r="CY376" s="228"/>
      <c r="CZ376" s="228"/>
      <c r="DA376" s="228"/>
      <c r="DB376" s="228"/>
    </row>
    <row r="377" spans="1:106" s="197" customFormat="1" ht="31.5" hidden="1" customHeight="1" x14ac:dyDescent="0.3">
      <c r="A377" s="193">
        <v>2021</v>
      </c>
      <c r="B377" s="170">
        <v>1</v>
      </c>
      <c r="C377" s="255">
        <v>44215</v>
      </c>
      <c r="D377" s="170">
        <v>1</v>
      </c>
      <c r="E377" s="170">
        <v>2</v>
      </c>
      <c r="F377" s="170">
        <v>6</v>
      </c>
      <c r="G377" s="196" t="s">
        <v>344</v>
      </c>
      <c r="H377" t="s">
        <v>345</v>
      </c>
      <c r="I377" t="s">
        <v>163</v>
      </c>
      <c r="J377">
        <v>3</v>
      </c>
      <c r="K377">
        <v>2</v>
      </c>
      <c r="L377" s="256">
        <v>113</v>
      </c>
      <c r="M377" s="257">
        <v>105.09</v>
      </c>
      <c r="N377" s="258">
        <v>120.91</v>
      </c>
      <c r="O377" s="192"/>
      <c r="P377" s="192"/>
      <c r="Q377" s="192"/>
      <c r="R377" s="192"/>
      <c r="S377" s="192"/>
      <c r="T377" s="192">
        <v>120</v>
      </c>
      <c r="U377" s="192">
        <v>123</v>
      </c>
      <c r="V377" s="192">
        <v>110</v>
      </c>
      <c r="W377" s="192"/>
      <c r="X377" s="192"/>
      <c r="Y377" s="171">
        <v>95</v>
      </c>
      <c r="Z377" s="171"/>
      <c r="AA377" s="192"/>
      <c r="AB377" s="192"/>
      <c r="AC377" s="192"/>
      <c r="AD377" s="192"/>
      <c r="AE377" s="192"/>
      <c r="AF377" s="192"/>
      <c r="AG377" s="192"/>
      <c r="AH377" s="192"/>
      <c r="AI377" s="192"/>
      <c r="AJ377" s="192"/>
      <c r="AK377" s="171"/>
      <c r="AL377" s="171"/>
      <c r="AM377" s="192"/>
      <c r="AN377" s="192">
        <v>117.7</v>
      </c>
      <c r="AO377" s="222"/>
      <c r="AP377" s="182">
        <v>108</v>
      </c>
      <c r="AQ377" s="183">
        <v>100</v>
      </c>
      <c r="AR377" s="181">
        <v>114</v>
      </c>
      <c r="AS377" s="181">
        <v>95</v>
      </c>
      <c r="AT377" s="184">
        <v>3</v>
      </c>
      <c r="AU377" s="184"/>
      <c r="AV377" s="184"/>
      <c r="AW377" s="184">
        <v>2</v>
      </c>
      <c r="AX377" s="184"/>
      <c r="AY377" s="184"/>
      <c r="AZ377" s="184"/>
      <c r="BA377" s="184"/>
      <c r="BB377" s="184"/>
      <c r="BC377" s="185">
        <v>5</v>
      </c>
      <c r="BD377" s="180">
        <v>927</v>
      </c>
      <c r="BE377" s="186">
        <v>1.4999999999999999E-2</v>
      </c>
      <c r="BF377" s="187">
        <v>5.0000000000000001E-3</v>
      </c>
      <c r="BG377" s="172">
        <v>1</v>
      </c>
      <c r="BH377" s="172">
        <v>0</v>
      </c>
      <c r="BI377" s="172">
        <v>8.1999999999999993</v>
      </c>
      <c r="BJ377" s="172">
        <v>0.6</v>
      </c>
      <c r="BK377" s="172">
        <v>109.1</v>
      </c>
      <c r="BL377" s="28" t="s">
        <v>241</v>
      </c>
      <c r="BM377" s="228" t="s">
        <v>241</v>
      </c>
      <c r="BN377" s="228"/>
      <c r="BO377" s="228"/>
      <c r="BP377" s="228">
        <v>3</v>
      </c>
      <c r="BQ377" s="228"/>
      <c r="BR377" s="228"/>
      <c r="BS377" s="228"/>
      <c r="BT377" s="228"/>
      <c r="BU377" s="228">
        <f t="shared" si="5"/>
        <v>3.3</v>
      </c>
      <c r="BV377" s="228"/>
      <c r="BW377" s="228"/>
      <c r="BX377" s="228"/>
      <c r="BY377" s="228"/>
      <c r="BZ377" s="228"/>
      <c r="CA377" s="228"/>
      <c r="CB377" s="228"/>
      <c r="CC377" s="228"/>
      <c r="CD377" s="228"/>
      <c r="CE377" s="228"/>
      <c r="CF377" s="228"/>
      <c r="CG377" s="228"/>
      <c r="CH377" s="228"/>
      <c r="CI377" s="228"/>
      <c r="CJ377" s="228"/>
      <c r="CK377" s="228"/>
      <c r="CL377" s="228"/>
      <c r="CM377" s="228"/>
      <c r="CN377" s="228"/>
      <c r="CO377" s="228"/>
      <c r="CP377" s="228"/>
      <c r="CQ377" s="228"/>
      <c r="CR377" s="228"/>
      <c r="CS377" s="228"/>
      <c r="CT377" s="228"/>
      <c r="CU377" s="228"/>
      <c r="CV377" s="228"/>
      <c r="CW377" s="228"/>
      <c r="CX377" s="228"/>
      <c r="CY377" s="228"/>
      <c r="CZ377" s="228"/>
      <c r="DA377" s="228"/>
      <c r="DB377" s="228"/>
    </row>
    <row r="378" spans="1:106" s="197" customFormat="1" ht="31.5" hidden="1" customHeight="1" x14ac:dyDescent="0.3">
      <c r="A378" s="193">
        <v>2021</v>
      </c>
      <c r="B378" s="170">
        <v>1</v>
      </c>
      <c r="C378" s="255">
        <v>44215</v>
      </c>
      <c r="D378" s="170">
        <v>135</v>
      </c>
      <c r="E378" s="170">
        <v>271</v>
      </c>
      <c r="F378" s="170">
        <v>6</v>
      </c>
      <c r="G378" s="196" t="s">
        <v>358</v>
      </c>
      <c r="H378" t="s">
        <v>359</v>
      </c>
      <c r="I378" t="s">
        <v>163</v>
      </c>
      <c r="J378">
        <v>4</v>
      </c>
      <c r="K378">
        <v>2</v>
      </c>
      <c r="L378" s="256">
        <v>161</v>
      </c>
      <c r="M378" s="257">
        <v>149.72999999999999</v>
      </c>
      <c r="N378" s="258">
        <v>172.27</v>
      </c>
      <c r="O378" s="192"/>
      <c r="P378" s="192"/>
      <c r="Q378" s="192"/>
      <c r="R378" s="192"/>
      <c r="S378" s="192"/>
      <c r="T378" s="192"/>
      <c r="U378" s="192"/>
      <c r="V378" s="192"/>
      <c r="W378" s="192"/>
      <c r="X378" s="192">
        <v>163</v>
      </c>
      <c r="Y378" s="171"/>
      <c r="Z378" s="171">
        <v>97</v>
      </c>
      <c r="AA378" s="192"/>
      <c r="AB378" s="192"/>
      <c r="AC378" s="192"/>
      <c r="AD378" s="192"/>
      <c r="AE378" s="192"/>
      <c r="AF378" s="192">
        <v>161</v>
      </c>
      <c r="AG378" s="192">
        <v>156</v>
      </c>
      <c r="AH378" s="192">
        <v>143</v>
      </c>
      <c r="AI378" s="192">
        <v>152</v>
      </c>
      <c r="AJ378" s="192">
        <v>150</v>
      </c>
      <c r="AK378" s="171">
        <v>97</v>
      </c>
      <c r="AL378" s="171">
        <v>98</v>
      </c>
      <c r="AM378" s="192"/>
      <c r="AN378" s="192">
        <v>154.19999999999999</v>
      </c>
      <c r="AO378" s="222"/>
      <c r="AP378" s="182">
        <v>151</v>
      </c>
      <c r="AQ378" s="183">
        <v>95</v>
      </c>
      <c r="AR378" s="181">
        <v>148</v>
      </c>
      <c r="AS378" s="181">
        <v>97</v>
      </c>
      <c r="AT378" s="184">
        <v>6</v>
      </c>
      <c r="AU378" s="184"/>
      <c r="AV378" s="184">
        <v>4</v>
      </c>
      <c r="AW378" s="184"/>
      <c r="AX378" s="184"/>
      <c r="AY378" s="184"/>
      <c r="AZ378" s="184"/>
      <c r="BA378" s="184"/>
      <c r="BB378" s="184"/>
      <c r="BC378" s="185">
        <v>10</v>
      </c>
      <c r="BD378" s="180">
        <v>2060</v>
      </c>
      <c r="BE378" s="186">
        <v>1.4999999999999999E-2</v>
      </c>
      <c r="BF378" s="187">
        <v>5.0000000000000001E-3</v>
      </c>
      <c r="BG378" s="172">
        <v>1</v>
      </c>
      <c r="BH378" s="172">
        <v>0.1</v>
      </c>
      <c r="BI378" s="172">
        <v>12.8</v>
      </c>
      <c r="BJ378" s="172">
        <v>1.5</v>
      </c>
      <c r="BK378" s="172">
        <v>317.7</v>
      </c>
      <c r="BL378" s="28" t="s">
        <v>164</v>
      </c>
      <c r="BM378" s="228"/>
      <c r="BN378" s="228"/>
      <c r="BO378" s="228"/>
      <c r="BP378" s="228">
        <v>3</v>
      </c>
      <c r="BQ378" s="228"/>
      <c r="BR378" s="228"/>
      <c r="BS378" s="228"/>
      <c r="BT378" s="228"/>
      <c r="BU378" s="228">
        <f t="shared" si="5"/>
        <v>4.8</v>
      </c>
      <c r="BV378" s="228"/>
      <c r="BW378" s="228"/>
      <c r="BX378" s="228"/>
      <c r="BY378" s="228"/>
      <c r="BZ378" s="228"/>
      <c r="CA378" s="228"/>
      <c r="CB378" s="228"/>
      <c r="CC378" s="228"/>
      <c r="CD378" s="228"/>
      <c r="CE378" s="228"/>
      <c r="CF378" s="228"/>
      <c r="CG378" s="228"/>
      <c r="CH378" s="228"/>
      <c r="CI378" s="228"/>
      <c r="CJ378" s="228"/>
      <c r="CK378" s="228"/>
      <c r="CL378" s="228"/>
      <c r="CM378" s="228"/>
      <c r="CN378" s="228"/>
      <c r="CO378" s="228"/>
      <c r="CP378" s="228"/>
      <c r="CQ378" s="228"/>
      <c r="CR378" s="228"/>
      <c r="CS378" s="228"/>
      <c r="CT378" s="228"/>
      <c r="CU378" s="228"/>
      <c r="CV378" s="228"/>
      <c r="CW378" s="228"/>
      <c r="CX378" s="228"/>
      <c r="CY378" s="228"/>
      <c r="CZ378" s="228"/>
      <c r="DA378" s="228"/>
      <c r="DB378" s="228"/>
    </row>
    <row r="379" spans="1:106" s="197" customFormat="1" ht="31.5" hidden="1" customHeight="1" x14ac:dyDescent="0.3">
      <c r="A379" s="193">
        <v>2021</v>
      </c>
      <c r="B379" s="170">
        <v>1</v>
      </c>
      <c r="C379" s="255">
        <v>44215</v>
      </c>
      <c r="D379" s="170">
        <v>32</v>
      </c>
      <c r="E379" s="170">
        <v>92</v>
      </c>
      <c r="F379" s="170">
        <v>7</v>
      </c>
      <c r="G379" s="196" t="s">
        <v>217</v>
      </c>
      <c r="H379" t="s">
        <v>218</v>
      </c>
      <c r="I379" t="s">
        <v>163</v>
      </c>
      <c r="J379">
        <v>2</v>
      </c>
      <c r="K379">
        <v>3</v>
      </c>
      <c r="L379" s="256">
        <v>361</v>
      </c>
      <c r="M379" s="257">
        <v>335.73</v>
      </c>
      <c r="N379" s="258">
        <v>386.27</v>
      </c>
      <c r="O379" s="192"/>
      <c r="P379" s="192"/>
      <c r="Q379" s="192"/>
      <c r="R379" s="192"/>
      <c r="S379" s="192"/>
      <c r="T379" s="192">
        <v>400</v>
      </c>
      <c r="U379" s="192">
        <v>380</v>
      </c>
      <c r="V379" s="192">
        <v>373</v>
      </c>
      <c r="W379" s="192"/>
      <c r="X379" s="192">
        <v>413</v>
      </c>
      <c r="Y379" s="171">
        <v>101</v>
      </c>
      <c r="Z379" s="171">
        <v>101</v>
      </c>
      <c r="AA379" s="192"/>
      <c r="AB379" s="192"/>
      <c r="AC379" s="192"/>
      <c r="AD379" s="192"/>
      <c r="AE379" s="192"/>
      <c r="AF379" s="192">
        <v>365</v>
      </c>
      <c r="AG379" s="192">
        <v>380</v>
      </c>
      <c r="AH379" s="192">
        <v>342</v>
      </c>
      <c r="AI379" s="192">
        <v>356</v>
      </c>
      <c r="AJ379" s="192">
        <v>325</v>
      </c>
      <c r="AK379" s="171">
        <v>106</v>
      </c>
      <c r="AL379" s="171">
        <v>108</v>
      </c>
      <c r="AM379" s="192"/>
      <c r="AN379" s="192">
        <v>370.4</v>
      </c>
      <c r="AO379" s="222"/>
      <c r="AP379" s="182">
        <v>74</v>
      </c>
      <c r="AQ379" s="183">
        <v>97</v>
      </c>
      <c r="AR379" s="181">
        <v>69</v>
      </c>
      <c r="AS379" s="181">
        <v>104</v>
      </c>
      <c r="AT379" s="184">
        <v>5</v>
      </c>
      <c r="AU379" s="184"/>
      <c r="AV379" s="184">
        <v>2</v>
      </c>
      <c r="AW379" s="184">
        <v>2</v>
      </c>
      <c r="AX379" s="184"/>
      <c r="AY379" s="184"/>
      <c r="AZ379" s="184"/>
      <c r="BA379" s="184"/>
      <c r="BB379" s="184"/>
      <c r="BC379" s="185">
        <v>9</v>
      </c>
      <c r="BD379" s="180">
        <v>1537</v>
      </c>
      <c r="BE379" s="186">
        <v>1.4999999999999999E-2</v>
      </c>
      <c r="BF379" s="187">
        <v>6.0000000000000001E-3</v>
      </c>
      <c r="BG379" s="172">
        <v>1</v>
      </c>
      <c r="BH379" s="172">
        <v>0</v>
      </c>
      <c r="BI379" s="172">
        <v>4.3</v>
      </c>
      <c r="BJ379" s="172">
        <v>3.3</v>
      </c>
      <c r="BK379" s="172">
        <v>569.29999999999995</v>
      </c>
      <c r="BL379" s="28" t="s">
        <v>181</v>
      </c>
      <c r="BM379" s="228" t="s">
        <v>182</v>
      </c>
      <c r="BN379" s="228" t="s">
        <v>219</v>
      </c>
      <c r="BO379" s="228" t="s">
        <v>220</v>
      </c>
      <c r="BP379" s="228">
        <v>3</v>
      </c>
      <c r="BQ379" s="228"/>
      <c r="BR379" s="228"/>
      <c r="BS379" s="228"/>
      <c r="BT379" s="228"/>
      <c r="BU379" s="228">
        <f t="shared" si="5"/>
        <v>6.6</v>
      </c>
      <c r="BV379" s="228"/>
      <c r="BW379" s="228"/>
      <c r="BX379" s="228"/>
      <c r="BY379" s="228"/>
      <c r="BZ379" s="228"/>
      <c r="CA379" s="228"/>
      <c r="CB379" s="228"/>
      <c r="CC379" s="228"/>
      <c r="CD379" s="228"/>
      <c r="CE379" s="228"/>
      <c r="CF379" s="228"/>
      <c r="CG379" s="228"/>
      <c r="CH379" s="228"/>
      <c r="CI379" s="228"/>
      <c r="CJ379" s="228"/>
      <c r="CK379" s="228"/>
      <c r="CL379" s="228"/>
      <c r="CM379" s="228"/>
      <c r="CN379" s="228"/>
      <c r="CO379" s="228"/>
      <c r="CP379" s="228"/>
      <c r="CQ379" s="228"/>
      <c r="CR379" s="228"/>
      <c r="CS379" s="228"/>
      <c r="CT379" s="228"/>
      <c r="CU379" s="228"/>
      <c r="CV379" s="228"/>
      <c r="CW379" s="228"/>
      <c r="CX379" s="228"/>
      <c r="CY379" s="228"/>
      <c r="CZ379" s="228"/>
      <c r="DA379" s="228"/>
      <c r="DB379" s="228"/>
    </row>
    <row r="380" spans="1:106" s="197" customFormat="1" ht="31.5" hidden="1" customHeight="1" x14ac:dyDescent="0.3">
      <c r="A380" s="193">
        <v>2021</v>
      </c>
      <c r="B380" s="170">
        <v>1</v>
      </c>
      <c r="C380" s="255">
        <v>44215</v>
      </c>
      <c r="D380" s="170">
        <v>32</v>
      </c>
      <c r="E380" s="170">
        <v>93</v>
      </c>
      <c r="F380" s="170">
        <v>7</v>
      </c>
      <c r="G380" s="196" t="s">
        <v>221</v>
      </c>
      <c r="H380" t="s">
        <v>222</v>
      </c>
      <c r="I380" t="s">
        <v>163</v>
      </c>
      <c r="J380">
        <v>2</v>
      </c>
      <c r="K380">
        <v>3</v>
      </c>
      <c r="L380" s="256">
        <v>59</v>
      </c>
      <c r="M380" s="257">
        <v>54.87</v>
      </c>
      <c r="N380" s="258">
        <v>63.13</v>
      </c>
      <c r="O380" s="192"/>
      <c r="P380" s="192"/>
      <c r="Q380" s="192"/>
      <c r="R380" s="192"/>
      <c r="S380" s="192"/>
      <c r="T380" s="192">
        <v>70</v>
      </c>
      <c r="U380" s="192">
        <v>62</v>
      </c>
      <c r="V380" s="192">
        <v>60</v>
      </c>
      <c r="W380" s="192"/>
      <c r="X380" s="192">
        <v>77</v>
      </c>
      <c r="Y380" s="171">
        <v>101</v>
      </c>
      <c r="Z380" s="171">
        <v>101</v>
      </c>
      <c r="AA380" s="192"/>
      <c r="AB380" s="192"/>
      <c r="AC380" s="192"/>
      <c r="AD380" s="192"/>
      <c r="AE380" s="192"/>
      <c r="AF380" s="192">
        <v>60</v>
      </c>
      <c r="AG380" s="192">
        <v>62</v>
      </c>
      <c r="AH380" s="192">
        <v>57</v>
      </c>
      <c r="AI380" s="192">
        <v>59</v>
      </c>
      <c r="AJ380" s="192">
        <v>52</v>
      </c>
      <c r="AK380" s="171">
        <v>106</v>
      </c>
      <c r="AL380" s="171">
        <v>108</v>
      </c>
      <c r="AM380" s="192"/>
      <c r="AN380" s="192">
        <v>62.1</v>
      </c>
      <c r="AO380" s="222"/>
      <c r="AP380" s="182">
        <v>74</v>
      </c>
      <c r="AQ380" s="183">
        <v>97</v>
      </c>
      <c r="AR380" s="181">
        <v>69</v>
      </c>
      <c r="AS380" s="181">
        <v>104</v>
      </c>
      <c r="AT380" s="184">
        <v>9</v>
      </c>
      <c r="AU380" s="184"/>
      <c r="AV380" s="184">
        <v>2</v>
      </c>
      <c r="AW380" s="184">
        <v>3</v>
      </c>
      <c r="AX380" s="184"/>
      <c r="AY380" s="184"/>
      <c r="AZ380" s="184"/>
      <c r="BA380" s="184"/>
      <c r="BB380" s="184"/>
      <c r="BC380" s="185">
        <v>14</v>
      </c>
      <c r="BD380" s="180">
        <v>1094</v>
      </c>
      <c r="BE380" s="186">
        <v>1.4999999999999999E-2</v>
      </c>
      <c r="BF380" s="187">
        <v>1.2999999999999999E-2</v>
      </c>
      <c r="BG380" s="172">
        <v>1</v>
      </c>
      <c r="BH380" s="172">
        <v>0.2</v>
      </c>
      <c r="BI380" s="172">
        <v>18.5</v>
      </c>
      <c r="BJ380" s="172">
        <v>0.9</v>
      </c>
      <c r="BK380" s="172">
        <v>67.900000000000006</v>
      </c>
      <c r="BL380" s="28" t="s">
        <v>181</v>
      </c>
      <c r="BM380" s="228" t="s">
        <v>182</v>
      </c>
      <c r="BN380" s="228" t="s">
        <v>223</v>
      </c>
      <c r="BO380" s="228" t="s">
        <v>220</v>
      </c>
      <c r="BP380" s="228">
        <v>3</v>
      </c>
      <c r="BQ380" s="228"/>
      <c r="BR380" s="228"/>
      <c r="BS380" s="228"/>
      <c r="BT380" s="228"/>
      <c r="BU380" s="228">
        <f t="shared" si="5"/>
        <v>2.2000000000000002</v>
      </c>
      <c r="BV380" s="228"/>
      <c r="BW380" s="228"/>
      <c r="BX380" s="228"/>
      <c r="BY380" s="228"/>
      <c r="BZ380" s="228"/>
      <c r="CA380" s="228"/>
      <c r="CB380" s="228"/>
      <c r="CC380" s="228"/>
      <c r="CD380" s="228"/>
      <c r="CE380" s="228"/>
      <c r="CF380" s="228"/>
      <c r="CG380" s="228"/>
      <c r="CH380" s="228"/>
      <c r="CI380" s="228"/>
      <c r="CJ380" s="228"/>
      <c r="CK380" s="228"/>
      <c r="CL380" s="228"/>
      <c r="CM380" s="228"/>
      <c r="CN380" s="228"/>
      <c r="CO380" s="228"/>
      <c r="CP380" s="228"/>
      <c r="CQ380" s="228"/>
      <c r="CR380" s="228"/>
      <c r="CS380" s="228"/>
      <c r="CT380" s="228"/>
      <c r="CU380" s="228"/>
      <c r="CV380" s="228"/>
      <c r="CW380" s="228"/>
      <c r="CX380" s="228"/>
      <c r="CY380" s="228"/>
      <c r="CZ380" s="228"/>
      <c r="DA380" s="228"/>
      <c r="DB380" s="228"/>
    </row>
    <row r="381" spans="1:106" s="197" customFormat="1" ht="31.5" hidden="1" customHeight="1" x14ac:dyDescent="0.3">
      <c r="A381" s="193">
        <v>2021</v>
      </c>
      <c r="B381" s="170">
        <v>1</v>
      </c>
      <c r="C381" s="255">
        <v>44215</v>
      </c>
      <c r="D381" s="170">
        <v>32</v>
      </c>
      <c r="E381" s="170">
        <v>94</v>
      </c>
      <c r="F381" s="170">
        <v>7</v>
      </c>
      <c r="G381" s="196" t="s">
        <v>346</v>
      </c>
      <c r="H381" t="s">
        <v>347</v>
      </c>
      <c r="I381" t="s">
        <v>163</v>
      </c>
      <c r="J381">
        <v>2</v>
      </c>
      <c r="K381">
        <v>3</v>
      </c>
      <c r="L381" s="256">
        <v>19</v>
      </c>
      <c r="M381" s="257">
        <v>17.670000000000002</v>
      </c>
      <c r="N381" s="258">
        <v>20.329999999999998</v>
      </c>
      <c r="O381" s="192"/>
      <c r="P381" s="192"/>
      <c r="Q381" s="192"/>
      <c r="R381" s="192"/>
      <c r="S381" s="192"/>
      <c r="T381" s="192">
        <v>23</v>
      </c>
      <c r="U381" s="192">
        <v>20</v>
      </c>
      <c r="V381" s="192">
        <v>19</v>
      </c>
      <c r="W381" s="192"/>
      <c r="X381" s="192">
        <v>20</v>
      </c>
      <c r="Y381" s="171">
        <v>101</v>
      </c>
      <c r="Z381" s="171">
        <v>101</v>
      </c>
      <c r="AA381" s="192"/>
      <c r="AB381" s="192"/>
      <c r="AC381" s="192"/>
      <c r="AD381" s="192"/>
      <c r="AE381" s="192"/>
      <c r="AF381" s="192">
        <v>19</v>
      </c>
      <c r="AG381" s="192">
        <v>19</v>
      </c>
      <c r="AH381" s="192">
        <v>18</v>
      </c>
      <c r="AI381" s="192">
        <v>19</v>
      </c>
      <c r="AJ381" s="192">
        <v>16</v>
      </c>
      <c r="AK381" s="171">
        <v>106</v>
      </c>
      <c r="AL381" s="171">
        <v>108</v>
      </c>
      <c r="AM381" s="192"/>
      <c r="AN381" s="192">
        <v>19.100000000000001</v>
      </c>
      <c r="AO381" s="222"/>
      <c r="AP381" s="182">
        <v>74</v>
      </c>
      <c r="AQ381" s="183">
        <v>97</v>
      </c>
      <c r="AR381" s="181">
        <v>69</v>
      </c>
      <c r="AS381" s="181">
        <v>104</v>
      </c>
      <c r="AT381" s="184">
        <v>7</v>
      </c>
      <c r="AU381" s="184"/>
      <c r="AV381" s="184">
        <v>1</v>
      </c>
      <c r="AW381" s="184">
        <v>3</v>
      </c>
      <c r="AX381" s="184"/>
      <c r="AY381" s="184"/>
      <c r="AZ381" s="184"/>
      <c r="BA381" s="184"/>
      <c r="BB381" s="184"/>
      <c r="BC381" s="185">
        <v>11</v>
      </c>
      <c r="BD381" s="180">
        <v>1547</v>
      </c>
      <c r="BE381" s="186">
        <v>1.4999999999999999E-2</v>
      </c>
      <c r="BF381" s="187">
        <v>7.0000000000000001E-3</v>
      </c>
      <c r="BG381" s="172">
        <v>1</v>
      </c>
      <c r="BH381" s="172">
        <v>0.6</v>
      </c>
      <c r="BI381" s="172">
        <v>81.400000000000006</v>
      </c>
      <c r="BJ381" s="172">
        <v>0.2</v>
      </c>
      <c r="BK381" s="172">
        <v>29.5</v>
      </c>
      <c r="BL381" s="28" t="s">
        <v>181</v>
      </c>
      <c r="BM381" s="228" t="s">
        <v>182</v>
      </c>
      <c r="BN381" s="228" t="s">
        <v>348</v>
      </c>
      <c r="BO381" s="228" t="s">
        <v>220</v>
      </c>
      <c r="BP381" s="228">
        <v>3</v>
      </c>
      <c r="BQ381" s="228"/>
      <c r="BR381" s="228"/>
      <c r="BS381" s="228"/>
      <c r="BT381" s="228"/>
      <c r="BU381" s="228">
        <f t="shared" si="5"/>
        <v>0.1</v>
      </c>
      <c r="BV381" s="228"/>
      <c r="BW381" s="228"/>
      <c r="BX381" s="228"/>
      <c r="BY381" s="228"/>
      <c r="BZ381" s="228"/>
      <c r="CA381" s="228"/>
      <c r="CB381" s="228"/>
      <c r="CC381" s="228"/>
      <c r="CD381" s="228"/>
      <c r="CE381" s="228"/>
      <c r="CF381" s="228"/>
      <c r="CG381" s="228"/>
      <c r="CH381" s="228"/>
      <c r="CI381" s="228"/>
      <c r="CJ381" s="228"/>
      <c r="CK381" s="228"/>
      <c r="CL381" s="228"/>
      <c r="CM381" s="228"/>
      <c r="CN381" s="228"/>
      <c r="CO381" s="228"/>
      <c r="CP381" s="228"/>
      <c r="CQ381" s="228"/>
      <c r="CR381" s="228"/>
      <c r="CS381" s="228"/>
      <c r="CT381" s="228"/>
      <c r="CU381" s="228"/>
      <c r="CV381" s="228"/>
      <c r="CW381" s="228"/>
      <c r="CX381" s="228"/>
      <c r="CY381" s="228"/>
      <c r="CZ381" s="228"/>
      <c r="DA381" s="228"/>
      <c r="DB381" s="228"/>
    </row>
    <row r="382" spans="1:106" s="197" customFormat="1" ht="31.5" hidden="1" customHeight="1" x14ac:dyDescent="0.3">
      <c r="A382" s="193">
        <v>2021</v>
      </c>
      <c r="B382" s="170">
        <v>1</v>
      </c>
      <c r="C382" s="255">
        <v>44215</v>
      </c>
      <c r="D382" s="170">
        <v>190</v>
      </c>
      <c r="E382" s="170">
        <v>342</v>
      </c>
      <c r="F382" s="170">
        <v>7</v>
      </c>
      <c r="G382" s="196" t="s">
        <v>360</v>
      </c>
      <c r="H382" t="s">
        <v>361</v>
      </c>
      <c r="I382" t="s">
        <v>163</v>
      </c>
      <c r="J382">
        <v>3</v>
      </c>
      <c r="K382">
        <v>2</v>
      </c>
      <c r="L382" s="256">
        <v>567</v>
      </c>
      <c r="M382" s="257">
        <v>533.54700000000003</v>
      </c>
      <c r="N382" s="258">
        <v>607.25699999999995</v>
      </c>
      <c r="O382" s="192"/>
      <c r="P382" s="192"/>
      <c r="Q382" s="192"/>
      <c r="R382" s="192"/>
      <c r="S382" s="192"/>
      <c r="T382" s="192"/>
      <c r="U382" s="192"/>
      <c r="V382" s="192"/>
      <c r="W382" s="192"/>
      <c r="X382" s="192"/>
      <c r="Y382" s="171"/>
      <c r="Z382" s="171"/>
      <c r="AA382" s="192"/>
      <c r="AB382" s="192"/>
      <c r="AC382" s="192"/>
      <c r="AD382" s="192"/>
      <c r="AE382" s="192"/>
      <c r="AF382" s="192">
        <v>594</v>
      </c>
      <c r="AG382" s="192"/>
      <c r="AH382" s="192">
        <v>584</v>
      </c>
      <c r="AI382" s="192">
        <v>590</v>
      </c>
      <c r="AJ382" s="192">
        <v>562</v>
      </c>
      <c r="AK382" s="171">
        <v>156</v>
      </c>
      <c r="AL382" s="171">
        <v>155</v>
      </c>
      <c r="AM382" s="192"/>
      <c r="AN382" s="192">
        <v>582.5</v>
      </c>
      <c r="AO382" s="222"/>
      <c r="AP382" s="182">
        <v>60</v>
      </c>
      <c r="AQ382" s="183">
        <v>180</v>
      </c>
      <c r="AR382" s="181">
        <v>69</v>
      </c>
      <c r="AS382" s="181">
        <v>156</v>
      </c>
      <c r="AT382" s="184">
        <v>4</v>
      </c>
      <c r="AU382" s="184"/>
      <c r="AV382" s="184">
        <v>6</v>
      </c>
      <c r="AW382" s="184"/>
      <c r="AX382" s="184"/>
      <c r="AY382" s="184"/>
      <c r="AZ382" s="184"/>
      <c r="BA382" s="184"/>
      <c r="BB382" s="184"/>
      <c r="BC382" s="185">
        <v>10</v>
      </c>
      <c r="BD382" s="180">
        <v>10</v>
      </c>
      <c r="BE382" s="186">
        <v>1.4999999999999999E-2</v>
      </c>
      <c r="BF382" s="187">
        <v>1</v>
      </c>
      <c r="BG382" s="172"/>
      <c r="BH382" s="172">
        <v>0</v>
      </c>
      <c r="BI382" s="172">
        <v>0</v>
      </c>
      <c r="BJ382" s="172">
        <v>5.8</v>
      </c>
      <c r="BK382" s="172">
        <v>5.8</v>
      </c>
      <c r="BL382" s="28" t="s">
        <v>157</v>
      </c>
      <c r="BM382" s="228" t="s">
        <v>158</v>
      </c>
      <c r="BN382" s="228" t="s">
        <v>362</v>
      </c>
      <c r="BO382" s="228" t="s">
        <v>168</v>
      </c>
      <c r="BP382" s="228">
        <v>3</v>
      </c>
      <c r="BQ382" s="228"/>
      <c r="BR382" s="228"/>
      <c r="BS382" s="228"/>
      <c r="BT382" s="228"/>
      <c r="BU382" s="228">
        <f t="shared" si="5"/>
        <v>11</v>
      </c>
      <c r="BV382" s="228"/>
      <c r="BW382" s="228"/>
      <c r="BX382" s="228"/>
      <c r="BY382" s="228"/>
      <c r="BZ382" s="228"/>
      <c r="CA382" s="228"/>
      <c r="CB382" s="228"/>
      <c r="CC382" s="228"/>
      <c r="CD382" s="228"/>
      <c r="CE382" s="228"/>
      <c r="CF382" s="228"/>
      <c r="CG382" s="228"/>
      <c r="CH382" s="228"/>
      <c r="CI382" s="228"/>
      <c r="CJ382" s="228"/>
      <c r="CK382" s="228"/>
      <c r="CL382" s="228"/>
      <c r="CM382" s="228"/>
      <c r="CN382" s="228"/>
      <c r="CO382" s="228"/>
      <c r="CP382" s="228"/>
      <c r="CQ382" s="228"/>
      <c r="CR382" s="228"/>
      <c r="CS382" s="228"/>
      <c r="CT382" s="228"/>
      <c r="CU382" s="228"/>
      <c r="CV382" s="228"/>
      <c r="CW382" s="228"/>
      <c r="CX382" s="228"/>
      <c r="CY382" s="228"/>
      <c r="CZ382" s="228"/>
      <c r="DA382" s="228"/>
      <c r="DB382" s="228"/>
    </row>
    <row r="383" spans="1:106" s="197" customFormat="1" ht="31.5" hidden="1" customHeight="1" x14ac:dyDescent="0.3">
      <c r="A383" s="193">
        <v>2021</v>
      </c>
      <c r="B383" s="170">
        <v>1</v>
      </c>
      <c r="C383" s="255">
        <v>44215</v>
      </c>
      <c r="D383" s="170">
        <v>377</v>
      </c>
      <c r="E383" s="170">
        <v>439</v>
      </c>
      <c r="F383" s="170">
        <v>7</v>
      </c>
      <c r="G383" s="196" t="s">
        <v>179</v>
      </c>
      <c r="H383" t="s">
        <v>180</v>
      </c>
      <c r="I383" t="s">
        <v>163</v>
      </c>
      <c r="J383">
        <v>4</v>
      </c>
      <c r="K383">
        <v>1</v>
      </c>
      <c r="L383" s="256">
        <v>343</v>
      </c>
      <c r="M383" s="257">
        <v>308.7</v>
      </c>
      <c r="N383" s="258">
        <v>377.3</v>
      </c>
      <c r="O383" s="192"/>
      <c r="P383" s="192"/>
      <c r="Q383" s="192"/>
      <c r="R383" s="192"/>
      <c r="S383" s="192"/>
      <c r="T383" s="192">
        <v>337</v>
      </c>
      <c r="U383" s="192">
        <v>355</v>
      </c>
      <c r="V383" s="192">
        <v>365</v>
      </c>
      <c r="W383" s="192"/>
      <c r="X383" s="192"/>
      <c r="Y383" s="171">
        <v>350</v>
      </c>
      <c r="Z383" s="171"/>
      <c r="AA383" s="192"/>
      <c r="AB383" s="192"/>
      <c r="AC383" s="192"/>
      <c r="AD383" s="192"/>
      <c r="AE383" s="192"/>
      <c r="AF383" s="192"/>
      <c r="AG383" s="192"/>
      <c r="AH383" s="192"/>
      <c r="AI383" s="192"/>
      <c r="AJ383" s="192"/>
      <c r="AK383" s="171"/>
      <c r="AL383" s="171"/>
      <c r="AM383" s="192"/>
      <c r="AN383" s="192">
        <v>352.3</v>
      </c>
      <c r="AO383" s="222"/>
      <c r="AP383" s="182">
        <v>45</v>
      </c>
      <c r="AQ383" s="183">
        <v>320</v>
      </c>
      <c r="AR383" s="181">
        <v>41</v>
      </c>
      <c r="AS383" s="181">
        <v>350</v>
      </c>
      <c r="AT383" s="184"/>
      <c r="AU383" s="184"/>
      <c r="AV383" s="184">
        <v>18</v>
      </c>
      <c r="AW383" s="184"/>
      <c r="AX383" s="184"/>
      <c r="AY383" s="184"/>
      <c r="AZ383" s="184"/>
      <c r="BA383" s="184"/>
      <c r="BB383" s="184"/>
      <c r="BC383" s="185">
        <v>18</v>
      </c>
      <c r="BD383" s="180">
        <v>248</v>
      </c>
      <c r="BE383" s="186">
        <v>1.4999999999999999E-2</v>
      </c>
      <c r="BF383" s="187">
        <v>7.2999999999999995E-2</v>
      </c>
      <c r="BG383" s="172"/>
      <c r="BH383" s="172">
        <v>0.1</v>
      </c>
      <c r="BI383" s="172">
        <v>0.7</v>
      </c>
      <c r="BJ383" s="172">
        <v>6.3</v>
      </c>
      <c r="BK383" s="172">
        <v>87.4</v>
      </c>
      <c r="BL383" s="28" t="s">
        <v>181</v>
      </c>
      <c r="BM383" s="228" t="s">
        <v>182</v>
      </c>
      <c r="BN383" s="228" t="s">
        <v>183</v>
      </c>
      <c r="BO383" s="228"/>
      <c r="BP383" s="228">
        <v>3</v>
      </c>
      <c r="BQ383" s="228"/>
      <c r="BR383" s="228"/>
      <c r="BS383" s="228"/>
      <c r="BT383" s="228"/>
      <c r="BU383" s="228">
        <f t="shared" si="5"/>
        <v>6.6</v>
      </c>
      <c r="BV383" s="228"/>
      <c r="BW383" s="228"/>
      <c r="BX383" s="228"/>
      <c r="BY383" s="228"/>
      <c r="BZ383" s="228"/>
      <c r="CA383" s="228"/>
      <c r="CB383" s="228"/>
      <c r="CC383" s="228"/>
      <c r="CD383" s="228"/>
      <c r="CE383" s="228"/>
      <c r="CF383" s="228"/>
      <c r="CG383" s="228"/>
      <c r="CH383" s="228"/>
      <c r="CI383" s="228"/>
      <c r="CJ383" s="228"/>
      <c r="CK383" s="228"/>
      <c r="CL383" s="228"/>
      <c r="CM383" s="228"/>
      <c r="CN383" s="228"/>
      <c r="CO383" s="228"/>
      <c r="CP383" s="228"/>
      <c r="CQ383" s="228"/>
      <c r="CR383" s="228"/>
      <c r="CS383" s="228"/>
      <c r="CT383" s="228"/>
      <c r="CU383" s="228"/>
      <c r="CV383" s="228"/>
      <c r="CW383" s="228"/>
      <c r="CX383" s="228"/>
      <c r="CY383" s="228"/>
      <c r="CZ383" s="228"/>
      <c r="DA383" s="228"/>
      <c r="DB383" s="228"/>
    </row>
    <row r="384" spans="1:106" s="197" customFormat="1" ht="31.5" hidden="1" customHeight="1" x14ac:dyDescent="0.3">
      <c r="A384" s="193">
        <v>2021</v>
      </c>
      <c r="B384" s="170">
        <v>1</v>
      </c>
      <c r="C384" s="255">
        <v>44215</v>
      </c>
      <c r="D384" s="170">
        <v>375</v>
      </c>
      <c r="E384" s="170">
        <v>437</v>
      </c>
      <c r="F384" s="170">
        <v>8</v>
      </c>
      <c r="G384" s="196" t="s">
        <v>363</v>
      </c>
      <c r="H384" t="s">
        <v>364</v>
      </c>
      <c r="I384" t="s">
        <v>163</v>
      </c>
      <c r="J384">
        <v>4</v>
      </c>
      <c r="K384">
        <v>2</v>
      </c>
      <c r="L384" s="256">
        <v>168</v>
      </c>
      <c r="M384" s="257">
        <v>158.08799999999999</v>
      </c>
      <c r="N384" s="258">
        <v>179.928</v>
      </c>
      <c r="O384" s="192"/>
      <c r="P384" s="192"/>
      <c r="Q384" s="192"/>
      <c r="R384" s="192"/>
      <c r="S384" s="192"/>
      <c r="T384" s="192"/>
      <c r="U384" s="192"/>
      <c r="V384" s="192">
        <v>193</v>
      </c>
      <c r="W384" s="192"/>
      <c r="X384" s="192"/>
      <c r="Y384" s="171"/>
      <c r="Z384" s="171">
        <v>121</v>
      </c>
      <c r="AA384" s="192"/>
      <c r="AB384" s="192"/>
      <c r="AC384" s="192"/>
      <c r="AD384" s="192"/>
      <c r="AE384" s="192"/>
      <c r="AF384" s="192"/>
      <c r="AG384" s="192">
        <v>175</v>
      </c>
      <c r="AH384" s="192">
        <v>179</v>
      </c>
      <c r="AI384" s="192">
        <v>174</v>
      </c>
      <c r="AJ384" s="192">
        <v>168</v>
      </c>
      <c r="AK384" s="171">
        <v>108</v>
      </c>
      <c r="AL384" s="171">
        <v>116</v>
      </c>
      <c r="AM384" s="192"/>
      <c r="AN384" s="192">
        <v>177.8</v>
      </c>
      <c r="AO384" s="222"/>
      <c r="AP384" s="182">
        <v>120</v>
      </c>
      <c r="AQ384" s="183">
        <v>120</v>
      </c>
      <c r="AR384" s="181">
        <v>125</v>
      </c>
      <c r="AS384" s="181">
        <v>115</v>
      </c>
      <c r="AT384" s="184">
        <v>8</v>
      </c>
      <c r="AU384" s="184"/>
      <c r="AV384" s="184">
        <v>6</v>
      </c>
      <c r="AW384" s="184">
        <v>2</v>
      </c>
      <c r="AX384" s="184"/>
      <c r="AY384" s="184"/>
      <c r="AZ384" s="184"/>
      <c r="BA384" s="184"/>
      <c r="BB384" s="184"/>
      <c r="BC384" s="185">
        <v>16</v>
      </c>
      <c r="BD384" s="180">
        <v>1016</v>
      </c>
      <c r="BE384" s="186">
        <v>1.4999999999999999E-2</v>
      </c>
      <c r="BF384" s="187">
        <v>1.6E-2</v>
      </c>
      <c r="BG384" s="172"/>
      <c r="BH384" s="172">
        <v>0.1</v>
      </c>
      <c r="BI384" s="172">
        <v>6</v>
      </c>
      <c r="BJ384" s="172">
        <v>2.8</v>
      </c>
      <c r="BK384" s="172">
        <v>180.6</v>
      </c>
      <c r="BL384" s="28" t="s">
        <v>157</v>
      </c>
      <c r="BM384" s="228" t="s">
        <v>158</v>
      </c>
      <c r="BN384" s="228" t="s">
        <v>365</v>
      </c>
      <c r="BO384" s="228" t="s">
        <v>168</v>
      </c>
      <c r="BP384" s="228">
        <v>3</v>
      </c>
      <c r="BQ384" s="228"/>
      <c r="BR384" s="228"/>
      <c r="BS384" s="228"/>
      <c r="BT384" s="228"/>
      <c r="BU384" s="228">
        <f t="shared" si="5"/>
        <v>6.9</v>
      </c>
      <c r="BV384" s="228"/>
      <c r="BW384" s="228"/>
      <c r="BX384" s="228"/>
      <c r="BY384" s="228"/>
      <c r="BZ384" s="228"/>
      <c r="CA384" s="228"/>
      <c r="CB384" s="228"/>
      <c r="CC384" s="228"/>
      <c r="CD384" s="228"/>
      <c r="CE384" s="228"/>
      <c r="CF384" s="228"/>
      <c r="CG384" s="228"/>
      <c r="CH384" s="228"/>
      <c r="CI384" s="228"/>
      <c r="CJ384" s="228"/>
      <c r="CK384" s="228"/>
      <c r="CL384" s="228"/>
      <c r="CM384" s="228"/>
      <c r="CN384" s="228"/>
      <c r="CO384" s="228"/>
      <c r="CP384" s="228"/>
      <c r="CQ384" s="228"/>
      <c r="CR384" s="228"/>
      <c r="CS384" s="228"/>
      <c r="CT384" s="228"/>
      <c r="CU384" s="228"/>
      <c r="CV384" s="228"/>
      <c r="CW384" s="228"/>
      <c r="CX384" s="228"/>
      <c r="CY384" s="228"/>
      <c r="CZ384" s="228"/>
      <c r="DA384" s="228"/>
      <c r="DB384" s="228"/>
    </row>
    <row r="385" spans="1:106" s="197" customFormat="1" ht="31.5" hidden="1" customHeight="1" x14ac:dyDescent="0.3">
      <c r="A385" s="193">
        <v>2021</v>
      </c>
      <c r="B385" s="170">
        <v>1</v>
      </c>
      <c r="C385" s="255">
        <v>44215</v>
      </c>
      <c r="D385" s="170">
        <v>159</v>
      </c>
      <c r="E385" s="170">
        <v>299</v>
      </c>
      <c r="F385" s="170">
        <v>28</v>
      </c>
      <c r="G385" s="196" t="s">
        <v>193</v>
      </c>
      <c r="H385" t="s">
        <v>194</v>
      </c>
      <c r="I385" t="s">
        <v>195</v>
      </c>
      <c r="J385">
        <v>3</v>
      </c>
      <c r="K385">
        <v>2</v>
      </c>
      <c r="L385" s="256">
        <v>115</v>
      </c>
      <c r="M385" s="257">
        <v>106.95</v>
      </c>
      <c r="N385" s="258">
        <v>123.05</v>
      </c>
      <c r="O385" s="192"/>
      <c r="P385" s="192"/>
      <c r="Q385" s="192"/>
      <c r="R385" s="192"/>
      <c r="S385" s="192"/>
      <c r="T385" s="192">
        <v>103</v>
      </c>
      <c r="U385" s="192"/>
      <c r="V385" s="192"/>
      <c r="W385" s="192"/>
      <c r="X385" s="192"/>
      <c r="Y385" s="171">
        <v>120</v>
      </c>
      <c r="Z385" s="171"/>
      <c r="AA385" s="192"/>
      <c r="AB385" s="192"/>
      <c r="AC385" s="192"/>
      <c r="AD385" s="192"/>
      <c r="AE385" s="192"/>
      <c r="AF385" s="192"/>
      <c r="AG385" s="192"/>
      <c r="AH385" s="192"/>
      <c r="AI385" s="192"/>
      <c r="AJ385" s="192"/>
      <c r="AK385" s="171"/>
      <c r="AL385" s="171"/>
      <c r="AM385" s="192"/>
      <c r="AN385" s="192">
        <v>103</v>
      </c>
      <c r="AO385" s="222"/>
      <c r="AP385" s="182">
        <v>70</v>
      </c>
      <c r="AQ385" s="183">
        <v>154</v>
      </c>
      <c r="AR385" s="181">
        <v>90</v>
      </c>
      <c r="AS385" s="181">
        <v>120</v>
      </c>
      <c r="AT385" s="184">
        <v>2</v>
      </c>
      <c r="AU385" s="184"/>
      <c r="AV385" s="184"/>
      <c r="AW385" s="184">
        <v>1</v>
      </c>
      <c r="AX385" s="184"/>
      <c r="AY385" s="184"/>
      <c r="AZ385" s="184"/>
      <c r="BA385" s="184"/>
      <c r="BB385" s="184"/>
      <c r="BC385" s="185">
        <v>3</v>
      </c>
      <c r="BD385" s="180">
        <v>147</v>
      </c>
      <c r="BE385" s="186">
        <v>0.02</v>
      </c>
      <c r="BF385" s="187">
        <v>0.02</v>
      </c>
      <c r="BG385" s="172">
        <v>1</v>
      </c>
      <c r="BH385" s="172">
        <v>0</v>
      </c>
      <c r="BI385" s="172">
        <v>1.3</v>
      </c>
      <c r="BJ385" s="172">
        <v>0.3</v>
      </c>
      <c r="BK385" s="172">
        <v>15.1</v>
      </c>
      <c r="BL385" s="28" t="s">
        <v>181</v>
      </c>
      <c r="BM385" s="228" t="s">
        <v>196</v>
      </c>
      <c r="BN385" s="228"/>
      <c r="BO385" s="228"/>
      <c r="BP385" s="228">
        <v>3</v>
      </c>
      <c r="BQ385" s="228"/>
      <c r="BR385" s="228"/>
      <c r="BS385" s="228"/>
      <c r="BT385" s="228"/>
      <c r="BU385" s="228">
        <f t="shared" si="5"/>
        <v>8.5</v>
      </c>
      <c r="BV385" s="228"/>
      <c r="BW385" s="228"/>
      <c r="BX385" s="228"/>
      <c r="BY385" s="228"/>
      <c r="BZ385" s="228"/>
      <c r="CA385" s="228"/>
      <c r="CB385" s="228"/>
      <c r="CC385" s="228"/>
      <c r="CD385" s="228"/>
      <c r="CE385" s="228"/>
      <c r="CF385" s="228"/>
      <c r="CG385" s="228"/>
      <c r="CH385" s="228"/>
      <c r="CI385" s="228"/>
      <c r="CJ385" s="228"/>
      <c r="CK385" s="228"/>
      <c r="CL385" s="228"/>
      <c r="CM385" s="228"/>
      <c r="CN385" s="228"/>
      <c r="CO385" s="228"/>
      <c r="CP385" s="228"/>
      <c r="CQ385" s="228"/>
      <c r="CR385" s="228"/>
      <c r="CS385" s="228"/>
      <c r="CT385" s="228"/>
      <c r="CU385" s="228"/>
      <c r="CV385" s="228"/>
      <c r="CW385" s="228"/>
      <c r="CX385" s="228"/>
      <c r="CY385" s="228"/>
      <c r="CZ385" s="228"/>
      <c r="DA385" s="228"/>
      <c r="DB385" s="228"/>
    </row>
    <row r="386" spans="1:106" s="197" customFormat="1" ht="31.5" hidden="1" customHeight="1" x14ac:dyDescent="0.3">
      <c r="A386" s="193">
        <v>2021</v>
      </c>
      <c r="B386" s="170">
        <v>1</v>
      </c>
      <c r="C386" s="255">
        <v>44215</v>
      </c>
      <c r="D386" s="170">
        <v>227</v>
      </c>
      <c r="E386" s="170">
        <v>155</v>
      </c>
      <c r="F386" s="170">
        <v>30</v>
      </c>
      <c r="G386" s="196" t="s">
        <v>338</v>
      </c>
      <c r="H386" t="s">
        <v>339</v>
      </c>
      <c r="I386" t="s">
        <v>340</v>
      </c>
      <c r="J386">
        <v>3</v>
      </c>
      <c r="K386">
        <v>2</v>
      </c>
      <c r="L386" s="256">
        <v>122</v>
      </c>
      <c r="M386" s="257">
        <v>113.46</v>
      </c>
      <c r="N386" s="258">
        <v>130.54</v>
      </c>
      <c r="O386" s="192"/>
      <c r="P386" s="192"/>
      <c r="Q386" s="192"/>
      <c r="R386" s="192"/>
      <c r="S386" s="192"/>
      <c r="T386" s="192">
        <v>113</v>
      </c>
      <c r="U386" s="192"/>
      <c r="V386" s="192"/>
      <c r="W386" s="192"/>
      <c r="X386" s="192"/>
      <c r="Y386" s="171">
        <v>125</v>
      </c>
      <c r="Z386" s="171"/>
      <c r="AA386" s="192"/>
      <c r="AB386" s="192"/>
      <c r="AC386" s="192"/>
      <c r="AD386" s="192"/>
      <c r="AE386" s="192"/>
      <c r="AF386" s="192"/>
      <c r="AG386" s="192"/>
      <c r="AH386" s="192"/>
      <c r="AI386" s="192"/>
      <c r="AJ386" s="192"/>
      <c r="AK386" s="171"/>
      <c r="AL386" s="171"/>
      <c r="AM386" s="192"/>
      <c r="AN386" s="192">
        <v>113</v>
      </c>
      <c r="AO386" s="222"/>
      <c r="AP386" s="182">
        <v>61</v>
      </c>
      <c r="AQ386" s="183">
        <v>177</v>
      </c>
      <c r="AR386" s="181">
        <v>86</v>
      </c>
      <c r="AS386" s="181">
        <v>125</v>
      </c>
      <c r="AT386" s="184">
        <v>1</v>
      </c>
      <c r="AU386" s="184"/>
      <c r="AV386" s="184">
        <v>3</v>
      </c>
      <c r="AW386" s="184"/>
      <c r="AX386" s="184"/>
      <c r="AY386" s="184"/>
      <c r="AZ386" s="184"/>
      <c r="BA386" s="184"/>
      <c r="BB386" s="184"/>
      <c r="BC386" s="185">
        <v>4</v>
      </c>
      <c r="BD386" s="180">
        <v>364</v>
      </c>
      <c r="BE386" s="186">
        <v>0.02</v>
      </c>
      <c r="BF386" s="187">
        <v>1.0999999999999999E-2</v>
      </c>
      <c r="BG386" s="172">
        <v>1</v>
      </c>
      <c r="BH386" s="172">
        <v>0</v>
      </c>
      <c r="BI386" s="172">
        <v>3</v>
      </c>
      <c r="BJ386" s="172">
        <v>0.5</v>
      </c>
      <c r="BK386" s="172">
        <v>41.1</v>
      </c>
      <c r="BL386" s="28" t="s">
        <v>181</v>
      </c>
      <c r="BM386" s="228" t="s">
        <v>196</v>
      </c>
      <c r="BN386" s="228" t="s">
        <v>341</v>
      </c>
      <c r="BO386" s="228"/>
      <c r="BP386" s="228">
        <v>3</v>
      </c>
      <c r="BQ386" s="228"/>
      <c r="BR386" s="228"/>
      <c r="BS386" s="228"/>
      <c r="BT386" s="228"/>
      <c r="BU386" s="228">
        <f t="shared" si="5"/>
        <v>6.4</v>
      </c>
      <c r="BV386" s="228"/>
      <c r="BW386" s="228"/>
      <c r="BX386" s="228"/>
      <c r="BY386" s="228"/>
      <c r="BZ386" s="228"/>
      <c r="CA386" s="228"/>
      <c r="CB386" s="228"/>
      <c r="CC386" s="228"/>
      <c r="CD386" s="228"/>
      <c r="CE386" s="228"/>
      <c r="CF386" s="228"/>
      <c r="CG386" s="228"/>
      <c r="CH386" s="228"/>
      <c r="CI386" s="228"/>
      <c r="CJ386" s="228"/>
      <c r="CK386" s="228"/>
      <c r="CL386" s="228"/>
      <c r="CM386" s="228"/>
      <c r="CN386" s="228"/>
      <c r="CO386" s="228"/>
      <c r="CP386" s="228"/>
      <c r="CQ386" s="228"/>
      <c r="CR386" s="228"/>
      <c r="CS386" s="228"/>
      <c r="CT386" s="228"/>
      <c r="CU386" s="228"/>
      <c r="CV386" s="228"/>
      <c r="CW386" s="228"/>
      <c r="CX386" s="228"/>
      <c r="CY386" s="228"/>
      <c r="CZ386" s="228"/>
      <c r="DA386" s="228"/>
      <c r="DB386" s="228"/>
    </row>
    <row r="387" spans="1:106" s="197" customFormat="1" ht="31.5" hidden="1" customHeight="1" x14ac:dyDescent="0.3">
      <c r="A387" s="193">
        <v>2021</v>
      </c>
      <c r="B387" s="170">
        <v>1</v>
      </c>
      <c r="C387" s="255">
        <v>44215</v>
      </c>
      <c r="D387" s="170">
        <v>334</v>
      </c>
      <c r="E387" s="170">
        <v>254</v>
      </c>
      <c r="F387" s="170">
        <v>49</v>
      </c>
      <c r="G387" s="196" t="s">
        <v>208</v>
      </c>
      <c r="H387" t="s">
        <v>209</v>
      </c>
      <c r="I387" t="s">
        <v>203</v>
      </c>
      <c r="J387">
        <v>4</v>
      </c>
      <c r="K387">
        <v>2</v>
      </c>
      <c r="L387" s="256">
        <v>203</v>
      </c>
      <c r="M387" s="257">
        <v>188.79</v>
      </c>
      <c r="N387" s="258">
        <v>217.21</v>
      </c>
      <c r="O387" s="192"/>
      <c r="P387" s="192"/>
      <c r="Q387" s="192"/>
      <c r="R387" s="192"/>
      <c r="S387" s="192"/>
      <c r="T387" s="192"/>
      <c r="U387" s="192"/>
      <c r="V387" s="192">
        <v>210</v>
      </c>
      <c r="W387" s="192"/>
      <c r="X387" s="192"/>
      <c r="Y387" s="171"/>
      <c r="Z387" s="171">
        <v>139</v>
      </c>
      <c r="AA387" s="192"/>
      <c r="AB387" s="192"/>
      <c r="AC387" s="192"/>
      <c r="AD387" s="192"/>
      <c r="AE387" s="192"/>
      <c r="AF387" s="192"/>
      <c r="AG387" s="192"/>
      <c r="AH387" s="192"/>
      <c r="AI387" s="192"/>
      <c r="AJ387" s="192"/>
      <c r="AK387" s="171"/>
      <c r="AL387" s="171"/>
      <c r="AM387" s="192"/>
      <c r="AN387" s="192">
        <v>210</v>
      </c>
      <c r="AO387" s="222"/>
      <c r="AP387" s="182">
        <v>88</v>
      </c>
      <c r="AQ387" s="183">
        <v>164</v>
      </c>
      <c r="AR387" s="181">
        <v>104</v>
      </c>
      <c r="AS387" s="181">
        <v>139</v>
      </c>
      <c r="AT387" s="184">
        <v>2</v>
      </c>
      <c r="AU387" s="184"/>
      <c r="AV387" s="184"/>
      <c r="AW387" s="184">
        <v>1</v>
      </c>
      <c r="AX387" s="184"/>
      <c r="AY387" s="184"/>
      <c r="AZ387" s="184"/>
      <c r="BA387" s="184"/>
      <c r="BB387" s="184"/>
      <c r="BC387" s="185">
        <v>3</v>
      </c>
      <c r="BD387" s="180">
        <v>183</v>
      </c>
      <c r="BE387" s="186">
        <v>0.02</v>
      </c>
      <c r="BF387" s="187">
        <v>1.6E-2</v>
      </c>
      <c r="BG387" s="172">
        <v>1</v>
      </c>
      <c r="BH387" s="172">
        <v>0</v>
      </c>
      <c r="BI387" s="172">
        <v>0.9</v>
      </c>
      <c r="BJ387" s="172">
        <v>0.6</v>
      </c>
      <c r="BK387" s="172">
        <v>38.4</v>
      </c>
      <c r="BL387" s="28" t="s">
        <v>181</v>
      </c>
      <c r="BM387" s="228" t="s">
        <v>196</v>
      </c>
      <c r="BN387" s="228" t="s">
        <v>210</v>
      </c>
      <c r="BO387" s="228"/>
      <c r="BP387" s="228">
        <v>3</v>
      </c>
      <c r="BQ387" s="228"/>
      <c r="BR387" s="228"/>
      <c r="BS387" s="228"/>
      <c r="BT387" s="228"/>
      <c r="BU387" s="228">
        <f t="shared" si="5"/>
        <v>4.9000000000000004</v>
      </c>
      <c r="BV387" s="228"/>
      <c r="BW387" s="228"/>
      <c r="BX387" s="228"/>
      <c r="BY387" s="228"/>
      <c r="BZ387" s="228"/>
      <c r="CA387" s="228"/>
      <c r="CB387" s="228"/>
      <c r="CC387" s="228"/>
      <c r="CD387" s="228"/>
      <c r="CE387" s="228"/>
      <c r="CF387" s="228"/>
      <c r="CG387" s="228"/>
      <c r="CH387" s="228"/>
      <c r="CI387" s="228"/>
      <c r="CJ387" s="228"/>
      <c r="CK387" s="228"/>
      <c r="CL387" s="228"/>
      <c r="CM387" s="228"/>
      <c r="CN387" s="228"/>
      <c r="CO387" s="228"/>
      <c r="CP387" s="228"/>
      <c r="CQ387" s="228"/>
      <c r="CR387" s="228"/>
      <c r="CS387" s="228"/>
      <c r="CT387" s="228"/>
      <c r="CU387" s="228"/>
      <c r="CV387" s="228"/>
      <c r="CW387" s="228"/>
      <c r="CX387" s="228"/>
      <c r="CY387" s="228"/>
      <c r="CZ387" s="228"/>
      <c r="DA387" s="228"/>
      <c r="DB387" s="228"/>
    </row>
    <row r="388" spans="1:106" s="197" customFormat="1" ht="31.5" hidden="1" customHeight="1" x14ac:dyDescent="0.3">
      <c r="A388" s="193">
        <v>2021</v>
      </c>
      <c r="B388" s="170">
        <v>1</v>
      </c>
      <c r="C388" s="255">
        <v>44219</v>
      </c>
      <c r="D388" s="170">
        <v>138</v>
      </c>
      <c r="E388" s="170">
        <v>559</v>
      </c>
      <c r="F388" s="170">
        <v>3</v>
      </c>
      <c r="G388" s="196" t="s">
        <v>161</v>
      </c>
      <c r="H388" t="s">
        <v>162</v>
      </c>
      <c r="I388" t="s">
        <v>163</v>
      </c>
      <c r="J388">
        <v>3</v>
      </c>
      <c r="K388">
        <v>2</v>
      </c>
      <c r="L388" s="256">
        <v>610</v>
      </c>
      <c r="M388" s="257">
        <v>579.5</v>
      </c>
      <c r="N388" s="258">
        <v>640.5</v>
      </c>
      <c r="O388" s="192"/>
      <c r="P388" s="192"/>
      <c r="Q388" s="192"/>
      <c r="R388" s="192"/>
      <c r="S388" s="192"/>
      <c r="T388" s="192"/>
      <c r="U388" s="192"/>
      <c r="V388" s="192"/>
      <c r="W388" s="192"/>
      <c r="X388" s="192"/>
      <c r="Y388" s="171"/>
      <c r="Z388" s="171"/>
      <c r="AA388" s="192"/>
      <c r="AB388" s="192"/>
      <c r="AC388" s="192"/>
      <c r="AD388" s="192"/>
      <c r="AE388" s="192"/>
      <c r="AF388" s="192"/>
      <c r="AG388" s="192"/>
      <c r="AH388" s="192"/>
      <c r="AI388" s="192"/>
      <c r="AJ388" s="192"/>
      <c r="AK388" s="171"/>
      <c r="AL388" s="171"/>
      <c r="AM388" s="192"/>
      <c r="AN388" s="192"/>
      <c r="AO388" s="222"/>
      <c r="AP388" s="182">
        <v>90</v>
      </c>
      <c r="AQ388" s="183">
        <v>120</v>
      </c>
      <c r="AR388" s="181"/>
      <c r="AS388" s="181"/>
      <c r="AT388" s="184">
        <v>1</v>
      </c>
      <c r="AU388" s="184">
        <v>1</v>
      </c>
      <c r="AV388" s="184"/>
      <c r="AW388" s="184"/>
      <c r="AX388" s="184"/>
      <c r="AY388" s="184"/>
      <c r="AZ388" s="184"/>
      <c r="BA388" s="184"/>
      <c r="BB388" s="184"/>
      <c r="BC388" s="185">
        <v>2</v>
      </c>
      <c r="BD388" s="180">
        <v>38</v>
      </c>
      <c r="BE388" s="186">
        <v>1.4999999999999999E-2</v>
      </c>
      <c r="BF388" s="187">
        <v>5.2999999999999999E-2</v>
      </c>
      <c r="BG388" s="172"/>
      <c r="BH388" s="172">
        <v>0</v>
      </c>
      <c r="BI388" s="172">
        <v>0.1</v>
      </c>
      <c r="BJ388" s="172"/>
      <c r="BK388" s="172"/>
      <c r="BL388" s="28" t="s">
        <v>164</v>
      </c>
      <c r="BM388" s="228" t="s">
        <v>164</v>
      </c>
      <c r="BN388" s="228"/>
      <c r="BO388" s="228"/>
      <c r="BP388" s="228">
        <v>3</v>
      </c>
      <c r="BQ388" s="228"/>
      <c r="BR388" s="228"/>
      <c r="BS388" s="228"/>
      <c r="BT388" s="228"/>
      <c r="BU388" s="228" t="str">
        <f t="shared" ref="BU388:BU451" si="6">IFERROR(ROUND(STDEV(AN388,L388),1),"")</f>
        <v/>
      </c>
      <c r="BV388" s="228"/>
      <c r="BW388" s="228"/>
      <c r="BX388" s="228"/>
      <c r="BY388" s="228"/>
      <c r="BZ388" s="228"/>
      <c r="CA388" s="228"/>
      <c r="CB388" s="228"/>
      <c r="CC388" s="228"/>
      <c r="CD388" s="228"/>
      <c r="CE388" s="228"/>
      <c r="CF388" s="228"/>
      <c r="CG388" s="228"/>
      <c r="CH388" s="228"/>
      <c r="CI388" s="228"/>
      <c r="CJ388" s="228"/>
      <c r="CK388" s="228"/>
      <c r="CL388" s="228"/>
      <c r="CM388" s="228"/>
      <c r="CN388" s="228"/>
      <c r="CO388" s="228"/>
      <c r="CP388" s="228"/>
      <c r="CQ388" s="228"/>
      <c r="CR388" s="228"/>
      <c r="CS388" s="228"/>
      <c r="CT388" s="228"/>
      <c r="CU388" s="228"/>
      <c r="CV388" s="228"/>
      <c r="CW388" s="228"/>
      <c r="CX388" s="228"/>
      <c r="CY388" s="228"/>
      <c r="CZ388" s="228"/>
      <c r="DA388" s="228"/>
      <c r="DB388" s="228"/>
    </row>
    <row r="389" spans="1:106" s="197" customFormat="1" ht="31.5" hidden="1" customHeight="1" x14ac:dyDescent="0.3">
      <c r="A389" s="193">
        <v>2021</v>
      </c>
      <c r="B389" s="170">
        <v>1</v>
      </c>
      <c r="C389" s="255">
        <v>44219</v>
      </c>
      <c r="D389" s="170">
        <v>142</v>
      </c>
      <c r="E389" s="170">
        <v>280</v>
      </c>
      <c r="F389" s="170">
        <v>4</v>
      </c>
      <c r="G389" s="196" t="s">
        <v>311</v>
      </c>
      <c r="H389" t="s">
        <v>312</v>
      </c>
      <c r="I389" t="s">
        <v>163</v>
      </c>
      <c r="J389">
        <v>3</v>
      </c>
      <c r="K389">
        <v>2</v>
      </c>
      <c r="L389" s="256">
        <v>323</v>
      </c>
      <c r="M389" s="257">
        <v>300.39</v>
      </c>
      <c r="N389" s="258">
        <v>345.61</v>
      </c>
      <c r="O389" s="192"/>
      <c r="P389" s="192"/>
      <c r="Q389" s="192"/>
      <c r="R389" s="192"/>
      <c r="S389" s="192"/>
      <c r="T389" s="192"/>
      <c r="U389" s="192"/>
      <c r="V389" s="192"/>
      <c r="W389" s="192"/>
      <c r="X389" s="192"/>
      <c r="Y389" s="171"/>
      <c r="Z389" s="171"/>
      <c r="AA389" s="192"/>
      <c r="AB389" s="192"/>
      <c r="AC389" s="192"/>
      <c r="AD389" s="192"/>
      <c r="AE389" s="192"/>
      <c r="AF389" s="192">
        <v>342</v>
      </c>
      <c r="AG389" s="192">
        <v>325</v>
      </c>
      <c r="AH389" s="192">
        <v>316</v>
      </c>
      <c r="AI389" s="192">
        <v>335</v>
      </c>
      <c r="AJ389" s="192">
        <v>311</v>
      </c>
      <c r="AK389" s="171">
        <v>99</v>
      </c>
      <c r="AL389" s="171">
        <v>103</v>
      </c>
      <c r="AM389" s="192"/>
      <c r="AN389" s="192">
        <v>325.8</v>
      </c>
      <c r="AO389" s="222"/>
      <c r="AP389" s="182">
        <v>105</v>
      </c>
      <c r="AQ389" s="183">
        <v>103</v>
      </c>
      <c r="AR389" s="181">
        <v>107</v>
      </c>
      <c r="AS389" s="181">
        <v>101</v>
      </c>
      <c r="AT389" s="184">
        <v>5</v>
      </c>
      <c r="AU389" s="184">
        <v>1</v>
      </c>
      <c r="AV389" s="184">
        <v>1</v>
      </c>
      <c r="AW389" s="184"/>
      <c r="AX389" s="184"/>
      <c r="AY389" s="184"/>
      <c r="AZ389" s="184"/>
      <c r="BA389" s="184"/>
      <c r="BB389" s="184"/>
      <c r="BC389" s="185">
        <v>7</v>
      </c>
      <c r="BD389" s="180">
        <v>962</v>
      </c>
      <c r="BE389" s="186">
        <v>1.4999999999999999E-2</v>
      </c>
      <c r="BF389" s="187">
        <v>7.0000000000000001E-3</v>
      </c>
      <c r="BG389" s="172">
        <v>1</v>
      </c>
      <c r="BH389" s="172">
        <v>0</v>
      </c>
      <c r="BI389" s="172">
        <v>3</v>
      </c>
      <c r="BJ389" s="172">
        <v>2.2999999999999998</v>
      </c>
      <c r="BK389" s="172">
        <v>313.39999999999998</v>
      </c>
      <c r="BL389" s="28" t="s">
        <v>164</v>
      </c>
      <c r="BM389" s="228"/>
      <c r="BN389" s="228"/>
      <c r="BO389" s="228"/>
      <c r="BP389" s="228">
        <v>3</v>
      </c>
      <c r="BQ389" s="228"/>
      <c r="BR389" s="228"/>
      <c r="BS389" s="228"/>
      <c r="BT389" s="228"/>
      <c r="BU389" s="228">
        <f t="shared" si="6"/>
        <v>2</v>
      </c>
      <c r="BV389" s="228"/>
      <c r="BW389" s="228"/>
      <c r="BX389" s="228"/>
      <c r="BY389" s="228"/>
      <c r="BZ389" s="228"/>
      <c r="CA389" s="228"/>
      <c r="CB389" s="228"/>
      <c r="CC389" s="228"/>
      <c r="CD389" s="228"/>
      <c r="CE389" s="228"/>
      <c r="CF389" s="228"/>
      <c r="CG389" s="228"/>
      <c r="CH389" s="228"/>
      <c r="CI389" s="228"/>
      <c r="CJ389" s="228"/>
      <c r="CK389" s="228"/>
      <c r="CL389" s="228"/>
      <c r="CM389" s="228"/>
      <c r="CN389" s="228"/>
      <c r="CO389" s="228"/>
      <c r="CP389" s="228"/>
      <c r="CQ389" s="228"/>
      <c r="CR389" s="228"/>
      <c r="CS389" s="228"/>
      <c r="CT389" s="228"/>
      <c r="CU389" s="228"/>
      <c r="CV389" s="228"/>
      <c r="CW389" s="228"/>
      <c r="CX389" s="228"/>
      <c r="CY389" s="228"/>
      <c r="CZ389" s="228"/>
      <c r="DA389" s="228"/>
      <c r="DB389" s="228"/>
    </row>
    <row r="390" spans="1:106" s="197" customFormat="1" ht="31.5" hidden="1" customHeight="1" x14ac:dyDescent="0.3">
      <c r="A390" s="193">
        <v>2021</v>
      </c>
      <c r="B390" s="170">
        <v>1</v>
      </c>
      <c r="C390" s="255">
        <v>44219</v>
      </c>
      <c r="D390" s="170">
        <v>407</v>
      </c>
      <c r="E390" s="170">
        <v>627</v>
      </c>
      <c r="F390" s="170">
        <v>4</v>
      </c>
      <c r="G390" s="196" t="s">
        <v>349</v>
      </c>
      <c r="H390" t="s">
        <v>350</v>
      </c>
      <c r="I390" t="s">
        <v>163</v>
      </c>
      <c r="J390">
        <v>1</v>
      </c>
      <c r="K390">
        <v>5</v>
      </c>
      <c r="L390" s="256">
        <v>418.5</v>
      </c>
      <c r="M390" s="257">
        <v>384.97815000000003</v>
      </c>
      <c r="N390" s="258">
        <v>452.02184999999997</v>
      </c>
      <c r="O390" s="192"/>
      <c r="P390" s="192"/>
      <c r="Q390" s="192"/>
      <c r="R390" s="192"/>
      <c r="S390" s="192"/>
      <c r="T390" s="192"/>
      <c r="U390" s="192">
        <v>455</v>
      </c>
      <c r="V390" s="192">
        <v>441</v>
      </c>
      <c r="W390" s="192">
        <v>425</v>
      </c>
      <c r="X390" s="192">
        <v>422</v>
      </c>
      <c r="Y390" s="171">
        <v>180</v>
      </c>
      <c r="Z390" s="171">
        <v>155</v>
      </c>
      <c r="AA390" s="192"/>
      <c r="AB390" s="192"/>
      <c r="AC390" s="192"/>
      <c r="AD390" s="192"/>
      <c r="AE390" s="192"/>
      <c r="AF390" s="192">
        <v>394</v>
      </c>
      <c r="AG390" s="192">
        <v>412</v>
      </c>
      <c r="AH390" s="192">
        <v>400</v>
      </c>
      <c r="AI390" s="192">
        <v>420</v>
      </c>
      <c r="AJ390" s="192">
        <v>445</v>
      </c>
      <c r="AK390" s="171">
        <v>165</v>
      </c>
      <c r="AL390" s="171">
        <v>165</v>
      </c>
      <c r="AM390" s="192"/>
      <c r="AN390" s="192">
        <v>423.8</v>
      </c>
      <c r="AO390" s="222"/>
      <c r="AP390" s="182">
        <v>18</v>
      </c>
      <c r="AQ390" s="183">
        <v>200</v>
      </c>
      <c r="AR390" s="181">
        <v>22</v>
      </c>
      <c r="AS390" s="181">
        <v>166</v>
      </c>
      <c r="AT390" s="184">
        <v>4</v>
      </c>
      <c r="AU390" s="184">
        <v>1</v>
      </c>
      <c r="AV390" s="184">
        <v>3</v>
      </c>
      <c r="AW390" s="184"/>
      <c r="AX390" s="184"/>
      <c r="AY390" s="184"/>
      <c r="AZ390" s="184"/>
      <c r="BA390" s="184"/>
      <c r="BB390" s="184"/>
      <c r="BC390" s="185">
        <v>8</v>
      </c>
      <c r="BD390" s="180">
        <v>308</v>
      </c>
      <c r="BE390" s="186">
        <v>1.4999999999999999E-2</v>
      </c>
      <c r="BF390" s="187">
        <v>2.5999999999999999E-2</v>
      </c>
      <c r="BG390" s="172"/>
      <c r="BH390" s="172">
        <v>0</v>
      </c>
      <c r="BI390" s="172">
        <v>0.7</v>
      </c>
      <c r="BJ390" s="172">
        <v>3.4</v>
      </c>
      <c r="BK390" s="172">
        <v>130.5</v>
      </c>
      <c r="BL390" s="28" t="s">
        <v>181</v>
      </c>
      <c r="BM390" s="228" t="s">
        <v>182</v>
      </c>
      <c r="BN390" s="228" t="s">
        <v>351</v>
      </c>
      <c r="BO390" s="228"/>
      <c r="BP390" s="228">
        <v>3</v>
      </c>
      <c r="BQ390" s="228"/>
      <c r="BR390" s="228"/>
      <c r="BS390" s="228"/>
      <c r="BT390" s="228"/>
      <c r="BU390" s="228">
        <f t="shared" si="6"/>
        <v>3.7</v>
      </c>
      <c r="BV390" s="228"/>
      <c r="BW390" s="228"/>
      <c r="BX390" s="228"/>
      <c r="BY390" s="228"/>
      <c r="BZ390" s="228"/>
      <c r="CA390" s="228"/>
      <c r="CB390" s="228"/>
      <c r="CC390" s="228"/>
      <c r="CD390" s="228"/>
      <c r="CE390" s="228"/>
      <c r="CF390" s="228"/>
      <c r="CG390" s="228"/>
      <c r="CH390" s="228"/>
      <c r="CI390" s="228"/>
      <c r="CJ390" s="228"/>
      <c r="CK390" s="228"/>
      <c r="CL390" s="228"/>
      <c r="CM390" s="228"/>
      <c r="CN390" s="228"/>
      <c r="CO390" s="228"/>
      <c r="CP390" s="228"/>
      <c r="CQ390" s="228"/>
      <c r="CR390" s="228"/>
      <c r="CS390" s="228"/>
      <c r="CT390" s="228"/>
      <c r="CU390" s="228"/>
      <c r="CV390" s="228"/>
      <c r="CW390" s="228"/>
      <c r="CX390" s="228"/>
      <c r="CY390" s="228"/>
      <c r="CZ390" s="228"/>
      <c r="DA390" s="228"/>
      <c r="DB390" s="228"/>
    </row>
    <row r="391" spans="1:106" s="197" customFormat="1" ht="31.5" hidden="1" customHeight="1" x14ac:dyDescent="0.3">
      <c r="A391" s="193">
        <v>2021</v>
      </c>
      <c r="B391" s="170">
        <v>1</v>
      </c>
      <c r="C391" s="255">
        <v>44219</v>
      </c>
      <c r="D391" s="170">
        <v>407</v>
      </c>
      <c r="E391" s="170">
        <v>628</v>
      </c>
      <c r="F391" s="170">
        <v>4</v>
      </c>
      <c r="G391" s="196" t="s">
        <v>352</v>
      </c>
      <c r="H391" t="s">
        <v>353</v>
      </c>
      <c r="I391" t="s">
        <v>163</v>
      </c>
      <c r="J391">
        <v>1</v>
      </c>
      <c r="K391">
        <v>5</v>
      </c>
      <c r="L391" s="256">
        <v>330</v>
      </c>
      <c r="M391" s="257">
        <v>303.99599999999998</v>
      </c>
      <c r="N391" s="258">
        <v>356.00400000000002</v>
      </c>
      <c r="O391" s="192"/>
      <c r="P391" s="192"/>
      <c r="Q391" s="192"/>
      <c r="R391" s="192"/>
      <c r="S391" s="192"/>
      <c r="T391" s="192"/>
      <c r="U391" s="192">
        <v>345</v>
      </c>
      <c r="V391" s="192">
        <v>338</v>
      </c>
      <c r="W391" s="192">
        <v>328</v>
      </c>
      <c r="X391" s="192">
        <v>318</v>
      </c>
      <c r="Y391" s="171">
        <v>180</v>
      </c>
      <c r="Z391" s="171">
        <v>155</v>
      </c>
      <c r="AA391" s="192"/>
      <c r="AB391" s="192"/>
      <c r="AC391" s="192"/>
      <c r="AD391" s="192"/>
      <c r="AE391" s="192"/>
      <c r="AF391" s="192">
        <v>393</v>
      </c>
      <c r="AG391" s="192">
        <v>352</v>
      </c>
      <c r="AH391" s="192">
        <v>323</v>
      </c>
      <c r="AI391" s="192">
        <v>345</v>
      </c>
      <c r="AJ391" s="192">
        <v>320</v>
      </c>
      <c r="AK391" s="171">
        <v>165</v>
      </c>
      <c r="AL391" s="171">
        <v>165</v>
      </c>
      <c r="AM391" s="192"/>
      <c r="AN391" s="192">
        <v>340.2</v>
      </c>
      <c r="AO391" s="222"/>
      <c r="AP391" s="182">
        <v>18</v>
      </c>
      <c r="AQ391" s="183">
        <v>200</v>
      </c>
      <c r="AR391" s="181">
        <v>22</v>
      </c>
      <c r="AS391" s="181">
        <v>166</v>
      </c>
      <c r="AT391" s="184">
        <v>4</v>
      </c>
      <c r="AU391" s="184">
        <v>1</v>
      </c>
      <c r="AV391" s="184">
        <v>2</v>
      </c>
      <c r="AW391" s="184"/>
      <c r="AX391" s="184"/>
      <c r="AY391" s="184"/>
      <c r="AZ391" s="184"/>
      <c r="BA391" s="184"/>
      <c r="BB391" s="184"/>
      <c r="BC391" s="185">
        <v>7</v>
      </c>
      <c r="BD391" s="180">
        <v>307</v>
      </c>
      <c r="BE391" s="186">
        <v>1.4999999999999999E-2</v>
      </c>
      <c r="BF391" s="187">
        <v>2.3E-2</v>
      </c>
      <c r="BG391" s="172"/>
      <c r="BH391" s="172">
        <v>0</v>
      </c>
      <c r="BI391" s="172">
        <v>0.9</v>
      </c>
      <c r="BJ391" s="172">
        <v>2.4</v>
      </c>
      <c r="BK391" s="172">
        <v>104.4</v>
      </c>
      <c r="BL391" s="28" t="s">
        <v>181</v>
      </c>
      <c r="BM391" s="228" t="s">
        <v>182</v>
      </c>
      <c r="BN391" s="228" t="s">
        <v>229</v>
      </c>
      <c r="BO391" s="228"/>
      <c r="BP391" s="228">
        <v>3</v>
      </c>
      <c r="BQ391" s="228"/>
      <c r="BR391" s="228"/>
      <c r="BS391" s="228"/>
      <c r="BT391" s="228"/>
      <c r="BU391" s="228">
        <f t="shared" si="6"/>
        <v>7.2</v>
      </c>
      <c r="BV391" s="228"/>
      <c r="BW391" s="228"/>
      <c r="BX391" s="228"/>
      <c r="BY391" s="228"/>
      <c r="BZ391" s="228"/>
      <c r="CA391" s="228"/>
      <c r="CB391" s="228"/>
      <c r="CC391" s="228"/>
      <c r="CD391" s="228"/>
      <c r="CE391" s="228"/>
      <c r="CF391" s="228"/>
      <c r="CG391" s="228"/>
      <c r="CH391" s="228"/>
      <c r="CI391" s="228"/>
      <c r="CJ391" s="228"/>
      <c r="CK391" s="228"/>
      <c r="CL391" s="228"/>
      <c r="CM391" s="228"/>
      <c r="CN391" s="228"/>
      <c r="CO391" s="228"/>
      <c r="CP391" s="228"/>
      <c r="CQ391" s="228"/>
      <c r="CR391" s="228"/>
      <c r="CS391" s="228"/>
      <c r="CT391" s="228"/>
      <c r="CU391" s="228"/>
      <c r="CV391" s="228"/>
      <c r="CW391" s="228"/>
      <c r="CX391" s="228"/>
      <c r="CY391" s="228"/>
      <c r="CZ391" s="228"/>
      <c r="DA391" s="228"/>
      <c r="DB391" s="228"/>
    </row>
    <row r="392" spans="1:106" s="197" customFormat="1" ht="31.5" hidden="1" customHeight="1" x14ac:dyDescent="0.3">
      <c r="A392" s="193">
        <v>2021</v>
      </c>
      <c r="B392" s="170">
        <v>1</v>
      </c>
      <c r="C392" s="255">
        <v>44219</v>
      </c>
      <c r="D392" s="170">
        <v>407</v>
      </c>
      <c r="E392" s="170">
        <v>629</v>
      </c>
      <c r="F392" s="170">
        <v>4</v>
      </c>
      <c r="G392" s="196" t="s">
        <v>354</v>
      </c>
      <c r="H392" t="s">
        <v>355</v>
      </c>
      <c r="I392" t="s">
        <v>163</v>
      </c>
      <c r="J392">
        <v>1</v>
      </c>
      <c r="K392">
        <v>5</v>
      </c>
      <c r="L392" s="256">
        <v>221</v>
      </c>
      <c r="M392" s="257">
        <v>203.983</v>
      </c>
      <c r="N392" s="258">
        <v>238.017</v>
      </c>
      <c r="O392" s="192"/>
      <c r="P392" s="192"/>
      <c r="Q392" s="192"/>
      <c r="R392" s="192"/>
      <c r="S392" s="192"/>
      <c r="T392" s="192"/>
      <c r="U392" s="192">
        <v>249</v>
      </c>
      <c r="V392" s="192">
        <v>233</v>
      </c>
      <c r="W392" s="192">
        <v>215</v>
      </c>
      <c r="X392" s="192">
        <v>212</v>
      </c>
      <c r="Y392" s="171">
        <v>180</v>
      </c>
      <c r="Z392" s="171">
        <v>155</v>
      </c>
      <c r="AA392" s="192"/>
      <c r="AB392" s="192"/>
      <c r="AC392" s="192"/>
      <c r="AD392" s="192"/>
      <c r="AE392" s="192"/>
      <c r="AF392" s="192">
        <v>275</v>
      </c>
      <c r="AG392" s="192">
        <v>231</v>
      </c>
      <c r="AH392" s="192">
        <v>225</v>
      </c>
      <c r="AI392" s="192">
        <v>223</v>
      </c>
      <c r="AJ392" s="192">
        <v>235</v>
      </c>
      <c r="AK392" s="171">
        <v>165</v>
      </c>
      <c r="AL392" s="171">
        <v>165</v>
      </c>
      <c r="AM392" s="192"/>
      <c r="AN392" s="192">
        <v>233.1</v>
      </c>
      <c r="AO392" s="222"/>
      <c r="AP392" s="182">
        <v>18</v>
      </c>
      <c r="AQ392" s="183">
        <v>200</v>
      </c>
      <c r="AR392" s="181">
        <v>22</v>
      </c>
      <c r="AS392" s="181">
        <v>166</v>
      </c>
      <c r="AT392" s="184">
        <v>5</v>
      </c>
      <c r="AU392" s="184"/>
      <c r="AV392" s="184">
        <v>2</v>
      </c>
      <c r="AW392" s="184"/>
      <c r="AX392" s="184"/>
      <c r="AY392" s="184"/>
      <c r="AZ392" s="184"/>
      <c r="BA392" s="184"/>
      <c r="BB392" s="184"/>
      <c r="BC392" s="185">
        <v>7</v>
      </c>
      <c r="BD392" s="180">
        <v>307</v>
      </c>
      <c r="BE392" s="186">
        <v>1.4999999999999999E-2</v>
      </c>
      <c r="BF392" s="187">
        <v>2.3E-2</v>
      </c>
      <c r="BG392" s="172"/>
      <c r="BH392" s="172">
        <v>0</v>
      </c>
      <c r="BI392" s="172">
        <v>1.4</v>
      </c>
      <c r="BJ392" s="172">
        <v>1.6</v>
      </c>
      <c r="BK392" s="172">
        <v>71.599999999999994</v>
      </c>
      <c r="BL392" s="28" t="s">
        <v>181</v>
      </c>
      <c r="BM392" s="228" t="s">
        <v>182</v>
      </c>
      <c r="BN392" s="228" t="s">
        <v>229</v>
      </c>
      <c r="BO392" s="228"/>
      <c r="BP392" s="228">
        <v>3</v>
      </c>
      <c r="BQ392" s="228"/>
      <c r="BR392" s="228"/>
      <c r="BS392" s="228"/>
      <c r="BT392" s="228"/>
      <c r="BU392" s="228">
        <f t="shared" si="6"/>
        <v>8.6</v>
      </c>
      <c r="BV392" s="228"/>
      <c r="BW392" s="228"/>
      <c r="BX392" s="228"/>
      <c r="BY392" s="228"/>
      <c r="BZ392" s="228"/>
      <c r="CA392" s="228"/>
      <c r="CB392" s="228"/>
      <c r="CC392" s="228"/>
      <c r="CD392" s="228"/>
      <c r="CE392" s="228"/>
      <c r="CF392" s="228"/>
      <c r="CG392" s="228"/>
      <c r="CH392" s="228"/>
      <c r="CI392" s="228"/>
      <c r="CJ392" s="228"/>
      <c r="CK392" s="228"/>
      <c r="CL392" s="228"/>
      <c r="CM392" s="228"/>
      <c r="CN392" s="228"/>
      <c r="CO392" s="228"/>
      <c r="CP392" s="228"/>
      <c r="CQ392" s="228"/>
      <c r="CR392" s="228"/>
      <c r="CS392" s="228"/>
      <c r="CT392" s="228"/>
      <c r="CU392" s="228"/>
      <c r="CV392" s="228"/>
      <c r="CW392" s="228"/>
      <c r="CX392" s="228"/>
      <c r="CY392" s="228"/>
      <c r="CZ392" s="228"/>
      <c r="DA392" s="228"/>
      <c r="DB392" s="228"/>
    </row>
    <row r="393" spans="1:106" s="197" customFormat="1" ht="31.5" hidden="1" customHeight="1" x14ac:dyDescent="0.3">
      <c r="A393" s="193">
        <v>2021</v>
      </c>
      <c r="B393" s="170">
        <v>1</v>
      </c>
      <c r="C393" s="255">
        <v>44219</v>
      </c>
      <c r="D393" s="170">
        <v>407</v>
      </c>
      <c r="E393" s="170">
        <v>630</v>
      </c>
      <c r="F393" s="170">
        <v>4</v>
      </c>
      <c r="G393" s="196" t="s">
        <v>356</v>
      </c>
      <c r="H393" t="s">
        <v>357</v>
      </c>
      <c r="I393" t="s">
        <v>163</v>
      </c>
      <c r="J393">
        <v>1</v>
      </c>
      <c r="K393">
        <v>5</v>
      </c>
      <c r="L393" s="256">
        <v>214</v>
      </c>
      <c r="M393" s="257">
        <v>197.84299999999999</v>
      </c>
      <c r="N393" s="258">
        <v>230.15700000000001</v>
      </c>
      <c r="O393" s="192"/>
      <c r="P393" s="192"/>
      <c r="Q393" s="192"/>
      <c r="R393" s="192"/>
      <c r="S393" s="192"/>
      <c r="T393" s="192"/>
      <c r="U393" s="192">
        <v>228</v>
      </c>
      <c r="V393" s="192">
        <v>210</v>
      </c>
      <c r="W393" s="192">
        <v>202</v>
      </c>
      <c r="X393" s="192">
        <v>202</v>
      </c>
      <c r="Y393" s="171">
        <v>180</v>
      </c>
      <c r="Z393" s="171">
        <v>155</v>
      </c>
      <c r="AA393" s="192"/>
      <c r="AB393" s="192"/>
      <c r="AC393" s="192"/>
      <c r="AD393" s="192"/>
      <c r="AE393" s="192"/>
      <c r="AF393" s="192">
        <v>248</v>
      </c>
      <c r="AG393" s="192">
        <v>219</v>
      </c>
      <c r="AH393" s="192">
        <v>212</v>
      </c>
      <c r="AI393" s="192">
        <v>208</v>
      </c>
      <c r="AJ393" s="192">
        <v>212</v>
      </c>
      <c r="AK393" s="171">
        <v>165</v>
      </c>
      <c r="AL393" s="171">
        <v>165</v>
      </c>
      <c r="AM393" s="192"/>
      <c r="AN393" s="192">
        <v>215.7</v>
      </c>
      <c r="AO393" s="222"/>
      <c r="AP393" s="182">
        <v>18</v>
      </c>
      <c r="AQ393" s="183">
        <v>200</v>
      </c>
      <c r="AR393" s="181">
        <v>22</v>
      </c>
      <c r="AS393" s="181">
        <v>166</v>
      </c>
      <c r="AT393" s="184">
        <v>13</v>
      </c>
      <c r="AU393" s="184">
        <v>10</v>
      </c>
      <c r="AV393" s="184">
        <v>9</v>
      </c>
      <c r="AW393" s="184"/>
      <c r="AX393" s="184"/>
      <c r="AY393" s="184"/>
      <c r="AZ393" s="184"/>
      <c r="BA393" s="184"/>
      <c r="BB393" s="184"/>
      <c r="BC393" s="185">
        <v>32</v>
      </c>
      <c r="BD393" s="180">
        <v>332</v>
      </c>
      <c r="BE393" s="186">
        <v>1.4999999999999999E-2</v>
      </c>
      <c r="BF393" s="187">
        <v>9.6000000000000002E-2</v>
      </c>
      <c r="BG393" s="172"/>
      <c r="BH393" s="172">
        <v>0.2</v>
      </c>
      <c r="BI393" s="172">
        <v>1.6</v>
      </c>
      <c r="BJ393" s="172">
        <v>6.9</v>
      </c>
      <c r="BK393" s="172">
        <v>71.599999999999994</v>
      </c>
      <c r="BL393" s="28" t="s">
        <v>181</v>
      </c>
      <c r="BM393" s="228" t="s">
        <v>182</v>
      </c>
      <c r="BN393" s="228" t="s">
        <v>229</v>
      </c>
      <c r="BO393" s="228"/>
      <c r="BP393" s="228">
        <v>3</v>
      </c>
      <c r="BQ393" s="228"/>
      <c r="BR393" s="228"/>
      <c r="BS393" s="228"/>
      <c r="BT393" s="228"/>
      <c r="BU393" s="228">
        <f t="shared" si="6"/>
        <v>1.2</v>
      </c>
      <c r="BV393" s="228"/>
      <c r="BW393" s="228"/>
      <c r="BX393" s="228"/>
      <c r="BY393" s="228"/>
      <c r="BZ393" s="228"/>
      <c r="CA393" s="228"/>
      <c r="CB393" s="228"/>
      <c r="CC393" s="228"/>
      <c r="CD393" s="228"/>
      <c r="CE393" s="228"/>
      <c r="CF393" s="228"/>
      <c r="CG393" s="228"/>
      <c r="CH393" s="228"/>
      <c r="CI393" s="228"/>
      <c r="CJ393" s="228"/>
      <c r="CK393" s="228"/>
      <c r="CL393" s="228"/>
      <c r="CM393" s="228"/>
      <c r="CN393" s="228"/>
      <c r="CO393" s="228"/>
      <c r="CP393" s="228"/>
      <c r="CQ393" s="228"/>
      <c r="CR393" s="228"/>
      <c r="CS393" s="228"/>
      <c r="CT393" s="228"/>
      <c r="CU393" s="228"/>
      <c r="CV393" s="228"/>
      <c r="CW393" s="228"/>
      <c r="CX393" s="228"/>
      <c r="CY393" s="228"/>
      <c r="CZ393" s="228"/>
      <c r="DA393" s="228"/>
      <c r="DB393" s="228"/>
    </row>
    <row r="394" spans="1:106" s="197" customFormat="1" ht="31.5" hidden="1" customHeight="1" x14ac:dyDescent="0.3">
      <c r="A394" s="193">
        <v>2021</v>
      </c>
      <c r="B394" s="170">
        <v>1</v>
      </c>
      <c r="C394" s="255">
        <v>44219</v>
      </c>
      <c r="D394" s="170">
        <v>384</v>
      </c>
      <c r="E394" s="170">
        <v>556</v>
      </c>
      <c r="F394" s="170">
        <v>5</v>
      </c>
      <c r="G394" s="196" t="s">
        <v>171</v>
      </c>
      <c r="H394" t="s">
        <v>172</v>
      </c>
      <c r="I394" t="s">
        <v>163</v>
      </c>
      <c r="J394">
        <v>1</v>
      </c>
      <c r="K394">
        <v>6</v>
      </c>
      <c r="L394" s="256">
        <v>1066</v>
      </c>
      <c r="M394" s="257">
        <v>1003.106</v>
      </c>
      <c r="N394" s="258">
        <v>1141.6859999999999</v>
      </c>
      <c r="O394" s="192"/>
      <c r="P394" s="192"/>
      <c r="Q394" s="192"/>
      <c r="R394" s="192"/>
      <c r="S394" s="192"/>
      <c r="T394" s="192"/>
      <c r="U394" s="192">
        <v>1097</v>
      </c>
      <c r="V394" s="192">
        <v>1076</v>
      </c>
      <c r="W394" s="192">
        <v>1042</v>
      </c>
      <c r="X394" s="192">
        <v>1047</v>
      </c>
      <c r="Y394" s="171">
        <v>157</v>
      </c>
      <c r="Z394" s="171">
        <v>143</v>
      </c>
      <c r="AA394" s="192"/>
      <c r="AB394" s="192"/>
      <c r="AC394" s="192"/>
      <c r="AD394" s="192"/>
      <c r="AE394" s="192"/>
      <c r="AF394" s="192">
        <v>1104</v>
      </c>
      <c r="AG394" s="192">
        <v>1098</v>
      </c>
      <c r="AH394" s="192">
        <v>1063</v>
      </c>
      <c r="AI394" s="192">
        <v>1050</v>
      </c>
      <c r="AJ394" s="192">
        <v>1053</v>
      </c>
      <c r="AK394" s="171">
        <v>144</v>
      </c>
      <c r="AL394" s="171">
        <v>143</v>
      </c>
      <c r="AM394" s="192"/>
      <c r="AN394" s="192">
        <v>1070</v>
      </c>
      <c r="AO394" s="222"/>
      <c r="AP394" s="182">
        <v>20</v>
      </c>
      <c r="AQ394" s="183">
        <v>180</v>
      </c>
      <c r="AR394" s="181">
        <v>25</v>
      </c>
      <c r="AS394" s="181">
        <v>147</v>
      </c>
      <c r="AT394" s="184">
        <v>4</v>
      </c>
      <c r="AU394" s="184">
        <v>4</v>
      </c>
      <c r="AV394" s="184">
        <v>5</v>
      </c>
      <c r="AW394" s="184"/>
      <c r="AX394" s="184">
        <v>0</v>
      </c>
      <c r="AY394" s="184"/>
      <c r="AZ394" s="184"/>
      <c r="BA394" s="184"/>
      <c r="BB394" s="184"/>
      <c r="BC394" s="185">
        <v>12</v>
      </c>
      <c r="BD394" s="180">
        <v>324</v>
      </c>
      <c r="BE394" s="186">
        <v>1.4999999999999999E-2</v>
      </c>
      <c r="BF394" s="187">
        <v>3.6999999999999998E-2</v>
      </c>
      <c r="BG394" s="172"/>
      <c r="BH394" s="172">
        <v>0</v>
      </c>
      <c r="BI394" s="172">
        <v>0.3</v>
      </c>
      <c r="BJ394" s="172">
        <v>12.8</v>
      </c>
      <c r="BK394" s="172">
        <v>346.7</v>
      </c>
      <c r="BL394" s="28" t="s">
        <v>157</v>
      </c>
      <c r="BM394" s="228" t="s">
        <v>158</v>
      </c>
      <c r="BN394" s="228" t="s">
        <v>173</v>
      </c>
      <c r="BO394" s="228"/>
      <c r="BP394" s="228">
        <v>3</v>
      </c>
      <c r="BQ394" s="228"/>
      <c r="BR394" s="228"/>
      <c r="BS394" s="228"/>
      <c r="BT394" s="228"/>
      <c r="BU394" s="228">
        <f t="shared" si="6"/>
        <v>2.8</v>
      </c>
      <c r="BV394" s="228"/>
      <c r="BW394" s="228"/>
      <c r="BX394" s="228"/>
      <c r="BY394" s="228"/>
      <c r="BZ394" s="228"/>
      <c r="CA394" s="228"/>
      <c r="CB394" s="228"/>
      <c r="CC394" s="228"/>
      <c r="CD394" s="228"/>
      <c r="CE394" s="228"/>
      <c r="CF394" s="228"/>
      <c r="CG394" s="228"/>
      <c r="CH394" s="228"/>
      <c r="CI394" s="228"/>
      <c r="CJ394" s="228"/>
      <c r="CK394" s="228"/>
      <c r="CL394" s="228"/>
      <c r="CM394" s="228"/>
      <c r="CN394" s="228"/>
      <c r="CO394" s="228"/>
      <c r="CP394" s="228"/>
      <c r="CQ394" s="228"/>
      <c r="CR394" s="228"/>
      <c r="CS394" s="228"/>
      <c r="CT394" s="228"/>
      <c r="CU394" s="228"/>
      <c r="CV394" s="228"/>
      <c r="CW394" s="228"/>
      <c r="CX394" s="228"/>
      <c r="CY394" s="228"/>
      <c r="CZ394" s="228"/>
      <c r="DA394" s="228"/>
      <c r="DB394" s="228"/>
    </row>
    <row r="395" spans="1:106" s="197" customFormat="1" ht="31.5" hidden="1" customHeight="1" x14ac:dyDescent="0.3">
      <c r="A395" s="193">
        <v>2021</v>
      </c>
      <c r="B395" s="170">
        <v>1</v>
      </c>
      <c r="C395" s="255">
        <v>44219</v>
      </c>
      <c r="D395" s="170">
        <v>384</v>
      </c>
      <c r="E395" s="170">
        <v>557</v>
      </c>
      <c r="F395" s="170">
        <v>5</v>
      </c>
      <c r="G395" s="196" t="s">
        <v>174</v>
      </c>
      <c r="H395" t="s">
        <v>175</v>
      </c>
      <c r="I395" t="s">
        <v>163</v>
      </c>
      <c r="J395">
        <v>1</v>
      </c>
      <c r="K395">
        <v>6</v>
      </c>
      <c r="L395" s="256">
        <v>182</v>
      </c>
      <c r="M395" s="257">
        <v>171.262</v>
      </c>
      <c r="N395" s="258">
        <v>194.922</v>
      </c>
      <c r="O395" s="192"/>
      <c r="P395" s="192"/>
      <c r="Q395" s="192"/>
      <c r="R395" s="192"/>
      <c r="S395" s="192"/>
      <c r="T395" s="192"/>
      <c r="U395" s="192">
        <v>193</v>
      </c>
      <c r="V395" s="192">
        <v>189</v>
      </c>
      <c r="W395" s="192">
        <v>189</v>
      </c>
      <c r="X395" s="192">
        <v>192</v>
      </c>
      <c r="Y395" s="171">
        <v>157</v>
      </c>
      <c r="Z395" s="171">
        <v>143</v>
      </c>
      <c r="AA395" s="192"/>
      <c r="AB395" s="192"/>
      <c r="AC395" s="192"/>
      <c r="AD395" s="192"/>
      <c r="AE395" s="192"/>
      <c r="AF395" s="192">
        <v>215</v>
      </c>
      <c r="AG395" s="192">
        <v>193</v>
      </c>
      <c r="AH395" s="192">
        <v>187</v>
      </c>
      <c r="AI395" s="192">
        <v>183</v>
      </c>
      <c r="AJ395" s="192">
        <v>183</v>
      </c>
      <c r="AK395" s="171">
        <v>144</v>
      </c>
      <c r="AL395" s="171">
        <v>143</v>
      </c>
      <c r="AM395" s="192"/>
      <c r="AN395" s="192">
        <v>191.6</v>
      </c>
      <c r="AO395" s="222"/>
      <c r="AP395" s="182">
        <v>20</v>
      </c>
      <c r="AQ395" s="183">
        <v>180</v>
      </c>
      <c r="AR395" s="181">
        <v>25</v>
      </c>
      <c r="AS395" s="181">
        <v>147</v>
      </c>
      <c r="AT395" s="184">
        <v>2</v>
      </c>
      <c r="AU395" s="184">
        <v>3</v>
      </c>
      <c r="AV395" s="184">
        <v>4</v>
      </c>
      <c r="AW395" s="184"/>
      <c r="AX395" s="184">
        <v>1</v>
      </c>
      <c r="AY395" s="184"/>
      <c r="AZ395" s="184"/>
      <c r="BA395" s="184"/>
      <c r="BB395" s="184"/>
      <c r="BC395" s="185">
        <v>10</v>
      </c>
      <c r="BD395" s="180">
        <v>322</v>
      </c>
      <c r="BE395" s="186">
        <v>1.4999999999999999E-2</v>
      </c>
      <c r="BF395" s="187">
        <v>3.1E-2</v>
      </c>
      <c r="BG395" s="172"/>
      <c r="BH395" s="172">
        <v>0.1</v>
      </c>
      <c r="BI395" s="172">
        <v>1.8</v>
      </c>
      <c r="BJ395" s="172">
        <v>1.9</v>
      </c>
      <c r="BK395" s="172">
        <v>61.7</v>
      </c>
      <c r="BL395" s="28" t="s">
        <v>157</v>
      </c>
      <c r="BM395" s="228" t="s">
        <v>158</v>
      </c>
      <c r="BN395" s="228" t="s">
        <v>173</v>
      </c>
      <c r="BO395" s="228" t="s">
        <v>176</v>
      </c>
      <c r="BP395" s="228">
        <v>3</v>
      </c>
      <c r="BQ395" s="228"/>
      <c r="BR395" s="228"/>
      <c r="BS395" s="228"/>
      <c r="BT395" s="228"/>
      <c r="BU395" s="228">
        <f t="shared" si="6"/>
        <v>6.8</v>
      </c>
      <c r="BV395" s="228"/>
      <c r="BW395" s="228"/>
      <c r="BX395" s="228"/>
      <c r="BY395" s="228"/>
      <c r="BZ395" s="228"/>
      <c r="CA395" s="228"/>
      <c r="CB395" s="228"/>
      <c r="CC395" s="228"/>
      <c r="CD395" s="228"/>
      <c r="CE395" s="228"/>
      <c r="CF395" s="228"/>
      <c r="CG395" s="228"/>
      <c r="CH395" s="228"/>
      <c r="CI395" s="228"/>
      <c r="CJ395" s="228"/>
      <c r="CK395" s="228"/>
      <c r="CL395" s="228"/>
      <c r="CM395" s="228"/>
      <c r="CN395" s="228"/>
      <c r="CO395" s="228"/>
      <c r="CP395" s="228"/>
      <c r="CQ395" s="228"/>
      <c r="CR395" s="228"/>
      <c r="CS395" s="228"/>
      <c r="CT395" s="228"/>
      <c r="CU395" s="228"/>
      <c r="CV395" s="228"/>
      <c r="CW395" s="228"/>
      <c r="CX395" s="228"/>
      <c r="CY395" s="228"/>
      <c r="CZ395" s="228"/>
      <c r="DA395" s="228"/>
      <c r="DB395" s="228"/>
    </row>
    <row r="396" spans="1:106" s="197" customFormat="1" ht="31.5" hidden="1" customHeight="1" x14ac:dyDescent="0.3">
      <c r="A396" s="193">
        <v>2021</v>
      </c>
      <c r="B396" s="170">
        <v>1</v>
      </c>
      <c r="C396" s="255">
        <v>44219</v>
      </c>
      <c r="D396" s="170">
        <v>135</v>
      </c>
      <c r="E396" s="170">
        <v>271</v>
      </c>
      <c r="F396" s="170">
        <v>6</v>
      </c>
      <c r="G396" s="196" t="s">
        <v>358</v>
      </c>
      <c r="H396" t="s">
        <v>359</v>
      </c>
      <c r="I396" t="s">
        <v>163</v>
      </c>
      <c r="J396">
        <v>4</v>
      </c>
      <c r="K396">
        <v>2</v>
      </c>
      <c r="L396" s="256">
        <v>161</v>
      </c>
      <c r="M396" s="257">
        <v>149.72999999999999</v>
      </c>
      <c r="N396" s="258">
        <v>172.27</v>
      </c>
      <c r="O396" s="192"/>
      <c r="P396" s="192"/>
      <c r="Q396" s="192"/>
      <c r="R396" s="192"/>
      <c r="S396" s="192"/>
      <c r="T396" s="192"/>
      <c r="U396" s="192">
        <v>155</v>
      </c>
      <c r="V396" s="192">
        <v>162</v>
      </c>
      <c r="W396" s="192"/>
      <c r="X396" s="192"/>
      <c r="Y396" s="171">
        <v>87</v>
      </c>
      <c r="Z396" s="171"/>
      <c r="AA396" s="192"/>
      <c r="AB396" s="192"/>
      <c r="AC396" s="192"/>
      <c r="AD396" s="192"/>
      <c r="AE396" s="192"/>
      <c r="AF396" s="192"/>
      <c r="AG396" s="192"/>
      <c r="AH396" s="192"/>
      <c r="AI396" s="192"/>
      <c r="AJ396" s="192"/>
      <c r="AK396" s="171"/>
      <c r="AL396" s="171"/>
      <c r="AM396" s="192"/>
      <c r="AN396" s="192">
        <v>158.5</v>
      </c>
      <c r="AO396" s="222"/>
      <c r="AP396" s="182">
        <v>151</v>
      </c>
      <c r="AQ396" s="183">
        <v>95</v>
      </c>
      <c r="AR396" s="181">
        <v>166</v>
      </c>
      <c r="AS396" s="181">
        <v>87</v>
      </c>
      <c r="AT396" s="184">
        <v>1</v>
      </c>
      <c r="AU396" s="184">
        <v>1</v>
      </c>
      <c r="AV396" s="184">
        <v>1</v>
      </c>
      <c r="AW396" s="184"/>
      <c r="AX396" s="184"/>
      <c r="AY396" s="184"/>
      <c r="AZ396" s="184"/>
      <c r="BA396" s="184"/>
      <c r="BB396" s="184"/>
      <c r="BC396" s="185">
        <v>2</v>
      </c>
      <c r="BD396" s="180">
        <v>1052</v>
      </c>
      <c r="BE396" s="186">
        <v>1.4999999999999999E-2</v>
      </c>
      <c r="BF396" s="187">
        <v>2E-3</v>
      </c>
      <c r="BG396" s="172">
        <v>1</v>
      </c>
      <c r="BH396" s="172">
        <v>0</v>
      </c>
      <c r="BI396" s="172">
        <v>6.5</v>
      </c>
      <c r="BJ396" s="172">
        <v>0.3</v>
      </c>
      <c r="BK396" s="172">
        <v>166.7</v>
      </c>
      <c r="BL396" s="28" t="s">
        <v>164</v>
      </c>
      <c r="BM396" s="228"/>
      <c r="BN396" s="228"/>
      <c r="BO396" s="228"/>
      <c r="BP396" s="228">
        <v>3</v>
      </c>
      <c r="BQ396" s="228"/>
      <c r="BR396" s="228"/>
      <c r="BS396" s="228"/>
      <c r="BT396" s="228"/>
      <c r="BU396" s="228">
        <f t="shared" si="6"/>
        <v>1.8</v>
      </c>
      <c r="BV396" s="228"/>
      <c r="BW396" s="228"/>
      <c r="BX396" s="228"/>
      <c r="BY396" s="228"/>
      <c r="BZ396" s="228"/>
      <c r="CA396" s="228"/>
      <c r="CB396" s="228"/>
      <c r="CC396" s="228"/>
      <c r="CD396" s="228"/>
      <c r="CE396" s="228"/>
      <c r="CF396" s="228"/>
      <c r="CG396" s="228"/>
      <c r="CH396" s="228"/>
      <c r="CI396" s="228"/>
      <c r="CJ396" s="228"/>
      <c r="CK396" s="228"/>
      <c r="CL396" s="228"/>
      <c r="CM396" s="228"/>
      <c r="CN396" s="228"/>
      <c r="CO396" s="228"/>
      <c r="CP396" s="228"/>
      <c r="CQ396" s="228"/>
      <c r="CR396" s="228"/>
      <c r="CS396" s="228"/>
      <c r="CT396" s="228"/>
      <c r="CU396" s="228"/>
      <c r="CV396" s="228"/>
      <c r="CW396" s="228"/>
      <c r="CX396" s="228"/>
      <c r="CY396" s="228"/>
      <c r="CZ396" s="228"/>
      <c r="DA396" s="228"/>
      <c r="DB396" s="228"/>
    </row>
    <row r="397" spans="1:106" s="197" customFormat="1" ht="31.5" hidden="1" customHeight="1" x14ac:dyDescent="0.3">
      <c r="A397" s="193">
        <v>2021</v>
      </c>
      <c r="B397" s="170">
        <v>1</v>
      </c>
      <c r="C397" s="255">
        <v>44219</v>
      </c>
      <c r="D397" s="170">
        <v>32</v>
      </c>
      <c r="E397" s="170">
        <v>92</v>
      </c>
      <c r="F397" s="170">
        <v>7</v>
      </c>
      <c r="G397" s="196" t="s">
        <v>217</v>
      </c>
      <c r="H397" t="s">
        <v>218</v>
      </c>
      <c r="I397" t="s">
        <v>163</v>
      </c>
      <c r="J397">
        <v>2</v>
      </c>
      <c r="K397">
        <v>3</v>
      </c>
      <c r="L397" s="256">
        <v>361</v>
      </c>
      <c r="M397" s="257">
        <v>335.73</v>
      </c>
      <c r="N397" s="258">
        <v>386.27</v>
      </c>
      <c r="O397" s="192"/>
      <c r="P397" s="192"/>
      <c r="Q397" s="192"/>
      <c r="R397" s="192"/>
      <c r="S397" s="192"/>
      <c r="T397" s="192"/>
      <c r="U397" s="192">
        <v>500</v>
      </c>
      <c r="V397" s="192">
        <v>352</v>
      </c>
      <c r="W397" s="192">
        <v>325</v>
      </c>
      <c r="X397" s="192">
        <v>339</v>
      </c>
      <c r="Y397" s="171">
        <v>113</v>
      </c>
      <c r="Z397" s="171">
        <v>112</v>
      </c>
      <c r="AA397" s="192"/>
      <c r="AB397" s="192"/>
      <c r="AC397" s="192"/>
      <c r="AD397" s="192"/>
      <c r="AE397" s="192"/>
      <c r="AF397" s="192">
        <v>438</v>
      </c>
      <c r="AG397" s="192">
        <v>383</v>
      </c>
      <c r="AH397" s="192">
        <v>410</v>
      </c>
      <c r="AI397" s="192">
        <v>386</v>
      </c>
      <c r="AJ397" s="192">
        <v>375</v>
      </c>
      <c r="AK397" s="171">
        <v>113</v>
      </c>
      <c r="AL397" s="171">
        <v>105</v>
      </c>
      <c r="AM397" s="192"/>
      <c r="AN397" s="192">
        <v>389.8</v>
      </c>
      <c r="AO397" s="222"/>
      <c r="AP397" s="182">
        <v>74</v>
      </c>
      <c r="AQ397" s="183">
        <v>97</v>
      </c>
      <c r="AR397" s="181">
        <v>65</v>
      </c>
      <c r="AS397" s="181">
        <v>111</v>
      </c>
      <c r="AT397" s="184">
        <v>8</v>
      </c>
      <c r="AU397" s="184">
        <v>2</v>
      </c>
      <c r="AV397" s="184">
        <v>3</v>
      </c>
      <c r="AW397" s="184"/>
      <c r="AX397" s="184"/>
      <c r="AY397" s="184"/>
      <c r="AZ397" s="184"/>
      <c r="BA397" s="184"/>
      <c r="BB397" s="184"/>
      <c r="BC397" s="185">
        <v>13</v>
      </c>
      <c r="BD397" s="180">
        <v>1109</v>
      </c>
      <c r="BE397" s="186">
        <v>1.4999999999999999E-2</v>
      </c>
      <c r="BF397" s="187">
        <v>1.2E-2</v>
      </c>
      <c r="BG397" s="172">
        <v>1</v>
      </c>
      <c r="BH397" s="172">
        <v>0</v>
      </c>
      <c r="BI397" s="172">
        <v>3.1</v>
      </c>
      <c r="BJ397" s="172">
        <v>5.0999999999999996</v>
      </c>
      <c r="BK397" s="172">
        <v>432.3</v>
      </c>
      <c r="BL397" s="28" t="s">
        <v>181</v>
      </c>
      <c r="BM397" s="228" t="s">
        <v>182</v>
      </c>
      <c r="BN397" s="228" t="s">
        <v>219</v>
      </c>
      <c r="BO397" s="228" t="s">
        <v>220</v>
      </c>
      <c r="BP397" s="228">
        <v>3</v>
      </c>
      <c r="BQ397" s="228"/>
      <c r="BR397" s="228"/>
      <c r="BS397" s="228"/>
      <c r="BT397" s="228"/>
      <c r="BU397" s="228">
        <f t="shared" si="6"/>
        <v>20.399999999999999</v>
      </c>
      <c r="BV397" s="228"/>
      <c r="BW397" s="228"/>
      <c r="BX397" s="228"/>
      <c r="BY397" s="228"/>
      <c r="BZ397" s="228"/>
      <c r="CA397" s="228"/>
      <c r="CB397" s="228"/>
      <c r="CC397" s="228"/>
      <c r="CD397" s="228"/>
      <c r="CE397" s="228"/>
      <c r="CF397" s="228"/>
      <c r="CG397" s="228"/>
      <c r="CH397" s="228"/>
      <c r="CI397" s="228"/>
      <c r="CJ397" s="228"/>
      <c r="CK397" s="228"/>
      <c r="CL397" s="228"/>
      <c r="CM397" s="228"/>
      <c r="CN397" s="228"/>
      <c r="CO397" s="228"/>
      <c r="CP397" s="228"/>
      <c r="CQ397" s="228"/>
      <c r="CR397" s="228"/>
      <c r="CS397" s="228"/>
      <c r="CT397" s="228"/>
      <c r="CU397" s="228"/>
      <c r="CV397" s="228"/>
      <c r="CW397" s="228"/>
      <c r="CX397" s="228"/>
      <c r="CY397" s="228"/>
      <c r="CZ397" s="228"/>
      <c r="DA397" s="228"/>
      <c r="DB397" s="228"/>
    </row>
    <row r="398" spans="1:106" s="197" customFormat="1" ht="31.5" hidden="1" customHeight="1" x14ac:dyDescent="0.3">
      <c r="A398" s="193">
        <v>2021</v>
      </c>
      <c r="B398" s="170">
        <v>1</v>
      </c>
      <c r="C398" s="255">
        <v>44219</v>
      </c>
      <c r="D398" s="170">
        <v>32</v>
      </c>
      <c r="E398" s="170">
        <v>93</v>
      </c>
      <c r="F398" s="170">
        <v>7</v>
      </c>
      <c r="G398" s="196" t="s">
        <v>221</v>
      </c>
      <c r="H398" t="s">
        <v>222</v>
      </c>
      <c r="I398" t="s">
        <v>163</v>
      </c>
      <c r="J398">
        <v>2</v>
      </c>
      <c r="K398">
        <v>3</v>
      </c>
      <c r="L398" s="256">
        <v>59</v>
      </c>
      <c r="M398" s="257">
        <v>54.87</v>
      </c>
      <c r="N398" s="258">
        <v>63.13</v>
      </c>
      <c r="O398" s="192"/>
      <c r="P398" s="192"/>
      <c r="Q398" s="192"/>
      <c r="R398" s="192"/>
      <c r="S398" s="192"/>
      <c r="T398" s="192"/>
      <c r="U398" s="192">
        <v>55</v>
      </c>
      <c r="V398" s="192">
        <v>56</v>
      </c>
      <c r="W398" s="192">
        <v>57</v>
      </c>
      <c r="X398" s="192">
        <v>59</v>
      </c>
      <c r="Y398" s="171">
        <v>113</v>
      </c>
      <c r="Z398" s="171">
        <v>112</v>
      </c>
      <c r="AA398" s="192"/>
      <c r="AB398" s="192"/>
      <c r="AC398" s="192"/>
      <c r="AD398" s="192"/>
      <c r="AE398" s="192"/>
      <c r="AF398" s="192">
        <v>60</v>
      </c>
      <c r="AG398" s="192">
        <v>61</v>
      </c>
      <c r="AH398" s="192">
        <v>65</v>
      </c>
      <c r="AI398" s="192">
        <v>63</v>
      </c>
      <c r="AJ398" s="192">
        <v>62</v>
      </c>
      <c r="AK398" s="171">
        <v>113</v>
      </c>
      <c r="AL398" s="171">
        <v>105</v>
      </c>
      <c r="AM398" s="192"/>
      <c r="AN398" s="192">
        <v>59.8</v>
      </c>
      <c r="AO398" s="222"/>
      <c r="AP398" s="182">
        <v>74</v>
      </c>
      <c r="AQ398" s="183">
        <v>97</v>
      </c>
      <c r="AR398" s="181">
        <v>65</v>
      </c>
      <c r="AS398" s="181">
        <v>111</v>
      </c>
      <c r="AT398" s="184">
        <v>14</v>
      </c>
      <c r="AU398" s="184">
        <v>4</v>
      </c>
      <c r="AV398" s="184">
        <v>5</v>
      </c>
      <c r="AW398" s="184"/>
      <c r="AX398" s="184"/>
      <c r="AY398" s="184"/>
      <c r="AZ398" s="184"/>
      <c r="BA398" s="184"/>
      <c r="BB398" s="184"/>
      <c r="BC398" s="185">
        <v>23</v>
      </c>
      <c r="BD398" s="180">
        <v>1103</v>
      </c>
      <c r="BE398" s="186">
        <v>1.4999999999999999E-2</v>
      </c>
      <c r="BF398" s="187">
        <v>2.1000000000000001E-2</v>
      </c>
      <c r="BG398" s="172"/>
      <c r="BH398" s="172">
        <v>0.4</v>
      </c>
      <c r="BI398" s="172">
        <v>18.7</v>
      </c>
      <c r="BJ398" s="172">
        <v>1.4</v>
      </c>
      <c r="BK398" s="172">
        <v>66</v>
      </c>
      <c r="BL398" s="28" t="s">
        <v>181</v>
      </c>
      <c r="BM398" s="228" t="s">
        <v>182</v>
      </c>
      <c r="BN398" s="228" t="s">
        <v>223</v>
      </c>
      <c r="BO398" s="228" t="s">
        <v>220</v>
      </c>
      <c r="BP398" s="228">
        <v>3</v>
      </c>
      <c r="BQ398" s="228"/>
      <c r="BR398" s="228"/>
      <c r="BS398" s="228"/>
      <c r="BT398" s="228"/>
      <c r="BU398" s="228">
        <f t="shared" si="6"/>
        <v>0.6</v>
      </c>
      <c r="BV398" s="228"/>
      <c r="BW398" s="228"/>
      <c r="BX398" s="228"/>
      <c r="BY398" s="228"/>
      <c r="BZ398" s="228"/>
      <c r="CA398" s="228"/>
      <c r="CB398" s="228"/>
      <c r="CC398" s="228"/>
      <c r="CD398" s="228"/>
      <c r="CE398" s="228"/>
      <c r="CF398" s="228"/>
      <c r="CG398" s="228"/>
      <c r="CH398" s="228"/>
      <c r="CI398" s="228"/>
      <c r="CJ398" s="228"/>
      <c r="CK398" s="228"/>
      <c r="CL398" s="228"/>
      <c r="CM398" s="228"/>
      <c r="CN398" s="228"/>
      <c r="CO398" s="228"/>
      <c r="CP398" s="228"/>
      <c r="CQ398" s="228"/>
      <c r="CR398" s="228"/>
      <c r="CS398" s="228"/>
      <c r="CT398" s="228"/>
      <c r="CU398" s="228"/>
      <c r="CV398" s="228"/>
      <c r="CW398" s="228"/>
      <c r="CX398" s="228"/>
      <c r="CY398" s="228"/>
      <c r="CZ398" s="228"/>
      <c r="DA398" s="228"/>
      <c r="DB398" s="228"/>
    </row>
    <row r="399" spans="1:106" s="197" customFormat="1" ht="31.5" hidden="1" customHeight="1" x14ac:dyDescent="0.3">
      <c r="A399" s="193">
        <v>2021</v>
      </c>
      <c r="B399" s="170">
        <v>1</v>
      </c>
      <c r="C399" s="255">
        <v>44219</v>
      </c>
      <c r="D399" s="170">
        <v>32</v>
      </c>
      <c r="E399" s="170">
        <v>94</v>
      </c>
      <c r="F399" s="170">
        <v>7</v>
      </c>
      <c r="G399" s="196" t="s">
        <v>346</v>
      </c>
      <c r="H399" t="s">
        <v>347</v>
      </c>
      <c r="I399" t="s">
        <v>163</v>
      </c>
      <c r="J399">
        <v>2</v>
      </c>
      <c r="K399">
        <v>3</v>
      </c>
      <c r="L399" s="256">
        <v>19</v>
      </c>
      <c r="M399" s="257">
        <v>17.670000000000002</v>
      </c>
      <c r="N399" s="258">
        <v>20.329999999999998</v>
      </c>
      <c r="O399" s="192"/>
      <c r="P399" s="192"/>
      <c r="Q399" s="192"/>
      <c r="R399" s="192"/>
      <c r="S399" s="192"/>
      <c r="T399" s="192"/>
      <c r="U399" s="192">
        <v>22</v>
      </c>
      <c r="V399" s="192">
        <v>19</v>
      </c>
      <c r="W399" s="192">
        <v>17</v>
      </c>
      <c r="X399" s="192">
        <v>19</v>
      </c>
      <c r="Y399" s="171">
        <v>113</v>
      </c>
      <c r="Z399" s="171">
        <v>112</v>
      </c>
      <c r="AA399" s="192"/>
      <c r="AB399" s="192"/>
      <c r="AC399" s="192"/>
      <c r="AD399" s="192"/>
      <c r="AE399" s="192"/>
      <c r="AF399" s="192">
        <v>18</v>
      </c>
      <c r="AG399" s="192">
        <v>20</v>
      </c>
      <c r="AH399" s="192">
        <v>23</v>
      </c>
      <c r="AI399" s="192">
        <v>20</v>
      </c>
      <c r="AJ399" s="192">
        <v>19</v>
      </c>
      <c r="AK399" s="171">
        <v>113</v>
      </c>
      <c r="AL399" s="171">
        <v>105</v>
      </c>
      <c r="AM399" s="192"/>
      <c r="AN399" s="192">
        <v>19.600000000000001</v>
      </c>
      <c r="AO399" s="222"/>
      <c r="AP399" s="182">
        <v>74</v>
      </c>
      <c r="AQ399" s="183">
        <v>97</v>
      </c>
      <c r="AR399" s="181">
        <v>65</v>
      </c>
      <c r="AS399" s="181">
        <v>111</v>
      </c>
      <c r="AT399" s="184">
        <v>12</v>
      </c>
      <c r="AU399" s="184">
        <v>4</v>
      </c>
      <c r="AV399" s="184">
        <v>2</v>
      </c>
      <c r="AW399" s="184"/>
      <c r="AX399" s="184"/>
      <c r="AY399" s="184"/>
      <c r="AZ399" s="184"/>
      <c r="BA399" s="184"/>
      <c r="BB399" s="184"/>
      <c r="BC399" s="185">
        <v>18</v>
      </c>
      <c r="BD399" s="180">
        <v>978</v>
      </c>
      <c r="BE399" s="186">
        <v>1.4999999999999999E-2</v>
      </c>
      <c r="BF399" s="187">
        <v>1.7999999999999999E-2</v>
      </c>
      <c r="BG399" s="172"/>
      <c r="BH399" s="172">
        <v>0.9</v>
      </c>
      <c r="BI399" s="172">
        <v>51.5</v>
      </c>
      <c r="BJ399" s="172">
        <v>0.4</v>
      </c>
      <c r="BK399" s="172">
        <v>19.2</v>
      </c>
      <c r="BL399" s="28" t="s">
        <v>181</v>
      </c>
      <c r="BM399" s="228" t="s">
        <v>182</v>
      </c>
      <c r="BN399" s="228" t="s">
        <v>348</v>
      </c>
      <c r="BO399" s="228" t="s">
        <v>220</v>
      </c>
      <c r="BP399" s="228">
        <v>3</v>
      </c>
      <c r="BQ399" s="228"/>
      <c r="BR399" s="228"/>
      <c r="BS399" s="228"/>
      <c r="BT399" s="228"/>
      <c r="BU399" s="228">
        <f t="shared" si="6"/>
        <v>0.4</v>
      </c>
      <c r="BV399" s="228"/>
      <c r="BW399" s="228"/>
      <c r="BX399" s="228"/>
      <c r="BY399" s="228"/>
      <c r="BZ399" s="228"/>
      <c r="CA399" s="228"/>
      <c r="CB399" s="228"/>
      <c r="CC399" s="228"/>
      <c r="CD399" s="228"/>
      <c r="CE399" s="228"/>
      <c r="CF399" s="228"/>
      <c r="CG399" s="228"/>
      <c r="CH399" s="228"/>
      <c r="CI399" s="228"/>
      <c r="CJ399" s="228"/>
      <c r="CK399" s="228"/>
      <c r="CL399" s="228"/>
      <c r="CM399" s="228"/>
      <c r="CN399" s="228"/>
      <c r="CO399" s="228"/>
      <c r="CP399" s="228"/>
      <c r="CQ399" s="228"/>
      <c r="CR399" s="228"/>
      <c r="CS399" s="228"/>
      <c r="CT399" s="228"/>
      <c r="CU399" s="228"/>
      <c r="CV399" s="228"/>
      <c r="CW399" s="228"/>
      <c r="CX399" s="228"/>
      <c r="CY399" s="228"/>
      <c r="CZ399" s="228"/>
      <c r="DA399" s="228"/>
      <c r="DB399" s="228"/>
    </row>
    <row r="400" spans="1:106" s="197" customFormat="1" ht="31.5" hidden="1" customHeight="1" x14ac:dyDescent="0.3">
      <c r="A400" s="193">
        <v>2021</v>
      </c>
      <c r="B400" s="170">
        <v>1</v>
      </c>
      <c r="C400" s="255">
        <v>44219</v>
      </c>
      <c r="D400" s="170">
        <v>190</v>
      </c>
      <c r="E400" s="170">
        <v>342</v>
      </c>
      <c r="F400" s="170">
        <v>7</v>
      </c>
      <c r="G400" s="196" t="s">
        <v>360</v>
      </c>
      <c r="H400" t="s">
        <v>361</v>
      </c>
      <c r="I400" t="s">
        <v>163</v>
      </c>
      <c r="J400">
        <v>3</v>
      </c>
      <c r="K400">
        <v>2</v>
      </c>
      <c r="L400" s="256">
        <v>567</v>
      </c>
      <c r="M400" s="257">
        <v>533.54700000000003</v>
      </c>
      <c r="N400" s="258">
        <v>607.25699999999995</v>
      </c>
      <c r="O400" s="192"/>
      <c r="P400" s="192"/>
      <c r="Q400" s="192"/>
      <c r="R400" s="192"/>
      <c r="S400" s="192"/>
      <c r="T400" s="192"/>
      <c r="U400" s="192">
        <v>625</v>
      </c>
      <c r="V400" s="192">
        <v>584</v>
      </c>
      <c r="W400" s="192">
        <v>572</v>
      </c>
      <c r="X400" s="192">
        <v>564</v>
      </c>
      <c r="Y400" s="171">
        <v>165</v>
      </c>
      <c r="Z400" s="171"/>
      <c r="AA400" s="192"/>
      <c r="AB400" s="192"/>
      <c r="AC400" s="192"/>
      <c r="AD400" s="192"/>
      <c r="AE400" s="192"/>
      <c r="AF400" s="192">
        <v>636</v>
      </c>
      <c r="AG400" s="192">
        <v>604</v>
      </c>
      <c r="AH400" s="192">
        <v>584</v>
      </c>
      <c r="AI400" s="192">
        <v>574</v>
      </c>
      <c r="AJ400" s="192">
        <v>580</v>
      </c>
      <c r="AK400" s="171">
        <v>165</v>
      </c>
      <c r="AL400" s="171">
        <v>166</v>
      </c>
      <c r="AM400" s="192"/>
      <c r="AN400" s="192">
        <v>591.4</v>
      </c>
      <c r="AO400" s="222"/>
      <c r="AP400" s="182">
        <v>60</v>
      </c>
      <c r="AQ400" s="183">
        <v>180</v>
      </c>
      <c r="AR400" s="181">
        <v>65</v>
      </c>
      <c r="AS400" s="181">
        <v>165</v>
      </c>
      <c r="AT400" s="184">
        <v>4</v>
      </c>
      <c r="AU400" s="184"/>
      <c r="AV400" s="184">
        <v>2</v>
      </c>
      <c r="AW400" s="184"/>
      <c r="AX400" s="184"/>
      <c r="AY400" s="184"/>
      <c r="AZ400" s="184"/>
      <c r="BA400" s="184"/>
      <c r="BB400" s="184"/>
      <c r="BC400" s="185">
        <v>6</v>
      </c>
      <c r="BD400" s="180">
        <v>736</v>
      </c>
      <c r="BE400" s="186">
        <v>1.4999999999999999E-2</v>
      </c>
      <c r="BF400" s="187">
        <v>8.0000000000000002E-3</v>
      </c>
      <c r="BG400" s="172">
        <v>1</v>
      </c>
      <c r="BH400" s="172">
        <v>0</v>
      </c>
      <c r="BI400" s="172">
        <v>1.3</v>
      </c>
      <c r="BJ400" s="172">
        <v>3.5</v>
      </c>
      <c r="BK400" s="172">
        <v>435.3</v>
      </c>
      <c r="BL400" s="28" t="s">
        <v>157</v>
      </c>
      <c r="BM400" s="228" t="s">
        <v>158</v>
      </c>
      <c r="BN400" s="228" t="s">
        <v>362</v>
      </c>
      <c r="BO400" s="228" t="s">
        <v>168</v>
      </c>
      <c r="BP400" s="228">
        <v>3</v>
      </c>
      <c r="BQ400" s="228"/>
      <c r="BR400" s="228"/>
      <c r="BS400" s="228"/>
      <c r="BT400" s="228"/>
      <c r="BU400" s="228">
        <f t="shared" si="6"/>
        <v>17.3</v>
      </c>
      <c r="BV400" s="228"/>
      <c r="BW400" s="228"/>
      <c r="BX400" s="228"/>
      <c r="BY400" s="228"/>
      <c r="BZ400" s="228"/>
      <c r="CA400" s="228"/>
      <c r="CB400" s="228"/>
      <c r="CC400" s="228"/>
      <c r="CD400" s="228"/>
      <c r="CE400" s="228"/>
      <c r="CF400" s="228"/>
      <c r="CG400" s="228"/>
      <c r="CH400" s="228"/>
      <c r="CI400" s="228"/>
      <c r="CJ400" s="228"/>
      <c r="CK400" s="228"/>
      <c r="CL400" s="228"/>
      <c r="CM400" s="228"/>
      <c r="CN400" s="228"/>
      <c r="CO400" s="228"/>
      <c r="CP400" s="228"/>
      <c r="CQ400" s="228"/>
      <c r="CR400" s="228"/>
      <c r="CS400" s="228"/>
      <c r="CT400" s="228"/>
      <c r="CU400" s="228"/>
      <c r="CV400" s="228"/>
      <c r="CW400" s="228"/>
      <c r="CX400" s="228"/>
      <c r="CY400" s="228"/>
      <c r="CZ400" s="228"/>
      <c r="DA400" s="228"/>
      <c r="DB400" s="228"/>
    </row>
    <row r="401" spans="1:106" s="197" customFormat="1" ht="31.5" hidden="1" customHeight="1" x14ac:dyDescent="0.3">
      <c r="A401" s="193">
        <v>2021</v>
      </c>
      <c r="B401" s="170">
        <v>1</v>
      </c>
      <c r="C401" s="255">
        <v>44219</v>
      </c>
      <c r="D401" s="170">
        <v>375</v>
      </c>
      <c r="E401" s="170">
        <v>437</v>
      </c>
      <c r="F401" s="170">
        <v>8</v>
      </c>
      <c r="G401" s="196" t="s">
        <v>363</v>
      </c>
      <c r="H401" t="s">
        <v>364</v>
      </c>
      <c r="I401" t="s">
        <v>163</v>
      </c>
      <c r="J401">
        <v>4</v>
      </c>
      <c r="K401">
        <v>2</v>
      </c>
      <c r="L401" s="256">
        <v>168</v>
      </c>
      <c r="M401" s="257">
        <v>158.08799999999999</v>
      </c>
      <c r="N401" s="258">
        <v>179.928</v>
      </c>
      <c r="O401" s="192"/>
      <c r="P401" s="192"/>
      <c r="Q401" s="192"/>
      <c r="R401" s="192"/>
      <c r="S401" s="192"/>
      <c r="T401" s="192"/>
      <c r="U401" s="192"/>
      <c r="V401" s="192">
        <v>167</v>
      </c>
      <c r="W401" s="192"/>
      <c r="X401" s="192">
        <v>172</v>
      </c>
      <c r="Y401" s="171">
        <v>106</v>
      </c>
      <c r="Z401" s="171">
        <v>114</v>
      </c>
      <c r="AA401" s="192"/>
      <c r="AB401" s="192"/>
      <c r="AC401" s="192"/>
      <c r="AD401" s="192"/>
      <c r="AE401" s="192"/>
      <c r="AF401" s="192">
        <v>197</v>
      </c>
      <c r="AG401" s="192">
        <v>176</v>
      </c>
      <c r="AH401" s="192">
        <v>170</v>
      </c>
      <c r="AI401" s="192">
        <v>177</v>
      </c>
      <c r="AJ401" s="192">
        <v>181</v>
      </c>
      <c r="AK401" s="171">
        <v>112</v>
      </c>
      <c r="AL401" s="171">
        <v>101</v>
      </c>
      <c r="AM401" s="192"/>
      <c r="AN401" s="192">
        <v>177.1</v>
      </c>
      <c r="AO401" s="222"/>
      <c r="AP401" s="182">
        <v>120</v>
      </c>
      <c r="AQ401" s="183">
        <v>120</v>
      </c>
      <c r="AR401" s="181">
        <v>133</v>
      </c>
      <c r="AS401" s="181">
        <v>108</v>
      </c>
      <c r="AT401" s="184">
        <v>8</v>
      </c>
      <c r="AU401" s="184">
        <v>5</v>
      </c>
      <c r="AV401" s="184">
        <v>10</v>
      </c>
      <c r="AW401" s="184"/>
      <c r="AX401" s="184"/>
      <c r="AY401" s="184"/>
      <c r="AZ401" s="184"/>
      <c r="BA401" s="184"/>
      <c r="BB401" s="184"/>
      <c r="BC401" s="185">
        <v>23</v>
      </c>
      <c r="BD401" s="180">
        <v>323</v>
      </c>
      <c r="BE401" s="186">
        <v>1.4999999999999999E-2</v>
      </c>
      <c r="BF401" s="187">
        <v>7.0999999999999994E-2</v>
      </c>
      <c r="BG401" s="172"/>
      <c r="BH401" s="172">
        <v>0.1</v>
      </c>
      <c r="BI401" s="172">
        <v>1.9</v>
      </c>
      <c r="BJ401" s="172">
        <v>4.0999999999999996</v>
      </c>
      <c r="BK401" s="172">
        <v>57.2</v>
      </c>
      <c r="BL401" s="28" t="s">
        <v>157</v>
      </c>
      <c r="BM401" s="228" t="s">
        <v>158</v>
      </c>
      <c r="BN401" s="228" t="s">
        <v>365</v>
      </c>
      <c r="BO401" s="228" t="s">
        <v>168</v>
      </c>
      <c r="BP401" s="228">
        <v>3</v>
      </c>
      <c r="BQ401" s="228"/>
      <c r="BR401" s="228"/>
      <c r="BS401" s="228"/>
      <c r="BT401" s="228"/>
      <c r="BU401" s="228">
        <f t="shared" si="6"/>
        <v>6.4</v>
      </c>
      <c r="BV401" s="228"/>
      <c r="BW401" s="228"/>
      <c r="BX401" s="228"/>
      <c r="BY401" s="228"/>
      <c r="BZ401" s="228"/>
      <c r="CA401" s="228"/>
      <c r="CB401" s="228"/>
      <c r="CC401" s="228"/>
      <c r="CD401" s="228"/>
      <c r="CE401" s="228"/>
      <c r="CF401" s="228"/>
      <c r="CG401" s="228"/>
      <c r="CH401" s="228"/>
      <c r="CI401" s="228"/>
      <c r="CJ401" s="228"/>
      <c r="CK401" s="228"/>
      <c r="CL401" s="228"/>
      <c r="CM401" s="228"/>
      <c r="CN401" s="228"/>
      <c r="CO401" s="228"/>
      <c r="CP401" s="228"/>
      <c r="CQ401" s="228"/>
      <c r="CR401" s="228"/>
      <c r="CS401" s="228"/>
      <c r="CT401" s="228"/>
      <c r="CU401" s="228"/>
      <c r="CV401" s="228"/>
      <c r="CW401" s="228"/>
      <c r="CX401" s="228"/>
      <c r="CY401" s="228"/>
      <c r="CZ401" s="228"/>
      <c r="DA401" s="228"/>
      <c r="DB401" s="228"/>
    </row>
    <row r="402" spans="1:106" s="197" customFormat="1" ht="31.5" hidden="1" customHeight="1" x14ac:dyDescent="0.3">
      <c r="A402" s="193">
        <v>2021</v>
      </c>
      <c r="B402" s="170">
        <v>1</v>
      </c>
      <c r="C402" s="255">
        <v>44219</v>
      </c>
      <c r="D402" s="170">
        <v>376</v>
      </c>
      <c r="E402" s="170">
        <v>438</v>
      </c>
      <c r="F402" s="170">
        <v>8</v>
      </c>
      <c r="G402" s="196" t="s">
        <v>190</v>
      </c>
      <c r="H402" t="s">
        <v>191</v>
      </c>
      <c r="I402" t="s">
        <v>163</v>
      </c>
      <c r="J402">
        <v>3</v>
      </c>
      <c r="K402">
        <v>2</v>
      </c>
      <c r="L402" s="256">
        <v>336</v>
      </c>
      <c r="M402" s="257">
        <v>316.17599999999999</v>
      </c>
      <c r="N402" s="258">
        <v>359.85599999999999</v>
      </c>
      <c r="O402" s="192"/>
      <c r="P402" s="192"/>
      <c r="Q402" s="192"/>
      <c r="R402" s="192"/>
      <c r="S402" s="192"/>
      <c r="T402" s="192"/>
      <c r="U402" s="192"/>
      <c r="V402" s="192"/>
      <c r="W402" s="192">
        <v>328</v>
      </c>
      <c r="X402" s="192">
        <v>320</v>
      </c>
      <c r="Y402" s="171"/>
      <c r="Z402" s="171">
        <v>133</v>
      </c>
      <c r="AA402" s="192"/>
      <c r="AB402" s="192"/>
      <c r="AC402" s="192"/>
      <c r="AD402" s="192"/>
      <c r="AE402" s="192"/>
      <c r="AF402" s="192">
        <v>380</v>
      </c>
      <c r="AG402" s="192">
        <v>354</v>
      </c>
      <c r="AH402" s="192">
        <v>344</v>
      </c>
      <c r="AI402" s="192">
        <v>347</v>
      </c>
      <c r="AJ402" s="192">
        <v>343</v>
      </c>
      <c r="AK402" s="171">
        <v>131</v>
      </c>
      <c r="AL402" s="171">
        <v>131</v>
      </c>
      <c r="AM402" s="192"/>
      <c r="AN402" s="192">
        <v>345.1</v>
      </c>
      <c r="AO402" s="222"/>
      <c r="AP402" s="182">
        <v>67</v>
      </c>
      <c r="AQ402" s="183">
        <v>161</v>
      </c>
      <c r="AR402" s="181">
        <v>82</v>
      </c>
      <c r="AS402" s="181">
        <v>132</v>
      </c>
      <c r="AT402" s="184">
        <v>6</v>
      </c>
      <c r="AU402" s="184">
        <v>3</v>
      </c>
      <c r="AV402" s="184">
        <v>3</v>
      </c>
      <c r="AW402" s="184"/>
      <c r="AX402" s="184"/>
      <c r="AY402" s="184"/>
      <c r="AZ402" s="184"/>
      <c r="BA402" s="184"/>
      <c r="BB402" s="184"/>
      <c r="BC402" s="185">
        <v>12</v>
      </c>
      <c r="BD402" s="180">
        <v>468</v>
      </c>
      <c r="BE402" s="186">
        <v>1.4999999999999999E-2</v>
      </c>
      <c r="BF402" s="187">
        <v>2.5999999999999999E-2</v>
      </c>
      <c r="BG402" s="172"/>
      <c r="BH402" s="172">
        <v>0</v>
      </c>
      <c r="BI402" s="172">
        <v>1.4</v>
      </c>
      <c r="BJ402" s="172">
        <v>4.0999999999999996</v>
      </c>
      <c r="BK402" s="172">
        <v>161.5</v>
      </c>
      <c r="BL402" s="28" t="s">
        <v>157</v>
      </c>
      <c r="BM402" s="228" t="s">
        <v>158</v>
      </c>
      <c r="BN402" s="228" t="s">
        <v>192</v>
      </c>
      <c r="BO402" s="228" t="s">
        <v>168</v>
      </c>
      <c r="BP402" s="228">
        <v>3</v>
      </c>
      <c r="BQ402" s="228"/>
      <c r="BR402" s="228"/>
      <c r="BS402" s="228"/>
      <c r="BT402" s="228"/>
      <c r="BU402" s="228">
        <f t="shared" si="6"/>
        <v>6.4</v>
      </c>
      <c r="BV402" s="228"/>
      <c r="BW402" s="228"/>
      <c r="BX402" s="228"/>
      <c r="BY402" s="228"/>
      <c r="BZ402" s="228"/>
      <c r="CA402" s="228"/>
      <c r="CB402" s="228"/>
      <c r="CC402" s="228"/>
      <c r="CD402" s="228"/>
      <c r="CE402" s="228"/>
      <c r="CF402" s="228"/>
      <c r="CG402" s="228"/>
      <c r="CH402" s="228"/>
      <c r="CI402" s="228"/>
      <c r="CJ402" s="228"/>
      <c r="CK402" s="228"/>
      <c r="CL402" s="228"/>
      <c r="CM402" s="228"/>
      <c r="CN402" s="228"/>
      <c r="CO402" s="228"/>
      <c r="CP402" s="228"/>
      <c r="CQ402" s="228"/>
      <c r="CR402" s="228"/>
      <c r="CS402" s="228"/>
      <c r="CT402" s="228"/>
      <c r="CU402" s="228"/>
      <c r="CV402" s="228"/>
      <c r="CW402" s="228"/>
      <c r="CX402" s="228"/>
      <c r="CY402" s="228"/>
      <c r="CZ402" s="228"/>
      <c r="DA402" s="228"/>
      <c r="DB402" s="228"/>
    </row>
    <row r="403" spans="1:106" s="197" customFormat="1" ht="31.5" hidden="1" customHeight="1" x14ac:dyDescent="0.3">
      <c r="A403" s="193">
        <v>2021</v>
      </c>
      <c r="B403" s="170">
        <v>1</v>
      </c>
      <c r="C403" s="255">
        <v>44219</v>
      </c>
      <c r="D403" s="170">
        <v>4</v>
      </c>
      <c r="E403" s="170">
        <v>11</v>
      </c>
      <c r="F403" s="170">
        <v>48</v>
      </c>
      <c r="G403" s="196" t="s">
        <v>201</v>
      </c>
      <c r="H403" t="s">
        <v>202</v>
      </c>
      <c r="I403" t="s">
        <v>203</v>
      </c>
      <c r="J403">
        <v>2</v>
      </c>
      <c r="K403">
        <v>2</v>
      </c>
      <c r="L403" s="256">
        <v>212</v>
      </c>
      <c r="M403" s="257">
        <v>197.16</v>
      </c>
      <c r="N403" s="258">
        <v>226.84</v>
      </c>
      <c r="O403" s="192"/>
      <c r="P403" s="192"/>
      <c r="Q403" s="192"/>
      <c r="R403" s="192"/>
      <c r="S403" s="192"/>
      <c r="T403" s="192"/>
      <c r="U403" s="192"/>
      <c r="V403" s="192"/>
      <c r="W403" s="192">
        <v>221</v>
      </c>
      <c r="X403" s="192">
        <v>219</v>
      </c>
      <c r="Y403" s="171"/>
      <c r="Z403" s="171">
        <v>138</v>
      </c>
      <c r="AA403" s="192"/>
      <c r="AB403" s="192"/>
      <c r="AC403" s="192"/>
      <c r="AD403" s="192"/>
      <c r="AE403" s="192"/>
      <c r="AF403" s="192">
        <v>238</v>
      </c>
      <c r="AG403" s="192">
        <v>230</v>
      </c>
      <c r="AH403" s="192">
        <v>218</v>
      </c>
      <c r="AI403" s="192">
        <v>210</v>
      </c>
      <c r="AJ403" s="192">
        <v>215</v>
      </c>
      <c r="AK403" s="171">
        <v>138</v>
      </c>
      <c r="AL403" s="171">
        <v>138</v>
      </c>
      <c r="AM403" s="192"/>
      <c r="AN403" s="192">
        <v>221.6</v>
      </c>
      <c r="AO403" s="222"/>
      <c r="AP403" s="182">
        <v>37</v>
      </c>
      <c r="AQ403" s="183">
        <v>195</v>
      </c>
      <c r="AR403" s="181">
        <v>52</v>
      </c>
      <c r="AS403" s="181">
        <v>138</v>
      </c>
      <c r="AT403" s="184">
        <v>7</v>
      </c>
      <c r="AU403" s="184">
        <v>6</v>
      </c>
      <c r="AV403" s="184">
        <v>6</v>
      </c>
      <c r="AW403" s="184"/>
      <c r="AX403" s="184">
        <v>8</v>
      </c>
      <c r="AY403" s="184"/>
      <c r="AZ403" s="184"/>
      <c r="BA403" s="184"/>
      <c r="BB403" s="184"/>
      <c r="BC403" s="185">
        <v>27</v>
      </c>
      <c r="BD403" s="180">
        <v>603</v>
      </c>
      <c r="BE403" s="186">
        <v>0.02</v>
      </c>
      <c r="BF403" s="187">
        <v>4.4999999999999998E-2</v>
      </c>
      <c r="BG403" s="172"/>
      <c r="BH403" s="172">
        <v>0.1</v>
      </c>
      <c r="BI403" s="172">
        <v>2.8</v>
      </c>
      <c r="BJ403" s="172">
        <v>6</v>
      </c>
      <c r="BK403" s="172">
        <v>133.6</v>
      </c>
      <c r="BL403" s="28" t="s">
        <v>181</v>
      </c>
      <c r="BM403" s="228" t="s">
        <v>199</v>
      </c>
      <c r="BN403" s="228" t="s">
        <v>204</v>
      </c>
      <c r="BO403" s="228"/>
      <c r="BP403" s="228">
        <v>3</v>
      </c>
      <c r="BQ403" s="228"/>
      <c r="BR403" s="228"/>
      <c r="BS403" s="228"/>
      <c r="BT403" s="228"/>
      <c r="BU403" s="228">
        <f t="shared" si="6"/>
        <v>6.8</v>
      </c>
      <c r="BV403" s="228"/>
      <c r="BW403" s="228"/>
      <c r="BX403" s="228"/>
      <c r="BY403" s="228"/>
      <c r="BZ403" s="228"/>
      <c r="CA403" s="228"/>
      <c r="CB403" s="228"/>
      <c r="CC403" s="228"/>
      <c r="CD403" s="228"/>
      <c r="CE403" s="228"/>
      <c r="CF403" s="228"/>
      <c r="CG403" s="228"/>
      <c r="CH403" s="228"/>
      <c r="CI403" s="228"/>
      <c r="CJ403" s="228"/>
      <c r="CK403" s="228"/>
      <c r="CL403" s="228"/>
      <c r="CM403" s="228"/>
      <c r="CN403" s="228"/>
      <c r="CO403" s="228"/>
      <c r="CP403" s="228"/>
      <c r="CQ403" s="228"/>
      <c r="CR403" s="228"/>
      <c r="CS403" s="228"/>
      <c r="CT403" s="228"/>
      <c r="CU403" s="228"/>
      <c r="CV403" s="228"/>
      <c r="CW403" s="228"/>
      <c r="CX403" s="228"/>
      <c r="CY403" s="228"/>
      <c r="CZ403" s="228"/>
      <c r="DA403" s="228"/>
      <c r="DB403" s="228"/>
    </row>
    <row r="404" spans="1:106" s="197" customFormat="1" ht="31.5" hidden="1" customHeight="1" x14ac:dyDescent="0.3">
      <c r="A404" s="193">
        <v>2021</v>
      </c>
      <c r="B404" s="170">
        <v>1</v>
      </c>
      <c r="C404" s="255">
        <v>44219</v>
      </c>
      <c r="D404" s="170">
        <v>4</v>
      </c>
      <c r="E404" s="170">
        <v>12</v>
      </c>
      <c r="F404" s="170">
        <v>48</v>
      </c>
      <c r="G404" s="196" t="s">
        <v>205</v>
      </c>
      <c r="H404" t="s">
        <v>206</v>
      </c>
      <c r="I404" t="s">
        <v>203</v>
      </c>
      <c r="J404">
        <v>2</v>
      </c>
      <c r="K404">
        <v>2</v>
      </c>
      <c r="L404" s="256">
        <v>212</v>
      </c>
      <c r="M404" s="257">
        <v>197.16</v>
      </c>
      <c r="N404" s="258">
        <v>226.84</v>
      </c>
      <c r="O404" s="192"/>
      <c r="P404" s="192"/>
      <c r="Q404" s="192"/>
      <c r="R404" s="192"/>
      <c r="S404" s="192"/>
      <c r="T404" s="192"/>
      <c r="U404" s="192"/>
      <c r="V404" s="192"/>
      <c r="W404" s="192">
        <v>218</v>
      </c>
      <c r="X404" s="192">
        <v>216</v>
      </c>
      <c r="Y404" s="171"/>
      <c r="Z404" s="171">
        <v>138</v>
      </c>
      <c r="AA404" s="192"/>
      <c r="AB404" s="192"/>
      <c r="AC404" s="192"/>
      <c r="AD404" s="192"/>
      <c r="AE404" s="192"/>
      <c r="AF404" s="192">
        <v>235</v>
      </c>
      <c r="AG404" s="192">
        <v>228</v>
      </c>
      <c r="AH404" s="192">
        <v>223</v>
      </c>
      <c r="AI404" s="192">
        <v>213</v>
      </c>
      <c r="AJ404" s="192">
        <v>220</v>
      </c>
      <c r="AK404" s="171">
        <v>138</v>
      </c>
      <c r="AL404" s="171">
        <v>138</v>
      </c>
      <c r="AM404" s="192"/>
      <c r="AN404" s="192">
        <v>221.9</v>
      </c>
      <c r="AO404" s="222"/>
      <c r="AP404" s="182">
        <v>37</v>
      </c>
      <c r="AQ404" s="183">
        <v>195</v>
      </c>
      <c r="AR404" s="181">
        <v>52</v>
      </c>
      <c r="AS404" s="181">
        <v>138</v>
      </c>
      <c r="AT404" s="184">
        <v>12</v>
      </c>
      <c r="AU404" s="184">
        <v>6</v>
      </c>
      <c r="AV404" s="184">
        <v>6</v>
      </c>
      <c r="AW404" s="184"/>
      <c r="AX404" s="184">
        <v>3</v>
      </c>
      <c r="AY404" s="184"/>
      <c r="AZ404" s="184"/>
      <c r="BA404" s="184"/>
      <c r="BB404" s="184"/>
      <c r="BC404" s="185">
        <v>27</v>
      </c>
      <c r="BD404" s="180">
        <v>603</v>
      </c>
      <c r="BE404" s="186">
        <v>0.02</v>
      </c>
      <c r="BF404" s="187">
        <v>4.4999999999999998E-2</v>
      </c>
      <c r="BG404" s="172"/>
      <c r="BH404" s="172">
        <v>0.1</v>
      </c>
      <c r="BI404" s="172">
        <v>2.8</v>
      </c>
      <c r="BJ404" s="172">
        <v>6</v>
      </c>
      <c r="BK404" s="172">
        <v>133.80000000000001</v>
      </c>
      <c r="BL404" s="28" t="s">
        <v>181</v>
      </c>
      <c r="BM404" s="228" t="s">
        <v>199</v>
      </c>
      <c r="BN404" s="228" t="s">
        <v>207</v>
      </c>
      <c r="BO404" s="228"/>
      <c r="BP404" s="228">
        <v>3</v>
      </c>
      <c r="BQ404" s="228"/>
      <c r="BR404" s="228"/>
      <c r="BS404" s="228"/>
      <c r="BT404" s="228"/>
      <c r="BU404" s="228">
        <f t="shared" si="6"/>
        <v>7</v>
      </c>
      <c r="BV404" s="228"/>
      <c r="BW404" s="228"/>
      <c r="BX404" s="228"/>
      <c r="BY404" s="228"/>
      <c r="BZ404" s="228"/>
      <c r="CA404" s="228"/>
      <c r="CB404" s="228"/>
      <c r="CC404" s="228"/>
      <c r="CD404" s="228"/>
      <c r="CE404" s="228"/>
      <c r="CF404" s="228"/>
      <c r="CG404" s="228"/>
      <c r="CH404" s="228"/>
      <c r="CI404" s="228"/>
      <c r="CJ404" s="228"/>
      <c r="CK404" s="228"/>
      <c r="CL404" s="228"/>
      <c r="CM404" s="228"/>
      <c r="CN404" s="228"/>
      <c r="CO404" s="228"/>
      <c r="CP404" s="228"/>
      <c r="CQ404" s="228"/>
      <c r="CR404" s="228"/>
      <c r="CS404" s="228"/>
      <c r="CT404" s="228"/>
      <c r="CU404" s="228"/>
      <c r="CV404" s="228"/>
      <c r="CW404" s="228"/>
      <c r="CX404" s="228"/>
      <c r="CY404" s="228"/>
      <c r="CZ404" s="228"/>
      <c r="DA404" s="228"/>
      <c r="DB404" s="228"/>
    </row>
    <row r="405" spans="1:106" s="197" customFormat="1" ht="31.5" hidden="1" customHeight="1" x14ac:dyDescent="0.3">
      <c r="A405" s="193">
        <v>2021</v>
      </c>
      <c r="B405" s="170">
        <v>1</v>
      </c>
      <c r="C405" s="255">
        <v>44219</v>
      </c>
      <c r="D405" s="170">
        <v>334</v>
      </c>
      <c r="E405" s="170">
        <v>254</v>
      </c>
      <c r="F405" s="170">
        <v>49</v>
      </c>
      <c r="G405" s="196" t="s">
        <v>208</v>
      </c>
      <c r="H405" t="s">
        <v>209</v>
      </c>
      <c r="I405" t="s">
        <v>203</v>
      </c>
      <c r="J405">
        <v>4</v>
      </c>
      <c r="K405">
        <v>2</v>
      </c>
      <c r="L405" s="256">
        <v>203</v>
      </c>
      <c r="M405" s="257">
        <v>188.79</v>
      </c>
      <c r="N405" s="258">
        <v>217.21</v>
      </c>
      <c r="O405" s="192"/>
      <c r="P405" s="192"/>
      <c r="Q405" s="192"/>
      <c r="R405" s="192"/>
      <c r="S405" s="192"/>
      <c r="T405" s="192"/>
      <c r="U405" s="192"/>
      <c r="V405" s="192">
        <v>222</v>
      </c>
      <c r="W405" s="192">
        <v>208</v>
      </c>
      <c r="X405" s="192">
        <v>205</v>
      </c>
      <c r="Y405" s="171"/>
      <c r="Z405" s="171">
        <v>126</v>
      </c>
      <c r="AA405" s="192"/>
      <c r="AB405" s="192"/>
      <c r="AC405" s="192"/>
      <c r="AD405" s="192"/>
      <c r="AE405" s="192"/>
      <c r="AF405" s="192">
        <v>226</v>
      </c>
      <c r="AG405" s="192">
        <v>217</v>
      </c>
      <c r="AH405" s="192">
        <v>210</v>
      </c>
      <c r="AI405" s="192">
        <v>200</v>
      </c>
      <c r="AJ405" s="192">
        <v>203</v>
      </c>
      <c r="AK405" s="171">
        <v>125</v>
      </c>
      <c r="AL405" s="171">
        <v>125</v>
      </c>
      <c r="AM405" s="192"/>
      <c r="AN405" s="192">
        <v>211.4</v>
      </c>
      <c r="AO405" s="222"/>
      <c r="AP405" s="182">
        <v>88</v>
      </c>
      <c r="AQ405" s="183">
        <v>164</v>
      </c>
      <c r="AR405" s="181">
        <v>115</v>
      </c>
      <c r="AS405" s="181">
        <v>125</v>
      </c>
      <c r="AT405" s="184">
        <v>7</v>
      </c>
      <c r="AU405" s="184">
        <v>13</v>
      </c>
      <c r="AV405" s="184">
        <v>7</v>
      </c>
      <c r="AW405" s="184"/>
      <c r="AX405" s="184"/>
      <c r="AY405" s="184"/>
      <c r="AZ405" s="184"/>
      <c r="BA405" s="184"/>
      <c r="BB405" s="184"/>
      <c r="BC405" s="185">
        <v>26</v>
      </c>
      <c r="BD405" s="180">
        <v>926</v>
      </c>
      <c r="BE405" s="186">
        <v>0.02</v>
      </c>
      <c r="BF405" s="187">
        <v>2.8000000000000001E-2</v>
      </c>
      <c r="BG405" s="172"/>
      <c r="BH405" s="172">
        <v>0.1</v>
      </c>
      <c r="BI405" s="172">
        <v>4.5999999999999996</v>
      </c>
      <c r="BJ405" s="172">
        <v>5.5</v>
      </c>
      <c r="BK405" s="172">
        <v>195.8</v>
      </c>
      <c r="BL405" s="28" t="s">
        <v>181</v>
      </c>
      <c r="BM405" s="228" t="s">
        <v>196</v>
      </c>
      <c r="BN405" s="228" t="s">
        <v>210</v>
      </c>
      <c r="BO405" s="228"/>
      <c r="BP405" s="228">
        <v>3</v>
      </c>
      <c r="BQ405" s="228"/>
      <c r="BR405" s="228"/>
      <c r="BS405" s="228"/>
      <c r="BT405" s="228"/>
      <c r="BU405" s="228">
        <f t="shared" si="6"/>
        <v>5.9</v>
      </c>
      <c r="BV405" s="228"/>
      <c r="BW405" s="228"/>
      <c r="BX405" s="228"/>
      <c r="BY405" s="228"/>
      <c r="BZ405" s="228"/>
      <c r="CA405" s="228"/>
      <c r="CB405" s="228"/>
      <c r="CC405" s="228"/>
      <c r="CD405" s="228"/>
      <c r="CE405" s="228"/>
      <c r="CF405" s="228"/>
      <c r="CG405" s="228"/>
      <c r="CH405" s="228"/>
      <c r="CI405" s="228"/>
      <c r="CJ405" s="228"/>
      <c r="CK405" s="228"/>
      <c r="CL405" s="228"/>
      <c r="CM405" s="228"/>
      <c r="CN405" s="228"/>
      <c r="CO405" s="228"/>
      <c r="CP405" s="228"/>
      <c r="CQ405" s="228"/>
      <c r="CR405" s="228"/>
      <c r="CS405" s="228"/>
      <c r="CT405" s="228"/>
      <c r="CU405" s="228"/>
      <c r="CV405" s="228"/>
      <c r="CW405" s="228"/>
      <c r="CX405" s="228"/>
      <c r="CY405" s="228"/>
      <c r="CZ405" s="228"/>
      <c r="DA405" s="228"/>
      <c r="DB405" s="228"/>
    </row>
    <row r="406" spans="1:106" s="197" customFormat="1" ht="31.5" hidden="1" customHeight="1" x14ac:dyDescent="0.3">
      <c r="A406" s="193">
        <v>2021</v>
      </c>
      <c r="B406" s="170">
        <v>1</v>
      </c>
      <c r="C406" s="255">
        <v>44220</v>
      </c>
      <c r="D406" s="170">
        <v>47</v>
      </c>
      <c r="E406" s="170">
        <v>122</v>
      </c>
      <c r="F406" s="170">
        <v>2</v>
      </c>
      <c r="G406" s="196" t="s">
        <v>154</v>
      </c>
      <c r="H406" t="s">
        <v>155</v>
      </c>
      <c r="I406" t="s">
        <v>156</v>
      </c>
      <c r="J406">
        <v>2</v>
      </c>
      <c r="K406">
        <v>1</v>
      </c>
      <c r="L406" s="256">
        <v>280</v>
      </c>
      <c r="M406" s="257">
        <v>267.39999999999998</v>
      </c>
      <c r="N406" s="258">
        <v>292.60000000000002</v>
      </c>
      <c r="O406" s="192"/>
      <c r="P406" s="192"/>
      <c r="Q406" s="192"/>
      <c r="R406" s="192"/>
      <c r="S406" s="192"/>
      <c r="T406" s="192"/>
      <c r="U406" s="192"/>
      <c r="V406" s="192"/>
      <c r="W406" s="192"/>
      <c r="X406" s="192"/>
      <c r="Y406" s="171"/>
      <c r="Z406" s="171"/>
      <c r="AA406" s="192"/>
      <c r="AB406" s="192"/>
      <c r="AC406" s="192"/>
      <c r="AD406" s="192"/>
      <c r="AE406" s="192"/>
      <c r="AF406" s="192"/>
      <c r="AG406" s="192"/>
      <c r="AH406" s="192"/>
      <c r="AI406" s="192"/>
      <c r="AJ406" s="192"/>
      <c r="AK406" s="171"/>
      <c r="AL406" s="171"/>
      <c r="AM406" s="192"/>
      <c r="AN406" s="192"/>
      <c r="AO406" s="222"/>
      <c r="AP406" s="182">
        <v>63</v>
      </c>
      <c r="AQ406" s="183">
        <v>115</v>
      </c>
      <c r="AR406" s="181"/>
      <c r="AS406" s="181"/>
      <c r="AT406" s="184"/>
      <c r="AU406" s="184"/>
      <c r="AV406" s="184"/>
      <c r="AW406" s="184"/>
      <c r="AX406" s="184"/>
      <c r="AY406" s="184"/>
      <c r="AZ406" s="184"/>
      <c r="BA406" s="184"/>
      <c r="BB406" s="184"/>
      <c r="BC406" s="185"/>
      <c r="BD406" s="180">
        <v>500</v>
      </c>
      <c r="BE406" s="186">
        <v>1.4999999999999999E-2</v>
      </c>
      <c r="BF406" s="187"/>
      <c r="BG406" s="172"/>
      <c r="BH406" s="172"/>
      <c r="BI406" s="172">
        <v>1.8</v>
      </c>
      <c r="BJ406" s="172"/>
      <c r="BK406" s="172"/>
      <c r="BL406" s="28" t="s">
        <v>157</v>
      </c>
      <c r="BM406" s="228" t="s">
        <v>158</v>
      </c>
      <c r="BN406" s="228" t="s">
        <v>159</v>
      </c>
      <c r="BO406" s="228" t="s">
        <v>160</v>
      </c>
      <c r="BP406" s="228">
        <v>3</v>
      </c>
      <c r="BQ406" s="228"/>
      <c r="BR406" s="228"/>
      <c r="BS406" s="228"/>
      <c r="BT406" s="228"/>
      <c r="BU406" s="228" t="str">
        <f t="shared" si="6"/>
        <v/>
      </c>
      <c r="BV406" s="228"/>
      <c r="BW406" s="228"/>
      <c r="BX406" s="228"/>
      <c r="BY406" s="228"/>
      <c r="BZ406" s="228"/>
      <c r="CA406" s="228"/>
      <c r="CB406" s="228"/>
      <c r="CC406" s="228"/>
      <c r="CD406" s="228"/>
      <c r="CE406" s="228"/>
      <c r="CF406" s="228"/>
      <c r="CG406" s="228"/>
      <c r="CH406" s="228"/>
      <c r="CI406" s="228"/>
      <c r="CJ406" s="228"/>
      <c r="CK406" s="228"/>
      <c r="CL406" s="228"/>
      <c r="CM406" s="228"/>
      <c r="CN406" s="228"/>
      <c r="CO406" s="228"/>
      <c r="CP406" s="228"/>
      <c r="CQ406" s="228"/>
      <c r="CR406" s="228"/>
      <c r="CS406" s="228"/>
      <c r="CT406" s="228"/>
      <c r="CU406" s="228"/>
      <c r="CV406" s="228"/>
      <c r="CW406" s="228"/>
      <c r="CX406" s="228"/>
      <c r="CY406" s="228"/>
      <c r="CZ406" s="228"/>
      <c r="DA406" s="228"/>
      <c r="DB406" s="228"/>
    </row>
    <row r="407" spans="1:106" s="197" customFormat="1" ht="31.5" hidden="1" customHeight="1" x14ac:dyDescent="0.3">
      <c r="A407" s="193">
        <v>2021</v>
      </c>
      <c r="B407" s="170">
        <v>1</v>
      </c>
      <c r="C407" s="255">
        <v>44220</v>
      </c>
      <c r="D407" s="170">
        <v>142</v>
      </c>
      <c r="E407" s="170">
        <v>280</v>
      </c>
      <c r="F407" s="170">
        <v>4</v>
      </c>
      <c r="G407" s="196" t="s">
        <v>311</v>
      </c>
      <c r="H407" t="s">
        <v>312</v>
      </c>
      <c r="I407" t="s">
        <v>163</v>
      </c>
      <c r="J407">
        <v>3</v>
      </c>
      <c r="K407">
        <v>2</v>
      </c>
      <c r="L407" s="256">
        <v>323</v>
      </c>
      <c r="M407" s="257">
        <v>300.39</v>
      </c>
      <c r="N407" s="258">
        <v>345.61</v>
      </c>
      <c r="O407" s="192"/>
      <c r="P407" s="192"/>
      <c r="Q407" s="192"/>
      <c r="R407" s="192"/>
      <c r="S407" s="192"/>
      <c r="T407" s="192">
        <v>336</v>
      </c>
      <c r="U407" s="192">
        <v>331</v>
      </c>
      <c r="V407" s="192">
        <v>324</v>
      </c>
      <c r="W407" s="192"/>
      <c r="X407" s="192"/>
      <c r="Y407" s="171">
        <v>98</v>
      </c>
      <c r="Z407" s="171"/>
      <c r="AA407" s="192"/>
      <c r="AB407" s="192"/>
      <c r="AC407" s="192"/>
      <c r="AD407" s="192"/>
      <c r="AE407" s="192"/>
      <c r="AF407" s="192"/>
      <c r="AG407" s="192"/>
      <c r="AH407" s="192"/>
      <c r="AI407" s="192"/>
      <c r="AJ407" s="192"/>
      <c r="AK407" s="171"/>
      <c r="AL407" s="171"/>
      <c r="AM407" s="192"/>
      <c r="AN407" s="192">
        <v>330.3</v>
      </c>
      <c r="AO407" s="222"/>
      <c r="AP407" s="182">
        <v>105</v>
      </c>
      <c r="AQ407" s="183">
        <v>103</v>
      </c>
      <c r="AR407" s="181">
        <v>110</v>
      </c>
      <c r="AS407" s="181">
        <v>98</v>
      </c>
      <c r="AT407" s="184">
        <v>1</v>
      </c>
      <c r="AU407" s="184">
        <v>1</v>
      </c>
      <c r="AV407" s="184">
        <v>1</v>
      </c>
      <c r="AW407" s="184"/>
      <c r="AX407" s="184"/>
      <c r="AY407" s="184"/>
      <c r="AZ407" s="184"/>
      <c r="BA407" s="184"/>
      <c r="BB407" s="184"/>
      <c r="BC407" s="185">
        <v>2</v>
      </c>
      <c r="BD407" s="180">
        <v>862</v>
      </c>
      <c r="BE407" s="186">
        <v>1.4999999999999999E-2</v>
      </c>
      <c r="BF407" s="187">
        <v>2E-3</v>
      </c>
      <c r="BG407" s="172">
        <v>1</v>
      </c>
      <c r="BH407" s="172">
        <v>0</v>
      </c>
      <c r="BI407" s="172">
        <v>2.7</v>
      </c>
      <c r="BJ407" s="172">
        <v>0.7</v>
      </c>
      <c r="BK407" s="172">
        <v>284.7</v>
      </c>
      <c r="BL407" s="28" t="s">
        <v>164</v>
      </c>
      <c r="BM407" s="228"/>
      <c r="BN407" s="228"/>
      <c r="BO407" s="228"/>
      <c r="BP407" s="228">
        <v>3</v>
      </c>
      <c r="BQ407" s="228"/>
      <c r="BR407" s="228"/>
      <c r="BS407" s="228"/>
      <c r="BT407" s="228"/>
      <c r="BU407" s="228">
        <f t="shared" si="6"/>
        <v>5.2</v>
      </c>
      <c r="BV407" s="228"/>
      <c r="BW407" s="228"/>
      <c r="BX407" s="228"/>
      <c r="BY407" s="228"/>
      <c r="BZ407" s="228"/>
      <c r="CA407" s="228"/>
      <c r="CB407" s="228"/>
      <c r="CC407" s="228"/>
      <c r="CD407" s="228"/>
      <c r="CE407" s="228"/>
      <c r="CF407" s="228"/>
      <c r="CG407" s="228"/>
      <c r="CH407" s="228"/>
      <c r="CI407" s="228"/>
      <c r="CJ407" s="228"/>
      <c r="CK407" s="228"/>
      <c r="CL407" s="228"/>
      <c r="CM407" s="228"/>
      <c r="CN407" s="228"/>
      <c r="CO407" s="228"/>
      <c r="CP407" s="228"/>
      <c r="CQ407" s="228"/>
      <c r="CR407" s="228"/>
      <c r="CS407" s="228"/>
      <c r="CT407" s="228"/>
      <c r="CU407" s="228"/>
      <c r="CV407" s="228"/>
      <c r="CW407" s="228"/>
      <c r="CX407" s="228"/>
      <c r="CY407" s="228"/>
      <c r="CZ407" s="228"/>
      <c r="DA407" s="228"/>
      <c r="DB407" s="228"/>
    </row>
    <row r="408" spans="1:106" s="197" customFormat="1" ht="31.5" hidden="1" customHeight="1" x14ac:dyDescent="0.3">
      <c r="A408" s="193">
        <v>2021</v>
      </c>
      <c r="B408" s="170">
        <v>1</v>
      </c>
      <c r="C408" s="255">
        <v>44220</v>
      </c>
      <c r="D408" s="170">
        <v>407</v>
      </c>
      <c r="E408" s="170">
        <v>627</v>
      </c>
      <c r="F408" s="170">
        <v>4</v>
      </c>
      <c r="G408" s="196" t="s">
        <v>349</v>
      </c>
      <c r="H408" t="s">
        <v>350</v>
      </c>
      <c r="I408" t="s">
        <v>163</v>
      </c>
      <c r="J408">
        <v>1</v>
      </c>
      <c r="K408">
        <v>5</v>
      </c>
      <c r="L408" s="256">
        <v>418.5</v>
      </c>
      <c r="M408" s="257">
        <v>384.97815000000003</v>
      </c>
      <c r="N408" s="258">
        <v>452.02184999999997</v>
      </c>
      <c r="O408" s="192"/>
      <c r="P408" s="192"/>
      <c r="Q408" s="192"/>
      <c r="R408" s="192"/>
      <c r="S408" s="192"/>
      <c r="T408" s="192">
        <v>518</v>
      </c>
      <c r="U408" s="192">
        <v>410</v>
      </c>
      <c r="V408" s="192">
        <v>412</v>
      </c>
      <c r="W408" s="192">
        <v>400</v>
      </c>
      <c r="X408" s="192">
        <v>411</v>
      </c>
      <c r="Y408" s="171">
        <v>148</v>
      </c>
      <c r="Z408" s="171">
        <v>152</v>
      </c>
      <c r="AA408" s="192"/>
      <c r="AB408" s="192"/>
      <c r="AC408" s="192"/>
      <c r="AD408" s="192"/>
      <c r="AE408" s="192"/>
      <c r="AF408" s="192">
        <v>500</v>
      </c>
      <c r="AG408" s="192">
        <v>480</v>
      </c>
      <c r="AH408" s="192">
        <v>449</v>
      </c>
      <c r="AI408" s="192">
        <v>430</v>
      </c>
      <c r="AJ408" s="192">
        <v>445</v>
      </c>
      <c r="AK408" s="171">
        <v>150</v>
      </c>
      <c r="AL408" s="171">
        <v>150</v>
      </c>
      <c r="AM408" s="192"/>
      <c r="AN408" s="192">
        <v>445.5</v>
      </c>
      <c r="AO408" s="222"/>
      <c r="AP408" s="182">
        <v>18</v>
      </c>
      <c r="AQ408" s="183">
        <v>200</v>
      </c>
      <c r="AR408" s="181">
        <v>24</v>
      </c>
      <c r="AS408" s="181">
        <v>150</v>
      </c>
      <c r="AT408" s="184">
        <v>4</v>
      </c>
      <c r="AU408" s="184">
        <v>2</v>
      </c>
      <c r="AV408" s="184">
        <v>3</v>
      </c>
      <c r="AW408" s="184"/>
      <c r="AX408" s="184"/>
      <c r="AY408" s="184"/>
      <c r="AZ408" s="184"/>
      <c r="BA408" s="184"/>
      <c r="BB408" s="184"/>
      <c r="BC408" s="185">
        <v>9</v>
      </c>
      <c r="BD408" s="180">
        <v>444</v>
      </c>
      <c r="BE408" s="186">
        <v>1.4999999999999999E-2</v>
      </c>
      <c r="BF408" s="187">
        <v>0.02</v>
      </c>
      <c r="BG408" s="172"/>
      <c r="BH408" s="172">
        <v>0</v>
      </c>
      <c r="BI408" s="172">
        <v>1.1000000000000001</v>
      </c>
      <c r="BJ408" s="172">
        <v>4</v>
      </c>
      <c r="BK408" s="172">
        <v>197.8</v>
      </c>
      <c r="BL408" s="28" t="s">
        <v>181</v>
      </c>
      <c r="BM408" s="228" t="s">
        <v>182</v>
      </c>
      <c r="BN408" s="228" t="s">
        <v>351</v>
      </c>
      <c r="BO408" s="228"/>
      <c r="BP408" s="228">
        <v>3</v>
      </c>
      <c r="BQ408" s="228"/>
      <c r="BR408" s="228"/>
      <c r="BS408" s="228"/>
      <c r="BT408" s="228"/>
      <c r="BU408" s="228">
        <f t="shared" si="6"/>
        <v>19.100000000000001</v>
      </c>
      <c r="BV408" s="228"/>
      <c r="BW408" s="228"/>
      <c r="BX408" s="228"/>
      <c r="BY408" s="228"/>
      <c r="BZ408" s="228"/>
      <c r="CA408" s="228"/>
      <c r="CB408" s="228"/>
      <c r="CC408" s="228"/>
      <c r="CD408" s="228"/>
      <c r="CE408" s="228"/>
      <c r="CF408" s="228"/>
      <c r="CG408" s="228"/>
      <c r="CH408" s="228"/>
      <c r="CI408" s="228"/>
      <c r="CJ408" s="228"/>
      <c r="CK408" s="228"/>
      <c r="CL408" s="228"/>
      <c r="CM408" s="228"/>
      <c r="CN408" s="228"/>
      <c r="CO408" s="228"/>
      <c r="CP408" s="228"/>
      <c r="CQ408" s="228"/>
      <c r="CR408" s="228"/>
      <c r="CS408" s="228"/>
      <c r="CT408" s="228"/>
      <c r="CU408" s="228"/>
      <c r="CV408" s="228"/>
      <c r="CW408" s="228"/>
      <c r="CX408" s="228"/>
      <c r="CY408" s="228"/>
      <c r="CZ408" s="228"/>
      <c r="DA408" s="228"/>
      <c r="DB408" s="228"/>
    </row>
    <row r="409" spans="1:106" s="197" customFormat="1" ht="31.5" hidden="1" customHeight="1" x14ac:dyDescent="0.3">
      <c r="A409" s="193">
        <v>2021</v>
      </c>
      <c r="B409" s="170">
        <v>1</v>
      </c>
      <c r="C409" s="255">
        <v>44220</v>
      </c>
      <c r="D409" s="170">
        <v>407</v>
      </c>
      <c r="E409" s="170">
        <v>628</v>
      </c>
      <c r="F409" s="170">
        <v>4</v>
      </c>
      <c r="G409" s="196" t="s">
        <v>352</v>
      </c>
      <c r="H409" t="s">
        <v>353</v>
      </c>
      <c r="I409" t="s">
        <v>163</v>
      </c>
      <c r="J409">
        <v>1</v>
      </c>
      <c r="K409">
        <v>5</v>
      </c>
      <c r="L409" s="256">
        <v>330</v>
      </c>
      <c r="M409" s="257">
        <v>303.99599999999998</v>
      </c>
      <c r="N409" s="258">
        <v>356.00400000000002</v>
      </c>
      <c r="O409" s="192"/>
      <c r="P409" s="192"/>
      <c r="Q409" s="192"/>
      <c r="R409" s="192"/>
      <c r="S409" s="192"/>
      <c r="T409" s="192">
        <v>399</v>
      </c>
      <c r="U409" s="192">
        <v>341</v>
      </c>
      <c r="V409" s="192">
        <v>345</v>
      </c>
      <c r="W409" s="192">
        <v>340</v>
      </c>
      <c r="X409" s="192">
        <v>336</v>
      </c>
      <c r="Y409" s="171">
        <v>148</v>
      </c>
      <c r="Z409" s="171">
        <v>152</v>
      </c>
      <c r="AA409" s="192"/>
      <c r="AB409" s="192"/>
      <c r="AC409" s="192"/>
      <c r="AD409" s="192"/>
      <c r="AE409" s="192"/>
      <c r="AF409" s="192">
        <v>373</v>
      </c>
      <c r="AG409" s="192">
        <v>363</v>
      </c>
      <c r="AH409" s="192">
        <v>335</v>
      </c>
      <c r="AI409" s="192">
        <v>336</v>
      </c>
      <c r="AJ409" s="192">
        <v>328</v>
      </c>
      <c r="AK409" s="171">
        <v>150</v>
      </c>
      <c r="AL409" s="171">
        <v>150</v>
      </c>
      <c r="AM409" s="192"/>
      <c r="AN409" s="192">
        <v>349.6</v>
      </c>
      <c r="AO409" s="222"/>
      <c r="AP409" s="182">
        <v>18</v>
      </c>
      <c r="AQ409" s="183">
        <v>200</v>
      </c>
      <c r="AR409" s="181">
        <v>24</v>
      </c>
      <c r="AS409" s="181">
        <v>150</v>
      </c>
      <c r="AT409" s="184">
        <v>4</v>
      </c>
      <c r="AU409" s="184">
        <v>1</v>
      </c>
      <c r="AV409" s="184">
        <v>7</v>
      </c>
      <c r="AW409" s="184"/>
      <c r="AX409" s="184"/>
      <c r="AY409" s="184"/>
      <c r="AZ409" s="184"/>
      <c r="BA409" s="184"/>
      <c r="BB409" s="184"/>
      <c r="BC409" s="185">
        <v>12</v>
      </c>
      <c r="BD409" s="180">
        <v>447</v>
      </c>
      <c r="BE409" s="186">
        <v>1.4999999999999999E-2</v>
      </c>
      <c r="BF409" s="187">
        <v>2.7E-2</v>
      </c>
      <c r="BG409" s="172"/>
      <c r="BH409" s="172">
        <v>0</v>
      </c>
      <c r="BI409" s="172">
        <v>1.4</v>
      </c>
      <c r="BJ409" s="172">
        <v>4.2</v>
      </c>
      <c r="BK409" s="172">
        <v>156.30000000000001</v>
      </c>
      <c r="BL409" s="28" t="s">
        <v>181</v>
      </c>
      <c r="BM409" s="228" t="s">
        <v>182</v>
      </c>
      <c r="BN409" s="228" t="s">
        <v>229</v>
      </c>
      <c r="BO409" s="228"/>
      <c r="BP409" s="228">
        <v>3</v>
      </c>
      <c r="BQ409" s="228"/>
      <c r="BR409" s="228"/>
      <c r="BS409" s="228"/>
      <c r="BT409" s="228"/>
      <c r="BU409" s="228">
        <f t="shared" si="6"/>
        <v>13.9</v>
      </c>
      <c r="BV409" s="228"/>
      <c r="BW409" s="228"/>
      <c r="BX409" s="228"/>
      <c r="BY409" s="228"/>
      <c r="BZ409" s="228"/>
      <c r="CA409" s="228"/>
      <c r="CB409" s="228"/>
      <c r="CC409" s="228"/>
      <c r="CD409" s="228"/>
      <c r="CE409" s="228"/>
      <c r="CF409" s="228"/>
      <c r="CG409" s="228"/>
      <c r="CH409" s="228"/>
      <c r="CI409" s="228"/>
      <c r="CJ409" s="228"/>
      <c r="CK409" s="228"/>
      <c r="CL409" s="228"/>
      <c r="CM409" s="228"/>
      <c r="CN409" s="228"/>
      <c r="CO409" s="228"/>
      <c r="CP409" s="228"/>
      <c r="CQ409" s="228"/>
      <c r="CR409" s="228"/>
      <c r="CS409" s="228"/>
      <c r="CT409" s="228"/>
      <c r="CU409" s="228"/>
      <c r="CV409" s="228"/>
      <c r="CW409" s="228"/>
      <c r="CX409" s="228"/>
      <c r="CY409" s="228"/>
      <c r="CZ409" s="228"/>
      <c r="DA409" s="228"/>
      <c r="DB409" s="228"/>
    </row>
    <row r="410" spans="1:106" s="197" customFormat="1" ht="31.5" hidden="1" customHeight="1" x14ac:dyDescent="0.3">
      <c r="A410" s="193">
        <v>2021</v>
      </c>
      <c r="B410" s="170">
        <v>1</v>
      </c>
      <c r="C410" s="255">
        <v>44220</v>
      </c>
      <c r="D410" s="170">
        <v>407</v>
      </c>
      <c r="E410" s="170">
        <v>629</v>
      </c>
      <c r="F410" s="170">
        <v>4</v>
      </c>
      <c r="G410" s="196" t="s">
        <v>354</v>
      </c>
      <c r="H410" t="s">
        <v>355</v>
      </c>
      <c r="I410" t="s">
        <v>163</v>
      </c>
      <c r="J410">
        <v>1</v>
      </c>
      <c r="K410">
        <v>5</v>
      </c>
      <c r="L410" s="256">
        <v>221</v>
      </c>
      <c r="M410" s="257">
        <v>203.983</v>
      </c>
      <c r="N410" s="258">
        <v>238.017</v>
      </c>
      <c r="O410" s="192"/>
      <c r="P410" s="192"/>
      <c r="Q410" s="192"/>
      <c r="R410" s="192"/>
      <c r="S410" s="192"/>
      <c r="T410" s="192">
        <v>279</v>
      </c>
      <c r="U410" s="192">
        <v>231</v>
      </c>
      <c r="V410" s="192">
        <v>228</v>
      </c>
      <c r="W410" s="192">
        <v>245</v>
      </c>
      <c r="X410" s="192">
        <v>231</v>
      </c>
      <c r="Y410" s="171">
        <v>148</v>
      </c>
      <c r="Z410" s="171">
        <v>152</v>
      </c>
      <c r="AA410" s="192"/>
      <c r="AB410" s="192"/>
      <c r="AC410" s="192"/>
      <c r="AD410" s="192"/>
      <c r="AE410" s="192"/>
      <c r="AF410" s="192">
        <v>283</v>
      </c>
      <c r="AG410" s="192">
        <v>274</v>
      </c>
      <c r="AH410" s="192">
        <v>233</v>
      </c>
      <c r="AI410" s="192">
        <v>218</v>
      </c>
      <c r="AJ410" s="192">
        <v>225</v>
      </c>
      <c r="AK410" s="171">
        <v>150</v>
      </c>
      <c r="AL410" s="171">
        <v>150</v>
      </c>
      <c r="AM410" s="192"/>
      <c r="AN410" s="192">
        <v>244.7</v>
      </c>
      <c r="AO410" s="222"/>
      <c r="AP410" s="182">
        <v>18</v>
      </c>
      <c r="AQ410" s="183">
        <v>200</v>
      </c>
      <c r="AR410" s="181">
        <v>24</v>
      </c>
      <c r="AS410" s="181">
        <v>150</v>
      </c>
      <c r="AT410" s="184">
        <v>2</v>
      </c>
      <c r="AU410" s="184">
        <v>2</v>
      </c>
      <c r="AV410" s="184">
        <v>3</v>
      </c>
      <c r="AW410" s="184"/>
      <c r="AX410" s="184"/>
      <c r="AY410" s="184"/>
      <c r="AZ410" s="184"/>
      <c r="BA410" s="184"/>
      <c r="BB410" s="184"/>
      <c r="BC410" s="185">
        <v>7</v>
      </c>
      <c r="BD410" s="180">
        <v>442</v>
      </c>
      <c r="BE410" s="186">
        <v>1.4999999999999999E-2</v>
      </c>
      <c r="BF410" s="187">
        <v>1.6E-2</v>
      </c>
      <c r="BG410" s="172"/>
      <c r="BH410" s="172">
        <v>0</v>
      </c>
      <c r="BI410" s="172">
        <v>2</v>
      </c>
      <c r="BJ410" s="172">
        <v>1.7</v>
      </c>
      <c r="BK410" s="172">
        <v>108.2</v>
      </c>
      <c r="BL410" s="28" t="s">
        <v>181</v>
      </c>
      <c r="BM410" s="228" t="s">
        <v>182</v>
      </c>
      <c r="BN410" s="228" t="s">
        <v>229</v>
      </c>
      <c r="BO410" s="228"/>
      <c r="BP410" s="228">
        <v>3</v>
      </c>
      <c r="BQ410" s="228"/>
      <c r="BR410" s="228"/>
      <c r="BS410" s="228"/>
      <c r="BT410" s="228"/>
      <c r="BU410" s="228">
        <f t="shared" si="6"/>
        <v>16.8</v>
      </c>
      <c r="BV410" s="228"/>
      <c r="BW410" s="228"/>
      <c r="BX410" s="228"/>
      <c r="BY410" s="228"/>
      <c r="BZ410" s="228"/>
      <c r="CA410" s="228"/>
      <c r="CB410" s="228"/>
      <c r="CC410" s="228"/>
      <c r="CD410" s="228"/>
      <c r="CE410" s="228"/>
      <c r="CF410" s="228"/>
      <c r="CG410" s="228"/>
      <c r="CH410" s="228"/>
      <c r="CI410" s="228"/>
      <c r="CJ410" s="228"/>
      <c r="CK410" s="228"/>
      <c r="CL410" s="228"/>
      <c r="CM410" s="228"/>
      <c r="CN410" s="228"/>
      <c r="CO410" s="228"/>
      <c r="CP410" s="228"/>
      <c r="CQ410" s="228"/>
      <c r="CR410" s="228"/>
      <c r="CS410" s="228"/>
      <c r="CT410" s="228"/>
      <c r="CU410" s="228"/>
      <c r="CV410" s="228"/>
      <c r="CW410" s="228"/>
      <c r="CX410" s="228"/>
      <c r="CY410" s="228"/>
      <c r="CZ410" s="228"/>
      <c r="DA410" s="228"/>
      <c r="DB410" s="228"/>
    </row>
    <row r="411" spans="1:106" s="197" customFormat="1" ht="31.5" hidden="1" customHeight="1" x14ac:dyDescent="0.3">
      <c r="A411" s="193">
        <v>2021</v>
      </c>
      <c r="B411" s="170">
        <v>1</v>
      </c>
      <c r="C411" s="255">
        <v>44220</v>
      </c>
      <c r="D411" s="170">
        <v>407</v>
      </c>
      <c r="E411" s="170">
        <v>630</v>
      </c>
      <c r="F411" s="170">
        <v>4</v>
      </c>
      <c r="G411" s="196" t="s">
        <v>356</v>
      </c>
      <c r="H411" t="s">
        <v>357</v>
      </c>
      <c r="I411" t="s">
        <v>163</v>
      </c>
      <c r="J411">
        <v>1</v>
      </c>
      <c r="K411">
        <v>5</v>
      </c>
      <c r="L411" s="256">
        <v>214</v>
      </c>
      <c r="M411" s="257">
        <v>197.84299999999999</v>
      </c>
      <c r="N411" s="258">
        <v>230.15700000000001</v>
      </c>
      <c r="O411" s="192"/>
      <c r="P411" s="192"/>
      <c r="Q411" s="192"/>
      <c r="R411" s="192"/>
      <c r="S411" s="192"/>
      <c r="T411" s="192">
        <v>261</v>
      </c>
      <c r="U411" s="192">
        <v>220</v>
      </c>
      <c r="V411" s="192">
        <v>223</v>
      </c>
      <c r="W411" s="192">
        <v>224</v>
      </c>
      <c r="X411" s="192">
        <v>220</v>
      </c>
      <c r="Y411" s="171">
        <v>148</v>
      </c>
      <c r="Z411" s="171">
        <v>152</v>
      </c>
      <c r="AA411" s="192"/>
      <c r="AB411" s="192"/>
      <c r="AC411" s="192"/>
      <c r="AD411" s="192"/>
      <c r="AE411" s="192"/>
      <c r="AF411" s="192">
        <v>268</v>
      </c>
      <c r="AG411" s="192">
        <v>254</v>
      </c>
      <c r="AH411" s="192">
        <v>223</v>
      </c>
      <c r="AI411" s="192">
        <v>219</v>
      </c>
      <c r="AJ411" s="192">
        <v>212</v>
      </c>
      <c r="AK411" s="171">
        <v>150</v>
      </c>
      <c r="AL411" s="171">
        <v>150</v>
      </c>
      <c r="AM411" s="192"/>
      <c r="AN411" s="192">
        <v>232.4</v>
      </c>
      <c r="AO411" s="222"/>
      <c r="AP411" s="182">
        <v>18</v>
      </c>
      <c r="AQ411" s="183">
        <v>200</v>
      </c>
      <c r="AR411" s="181">
        <v>24</v>
      </c>
      <c r="AS411" s="181">
        <v>150</v>
      </c>
      <c r="AT411" s="184">
        <v>14</v>
      </c>
      <c r="AU411" s="184">
        <v>10</v>
      </c>
      <c r="AV411" s="184">
        <v>8</v>
      </c>
      <c r="AW411" s="184"/>
      <c r="AX411" s="184"/>
      <c r="AY411" s="184"/>
      <c r="AZ411" s="184"/>
      <c r="BA411" s="184"/>
      <c r="BB411" s="184"/>
      <c r="BC411" s="185">
        <v>32</v>
      </c>
      <c r="BD411" s="180">
        <v>467</v>
      </c>
      <c r="BE411" s="186">
        <v>1.4999999999999999E-2</v>
      </c>
      <c r="BF411" s="187">
        <v>6.9000000000000006E-2</v>
      </c>
      <c r="BG411" s="172"/>
      <c r="BH411" s="172">
        <v>0.2</v>
      </c>
      <c r="BI411" s="172">
        <v>2.2000000000000002</v>
      </c>
      <c r="BJ411" s="172">
        <v>7.4</v>
      </c>
      <c r="BK411" s="172">
        <v>108.5</v>
      </c>
      <c r="BL411" s="28" t="s">
        <v>181</v>
      </c>
      <c r="BM411" s="228" t="s">
        <v>182</v>
      </c>
      <c r="BN411" s="228" t="s">
        <v>229</v>
      </c>
      <c r="BO411" s="228"/>
      <c r="BP411" s="228">
        <v>3</v>
      </c>
      <c r="BQ411" s="228"/>
      <c r="BR411" s="228"/>
      <c r="BS411" s="228"/>
      <c r="BT411" s="228"/>
      <c r="BU411" s="228">
        <f t="shared" si="6"/>
        <v>13</v>
      </c>
      <c r="BV411" s="228"/>
      <c r="BW411" s="228"/>
      <c r="BX411" s="228"/>
      <c r="BY411" s="228"/>
      <c r="BZ411" s="228"/>
      <c r="CA411" s="228"/>
      <c r="CB411" s="228"/>
      <c r="CC411" s="228"/>
      <c r="CD411" s="228"/>
      <c r="CE411" s="228"/>
      <c r="CF411" s="228"/>
      <c r="CG411" s="228"/>
      <c r="CH411" s="228"/>
      <c r="CI411" s="228"/>
      <c r="CJ411" s="228"/>
      <c r="CK411" s="228"/>
      <c r="CL411" s="228"/>
      <c r="CM411" s="228"/>
      <c r="CN411" s="228"/>
      <c r="CO411" s="228"/>
      <c r="CP411" s="228"/>
      <c r="CQ411" s="228"/>
      <c r="CR411" s="228"/>
      <c r="CS411" s="228"/>
      <c r="CT411" s="228"/>
      <c r="CU411" s="228"/>
      <c r="CV411" s="228"/>
      <c r="CW411" s="228"/>
      <c r="CX411" s="228"/>
      <c r="CY411" s="228"/>
      <c r="CZ411" s="228"/>
      <c r="DA411" s="228"/>
      <c r="DB411" s="228"/>
    </row>
    <row r="412" spans="1:106" s="197" customFormat="1" ht="31.5" hidden="1" customHeight="1" x14ac:dyDescent="0.3">
      <c r="A412" s="193">
        <v>2021</v>
      </c>
      <c r="B412" s="170">
        <v>1</v>
      </c>
      <c r="C412" s="255">
        <v>44220</v>
      </c>
      <c r="D412" s="170">
        <v>10</v>
      </c>
      <c r="E412" s="170">
        <v>24</v>
      </c>
      <c r="F412" s="170">
        <v>5</v>
      </c>
      <c r="G412" s="196" t="s">
        <v>366</v>
      </c>
      <c r="H412" t="s">
        <v>367</v>
      </c>
      <c r="I412" t="s">
        <v>163</v>
      </c>
      <c r="J412">
        <v>4</v>
      </c>
      <c r="K412">
        <v>2</v>
      </c>
      <c r="L412" s="256">
        <v>166</v>
      </c>
      <c r="M412" s="257">
        <v>154.38</v>
      </c>
      <c r="N412" s="258">
        <v>177.62</v>
      </c>
      <c r="O412" s="192"/>
      <c r="P412" s="192"/>
      <c r="Q412" s="192"/>
      <c r="R412" s="192"/>
      <c r="S412" s="192"/>
      <c r="T412" s="192"/>
      <c r="U412" s="192"/>
      <c r="V412" s="192"/>
      <c r="W412" s="192"/>
      <c r="X412" s="192"/>
      <c r="Y412" s="171"/>
      <c r="Z412" s="171"/>
      <c r="AA412" s="192"/>
      <c r="AB412" s="192"/>
      <c r="AC412" s="192"/>
      <c r="AD412" s="192"/>
      <c r="AE412" s="192"/>
      <c r="AF412" s="192"/>
      <c r="AG412" s="192"/>
      <c r="AH412" s="192"/>
      <c r="AI412" s="192"/>
      <c r="AJ412" s="192">
        <v>170</v>
      </c>
      <c r="AK412" s="171"/>
      <c r="AL412" s="171">
        <v>145</v>
      </c>
      <c r="AM412" s="192"/>
      <c r="AN412" s="192">
        <v>170</v>
      </c>
      <c r="AO412" s="222"/>
      <c r="AP412" s="182">
        <v>145</v>
      </c>
      <c r="AQ412" s="183">
        <v>99</v>
      </c>
      <c r="AR412" s="181">
        <v>99</v>
      </c>
      <c r="AS412" s="181">
        <v>145</v>
      </c>
      <c r="AT412" s="184">
        <v>8</v>
      </c>
      <c r="AU412" s="184">
        <v>2</v>
      </c>
      <c r="AV412" s="184">
        <v>5</v>
      </c>
      <c r="AW412" s="184"/>
      <c r="AX412" s="184"/>
      <c r="AY412" s="184"/>
      <c r="AZ412" s="184"/>
      <c r="BA412" s="184"/>
      <c r="BB412" s="184"/>
      <c r="BC412" s="185">
        <v>15</v>
      </c>
      <c r="BD412" s="180">
        <v>447</v>
      </c>
      <c r="BE412" s="186">
        <v>1.4999999999999999E-2</v>
      </c>
      <c r="BF412" s="187">
        <v>3.4000000000000002E-2</v>
      </c>
      <c r="BG412" s="172"/>
      <c r="BH412" s="172">
        <v>0.1</v>
      </c>
      <c r="BI412" s="172">
        <v>2.7</v>
      </c>
      <c r="BJ412" s="172">
        <v>2.6</v>
      </c>
      <c r="BK412" s="172">
        <v>76</v>
      </c>
      <c r="BL412" s="28" t="s">
        <v>181</v>
      </c>
      <c r="BM412" s="228" t="s">
        <v>182</v>
      </c>
      <c r="BN412" s="228" t="s">
        <v>368</v>
      </c>
      <c r="BO412" s="228" t="s">
        <v>220</v>
      </c>
      <c r="BP412" s="228">
        <v>3</v>
      </c>
      <c r="BQ412" s="228"/>
      <c r="BR412" s="228"/>
      <c r="BS412" s="228"/>
      <c r="BT412" s="228"/>
      <c r="BU412" s="228">
        <f t="shared" si="6"/>
        <v>2.8</v>
      </c>
      <c r="BV412" s="228"/>
      <c r="BW412" s="228"/>
      <c r="BX412" s="228"/>
      <c r="BY412" s="228"/>
      <c r="BZ412" s="228"/>
      <c r="CA412" s="228"/>
      <c r="CB412" s="228"/>
      <c r="CC412" s="228"/>
      <c r="CD412" s="228"/>
      <c r="CE412" s="228"/>
      <c r="CF412" s="228"/>
      <c r="CG412" s="228"/>
      <c r="CH412" s="228"/>
      <c r="CI412" s="228"/>
      <c r="CJ412" s="228"/>
      <c r="CK412" s="228"/>
      <c r="CL412" s="228"/>
      <c r="CM412" s="228"/>
      <c r="CN412" s="228"/>
      <c r="CO412" s="228"/>
      <c r="CP412" s="228"/>
      <c r="CQ412" s="228"/>
      <c r="CR412" s="228"/>
      <c r="CS412" s="228"/>
      <c r="CT412" s="228"/>
      <c r="CU412" s="228"/>
      <c r="CV412" s="228"/>
      <c r="CW412" s="228"/>
      <c r="CX412" s="228"/>
      <c r="CY412" s="228"/>
      <c r="CZ412" s="228"/>
      <c r="DA412" s="228"/>
      <c r="DB412" s="228"/>
    </row>
    <row r="413" spans="1:106" s="197" customFormat="1" ht="31.5" hidden="1" customHeight="1" x14ac:dyDescent="0.3">
      <c r="A413" s="193">
        <v>2021</v>
      </c>
      <c r="B413" s="170">
        <v>1</v>
      </c>
      <c r="C413" s="255">
        <v>44220</v>
      </c>
      <c r="D413" s="170">
        <v>10</v>
      </c>
      <c r="E413" s="170">
        <v>25</v>
      </c>
      <c r="F413" s="170">
        <v>5</v>
      </c>
      <c r="G413" s="196" t="s">
        <v>369</v>
      </c>
      <c r="H413" t="s">
        <v>370</v>
      </c>
      <c r="I413" t="s">
        <v>163</v>
      </c>
      <c r="J413">
        <v>4</v>
      </c>
      <c r="K413">
        <v>2</v>
      </c>
      <c r="L413" s="256">
        <v>162</v>
      </c>
      <c r="M413" s="257">
        <v>150.66</v>
      </c>
      <c r="N413" s="258">
        <v>173.34</v>
      </c>
      <c r="O413" s="192"/>
      <c r="P413" s="192"/>
      <c r="Q413" s="192"/>
      <c r="R413" s="192"/>
      <c r="S413" s="192"/>
      <c r="T413" s="192"/>
      <c r="U413" s="192"/>
      <c r="V413" s="192"/>
      <c r="W413" s="192"/>
      <c r="X413" s="192"/>
      <c r="Y413" s="171"/>
      <c r="Z413" s="171"/>
      <c r="AA413" s="192"/>
      <c r="AB413" s="192"/>
      <c r="AC413" s="192"/>
      <c r="AD413" s="192"/>
      <c r="AE413" s="192"/>
      <c r="AF413" s="192"/>
      <c r="AG413" s="192"/>
      <c r="AH413" s="192"/>
      <c r="AI413" s="192"/>
      <c r="AJ413" s="192">
        <v>169</v>
      </c>
      <c r="AK413" s="171"/>
      <c r="AL413" s="171">
        <v>145</v>
      </c>
      <c r="AM413" s="192"/>
      <c r="AN413" s="192">
        <v>169</v>
      </c>
      <c r="AO413" s="222"/>
      <c r="AP413" s="182">
        <v>145</v>
      </c>
      <c r="AQ413" s="183">
        <v>99</v>
      </c>
      <c r="AR413" s="181">
        <v>99</v>
      </c>
      <c r="AS413" s="181">
        <v>145</v>
      </c>
      <c r="AT413" s="184">
        <v>8</v>
      </c>
      <c r="AU413" s="184">
        <v>4</v>
      </c>
      <c r="AV413" s="184">
        <v>4</v>
      </c>
      <c r="AW413" s="184"/>
      <c r="AX413" s="184"/>
      <c r="AY413" s="184"/>
      <c r="AZ413" s="184"/>
      <c r="BA413" s="184"/>
      <c r="BB413" s="184"/>
      <c r="BC413" s="185">
        <v>16</v>
      </c>
      <c r="BD413" s="180">
        <v>448</v>
      </c>
      <c r="BE413" s="186">
        <v>1.4999999999999999E-2</v>
      </c>
      <c r="BF413" s="187">
        <v>3.5999999999999997E-2</v>
      </c>
      <c r="BG413" s="172"/>
      <c r="BH413" s="172">
        <v>0.1</v>
      </c>
      <c r="BI413" s="172">
        <v>2.8</v>
      </c>
      <c r="BJ413" s="172">
        <v>2.7</v>
      </c>
      <c r="BK413" s="172">
        <v>75.7</v>
      </c>
      <c r="BL413" s="28" t="s">
        <v>181</v>
      </c>
      <c r="BM413" s="228" t="s">
        <v>182</v>
      </c>
      <c r="BN413" s="228" t="s">
        <v>371</v>
      </c>
      <c r="BO413" s="228" t="s">
        <v>220</v>
      </c>
      <c r="BP413" s="228">
        <v>3</v>
      </c>
      <c r="BQ413" s="228"/>
      <c r="BR413" s="228"/>
      <c r="BS413" s="228"/>
      <c r="BT413" s="228"/>
      <c r="BU413" s="228">
        <f t="shared" si="6"/>
        <v>4.9000000000000004</v>
      </c>
      <c r="BV413" s="228"/>
      <c r="BW413" s="228"/>
      <c r="BX413" s="228"/>
      <c r="BY413" s="228"/>
      <c r="BZ413" s="228"/>
      <c r="CA413" s="228"/>
      <c r="CB413" s="228"/>
      <c r="CC413" s="228"/>
      <c r="CD413" s="228"/>
      <c r="CE413" s="228"/>
      <c r="CF413" s="228"/>
      <c r="CG413" s="228"/>
      <c r="CH413" s="228"/>
      <c r="CI413" s="228"/>
      <c r="CJ413" s="228"/>
      <c r="CK413" s="228"/>
      <c r="CL413" s="228"/>
      <c r="CM413" s="228"/>
      <c r="CN413" s="228"/>
      <c r="CO413" s="228"/>
      <c r="CP413" s="228"/>
      <c r="CQ413" s="228"/>
      <c r="CR413" s="228"/>
      <c r="CS413" s="228"/>
      <c r="CT413" s="228"/>
      <c r="CU413" s="228"/>
      <c r="CV413" s="228"/>
      <c r="CW413" s="228"/>
      <c r="CX413" s="228"/>
      <c r="CY413" s="228"/>
      <c r="CZ413" s="228"/>
      <c r="DA413" s="228"/>
      <c r="DB413" s="228"/>
    </row>
    <row r="414" spans="1:106" s="197" customFormat="1" ht="31.5" hidden="1" customHeight="1" x14ac:dyDescent="0.3">
      <c r="A414" s="193">
        <v>2021</v>
      </c>
      <c r="B414" s="170">
        <v>1</v>
      </c>
      <c r="C414" s="255">
        <v>44220</v>
      </c>
      <c r="D414" s="170">
        <v>384</v>
      </c>
      <c r="E414" s="170">
        <v>556</v>
      </c>
      <c r="F414" s="170">
        <v>5</v>
      </c>
      <c r="G414" s="196" t="s">
        <v>171</v>
      </c>
      <c r="H414" t="s">
        <v>172</v>
      </c>
      <c r="I414" t="s">
        <v>163</v>
      </c>
      <c r="J414">
        <v>1</v>
      </c>
      <c r="K414">
        <v>6</v>
      </c>
      <c r="L414" s="256">
        <v>1066</v>
      </c>
      <c r="M414" s="257">
        <v>1003.106</v>
      </c>
      <c r="N414" s="258">
        <v>1141.6859999999999</v>
      </c>
      <c r="O414" s="192"/>
      <c r="P414" s="192"/>
      <c r="Q414" s="192"/>
      <c r="R414" s="192"/>
      <c r="S414" s="192"/>
      <c r="T414" s="192"/>
      <c r="U414" s="192">
        <v>1086</v>
      </c>
      <c r="V414" s="192">
        <v>1059</v>
      </c>
      <c r="W414" s="192">
        <v>1042</v>
      </c>
      <c r="X414" s="192">
        <v>1057</v>
      </c>
      <c r="Y414" s="171">
        <v>150</v>
      </c>
      <c r="Z414" s="171">
        <v>159</v>
      </c>
      <c r="AA414" s="192"/>
      <c r="AB414" s="192"/>
      <c r="AC414" s="192"/>
      <c r="AD414" s="192"/>
      <c r="AE414" s="192"/>
      <c r="AF414" s="192">
        <v>1194</v>
      </c>
      <c r="AG414" s="192">
        <v>1098</v>
      </c>
      <c r="AH414" s="192">
        <v>1070</v>
      </c>
      <c r="AI414" s="192">
        <v>1040</v>
      </c>
      <c r="AJ414" s="192">
        <v>1028</v>
      </c>
      <c r="AK414" s="171">
        <v>162</v>
      </c>
      <c r="AL414" s="171">
        <v>160</v>
      </c>
      <c r="AM414" s="192"/>
      <c r="AN414" s="192">
        <v>1074.9000000000001</v>
      </c>
      <c r="AO414" s="222"/>
      <c r="AP414" s="182">
        <v>20</v>
      </c>
      <c r="AQ414" s="183">
        <v>180</v>
      </c>
      <c r="AR414" s="181">
        <v>23</v>
      </c>
      <c r="AS414" s="181">
        <v>158</v>
      </c>
      <c r="AT414" s="184">
        <v>4</v>
      </c>
      <c r="AU414" s="184">
        <v>4</v>
      </c>
      <c r="AV414" s="184">
        <v>5</v>
      </c>
      <c r="AW414" s="184"/>
      <c r="AX414" s="184">
        <v>3</v>
      </c>
      <c r="AY414" s="184"/>
      <c r="AZ414" s="184"/>
      <c r="BA414" s="184"/>
      <c r="BB414" s="184"/>
      <c r="BC414" s="185">
        <v>16</v>
      </c>
      <c r="BD414" s="180">
        <v>328</v>
      </c>
      <c r="BE414" s="186">
        <v>1.4999999999999999E-2</v>
      </c>
      <c r="BF414" s="187">
        <v>4.9000000000000002E-2</v>
      </c>
      <c r="BG414" s="172"/>
      <c r="BH414" s="172">
        <v>0</v>
      </c>
      <c r="BI414" s="172">
        <v>0.3</v>
      </c>
      <c r="BJ414" s="172">
        <v>17.2</v>
      </c>
      <c r="BK414" s="172">
        <v>352.6</v>
      </c>
      <c r="BL414" s="28" t="s">
        <v>157</v>
      </c>
      <c r="BM414" s="228" t="s">
        <v>158</v>
      </c>
      <c r="BN414" s="228" t="s">
        <v>173</v>
      </c>
      <c r="BO414" s="228"/>
      <c r="BP414" s="228">
        <v>3</v>
      </c>
      <c r="BQ414" s="228"/>
      <c r="BR414" s="228"/>
      <c r="BS414" s="228"/>
      <c r="BT414" s="228"/>
      <c r="BU414" s="228">
        <f t="shared" si="6"/>
        <v>6.3</v>
      </c>
      <c r="BV414" s="228"/>
      <c r="BW414" s="228"/>
      <c r="BX414" s="228"/>
      <c r="BY414" s="228"/>
      <c r="BZ414" s="228"/>
      <c r="CA414" s="228"/>
      <c r="CB414" s="228"/>
      <c r="CC414" s="228"/>
      <c r="CD414" s="228"/>
      <c r="CE414" s="228"/>
      <c r="CF414" s="228"/>
      <c r="CG414" s="228"/>
      <c r="CH414" s="228"/>
      <c r="CI414" s="228"/>
      <c r="CJ414" s="228"/>
      <c r="CK414" s="228"/>
      <c r="CL414" s="228"/>
      <c r="CM414" s="228"/>
      <c r="CN414" s="228"/>
      <c r="CO414" s="228"/>
      <c r="CP414" s="228"/>
      <c r="CQ414" s="228"/>
      <c r="CR414" s="228"/>
      <c r="CS414" s="228"/>
      <c r="CT414" s="228"/>
      <c r="CU414" s="228"/>
      <c r="CV414" s="228"/>
      <c r="CW414" s="228"/>
      <c r="CX414" s="228"/>
      <c r="CY414" s="228"/>
      <c r="CZ414" s="228"/>
      <c r="DA414" s="228"/>
      <c r="DB414" s="228"/>
    </row>
    <row r="415" spans="1:106" s="197" customFormat="1" ht="31.5" hidden="1" customHeight="1" x14ac:dyDescent="0.3">
      <c r="A415" s="193">
        <v>2021</v>
      </c>
      <c r="B415" s="170">
        <v>1</v>
      </c>
      <c r="C415" s="255">
        <v>44220</v>
      </c>
      <c r="D415" s="170">
        <v>384</v>
      </c>
      <c r="E415" s="170">
        <v>557</v>
      </c>
      <c r="F415" s="170">
        <v>5</v>
      </c>
      <c r="G415" s="196" t="s">
        <v>174</v>
      </c>
      <c r="H415" t="s">
        <v>175</v>
      </c>
      <c r="I415" t="s">
        <v>163</v>
      </c>
      <c r="J415">
        <v>1</v>
      </c>
      <c r="K415">
        <v>6</v>
      </c>
      <c r="L415" s="256">
        <v>182</v>
      </c>
      <c r="M415" s="257">
        <v>171.262</v>
      </c>
      <c r="N415" s="258">
        <v>194.922</v>
      </c>
      <c r="O415" s="192"/>
      <c r="P415" s="192"/>
      <c r="Q415" s="192"/>
      <c r="R415" s="192"/>
      <c r="S415" s="192"/>
      <c r="T415" s="192"/>
      <c r="U415" s="192">
        <v>191</v>
      </c>
      <c r="V415" s="192">
        <v>192</v>
      </c>
      <c r="W415" s="192">
        <v>191</v>
      </c>
      <c r="X415" s="192">
        <v>191</v>
      </c>
      <c r="Y415" s="171">
        <v>150</v>
      </c>
      <c r="Z415" s="171">
        <v>159</v>
      </c>
      <c r="AA415" s="192"/>
      <c r="AB415" s="192"/>
      <c r="AC415" s="192"/>
      <c r="AD415" s="192"/>
      <c r="AE415" s="192"/>
      <c r="AF415" s="192">
        <v>226</v>
      </c>
      <c r="AG415" s="192">
        <v>193</v>
      </c>
      <c r="AH415" s="192">
        <v>183</v>
      </c>
      <c r="AI415" s="192">
        <v>180</v>
      </c>
      <c r="AJ415" s="192">
        <v>182</v>
      </c>
      <c r="AK415" s="171">
        <v>162</v>
      </c>
      <c r="AL415" s="171">
        <v>160</v>
      </c>
      <c r="AM415" s="192"/>
      <c r="AN415" s="192">
        <v>192.1</v>
      </c>
      <c r="AO415" s="222"/>
      <c r="AP415" s="182">
        <v>20</v>
      </c>
      <c r="AQ415" s="183">
        <v>180</v>
      </c>
      <c r="AR415" s="181">
        <v>23</v>
      </c>
      <c r="AS415" s="181">
        <v>158</v>
      </c>
      <c r="AT415" s="184">
        <v>3</v>
      </c>
      <c r="AU415" s="184">
        <v>4</v>
      </c>
      <c r="AV415" s="184">
        <v>5</v>
      </c>
      <c r="AW415" s="184"/>
      <c r="AX415" s="184">
        <v>4</v>
      </c>
      <c r="AY415" s="184"/>
      <c r="AZ415" s="184"/>
      <c r="BA415" s="184"/>
      <c r="BB415" s="184"/>
      <c r="BC415" s="185">
        <v>16</v>
      </c>
      <c r="BD415" s="180">
        <v>328</v>
      </c>
      <c r="BE415" s="186">
        <v>1.4999999999999999E-2</v>
      </c>
      <c r="BF415" s="187">
        <v>4.9000000000000002E-2</v>
      </c>
      <c r="BG415" s="172"/>
      <c r="BH415" s="172">
        <v>0.1</v>
      </c>
      <c r="BI415" s="172">
        <v>1.8</v>
      </c>
      <c r="BJ415" s="172">
        <v>3.1</v>
      </c>
      <c r="BK415" s="172">
        <v>63</v>
      </c>
      <c r="BL415" s="28" t="s">
        <v>157</v>
      </c>
      <c r="BM415" s="228" t="s">
        <v>158</v>
      </c>
      <c r="BN415" s="228" t="s">
        <v>173</v>
      </c>
      <c r="BO415" s="228" t="s">
        <v>176</v>
      </c>
      <c r="BP415" s="228">
        <v>3</v>
      </c>
      <c r="BQ415" s="228"/>
      <c r="BR415" s="228"/>
      <c r="BS415" s="228"/>
      <c r="BT415" s="228"/>
      <c r="BU415" s="228">
        <f t="shared" si="6"/>
        <v>7.1</v>
      </c>
      <c r="BV415" s="228"/>
      <c r="BW415" s="228"/>
      <c r="BX415" s="228"/>
      <c r="BY415" s="228"/>
      <c r="BZ415" s="228"/>
      <c r="CA415" s="228"/>
      <c r="CB415" s="228"/>
      <c r="CC415" s="228"/>
      <c r="CD415" s="228"/>
      <c r="CE415" s="228"/>
      <c r="CF415" s="228"/>
      <c r="CG415" s="228"/>
      <c r="CH415" s="228"/>
      <c r="CI415" s="228"/>
      <c r="CJ415" s="228"/>
      <c r="CK415" s="228"/>
      <c r="CL415" s="228"/>
      <c r="CM415" s="228"/>
      <c r="CN415" s="228"/>
      <c r="CO415" s="228"/>
      <c r="CP415" s="228"/>
      <c r="CQ415" s="228"/>
      <c r="CR415" s="228"/>
      <c r="CS415" s="228"/>
      <c r="CT415" s="228"/>
      <c r="CU415" s="228"/>
      <c r="CV415" s="228"/>
      <c r="CW415" s="228"/>
      <c r="CX415" s="228"/>
      <c r="CY415" s="228"/>
      <c r="CZ415" s="228"/>
      <c r="DA415" s="228"/>
      <c r="DB415" s="228"/>
    </row>
    <row r="416" spans="1:106" s="197" customFormat="1" ht="31.5" hidden="1" customHeight="1" x14ac:dyDescent="0.3">
      <c r="A416" s="193">
        <v>2021</v>
      </c>
      <c r="B416" s="170">
        <v>1</v>
      </c>
      <c r="C416" s="255">
        <v>44220</v>
      </c>
      <c r="D416" s="170">
        <v>32</v>
      </c>
      <c r="E416" s="170">
        <v>92</v>
      </c>
      <c r="F416" s="170">
        <v>7</v>
      </c>
      <c r="G416" s="196" t="s">
        <v>217</v>
      </c>
      <c r="H416" t="s">
        <v>218</v>
      </c>
      <c r="I416" t="s">
        <v>163</v>
      </c>
      <c r="J416">
        <v>2</v>
      </c>
      <c r="K416">
        <v>3</v>
      </c>
      <c r="L416" s="256">
        <v>361</v>
      </c>
      <c r="M416" s="257">
        <v>335.73</v>
      </c>
      <c r="N416" s="258">
        <v>386.27</v>
      </c>
      <c r="O416" s="192"/>
      <c r="P416" s="192"/>
      <c r="Q416" s="192"/>
      <c r="R416" s="192"/>
      <c r="S416" s="192"/>
      <c r="T416" s="192">
        <v>415</v>
      </c>
      <c r="U416" s="192">
        <v>383</v>
      </c>
      <c r="V416" s="192">
        <v>381</v>
      </c>
      <c r="W416" s="192">
        <v>374</v>
      </c>
      <c r="X416" s="192">
        <v>379</v>
      </c>
      <c r="Y416" s="171">
        <v>101</v>
      </c>
      <c r="Z416" s="171">
        <v>107</v>
      </c>
      <c r="AA416" s="192"/>
      <c r="AB416" s="192"/>
      <c r="AC416" s="192"/>
      <c r="AD416" s="192"/>
      <c r="AE416" s="192"/>
      <c r="AF416" s="192">
        <v>380</v>
      </c>
      <c r="AG416" s="192">
        <v>400</v>
      </c>
      <c r="AH416" s="192">
        <v>385</v>
      </c>
      <c r="AI416" s="192">
        <v>403</v>
      </c>
      <c r="AJ416" s="192">
        <v>375</v>
      </c>
      <c r="AK416" s="171">
        <v>107</v>
      </c>
      <c r="AL416" s="171">
        <v>101</v>
      </c>
      <c r="AM416" s="192"/>
      <c r="AN416" s="192">
        <v>387.5</v>
      </c>
      <c r="AO416" s="222"/>
      <c r="AP416" s="182">
        <v>74</v>
      </c>
      <c r="AQ416" s="183">
        <v>97</v>
      </c>
      <c r="AR416" s="181">
        <v>69</v>
      </c>
      <c r="AS416" s="181">
        <v>104</v>
      </c>
      <c r="AT416" s="184">
        <v>10</v>
      </c>
      <c r="AU416" s="184">
        <v>2</v>
      </c>
      <c r="AV416" s="184">
        <v>3</v>
      </c>
      <c r="AW416" s="184"/>
      <c r="AX416" s="184"/>
      <c r="AY416" s="184"/>
      <c r="AZ416" s="184"/>
      <c r="BA416" s="184"/>
      <c r="BB416" s="184"/>
      <c r="BC416" s="185">
        <v>15</v>
      </c>
      <c r="BD416" s="180">
        <v>1495</v>
      </c>
      <c r="BE416" s="186">
        <v>1.4999999999999999E-2</v>
      </c>
      <c r="BF416" s="187">
        <v>0.01</v>
      </c>
      <c r="BG416" s="172">
        <v>1</v>
      </c>
      <c r="BH416" s="172">
        <v>0</v>
      </c>
      <c r="BI416" s="172">
        <v>4.0999999999999996</v>
      </c>
      <c r="BJ416" s="172">
        <v>5.8</v>
      </c>
      <c r="BK416" s="172">
        <v>579.29999999999995</v>
      </c>
      <c r="BL416" s="28" t="s">
        <v>181</v>
      </c>
      <c r="BM416" s="228" t="s">
        <v>182</v>
      </c>
      <c r="BN416" s="228" t="s">
        <v>219</v>
      </c>
      <c r="BO416" s="228" t="s">
        <v>220</v>
      </c>
      <c r="BP416" s="228">
        <v>3</v>
      </c>
      <c r="BQ416" s="228"/>
      <c r="BR416" s="228"/>
      <c r="BS416" s="228"/>
      <c r="BT416" s="228"/>
      <c r="BU416" s="228">
        <f t="shared" si="6"/>
        <v>18.7</v>
      </c>
      <c r="BV416" s="228"/>
      <c r="BW416" s="228"/>
      <c r="BX416" s="228"/>
      <c r="BY416" s="228"/>
      <c r="BZ416" s="228"/>
      <c r="CA416" s="228"/>
      <c r="CB416" s="228"/>
      <c r="CC416" s="228"/>
      <c r="CD416" s="228"/>
      <c r="CE416" s="228"/>
      <c r="CF416" s="228"/>
      <c r="CG416" s="228"/>
      <c r="CH416" s="228"/>
      <c r="CI416" s="228"/>
      <c r="CJ416" s="228"/>
      <c r="CK416" s="228"/>
      <c r="CL416" s="228"/>
      <c r="CM416" s="228"/>
      <c r="CN416" s="228"/>
      <c r="CO416" s="228"/>
      <c r="CP416" s="228"/>
      <c r="CQ416" s="228"/>
      <c r="CR416" s="228"/>
      <c r="CS416" s="228"/>
      <c r="CT416" s="228"/>
      <c r="CU416" s="228"/>
      <c r="CV416" s="228"/>
      <c r="CW416" s="228"/>
      <c r="CX416" s="228"/>
      <c r="CY416" s="228"/>
      <c r="CZ416" s="228"/>
      <c r="DA416" s="228"/>
      <c r="DB416" s="228"/>
    </row>
    <row r="417" spans="1:106" s="197" customFormat="1" ht="31.5" hidden="1" customHeight="1" x14ac:dyDescent="0.3">
      <c r="A417" s="193">
        <v>2021</v>
      </c>
      <c r="B417" s="170">
        <v>1</v>
      </c>
      <c r="C417" s="255">
        <v>44220</v>
      </c>
      <c r="D417" s="170">
        <v>32</v>
      </c>
      <c r="E417" s="170">
        <v>93</v>
      </c>
      <c r="F417" s="170">
        <v>7</v>
      </c>
      <c r="G417" s="196" t="s">
        <v>221</v>
      </c>
      <c r="H417" t="s">
        <v>222</v>
      </c>
      <c r="I417" t="s">
        <v>163</v>
      </c>
      <c r="J417">
        <v>2</v>
      </c>
      <c r="K417">
        <v>3</v>
      </c>
      <c r="L417" s="256">
        <v>59</v>
      </c>
      <c r="M417" s="257">
        <v>54.87</v>
      </c>
      <c r="N417" s="258">
        <v>63.13</v>
      </c>
      <c r="O417" s="192"/>
      <c r="P417" s="192"/>
      <c r="Q417" s="192"/>
      <c r="R417" s="192"/>
      <c r="S417" s="192"/>
      <c r="T417" s="192">
        <v>59</v>
      </c>
      <c r="U417" s="192">
        <v>54</v>
      </c>
      <c r="V417" s="192">
        <v>56</v>
      </c>
      <c r="W417" s="192">
        <v>60</v>
      </c>
      <c r="X417" s="192">
        <v>58</v>
      </c>
      <c r="Y417" s="171">
        <v>101</v>
      </c>
      <c r="Z417" s="171">
        <v>107</v>
      </c>
      <c r="AA417" s="192"/>
      <c r="AB417" s="192"/>
      <c r="AC417" s="192"/>
      <c r="AD417" s="192"/>
      <c r="AE417" s="192"/>
      <c r="AF417" s="192">
        <v>60</v>
      </c>
      <c r="AG417" s="192">
        <v>65</v>
      </c>
      <c r="AH417" s="192">
        <v>61</v>
      </c>
      <c r="AI417" s="192">
        <v>65</v>
      </c>
      <c r="AJ417" s="192">
        <v>62</v>
      </c>
      <c r="AK417" s="171">
        <v>107</v>
      </c>
      <c r="AL417" s="171">
        <v>101</v>
      </c>
      <c r="AM417" s="192"/>
      <c r="AN417" s="192">
        <v>60</v>
      </c>
      <c r="AO417" s="222"/>
      <c r="AP417" s="182">
        <v>74</v>
      </c>
      <c r="AQ417" s="183">
        <v>97</v>
      </c>
      <c r="AR417" s="181">
        <v>69</v>
      </c>
      <c r="AS417" s="181">
        <v>104</v>
      </c>
      <c r="AT417" s="184">
        <v>14</v>
      </c>
      <c r="AU417" s="184">
        <v>6</v>
      </c>
      <c r="AV417" s="184">
        <v>13</v>
      </c>
      <c r="AW417" s="184"/>
      <c r="AX417" s="184"/>
      <c r="AY417" s="184"/>
      <c r="AZ417" s="184"/>
      <c r="BA417" s="184"/>
      <c r="BB417" s="184"/>
      <c r="BC417" s="185">
        <v>33</v>
      </c>
      <c r="BD417" s="180">
        <v>1383</v>
      </c>
      <c r="BE417" s="186">
        <v>1.4999999999999999E-2</v>
      </c>
      <c r="BF417" s="187">
        <v>2.4E-2</v>
      </c>
      <c r="BG417" s="172"/>
      <c r="BH417" s="172">
        <v>0.6</v>
      </c>
      <c r="BI417" s="172">
        <v>23.4</v>
      </c>
      <c r="BJ417" s="172">
        <v>2</v>
      </c>
      <c r="BK417" s="172">
        <v>83</v>
      </c>
      <c r="BL417" s="28" t="s">
        <v>181</v>
      </c>
      <c r="BM417" s="228" t="s">
        <v>182</v>
      </c>
      <c r="BN417" s="228" t="s">
        <v>223</v>
      </c>
      <c r="BO417" s="228" t="s">
        <v>220</v>
      </c>
      <c r="BP417" s="228">
        <v>3</v>
      </c>
      <c r="BQ417" s="228"/>
      <c r="BR417" s="228"/>
      <c r="BS417" s="228"/>
      <c r="BT417" s="228"/>
      <c r="BU417" s="228">
        <f t="shared" si="6"/>
        <v>0.7</v>
      </c>
      <c r="BV417" s="228"/>
      <c r="BW417" s="228"/>
      <c r="BX417" s="228"/>
      <c r="BY417" s="228"/>
      <c r="BZ417" s="228"/>
      <c r="CA417" s="228"/>
      <c r="CB417" s="228"/>
      <c r="CC417" s="228"/>
      <c r="CD417" s="228"/>
      <c r="CE417" s="228"/>
      <c r="CF417" s="228"/>
      <c r="CG417" s="228"/>
      <c r="CH417" s="228"/>
      <c r="CI417" s="228"/>
      <c r="CJ417" s="228"/>
      <c r="CK417" s="228"/>
      <c r="CL417" s="228"/>
      <c r="CM417" s="228"/>
      <c r="CN417" s="228"/>
      <c r="CO417" s="228"/>
      <c r="CP417" s="228"/>
      <c r="CQ417" s="228"/>
      <c r="CR417" s="228"/>
      <c r="CS417" s="228"/>
      <c r="CT417" s="228"/>
      <c r="CU417" s="228"/>
      <c r="CV417" s="228"/>
      <c r="CW417" s="228"/>
      <c r="CX417" s="228"/>
      <c r="CY417" s="228"/>
      <c r="CZ417" s="228"/>
      <c r="DA417" s="228"/>
      <c r="DB417" s="228"/>
    </row>
    <row r="418" spans="1:106" s="197" customFormat="1" ht="31.5" hidden="1" customHeight="1" x14ac:dyDescent="0.3">
      <c r="A418" s="193">
        <v>2021</v>
      </c>
      <c r="B418" s="170">
        <v>1</v>
      </c>
      <c r="C418" s="255">
        <v>44220</v>
      </c>
      <c r="D418" s="170">
        <v>32</v>
      </c>
      <c r="E418" s="170">
        <v>94</v>
      </c>
      <c r="F418" s="170">
        <v>7</v>
      </c>
      <c r="G418" s="196" t="s">
        <v>346</v>
      </c>
      <c r="H418" t="s">
        <v>347</v>
      </c>
      <c r="I418" t="s">
        <v>163</v>
      </c>
      <c r="J418">
        <v>2</v>
      </c>
      <c r="K418">
        <v>3</v>
      </c>
      <c r="L418" s="256">
        <v>19</v>
      </c>
      <c r="M418" s="257">
        <v>17.670000000000002</v>
      </c>
      <c r="N418" s="258">
        <v>20.329999999999998</v>
      </c>
      <c r="O418" s="192"/>
      <c r="P418" s="192"/>
      <c r="Q418" s="192"/>
      <c r="R418" s="192"/>
      <c r="S418" s="192"/>
      <c r="T418" s="192">
        <v>18</v>
      </c>
      <c r="U418" s="192">
        <v>21</v>
      </c>
      <c r="V418" s="192">
        <v>19</v>
      </c>
      <c r="W418" s="192">
        <v>17</v>
      </c>
      <c r="X418" s="192">
        <v>19</v>
      </c>
      <c r="Y418" s="171">
        <v>101</v>
      </c>
      <c r="Z418" s="171">
        <v>107</v>
      </c>
      <c r="AA418" s="192"/>
      <c r="AB418" s="192"/>
      <c r="AC418" s="192"/>
      <c r="AD418" s="192"/>
      <c r="AE418" s="192"/>
      <c r="AF418" s="192">
        <v>20</v>
      </c>
      <c r="AG418" s="192">
        <v>23</v>
      </c>
      <c r="AH418" s="192">
        <v>20</v>
      </c>
      <c r="AI418" s="192">
        <v>21</v>
      </c>
      <c r="AJ418" s="192">
        <v>20</v>
      </c>
      <c r="AK418" s="171">
        <v>107</v>
      </c>
      <c r="AL418" s="171">
        <v>101</v>
      </c>
      <c r="AM418" s="192"/>
      <c r="AN418" s="192">
        <v>19.7</v>
      </c>
      <c r="AO418" s="222"/>
      <c r="AP418" s="182">
        <v>74</v>
      </c>
      <c r="AQ418" s="183">
        <v>97</v>
      </c>
      <c r="AR418" s="181">
        <v>69</v>
      </c>
      <c r="AS418" s="181">
        <v>104</v>
      </c>
      <c r="AT418" s="184">
        <v>8</v>
      </c>
      <c r="AU418" s="184">
        <v>4</v>
      </c>
      <c r="AV418" s="184">
        <v>11</v>
      </c>
      <c r="AW418" s="184"/>
      <c r="AX418" s="184"/>
      <c r="AY418" s="184"/>
      <c r="AZ418" s="184"/>
      <c r="BA418" s="184"/>
      <c r="BB418" s="184"/>
      <c r="BC418" s="185">
        <v>23</v>
      </c>
      <c r="BD418" s="180">
        <v>1559</v>
      </c>
      <c r="BE418" s="186">
        <v>1.4999999999999999E-2</v>
      </c>
      <c r="BF418" s="187">
        <v>1.4999999999999999E-2</v>
      </c>
      <c r="BG418" s="172">
        <v>1</v>
      </c>
      <c r="BH418" s="172">
        <v>1.2</v>
      </c>
      <c r="BI418" s="172">
        <v>82.1</v>
      </c>
      <c r="BJ418" s="172">
        <v>0.5</v>
      </c>
      <c r="BK418" s="172">
        <v>30.7</v>
      </c>
      <c r="BL418" s="28" t="s">
        <v>181</v>
      </c>
      <c r="BM418" s="228" t="s">
        <v>182</v>
      </c>
      <c r="BN418" s="228" t="s">
        <v>348</v>
      </c>
      <c r="BO418" s="228" t="s">
        <v>220</v>
      </c>
      <c r="BP418" s="228">
        <v>3</v>
      </c>
      <c r="BQ418" s="228"/>
      <c r="BR418" s="228"/>
      <c r="BS418" s="228"/>
      <c r="BT418" s="228"/>
      <c r="BU418" s="228">
        <f t="shared" si="6"/>
        <v>0.5</v>
      </c>
      <c r="BV418" s="228"/>
      <c r="BW418" s="228"/>
      <c r="BX418" s="228"/>
      <c r="BY418" s="228"/>
      <c r="BZ418" s="228"/>
      <c r="CA418" s="228"/>
      <c r="CB418" s="228"/>
      <c r="CC418" s="228"/>
      <c r="CD418" s="228"/>
      <c r="CE418" s="228"/>
      <c r="CF418" s="228"/>
      <c r="CG418" s="228"/>
      <c r="CH418" s="228"/>
      <c r="CI418" s="228"/>
      <c r="CJ418" s="228"/>
      <c r="CK418" s="228"/>
      <c r="CL418" s="228"/>
      <c r="CM418" s="228"/>
      <c r="CN418" s="228"/>
      <c r="CO418" s="228"/>
      <c r="CP418" s="228"/>
      <c r="CQ418" s="228"/>
      <c r="CR418" s="228"/>
      <c r="CS418" s="228"/>
      <c r="CT418" s="228"/>
      <c r="CU418" s="228"/>
      <c r="CV418" s="228"/>
      <c r="CW418" s="228"/>
      <c r="CX418" s="228"/>
      <c r="CY418" s="228"/>
      <c r="CZ418" s="228"/>
      <c r="DA418" s="228"/>
      <c r="DB418" s="228"/>
    </row>
    <row r="419" spans="1:106" s="197" customFormat="1" ht="31.5" hidden="1" customHeight="1" x14ac:dyDescent="0.3">
      <c r="A419" s="193">
        <v>2021</v>
      </c>
      <c r="B419" s="170">
        <v>1</v>
      </c>
      <c r="C419" s="255">
        <v>44220</v>
      </c>
      <c r="D419" s="170">
        <v>190</v>
      </c>
      <c r="E419" s="170">
        <v>342</v>
      </c>
      <c r="F419" s="170">
        <v>7</v>
      </c>
      <c r="G419" s="196" t="s">
        <v>360</v>
      </c>
      <c r="H419" t="s">
        <v>361</v>
      </c>
      <c r="I419" t="s">
        <v>163</v>
      </c>
      <c r="J419">
        <v>3</v>
      </c>
      <c r="K419">
        <v>2</v>
      </c>
      <c r="L419" s="256">
        <v>567</v>
      </c>
      <c r="M419" s="257">
        <v>533.54700000000003</v>
      </c>
      <c r="N419" s="258">
        <v>607.25699999999995</v>
      </c>
      <c r="O419" s="192"/>
      <c r="P419" s="192"/>
      <c r="Q419" s="192"/>
      <c r="R419" s="192"/>
      <c r="S419" s="192"/>
      <c r="T419" s="192">
        <v>649</v>
      </c>
      <c r="U419" s="192">
        <v>590</v>
      </c>
      <c r="V419" s="192">
        <v>588</v>
      </c>
      <c r="W419" s="192">
        <v>578</v>
      </c>
      <c r="X419" s="192">
        <v>592</v>
      </c>
      <c r="Y419" s="171">
        <v>159</v>
      </c>
      <c r="Z419" s="171">
        <v>155</v>
      </c>
      <c r="AA419" s="192"/>
      <c r="AB419" s="192"/>
      <c r="AC419" s="192"/>
      <c r="AD419" s="192"/>
      <c r="AE419" s="192"/>
      <c r="AF419" s="192">
        <v>603</v>
      </c>
      <c r="AG419" s="192">
        <v>612</v>
      </c>
      <c r="AH419" s="192">
        <v>588</v>
      </c>
      <c r="AI419" s="192">
        <v>574</v>
      </c>
      <c r="AJ419" s="192">
        <v>583</v>
      </c>
      <c r="AK419" s="171">
        <v>159</v>
      </c>
      <c r="AL419" s="171">
        <v>159</v>
      </c>
      <c r="AM419" s="192"/>
      <c r="AN419" s="192">
        <v>595.70000000000005</v>
      </c>
      <c r="AO419" s="222"/>
      <c r="AP419" s="182">
        <v>60</v>
      </c>
      <c r="AQ419" s="183">
        <v>180</v>
      </c>
      <c r="AR419" s="181">
        <v>68</v>
      </c>
      <c r="AS419" s="181">
        <v>158</v>
      </c>
      <c r="AT419" s="184">
        <v>7</v>
      </c>
      <c r="AU419" s="184">
        <v>4</v>
      </c>
      <c r="AV419" s="184">
        <v>7</v>
      </c>
      <c r="AW419" s="184"/>
      <c r="AX419" s="184"/>
      <c r="AY419" s="184"/>
      <c r="AZ419" s="184"/>
      <c r="BA419" s="184"/>
      <c r="BB419" s="184"/>
      <c r="BC419" s="185">
        <v>18</v>
      </c>
      <c r="BD419" s="180">
        <v>1238</v>
      </c>
      <c r="BE419" s="186">
        <v>1.4999999999999999E-2</v>
      </c>
      <c r="BF419" s="187">
        <v>1.4999999999999999E-2</v>
      </c>
      <c r="BG419" s="172">
        <v>1</v>
      </c>
      <c r="BH419" s="172">
        <v>0</v>
      </c>
      <c r="BI419" s="172">
        <v>2.2000000000000002</v>
      </c>
      <c r="BJ419" s="172">
        <v>10.7</v>
      </c>
      <c r="BK419" s="172">
        <v>737.5</v>
      </c>
      <c r="BL419" s="28" t="s">
        <v>157</v>
      </c>
      <c r="BM419" s="228" t="s">
        <v>158</v>
      </c>
      <c r="BN419" s="228" t="s">
        <v>362</v>
      </c>
      <c r="BO419" s="228" t="s">
        <v>168</v>
      </c>
      <c r="BP419" s="228">
        <v>3</v>
      </c>
      <c r="BQ419" s="228"/>
      <c r="BR419" s="228"/>
      <c r="BS419" s="228"/>
      <c r="BT419" s="228"/>
      <c r="BU419" s="228">
        <f t="shared" si="6"/>
        <v>20.3</v>
      </c>
      <c r="BV419" s="228"/>
      <c r="BW419" s="228"/>
      <c r="BX419" s="228"/>
      <c r="BY419" s="228"/>
      <c r="BZ419" s="228"/>
      <c r="CA419" s="228"/>
      <c r="CB419" s="228"/>
      <c r="CC419" s="228"/>
      <c r="CD419" s="228"/>
      <c r="CE419" s="228"/>
      <c r="CF419" s="228"/>
      <c r="CG419" s="228"/>
      <c r="CH419" s="228"/>
      <c r="CI419" s="228"/>
      <c r="CJ419" s="228"/>
      <c r="CK419" s="228"/>
      <c r="CL419" s="228"/>
      <c r="CM419" s="228"/>
      <c r="CN419" s="228"/>
      <c r="CO419" s="228"/>
      <c r="CP419" s="228"/>
      <c r="CQ419" s="228"/>
      <c r="CR419" s="228"/>
      <c r="CS419" s="228"/>
      <c r="CT419" s="228"/>
      <c r="CU419" s="228"/>
      <c r="CV419" s="228"/>
      <c r="CW419" s="228"/>
      <c r="CX419" s="228"/>
      <c r="CY419" s="228"/>
      <c r="CZ419" s="228"/>
      <c r="DA419" s="228"/>
      <c r="DB419" s="228"/>
    </row>
    <row r="420" spans="1:106" s="197" customFormat="1" ht="31.5" hidden="1" customHeight="1" x14ac:dyDescent="0.3">
      <c r="A420" s="193">
        <v>2021</v>
      </c>
      <c r="B420" s="170">
        <v>1</v>
      </c>
      <c r="C420" s="255">
        <v>44220</v>
      </c>
      <c r="D420" s="170">
        <v>375</v>
      </c>
      <c r="E420" s="170">
        <v>437</v>
      </c>
      <c r="F420" s="170">
        <v>8</v>
      </c>
      <c r="G420" s="196" t="s">
        <v>363</v>
      </c>
      <c r="H420" t="s">
        <v>364</v>
      </c>
      <c r="I420" t="s">
        <v>163</v>
      </c>
      <c r="J420">
        <v>4</v>
      </c>
      <c r="K420">
        <v>2</v>
      </c>
      <c r="L420" s="256">
        <v>168</v>
      </c>
      <c r="M420" s="257">
        <v>158.08799999999999</v>
      </c>
      <c r="N420" s="258">
        <v>179.928</v>
      </c>
      <c r="O420" s="192"/>
      <c r="P420" s="192"/>
      <c r="Q420" s="192"/>
      <c r="R420" s="192"/>
      <c r="S420" s="192"/>
      <c r="T420" s="192">
        <v>179</v>
      </c>
      <c r="U420" s="192">
        <v>176</v>
      </c>
      <c r="V420" s="192">
        <v>173</v>
      </c>
      <c r="W420" s="192">
        <v>168</v>
      </c>
      <c r="X420" s="192">
        <v>180</v>
      </c>
      <c r="Y420" s="171">
        <v>108</v>
      </c>
      <c r="Z420" s="171">
        <v>110</v>
      </c>
      <c r="AA420" s="192"/>
      <c r="AB420" s="192"/>
      <c r="AC420" s="192"/>
      <c r="AD420" s="192"/>
      <c r="AE420" s="192"/>
      <c r="AF420" s="192">
        <v>191</v>
      </c>
      <c r="AG420" s="192">
        <v>178</v>
      </c>
      <c r="AH420" s="192">
        <v>174</v>
      </c>
      <c r="AI420" s="192">
        <v>173</v>
      </c>
      <c r="AJ420" s="192">
        <v>180</v>
      </c>
      <c r="AK420" s="171">
        <v>111</v>
      </c>
      <c r="AL420" s="171">
        <v>111</v>
      </c>
      <c r="AM420" s="192"/>
      <c r="AN420" s="192">
        <v>177.2</v>
      </c>
      <c r="AO420" s="222"/>
      <c r="AP420" s="182">
        <v>120</v>
      </c>
      <c r="AQ420" s="183">
        <v>120</v>
      </c>
      <c r="AR420" s="181">
        <v>131</v>
      </c>
      <c r="AS420" s="181">
        <v>110</v>
      </c>
      <c r="AT420" s="184">
        <v>8</v>
      </c>
      <c r="AU420" s="184">
        <v>6</v>
      </c>
      <c r="AV420" s="184">
        <v>6</v>
      </c>
      <c r="AW420" s="184"/>
      <c r="AX420" s="184"/>
      <c r="AY420" s="184"/>
      <c r="AZ420" s="184"/>
      <c r="BA420" s="184"/>
      <c r="BB420" s="184"/>
      <c r="BC420" s="185">
        <v>19</v>
      </c>
      <c r="BD420" s="180">
        <v>3119</v>
      </c>
      <c r="BE420" s="186">
        <v>1.4999999999999999E-2</v>
      </c>
      <c r="BF420" s="187">
        <v>6.0000000000000001E-3</v>
      </c>
      <c r="BG420" s="172">
        <v>1</v>
      </c>
      <c r="BH420" s="172">
        <v>0.1</v>
      </c>
      <c r="BI420" s="172">
        <v>18.600000000000001</v>
      </c>
      <c r="BJ420" s="172">
        <v>3.4</v>
      </c>
      <c r="BK420" s="172">
        <v>552.70000000000005</v>
      </c>
      <c r="BL420" s="28" t="s">
        <v>157</v>
      </c>
      <c r="BM420" s="228" t="s">
        <v>158</v>
      </c>
      <c r="BN420" s="228" t="s">
        <v>365</v>
      </c>
      <c r="BO420" s="228" t="s">
        <v>168</v>
      </c>
      <c r="BP420" s="228">
        <v>3</v>
      </c>
      <c r="BQ420" s="228"/>
      <c r="BR420" s="228"/>
      <c r="BS420" s="228"/>
      <c r="BT420" s="228"/>
      <c r="BU420" s="228">
        <f t="shared" si="6"/>
        <v>6.5</v>
      </c>
      <c r="BV420" s="228"/>
      <c r="BW420" s="228"/>
      <c r="BX420" s="228"/>
      <c r="BY420" s="228"/>
      <c r="BZ420" s="228"/>
      <c r="CA420" s="228"/>
      <c r="CB420" s="228"/>
      <c r="CC420" s="228"/>
      <c r="CD420" s="228"/>
      <c r="CE420" s="228"/>
      <c r="CF420" s="228"/>
      <c r="CG420" s="228"/>
      <c r="CH420" s="228"/>
      <c r="CI420" s="228"/>
      <c r="CJ420" s="228"/>
      <c r="CK420" s="228"/>
      <c r="CL420" s="228"/>
      <c r="CM420" s="228"/>
      <c r="CN420" s="228"/>
      <c r="CO420" s="228"/>
      <c r="CP420" s="228"/>
      <c r="CQ420" s="228"/>
      <c r="CR420" s="228"/>
      <c r="CS420" s="228"/>
      <c r="CT420" s="228"/>
      <c r="CU420" s="228"/>
      <c r="CV420" s="228"/>
      <c r="CW420" s="228"/>
      <c r="CX420" s="228"/>
      <c r="CY420" s="228"/>
      <c r="CZ420" s="228"/>
      <c r="DA420" s="228"/>
      <c r="DB420" s="228"/>
    </row>
    <row r="421" spans="1:106" s="197" customFormat="1" ht="31.5" hidden="1" customHeight="1" x14ac:dyDescent="0.3">
      <c r="A421" s="193">
        <v>2021</v>
      </c>
      <c r="B421" s="170">
        <v>1</v>
      </c>
      <c r="C421" s="255">
        <v>44220</v>
      </c>
      <c r="D421" s="170">
        <v>376</v>
      </c>
      <c r="E421" s="170">
        <v>438</v>
      </c>
      <c r="F421" s="170">
        <v>8</v>
      </c>
      <c r="G421" s="196" t="s">
        <v>190</v>
      </c>
      <c r="H421" t="s">
        <v>191</v>
      </c>
      <c r="I421" t="s">
        <v>163</v>
      </c>
      <c r="J421">
        <v>3</v>
      </c>
      <c r="K421">
        <v>2</v>
      </c>
      <c r="L421" s="256">
        <v>336</v>
      </c>
      <c r="M421" s="257">
        <v>316.17599999999999</v>
      </c>
      <c r="N421" s="258">
        <v>359.85599999999999</v>
      </c>
      <c r="O421" s="192"/>
      <c r="P421" s="192"/>
      <c r="Q421" s="192"/>
      <c r="R421" s="192"/>
      <c r="S421" s="192"/>
      <c r="T421" s="192">
        <v>358</v>
      </c>
      <c r="U421" s="192">
        <v>353</v>
      </c>
      <c r="V421" s="192">
        <v>337</v>
      </c>
      <c r="W421" s="192">
        <v>333</v>
      </c>
      <c r="X421" s="192">
        <v>345</v>
      </c>
      <c r="Y421" s="171">
        <v>130</v>
      </c>
      <c r="Z421" s="171">
        <v>144</v>
      </c>
      <c r="AA421" s="192"/>
      <c r="AB421" s="192"/>
      <c r="AC421" s="192"/>
      <c r="AD421" s="192"/>
      <c r="AE421" s="192"/>
      <c r="AF421" s="192">
        <v>368</v>
      </c>
      <c r="AG421" s="192">
        <v>357</v>
      </c>
      <c r="AH421" s="192">
        <v>346</v>
      </c>
      <c r="AI421" s="192">
        <v>342</v>
      </c>
      <c r="AJ421" s="192">
        <v>358</v>
      </c>
      <c r="AK421" s="171">
        <v>149</v>
      </c>
      <c r="AL421" s="171">
        <v>150</v>
      </c>
      <c r="AM421" s="192"/>
      <c r="AN421" s="192">
        <v>349.7</v>
      </c>
      <c r="AO421" s="222"/>
      <c r="AP421" s="182">
        <v>67</v>
      </c>
      <c r="AQ421" s="183">
        <v>161</v>
      </c>
      <c r="AR421" s="181">
        <v>75</v>
      </c>
      <c r="AS421" s="181">
        <v>143</v>
      </c>
      <c r="AT421" s="184">
        <v>6</v>
      </c>
      <c r="AU421" s="184">
        <v>3</v>
      </c>
      <c r="AV421" s="184">
        <v>5</v>
      </c>
      <c r="AW421" s="184"/>
      <c r="AX421" s="184"/>
      <c r="AY421" s="184"/>
      <c r="AZ421" s="184"/>
      <c r="BA421" s="184"/>
      <c r="BB421" s="184"/>
      <c r="BC421" s="185">
        <v>14</v>
      </c>
      <c r="BD421" s="180">
        <v>1670</v>
      </c>
      <c r="BE421" s="186">
        <v>1.4999999999999999E-2</v>
      </c>
      <c r="BF421" s="187">
        <v>8.0000000000000002E-3</v>
      </c>
      <c r="BG421" s="172">
        <v>1</v>
      </c>
      <c r="BH421" s="172">
        <v>0</v>
      </c>
      <c r="BI421" s="172">
        <v>5</v>
      </c>
      <c r="BJ421" s="172">
        <v>4.9000000000000004</v>
      </c>
      <c r="BK421" s="172">
        <v>584</v>
      </c>
      <c r="BL421" s="28" t="s">
        <v>157</v>
      </c>
      <c r="BM421" s="228" t="s">
        <v>158</v>
      </c>
      <c r="BN421" s="228" t="s">
        <v>192</v>
      </c>
      <c r="BO421" s="228" t="s">
        <v>168</v>
      </c>
      <c r="BP421" s="228">
        <v>3</v>
      </c>
      <c r="BQ421" s="228"/>
      <c r="BR421" s="228"/>
      <c r="BS421" s="228"/>
      <c r="BT421" s="228"/>
      <c r="BU421" s="228">
        <f t="shared" si="6"/>
        <v>9.6999999999999993</v>
      </c>
      <c r="BV421" s="228"/>
      <c r="BW421" s="228"/>
      <c r="BX421" s="228"/>
      <c r="BY421" s="228"/>
      <c r="BZ421" s="228"/>
      <c r="CA421" s="228"/>
      <c r="CB421" s="228"/>
      <c r="CC421" s="228"/>
      <c r="CD421" s="228"/>
      <c r="CE421" s="228"/>
      <c r="CF421" s="228"/>
      <c r="CG421" s="228"/>
      <c r="CH421" s="228"/>
      <c r="CI421" s="228"/>
      <c r="CJ421" s="228"/>
      <c r="CK421" s="228"/>
      <c r="CL421" s="228"/>
      <c r="CM421" s="228"/>
      <c r="CN421" s="228"/>
      <c r="CO421" s="228"/>
      <c r="CP421" s="228"/>
      <c r="CQ421" s="228"/>
      <c r="CR421" s="228"/>
      <c r="CS421" s="228"/>
      <c r="CT421" s="228"/>
      <c r="CU421" s="228"/>
      <c r="CV421" s="228"/>
      <c r="CW421" s="228"/>
      <c r="CX421" s="228"/>
      <c r="CY421" s="228"/>
      <c r="CZ421" s="228"/>
      <c r="DA421" s="228"/>
      <c r="DB421" s="228"/>
    </row>
    <row r="422" spans="1:106" s="197" customFormat="1" ht="31.5" hidden="1" customHeight="1" x14ac:dyDescent="0.3">
      <c r="A422" s="193">
        <v>2021</v>
      </c>
      <c r="B422" s="170">
        <v>1</v>
      </c>
      <c r="C422" s="255">
        <v>44220</v>
      </c>
      <c r="D422" s="170">
        <v>3</v>
      </c>
      <c r="E422" s="170">
        <v>9</v>
      </c>
      <c r="F422" s="170">
        <v>25</v>
      </c>
      <c r="G422" s="196" t="s">
        <v>372</v>
      </c>
      <c r="H422" t="s">
        <v>373</v>
      </c>
      <c r="I422" t="s">
        <v>374</v>
      </c>
      <c r="J422">
        <v>2</v>
      </c>
      <c r="K422">
        <v>2</v>
      </c>
      <c r="L422" s="256">
        <v>24.304761899999999</v>
      </c>
      <c r="M422" s="257">
        <v>22.603428569999998</v>
      </c>
      <c r="N422" s="258">
        <v>26.006095240000001</v>
      </c>
      <c r="O422" s="192"/>
      <c r="P422" s="192"/>
      <c r="Q422" s="192"/>
      <c r="R422" s="192"/>
      <c r="S422" s="192"/>
      <c r="T422" s="192"/>
      <c r="U422" s="192"/>
      <c r="V422" s="192"/>
      <c r="W422" s="192"/>
      <c r="X422" s="192"/>
      <c r="Y422" s="171"/>
      <c r="Z422" s="171">
        <v>163</v>
      </c>
      <c r="AA422" s="192"/>
      <c r="AB422" s="192"/>
      <c r="AC422" s="192"/>
      <c r="AD422" s="192"/>
      <c r="AE422" s="192"/>
      <c r="AF422" s="192"/>
      <c r="AG422" s="192"/>
      <c r="AH422" s="192"/>
      <c r="AI422" s="192"/>
      <c r="AJ422" s="192"/>
      <c r="AK422" s="171"/>
      <c r="AL422" s="171"/>
      <c r="AM422" s="192"/>
      <c r="AN422" s="192"/>
      <c r="AO422" s="222"/>
      <c r="AP422" s="182">
        <v>47</v>
      </c>
      <c r="AQ422" s="183">
        <v>154</v>
      </c>
      <c r="AR422" s="181">
        <v>44</v>
      </c>
      <c r="AS422" s="181">
        <v>163</v>
      </c>
      <c r="AT422" s="184">
        <v>4</v>
      </c>
      <c r="AU422" s="184">
        <v>2</v>
      </c>
      <c r="AV422" s="184">
        <v>4</v>
      </c>
      <c r="AW422" s="184"/>
      <c r="AX422" s="184"/>
      <c r="AY422" s="184"/>
      <c r="AZ422" s="184"/>
      <c r="BA422" s="184"/>
      <c r="BB422" s="184"/>
      <c r="BC422" s="185">
        <v>10</v>
      </c>
      <c r="BD422" s="180">
        <v>490</v>
      </c>
      <c r="BE422" s="186">
        <v>0.02</v>
      </c>
      <c r="BF422" s="187">
        <v>0.02</v>
      </c>
      <c r="BG422" s="172">
        <v>1</v>
      </c>
      <c r="BH422" s="172">
        <v>0.4</v>
      </c>
      <c r="BI422" s="172">
        <v>20.2</v>
      </c>
      <c r="BJ422" s="172"/>
      <c r="BK422" s="172"/>
      <c r="BL422" s="28" t="s">
        <v>375</v>
      </c>
      <c r="BM422" s="228" t="s">
        <v>376</v>
      </c>
      <c r="BN422" s="228"/>
      <c r="BO422" s="228"/>
      <c r="BP422" s="228">
        <v>3</v>
      </c>
      <c r="BQ422" s="228"/>
      <c r="BR422" s="228"/>
      <c r="BS422" s="228"/>
      <c r="BT422" s="228"/>
      <c r="BU422" s="228" t="str">
        <f t="shared" si="6"/>
        <v/>
      </c>
      <c r="BV422" s="228"/>
      <c r="BW422" s="228"/>
      <c r="BX422" s="228"/>
      <c r="BY422" s="228"/>
      <c r="BZ422" s="228"/>
      <c r="CA422" s="228"/>
      <c r="CB422" s="228"/>
      <c r="CC422" s="228"/>
      <c r="CD422" s="228"/>
      <c r="CE422" s="228"/>
      <c r="CF422" s="228"/>
      <c r="CG422" s="228"/>
      <c r="CH422" s="228"/>
      <c r="CI422" s="228"/>
      <c r="CJ422" s="228"/>
      <c r="CK422" s="228"/>
      <c r="CL422" s="228"/>
      <c r="CM422" s="228"/>
      <c r="CN422" s="228"/>
      <c r="CO422" s="228"/>
      <c r="CP422" s="228"/>
      <c r="CQ422" s="228"/>
      <c r="CR422" s="228"/>
      <c r="CS422" s="228"/>
      <c r="CT422" s="228"/>
      <c r="CU422" s="228"/>
      <c r="CV422" s="228"/>
      <c r="CW422" s="228"/>
      <c r="CX422" s="228"/>
      <c r="CY422" s="228"/>
      <c r="CZ422" s="228"/>
      <c r="DA422" s="228"/>
      <c r="DB422" s="228"/>
    </row>
    <row r="423" spans="1:106" s="197" customFormat="1" ht="31.5" hidden="1" customHeight="1" x14ac:dyDescent="0.3">
      <c r="A423" s="193">
        <v>2021</v>
      </c>
      <c r="B423" s="170">
        <v>1</v>
      </c>
      <c r="C423" s="255">
        <v>44220</v>
      </c>
      <c r="D423" s="170">
        <v>3</v>
      </c>
      <c r="E423" s="170">
        <v>10</v>
      </c>
      <c r="F423" s="170">
        <v>25</v>
      </c>
      <c r="G423" s="196" t="s">
        <v>377</v>
      </c>
      <c r="H423" t="s">
        <v>378</v>
      </c>
      <c r="I423" t="s">
        <v>374</v>
      </c>
      <c r="J423">
        <v>2</v>
      </c>
      <c r="K423">
        <v>2</v>
      </c>
      <c r="L423" s="256">
        <v>48.662500000000001</v>
      </c>
      <c r="M423" s="257">
        <v>45.256124999999997</v>
      </c>
      <c r="N423" s="258">
        <v>52.068874999999998</v>
      </c>
      <c r="O423" s="192"/>
      <c r="P423" s="192"/>
      <c r="Q423" s="192"/>
      <c r="R423" s="192"/>
      <c r="S423" s="192"/>
      <c r="T423" s="192"/>
      <c r="U423" s="192"/>
      <c r="V423" s="192"/>
      <c r="W423" s="192"/>
      <c r="X423" s="192">
        <v>47</v>
      </c>
      <c r="Y423" s="171"/>
      <c r="Z423" s="171">
        <v>163</v>
      </c>
      <c r="AA423" s="192"/>
      <c r="AB423" s="192"/>
      <c r="AC423" s="192"/>
      <c r="AD423" s="192"/>
      <c r="AE423" s="192"/>
      <c r="AF423" s="192">
        <v>63</v>
      </c>
      <c r="AG423" s="192">
        <v>50</v>
      </c>
      <c r="AH423" s="192">
        <v>49</v>
      </c>
      <c r="AI423" s="192">
        <v>51</v>
      </c>
      <c r="AJ423" s="192">
        <v>52</v>
      </c>
      <c r="AK423" s="171">
        <v>153</v>
      </c>
      <c r="AL423" s="171">
        <v>150</v>
      </c>
      <c r="AM423" s="192"/>
      <c r="AN423" s="192">
        <v>52</v>
      </c>
      <c r="AO423" s="222"/>
      <c r="AP423" s="182">
        <v>47</v>
      </c>
      <c r="AQ423" s="183">
        <v>154</v>
      </c>
      <c r="AR423" s="181">
        <v>46</v>
      </c>
      <c r="AS423" s="181">
        <v>155</v>
      </c>
      <c r="AT423" s="184"/>
      <c r="AU423" s="184"/>
      <c r="AV423" s="184"/>
      <c r="AW423" s="184"/>
      <c r="AX423" s="184"/>
      <c r="AY423" s="184"/>
      <c r="AZ423" s="184"/>
      <c r="BA423" s="184"/>
      <c r="BB423" s="184"/>
      <c r="BC423" s="185"/>
      <c r="BD423" s="180"/>
      <c r="BE423" s="186">
        <v>0.02</v>
      </c>
      <c r="BF423" s="187"/>
      <c r="BG423" s="172"/>
      <c r="BH423" s="172"/>
      <c r="BI423" s="172"/>
      <c r="BJ423" s="172"/>
      <c r="BK423" s="172"/>
      <c r="BL423" s="28" t="s">
        <v>375</v>
      </c>
      <c r="BM423" s="228" t="s">
        <v>376</v>
      </c>
      <c r="BN423" s="228"/>
      <c r="BO423" s="228"/>
      <c r="BP423" s="228">
        <v>3</v>
      </c>
      <c r="BQ423" s="228"/>
      <c r="BR423" s="228"/>
      <c r="BS423" s="228"/>
      <c r="BT423" s="228"/>
      <c r="BU423" s="228">
        <f t="shared" si="6"/>
        <v>2.4</v>
      </c>
      <c r="BV423" s="228"/>
      <c r="BW423" s="228"/>
      <c r="BX423" s="228"/>
      <c r="BY423" s="228"/>
      <c r="BZ423" s="228"/>
      <c r="CA423" s="228"/>
      <c r="CB423" s="228"/>
      <c r="CC423" s="228"/>
      <c r="CD423" s="228"/>
      <c r="CE423" s="228"/>
      <c r="CF423" s="228"/>
      <c r="CG423" s="228"/>
      <c r="CH423" s="228"/>
      <c r="CI423" s="228"/>
      <c r="CJ423" s="228"/>
      <c r="CK423" s="228"/>
      <c r="CL423" s="228"/>
      <c r="CM423" s="228"/>
      <c r="CN423" s="228"/>
      <c r="CO423" s="228"/>
      <c r="CP423" s="228"/>
      <c r="CQ423" s="228"/>
      <c r="CR423" s="228"/>
      <c r="CS423" s="228"/>
      <c r="CT423" s="228"/>
      <c r="CU423" s="228"/>
      <c r="CV423" s="228"/>
      <c r="CW423" s="228"/>
      <c r="CX423" s="228"/>
      <c r="CY423" s="228"/>
      <c r="CZ423" s="228"/>
      <c r="DA423" s="228"/>
      <c r="DB423" s="228"/>
    </row>
    <row r="424" spans="1:106" s="197" customFormat="1" ht="31.5" hidden="1" customHeight="1" x14ac:dyDescent="0.3">
      <c r="A424" s="193">
        <v>2021</v>
      </c>
      <c r="B424" s="170">
        <v>1</v>
      </c>
      <c r="C424" s="255">
        <v>44220</v>
      </c>
      <c r="D424" s="170">
        <v>159</v>
      </c>
      <c r="E424" s="170">
        <v>299</v>
      </c>
      <c r="F424" s="170">
        <v>28</v>
      </c>
      <c r="G424" s="196" t="s">
        <v>193</v>
      </c>
      <c r="H424" t="s">
        <v>194</v>
      </c>
      <c r="I424" t="s">
        <v>195</v>
      </c>
      <c r="J424">
        <v>3</v>
      </c>
      <c r="K424">
        <v>2</v>
      </c>
      <c r="L424" s="256">
        <v>115</v>
      </c>
      <c r="M424" s="257">
        <v>106.95</v>
      </c>
      <c r="N424" s="258">
        <v>123.05</v>
      </c>
      <c r="O424" s="192"/>
      <c r="P424" s="192"/>
      <c r="Q424" s="192"/>
      <c r="R424" s="192"/>
      <c r="S424" s="192"/>
      <c r="T424" s="192"/>
      <c r="U424" s="192"/>
      <c r="V424" s="192"/>
      <c r="W424" s="192"/>
      <c r="X424" s="192"/>
      <c r="Y424" s="171"/>
      <c r="Z424" s="171"/>
      <c r="AA424" s="192"/>
      <c r="AB424" s="192"/>
      <c r="AC424" s="192"/>
      <c r="AD424" s="192"/>
      <c r="AE424" s="192"/>
      <c r="AF424" s="192">
        <v>92</v>
      </c>
      <c r="AG424" s="192">
        <v>103</v>
      </c>
      <c r="AH424" s="192">
        <v>111</v>
      </c>
      <c r="AI424" s="192">
        <v>109</v>
      </c>
      <c r="AJ424" s="192">
        <v>107</v>
      </c>
      <c r="AK424" s="171">
        <v>120</v>
      </c>
      <c r="AL424" s="171">
        <v>105</v>
      </c>
      <c r="AM424" s="192"/>
      <c r="AN424" s="192">
        <v>104.4</v>
      </c>
      <c r="AO424" s="222"/>
      <c r="AP424" s="182">
        <v>70</v>
      </c>
      <c r="AQ424" s="183">
        <v>154</v>
      </c>
      <c r="AR424" s="181">
        <v>96</v>
      </c>
      <c r="AS424" s="181">
        <v>113</v>
      </c>
      <c r="AT424" s="184">
        <v>5</v>
      </c>
      <c r="AU424" s="184">
        <v>8</v>
      </c>
      <c r="AV424" s="184">
        <v>3</v>
      </c>
      <c r="AW424" s="184"/>
      <c r="AX424" s="184"/>
      <c r="AY424" s="184"/>
      <c r="AZ424" s="184"/>
      <c r="BA424" s="184"/>
      <c r="BB424" s="184"/>
      <c r="BC424" s="185">
        <v>15</v>
      </c>
      <c r="BD424" s="180">
        <v>999</v>
      </c>
      <c r="BE424" s="186">
        <v>0.02</v>
      </c>
      <c r="BF424" s="187">
        <v>1.4999999999999999E-2</v>
      </c>
      <c r="BG424" s="172">
        <v>1</v>
      </c>
      <c r="BH424" s="172">
        <v>0.1</v>
      </c>
      <c r="BI424" s="172">
        <v>8.6999999999999993</v>
      </c>
      <c r="BJ424" s="172">
        <v>1.6</v>
      </c>
      <c r="BK424" s="172">
        <v>104.3</v>
      </c>
      <c r="BL424" s="28" t="s">
        <v>181</v>
      </c>
      <c r="BM424" s="228" t="s">
        <v>196</v>
      </c>
      <c r="BN424" s="228"/>
      <c r="BO424" s="228"/>
      <c r="BP424" s="228">
        <v>3</v>
      </c>
      <c r="BQ424" s="228"/>
      <c r="BR424" s="228"/>
      <c r="BS424" s="228"/>
      <c r="BT424" s="228"/>
      <c r="BU424" s="228">
        <f t="shared" si="6"/>
        <v>7.5</v>
      </c>
      <c r="BV424" s="228"/>
      <c r="BW424" s="228"/>
      <c r="BX424" s="228"/>
      <c r="BY424" s="228"/>
      <c r="BZ424" s="228"/>
      <c r="CA424" s="228"/>
      <c r="CB424" s="228"/>
      <c r="CC424" s="228"/>
      <c r="CD424" s="228"/>
      <c r="CE424" s="228"/>
      <c r="CF424" s="228"/>
      <c r="CG424" s="228"/>
      <c r="CH424" s="228"/>
      <c r="CI424" s="228"/>
      <c r="CJ424" s="228"/>
      <c r="CK424" s="228"/>
      <c r="CL424" s="228"/>
      <c r="CM424" s="228"/>
      <c r="CN424" s="228"/>
      <c r="CO424" s="228"/>
      <c r="CP424" s="228"/>
      <c r="CQ424" s="228"/>
      <c r="CR424" s="228"/>
      <c r="CS424" s="228"/>
      <c r="CT424" s="228"/>
      <c r="CU424" s="228"/>
      <c r="CV424" s="228"/>
      <c r="CW424" s="228"/>
      <c r="CX424" s="228"/>
      <c r="CY424" s="228"/>
      <c r="CZ424" s="228"/>
      <c r="DA424" s="228"/>
      <c r="DB424" s="228"/>
    </row>
    <row r="425" spans="1:106" s="197" customFormat="1" ht="31.5" hidden="1" customHeight="1" x14ac:dyDescent="0.3">
      <c r="A425" s="193">
        <v>2021</v>
      </c>
      <c r="B425" s="170">
        <v>1</v>
      </c>
      <c r="C425" s="255">
        <v>44220</v>
      </c>
      <c r="D425" s="170">
        <v>4</v>
      </c>
      <c r="E425" s="170">
        <v>11</v>
      </c>
      <c r="F425" s="170">
        <v>48</v>
      </c>
      <c r="G425" s="196" t="s">
        <v>201</v>
      </c>
      <c r="H425" t="s">
        <v>202</v>
      </c>
      <c r="I425" t="s">
        <v>203</v>
      </c>
      <c r="J425">
        <v>2</v>
      </c>
      <c r="K425">
        <v>2</v>
      </c>
      <c r="L425" s="256">
        <v>212</v>
      </c>
      <c r="M425" s="257">
        <v>197.16</v>
      </c>
      <c r="N425" s="258">
        <v>226.84</v>
      </c>
      <c r="O425" s="192"/>
      <c r="P425" s="192"/>
      <c r="Q425" s="192"/>
      <c r="R425" s="192"/>
      <c r="S425" s="192"/>
      <c r="T425" s="192">
        <v>215</v>
      </c>
      <c r="U425" s="192">
        <v>216</v>
      </c>
      <c r="V425" s="192">
        <v>216</v>
      </c>
      <c r="W425" s="192">
        <v>215</v>
      </c>
      <c r="X425" s="192">
        <v>209</v>
      </c>
      <c r="Y425" s="171">
        <v>146</v>
      </c>
      <c r="Z425" s="171">
        <v>151</v>
      </c>
      <c r="AA425" s="192"/>
      <c r="AB425" s="192"/>
      <c r="AC425" s="192"/>
      <c r="AD425" s="192"/>
      <c r="AE425" s="192"/>
      <c r="AF425" s="192">
        <v>230</v>
      </c>
      <c r="AG425" s="192">
        <v>223</v>
      </c>
      <c r="AH425" s="192">
        <v>209</v>
      </c>
      <c r="AI425" s="192">
        <v>211</v>
      </c>
      <c r="AJ425" s="192">
        <v>205</v>
      </c>
      <c r="AK425" s="171">
        <v>143</v>
      </c>
      <c r="AL425" s="171">
        <v>143</v>
      </c>
      <c r="AM425" s="192"/>
      <c r="AN425" s="192">
        <v>214.9</v>
      </c>
      <c r="AO425" s="222"/>
      <c r="AP425" s="182">
        <v>37</v>
      </c>
      <c r="AQ425" s="183">
        <v>195</v>
      </c>
      <c r="AR425" s="181">
        <v>49</v>
      </c>
      <c r="AS425" s="181">
        <v>146</v>
      </c>
      <c r="AT425" s="184">
        <v>14</v>
      </c>
      <c r="AU425" s="184">
        <v>8</v>
      </c>
      <c r="AV425" s="184">
        <v>9</v>
      </c>
      <c r="AW425" s="184"/>
      <c r="AX425" s="184"/>
      <c r="AY425" s="184"/>
      <c r="AZ425" s="184"/>
      <c r="BA425" s="184"/>
      <c r="BB425" s="184"/>
      <c r="BC425" s="185">
        <v>31</v>
      </c>
      <c r="BD425" s="180">
        <v>1007</v>
      </c>
      <c r="BE425" s="186">
        <v>0.02</v>
      </c>
      <c r="BF425" s="187">
        <v>3.1E-2</v>
      </c>
      <c r="BG425" s="172"/>
      <c r="BH425" s="172">
        <v>0.1</v>
      </c>
      <c r="BI425" s="172">
        <v>4.8</v>
      </c>
      <c r="BJ425" s="172">
        <v>6.7</v>
      </c>
      <c r="BK425" s="172">
        <v>216.4</v>
      </c>
      <c r="BL425" s="28" t="s">
        <v>181</v>
      </c>
      <c r="BM425" s="228" t="s">
        <v>199</v>
      </c>
      <c r="BN425" s="228" t="s">
        <v>204</v>
      </c>
      <c r="BO425" s="228"/>
      <c r="BP425" s="228">
        <v>3</v>
      </c>
      <c r="BQ425" s="228"/>
      <c r="BR425" s="228"/>
      <c r="BS425" s="228"/>
      <c r="BT425" s="228"/>
      <c r="BU425" s="228">
        <f t="shared" si="6"/>
        <v>2.1</v>
      </c>
      <c r="BV425" s="228"/>
      <c r="BW425" s="228"/>
      <c r="BX425" s="228"/>
      <c r="BY425" s="228"/>
      <c r="BZ425" s="228"/>
      <c r="CA425" s="228"/>
      <c r="CB425" s="228"/>
      <c r="CC425" s="228"/>
      <c r="CD425" s="228"/>
      <c r="CE425" s="228"/>
      <c r="CF425" s="228"/>
      <c r="CG425" s="228"/>
      <c r="CH425" s="228"/>
      <c r="CI425" s="228"/>
      <c r="CJ425" s="228"/>
      <c r="CK425" s="228"/>
      <c r="CL425" s="228"/>
      <c r="CM425" s="228"/>
      <c r="CN425" s="228"/>
      <c r="CO425" s="228"/>
      <c r="CP425" s="228"/>
      <c r="CQ425" s="228"/>
      <c r="CR425" s="228"/>
      <c r="CS425" s="228"/>
      <c r="CT425" s="228"/>
      <c r="CU425" s="228"/>
      <c r="CV425" s="228"/>
      <c r="CW425" s="228"/>
      <c r="CX425" s="228"/>
      <c r="CY425" s="228"/>
      <c r="CZ425" s="228"/>
      <c r="DA425" s="228"/>
      <c r="DB425" s="228"/>
    </row>
    <row r="426" spans="1:106" s="197" customFormat="1" ht="31.5" hidden="1" customHeight="1" x14ac:dyDescent="0.3">
      <c r="A426" s="193">
        <v>2021</v>
      </c>
      <c r="B426" s="170">
        <v>1</v>
      </c>
      <c r="C426" s="255">
        <v>44220</v>
      </c>
      <c r="D426" s="170">
        <v>4</v>
      </c>
      <c r="E426" s="170">
        <v>12</v>
      </c>
      <c r="F426" s="170">
        <v>48</v>
      </c>
      <c r="G426" s="196" t="s">
        <v>205</v>
      </c>
      <c r="H426" t="s">
        <v>206</v>
      </c>
      <c r="I426" t="s">
        <v>203</v>
      </c>
      <c r="J426">
        <v>2</v>
      </c>
      <c r="K426">
        <v>2</v>
      </c>
      <c r="L426" s="256">
        <v>212</v>
      </c>
      <c r="M426" s="257">
        <v>197.16</v>
      </c>
      <c r="N426" s="258">
        <v>226.84</v>
      </c>
      <c r="O426" s="192"/>
      <c r="P426" s="192"/>
      <c r="Q426" s="192"/>
      <c r="R426" s="192"/>
      <c r="S426" s="192"/>
      <c r="T426" s="192">
        <v>215</v>
      </c>
      <c r="U426" s="192">
        <v>215</v>
      </c>
      <c r="V426" s="192">
        <v>215</v>
      </c>
      <c r="W426" s="192">
        <v>214</v>
      </c>
      <c r="X426" s="192">
        <v>210</v>
      </c>
      <c r="Y426" s="171">
        <v>146</v>
      </c>
      <c r="Z426" s="171">
        <v>151</v>
      </c>
      <c r="AA426" s="192"/>
      <c r="AB426" s="192"/>
      <c r="AC426" s="192"/>
      <c r="AD426" s="192"/>
      <c r="AE426" s="192"/>
      <c r="AF426" s="192">
        <v>226</v>
      </c>
      <c r="AG426" s="192">
        <v>218</v>
      </c>
      <c r="AH426" s="192">
        <v>212</v>
      </c>
      <c r="AI426" s="192">
        <v>203</v>
      </c>
      <c r="AJ426" s="192">
        <v>213</v>
      </c>
      <c r="AK426" s="171">
        <v>143</v>
      </c>
      <c r="AL426" s="171">
        <v>143</v>
      </c>
      <c r="AM426" s="192"/>
      <c r="AN426" s="192">
        <v>214.1</v>
      </c>
      <c r="AO426" s="222"/>
      <c r="AP426" s="182">
        <v>37</v>
      </c>
      <c r="AQ426" s="183">
        <v>195</v>
      </c>
      <c r="AR426" s="181">
        <v>49</v>
      </c>
      <c r="AS426" s="181">
        <v>146</v>
      </c>
      <c r="AT426" s="184">
        <v>11</v>
      </c>
      <c r="AU426" s="184">
        <v>6</v>
      </c>
      <c r="AV426" s="184">
        <v>15</v>
      </c>
      <c r="AW426" s="184"/>
      <c r="AX426" s="184"/>
      <c r="AY426" s="184"/>
      <c r="AZ426" s="184"/>
      <c r="BA426" s="184"/>
      <c r="BB426" s="184"/>
      <c r="BC426" s="185">
        <v>32</v>
      </c>
      <c r="BD426" s="180">
        <v>1008</v>
      </c>
      <c r="BE426" s="186">
        <v>0.02</v>
      </c>
      <c r="BF426" s="187">
        <v>3.2000000000000001E-2</v>
      </c>
      <c r="BG426" s="172"/>
      <c r="BH426" s="172">
        <v>0.2</v>
      </c>
      <c r="BI426" s="172">
        <v>4.8</v>
      </c>
      <c r="BJ426" s="172">
        <v>6.9</v>
      </c>
      <c r="BK426" s="172">
        <v>215.8</v>
      </c>
      <c r="BL426" s="28" t="s">
        <v>181</v>
      </c>
      <c r="BM426" s="228" t="s">
        <v>199</v>
      </c>
      <c r="BN426" s="228" t="s">
        <v>207</v>
      </c>
      <c r="BO426" s="228"/>
      <c r="BP426" s="228">
        <v>3</v>
      </c>
      <c r="BQ426" s="228"/>
      <c r="BR426" s="228"/>
      <c r="BS426" s="228"/>
      <c r="BT426" s="228"/>
      <c r="BU426" s="228">
        <f t="shared" si="6"/>
        <v>1.5</v>
      </c>
      <c r="BV426" s="228"/>
      <c r="BW426" s="228"/>
      <c r="BX426" s="228"/>
      <c r="BY426" s="228"/>
      <c r="BZ426" s="228"/>
      <c r="CA426" s="228"/>
      <c r="CB426" s="228"/>
      <c r="CC426" s="228"/>
      <c r="CD426" s="228"/>
      <c r="CE426" s="228"/>
      <c r="CF426" s="228"/>
      <c r="CG426" s="228"/>
      <c r="CH426" s="228"/>
      <c r="CI426" s="228"/>
      <c r="CJ426" s="228"/>
      <c r="CK426" s="228"/>
      <c r="CL426" s="228"/>
      <c r="CM426" s="228"/>
      <c r="CN426" s="228"/>
      <c r="CO426" s="228"/>
      <c r="CP426" s="228"/>
      <c r="CQ426" s="228"/>
      <c r="CR426" s="228"/>
      <c r="CS426" s="228"/>
      <c r="CT426" s="228"/>
      <c r="CU426" s="228"/>
      <c r="CV426" s="228"/>
      <c r="CW426" s="228"/>
      <c r="CX426" s="228"/>
      <c r="CY426" s="228"/>
      <c r="CZ426" s="228"/>
      <c r="DA426" s="228"/>
      <c r="DB426" s="228"/>
    </row>
    <row r="427" spans="1:106" s="197" customFormat="1" ht="31.5" hidden="1" customHeight="1" x14ac:dyDescent="0.3">
      <c r="A427" s="193">
        <v>2021</v>
      </c>
      <c r="B427" s="170">
        <v>1</v>
      </c>
      <c r="C427" s="255">
        <v>44220</v>
      </c>
      <c r="D427" s="170">
        <v>334</v>
      </c>
      <c r="E427" s="170">
        <v>254</v>
      </c>
      <c r="F427" s="170">
        <v>49</v>
      </c>
      <c r="G427" s="196" t="s">
        <v>208</v>
      </c>
      <c r="H427" t="s">
        <v>209</v>
      </c>
      <c r="I427" t="s">
        <v>203</v>
      </c>
      <c r="J427">
        <v>4</v>
      </c>
      <c r="K427">
        <v>2</v>
      </c>
      <c r="L427" s="256">
        <v>203</v>
      </c>
      <c r="M427" s="257">
        <v>188.79</v>
      </c>
      <c r="N427" s="258">
        <v>217.21</v>
      </c>
      <c r="O427" s="192"/>
      <c r="P427" s="192"/>
      <c r="Q427" s="192"/>
      <c r="R427" s="192"/>
      <c r="S427" s="192"/>
      <c r="T427" s="192">
        <v>204</v>
      </c>
      <c r="U427" s="192">
        <v>201</v>
      </c>
      <c r="V427" s="192">
        <v>195</v>
      </c>
      <c r="W427" s="192">
        <v>198</v>
      </c>
      <c r="X427" s="192">
        <v>202</v>
      </c>
      <c r="Y427" s="171">
        <v>142</v>
      </c>
      <c r="Z427" s="171">
        <v>142</v>
      </c>
      <c r="AA427" s="192"/>
      <c r="AB427" s="192"/>
      <c r="AC427" s="192"/>
      <c r="AD427" s="192"/>
      <c r="AE427" s="192"/>
      <c r="AF427" s="192">
        <v>233</v>
      </c>
      <c r="AG427" s="192">
        <v>208</v>
      </c>
      <c r="AH427" s="192">
        <v>210</v>
      </c>
      <c r="AI427" s="192">
        <v>200</v>
      </c>
      <c r="AJ427" s="192">
        <v>209</v>
      </c>
      <c r="AK427" s="171">
        <v>140</v>
      </c>
      <c r="AL427" s="171">
        <v>132</v>
      </c>
      <c r="AM427" s="192"/>
      <c r="AN427" s="192">
        <v>206</v>
      </c>
      <c r="AO427" s="222"/>
      <c r="AP427" s="182">
        <v>88</v>
      </c>
      <c r="AQ427" s="183">
        <v>164</v>
      </c>
      <c r="AR427" s="181">
        <v>104</v>
      </c>
      <c r="AS427" s="181">
        <v>139</v>
      </c>
      <c r="AT427" s="184">
        <v>7</v>
      </c>
      <c r="AU427" s="184">
        <v>4</v>
      </c>
      <c r="AV427" s="184">
        <v>6</v>
      </c>
      <c r="AW427" s="184"/>
      <c r="AX427" s="184"/>
      <c r="AY427" s="184"/>
      <c r="AZ427" s="184"/>
      <c r="BA427" s="184"/>
      <c r="BB427" s="184"/>
      <c r="BC427" s="185">
        <v>17</v>
      </c>
      <c r="BD427" s="180">
        <v>2177</v>
      </c>
      <c r="BE427" s="186">
        <v>0.02</v>
      </c>
      <c r="BF427" s="187">
        <v>8.0000000000000002E-3</v>
      </c>
      <c r="BG427" s="172">
        <v>1</v>
      </c>
      <c r="BH427" s="172">
        <v>0.1</v>
      </c>
      <c r="BI427" s="172">
        <v>10.7</v>
      </c>
      <c r="BJ427" s="172">
        <v>3.5</v>
      </c>
      <c r="BK427" s="172">
        <v>448.5</v>
      </c>
      <c r="BL427" s="28" t="s">
        <v>181</v>
      </c>
      <c r="BM427" s="228" t="s">
        <v>196</v>
      </c>
      <c r="BN427" s="228" t="s">
        <v>210</v>
      </c>
      <c r="BO427" s="228"/>
      <c r="BP427" s="228">
        <v>3</v>
      </c>
      <c r="BQ427" s="228"/>
      <c r="BR427" s="228"/>
      <c r="BS427" s="228"/>
      <c r="BT427" s="228"/>
      <c r="BU427" s="228">
        <f t="shared" si="6"/>
        <v>2.1</v>
      </c>
      <c r="BV427" s="228"/>
      <c r="BW427" s="228"/>
      <c r="BX427" s="228"/>
      <c r="BY427" s="228"/>
      <c r="BZ427" s="228"/>
      <c r="CA427" s="228"/>
      <c r="CB427" s="228"/>
      <c r="CC427" s="228"/>
      <c r="CD427" s="228"/>
      <c r="CE427" s="228"/>
      <c r="CF427" s="228"/>
      <c r="CG427" s="228"/>
      <c r="CH427" s="228"/>
      <c r="CI427" s="228"/>
      <c r="CJ427" s="228"/>
      <c r="CK427" s="228"/>
      <c r="CL427" s="228"/>
      <c r="CM427" s="228"/>
      <c r="CN427" s="228"/>
      <c r="CO427" s="228"/>
      <c r="CP427" s="228"/>
      <c r="CQ427" s="228"/>
      <c r="CR427" s="228"/>
      <c r="CS427" s="228"/>
      <c r="CT427" s="228"/>
      <c r="CU427" s="228"/>
      <c r="CV427" s="228"/>
      <c r="CW427" s="228"/>
      <c r="CX427" s="228"/>
      <c r="CY427" s="228"/>
      <c r="CZ427" s="228"/>
      <c r="DA427" s="228"/>
      <c r="DB427" s="228"/>
    </row>
    <row r="428" spans="1:106" s="197" customFormat="1" ht="31.5" hidden="1" customHeight="1" x14ac:dyDescent="0.3">
      <c r="A428" s="193">
        <v>2021</v>
      </c>
      <c r="B428" s="170">
        <v>1</v>
      </c>
      <c r="C428" s="255">
        <v>44221</v>
      </c>
      <c r="D428" s="170">
        <v>47</v>
      </c>
      <c r="E428" s="170">
        <v>122</v>
      </c>
      <c r="F428" s="170">
        <v>2</v>
      </c>
      <c r="G428" s="196" t="s">
        <v>154</v>
      </c>
      <c r="H428" t="s">
        <v>155</v>
      </c>
      <c r="I428" t="s">
        <v>156</v>
      </c>
      <c r="J428">
        <v>2</v>
      </c>
      <c r="K428">
        <v>1</v>
      </c>
      <c r="L428" s="256">
        <v>280</v>
      </c>
      <c r="M428" s="257">
        <v>267.39999999999998</v>
      </c>
      <c r="N428" s="258">
        <v>292.60000000000002</v>
      </c>
      <c r="O428" s="192"/>
      <c r="P428" s="192"/>
      <c r="Q428" s="192"/>
      <c r="R428" s="192"/>
      <c r="S428" s="192"/>
      <c r="T428" s="192"/>
      <c r="U428" s="192"/>
      <c r="V428" s="192"/>
      <c r="W428" s="192"/>
      <c r="X428" s="192"/>
      <c r="Y428" s="171"/>
      <c r="Z428" s="171"/>
      <c r="AA428" s="192"/>
      <c r="AB428" s="192"/>
      <c r="AC428" s="192"/>
      <c r="AD428" s="192"/>
      <c r="AE428" s="192"/>
      <c r="AF428" s="192"/>
      <c r="AG428" s="192"/>
      <c r="AH428" s="192"/>
      <c r="AI428" s="192"/>
      <c r="AJ428" s="192"/>
      <c r="AK428" s="171"/>
      <c r="AL428" s="171"/>
      <c r="AM428" s="192"/>
      <c r="AN428" s="192"/>
      <c r="AO428" s="222"/>
      <c r="AP428" s="182">
        <v>63</v>
      </c>
      <c r="AQ428" s="183">
        <v>115</v>
      </c>
      <c r="AR428" s="181"/>
      <c r="AS428" s="181"/>
      <c r="AT428" s="184"/>
      <c r="AU428" s="184"/>
      <c r="AV428" s="184"/>
      <c r="AW428" s="184"/>
      <c r="AX428" s="184"/>
      <c r="AY428" s="184"/>
      <c r="AZ428" s="184"/>
      <c r="BA428" s="184"/>
      <c r="BB428" s="184"/>
      <c r="BC428" s="185"/>
      <c r="BD428" s="180">
        <v>100</v>
      </c>
      <c r="BE428" s="186">
        <v>1.4999999999999999E-2</v>
      </c>
      <c r="BF428" s="187"/>
      <c r="BG428" s="172"/>
      <c r="BH428" s="172"/>
      <c r="BI428" s="172">
        <v>0.4</v>
      </c>
      <c r="BJ428" s="172"/>
      <c r="BK428" s="172"/>
      <c r="BL428" s="28" t="s">
        <v>157</v>
      </c>
      <c r="BM428" s="228" t="s">
        <v>158</v>
      </c>
      <c r="BN428" s="228" t="s">
        <v>159</v>
      </c>
      <c r="BO428" s="228" t="s">
        <v>160</v>
      </c>
      <c r="BP428" s="228">
        <v>4</v>
      </c>
      <c r="BQ428" s="228"/>
      <c r="BR428" s="228"/>
      <c r="BS428" s="228"/>
      <c r="BT428" s="228"/>
      <c r="BU428" s="228" t="str">
        <f t="shared" si="6"/>
        <v/>
      </c>
      <c r="BV428" s="228"/>
      <c r="BW428" s="228"/>
      <c r="BX428" s="228"/>
      <c r="BY428" s="228"/>
      <c r="BZ428" s="228"/>
      <c r="CA428" s="228"/>
      <c r="CB428" s="228"/>
      <c r="CC428" s="228"/>
      <c r="CD428" s="228"/>
      <c r="CE428" s="228"/>
      <c r="CF428" s="228"/>
      <c r="CG428" s="228"/>
      <c r="CH428" s="228"/>
      <c r="CI428" s="228"/>
      <c r="CJ428" s="228"/>
      <c r="CK428" s="228"/>
      <c r="CL428" s="228"/>
      <c r="CM428" s="228"/>
      <c r="CN428" s="228"/>
      <c r="CO428" s="228"/>
      <c r="CP428" s="228"/>
      <c r="CQ428" s="228"/>
      <c r="CR428" s="228"/>
      <c r="CS428" s="228"/>
      <c r="CT428" s="228"/>
      <c r="CU428" s="228"/>
      <c r="CV428" s="228"/>
      <c r="CW428" s="228"/>
      <c r="CX428" s="228"/>
      <c r="CY428" s="228"/>
      <c r="CZ428" s="228"/>
      <c r="DA428" s="228"/>
      <c r="DB428" s="228"/>
    </row>
    <row r="429" spans="1:106" s="197" customFormat="1" ht="31.5" hidden="1" customHeight="1" x14ac:dyDescent="0.3">
      <c r="A429" s="193">
        <v>2021</v>
      </c>
      <c r="B429" s="170">
        <v>1</v>
      </c>
      <c r="C429" s="255">
        <v>44221</v>
      </c>
      <c r="D429" s="170">
        <v>182</v>
      </c>
      <c r="E429" s="170">
        <v>331</v>
      </c>
      <c r="F429" s="170">
        <v>3</v>
      </c>
      <c r="G429" s="196" t="s">
        <v>165</v>
      </c>
      <c r="H429" t="s">
        <v>166</v>
      </c>
      <c r="I429" t="s">
        <v>163</v>
      </c>
      <c r="J429">
        <v>4</v>
      </c>
      <c r="K429">
        <v>2</v>
      </c>
      <c r="L429" s="256">
        <v>325</v>
      </c>
      <c r="M429" s="257">
        <v>305.82499999999999</v>
      </c>
      <c r="N429" s="258">
        <v>348.07499999999999</v>
      </c>
      <c r="O429" s="192"/>
      <c r="P429" s="192"/>
      <c r="Q429" s="192"/>
      <c r="R429" s="192"/>
      <c r="S429" s="192"/>
      <c r="T429" s="192"/>
      <c r="U429" s="192"/>
      <c r="V429" s="192"/>
      <c r="W429" s="192"/>
      <c r="X429" s="192"/>
      <c r="Y429" s="171"/>
      <c r="Z429" s="171"/>
      <c r="AA429" s="192"/>
      <c r="AB429" s="192"/>
      <c r="AC429" s="192"/>
      <c r="AD429" s="192"/>
      <c r="AE429" s="192"/>
      <c r="AF429" s="192">
        <v>340</v>
      </c>
      <c r="AG429" s="192">
        <v>358</v>
      </c>
      <c r="AH429" s="192">
        <v>341</v>
      </c>
      <c r="AI429" s="192">
        <v>340</v>
      </c>
      <c r="AJ429" s="192">
        <v>344</v>
      </c>
      <c r="AK429" s="171">
        <v>125</v>
      </c>
      <c r="AL429" s="171">
        <v>120</v>
      </c>
      <c r="AM429" s="192"/>
      <c r="AN429" s="192">
        <v>344.6</v>
      </c>
      <c r="AO429" s="222"/>
      <c r="AP429" s="182">
        <v>110</v>
      </c>
      <c r="AQ429" s="183">
        <v>131</v>
      </c>
      <c r="AR429" s="181">
        <v>118</v>
      </c>
      <c r="AS429" s="181">
        <v>123</v>
      </c>
      <c r="AT429" s="184">
        <v>5</v>
      </c>
      <c r="AU429" s="184"/>
      <c r="AV429" s="184">
        <v>2</v>
      </c>
      <c r="AW429" s="184"/>
      <c r="AX429" s="184"/>
      <c r="AY429" s="184"/>
      <c r="AZ429" s="184"/>
      <c r="BA429" s="184"/>
      <c r="BB429" s="184"/>
      <c r="BC429" s="185">
        <v>7</v>
      </c>
      <c r="BD429" s="180">
        <v>847</v>
      </c>
      <c r="BE429" s="186">
        <v>1.4999999999999999E-2</v>
      </c>
      <c r="BF429" s="187">
        <v>8.0000000000000002E-3</v>
      </c>
      <c r="BG429" s="172">
        <v>1</v>
      </c>
      <c r="BH429" s="172">
        <v>0</v>
      </c>
      <c r="BI429" s="172">
        <v>2.6</v>
      </c>
      <c r="BJ429" s="172">
        <v>2.4</v>
      </c>
      <c r="BK429" s="172">
        <v>291.89999999999998</v>
      </c>
      <c r="BL429" s="28" t="s">
        <v>157</v>
      </c>
      <c r="BM429" s="228" t="s">
        <v>158</v>
      </c>
      <c r="BN429" s="228" t="s">
        <v>167</v>
      </c>
      <c r="BO429" s="228" t="s">
        <v>168</v>
      </c>
      <c r="BP429" s="228">
        <v>4</v>
      </c>
      <c r="BQ429" s="228"/>
      <c r="BR429" s="228"/>
      <c r="BS429" s="228"/>
      <c r="BT429" s="228"/>
      <c r="BU429" s="228">
        <f t="shared" si="6"/>
        <v>13.9</v>
      </c>
      <c r="BV429" s="228"/>
      <c r="BW429" s="228"/>
      <c r="BX429" s="228"/>
      <c r="BY429" s="228"/>
      <c r="BZ429" s="228"/>
      <c r="CA429" s="228"/>
      <c r="CB429" s="228"/>
      <c r="CC429" s="228"/>
      <c r="CD429" s="228"/>
      <c r="CE429" s="228"/>
      <c r="CF429" s="228"/>
      <c r="CG429" s="228"/>
      <c r="CH429" s="228"/>
      <c r="CI429" s="228"/>
      <c r="CJ429" s="228"/>
      <c r="CK429" s="228"/>
      <c r="CL429" s="228"/>
      <c r="CM429" s="228"/>
      <c r="CN429" s="228"/>
      <c r="CO429" s="228"/>
      <c r="CP429" s="228"/>
      <c r="CQ429" s="228"/>
      <c r="CR429" s="228"/>
      <c r="CS429" s="228"/>
      <c r="CT429" s="228"/>
      <c r="CU429" s="228"/>
      <c r="CV429" s="228"/>
      <c r="CW429" s="228"/>
      <c r="CX429" s="228"/>
      <c r="CY429" s="228"/>
      <c r="CZ429" s="228"/>
      <c r="DA429" s="228"/>
      <c r="DB429" s="228"/>
    </row>
    <row r="430" spans="1:106" s="197" customFormat="1" ht="31.5" hidden="1" customHeight="1" x14ac:dyDescent="0.3">
      <c r="A430" s="193">
        <v>2021</v>
      </c>
      <c r="B430" s="170">
        <v>1</v>
      </c>
      <c r="C430" s="255">
        <v>44221</v>
      </c>
      <c r="D430" s="170">
        <v>212</v>
      </c>
      <c r="E430" s="170">
        <v>140</v>
      </c>
      <c r="F430" s="170">
        <v>3</v>
      </c>
      <c r="G430" s="196" t="s">
        <v>211</v>
      </c>
      <c r="H430" t="s">
        <v>212</v>
      </c>
      <c r="I430" t="s">
        <v>163</v>
      </c>
      <c r="J430">
        <v>2</v>
      </c>
      <c r="K430">
        <v>2</v>
      </c>
      <c r="L430" s="256">
        <v>485</v>
      </c>
      <c r="M430" s="257">
        <v>451.05</v>
      </c>
      <c r="N430" s="258">
        <v>518.95000000000005</v>
      </c>
      <c r="O430" s="192"/>
      <c r="P430" s="192"/>
      <c r="Q430" s="192"/>
      <c r="R430" s="192"/>
      <c r="S430" s="192"/>
      <c r="T430" s="192"/>
      <c r="U430" s="192"/>
      <c r="V430" s="192"/>
      <c r="W430" s="192">
        <v>482</v>
      </c>
      <c r="X430" s="192">
        <v>491</v>
      </c>
      <c r="Y430" s="171"/>
      <c r="Z430" s="171">
        <v>118</v>
      </c>
      <c r="AA430" s="192"/>
      <c r="AB430" s="192"/>
      <c r="AC430" s="192"/>
      <c r="AD430" s="192"/>
      <c r="AE430" s="192"/>
      <c r="AF430" s="192">
        <v>562</v>
      </c>
      <c r="AG430" s="192">
        <v>517</v>
      </c>
      <c r="AH430" s="192">
        <v>500</v>
      </c>
      <c r="AI430" s="192">
        <v>506</v>
      </c>
      <c r="AJ430" s="192">
        <v>511</v>
      </c>
      <c r="AK430" s="171">
        <v>120</v>
      </c>
      <c r="AL430" s="171">
        <v>110</v>
      </c>
      <c r="AM430" s="192"/>
      <c r="AN430" s="192">
        <v>509.9</v>
      </c>
      <c r="AO430" s="222"/>
      <c r="AP430" s="182">
        <v>60</v>
      </c>
      <c r="AQ430" s="183">
        <v>120</v>
      </c>
      <c r="AR430" s="181">
        <v>62</v>
      </c>
      <c r="AS430" s="181">
        <v>116</v>
      </c>
      <c r="AT430" s="184">
        <v>10</v>
      </c>
      <c r="AU430" s="184">
        <v>2</v>
      </c>
      <c r="AV430" s="184">
        <v>1</v>
      </c>
      <c r="AW430" s="184"/>
      <c r="AX430" s="184"/>
      <c r="AY430" s="184"/>
      <c r="AZ430" s="184"/>
      <c r="BA430" s="184"/>
      <c r="BB430" s="184"/>
      <c r="BC430" s="185">
        <v>13</v>
      </c>
      <c r="BD430" s="180">
        <v>825</v>
      </c>
      <c r="BE430" s="186">
        <v>1.4999999999999999E-2</v>
      </c>
      <c r="BF430" s="187">
        <v>1.6E-2</v>
      </c>
      <c r="BG430" s="172"/>
      <c r="BH430" s="172">
        <v>0</v>
      </c>
      <c r="BI430" s="172">
        <v>1.7</v>
      </c>
      <c r="BJ430" s="172">
        <v>6.6</v>
      </c>
      <c r="BK430" s="172">
        <v>420.7</v>
      </c>
      <c r="BL430" s="28" t="s">
        <v>181</v>
      </c>
      <c r="BM430" s="228" t="s">
        <v>199</v>
      </c>
      <c r="BN430" s="228" t="s">
        <v>213</v>
      </c>
      <c r="BO430" s="228"/>
      <c r="BP430" s="228">
        <v>4</v>
      </c>
      <c r="BQ430" s="228"/>
      <c r="BR430" s="228"/>
      <c r="BS430" s="228"/>
      <c r="BT430" s="228"/>
      <c r="BU430" s="228">
        <f t="shared" si="6"/>
        <v>17.600000000000001</v>
      </c>
      <c r="BV430" s="228"/>
      <c r="BW430" s="228"/>
      <c r="BX430" s="228"/>
      <c r="BY430" s="228"/>
      <c r="BZ430" s="228"/>
      <c r="CA430" s="228"/>
      <c r="CB430" s="228"/>
      <c r="CC430" s="228"/>
      <c r="CD430" s="228"/>
      <c r="CE430" s="228"/>
      <c r="CF430" s="228"/>
      <c r="CG430" s="228"/>
      <c r="CH430" s="228"/>
      <c r="CI430" s="228"/>
      <c r="CJ430" s="228"/>
      <c r="CK430" s="228"/>
      <c r="CL430" s="228"/>
      <c r="CM430" s="228"/>
      <c r="CN430" s="228"/>
      <c r="CO430" s="228"/>
      <c r="CP430" s="228"/>
      <c r="CQ430" s="228"/>
      <c r="CR430" s="228"/>
      <c r="CS430" s="228"/>
      <c r="CT430" s="228"/>
      <c r="CU430" s="228"/>
      <c r="CV430" s="228"/>
      <c r="CW430" s="228"/>
      <c r="CX430" s="228"/>
      <c r="CY430" s="228"/>
      <c r="CZ430" s="228"/>
      <c r="DA430" s="228"/>
      <c r="DB430" s="228"/>
    </row>
    <row r="431" spans="1:106" s="197" customFormat="1" ht="31.5" hidden="1" customHeight="1" x14ac:dyDescent="0.3">
      <c r="A431" s="193">
        <v>2021</v>
      </c>
      <c r="B431" s="170">
        <v>1</v>
      </c>
      <c r="C431" s="255">
        <v>44221</v>
      </c>
      <c r="D431" s="170">
        <v>212</v>
      </c>
      <c r="E431" s="170">
        <v>178</v>
      </c>
      <c r="F431" s="170">
        <v>3</v>
      </c>
      <c r="G431" s="196" t="s">
        <v>214</v>
      </c>
      <c r="H431" t="s">
        <v>215</v>
      </c>
      <c r="I431" t="s">
        <v>163</v>
      </c>
      <c r="J431">
        <v>2</v>
      </c>
      <c r="K431">
        <v>2</v>
      </c>
      <c r="L431" s="256">
        <v>50</v>
      </c>
      <c r="M431" s="257">
        <v>46.5</v>
      </c>
      <c r="N431" s="258">
        <v>53.5</v>
      </c>
      <c r="O431" s="192"/>
      <c r="P431" s="192"/>
      <c r="Q431" s="192"/>
      <c r="R431" s="192"/>
      <c r="S431" s="192"/>
      <c r="T431" s="192"/>
      <c r="U431" s="192"/>
      <c r="V431" s="192"/>
      <c r="W431" s="192">
        <v>49</v>
      </c>
      <c r="X431" s="192">
        <v>52</v>
      </c>
      <c r="Y431" s="171"/>
      <c r="Z431" s="171">
        <v>118</v>
      </c>
      <c r="AA431" s="192"/>
      <c r="AB431" s="192"/>
      <c r="AC431" s="192"/>
      <c r="AD431" s="192"/>
      <c r="AE431" s="192"/>
      <c r="AF431" s="192">
        <v>77</v>
      </c>
      <c r="AG431" s="192">
        <v>51</v>
      </c>
      <c r="AH431" s="192">
        <v>53</v>
      </c>
      <c r="AI431" s="192">
        <v>49</v>
      </c>
      <c r="AJ431" s="192">
        <v>53</v>
      </c>
      <c r="AK431" s="171">
        <v>120</v>
      </c>
      <c r="AL431" s="171">
        <v>110</v>
      </c>
      <c r="AM431" s="192"/>
      <c r="AN431" s="192">
        <v>54.9</v>
      </c>
      <c r="AO431" s="222"/>
      <c r="AP431" s="182">
        <v>60</v>
      </c>
      <c r="AQ431" s="183">
        <v>120</v>
      </c>
      <c r="AR431" s="181">
        <v>62</v>
      </c>
      <c r="AS431" s="181">
        <v>116</v>
      </c>
      <c r="AT431" s="184">
        <v>9</v>
      </c>
      <c r="AU431" s="184">
        <v>2</v>
      </c>
      <c r="AV431" s="184">
        <v>8</v>
      </c>
      <c r="AW431" s="184"/>
      <c r="AX431" s="184"/>
      <c r="AY431" s="184"/>
      <c r="AZ431" s="184"/>
      <c r="BA431" s="184"/>
      <c r="BB431" s="184"/>
      <c r="BC431" s="185">
        <v>19</v>
      </c>
      <c r="BD431" s="180">
        <v>789</v>
      </c>
      <c r="BE431" s="186">
        <v>1.4999999999999999E-2</v>
      </c>
      <c r="BF431" s="187">
        <v>2.4E-2</v>
      </c>
      <c r="BG431" s="172"/>
      <c r="BH431" s="172">
        <v>0.4</v>
      </c>
      <c r="BI431" s="172">
        <v>15.8</v>
      </c>
      <c r="BJ431" s="172">
        <v>1</v>
      </c>
      <c r="BK431" s="172">
        <v>43.3</v>
      </c>
      <c r="BL431" s="28" t="s">
        <v>181</v>
      </c>
      <c r="BM431" s="228" t="s">
        <v>199</v>
      </c>
      <c r="BN431" s="228" t="s">
        <v>216</v>
      </c>
      <c r="BO431" s="228"/>
      <c r="BP431" s="228">
        <v>4</v>
      </c>
      <c r="BQ431" s="228"/>
      <c r="BR431" s="228"/>
      <c r="BS431" s="228"/>
      <c r="BT431" s="228"/>
      <c r="BU431" s="228">
        <f t="shared" si="6"/>
        <v>3.5</v>
      </c>
      <c r="BV431" s="228"/>
      <c r="BW431" s="228"/>
      <c r="BX431" s="228"/>
      <c r="BY431" s="228"/>
      <c r="BZ431" s="228"/>
      <c r="CA431" s="228"/>
      <c r="CB431" s="228"/>
      <c r="CC431" s="228"/>
      <c r="CD431" s="228"/>
      <c r="CE431" s="228"/>
      <c r="CF431" s="228"/>
      <c r="CG431" s="228"/>
      <c r="CH431" s="228"/>
      <c r="CI431" s="228"/>
      <c r="CJ431" s="228"/>
      <c r="CK431" s="228"/>
      <c r="CL431" s="228"/>
      <c r="CM431" s="228"/>
      <c r="CN431" s="228"/>
      <c r="CO431" s="228"/>
      <c r="CP431" s="228"/>
      <c r="CQ431" s="228"/>
      <c r="CR431" s="228"/>
      <c r="CS431" s="228"/>
      <c r="CT431" s="228"/>
      <c r="CU431" s="228"/>
      <c r="CV431" s="228"/>
      <c r="CW431" s="228"/>
      <c r="CX431" s="228"/>
      <c r="CY431" s="228"/>
      <c r="CZ431" s="228"/>
      <c r="DA431" s="228"/>
      <c r="DB431" s="228"/>
    </row>
    <row r="432" spans="1:106" s="197" customFormat="1" ht="31.5" hidden="1" customHeight="1" x14ac:dyDescent="0.3">
      <c r="A432" s="193">
        <v>2021</v>
      </c>
      <c r="B432" s="170">
        <v>1</v>
      </c>
      <c r="C432" s="255">
        <v>44221</v>
      </c>
      <c r="D432" s="170">
        <v>142</v>
      </c>
      <c r="E432" s="170">
        <v>280</v>
      </c>
      <c r="F432" s="170">
        <v>4</v>
      </c>
      <c r="G432" s="196" t="s">
        <v>311</v>
      </c>
      <c r="H432" t="s">
        <v>312</v>
      </c>
      <c r="I432" t="s">
        <v>163</v>
      </c>
      <c r="J432">
        <v>3</v>
      </c>
      <c r="K432">
        <v>2</v>
      </c>
      <c r="L432" s="256">
        <v>323</v>
      </c>
      <c r="M432" s="257">
        <v>300.39</v>
      </c>
      <c r="N432" s="258">
        <v>345.61</v>
      </c>
      <c r="O432" s="192"/>
      <c r="P432" s="192"/>
      <c r="Q432" s="192"/>
      <c r="R432" s="192"/>
      <c r="S432" s="192"/>
      <c r="T432" s="192"/>
      <c r="U432" s="192"/>
      <c r="V432" s="192"/>
      <c r="W432" s="192"/>
      <c r="X432" s="192"/>
      <c r="Y432" s="171"/>
      <c r="Z432" s="171"/>
      <c r="AA432" s="192"/>
      <c r="AB432" s="192"/>
      <c r="AC432" s="192"/>
      <c r="AD432" s="192"/>
      <c r="AE432" s="192"/>
      <c r="AF432" s="192"/>
      <c r="AG432" s="192"/>
      <c r="AH432" s="192"/>
      <c r="AI432" s="192"/>
      <c r="AJ432" s="192"/>
      <c r="AK432" s="171"/>
      <c r="AL432" s="171"/>
      <c r="AM432" s="192"/>
      <c r="AN432" s="192"/>
      <c r="AO432" s="222"/>
      <c r="AP432" s="182">
        <v>105</v>
      </c>
      <c r="AQ432" s="183">
        <v>103</v>
      </c>
      <c r="AR432" s="181"/>
      <c r="AS432" s="181"/>
      <c r="AT432" s="184"/>
      <c r="AU432" s="184"/>
      <c r="AV432" s="184"/>
      <c r="AW432" s="184"/>
      <c r="AX432" s="184"/>
      <c r="AY432" s="184"/>
      <c r="AZ432" s="184"/>
      <c r="BA432" s="184"/>
      <c r="BB432" s="184"/>
      <c r="BC432" s="185"/>
      <c r="BD432" s="180">
        <v>5</v>
      </c>
      <c r="BE432" s="186">
        <v>1.4999999999999999E-2</v>
      </c>
      <c r="BF432" s="187"/>
      <c r="BG432" s="172"/>
      <c r="BH432" s="172"/>
      <c r="BI432" s="172">
        <v>0</v>
      </c>
      <c r="BJ432" s="172"/>
      <c r="BK432" s="172"/>
      <c r="BL432" s="28" t="s">
        <v>164</v>
      </c>
      <c r="BM432" s="228"/>
      <c r="BN432" s="228"/>
      <c r="BO432" s="228"/>
      <c r="BP432" s="228">
        <v>4</v>
      </c>
      <c r="BQ432" s="228"/>
      <c r="BR432" s="228"/>
      <c r="BS432" s="228"/>
      <c r="BT432" s="228"/>
      <c r="BU432" s="228" t="str">
        <f t="shared" si="6"/>
        <v/>
      </c>
      <c r="BV432" s="228"/>
      <c r="BW432" s="228"/>
      <c r="BX432" s="228"/>
      <c r="BY432" s="228"/>
      <c r="BZ432" s="228"/>
      <c r="CA432" s="228"/>
      <c r="CB432" s="228"/>
      <c r="CC432" s="228"/>
      <c r="CD432" s="228"/>
      <c r="CE432" s="228"/>
      <c r="CF432" s="228"/>
      <c r="CG432" s="228"/>
      <c r="CH432" s="228"/>
      <c r="CI432" s="228"/>
      <c r="CJ432" s="228"/>
      <c r="CK432" s="228"/>
      <c r="CL432" s="228"/>
      <c r="CM432" s="228"/>
      <c r="CN432" s="228"/>
      <c r="CO432" s="228"/>
      <c r="CP432" s="228"/>
      <c r="CQ432" s="228"/>
      <c r="CR432" s="228"/>
      <c r="CS432" s="228"/>
      <c r="CT432" s="228"/>
      <c r="CU432" s="228"/>
      <c r="CV432" s="228"/>
      <c r="CW432" s="228"/>
      <c r="CX432" s="228"/>
      <c r="CY432" s="228"/>
      <c r="CZ432" s="228"/>
      <c r="DA432" s="228"/>
      <c r="DB432" s="228"/>
    </row>
    <row r="433" spans="1:106" s="197" customFormat="1" ht="31.5" hidden="1" customHeight="1" x14ac:dyDescent="0.3">
      <c r="A433" s="193">
        <v>2021</v>
      </c>
      <c r="B433" s="170">
        <v>1</v>
      </c>
      <c r="C433" s="255">
        <v>44221</v>
      </c>
      <c r="D433" s="170">
        <v>407</v>
      </c>
      <c r="E433" s="170">
        <v>627</v>
      </c>
      <c r="F433" s="170">
        <v>4</v>
      </c>
      <c r="G433" s="196" t="s">
        <v>349</v>
      </c>
      <c r="H433" t="s">
        <v>350</v>
      </c>
      <c r="I433" t="s">
        <v>163</v>
      </c>
      <c r="J433">
        <v>1</v>
      </c>
      <c r="K433">
        <v>5</v>
      </c>
      <c r="L433" s="256">
        <v>418.5</v>
      </c>
      <c r="M433" s="257">
        <v>384.97815000000003</v>
      </c>
      <c r="N433" s="258">
        <v>452.02184999999997</v>
      </c>
      <c r="O433" s="192"/>
      <c r="P433" s="192"/>
      <c r="Q433" s="192"/>
      <c r="R433" s="192"/>
      <c r="S433" s="192"/>
      <c r="T433" s="192">
        <v>416</v>
      </c>
      <c r="U433" s="192"/>
      <c r="V433" s="192"/>
      <c r="W433" s="192"/>
      <c r="X433" s="192"/>
      <c r="Y433" s="171"/>
      <c r="Z433" s="171"/>
      <c r="AA433" s="192"/>
      <c r="AB433" s="192"/>
      <c r="AC433" s="192"/>
      <c r="AD433" s="192"/>
      <c r="AE433" s="192"/>
      <c r="AF433" s="192"/>
      <c r="AG433" s="192"/>
      <c r="AH433" s="192"/>
      <c r="AI433" s="192"/>
      <c r="AJ433" s="192"/>
      <c r="AK433" s="171"/>
      <c r="AL433" s="171"/>
      <c r="AM433" s="192"/>
      <c r="AN433" s="192">
        <v>416</v>
      </c>
      <c r="AO433" s="222"/>
      <c r="AP433" s="182">
        <v>18</v>
      </c>
      <c r="AQ433" s="183">
        <v>200</v>
      </c>
      <c r="AR433" s="181"/>
      <c r="AS433" s="181"/>
      <c r="AT433" s="184">
        <v>2</v>
      </c>
      <c r="AU433" s="184">
        <v>4</v>
      </c>
      <c r="AV433" s="184">
        <v>1</v>
      </c>
      <c r="AW433" s="184"/>
      <c r="AX433" s="184"/>
      <c r="AY433" s="184"/>
      <c r="AZ433" s="184"/>
      <c r="BA433" s="184"/>
      <c r="BB433" s="184"/>
      <c r="BC433" s="185">
        <v>7</v>
      </c>
      <c r="BD433" s="180">
        <v>52</v>
      </c>
      <c r="BE433" s="186">
        <v>1.4999999999999999E-2</v>
      </c>
      <c r="BF433" s="187">
        <v>0.13500000000000001</v>
      </c>
      <c r="BG433" s="172"/>
      <c r="BH433" s="172">
        <v>0</v>
      </c>
      <c r="BI433" s="172">
        <v>0.1</v>
      </c>
      <c r="BJ433" s="172">
        <v>2.9</v>
      </c>
      <c r="BK433" s="172">
        <v>21.6</v>
      </c>
      <c r="BL433" s="28" t="s">
        <v>181</v>
      </c>
      <c r="BM433" s="228" t="s">
        <v>182</v>
      </c>
      <c r="BN433" s="228" t="s">
        <v>351</v>
      </c>
      <c r="BO433" s="228"/>
      <c r="BP433" s="228">
        <v>4</v>
      </c>
      <c r="BQ433" s="228"/>
      <c r="BR433" s="228"/>
      <c r="BS433" s="228"/>
      <c r="BT433" s="228"/>
      <c r="BU433" s="228">
        <f t="shared" si="6"/>
        <v>1.8</v>
      </c>
      <c r="BV433" s="228"/>
      <c r="BW433" s="228"/>
      <c r="BX433" s="228"/>
      <c r="BY433" s="228"/>
      <c r="BZ433" s="228"/>
      <c r="CA433" s="228"/>
      <c r="CB433" s="228"/>
      <c r="CC433" s="228"/>
      <c r="CD433" s="228"/>
      <c r="CE433" s="228"/>
      <c r="CF433" s="228"/>
      <c r="CG433" s="228"/>
      <c r="CH433" s="228"/>
      <c r="CI433" s="228"/>
      <c r="CJ433" s="228"/>
      <c r="CK433" s="228"/>
      <c r="CL433" s="228"/>
      <c r="CM433" s="228"/>
      <c r="CN433" s="228"/>
      <c r="CO433" s="228"/>
      <c r="CP433" s="228"/>
      <c r="CQ433" s="228"/>
      <c r="CR433" s="228"/>
      <c r="CS433" s="228"/>
      <c r="CT433" s="228"/>
      <c r="CU433" s="228"/>
      <c r="CV433" s="228"/>
      <c r="CW433" s="228"/>
      <c r="CX433" s="228"/>
      <c r="CY433" s="228"/>
      <c r="CZ433" s="228"/>
      <c r="DA433" s="228"/>
      <c r="DB433" s="228"/>
    </row>
    <row r="434" spans="1:106" s="197" customFormat="1" ht="31.5" hidden="1" customHeight="1" x14ac:dyDescent="0.3">
      <c r="A434" s="193">
        <v>2021</v>
      </c>
      <c r="B434" s="170">
        <v>1</v>
      </c>
      <c r="C434" s="255">
        <v>44221</v>
      </c>
      <c r="D434" s="170">
        <v>407</v>
      </c>
      <c r="E434" s="170">
        <v>628</v>
      </c>
      <c r="F434" s="170">
        <v>4</v>
      </c>
      <c r="G434" s="196" t="s">
        <v>352</v>
      </c>
      <c r="H434" t="s">
        <v>353</v>
      </c>
      <c r="I434" t="s">
        <v>163</v>
      </c>
      <c r="J434">
        <v>1</v>
      </c>
      <c r="K434">
        <v>5</v>
      </c>
      <c r="L434" s="256">
        <v>330</v>
      </c>
      <c r="M434" s="257">
        <v>303.99599999999998</v>
      </c>
      <c r="N434" s="258">
        <v>356.00400000000002</v>
      </c>
      <c r="O434" s="192"/>
      <c r="P434" s="192"/>
      <c r="Q434" s="192"/>
      <c r="R434" s="192"/>
      <c r="S434" s="192"/>
      <c r="T434" s="192">
        <v>319</v>
      </c>
      <c r="U434" s="192"/>
      <c r="V434" s="192"/>
      <c r="W434" s="192"/>
      <c r="X434" s="192"/>
      <c r="Y434" s="171"/>
      <c r="Z434" s="171"/>
      <c r="AA434" s="192"/>
      <c r="AB434" s="192"/>
      <c r="AC434" s="192"/>
      <c r="AD434" s="192"/>
      <c r="AE434" s="192"/>
      <c r="AF434" s="192"/>
      <c r="AG434" s="192"/>
      <c r="AH434" s="192"/>
      <c r="AI434" s="192"/>
      <c r="AJ434" s="192"/>
      <c r="AK434" s="171"/>
      <c r="AL434" s="171"/>
      <c r="AM434" s="192"/>
      <c r="AN434" s="192">
        <v>319</v>
      </c>
      <c r="AO434" s="222"/>
      <c r="AP434" s="182">
        <v>18</v>
      </c>
      <c r="AQ434" s="183">
        <v>200</v>
      </c>
      <c r="AR434" s="181"/>
      <c r="AS434" s="181"/>
      <c r="AT434" s="184">
        <v>2</v>
      </c>
      <c r="AU434" s="184">
        <v>2</v>
      </c>
      <c r="AV434" s="184">
        <v>2</v>
      </c>
      <c r="AW434" s="184"/>
      <c r="AX434" s="184"/>
      <c r="AY434" s="184"/>
      <c r="AZ434" s="184"/>
      <c r="BA434" s="184"/>
      <c r="BB434" s="184"/>
      <c r="BC434" s="185">
        <v>6</v>
      </c>
      <c r="BD434" s="180">
        <v>51</v>
      </c>
      <c r="BE434" s="186">
        <v>1.4999999999999999E-2</v>
      </c>
      <c r="BF434" s="187">
        <v>0.11799999999999999</v>
      </c>
      <c r="BG434" s="172"/>
      <c r="BH434" s="172">
        <v>0</v>
      </c>
      <c r="BI434" s="172">
        <v>0.2</v>
      </c>
      <c r="BJ434" s="172">
        <v>1.9</v>
      </c>
      <c r="BK434" s="172">
        <v>16.3</v>
      </c>
      <c r="BL434" s="28" t="s">
        <v>181</v>
      </c>
      <c r="BM434" s="228" t="s">
        <v>182</v>
      </c>
      <c r="BN434" s="228" t="s">
        <v>229</v>
      </c>
      <c r="BO434" s="228"/>
      <c r="BP434" s="228">
        <v>4</v>
      </c>
      <c r="BQ434" s="228"/>
      <c r="BR434" s="228"/>
      <c r="BS434" s="228"/>
      <c r="BT434" s="228"/>
      <c r="BU434" s="228">
        <f t="shared" si="6"/>
        <v>7.8</v>
      </c>
      <c r="BV434" s="228"/>
      <c r="BW434" s="228"/>
      <c r="BX434" s="228"/>
      <c r="BY434" s="228"/>
      <c r="BZ434" s="228"/>
      <c r="CA434" s="228"/>
      <c r="CB434" s="228"/>
      <c r="CC434" s="228"/>
      <c r="CD434" s="228"/>
      <c r="CE434" s="228"/>
      <c r="CF434" s="228"/>
      <c r="CG434" s="228"/>
      <c r="CH434" s="228"/>
      <c r="CI434" s="228"/>
      <c r="CJ434" s="228"/>
      <c r="CK434" s="228"/>
      <c r="CL434" s="228"/>
      <c r="CM434" s="228"/>
      <c r="CN434" s="228"/>
      <c r="CO434" s="228"/>
      <c r="CP434" s="228"/>
      <c r="CQ434" s="228"/>
      <c r="CR434" s="228"/>
      <c r="CS434" s="228"/>
      <c r="CT434" s="228"/>
      <c r="CU434" s="228"/>
      <c r="CV434" s="228"/>
      <c r="CW434" s="228"/>
      <c r="CX434" s="228"/>
      <c r="CY434" s="228"/>
      <c r="CZ434" s="228"/>
      <c r="DA434" s="228"/>
      <c r="DB434" s="228"/>
    </row>
    <row r="435" spans="1:106" s="197" customFormat="1" ht="31.5" hidden="1" customHeight="1" x14ac:dyDescent="0.3">
      <c r="A435" s="193">
        <v>2021</v>
      </c>
      <c r="B435" s="170">
        <v>1</v>
      </c>
      <c r="C435" s="255">
        <v>44221</v>
      </c>
      <c r="D435" s="170">
        <v>407</v>
      </c>
      <c r="E435" s="170">
        <v>629</v>
      </c>
      <c r="F435" s="170">
        <v>4</v>
      </c>
      <c r="G435" s="196" t="s">
        <v>354</v>
      </c>
      <c r="H435" t="s">
        <v>355</v>
      </c>
      <c r="I435" t="s">
        <v>163</v>
      </c>
      <c r="J435">
        <v>1</v>
      </c>
      <c r="K435">
        <v>5</v>
      </c>
      <c r="L435" s="256">
        <v>221</v>
      </c>
      <c r="M435" s="257">
        <v>203.983</v>
      </c>
      <c r="N435" s="258">
        <v>238.017</v>
      </c>
      <c r="O435" s="192"/>
      <c r="P435" s="192"/>
      <c r="Q435" s="192"/>
      <c r="R435" s="192"/>
      <c r="S435" s="192"/>
      <c r="T435" s="192">
        <v>222</v>
      </c>
      <c r="U435" s="192"/>
      <c r="V435" s="192"/>
      <c r="W435" s="192"/>
      <c r="X435" s="192"/>
      <c r="Y435" s="171"/>
      <c r="Z435" s="171"/>
      <c r="AA435" s="192"/>
      <c r="AB435" s="192"/>
      <c r="AC435" s="192"/>
      <c r="AD435" s="192"/>
      <c r="AE435" s="192"/>
      <c r="AF435" s="192"/>
      <c r="AG435" s="192"/>
      <c r="AH435" s="192"/>
      <c r="AI435" s="192"/>
      <c r="AJ435" s="192"/>
      <c r="AK435" s="171"/>
      <c r="AL435" s="171"/>
      <c r="AM435" s="192"/>
      <c r="AN435" s="192">
        <v>222</v>
      </c>
      <c r="AO435" s="222"/>
      <c r="AP435" s="182">
        <v>18</v>
      </c>
      <c r="AQ435" s="183">
        <v>200</v>
      </c>
      <c r="AR435" s="181"/>
      <c r="AS435" s="181"/>
      <c r="AT435" s="184">
        <v>2</v>
      </c>
      <c r="AU435" s="184">
        <v>4</v>
      </c>
      <c r="AV435" s="184"/>
      <c r="AW435" s="184"/>
      <c r="AX435" s="184"/>
      <c r="AY435" s="184"/>
      <c r="AZ435" s="184"/>
      <c r="BA435" s="184"/>
      <c r="BB435" s="184"/>
      <c r="BC435" s="185">
        <v>6</v>
      </c>
      <c r="BD435" s="180">
        <v>51</v>
      </c>
      <c r="BE435" s="186">
        <v>1.4999999999999999E-2</v>
      </c>
      <c r="BF435" s="187">
        <v>0.11799999999999999</v>
      </c>
      <c r="BG435" s="172"/>
      <c r="BH435" s="172">
        <v>0</v>
      </c>
      <c r="BI435" s="172">
        <v>0.2</v>
      </c>
      <c r="BJ435" s="172">
        <v>1.3</v>
      </c>
      <c r="BK435" s="172">
        <v>11.3</v>
      </c>
      <c r="BL435" s="28" t="s">
        <v>181</v>
      </c>
      <c r="BM435" s="228" t="s">
        <v>182</v>
      </c>
      <c r="BN435" s="228" t="s">
        <v>229</v>
      </c>
      <c r="BO435" s="228"/>
      <c r="BP435" s="228">
        <v>4</v>
      </c>
      <c r="BQ435" s="228"/>
      <c r="BR435" s="228"/>
      <c r="BS435" s="228"/>
      <c r="BT435" s="228"/>
      <c r="BU435" s="228">
        <f t="shared" si="6"/>
        <v>0.7</v>
      </c>
      <c r="BV435" s="228"/>
      <c r="BW435" s="228"/>
      <c r="BX435" s="228"/>
      <c r="BY435" s="228"/>
      <c r="BZ435" s="228"/>
      <c r="CA435" s="228"/>
      <c r="CB435" s="228"/>
      <c r="CC435" s="228"/>
      <c r="CD435" s="228"/>
      <c r="CE435" s="228"/>
      <c r="CF435" s="228"/>
      <c r="CG435" s="228"/>
      <c r="CH435" s="228"/>
      <c r="CI435" s="228"/>
      <c r="CJ435" s="228"/>
      <c r="CK435" s="228"/>
      <c r="CL435" s="228"/>
      <c r="CM435" s="228"/>
      <c r="CN435" s="228"/>
      <c r="CO435" s="228"/>
      <c r="CP435" s="228"/>
      <c r="CQ435" s="228"/>
      <c r="CR435" s="228"/>
      <c r="CS435" s="228"/>
      <c r="CT435" s="228"/>
      <c r="CU435" s="228"/>
      <c r="CV435" s="228"/>
      <c r="CW435" s="228"/>
      <c r="CX435" s="228"/>
      <c r="CY435" s="228"/>
      <c r="CZ435" s="228"/>
      <c r="DA435" s="228"/>
      <c r="DB435" s="228"/>
    </row>
    <row r="436" spans="1:106" s="197" customFormat="1" ht="31.5" hidden="1" customHeight="1" x14ac:dyDescent="0.3">
      <c r="A436" s="193">
        <v>2021</v>
      </c>
      <c r="B436" s="170">
        <v>1</v>
      </c>
      <c r="C436" s="255">
        <v>44221</v>
      </c>
      <c r="D436" s="170">
        <v>407</v>
      </c>
      <c r="E436" s="170">
        <v>630</v>
      </c>
      <c r="F436" s="170">
        <v>4</v>
      </c>
      <c r="G436" s="196" t="s">
        <v>356</v>
      </c>
      <c r="H436" t="s">
        <v>357</v>
      </c>
      <c r="I436" t="s">
        <v>163</v>
      </c>
      <c r="J436">
        <v>1</v>
      </c>
      <c r="K436">
        <v>5</v>
      </c>
      <c r="L436" s="256">
        <v>214</v>
      </c>
      <c r="M436" s="257">
        <v>197.84299999999999</v>
      </c>
      <c r="N436" s="258">
        <v>230.15700000000001</v>
      </c>
      <c r="O436" s="192"/>
      <c r="P436" s="192"/>
      <c r="Q436" s="192"/>
      <c r="R436" s="192"/>
      <c r="S436" s="192"/>
      <c r="T436" s="192">
        <v>211</v>
      </c>
      <c r="U436" s="192"/>
      <c r="V436" s="192"/>
      <c r="W436" s="192"/>
      <c r="X436" s="192"/>
      <c r="Y436" s="171"/>
      <c r="Z436" s="171"/>
      <c r="AA436" s="192"/>
      <c r="AB436" s="192"/>
      <c r="AC436" s="192"/>
      <c r="AD436" s="192"/>
      <c r="AE436" s="192"/>
      <c r="AF436" s="192"/>
      <c r="AG436" s="192"/>
      <c r="AH436" s="192"/>
      <c r="AI436" s="192"/>
      <c r="AJ436" s="192"/>
      <c r="AK436" s="171"/>
      <c r="AL436" s="171"/>
      <c r="AM436" s="192"/>
      <c r="AN436" s="192">
        <v>211</v>
      </c>
      <c r="AO436" s="222"/>
      <c r="AP436" s="182">
        <v>18</v>
      </c>
      <c r="AQ436" s="183">
        <v>200</v>
      </c>
      <c r="AR436" s="181"/>
      <c r="AS436" s="181"/>
      <c r="AT436" s="184">
        <v>8</v>
      </c>
      <c r="AU436" s="184">
        <v>10</v>
      </c>
      <c r="AV436" s="184">
        <v>2</v>
      </c>
      <c r="AW436" s="184"/>
      <c r="AX436" s="184"/>
      <c r="AY436" s="184"/>
      <c r="AZ436" s="184"/>
      <c r="BA436" s="184"/>
      <c r="BB436" s="184"/>
      <c r="BC436" s="185">
        <v>20</v>
      </c>
      <c r="BD436" s="180">
        <v>65</v>
      </c>
      <c r="BE436" s="186">
        <v>1.4999999999999999E-2</v>
      </c>
      <c r="BF436" s="187">
        <v>0.308</v>
      </c>
      <c r="BG436" s="172"/>
      <c r="BH436" s="172">
        <v>0.1</v>
      </c>
      <c r="BI436" s="172">
        <v>0.3</v>
      </c>
      <c r="BJ436" s="172">
        <v>4.2</v>
      </c>
      <c r="BK436" s="172">
        <v>13.7</v>
      </c>
      <c r="BL436" s="28" t="s">
        <v>181</v>
      </c>
      <c r="BM436" s="228" t="s">
        <v>182</v>
      </c>
      <c r="BN436" s="228" t="s">
        <v>229</v>
      </c>
      <c r="BO436" s="228"/>
      <c r="BP436" s="228">
        <v>4</v>
      </c>
      <c r="BQ436" s="228"/>
      <c r="BR436" s="228"/>
      <c r="BS436" s="228"/>
      <c r="BT436" s="228"/>
      <c r="BU436" s="228">
        <f t="shared" si="6"/>
        <v>2.1</v>
      </c>
      <c r="BV436" s="228"/>
      <c r="BW436" s="228"/>
      <c r="BX436" s="228"/>
      <c r="BY436" s="228"/>
      <c r="BZ436" s="228"/>
      <c r="CA436" s="228"/>
      <c r="CB436" s="228"/>
      <c r="CC436" s="228"/>
      <c r="CD436" s="228"/>
      <c r="CE436" s="228"/>
      <c r="CF436" s="228"/>
      <c r="CG436" s="228"/>
      <c r="CH436" s="228"/>
      <c r="CI436" s="228"/>
      <c r="CJ436" s="228"/>
      <c r="CK436" s="228"/>
      <c r="CL436" s="228"/>
      <c r="CM436" s="228"/>
      <c r="CN436" s="228"/>
      <c r="CO436" s="228"/>
      <c r="CP436" s="228"/>
      <c r="CQ436" s="228"/>
      <c r="CR436" s="228"/>
      <c r="CS436" s="228"/>
      <c r="CT436" s="228"/>
      <c r="CU436" s="228"/>
      <c r="CV436" s="228"/>
      <c r="CW436" s="228"/>
      <c r="CX436" s="228"/>
      <c r="CY436" s="228"/>
      <c r="CZ436" s="228"/>
      <c r="DA436" s="228"/>
      <c r="DB436" s="228"/>
    </row>
    <row r="437" spans="1:106" s="197" customFormat="1" ht="31.5" hidden="1" customHeight="1" x14ac:dyDescent="0.3">
      <c r="A437" s="193">
        <v>2021</v>
      </c>
      <c r="B437" s="170">
        <v>1</v>
      </c>
      <c r="C437" s="255">
        <v>44221</v>
      </c>
      <c r="D437" s="170">
        <v>10</v>
      </c>
      <c r="E437" s="170">
        <v>24</v>
      </c>
      <c r="F437" s="170">
        <v>5</v>
      </c>
      <c r="G437" s="196" t="s">
        <v>366</v>
      </c>
      <c r="H437" t="s">
        <v>367</v>
      </c>
      <c r="I437" t="s">
        <v>163</v>
      </c>
      <c r="J437">
        <v>4</v>
      </c>
      <c r="K437">
        <v>2</v>
      </c>
      <c r="L437" s="256">
        <v>166</v>
      </c>
      <c r="M437" s="257">
        <v>154.38</v>
      </c>
      <c r="N437" s="258">
        <v>177.62</v>
      </c>
      <c r="O437" s="192"/>
      <c r="P437" s="192"/>
      <c r="Q437" s="192"/>
      <c r="R437" s="192"/>
      <c r="S437" s="192"/>
      <c r="T437" s="192">
        <v>182</v>
      </c>
      <c r="U437" s="192">
        <v>175</v>
      </c>
      <c r="V437" s="192">
        <v>156</v>
      </c>
      <c r="W437" s="192">
        <v>162</v>
      </c>
      <c r="X437" s="192">
        <v>171</v>
      </c>
      <c r="Y437" s="171">
        <v>88</v>
      </c>
      <c r="Z437" s="171">
        <v>91</v>
      </c>
      <c r="AA437" s="192"/>
      <c r="AB437" s="192"/>
      <c r="AC437" s="192"/>
      <c r="AD437" s="192"/>
      <c r="AE437" s="192"/>
      <c r="AF437" s="192">
        <v>186</v>
      </c>
      <c r="AG437" s="192">
        <v>175</v>
      </c>
      <c r="AH437" s="192">
        <v>161</v>
      </c>
      <c r="AI437" s="192">
        <v>180</v>
      </c>
      <c r="AJ437" s="192">
        <v>165</v>
      </c>
      <c r="AK437" s="171">
        <v>100</v>
      </c>
      <c r="AL437" s="171">
        <v>98</v>
      </c>
      <c r="AM437" s="192"/>
      <c r="AN437" s="192">
        <v>171.3</v>
      </c>
      <c r="AO437" s="222"/>
      <c r="AP437" s="182">
        <v>145</v>
      </c>
      <c r="AQ437" s="183">
        <v>99</v>
      </c>
      <c r="AR437" s="181">
        <v>153</v>
      </c>
      <c r="AS437" s="181">
        <v>94</v>
      </c>
      <c r="AT437" s="184">
        <v>10</v>
      </c>
      <c r="AU437" s="184">
        <v>6</v>
      </c>
      <c r="AV437" s="184">
        <v>7</v>
      </c>
      <c r="AW437" s="184"/>
      <c r="AX437" s="184"/>
      <c r="AY437" s="184"/>
      <c r="AZ437" s="184"/>
      <c r="BA437" s="184"/>
      <c r="BB437" s="184"/>
      <c r="BC437" s="185">
        <v>23</v>
      </c>
      <c r="BD437" s="180">
        <v>3023</v>
      </c>
      <c r="BE437" s="186">
        <v>1.4999999999999999E-2</v>
      </c>
      <c r="BF437" s="187">
        <v>8.0000000000000002E-3</v>
      </c>
      <c r="BG437" s="172">
        <v>1</v>
      </c>
      <c r="BH437" s="172">
        <v>0.1</v>
      </c>
      <c r="BI437" s="172">
        <v>18.2</v>
      </c>
      <c r="BJ437" s="172">
        <v>3.9</v>
      </c>
      <c r="BK437" s="172">
        <v>517.79999999999995</v>
      </c>
      <c r="BL437" s="28" t="s">
        <v>181</v>
      </c>
      <c r="BM437" s="228" t="s">
        <v>182</v>
      </c>
      <c r="BN437" s="228" t="s">
        <v>368</v>
      </c>
      <c r="BO437" s="228" t="s">
        <v>220</v>
      </c>
      <c r="BP437" s="228">
        <v>4</v>
      </c>
      <c r="BQ437" s="228"/>
      <c r="BR437" s="228"/>
      <c r="BS437" s="228"/>
      <c r="BT437" s="228"/>
      <c r="BU437" s="228">
        <f t="shared" si="6"/>
        <v>3.7</v>
      </c>
      <c r="BV437" s="228"/>
      <c r="BW437" s="228"/>
      <c r="BX437" s="228"/>
      <c r="BY437" s="228"/>
      <c r="BZ437" s="228"/>
      <c r="CA437" s="228"/>
      <c r="CB437" s="228"/>
      <c r="CC437" s="228"/>
      <c r="CD437" s="228"/>
      <c r="CE437" s="228"/>
      <c r="CF437" s="228"/>
      <c r="CG437" s="228"/>
      <c r="CH437" s="228"/>
      <c r="CI437" s="228"/>
      <c r="CJ437" s="228"/>
      <c r="CK437" s="228"/>
      <c r="CL437" s="228"/>
      <c r="CM437" s="228"/>
      <c r="CN437" s="228"/>
      <c r="CO437" s="228"/>
      <c r="CP437" s="228"/>
      <c r="CQ437" s="228"/>
      <c r="CR437" s="228"/>
      <c r="CS437" s="228"/>
      <c r="CT437" s="228"/>
      <c r="CU437" s="228"/>
      <c r="CV437" s="228"/>
      <c r="CW437" s="228"/>
      <c r="CX437" s="228"/>
      <c r="CY437" s="228"/>
      <c r="CZ437" s="228"/>
      <c r="DA437" s="228"/>
      <c r="DB437" s="228"/>
    </row>
    <row r="438" spans="1:106" s="197" customFormat="1" ht="31.5" hidden="1" customHeight="1" x14ac:dyDescent="0.3">
      <c r="A438" s="193">
        <v>2021</v>
      </c>
      <c r="B438" s="170">
        <v>1</v>
      </c>
      <c r="C438" s="255">
        <v>44221</v>
      </c>
      <c r="D438" s="170">
        <v>10</v>
      </c>
      <c r="E438" s="170">
        <v>25</v>
      </c>
      <c r="F438" s="170">
        <v>5</v>
      </c>
      <c r="G438" s="196" t="s">
        <v>369</v>
      </c>
      <c r="H438" t="s">
        <v>370</v>
      </c>
      <c r="I438" t="s">
        <v>163</v>
      </c>
      <c r="J438">
        <v>4</v>
      </c>
      <c r="K438">
        <v>2</v>
      </c>
      <c r="L438" s="256">
        <v>162</v>
      </c>
      <c r="M438" s="257">
        <v>150.66</v>
      </c>
      <c r="N438" s="258">
        <v>173.34</v>
      </c>
      <c r="O438" s="192"/>
      <c r="P438" s="192"/>
      <c r="Q438" s="192"/>
      <c r="R438" s="192"/>
      <c r="S438" s="192"/>
      <c r="T438" s="192">
        <v>169</v>
      </c>
      <c r="U438" s="192">
        <v>168</v>
      </c>
      <c r="V438" s="192">
        <v>165</v>
      </c>
      <c r="W438" s="192">
        <v>169</v>
      </c>
      <c r="X438" s="192">
        <v>172</v>
      </c>
      <c r="Y438" s="171">
        <v>88</v>
      </c>
      <c r="Z438" s="171">
        <v>91</v>
      </c>
      <c r="AA438" s="192"/>
      <c r="AB438" s="192"/>
      <c r="AC438" s="192"/>
      <c r="AD438" s="192"/>
      <c r="AE438" s="192"/>
      <c r="AF438" s="192">
        <v>198</v>
      </c>
      <c r="AG438" s="192">
        <v>171</v>
      </c>
      <c r="AH438" s="192">
        <v>170</v>
      </c>
      <c r="AI438" s="192">
        <v>175</v>
      </c>
      <c r="AJ438" s="192">
        <v>171</v>
      </c>
      <c r="AK438" s="171">
        <v>100</v>
      </c>
      <c r="AL438" s="171">
        <v>98</v>
      </c>
      <c r="AM438" s="192"/>
      <c r="AN438" s="192">
        <v>172.8</v>
      </c>
      <c r="AO438" s="222"/>
      <c r="AP438" s="182">
        <v>145</v>
      </c>
      <c r="AQ438" s="183">
        <v>99</v>
      </c>
      <c r="AR438" s="181">
        <v>153</v>
      </c>
      <c r="AS438" s="181">
        <v>94</v>
      </c>
      <c r="AT438" s="184">
        <v>14</v>
      </c>
      <c r="AU438" s="184">
        <v>4</v>
      </c>
      <c r="AV438" s="184">
        <v>5</v>
      </c>
      <c r="AW438" s="184"/>
      <c r="AX438" s="184"/>
      <c r="AY438" s="184"/>
      <c r="AZ438" s="184"/>
      <c r="BA438" s="184"/>
      <c r="BB438" s="184"/>
      <c r="BC438" s="185">
        <v>23</v>
      </c>
      <c r="BD438" s="180">
        <v>3023</v>
      </c>
      <c r="BE438" s="186">
        <v>1.4999999999999999E-2</v>
      </c>
      <c r="BF438" s="187">
        <v>8.0000000000000002E-3</v>
      </c>
      <c r="BG438" s="172">
        <v>1</v>
      </c>
      <c r="BH438" s="172">
        <v>0.1</v>
      </c>
      <c r="BI438" s="172">
        <v>18.7</v>
      </c>
      <c r="BJ438" s="172">
        <v>4</v>
      </c>
      <c r="BK438" s="172">
        <v>522.4</v>
      </c>
      <c r="BL438" s="28" t="s">
        <v>181</v>
      </c>
      <c r="BM438" s="228" t="s">
        <v>182</v>
      </c>
      <c r="BN438" s="228" t="s">
        <v>371</v>
      </c>
      <c r="BO438" s="228" t="s">
        <v>220</v>
      </c>
      <c r="BP438" s="228">
        <v>4</v>
      </c>
      <c r="BQ438" s="228"/>
      <c r="BR438" s="228"/>
      <c r="BS438" s="228"/>
      <c r="BT438" s="228"/>
      <c r="BU438" s="228">
        <f t="shared" si="6"/>
        <v>7.6</v>
      </c>
      <c r="BV438" s="228"/>
      <c r="BW438" s="228"/>
      <c r="BX438" s="228"/>
      <c r="BY438" s="228"/>
      <c r="BZ438" s="228"/>
      <c r="CA438" s="228"/>
      <c r="CB438" s="228"/>
      <c r="CC438" s="228"/>
      <c r="CD438" s="228"/>
      <c r="CE438" s="228"/>
      <c r="CF438" s="228"/>
      <c r="CG438" s="228"/>
      <c r="CH438" s="228"/>
      <c r="CI438" s="228"/>
      <c r="CJ438" s="228"/>
      <c r="CK438" s="228"/>
      <c r="CL438" s="228"/>
      <c r="CM438" s="228"/>
      <c r="CN438" s="228"/>
      <c r="CO438" s="228"/>
      <c r="CP438" s="228"/>
      <c r="CQ438" s="228"/>
      <c r="CR438" s="228"/>
      <c r="CS438" s="228"/>
      <c r="CT438" s="228"/>
      <c r="CU438" s="228"/>
      <c r="CV438" s="228"/>
      <c r="CW438" s="228"/>
      <c r="CX438" s="228"/>
      <c r="CY438" s="228"/>
      <c r="CZ438" s="228"/>
      <c r="DA438" s="228"/>
      <c r="DB438" s="228"/>
    </row>
    <row r="439" spans="1:106" s="197" customFormat="1" ht="31.5" hidden="1" customHeight="1" x14ac:dyDescent="0.3">
      <c r="A439" s="193">
        <v>2021</v>
      </c>
      <c r="B439" s="170">
        <v>1</v>
      </c>
      <c r="C439" s="255">
        <v>44221</v>
      </c>
      <c r="D439" s="170">
        <v>384</v>
      </c>
      <c r="E439" s="170">
        <v>556</v>
      </c>
      <c r="F439" s="170">
        <v>5</v>
      </c>
      <c r="G439" s="196" t="s">
        <v>171</v>
      </c>
      <c r="H439" t="s">
        <v>172</v>
      </c>
      <c r="I439" t="s">
        <v>163</v>
      </c>
      <c r="J439">
        <v>1</v>
      </c>
      <c r="K439">
        <v>6</v>
      </c>
      <c r="L439" s="256">
        <v>1066</v>
      </c>
      <c r="M439" s="257">
        <v>1003.106</v>
      </c>
      <c r="N439" s="258">
        <v>1141.6859999999999</v>
      </c>
      <c r="O439" s="192"/>
      <c r="P439" s="192"/>
      <c r="Q439" s="192"/>
      <c r="R439" s="192"/>
      <c r="S439" s="192"/>
      <c r="T439" s="192"/>
      <c r="U439" s="192"/>
      <c r="V439" s="192"/>
      <c r="W439" s="192"/>
      <c r="X439" s="192"/>
      <c r="Y439" s="171"/>
      <c r="Z439" s="171"/>
      <c r="AA439" s="192"/>
      <c r="AB439" s="192"/>
      <c r="AC439" s="192"/>
      <c r="AD439" s="192"/>
      <c r="AE439" s="192"/>
      <c r="AF439" s="192"/>
      <c r="AG439" s="192"/>
      <c r="AH439" s="192"/>
      <c r="AI439" s="192"/>
      <c r="AJ439" s="192"/>
      <c r="AK439" s="171"/>
      <c r="AL439" s="171"/>
      <c r="AM439" s="192"/>
      <c r="AN439" s="192"/>
      <c r="AO439" s="222"/>
      <c r="AP439" s="182">
        <v>20</v>
      </c>
      <c r="AQ439" s="183">
        <v>180</v>
      </c>
      <c r="AR439" s="181"/>
      <c r="AS439" s="181"/>
      <c r="AT439" s="184">
        <v>4</v>
      </c>
      <c r="AU439" s="184">
        <v>2</v>
      </c>
      <c r="AV439" s="184">
        <v>2</v>
      </c>
      <c r="AW439" s="184"/>
      <c r="AX439" s="184"/>
      <c r="AY439" s="184"/>
      <c r="AZ439" s="184"/>
      <c r="BA439" s="184"/>
      <c r="BB439" s="184"/>
      <c r="BC439" s="185">
        <v>7</v>
      </c>
      <c r="BD439" s="180">
        <v>151</v>
      </c>
      <c r="BE439" s="186">
        <v>1.4999999999999999E-2</v>
      </c>
      <c r="BF439" s="187">
        <v>4.5999999999999999E-2</v>
      </c>
      <c r="BG439" s="172"/>
      <c r="BH439" s="172">
        <v>0</v>
      </c>
      <c r="BI439" s="172">
        <v>0.1</v>
      </c>
      <c r="BJ439" s="172"/>
      <c r="BK439" s="172"/>
      <c r="BL439" s="28" t="s">
        <v>157</v>
      </c>
      <c r="BM439" s="228" t="s">
        <v>158</v>
      </c>
      <c r="BN439" s="228" t="s">
        <v>173</v>
      </c>
      <c r="BO439" s="228"/>
      <c r="BP439" s="228">
        <v>4</v>
      </c>
      <c r="BQ439" s="228"/>
      <c r="BR439" s="228"/>
      <c r="BS439" s="228"/>
      <c r="BT439" s="228"/>
      <c r="BU439" s="228" t="str">
        <f t="shared" si="6"/>
        <v/>
      </c>
      <c r="BV439" s="228"/>
      <c r="BW439" s="228"/>
      <c r="BX439" s="228"/>
      <c r="BY439" s="228"/>
      <c r="BZ439" s="228"/>
      <c r="CA439" s="228"/>
      <c r="CB439" s="228"/>
      <c r="CC439" s="228"/>
      <c r="CD439" s="228"/>
      <c r="CE439" s="228"/>
      <c r="CF439" s="228"/>
      <c r="CG439" s="228"/>
      <c r="CH439" s="228"/>
      <c r="CI439" s="228"/>
      <c r="CJ439" s="228"/>
      <c r="CK439" s="228"/>
      <c r="CL439" s="228"/>
      <c r="CM439" s="228"/>
      <c r="CN439" s="228"/>
      <c r="CO439" s="228"/>
      <c r="CP439" s="228"/>
      <c r="CQ439" s="228"/>
      <c r="CR439" s="228"/>
      <c r="CS439" s="228"/>
      <c r="CT439" s="228"/>
      <c r="CU439" s="228"/>
      <c r="CV439" s="228"/>
      <c r="CW439" s="228"/>
      <c r="CX439" s="228"/>
      <c r="CY439" s="228"/>
      <c r="CZ439" s="228"/>
      <c r="DA439" s="228"/>
      <c r="DB439" s="228"/>
    </row>
    <row r="440" spans="1:106" s="197" customFormat="1" ht="31.5" hidden="1" customHeight="1" x14ac:dyDescent="0.3">
      <c r="A440" s="193">
        <v>2021</v>
      </c>
      <c r="B440" s="170">
        <v>1</v>
      </c>
      <c r="C440" s="255">
        <v>44221</v>
      </c>
      <c r="D440" s="170">
        <v>384</v>
      </c>
      <c r="E440" s="170">
        <v>557</v>
      </c>
      <c r="F440" s="170">
        <v>5</v>
      </c>
      <c r="G440" s="196" t="s">
        <v>174</v>
      </c>
      <c r="H440" t="s">
        <v>175</v>
      </c>
      <c r="I440" t="s">
        <v>163</v>
      </c>
      <c r="J440">
        <v>1</v>
      </c>
      <c r="K440">
        <v>6</v>
      </c>
      <c r="L440" s="256">
        <v>182</v>
      </c>
      <c r="M440" s="257">
        <v>171.262</v>
      </c>
      <c r="N440" s="258">
        <v>194.922</v>
      </c>
      <c r="O440" s="192"/>
      <c r="P440" s="192"/>
      <c r="Q440" s="192"/>
      <c r="R440" s="192"/>
      <c r="S440" s="192"/>
      <c r="T440" s="192"/>
      <c r="U440" s="192"/>
      <c r="V440" s="192"/>
      <c r="W440" s="192"/>
      <c r="X440" s="192"/>
      <c r="Y440" s="171"/>
      <c r="Z440" s="171"/>
      <c r="AA440" s="192"/>
      <c r="AB440" s="192"/>
      <c r="AC440" s="192"/>
      <c r="AD440" s="192"/>
      <c r="AE440" s="192"/>
      <c r="AF440" s="192"/>
      <c r="AG440" s="192"/>
      <c r="AH440" s="192"/>
      <c r="AI440" s="192"/>
      <c r="AJ440" s="192"/>
      <c r="AK440" s="171"/>
      <c r="AL440" s="171"/>
      <c r="AM440" s="192"/>
      <c r="AN440" s="192"/>
      <c r="AO440" s="222"/>
      <c r="AP440" s="182">
        <v>20</v>
      </c>
      <c r="AQ440" s="183">
        <v>180</v>
      </c>
      <c r="AR440" s="181"/>
      <c r="AS440" s="181"/>
      <c r="AT440" s="184">
        <v>3</v>
      </c>
      <c r="AU440" s="184">
        <v>2</v>
      </c>
      <c r="AV440" s="184">
        <v>2</v>
      </c>
      <c r="AW440" s="184"/>
      <c r="AX440" s="184"/>
      <c r="AY440" s="184"/>
      <c r="AZ440" s="184"/>
      <c r="BA440" s="184"/>
      <c r="BB440" s="184"/>
      <c r="BC440" s="185">
        <v>7</v>
      </c>
      <c r="BD440" s="180">
        <v>151</v>
      </c>
      <c r="BE440" s="186">
        <v>1.4999999999999999E-2</v>
      </c>
      <c r="BF440" s="187">
        <v>4.5999999999999999E-2</v>
      </c>
      <c r="BG440" s="172"/>
      <c r="BH440" s="172">
        <v>0</v>
      </c>
      <c r="BI440" s="172">
        <v>0.8</v>
      </c>
      <c r="BJ440" s="172"/>
      <c r="BK440" s="172"/>
      <c r="BL440" s="28" t="s">
        <v>157</v>
      </c>
      <c r="BM440" s="228" t="s">
        <v>158</v>
      </c>
      <c r="BN440" s="228" t="s">
        <v>173</v>
      </c>
      <c r="BO440" s="228" t="s">
        <v>176</v>
      </c>
      <c r="BP440" s="228">
        <v>4</v>
      </c>
      <c r="BQ440" s="228"/>
      <c r="BR440" s="228"/>
      <c r="BS440" s="228"/>
      <c r="BT440" s="228"/>
      <c r="BU440" s="228" t="str">
        <f t="shared" si="6"/>
        <v/>
      </c>
      <c r="BV440" s="228"/>
      <c r="BW440" s="228"/>
      <c r="BX440" s="228"/>
      <c r="BY440" s="228"/>
      <c r="BZ440" s="228"/>
      <c r="CA440" s="228"/>
      <c r="CB440" s="228"/>
      <c r="CC440" s="228"/>
      <c r="CD440" s="228"/>
      <c r="CE440" s="228"/>
      <c r="CF440" s="228"/>
      <c r="CG440" s="228"/>
      <c r="CH440" s="228"/>
      <c r="CI440" s="228"/>
      <c r="CJ440" s="228"/>
      <c r="CK440" s="228"/>
      <c r="CL440" s="228"/>
      <c r="CM440" s="228"/>
      <c r="CN440" s="228"/>
      <c r="CO440" s="228"/>
      <c r="CP440" s="228"/>
      <c r="CQ440" s="228"/>
      <c r="CR440" s="228"/>
      <c r="CS440" s="228"/>
      <c r="CT440" s="228"/>
      <c r="CU440" s="228"/>
      <c r="CV440" s="228"/>
      <c r="CW440" s="228"/>
      <c r="CX440" s="228"/>
      <c r="CY440" s="228"/>
      <c r="CZ440" s="228"/>
      <c r="DA440" s="228"/>
      <c r="DB440" s="228"/>
    </row>
    <row r="441" spans="1:106" s="197" customFormat="1" ht="31.5" hidden="1" customHeight="1" x14ac:dyDescent="0.3">
      <c r="A441" s="193">
        <v>2021</v>
      </c>
      <c r="B441" s="170">
        <v>1</v>
      </c>
      <c r="C441" s="255">
        <v>44221</v>
      </c>
      <c r="D441" s="170">
        <v>32</v>
      </c>
      <c r="E441" s="170">
        <v>92</v>
      </c>
      <c r="F441" s="170">
        <v>7</v>
      </c>
      <c r="G441" s="196" t="s">
        <v>217</v>
      </c>
      <c r="H441" t="s">
        <v>218</v>
      </c>
      <c r="I441" t="s">
        <v>163</v>
      </c>
      <c r="J441">
        <v>2</v>
      </c>
      <c r="K441">
        <v>3</v>
      </c>
      <c r="L441" s="256">
        <v>361</v>
      </c>
      <c r="M441" s="257">
        <v>335.73</v>
      </c>
      <c r="N441" s="258">
        <v>386.27</v>
      </c>
      <c r="O441" s="192"/>
      <c r="P441" s="192"/>
      <c r="Q441" s="192"/>
      <c r="R441" s="192"/>
      <c r="S441" s="192"/>
      <c r="T441" s="192">
        <v>436</v>
      </c>
      <c r="U441" s="192">
        <v>382</v>
      </c>
      <c r="V441" s="192">
        <v>375</v>
      </c>
      <c r="W441" s="192">
        <v>366</v>
      </c>
      <c r="X441" s="192">
        <v>372</v>
      </c>
      <c r="Y441" s="171">
        <v>95</v>
      </c>
      <c r="Z441" s="171">
        <v>92</v>
      </c>
      <c r="AA441" s="192"/>
      <c r="AB441" s="192"/>
      <c r="AC441" s="192"/>
      <c r="AD441" s="192"/>
      <c r="AE441" s="192"/>
      <c r="AF441" s="192">
        <v>420</v>
      </c>
      <c r="AG441" s="192">
        <v>380</v>
      </c>
      <c r="AH441" s="192">
        <v>395</v>
      </c>
      <c r="AI441" s="192">
        <v>400</v>
      </c>
      <c r="AJ441" s="192">
        <v>385</v>
      </c>
      <c r="AK441" s="171">
        <v>106</v>
      </c>
      <c r="AL441" s="171">
        <v>100</v>
      </c>
      <c r="AM441" s="192"/>
      <c r="AN441" s="192">
        <v>391.1</v>
      </c>
      <c r="AO441" s="222"/>
      <c r="AP441" s="182">
        <v>74</v>
      </c>
      <c r="AQ441" s="183">
        <v>97</v>
      </c>
      <c r="AR441" s="181">
        <v>73</v>
      </c>
      <c r="AS441" s="181">
        <v>98</v>
      </c>
      <c r="AT441" s="184">
        <v>8</v>
      </c>
      <c r="AU441" s="184">
        <v>2</v>
      </c>
      <c r="AV441" s="184">
        <v>4</v>
      </c>
      <c r="AW441" s="184"/>
      <c r="AX441" s="184"/>
      <c r="AY441" s="184"/>
      <c r="AZ441" s="184"/>
      <c r="BA441" s="184"/>
      <c r="BB441" s="184"/>
      <c r="BC441" s="185">
        <v>14</v>
      </c>
      <c r="BD441" s="180">
        <v>1622</v>
      </c>
      <c r="BE441" s="186">
        <v>1.4999999999999999E-2</v>
      </c>
      <c r="BF441" s="187">
        <v>8.9999999999999993E-3</v>
      </c>
      <c r="BG441" s="172">
        <v>1</v>
      </c>
      <c r="BH441" s="172">
        <v>0</v>
      </c>
      <c r="BI441" s="172">
        <v>4.5</v>
      </c>
      <c r="BJ441" s="172">
        <v>5.5</v>
      </c>
      <c r="BK441" s="172">
        <v>634.4</v>
      </c>
      <c r="BL441" s="28" t="s">
        <v>181</v>
      </c>
      <c r="BM441" s="228" t="s">
        <v>182</v>
      </c>
      <c r="BN441" s="228" t="s">
        <v>219</v>
      </c>
      <c r="BO441" s="228" t="s">
        <v>220</v>
      </c>
      <c r="BP441" s="228">
        <v>4</v>
      </c>
      <c r="BQ441" s="228"/>
      <c r="BR441" s="228"/>
      <c r="BS441" s="228"/>
      <c r="BT441" s="228"/>
      <c r="BU441" s="228">
        <f t="shared" si="6"/>
        <v>21.3</v>
      </c>
      <c r="BV441" s="228"/>
      <c r="BW441" s="228"/>
      <c r="BX441" s="228"/>
      <c r="BY441" s="228"/>
      <c r="BZ441" s="228"/>
      <c r="CA441" s="228"/>
      <c r="CB441" s="228"/>
      <c r="CC441" s="228"/>
      <c r="CD441" s="228"/>
      <c r="CE441" s="228"/>
      <c r="CF441" s="228"/>
      <c r="CG441" s="228"/>
      <c r="CH441" s="228"/>
      <c r="CI441" s="228"/>
      <c r="CJ441" s="228"/>
      <c r="CK441" s="228"/>
      <c r="CL441" s="228"/>
      <c r="CM441" s="228"/>
      <c r="CN441" s="228"/>
      <c r="CO441" s="228"/>
      <c r="CP441" s="228"/>
      <c r="CQ441" s="228"/>
      <c r="CR441" s="228"/>
      <c r="CS441" s="228"/>
      <c r="CT441" s="228"/>
      <c r="CU441" s="228"/>
      <c r="CV441" s="228"/>
      <c r="CW441" s="228"/>
      <c r="CX441" s="228"/>
      <c r="CY441" s="228"/>
      <c r="CZ441" s="228"/>
      <c r="DA441" s="228"/>
      <c r="DB441" s="228"/>
    </row>
    <row r="442" spans="1:106" s="197" customFormat="1" ht="31.5" hidden="1" customHeight="1" x14ac:dyDescent="0.3">
      <c r="A442" s="193">
        <v>2021</v>
      </c>
      <c r="B442" s="170">
        <v>1</v>
      </c>
      <c r="C442" s="255">
        <v>44221</v>
      </c>
      <c r="D442" s="170">
        <v>32</v>
      </c>
      <c r="E442" s="170">
        <v>93</v>
      </c>
      <c r="F442" s="170">
        <v>7</v>
      </c>
      <c r="G442" s="196" t="s">
        <v>221</v>
      </c>
      <c r="H442" t="s">
        <v>222</v>
      </c>
      <c r="I442" t="s">
        <v>163</v>
      </c>
      <c r="J442">
        <v>2</v>
      </c>
      <c r="K442">
        <v>3</v>
      </c>
      <c r="L442" s="256">
        <v>59</v>
      </c>
      <c r="M442" s="257">
        <v>54.87</v>
      </c>
      <c r="N442" s="258">
        <v>63.13</v>
      </c>
      <c r="O442" s="192"/>
      <c r="P442" s="192"/>
      <c r="Q442" s="192"/>
      <c r="R442" s="192"/>
      <c r="S442" s="192"/>
      <c r="T442" s="192">
        <v>56</v>
      </c>
      <c r="U442" s="192">
        <v>57</v>
      </c>
      <c r="V442" s="192">
        <v>59</v>
      </c>
      <c r="W442" s="192">
        <v>61</v>
      </c>
      <c r="X442" s="192">
        <v>61</v>
      </c>
      <c r="Y442" s="171">
        <v>59</v>
      </c>
      <c r="Z442" s="171">
        <v>92</v>
      </c>
      <c r="AA442" s="192"/>
      <c r="AB442" s="192"/>
      <c r="AC442" s="192"/>
      <c r="AD442" s="192"/>
      <c r="AE442" s="192"/>
      <c r="AF442" s="192">
        <v>75</v>
      </c>
      <c r="AG442" s="192">
        <v>62</v>
      </c>
      <c r="AH442" s="192">
        <v>81</v>
      </c>
      <c r="AI442" s="192">
        <v>60</v>
      </c>
      <c r="AJ442" s="192">
        <v>61</v>
      </c>
      <c r="AK442" s="171">
        <v>106</v>
      </c>
      <c r="AL442" s="171">
        <v>100</v>
      </c>
      <c r="AM442" s="192"/>
      <c r="AN442" s="192">
        <v>63.3</v>
      </c>
      <c r="AO442" s="222"/>
      <c r="AP442" s="182">
        <v>74</v>
      </c>
      <c r="AQ442" s="183">
        <v>97</v>
      </c>
      <c r="AR442" s="181">
        <v>81</v>
      </c>
      <c r="AS442" s="181">
        <v>89</v>
      </c>
      <c r="AT442" s="184">
        <v>10</v>
      </c>
      <c r="AU442" s="184">
        <v>8</v>
      </c>
      <c r="AV442" s="184">
        <v>5</v>
      </c>
      <c r="AW442" s="184"/>
      <c r="AX442" s="184"/>
      <c r="AY442" s="184"/>
      <c r="AZ442" s="184"/>
      <c r="BA442" s="184"/>
      <c r="BB442" s="184"/>
      <c r="BC442" s="185">
        <v>23</v>
      </c>
      <c r="BD442" s="180">
        <v>1481</v>
      </c>
      <c r="BE442" s="186">
        <v>1.4999999999999999E-2</v>
      </c>
      <c r="BF442" s="187">
        <v>1.6E-2</v>
      </c>
      <c r="BG442" s="172"/>
      <c r="BH442" s="172">
        <v>0.4</v>
      </c>
      <c r="BI442" s="172">
        <v>25.1</v>
      </c>
      <c r="BJ442" s="172">
        <v>1.5</v>
      </c>
      <c r="BK442" s="172">
        <v>93.7</v>
      </c>
      <c r="BL442" s="28" t="s">
        <v>181</v>
      </c>
      <c r="BM442" s="228" t="s">
        <v>182</v>
      </c>
      <c r="BN442" s="228" t="s">
        <v>223</v>
      </c>
      <c r="BO442" s="228" t="s">
        <v>220</v>
      </c>
      <c r="BP442" s="228">
        <v>4</v>
      </c>
      <c r="BQ442" s="228"/>
      <c r="BR442" s="228"/>
      <c r="BS442" s="228"/>
      <c r="BT442" s="228"/>
      <c r="BU442" s="228">
        <f t="shared" si="6"/>
        <v>3</v>
      </c>
      <c r="BV442" s="228"/>
      <c r="BW442" s="228"/>
      <c r="BX442" s="228"/>
      <c r="BY442" s="228"/>
      <c r="BZ442" s="228"/>
      <c r="CA442" s="228"/>
      <c r="CB442" s="228"/>
      <c r="CC442" s="228"/>
      <c r="CD442" s="228"/>
      <c r="CE442" s="228"/>
      <c r="CF442" s="228"/>
      <c r="CG442" s="228"/>
      <c r="CH442" s="228"/>
      <c r="CI442" s="228"/>
      <c r="CJ442" s="228"/>
      <c r="CK442" s="228"/>
      <c r="CL442" s="228"/>
      <c r="CM442" s="228"/>
      <c r="CN442" s="228"/>
      <c r="CO442" s="228"/>
      <c r="CP442" s="228"/>
      <c r="CQ442" s="228"/>
      <c r="CR442" s="228"/>
      <c r="CS442" s="228"/>
      <c r="CT442" s="228"/>
      <c r="CU442" s="228"/>
      <c r="CV442" s="228"/>
      <c r="CW442" s="228"/>
      <c r="CX442" s="228"/>
      <c r="CY442" s="228"/>
      <c r="CZ442" s="228"/>
      <c r="DA442" s="228"/>
      <c r="DB442" s="228"/>
    </row>
    <row r="443" spans="1:106" s="197" customFormat="1" ht="31.5" hidden="1" customHeight="1" x14ac:dyDescent="0.3">
      <c r="A443" s="193">
        <v>2021</v>
      </c>
      <c r="B443" s="170">
        <v>1</v>
      </c>
      <c r="C443" s="255">
        <v>44221</v>
      </c>
      <c r="D443" s="170">
        <v>32</v>
      </c>
      <c r="E443" s="170">
        <v>94</v>
      </c>
      <c r="F443" s="170">
        <v>7</v>
      </c>
      <c r="G443" s="196" t="s">
        <v>346</v>
      </c>
      <c r="H443" t="s">
        <v>347</v>
      </c>
      <c r="I443" t="s">
        <v>163</v>
      </c>
      <c r="J443">
        <v>2</v>
      </c>
      <c r="K443">
        <v>3</v>
      </c>
      <c r="L443" s="256">
        <v>19</v>
      </c>
      <c r="M443" s="257">
        <v>17.670000000000002</v>
      </c>
      <c r="N443" s="258">
        <v>20.329999999999998</v>
      </c>
      <c r="O443" s="192"/>
      <c r="P443" s="192"/>
      <c r="Q443" s="192"/>
      <c r="R443" s="192"/>
      <c r="S443" s="192"/>
      <c r="T443" s="192">
        <v>18</v>
      </c>
      <c r="U443" s="192">
        <v>18</v>
      </c>
      <c r="V443" s="192">
        <v>19</v>
      </c>
      <c r="W443" s="192">
        <v>18</v>
      </c>
      <c r="X443" s="192">
        <v>18</v>
      </c>
      <c r="Y443" s="171">
        <v>95</v>
      </c>
      <c r="Z443" s="171">
        <v>92</v>
      </c>
      <c r="AA443" s="192"/>
      <c r="AB443" s="192"/>
      <c r="AC443" s="192"/>
      <c r="AD443" s="192"/>
      <c r="AE443" s="192"/>
      <c r="AF443" s="192">
        <v>23</v>
      </c>
      <c r="AG443" s="192">
        <v>20</v>
      </c>
      <c r="AH443" s="192">
        <v>20</v>
      </c>
      <c r="AI443" s="192">
        <v>18</v>
      </c>
      <c r="AJ443" s="192">
        <v>19</v>
      </c>
      <c r="AK443" s="171">
        <v>106</v>
      </c>
      <c r="AL443" s="171">
        <v>100</v>
      </c>
      <c r="AM443" s="192"/>
      <c r="AN443" s="192">
        <v>18.899999999999999</v>
      </c>
      <c r="AO443" s="222"/>
      <c r="AP443" s="182">
        <v>74</v>
      </c>
      <c r="AQ443" s="183">
        <v>97</v>
      </c>
      <c r="AR443" s="181">
        <v>73</v>
      </c>
      <c r="AS443" s="181">
        <v>98</v>
      </c>
      <c r="AT443" s="184">
        <v>9</v>
      </c>
      <c r="AU443" s="184">
        <v>4</v>
      </c>
      <c r="AV443" s="184">
        <v>8</v>
      </c>
      <c r="AW443" s="184"/>
      <c r="AX443" s="184"/>
      <c r="AY443" s="184"/>
      <c r="AZ443" s="184"/>
      <c r="BA443" s="184"/>
      <c r="BB443" s="184"/>
      <c r="BC443" s="185">
        <v>21</v>
      </c>
      <c r="BD443" s="180">
        <v>1365</v>
      </c>
      <c r="BE443" s="186">
        <v>1.4999999999999999E-2</v>
      </c>
      <c r="BF443" s="187">
        <v>1.4999999999999999E-2</v>
      </c>
      <c r="BG443" s="172">
        <v>1</v>
      </c>
      <c r="BH443" s="172">
        <v>1.1000000000000001</v>
      </c>
      <c r="BI443" s="172">
        <v>71.8</v>
      </c>
      <c r="BJ443" s="172">
        <v>0.4</v>
      </c>
      <c r="BK443" s="172">
        <v>25.8</v>
      </c>
      <c r="BL443" s="28" t="s">
        <v>181</v>
      </c>
      <c r="BM443" s="228" t="s">
        <v>182</v>
      </c>
      <c r="BN443" s="228" t="s">
        <v>348</v>
      </c>
      <c r="BO443" s="228" t="s">
        <v>220</v>
      </c>
      <c r="BP443" s="228">
        <v>4</v>
      </c>
      <c r="BQ443" s="228"/>
      <c r="BR443" s="228"/>
      <c r="BS443" s="228"/>
      <c r="BT443" s="228"/>
      <c r="BU443" s="228">
        <f t="shared" si="6"/>
        <v>0.1</v>
      </c>
      <c r="BV443" s="228"/>
      <c r="BW443" s="228"/>
      <c r="BX443" s="228"/>
      <c r="BY443" s="228"/>
      <c r="BZ443" s="228"/>
      <c r="CA443" s="228"/>
      <c r="CB443" s="228"/>
      <c r="CC443" s="228"/>
      <c r="CD443" s="228"/>
      <c r="CE443" s="228"/>
      <c r="CF443" s="228"/>
      <c r="CG443" s="228"/>
      <c r="CH443" s="228"/>
      <c r="CI443" s="228"/>
      <c r="CJ443" s="228"/>
      <c r="CK443" s="228"/>
      <c r="CL443" s="228"/>
      <c r="CM443" s="228"/>
      <c r="CN443" s="228"/>
      <c r="CO443" s="228"/>
      <c r="CP443" s="228"/>
      <c r="CQ443" s="228"/>
      <c r="CR443" s="228"/>
      <c r="CS443" s="228"/>
      <c r="CT443" s="228"/>
      <c r="CU443" s="228"/>
      <c r="CV443" s="228"/>
      <c r="CW443" s="228"/>
      <c r="CX443" s="228"/>
      <c r="CY443" s="228"/>
      <c r="CZ443" s="228"/>
      <c r="DA443" s="228"/>
      <c r="DB443" s="228"/>
    </row>
    <row r="444" spans="1:106" s="197" customFormat="1" ht="31.5" hidden="1" customHeight="1" x14ac:dyDescent="0.3">
      <c r="A444" s="193">
        <v>2021</v>
      </c>
      <c r="B444" s="170">
        <v>1</v>
      </c>
      <c r="C444" s="255">
        <v>44221</v>
      </c>
      <c r="D444" s="170">
        <v>190</v>
      </c>
      <c r="E444" s="170">
        <v>342</v>
      </c>
      <c r="F444" s="170">
        <v>7</v>
      </c>
      <c r="G444" s="196" t="s">
        <v>360</v>
      </c>
      <c r="H444" t="s">
        <v>361</v>
      </c>
      <c r="I444" t="s">
        <v>163</v>
      </c>
      <c r="J444">
        <v>3</v>
      </c>
      <c r="K444">
        <v>2</v>
      </c>
      <c r="L444" s="256">
        <v>567</v>
      </c>
      <c r="M444" s="257">
        <v>533.54700000000003</v>
      </c>
      <c r="N444" s="258">
        <v>607.25699999999995</v>
      </c>
      <c r="O444" s="192"/>
      <c r="P444" s="192"/>
      <c r="Q444" s="192"/>
      <c r="R444" s="192"/>
      <c r="S444" s="192"/>
      <c r="T444" s="192">
        <v>593</v>
      </c>
      <c r="U444" s="192">
        <v>592</v>
      </c>
      <c r="V444" s="192">
        <v>606</v>
      </c>
      <c r="W444" s="192">
        <v>592</v>
      </c>
      <c r="X444" s="192">
        <v>586</v>
      </c>
      <c r="Y444" s="171">
        <v>199</v>
      </c>
      <c r="Z444" s="171">
        <v>198</v>
      </c>
      <c r="AA444" s="192"/>
      <c r="AB444" s="192"/>
      <c r="AC444" s="192"/>
      <c r="AD444" s="192"/>
      <c r="AE444" s="192"/>
      <c r="AF444" s="192">
        <v>575</v>
      </c>
      <c r="AG444" s="192">
        <v>576</v>
      </c>
      <c r="AH444" s="192">
        <v>586</v>
      </c>
      <c r="AI444" s="192">
        <v>560</v>
      </c>
      <c r="AJ444" s="192">
        <v>591</v>
      </c>
      <c r="AK444" s="171">
        <v>165</v>
      </c>
      <c r="AL444" s="171">
        <v>159</v>
      </c>
      <c r="AM444" s="192"/>
      <c r="AN444" s="192">
        <v>585.70000000000005</v>
      </c>
      <c r="AO444" s="222"/>
      <c r="AP444" s="182">
        <v>60</v>
      </c>
      <c r="AQ444" s="183">
        <v>180</v>
      </c>
      <c r="AR444" s="181">
        <v>60</v>
      </c>
      <c r="AS444" s="181">
        <v>180</v>
      </c>
      <c r="AT444" s="184">
        <v>10</v>
      </c>
      <c r="AU444" s="184">
        <v>8</v>
      </c>
      <c r="AV444" s="184">
        <v>10</v>
      </c>
      <c r="AW444" s="184"/>
      <c r="AX444" s="184">
        <v>5</v>
      </c>
      <c r="AY444" s="184"/>
      <c r="AZ444" s="184"/>
      <c r="BA444" s="184"/>
      <c r="BB444" s="184"/>
      <c r="BC444" s="185">
        <v>33</v>
      </c>
      <c r="BD444" s="180">
        <v>1313</v>
      </c>
      <c r="BE444" s="186">
        <v>1.4999999999999999E-2</v>
      </c>
      <c r="BF444" s="187">
        <v>2.5000000000000001E-2</v>
      </c>
      <c r="BG444" s="172"/>
      <c r="BH444" s="172">
        <v>0.1</v>
      </c>
      <c r="BI444" s="172">
        <v>2.2999999999999998</v>
      </c>
      <c r="BJ444" s="172">
        <v>19.3</v>
      </c>
      <c r="BK444" s="172">
        <v>769</v>
      </c>
      <c r="BL444" s="28" t="s">
        <v>157</v>
      </c>
      <c r="BM444" s="228" t="s">
        <v>158</v>
      </c>
      <c r="BN444" s="228" t="s">
        <v>362</v>
      </c>
      <c r="BO444" s="228" t="s">
        <v>168</v>
      </c>
      <c r="BP444" s="228">
        <v>4</v>
      </c>
      <c r="BQ444" s="228"/>
      <c r="BR444" s="228"/>
      <c r="BS444" s="228"/>
      <c r="BT444" s="228"/>
      <c r="BU444" s="228">
        <f t="shared" si="6"/>
        <v>13.2</v>
      </c>
      <c r="BV444" s="228"/>
      <c r="BW444" s="228"/>
      <c r="BX444" s="228"/>
      <c r="BY444" s="228"/>
      <c r="BZ444" s="228"/>
      <c r="CA444" s="228"/>
      <c r="CB444" s="228"/>
      <c r="CC444" s="228"/>
      <c r="CD444" s="228"/>
      <c r="CE444" s="228"/>
      <c r="CF444" s="228"/>
      <c r="CG444" s="228"/>
      <c r="CH444" s="228"/>
      <c r="CI444" s="228"/>
      <c r="CJ444" s="228"/>
      <c r="CK444" s="228"/>
      <c r="CL444" s="228"/>
      <c r="CM444" s="228"/>
      <c r="CN444" s="228"/>
      <c r="CO444" s="228"/>
      <c r="CP444" s="228"/>
      <c r="CQ444" s="228"/>
      <c r="CR444" s="228"/>
      <c r="CS444" s="228"/>
      <c r="CT444" s="228"/>
      <c r="CU444" s="228"/>
      <c r="CV444" s="228"/>
      <c r="CW444" s="228"/>
      <c r="CX444" s="228"/>
      <c r="CY444" s="228"/>
      <c r="CZ444" s="228"/>
      <c r="DA444" s="228"/>
      <c r="DB444" s="228"/>
    </row>
    <row r="445" spans="1:106" s="197" customFormat="1" ht="31.5" hidden="1" customHeight="1" x14ac:dyDescent="0.3">
      <c r="A445" s="193">
        <v>2021</v>
      </c>
      <c r="B445" s="170">
        <v>1</v>
      </c>
      <c r="C445" s="255">
        <v>44221</v>
      </c>
      <c r="D445" s="170">
        <v>383</v>
      </c>
      <c r="E445" s="170">
        <v>550</v>
      </c>
      <c r="F445" s="170">
        <v>7</v>
      </c>
      <c r="G445" s="196" t="s">
        <v>379</v>
      </c>
      <c r="H445" t="s">
        <v>380</v>
      </c>
      <c r="I445" t="s">
        <v>163</v>
      </c>
      <c r="J445">
        <v>3</v>
      </c>
      <c r="K445">
        <v>1</v>
      </c>
      <c r="L445" s="256">
        <v>35</v>
      </c>
      <c r="M445" s="257">
        <v>32.024999999999999</v>
      </c>
      <c r="N445" s="258">
        <v>38.045000000000002</v>
      </c>
      <c r="O445" s="192"/>
      <c r="P445" s="192"/>
      <c r="Q445" s="192"/>
      <c r="R445" s="192"/>
      <c r="S445" s="192"/>
      <c r="T445" s="192"/>
      <c r="U445" s="192"/>
      <c r="V445" s="192"/>
      <c r="W445" s="192">
        <v>35</v>
      </c>
      <c r="X445" s="192">
        <v>36</v>
      </c>
      <c r="Y445" s="171"/>
      <c r="Z445" s="171">
        <v>80</v>
      </c>
      <c r="AA445" s="192"/>
      <c r="AB445" s="192"/>
      <c r="AC445" s="192"/>
      <c r="AD445" s="192"/>
      <c r="AE445" s="192"/>
      <c r="AF445" s="192">
        <v>44</v>
      </c>
      <c r="AG445" s="192">
        <v>36</v>
      </c>
      <c r="AH445" s="192">
        <v>38</v>
      </c>
      <c r="AI445" s="192">
        <v>36</v>
      </c>
      <c r="AJ445" s="192">
        <v>33</v>
      </c>
      <c r="AK445" s="171">
        <v>80</v>
      </c>
      <c r="AL445" s="171">
        <v>79</v>
      </c>
      <c r="AM445" s="192"/>
      <c r="AN445" s="192">
        <v>36.9</v>
      </c>
      <c r="AO445" s="222"/>
      <c r="AP445" s="182">
        <v>108</v>
      </c>
      <c r="AQ445" s="183">
        <v>100</v>
      </c>
      <c r="AR445" s="181">
        <v>136</v>
      </c>
      <c r="AS445" s="181">
        <v>80</v>
      </c>
      <c r="AT445" s="184">
        <v>8</v>
      </c>
      <c r="AU445" s="184">
        <v>5</v>
      </c>
      <c r="AV445" s="184">
        <v>6</v>
      </c>
      <c r="AW445" s="184"/>
      <c r="AX445" s="184"/>
      <c r="AY445" s="184"/>
      <c r="AZ445" s="184"/>
      <c r="BA445" s="184"/>
      <c r="BB445" s="184"/>
      <c r="BC445" s="185">
        <v>19</v>
      </c>
      <c r="BD445" s="180">
        <v>259</v>
      </c>
      <c r="BE445" s="186">
        <v>1.4999999999999999E-2</v>
      </c>
      <c r="BF445" s="187">
        <v>7.2999999999999995E-2</v>
      </c>
      <c r="BG445" s="172"/>
      <c r="BH445" s="172">
        <v>0.5</v>
      </c>
      <c r="BI445" s="172">
        <v>7.4</v>
      </c>
      <c r="BJ445" s="172">
        <v>0.7</v>
      </c>
      <c r="BK445" s="172">
        <v>9.6</v>
      </c>
      <c r="BL445" s="28" t="s">
        <v>157</v>
      </c>
      <c r="BM445" s="228" t="s">
        <v>158</v>
      </c>
      <c r="BN445" s="228" t="s">
        <v>381</v>
      </c>
      <c r="BO445" s="228" t="s">
        <v>168</v>
      </c>
      <c r="BP445" s="228">
        <v>4</v>
      </c>
      <c r="BQ445" s="228"/>
      <c r="BR445" s="228"/>
      <c r="BS445" s="228"/>
      <c r="BT445" s="228"/>
      <c r="BU445" s="228">
        <f t="shared" si="6"/>
        <v>1.3</v>
      </c>
      <c r="BV445" s="228"/>
      <c r="BW445" s="228"/>
      <c r="BX445" s="228"/>
      <c r="BY445" s="228"/>
      <c r="BZ445" s="228"/>
      <c r="CA445" s="228"/>
      <c r="CB445" s="228"/>
      <c r="CC445" s="228"/>
      <c r="CD445" s="228"/>
      <c r="CE445" s="228"/>
      <c r="CF445" s="228"/>
      <c r="CG445" s="228"/>
      <c r="CH445" s="228"/>
      <c r="CI445" s="228"/>
      <c r="CJ445" s="228"/>
      <c r="CK445" s="228"/>
      <c r="CL445" s="228"/>
      <c r="CM445" s="228"/>
      <c r="CN445" s="228"/>
      <c r="CO445" s="228"/>
      <c r="CP445" s="228"/>
      <c r="CQ445" s="228"/>
      <c r="CR445" s="228"/>
      <c r="CS445" s="228"/>
      <c r="CT445" s="228"/>
      <c r="CU445" s="228"/>
      <c r="CV445" s="228"/>
      <c r="CW445" s="228"/>
      <c r="CX445" s="228"/>
      <c r="CY445" s="228"/>
      <c r="CZ445" s="228"/>
      <c r="DA445" s="228"/>
      <c r="DB445" s="228"/>
    </row>
    <row r="446" spans="1:106" s="197" customFormat="1" ht="31.5" hidden="1" customHeight="1" x14ac:dyDescent="0.3">
      <c r="A446" s="193">
        <v>2021</v>
      </c>
      <c r="B446" s="170">
        <v>1</v>
      </c>
      <c r="C446" s="255">
        <v>44221</v>
      </c>
      <c r="D446" s="170">
        <v>375</v>
      </c>
      <c r="E446" s="170">
        <v>437</v>
      </c>
      <c r="F446" s="170">
        <v>8</v>
      </c>
      <c r="G446" s="196" t="s">
        <v>363</v>
      </c>
      <c r="H446" t="s">
        <v>364</v>
      </c>
      <c r="I446" t="s">
        <v>163</v>
      </c>
      <c r="J446">
        <v>4</v>
      </c>
      <c r="K446">
        <v>2</v>
      </c>
      <c r="L446" s="256">
        <v>168</v>
      </c>
      <c r="M446" s="257">
        <v>158.08799999999999</v>
      </c>
      <c r="N446" s="258">
        <v>179.928</v>
      </c>
      <c r="O446" s="192"/>
      <c r="P446" s="192"/>
      <c r="Q446" s="192"/>
      <c r="R446" s="192"/>
      <c r="S446" s="192"/>
      <c r="T446" s="192">
        <v>177</v>
      </c>
      <c r="U446" s="192">
        <v>171</v>
      </c>
      <c r="V446" s="192"/>
      <c r="W446" s="192"/>
      <c r="X446" s="192"/>
      <c r="Y446" s="171">
        <v>114</v>
      </c>
      <c r="Z446" s="171"/>
      <c r="AA446" s="192"/>
      <c r="AB446" s="192"/>
      <c r="AC446" s="192"/>
      <c r="AD446" s="192"/>
      <c r="AE446" s="192"/>
      <c r="AF446" s="192"/>
      <c r="AG446" s="192"/>
      <c r="AH446" s="192"/>
      <c r="AI446" s="192"/>
      <c r="AJ446" s="192"/>
      <c r="AK446" s="171"/>
      <c r="AL446" s="171"/>
      <c r="AM446" s="192"/>
      <c r="AN446" s="192">
        <v>174.1</v>
      </c>
      <c r="AO446" s="222"/>
      <c r="AP446" s="182">
        <v>120</v>
      </c>
      <c r="AQ446" s="183">
        <v>120</v>
      </c>
      <c r="AR446" s="181">
        <v>126</v>
      </c>
      <c r="AS446" s="181">
        <v>114</v>
      </c>
      <c r="AT446" s="184">
        <v>2</v>
      </c>
      <c r="AU446" s="184">
        <v>3</v>
      </c>
      <c r="AV446" s="184">
        <v>3</v>
      </c>
      <c r="AW446" s="184"/>
      <c r="AX446" s="184"/>
      <c r="AY446" s="184"/>
      <c r="AZ446" s="184"/>
      <c r="BA446" s="184"/>
      <c r="BB446" s="184"/>
      <c r="BC446" s="185">
        <v>8</v>
      </c>
      <c r="BD446" s="180">
        <v>1608</v>
      </c>
      <c r="BE446" s="186">
        <v>1.4999999999999999E-2</v>
      </c>
      <c r="BF446" s="187">
        <v>5.0000000000000001E-3</v>
      </c>
      <c r="BG446" s="172">
        <v>1</v>
      </c>
      <c r="BH446" s="172">
        <v>0</v>
      </c>
      <c r="BI446" s="172">
        <v>9.6</v>
      </c>
      <c r="BJ446" s="172">
        <v>1.4</v>
      </c>
      <c r="BK446" s="172">
        <v>280</v>
      </c>
      <c r="BL446" s="28" t="s">
        <v>157</v>
      </c>
      <c r="BM446" s="228" t="s">
        <v>158</v>
      </c>
      <c r="BN446" s="228" t="s">
        <v>365</v>
      </c>
      <c r="BO446" s="228" t="s">
        <v>168</v>
      </c>
      <c r="BP446" s="228">
        <v>4</v>
      </c>
      <c r="BQ446" s="228"/>
      <c r="BR446" s="228"/>
      <c r="BS446" s="228"/>
      <c r="BT446" s="228"/>
      <c r="BU446" s="228">
        <f t="shared" si="6"/>
        <v>4.3</v>
      </c>
      <c r="BV446" s="228"/>
      <c r="BW446" s="228"/>
      <c r="BX446" s="228"/>
      <c r="BY446" s="228"/>
      <c r="BZ446" s="228"/>
      <c r="CA446" s="228"/>
      <c r="CB446" s="228"/>
      <c r="CC446" s="228"/>
      <c r="CD446" s="228"/>
      <c r="CE446" s="228"/>
      <c r="CF446" s="228"/>
      <c r="CG446" s="228"/>
      <c r="CH446" s="228"/>
      <c r="CI446" s="228"/>
      <c r="CJ446" s="228"/>
      <c r="CK446" s="228"/>
      <c r="CL446" s="228"/>
      <c r="CM446" s="228"/>
      <c r="CN446" s="228"/>
      <c r="CO446" s="228"/>
      <c r="CP446" s="228"/>
      <c r="CQ446" s="228"/>
      <c r="CR446" s="228"/>
      <c r="CS446" s="228"/>
      <c r="CT446" s="228"/>
      <c r="CU446" s="228"/>
      <c r="CV446" s="228"/>
      <c r="CW446" s="228"/>
      <c r="CX446" s="228"/>
      <c r="CY446" s="228"/>
      <c r="CZ446" s="228"/>
      <c r="DA446" s="228"/>
      <c r="DB446" s="228"/>
    </row>
    <row r="447" spans="1:106" s="197" customFormat="1" ht="31.5" hidden="1" customHeight="1" x14ac:dyDescent="0.3">
      <c r="A447" s="193">
        <v>2021</v>
      </c>
      <c r="B447" s="170">
        <v>1</v>
      </c>
      <c r="C447" s="255">
        <v>44221</v>
      </c>
      <c r="D447" s="170">
        <v>376</v>
      </c>
      <c r="E447" s="170">
        <v>438</v>
      </c>
      <c r="F447" s="170">
        <v>8</v>
      </c>
      <c r="G447" s="196" t="s">
        <v>190</v>
      </c>
      <c r="H447" t="s">
        <v>191</v>
      </c>
      <c r="I447" t="s">
        <v>163</v>
      </c>
      <c r="J447">
        <v>3</v>
      </c>
      <c r="K447">
        <v>2</v>
      </c>
      <c r="L447" s="256">
        <v>336</v>
      </c>
      <c r="M447" s="257">
        <v>316.17599999999999</v>
      </c>
      <c r="N447" s="258">
        <v>359.85599999999999</v>
      </c>
      <c r="O447" s="192"/>
      <c r="P447" s="192"/>
      <c r="Q447" s="192"/>
      <c r="R447" s="192"/>
      <c r="S447" s="192"/>
      <c r="T447" s="192">
        <v>340</v>
      </c>
      <c r="U447" s="192">
        <v>342</v>
      </c>
      <c r="V447" s="192">
        <v>337</v>
      </c>
      <c r="W447" s="192">
        <v>345</v>
      </c>
      <c r="X447" s="192">
        <v>349</v>
      </c>
      <c r="Y447" s="171">
        <v>139</v>
      </c>
      <c r="Z447" s="171">
        <v>140</v>
      </c>
      <c r="AA447" s="192"/>
      <c r="AB447" s="192"/>
      <c r="AC447" s="192"/>
      <c r="AD447" s="192"/>
      <c r="AE447" s="192"/>
      <c r="AF447" s="192">
        <v>363</v>
      </c>
      <c r="AG447" s="192">
        <v>355</v>
      </c>
      <c r="AH447" s="192">
        <v>352</v>
      </c>
      <c r="AI447" s="192">
        <v>365</v>
      </c>
      <c r="AJ447" s="192">
        <v>353</v>
      </c>
      <c r="AK447" s="171">
        <v>149</v>
      </c>
      <c r="AL447" s="171">
        <v>149</v>
      </c>
      <c r="AM447" s="192"/>
      <c r="AN447" s="192">
        <v>350.1</v>
      </c>
      <c r="AO447" s="222"/>
      <c r="AP447" s="182">
        <v>67</v>
      </c>
      <c r="AQ447" s="183">
        <v>161</v>
      </c>
      <c r="AR447" s="181">
        <v>75</v>
      </c>
      <c r="AS447" s="181">
        <v>144</v>
      </c>
      <c r="AT447" s="184">
        <v>9</v>
      </c>
      <c r="AU447" s="184">
        <v>4</v>
      </c>
      <c r="AV447" s="184">
        <v>6</v>
      </c>
      <c r="AW447" s="184"/>
      <c r="AX447" s="184"/>
      <c r="AY447" s="184"/>
      <c r="AZ447" s="184"/>
      <c r="BA447" s="184"/>
      <c r="BB447" s="184"/>
      <c r="BC447" s="185">
        <v>19</v>
      </c>
      <c r="BD447" s="180">
        <v>1447</v>
      </c>
      <c r="BE447" s="186">
        <v>1.4999999999999999E-2</v>
      </c>
      <c r="BF447" s="187">
        <v>1.2999999999999999E-2</v>
      </c>
      <c r="BG447" s="172">
        <v>1</v>
      </c>
      <c r="BH447" s="172">
        <v>0.1</v>
      </c>
      <c r="BI447" s="172">
        <v>4.3</v>
      </c>
      <c r="BJ447" s="172">
        <v>6.7</v>
      </c>
      <c r="BK447" s="172">
        <v>506.6</v>
      </c>
      <c r="BL447" s="28" t="s">
        <v>157</v>
      </c>
      <c r="BM447" s="228" t="s">
        <v>158</v>
      </c>
      <c r="BN447" s="228" t="s">
        <v>192</v>
      </c>
      <c r="BO447" s="228" t="s">
        <v>168</v>
      </c>
      <c r="BP447" s="228">
        <v>4</v>
      </c>
      <c r="BQ447" s="228"/>
      <c r="BR447" s="228"/>
      <c r="BS447" s="228"/>
      <c r="BT447" s="228"/>
      <c r="BU447" s="228">
        <f t="shared" si="6"/>
        <v>10</v>
      </c>
      <c r="BV447" s="228"/>
      <c r="BW447" s="228"/>
      <c r="BX447" s="228"/>
      <c r="BY447" s="228"/>
      <c r="BZ447" s="228"/>
      <c r="CA447" s="228"/>
      <c r="CB447" s="228"/>
      <c r="CC447" s="228"/>
      <c r="CD447" s="228"/>
      <c r="CE447" s="228"/>
      <c r="CF447" s="228"/>
      <c r="CG447" s="228"/>
      <c r="CH447" s="228"/>
      <c r="CI447" s="228"/>
      <c r="CJ447" s="228"/>
      <c r="CK447" s="228"/>
      <c r="CL447" s="228"/>
      <c r="CM447" s="228"/>
      <c r="CN447" s="228"/>
      <c r="CO447" s="228"/>
      <c r="CP447" s="228"/>
      <c r="CQ447" s="228"/>
      <c r="CR447" s="228"/>
      <c r="CS447" s="228"/>
      <c r="CT447" s="228"/>
      <c r="CU447" s="228"/>
      <c r="CV447" s="228"/>
      <c r="CW447" s="228"/>
      <c r="CX447" s="228"/>
      <c r="CY447" s="228"/>
      <c r="CZ447" s="228"/>
      <c r="DA447" s="228"/>
      <c r="DB447" s="228"/>
    </row>
    <row r="448" spans="1:106" s="197" customFormat="1" ht="31.5" hidden="1" customHeight="1" x14ac:dyDescent="0.3">
      <c r="A448" s="193">
        <v>2021</v>
      </c>
      <c r="B448" s="170">
        <v>1</v>
      </c>
      <c r="C448" s="255">
        <v>44221</v>
      </c>
      <c r="D448" s="170">
        <v>3</v>
      </c>
      <c r="E448" s="170">
        <v>10</v>
      </c>
      <c r="F448" s="170">
        <v>25</v>
      </c>
      <c r="G448" s="196" t="s">
        <v>377</v>
      </c>
      <c r="H448" t="s">
        <v>378</v>
      </c>
      <c r="I448" t="s">
        <v>374</v>
      </c>
      <c r="J448">
        <v>2</v>
      </c>
      <c r="K448">
        <v>2</v>
      </c>
      <c r="L448" s="256">
        <v>48.662500000000001</v>
      </c>
      <c r="M448" s="257">
        <v>45.256124999999997</v>
      </c>
      <c r="N448" s="258">
        <v>52.068874999999998</v>
      </c>
      <c r="O448" s="192"/>
      <c r="P448" s="192"/>
      <c r="Q448" s="192"/>
      <c r="R448" s="192"/>
      <c r="S448" s="192"/>
      <c r="T448" s="192">
        <v>64</v>
      </c>
      <c r="U448" s="192">
        <v>49</v>
      </c>
      <c r="V448" s="192">
        <v>48</v>
      </c>
      <c r="W448" s="192">
        <v>51</v>
      </c>
      <c r="X448" s="192">
        <v>50</v>
      </c>
      <c r="Y448" s="171">
        <v>160</v>
      </c>
      <c r="Z448" s="171">
        <v>163</v>
      </c>
      <c r="AA448" s="192"/>
      <c r="AB448" s="192"/>
      <c r="AC448" s="192"/>
      <c r="AD448" s="192"/>
      <c r="AE448" s="192"/>
      <c r="AF448" s="192">
        <v>68</v>
      </c>
      <c r="AG448" s="192">
        <v>55</v>
      </c>
      <c r="AH448" s="192">
        <v>51</v>
      </c>
      <c r="AI448" s="192"/>
      <c r="AJ448" s="192"/>
      <c r="AK448" s="171">
        <v>161</v>
      </c>
      <c r="AL448" s="171"/>
      <c r="AM448" s="192"/>
      <c r="AN448" s="192">
        <v>54.5</v>
      </c>
      <c r="AO448" s="222"/>
      <c r="AP448" s="182">
        <v>47</v>
      </c>
      <c r="AQ448" s="183">
        <v>154</v>
      </c>
      <c r="AR448" s="181">
        <v>45</v>
      </c>
      <c r="AS448" s="181">
        <v>161</v>
      </c>
      <c r="AT448" s="184">
        <v>10</v>
      </c>
      <c r="AU448" s="184">
        <v>6</v>
      </c>
      <c r="AV448" s="184">
        <v>9</v>
      </c>
      <c r="AW448" s="184"/>
      <c r="AX448" s="184"/>
      <c r="AY448" s="184"/>
      <c r="AZ448" s="184"/>
      <c r="BA448" s="184"/>
      <c r="BB448" s="184"/>
      <c r="BC448" s="185">
        <v>25</v>
      </c>
      <c r="BD448" s="180">
        <v>945</v>
      </c>
      <c r="BE448" s="186">
        <v>0.02</v>
      </c>
      <c r="BF448" s="187">
        <v>2.5999999999999999E-2</v>
      </c>
      <c r="BG448" s="172"/>
      <c r="BH448" s="172">
        <v>0.5</v>
      </c>
      <c r="BI448" s="172">
        <v>19.399999999999999</v>
      </c>
      <c r="BJ448" s="172">
        <v>1.4</v>
      </c>
      <c r="BK448" s="172">
        <v>51.5</v>
      </c>
      <c r="BL448" s="28" t="s">
        <v>375</v>
      </c>
      <c r="BM448" s="228" t="s">
        <v>376</v>
      </c>
      <c r="BN448" s="228"/>
      <c r="BO448" s="228"/>
      <c r="BP448" s="228">
        <v>4</v>
      </c>
      <c r="BQ448" s="228"/>
      <c r="BR448" s="228"/>
      <c r="BS448" s="228"/>
      <c r="BT448" s="228"/>
      <c r="BU448" s="228">
        <f t="shared" si="6"/>
        <v>4.0999999999999996</v>
      </c>
      <c r="BV448" s="228"/>
      <c r="BW448" s="228"/>
      <c r="BX448" s="228"/>
      <c r="BY448" s="228"/>
      <c r="BZ448" s="228"/>
      <c r="CA448" s="228"/>
      <c r="CB448" s="228"/>
      <c r="CC448" s="228"/>
      <c r="CD448" s="228"/>
      <c r="CE448" s="228"/>
      <c r="CF448" s="228"/>
      <c r="CG448" s="228"/>
      <c r="CH448" s="228"/>
      <c r="CI448" s="228"/>
      <c r="CJ448" s="228"/>
      <c r="CK448" s="228"/>
      <c r="CL448" s="228"/>
      <c r="CM448" s="228"/>
      <c r="CN448" s="228"/>
      <c r="CO448" s="228"/>
      <c r="CP448" s="228"/>
      <c r="CQ448" s="228"/>
      <c r="CR448" s="228"/>
      <c r="CS448" s="228"/>
      <c r="CT448" s="228"/>
      <c r="CU448" s="228"/>
      <c r="CV448" s="228"/>
      <c r="CW448" s="228"/>
      <c r="CX448" s="228"/>
      <c r="CY448" s="228"/>
      <c r="CZ448" s="228"/>
      <c r="DA448" s="228"/>
      <c r="DB448" s="228"/>
    </row>
    <row r="449" spans="1:106" s="197" customFormat="1" ht="31.5" hidden="1" customHeight="1" x14ac:dyDescent="0.3">
      <c r="A449" s="193">
        <v>2021</v>
      </c>
      <c r="B449" s="170">
        <v>1</v>
      </c>
      <c r="C449" s="255">
        <v>44221</v>
      </c>
      <c r="D449" s="170">
        <v>159</v>
      </c>
      <c r="E449" s="170">
        <v>299</v>
      </c>
      <c r="F449" s="170">
        <v>28</v>
      </c>
      <c r="G449" s="196" t="s">
        <v>193</v>
      </c>
      <c r="H449" t="s">
        <v>194</v>
      </c>
      <c r="I449" t="s">
        <v>195</v>
      </c>
      <c r="J449">
        <v>3</v>
      </c>
      <c r="K449">
        <v>2</v>
      </c>
      <c r="L449" s="256">
        <v>115</v>
      </c>
      <c r="M449" s="257">
        <v>106.95</v>
      </c>
      <c r="N449" s="258">
        <v>123.05</v>
      </c>
      <c r="O449" s="192"/>
      <c r="P449" s="192"/>
      <c r="Q449" s="192"/>
      <c r="R449" s="192"/>
      <c r="S449" s="192"/>
      <c r="T449" s="192">
        <v>102</v>
      </c>
      <c r="U449" s="192">
        <v>109</v>
      </c>
      <c r="V449" s="192">
        <v>111</v>
      </c>
      <c r="W449" s="192">
        <v>109</v>
      </c>
      <c r="X449" s="192">
        <v>112</v>
      </c>
      <c r="Y449" s="171">
        <v>122</v>
      </c>
      <c r="Z449" s="171">
        <v>122</v>
      </c>
      <c r="AA449" s="192"/>
      <c r="AB449" s="192"/>
      <c r="AC449" s="192"/>
      <c r="AD449" s="192"/>
      <c r="AE449" s="192"/>
      <c r="AF449" s="192">
        <v>122</v>
      </c>
      <c r="AG449" s="192">
        <v>118</v>
      </c>
      <c r="AH449" s="192">
        <v>115</v>
      </c>
      <c r="AI449" s="192">
        <v>111</v>
      </c>
      <c r="AJ449" s="192">
        <v>106</v>
      </c>
      <c r="AK449" s="171">
        <v>118</v>
      </c>
      <c r="AL449" s="171">
        <v>113</v>
      </c>
      <c r="AM449" s="192"/>
      <c r="AN449" s="192">
        <v>111.5</v>
      </c>
      <c r="AO449" s="222"/>
      <c r="AP449" s="182">
        <v>70</v>
      </c>
      <c r="AQ449" s="183">
        <v>154</v>
      </c>
      <c r="AR449" s="181">
        <v>91</v>
      </c>
      <c r="AS449" s="181">
        <v>119</v>
      </c>
      <c r="AT449" s="184">
        <v>15</v>
      </c>
      <c r="AU449" s="184">
        <v>5</v>
      </c>
      <c r="AV449" s="184">
        <v>12</v>
      </c>
      <c r="AW449" s="184"/>
      <c r="AX449" s="184"/>
      <c r="AY449" s="184"/>
      <c r="AZ449" s="184"/>
      <c r="BA449" s="184"/>
      <c r="BB449" s="184"/>
      <c r="BC449" s="185">
        <v>32</v>
      </c>
      <c r="BD449" s="180">
        <v>2048</v>
      </c>
      <c r="BE449" s="186">
        <v>0.02</v>
      </c>
      <c r="BF449" s="187">
        <v>1.6E-2</v>
      </c>
      <c r="BG449" s="172">
        <v>1</v>
      </c>
      <c r="BH449" s="172">
        <v>0.3</v>
      </c>
      <c r="BI449" s="172">
        <v>17.8</v>
      </c>
      <c r="BJ449" s="172">
        <v>3.6</v>
      </c>
      <c r="BK449" s="172">
        <v>228.4</v>
      </c>
      <c r="BL449" s="28" t="s">
        <v>181</v>
      </c>
      <c r="BM449" s="228" t="s">
        <v>196</v>
      </c>
      <c r="BN449" s="228"/>
      <c r="BO449" s="228"/>
      <c r="BP449" s="228">
        <v>4</v>
      </c>
      <c r="BQ449" s="228"/>
      <c r="BR449" s="228"/>
      <c r="BS449" s="228"/>
      <c r="BT449" s="228"/>
      <c r="BU449" s="228">
        <f t="shared" si="6"/>
        <v>2.5</v>
      </c>
      <c r="BV449" s="228"/>
      <c r="BW449" s="228"/>
      <c r="BX449" s="228"/>
      <c r="BY449" s="228"/>
      <c r="BZ449" s="228"/>
      <c r="CA449" s="228"/>
      <c r="CB449" s="228"/>
      <c r="CC449" s="228"/>
      <c r="CD449" s="228"/>
      <c r="CE449" s="228"/>
      <c r="CF449" s="228"/>
      <c r="CG449" s="228"/>
      <c r="CH449" s="228"/>
      <c r="CI449" s="228"/>
      <c r="CJ449" s="228"/>
      <c r="CK449" s="228"/>
      <c r="CL449" s="228"/>
      <c r="CM449" s="228"/>
      <c r="CN449" s="228"/>
      <c r="CO449" s="228"/>
      <c r="CP449" s="228"/>
      <c r="CQ449" s="228"/>
      <c r="CR449" s="228"/>
      <c r="CS449" s="228"/>
      <c r="CT449" s="228"/>
      <c r="CU449" s="228"/>
      <c r="CV449" s="228"/>
      <c r="CW449" s="228"/>
      <c r="CX449" s="228"/>
      <c r="CY449" s="228"/>
      <c r="CZ449" s="228"/>
      <c r="DA449" s="228"/>
      <c r="DB449" s="228"/>
    </row>
    <row r="450" spans="1:106" s="197" customFormat="1" ht="31.5" hidden="1" customHeight="1" x14ac:dyDescent="0.3">
      <c r="A450" s="193">
        <v>2021</v>
      </c>
      <c r="B450" s="170">
        <v>1</v>
      </c>
      <c r="C450" s="255">
        <v>44221</v>
      </c>
      <c r="D450" s="170">
        <v>4</v>
      </c>
      <c r="E450" s="170">
        <v>11</v>
      </c>
      <c r="F450" s="170">
        <v>48</v>
      </c>
      <c r="G450" s="196" t="s">
        <v>201</v>
      </c>
      <c r="H450" t="s">
        <v>202</v>
      </c>
      <c r="I450" t="s">
        <v>203</v>
      </c>
      <c r="J450">
        <v>2</v>
      </c>
      <c r="K450">
        <v>2</v>
      </c>
      <c r="L450" s="256">
        <v>212</v>
      </c>
      <c r="M450" s="257">
        <v>197.16</v>
      </c>
      <c r="N450" s="258">
        <v>226.84</v>
      </c>
      <c r="O450" s="192"/>
      <c r="P450" s="192"/>
      <c r="Q450" s="192"/>
      <c r="R450" s="192"/>
      <c r="S450" s="192"/>
      <c r="T450" s="192"/>
      <c r="U450" s="192">
        <v>216</v>
      </c>
      <c r="V450" s="192">
        <v>218</v>
      </c>
      <c r="W450" s="192">
        <v>218</v>
      </c>
      <c r="X450" s="192"/>
      <c r="Y450" s="171"/>
      <c r="Z450" s="171"/>
      <c r="AA450" s="192"/>
      <c r="AB450" s="192"/>
      <c r="AC450" s="192"/>
      <c r="AD450" s="192"/>
      <c r="AE450" s="192"/>
      <c r="AF450" s="192">
        <v>233</v>
      </c>
      <c r="AG450" s="192">
        <v>209</v>
      </c>
      <c r="AH450" s="192">
        <v>223</v>
      </c>
      <c r="AI450" s="192">
        <v>209</v>
      </c>
      <c r="AJ450" s="192">
        <v>208</v>
      </c>
      <c r="AK450" s="171">
        <v>129</v>
      </c>
      <c r="AL450" s="171">
        <v>125</v>
      </c>
      <c r="AM450" s="192"/>
      <c r="AN450" s="192">
        <v>216.8</v>
      </c>
      <c r="AO450" s="222"/>
      <c r="AP450" s="182">
        <v>37</v>
      </c>
      <c r="AQ450" s="183">
        <v>195</v>
      </c>
      <c r="AR450" s="181">
        <v>57</v>
      </c>
      <c r="AS450" s="181">
        <v>127</v>
      </c>
      <c r="AT450" s="184">
        <v>6</v>
      </c>
      <c r="AU450" s="184">
        <v>4</v>
      </c>
      <c r="AV450" s="184">
        <v>4</v>
      </c>
      <c r="AW450" s="184"/>
      <c r="AX450" s="184"/>
      <c r="AY450" s="184"/>
      <c r="AZ450" s="184"/>
      <c r="BA450" s="184"/>
      <c r="BB450" s="184"/>
      <c r="BC450" s="185">
        <v>14</v>
      </c>
      <c r="BD450" s="180">
        <v>1158</v>
      </c>
      <c r="BE450" s="186">
        <v>0.02</v>
      </c>
      <c r="BF450" s="187">
        <v>1.2E-2</v>
      </c>
      <c r="BG450" s="172">
        <v>1</v>
      </c>
      <c r="BH450" s="172">
        <v>0.1</v>
      </c>
      <c r="BI450" s="172">
        <v>5.5</v>
      </c>
      <c r="BJ450" s="172">
        <v>3</v>
      </c>
      <c r="BK450" s="172">
        <v>251.1</v>
      </c>
      <c r="BL450" s="28" t="s">
        <v>181</v>
      </c>
      <c r="BM450" s="228" t="s">
        <v>199</v>
      </c>
      <c r="BN450" s="228" t="s">
        <v>204</v>
      </c>
      <c r="BO450" s="228"/>
      <c r="BP450" s="228">
        <v>4</v>
      </c>
      <c r="BQ450" s="228"/>
      <c r="BR450" s="228"/>
      <c r="BS450" s="228"/>
      <c r="BT450" s="228"/>
      <c r="BU450" s="228">
        <f t="shared" si="6"/>
        <v>3.4</v>
      </c>
      <c r="BV450" s="228"/>
      <c r="BW450" s="228"/>
      <c r="BX450" s="228"/>
      <c r="BY450" s="228"/>
      <c r="BZ450" s="228"/>
      <c r="CA450" s="228"/>
      <c r="CB450" s="228"/>
      <c r="CC450" s="228"/>
      <c r="CD450" s="228"/>
      <c r="CE450" s="228"/>
      <c r="CF450" s="228"/>
      <c r="CG450" s="228"/>
      <c r="CH450" s="228"/>
      <c r="CI450" s="228"/>
      <c r="CJ450" s="228"/>
      <c r="CK450" s="228"/>
      <c r="CL450" s="228"/>
      <c r="CM450" s="228"/>
      <c r="CN450" s="228"/>
      <c r="CO450" s="228"/>
      <c r="CP450" s="228"/>
      <c r="CQ450" s="228"/>
      <c r="CR450" s="228"/>
      <c r="CS450" s="228"/>
      <c r="CT450" s="228"/>
      <c r="CU450" s="228"/>
      <c r="CV450" s="228"/>
      <c r="CW450" s="228"/>
      <c r="CX450" s="228"/>
      <c r="CY450" s="228"/>
      <c r="CZ450" s="228"/>
      <c r="DA450" s="228"/>
      <c r="DB450" s="228"/>
    </row>
    <row r="451" spans="1:106" s="197" customFormat="1" ht="31.5" hidden="1" customHeight="1" x14ac:dyDescent="0.3">
      <c r="A451" s="193">
        <v>2021</v>
      </c>
      <c r="B451" s="170">
        <v>1</v>
      </c>
      <c r="C451" s="255">
        <v>44221</v>
      </c>
      <c r="D451" s="170">
        <v>4</v>
      </c>
      <c r="E451" s="170">
        <v>12</v>
      </c>
      <c r="F451" s="170">
        <v>48</v>
      </c>
      <c r="G451" s="196" t="s">
        <v>205</v>
      </c>
      <c r="H451" t="s">
        <v>206</v>
      </c>
      <c r="I451" t="s">
        <v>203</v>
      </c>
      <c r="J451">
        <v>2</v>
      </c>
      <c r="K451">
        <v>2</v>
      </c>
      <c r="L451" s="256">
        <v>212</v>
      </c>
      <c r="M451" s="257">
        <v>197.16</v>
      </c>
      <c r="N451" s="258">
        <v>226.84</v>
      </c>
      <c r="O451" s="192"/>
      <c r="P451" s="192"/>
      <c r="Q451" s="192"/>
      <c r="R451" s="192"/>
      <c r="S451" s="192"/>
      <c r="T451" s="192"/>
      <c r="U451" s="192">
        <v>215</v>
      </c>
      <c r="V451" s="192">
        <v>216</v>
      </c>
      <c r="W451" s="192">
        <v>217</v>
      </c>
      <c r="X451" s="192"/>
      <c r="Y451" s="171"/>
      <c r="Z451" s="171"/>
      <c r="AA451" s="192"/>
      <c r="AB451" s="192"/>
      <c r="AC451" s="192"/>
      <c r="AD451" s="192"/>
      <c r="AE451" s="192"/>
      <c r="AF451" s="192">
        <v>238</v>
      </c>
      <c r="AG451" s="192">
        <v>211</v>
      </c>
      <c r="AH451" s="192">
        <v>218</v>
      </c>
      <c r="AI451" s="192">
        <v>216</v>
      </c>
      <c r="AJ451" s="192">
        <v>221</v>
      </c>
      <c r="AK451" s="171">
        <v>129</v>
      </c>
      <c r="AL451" s="171">
        <v>125</v>
      </c>
      <c r="AM451" s="192"/>
      <c r="AN451" s="192">
        <v>219</v>
      </c>
      <c r="AO451" s="222"/>
      <c r="AP451" s="182">
        <v>37</v>
      </c>
      <c r="AQ451" s="183">
        <v>195</v>
      </c>
      <c r="AR451" s="181">
        <v>57</v>
      </c>
      <c r="AS451" s="181">
        <v>127</v>
      </c>
      <c r="AT451" s="184">
        <v>7</v>
      </c>
      <c r="AU451" s="184">
        <v>2</v>
      </c>
      <c r="AV451" s="184">
        <v>5</v>
      </c>
      <c r="AW451" s="184"/>
      <c r="AX451" s="184"/>
      <c r="AY451" s="184"/>
      <c r="AZ451" s="184"/>
      <c r="BA451" s="184"/>
      <c r="BB451" s="184"/>
      <c r="BC451" s="185">
        <v>14</v>
      </c>
      <c r="BD451" s="180">
        <v>1158</v>
      </c>
      <c r="BE451" s="186">
        <v>0.02</v>
      </c>
      <c r="BF451" s="187">
        <v>1.2E-2</v>
      </c>
      <c r="BG451" s="172">
        <v>1</v>
      </c>
      <c r="BH451" s="172">
        <v>0.1</v>
      </c>
      <c r="BI451" s="172">
        <v>5.5</v>
      </c>
      <c r="BJ451" s="172">
        <v>3.1</v>
      </c>
      <c r="BK451" s="172">
        <v>253.6</v>
      </c>
      <c r="BL451" s="28" t="s">
        <v>181</v>
      </c>
      <c r="BM451" s="228" t="s">
        <v>199</v>
      </c>
      <c r="BN451" s="228" t="s">
        <v>207</v>
      </c>
      <c r="BO451" s="228"/>
      <c r="BP451" s="228">
        <v>4</v>
      </c>
      <c r="BQ451" s="228"/>
      <c r="BR451" s="228"/>
      <c r="BS451" s="228"/>
      <c r="BT451" s="228"/>
      <c r="BU451" s="228">
        <f t="shared" si="6"/>
        <v>4.9000000000000004</v>
      </c>
      <c r="BV451" s="228"/>
      <c r="BW451" s="228"/>
      <c r="BX451" s="228"/>
      <c r="BY451" s="228"/>
      <c r="BZ451" s="228"/>
      <c r="CA451" s="228"/>
      <c r="CB451" s="228"/>
      <c r="CC451" s="228"/>
      <c r="CD451" s="228"/>
      <c r="CE451" s="228"/>
      <c r="CF451" s="228"/>
      <c r="CG451" s="228"/>
      <c r="CH451" s="228"/>
      <c r="CI451" s="228"/>
      <c r="CJ451" s="228"/>
      <c r="CK451" s="228"/>
      <c r="CL451" s="228"/>
      <c r="CM451" s="228"/>
      <c r="CN451" s="228"/>
      <c r="CO451" s="228"/>
      <c r="CP451" s="228"/>
      <c r="CQ451" s="228"/>
      <c r="CR451" s="228"/>
      <c r="CS451" s="228"/>
      <c r="CT451" s="228"/>
      <c r="CU451" s="228"/>
      <c r="CV451" s="228"/>
      <c r="CW451" s="228"/>
      <c r="CX451" s="228"/>
      <c r="CY451" s="228"/>
      <c r="CZ451" s="228"/>
      <c r="DA451" s="228"/>
      <c r="DB451" s="228"/>
    </row>
    <row r="452" spans="1:106" s="197" customFormat="1" ht="31.5" hidden="1" customHeight="1" x14ac:dyDescent="0.3">
      <c r="A452" s="193">
        <v>2021</v>
      </c>
      <c r="B452" s="170">
        <v>1</v>
      </c>
      <c r="C452" s="255">
        <v>44221</v>
      </c>
      <c r="D452" s="170">
        <v>334</v>
      </c>
      <c r="E452" s="170">
        <v>254</v>
      </c>
      <c r="F452" s="170">
        <v>49</v>
      </c>
      <c r="G452" s="196" t="s">
        <v>208</v>
      </c>
      <c r="H452" t="s">
        <v>209</v>
      </c>
      <c r="I452" t="s">
        <v>203</v>
      </c>
      <c r="J452">
        <v>4</v>
      </c>
      <c r="K452">
        <v>2</v>
      </c>
      <c r="L452" s="256">
        <v>203</v>
      </c>
      <c r="M452" s="257">
        <v>188.79</v>
      </c>
      <c r="N452" s="258">
        <v>217.21</v>
      </c>
      <c r="O452" s="192"/>
      <c r="P452" s="192"/>
      <c r="Q452" s="192"/>
      <c r="R452" s="192"/>
      <c r="S452" s="192"/>
      <c r="T452" s="192">
        <v>209</v>
      </c>
      <c r="U452" s="192">
        <v>205</v>
      </c>
      <c r="V452" s="192">
        <v>212</v>
      </c>
      <c r="W452" s="192">
        <v>215</v>
      </c>
      <c r="X452" s="192">
        <v>208</v>
      </c>
      <c r="Y452" s="171">
        <v>142</v>
      </c>
      <c r="Z452" s="171">
        <v>139</v>
      </c>
      <c r="AA452" s="192"/>
      <c r="AB452" s="192"/>
      <c r="AC452" s="192"/>
      <c r="AD452" s="192"/>
      <c r="AE452" s="192"/>
      <c r="AF452" s="192"/>
      <c r="AG452" s="192"/>
      <c r="AH452" s="192"/>
      <c r="AI452" s="192">
        <v>228</v>
      </c>
      <c r="AJ452" s="192">
        <v>215</v>
      </c>
      <c r="AK452" s="171"/>
      <c r="AL452" s="171">
        <v>149</v>
      </c>
      <c r="AM452" s="192"/>
      <c r="AN452" s="192">
        <v>213.1</v>
      </c>
      <c r="AO452" s="222"/>
      <c r="AP452" s="182">
        <v>88</v>
      </c>
      <c r="AQ452" s="183">
        <v>164</v>
      </c>
      <c r="AR452" s="181">
        <v>100</v>
      </c>
      <c r="AS452" s="181">
        <v>143</v>
      </c>
      <c r="AT452" s="184">
        <v>6</v>
      </c>
      <c r="AU452" s="184">
        <v>4</v>
      </c>
      <c r="AV452" s="184">
        <v>5</v>
      </c>
      <c r="AW452" s="184"/>
      <c r="AX452" s="184">
        <v>3</v>
      </c>
      <c r="AY452" s="184"/>
      <c r="AZ452" s="184"/>
      <c r="BA452" s="184"/>
      <c r="BB452" s="184"/>
      <c r="BC452" s="185">
        <v>17</v>
      </c>
      <c r="BD452" s="180">
        <v>1577</v>
      </c>
      <c r="BE452" s="186">
        <v>0.02</v>
      </c>
      <c r="BF452" s="187">
        <v>1.0999999999999999E-2</v>
      </c>
      <c r="BG452" s="172">
        <v>1</v>
      </c>
      <c r="BH452" s="172">
        <v>0.1</v>
      </c>
      <c r="BI452" s="172">
        <v>7.8</v>
      </c>
      <c r="BJ452" s="172">
        <v>3.6</v>
      </c>
      <c r="BK452" s="172">
        <v>336.1</v>
      </c>
      <c r="BL452" s="28" t="s">
        <v>181</v>
      </c>
      <c r="BM452" s="228" t="s">
        <v>196</v>
      </c>
      <c r="BN452" s="228" t="s">
        <v>210</v>
      </c>
      <c r="BO452" s="228"/>
      <c r="BP452" s="228">
        <v>4</v>
      </c>
      <c r="BQ452" s="228"/>
      <c r="BR452" s="228"/>
      <c r="BS452" s="228"/>
      <c r="BT452" s="228"/>
      <c r="BU452" s="228">
        <f t="shared" ref="BU452:BU515" si="7">IFERROR(ROUND(STDEV(AN452,L452),1),"")</f>
        <v>7.1</v>
      </c>
      <c r="BV452" s="228"/>
      <c r="BW452" s="228"/>
      <c r="BX452" s="228"/>
      <c r="BY452" s="228"/>
      <c r="BZ452" s="228"/>
      <c r="CA452" s="228"/>
      <c r="CB452" s="228"/>
      <c r="CC452" s="228"/>
      <c r="CD452" s="228"/>
      <c r="CE452" s="228"/>
      <c r="CF452" s="228"/>
      <c r="CG452" s="228"/>
      <c r="CH452" s="228"/>
      <c r="CI452" s="228"/>
      <c r="CJ452" s="228"/>
      <c r="CK452" s="228"/>
      <c r="CL452" s="228"/>
      <c r="CM452" s="228"/>
      <c r="CN452" s="228"/>
      <c r="CO452" s="228"/>
      <c r="CP452" s="228"/>
      <c r="CQ452" s="228"/>
      <c r="CR452" s="228"/>
      <c r="CS452" s="228"/>
      <c r="CT452" s="228"/>
      <c r="CU452" s="228"/>
      <c r="CV452" s="228"/>
      <c r="CW452" s="228"/>
      <c r="CX452" s="228"/>
      <c r="CY452" s="228"/>
      <c r="CZ452" s="228"/>
      <c r="DA452" s="228"/>
      <c r="DB452" s="228"/>
    </row>
    <row r="453" spans="1:106" s="197" customFormat="1" ht="31.5" hidden="1" customHeight="1" x14ac:dyDescent="0.3">
      <c r="A453" s="193">
        <v>2021</v>
      </c>
      <c r="B453" s="170">
        <v>1</v>
      </c>
      <c r="C453" s="255">
        <v>44222</v>
      </c>
      <c r="D453" s="170">
        <v>47</v>
      </c>
      <c r="E453" s="170">
        <v>122</v>
      </c>
      <c r="F453" s="170">
        <v>2</v>
      </c>
      <c r="G453" s="196" t="s">
        <v>154</v>
      </c>
      <c r="H453" t="s">
        <v>155</v>
      </c>
      <c r="I453" t="s">
        <v>156</v>
      </c>
      <c r="J453">
        <v>2</v>
      </c>
      <c r="K453">
        <v>1</v>
      </c>
      <c r="L453" s="256">
        <v>280</v>
      </c>
      <c r="M453" s="257">
        <v>267.39999999999998</v>
      </c>
      <c r="N453" s="258">
        <v>292.60000000000002</v>
      </c>
      <c r="O453" s="192"/>
      <c r="P453" s="192"/>
      <c r="Q453" s="192"/>
      <c r="R453" s="192"/>
      <c r="S453" s="192"/>
      <c r="T453" s="192"/>
      <c r="U453" s="192"/>
      <c r="V453" s="192"/>
      <c r="W453" s="192">
        <v>275</v>
      </c>
      <c r="X453" s="192">
        <v>280</v>
      </c>
      <c r="Y453" s="171"/>
      <c r="Z453" s="171">
        <v>109</v>
      </c>
      <c r="AA453" s="192"/>
      <c r="AB453" s="192"/>
      <c r="AC453" s="192"/>
      <c r="AD453" s="192"/>
      <c r="AE453" s="192"/>
      <c r="AF453" s="192">
        <v>300</v>
      </c>
      <c r="AG453" s="192">
        <v>285</v>
      </c>
      <c r="AH453" s="192">
        <v>273</v>
      </c>
      <c r="AI453" s="192">
        <v>279</v>
      </c>
      <c r="AJ453" s="192">
        <v>291</v>
      </c>
      <c r="AK453" s="171">
        <v>99</v>
      </c>
      <c r="AL453" s="171">
        <v>98</v>
      </c>
      <c r="AM453" s="192"/>
      <c r="AN453" s="192">
        <v>283.3</v>
      </c>
      <c r="AO453" s="222"/>
      <c r="AP453" s="182">
        <v>63</v>
      </c>
      <c r="AQ453" s="183">
        <v>115</v>
      </c>
      <c r="AR453" s="181">
        <v>71</v>
      </c>
      <c r="AS453" s="181">
        <v>102</v>
      </c>
      <c r="AT453" s="184"/>
      <c r="AU453" s="184"/>
      <c r="AV453" s="184"/>
      <c r="AW453" s="184"/>
      <c r="AX453" s="184"/>
      <c r="AY453" s="184"/>
      <c r="AZ453" s="184"/>
      <c r="BA453" s="184"/>
      <c r="BB453" s="184"/>
      <c r="BC453" s="185"/>
      <c r="BD453" s="180"/>
      <c r="BE453" s="186">
        <v>1.4999999999999999E-2</v>
      </c>
      <c r="BF453" s="187"/>
      <c r="BG453" s="172"/>
      <c r="BH453" s="172"/>
      <c r="BI453" s="172"/>
      <c r="BJ453" s="172"/>
      <c r="BK453" s="172"/>
      <c r="BL453" s="28" t="s">
        <v>157</v>
      </c>
      <c r="BM453" s="228" t="s">
        <v>158</v>
      </c>
      <c r="BN453" s="228" t="s">
        <v>159</v>
      </c>
      <c r="BO453" s="228" t="s">
        <v>160</v>
      </c>
      <c r="BP453" s="228">
        <v>4</v>
      </c>
      <c r="BQ453" s="228"/>
      <c r="BR453" s="228"/>
      <c r="BS453" s="228"/>
      <c r="BT453" s="228"/>
      <c r="BU453" s="228">
        <f t="shared" si="7"/>
        <v>2.2999999999999998</v>
      </c>
      <c r="BV453" s="228"/>
      <c r="BW453" s="228"/>
      <c r="BX453" s="228"/>
      <c r="BY453" s="228"/>
      <c r="BZ453" s="228"/>
      <c r="CA453" s="228"/>
      <c r="CB453" s="228"/>
      <c r="CC453" s="228"/>
      <c r="CD453" s="228"/>
      <c r="CE453" s="228"/>
      <c r="CF453" s="228"/>
      <c r="CG453" s="228"/>
      <c r="CH453" s="228"/>
      <c r="CI453" s="228"/>
      <c r="CJ453" s="228"/>
      <c r="CK453" s="228"/>
      <c r="CL453" s="228"/>
      <c r="CM453" s="228"/>
      <c r="CN453" s="228"/>
      <c r="CO453" s="228"/>
      <c r="CP453" s="228"/>
      <c r="CQ453" s="228"/>
      <c r="CR453" s="228"/>
      <c r="CS453" s="228"/>
      <c r="CT453" s="228"/>
      <c r="CU453" s="228"/>
      <c r="CV453" s="228"/>
      <c r="CW453" s="228"/>
      <c r="CX453" s="228"/>
      <c r="CY453" s="228"/>
      <c r="CZ453" s="228"/>
      <c r="DA453" s="228"/>
      <c r="DB453" s="228"/>
    </row>
    <row r="454" spans="1:106" s="197" customFormat="1" ht="31.5" hidden="1" customHeight="1" x14ac:dyDescent="0.3">
      <c r="A454" s="193">
        <v>2021</v>
      </c>
      <c r="B454" s="170">
        <v>1</v>
      </c>
      <c r="C454" s="255">
        <v>44222</v>
      </c>
      <c r="D454" s="170">
        <v>138</v>
      </c>
      <c r="E454" s="170">
        <v>559</v>
      </c>
      <c r="F454" s="170">
        <v>3</v>
      </c>
      <c r="G454" s="196" t="s">
        <v>161</v>
      </c>
      <c r="H454" t="s">
        <v>162</v>
      </c>
      <c r="I454" t="s">
        <v>163</v>
      </c>
      <c r="J454">
        <v>3</v>
      </c>
      <c r="K454">
        <v>2</v>
      </c>
      <c r="L454" s="256">
        <v>610</v>
      </c>
      <c r="M454" s="257">
        <v>579.5</v>
      </c>
      <c r="N454" s="258">
        <v>640.5</v>
      </c>
      <c r="O454" s="192"/>
      <c r="P454" s="192"/>
      <c r="Q454" s="192"/>
      <c r="R454" s="192"/>
      <c r="S454" s="192"/>
      <c r="T454" s="192"/>
      <c r="U454" s="192"/>
      <c r="V454" s="192"/>
      <c r="W454" s="192"/>
      <c r="X454" s="192"/>
      <c r="Y454" s="171"/>
      <c r="Z454" s="171"/>
      <c r="AA454" s="192"/>
      <c r="AB454" s="192"/>
      <c r="AC454" s="192"/>
      <c r="AD454" s="192"/>
      <c r="AE454" s="192"/>
      <c r="AF454" s="192"/>
      <c r="AG454" s="192"/>
      <c r="AH454" s="192"/>
      <c r="AI454" s="192"/>
      <c r="AJ454" s="192"/>
      <c r="AK454" s="171"/>
      <c r="AL454" s="171"/>
      <c r="AM454" s="192"/>
      <c r="AN454" s="192"/>
      <c r="AO454" s="222"/>
      <c r="AP454" s="182">
        <v>90</v>
      </c>
      <c r="AQ454" s="183">
        <v>120</v>
      </c>
      <c r="AR454" s="181"/>
      <c r="AS454" s="181"/>
      <c r="AT454" s="184"/>
      <c r="AU454" s="184"/>
      <c r="AV454" s="184"/>
      <c r="AW454" s="184"/>
      <c r="AX454" s="184"/>
      <c r="AY454" s="184"/>
      <c r="AZ454" s="184"/>
      <c r="BA454" s="184"/>
      <c r="BB454" s="184"/>
      <c r="BC454" s="185"/>
      <c r="BD454" s="180">
        <v>36</v>
      </c>
      <c r="BE454" s="186">
        <v>1.4999999999999999E-2</v>
      </c>
      <c r="BF454" s="187"/>
      <c r="BG454" s="172"/>
      <c r="BH454" s="172"/>
      <c r="BI454" s="172">
        <v>0.1</v>
      </c>
      <c r="BJ454" s="172"/>
      <c r="BK454" s="172"/>
      <c r="BL454" s="28" t="s">
        <v>164</v>
      </c>
      <c r="BM454" s="228" t="s">
        <v>164</v>
      </c>
      <c r="BN454" s="228"/>
      <c r="BO454" s="228"/>
      <c r="BP454" s="228">
        <v>4</v>
      </c>
      <c r="BQ454" s="228"/>
      <c r="BR454" s="228"/>
      <c r="BS454" s="228"/>
      <c r="BT454" s="228"/>
      <c r="BU454" s="228" t="str">
        <f t="shared" si="7"/>
        <v/>
      </c>
      <c r="BV454" s="228"/>
      <c r="BW454" s="228"/>
      <c r="BX454" s="228"/>
      <c r="BY454" s="228"/>
      <c r="BZ454" s="228"/>
      <c r="CA454" s="228"/>
      <c r="CB454" s="228"/>
      <c r="CC454" s="228"/>
      <c r="CD454" s="228"/>
      <c r="CE454" s="228"/>
      <c r="CF454" s="228"/>
      <c r="CG454" s="228"/>
      <c r="CH454" s="228"/>
      <c r="CI454" s="228"/>
      <c r="CJ454" s="228"/>
      <c r="CK454" s="228"/>
      <c r="CL454" s="228"/>
      <c r="CM454" s="228"/>
      <c r="CN454" s="228"/>
      <c r="CO454" s="228"/>
      <c r="CP454" s="228"/>
      <c r="CQ454" s="228"/>
      <c r="CR454" s="228"/>
      <c r="CS454" s="228"/>
      <c r="CT454" s="228"/>
      <c r="CU454" s="228"/>
      <c r="CV454" s="228"/>
      <c r="CW454" s="228"/>
      <c r="CX454" s="228"/>
      <c r="CY454" s="228"/>
      <c r="CZ454" s="228"/>
      <c r="DA454" s="228"/>
      <c r="DB454" s="228"/>
    </row>
    <row r="455" spans="1:106" s="197" customFormat="1" ht="31.5" hidden="1" customHeight="1" x14ac:dyDescent="0.3">
      <c r="A455" s="193">
        <v>2021</v>
      </c>
      <c r="B455" s="170">
        <v>1</v>
      </c>
      <c r="C455" s="255">
        <v>44222</v>
      </c>
      <c r="D455" s="170">
        <v>182</v>
      </c>
      <c r="E455" s="170">
        <v>331</v>
      </c>
      <c r="F455" s="170">
        <v>3</v>
      </c>
      <c r="G455" s="196" t="s">
        <v>165</v>
      </c>
      <c r="H455" t="s">
        <v>166</v>
      </c>
      <c r="I455" t="s">
        <v>163</v>
      </c>
      <c r="J455">
        <v>4</v>
      </c>
      <c r="K455">
        <v>2</v>
      </c>
      <c r="L455" s="256">
        <v>325</v>
      </c>
      <c r="M455" s="257">
        <v>305.82499999999999</v>
      </c>
      <c r="N455" s="258">
        <v>348.07499999999999</v>
      </c>
      <c r="O455" s="192"/>
      <c r="P455" s="192"/>
      <c r="Q455" s="192"/>
      <c r="R455" s="192"/>
      <c r="S455" s="192"/>
      <c r="T455" s="192">
        <v>347</v>
      </c>
      <c r="U455" s="192">
        <v>360</v>
      </c>
      <c r="V455" s="192"/>
      <c r="W455" s="192"/>
      <c r="X455" s="192"/>
      <c r="Y455" s="171">
        <v>122</v>
      </c>
      <c r="Z455" s="171"/>
      <c r="AA455" s="192"/>
      <c r="AB455" s="192"/>
      <c r="AC455" s="192"/>
      <c r="AD455" s="192"/>
      <c r="AE455" s="192"/>
      <c r="AF455" s="192"/>
      <c r="AG455" s="192"/>
      <c r="AH455" s="192"/>
      <c r="AI455" s="192"/>
      <c r="AJ455" s="192"/>
      <c r="AK455" s="171"/>
      <c r="AL455" s="171"/>
      <c r="AM455" s="192"/>
      <c r="AN455" s="192">
        <v>353.5</v>
      </c>
      <c r="AO455" s="222"/>
      <c r="AP455" s="182">
        <v>110</v>
      </c>
      <c r="AQ455" s="183">
        <v>131</v>
      </c>
      <c r="AR455" s="181">
        <v>118</v>
      </c>
      <c r="AS455" s="181">
        <v>122</v>
      </c>
      <c r="AT455" s="184">
        <v>3</v>
      </c>
      <c r="AU455" s="184">
        <v>4</v>
      </c>
      <c r="AV455" s="184">
        <v>4</v>
      </c>
      <c r="AW455" s="184"/>
      <c r="AX455" s="184"/>
      <c r="AY455" s="184"/>
      <c r="AZ455" s="184"/>
      <c r="BA455" s="184"/>
      <c r="BB455" s="184"/>
      <c r="BC455" s="185">
        <v>11</v>
      </c>
      <c r="BD455" s="180">
        <v>1283</v>
      </c>
      <c r="BE455" s="186">
        <v>1.4999999999999999E-2</v>
      </c>
      <c r="BF455" s="187">
        <v>8.9999999999999993E-3</v>
      </c>
      <c r="BG455" s="172">
        <v>1</v>
      </c>
      <c r="BH455" s="172">
        <v>0</v>
      </c>
      <c r="BI455" s="172">
        <v>3.9</v>
      </c>
      <c r="BJ455" s="172">
        <v>3.9</v>
      </c>
      <c r="BK455" s="172">
        <v>453.5</v>
      </c>
      <c r="BL455" s="28" t="s">
        <v>157</v>
      </c>
      <c r="BM455" s="228" t="s">
        <v>158</v>
      </c>
      <c r="BN455" s="228" t="s">
        <v>167</v>
      </c>
      <c r="BO455" s="228" t="s">
        <v>168</v>
      </c>
      <c r="BP455" s="228">
        <v>4</v>
      </c>
      <c r="BQ455" s="228"/>
      <c r="BR455" s="228"/>
      <c r="BS455" s="228"/>
      <c r="BT455" s="228"/>
      <c r="BU455" s="228">
        <f t="shared" si="7"/>
        <v>20.2</v>
      </c>
      <c r="BV455" s="228"/>
      <c r="BW455" s="228"/>
      <c r="BX455" s="228"/>
      <c r="BY455" s="228"/>
      <c r="BZ455" s="228"/>
      <c r="CA455" s="228"/>
      <c r="CB455" s="228"/>
      <c r="CC455" s="228"/>
      <c r="CD455" s="228"/>
      <c r="CE455" s="228"/>
      <c r="CF455" s="228"/>
      <c r="CG455" s="228"/>
      <c r="CH455" s="228"/>
      <c r="CI455" s="228"/>
      <c r="CJ455" s="228"/>
      <c r="CK455" s="228"/>
      <c r="CL455" s="228"/>
      <c r="CM455" s="228"/>
      <c r="CN455" s="228"/>
      <c r="CO455" s="228"/>
      <c r="CP455" s="228"/>
      <c r="CQ455" s="228"/>
      <c r="CR455" s="228"/>
      <c r="CS455" s="228"/>
      <c r="CT455" s="228"/>
      <c r="CU455" s="228"/>
      <c r="CV455" s="228"/>
      <c r="CW455" s="228"/>
      <c r="CX455" s="228"/>
      <c r="CY455" s="228"/>
      <c r="CZ455" s="228"/>
      <c r="DA455" s="228"/>
      <c r="DB455" s="228"/>
    </row>
    <row r="456" spans="1:106" s="197" customFormat="1" ht="31.5" hidden="1" customHeight="1" x14ac:dyDescent="0.3">
      <c r="A456" s="193">
        <v>2021</v>
      </c>
      <c r="B456" s="170">
        <v>1</v>
      </c>
      <c r="C456" s="255">
        <v>44222</v>
      </c>
      <c r="D456" s="170">
        <v>212</v>
      </c>
      <c r="E456" s="170">
        <v>140</v>
      </c>
      <c r="F456" s="170">
        <v>3</v>
      </c>
      <c r="G456" s="196" t="s">
        <v>211</v>
      </c>
      <c r="H456" t="s">
        <v>212</v>
      </c>
      <c r="I456" t="s">
        <v>163</v>
      </c>
      <c r="J456">
        <v>2</v>
      </c>
      <c r="K456">
        <v>2</v>
      </c>
      <c r="L456" s="256">
        <v>485</v>
      </c>
      <c r="M456" s="257">
        <v>451.05</v>
      </c>
      <c r="N456" s="258">
        <v>518.95000000000005</v>
      </c>
      <c r="O456" s="192"/>
      <c r="P456" s="192"/>
      <c r="Q456" s="192"/>
      <c r="R456" s="192"/>
      <c r="S456" s="192"/>
      <c r="T456" s="192">
        <v>458</v>
      </c>
      <c r="U456" s="192">
        <v>471</v>
      </c>
      <c r="V456" s="192">
        <v>458</v>
      </c>
      <c r="W456" s="192">
        <v>462</v>
      </c>
      <c r="X456" s="192">
        <v>395</v>
      </c>
      <c r="Y456" s="171">
        <v>125</v>
      </c>
      <c r="Z456" s="171">
        <v>114</v>
      </c>
      <c r="AA456" s="192"/>
      <c r="AB456" s="192"/>
      <c r="AC456" s="192"/>
      <c r="AD456" s="192"/>
      <c r="AE456" s="192"/>
      <c r="AF456" s="192">
        <v>530</v>
      </c>
      <c r="AG456" s="192">
        <v>523</v>
      </c>
      <c r="AH456" s="192">
        <v>513</v>
      </c>
      <c r="AI456" s="192">
        <v>503</v>
      </c>
      <c r="AJ456" s="192">
        <v>519</v>
      </c>
      <c r="AK456" s="171">
        <v>114</v>
      </c>
      <c r="AL456" s="171">
        <v>109</v>
      </c>
      <c r="AM456" s="192"/>
      <c r="AN456" s="192">
        <v>483.2</v>
      </c>
      <c r="AO456" s="222"/>
      <c r="AP456" s="182">
        <v>60</v>
      </c>
      <c r="AQ456" s="183">
        <v>120</v>
      </c>
      <c r="AR456" s="181">
        <v>62</v>
      </c>
      <c r="AS456" s="181">
        <v>116</v>
      </c>
      <c r="AT456" s="184">
        <v>5</v>
      </c>
      <c r="AU456" s="184">
        <v>6</v>
      </c>
      <c r="AV456" s="184">
        <v>3</v>
      </c>
      <c r="AW456" s="184"/>
      <c r="AX456" s="184"/>
      <c r="AY456" s="184"/>
      <c r="AZ456" s="184"/>
      <c r="BA456" s="184"/>
      <c r="BB456" s="184"/>
      <c r="BC456" s="185">
        <v>14</v>
      </c>
      <c r="BD456" s="180">
        <v>1288</v>
      </c>
      <c r="BE456" s="186">
        <v>1.4999999999999999E-2</v>
      </c>
      <c r="BF456" s="187">
        <v>1.0999999999999999E-2</v>
      </c>
      <c r="BG456" s="172">
        <v>1</v>
      </c>
      <c r="BH456" s="172">
        <v>0</v>
      </c>
      <c r="BI456" s="172">
        <v>2.7</v>
      </c>
      <c r="BJ456" s="172">
        <v>6.8</v>
      </c>
      <c r="BK456" s="172">
        <v>622.4</v>
      </c>
      <c r="BL456" s="28" t="s">
        <v>181</v>
      </c>
      <c r="BM456" s="228" t="s">
        <v>199</v>
      </c>
      <c r="BN456" s="228" t="s">
        <v>213</v>
      </c>
      <c r="BO456" s="228"/>
      <c r="BP456" s="228">
        <v>4</v>
      </c>
      <c r="BQ456" s="228"/>
      <c r="BR456" s="228"/>
      <c r="BS456" s="228"/>
      <c r="BT456" s="228"/>
      <c r="BU456" s="228">
        <f t="shared" si="7"/>
        <v>1.3</v>
      </c>
      <c r="BV456" s="228"/>
      <c r="BW456" s="228"/>
      <c r="BX456" s="228"/>
      <c r="BY456" s="228"/>
      <c r="BZ456" s="228"/>
      <c r="CA456" s="228"/>
      <c r="CB456" s="228"/>
      <c r="CC456" s="228"/>
      <c r="CD456" s="228"/>
      <c r="CE456" s="228"/>
      <c r="CF456" s="228"/>
      <c r="CG456" s="228"/>
      <c r="CH456" s="228"/>
      <c r="CI456" s="228"/>
      <c r="CJ456" s="228"/>
      <c r="CK456" s="228"/>
      <c r="CL456" s="228"/>
      <c r="CM456" s="228"/>
      <c r="CN456" s="228"/>
      <c r="CO456" s="228"/>
      <c r="CP456" s="228"/>
      <c r="CQ456" s="228"/>
      <c r="CR456" s="228"/>
      <c r="CS456" s="228"/>
      <c r="CT456" s="228"/>
      <c r="CU456" s="228"/>
      <c r="CV456" s="228"/>
      <c r="CW456" s="228"/>
      <c r="CX456" s="228"/>
      <c r="CY456" s="228"/>
      <c r="CZ456" s="228"/>
      <c r="DA456" s="228"/>
      <c r="DB456" s="228"/>
    </row>
    <row r="457" spans="1:106" s="197" customFormat="1" ht="31.5" hidden="1" customHeight="1" x14ac:dyDescent="0.3">
      <c r="A457" s="193">
        <v>2021</v>
      </c>
      <c r="B457" s="170">
        <v>1</v>
      </c>
      <c r="C457" s="255">
        <v>44222</v>
      </c>
      <c r="D457" s="170">
        <v>212</v>
      </c>
      <c r="E457" s="170">
        <v>178</v>
      </c>
      <c r="F457" s="170">
        <v>3</v>
      </c>
      <c r="G457" s="196" t="s">
        <v>214</v>
      </c>
      <c r="H457" t="s">
        <v>215</v>
      </c>
      <c r="I457" t="s">
        <v>163</v>
      </c>
      <c r="J457">
        <v>2</v>
      </c>
      <c r="K457">
        <v>2</v>
      </c>
      <c r="L457" s="256">
        <v>50</v>
      </c>
      <c r="M457" s="257">
        <v>46.5</v>
      </c>
      <c r="N457" s="258">
        <v>53.5</v>
      </c>
      <c r="O457" s="192"/>
      <c r="P457" s="192"/>
      <c r="Q457" s="192"/>
      <c r="R457" s="192"/>
      <c r="S457" s="192"/>
      <c r="T457" s="192">
        <v>52</v>
      </c>
      <c r="U457" s="192">
        <v>51</v>
      </c>
      <c r="V457" s="192">
        <v>48</v>
      </c>
      <c r="W457" s="192">
        <v>50</v>
      </c>
      <c r="X457" s="192">
        <v>43</v>
      </c>
      <c r="Y457" s="171">
        <v>125</v>
      </c>
      <c r="Z457" s="171">
        <v>114</v>
      </c>
      <c r="AA457" s="192"/>
      <c r="AB457" s="192"/>
      <c r="AC457" s="192"/>
      <c r="AD457" s="192"/>
      <c r="AE457" s="192"/>
      <c r="AF457" s="192">
        <v>58</v>
      </c>
      <c r="AG457" s="192">
        <v>57</v>
      </c>
      <c r="AH457" s="192">
        <v>53</v>
      </c>
      <c r="AI457" s="192">
        <v>49</v>
      </c>
      <c r="AJ457" s="192">
        <v>51</v>
      </c>
      <c r="AK457" s="171">
        <v>114</v>
      </c>
      <c r="AL457" s="171">
        <v>109</v>
      </c>
      <c r="AM457" s="192"/>
      <c r="AN457" s="192">
        <v>51.2</v>
      </c>
      <c r="AO457" s="222"/>
      <c r="AP457" s="182">
        <v>60</v>
      </c>
      <c r="AQ457" s="183">
        <v>120</v>
      </c>
      <c r="AR457" s="181">
        <v>62</v>
      </c>
      <c r="AS457" s="181">
        <v>116</v>
      </c>
      <c r="AT457" s="184">
        <v>12</v>
      </c>
      <c r="AU457" s="184">
        <v>6</v>
      </c>
      <c r="AV457" s="184">
        <v>5</v>
      </c>
      <c r="AW457" s="184"/>
      <c r="AX457" s="184"/>
      <c r="AY457" s="184"/>
      <c r="AZ457" s="184"/>
      <c r="BA457" s="184"/>
      <c r="BB457" s="184"/>
      <c r="BC457" s="185">
        <v>23</v>
      </c>
      <c r="BD457" s="180">
        <v>1283</v>
      </c>
      <c r="BE457" s="186">
        <v>1.4999999999999999E-2</v>
      </c>
      <c r="BF457" s="187">
        <v>1.7999999999999999E-2</v>
      </c>
      <c r="BG457" s="172"/>
      <c r="BH457" s="172">
        <v>0.5</v>
      </c>
      <c r="BI457" s="172">
        <v>25.7</v>
      </c>
      <c r="BJ457" s="172">
        <v>1.2</v>
      </c>
      <c r="BK457" s="172">
        <v>65.7</v>
      </c>
      <c r="BL457" s="28" t="s">
        <v>181</v>
      </c>
      <c r="BM457" s="228" t="s">
        <v>199</v>
      </c>
      <c r="BN457" s="228" t="s">
        <v>216</v>
      </c>
      <c r="BO457" s="228"/>
      <c r="BP457" s="228">
        <v>4</v>
      </c>
      <c r="BQ457" s="228"/>
      <c r="BR457" s="228"/>
      <c r="BS457" s="228"/>
      <c r="BT457" s="228"/>
      <c r="BU457" s="228">
        <f t="shared" si="7"/>
        <v>0.8</v>
      </c>
      <c r="BV457" s="228"/>
      <c r="BW457" s="228"/>
      <c r="BX457" s="228"/>
      <c r="BY457" s="228"/>
      <c r="BZ457" s="228"/>
      <c r="CA457" s="228"/>
      <c r="CB457" s="228"/>
      <c r="CC457" s="228"/>
      <c r="CD457" s="228"/>
      <c r="CE457" s="228"/>
      <c r="CF457" s="228"/>
      <c r="CG457" s="228"/>
      <c r="CH457" s="228"/>
      <c r="CI457" s="228"/>
      <c r="CJ457" s="228"/>
      <c r="CK457" s="228"/>
      <c r="CL457" s="228"/>
      <c r="CM457" s="228"/>
      <c r="CN457" s="228"/>
      <c r="CO457" s="228"/>
      <c r="CP457" s="228"/>
      <c r="CQ457" s="228"/>
      <c r="CR457" s="228"/>
      <c r="CS457" s="228"/>
      <c r="CT457" s="228"/>
      <c r="CU457" s="228"/>
      <c r="CV457" s="228"/>
      <c r="CW457" s="228"/>
      <c r="CX457" s="228"/>
      <c r="CY457" s="228"/>
      <c r="CZ457" s="228"/>
      <c r="DA457" s="228"/>
      <c r="DB457" s="228"/>
    </row>
    <row r="458" spans="1:106" s="197" customFormat="1" ht="31.5" hidden="1" customHeight="1" x14ac:dyDescent="0.3">
      <c r="A458" s="193">
        <v>2021</v>
      </c>
      <c r="B458" s="170">
        <v>1</v>
      </c>
      <c r="C458" s="255">
        <v>44222</v>
      </c>
      <c r="D458" s="170">
        <v>10</v>
      </c>
      <c r="E458" s="170">
        <v>24</v>
      </c>
      <c r="F458" s="170">
        <v>5</v>
      </c>
      <c r="G458" s="196" t="s">
        <v>366</v>
      </c>
      <c r="H458" t="s">
        <v>367</v>
      </c>
      <c r="I458" t="s">
        <v>163</v>
      </c>
      <c r="J458">
        <v>4</v>
      </c>
      <c r="K458">
        <v>2</v>
      </c>
      <c r="L458" s="256">
        <v>166</v>
      </c>
      <c r="M458" s="257">
        <v>154.38</v>
      </c>
      <c r="N458" s="258">
        <v>177.62</v>
      </c>
      <c r="O458" s="192"/>
      <c r="P458" s="192"/>
      <c r="Q458" s="192"/>
      <c r="R458" s="192"/>
      <c r="S458" s="192"/>
      <c r="T458" s="192"/>
      <c r="U458" s="192">
        <v>171</v>
      </c>
      <c r="V458" s="192">
        <v>164</v>
      </c>
      <c r="W458" s="192">
        <v>168</v>
      </c>
      <c r="X458" s="192">
        <v>159</v>
      </c>
      <c r="Y458" s="171">
        <v>99</v>
      </c>
      <c r="Z458" s="171">
        <v>99</v>
      </c>
      <c r="AA458" s="192"/>
      <c r="AB458" s="192"/>
      <c r="AC458" s="192"/>
      <c r="AD458" s="192"/>
      <c r="AE458" s="192"/>
      <c r="AF458" s="192">
        <v>156</v>
      </c>
      <c r="AG458" s="192">
        <v>161</v>
      </c>
      <c r="AH458" s="192">
        <v>191</v>
      </c>
      <c r="AI458" s="192">
        <v>161</v>
      </c>
      <c r="AJ458" s="192">
        <v>168</v>
      </c>
      <c r="AK458" s="171">
        <v>99</v>
      </c>
      <c r="AL458" s="171">
        <v>101</v>
      </c>
      <c r="AM458" s="192"/>
      <c r="AN458" s="192">
        <v>166.6</v>
      </c>
      <c r="AO458" s="222"/>
      <c r="AP458" s="182">
        <v>145</v>
      </c>
      <c r="AQ458" s="183">
        <v>99</v>
      </c>
      <c r="AR458" s="181">
        <v>145</v>
      </c>
      <c r="AS458" s="181">
        <v>100</v>
      </c>
      <c r="AT458" s="184">
        <v>7</v>
      </c>
      <c r="AU458" s="184">
        <v>6</v>
      </c>
      <c r="AV458" s="184">
        <v>8</v>
      </c>
      <c r="AW458" s="184"/>
      <c r="AX458" s="184"/>
      <c r="AY458" s="184"/>
      <c r="AZ458" s="184"/>
      <c r="BA458" s="184"/>
      <c r="BB458" s="184"/>
      <c r="BC458" s="185">
        <v>21</v>
      </c>
      <c r="BD458" s="180">
        <v>2925</v>
      </c>
      <c r="BE458" s="186">
        <v>1.4999999999999999E-2</v>
      </c>
      <c r="BF458" s="187">
        <v>7.0000000000000001E-3</v>
      </c>
      <c r="BG458" s="172">
        <v>1</v>
      </c>
      <c r="BH458" s="172">
        <v>0.1</v>
      </c>
      <c r="BI458" s="172">
        <v>17.600000000000001</v>
      </c>
      <c r="BJ458" s="172">
        <v>3.5</v>
      </c>
      <c r="BK458" s="172">
        <v>487.3</v>
      </c>
      <c r="BL458" s="28" t="s">
        <v>181</v>
      </c>
      <c r="BM458" s="228" t="s">
        <v>182</v>
      </c>
      <c r="BN458" s="228" t="s">
        <v>368</v>
      </c>
      <c r="BO458" s="228" t="s">
        <v>220</v>
      </c>
      <c r="BP458" s="228">
        <v>4</v>
      </c>
      <c r="BQ458" s="228"/>
      <c r="BR458" s="228"/>
      <c r="BS458" s="228"/>
      <c r="BT458" s="228"/>
      <c r="BU458" s="228">
        <f t="shared" si="7"/>
        <v>0.4</v>
      </c>
      <c r="BV458" s="228"/>
      <c r="BW458" s="228"/>
      <c r="BX458" s="228"/>
      <c r="BY458" s="228"/>
      <c r="BZ458" s="228"/>
      <c r="CA458" s="228"/>
      <c r="CB458" s="228"/>
      <c r="CC458" s="228"/>
      <c r="CD458" s="228"/>
      <c r="CE458" s="228"/>
      <c r="CF458" s="228"/>
      <c r="CG458" s="228"/>
      <c r="CH458" s="228"/>
      <c r="CI458" s="228"/>
      <c r="CJ458" s="228"/>
      <c r="CK458" s="228"/>
      <c r="CL458" s="228"/>
      <c r="CM458" s="228"/>
      <c r="CN458" s="228"/>
      <c r="CO458" s="228"/>
      <c r="CP458" s="228"/>
      <c r="CQ458" s="228"/>
      <c r="CR458" s="228"/>
      <c r="CS458" s="228"/>
      <c r="CT458" s="228"/>
      <c r="CU458" s="228"/>
      <c r="CV458" s="228"/>
      <c r="CW458" s="228"/>
      <c r="CX458" s="228"/>
      <c r="CY458" s="228"/>
      <c r="CZ458" s="228"/>
      <c r="DA458" s="228"/>
      <c r="DB458" s="228"/>
    </row>
    <row r="459" spans="1:106" s="197" customFormat="1" ht="31.5" hidden="1" customHeight="1" x14ac:dyDescent="0.3">
      <c r="A459" s="193">
        <v>2021</v>
      </c>
      <c r="B459" s="170">
        <v>1</v>
      </c>
      <c r="C459" s="255">
        <v>44222</v>
      </c>
      <c r="D459" s="170">
        <v>10</v>
      </c>
      <c r="E459" s="170">
        <v>25</v>
      </c>
      <c r="F459" s="170">
        <v>5</v>
      </c>
      <c r="G459" s="196" t="s">
        <v>369</v>
      </c>
      <c r="H459" t="s">
        <v>370</v>
      </c>
      <c r="I459" t="s">
        <v>163</v>
      </c>
      <c r="J459">
        <v>4</v>
      </c>
      <c r="K459">
        <v>2</v>
      </c>
      <c r="L459" s="256">
        <v>162</v>
      </c>
      <c r="M459" s="257">
        <v>150.66</v>
      </c>
      <c r="N459" s="258">
        <v>173.34</v>
      </c>
      <c r="O459" s="192"/>
      <c r="P459" s="192"/>
      <c r="Q459" s="192"/>
      <c r="R459" s="192"/>
      <c r="S459" s="192"/>
      <c r="T459" s="192"/>
      <c r="U459" s="192">
        <v>164</v>
      </c>
      <c r="V459" s="192">
        <v>146</v>
      </c>
      <c r="W459" s="192">
        <v>162</v>
      </c>
      <c r="X459" s="192">
        <v>152</v>
      </c>
      <c r="Y459" s="171">
        <v>99</v>
      </c>
      <c r="Z459" s="171">
        <v>99</v>
      </c>
      <c r="AA459" s="192"/>
      <c r="AB459" s="192"/>
      <c r="AC459" s="192"/>
      <c r="AD459" s="192"/>
      <c r="AE459" s="192"/>
      <c r="AF459" s="192">
        <v>172</v>
      </c>
      <c r="AG459" s="192">
        <v>170</v>
      </c>
      <c r="AH459" s="192">
        <v>188</v>
      </c>
      <c r="AI459" s="192">
        <v>169</v>
      </c>
      <c r="AJ459" s="192">
        <v>172</v>
      </c>
      <c r="AK459" s="171">
        <v>99</v>
      </c>
      <c r="AL459" s="171">
        <v>101</v>
      </c>
      <c r="AM459" s="192"/>
      <c r="AN459" s="192">
        <v>166.1</v>
      </c>
      <c r="AO459" s="222"/>
      <c r="AP459" s="182">
        <v>145</v>
      </c>
      <c r="AQ459" s="183">
        <v>99</v>
      </c>
      <c r="AR459" s="181">
        <v>145</v>
      </c>
      <c r="AS459" s="181">
        <v>100</v>
      </c>
      <c r="AT459" s="184">
        <v>10</v>
      </c>
      <c r="AU459" s="184">
        <v>4</v>
      </c>
      <c r="AV459" s="184">
        <v>10</v>
      </c>
      <c r="AW459" s="184"/>
      <c r="AX459" s="184"/>
      <c r="AY459" s="184"/>
      <c r="AZ459" s="184"/>
      <c r="BA459" s="184"/>
      <c r="BB459" s="184"/>
      <c r="BC459" s="185">
        <v>24</v>
      </c>
      <c r="BD459" s="180">
        <v>2928</v>
      </c>
      <c r="BE459" s="186">
        <v>1.4999999999999999E-2</v>
      </c>
      <c r="BF459" s="187">
        <v>8.0000000000000002E-3</v>
      </c>
      <c r="BG459" s="172">
        <v>1</v>
      </c>
      <c r="BH459" s="172">
        <v>0.1</v>
      </c>
      <c r="BI459" s="172">
        <v>18.100000000000001</v>
      </c>
      <c r="BJ459" s="172">
        <v>4</v>
      </c>
      <c r="BK459" s="172">
        <v>486.3</v>
      </c>
      <c r="BL459" s="28" t="s">
        <v>181</v>
      </c>
      <c r="BM459" s="228" t="s">
        <v>182</v>
      </c>
      <c r="BN459" s="228" t="s">
        <v>371</v>
      </c>
      <c r="BO459" s="228" t="s">
        <v>220</v>
      </c>
      <c r="BP459" s="228">
        <v>4</v>
      </c>
      <c r="BQ459" s="228"/>
      <c r="BR459" s="228"/>
      <c r="BS459" s="228"/>
      <c r="BT459" s="228"/>
      <c r="BU459" s="228">
        <f t="shared" si="7"/>
        <v>2.9</v>
      </c>
      <c r="BV459" s="228"/>
      <c r="BW459" s="228"/>
      <c r="BX459" s="228"/>
      <c r="BY459" s="228"/>
      <c r="BZ459" s="228"/>
      <c r="CA459" s="228"/>
      <c r="CB459" s="228"/>
      <c r="CC459" s="228"/>
      <c r="CD459" s="228"/>
      <c r="CE459" s="228"/>
      <c r="CF459" s="228"/>
      <c r="CG459" s="228"/>
      <c r="CH459" s="228"/>
      <c r="CI459" s="228"/>
      <c r="CJ459" s="228"/>
      <c r="CK459" s="228"/>
      <c r="CL459" s="228"/>
      <c r="CM459" s="228"/>
      <c r="CN459" s="228"/>
      <c r="CO459" s="228"/>
      <c r="CP459" s="228"/>
      <c r="CQ459" s="228"/>
      <c r="CR459" s="228"/>
      <c r="CS459" s="228"/>
      <c r="CT459" s="228"/>
      <c r="CU459" s="228"/>
      <c r="CV459" s="228"/>
      <c r="CW459" s="228"/>
      <c r="CX459" s="228"/>
      <c r="CY459" s="228"/>
      <c r="CZ459" s="228"/>
      <c r="DA459" s="228"/>
      <c r="DB459" s="228"/>
    </row>
    <row r="460" spans="1:106" s="197" customFormat="1" ht="31.5" hidden="1" customHeight="1" x14ac:dyDescent="0.3">
      <c r="A460" s="193">
        <v>2021</v>
      </c>
      <c r="B460" s="170">
        <v>1</v>
      </c>
      <c r="C460" s="255">
        <v>44222</v>
      </c>
      <c r="D460" s="170">
        <v>331</v>
      </c>
      <c r="E460" s="170">
        <v>253</v>
      </c>
      <c r="F460" s="170">
        <v>6</v>
      </c>
      <c r="G460" s="196" t="s">
        <v>337</v>
      </c>
      <c r="H460" t="s">
        <v>209</v>
      </c>
      <c r="I460" t="s">
        <v>163</v>
      </c>
      <c r="J460">
        <v>3</v>
      </c>
      <c r="K460">
        <v>2</v>
      </c>
      <c r="L460" s="256">
        <v>203</v>
      </c>
      <c r="M460" s="257">
        <v>188.79</v>
      </c>
      <c r="N460" s="258">
        <v>217.21</v>
      </c>
      <c r="O460" s="192"/>
      <c r="P460" s="192"/>
      <c r="Q460" s="192"/>
      <c r="R460" s="192"/>
      <c r="S460" s="192"/>
      <c r="T460" s="192"/>
      <c r="U460" s="192"/>
      <c r="V460" s="192"/>
      <c r="W460" s="192"/>
      <c r="X460" s="192"/>
      <c r="Y460" s="171"/>
      <c r="Z460" s="171"/>
      <c r="AA460" s="192"/>
      <c r="AB460" s="192"/>
      <c r="AC460" s="192"/>
      <c r="AD460" s="192"/>
      <c r="AE460" s="192"/>
      <c r="AF460" s="192"/>
      <c r="AG460" s="192"/>
      <c r="AH460" s="192"/>
      <c r="AI460" s="192">
        <v>180</v>
      </c>
      <c r="AJ460" s="192">
        <v>200</v>
      </c>
      <c r="AK460" s="171"/>
      <c r="AL460" s="171">
        <v>82</v>
      </c>
      <c r="AM460" s="192"/>
      <c r="AN460" s="192">
        <v>190</v>
      </c>
      <c r="AO460" s="222"/>
      <c r="AP460" s="182">
        <v>121</v>
      </c>
      <c r="AQ460" s="183">
        <v>89</v>
      </c>
      <c r="AR460" s="181">
        <v>132</v>
      </c>
      <c r="AS460" s="181">
        <v>82</v>
      </c>
      <c r="AT460" s="184">
        <v>4</v>
      </c>
      <c r="AU460" s="184"/>
      <c r="AV460" s="184">
        <v>2</v>
      </c>
      <c r="AW460" s="184"/>
      <c r="AX460" s="184"/>
      <c r="AY460" s="184"/>
      <c r="AZ460" s="184"/>
      <c r="BA460" s="184"/>
      <c r="BB460" s="184"/>
      <c r="BC460" s="185">
        <v>6</v>
      </c>
      <c r="BD460" s="180">
        <v>246</v>
      </c>
      <c r="BE460" s="186">
        <v>1.4999999999999999E-2</v>
      </c>
      <c r="BF460" s="187">
        <v>2.4E-2</v>
      </c>
      <c r="BG460" s="172"/>
      <c r="BH460" s="172">
        <v>0</v>
      </c>
      <c r="BI460" s="172">
        <v>1.2</v>
      </c>
      <c r="BJ460" s="172">
        <v>1.1000000000000001</v>
      </c>
      <c r="BK460" s="172">
        <v>46.7</v>
      </c>
      <c r="BL460" s="28" t="s">
        <v>181</v>
      </c>
      <c r="BM460" s="228" t="s">
        <v>196</v>
      </c>
      <c r="BN460" s="228" t="s">
        <v>210</v>
      </c>
      <c r="BO460" s="228"/>
      <c r="BP460" s="228">
        <v>4</v>
      </c>
      <c r="BQ460" s="228"/>
      <c r="BR460" s="228"/>
      <c r="BS460" s="228"/>
      <c r="BT460" s="228"/>
      <c r="BU460" s="228">
        <f t="shared" si="7"/>
        <v>9.1999999999999993</v>
      </c>
      <c r="BV460" s="228"/>
      <c r="BW460" s="228"/>
      <c r="BX460" s="228"/>
      <c r="BY460" s="228"/>
      <c r="BZ460" s="228"/>
      <c r="CA460" s="228"/>
      <c r="CB460" s="228"/>
      <c r="CC460" s="228"/>
      <c r="CD460" s="228"/>
      <c r="CE460" s="228"/>
      <c r="CF460" s="228"/>
      <c r="CG460" s="228"/>
      <c r="CH460" s="228"/>
      <c r="CI460" s="228"/>
      <c r="CJ460" s="228"/>
      <c r="CK460" s="228"/>
      <c r="CL460" s="228"/>
      <c r="CM460" s="228"/>
      <c r="CN460" s="228"/>
      <c r="CO460" s="228"/>
      <c r="CP460" s="228"/>
      <c r="CQ460" s="228"/>
      <c r="CR460" s="228"/>
      <c r="CS460" s="228"/>
      <c r="CT460" s="228"/>
      <c r="CU460" s="228"/>
      <c r="CV460" s="228"/>
      <c r="CW460" s="228"/>
      <c r="CX460" s="228"/>
      <c r="CY460" s="228"/>
      <c r="CZ460" s="228"/>
      <c r="DA460" s="228"/>
      <c r="DB460" s="228"/>
    </row>
    <row r="461" spans="1:106" s="197" customFormat="1" ht="31.5" hidden="1" customHeight="1" x14ac:dyDescent="0.3">
      <c r="A461" s="193">
        <v>2021</v>
      </c>
      <c r="B461" s="170">
        <v>1</v>
      </c>
      <c r="C461" s="255">
        <v>44222</v>
      </c>
      <c r="D461" s="170">
        <v>32</v>
      </c>
      <c r="E461" s="170">
        <v>92</v>
      </c>
      <c r="F461" s="170">
        <v>7</v>
      </c>
      <c r="G461" s="196" t="s">
        <v>217</v>
      </c>
      <c r="H461" t="s">
        <v>218</v>
      </c>
      <c r="I461" t="s">
        <v>163</v>
      </c>
      <c r="J461">
        <v>2</v>
      </c>
      <c r="K461">
        <v>3</v>
      </c>
      <c r="L461" s="256">
        <v>361</v>
      </c>
      <c r="M461" s="257">
        <v>335.73</v>
      </c>
      <c r="N461" s="258">
        <v>386.27</v>
      </c>
      <c r="O461" s="192"/>
      <c r="P461" s="192"/>
      <c r="Q461" s="192"/>
      <c r="R461" s="192"/>
      <c r="S461" s="192"/>
      <c r="T461" s="192"/>
      <c r="U461" s="192"/>
      <c r="V461" s="192"/>
      <c r="W461" s="192"/>
      <c r="X461" s="192"/>
      <c r="Y461" s="171"/>
      <c r="Z461" s="171"/>
      <c r="AA461" s="192"/>
      <c r="AB461" s="192"/>
      <c r="AC461" s="192"/>
      <c r="AD461" s="192"/>
      <c r="AE461" s="192"/>
      <c r="AF461" s="192"/>
      <c r="AG461" s="192"/>
      <c r="AH461" s="192"/>
      <c r="AI461" s="192"/>
      <c r="AJ461" s="192"/>
      <c r="AK461" s="171"/>
      <c r="AL461" s="171"/>
      <c r="AM461" s="192"/>
      <c r="AN461" s="192"/>
      <c r="AO461" s="222"/>
      <c r="AP461" s="182">
        <v>74</v>
      </c>
      <c r="AQ461" s="183">
        <v>97</v>
      </c>
      <c r="AR461" s="181"/>
      <c r="AS461" s="181"/>
      <c r="AT461" s="184">
        <v>2</v>
      </c>
      <c r="AU461" s="184">
        <v>1</v>
      </c>
      <c r="AV461" s="184"/>
      <c r="AW461" s="184"/>
      <c r="AX461" s="184"/>
      <c r="AY461" s="184"/>
      <c r="AZ461" s="184"/>
      <c r="BA461" s="184"/>
      <c r="BB461" s="184"/>
      <c r="BC461" s="185">
        <v>3</v>
      </c>
      <c r="BD461" s="180">
        <v>163</v>
      </c>
      <c r="BE461" s="186">
        <v>1.4999999999999999E-2</v>
      </c>
      <c r="BF461" s="187">
        <v>1.7999999999999999E-2</v>
      </c>
      <c r="BG461" s="172"/>
      <c r="BH461" s="172">
        <v>0</v>
      </c>
      <c r="BI461" s="172">
        <v>0.5</v>
      </c>
      <c r="BJ461" s="172"/>
      <c r="BK461" s="172"/>
      <c r="BL461" s="28" t="s">
        <v>181</v>
      </c>
      <c r="BM461" s="228" t="s">
        <v>182</v>
      </c>
      <c r="BN461" s="228" t="s">
        <v>219</v>
      </c>
      <c r="BO461" s="228" t="s">
        <v>220</v>
      </c>
      <c r="BP461" s="228">
        <v>4</v>
      </c>
      <c r="BQ461" s="228"/>
      <c r="BR461" s="228"/>
      <c r="BS461" s="228"/>
      <c r="BT461" s="228"/>
      <c r="BU461" s="228" t="str">
        <f t="shared" si="7"/>
        <v/>
      </c>
      <c r="BV461" s="228"/>
      <c r="BW461" s="228"/>
      <c r="BX461" s="228"/>
      <c r="BY461" s="228"/>
      <c r="BZ461" s="228"/>
      <c r="CA461" s="228"/>
      <c r="CB461" s="228"/>
      <c r="CC461" s="228"/>
      <c r="CD461" s="228"/>
      <c r="CE461" s="228"/>
      <c r="CF461" s="228"/>
      <c r="CG461" s="228"/>
      <c r="CH461" s="228"/>
      <c r="CI461" s="228"/>
      <c r="CJ461" s="228"/>
      <c r="CK461" s="228"/>
      <c r="CL461" s="228"/>
      <c r="CM461" s="228"/>
      <c r="CN461" s="228"/>
      <c r="CO461" s="228"/>
      <c r="CP461" s="228"/>
      <c r="CQ461" s="228"/>
      <c r="CR461" s="228"/>
      <c r="CS461" s="228"/>
      <c r="CT461" s="228"/>
      <c r="CU461" s="228"/>
      <c r="CV461" s="228"/>
      <c r="CW461" s="228"/>
      <c r="CX461" s="228"/>
      <c r="CY461" s="228"/>
      <c r="CZ461" s="228"/>
      <c r="DA461" s="228"/>
      <c r="DB461" s="228"/>
    </row>
    <row r="462" spans="1:106" s="197" customFormat="1" ht="31.5" hidden="1" customHeight="1" x14ac:dyDescent="0.3">
      <c r="A462" s="193">
        <v>2021</v>
      </c>
      <c r="B462" s="170">
        <v>1</v>
      </c>
      <c r="C462" s="255">
        <v>44222</v>
      </c>
      <c r="D462" s="170">
        <v>32</v>
      </c>
      <c r="E462" s="170">
        <v>93</v>
      </c>
      <c r="F462" s="170">
        <v>7</v>
      </c>
      <c r="G462" s="196" t="s">
        <v>221</v>
      </c>
      <c r="H462" t="s">
        <v>222</v>
      </c>
      <c r="I462" t="s">
        <v>163</v>
      </c>
      <c r="J462">
        <v>2</v>
      </c>
      <c r="K462">
        <v>3</v>
      </c>
      <c r="L462" s="256">
        <v>59</v>
      </c>
      <c r="M462" s="257">
        <v>54.87</v>
      </c>
      <c r="N462" s="258">
        <v>63.13</v>
      </c>
      <c r="O462" s="192"/>
      <c r="P462" s="192"/>
      <c r="Q462" s="192"/>
      <c r="R462" s="192"/>
      <c r="S462" s="192"/>
      <c r="T462" s="192"/>
      <c r="U462" s="192"/>
      <c r="V462" s="192"/>
      <c r="W462" s="192"/>
      <c r="X462" s="192"/>
      <c r="Y462" s="171"/>
      <c r="Z462" s="171"/>
      <c r="AA462" s="192"/>
      <c r="AB462" s="192"/>
      <c r="AC462" s="192"/>
      <c r="AD462" s="192"/>
      <c r="AE462" s="192"/>
      <c r="AF462" s="192"/>
      <c r="AG462" s="192"/>
      <c r="AH462" s="192"/>
      <c r="AI462" s="192"/>
      <c r="AJ462" s="192"/>
      <c r="AK462" s="171"/>
      <c r="AL462" s="171"/>
      <c r="AM462" s="192"/>
      <c r="AN462" s="192"/>
      <c r="AO462" s="222"/>
      <c r="AP462" s="182">
        <v>74</v>
      </c>
      <c r="AQ462" s="183">
        <v>97</v>
      </c>
      <c r="AR462" s="181"/>
      <c r="AS462" s="181"/>
      <c r="AT462" s="184">
        <v>2</v>
      </c>
      <c r="AU462" s="184">
        <v>2</v>
      </c>
      <c r="AV462" s="184"/>
      <c r="AW462" s="184"/>
      <c r="AX462" s="184"/>
      <c r="AY462" s="184"/>
      <c r="AZ462" s="184"/>
      <c r="BA462" s="184"/>
      <c r="BB462" s="184"/>
      <c r="BC462" s="185">
        <v>4</v>
      </c>
      <c r="BD462" s="180">
        <v>112</v>
      </c>
      <c r="BE462" s="186">
        <v>1.4999999999999999E-2</v>
      </c>
      <c r="BF462" s="187">
        <v>3.5999999999999997E-2</v>
      </c>
      <c r="BG462" s="172"/>
      <c r="BH462" s="172">
        <v>0.1</v>
      </c>
      <c r="BI462" s="172">
        <v>1.9</v>
      </c>
      <c r="BJ462" s="172"/>
      <c r="BK462" s="172"/>
      <c r="BL462" s="28" t="s">
        <v>181</v>
      </c>
      <c r="BM462" s="228" t="s">
        <v>182</v>
      </c>
      <c r="BN462" s="228" t="s">
        <v>223</v>
      </c>
      <c r="BO462" s="228" t="s">
        <v>220</v>
      </c>
      <c r="BP462" s="228">
        <v>4</v>
      </c>
      <c r="BQ462" s="228"/>
      <c r="BR462" s="228"/>
      <c r="BS462" s="228"/>
      <c r="BT462" s="228"/>
      <c r="BU462" s="228" t="str">
        <f t="shared" si="7"/>
        <v/>
      </c>
      <c r="BV462" s="228"/>
      <c r="BW462" s="228"/>
      <c r="BX462" s="228"/>
      <c r="BY462" s="228"/>
      <c r="BZ462" s="228"/>
      <c r="CA462" s="228"/>
      <c r="CB462" s="228"/>
      <c r="CC462" s="228"/>
      <c r="CD462" s="228"/>
      <c r="CE462" s="228"/>
      <c r="CF462" s="228"/>
      <c r="CG462" s="228"/>
      <c r="CH462" s="228"/>
      <c r="CI462" s="228"/>
      <c r="CJ462" s="228"/>
      <c r="CK462" s="228"/>
      <c r="CL462" s="228"/>
      <c r="CM462" s="228"/>
      <c r="CN462" s="228"/>
      <c r="CO462" s="228"/>
      <c r="CP462" s="228"/>
      <c r="CQ462" s="228"/>
      <c r="CR462" s="228"/>
      <c r="CS462" s="228"/>
      <c r="CT462" s="228"/>
      <c r="CU462" s="228"/>
      <c r="CV462" s="228"/>
      <c r="CW462" s="228"/>
      <c r="CX462" s="228"/>
      <c r="CY462" s="228"/>
      <c r="CZ462" s="228"/>
      <c r="DA462" s="228"/>
      <c r="DB462" s="228"/>
    </row>
    <row r="463" spans="1:106" s="197" customFormat="1" ht="31.5" hidden="1" customHeight="1" x14ac:dyDescent="0.3">
      <c r="A463" s="193">
        <v>2021</v>
      </c>
      <c r="B463" s="170">
        <v>1</v>
      </c>
      <c r="C463" s="255">
        <v>44222</v>
      </c>
      <c r="D463" s="170">
        <v>32</v>
      </c>
      <c r="E463" s="170">
        <v>94</v>
      </c>
      <c r="F463" s="170">
        <v>7</v>
      </c>
      <c r="G463" s="196" t="s">
        <v>346</v>
      </c>
      <c r="H463" t="s">
        <v>347</v>
      </c>
      <c r="I463" t="s">
        <v>163</v>
      </c>
      <c r="J463">
        <v>2</v>
      </c>
      <c r="K463">
        <v>3</v>
      </c>
      <c r="L463" s="256">
        <v>19</v>
      </c>
      <c r="M463" s="257">
        <v>17.670000000000002</v>
      </c>
      <c r="N463" s="258">
        <v>20.329999999999998</v>
      </c>
      <c r="O463" s="192"/>
      <c r="P463" s="192"/>
      <c r="Q463" s="192"/>
      <c r="R463" s="192"/>
      <c r="S463" s="192"/>
      <c r="T463" s="192"/>
      <c r="U463" s="192"/>
      <c r="V463" s="192"/>
      <c r="W463" s="192"/>
      <c r="X463" s="192"/>
      <c r="Y463" s="171"/>
      <c r="Z463" s="171"/>
      <c r="AA463" s="192"/>
      <c r="AB463" s="192"/>
      <c r="AC463" s="192"/>
      <c r="AD463" s="192"/>
      <c r="AE463" s="192"/>
      <c r="AF463" s="192"/>
      <c r="AG463" s="192"/>
      <c r="AH463" s="192"/>
      <c r="AI463" s="192"/>
      <c r="AJ463" s="192"/>
      <c r="AK463" s="171"/>
      <c r="AL463" s="171"/>
      <c r="AM463" s="192"/>
      <c r="AN463" s="192"/>
      <c r="AO463" s="222"/>
      <c r="AP463" s="182">
        <v>74</v>
      </c>
      <c r="AQ463" s="183">
        <v>97</v>
      </c>
      <c r="AR463" s="181"/>
      <c r="AS463" s="181"/>
      <c r="AT463" s="184">
        <v>4</v>
      </c>
      <c r="AU463" s="184">
        <v>4</v>
      </c>
      <c r="AV463" s="184">
        <v>2</v>
      </c>
      <c r="AW463" s="184"/>
      <c r="AX463" s="184"/>
      <c r="AY463" s="184"/>
      <c r="AZ463" s="184"/>
      <c r="BA463" s="184"/>
      <c r="BB463" s="184"/>
      <c r="BC463" s="185">
        <v>10</v>
      </c>
      <c r="BD463" s="180">
        <v>202</v>
      </c>
      <c r="BE463" s="186">
        <v>1.4999999999999999E-2</v>
      </c>
      <c r="BF463" s="187">
        <v>0.05</v>
      </c>
      <c r="BG463" s="172"/>
      <c r="BH463" s="172">
        <v>0.5</v>
      </c>
      <c r="BI463" s="172">
        <v>10.6</v>
      </c>
      <c r="BJ463" s="172"/>
      <c r="BK463" s="172"/>
      <c r="BL463" s="28" t="s">
        <v>181</v>
      </c>
      <c r="BM463" s="228" t="s">
        <v>182</v>
      </c>
      <c r="BN463" s="228" t="s">
        <v>348</v>
      </c>
      <c r="BO463" s="228" t="s">
        <v>220</v>
      </c>
      <c r="BP463" s="228">
        <v>4</v>
      </c>
      <c r="BQ463" s="228"/>
      <c r="BR463" s="228"/>
      <c r="BS463" s="228"/>
      <c r="BT463" s="228"/>
      <c r="BU463" s="228" t="str">
        <f t="shared" si="7"/>
        <v/>
      </c>
      <c r="BV463" s="228"/>
      <c r="BW463" s="228"/>
      <c r="BX463" s="228"/>
      <c r="BY463" s="228"/>
      <c r="BZ463" s="228"/>
      <c r="CA463" s="228"/>
      <c r="CB463" s="228"/>
      <c r="CC463" s="228"/>
      <c r="CD463" s="228"/>
      <c r="CE463" s="228"/>
      <c r="CF463" s="228"/>
      <c r="CG463" s="228"/>
      <c r="CH463" s="228"/>
      <c r="CI463" s="228"/>
      <c r="CJ463" s="228"/>
      <c r="CK463" s="228"/>
      <c r="CL463" s="228"/>
      <c r="CM463" s="228"/>
      <c r="CN463" s="228"/>
      <c r="CO463" s="228"/>
      <c r="CP463" s="228"/>
      <c r="CQ463" s="228"/>
      <c r="CR463" s="228"/>
      <c r="CS463" s="228"/>
      <c r="CT463" s="228"/>
      <c r="CU463" s="228"/>
      <c r="CV463" s="228"/>
      <c r="CW463" s="228"/>
      <c r="CX463" s="228"/>
      <c r="CY463" s="228"/>
      <c r="CZ463" s="228"/>
      <c r="DA463" s="228"/>
      <c r="DB463" s="228"/>
    </row>
    <row r="464" spans="1:106" s="197" customFormat="1" ht="31.5" hidden="1" customHeight="1" x14ac:dyDescent="0.3">
      <c r="A464" s="193">
        <v>2021</v>
      </c>
      <c r="B464" s="170">
        <v>1</v>
      </c>
      <c r="C464" s="255">
        <v>44222</v>
      </c>
      <c r="D464" s="170">
        <v>190</v>
      </c>
      <c r="E464" s="170">
        <v>342</v>
      </c>
      <c r="F464" s="170">
        <v>7</v>
      </c>
      <c r="G464" s="196" t="s">
        <v>360</v>
      </c>
      <c r="H464" t="s">
        <v>361</v>
      </c>
      <c r="I464" t="s">
        <v>163</v>
      </c>
      <c r="J464">
        <v>3</v>
      </c>
      <c r="K464">
        <v>2</v>
      </c>
      <c r="L464" s="256">
        <v>567</v>
      </c>
      <c r="M464" s="257">
        <v>533.54700000000003</v>
      </c>
      <c r="N464" s="258">
        <v>607.25699999999995</v>
      </c>
      <c r="O464" s="192"/>
      <c r="P464" s="192"/>
      <c r="Q464" s="192"/>
      <c r="R464" s="192"/>
      <c r="S464" s="192"/>
      <c r="T464" s="192">
        <v>691</v>
      </c>
      <c r="U464" s="192">
        <v>585</v>
      </c>
      <c r="V464" s="192">
        <v>547</v>
      </c>
      <c r="W464" s="192">
        <v>566</v>
      </c>
      <c r="X464" s="192">
        <v>593</v>
      </c>
      <c r="Y464" s="171">
        <v>162</v>
      </c>
      <c r="Z464" s="171">
        <v>161</v>
      </c>
      <c r="AA464" s="192"/>
      <c r="AB464" s="192"/>
      <c r="AC464" s="192"/>
      <c r="AD464" s="192"/>
      <c r="AE464" s="192"/>
      <c r="AF464" s="192">
        <v>644</v>
      </c>
      <c r="AG464" s="192">
        <v>598</v>
      </c>
      <c r="AH464" s="192">
        <v>574</v>
      </c>
      <c r="AI464" s="192">
        <v>574</v>
      </c>
      <c r="AJ464" s="192">
        <v>585</v>
      </c>
      <c r="AK464" s="171">
        <v>162</v>
      </c>
      <c r="AL464" s="171">
        <v>159</v>
      </c>
      <c r="AM464" s="192"/>
      <c r="AN464" s="192">
        <v>595.70000000000005</v>
      </c>
      <c r="AO464" s="222"/>
      <c r="AP464" s="182">
        <v>60</v>
      </c>
      <c r="AQ464" s="183">
        <v>180</v>
      </c>
      <c r="AR464" s="181">
        <v>67</v>
      </c>
      <c r="AS464" s="181">
        <v>161</v>
      </c>
      <c r="AT464" s="184">
        <v>2</v>
      </c>
      <c r="AU464" s="184">
        <v>4</v>
      </c>
      <c r="AV464" s="184">
        <v>4</v>
      </c>
      <c r="AW464" s="184"/>
      <c r="AX464" s="184"/>
      <c r="AY464" s="184"/>
      <c r="AZ464" s="184"/>
      <c r="BA464" s="184"/>
      <c r="BB464" s="184"/>
      <c r="BC464" s="185">
        <v>10</v>
      </c>
      <c r="BD464" s="180">
        <v>510</v>
      </c>
      <c r="BE464" s="186">
        <v>1.4999999999999999E-2</v>
      </c>
      <c r="BF464" s="187">
        <v>0.02</v>
      </c>
      <c r="BG464" s="172"/>
      <c r="BH464" s="172">
        <v>0</v>
      </c>
      <c r="BI464" s="172">
        <v>0.9</v>
      </c>
      <c r="BJ464" s="172">
        <v>6</v>
      </c>
      <c r="BK464" s="172">
        <v>303.8</v>
      </c>
      <c r="BL464" s="28" t="s">
        <v>157</v>
      </c>
      <c r="BM464" s="228" t="s">
        <v>158</v>
      </c>
      <c r="BN464" s="228" t="s">
        <v>362</v>
      </c>
      <c r="BO464" s="228" t="s">
        <v>168</v>
      </c>
      <c r="BP464" s="228">
        <v>4</v>
      </c>
      <c r="BQ464" s="228"/>
      <c r="BR464" s="228"/>
      <c r="BS464" s="228"/>
      <c r="BT464" s="228"/>
      <c r="BU464" s="228">
        <f t="shared" si="7"/>
        <v>20.3</v>
      </c>
      <c r="BV464" s="228"/>
      <c r="BW464" s="228"/>
      <c r="BX464" s="228"/>
      <c r="BY464" s="228"/>
      <c r="BZ464" s="228"/>
      <c r="CA464" s="228"/>
      <c r="CB464" s="228"/>
      <c r="CC464" s="228"/>
      <c r="CD464" s="228"/>
      <c r="CE464" s="228"/>
      <c r="CF464" s="228"/>
      <c r="CG464" s="228"/>
      <c r="CH464" s="228"/>
      <c r="CI464" s="228"/>
      <c r="CJ464" s="228"/>
      <c r="CK464" s="228"/>
      <c r="CL464" s="228"/>
      <c r="CM464" s="228"/>
      <c r="CN464" s="228"/>
      <c r="CO464" s="228"/>
      <c r="CP464" s="228"/>
      <c r="CQ464" s="228"/>
      <c r="CR464" s="228"/>
      <c r="CS464" s="228"/>
      <c r="CT464" s="228"/>
      <c r="CU464" s="228"/>
      <c r="CV464" s="228"/>
      <c r="CW464" s="228"/>
      <c r="CX464" s="228"/>
      <c r="CY464" s="228"/>
      <c r="CZ464" s="228"/>
      <c r="DA464" s="228"/>
      <c r="DB464" s="228"/>
    </row>
    <row r="465" spans="1:106" s="197" customFormat="1" ht="31.5" hidden="1" customHeight="1" x14ac:dyDescent="0.3">
      <c r="A465" s="193">
        <v>2021</v>
      </c>
      <c r="B465" s="170">
        <v>1</v>
      </c>
      <c r="C465" s="255">
        <v>44222</v>
      </c>
      <c r="D465" s="170">
        <v>377</v>
      </c>
      <c r="E465" s="170">
        <v>439</v>
      </c>
      <c r="F465" s="170">
        <v>7</v>
      </c>
      <c r="G465" s="196" t="s">
        <v>179</v>
      </c>
      <c r="H465" t="s">
        <v>180</v>
      </c>
      <c r="I465" t="s">
        <v>163</v>
      </c>
      <c r="J465">
        <v>4</v>
      </c>
      <c r="K465">
        <v>1</v>
      </c>
      <c r="L465" s="256">
        <v>343</v>
      </c>
      <c r="M465" s="257">
        <v>308.7</v>
      </c>
      <c r="N465" s="258">
        <v>377.3</v>
      </c>
      <c r="O465" s="192"/>
      <c r="P465" s="192"/>
      <c r="Q465" s="192"/>
      <c r="R465" s="192"/>
      <c r="S465" s="192"/>
      <c r="T465" s="192"/>
      <c r="U465" s="192"/>
      <c r="V465" s="192">
        <v>312</v>
      </c>
      <c r="W465" s="192">
        <v>318</v>
      </c>
      <c r="X465" s="192">
        <v>322</v>
      </c>
      <c r="Y465" s="171">
        <v>215</v>
      </c>
      <c r="Z465" s="171">
        <v>227</v>
      </c>
      <c r="AA465" s="192"/>
      <c r="AB465" s="192"/>
      <c r="AC465" s="192"/>
      <c r="AD465" s="192"/>
      <c r="AE465" s="192"/>
      <c r="AF465" s="192">
        <v>348</v>
      </c>
      <c r="AG465" s="192">
        <v>356</v>
      </c>
      <c r="AH465" s="192">
        <v>339</v>
      </c>
      <c r="AI465" s="192">
        <v>365</v>
      </c>
      <c r="AJ465" s="192">
        <v>345</v>
      </c>
      <c r="AK465" s="171">
        <v>350</v>
      </c>
      <c r="AL465" s="171">
        <v>368</v>
      </c>
      <c r="AM465" s="192"/>
      <c r="AN465" s="192">
        <v>338.1</v>
      </c>
      <c r="AO465" s="222"/>
      <c r="AP465" s="182">
        <v>45</v>
      </c>
      <c r="AQ465" s="183">
        <v>320</v>
      </c>
      <c r="AR465" s="181">
        <v>50</v>
      </c>
      <c r="AS465" s="181">
        <v>290</v>
      </c>
      <c r="AT465" s="184">
        <v>12</v>
      </c>
      <c r="AU465" s="184">
        <v>6</v>
      </c>
      <c r="AV465" s="184">
        <v>6</v>
      </c>
      <c r="AW465" s="184"/>
      <c r="AX465" s="184"/>
      <c r="AY465" s="184"/>
      <c r="AZ465" s="184"/>
      <c r="BA465" s="184"/>
      <c r="BB465" s="184"/>
      <c r="BC465" s="185">
        <v>24</v>
      </c>
      <c r="BD465" s="180">
        <v>774</v>
      </c>
      <c r="BE465" s="186">
        <v>1.4999999999999999E-2</v>
      </c>
      <c r="BF465" s="187">
        <v>3.1E-2</v>
      </c>
      <c r="BG465" s="172"/>
      <c r="BH465" s="172">
        <v>0.1</v>
      </c>
      <c r="BI465" s="172">
        <v>2.2999999999999998</v>
      </c>
      <c r="BJ465" s="172">
        <v>8.1</v>
      </c>
      <c r="BK465" s="172">
        <v>261.7</v>
      </c>
      <c r="BL465" s="28" t="s">
        <v>181</v>
      </c>
      <c r="BM465" s="228" t="s">
        <v>182</v>
      </c>
      <c r="BN465" s="228" t="s">
        <v>183</v>
      </c>
      <c r="BO465" s="228"/>
      <c r="BP465" s="228">
        <v>4</v>
      </c>
      <c r="BQ465" s="228"/>
      <c r="BR465" s="228"/>
      <c r="BS465" s="228"/>
      <c r="BT465" s="228"/>
      <c r="BU465" s="228">
        <f t="shared" si="7"/>
        <v>3.5</v>
      </c>
      <c r="BV465" s="228"/>
      <c r="BW465" s="228"/>
      <c r="BX465" s="228"/>
      <c r="BY465" s="228"/>
      <c r="BZ465" s="228"/>
      <c r="CA465" s="228"/>
      <c r="CB465" s="228"/>
      <c r="CC465" s="228"/>
      <c r="CD465" s="228"/>
      <c r="CE465" s="228"/>
      <c r="CF465" s="228"/>
      <c r="CG465" s="228"/>
      <c r="CH465" s="228"/>
      <c r="CI465" s="228"/>
      <c r="CJ465" s="228"/>
      <c r="CK465" s="228"/>
      <c r="CL465" s="228"/>
      <c r="CM465" s="228"/>
      <c r="CN465" s="228"/>
      <c r="CO465" s="228"/>
      <c r="CP465" s="228"/>
      <c r="CQ465" s="228"/>
      <c r="CR465" s="228"/>
      <c r="CS465" s="228"/>
      <c r="CT465" s="228"/>
      <c r="CU465" s="228"/>
      <c r="CV465" s="228"/>
      <c r="CW465" s="228"/>
      <c r="CX465" s="228"/>
      <c r="CY465" s="228"/>
      <c r="CZ465" s="228"/>
      <c r="DA465" s="228"/>
      <c r="DB465" s="228"/>
    </row>
    <row r="466" spans="1:106" s="197" customFormat="1" ht="31.5" hidden="1" customHeight="1" x14ac:dyDescent="0.3">
      <c r="A466" s="193">
        <v>2021</v>
      </c>
      <c r="B466" s="170">
        <v>1</v>
      </c>
      <c r="C466" s="255">
        <v>44222</v>
      </c>
      <c r="D466" s="170">
        <v>383</v>
      </c>
      <c r="E466" s="170">
        <v>550</v>
      </c>
      <c r="F466" s="170">
        <v>7</v>
      </c>
      <c r="G466" s="196" t="s">
        <v>379</v>
      </c>
      <c r="H466" t="s">
        <v>380</v>
      </c>
      <c r="I466" t="s">
        <v>163</v>
      </c>
      <c r="J466">
        <v>3</v>
      </c>
      <c r="K466">
        <v>1</v>
      </c>
      <c r="L466" s="256">
        <v>35</v>
      </c>
      <c r="M466" s="257">
        <v>32.024999999999999</v>
      </c>
      <c r="N466" s="258">
        <v>38.045000000000002</v>
      </c>
      <c r="O466" s="192"/>
      <c r="P466" s="192"/>
      <c r="Q466" s="192"/>
      <c r="R466" s="192"/>
      <c r="S466" s="192"/>
      <c r="T466" s="192"/>
      <c r="U466" s="192"/>
      <c r="V466" s="192"/>
      <c r="W466" s="192"/>
      <c r="X466" s="192"/>
      <c r="Y466" s="171"/>
      <c r="Z466" s="171"/>
      <c r="AA466" s="192"/>
      <c r="AB466" s="192"/>
      <c r="AC466" s="192"/>
      <c r="AD466" s="192"/>
      <c r="AE466" s="192"/>
      <c r="AF466" s="192"/>
      <c r="AG466" s="192"/>
      <c r="AH466" s="192"/>
      <c r="AI466" s="192"/>
      <c r="AJ466" s="192"/>
      <c r="AK466" s="171"/>
      <c r="AL466" s="171"/>
      <c r="AM466" s="192"/>
      <c r="AN466" s="192"/>
      <c r="AO466" s="222"/>
      <c r="AP466" s="182">
        <v>108</v>
      </c>
      <c r="AQ466" s="183">
        <v>100</v>
      </c>
      <c r="AR466" s="181"/>
      <c r="AS466" s="181"/>
      <c r="AT466" s="184">
        <v>15</v>
      </c>
      <c r="AU466" s="184">
        <v>4</v>
      </c>
      <c r="AV466" s="184">
        <v>17</v>
      </c>
      <c r="AW466" s="184"/>
      <c r="AX466" s="184"/>
      <c r="AY466" s="184"/>
      <c r="AZ466" s="184"/>
      <c r="BA466" s="184"/>
      <c r="BB466" s="184"/>
      <c r="BC466" s="185">
        <v>36</v>
      </c>
      <c r="BD466" s="180">
        <v>3736</v>
      </c>
      <c r="BE466" s="186">
        <v>1.4999999999999999E-2</v>
      </c>
      <c r="BF466" s="187">
        <v>0.01</v>
      </c>
      <c r="BG466" s="172">
        <v>1</v>
      </c>
      <c r="BH466" s="172">
        <v>1</v>
      </c>
      <c r="BI466" s="172">
        <v>106.7</v>
      </c>
      <c r="BJ466" s="172"/>
      <c r="BK466" s="172"/>
      <c r="BL466" s="28" t="s">
        <v>157</v>
      </c>
      <c r="BM466" s="228" t="s">
        <v>158</v>
      </c>
      <c r="BN466" s="228" t="s">
        <v>381</v>
      </c>
      <c r="BO466" s="228" t="s">
        <v>168</v>
      </c>
      <c r="BP466" s="228">
        <v>4</v>
      </c>
      <c r="BQ466" s="228"/>
      <c r="BR466" s="228"/>
      <c r="BS466" s="228"/>
      <c r="BT466" s="228"/>
      <c r="BU466" s="228" t="str">
        <f t="shared" si="7"/>
        <v/>
      </c>
      <c r="BV466" s="228"/>
      <c r="BW466" s="228"/>
      <c r="BX466" s="228"/>
      <c r="BY466" s="228"/>
      <c r="BZ466" s="228"/>
      <c r="CA466" s="228"/>
      <c r="CB466" s="228"/>
      <c r="CC466" s="228"/>
      <c r="CD466" s="228"/>
      <c r="CE466" s="228"/>
      <c r="CF466" s="228"/>
      <c r="CG466" s="228"/>
      <c r="CH466" s="228"/>
      <c r="CI466" s="228"/>
      <c r="CJ466" s="228"/>
      <c r="CK466" s="228"/>
      <c r="CL466" s="228"/>
      <c r="CM466" s="228"/>
      <c r="CN466" s="228"/>
      <c r="CO466" s="228"/>
      <c r="CP466" s="228"/>
      <c r="CQ466" s="228"/>
      <c r="CR466" s="228"/>
      <c r="CS466" s="228"/>
      <c r="CT466" s="228"/>
      <c r="CU466" s="228"/>
      <c r="CV466" s="228"/>
      <c r="CW466" s="228"/>
      <c r="CX466" s="228"/>
      <c r="CY466" s="228"/>
      <c r="CZ466" s="228"/>
      <c r="DA466" s="228"/>
      <c r="DB466" s="228"/>
    </row>
    <row r="467" spans="1:106" s="197" customFormat="1" ht="31.5" hidden="1" customHeight="1" x14ac:dyDescent="0.3">
      <c r="A467" s="193">
        <v>2021</v>
      </c>
      <c r="B467" s="170">
        <v>1</v>
      </c>
      <c r="C467" s="255">
        <v>44222</v>
      </c>
      <c r="D467" s="170">
        <v>376</v>
      </c>
      <c r="E467" s="170">
        <v>438</v>
      </c>
      <c r="F467" s="170">
        <v>8</v>
      </c>
      <c r="G467" s="196" t="s">
        <v>190</v>
      </c>
      <c r="H467" t="s">
        <v>191</v>
      </c>
      <c r="I467" t="s">
        <v>163</v>
      </c>
      <c r="J467">
        <v>3</v>
      </c>
      <c r="K467">
        <v>2</v>
      </c>
      <c r="L467" s="256">
        <v>336</v>
      </c>
      <c r="M467" s="257">
        <v>316.17599999999999</v>
      </c>
      <c r="N467" s="258">
        <v>359.85599999999999</v>
      </c>
      <c r="O467" s="192"/>
      <c r="P467" s="192"/>
      <c r="Q467" s="192"/>
      <c r="R467" s="192"/>
      <c r="S467" s="192"/>
      <c r="T467" s="192">
        <v>375</v>
      </c>
      <c r="U467" s="192">
        <v>333</v>
      </c>
      <c r="V467" s="192">
        <v>314</v>
      </c>
      <c r="W467" s="192">
        <v>326</v>
      </c>
      <c r="X467" s="192">
        <v>335</v>
      </c>
      <c r="Y467" s="171">
        <v>138</v>
      </c>
      <c r="Z467" s="171">
        <v>137</v>
      </c>
      <c r="AA467" s="192"/>
      <c r="AB467" s="192"/>
      <c r="AC467" s="192"/>
      <c r="AD467" s="192"/>
      <c r="AE467" s="192"/>
      <c r="AF467" s="192">
        <v>369</v>
      </c>
      <c r="AG467" s="192">
        <v>349</v>
      </c>
      <c r="AH467" s="192">
        <v>354</v>
      </c>
      <c r="AI467" s="192">
        <v>347</v>
      </c>
      <c r="AJ467" s="192">
        <v>343</v>
      </c>
      <c r="AK467" s="171">
        <v>147</v>
      </c>
      <c r="AL467" s="171">
        <v>147</v>
      </c>
      <c r="AM467" s="192"/>
      <c r="AN467" s="192">
        <v>344.5</v>
      </c>
      <c r="AO467" s="222"/>
      <c r="AP467" s="182">
        <v>67</v>
      </c>
      <c r="AQ467" s="183">
        <v>161</v>
      </c>
      <c r="AR467" s="181">
        <v>76</v>
      </c>
      <c r="AS467" s="181">
        <v>142</v>
      </c>
      <c r="AT467" s="184">
        <v>9</v>
      </c>
      <c r="AU467" s="184">
        <v>2</v>
      </c>
      <c r="AV467" s="184">
        <v>11</v>
      </c>
      <c r="AW467" s="184"/>
      <c r="AX467" s="184"/>
      <c r="AY467" s="184"/>
      <c r="AZ467" s="184"/>
      <c r="BA467" s="184"/>
      <c r="BB467" s="184"/>
      <c r="BC467" s="185">
        <v>21</v>
      </c>
      <c r="BD467" s="180">
        <v>3145</v>
      </c>
      <c r="BE467" s="186">
        <v>1.4999999999999999E-2</v>
      </c>
      <c r="BF467" s="187">
        <v>7.0000000000000001E-3</v>
      </c>
      <c r="BG467" s="172">
        <v>1</v>
      </c>
      <c r="BH467" s="172">
        <v>0.1</v>
      </c>
      <c r="BI467" s="172">
        <v>9.4</v>
      </c>
      <c r="BJ467" s="172">
        <v>7.2</v>
      </c>
      <c r="BK467" s="172">
        <v>1083.5</v>
      </c>
      <c r="BL467" s="28" t="s">
        <v>157</v>
      </c>
      <c r="BM467" s="228" t="s">
        <v>158</v>
      </c>
      <c r="BN467" s="228" t="s">
        <v>192</v>
      </c>
      <c r="BO467" s="228" t="s">
        <v>168</v>
      </c>
      <c r="BP467" s="228">
        <v>4</v>
      </c>
      <c r="BQ467" s="228"/>
      <c r="BR467" s="228"/>
      <c r="BS467" s="228"/>
      <c r="BT467" s="228"/>
      <c r="BU467" s="228">
        <f t="shared" si="7"/>
        <v>6</v>
      </c>
      <c r="BV467" s="228"/>
      <c r="BW467" s="228"/>
      <c r="BX467" s="228"/>
      <c r="BY467" s="228"/>
      <c r="BZ467" s="228"/>
      <c r="CA467" s="228"/>
      <c r="CB467" s="228"/>
      <c r="CC467" s="228"/>
      <c r="CD467" s="228"/>
      <c r="CE467" s="228"/>
      <c r="CF467" s="228"/>
      <c r="CG467" s="228"/>
      <c r="CH467" s="228"/>
      <c r="CI467" s="228"/>
      <c r="CJ467" s="228"/>
      <c r="CK467" s="228"/>
      <c r="CL467" s="228"/>
      <c r="CM467" s="228"/>
      <c r="CN467" s="228"/>
      <c r="CO467" s="228"/>
      <c r="CP467" s="228"/>
      <c r="CQ467" s="228"/>
      <c r="CR467" s="228"/>
      <c r="CS467" s="228"/>
      <c r="CT467" s="228"/>
      <c r="CU467" s="228"/>
      <c r="CV467" s="228"/>
      <c r="CW467" s="228"/>
      <c r="CX467" s="228"/>
      <c r="CY467" s="228"/>
      <c r="CZ467" s="228"/>
      <c r="DA467" s="228"/>
      <c r="DB467" s="228"/>
    </row>
    <row r="468" spans="1:106" s="197" customFormat="1" ht="31.5" hidden="1" customHeight="1" x14ac:dyDescent="0.3">
      <c r="A468" s="193">
        <v>2021</v>
      </c>
      <c r="B468" s="170">
        <v>1</v>
      </c>
      <c r="C468" s="255">
        <v>44222</v>
      </c>
      <c r="D468" s="170">
        <v>159</v>
      </c>
      <c r="E468" s="170">
        <v>299</v>
      </c>
      <c r="F468" s="170">
        <v>28</v>
      </c>
      <c r="G468" s="196" t="s">
        <v>193</v>
      </c>
      <c r="H468" t="s">
        <v>194</v>
      </c>
      <c r="I468" t="s">
        <v>195</v>
      </c>
      <c r="J468">
        <v>3</v>
      </c>
      <c r="K468">
        <v>2</v>
      </c>
      <c r="L468" s="256">
        <v>115</v>
      </c>
      <c r="M468" s="257">
        <v>106.95</v>
      </c>
      <c r="N468" s="258">
        <v>123.05</v>
      </c>
      <c r="O468" s="192"/>
      <c r="P468" s="192"/>
      <c r="Q468" s="192"/>
      <c r="R468" s="192"/>
      <c r="S468" s="192"/>
      <c r="T468" s="192">
        <v>103</v>
      </c>
      <c r="U468" s="192">
        <v>109</v>
      </c>
      <c r="V468" s="192">
        <v>109</v>
      </c>
      <c r="W468" s="192">
        <v>111</v>
      </c>
      <c r="X468" s="192"/>
      <c r="Y468" s="171">
        <v>116</v>
      </c>
      <c r="Z468" s="171"/>
      <c r="AA468" s="192"/>
      <c r="AB468" s="192"/>
      <c r="AC468" s="192"/>
      <c r="AD468" s="192"/>
      <c r="AE468" s="192"/>
      <c r="AF468" s="192"/>
      <c r="AG468" s="192"/>
      <c r="AH468" s="192"/>
      <c r="AI468" s="192"/>
      <c r="AJ468" s="192"/>
      <c r="AK468" s="171"/>
      <c r="AL468" s="171"/>
      <c r="AM468" s="192"/>
      <c r="AN468" s="192">
        <v>108</v>
      </c>
      <c r="AO468" s="222"/>
      <c r="AP468" s="182">
        <v>70</v>
      </c>
      <c r="AQ468" s="183">
        <v>154</v>
      </c>
      <c r="AR468" s="181">
        <v>93</v>
      </c>
      <c r="AS468" s="181">
        <v>116</v>
      </c>
      <c r="AT468" s="184"/>
      <c r="AU468" s="184"/>
      <c r="AV468" s="184"/>
      <c r="AW468" s="184"/>
      <c r="AX468" s="184"/>
      <c r="AY468" s="184"/>
      <c r="AZ468" s="184"/>
      <c r="BA468" s="184"/>
      <c r="BB468" s="184"/>
      <c r="BC468" s="185"/>
      <c r="BD468" s="180"/>
      <c r="BE468" s="186">
        <v>0.02</v>
      </c>
      <c r="BF468" s="187"/>
      <c r="BG468" s="172"/>
      <c r="BH468" s="172"/>
      <c r="BI468" s="172"/>
      <c r="BJ468" s="172"/>
      <c r="BK468" s="172"/>
      <c r="BL468" s="28" t="s">
        <v>181</v>
      </c>
      <c r="BM468" s="228" t="s">
        <v>196</v>
      </c>
      <c r="BN468" s="228"/>
      <c r="BO468" s="228"/>
      <c r="BP468" s="228">
        <v>4</v>
      </c>
      <c r="BQ468" s="228"/>
      <c r="BR468" s="228"/>
      <c r="BS468" s="228"/>
      <c r="BT468" s="228"/>
      <c r="BU468" s="228">
        <f t="shared" si="7"/>
        <v>4.9000000000000004</v>
      </c>
      <c r="BV468" s="228"/>
      <c r="BW468" s="228"/>
      <c r="BX468" s="228"/>
      <c r="BY468" s="228"/>
      <c r="BZ468" s="228"/>
      <c r="CA468" s="228"/>
      <c r="CB468" s="228"/>
      <c r="CC468" s="228"/>
      <c r="CD468" s="228"/>
      <c r="CE468" s="228"/>
      <c r="CF468" s="228"/>
      <c r="CG468" s="228"/>
      <c r="CH468" s="228"/>
      <c r="CI468" s="228"/>
      <c r="CJ468" s="228"/>
      <c r="CK468" s="228"/>
      <c r="CL468" s="228"/>
      <c r="CM468" s="228"/>
      <c r="CN468" s="228"/>
      <c r="CO468" s="228"/>
      <c r="CP468" s="228"/>
      <c r="CQ468" s="228"/>
      <c r="CR468" s="228"/>
      <c r="CS468" s="228"/>
      <c r="CT468" s="228"/>
      <c r="CU468" s="228"/>
      <c r="CV468" s="228"/>
      <c r="CW468" s="228"/>
      <c r="CX468" s="228"/>
      <c r="CY468" s="228"/>
      <c r="CZ468" s="228"/>
      <c r="DA468" s="228"/>
      <c r="DB468" s="228"/>
    </row>
    <row r="469" spans="1:106" s="197" customFormat="1" ht="31.5" hidden="1" customHeight="1" x14ac:dyDescent="0.3">
      <c r="A469" s="193">
        <v>2021</v>
      </c>
      <c r="B469" s="170">
        <v>1</v>
      </c>
      <c r="C469" s="255">
        <v>44222</v>
      </c>
      <c r="D469" s="170">
        <v>4</v>
      </c>
      <c r="E469" s="170">
        <v>11</v>
      </c>
      <c r="F469" s="170">
        <v>48</v>
      </c>
      <c r="G469" s="196" t="s">
        <v>201</v>
      </c>
      <c r="H469" t="s">
        <v>202</v>
      </c>
      <c r="I469" t="s">
        <v>203</v>
      </c>
      <c r="J469">
        <v>2</v>
      </c>
      <c r="K469">
        <v>2</v>
      </c>
      <c r="L469" s="256">
        <v>212</v>
      </c>
      <c r="M469" s="257">
        <v>197.16</v>
      </c>
      <c r="N469" s="258">
        <v>226.84</v>
      </c>
      <c r="O469" s="192"/>
      <c r="P469" s="192"/>
      <c r="Q469" s="192"/>
      <c r="R469" s="192"/>
      <c r="S469" s="192"/>
      <c r="T469" s="192">
        <v>202</v>
      </c>
      <c r="U469" s="192"/>
      <c r="V469" s="192"/>
      <c r="W469" s="192"/>
      <c r="X469" s="192"/>
      <c r="Y469" s="171">
        <v>127</v>
      </c>
      <c r="Z469" s="171"/>
      <c r="AA469" s="192"/>
      <c r="AB469" s="192"/>
      <c r="AC469" s="192"/>
      <c r="AD469" s="192"/>
      <c r="AE469" s="192"/>
      <c r="AF469" s="192"/>
      <c r="AG469" s="192"/>
      <c r="AH469" s="192"/>
      <c r="AI469" s="192"/>
      <c r="AJ469" s="192"/>
      <c r="AK469" s="171"/>
      <c r="AL469" s="171"/>
      <c r="AM469" s="192"/>
      <c r="AN469" s="192">
        <v>202</v>
      </c>
      <c r="AO469" s="222"/>
      <c r="AP469" s="182">
        <v>37</v>
      </c>
      <c r="AQ469" s="183">
        <v>195</v>
      </c>
      <c r="AR469" s="181">
        <v>57</v>
      </c>
      <c r="AS469" s="181">
        <v>127</v>
      </c>
      <c r="AT469" s="184">
        <v>2</v>
      </c>
      <c r="AU469" s="184">
        <v>1</v>
      </c>
      <c r="AV469" s="184"/>
      <c r="AW469" s="184"/>
      <c r="AX469" s="184"/>
      <c r="AY469" s="184"/>
      <c r="AZ469" s="184"/>
      <c r="BA469" s="184"/>
      <c r="BB469" s="184"/>
      <c r="BC469" s="185">
        <v>3</v>
      </c>
      <c r="BD469" s="180">
        <v>123</v>
      </c>
      <c r="BE469" s="186">
        <v>0.02</v>
      </c>
      <c r="BF469" s="187">
        <v>2.4E-2</v>
      </c>
      <c r="BG469" s="172"/>
      <c r="BH469" s="172">
        <v>0</v>
      </c>
      <c r="BI469" s="172">
        <v>0.6</v>
      </c>
      <c r="BJ469" s="172">
        <v>0.6</v>
      </c>
      <c r="BK469" s="172">
        <v>24.8</v>
      </c>
      <c r="BL469" s="28" t="s">
        <v>181</v>
      </c>
      <c r="BM469" s="228" t="s">
        <v>199</v>
      </c>
      <c r="BN469" s="228" t="s">
        <v>204</v>
      </c>
      <c r="BO469" s="228"/>
      <c r="BP469" s="228">
        <v>4</v>
      </c>
      <c r="BQ469" s="228"/>
      <c r="BR469" s="228"/>
      <c r="BS469" s="228"/>
      <c r="BT469" s="228"/>
      <c r="BU469" s="228">
        <f t="shared" si="7"/>
        <v>7.1</v>
      </c>
      <c r="BV469" s="228"/>
      <c r="BW469" s="228"/>
      <c r="BX469" s="228"/>
      <c r="BY469" s="228"/>
      <c r="BZ469" s="228"/>
      <c r="CA469" s="228"/>
      <c r="CB469" s="228"/>
      <c r="CC469" s="228"/>
      <c r="CD469" s="228"/>
      <c r="CE469" s="228"/>
      <c r="CF469" s="228"/>
      <c r="CG469" s="228"/>
      <c r="CH469" s="228"/>
      <c r="CI469" s="228"/>
      <c r="CJ469" s="228"/>
      <c r="CK469" s="228"/>
      <c r="CL469" s="228"/>
      <c r="CM469" s="228"/>
      <c r="CN469" s="228"/>
      <c r="CO469" s="228"/>
      <c r="CP469" s="228"/>
      <c r="CQ469" s="228"/>
      <c r="CR469" s="228"/>
      <c r="CS469" s="228"/>
      <c r="CT469" s="228"/>
      <c r="CU469" s="228"/>
      <c r="CV469" s="228"/>
      <c r="CW469" s="228"/>
      <c r="CX469" s="228"/>
      <c r="CY469" s="228"/>
      <c r="CZ469" s="228"/>
      <c r="DA469" s="228"/>
      <c r="DB469" s="228"/>
    </row>
    <row r="470" spans="1:106" s="197" customFormat="1" ht="31.5" hidden="1" customHeight="1" x14ac:dyDescent="0.3">
      <c r="A470" s="193">
        <v>2021</v>
      </c>
      <c r="B470" s="170">
        <v>1</v>
      </c>
      <c r="C470" s="255">
        <v>44222</v>
      </c>
      <c r="D470" s="170">
        <v>4</v>
      </c>
      <c r="E470" s="170">
        <v>12</v>
      </c>
      <c r="F470" s="170">
        <v>48</v>
      </c>
      <c r="G470" s="196" t="s">
        <v>205</v>
      </c>
      <c r="H470" t="s">
        <v>206</v>
      </c>
      <c r="I470" t="s">
        <v>203</v>
      </c>
      <c r="J470">
        <v>2</v>
      </c>
      <c r="K470">
        <v>2</v>
      </c>
      <c r="L470" s="256">
        <v>212</v>
      </c>
      <c r="M470" s="257">
        <v>197.16</v>
      </c>
      <c r="N470" s="258">
        <v>226.84</v>
      </c>
      <c r="O470" s="192"/>
      <c r="P470" s="192"/>
      <c r="Q470" s="192"/>
      <c r="R470" s="192"/>
      <c r="S470" s="192"/>
      <c r="T470" s="192">
        <v>201</v>
      </c>
      <c r="U470" s="192"/>
      <c r="V470" s="192"/>
      <c r="W470" s="192"/>
      <c r="X470" s="192"/>
      <c r="Y470" s="171">
        <v>127</v>
      </c>
      <c r="Z470" s="171"/>
      <c r="AA470" s="192"/>
      <c r="AB470" s="192"/>
      <c r="AC470" s="192"/>
      <c r="AD470" s="192"/>
      <c r="AE470" s="192"/>
      <c r="AF470" s="192"/>
      <c r="AG470" s="192"/>
      <c r="AH470" s="192"/>
      <c r="AI470" s="192"/>
      <c r="AJ470" s="192"/>
      <c r="AK470" s="171"/>
      <c r="AL470" s="171"/>
      <c r="AM470" s="192"/>
      <c r="AN470" s="192">
        <v>201</v>
      </c>
      <c r="AO470" s="222"/>
      <c r="AP470" s="182">
        <v>37</v>
      </c>
      <c r="AQ470" s="183">
        <v>195</v>
      </c>
      <c r="AR470" s="181">
        <v>57</v>
      </c>
      <c r="AS470" s="181">
        <v>127</v>
      </c>
      <c r="AT470" s="184">
        <v>1</v>
      </c>
      <c r="AU470" s="184">
        <v>2</v>
      </c>
      <c r="AV470" s="184"/>
      <c r="AW470" s="184"/>
      <c r="AX470" s="184"/>
      <c r="AY470" s="184"/>
      <c r="AZ470" s="184"/>
      <c r="BA470" s="184"/>
      <c r="BB470" s="184"/>
      <c r="BC470" s="185">
        <v>3</v>
      </c>
      <c r="BD470" s="180">
        <v>123</v>
      </c>
      <c r="BE470" s="186">
        <v>0.02</v>
      </c>
      <c r="BF470" s="187">
        <v>2.4E-2</v>
      </c>
      <c r="BG470" s="172"/>
      <c r="BH470" s="172">
        <v>0</v>
      </c>
      <c r="BI470" s="172">
        <v>0.6</v>
      </c>
      <c r="BJ470" s="172">
        <v>0.6</v>
      </c>
      <c r="BK470" s="172">
        <v>24.7</v>
      </c>
      <c r="BL470" s="28" t="s">
        <v>181</v>
      </c>
      <c r="BM470" s="228" t="s">
        <v>199</v>
      </c>
      <c r="BN470" s="228" t="s">
        <v>207</v>
      </c>
      <c r="BO470" s="228"/>
      <c r="BP470" s="228">
        <v>4</v>
      </c>
      <c r="BQ470" s="228"/>
      <c r="BR470" s="228"/>
      <c r="BS470" s="228"/>
      <c r="BT470" s="228"/>
      <c r="BU470" s="228">
        <f t="shared" si="7"/>
        <v>7.8</v>
      </c>
      <c r="BV470" s="228"/>
      <c r="BW470" s="228"/>
      <c r="BX470" s="228"/>
      <c r="BY470" s="228"/>
      <c r="BZ470" s="228"/>
      <c r="CA470" s="228"/>
      <c r="CB470" s="228"/>
      <c r="CC470" s="228"/>
      <c r="CD470" s="228"/>
      <c r="CE470" s="228"/>
      <c r="CF470" s="228"/>
      <c r="CG470" s="228"/>
      <c r="CH470" s="228"/>
      <c r="CI470" s="228"/>
      <c r="CJ470" s="228"/>
      <c r="CK470" s="228"/>
      <c r="CL470" s="228"/>
      <c r="CM470" s="228"/>
      <c r="CN470" s="228"/>
      <c r="CO470" s="228"/>
      <c r="CP470" s="228"/>
      <c r="CQ470" s="228"/>
      <c r="CR470" s="228"/>
      <c r="CS470" s="228"/>
      <c r="CT470" s="228"/>
      <c r="CU470" s="228"/>
      <c r="CV470" s="228"/>
      <c r="CW470" s="228"/>
      <c r="CX470" s="228"/>
      <c r="CY470" s="228"/>
      <c r="CZ470" s="228"/>
      <c r="DA470" s="228"/>
      <c r="DB470" s="228"/>
    </row>
    <row r="471" spans="1:106" s="197" customFormat="1" ht="31.5" hidden="1" customHeight="1" x14ac:dyDescent="0.3">
      <c r="A471" s="193">
        <v>2021</v>
      </c>
      <c r="B471" s="170">
        <v>1</v>
      </c>
      <c r="C471" s="255">
        <v>44222</v>
      </c>
      <c r="D471" s="170">
        <v>334</v>
      </c>
      <c r="E471" s="170">
        <v>254</v>
      </c>
      <c r="F471" s="170">
        <v>49</v>
      </c>
      <c r="G471" s="196" t="s">
        <v>208</v>
      </c>
      <c r="H471" t="s">
        <v>209</v>
      </c>
      <c r="I471" t="s">
        <v>203</v>
      </c>
      <c r="J471">
        <v>4</v>
      </c>
      <c r="K471">
        <v>2</v>
      </c>
      <c r="L471" s="256">
        <v>203</v>
      </c>
      <c r="M471" s="257">
        <v>188.79</v>
      </c>
      <c r="N471" s="258">
        <v>217.21</v>
      </c>
      <c r="O471" s="192"/>
      <c r="P471" s="192"/>
      <c r="Q471" s="192"/>
      <c r="R471" s="192"/>
      <c r="S471" s="192"/>
      <c r="T471" s="192">
        <v>214</v>
      </c>
      <c r="U471" s="192">
        <v>212</v>
      </c>
      <c r="V471" s="192">
        <v>203</v>
      </c>
      <c r="W471" s="192">
        <v>209</v>
      </c>
      <c r="X471" s="192">
        <v>214</v>
      </c>
      <c r="Y471" s="171">
        <v>144</v>
      </c>
      <c r="Z471" s="171">
        <v>142</v>
      </c>
      <c r="AA471" s="192"/>
      <c r="AB471" s="192"/>
      <c r="AC471" s="192"/>
      <c r="AD471" s="192"/>
      <c r="AE471" s="192"/>
      <c r="AF471" s="192">
        <v>225</v>
      </c>
      <c r="AG471" s="192">
        <v>216</v>
      </c>
      <c r="AH471" s="192">
        <v>209</v>
      </c>
      <c r="AI471" s="192">
        <v>211</v>
      </c>
      <c r="AJ471" s="192">
        <v>208</v>
      </c>
      <c r="AK471" s="171">
        <v>143</v>
      </c>
      <c r="AL471" s="171">
        <v>140</v>
      </c>
      <c r="AM471" s="192"/>
      <c r="AN471" s="192">
        <v>212.1</v>
      </c>
      <c r="AO471" s="222"/>
      <c r="AP471" s="182">
        <v>88</v>
      </c>
      <c r="AQ471" s="183">
        <v>164</v>
      </c>
      <c r="AR471" s="181">
        <v>101</v>
      </c>
      <c r="AS471" s="181">
        <v>142</v>
      </c>
      <c r="AT471" s="184">
        <v>6</v>
      </c>
      <c r="AU471" s="184">
        <v>2</v>
      </c>
      <c r="AV471" s="184">
        <v>9</v>
      </c>
      <c r="AW471" s="184"/>
      <c r="AX471" s="184"/>
      <c r="AY471" s="184"/>
      <c r="AZ471" s="184"/>
      <c r="BA471" s="184"/>
      <c r="BB471" s="184"/>
      <c r="BC471" s="185">
        <v>17</v>
      </c>
      <c r="BD471" s="180">
        <v>1997</v>
      </c>
      <c r="BE471" s="186">
        <v>0.02</v>
      </c>
      <c r="BF471" s="187">
        <v>8.9999999999999993E-3</v>
      </c>
      <c r="BG471" s="172">
        <v>1</v>
      </c>
      <c r="BH471" s="172">
        <v>0.1</v>
      </c>
      <c r="BI471" s="172">
        <v>9.8000000000000007</v>
      </c>
      <c r="BJ471" s="172">
        <v>3.6</v>
      </c>
      <c r="BK471" s="172">
        <v>423.6</v>
      </c>
      <c r="BL471" s="28" t="s">
        <v>181</v>
      </c>
      <c r="BM471" s="228" t="s">
        <v>196</v>
      </c>
      <c r="BN471" s="228" t="s">
        <v>210</v>
      </c>
      <c r="BO471" s="228"/>
      <c r="BP471" s="228">
        <v>4</v>
      </c>
      <c r="BQ471" s="228"/>
      <c r="BR471" s="228"/>
      <c r="BS471" s="228"/>
      <c r="BT471" s="228"/>
      <c r="BU471" s="228">
        <f t="shared" si="7"/>
        <v>6.4</v>
      </c>
      <c r="BV471" s="228"/>
      <c r="BW471" s="228"/>
      <c r="BX471" s="228"/>
      <c r="BY471" s="228"/>
      <c r="BZ471" s="228"/>
      <c r="CA471" s="228"/>
      <c r="CB471" s="228"/>
      <c r="CC471" s="228"/>
      <c r="CD471" s="228"/>
      <c r="CE471" s="228"/>
      <c r="CF471" s="228"/>
      <c r="CG471" s="228"/>
      <c r="CH471" s="228"/>
      <c r="CI471" s="228"/>
      <c r="CJ471" s="228"/>
      <c r="CK471" s="228"/>
      <c r="CL471" s="228"/>
      <c r="CM471" s="228"/>
      <c r="CN471" s="228"/>
      <c r="CO471" s="228"/>
      <c r="CP471" s="228"/>
      <c r="CQ471" s="228"/>
      <c r="CR471" s="228"/>
      <c r="CS471" s="228"/>
      <c r="CT471" s="228"/>
      <c r="CU471" s="228"/>
      <c r="CV471" s="228"/>
      <c r="CW471" s="228"/>
      <c r="CX471" s="228"/>
      <c r="CY471" s="228"/>
      <c r="CZ471" s="228"/>
      <c r="DA471" s="228"/>
      <c r="DB471" s="228"/>
    </row>
    <row r="472" spans="1:106" s="197" customFormat="1" ht="31.5" hidden="1" customHeight="1" x14ac:dyDescent="0.3">
      <c r="A472" s="193">
        <v>2021</v>
      </c>
      <c r="B472" s="170">
        <v>1</v>
      </c>
      <c r="C472" s="255">
        <v>44223</v>
      </c>
      <c r="D472" s="170">
        <v>47</v>
      </c>
      <c r="E472" s="170">
        <v>122</v>
      </c>
      <c r="F472" s="170">
        <v>2</v>
      </c>
      <c r="G472" s="196" t="s">
        <v>154</v>
      </c>
      <c r="H472" t="s">
        <v>155</v>
      </c>
      <c r="I472" t="s">
        <v>156</v>
      </c>
      <c r="J472">
        <v>2</v>
      </c>
      <c r="K472">
        <v>1</v>
      </c>
      <c r="L472" s="256">
        <v>280</v>
      </c>
      <c r="M472" s="257">
        <v>267.39999999999998</v>
      </c>
      <c r="N472" s="258">
        <v>292.60000000000002</v>
      </c>
      <c r="O472" s="192"/>
      <c r="P472" s="192"/>
      <c r="Q472" s="192"/>
      <c r="R472" s="192"/>
      <c r="S472" s="192"/>
      <c r="T472" s="192">
        <v>269</v>
      </c>
      <c r="U472" s="192">
        <v>272</v>
      </c>
      <c r="V472" s="192">
        <v>263</v>
      </c>
      <c r="W472" s="192">
        <v>272</v>
      </c>
      <c r="X472" s="192">
        <v>298</v>
      </c>
      <c r="Y472" s="171">
        <v>99</v>
      </c>
      <c r="Z472" s="171">
        <v>102</v>
      </c>
      <c r="AA472" s="192"/>
      <c r="AB472" s="192"/>
      <c r="AC472" s="192"/>
      <c r="AD472" s="192"/>
      <c r="AE472" s="192"/>
      <c r="AF472" s="192">
        <v>321</v>
      </c>
      <c r="AG472" s="192">
        <v>295</v>
      </c>
      <c r="AH472" s="192">
        <v>291</v>
      </c>
      <c r="AI472" s="192">
        <v>290</v>
      </c>
      <c r="AJ472" s="192">
        <v>273</v>
      </c>
      <c r="AK472" s="171">
        <v>99</v>
      </c>
      <c r="AL472" s="171">
        <v>101</v>
      </c>
      <c r="AM472" s="192"/>
      <c r="AN472" s="192">
        <v>284.39999999999998</v>
      </c>
      <c r="AO472" s="222"/>
      <c r="AP472" s="182">
        <v>63</v>
      </c>
      <c r="AQ472" s="183">
        <v>115</v>
      </c>
      <c r="AR472" s="181">
        <v>72</v>
      </c>
      <c r="AS472" s="181">
        <v>100</v>
      </c>
      <c r="AT472" s="184">
        <v>2</v>
      </c>
      <c r="AU472" s="184">
        <v>4</v>
      </c>
      <c r="AV472" s="184">
        <v>4</v>
      </c>
      <c r="AW472" s="184"/>
      <c r="AX472" s="184">
        <v>4</v>
      </c>
      <c r="AY472" s="184"/>
      <c r="AZ472" s="184"/>
      <c r="BA472" s="184"/>
      <c r="BB472" s="184"/>
      <c r="BC472" s="185">
        <v>14</v>
      </c>
      <c r="BD472" s="180">
        <v>214</v>
      </c>
      <c r="BE472" s="186">
        <v>1.4999999999999999E-2</v>
      </c>
      <c r="BF472" s="187">
        <v>6.5000000000000002E-2</v>
      </c>
      <c r="BG472" s="172"/>
      <c r="BH472" s="172">
        <v>0.1</v>
      </c>
      <c r="BI472" s="172">
        <v>0.8</v>
      </c>
      <c r="BJ472" s="172">
        <v>4</v>
      </c>
      <c r="BK472" s="172">
        <v>60.9</v>
      </c>
      <c r="BL472" s="28" t="s">
        <v>157</v>
      </c>
      <c r="BM472" s="228" t="s">
        <v>158</v>
      </c>
      <c r="BN472" s="228" t="s">
        <v>159</v>
      </c>
      <c r="BO472" s="228" t="s">
        <v>160</v>
      </c>
      <c r="BP472" s="228">
        <v>4</v>
      </c>
      <c r="BQ472" s="228"/>
      <c r="BR472" s="228"/>
      <c r="BS472" s="228"/>
      <c r="BT472" s="228"/>
      <c r="BU472" s="228">
        <f t="shared" si="7"/>
        <v>3.1</v>
      </c>
      <c r="BV472" s="228"/>
      <c r="BW472" s="228"/>
      <c r="BX472" s="228"/>
      <c r="BY472" s="228"/>
      <c r="BZ472" s="228"/>
      <c r="CA472" s="228"/>
      <c r="CB472" s="228"/>
      <c r="CC472" s="228"/>
      <c r="CD472" s="228"/>
      <c r="CE472" s="228"/>
      <c r="CF472" s="228"/>
      <c r="CG472" s="228"/>
      <c r="CH472" s="228"/>
      <c r="CI472" s="228"/>
      <c r="CJ472" s="228"/>
      <c r="CK472" s="228"/>
      <c r="CL472" s="228"/>
      <c r="CM472" s="228"/>
      <c r="CN472" s="228"/>
      <c r="CO472" s="228"/>
      <c r="CP472" s="228"/>
      <c r="CQ472" s="228"/>
      <c r="CR472" s="228"/>
      <c r="CS472" s="228"/>
      <c r="CT472" s="228"/>
      <c r="CU472" s="228"/>
      <c r="CV472" s="228"/>
      <c r="CW472" s="228"/>
      <c r="CX472" s="228"/>
      <c r="CY472" s="228"/>
      <c r="CZ472" s="228"/>
      <c r="DA472" s="228"/>
      <c r="DB472" s="228"/>
    </row>
    <row r="473" spans="1:106" s="197" customFormat="1" ht="31.5" hidden="1" customHeight="1" x14ac:dyDescent="0.3">
      <c r="A473" s="193">
        <v>2021</v>
      </c>
      <c r="B473" s="170">
        <v>1</v>
      </c>
      <c r="C473" s="255">
        <v>44223</v>
      </c>
      <c r="D473" s="170">
        <v>212</v>
      </c>
      <c r="E473" s="170">
        <v>140</v>
      </c>
      <c r="F473" s="170">
        <v>3</v>
      </c>
      <c r="G473" s="196" t="s">
        <v>211</v>
      </c>
      <c r="H473" t="s">
        <v>212</v>
      </c>
      <c r="I473" t="s">
        <v>163</v>
      </c>
      <c r="J473">
        <v>2</v>
      </c>
      <c r="K473">
        <v>2</v>
      </c>
      <c r="L473" s="256">
        <v>485</v>
      </c>
      <c r="M473" s="257">
        <v>451.05</v>
      </c>
      <c r="N473" s="258">
        <v>518.95000000000005</v>
      </c>
      <c r="O473" s="192"/>
      <c r="P473" s="192"/>
      <c r="Q473" s="192"/>
      <c r="R473" s="192"/>
      <c r="S473" s="192"/>
      <c r="T473" s="192"/>
      <c r="U473" s="192"/>
      <c r="V473" s="192"/>
      <c r="W473" s="192"/>
      <c r="X473" s="192"/>
      <c r="Y473" s="171"/>
      <c r="Z473" s="171"/>
      <c r="AA473" s="192"/>
      <c r="AB473" s="192"/>
      <c r="AC473" s="192"/>
      <c r="AD473" s="192"/>
      <c r="AE473" s="192"/>
      <c r="AF473" s="192"/>
      <c r="AG473" s="192"/>
      <c r="AH473" s="192"/>
      <c r="AI473" s="192"/>
      <c r="AJ473" s="192"/>
      <c r="AK473" s="171"/>
      <c r="AL473" s="171"/>
      <c r="AM473" s="192"/>
      <c r="AN473" s="192"/>
      <c r="AO473" s="222"/>
      <c r="AP473" s="182">
        <v>60</v>
      </c>
      <c r="AQ473" s="183">
        <v>120</v>
      </c>
      <c r="AR473" s="181"/>
      <c r="AS473" s="181"/>
      <c r="AT473" s="184">
        <v>2</v>
      </c>
      <c r="AU473" s="184"/>
      <c r="AV473" s="184">
        <v>2</v>
      </c>
      <c r="AW473" s="184"/>
      <c r="AX473" s="184"/>
      <c r="AY473" s="184"/>
      <c r="AZ473" s="184"/>
      <c r="BA473" s="184"/>
      <c r="BB473" s="184"/>
      <c r="BC473" s="185">
        <v>4</v>
      </c>
      <c r="BD473" s="180">
        <v>221</v>
      </c>
      <c r="BE473" s="186">
        <v>1.4999999999999999E-2</v>
      </c>
      <c r="BF473" s="187">
        <v>1.7999999999999999E-2</v>
      </c>
      <c r="BG473" s="172"/>
      <c r="BH473" s="172">
        <v>0</v>
      </c>
      <c r="BI473" s="172">
        <v>0.5</v>
      </c>
      <c r="BJ473" s="172"/>
      <c r="BK473" s="172"/>
      <c r="BL473" s="28" t="s">
        <v>181</v>
      </c>
      <c r="BM473" s="228" t="s">
        <v>199</v>
      </c>
      <c r="BN473" s="228" t="s">
        <v>213</v>
      </c>
      <c r="BO473" s="228"/>
      <c r="BP473" s="228">
        <v>4</v>
      </c>
      <c r="BQ473" s="228"/>
      <c r="BR473" s="228"/>
      <c r="BS473" s="228"/>
      <c r="BT473" s="228"/>
      <c r="BU473" s="228" t="str">
        <f t="shared" si="7"/>
        <v/>
      </c>
      <c r="BV473" s="228"/>
      <c r="BW473" s="228"/>
      <c r="BX473" s="228"/>
      <c r="BY473" s="228"/>
      <c r="BZ473" s="228"/>
      <c r="CA473" s="228"/>
      <c r="CB473" s="228"/>
      <c r="CC473" s="228"/>
      <c r="CD473" s="228"/>
      <c r="CE473" s="228"/>
      <c r="CF473" s="228"/>
      <c r="CG473" s="228"/>
      <c r="CH473" s="228"/>
      <c r="CI473" s="228"/>
      <c r="CJ473" s="228"/>
      <c r="CK473" s="228"/>
      <c r="CL473" s="228"/>
      <c r="CM473" s="228"/>
      <c r="CN473" s="228"/>
      <c r="CO473" s="228"/>
      <c r="CP473" s="228"/>
      <c r="CQ473" s="228"/>
      <c r="CR473" s="228"/>
      <c r="CS473" s="228"/>
      <c r="CT473" s="228"/>
      <c r="CU473" s="228"/>
      <c r="CV473" s="228"/>
      <c r="CW473" s="228"/>
      <c r="CX473" s="228"/>
      <c r="CY473" s="228"/>
      <c r="CZ473" s="228"/>
      <c r="DA473" s="228"/>
      <c r="DB473" s="228"/>
    </row>
    <row r="474" spans="1:106" s="197" customFormat="1" ht="31.5" hidden="1" customHeight="1" x14ac:dyDescent="0.3">
      <c r="A474" s="193">
        <v>2021</v>
      </c>
      <c r="B474" s="170">
        <v>1</v>
      </c>
      <c r="C474" s="255">
        <v>44223</v>
      </c>
      <c r="D474" s="170">
        <v>212</v>
      </c>
      <c r="E474" s="170">
        <v>178</v>
      </c>
      <c r="F474" s="170">
        <v>3</v>
      </c>
      <c r="G474" s="196" t="s">
        <v>214</v>
      </c>
      <c r="H474" t="s">
        <v>215</v>
      </c>
      <c r="I474" t="s">
        <v>163</v>
      </c>
      <c r="J474">
        <v>2</v>
      </c>
      <c r="K474">
        <v>2</v>
      </c>
      <c r="L474" s="256">
        <v>50</v>
      </c>
      <c r="M474" s="257">
        <v>46.5</v>
      </c>
      <c r="N474" s="258">
        <v>53.5</v>
      </c>
      <c r="O474" s="192"/>
      <c r="P474" s="192"/>
      <c r="Q474" s="192"/>
      <c r="R474" s="192"/>
      <c r="S474" s="192"/>
      <c r="T474" s="192"/>
      <c r="U474" s="192"/>
      <c r="V474" s="192"/>
      <c r="W474" s="192"/>
      <c r="X474" s="192"/>
      <c r="Y474" s="171"/>
      <c r="Z474" s="171"/>
      <c r="AA474" s="192"/>
      <c r="AB474" s="192"/>
      <c r="AC474" s="192"/>
      <c r="AD474" s="192"/>
      <c r="AE474" s="192"/>
      <c r="AF474" s="192"/>
      <c r="AG474" s="192"/>
      <c r="AH474" s="192"/>
      <c r="AI474" s="192"/>
      <c r="AJ474" s="192"/>
      <c r="AK474" s="171"/>
      <c r="AL474" s="171"/>
      <c r="AM474" s="192"/>
      <c r="AN474" s="192"/>
      <c r="AO474" s="222"/>
      <c r="AP474" s="182">
        <v>60</v>
      </c>
      <c r="AQ474" s="183">
        <v>120</v>
      </c>
      <c r="AR474" s="181"/>
      <c r="AS474" s="181"/>
      <c r="AT474" s="184"/>
      <c r="AU474" s="184">
        <v>6</v>
      </c>
      <c r="AV474" s="184">
        <v>4</v>
      </c>
      <c r="AW474" s="184"/>
      <c r="AX474" s="184"/>
      <c r="AY474" s="184"/>
      <c r="AZ474" s="184"/>
      <c r="BA474" s="184"/>
      <c r="BB474" s="184"/>
      <c r="BC474" s="185">
        <v>10</v>
      </c>
      <c r="BD474" s="180">
        <v>220</v>
      </c>
      <c r="BE474" s="186">
        <v>1.4999999999999999E-2</v>
      </c>
      <c r="BF474" s="187">
        <v>4.4999999999999998E-2</v>
      </c>
      <c r="BG474" s="172"/>
      <c r="BH474" s="172">
        <v>0.2</v>
      </c>
      <c r="BI474" s="172">
        <v>4.4000000000000004</v>
      </c>
      <c r="BJ474" s="172"/>
      <c r="BK474" s="172"/>
      <c r="BL474" s="28" t="s">
        <v>181</v>
      </c>
      <c r="BM474" s="228" t="s">
        <v>199</v>
      </c>
      <c r="BN474" s="228" t="s">
        <v>216</v>
      </c>
      <c r="BO474" s="228"/>
      <c r="BP474" s="228">
        <v>4</v>
      </c>
      <c r="BQ474" s="228"/>
      <c r="BR474" s="228"/>
      <c r="BS474" s="228"/>
      <c r="BT474" s="228"/>
      <c r="BU474" s="228" t="str">
        <f t="shared" si="7"/>
        <v/>
      </c>
      <c r="BV474" s="228"/>
      <c r="BW474" s="228"/>
      <c r="BX474" s="228"/>
      <c r="BY474" s="228"/>
      <c r="BZ474" s="228"/>
      <c r="CA474" s="228"/>
      <c r="CB474" s="228"/>
      <c r="CC474" s="228"/>
      <c r="CD474" s="228"/>
      <c r="CE474" s="228"/>
      <c r="CF474" s="228"/>
      <c r="CG474" s="228"/>
      <c r="CH474" s="228"/>
      <c r="CI474" s="228"/>
      <c r="CJ474" s="228"/>
      <c r="CK474" s="228"/>
      <c r="CL474" s="228"/>
      <c r="CM474" s="228"/>
      <c r="CN474" s="228"/>
      <c r="CO474" s="228"/>
      <c r="CP474" s="228"/>
      <c r="CQ474" s="228"/>
      <c r="CR474" s="228"/>
      <c r="CS474" s="228"/>
      <c r="CT474" s="228"/>
      <c r="CU474" s="228"/>
      <c r="CV474" s="228"/>
      <c r="CW474" s="228"/>
      <c r="CX474" s="228"/>
      <c r="CY474" s="228"/>
      <c r="CZ474" s="228"/>
      <c r="DA474" s="228"/>
      <c r="DB474" s="228"/>
    </row>
    <row r="475" spans="1:106" s="197" customFormat="1" ht="31.5" hidden="1" customHeight="1" x14ac:dyDescent="0.3">
      <c r="A475" s="193">
        <v>2021</v>
      </c>
      <c r="B475" s="170">
        <v>1</v>
      </c>
      <c r="C475" s="255">
        <v>44223</v>
      </c>
      <c r="D475" s="170">
        <v>382</v>
      </c>
      <c r="E475" s="170">
        <v>449</v>
      </c>
      <c r="F475" s="170">
        <v>3</v>
      </c>
      <c r="G475" s="196" t="s">
        <v>300</v>
      </c>
      <c r="H475" t="s">
        <v>301</v>
      </c>
      <c r="I475" t="s">
        <v>163</v>
      </c>
      <c r="J475">
        <v>3</v>
      </c>
      <c r="K475">
        <v>1</v>
      </c>
      <c r="L475" s="256">
        <v>46</v>
      </c>
      <c r="M475" s="257">
        <v>40.985999999999997</v>
      </c>
      <c r="N475" s="258">
        <v>50.048000000000002</v>
      </c>
      <c r="O475" s="192"/>
      <c r="P475" s="192"/>
      <c r="Q475" s="192"/>
      <c r="R475" s="192"/>
      <c r="S475" s="192"/>
      <c r="T475" s="192"/>
      <c r="U475" s="192"/>
      <c r="V475" s="192"/>
      <c r="W475" s="192"/>
      <c r="X475" s="192">
        <v>47</v>
      </c>
      <c r="Y475" s="171"/>
      <c r="Z475" s="171">
        <v>86</v>
      </c>
      <c r="AA475" s="192"/>
      <c r="AB475" s="192"/>
      <c r="AC475" s="192"/>
      <c r="AD475" s="192"/>
      <c r="AE475" s="192"/>
      <c r="AF475" s="192">
        <v>52</v>
      </c>
      <c r="AG475" s="192">
        <v>49</v>
      </c>
      <c r="AH475" s="192">
        <v>48</v>
      </c>
      <c r="AI475" s="192">
        <v>47</v>
      </c>
      <c r="AJ475" s="192">
        <v>50</v>
      </c>
      <c r="AK475" s="171">
        <v>86</v>
      </c>
      <c r="AL475" s="171">
        <v>83</v>
      </c>
      <c r="AM475" s="192"/>
      <c r="AN475" s="192">
        <v>48.8</v>
      </c>
      <c r="AO475" s="222"/>
      <c r="AP475" s="182">
        <v>108</v>
      </c>
      <c r="AQ475" s="183">
        <v>100</v>
      </c>
      <c r="AR475" s="181">
        <v>127</v>
      </c>
      <c r="AS475" s="181">
        <v>85</v>
      </c>
      <c r="AT475" s="184">
        <v>26</v>
      </c>
      <c r="AU475" s="184">
        <v>10</v>
      </c>
      <c r="AV475" s="184">
        <v>18</v>
      </c>
      <c r="AW475" s="184"/>
      <c r="AX475" s="184"/>
      <c r="AY475" s="184"/>
      <c r="AZ475" s="184"/>
      <c r="BA475" s="184"/>
      <c r="BB475" s="184"/>
      <c r="BC475" s="185">
        <v>54</v>
      </c>
      <c r="BD475" s="180">
        <v>594</v>
      </c>
      <c r="BE475" s="186">
        <v>1.4999999999999999E-2</v>
      </c>
      <c r="BF475" s="187">
        <v>9.0999999999999998E-2</v>
      </c>
      <c r="BG475" s="172"/>
      <c r="BH475" s="172">
        <v>1.2</v>
      </c>
      <c r="BI475" s="172">
        <v>12.9</v>
      </c>
      <c r="BJ475" s="172">
        <v>2.6</v>
      </c>
      <c r="BK475" s="172">
        <v>29</v>
      </c>
      <c r="BL475" s="28" t="s">
        <v>157</v>
      </c>
      <c r="BM475" s="228" t="s">
        <v>158</v>
      </c>
      <c r="BN475" s="228" t="s">
        <v>302</v>
      </c>
      <c r="BO475" s="228" t="s">
        <v>168</v>
      </c>
      <c r="BP475" s="228">
        <v>4</v>
      </c>
      <c r="BQ475" s="228"/>
      <c r="BR475" s="228"/>
      <c r="BS475" s="228"/>
      <c r="BT475" s="228"/>
      <c r="BU475" s="228">
        <f t="shared" si="7"/>
        <v>2</v>
      </c>
      <c r="BV475" s="228"/>
      <c r="BW475" s="228"/>
      <c r="BX475" s="228"/>
      <c r="BY475" s="228"/>
      <c r="BZ475" s="228"/>
      <c r="CA475" s="228"/>
      <c r="CB475" s="228"/>
      <c r="CC475" s="228"/>
      <c r="CD475" s="228"/>
      <c r="CE475" s="228"/>
      <c r="CF475" s="228"/>
      <c r="CG475" s="228"/>
      <c r="CH475" s="228"/>
      <c r="CI475" s="228"/>
      <c r="CJ475" s="228"/>
      <c r="CK475" s="228"/>
      <c r="CL475" s="228"/>
      <c r="CM475" s="228"/>
      <c r="CN475" s="228"/>
      <c r="CO475" s="228"/>
      <c r="CP475" s="228"/>
      <c r="CQ475" s="228"/>
      <c r="CR475" s="228"/>
      <c r="CS475" s="228"/>
      <c r="CT475" s="228"/>
      <c r="CU475" s="228"/>
      <c r="CV475" s="228"/>
      <c r="CW475" s="228"/>
      <c r="CX475" s="228"/>
      <c r="CY475" s="228"/>
      <c r="CZ475" s="228"/>
      <c r="DA475" s="228"/>
      <c r="DB475" s="228"/>
    </row>
    <row r="476" spans="1:106" s="197" customFormat="1" ht="31.5" hidden="1" customHeight="1" x14ac:dyDescent="0.3">
      <c r="A476" s="193">
        <v>2021</v>
      </c>
      <c r="B476" s="170">
        <v>1</v>
      </c>
      <c r="C476" s="255">
        <v>44223</v>
      </c>
      <c r="D476" s="170">
        <v>10</v>
      </c>
      <c r="E476" s="170">
        <v>24</v>
      </c>
      <c r="F476" s="170">
        <v>5</v>
      </c>
      <c r="G476" s="196" t="s">
        <v>366</v>
      </c>
      <c r="H476" t="s">
        <v>367</v>
      </c>
      <c r="I476" t="s">
        <v>163</v>
      </c>
      <c r="J476">
        <v>4</v>
      </c>
      <c r="K476">
        <v>2</v>
      </c>
      <c r="L476" s="256">
        <v>166</v>
      </c>
      <c r="M476" s="257">
        <v>154.38</v>
      </c>
      <c r="N476" s="258">
        <v>177.62</v>
      </c>
      <c r="O476" s="192"/>
      <c r="P476" s="192"/>
      <c r="Q476" s="192"/>
      <c r="R476" s="192"/>
      <c r="S476" s="192"/>
      <c r="T476" s="192">
        <v>176</v>
      </c>
      <c r="U476" s="192">
        <v>172</v>
      </c>
      <c r="V476" s="192">
        <v>175</v>
      </c>
      <c r="W476" s="192">
        <v>176</v>
      </c>
      <c r="X476" s="192">
        <v>181</v>
      </c>
      <c r="Y476" s="171">
        <v>99</v>
      </c>
      <c r="Z476" s="171">
        <v>99</v>
      </c>
      <c r="AA476" s="192"/>
      <c r="AB476" s="192"/>
      <c r="AC476" s="192"/>
      <c r="AD476" s="192"/>
      <c r="AE476" s="192"/>
      <c r="AF476" s="192">
        <v>176</v>
      </c>
      <c r="AG476" s="192"/>
      <c r="AH476" s="192"/>
      <c r="AI476" s="192"/>
      <c r="AJ476" s="192"/>
      <c r="AK476" s="171">
        <v>99</v>
      </c>
      <c r="AL476" s="171"/>
      <c r="AM476" s="192"/>
      <c r="AN476" s="192">
        <v>176</v>
      </c>
      <c r="AO476" s="222"/>
      <c r="AP476" s="182">
        <v>145</v>
      </c>
      <c r="AQ476" s="183">
        <v>99</v>
      </c>
      <c r="AR476" s="181">
        <v>145</v>
      </c>
      <c r="AS476" s="181">
        <v>99</v>
      </c>
      <c r="AT476" s="184">
        <v>1</v>
      </c>
      <c r="AU476" s="184">
        <v>8</v>
      </c>
      <c r="AV476" s="184">
        <v>1</v>
      </c>
      <c r="AW476" s="184"/>
      <c r="AX476" s="184">
        <v>8</v>
      </c>
      <c r="AY476" s="184"/>
      <c r="AZ476" s="184"/>
      <c r="BA476" s="184"/>
      <c r="BB476" s="184"/>
      <c r="BC476" s="185">
        <v>18</v>
      </c>
      <c r="BD476" s="180">
        <v>2658</v>
      </c>
      <c r="BE476" s="186">
        <v>1.4999999999999999E-2</v>
      </c>
      <c r="BF476" s="187">
        <v>7.0000000000000001E-3</v>
      </c>
      <c r="BG476" s="172">
        <v>1</v>
      </c>
      <c r="BH476" s="172">
        <v>0.1</v>
      </c>
      <c r="BI476" s="172">
        <v>16</v>
      </c>
      <c r="BJ476" s="172">
        <v>3.2</v>
      </c>
      <c r="BK476" s="172">
        <v>467.8</v>
      </c>
      <c r="BL476" s="28" t="s">
        <v>181</v>
      </c>
      <c r="BM476" s="228" t="s">
        <v>182</v>
      </c>
      <c r="BN476" s="228" t="s">
        <v>368</v>
      </c>
      <c r="BO476" s="228" t="s">
        <v>220</v>
      </c>
      <c r="BP476" s="228">
        <v>4</v>
      </c>
      <c r="BQ476" s="228"/>
      <c r="BR476" s="228"/>
      <c r="BS476" s="228"/>
      <c r="BT476" s="228"/>
      <c r="BU476" s="228">
        <f t="shared" si="7"/>
        <v>7.1</v>
      </c>
      <c r="BV476" s="228"/>
      <c r="BW476" s="228"/>
      <c r="BX476" s="228"/>
      <c r="BY476" s="228"/>
      <c r="BZ476" s="228"/>
      <c r="CA476" s="228"/>
      <c r="CB476" s="228"/>
      <c r="CC476" s="228"/>
      <c r="CD476" s="228"/>
      <c r="CE476" s="228"/>
      <c r="CF476" s="228"/>
      <c r="CG476" s="228"/>
      <c r="CH476" s="228"/>
      <c r="CI476" s="228"/>
      <c r="CJ476" s="228"/>
      <c r="CK476" s="228"/>
      <c r="CL476" s="228"/>
      <c r="CM476" s="228"/>
      <c r="CN476" s="228"/>
      <c r="CO476" s="228"/>
      <c r="CP476" s="228"/>
      <c r="CQ476" s="228"/>
      <c r="CR476" s="228"/>
      <c r="CS476" s="228"/>
      <c r="CT476" s="228"/>
      <c r="CU476" s="228"/>
      <c r="CV476" s="228"/>
      <c r="CW476" s="228"/>
      <c r="CX476" s="228"/>
      <c r="CY476" s="228"/>
      <c r="CZ476" s="228"/>
      <c r="DA476" s="228"/>
      <c r="DB476" s="228"/>
    </row>
    <row r="477" spans="1:106" s="197" customFormat="1" ht="31.5" hidden="1" customHeight="1" x14ac:dyDescent="0.3">
      <c r="A477" s="193">
        <v>2021</v>
      </c>
      <c r="B477" s="170">
        <v>1</v>
      </c>
      <c r="C477" s="255">
        <v>44223</v>
      </c>
      <c r="D477" s="170">
        <v>10</v>
      </c>
      <c r="E477" s="170">
        <v>25</v>
      </c>
      <c r="F477" s="170">
        <v>5</v>
      </c>
      <c r="G477" s="196" t="s">
        <v>369</v>
      </c>
      <c r="H477" t="s">
        <v>370</v>
      </c>
      <c r="I477" t="s">
        <v>163</v>
      </c>
      <c r="J477">
        <v>4</v>
      </c>
      <c r="K477">
        <v>2</v>
      </c>
      <c r="L477" s="256">
        <v>162</v>
      </c>
      <c r="M477" s="257">
        <v>150.66</v>
      </c>
      <c r="N477" s="258">
        <v>173.34</v>
      </c>
      <c r="O477" s="192"/>
      <c r="P477" s="192"/>
      <c r="Q477" s="192"/>
      <c r="R477" s="192"/>
      <c r="S477" s="192"/>
      <c r="T477" s="192">
        <v>162</v>
      </c>
      <c r="U477" s="192">
        <v>166</v>
      </c>
      <c r="V477" s="192">
        <v>161</v>
      </c>
      <c r="W477" s="192">
        <v>164</v>
      </c>
      <c r="X477" s="192">
        <v>169</v>
      </c>
      <c r="Y477" s="171">
        <v>99</v>
      </c>
      <c r="Z477" s="171">
        <v>99</v>
      </c>
      <c r="AA477" s="192"/>
      <c r="AB477" s="192"/>
      <c r="AC477" s="192"/>
      <c r="AD477" s="192"/>
      <c r="AE477" s="192"/>
      <c r="AF477" s="192">
        <v>192</v>
      </c>
      <c r="AG477" s="192"/>
      <c r="AH477" s="192"/>
      <c r="AI477" s="192"/>
      <c r="AJ477" s="192"/>
      <c r="AK477" s="171">
        <v>99</v>
      </c>
      <c r="AL477" s="171"/>
      <c r="AM477" s="192"/>
      <c r="AN477" s="192">
        <v>169</v>
      </c>
      <c r="AO477" s="222"/>
      <c r="AP477" s="182">
        <v>145</v>
      </c>
      <c r="AQ477" s="183">
        <v>99</v>
      </c>
      <c r="AR477" s="181">
        <v>145</v>
      </c>
      <c r="AS477" s="181">
        <v>99</v>
      </c>
      <c r="AT477" s="184">
        <v>2</v>
      </c>
      <c r="AU477" s="184">
        <v>6</v>
      </c>
      <c r="AV477" s="184">
        <v>1</v>
      </c>
      <c r="AW477" s="184"/>
      <c r="AX477" s="184">
        <v>4</v>
      </c>
      <c r="AY477" s="184"/>
      <c r="AZ477" s="184"/>
      <c r="BA477" s="184"/>
      <c r="BB477" s="184"/>
      <c r="BC477" s="185">
        <v>13</v>
      </c>
      <c r="BD477" s="180">
        <v>2653</v>
      </c>
      <c r="BE477" s="186">
        <v>1.4999999999999999E-2</v>
      </c>
      <c r="BF477" s="187">
        <v>5.0000000000000001E-3</v>
      </c>
      <c r="BG477" s="172">
        <v>1</v>
      </c>
      <c r="BH477" s="172">
        <v>0.1</v>
      </c>
      <c r="BI477" s="172">
        <v>16.399999999999999</v>
      </c>
      <c r="BJ477" s="172">
        <v>2.2000000000000002</v>
      </c>
      <c r="BK477" s="172">
        <v>448.4</v>
      </c>
      <c r="BL477" s="28" t="s">
        <v>181</v>
      </c>
      <c r="BM477" s="228" t="s">
        <v>182</v>
      </c>
      <c r="BN477" s="228" t="s">
        <v>371</v>
      </c>
      <c r="BO477" s="228" t="s">
        <v>220</v>
      </c>
      <c r="BP477" s="228">
        <v>4</v>
      </c>
      <c r="BQ477" s="228"/>
      <c r="BR477" s="228"/>
      <c r="BS477" s="228"/>
      <c r="BT477" s="228"/>
      <c r="BU477" s="228">
        <f t="shared" si="7"/>
        <v>4.9000000000000004</v>
      </c>
      <c r="BV477" s="228"/>
      <c r="BW477" s="228"/>
      <c r="BX477" s="228"/>
      <c r="BY477" s="228"/>
      <c r="BZ477" s="228"/>
      <c r="CA477" s="228"/>
      <c r="CB477" s="228"/>
      <c r="CC477" s="228"/>
      <c r="CD477" s="228"/>
      <c r="CE477" s="228"/>
      <c r="CF477" s="228"/>
      <c r="CG477" s="228"/>
      <c r="CH477" s="228"/>
      <c r="CI477" s="228"/>
      <c r="CJ477" s="228"/>
      <c r="CK477" s="228"/>
      <c r="CL477" s="228"/>
      <c r="CM477" s="228"/>
      <c r="CN477" s="228"/>
      <c r="CO477" s="228"/>
      <c r="CP477" s="228"/>
      <c r="CQ477" s="228"/>
      <c r="CR477" s="228"/>
      <c r="CS477" s="228"/>
      <c r="CT477" s="228"/>
      <c r="CU477" s="228"/>
      <c r="CV477" s="228"/>
      <c r="CW477" s="228"/>
      <c r="CX477" s="228"/>
      <c r="CY477" s="228"/>
      <c r="CZ477" s="228"/>
      <c r="DA477" s="228"/>
      <c r="DB477" s="228"/>
    </row>
    <row r="478" spans="1:106" s="197" customFormat="1" ht="31.5" hidden="1" customHeight="1" x14ac:dyDescent="0.3">
      <c r="A478" s="193">
        <v>2021</v>
      </c>
      <c r="B478" s="170">
        <v>1</v>
      </c>
      <c r="C478" s="255">
        <v>44223</v>
      </c>
      <c r="D478" s="170">
        <v>384</v>
      </c>
      <c r="E478" s="170">
        <v>556</v>
      </c>
      <c r="F478" s="170">
        <v>5</v>
      </c>
      <c r="G478" s="196" t="s">
        <v>171</v>
      </c>
      <c r="H478" t="s">
        <v>172</v>
      </c>
      <c r="I478" t="s">
        <v>163</v>
      </c>
      <c r="J478">
        <v>1</v>
      </c>
      <c r="K478">
        <v>6</v>
      </c>
      <c r="L478" s="256">
        <v>1066</v>
      </c>
      <c r="M478" s="257">
        <v>1003.106</v>
      </c>
      <c r="N478" s="258">
        <v>1141.6859999999999</v>
      </c>
      <c r="O478" s="192"/>
      <c r="P478" s="192"/>
      <c r="Q478" s="192"/>
      <c r="R478" s="192"/>
      <c r="S478" s="192"/>
      <c r="T478" s="192"/>
      <c r="U478" s="192"/>
      <c r="V478" s="192"/>
      <c r="W478" s="192"/>
      <c r="X478" s="192"/>
      <c r="Y478" s="171"/>
      <c r="Z478" s="171"/>
      <c r="AA478" s="192"/>
      <c r="AB478" s="192"/>
      <c r="AC478" s="192"/>
      <c r="AD478" s="192"/>
      <c r="AE478" s="192"/>
      <c r="AF478" s="192"/>
      <c r="AG478" s="192"/>
      <c r="AH478" s="192">
        <v>1039</v>
      </c>
      <c r="AI478" s="192">
        <v>1058</v>
      </c>
      <c r="AJ478" s="192">
        <v>1064</v>
      </c>
      <c r="AK478" s="171"/>
      <c r="AL478" s="171">
        <v>129</v>
      </c>
      <c r="AM478" s="192"/>
      <c r="AN478" s="192">
        <v>1053.7</v>
      </c>
      <c r="AO478" s="222"/>
      <c r="AP478" s="182">
        <v>20</v>
      </c>
      <c r="AQ478" s="183">
        <v>180</v>
      </c>
      <c r="AR478" s="181">
        <v>28</v>
      </c>
      <c r="AS478" s="181">
        <v>129</v>
      </c>
      <c r="AT478" s="184">
        <v>2</v>
      </c>
      <c r="AU478" s="184">
        <v>3</v>
      </c>
      <c r="AV478" s="184">
        <v>3</v>
      </c>
      <c r="AW478" s="184"/>
      <c r="AX478" s="184">
        <v>0</v>
      </c>
      <c r="AY478" s="184"/>
      <c r="AZ478" s="184"/>
      <c r="BA478" s="184"/>
      <c r="BB478" s="184"/>
      <c r="BC478" s="185">
        <v>7</v>
      </c>
      <c r="BD478" s="180">
        <v>7</v>
      </c>
      <c r="BE478" s="186">
        <v>1.4999999999999999E-2</v>
      </c>
      <c r="BF478" s="187">
        <v>1</v>
      </c>
      <c r="BG478" s="172"/>
      <c r="BH478" s="172">
        <v>0</v>
      </c>
      <c r="BI478" s="172">
        <v>0</v>
      </c>
      <c r="BJ478" s="172">
        <v>7.4</v>
      </c>
      <c r="BK478" s="172">
        <v>7.4</v>
      </c>
      <c r="BL478" s="28" t="s">
        <v>157</v>
      </c>
      <c r="BM478" s="228" t="s">
        <v>158</v>
      </c>
      <c r="BN478" s="228" t="s">
        <v>173</v>
      </c>
      <c r="BO478" s="228"/>
      <c r="BP478" s="228">
        <v>4</v>
      </c>
      <c r="BQ478" s="228"/>
      <c r="BR478" s="228"/>
      <c r="BS478" s="228"/>
      <c r="BT478" s="228"/>
      <c r="BU478" s="228">
        <f t="shared" si="7"/>
        <v>8.6999999999999993</v>
      </c>
      <c r="BV478" s="228"/>
      <c r="BW478" s="228"/>
      <c r="BX478" s="228"/>
      <c r="BY478" s="228"/>
      <c r="BZ478" s="228"/>
      <c r="CA478" s="228"/>
      <c r="CB478" s="228"/>
      <c r="CC478" s="228"/>
      <c r="CD478" s="228"/>
      <c r="CE478" s="228"/>
      <c r="CF478" s="228"/>
      <c r="CG478" s="228"/>
      <c r="CH478" s="228"/>
      <c r="CI478" s="228"/>
      <c r="CJ478" s="228"/>
      <c r="CK478" s="228"/>
      <c r="CL478" s="228"/>
      <c r="CM478" s="228"/>
      <c r="CN478" s="228"/>
      <c r="CO478" s="228"/>
      <c r="CP478" s="228"/>
      <c r="CQ478" s="228"/>
      <c r="CR478" s="228"/>
      <c r="CS478" s="228"/>
      <c r="CT478" s="228"/>
      <c r="CU478" s="228"/>
      <c r="CV478" s="228"/>
      <c r="CW478" s="228"/>
      <c r="CX478" s="228"/>
      <c r="CY478" s="228"/>
      <c r="CZ478" s="228"/>
      <c r="DA478" s="228"/>
      <c r="DB478" s="228"/>
    </row>
    <row r="479" spans="1:106" s="197" customFormat="1" ht="31.5" hidden="1" customHeight="1" x14ac:dyDescent="0.3">
      <c r="A479" s="193">
        <v>2021</v>
      </c>
      <c r="B479" s="170">
        <v>1</v>
      </c>
      <c r="C479" s="255">
        <v>44223</v>
      </c>
      <c r="D479" s="170">
        <v>384</v>
      </c>
      <c r="E479" s="170">
        <v>557</v>
      </c>
      <c r="F479" s="170">
        <v>5</v>
      </c>
      <c r="G479" s="196" t="s">
        <v>174</v>
      </c>
      <c r="H479" t="s">
        <v>175</v>
      </c>
      <c r="I479" t="s">
        <v>163</v>
      </c>
      <c r="J479">
        <v>1</v>
      </c>
      <c r="K479">
        <v>6</v>
      </c>
      <c r="L479" s="256">
        <v>182</v>
      </c>
      <c r="M479" s="257">
        <v>171.262</v>
      </c>
      <c r="N479" s="258">
        <v>194.922</v>
      </c>
      <c r="O479" s="192"/>
      <c r="P479" s="192"/>
      <c r="Q479" s="192"/>
      <c r="R479" s="192"/>
      <c r="S479" s="192"/>
      <c r="T479" s="192"/>
      <c r="U479" s="192"/>
      <c r="V479" s="192"/>
      <c r="W479" s="192"/>
      <c r="X479" s="192"/>
      <c r="Y479" s="171"/>
      <c r="Z479" s="171"/>
      <c r="AA479" s="192"/>
      <c r="AB479" s="192"/>
      <c r="AC479" s="192"/>
      <c r="AD479" s="192"/>
      <c r="AE479" s="192"/>
      <c r="AF479" s="192"/>
      <c r="AG479" s="192"/>
      <c r="AH479" s="192">
        <v>212</v>
      </c>
      <c r="AI479" s="192">
        <v>188</v>
      </c>
      <c r="AJ479" s="192">
        <v>191</v>
      </c>
      <c r="AK479" s="171"/>
      <c r="AL479" s="171">
        <v>129</v>
      </c>
      <c r="AM479" s="192"/>
      <c r="AN479" s="192">
        <v>197</v>
      </c>
      <c r="AO479" s="222"/>
      <c r="AP479" s="182">
        <v>20</v>
      </c>
      <c r="AQ479" s="183">
        <v>180</v>
      </c>
      <c r="AR479" s="181">
        <v>28</v>
      </c>
      <c r="AS479" s="181">
        <v>129</v>
      </c>
      <c r="AT479" s="184">
        <v>1</v>
      </c>
      <c r="AU479" s="184">
        <v>1</v>
      </c>
      <c r="AV479" s="184">
        <v>4</v>
      </c>
      <c r="AW479" s="184"/>
      <c r="AX479" s="184">
        <v>1</v>
      </c>
      <c r="AY479" s="184"/>
      <c r="AZ479" s="184"/>
      <c r="BA479" s="184"/>
      <c r="BB479" s="184"/>
      <c r="BC479" s="185">
        <v>7</v>
      </c>
      <c r="BD479" s="180">
        <v>7</v>
      </c>
      <c r="BE479" s="186">
        <v>1.4999999999999999E-2</v>
      </c>
      <c r="BF479" s="187">
        <v>1</v>
      </c>
      <c r="BG479" s="172"/>
      <c r="BH479" s="172">
        <v>0</v>
      </c>
      <c r="BI479" s="172">
        <v>0</v>
      </c>
      <c r="BJ479" s="172">
        <v>1.4</v>
      </c>
      <c r="BK479" s="172">
        <v>1.4</v>
      </c>
      <c r="BL479" s="28" t="s">
        <v>157</v>
      </c>
      <c r="BM479" s="228" t="s">
        <v>158</v>
      </c>
      <c r="BN479" s="228" t="s">
        <v>173</v>
      </c>
      <c r="BO479" s="228" t="s">
        <v>176</v>
      </c>
      <c r="BP479" s="228">
        <v>4</v>
      </c>
      <c r="BQ479" s="228"/>
      <c r="BR479" s="228"/>
      <c r="BS479" s="228"/>
      <c r="BT479" s="228"/>
      <c r="BU479" s="228">
        <f t="shared" si="7"/>
        <v>10.6</v>
      </c>
      <c r="BV479" s="228"/>
      <c r="BW479" s="228"/>
      <c r="BX479" s="228"/>
      <c r="BY479" s="228"/>
      <c r="BZ479" s="228"/>
      <c r="CA479" s="228"/>
      <c r="CB479" s="228"/>
      <c r="CC479" s="228"/>
      <c r="CD479" s="228"/>
      <c r="CE479" s="228"/>
      <c r="CF479" s="228"/>
      <c r="CG479" s="228"/>
      <c r="CH479" s="228"/>
      <c r="CI479" s="228"/>
      <c r="CJ479" s="228"/>
      <c r="CK479" s="228"/>
      <c r="CL479" s="228"/>
      <c r="CM479" s="228"/>
      <c r="CN479" s="228"/>
      <c r="CO479" s="228"/>
      <c r="CP479" s="228"/>
      <c r="CQ479" s="228"/>
      <c r="CR479" s="228"/>
      <c r="CS479" s="228"/>
      <c r="CT479" s="228"/>
      <c r="CU479" s="228"/>
      <c r="CV479" s="228"/>
      <c r="CW479" s="228"/>
      <c r="CX479" s="228"/>
      <c r="CY479" s="228"/>
      <c r="CZ479" s="228"/>
      <c r="DA479" s="228"/>
      <c r="DB479" s="228"/>
    </row>
    <row r="480" spans="1:106" s="197" customFormat="1" ht="31.5" hidden="1" customHeight="1" x14ac:dyDescent="0.3">
      <c r="A480" s="193">
        <v>2021</v>
      </c>
      <c r="B480" s="170">
        <v>1</v>
      </c>
      <c r="C480" s="255">
        <v>44223</v>
      </c>
      <c r="D480" s="170">
        <v>331</v>
      </c>
      <c r="E480" s="170">
        <v>253</v>
      </c>
      <c r="F480" s="170">
        <v>6</v>
      </c>
      <c r="G480" s="196" t="s">
        <v>337</v>
      </c>
      <c r="H480" t="s">
        <v>209</v>
      </c>
      <c r="I480" t="s">
        <v>163</v>
      </c>
      <c r="J480">
        <v>3</v>
      </c>
      <c r="K480">
        <v>2</v>
      </c>
      <c r="L480" s="256">
        <v>203</v>
      </c>
      <c r="M480" s="257">
        <v>188.79</v>
      </c>
      <c r="N480" s="258">
        <v>217.21</v>
      </c>
      <c r="O480" s="192"/>
      <c r="P480" s="192"/>
      <c r="Q480" s="192"/>
      <c r="R480" s="192"/>
      <c r="S480" s="192"/>
      <c r="T480" s="192">
        <v>193</v>
      </c>
      <c r="U480" s="192">
        <v>199</v>
      </c>
      <c r="V480" s="192">
        <v>196</v>
      </c>
      <c r="W480" s="192">
        <v>201</v>
      </c>
      <c r="X480" s="192">
        <v>206</v>
      </c>
      <c r="Y480" s="171">
        <v>80</v>
      </c>
      <c r="Z480" s="171">
        <v>86</v>
      </c>
      <c r="AA480" s="192"/>
      <c r="AB480" s="192"/>
      <c r="AC480" s="192"/>
      <c r="AD480" s="192"/>
      <c r="AE480" s="192"/>
      <c r="AF480" s="192">
        <v>193</v>
      </c>
      <c r="AG480" s="192">
        <v>200</v>
      </c>
      <c r="AH480" s="192">
        <v>198</v>
      </c>
      <c r="AI480" s="192">
        <v>196</v>
      </c>
      <c r="AJ480" s="192">
        <v>205</v>
      </c>
      <c r="AK480" s="171">
        <v>88</v>
      </c>
      <c r="AL480" s="171">
        <v>85</v>
      </c>
      <c r="AM480" s="192"/>
      <c r="AN480" s="192">
        <v>198.7</v>
      </c>
      <c r="AO480" s="222"/>
      <c r="AP480" s="182">
        <v>121</v>
      </c>
      <c r="AQ480" s="183">
        <v>89</v>
      </c>
      <c r="AR480" s="181">
        <v>127</v>
      </c>
      <c r="AS480" s="181">
        <v>85</v>
      </c>
      <c r="AT480" s="184">
        <v>8</v>
      </c>
      <c r="AU480" s="184">
        <v>2</v>
      </c>
      <c r="AV480" s="184">
        <v>4</v>
      </c>
      <c r="AW480" s="184"/>
      <c r="AX480" s="184"/>
      <c r="AY480" s="184"/>
      <c r="AZ480" s="184"/>
      <c r="BA480" s="184"/>
      <c r="BB480" s="184"/>
      <c r="BC480" s="185">
        <v>14</v>
      </c>
      <c r="BD480" s="180">
        <v>1934</v>
      </c>
      <c r="BE480" s="186">
        <v>1.4999999999999999E-2</v>
      </c>
      <c r="BF480" s="187">
        <v>7.0000000000000001E-3</v>
      </c>
      <c r="BG480" s="172">
        <v>1</v>
      </c>
      <c r="BH480" s="172">
        <v>0.1</v>
      </c>
      <c r="BI480" s="172">
        <v>9.5</v>
      </c>
      <c r="BJ480" s="172">
        <v>2.8</v>
      </c>
      <c r="BK480" s="172">
        <v>384.3</v>
      </c>
      <c r="BL480" s="28" t="s">
        <v>181</v>
      </c>
      <c r="BM480" s="228" t="s">
        <v>196</v>
      </c>
      <c r="BN480" s="228" t="s">
        <v>210</v>
      </c>
      <c r="BO480" s="228"/>
      <c r="BP480" s="228">
        <v>4</v>
      </c>
      <c r="BQ480" s="228"/>
      <c r="BR480" s="228"/>
      <c r="BS480" s="228"/>
      <c r="BT480" s="228"/>
      <c r="BU480" s="228">
        <f t="shared" si="7"/>
        <v>3</v>
      </c>
      <c r="BV480" s="228"/>
      <c r="BW480" s="228"/>
      <c r="BX480" s="228"/>
      <c r="BY480" s="228"/>
      <c r="BZ480" s="228"/>
      <c r="CA480" s="228"/>
      <c r="CB480" s="228"/>
      <c r="CC480" s="228"/>
      <c r="CD480" s="228"/>
      <c r="CE480" s="228"/>
      <c r="CF480" s="228"/>
      <c r="CG480" s="228"/>
      <c r="CH480" s="228"/>
      <c r="CI480" s="228"/>
      <c r="CJ480" s="228"/>
      <c r="CK480" s="228"/>
      <c r="CL480" s="228"/>
      <c r="CM480" s="228"/>
      <c r="CN480" s="228"/>
      <c r="CO480" s="228"/>
      <c r="CP480" s="228"/>
      <c r="CQ480" s="228"/>
      <c r="CR480" s="228"/>
      <c r="CS480" s="228"/>
      <c r="CT480" s="228"/>
      <c r="CU480" s="228"/>
      <c r="CV480" s="228"/>
      <c r="CW480" s="228"/>
      <c r="CX480" s="228"/>
      <c r="CY480" s="228"/>
      <c r="CZ480" s="228"/>
      <c r="DA480" s="228"/>
      <c r="DB480" s="228"/>
    </row>
    <row r="481" spans="1:106" s="197" customFormat="1" ht="31.5" hidden="1" customHeight="1" x14ac:dyDescent="0.3">
      <c r="A481" s="193">
        <v>2021</v>
      </c>
      <c r="B481" s="170">
        <v>1</v>
      </c>
      <c r="C481" s="255">
        <v>44223</v>
      </c>
      <c r="D481" s="170">
        <v>190</v>
      </c>
      <c r="E481" s="170">
        <v>342</v>
      </c>
      <c r="F481" s="170">
        <v>7</v>
      </c>
      <c r="G481" s="196" t="s">
        <v>360</v>
      </c>
      <c r="H481" t="s">
        <v>361</v>
      </c>
      <c r="I481" t="s">
        <v>163</v>
      </c>
      <c r="J481">
        <v>3</v>
      </c>
      <c r="K481">
        <v>2</v>
      </c>
      <c r="L481" s="256">
        <v>567</v>
      </c>
      <c r="M481" s="257">
        <v>533.54700000000003</v>
      </c>
      <c r="N481" s="258">
        <v>607.25699999999995</v>
      </c>
      <c r="O481" s="192"/>
      <c r="P481" s="192"/>
      <c r="Q481" s="192"/>
      <c r="R481" s="192"/>
      <c r="S481" s="192"/>
      <c r="T481" s="192">
        <v>609</v>
      </c>
      <c r="U481" s="192">
        <v>593</v>
      </c>
      <c r="V481" s="192"/>
      <c r="W481" s="192"/>
      <c r="X481" s="192"/>
      <c r="Y481" s="171">
        <v>153</v>
      </c>
      <c r="Z481" s="171">
        <v>159</v>
      </c>
      <c r="AA481" s="192"/>
      <c r="AB481" s="192"/>
      <c r="AC481" s="192"/>
      <c r="AD481" s="192"/>
      <c r="AE481" s="192"/>
      <c r="AF481" s="192">
        <v>645</v>
      </c>
      <c r="AG481" s="192">
        <v>586</v>
      </c>
      <c r="AH481" s="192">
        <v>570</v>
      </c>
      <c r="AI481" s="192">
        <v>596</v>
      </c>
      <c r="AJ481" s="192">
        <v>601</v>
      </c>
      <c r="AK481" s="171">
        <v>158</v>
      </c>
      <c r="AL481" s="171">
        <v>161</v>
      </c>
      <c r="AM481" s="192"/>
      <c r="AN481" s="192">
        <v>600</v>
      </c>
      <c r="AO481" s="222"/>
      <c r="AP481" s="182">
        <v>60</v>
      </c>
      <c r="AQ481" s="183">
        <v>180</v>
      </c>
      <c r="AR481" s="181">
        <v>68</v>
      </c>
      <c r="AS481" s="181">
        <v>158</v>
      </c>
      <c r="AT481" s="184">
        <v>9</v>
      </c>
      <c r="AU481" s="184">
        <v>9</v>
      </c>
      <c r="AV481" s="184">
        <v>2</v>
      </c>
      <c r="AW481" s="184"/>
      <c r="AX481" s="184">
        <v>4</v>
      </c>
      <c r="AY481" s="184"/>
      <c r="AZ481" s="184"/>
      <c r="BA481" s="184"/>
      <c r="BB481" s="184"/>
      <c r="BC481" s="185">
        <v>24</v>
      </c>
      <c r="BD481" s="180">
        <v>1074</v>
      </c>
      <c r="BE481" s="186">
        <v>1.4999999999999999E-2</v>
      </c>
      <c r="BF481" s="187">
        <v>2.1999999999999999E-2</v>
      </c>
      <c r="BG481" s="172"/>
      <c r="BH481" s="172">
        <v>0</v>
      </c>
      <c r="BI481" s="172">
        <v>1.9</v>
      </c>
      <c r="BJ481" s="172">
        <v>14.4</v>
      </c>
      <c r="BK481" s="172">
        <v>644.4</v>
      </c>
      <c r="BL481" s="28" t="s">
        <v>157</v>
      </c>
      <c r="BM481" s="228" t="s">
        <v>158</v>
      </c>
      <c r="BN481" s="228" t="s">
        <v>362</v>
      </c>
      <c r="BO481" s="228" t="s">
        <v>168</v>
      </c>
      <c r="BP481" s="228">
        <v>4</v>
      </c>
      <c r="BQ481" s="228"/>
      <c r="BR481" s="228"/>
      <c r="BS481" s="228"/>
      <c r="BT481" s="228"/>
      <c r="BU481" s="228">
        <f t="shared" si="7"/>
        <v>23.3</v>
      </c>
      <c r="BV481" s="228"/>
      <c r="BW481" s="228"/>
      <c r="BX481" s="228"/>
      <c r="BY481" s="228"/>
      <c r="BZ481" s="228"/>
      <c r="CA481" s="228"/>
      <c r="CB481" s="228"/>
      <c r="CC481" s="228"/>
      <c r="CD481" s="228"/>
      <c r="CE481" s="228"/>
      <c r="CF481" s="228"/>
      <c r="CG481" s="228"/>
      <c r="CH481" s="228"/>
      <c r="CI481" s="228"/>
      <c r="CJ481" s="228"/>
      <c r="CK481" s="228"/>
      <c r="CL481" s="228"/>
      <c r="CM481" s="228"/>
      <c r="CN481" s="228"/>
      <c r="CO481" s="228"/>
      <c r="CP481" s="228"/>
      <c r="CQ481" s="228"/>
      <c r="CR481" s="228"/>
      <c r="CS481" s="228"/>
      <c r="CT481" s="228"/>
      <c r="CU481" s="228"/>
      <c r="CV481" s="228"/>
      <c r="CW481" s="228"/>
      <c r="CX481" s="228"/>
      <c r="CY481" s="228"/>
      <c r="CZ481" s="228"/>
      <c r="DA481" s="228"/>
      <c r="DB481" s="228"/>
    </row>
    <row r="482" spans="1:106" s="197" customFormat="1" ht="31.5" hidden="1" customHeight="1" x14ac:dyDescent="0.3">
      <c r="A482" s="193">
        <v>2021</v>
      </c>
      <c r="B482" s="170">
        <v>1</v>
      </c>
      <c r="C482" s="255">
        <v>44223</v>
      </c>
      <c r="D482" s="170">
        <v>377</v>
      </c>
      <c r="E482" s="170">
        <v>439</v>
      </c>
      <c r="F482" s="170">
        <v>7</v>
      </c>
      <c r="G482" s="196" t="s">
        <v>179</v>
      </c>
      <c r="H482" t="s">
        <v>180</v>
      </c>
      <c r="I482" t="s">
        <v>163</v>
      </c>
      <c r="J482">
        <v>4</v>
      </c>
      <c r="K482">
        <v>1</v>
      </c>
      <c r="L482" s="256">
        <v>343</v>
      </c>
      <c r="M482" s="257">
        <v>308.7</v>
      </c>
      <c r="N482" s="258">
        <v>377.3</v>
      </c>
      <c r="O482" s="192"/>
      <c r="P482" s="192"/>
      <c r="Q482" s="192"/>
      <c r="R482" s="192"/>
      <c r="S482" s="192"/>
      <c r="T482" s="192">
        <v>320</v>
      </c>
      <c r="U482" s="192">
        <v>310</v>
      </c>
      <c r="V482" s="192">
        <v>328</v>
      </c>
      <c r="W482" s="192">
        <v>321</v>
      </c>
      <c r="X482" s="192">
        <v>336</v>
      </c>
      <c r="Y482" s="171">
        <v>243</v>
      </c>
      <c r="Z482" s="171">
        <v>241</v>
      </c>
      <c r="AA482" s="192"/>
      <c r="AB482" s="192"/>
      <c r="AC482" s="192"/>
      <c r="AD482" s="192"/>
      <c r="AE482" s="192"/>
      <c r="AF482" s="192">
        <v>390</v>
      </c>
      <c r="AG482" s="192">
        <v>366</v>
      </c>
      <c r="AH482" s="192">
        <v>355</v>
      </c>
      <c r="AI482" s="192">
        <v>338</v>
      </c>
      <c r="AJ482" s="192">
        <v>345</v>
      </c>
      <c r="AK482" s="171">
        <v>355</v>
      </c>
      <c r="AL482" s="171">
        <v>375</v>
      </c>
      <c r="AM482" s="192"/>
      <c r="AN482" s="192">
        <v>340.9</v>
      </c>
      <c r="AO482" s="222"/>
      <c r="AP482" s="182">
        <v>45</v>
      </c>
      <c r="AQ482" s="183">
        <v>320</v>
      </c>
      <c r="AR482" s="181">
        <v>47</v>
      </c>
      <c r="AS482" s="181">
        <v>304</v>
      </c>
      <c r="AT482" s="184">
        <v>7</v>
      </c>
      <c r="AU482" s="184">
        <v>4</v>
      </c>
      <c r="AV482" s="184">
        <v>8</v>
      </c>
      <c r="AW482" s="184"/>
      <c r="AX482" s="184"/>
      <c r="AY482" s="184"/>
      <c r="AZ482" s="184"/>
      <c r="BA482" s="184"/>
      <c r="BB482" s="184"/>
      <c r="BC482" s="185">
        <v>19</v>
      </c>
      <c r="BD482" s="180">
        <v>959</v>
      </c>
      <c r="BE482" s="186">
        <v>1.4999999999999999E-2</v>
      </c>
      <c r="BF482" s="187">
        <v>0.02</v>
      </c>
      <c r="BG482" s="172"/>
      <c r="BH482" s="172">
        <v>0.1</v>
      </c>
      <c r="BI482" s="172">
        <v>2.8</v>
      </c>
      <c r="BJ482" s="172">
        <v>6.5</v>
      </c>
      <c r="BK482" s="172">
        <v>326.89999999999998</v>
      </c>
      <c r="BL482" s="28" t="s">
        <v>181</v>
      </c>
      <c r="BM482" s="228" t="s">
        <v>182</v>
      </c>
      <c r="BN482" s="228" t="s">
        <v>183</v>
      </c>
      <c r="BO482" s="228"/>
      <c r="BP482" s="228">
        <v>4</v>
      </c>
      <c r="BQ482" s="228"/>
      <c r="BR482" s="228"/>
      <c r="BS482" s="228"/>
      <c r="BT482" s="228"/>
      <c r="BU482" s="228">
        <f t="shared" si="7"/>
        <v>1.5</v>
      </c>
      <c r="BV482" s="228"/>
      <c r="BW482" s="228"/>
      <c r="BX482" s="228"/>
      <c r="BY482" s="228"/>
      <c r="BZ482" s="228"/>
      <c r="CA482" s="228"/>
      <c r="CB482" s="228"/>
      <c r="CC482" s="228"/>
      <c r="CD482" s="228"/>
      <c r="CE482" s="228"/>
      <c r="CF482" s="228"/>
      <c r="CG482" s="228"/>
      <c r="CH482" s="228"/>
      <c r="CI482" s="228"/>
      <c r="CJ482" s="228"/>
      <c r="CK482" s="228"/>
      <c r="CL482" s="228"/>
      <c r="CM482" s="228"/>
      <c r="CN482" s="228"/>
      <c r="CO482" s="228"/>
      <c r="CP482" s="228"/>
      <c r="CQ482" s="228"/>
      <c r="CR482" s="228"/>
      <c r="CS482" s="228"/>
      <c r="CT482" s="228"/>
      <c r="CU482" s="228"/>
      <c r="CV482" s="228"/>
      <c r="CW482" s="228"/>
      <c r="CX482" s="228"/>
      <c r="CY482" s="228"/>
      <c r="CZ482" s="228"/>
      <c r="DA482" s="228"/>
      <c r="DB482" s="228"/>
    </row>
    <row r="483" spans="1:106" s="197" customFormat="1" ht="31.5" hidden="1" customHeight="1" x14ac:dyDescent="0.3">
      <c r="A483" s="193">
        <v>2021</v>
      </c>
      <c r="B483" s="170">
        <v>1</v>
      </c>
      <c r="C483" s="255">
        <v>44223</v>
      </c>
      <c r="D483" s="170">
        <v>376</v>
      </c>
      <c r="E483" s="170">
        <v>438</v>
      </c>
      <c r="F483" s="170">
        <v>8</v>
      </c>
      <c r="G483" s="196" t="s">
        <v>190</v>
      </c>
      <c r="H483" t="s">
        <v>191</v>
      </c>
      <c r="I483" t="s">
        <v>163</v>
      </c>
      <c r="J483">
        <v>3</v>
      </c>
      <c r="K483">
        <v>2</v>
      </c>
      <c r="L483" s="256">
        <v>336</v>
      </c>
      <c r="M483" s="257">
        <v>316.17599999999999</v>
      </c>
      <c r="N483" s="258">
        <v>359.85599999999999</v>
      </c>
      <c r="O483" s="192"/>
      <c r="P483" s="192"/>
      <c r="Q483" s="192"/>
      <c r="R483" s="192"/>
      <c r="S483" s="192"/>
      <c r="T483" s="192">
        <v>369</v>
      </c>
      <c r="U483" s="192">
        <v>353</v>
      </c>
      <c r="V483" s="192">
        <v>327</v>
      </c>
      <c r="W483" s="192">
        <v>333</v>
      </c>
      <c r="X483" s="192">
        <v>340</v>
      </c>
      <c r="Y483" s="171">
        <v>134</v>
      </c>
      <c r="Z483" s="171">
        <v>132</v>
      </c>
      <c r="AA483" s="192"/>
      <c r="AB483" s="192"/>
      <c r="AC483" s="192"/>
      <c r="AD483" s="192"/>
      <c r="AE483" s="192"/>
      <c r="AF483" s="192">
        <v>374</v>
      </c>
      <c r="AG483" s="192">
        <v>353</v>
      </c>
      <c r="AH483" s="192">
        <v>348</v>
      </c>
      <c r="AI483" s="192">
        <v>339</v>
      </c>
      <c r="AJ483" s="192">
        <v>341</v>
      </c>
      <c r="AK483" s="171">
        <v>143</v>
      </c>
      <c r="AL483" s="171">
        <v>133</v>
      </c>
      <c r="AM483" s="192"/>
      <c r="AN483" s="192">
        <v>347.7</v>
      </c>
      <c r="AO483" s="222"/>
      <c r="AP483" s="182">
        <v>67</v>
      </c>
      <c r="AQ483" s="183">
        <v>161</v>
      </c>
      <c r="AR483" s="181">
        <v>80</v>
      </c>
      <c r="AS483" s="181">
        <v>136</v>
      </c>
      <c r="AT483" s="184">
        <v>8</v>
      </c>
      <c r="AU483" s="184">
        <v>4</v>
      </c>
      <c r="AV483" s="184">
        <v>4</v>
      </c>
      <c r="AW483" s="184"/>
      <c r="AX483" s="184">
        <v>4</v>
      </c>
      <c r="AY483" s="184"/>
      <c r="AZ483" s="184"/>
      <c r="BA483" s="184"/>
      <c r="BB483" s="184"/>
      <c r="BC483" s="185">
        <v>20</v>
      </c>
      <c r="BD483" s="180">
        <v>1688</v>
      </c>
      <c r="BE483" s="186">
        <v>1.4999999999999999E-2</v>
      </c>
      <c r="BF483" s="187">
        <v>1.2E-2</v>
      </c>
      <c r="BG483" s="172">
        <v>1</v>
      </c>
      <c r="BH483" s="172">
        <v>0.1</v>
      </c>
      <c r="BI483" s="172">
        <v>5</v>
      </c>
      <c r="BJ483" s="172">
        <v>7</v>
      </c>
      <c r="BK483" s="172">
        <v>586.9</v>
      </c>
      <c r="BL483" s="28" t="s">
        <v>157</v>
      </c>
      <c r="BM483" s="228" t="s">
        <v>158</v>
      </c>
      <c r="BN483" s="228" t="s">
        <v>192</v>
      </c>
      <c r="BO483" s="228" t="s">
        <v>168</v>
      </c>
      <c r="BP483" s="228">
        <v>4</v>
      </c>
      <c r="BQ483" s="228"/>
      <c r="BR483" s="228"/>
      <c r="BS483" s="228"/>
      <c r="BT483" s="228"/>
      <c r="BU483" s="228">
        <f t="shared" si="7"/>
        <v>8.3000000000000007</v>
      </c>
      <c r="BV483" s="228"/>
      <c r="BW483" s="228"/>
      <c r="BX483" s="228"/>
      <c r="BY483" s="228"/>
      <c r="BZ483" s="228"/>
      <c r="CA483" s="228"/>
      <c r="CB483" s="228"/>
      <c r="CC483" s="228"/>
      <c r="CD483" s="228"/>
      <c r="CE483" s="228"/>
      <c r="CF483" s="228"/>
      <c r="CG483" s="228"/>
      <c r="CH483" s="228"/>
      <c r="CI483" s="228"/>
      <c r="CJ483" s="228"/>
      <c r="CK483" s="228"/>
      <c r="CL483" s="228"/>
      <c r="CM483" s="228"/>
      <c r="CN483" s="228"/>
      <c r="CO483" s="228"/>
      <c r="CP483" s="228"/>
      <c r="CQ483" s="228"/>
      <c r="CR483" s="228"/>
      <c r="CS483" s="228"/>
      <c r="CT483" s="228"/>
      <c r="CU483" s="228"/>
      <c r="CV483" s="228"/>
      <c r="CW483" s="228"/>
      <c r="CX483" s="228"/>
      <c r="CY483" s="228"/>
      <c r="CZ483" s="228"/>
      <c r="DA483" s="228"/>
      <c r="DB483" s="228"/>
    </row>
    <row r="484" spans="1:106" s="197" customFormat="1" ht="31.5" hidden="1" customHeight="1" x14ac:dyDescent="0.3">
      <c r="A484" s="193">
        <v>2021</v>
      </c>
      <c r="B484" s="170">
        <v>1</v>
      </c>
      <c r="C484" s="255">
        <v>44223</v>
      </c>
      <c r="D484" s="170">
        <v>159</v>
      </c>
      <c r="E484" s="170">
        <v>299</v>
      </c>
      <c r="F484" s="170">
        <v>28</v>
      </c>
      <c r="G484" s="196" t="s">
        <v>193</v>
      </c>
      <c r="H484" t="s">
        <v>194</v>
      </c>
      <c r="I484" t="s">
        <v>195</v>
      </c>
      <c r="J484">
        <v>3</v>
      </c>
      <c r="K484">
        <v>2</v>
      </c>
      <c r="L484" s="256">
        <v>115</v>
      </c>
      <c r="M484" s="257">
        <v>106.95</v>
      </c>
      <c r="N484" s="258">
        <v>123.05</v>
      </c>
      <c r="O484" s="192"/>
      <c r="P484" s="192"/>
      <c r="Q484" s="192"/>
      <c r="R484" s="192"/>
      <c r="S484" s="192"/>
      <c r="T484" s="192"/>
      <c r="U484" s="192"/>
      <c r="V484" s="192"/>
      <c r="W484" s="192"/>
      <c r="X484" s="192"/>
      <c r="Y484" s="171"/>
      <c r="Z484" s="171"/>
      <c r="AA484" s="192"/>
      <c r="AB484" s="192"/>
      <c r="AC484" s="192"/>
      <c r="AD484" s="192"/>
      <c r="AE484" s="192"/>
      <c r="AF484" s="192"/>
      <c r="AG484" s="192"/>
      <c r="AH484" s="192"/>
      <c r="AI484" s="192"/>
      <c r="AJ484" s="192"/>
      <c r="AK484" s="171"/>
      <c r="AL484" s="171"/>
      <c r="AM484" s="192"/>
      <c r="AN484" s="192"/>
      <c r="AO484" s="222"/>
      <c r="AP484" s="182">
        <v>70</v>
      </c>
      <c r="AQ484" s="183">
        <v>154</v>
      </c>
      <c r="AR484" s="181"/>
      <c r="AS484" s="181"/>
      <c r="AT484" s="184"/>
      <c r="AU484" s="184"/>
      <c r="AV484" s="184"/>
      <c r="AW484" s="184"/>
      <c r="AX484" s="184"/>
      <c r="AY484" s="184"/>
      <c r="AZ484" s="184"/>
      <c r="BA484" s="184"/>
      <c r="BB484" s="184"/>
      <c r="BC484" s="185"/>
      <c r="BD484" s="180">
        <v>24</v>
      </c>
      <c r="BE484" s="186">
        <v>0.02</v>
      </c>
      <c r="BF484" s="187"/>
      <c r="BG484" s="172"/>
      <c r="BH484" s="172"/>
      <c r="BI484" s="172">
        <v>0.2</v>
      </c>
      <c r="BJ484" s="172"/>
      <c r="BK484" s="172"/>
      <c r="BL484" s="28" t="s">
        <v>181</v>
      </c>
      <c r="BM484" s="228" t="s">
        <v>196</v>
      </c>
      <c r="BN484" s="228"/>
      <c r="BO484" s="228"/>
      <c r="BP484" s="228">
        <v>4</v>
      </c>
      <c r="BQ484" s="228"/>
      <c r="BR484" s="228"/>
      <c r="BS484" s="228"/>
      <c r="BT484" s="228"/>
      <c r="BU484" s="228" t="str">
        <f t="shared" si="7"/>
        <v/>
      </c>
      <c r="BV484" s="228"/>
      <c r="BW484" s="228"/>
      <c r="BX484" s="228"/>
      <c r="BY484" s="228"/>
      <c r="BZ484" s="228"/>
      <c r="CA484" s="228"/>
      <c r="CB484" s="228"/>
      <c r="CC484" s="228"/>
      <c r="CD484" s="228"/>
      <c r="CE484" s="228"/>
      <c r="CF484" s="228"/>
      <c r="CG484" s="228"/>
      <c r="CH484" s="228"/>
      <c r="CI484" s="228"/>
      <c r="CJ484" s="228"/>
      <c r="CK484" s="228"/>
      <c r="CL484" s="228"/>
      <c r="CM484" s="228"/>
      <c r="CN484" s="228"/>
      <c r="CO484" s="228"/>
      <c r="CP484" s="228"/>
      <c r="CQ484" s="228"/>
      <c r="CR484" s="228"/>
      <c r="CS484" s="228"/>
      <c r="CT484" s="228"/>
      <c r="CU484" s="228"/>
      <c r="CV484" s="228"/>
      <c r="CW484" s="228"/>
      <c r="CX484" s="228"/>
      <c r="CY484" s="228"/>
      <c r="CZ484" s="228"/>
      <c r="DA484" s="228"/>
      <c r="DB484" s="228"/>
    </row>
    <row r="485" spans="1:106" s="197" customFormat="1" ht="31.5" hidden="1" customHeight="1" x14ac:dyDescent="0.3">
      <c r="A485" s="193">
        <v>2021</v>
      </c>
      <c r="B485" s="170">
        <v>1</v>
      </c>
      <c r="C485" s="255">
        <v>44223</v>
      </c>
      <c r="D485" s="170">
        <v>4</v>
      </c>
      <c r="E485" s="170">
        <v>11</v>
      </c>
      <c r="F485" s="170">
        <v>48</v>
      </c>
      <c r="G485" s="196" t="s">
        <v>201</v>
      </c>
      <c r="H485" t="s">
        <v>202</v>
      </c>
      <c r="I485" t="s">
        <v>203</v>
      </c>
      <c r="J485">
        <v>2</v>
      </c>
      <c r="K485">
        <v>2</v>
      </c>
      <c r="L485" s="256">
        <v>212</v>
      </c>
      <c r="M485" s="257">
        <v>197.16</v>
      </c>
      <c r="N485" s="258">
        <v>226.84</v>
      </c>
      <c r="O485" s="192"/>
      <c r="P485" s="192"/>
      <c r="Q485" s="192"/>
      <c r="R485" s="192"/>
      <c r="S485" s="192"/>
      <c r="T485" s="192"/>
      <c r="U485" s="192"/>
      <c r="V485" s="192"/>
      <c r="W485" s="192"/>
      <c r="X485" s="192"/>
      <c r="Y485" s="171"/>
      <c r="Z485" s="171"/>
      <c r="AA485" s="192"/>
      <c r="AB485" s="192"/>
      <c r="AC485" s="192"/>
      <c r="AD485" s="192"/>
      <c r="AE485" s="192"/>
      <c r="AF485" s="192"/>
      <c r="AG485" s="192">
        <v>238</v>
      </c>
      <c r="AH485" s="192">
        <v>211</v>
      </c>
      <c r="AI485" s="192">
        <v>220</v>
      </c>
      <c r="AJ485" s="192">
        <v>223</v>
      </c>
      <c r="AK485" s="171">
        <v>116</v>
      </c>
      <c r="AL485" s="171">
        <v>113</v>
      </c>
      <c r="AM485" s="192"/>
      <c r="AN485" s="192">
        <v>223</v>
      </c>
      <c r="AO485" s="222"/>
      <c r="AP485" s="182">
        <v>37</v>
      </c>
      <c r="AQ485" s="183">
        <v>195</v>
      </c>
      <c r="AR485" s="181">
        <v>63</v>
      </c>
      <c r="AS485" s="181">
        <v>115</v>
      </c>
      <c r="AT485" s="184">
        <v>3</v>
      </c>
      <c r="AU485" s="184"/>
      <c r="AV485" s="184">
        <v>2</v>
      </c>
      <c r="AW485" s="184"/>
      <c r="AX485" s="184"/>
      <c r="AY485" s="184"/>
      <c r="AZ485" s="184"/>
      <c r="BA485" s="184"/>
      <c r="BB485" s="184"/>
      <c r="BC485" s="185">
        <v>5</v>
      </c>
      <c r="BD485" s="180">
        <v>437</v>
      </c>
      <c r="BE485" s="186">
        <v>0.02</v>
      </c>
      <c r="BF485" s="187">
        <v>1.0999999999999999E-2</v>
      </c>
      <c r="BG485" s="172">
        <v>1</v>
      </c>
      <c r="BH485" s="172">
        <v>0</v>
      </c>
      <c r="BI485" s="172">
        <v>2.1</v>
      </c>
      <c r="BJ485" s="172">
        <v>1.1000000000000001</v>
      </c>
      <c r="BK485" s="172">
        <v>97.5</v>
      </c>
      <c r="BL485" s="28" t="s">
        <v>181</v>
      </c>
      <c r="BM485" s="228" t="s">
        <v>199</v>
      </c>
      <c r="BN485" s="228" t="s">
        <v>204</v>
      </c>
      <c r="BO485" s="228"/>
      <c r="BP485" s="228">
        <v>4</v>
      </c>
      <c r="BQ485" s="228"/>
      <c r="BR485" s="228"/>
      <c r="BS485" s="228"/>
      <c r="BT485" s="228"/>
      <c r="BU485" s="228">
        <f t="shared" si="7"/>
        <v>7.8</v>
      </c>
      <c r="BV485" s="228"/>
      <c r="BW485" s="228"/>
      <c r="BX485" s="228"/>
      <c r="BY485" s="228"/>
      <c r="BZ485" s="228"/>
      <c r="CA485" s="228"/>
      <c r="CB485" s="228"/>
      <c r="CC485" s="228"/>
      <c r="CD485" s="228"/>
      <c r="CE485" s="228"/>
      <c r="CF485" s="228"/>
      <c r="CG485" s="228"/>
      <c r="CH485" s="228"/>
      <c r="CI485" s="228"/>
      <c r="CJ485" s="228"/>
      <c r="CK485" s="228"/>
      <c r="CL485" s="228"/>
      <c r="CM485" s="228"/>
      <c r="CN485" s="228"/>
      <c r="CO485" s="228"/>
      <c r="CP485" s="228"/>
      <c r="CQ485" s="228"/>
      <c r="CR485" s="228"/>
      <c r="CS485" s="228"/>
      <c r="CT485" s="228"/>
      <c r="CU485" s="228"/>
      <c r="CV485" s="228"/>
      <c r="CW485" s="228"/>
      <c r="CX485" s="228"/>
      <c r="CY485" s="228"/>
      <c r="CZ485" s="228"/>
      <c r="DA485" s="228"/>
      <c r="DB485" s="228"/>
    </row>
    <row r="486" spans="1:106" s="197" customFormat="1" ht="31.5" hidden="1" customHeight="1" x14ac:dyDescent="0.3">
      <c r="A486" s="193">
        <v>2021</v>
      </c>
      <c r="B486" s="170">
        <v>1</v>
      </c>
      <c r="C486" s="255">
        <v>44223</v>
      </c>
      <c r="D486" s="170">
        <v>4</v>
      </c>
      <c r="E486" s="170">
        <v>12</v>
      </c>
      <c r="F486" s="170">
        <v>48</v>
      </c>
      <c r="G486" s="196" t="s">
        <v>205</v>
      </c>
      <c r="H486" t="s">
        <v>206</v>
      </c>
      <c r="I486" t="s">
        <v>203</v>
      </c>
      <c r="J486">
        <v>2</v>
      </c>
      <c r="K486">
        <v>2</v>
      </c>
      <c r="L486" s="256">
        <v>212</v>
      </c>
      <c r="M486" s="257">
        <v>197.16</v>
      </c>
      <c r="N486" s="258">
        <v>226.84</v>
      </c>
      <c r="O486" s="192"/>
      <c r="P486" s="192"/>
      <c r="Q486" s="192"/>
      <c r="R486" s="192"/>
      <c r="S486" s="192"/>
      <c r="T486" s="192"/>
      <c r="U486" s="192"/>
      <c r="V486" s="192"/>
      <c r="W486" s="192"/>
      <c r="X486" s="192"/>
      <c r="Y486" s="171"/>
      <c r="Z486" s="171"/>
      <c r="AA486" s="192"/>
      <c r="AB486" s="192"/>
      <c r="AC486" s="192"/>
      <c r="AD486" s="192"/>
      <c r="AE486" s="192"/>
      <c r="AF486" s="192"/>
      <c r="AG486" s="192">
        <v>231</v>
      </c>
      <c r="AH486" s="192">
        <v>206</v>
      </c>
      <c r="AI486" s="192">
        <v>211</v>
      </c>
      <c r="AJ486" s="192">
        <v>218</v>
      </c>
      <c r="AK486" s="171">
        <v>116</v>
      </c>
      <c r="AL486" s="171">
        <v>113</v>
      </c>
      <c r="AM486" s="192"/>
      <c r="AN486" s="192">
        <v>216.5</v>
      </c>
      <c r="AO486" s="222"/>
      <c r="AP486" s="182">
        <v>37</v>
      </c>
      <c r="AQ486" s="183">
        <v>195</v>
      </c>
      <c r="AR486" s="181">
        <v>63</v>
      </c>
      <c r="AS486" s="181">
        <v>115</v>
      </c>
      <c r="AT486" s="184">
        <v>2</v>
      </c>
      <c r="AU486" s="184"/>
      <c r="AV486" s="184">
        <v>3</v>
      </c>
      <c r="AW486" s="184"/>
      <c r="AX486" s="184"/>
      <c r="AY486" s="184"/>
      <c r="AZ486" s="184"/>
      <c r="BA486" s="184"/>
      <c r="BB486" s="184"/>
      <c r="BC486" s="185">
        <v>5</v>
      </c>
      <c r="BD486" s="180">
        <v>437</v>
      </c>
      <c r="BE486" s="186">
        <v>0.02</v>
      </c>
      <c r="BF486" s="187">
        <v>1.0999999999999999E-2</v>
      </c>
      <c r="BG486" s="172">
        <v>1</v>
      </c>
      <c r="BH486" s="172">
        <v>0</v>
      </c>
      <c r="BI486" s="172">
        <v>2.1</v>
      </c>
      <c r="BJ486" s="172">
        <v>1.1000000000000001</v>
      </c>
      <c r="BK486" s="172">
        <v>94.6</v>
      </c>
      <c r="BL486" s="28" t="s">
        <v>181</v>
      </c>
      <c r="BM486" s="228" t="s">
        <v>199</v>
      </c>
      <c r="BN486" s="228" t="s">
        <v>207</v>
      </c>
      <c r="BO486" s="228"/>
      <c r="BP486" s="228">
        <v>4</v>
      </c>
      <c r="BQ486" s="228"/>
      <c r="BR486" s="228"/>
      <c r="BS486" s="228"/>
      <c r="BT486" s="228"/>
      <c r="BU486" s="228">
        <f t="shared" si="7"/>
        <v>3.2</v>
      </c>
      <c r="BV486" s="228"/>
      <c r="BW486" s="228"/>
      <c r="BX486" s="228"/>
      <c r="BY486" s="228"/>
      <c r="BZ486" s="228"/>
      <c r="CA486" s="228"/>
      <c r="CB486" s="228"/>
      <c r="CC486" s="228"/>
      <c r="CD486" s="228"/>
      <c r="CE486" s="228"/>
      <c r="CF486" s="228"/>
      <c r="CG486" s="228"/>
      <c r="CH486" s="228"/>
      <c r="CI486" s="228"/>
      <c r="CJ486" s="228"/>
      <c r="CK486" s="228"/>
      <c r="CL486" s="228"/>
      <c r="CM486" s="228"/>
      <c r="CN486" s="228"/>
      <c r="CO486" s="228"/>
      <c r="CP486" s="228"/>
      <c r="CQ486" s="228"/>
      <c r="CR486" s="228"/>
      <c r="CS486" s="228"/>
      <c r="CT486" s="228"/>
      <c r="CU486" s="228"/>
      <c r="CV486" s="228"/>
      <c r="CW486" s="228"/>
      <c r="CX486" s="228"/>
      <c r="CY486" s="228"/>
      <c r="CZ486" s="228"/>
      <c r="DA486" s="228"/>
      <c r="DB486" s="228"/>
    </row>
    <row r="487" spans="1:106" s="197" customFormat="1" ht="31.5" hidden="1" customHeight="1" x14ac:dyDescent="0.3">
      <c r="A487" s="193">
        <v>2021</v>
      </c>
      <c r="B487" s="170">
        <v>1</v>
      </c>
      <c r="C487" s="255">
        <v>44223</v>
      </c>
      <c r="D487" s="170">
        <v>334</v>
      </c>
      <c r="E487" s="170">
        <v>254</v>
      </c>
      <c r="F487" s="170">
        <v>49</v>
      </c>
      <c r="G487" s="196" t="s">
        <v>208</v>
      </c>
      <c r="H487" t="s">
        <v>209</v>
      </c>
      <c r="I487" t="s">
        <v>203</v>
      </c>
      <c r="J487">
        <v>4</v>
      </c>
      <c r="K487">
        <v>2</v>
      </c>
      <c r="L487" s="256">
        <v>203</v>
      </c>
      <c r="M487" s="257">
        <v>188.79</v>
      </c>
      <c r="N487" s="258">
        <v>217.21</v>
      </c>
      <c r="O487" s="192"/>
      <c r="P487" s="192"/>
      <c r="Q487" s="192"/>
      <c r="R487" s="192"/>
      <c r="S487" s="192"/>
      <c r="T487" s="192">
        <v>215</v>
      </c>
      <c r="U487" s="192">
        <v>208</v>
      </c>
      <c r="V487" s="192">
        <v>192</v>
      </c>
      <c r="W487" s="192">
        <v>199</v>
      </c>
      <c r="X487" s="192">
        <v>196</v>
      </c>
      <c r="Y487" s="171">
        <v>143</v>
      </c>
      <c r="Z487" s="171">
        <v>141</v>
      </c>
      <c r="AA487" s="192"/>
      <c r="AB487" s="192"/>
      <c r="AC487" s="192"/>
      <c r="AD487" s="192"/>
      <c r="AE487" s="192"/>
      <c r="AF487" s="192">
        <v>231</v>
      </c>
      <c r="AG487" s="192">
        <v>218</v>
      </c>
      <c r="AH487" s="192">
        <v>213</v>
      </c>
      <c r="AI487" s="192">
        <v>211</v>
      </c>
      <c r="AJ487" s="192">
        <v>206</v>
      </c>
      <c r="AK487" s="171">
        <v>145</v>
      </c>
      <c r="AL487" s="171">
        <v>135</v>
      </c>
      <c r="AM487" s="192"/>
      <c r="AN487" s="192">
        <v>208.9</v>
      </c>
      <c r="AO487" s="222"/>
      <c r="AP487" s="182">
        <v>88</v>
      </c>
      <c r="AQ487" s="183">
        <v>164</v>
      </c>
      <c r="AR487" s="181">
        <v>102</v>
      </c>
      <c r="AS487" s="181">
        <v>141</v>
      </c>
      <c r="AT487" s="184">
        <v>5</v>
      </c>
      <c r="AU487" s="184">
        <v>3</v>
      </c>
      <c r="AV487" s="184">
        <v>6</v>
      </c>
      <c r="AW487" s="184"/>
      <c r="AX487" s="184">
        <v>7</v>
      </c>
      <c r="AY487" s="184"/>
      <c r="AZ487" s="184"/>
      <c r="BA487" s="184"/>
      <c r="BB487" s="184"/>
      <c r="BC487" s="185">
        <v>21</v>
      </c>
      <c r="BD487" s="180">
        <v>2901</v>
      </c>
      <c r="BE487" s="186">
        <v>0.02</v>
      </c>
      <c r="BF487" s="187">
        <v>7.0000000000000001E-3</v>
      </c>
      <c r="BG487" s="172">
        <v>1</v>
      </c>
      <c r="BH487" s="172">
        <v>0.1</v>
      </c>
      <c r="BI487" s="172">
        <v>14.3</v>
      </c>
      <c r="BJ487" s="172">
        <v>4.4000000000000004</v>
      </c>
      <c r="BK487" s="172">
        <v>606</v>
      </c>
      <c r="BL487" s="28" t="s">
        <v>181</v>
      </c>
      <c r="BM487" s="228" t="s">
        <v>196</v>
      </c>
      <c r="BN487" s="228" t="s">
        <v>210</v>
      </c>
      <c r="BO487" s="228"/>
      <c r="BP487" s="228">
        <v>4</v>
      </c>
      <c r="BQ487" s="228"/>
      <c r="BR487" s="228"/>
      <c r="BS487" s="228"/>
      <c r="BT487" s="228"/>
      <c r="BU487" s="228">
        <f t="shared" si="7"/>
        <v>4.2</v>
      </c>
      <c r="BV487" s="228"/>
      <c r="BW487" s="228"/>
      <c r="BX487" s="228"/>
      <c r="BY487" s="228"/>
      <c r="BZ487" s="228"/>
      <c r="CA487" s="228"/>
      <c r="CB487" s="228"/>
      <c r="CC487" s="228"/>
      <c r="CD487" s="228"/>
      <c r="CE487" s="228"/>
      <c r="CF487" s="228"/>
      <c r="CG487" s="228"/>
      <c r="CH487" s="228"/>
      <c r="CI487" s="228"/>
      <c r="CJ487" s="228"/>
      <c r="CK487" s="228"/>
      <c r="CL487" s="228"/>
      <c r="CM487" s="228"/>
      <c r="CN487" s="228"/>
      <c r="CO487" s="228"/>
      <c r="CP487" s="228"/>
      <c r="CQ487" s="228"/>
      <c r="CR487" s="228"/>
      <c r="CS487" s="228"/>
      <c r="CT487" s="228"/>
      <c r="CU487" s="228"/>
      <c r="CV487" s="228"/>
      <c r="CW487" s="228"/>
      <c r="CX487" s="228"/>
      <c r="CY487" s="228"/>
      <c r="CZ487" s="228"/>
      <c r="DA487" s="228"/>
      <c r="DB487" s="228"/>
    </row>
    <row r="488" spans="1:106" s="197" customFormat="1" ht="31.5" hidden="1" customHeight="1" x14ac:dyDescent="0.3">
      <c r="A488" s="193">
        <v>2021</v>
      </c>
      <c r="B488" s="170">
        <v>1</v>
      </c>
      <c r="C488" s="255">
        <v>44224</v>
      </c>
      <c r="D488" s="170">
        <v>47</v>
      </c>
      <c r="E488" s="170">
        <v>122</v>
      </c>
      <c r="F488" s="170">
        <v>2</v>
      </c>
      <c r="G488" s="196" t="s">
        <v>154</v>
      </c>
      <c r="H488" t="s">
        <v>155</v>
      </c>
      <c r="I488" t="s">
        <v>156</v>
      </c>
      <c r="J488">
        <v>2</v>
      </c>
      <c r="K488">
        <v>1</v>
      </c>
      <c r="L488" s="256">
        <v>280</v>
      </c>
      <c r="M488" s="257">
        <v>267.39999999999998</v>
      </c>
      <c r="N488" s="258">
        <v>292.60000000000002</v>
      </c>
      <c r="O488" s="192"/>
      <c r="P488" s="192"/>
      <c r="Q488" s="192"/>
      <c r="R488" s="192"/>
      <c r="S488" s="192"/>
      <c r="T488" s="192">
        <v>292</v>
      </c>
      <c r="U488" s="192">
        <v>290</v>
      </c>
      <c r="V488" s="192">
        <v>268</v>
      </c>
      <c r="W488" s="192">
        <v>275</v>
      </c>
      <c r="X488" s="192">
        <v>281</v>
      </c>
      <c r="Y488" s="171">
        <v>93</v>
      </c>
      <c r="Z488" s="171">
        <v>95</v>
      </c>
      <c r="AA488" s="192"/>
      <c r="AB488" s="192"/>
      <c r="AC488" s="192"/>
      <c r="AD488" s="192"/>
      <c r="AE488" s="192"/>
      <c r="AF488" s="192">
        <v>291</v>
      </c>
      <c r="AG488" s="192">
        <v>269</v>
      </c>
      <c r="AH488" s="192"/>
      <c r="AI488" s="192">
        <v>275</v>
      </c>
      <c r="AJ488" s="192"/>
      <c r="AK488" s="171">
        <v>94</v>
      </c>
      <c r="AL488" s="171">
        <v>94</v>
      </c>
      <c r="AM488" s="192"/>
      <c r="AN488" s="192">
        <v>280.10000000000002</v>
      </c>
      <c r="AO488" s="222"/>
      <c r="AP488" s="182">
        <v>63</v>
      </c>
      <c r="AQ488" s="183">
        <v>115</v>
      </c>
      <c r="AR488" s="181">
        <v>77</v>
      </c>
      <c r="AS488" s="181">
        <v>94</v>
      </c>
      <c r="AT488" s="184">
        <v>5</v>
      </c>
      <c r="AU488" s="184"/>
      <c r="AV488" s="184">
        <v>1</v>
      </c>
      <c r="AW488" s="184">
        <v>2</v>
      </c>
      <c r="AX488" s="184">
        <v>4</v>
      </c>
      <c r="AY488" s="184"/>
      <c r="AZ488" s="184"/>
      <c r="BA488" s="184"/>
      <c r="BB488" s="184"/>
      <c r="BC488" s="185">
        <v>12</v>
      </c>
      <c r="BD488" s="180">
        <v>262</v>
      </c>
      <c r="BE488" s="186">
        <v>1.4999999999999999E-2</v>
      </c>
      <c r="BF488" s="187">
        <v>4.5999999999999999E-2</v>
      </c>
      <c r="BG488" s="172"/>
      <c r="BH488" s="172">
        <v>0</v>
      </c>
      <c r="BI488" s="172">
        <v>0.9</v>
      </c>
      <c r="BJ488" s="172">
        <v>3.4</v>
      </c>
      <c r="BK488" s="172">
        <v>73.400000000000006</v>
      </c>
      <c r="BL488" s="28" t="s">
        <v>157</v>
      </c>
      <c r="BM488" s="228" t="s">
        <v>158</v>
      </c>
      <c r="BN488" s="228" t="s">
        <v>159</v>
      </c>
      <c r="BO488" s="228" t="s">
        <v>160</v>
      </c>
      <c r="BP488" s="228">
        <v>4</v>
      </c>
      <c r="BQ488" s="228"/>
      <c r="BR488" s="228"/>
      <c r="BS488" s="228"/>
      <c r="BT488" s="228"/>
      <c r="BU488" s="228">
        <f t="shared" si="7"/>
        <v>0.1</v>
      </c>
      <c r="BV488" s="228"/>
      <c r="BW488" s="228"/>
      <c r="BX488" s="228"/>
      <c r="BY488" s="228"/>
      <c r="BZ488" s="228"/>
      <c r="CA488" s="228"/>
      <c r="CB488" s="228"/>
      <c r="CC488" s="228"/>
      <c r="CD488" s="228"/>
      <c r="CE488" s="228"/>
      <c r="CF488" s="228"/>
      <c r="CG488" s="228"/>
      <c r="CH488" s="228"/>
      <c r="CI488" s="228"/>
      <c r="CJ488" s="228"/>
      <c r="CK488" s="228"/>
      <c r="CL488" s="228"/>
      <c r="CM488" s="228"/>
      <c r="CN488" s="228"/>
      <c r="CO488" s="228"/>
      <c r="CP488" s="228"/>
      <c r="CQ488" s="228"/>
      <c r="CR488" s="228"/>
      <c r="CS488" s="228"/>
      <c r="CT488" s="228"/>
      <c r="CU488" s="228"/>
      <c r="CV488" s="228"/>
      <c r="CW488" s="228"/>
      <c r="CX488" s="228"/>
      <c r="CY488" s="228"/>
      <c r="CZ488" s="228"/>
      <c r="DA488" s="228"/>
      <c r="DB488" s="228"/>
    </row>
    <row r="489" spans="1:106" s="197" customFormat="1" ht="31.5" hidden="1" customHeight="1" x14ac:dyDescent="0.3">
      <c r="A489" s="193">
        <v>2021</v>
      </c>
      <c r="B489" s="170">
        <v>1</v>
      </c>
      <c r="C489" s="255">
        <v>44224</v>
      </c>
      <c r="D489" s="170">
        <v>137</v>
      </c>
      <c r="E489" s="170">
        <v>273</v>
      </c>
      <c r="F489" s="170">
        <v>3</v>
      </c>
      <c r="G489" s="196" t="s">
        <v>254</v>
      </c>
      <c r="H489" t="s">
        <v>255</v>
      </c>
      <c r="I489" t="s">
        <v>163</v>
      </c>
      <c r="J489">
        <v>3</v>
      </c>
      <c r="K489">
        <v>2</v>
      </c>
      <c r="L489" s="256">
        <v>564</v>
      </c>
      <c r="M489" s="257">
        <v>524.52</v>
      </c>
      <c r="N489" s="258">
        <v>603.48</v>
      </c>
      <c r="O489" s="192"/>
      <c r="P489" s="192"/>
      <c r="Q489" s="192"/>
      <c r="R489" s="192"/>
      <c r="S489" s="192"/>
      <c r="T489" s="192"/>
      <c r="U489" s="192"/>
      <c r="V489" s="192"/>
      <c r="W489" s="192"/>
      <c r="X489" s="192"/>
      <c r="Y489" s="171"/>
      <c r="Z489" s="171"/>
      <c r="AA489" s="192"/>
      <c r="AB489" s="192"/>
      <c r="AC489" s="192"/>
      <c r="AD489" s="192"/>
      <c r="AE489" s="192"/>
      <c r="AF489" s="192"/>
      <c r="AG489" s="192"/>
      <c r="AH489" s="192"/>
      <c r="AI489" s="192"/>
      <c r="AJ489" s="192"/>
      <c r="AK489" s="171"/>
      <c r="AL489" s="171">
        <v>130</v>
      </c>
      <c r="AM489" s="192"/>
      <c r="AN489" s="192"/>
      <c r="AO489" s="222"/>
      <c r="AP489" s="182">
        <v>93</v>
      </c>
      <c r="AQ489" s="183">
        <v>116</v>
      </c>
      <c r="AR489" s="181">
        <v>83</v>
      </c>
      <c r="AS489" s="181">
        <v>130</v>
      </c>
      <c r="AT489" s="184">
        <v>1</v>
      </c>
      <c r="AU489" s="184"/>
      <c r="AV489" s="184">
        <v>1</v>
      </c>
      <c r="AW489" s="184"/>
      <c r="AX489" s="184"/>
      <c r="AY489" s="184"/>
      <c r="AZ489" s="184"/>
      <c r="BA489" s="184"/>
      <c r="BB489" s="184"/>
      <c r="BC489" s="185">
        <v>2</v>
      </c>
      <c r="BD489" s="180">
        <v>158</v>
      </c>
      <c r="BE489" s="186">
        <v>1.4999999999999999E-2</v>
      </c>
      <c r="BF489" s="187">
        <v>1.2999999999999999E-2</v>
      </c>
      <c r="BG489" s="172">
        <v>1</v>
      </c>
      <c r="BH489" s="172">
        <v>0</v>
      </c>
      <c r="BI489" s="172">
        <v>0.3</v>
      </c>
      <c r="BJ489" s="172"/>
      <c r="BK489" s="172"/>
      <c r="BL489" s="28" t="s">
        <v>164</v>
      </c>
      <c r="BM489" s="228"/>
      <c r="BN489" s="228"/>
      <c r="BO489" s="228"/>
      <c r="BP489" s="228">
        <v>4</v>
      </c>
      <c r="BQ489" s="228"/>
      <c r="BR489" s="228"/>
      <c r="BS489" s="228"/>
      <c r="BT489" s="228"/>
      <c r="BU489" s="228" t="str">
        <f t="shared" si="7"/>
        <v/>
      </c>
      <c r="BV489" s="228"/>
      <c r="BW489" s="228"/>
      <c r="BX489" s="228"/>
      <c r="BY489" s="228"/>
      <c r="BZ489" s="228"/>
      <c r="CA489" s="228"/>
      <c r="CB489" s="228"/>
      <c r="CC489" s="228"/>
      <c r="CD489" s="228"/>
      <c r="CE489" s="228"/>
      <c r="CF489" s="228"/>
      <c r="CG489" s="228"/>
      <c r="CH489" s="228"/>
      <c r="CI489" s="228"/>
      <c r="CJ489" s="228"/>
      <c r="CK489" s="228"/>
      <c r="CL489" s="228"/>
      <c r="CM489" s="228"/>
      <c r="CN489" s="228"/>
      <c r="CO489" s="228"/>
      <c r="CP489" s="228"/>
      <c r="CQ489" s="228"/>
      <c r="CR489" s="228"/>
      <c r="CS489" s="228"/>
      <c r="CT489" s="228"/>
      <c r="CU489" s="228"/>
      <c r="CV489" s="228"/>
      <c r="CW489" s="228"/>
      <c r="CX489" s="228"/>
      <c r="CY489" s="228"/>
      <c r="CZ489" s="228"/>
      <c r="DA489" s="228"/>
      <c r="DB489" s="228"/>
    </row>
    <row r="490" spans="1:106" s="197" customFormat="1" ht="31.5" hidden="1" customHeight="1" x14ac:dyDescent="0.3">
      <c r="A490" s="193">
        <v>2021</v>
      </c>
      <c r="B490" s="170">
        <v>1</v>
      </c>
      <c r="C490" s="255">
        <v>44224</v>
      </c>
      <c r="D490" s="170">
        <v>138</v>
      </c>
      <c r="E490" s="170">
        <v>559</v>
      </c>
      <c r="F490" s="170">
        <v>3</v>
      </c>
      <c r="G490" s="196" t="s">
        <v>161</v>
      </c>
      <c r="H490" t="s">
        <v>162</v>
      </c>
      <c r="I490" t="s">
        <v>163</v>
      </c>
      <c r="J490">
        <v>3</v>
      </c>
      <c r="K490">
        <v>2</v>
      </c>
      <c r="L490" s="256">
        <v>610</v>
      </c>
      <c r="M490" s="257">
        <v>579.5</v>
      </c>
      <c r="N490" s="258">
        <v>640.5</v>
      </c>
      <c r="O490" s="192"/>
      <c r="P490" s="192"/>
      <c r="Q490" s="192"/>
      <c r="R490" s="192"/>
      <c r="S490" s="192"/>
      <c r="T490" s="192"/>
      <c r="U490" s="192"/>
      <c r="V490" s="192"/>
      <c r="W490" s="192"/>
      <c r="X490" s="192"/>
      <c r="Y490" s="171"/>
      <c r="Z490" s="171"/>
      <c r="AA490" s="192"/>
      <c r="AB490" s="192"/>
      <c r="AC490" s="192"/>
      <c r="AD490" s="192"/>
      <c r="AE490" s="192"/>
      <c r="AF490" s="192"/>
      <c r="AG490" s="192"/>
      <c r="AH490" s="192"/>
      <c r="AI490" s="192"/>
      <c r="AJ490" s="192"/>
      <c r="AK490" s="171"/>
      <c r="AL490" s="171"/>
      <c r="AM490" s="192"/>
      <c r="AN490" s="192"/>
      <c r="AO490" s="222"/>
      <c r="AP490" s="182">
        <v>90</v>
      </c>
      <c r="AQ490" s="183">
        <v>120</v>
      </c>
      <c r="AR490" s="181"/>
      <c r="AS490" s="181"/>
      <c r="AT490" s="184"/>
      <c r="AU490" s="184"/>
      <c r="AV490" s="184"/>
      <c r="AW490" s="184"/>
      <c r="AX490" s="184"/>
      <c r="AY490" s="184"/>
      <c r="AZ490" s="184"/>
      <c r="BA490" s="184"/>
      <c r="BB490" s="184"/>
      <c r="BC490" s="185"/>
      <c r="BD490" s="180">
        <v>27</v>
      </c>
      <c r="BE490" s="186">
        <v>1.4999999999999999E-2</v>
      </c>
      <c r="BF490" s="187"/>
      <c r="BG490" s="172"/>
      <c r="BH490" s="172"/>
      <c r="BI490" s="172">
        <v>0</v>
      </c>
      <c r="BJ490" s="172"/>
      <c r="BK490" s="172"/>
      <c r="BL490" s="28" t="s">
        <v>164</v>
      </c>
      <c r="BM490" s="228" t="s">
        <v>164</v>
      </c>
      <c r="BN490" s="228"/>
      <c r="BO490" s="228"/>
      <c r="BP490" s="228">
        <v>4</v>
      </c>
      <c r="BQ490" s="228"/>
      <c r="BR490" s="228"/>
      <c r="BS490" s="228"/>
      <c r="BT490" s="228"/>
      <c r="BU490" s="228" t="str">
        <f t="shared" si="7"/>
        <v/>
      </c>
      <c r="BV490" s="228"/>
      <c r="BW490" s="228"/>
      <c r="BX490" s="228"/>
      <c r="BY490" s="228"/>
      <c r="BZ490" s="228"/>
      <c r="CA490" s="228"/>
      <c r="CB490" s="228"/>
      <c r="CC490" s="228"/>
      <c r="CD490" s="228"/>
      <c r="CE490" s="228"/>
      <c r="CF490" s="228"/>
      <c r="CG490" s="228"/>
      <c r="CH490" s="228"/>
      <c r="CI490" s="228"/>
      <c r="CJ490" s="228"/>
      <c r="CK490" s="228"/>
      <c r="CL490" s="228"/>
      <c r="CM490" s="228"/>
      <c r="CN490" s="228"/>
      <c r="CO490" s="228"/>
      <c r="CP490" s="228"/>
      <c r="CQ490" s="228"/>
      <c r="CR490" s="228"/>
      <c r="CS490" s="228"/>
      <c r="CT490" s="228"/>
      <c r="CU490" s="228"/>
      <c r="CV490" s="228"/>
      <c r="CW490" s="228"/>
      <c r="CX490" s="228"/>
      <c r="CY490" s="228"/>
      <c r="CZ490" s="228"/>
      <c r="DA490" s="228"/>
      <c r="DB490" s="228"/>
    </row>
    <row r="491" spans="1:106" s="197" customFormat="1" ht="31.5" hidden="1" customHeight="1" x14ac:dyDescent="0.3">
      <c r="A491" s="193">
        <v>2021</v>
      </c>
      <c r="B491" s="170">
        <v>1</v>
      </c>
      <c r="C491" s="255">
        <v>44224</v>
      </c>
      <c r="D491" s="170">
        <v>382</v>
      </c>
      <c r="E491" s="170">
        <v>449</v>
      </c>
      <c r="F491" s="170">
        <v>3</v>
      </c>
      <c r="G491" s="196" t="s">
        <v>300</v>
      </c>
      <c r="H491" t="s">
        <v>301</v>
      </c>
      <c r="I491" t="s">
        <v>163</v>
      </c>
      <c r="J491">
        <v>3</v>
      </c>
      <c r="K491">
        <v>1</v>
      </c>
      <c r="L491" s="256">
        <v>46</v>
      </c>
      <c r="M491" s="257">
        <v>40.985999999999997</v>
      </c>
      <c r="N491" s="258">
        <v>50.048000000000002</v>
      </c>
      <c r="O491" s="192"/>
      <c r="P491" s="192"/>
      <c r="Q491" s="192"/>
      <c r="R491" s="192"/>
      <c r="S491" s="192"/>
      <c r="T491" s="192">
        <v>49</v>
      </c>
      <c r="U491" s="192">
        <v>48</v>
      </c>
      <c r="V491" s="192">
        <v>43</v>
      </c>
      <c r="W491" s="192">
        <v>45</v>
      </c>
      <c r="X491" s="192">
        <v>45</v>
      </c>
      <c r="Y491" s="171">
        <v>77</v>
      </c>
      <c r="Z491" s="171">
        <v>79</v>
      </c>
      <c r="AA491" s="192"/>
      <c r="AB491" s="192"/>
      <c r="AC491" s="192"/>
      <c r="AD491" s="192"/>
      <c r="AE491" s="192"/>
      <c r="AF491" s="192">
        <v>50</v>
      </c>
      <c r="AG491" s="192">
        <v>42</v>
      </c>
      <c r="AH491" s="192"/>
      <c r="AI491" s="192">
        <v>43</v>
      </c>
      <c r="AJ491" s="192"/>
      <c r="AK491" s="171">
        <v>79</v>
      </c>
      <c r="AL491" s="171">
        <v>81</v>
      </c>
      <c r="AM491" s="192"/>
      <c r="AN491" s="192">
        <v>45.7</v>
      </c>
      <c r="AO491" s="222"/>
      <c r="AP491" s="182">
        <v>108</v>
      </c>
      <c r="AQ491" s="183">
        <v>100</v>
      </c>
      <c r="AR491" s="181">
        <v>137</v>
      </c>
      <c r="AS491" s="181">
        <v>79</v>
      </c>
      <c r="AT491" s="184">
        <v>11</v>
      </c>
      <c r="AU491" s="184">
        <v>3</v>
      </c>
      <c r="AV491" s="184">
        <v>8</v>
      </c>
      <c r="AW491" s="184"/>
      <c r="AX491" s="184"/>
      <c r="AY491" s="184"/>
      <c r="AZ491" s="184"/>
      <c r="BA491" s="184"/>
      <c r="BB491" s="184"/>
      <c r="BC491" s="185">
        <v>22</v>
      </c>
      <c r="BD491" s="180">
        <v>3172</v>
      </c>
      <c r="BE491" s="186">
        <v>1.4999999999999999E-2</v>
      </c>
      <c r="BF491" s="187">
        <v>7.0000000000000001E-3</v>
      </c>
      <c r="BG491" s="172">
        <v>1</v>
      </c>
      <c r="BH491" s="172">
        <v>0.5</v>
      </c>
      <c r="BI491" s="172">
        <v>69</v>
      </c>
      <c r="BJ491" s="172">
        <v>1</v>
      </c>
      <c r="BK491" s="172">
        <v>145</v>
      </c>
      <c r="BL491" s="28" t="s">
        <v>157</v>
      </c>
      <c r="BM491" s="228" t="s">
        <v>158</v>
      </c>
      <c r="BN491" s="228" t="s">
        <v>302</v>
      </c>
      <c r="BO491" s="228" t="s">
        <v>168</v>
      </c>
      <c r="BP491" s="228">
        <v>4</v>
      </c>
      <c r="BQ491" s="228"/>
      <c r="BR491" s="228"/>
      <c r="BS491" s="228"/>
      <c r="BT491" s="228"/>
      <c r="BU491" s="228">
        <f t="shared" si="7"/>
        <v>0.2</v>
      </c>
      <c r="BV491" s="228"/>
      <c r="BW491" s="228"/>
      <c r="BX491" s="228"/>
      <c r="BY491" s="228"/>
      <c r="BZ491" s="228"/>
      <c r="CA491" s="228"/>
      <c r="CB491" s="228"/>
      <c r="CC491" s="228"/>
      <c r="CD491" s="228"/>
      <c r="CE491" s="228"/>
      <c r="CF491" s="228"/>
      <c r="CG491" s="228"/>
      <c r="CH491" s="228"/>
      <c r="CI491" s="228"/>
      <c r="CJ491" s="228"/>
      <c r="CK491" s="228"/>
      <c r="CL491" s="228"/>
      <c r="CM491" s="228"/>
      <c r="CN491" s="228"/>
      <c r="CO491" s="228"/>
      <c r="CP491" s="228"/>
      <c r="CQ491" s="228"/>
      <c r="CR491" s="228"/>
      <c r="CS491" s="228"/>
      <c r="CT491" s="228"/>
      <c r="CU491" s="228"/>
      <c r="CV491" s="228"/>
      <c r="CW491" s="228"/>
      <c r="CX491" s="228"/>
      <c r="CY491" s="228"/>
      <c r="CZ491" s="228"/>
      <c r="DA491" s="228"/>
      <c r="DB491" s="228"/>
    </row>
    <row r="492" spans="1:106" s="197" customFormat="1" ht="31.5" hidden="1" customHeight="1" x14ac:dyDescent="0.3">
      <c r="A492" s="193">
        <v>2021</v>
      </c>
      <c r="B492" s="170">
        <v>1</v>
      </c>
      <c r="C492" s="255">
        <v>44224</v>
      </c>
      <c r="D492" s="170">
        <v>18</v>
      </c>
      <c r="E492" s="170">
        <v>49</v>
      </c>
      <c r="F492" s="170">
        <v>5</v>
      </c>
      <c r="G492" s="196" t="s">
        <v>303</v>
      </c>
      <c r="H492" t="s">
        <v>304</v>
      </c>
      <c r="I492" t="s">
        <v>156</v>
      </c>
      <c r="J492">
        <v>2</v>
      </c>
      <c r="K492">
        <v>3</v>
      </c>
      <c r="L492" s="256">
        <v>100</v>
      </c>
      <c r="M492" s="257">
        <v>95.5</v>
      </c>
      <c r="N492" s="258">
        <v>104.5</v>
      </c>
      <c r="O492" s="192"/>
      <c r="P492" s="192"/>
      <c r="Q492" s="192"/>
      <c r="R492" s="192"/>
      <c r="S492" s="192"/>
      <c r="T492" s="192"/>
      <c r="U492" s="192"/>
      <c r="V492" s="192"/>
      <c r="W492" s="192">
        <v>109</v>
      </c>
      <c r="X492" s="192">
        <v>101</v>
      </c>
      <c r="Y492" s="171"/>
      <c r="Z492" s="171">
        <v>95</v>
      </c>
      <c r="AA492" s="192"/>
      <c r="AB492" s="192"/>
      <c r="AC492" s="192"/>
      <c r="AD492" s="192"/>
      <c r="AE492" s="192"/>
      <c r="AF492" s="192">
        <v>113</v>
      </c>
      <c r="AG492" s="192">
        <v>132</v>
      </c>
      <c r="AH492" s="192"/>
      <c r="AI492" s="192">
        <v>104</v>
      </c>
      <c r="AJ492" s="192"/>
      <c r="AK492" s="171">
        <v>96</v>
      </c>
      <c r="AL492" s="171">
        <v>98</v>
      </c>
      <c r="AM492" s="192"/>
      <c r="AN492" s="192">
        <v>111.8</v>
      </c>
      <c r="AO492" s="222"/>
      <c r="AP492" s="182">
        <v>101</v>
      </c>
      <c r="AQ492" s="183">
        <v>107</v>
      </c>
      <c r="AR492" s="181">
        <v>75</v>
      </c>
      <c r="AS492" s="181">
        <v>96</v>
      </c>
      <c r="AT492" s="184">
        <v>8</v>
      </c>
      <c r="AU492" s="184"/>
      <c r="AV492" s="184">
        <v>6</v>
      </c>
      <c r="AW492" s="184"/>
      <c r="AX492" s="184"/>
      <c r="AY492" s="184"/>
      <c r="AZ492" s="184"/>
      <c r="BA492" s="184"/>
      <c r="BB492" s="184"/>
      <c r="BC492" s="185">
        <v>14</v>
      </c>
      <c r="BD492" s="180">
        <v>434</v>
      </c>
      <c r="BE492" s="186">
        <v>1.4999999999999999E-2</v>
      </c>
      <c r="BF492" s="187">
        <v>3.2000000000000001E-2</v>
      </c>
      <c r="BG492" s="172"/>
      <c r="BH492" s="172">
        <v>0.1</v>
      </c>
      <c r="BI492" s="172">
        <v>4.3</v>
      </c>
      <c r="BJ492" s="172">
        <v>1.6</v>
      </c>
      <c r="BK492" s="172">
        <v>48.5</v>
      </c>
      <c r="BL492" s="28" t="s">
        <v>157</v>
      </c>
      <c r="BM492" s="228" t="s">
        <v>158</v>
      </c>
      <c r="BN492" s="228" t="s">
        <v>305</v>
      </c>
      <c r="BO492" s="228" t="s">
        <v>160</v>
      </c>
      <c r="BP492" s="228">
        <v>4</v>
      </c>
      <c r="BQ492" s="228"/>
      <c r="BR492" s="228"/>
      <c r="BS492" s="228"/>
      <c r="BT492" s="228"/>
      <c r="BU492" s="228">
        <f t="shared" si="7"/>
        <v>8.3000000000000007</v>
      </c>
      <c r="BV492" s="228"/>
      <c r="BW492" s="228"/>
      <c r="BX492" s="228"/>
      <c r="BY492" s="228"/>
      <c r="BZ492" s="228"/>
      <c r="CA492" s="228"/>
      <c r="CB492" s="228"/>
      <c r="CC492" s="228"/>
      <c r="CD492" s="228"/>
      <c r="CE492" s="228"/>
      <c r="CF492" s="228"/>
      <c r="CG492" s="228"/>
      <c r="CH492" s="228"/>
      <c r="CI492" s="228"/>
      <c r="CJ492" s="228"/>
      <c r="CK492" s="228"/>
      <c r="CL492" s="228"/>
      <c r="CM492" s="228"/>
      <c r="CN492" s="228"/>
      <c r="CO492" s="228"/>
      <c r="CP492" s="228"/>
      <c r="CQ492" s="228"/>
      <c r="CR492" s="228"/>
      <c r="CS492" s="228"/>
      <c r="CT492" s="228"/>
      <c r="CU492" s="228"/>
      <c r="CV492" s="228"/>
      <c r="CW492" s="228"/>
      <c r="CX492" s="228"/>
      <c r="CY492" s="228"/>
      <c r="CZ492" s="228"/>
      <c r="DA492" s="228"/>
      <c r="DB492" s="228"/>
    </row>
    <row r="493" spans="1:106" s="197" customFormat="1" ht="31.5" hidden="1" customHeight="1" x14ac:dyDescent="0.3">
      <c r="A493" s="193">
        <v>2021</v>
      </c>
      <c r="B493" s="170">
        <v>1</v>
      </c>
      <c r="C493" s="255">
        <v>44224</v>
      </c>
      <c r="D493" s="170">
        <v>18</v>
      </c>
      <c r="E493" s="170">
        <v>50</v>
      </c>
      <c r="F493" s="170">
        <v>5</v>
      </c>
      <c r="G493" s="196" t="s">
        <v>306</v>
      </c>
      <c r="H493" t="s">
        <v>307</v>
      </c>
      <c r="I493" t="s">
        <v>156</v>
      </c>
      <c r="J493">
        <v>2</v>
      </c>
      <c r="K493">
        <v>3</v>
      </c>
      <c r="L493" s="256">
        <v>54</v>
      </c>
      <c r="M493" s="257">
        <v>51.57</v>
      </c>
      <c r="N493" s="258">
        <v>56.43</v>
      </c>
      <c r="O493" s="192"/>
      <c r="P493" s="192"/>
      <c r="Q493" s="192"/>
      <c r="R493" s="192"/>
      <c r="S493" s="192"/>
      <c r="T493" s="192"/>
      <c r="U493" s="192"/>
      <c r="V493" s="192"/>
      <c r="W493" s="192">
        <v>53</v>
      </c>
      <c r="X493" s="192">
        <v>54</v>
      </c>
      <c r="Y493" s="171"/>
      <c r="Z493" s="171">
        <v>95</v>
      </c>
      <c r="AA493" s="192"/>
      <c r="AB493" s="192"/>
      <c r="AC493" s="192"/>
      <c r="AD493" s="192"/>
      <c r="AE493" s="192"/>
      <c r="AF493" s="192">
        <v>62</v>
      </c>
      <c r="AG493" s="192">
        <v>65</v>
      </c>
      <c r="AH493" s="192"/>
      <c r="AI493" s="192">
        <v>56</v>
      </c>
      <c r="AJ493" s="192"/>
      <c r="AK493" s="171">
        <v>96</v>
      </c>
      <c r="AL493" s="171">
        <v>98</v>
      </c>
      <c r="AM493" s="192"/>
      <c r="AN493" s="192">
        <v>57.9</v>
      </c>
      <c r="AO493" s="222"/>
      <c r="AP493" s="182">
        <v>101</v>
      </c>
      <c r="AQ493" s="183">
        <v>107</v>
      </c>
      <c r="AR493" s="181">
        <v>75</v>
      </c>
      <c r="AS493" s="181">
        <v>96</v>
      </c>
      <c r="AT493" s="184">
        <v>8</v>
      </c>
      <c r="AU493" s="184"/>
      <c r="AV493" s="184">
        <v>6</v>
      </c>
      <c r="AW493" s="184"/>
      <c r="AX493" s="184"/>
      <c r="AY493" s="184"/>
      <c r="AZ493" s="184"/>
      <c r="BA493" s="184"/>
      <c r="BB493" s="184"/>
      <c r="BC493" s="185">
        <v>14</v>
      </c>
      <c r="BD493" s="180">
        <v>434</v>
      </c>
      <c r="BE493" s="186">
        <v>1.4999999999999999E-2</v>
      </c>
      <c r="BF493" s="187">
        <v>3.2000000000000001E-2</v>
      </c>
      <c r="BG493" s="172"/>
      <c r="BH493" s="172">
        <v>0.3</v>
      </c>
      <c r="BI493" s="172">
        <v>8</v>
      </c>
      <c r="BJ493" s="172">
        <v>0.8</v>
      </c>
      <c r="BK493" s="172">
        <v>25.1</v>
      </c>
      <c r="BL493" s="28" t="s">
        <v>157</v>
      </c>
      <c r="BM493" s="228" t="s">
        <v>158</v>
      </c>
      <c r="BN493" s="228" t="s">
        <v>308</v>
      </c>
      <c r="BO493" s="228" t="s">
        <v>160</v>
      </c>
      <c r="BP493" s="228">
        <v>4</v>
      </c>
      <c r="BQ493" s="228"/>
      <c r="BR493" s="228"/>
      <c r="BS493" s="228"/>
      <c r="BT493" s="228"/>
      <c r="BU493" s="228">
        <f t="shared" si="7"/>
        <v>2.8</v>
      </c>
      <c r="BV493" s="228"/>
      <c r="BW493" s="228"/>
      <c r="BX493" s="228"/>
      <c r="BY493" s="228"/>
      <c r="BZ493" s="228"/>
      <c r="CA493" s="228"/>
      <c r="CB493" s="228"/>
      <c r="CC493" s="228"/>
      <c r="CD493" s="228"/>
      <c r="CE493" s="228"/>
      <c r="CF493" s="228"/>
      <c r="CG493" s="228"/>
      <c r="CH493" s="228"/>
      <c r="CI493" s="228"/>
      <c r="CJ493" s="228"/>
      <c r="CK493" s="228"/>
      <c r="CL493" s="228"/>
      <c r="CM493" s="228"/>
      <c r="CN493" s="228"/>
      <c r="CO493" s="228"/>
      <c r="CP493" s="228"/>
      <c r="CQ493" s="228"/>
      <c r="CR493" s="228"/>
      <c r="CS493" s="228"/>
      <c r="CT493" s="228"/>
      <c r="CU493" s="228"/>
      <c r="CV493" s="228"/>
      <c r="CW493" s="228"/>
      <c r="CX493" s="228"/>
      <c r="CY493" s="228"/>
      <c r="CZ493" s="228"/>
      <c r="DA493" s="228"/>
      <c r="DB493" s="228"/>
    </row>
    <row r="494" spans="1:106" s="197" customFormat="1" ht="31.5" hidden="1" customHeight="1" x14ac:dyDescent="0.3">
      <c r="A494" s="193">
        <v>2021</v>
      </c>
      <c r="B494" s="170">
        <v>1</v>
      </c>
      <c r="C494" s="255">
        <v>44224</v>
      </c>
      <c r="D494" s="170">
        <v>384</v>
      </c>
      <c r="E494" s="170">
        <v>556</v>
      </c>
      <c r="F494" s="170">
        <v>5</v>
      </c>
      <c r="G494" s="196" t="s">
        <v>171</v>
      </c>
      <c r="H494" t="s">
        <v>172</v>
      </c>
      <c r="I494" t="s">
        <v>163</v>
      </c>
      <c r="J494">
        <v>1</v>
      </c>
      <c r="K494">
        <v>6</v>
      </c>
      <c r="L494" s="256">
        <v>1066</v>
      </c>
      <c r="M494" s="257">
        <v>1003.106</v>
      </c>
      <c r="N494" s="258">
        <v>1141.6859999999999</v>
      </c>
      <c r="O494" s="192"/>
      <c r="P494" s="192"/>
      <c r="Q494" s="192"/>
      <c r="R494" s="192"/>
      <c r="S494" s="192"/>
      <c r="T494" s="192">
        <v>1158</v>
      </c>
      <c r="U494" s="192">
        <v>1055</v>
      </c>
      <c r="V494" s="192">
        <v>1010</v>
      </c>
      <c r="W494" s="192">
        <v>1055</v>
      </c>
      <c r="X494" s="192">
        <v>1080</v>
      </c>
      <c r="Y494" s="171">
        <v>143</v>
      </c>
      <c r="Z494" s="171">
        <v>145</v>
      </c>
      <c r="AA494" s="192"/>
      <c r="AB494" s="192"/>
      <c r="AC494" s="192"/>
      <c r="AD494" s="192"/>
      <c r="AE494" s="192"/>
      <c r="AF494" s="192">
        <v>1142</v>
      </c>
      <c r="AG494" s="192"/>
      <c r="AH494" s="192"/>
      <c r="AI494" s="192">
        <v>482</v>
      </c>
      <c r="AJ494" s="192"/>
      <c r="AK494" s="171">
        <v>141</v>
      </c>
      <c r="AL494" s="171"/>
      <c r="AM494" s="192"/>
      <c r="AN494" s="192">
        <v>1083.9000000000001</v>
      </c>
      <c r="AO494" s="222"/>
      <c r="AP494" s="182">
        <v>20</v>
      </c>
      <c r="AQ494" s="183">
        <v>180</v>
      </c>
      <c r="AR494" s="181">
        <v>25</v>
      </c>
      <c r="AS494" s="181">
        <v>143</v>
      </c>
      <c r="AT494" s="184">
        <v>4</v>
      </c>
      <c r="AU494" s="184">
        <v>4</v>
      </c>
      <c r="AV494" s="184">
        <v>8</v>
      </c>
      <c r="AW494" s="184"/>
      <c r="AX494" s="184">
        <v>4</v>
      </c>
      <c r="AY494" s="184"/>
      <c r="AZ494" s="184"/>
      <c r="BA494" s="184"/>
      <c r="BB494" s="184"/>
      <c r="BC494" s="185">
        <v>20</v>
      </c>
      <c r="BD494" s="180">
        <v>164</v>
      </c>
      <c r="BE494" s="186">
        <v>1.4999999999999999E-2</v>
      </c>
      <c r="BF494" s="187">
        <v>0.122</v>
      </c>
      <c r="BG494" s="172"/>
      <c r="BH494" s="172">
        <v>0</v>
      </c>
      <c r="BI494" s="172">
        <v>0.2</v>
      </c>
      <c r="BJ494" s="172">
        <v>21.7</v>
      </c>
      <c r="BK494" s="172">
        <v>177.8</v>
      </c>
      <c r="BL494" s="28" t="s">
        <v>157</v>
      </c>
      <c r="BM494" s="228" t="s">
        <v>158</v>
      </c>
      <c r="BN494" s="228" t="s">
        <v>173</v>
      </c>
      <c r="BO494" s="228"/>
      <c r="BP494" s="228">
        <v>4</v>
      </c>
      <c r="BQ494" s="228"/>
      <c r="BR494" s="228"/>
      <c r="BS494" s="228"/>
      <c r="BT494" s="228"/>
      <c r="BU494" s="228">
        <f t="shared" si="7"/>
        <v>12.7</v>
      </c>
      <c r="BV494" s="228"/>
      <c r="BW494" s="228"/>
      <c r="BX494" s="228"/>
      <c r="BY494" s="228"/>
      <c r="BZ494" s="228"/>
      <c r="CA494" s="228"/>
      <c r="CB494" s="228"/>
      <c r="CC494" s="228"/>
      <c r="CD494" s="228"/>
      <c r="CE494" s="228"/>
      <c r="CF494" s="228"/>
      <c r="CG494" s="228"/>
      <c r="CH494" s="228"/>
      <c r="CI494" s="228"/>
      <c r="CJ494" s="228"/>
      <c r="CK494" s="228"/>
      <c r="CL494" s="228"/>
      <c r="CM494" s="228"/>
      <c r="CN494" s="228"/>
      <c r="CO494" s="228"/>
      <c r="CP494" s="228"/>
      <c r="CQ494" s="228"/>
      <c r="CR494" s="228"/>
      <c r="CS494" s="228"/>
      <c r="CT494" s="228"/>
      <c r="CU494" s="228"/>
      <c r="CV494" s="228"/>
      <c r="CW494" s="228"/>
      <c r="CX494" s="228"/>
      <c r="CY494" s="228"/>
      <c r="CZ494" s="228"/>
      <c r="DA494" s="228"/>
      <c r="DB494" s="228"/>
    </row>
    <row r="495" spans="1:106" s="197" customFormat="1" ht="31.5" hidden="1" customHeight="1" x14ac:dyDescent="0.3">
      <c r="A495" s="193">
        <v>2021</v>
      </c>
      <c r="B495" s="170">
        <v>1</v>
      </c>
      <c r="C495" s="255">
        <v>44224</v>
      </c>
      <c r="D495" s="170">
        <v>384</v>
      </c>
      <c r="E495" s="170">
        <v>557</v>
      </c>
      <c r="F495" s="170">
        <v>5</v>
      </c>
      <c r="G495" s="196" t="s">
        <v>174</v>
      </c>
      <c r="H495" t="s">
        <v>175</v>
      </c>
      <c r="I495" t="s">
        <v>163</v>
      </c>
      <c r="J495">
        <v>1</v>
      </c>
      <c r="K495">
        <v>6</v>
      </c>
      <c r="L495" s="256">
        <v>182</v>
      </c>
      <c r="M495" s="257">
        <v>171.262</v>
      </c>
      <c r="N495" s="258">
        <v>194.922</v>
      </c>
      <c r="O495" s="192"/>
      <c r="P495" s="192"/>
      <c r="Q495" s="192"/>
      <c r="R495" s="192"/>
      <c r="S495" s="192"/>
      <c r="T495" s="192">
        <v>213</v>
      </c>
      <c r="U495" s="192">
        <v>191</v>
      </c>
      <c r="V495" s="192">
        <v>178</v>
      </c>
      <c r="W495" s="192">
        <v>189</v>
      </c>
      <c r="X495" s="192">
        <v>191</v>
      </c>
      <c r="Y495" s="171">
        <v>143</v>
      </c>
      <c r="Z495" s="171">
        <v>145</v>
      </c>
      <c r="AA495" s="192"/>
      <c r="AB495" s="192"/>
      <c r="AC495" s="192"/>
      <c r="AD495" s="192"/>
      <c r="AE495" s="192"/>
      <c r="AF495" s="192">
        <v>207</v>
      </c>
      <c r="AG495" s="192"/>
      <c r="AH495" s="192"/>
      <c r="AI495" s="192">
        <v>194</v>
      </c>
      <c r="AJ495" s="192"/>
      <c r="AK495" s="171">
        <v>141</v>
      </c>
      <c r="AL495" s="171"/>
      <c r="AM495" s="192"/>
      <c r="AN495" s="192">
        <v>194.8</v>
      </c>
      <c r="AO495" s="222"/>
      <c r="AP495" s="182">
        <v>20</v>
      </c>
      <c r="AQ495" s="183">
        <v>180</v>
      </c>
      <c r="AR495" s="181">
        <v>25</v>
      </c>
      <c r="AS495" s="181">
        <v>143</v>
      </c>
      <c r="AT495" s="184">
        <v>2</v>
      </c>
      <c r="AU495" s="184">
        <v>3</v>
      </c>
      <c r="AV495" s="184">
        <v>6</v>
      </c>
      <c r="AW495" s="184"/>
      <c r="AX495" s="184">
        <v>4</v>
      </c>
      <c r="AY495" s="184"/>
      <c r="AZ495" s="184"/>
      <c r="BA495" s="184"/>
      <c r="BB495" s="184"/>
      <c r="BC495" s="185">
        <v>15</v>
      </c>
      <c r="BD495" s="180">
        <v>159</v>
      </c>
      <c r="BE495" s="186">
        <v>1.4999999999999999E-2</v>
      </c>
      <c r="BF495" s="187">
        <v>9.4E-2</v>
      </c>
      <c r="BG495" s="172"/>
      <c r="BH495" s="172">
        <v>0.1</v>
      </c>
      <c r="BI495" s="172">
        <v>0.9</v>
      </c>
      <c r="BJ495" s="172">
        <v>2.9</v>
      </c>
      <c r="BK495" s="172">
        <v>31</v>
      </c>
      <c r="BL495" s="28" t="s">
        <v>157</v>
      </c>
      <c r="BM495" s="228" t="s">
        <v>158</v>
      </c>
      <c r="BN495" s="228" t="s">
        <v>173</v>
      </c>
      <c r="BO495" s="228" t="s">
        <v>176</v>
      </c>
      <c r="BP495" s="228">
        <v>4</v>
      </c>
      <c r="BQ495" s="228"/>
      <c r="BR495" s="228"/>
      <c r="BS495" s="228"/>
      <c r="BT495" s="228"/>
      <c r="BU495" s="228">
        <f t="shared" si="7"/>
        <v>9.1</v>
      </c>
      <c r="BV495" s="228"/>
      <c r="BW495" s="228"/>
      <c r="BX495" s="228"/>
      <c r="BY495" s="228"/>
      <c r="BZ495" s="228"/>
      <c r="CA495" s="228"/>
      <c r="CB495" s="228"/>
      <c r="CC495" s="228"/>
      <c r="CD495" s="228"/>
      <c r="CE495" s="228"/>
      <c r="CF495" s="228"/>
      <c r="CG495" s="228"/>
      <c r="CH495" s="228"/>
      <c r="CI495" s="228"/>
      <c r="CJ495" s="228"/>
      <c r="CK495" s="228"/>
      <c r="CL495" s="228"/>
      <c r="CM495" s="228"/>
      <c r="CN495" s="228"/>
      <c r="CO495" s="228"/>
      <c r="CP495" s="228"/>
      <c r="CQ495" s="228"/>
      <c r="CR495" s="228"/>
      <c r="CS495" s="228"/>
      <c r="CT495" s="228"/>
      <c r="CU495" s="228"/>
      <c r="CV495" s="228"/>
      <c r="CW495" s="228"/>
      <c r="CX495" s="228"/>
      <c r="CY495" s="228"/>
      <c r="CZ495" s="228"/>
      <c r="DA495" s="228"/>
      <c r="DB495" s="228"/>
    </row>
    <row r="496" spans="1:106" s="197" customFormat="1" ht="31.5" hidden="1" customHeight="1" x14ac:dyDescent="0.3">
      <c r="A496" s="193">
        <v>2021</v>
      </c>
      <c r="B496" s="170">
        <v>1</v>
      </c>
      <c r="C496" s="255">
        <v>44224</v>
      </c>
      <c r="D496" s="170">
        <v>331</v>
      </c>
      <c r="E496" s="170">
        <v>253</v>
      </c>
      <c r="F496" s="170">
        <v>6</v>
      </c>
      <c r="G496" s="196" t="s">
        <v>337</v>
      </c>
      <c r="H496" t="s">
        <v>209</v>
      </c>
      <c r="I496" t="s">
        <v>163</v>
      </c>
      <c r="J496">
        <v>3</v>
      </c>
      <c r="K496">
        <v>2</v>
      </c>
      <c r="L496" s="256">
        <v>203</v>
      </c>
      <c r="M496" s="257">
        <v>188.79</v>
      </c>
      <c r="N496" s="258">
        <v>217.21</v>
      </c>
      <c r="O496" s="192"/>
      <c r="P496" s="192"/>
      <c r="Q496" s="192"/>
      <c r="R496" s="192"/>
      <c r="S496" s="192"/>
      <c r="T496" s="192">
        <v>198</v>
      </c>
      <c r="U496" s="192">
        <v>199</v>
      </c>
      <c r="V496" s="192">
        <v>196</v>
      </c>
      <c r="W496" s="192">
        <v>202</v>
      </c>
      <c r="X496" s="192">
        <v>203</v>
      </c>
      <c r="Y496" s="171">
        <v>89</v>
      </c>
      <c r="Z496" s="171">
        <v>89</v>
      </c>
      <c r="AA496" s="192"/>
      <c r="AB496" s="192"/>
      <c r="AC496" s="192"/>
      <c r="AD496" s="192"/>
      <c r="AE496" s="192"/>
      <c r="AF496" s="192">
        <v>214</v>
      </c>
      <c r="AG496" s="192">
        <v>182</v>
      </c>
      <c r="AH496" s="192"/>
      <c r="AI496" s="192">
        <v>200</v>
      </c>
      <c r="AJ496" s="192"/>
      <c r="AK496" s="171">
        <v>89</v>
      </c>
      <c r="AL496" s="171">
        <v>91</v>
      </c>
      <c r="AM496" s="192"/>
      <c r="AN496" s="192">
        <v>199.3</v>
      </c>
      <c r="AO496" s="222"/>
      <c r="AP496" s="182">
        <v>121</v>
      </c>
      <c r="AQ496" s="183">
        <v>89</v>
      </c>
      <c r="AR496" s="181">
        <v>121</v>
      </c>
      <c r="AS496" s="181">
        <v>90</v>
      </c>
      <c r="AT496" s="184">
        <v>7</v>
      </c>
      <c r="AU496" s="184">
        <v>6</v>
      </c>
      <c r="AV496" s="184">
        <v>2</v>
      </c>
      <c r="AW496" s="184"/>
      <c r="AX496" s="184">
        <v>5</v>
      </c>
      <c r="AY496" s="184"/>
      <c r="AZ496" s="184"/>
      <c r="BA496" s="184"/>
      <c r="BB496" s="184"/>
      <c r="BC496" s="185">
        <v>20</v>
      </c>
      <c r="BD496" s="180">
        <v>2840</v>
      </c>
      <c r="BE496" s="186">
        <v>1.4999999999999999E-2</v>
      </c>
      <c r="BF496" s="187">
        <v>7.0000000000000001E-3</v>
      </c>
      <c r="BG496" s="172">
        <v>1</v>
      </c>
      <c r="BH496" s="172">
        <v>0.1</v>
      </c>
      <c r="BI496" s="172">
        <v>14</v>
      </c>
      <c r="BJ496" s="172">
        <v>4</v>
      </c>
      <c r="BK496" s="172">
        <v>566</v>
      </c>
      <c r="BL496" s="28" t="s">
        <v>181</v>
      </c>
      <c r="BM496" s="228" t="s">
        <v>196</v>
      </c>
      <c r="BN496" s="228" t="s">
        <v>210</v>
      </c>
      <c r="BO496" s="228"/>
      <c r="BP496" s="228">
        <v>4</v>
      </c>
      <c r="BQ496" s="228"/>
      <c r="BR496" s="228"/>
      <c r="BS496" s="228"/>
      <c r="BT496" s="228"/>
      <c r="BU496" s="228">
        <f t="shared" si="7"/>
        <v>2.6</v>
      </c>
      <c r="BV496" s="228"/>
      <c r="BW496" s="228"/>
      <c r="BX496" s="228"/>
      <c r="BY496" s="228"/>
      <c r="BZ496" s="228"/>
      <c r="CA496" s="228"/>
      <c r="CB496" s="228"/>
      <c r="CC496" s="228"/>
      <c r="CD496" s="228"/>
      <c r="CE496" s="228"/>
      <c r="CF496" s="228"/>
      <c r="CG496" s="228"/>
      <c r="CH496" s="228"/>
      <c r="CI496" s="228"/>
      <c r="CJ496" s="228"/>
      <c r="CK496" s="228"/>
      <c r="CL496" s="228"/>
      <c r="CM496" s="228"/>
      <c r="CN496" s="228"/>
      <c r="CO496" s="228"/>
      <c r="CP496" s="228"/>
      <c r="CQ496" s="228"/>
      <c r="CR496" s="228"/>
      <c r="CS496" s="228"/>
      <c r="CT496" s="228"/>
      <c r="CU496" s="228"/>
      <c r="CV496" s="228"/>
      <c r="CW496" s="228"/>
      <c r="CX496" s="228"/>
      <c r="CY496" s="228"/>
      <c r="CZ496" s="228"/>
      <c r="DA496" s="228"/>
      <c r="DB496" s="228"/>
    </row>
    <row r="497" spans="1:106" s="197" customFormat="1" ht="31.5" hidden="1" customHeight="1" x14ac:dyDescent="0.3">
      <c r="A497" s="193">
        <v>2021</v>
      </c>
      <c r="B497" s="170">
        <v>1</v>
      </c>
      <c r="C497" s="255">
        <v>44224</v>
      </c>
      <c r="D497" s="170">
        <v>190</v>
      </c>
      <c r="E497" s="170">
        <v>342</v>
      </c>
      <c r="F497" s="170">
        <v>7</v>
      </c>
      <c r="G497" s="196" t="s">
        <v>360</v>
      </c>
      <c r="H497" t="s">
        <v>361</v>
      </c>
      <c r="I497" t="s">
        <v>163</v>
      </c>
      <c r="J497">
        <v>3</v>
      </c>
      <c r="K497">
        <v>2</v>
      </c>
      <c r="L497" s="256">
        <v>567</v>
      </c>
      <c r="M497" s="257">
        <v>533.54700000000003</v>
      </c>
      <c r="N497" s="258">
        <v>607.25699999999995</v>
      </c>
      <c r="O497" s="192"/>
      <c r="P497" s="192"/>
      <c r="Q497" s="192"/>
      <c r="R497" s="192"/>
      <c r="S497" s="192"/>
      <c r="T497" s="192">
        <v>636</v>
      </c>
      <c r="U497" s="192"/>
      <c r="V497" s="192"/>
      <c r="W497" s="192"/>
      <c r="X497" s="192"/>
      <c r="Y497" s="171">
        <v>149</v>
      </c>
      <c r="Z497" s="171"/>
      <c r="AA497" s="192"/>
      <c r="AB497" s="192"/>
      <c r="AC497" s="192"/>
      <c r="AD497" s="192"/>
      <c r="AE497" s="192"/>
      <c r="AF497" s="192"/>
      <c r="AG497" s="192"/>
      <c r="AH497" s="192"/>
      <c r="AI497" s="192"/>
      <c r="AJ497" s="192"/>
      <c r="AK497" s="171"/>
      <c r="AL497" s="171"/>
      <c r="AM497" s="192"/>
      <c r="AN497" s="192">
        <v>636</v>
      </c>
      <c r="AO497" s="222"/>
      <c r="AP497" s="182">
        <v>60</v>
      </c>
      <c r="AQ497" s="183">
        <v>180</v>
      </c>
      <c r="AR497" s="181">
        <v>72</v>
      </c>
      <c r="AS497" s="181">
        <v>149</v>
      </c>
      <c r="AT497" s="184">
        <v>6</v>
      </c>
      <c r="AU497" s="184"/>
      <c r="AV497" s="184">
        <v>5</v>
      </c>
      <c r="AW497" s="184"/>
      <c r="AX497" s="184">
        <v>8</v>
      </c>
      <c r="AY497" s="184"/>
      <c r="AZ497" s="184"/>
      <c r="BA497" s="184"/>
      <c r="BB497" s="184"/>
      <c r="BC497" s="185">
        <v>19</v>
      </c>
      <c r="BD497" s="180">
        <v>809</v>
      </c>
      <c r="BE497" s="186">
        <v>1.4999999999999999E-2</v>
      </c>
      <c r="BF497" s="187">
        <v>2.3E-2</v>
      </c>
      <c r="BG497" s="172"/>
      <c r="BH497" s="172">
        <v>0</v>
      </c>
      <c r="BI497" s="172">
        <v>1.4</v>
      </c>
      <c r="BJ497" s="172">
        <v>12.1</v>
      </c>
      <c r="BK497" s="172">
        <v>514.5</v>
      </c>
      <c r="BL497" s="28" t="s">
        <v>157</v>
      </c>
      <c r="BM497" s="228" t="s">
        <v>158</v>
      </c>
      <c r="BN497" s="228" t="s">
        <v>362</v>
      </c>
      <c r="BO497" s="228" t="s">
        <v>168</v>
      </c>
      <c r="BP497" s="228">
        <v>4</v>
      </c>
      <c r="BQ497" s="228"/>
      <c r="BR497" s="228"/>
      <c r="BS497" s="228"/>
      <c r="BT497" s="228"/>
      <c r="BU497" s="228">
        <f t="shared" si="7"/>
        <v>48.8</v>
      </c>
      <c r="BV497" s="228"/>
      <c r="BW497" s="228"/>
      <c r="BX497" s="228"/>
      <c r="BY497" s="228"/>
      <c r="BZ497" s="228"/>
      <c r="CA497" s="228"/>
      <c r="CB497" s="228"/>
      <c r="CC497" s="228"/>
      <c r="CD497" s="228"/>
      <c r="CE497" s="228"/>
      <c r="CF497" s="228"/>
      <c r="CG497" s="228"/>
      <c r="CH497" s="228"/>
      <c r="CI497" s="228"/>
      <c r="CJ497" s="228"/>
      <c r="CK497" s="228"/>
      <c r="CL497" s="228"/>
      <c r="CM497" s="228"/>
      <c r="CN497" s="228"/>
      <c r="CO497" s="228"/>
      <c r="CP497" s="228"/>
      <c r="CQ497" s="228"/>
      <c r="CR497" s="228"/>
      <c r="CS497" s="228"/>
      <c r="CT497" s="228"/>
      <c r="CU497" s="228"/>
      <c r="CV497" s="228"/>
      <c r="CW497" s="228"/>
      <c r="CX497" s="228"/>
      <c r="CY497" s="228"/>
      <c r="CZ497" s="228"/>
      <c r="DA497" s="228"/>
      <c r="DB497" s="228"/>
    </row>
    <row r="498" spans="1:106" s="197" customFormat="1" ht="31.5" hidden="1" customHeight="1" x14ac:dyDescent="0.3">
      <c r="A498" s="193">
        <v>2021</v>
      </c>
      <c r="B498" s="170">
        <v>1</v>
      </c>
      <c r="C498" s="255">
        <v>44224</v>
      </c>
      <c r="D498" s="170">
        <v>377</v>
      </c>
      <c r="E498" s="170">
        <v>439</v>
      </c>
      <c r="F498" s="170">
        <v>7</v>
      </c>
      <c r="G498" s="196" t="s">
        <v>179</v>
      </c>
      <c r="H498" t="s">
        <v>180</v>
      </c>
      <c r="I498" t="s">
        <v>163</v>
      </c>
      <c r="J498">
        <v>4</v>
      </c>
      <c r="K498">
        <v>1</v>
      </c>
      <c r="L498" s="256">
        <v>343</v>
      </c>
      <c r="M498" s="257">
        <v>308.7</v>
      </c>
      <c r="N498" s="258">
        <v>377.3</v>
      </c>
      <c r="O498" s="192"/>
      <c r="P498" s="192"/>
      <c r="Q498" s="192"/>
      <c r="R498" s="192"/>
      <c r="S498" s="192"/>
      <c r="T498" s="192">
        <v>358</v>
      </c>
      <c r="U498" s="192"/>
      <c r="V498" s="192"/>
      <c r="W498" s="192"/>
      <c r="X498" s="192"/>
      <c r="Y498" s="171">
        <v>241</v>
      </c>
      <c r="Z498" s="171"/>
      <c r="AA498" s="192"/>
      <c r="AB498" s="192"/>
      <c r="AC498" s="192"/>
      <c r="AD498" s="192"/>
      <c r="AE498" s="192"/>
      <c r="AF498" s="192"/>
      <c r="AG498" s="192"/>
      <c r="AH498" s="192"/>
      <c r="AI498" s="192"/>
      <c r="AJ498" s="192"/>
      <c r="AK498" s="171"/>
      <c r="AL498" s="171"/>
      <c r="AM498" s="192"/>
      <c r="AN498" s="192">
        <v>358</v>
      </c>
      <c r="AO498" s="222"/>
      <c r="AP498" s="182">
        <v>45</v>
      </c>
      <c r="AQ498" s="183">
        <v>320</v>
      </c>
      <c r="AR498" s="181">
        <v>60</v>
      </c>
      <c r="AS498" s="181">
        <v>241</v>
      </c>
      <c r="AT498" s="184"/>
      <c r="AU498" s="184"/>
      <c r="AV498" s="184"/>
      <c r="AW498" s="184"/>
      <c r="AX498" s="184"/>
      <c r="AY498" s="184"/>
      <c r="AZ498" s="184"/>
      <c r="BA498" s="184"/>
      <c r="BB498" s="184"/>
      <c r="BC498" s="185"/>
      <c r="BD498" s="180">
        <v>100</v>
      </c>
      <c r="BE498" s="186">
        <v>1.4999999999999999E-2</v>
      </c>
      <c r="BF498" s="187"/>
      <c r="BG498" s="172"/>
      <c r="BH498" s="172"/>
      <c r="BI498" s="172">
        <v>0.3</v>
      </c>
      <c r="BJ498" s="172"/>
      <c r="BK498" s="172">
        <v>35.799999999999997</v>
      </c>
      <c r="BL498" s="28" t="s">
        <v>181</v>
      </c>
      <c r="BM498" s="228" t="s">
        <v>182</v>
      </c>
      <c r="BN498" s="228" t="s">
        <v>183</v>
      </c>
      <c r="BO498" s="228"/>
      <c r="BP498" s="228">
        <v>4</v>
      </c>
      <c r="BQ498" s="228"/>
      <c r="BR498" s="228"/>
      <c r="BS498" s="228"/>
      <c r="BT498" s="228"/>
      <c r="BU498" s="228">
        <f t="shared" si="7"/>
        <v>10.6</v>
      </c>
      <c r="BV498" s="228"/>
      <c r="BW498" s="228"/>
      <c r="BX498" s="228"/>
      <c r="BY498" s="228"/>
      <c r="BZ498" s="228"/>
      <c r="CA498" s="228"/>
      <c r="CB498" s="228"/>
      <c r="CC498" s="228"/>
      <c r="CD498" s="228"/>
      <c r="CE498" s="228"/>
      <c r="CF498" s="228"/>
      <c r="CG498" s="228"/>
      <c r="CH498" s="228"/>
      <c r="CI498" s="228"/>
      <c r="CJ498" s="228"/>
      <c r="CK498" s="228"/>
      <c r="CL498" s="228"/>
      <c r="CM498" s="228"/>
      <c r="CN498" s="228"/>
      <c r="CO498" s="228"/>
      <c r="CP498" s="228"/>
      <c r="CQ498" s="228"/>
      <c r="CR498" s="228"/>
      <c r="CS498" s="228"/>
      <c r="CT498" s="228"/>
      <c r="CU498" s="228"/>
      <c r="CV498" s="228"/>
      <c r="CW498" s="228"/>
      <c r="CX498" s="228"/>
      <c r="CY498" s="228"/>
      <c r="CZ498" s="228"/>
      <c r="DA498" s="228"/>
      <c r="DB498" s="228"/>
    </row>
    <row r="499" spans="1:106" s="197" customFormat="1" ht="31.5" hidden="1" customHeight="1" x14ac:dyDescent="0.3">
      <c r="A499" s="193">
        <v>2021</v>
      </c>
      <c r="B499" s="170">
        <v>1</v>
      </c>
      <c r="C499" s="255">
        <v>44224</v>
      </c>
      <c r="D499" s="170">
        <v>376</v>
      </c>
      <c r="E499" s="170">
        <v>438</v>
      </c>
      <c r="F499" s="170">
        <v>8</v>
      </c>
      <c r="G499" s="196" t="s">
        <v>190</v>
      </c>
      <c r="H499" t="s">
        <v>191</v>
      </c>
      <c r="I499" t="s">
        <v>163</v>
      </c>
      <c r="J499">
        <v>3</v>
      </c>
      <c r="K499">
        <v>2</v>
      </c>
      <c r="L499" s="256">
        <v>336</v>
      </c>
      <c r="M499" s="257">
        <v>316.17599999999999</v>
      </c>
      <c r="N499" s="258">
        <v>359.85599999999999</v>
      </c>
      <c r="O499" s="192"/>
      <c r="P499" s="192"/>
      <c r="Q499" s="192"/>
      <c r="R499" s="192"/>
      <c r="S499" s="192"/>
      <c r="T499" s="192">
        <v>394</v>
      </c>
      <c r="U499" s="192">
        <v>350</v>
      </c>
      <c r="V499" s="192">
        <v>341</v>
      </c>
      <c r="W499" s="192">
        <v>341</v>
      </c>
      <c r="X499" s="192">
        <v>345</v>
      </c>
      <c r="Y499" s="171">
        <v>132</v>
      </c>
      <c r="Z499" s="171">
        <v>132</v>
      </c>
      <c r="AA499" s="192"/>
      <c r="AB499" s="192"/>
      <c r="AC499" s="192"/>
      <c r="AD499" s="192"/>
      <c r="AE499" s="192"/>
      <c r="AF499" s="192">
        <v>360</v>
      </c>
      <c r="AG499" s="192">
        <v>347</v>
      </c>
      <c r="AH499" s="192"/>
      <c r="AI499" s="192">
        <v>350</v>
      </c>
      <c r="AJ499" s="192"/>
      <c r="AK499" s="171">
        <v>133</v>
      </c>
      <c r="AL499" s="171">
        <v>133</v>
      </c>
      <c r="AM499" s="192"/>
      <c r="AN499" s="192">
        <v>353.5</v>
      </c>
      <c r="AO499" s="222"/>
      <c r="AP499" s="182">
        <v>67</v>
      </c>
      <c r="AQ499" s="183">
        <v>161</v>
      </c>
      <c r="AR499" s="181">
        <v>82</v>
      </c>
      <c r="AS499" s="181">
        <v>133</v>
      </c>
      <c r="AT499" s="184">
        <v>4</v>
      </c>
      <c r="AU499" s="184">
        <v>4</v>
      </c>
      <c r="AV499" s="184">
        <v>2</v>
      </c>
      <c r="AW499" s="184">
        <v>4</v>
      </c>
      <c r="AX499" s="184">
        <v>5</v>
      </c>
      <c r="AY499" s="184"/>
      <c r="AZ499" s="184"/>
      <c r="BA499" s="184"/>
      <c r="BB499" s="184"/>
      <c r="BC499" s="185">
        <v>19</v>
      </c>
      <c r="BD499" s="180">
        <v>1495</v>
      </c>
      <c r="BE499" s="186">
        <v>1.4999999999999999E-2</v>
      </c>
      <c r="BF499" s="187">
        <v>1.2999999999999999E-2</v>
      </c>
      <c r="BG499" s="172">
        <v>1</v>
      </c>
      <c r="BH499" s="172">
        <v>0.1</v>
      </c>
      <c r="BI499" s="172">
        <v>4.4000000000000004</v>
      </c>
      <c r="BJ499" s="172">
        <v>6.7</v>
      </c>
      <c r="BK499" s="172">
        <v>528.5</v>
      </c>
      <c r="BL499" s="28" t="s">
        <v>157</v>
      </c>
      <c r="BM499" s="228" t="s">
        <v>158</v>
      </c>
      <c r="BN499" s="228" t="s">
        <v>192</v>
      </c>
      <c r="BO499" s="228" t="s">
        <v>168</v>
      </c>
      <c r="BP499" s="228">
        <v>4</v>
      </c>
      <c r="BQ499" s="228"/>
      <c r="BR499" s="228"/>
      <c r="BS499" s="228"/>
      <c r="BT499" s="228"/>
      <c r="BU499" s="228">
        <f t="shared" si="7"/>
        <v>12.4</v>
      </c>
      <c r="BV499" s="228"/>
      <c r="BW499" s="228"/>
      <c r="BX499" s="228"/>
      <c r="BY499" s="228"/>
      <c r="BZ499" s="228"/>
      <c r="CA499" s="228"/>
      <c r="CB499" s="228"/>
      <c r="CC499" s="228"/>
      <c r="CD499" s="228"/>
      <c r="CE499" s="228"/>
      <c r="CF499" s="228"/>
      <c r="CG499" s="228"/>
      <c r="CH499" s="228"/>
      <c r="CI499" s="228"/>
      <c r="CJ499" s="228"/>
      <c r="CK499" s="228"/>
      <c r="CL499" s="228"/>
      <c r="CM499" s="228"/>
      <c r="CN499" s="228"/>
      <c r="CO499" s="228"/>
      <c r="CP499" s="228"/>
      <c r="CQ499" s="228"/>
      <c r="CR499" s="228"/>
      <c r="CS499" s="228"/>
      <c r="CT499" s="228"/>
      <c r="CU499" s="228"/>
      <c r="CV499" s="228"/>
      <c r="CW499" s="228"/>
      <c r="CX499" s="228"/>
      <c r="CY499" s="228"/>
      <c r="CZ499" s="228"/>
      <c r="DA499" s="228"/>
      <c r="DB499" s="228"/>
    </row>
    <row r="500" spans="1:106" s="197" customFormat="1" ht="31.5" hidden="1" customHeight="1" x14ac:dyDescent="0.3">
      <c r="A500" s="193">
        <v>2021</v>
      </c>
      <c r="B500" s="170">
        <v>1</v>
      </c>
      <c r="C500" s="255">
        <v>44224</v>
      </c>
      <c r="D500" s="170">
        <v>4</v>
      </c>
      <c r="E500" s="170">
        <v>11</v>
      </c>
      <c r="F500" s="170">
        <v>48</v>
      </c>
      <c r="G500" s="196" t="s">
        <v>201</v>
      </c>
      <c r="H500" t="s">
        <v>202</v>
      </c>
      <c r="I500" t="s">
        <v>203</v>
      </c>
      <c r="J500">
        <v>2</v>
      </c>
      <c r="K500">
        <v>2</v>
      </c>
      <c r="L500" s="256">
        <v>212</v>
      </c>
      <c r="M500" s="257">
        <v>197.16</v>
      </c>
      <c r="N500" s="258">
        <v>226.84</v>
      </c>
      <c r="O500" s="192"/>
      <c r="P500" s="192"/>
      <c r="Q500" s="192"/>
      <c r="R500" s="192"/>
      <c r="S500" s="192"/>
      <c r="T500" s="192">
        <v>206</v>
      </c>
      <c r="U500" s="192">
        <v>210</v>
      </c>
      <c r="V500" s="192"/>
      <c r="W500" s="192"/>
      <c r="X500" s="192"/>
      <c r="Y500" s="171">
        <v>145</v>
      </c>
      <c r="Z500" s="171"/>
      <c r="AA500" s="192"/>
      <c r="AB500" s="192"/>
      <c r="AC500" s="192"/>
      <c r="AD500" s="192"/>
      <c r="AE500" s="192"/>
      <c r="AF500" s="192"/>
      <c r="AG500" s="192"/>
      <c r="AH500" s="192"/>
      <c r="AI500" s="192"/>
      <c r="AJ500" s="192"/>
      <c r="AK500" s="171"/>
      <c r="AL500" s="171"/>
      <c r="AM500" s="192"/>
      <c r="AN500" s="192">
        <v>208</v>
      </c>
      <c r="AO500" s="222"/>
      <c r="AP500" s="182">
        <v>37</v>
      </c>
      <c r="AQ500" s="183">
        <v>195</v>
      </c>
      <c r="AR500" s="181">
        <v>50</v>
      </c>
      <c r="AS500" s="181">
        <v>145</v>
      </c>
      <c r="AT500" s="184">
        <v>2</v>
      </c>
      <c r="AU500" s="184">
        <v>2</v>
      </c>
      <c r="AV500" s="184">
        <v>2</v>
      </c>
      <c r="AW500" s="184"/>
      <c r="AX500" s="184"/>
      <c r="AY500" s="184"/>
      <c r="AZ500" s="184"/>
      <c r="BA500" s="184"/>
      <c r="BB500" s="184"/>
      <c r="BC500" s="185">
        <v>6</v>
      </c>
      <c r="BD500" s="180">
        <v>102</v>
      </c>
      <c r="BE500" s="186">
        <v>0.02</v>
      </c>
      <c r="BF500" s="187">
        <v>5.8999999999999997E-2</v>
      </c>
      <c r="BG500" s="172"/>
      <c r="BH500" s="172">
        <v>0</v>
      </c>
      <c r="BI500" s="172">
        <v>0.5</v>
      </c>
      <c r="BJ500" s="172">
        <v>1.2</v>
      </c>
      <c r="BK500" s="172">
        <v>21.2</v>
      </c>
      <c r="BL500" s="28" t="s">
        <v>181</v>
      </c>
      <c r="BM500" s="228" t="s">
        <v>199</v>
      </c>
      <c r="BN500" s="228" t="s">
        <v>204</v>
      </c>
      <c r="BO500" s="228"/>
      <c r="BP500" s="228">
        <v>4</v>
      </c>
      <c r="BQ500" s="228"/>
      <c r="BR500" s="228"/>
      <c r="BS500" s="228"/>
      <c r="BT500" s="228"/>
      <c r="BU500" s="228">
        <f t="shared" si="7"/>
        <v>2.8</v>
      </c>
      <c r="BV500" s="228"/>
      <c r="BW500" s="228"/>
      <c r="BX500" s="228"/>
      <c r="BY500" s="228"/>
      <c r="BZ500" s="228"/>
      <c r="CA500" s="228"/>
      <c r="CB500" s="228"/>
      <c r="CC500" s="228"/>
      <c r="CD500" s="228"/>
      <c r="CE500" s="228"/>
      <c r="CF500" s="228"/>
      <c r="CG500" s="228"/>
      <c r="CH500" s="228"/>
      <c r="CI500" s="228"/>
      <c r="CJ500" s="228"/>
      <c r="CK500" s="228"/>
      <c r="CL500" s="228"/>
      <c r="CM500" s="228"/>
      <c r="CN500" s="228"/>
      <c r="CO500" s="228"/>
      <c r="CP500" s="228"/>
      <c r="CQ500" s="228"/>
      <c r="CR500" s="228"/>
      <c r="CS500" s="228"/>
      <c r="CT500" s="228"/>
      <c r="CU500" s="228"/>
      <c r="CV500" s="228"/>
      <c r="CW500" s="228"/>
      <c r="CX500" s="228"/>
      <c r="CY500" s="228"/>
      <c r="CZ500" s="228"/>
      <c r="DA500" s="228"/>
      <c r="DB500" s="228"/>
    </row>
    <row r="501" spans="1:106" s="197" customFormat="1" ht="31.5" hidden="1" customHeight="1" x14ac:dyDescent="0.3">
      <c r="A501" s="193">
        <v>2021</v>
      </c>
      <c r="B501" s="170">
        <v>1</v>
      </c>
      <c r="C501" s="255">
        <v>44224</v>
      </c>
      <c r="D501" s="170">
        <v>4</v>
      </c>
      <c r="E501" s="170">
        <v>12</v>
      </c>
      <c r="F501" s="170">
        <v>48</v>
      </c>
      <c r="G501" s="196" t="s">
        <v>205</v>
      </c>
      <c r="H501" t="s">
        <v>206</v>
      </c>
      <c r="I501" t="s">
        <v>203</v>
      </c>
      <c r="J501">
        <v>2</v>
      </c>
      <c r="K501">
        <v>2</v>
      </c>
      <c r="L501" s="256">
        <v>212</v>
      </c>
      <c r="M501" s="257">
        <v>197.16</v>
      </c>
      <c r="N501" s="258">
        <v>226.84</v>
      </c>
      <c r="O501" s="192"/>
      <c r="P501" s="192"/>
      <c r="Q501" s="192"/>
      <c r="R501" s="192"/>
      <c r="S501" s="192"/>
      <c r="T501" s="192">
        <v>215</v>
      </c>
      <c r="U501" s="192">
        <v>212</v>
      </c>
      <c r="V501" s="192"/>
      <c r="W501" s="192"/>
      <c r="X501" s="192"/>
      <c r="Y501" s="171">
        <v>145</v>
      </c>
      <c r="Z501" s="171"/>
      <c r="AA501" s="192"/>
      <c r="AB501" s="192"/>
      <c r="AC501" s="192"/>
      <c r="AD501" s="192"/>
      <c r="AE501" s="192"/>
      <c r="AF501" s="192"/>
      <c r="AG501" s="192"/>
      <c r="AH501" s="192"/>
      <c r="AI501" s="192"/>
      <c r="AJ501" s="192"/>
      <c r="AK501" s="171"/>
      <c r="AL501" s="171"/>
      <c r="AM501" s="192"/>
      <c r="AN501" s="192">
        <v>213.5</v>
      </c>
      <c r="AO501" s="222"/>
      <c r="AP501" s="182">
        <v>37</v>
      </c>
      <c r="AQ501" s="183">
        <v>195</v>
      </c>
      <c r="AR501" s="181">
        <v>50</v>
      </c>
      <c r="AS501" s="181">
        <v>145</v>
      </c>
      <c r="AT501" s="184">
        <v>4</v>
      </c>
      <c r="AU501" s="184">
        <v>2</v>
      </c>
      <c r="AV501" s="184">
        <v>2</v>
      </c>
      <c r="AW501" s="184"/>
      <c r="AX501" s="184"/>
      <c r="AY501" s="184"/>
      <c r="AZ501" s="184"/>
      <c r="BA501" s="184"/>
      <c r="BB501" s="184"/>
      <c r="BC501" s="185">
        <v>8</v>
      </c>
      <c r="BD501" s="180">
        <v>104</v>
      </c>
      <c r="BE501" s="186">
        <v>0.02</v>
      </c>
      <c r="BF501" s="187">
        <v>7.6999999999999999E-2</v>
      </c>
      <c r="BG501" s="172"/>
      <c r="BH501" s="172">
        <v>0</v>
      </c>
      <c r="BI501" s="172">
        <v>0.5</v>
      </c>
      <c r="BJ501" s="172">
        <v>1.7</v>
      </c>
      <c r="BK501" s="172">
        <v>22.2</v>
      </c>
      <c r="BL501" s="28" t="s">
        <v>181</v>
      </c>
      <c r="BM501" s="228" t="s">
        <v>199</v>
      </c>
      <c r="BN501" s="228" t="s">
        <v>207</v>
      </c>
      <c r="BO501" s="228"/>
      <c r="BP501" s="228">
        <v>4</v>
      </c>
      <c r="BQ501" s="228"/>
      <c r="BR501" s="228"/>
      <c r="BS501" s="228"/>
      <c r="BT501" s="228"/>
      <c r="BU501" s="228">
        <f t="shared" si="7"/>
        <v>1.1000000000000001</v>
      </c>
      <c r="BV501" s="228"/>
      <c r="BW501" s="228"/>
      <c r="BX501" s="228"/>
      <c r="BY501" s="228"/>
      <c r="BZ501" s="228"/>
      <c r="CA501" s="228"/>
      <c r="CB501" s="228"/>
      <c r="CC501" s="228"/>
      <c r="CD501" s="228"/>
      <c r="CE501" s="228"/>
      <c r="CF501" s="228"/>
      <c r="CG501" s="228"/>
      <c r="CH501" s="228"/>
      <c r="CI501" s="228"/>
      <c r="CJ501" s="228"/>
      <c r="CK501" s="228"/>
      <c r="CL501" s="228"/>
      <c r="CM501" s="228"/>
      <c r="CN501" s="228"/>
      <c r="CO501" s="228"/>
      <c r="CP501" s="228"/>
      <c r="CQ501" s="228"/>
      <c r="CR501" s="228"/>
      <c r="CS501" s="228"/>
      <c r="CT501" s="228"/>
      <c r="CU501" s="228"/>
      <c r="CV501" s="228"/>
      <c r="CW501" s="228"/>
      <c r="CX501" s="228"/>
      <c r="CY501" s="228"/>
      <c r="CZ501" s="228"/>
      <c r="DA501" s="228"/>
      <c r="DB501" s="228"/>
    </row>
    <row r="502" spans="1:106" s="197" customFormat="1" ht="31.5" hidden="1" customHeight="1" x14ac:dyDescent="0.3">
      <c r="A502" s="193">
        <v>2021</v>
      </c>
      <c r="B502" s="170">
        <v>1</v>
      </c>
      <c r="C502" s="255">
        <v>44224</v>
      </c>
      <c r="D502" s="170">
        <v>334</v>
      </c>
      <c r="E502" s="170">
        <v>254</v>
      </c>
      <c r="F502" s="170">
        <v>49</v>
      </c>
      <c r="G502" s="196" t="s">
        <v>208</v>
      </c>
      <c r="H502" t="s">
        <v>209</v>
      </c>
      <c r="I502" t="s">
        <v>203</v>
      </c>
      <c r="J502">
        <v>4</v>
      </c>
      <c r="K502">
        <v>2</v>
      </c>
      <c r="L502" s="256">
        <v>203</v>
      </c>
      <c r="M502" s="257">
        <v>188.79</v>
      </c>
      <c r="N502" s="258">
        <v>217.21</v>
      </c>
      <c r="O502" s="192"/>
      <c r="P502" s="192"/>
      <c r="Q502" s="192"/>
      <c r="R502" s="192"/>
      <c r="S502" s="192"/>
      <c r="T502" s="192">
        <v>216</v>
      </c>
      <c r="U502" s="192">
        <v>212</v>
      </c>
      <c r="V502" s="192">
        <v>211</v>
      </c>
      <c r="W502" s="192">
        <v>200</v>
      </c>
      <c r="X502" s="192">
        <v>205</v>
      </c>
      <c r="Y502" s="171">
        <v>149</v>
      </c>
      <c r="Z502" s="171">
        <v>146</v>
      </c>
      <c r="AA502" s="192"/>
      <c r="AB502" s="192"/>
      <c r="AC502" s="192"/>
      <c r="AD502" s="192"/>
      <c r="AE502" s="192"/>
      <c r="AF502" s="192">
        <v>196</v>
      </c>
      <c r="AG502" s="192">
        <v>208</v>
      </c>
      <c r="AH502" s="192"/>
      <c r="AI502" s="192">
        <v>211</v>
      </c>
      <c r="AJ502" s="192"/>
      <c r="AK502" s="171">
        <v>153</v>
      </c>
      <c r="AL502" s="171">
        <v>153</v>
      </c>
      <c r="AM502" s="192"/>
      <c r="AN502" s="192">
        <v>207.4</v>
      </c>
      <c r="AO502" s="222"/>
      <c r="AP502" s="182">
        <v>88</v>
      </c>
      <c r="AQ502" s="183">
        <v>164</v>
      </c>
      <c r="AR502" s="181">
        <v>96</v>
      </c>
      <c r="AS502" s="181">
        <v>150</v>
      </c>
      <c r="AT502" s="184">
        <v>5</v>
      </c>
      <c r="AU502" s="184">
        <v>4</v>
      </c>
      <c r="AV502" s="184">
        <v>5</v>
      </c>
      <c r="AW502" s="184"/>
      <c r="AX502" s="184"/>
      <c r="AY502" s="184"/>
      <c r="AZ502" s="184"/>
      <c r="BA502" s="184"/>
      <c r="BB502" s="184"/>
      <c r="BC502" s="185">
        <v>14</v>
      </c>
      <c r="BD502" s="180">
        <v>1094</v>
      </c>
      <c r="BE502" s="186">
        <v>0.02</v>
      </c>
      <c r="BF502" s="187">
        <v>1.2999999999999999E-2</v>
      </c>
      <c r="BG502" s="172">
        <v>1</v>
      </c>
      <c r="BH502" s="172">
        <v>0.1</v>
      </c>
      <c r="BI502" s="172">
        <v>5.4</v>
      </c>
      <c r="BJ502" s="172">
        <v>2.9</v>
      </c>
      <c r="BK502" s="172">
        <v>226.9</v>
      </c>
      <c r="BL502" s="28" t="s">
        <v>181</v>
      </c>
      <c r="BM502" s="228" t="s">
        <v>196</v>
      </c>
      <c r="BN502" s="228" t="s">
        <v>210</v>
      </c>
      <c r="BO502" s="228"/>
      <c r="BP502" s="228">
        <v>4</v>
      </c>
      <c r="BQ502" s="228"/>
      <c r="BR502" s="228"/>
      <c r="BS502" s="228"/>
      <c r="BT502" s="228"/>
      <c r="BU502" s="228">
        <f t="shared" si="7"/>
        <v>3.1</v>
      </c>
      <c r="BV502" s="228"/>
      <c r="BW502" s="228"/>
      <c r="BX502" s="228"/>
      <c r="BY502" s="228"/>
      <c r="BZ502" s="228"/>
      <c r="CA502" s="228"/>
      <c r="CB502" s="228"/>
      <c r="CC502" s="228"/>
      <c r="CD502" s="228"/>
      <c r="CE502" s="228"/>
      <c r="CF502" s="228"/>
      <c r="CG502" s="228"/>
      <c r="CH502" s="228"/>
      <c r="CI502" s="228"/>
      <c r="CJ502" s="228"/>
      <c r="CK502" s="228"/>
      <c r="CL502" s="228"/>
      <c r="CM502" s="228"/>
      <c r="CN502" s="228"/>
      <c r="CO502" s="228"/>
      <c r="CP502" s="228"/>
      <c r="CQ502" s="228"/>
      <c r="CR502" s="228"/>
      <c r="CS502" s="228"/>
      <c r="CT502" s="228"/>
      <c r="CU502" s="228"/>
      <c r="CV502" s="228"/>
      <c r="CW502" s="228"/>
      <c r="CX502" s="228"/>
      <c r="CY502" s="228"/>
      <c r="CZ502" s="228"/>
      <c r="DA502" s="228"/>
      <c r="DB502" s="228"/>
    </row>
    <row r="503" spans="1:106" s="197" customFormat="1" ht="31.5" hidden="1" customHeight="1" x14ac:dyDescent="0.3">
      <c r="A503" s="193">
        <v>2021</v>
      </c>
      <c r="B503" s="170">
        <v>1</v>
      </c>
      <c r="C503" s="255">
        <v>44225</v>
      </c>
      <c r="D503" s="170">
        <v>47</v>
      </c>
      <c r="E503" s="170">
        <v>122</v>
      </c>
      <c r="F503" s="170">
        <v>2</v>
      </c>
      <c r="G503" s="196" t="s">
        <v>154</v>
      </c>
      <c r="H503" t="s">
        <v>155</v>
      </c>
      <c r="I503" t="s">
        <v>156</v>
      </c>
      <c r="J503">
        <v>2</v>
      </c>
      <c r="K503">
        <v>1</v>
      </c>
      <c r="L503" s="256">
        <v>280</v>
      </c>
      <c r="M503" s="257">
        <v>267.39999999999998</v>
      </c>
      <c r="N503" s="258">
        <v>292.60000000000002</v>
      </c>
      <c r="O503" s="192"/>
      <c r="P503" s="192"/>
      <c r="Q503" s="192"/>
      <c r="R503" s="192"/>
      <c r="S503" s="192"/>
      <c r="T503" s="192"/>
      <c r="U503" s="192"/>
      <c r="V503" s="192"/>
      <c r="W503" s="192"/>
      <c r="X503" s="192"/>
      <c r="Y503" s="171"/>
      <c r="Z503" s="171"/>
      <c r="AA503" s="192"/>
      <c r="AB503" s="192"/>
      <c r="AC503" s="192"/>
      <c r="AD503" s="192"/>
      <c r="AE503" s="192"/>
      <c r="AF503" s="192"/>
      <c r="AG503" s="192">
        <v>283</v>
      </c>
      <c r="AH503" s="192">
        <v>271</v>
      </c>
      <c r="AI503" s="192"/>
      <c r="AJ503" s="192">
        <v>275</v>
      </c>
      <c r="AK503" s="171">
        <v>94</v>
      </c>
      <c r="AL503" s="171">
        <v>94</v>
      </c>
      <c r="AM503" s="192"/>
      <c r="AN503" s="192">
        <v>276.3</v>
      </c>
      <c r="AO503" s="222"/>
      <c r="AP503" s="182">
        <v>63</v>
      </c>
      <c r="AQ503" s="183">
        <v>115</v>
      </c>
      <c r="AR503" s="181">
        <v>77</v>
      </c>
      <c r="AS503" s="181">
        <v>94</v>
      </c>
      <c r="AT503" s="184">
        <v>2</v>
      </c>
      <c r="AU503" s="184"/>
      <c r="AV503" s="184">
        <v>3</v>
      </c>
      <c r="AW503" s="184"/>
      <c r="AX503" s="184"/>
      <c r="AY503" s="184"/>
      <c r="AZ503" s="184"/>
      <c r="BA503" s="184"/>
      <c r="BB503" s="184"/>
      <c r="BC503" s="185">
        <v>5</v>
      </c>
      <c r="BD503" s="180">
        <v>5</v>
      </c>
      <c r="BE503" s="186">
        <v>1.4999999999999999E-2</v>
      </c>
      <c r="BF503" s="187">
        <v>1</v>
      </c>
      <c r="BG503" s="172"/>
      <c r="BH503" s="172">
        <v>0</v>
      </c>
      <c r="BI503" s="172">
        <v>0</v>
      </c>
      <c r="BJ503" s="172">
        <v>1.4</v>
      </c>
      <c r="BK503" s="172">
        <v>1.4</v>
      </c>
      <c r="BL503" s="28" t="s">
        <v>157</v>
      </c>
      <c r="BM503" s="228" t="s">
        <v>158</v>
      </c>
      <c r="BN503" s="228" t="s">
        <v>159</v>
      </c>
      <c r="BO503" s="228" t="s">
        <v>160</v>
      </c>
      <c r="BP503" s="228">
        <v>4</v>
      </c>
      <c r="BQ503" s="228"/>
      <c r="BR503" s="228"/>
      <c r="BS503" s="228"/>
      <c r="BT503" s="228"/>
      <c r="BU503" s="228">
        <f t="shared" si="7"/>
        <v>2.6</v>
      </c>
      <c r="BV503" s="228"/>
      <c r="BW503" s="228"/>
      <c r="BX503" s="228"/>
      <c r="BY503" s="228"/>
      <c r="BZ503" s="228"/>
      <c r="CA503" s="228"/>
      <c r="CB503" s="228"/>
      <c r="CC503" s="228"/>
      <c r="CD503" s="228"/>
      <c r="CE503" s="228"/>
      <c r="CF503" s="228"/>
      <c r="CG503" s="228"/>
      <c r="CH503" s="228"/>
      <c r="CI503" s="228"/>
      <c r="CJ503" s="228"/>
      <c r="CK503" s="228"/>
      <c r="CL503" s="228"/>
      <c r="CM503" s="228"/>
      <c r="CN503" s="228"/>
      <c r="CO503" s="228"/>
      <c r="CP503" s="228"/>
      <c r="CQ503" s="228"/>
      <c r="CR503" s="228"/>
      <c r="CS503" s="228"/>
      <c r="CT503" s="228"/>
      <c r="CU503" s="228"/>
      <c r="CV503" s="228"/>
      <c r="CW503" s="228"/>
      <c r="CX503" s="228"/>
      <c r="CY503" s="228"/>
      <c r="CZ503" s="228"/>
      <c r="DA503" s="228"/>
      <c r="DB503" s="228"/>
    </row>
    <row r="504" spans="1:106" s="197" customFormat="1" ht="31.5" hidden="1" customHeight="1" x14ac:dyDescent="0.3">
      <c r="A504" s="193">
        <v>2021</v>
      </c>
      <c r="B504" s="170">
        <v>1</v>
      </c>
      <c r="C504" s="255">
        <v>44225</v>
      </c>
      <c r="D504" s="170">
        <v>137</v>
      </c>
      <c r="E504" s="170">
        <v>273</v>
      </c>
      <c r="F504" s="170">
        <v>3</v>
      </c>
      <c r="G504" s="196" t="s">
        <v>254</v>
      </c>
      <c r="H504" t="s">
        <v>255</v>
      </c>
      <c r="I504" t="s">
        <v>163</v>
      </c>
      <c r="J504">
        <v>3</v>
      </c>
      <c r="K504">
        <v>2</v>
      </c>
      <c r="L504" s="256">
        <v>564</v>
      </c>
      <c r="M504" s="257">
        <v>524.52</v>
      </c>
      <c r="N504" s="258">
        <v>603.48</v>
      </c>
      <c r="O504" s="192"/>
      <c r="P504" s="192"/>
      <c r="Q504" s="192"/>
      <c r="R504" s="192"/>
      <c r="S504" s="192"/>
      <c r="T504" s="192"/>
      <c r="U504" s="192"/>
      <c r="V504" s="192"/>
      <c r="W504" s="192"/>
      <c r="X504" s="192"/>
      <c r="Y504" s="171"/>
      <c r="Z504" s="171"/>
      <c r="AA504" s="192"/>
      <c r="AB504" s="192"/>
      <c r="AC504" s="192"/>
      <c r="AD504" s="192"/>
      <c r="AE504" s="192"/>
      <c r="AF504" s="192"/>
      <c r="AG504" s="192">
        <v>587</v>
      </c>
      <c r="AH504" s="192">
        <v>601</v>
      </c>
      <c r="AI504" s="192"/>
      <c r="AJ504" s="192">
        <v>553</v>
      </c>
      <c r="AK504" s="171">
        <v>127</v>
      </c>
      <c r="AL504" s="171">
        <v>127</v>
      </c>
      <c r="AM504" s="192"/>
      <c r="AN504" s="192">
        <v>580.29999999999995</v>
      </c>
      <c r="AO504" s="222"/>
      <c r="AP504" s="182">
        <v>93</v>
      </c>
      <c r="AQ504" s="183">
        <v>116</v>
      </c>
      <c r="AR504" s="181">
        <v>85</v>
      </c>
      <c r="AS504" s="181">
        <v>127</v>
      </c>
      <c r="AT504" s="184">
        <v>4</v>
      </c>
      <c r="AU504" s="184"/>
      <c r="AV504" s="184">
        <v>5</v>
      </c>
      <c r="AW504" s="184"/>
      <c r="AX504" s="184"/>
      <c r="AY504" s="184"/>
      <c r="AZ504" s="184"/>
      <c r="BA504" s="184"/>
      <c r="BB504" s="184"/>
      <c r="BC504" s="185">
        <v>8</v>
      </c>
      <c r="BD504" s="180">
        <v>674</v>
      </c>
      <c r="BE504" s="186">
        <v>1.4999999999999999E-2</v>
      </c>
      <c r="BF504" s="187">
        <v>1.2E-2</v>
      </c>
      <c r="BG504" s="172">
        <v>1</v>
      </c>
      <c r="BH504" s="172">
        <v>0</v>
      </c>
      <c r="BI504" s="172">
        <v>1.2</v>
      </c>
      <c r="BJ504" s="172">
        <v>4.5999999999999996</v>
      </c>
      <c r="BK504" s="172">
        <v>391.1</v>
      </c>
      <c r="BL504" s="28" t="s">
        <v>164</v>
      </c>
      <c r="BM504" s="228"/>
      <c r="BN504" s="228"/>
      <c r="BO504" s="228"/>
      <c r="BP504" s="228">
        <v>4</v>
      </c>
      <c r="BQ504" s="228"/>
      <c r="BR504" s="228"/>
      <c r="BS504" s="228"/>
      <c r="BT504" s="228"/>
      <c r="BU504" s="228">
        <f t="shared" si="7"/>
        <v>11.5</v>
      </c>
      <c r="BV504" s="228"/>
      <c r="BW504" s="228"/>
      <c r="BX504" s="228"/>
      <c r="BY504" s="228"/>
      <c r="BZ504" s="228"/>
      <c r="CA504" s="228"/>
      <c r="CB504" s="228"/>
      <c r="CC504" s="228"/>
      <c r="CD504" s="228"/>
      <c r="CE504" s="228"/>
      <c r="CF504" s="228"/>
      <c r="CG504" s="228"/>
      <c r="CH504" s="228"/>
      <c r="CI504" s="228"/>
      <c r="CJ504" s="228"/>
      <c r="CK504" s="228"/>
      <c r="CL504" s="228"/>
      <c r="CM504" s="228"/>
      <c r="CN504" s="228"/>
      <c r="CO504" s="228"/>
      <c r="CP504" s="228"/>
      <c r="CQ504" s="228"/>
      <c r="CR504" s="228"/>
      <c r="CS504" s="228"/>
      <c r="CT504" s="228"/>
      <c r="CU504" s="228"/>
      <c r="CV504" s="228"/>
      <c r="CW504" s="228"/>
      <c r="CX504" s="228"/>
      <c r="CY504" s="228"/>
      <c r="CZ504" s="228"/>
      <c r="DA504" s="228"/>
      <c r="DB504" s="228"/>
    </row>
    <row r="505" spans="1:106" s="197" customFormat="1" ht="31.5" hidden="1" customHeight="1" x14ac:dyDescent="0.3">
      <c r="A505" s="193">
        <v>2021</v>
      </c>
      <c r="B505" s="170">
        <v>1</v>
      </c>
      <c r="C505" s="255">
        <v>44225</v>
      </c>
      <c r="D505" s="170">
        <v>138</v>
      </c>
      <c r="E505" s="170">
        <v>559</v>
      </c>
      <c r="F505" s="170">
        <v>3</v>
      </c>
      <c r="G505" s="196" t="s">
        <v>161</v>
      </c>
      <c r="H505" t="s">
        <v>162</v>
      </c>
      <c r="I505" t="s">
        <v>163</v>
      </c>
      <c r="J505">
        <v>3</v>
      </c>
      <c r="K505">
        <v>2</v>
      </c>
      <c r="L505" s="256">
        <v>610</v>
      </c>
      <c r="M505" s="257">
        <v>579.5</v>
      </c>
      <c r="N505" s="258">
        <v>640.5</v>
      </c>
      <c r="O505" s="192"/>
      <c r="P505" s="192"/>
      <c r="Q505" s="192"/>
      <c r="R505" s="192"/>
      <c r="S505" s="192"/>
      <c r="T505" s="192"/>
      <c r="U505" s="192"/>
      <c r="V505" s="192"/>
      <c r="W505" s="192"/>
      <c r="X505" s="192"/>
      <c r="Y505" s="171"/>
      <c r="Z505" s="171"/>
      <c r="AA505" s="192"/>
      <c r="AB505" s="192"/>
      <c r="AC505" s="192"/>
      <c r="AD505" s="192"/>
      <c r="AE505" s="192"/>
      <c r="AF505" s="192"/>
      <c r="AG505" s="192"/>
      <c r="AH505" s="192"/>
      <c r="AI505" s="192"/>
      <c r="AJ505" s="192"/>
      <c r="AK505" s="171"/>
      <c r="AL505" s="171"/>
      <c r="AM505" s="192"/>
      <c r="AN505" s="192"/>
      <c r="AO505" s="222"/>
      <c r="AP505" s="182">
        <v>90</v>
      </c>
      <c r="AQ505" s="183">
        <v>120</v>
      </c>
      <c r="AR505" s="181"/>
      <c r="AS505" s="181"/>
      <c r="AT505" s="184">
        <v>4</v>
      </c>
      <c r="AU505" s="184"/>
      <c r="AV505" s="184">
        <v>3</v>
      </c>
      <c r="AW505" s="184"/>
      <c r="AX505" s="184">
        <v>1</v>
      </c>
      <c r="AY505" s="184"/>
      <c r="AZ505" s="184"/>
      <c r="BA505" s="184"/>
      <c r="BB505" s="184"/>
      <c r="BC505" s="185">
        <v>7</v>
      </c>
      <c r="BD505" s="180">
        <v>955</v>
      </c>
      <c r="BE505" s="186">
        <v>1.4999999999999999E-2</v>
      </c>
      <c r="BF505" s="187">
        <v>7.0000000000000001E-3</v>
      </c>
      <c r="BG505" s="172">
        <v>1</v>
      </c>
      <c r="BH505" s="172">
        <v>0</v>
      </c>
      <c r="BI505" s="172">
        <v>1.6</v>
      </c>
      <c r="BJ505" s="172"/>
      <c r="BK505" s="172"/>
      <c r="BL505" s="28" t="s">
        <v>164</v>
      </c>
      <c r="BM505" s="228" t="s">
        <v>164</v>
      </c>
      <c r="BN505" s="228"/>
      <c r="BO505" s="228"/>
      <c r="BP505" s="228">
        <v>4</v>
      </c>
      <c r="BQ505" s="228"/>
      <c r="BR505" s="228"/>
      <c r="BS505" s="228"/>
      <c r="BT505" s="228"/>
      <c r="BU505" s="228" t="str">
        <f t="shared" si="7"/>
        <v/>
      </c>
      <c r="BV505" s="228"/>
      <c r="BW505" s="228"/>
      <c r="BX505" s="228"/>
      <c r="BY505" s="228"/>
      <c r="BZ505" s="228"/>
      <c r="CA505" s="228"/>
      <c r="CB505" s="228"/>
      <c r="CC505" s="228"/>
      <c r="CD505" s="228"/>
      <c r="CE505" s="228"/>
      <c r="CF505" s="228"/>
      <c r="CG505" s="228"/>
      <c r="CH505" s="228"/>
      <c r="CI505" s="228"/>
      <c r="CJ505" s="228"/>
      <c r="CK505" s="228"/>
      <c r="CL505" s="228"/>
      <c r="CM505" s="228"/>
      <c r="CN505" s="228"/>
      <c r="CO505" s="228"/>
      <c r="CP505" s="228"/>
      <c r="CQ505" s="228"/>
      <c r="CR505" s="228"/>
      <c r="CS505" s="228"/>
      <c r="CT505" s="228"/>
      <c r="CU505" s="228"/>
      <c r="CV505" s="228"/>
      <c r="CW505" s="228"/>
      <c r="CX505" s="228"/>
      <c r="CY505" s="228"/>
      <c r="CZ505" s="228"/>
      <c r="DA505" s="228"/>
      <c r="DB505" s="228"/>
    </row>
    <row r="506" spans="1:106" s="197" customFormat="1" ht="31.5" hidden="1" customHeight="1" x14ac:dyDescent="0.3">
      <c r="A506" s="193">
        <v>2021</v>
      </c>
      <c r="B506" s="170">
        <v>1</v>
      </c>
      <c r="C506" s="255">
        <v>44225</v>
      </c>
      <c r="D506" s="170">
        <v>382</v>
      </c>
      <c r="E506" s="170">
        <v>449</v>
      </c>
      <c r="F506" s="170">
        <v>3</v>
      </c>
      <c r="G506" s="196" t="s">
        <v>300</v>
      </c>
      <c r="H506" t="s">
        <v>301</v>
      </c>
      <c r="I506" t="s">
        <v>163</v>
      </c>
      <c r="J506">
        <v>3</v>
      </c>
      <c r="K506">
        <v>1</v>
      </c>
      <c r="L506" s="256">
        <v>46</v>
      </c>
      <c r="M506" s="257">
        <v>40.985999999999997</v>
      </c>
      <c r="N506" s="258">
        <v>50.048000000000002</v>
      </c>
      <c r="O506" s="192"/>
      <c r="P506" s="192"/>
      <c r="Q506" s="192"/>
      <c r="R506" s="192"/>
      <c r="S506" s="192"/>
      <c r="T506" s="192"/>
      <c r="U506" s="192"/>
      <c r="V506" s="192"/>
      <c r="W506" s="192"/>
      <c r="X506" s="192"/>
      <c r="Y506" s="171"/>
      <c r="Z506" s="171"/>
      <c r="AA506" s="192"/>
      <c r="AB506" s="192"/>
      <c r="AC506" s="192"/>
      <c r="AD506" s="192"/>
      <c r="AE506" s="192"/>
      <c r="AF506" s="192"/>
      <c r="AG506" s="192">
        <v>44</v>
      </c>
      <c r="AH506" s="192">
        <v>42</v>
      </c>
      <c r="AI506" s="192"/>
      <c r="AJ506" s="192">
        <v>43</v>
      </c>
      <c r="AK506" s="171">
        <v>83</v>
      </c>
      <c r="AL506" s="171">
        <v>83</v>
      </c>
      <c r="AM506" s="192"/>
      <c r="AN506" s="192">
        <v>43</v>
      </c>
      <c r="AO506" s="222"/>
      <c r="AP506" s="182">
        <v>108</v>
      </c>
      <c r="AQ506" s="183">
        <v>100</v>
      </c>
      <c r="AR506" s="181">
        <v>130</v>
      </c>
      <c r="AS506" s="181">
        <v>83</v>
      </c>
      <c r="AT506" s="184">
        <v>2</v>
      </c>
      <c r="AU506" s="184"/>
      <c r="AV506" s="184">
        <v>6</v>
      </c>
      <c r="AW506" s="184"/>
      <c r="AX506" s="184"/>
      <c r="AY506" s="184"/>
      <c r="AZ506" s="184"/>
      <c r="BA506" s="184"/>
      <c r="BB506" s="184"/>
      <c r="BC506" s="185">
        <v>8</v>
      </c>
      <c r="BD506" s="180">
        <v>1448</v>
      </c>
      <c r="BE506" s="186">
        <v>1.4999999999999999E-2</v>
      </c>
      <c r="BF506" s="187">
        <v>6.0000000000000001E-3</v>
      </c>
      <c r="BG506" s="172">
        <v>1</v>
      </c>
      <c r="BH506" s="172">
        <v>0.2</v>
      </c>
      <c r="BI506" s="172">
        <v>31.5</v>
      </c>
      <c r="BJ506" s="172">
        <v>0.3</v>
      </c>
      <c r="BK506" s="172">
        <v>62.3</v>
      </c>
      <c r="BL506" s="28" t="s">
        <v>157</v>
      </c>
      <c r="BM506" s="228" t="s">
        <v>158</v>
      </c>
      <c r="BN506" s="228" t="s">
        <v>302</v>
      </c>
      <c r="BO506" s="228" t="s">
        <v>168</v>
      </c>
      <c r="BP506" s="228">
        <v>4</v>
      </c>
      <c r="BQ506" s="228"/>
      <c r="BR506" s="228"/>
      <c r="BS506" s="228"/>
      <c r="BT506" s="228"/>
      <c r="BU506" s="228">
        <f t="shared" si="7"/>
        <v>2.1</v>
      </c>
      <c r="BV506" s="228"/>
      <c r="BW506" s="228"/>
      <c r="BX506" s="228"/>
      <c r="BY506" s="228"/>
      <c r="BZ506" s="228"/>
      <c r="CA506" s="228"/>
      <c r="CB506" s="228"/>
      <c r="CC506" s="228"/>
      <c r="CD506" s="228"/>
      <c r="CE506" s="228"/>
      <c r="CF506" s="228"/>
      <c r="CG506" s="228"/>
      <c r="CH506" s="228"/>
      <c r="CI506" s="228"/>
      <c r="CJ506" s="228"/>
      <c r="CK506" s="228"/>
      <c r="CL506" s="228"/>
      <c r="CM506" s="228"/>
      <c r="CN506" s="228"/>
      <c r="CO506" s="228"/>
      <c r="CP506" s="228"/>
      <c r="CQ506" s="228"/>
      <c r="CR506" s="228"/>
      <c r="CS506" s="228"/>
      <c r="CT506" s="228"/>
      <c r="CU506" s="228"/>
      <c r="CV506" s="228"/>
      <c r="CW506" s="228"/>
      <c r="CX506" s="228"/>
      <c r="CY506" s="228"/>
      <c r="CZ506" s="228"/>
      <c r="DA506" s="228"/>
      <c r="DB506" s="228"/>
    </row>
    <row r="507" spans="1:106" s="197" customFormat="1" ht="31.5" hidden="1" customHeight="1" x14ac:dyDescent="0.3">
      <c r="A507" s="193">
        <v>2021</v>
      </c>
      <c r="B507" s="170">
        <v>1</v>
      </c>
      <c r="C507" s="255">
        <v>44225</v>
      </c>
      <c r="D507" s="170">
        <v>18</v>
      </c>
      <c r="E507" s="170">
        <v>49</v>
      </c>
      <c r="F507" s="170">
        <v>5</v>
      </c>
      <c r="G507" s="196" t="s">
        <v>303</v>
      </c>
      <c r="H507" t="s">
        <v>304</v>
      </c>
      <c r="I507" t="s">
        <v>156</v>
      </c>
      <c r="J507">
        <v>2</v>
      </c>
      <c r="K507">
        <v>3</v>
      </c>
      <c r="L507" s="256">
        <v>100</v>
      </c>
      <c r="M507" s="257">
        <v>95.5</v>
      </c>
      <c r="N507" s="258">
        <v>104.5</v>
      </c>
      <c r="O507" s="192"/>
      <c r="P507" s="192"/>
      <c r="Q507" s="192"/>
      <c r="R507" s="192"/>
      <c r="S507" s="192"/>
      <c r="T507" s="192"/>
      <c r="U507" s="192"/>
      <c r="V507" s="192"/>
      <c r="W507" s="192"/>
      <c r="X507" s="192"/>
      <c r="Y507" s="171"/>
      <c r="Z507" s="171"/>
      <c r="AA507" s="192"/>
      <c r="AB507" s="192"/>
      <c r="AC507" s="192"/>
      <c r="AD507" s="192"/>
      <c r="AE507" s="192"/>
      <c r="AF507" s="192"/>
      <c r="AG507" s="192">
        <v>109</v>
      </c>
      <c r="AH507" s="192">
        <v>102</v>
      </c>
      <c r="AI507" s="192"/>
      <c r="AJ507" s="192">
        <v>104</v>
      </c>
      <c r="AK507" s="171">
        <v>109</v>
      </c>
      <c r="AL507" s="171">
        <v>109</v>
      </c>
      <c r="AM507" s="192"/>
      <c r="AN507" s="192">
        <v>104.8</v>
      </c>
      <c r="AO507" s="222"/>
      <c r="AP507" s="182">
        <v>101</v>
      </c>
      <c r="AQ507" s="183">
        <v>107</v>
      </c>
      <c r="AR507" s="181">
        <v>66</v>
      </c>
      <c r="AS507" s="181">
        <v>109</v>
      </c>
      <c r="AT507" s="184">
        <v>3</v>
      </c>
      <c r="AU507" s="184"/>
      <c r="AV507" s="184">
        <v>2</v>
      </c>
      <c r="AW507" s="184"/>
      <c r="AX507" s="184"/>
      <c r="AY507" s="184"/>
      <c r="AZ507" s="184"/>
      <c r="BA507" s="184"/>
      <c r="BB507" s="184"/>
      <c r="BC507" s="185">
        <v>5</v>
      </c>
      <c r="BD507" s="180">
        <v>1181</v>
      </c>
      <c r="BE507" s="186">
        <v>1.4999999999999999E-2</v>
      </c>
      <c r="BF507" s="187">
        <v>4.0000000000000001E-3</v>
      </c>
      <c r="BG507" s="172">
        <v>1</v>
      </c>
      <c r="BH507" s="172">
        <v>0.1</v>
      </c>
      <c r="BI507" s="172">
        <v>11.8</v>
      </c>
      <c r="BJ507" s="172">
        <v>0.5</v>
      </c>
      <c r="BK507" s="172">
        <v>123.8</v>
      </c>
      <c r="BL507" s="28" t="s">
        <v>157</v>
      </c>
      <c r="BM507" s="228" t="s">
        <v>158</v>
      </c>
      <c r="BN507" s="228" t="s">
        <v>305</v>
      </c>
      <c r="BO507" s="228" t="s">
        <v>160</v>
      </c>
      <c r="BP507" s="228">
        <v>4</v>
      </c>
      <c r="BQ507" s="228"/>
      <c r="BR507" s="228"/>
      <c r="BS507" s="228"/>
      <c r="BT507" s="228"/>
      <c r="BU507" s="228">
        <f t="shared" si="7"/>
        <v>3.4</v>
      </c>
      <c r="BV507" s="228"/>
      <c r="BW507" s="228"/>
      <c r="BX507" s="228"/>
      <c r="BY507" s="228"/>
      <c r="BZ507" s="228"/>
      <c r="CA507" s="228"/>
      <c r="CB507" s="228"/>
      <c r="CC507" s="228"/>
      <c r="CD507" s="228"/>
      <c r="CE507" s="228"/>
      <c r="CF507" s="228"/>
      <c r="CG507" s="228"/>
      <c r="CH507" s="228"/>
      <c r="CI507" s="228"/>
      <c r="CJ507" s="228"/>
      <c r="CK507" s="228"/>
      <c r="CL507" s="228"/>
      <c r="CM507" s="228"/>
      <c r="CN507" s="228"/>
      <c r="CO507" s="228"/>
      <c r="CP507" s="228"/>
      <c r="CQ507" s="228"/>
      <c r="CR507" s="228"/>
      <c r="CS507" s="228"/>
      <c r="CT507" s="228"/>
      <c r="CU507" s="228"/>
      <c r="CV507" s="228"/>
      <c r="CW507" s="228"/>
      <c r="CX507" s="228"/>
      <c r="CY507" s="228"/>
      <c r="CZ507" s="228"/>
      <c r="DA507" s="228"/>
      <c r="DB507" s="228"/>
    </row>
    <row r="508" spans="1:106" s="197" customFormat="1" ht="31.5" hidden="1" customHeight="1" x14ac:dyDescent="0.3">
      <c r="A508" s="193">
        <v>2021</v>
      </c>
      <c r="B508" s="170">
        <v>1</v>
      </c>
      <c r="C508" s="255">
        <v>44225</v>
      </c>
      <c r="D508" s="170">
        <v>18</v>
      </c>
      <c r="E508" s="170">
        <v>50</v>
      </c>
      <c r="F508" s="170">
        <v>5</v>
      </c>
      <c r="G508" s="196" t="s">
        <v>306</v>
      </c>
      <c r="H508" t="s">
        <v>307</v>
      </c>
      <c r="I508" t="s">
        <v>156</v>
      </c>
      <c r="J508">
        <v>2</v>
      </c>
      <c r="K508">
        <v>3</v>
      </c>
      <c r="L508" s="256">
        <v>54</v>
      </c>
      <c r="M508" s="257">
        <v>51.57</v>
      </c>
      <c r="N508" s="258">
        <v>56.43</v>
      </c>
      <c r="O508" s="192"/>
      <c r="P508" s="192"/>
      <c r="Q508" s="192"/>
      <c r="R508" s="192"/>
      <c r="S508" s="192"/>
      <c r="T508" s="192"/>
      <c r="U508" s="192"/>
      <c r="V508" s="192"/>
      <c r="W508" s="192"/>
      <c r="X508" s="192"/>
      <c r="Y508" s="171"/>
      <c r="Z508" s="171"/>
      <c r="AA508" s="192"/>
      <c r="AB508" s="192"/>
      <c r="AC508" s="192"/>
      <c r="AD508" s="192"/>
      <c r="AE508" s="192"/>
      <c r="AF508" s="192"/>
      <c r="AG508" s="192">
        <v>60</v>
      </c>
      <c r="AH508" s="192">
        <v>54</v>
      </c>
      <c r="AI508" s="192"/>
      <c r="AJ508" s="192">
        <v>55</v>
      </c>
      <c r="AK508" s="171">
        <v>109</v>
      </c>
      <c r="AL508" s="171">
        <v>109</v>
      </c>
      <c r="AM508" s="192"/>
      <c r="AN508" s="192">
        <v>56</v>
      </c>
      <c r="AO508" s="222"/>
      <c r="AP508" s="182">
        <v>101</v>
      </c>
      <c r="AQ508" s="183">
        <v>107</v>
      </c>
      <c r="AR508" s="181">
        <v>66</v>
      </c>
      <c r="AS508" s="181">
        <v>109</v>
      </c>
      <c r="AT508" s="184"/>
      <c r="AU508" s="184"/>
      <c r="AV508" s="184">
        <v>4</v>
      </c>
      <c r="AW508" s="184"/>
      <c r="AX508" s="184"/>
      <c r="AY508" s="184"/>
      <c r="AZ508" s="184"/>
      <c r="BA508" s="184"/>
      <c r="BB508" s="184"/>
      <c r="BC508" s="185">
        <v>4</v>
      </c>
      <c r="BD508" s="180">
        <v>1180</v>
      </c>
      <c r="BE508" s="186">
        <v>1.4999999999999999E-2</v>
      </c>
      <c r="BF508" s="187">
        <v>3.0000000000000001E-3</v>
      </c>
      <c r="BG508" s="172">
        <v>1</v>
      </c>
      <c r="BH508" s="172">
        <v>0.1</v>
      </c>
      <c r="BI508" s="172">
        <v>21.9</v>
      </c>
      <c r="BJ508" s="172">
        <v>0.2</v>
      </c>
      <c r="BK508" s="172">
        <v>66.099999999999994</v>
      </c>
      <c r="BL508" s="28" t="s">
        <v>157</v>
      </c>
      <c r="BM508" s="228" t="s">
        <v>158</v>
      </c>
      <c r="BN508" s="228" t="s">
        <v>308</v>
      </c>
      <c r="BO508" s="228" t="s">
        <v>160</v>
      </c>
      <c r="BP508" s="228">
        <v>4</v>
      </c>
      <c r="BQ508" s="228"/>
      <c r="BR508" s="228"/>
      <c r="BS508" s="228"/>
      <c r="BT508" s="228"/>
      <c r="BU508" s="228">
        <f t="shared" si="7"/>
        <v>1.4</v>
      </c>
      <c r="BV508" s="228"/>
      <c r="BW508" s="228"/>
      <c r="BX508" s="228"/>
      <c r="BY508" s="228"/>
      <c r="BZ508" s="228"/>
      <c r="CA508" s="228"/>
      <c r="CB508" s="228"/>
      <c r="CC508" s="228"/>
      <c r="CD508" s="228"/>
      <c r="CE508" s="228"/>
      <c r="CF508" s="228"/>
      <c r="CG508" s="228"/>
      <c r="CH508" s="228"/>
      <c r="CI508" s="228"/>
      <c r="CJ508" s="228"/>
      <c r="CK508" s="228"/>
      <c r="CL508" s="228"/>
      <c r="CM508" s="228"/>
      <c r="CN508" s="228"/>
      <c r="CO508" s="228"/>
      <c r="CP508" s="228"/>
      <c r="CQ508" s="228"/>
      <c r="CR508" s="228"/>
      <c r="CS508" s="228"/>
      <c r="CT508" s="228"/>
      <c r="CU508" s="228"/>
      <c r="CV508" s="228"/>
      <c r="CW508" s="228"/>
      <c r="CX508" s="228"/>
      <c r="CY508" s="228"/>
      <c r="CZ508" s="228"/>
      <c r="DA508" s="228"/>
      <c r="DB508" s="228"/>
    </row>
    <row r="509" spans="1:106" s="197" customFormat="1" ht="31.5" hidden="1" customHeight="1" x14ac:dyDescent="0.3">
      <c r="A509" s="193">
        <v>2021</v>
      </c>
      <c r="B509" s="170">
        <v>1</v>
      </c>
      <c r="C509" s="255">
        <v>44225</v>
      </c>
      <c r="D509" s="170">
        <v>384</v>
      </c>
      <c r="E509" s="170">
        <v>556</v>
      </c>
      <c r="F509" s="170">
        <v>5</v>
      </c>
      <c r="G509" s="196" t="s">
        <v>171</v>
      </c>
      <c r="H509" t="s">
        <v>172</v>
      </c>
      <c r="I509" t="s">
        <v>163</v>
      </c>
      <c r="J509">
        <v>1</v>
      </c>
      <c r="K509">
        <v>6</v>
      </c>
      <c r="L509" s="256">
        <v>1066</v>
      </c>
      <c r="M509" s="257">
        <v>1003.106</v>
      </c>
      <c r="N509" s="258">
        <v>1141.6859999999999</v>
      </c>
      <c r="O509" s="192"/>
      <c r="P509" s="192"/>
      <c r="Q509" s="192"/>
      <c r="R509" s="192"/>
      <c r="S509" s="192"/>
      <c r="T509" s="192"/>
      <c r="U509" s="192"/>
      <c r="V509" s="192"/>
      <c r="W509" s="192"/>
      <c r="X509" s="192"/>
      <c r="Y509" s="171"/>
      <c r="Z509" s="171"/>
      <c r="AA509" s="192"/>
      <c r="AB509" s="192"/>
      <c r="AC509" s="192"/>
      <c r="AD509" s="192"/>
      <c r="AE509" s="192"/>
      <c r="AF509" s="192"/>
      <c r="AG509" s="192">
        <v>1072</v>
      </c>
      <c r="AH509" s="192">
        <v>995</v>
      </c>
      <c r="AI509" s="192"/>
      <c r="AJ509" s="192">
        <v>1032</v>
      </c>
      <c r="AK509" s="171">
        <v>152</v>
      </c>
      <c r="AL509" s="171">
        <v>154</v>
      </c>
      <c r="AM509" s="192"/>
      <c r="AN509" s="192">
        <v>1033</v>
      </c>
      <c r="AO509" s="222"/>
      <c r="AP509" s="182">
        <v>20</v>
      </c>
      <c r="AQ509" s="183">
        <v>180</v>
      </c>
      <c r="AR509" s="181">
        <v>24</v>
      </c>
      <c r="AS509" s="181">
        <v>153</v>
      </c>
      <c r="AT509" s="184">
        <v>2</v>
      </c>
      <c r="AU509" s="184">
        <v>1</v>
      </c>
      <c r="AV509" s="184">
        <v>2</v>
      </c>
      <c r="AW509" s="184"/>
      <c r="AX509" s="184">
        <v>2</v>
      </c>
      <c r="AY509" s="184"/>
      <c r="AZ509" s="184"/>
      <c r="BA509" s="184"/>
      <c r="BB509" s="184"/>
      <c r="BC509" s="185">
        <v>6</v>
      </c>
      <c r="BD509" s="180">
        <v>126</v>
      </c>
      <c r="BE509" s="186">
        <v>1.4999999999999999E-2</v>
      </c>
      <c r="BF509" s="187">
        <v>4.8000000000000001E-2</v>
      </c>
      <c r="BG509" s="172"/>
      <c r="BH509" s="172">
        <v>0</v>
      </c>
      <c r="BI509" s="172">
        <v>0.1</v>
      </c>
      <c r="BJ509" s="172">
        <v>6.2</v>
      </c>
      <c r="BK509" s="172">
        <v>130.19999999999999</v>
      </c>
      <c r="BL509" s="28" t="s">
        <v>157</v>
      </c>
      <c r="BM509" s="228" t="s">
        <v>158</v>
      </c>
      <c r="BN509" s="228" t="s">
        <v>173</v>
      </c>
      <c r="BO509" s="228"/>
      <c r="BP509" s="228">
        <v>4</v>
      </c>
      <c r="BQ509" s="228"/>
      <c r="BR509" s="228"/>
      <c r="BS509" s="228"/>
      <c r="BT509" s="228"/>
      <c r="BU509" s="228">
        <f t="shared" si="7"/>
        <v>23.3</v>
      </c>
      <c r="BV509" s="228"/>
      <c r="BW509" s="228"/>
      <c r="BX509" s="228"/>
      <c r="BY509" s="228"/>
      <c r="BZ509" s="228"/>
      <c r="CA509" s="228"/>
      <c r="CB509" s="228"/>
      <c r="CC509" s="228"/>
      <c r="CD509" s="228"/>
      <c r="CE509" s="228"/>
      <c r="CF509" s="228"/>
      <c r="CG509" s="228"/>
      <c r="CH509" s="228"/>
      <c r="CI509" s="228"/>
      <c r="CJ509" s="228"/>
      <c r="CK509" s="228"/>
      <c r="CL509" s="228"/>
      <c r="CM509" s="228"/>
      <c r="CN509" s="228"/>
      <c r="CO509" s="228"/>
      <c r="CP509" s="228"/>
      <c r="CQ509" s="228"/>
      <c r="CR509" s="228"/>
      <c r="CS509" s="228"/>
      <c r="CT509" s="228"/>
      <c r="CU509" s="228"/>
      <c r="CV509" s="228"/>
      <c r="CW509" s="228"/>
      <c r="CX509" s="228"/>
      <c r="CY509" s="228"/>
      <c r="CZ509" s="228"/>
      <c r="DA509" s="228"/>
      <c r="DB509" s="228"/>
    </row>
    <row r="510" spans="1:106" s="197" customFormat="1" ht="31.5" hidden="1" customHeight="1" x14ac:dyDescent="0.3">
      <c r="A510" s="193">
        <v>2021</v>
      </c>
      <c r="B510" s="170">
        <v>1</v>
      </c>
      <c r="C510" s="255">
        <v>44225</v>
      </c>
      <c r="D510" s="170">
        <v>384</v>
      </c>
      <c r="E510" s="170">
        <v>557</v>
      </c>
      <c r="F510" s="170">
        <v>5</v>
      </c>
      <c r="G510" s="196" t="s">
        <v>174</v>
      </c>
      <c r="H510" t="s">
        <v>175</v>
      </c>
      <c r="I510" t="s">
        <v>163</v>
      </c>
      <c r="J510">
        <v>1</v>
      </c>
      <c r="K510">
        <v>6</v>
      </c>
      <c r="L510" s="256">
        <v>182</v>
      </c>
      <c r="M510" s="257">
        <v>171.262</v>
      </c>
      <c r="N510" s="258">
        <v>194.922</v>
      </c>
      <c r="O510" s="192"/>
      <c r="P510" s="192"/>
      <c r="Q510" s="192"/>
      <c r="R510" s="192"/>
      <c r="S510" s="192"/>
      <c r="T510" s="192"/>
      <c r="U510" s="192"/>
      <c r="V510" s="192"/>
      <c r="W510" s="192"/>
      <c r="X510" s="192"/>
      <c r="Y510" s="171"/>
      <c r="Z510" s="171"/>
      <c r="AA510" s="192"/>
      <c r="AB510" s="192"/>
      <c r="AC510" s="192"/>
      <c r="AD510" s="192"/>
      <c r="AE510" s="192"/>
      <c r="AF510" s="192"/>
      <c r="AG510" s="192">
        <v>196</v>
      </c>
      <c r="AH510" s="192">
        <v>186</v>
      </c>
      <c r="AI510" s="192"/>
      <c r="AJ510" s="192">
        <v>191</v>
      </c>
      <c r="AK510" s="171">
        <v>152</v>
      </c>
      <c r="AL510" s="171">
        <v>154</v>
      </c>
      <c r="AM510" s="192"/>
      <c r="AN510" s="192">
        <v>191</v>
      </c>
      <c r="AO510" s="222"/>
      <c r="AP510" s="182">
        <v>20</v>
      </c>
      <c r="AQ510" s="183">
        <v>180</v>
      </c>
      <c r="AR510" s="181">
        <v>24</v>
      </c>
      <c r="AS510" s="181">
        <v>153</v>
      </c>
      <c r="AT510" s="184">
        <v>1</v>
      </c>
      <c r="AU510" s="184">
        <v>1</v>
      </c>
      <c r="AV510" s="184">
        <v>2</v>
      </c>
      <c r="AW510" s="184"/>
      <c r="AX510" s="184">
        <v>2</v>
      </c>
      <c r="AY510" s="184"/>
      <c r="AZ510" s="184"/>
      <c r="BA510" s="184"/>
      <c r="BB510" s="184"/>
      <c r="BC510" s="185">
        <v>6</v>
      </c>
      <c r="BD510" s="180">
        <v>126</v>
      </c>
      <c r="BE510" s="186">
        <v>1.4999999999999999E-2</v>
      </c>
      <c r="BF510" s="187">
        <v>4.8000000000000001E-2</v>
      </c>
      <c r="BG510" s="172"/>
      <c r="BH510" s="172">
        <v>0</v>
      </c>
      <c r="BI510" s="172">
        <v>0.7</v>
      </c>
      <c r="BJ510" s="172">
        <v>1.1000000000000001</v>
      </c>
      <c r="BK510" s="172">
        <v>24.1</v>
      </c>
      <c r="BL510" s="28" t="s">
        <v>157</v>
      </c>
      <c r="BM510" s="228" t="s">
        <v>158</v>
      </c>
      <c r="BN510" s="228" t="s">
        <v>173</v>
      </c>
      <c r="BO510" s="228" t="s">
        <v>176</v>
      </c>
      <c r="BP510" s="228">
        <v>4</v>
      </c>
      <c r="BQ510" s="228"/>
      <c r="BR510" s="228"/>
      <c r="BS510" s="228"/>
      <c r="BT510" s="228"/>
      <c r="BU510" s="228">
        <f t="shared" si="7"/>
        <v>6.4</v>
      </c>
      <c r="BV510" s="228"/>
      <c r="BW510" s="228"/>
      <c r="BX510" s="228"/>
      <c r="BY510" s="228"/>
      <c r="BZ510" s="228"/>
      <c r="CA510" s="228"/>
      <c r="CB510" s="228"/>
      <c r="CC510" s="228"/>
      <c r="CD510" s="228"/>
      <c r="CE510" s="228"/>
      <c r="CF510" s="228"/>
      <c r="CG510" s="228"/>
      <c r="CH510" s="228"/>
      <c r="CI510" s="228"/>
      <c r="CJ510" s="228"/>
      <c r="CK510" s="228"/>
      <c r="CL510" s="228"/>
      <c r="CM510" s="228"/>
      <c r="CN510" s="228"/>
      <c r="CO510" s="228"/>
      <c r="CP510" s="228"/>
      <c r="CQ510" s="228"/>
      <c r="CR510" s="228"/>
      <c r="CS510" s="228"/>
      <c r="CT510" s="228"/>
      <c r="CU510" s="228"/>
      <c r="CV510" s="228"/>
      <c r="CW510" s="228"/>
      <c r="CX510" s="228"/>
      <c r="CY510" s="228"/>
      <c r="CZ510" s="228"/>
      <c r="DA510" s="228"/>
      <c r="DB510" s="228"/>
    </row>
    <row r="511" spans="1:106" s="197" customFormat="1" ht="31.5" hidden="1" customHeight="1" x14ac:dyDescent="0.3">
      <c r="A511" s="193">
        <v>2021</v>
      </c>
      <c r="B511" s="170">
        <v>1</v>
      </c>
      <c r="C511" s="255">
        <v>44225</v>
      </c>
      <c r="D511" s="170">
        <v>331</v>
      </c>
      <c r="E511" s="170">
        <v>253</v>
      </c>
      <c r="F511" s="170">
        <v>6</v>
      </c>
      <c r="G511" s="196" t="s">
        <v>337</v>
      </c>
      <c r="H511" t="s">
        <v>209</v>
      </c>
      <c r="I511" t="s">
        <v>163</v>
      </c>
      <c r="J511">
        <v>3</v>
      </c>
      <c r="K511">
        <v>2</v>
      </c>
      <c r="L511" s="256">
        <v>203</v>
      </c>
      <c r="M511" s="257">
        <v>188.79</v>
      </c>
      <c r="N511" s="258">
        <v>217.21</v>
      </c>
      <c r="O511" s="192"/>
      <c r="P511" s="192"/>
      <c r="Q511" s="192"/>
      <c r="R511" s="192"/>
      <c r="S511" s="192"/>
      <c r="T511" s="192"/>
      <c r="U511" s="192"/>
      <c r="V511" s="192"/>
      <c r="W511" s="192"/>
      <c r="X511" s="192"/>
      <c r="Y511" s="171"/>
      <c r="Z511" s="171"/>
      <c r="AA511" s="192"/>
      <c r="AB511" s="192"/>
      <c r="AC511" s="192"/>
      <c r="AD511" s="192"/>
      <c r="AE511" s="192"/>
      <c r="AF511" s="192"/>
      <c r="AG511" s="192">
        <v>197</v>
      </c>
      <c r="AH511" s="192">
        <v>191</v>
      </c>
      <c r="AI511" s="192"/>
      <c r="AJ511" s="192">
        <v>184</v>
      </c>
      <c r="AK511" s="171">
        <v>81</v>
      </c>
      <c r="AL511" s="171">
        <v>81</v>
      </c>
      <c r="AM511" s="192"/>
      <c r="AN511" s="192">
        <v>190.7</v>
      </c>
      <c r="AO511" s="222"/>
      <c r="AP511" s="182">
        <v>121</v>
      </c>
      <c r="AQ511" s="183">
        <v>89</v>
      </c>
      <c r="AR511" s="181">
        <v>133</v>
      </c>
      <c r="AS511" s="181">
        <v>81</v>
      </c>
      <c r="AT511" s="184">
        <v>3</v>
      </c>
      <c r="AU511" s="184"/>
      <c r="AV511" s="184">
        <v>3</v>
      </c>
      <c r="AW511" s="184"/>
      <c r="AX511" s="184"/>
      <c r="AY511" s="184"/>
      <c r="AZ511" s="184"/>
      <c r="BA511" s="184"/>
      <c r="BB511" s="184"/>
      <c r="BC511" s="185">
        <v>6</v>
      </c>
      <c r="BD511" s="180">
        <v>1446</v>
      </c>
      <c r="BE511" s="186">
        <v>1.4999999999999999E-2</v>
      </c>
      <c r="BF511" s="187">
        <v>4.0000000000000001E-3</v>
      </c>
      <c r="BG511" s="172">
        <v>1</v>
      </c>
      <c r="BH511" s="172">
        <v>0</v>
      </c>
      <c r="BI511" s="172">
        <v>7.1</v>
      </c>
      <c r="BJ511" s="172">
        <v>1.1000000000000001</v>
      </c>
      <c r="BK511" s="172">
        <v>275.8</v>
      </c>
      <c r="BL511" s="28" t="s">
        <v>181</v>
      </c>
      <c r="BM511" s="228" t="s">
        <v>196</v>
      </c>
      <c r="BN511" s="228" t="s">
        <v>210</v>
      </c>
      <c r="BO511" s="228"/>
      <c r="BP511" s="228">
        <v>4</v>
      </c>
      <c r="BQ511" s="228"/>
      <c r="BR511" s="228"/>
      <c r="BS511" s="228"/>
      <c r="BT511" s="228"/>
      <c r="BU511" s="228">
        <f t="shared" si="7"/>
        <v>8.6999999999999993</v>
      </c>
      <c r="BV511" s="228"/>
      <c r="BW511" s="228"/>
      <c r="BX511" s="228"/>
      <c r="BY511" s="228"/>
      <c r="BZ511" s="228"/>
      <c r="CA511" s="228"/>
      <c r="CB511" s="228"/>
      <c r="CC511" s="228"/>
      <c r="CD511" s="228"/>
      <c r="CE511" s="228"/>
      <c r="CF511" s="228"/>
      <c r="CG511" s="228"/>
      <c r="CH511" s="228"/>
      <c r="CI511" s="228"/>
      <c r="CJ511" s="228"/>
      <c r="CK511" s="228"/>
      <c r="CL511" s="228"/>
      <c r="CM511" s="228"/>
      <c r="CN511" s="228"/>
      <c r="CO511" s="228"/>
      <c r="CP511" s="228"/>
      <c r="CQ511" s="228"/>
      <c r="CR511" s="228"/>
      <c r="CS511" s="228"/>
      <c r="CT511" s="228"/>
      <c r="CU511" s="228"/>
      <c r="CV511" s="228"/>
      <c r="CW511" s="228"/>
      <c r="CX511" s="228"/>
      <c r="CY511" s="228"/>
      <c r="CZ511" s="228"/>
      <c r="DA511" s="228"/>
      <c r="DB511" s="228"/>
    </row>
    <row r="512" spans="1:106" s="197" customFormat="1" ht="31.5" hidden="1" customHeight="1" x14ac:dyDescent="0.3">
      <c r="A512" s="193">
        <v>2021</v>
      </c>
      <c r="B512" s="170">
        <v>1</v>
      </c>
      <c r="C512" s="255">
        <v>44225</v>
      </c>
      <c r="D512" s="170">
        <v>376</v>
      </c>
      <c r="E512" s="170">
        <v>438</v>
      </c>
      <c r="F512" s="170">
        <v>8</v>
      </c>
      <c r="G512" s="196" t="s">
        <v>190</v>
      </c>
      <c r="H512" t="s">
        <v>191</v>
      </c>
      <c r="I512" t="s">
        <v>163</v>
      </c>
      <c r="J512">
        <v>3</v>
      </c>
      <c r="K512">
        <v>2</v>
      </c>
      <c r="L512" s="256">
        <v>336</v>
      </c>
      <c r="M512" s="257">
        <v>316.17599999999999</v>
      </c>
      <c r="N512" s="258">
        <v>359.85599999999999</v>
      </c>
      <c r="O512" s="192"/>
      <c r="P512" s="192"/>
      <c r="Q512" s="192"/>
      <c r="R512" s="192"/>
      <c r="S512" s="192"/>
      <c r="T512" s="192"/>
      <c r="U512" s="192"/>
      <c r="V512" s="192"/>
      <c r="W512" s="192"/>
      <c r="X512" s="192"/>
      <c r="Y512" s="171"/>
      <c r="Z512" s="171"/>
      <c r="AA512" s="192"/>
      <c r="AB512" s="192"/>
      <c r="AC512" s="192"/>
      <c r="AD512" s="192"/>
      <c r="AE512" s="192"/>
      <c r="AF512" s="192"/>
      <c r="AG512" s="192">
        <v>347</v>
      </c>
      <c r="AH512" s="192">
        <v>342</v>
      </c>
      <c r="AI512" s="192"/>
      <c r="AJ512" s="192">
        <v>349</v>
      </c>
      <c r="AK512" s="171">
        <v>129</v>
      </c>
      <c r="AL512" s="171">
        <v>129</v>
      </c>
      <c r="AM512" s="192"/>
      <c r="AN512" s="192">
        <v>346</v>
      </c>
      <c r="AO512" s="222"/>
      <c r="AP512" s="182">
        <v>67</v>
      </c>
      <c r="AQ512" s="183">
        <v>161</v>
      </c>
      <c r="AR512" s="181">
        <v>84</v>
      </c>
      <c r="AS512" s="181">
        <v>129</v>
      </c>
      <c r="AT512" s="184"/>
      <c r="AU512" s="184"/>
      <c r="AV512" s="184"/>
      <c r="AW512" s="184"/>
      <c r="AX512" s="184"/>
      <c r="AY512" s="184"/>
      <c r="AZ512" s="184"/>
      <c r="BA512" s="184"/>
      <c r="BB512" s="184"/>
      <c r="BC512" s="185"/>
      <c r="BD512" s="180"/>
      <c r="BE512" s="186">
        <v>1.4999999999999999E-2</v>
      </c>
      <c r="BF512" s="187"/>
      <c r="BG512" s="172"/>
      <c r="BH512" s="172"/>
      <c r="BI512" s="172"/>
      <c r="BJ512" s="172"/>
      <c r="BK512" s="172"/>
      <c r="BL512" s="28" t="s">
        <v>157</v>
      </c>
      <c r="BM512" s="228" t="s">
        <v>158</v>
      </c>
      <c r="BN512" s="228" t="s">
        <v>192</v>
      </c>
      <c r="BO512" s="228" t="s">
        <v>168</v>
      </c>
      <c r="BP512" s="228">
        <v>4</v>
      </c>
      <c r="BQ512" s="228"/>
      <c r="BR512" s="228"/>
      <c r="BS512" s="228"/>
      <c r="BT512" s="228"/>
      <c r="BU512" s="228">
        <f t="shared" si="7"/>
        <v>7.1</v>
      </c>
      <c r="BV512" s="228"/>
      <c r="BW512" s="228"/>
      <c r="BX512" s="228"/>
      <c r="BY512" s="228"/>
      <c r="BZ512" s="228"/>
      <c r="CA512" s="228"/>
      <c r="CB512" s="228"/>
      <c r="CC512" s="228"/>
      <c r="CD512" s="228"/>
      <c r="CE512" s="228"/>
      <c r="CF512" s="228"/>
      <c r="CG512" s="228"/>
      <c r="CH512" s="228"/>
      <c r="CI512" s="228"/>
      <c r="CJ512" s="228"/>
      <c r="CK512" s="228"/>
      <c r="CL512" s="228"/>
      <c r="CM512" s="228"/>
      <c r="CN512" s="228"/>
      <c r="CO512" s="228"/>
      <c r="CP512" s="228"/>
      <c r="CQ512" s="228"/>
      <c r="CR512" s="228"/>
      <c r="CS512" s="228"/>
      <c r="CT512" s="228"/>
      <c r="CU512" s="228"/>
      <c r="CV512" s="228"/>
      <c r="CW512" s="228"/>
      <c r="CX512" s="228"/>
      <c r="CY512" s="228"/>
      <c r="CZ512" s="228"/>
      <c r="DA512" s="228"/>
      <c r="DB512" s="228"/>
    </row>
    <row r="513" spans="1:106" s="197" customFormat="1" ht="31.5" hidden="1" customHeight="1" x14ac:dyDescent="0.3">
      <c r="A513" s="193">
        <v>2021</v>
      </c>
      <c r="B513" s="170">
        <v>1</v>
      </c>
      <c r="C513" s="255">
        <v>44225</v>
      </c>
      <c r="D513" s="170">
        <v>334</v>
      </c>
      <c r="E513" s="170">
        <v>254</v>
      </c>
      <c r="F513" s="170">
        <v>49</v>
      </c>
      <c r="G513" s="196" t="s">
        <v>208</v>
      </c>
      <c r="H513" t="s">
        <v>209</v>
      </c>
      <c r="I513" t="s">
        <v>203</v>
      </c>
      <c r="J513">
        <v>4</v>
      </c>
      <c r="K513">
        <v>2</v>
      </c>
      <c r="L513" s="256">
        <v>203</v>
      </c>
      <c r="M513" s="257">
        <v>188.79</v>
      </c>
      <c r="N513" s="258">
        <v>217.21</v>
      </c>
      <c r="O513" s="192"/>
      <c r="P513" s="192"/>
      <c r="Q513" s="192"/>
      <c r="R513" s="192"/>
      <c r="S513" s="192"/>
      <c r="T513" s="192"/>
      <c r="U513" s="192"/>
      <c r="V513" s="192"/>
      <c r="W513" s="192"/>
      <c r="X513" s="192"/>
      <c r="Y513" s="171"/>
      <c r="Z513" s="171"/>
      <c r="AA513" s="192"/>
      <c r="AB513" s="192"/>
      <c r="AC513" s="192"/>
      <c r="AD513" s="192"/>
      <c r="AE513" s="192"/>
      <c r="AF513" s="192"/>
      <c r="AG513" s="192">
        <v>205</v>
      </c>
      <c r="AH513" s="192">
        <v>201</v>
      </c>
      <c r="AI513" s="192"/>
      <c r="AJ513" s="192">
        <v>209</v>
      </c>
      <c r="AK513" s="171">
        <v>137</v>
      </c>
      <c r="AL513" s="171">
        <v>138</v>
      </c>
      <c r="AM513" s="192"/>
      <c r="AN513" s="192">
        <v>205</v>
      </c>
      <c r="AO513" s="222"/>
      <c r="AP513" s="182">
        <v>88</v>
      </c>
      <c r="AQ513" s="183">
        <v>164</v>
      </c>
      <c r="AR513" s="181">
        <v>105</v>
      </c>
      <c r="AS513" s="181">
        <v>138</v>
      </c>
      <c r="AT513" s="184">
        <v>5</v>
      </c>
      <c r="AU513" s="184"/>
      <c r="AV513" s="184">
        <v>4</v>
      </c>
      <c r="AW513" s="184"/>
      <c r="AX513" s="184"/>
      <c r="AY513" s="184"/>
      <c r="AZ513" s="184"/>
      <c r="BA513" s="184"/>
      <c r="BB513" s="184"/>
      <c r="BC513" s="185">
        <v>8</v>
      </c>
      <c r="BD513" s="180">
        <v>1988</v>
      </c>
      <c r="BE513" s="186">
        <v>0.02</v>
      </c>
      <c r="BF513" s="187">
        <v>4.0000000000000001E-3</v>
      </c>
      <c r="BG513" s="172">
        <v>1</v>
      </c>
      <c r="BH513" s="172">
        <v>0</v>
      </c>
      <c r="BI513" s="172">
        <v>9.8000000000000007</v>
      </c>
      <c r="BJ513" s="172">
        <v>1.6</v>
      </c>
      <c r="BK513" s="172">
        <v>407.5</v>
      </c>
      <c r="BL513" s="28" t="s">
        <v>181</v>
      </c>
      <c r="BM513" s="228" t="s">
        <v>196</v>
      </c>
      <c r="BN513" s="228" t="s">
        <v>210</v>
      </c>
      <c r="BO513" s="228"/>
      <c r="BP513" s="228">
        <v>4</v>
      </c>
      <c r="BQ513" s="228"/>
      <c r="BR513" s="228"/>
      <c r="BS513" s="228"/>
      <c r="BT513" s="228"/>
      <c r="BU513" s="228">
        <f t="shared" si="7"/>
        <v>1.4</v>
      </c>
      <c r="BV513" s="228"/>
      <c r="BW513" s="228"/>
      <c r="BX513" s="228"/>
      <c r="BY513" s="228"/>
      <c r="BZ513" s="228"/>
      <c r="CA513" s="228"/>
      <c r="CB513" s="228"/>
      <c r="CC513" s="228"/>
      <c r="CD513" s="228"/>
      <c r="CE513" s="228"/>
      <c r="CF513" s="228"/>
      <c r="CG513" s="228"/>
      <c r="CH513" s="228"/>
      <c r="CI513" s="228"/>
      <c r="CJ513" s="228"/>
      <c r="CK513" s="228"/>
      <c r="CL513" s="228"/>
      <c r="CM513" s="228"/>
      <c r="CN513" s="228"/>
      <c r="CO513" s="228"/>
      <c r="CP513" s="228"/>
      <c r="CQ513" s="228"/>
      <c r="CR513" s="228"/>
      <c r="CS513" s="228"/>
      <c r="CT513" s="228"/>
      <c r="CU513" s="228"/>
      <c r="CV513" s="228"/>
      <c r="CW513" s="228"/>
      <c r="CX513" s="228"/>
      <c r="CY513" s="228"/>
      <c r="CZ513" s="228"/>
      <c r="DA513" s="228"/>
      <c r="DB513" s="228"/>
    </row>
    <row r="514" spans="1:106" s="197" customFormat="1" ht="31.5" hidden="1" customHeight="1" x14ac:dyDescent="0.3">
      <c r="A514" s="193">
        <v>2021</v>
      </c>
      <c r="B514" s="170">
        <v>1</v>
      </c>
      <c r="C514" s="255">
        <v>44226</v>
      </c>
      <c r="D514" s="170">
        <v>47</v>
      </c>
      <c r="E514" s="170">
        <v>122</v>
      </c>
      <c r="F514" s="170">
        <v>2</v>
      </c>
      <c r="G514" s="196" t="s">
        <v>154</v>
      </c>
      <c r="H514" t="s">
        <v>155</v>
      </c>
      <c r="I514" t="s">
        <v>156</v>
      </c>
      <c r="J514">
        <v>2</v>
      </c>
      <c r="K514">
        <v>1</v>
      </c>
      <c r="L514" s="256">
        <v>280</v>
      </c>
      <c r="M514" s="257">
        <v>267.39999999999998</v>
      </c>
      <c r="N514" s="258">
        <v>292.60000000000002</v>
      </c>
      <c r="O514" s="192"/>
      <c r="P514" s="192"/>
      <c r="Q514" s="192"/>
      <c r="R514" s="192"/>
      <c r="S514" s="192"/>
      <c r="T514" s="192"/>
      <c r="U514" s="192">
        <v>290</v>
      </c>
      <c r="V514" s="192">
        <v>283</v>
      </c>
      <c r="W514" s="192"/>
      <c r="X514" s="192">
        <v>281</v>
      </c>
      <c r="Y514" s="171">
        <v>102</v>
      </c>
      <c r="Z514" s="171">
        <v>102</v>
      </c>
      <c r="AA514" s="192"/>
      <c r="AB514" s="192"/>
      <c r="AC514" s="192"/>
      <c r="AD514" s="192"/>
      <c r="AE514" s="192"/>
      <c r="AF514" s="192"/>
      <c r="AG514" s="192">
        <v>263</v>
      </c>
      <c r="AH514" s="192">
        <v>275</v>
      </c>
      <c r="AI514" s="192"/>
      <c r="AJ514" s="192">
        <v>277</v>
      </c>
      <c r="AK514" s="171">
        <v>102</v>
      </c>
      <c r="AL514" s="171">
        <v>102</v>
      </c>
      <c r="AM514" s="192"/>
      <c r="AN514" s="192">
        <v>278.10000000000002</v>
      </c>
      <c r="AO514" s="222"/>
      <c r="AP514" s="182">
        <v>63</v>
      </c>
      <c r="AQ514" s="183">
        <v>115</v>
      </c>
      <c r="AR514" s="181">
        <v>71</v>
      </c>
      <c r="AS514" s="181">
        <v>102</v>
      </c>
      <c r="AT514" s="184">
        <v>4</v>
      </c>
      <c r="AU514" s="184"/>
      <c r="AV514" s="184">
        <v>2</v>
      </c>
      <c r="AW514" s="184"/>
      <c r="AX514" s="184"/>
      <c r="AY514" s="184"/>
      <c r="AZ514" s="184"/>
      <c r="BA514" s="184"/>
      <c r="BB514" s="184"/>
      <c r="BC514" s="185">
        <v>6</v>
      </c>
      <c r="BD514" s="180">
        <v>706</v>
      </c>
      <c r="BE514" s="186">
        <v>1.4999999999999999E-2</v>
      </c>
      <c r="BF514" s="187">
        <v>8.0000000000000002E-3</v>
      </c>
      <c r="BG514" s="172">
        <v>1</v>
      </c>
      <c r="BH514" s="172">
        <v>0</v>
      </c>
      <c r="BI514" s="172">
        <v>2.5</v>
      </c>
      <c r="BJ514" s="172">
        <v>1.7</v>
      </c>
      <c r="BK514" s="172">
        <v>196.3</v>
      </c>
      <c r="BL514" s="28" t="s">
        <v>157</v>
      </c>
      <c r="BM514" s="228" t="s">
        <v>158</v>
      </c>
      <c r="BN514" s="228" t="s">
        <v>159</v>
      </c>
      <c r="BO514" s="228" t="s">
        <v>160</v>
      </c>
      <c r="BP514" s="228">
        <v>4</v>
      </c>
      <c r="BQ514" s="228"/>
      <c r="BR514" s="228"/>
      <c r="BS514" s="228"/>
      <c r="BT514" s="228"/>
      <c r="BU514" s="228">
        <f t="shared" si="7"/>
        <v>1.3</v>
      </c>
      <c r="BV514" s="228"/>
      <c r="BW514" s="228"/>
      <c r="BX514" s="228"/>
      <c r="BY514" s="228"/>
      <c r="BZ514" s="228"/>
      <c r="CA514" s="228"/>
      <c r="CB514" s="228"/>
      <c r="CC514" s="228"/>
      <c r="CD514" s="228"/>
      <c r="CE514" s="228"/>
      <c r="CF514" s="228"/>
      <c r="CG514" s="228"/>
      <c r="CH514" s="228"/>
      <c r="CI514" s="228"/>
      <c r="CJ514" s="228"/>
      <c r="CK514" s="228"/>
      <c r="CL514" s="228"/>
      <c r="CM514" s="228"/>
      <c r="CN514" s="228"/>
      <c r="CO514" s="228"/>
      <c r="CP514" s="228"/>
      <c r="CQ514" s="228"/>
      <c r="CR514" s="228"/>
      <c r="CS514" s="228"/>
      <c r="CT514" s="228"/>
      <c r="CU514" s="228"/>
      <c r="CV514" s="228"/>
      <c r="CW514" s="228"/>
      <c r="CX514" s="228"/>
      <c r="CY514" s="228"/>
      <c r="CZ514" s="228"/>
      <c r="DA514" s="228"/>
      <c r="DB514" s="228"/>
    </row>
    <row r="515" spans="1:106" s="197" customFormat="1" ht="31.5" hidden="1" customHeight="1" x14ac:dyDescent="0.3">
      <c r="A515" s="193">
        <v>2021</v>
      </c>
      <c r="B515" s="170">
        <v>1</v>
      </c>
      <c r="C515" s="255">
        <v>44226</v>
      </c>
      <c r="D515" s="170">
        <v>137</v>
      </c>
      <c r="E515" s="170">
        <v>273</v>
      </c>
      <c r="F515" s="170">
        <v>3</v>
      </c>
      <c r="G515" s="196" t="s">
        <v>254</v>
      </c>
      <c r="H515" t="s">
        <v>255</v>
      </c>
      <c r="I515" t="s">
        <v>163</v>
      </c>
      <c r="J515">
        <v>3</v>
      </c>
      <c r="K515">
        <v>2</v>
      </c>
      <c r="L515" s="256">
        <v>564</v>
      </c>
      <c r="M515" s="257">
        <v>524.52</v>
      </c>
      <c r="N515" s="258">
        <v>603.48</v>
      </c>
      <c r="O515" s="192"/>
      <c r="P515" s="192"/>
      <c r="Q515" s="192"/>
      <c r="R515" s="192"/>
      <c r="S515" s="192"/>
      <c r="T515" s="192"/>
      <c r="U515" s="192">
        <v>578</v>
      </c>
      <c r="V515" s="192">
        <v>566</v>
      </c>
      <c r="W515" s="192"/>
      <c r="X515" s="192">
        <v>589</v>
      </c>
      <c r="Y515" s="171">
        <v>122</v>
      </c>
      <c r="Z515" s="171">
        <v>124</v>
      </c>
      <c r="AA515" s="192"/>
      <c r="AB515" s="192"/>
      <c r="AC515" s="192"/>
      <c r="AD515" s="192"/>
      <c r="AE515" s="192"/>
      <c r="AF515" s="192"/>
      <c r="AG515" s="192">
        <v>583</v>
      </c>
      <c r="AH515" s="192">
        <v>559</v>
      </c>
      <c r="AI515" s="192"/>
      <c r="AJ515" s="192">
        <v>592</v>
      </c>
      <c r="AK515" s="171">
        <v>123</v>
      </c>
      <c r="AL515" s="171">
        <v>125</v>
      </c>
      <c r="AM515" s="192"/>
      <c r="AN515" s="192">
        <v>577.79999999999995</v>
      </c>
      <c r="AO515" s="222"/>
      <c r="AP515" s="182">
        <v>93</v>
      </c>
      <c r="AQ515" s="183">
        <v>116</v>
      </c>
      <c r="AR515" s="181">
        <v>87</v>
      </c>
      <c r="AS515" s="181">
        <v>124</v>
      </c>
      <c r="AT515" s="184">
        <v>4</v>
      </c>
      <c r="AU515" s="184"/>
      <c r="AV515" s="184">
        <v>4</v>
      </c>
      <c r="AW515" s="184"/>
      <c r="AX515" s="184"/>
      <c r="AY515" s="184"/>
      <c r="AZ515" s="184"/>
      <c r="BA515" s="184"/>
      <c r="BB515" s="184"/>
      <c r="BC515" s="185">
        <v>8</v>
      </c>
      <c r="BD515" s="180">
        <v>1562</v>
      </c>
      <c r="BE515" s="186">
        <v>1.4999999999999999E-2</v>
      </c>
      <c r="BF515" s="187">
        <v>5.0000000000000001E-3</v>
      </c>
      <c r="BG515" s="172">
        <v>1</v>
      </c>
      <c r="BH515" s="172">
        <v>0</v>
      </c>
      <c r="BI515" s="172">
        <v>2.8</v>
      </c>
      <c r="BJ515" s="172">
        <v>4.5999999999999996</v>
      </c>
      <c r="BK515" s="172">
        <v>902.5</v>
      </c>
      <c r="BL515" s="28" t="s">
        <v>164</v>
      </c>
      <c r="BM515" s="228"/>
      <c r="BN515" s="228"/>
      <c r="BO515" s="228"/>
      <c r="BP515" s="228">
        <v>4</v>
      </c>
      <c r="BQ515" s="228"/>
      <c r="BR515" s="228"/>
      <c r="BS515" s="228"/>
      <c r="BT515" s="228"/>
      <c r="BU515" s="228">
        <f t="shared" si="7"/>
        <v>9.8000000000000007</v>
      </c>
      <c r="BV515" s="228"/>
      <c r="BW515" s="228"/>
      <c r="BX515" s="228"/>
      <c r="BY515" s="228"/>
      <c r="BZ515" s="228"/>
      <c r="CA515" s="228"/>
      <c r="CB515" s="228"/>
      <c r="CC515" s="228"/>
      <c r="CD515" s="228"/>
      <c r="CE515" s="228"/>
      <c r="CF515" s="228"/>
      <c r="CG515" s="228"/>
      <c r="CH515" s="228"/>
      <c r="CI515" s="228"/>
      <c r="CJ515" s="228"/>
      <c r="CK515" s="228"/>
      <c r="CL515" s="228"/>
      <c r="CM515" s="228"/>
      <c r="CN515" s="228"/>
      <c r="CO515" s="228"/>
      <c r="CP515" s="228"/>
      <c r="CQ515" s="228"/>
      <c r="CR515" s="228"/>
      <c r="CS515" s="228"/>
      <c r="CT515" s="228"/>
      <c r="CU515" s="228"/>
      <c r="CV515" s="228"/>
      <c r="CW515" s="228"/>
      <c r="CX515" s="228"/>
      <c r="CY515" s="228"/>
      <c r="CZ515" s="228"/>
      <c r="DA515" s="228"/>
      <c r="DB515" s="228"/>
    </row>
    <row r="516" spans="1:106" s="197" customFormat="1" ht="31.5" hidden="1" customHeight="1" x14ac:dyDescent="0.3">
      <c r="A516" s="193">
        <v>2021</v>
      </c>
      <c r="B516" s="170">
        <v>1</v>
      </c>
      <c r="C516" s="255">
        <v>44226</v>
      </c>
      <c r="D516" s="170">
        <v>382</v>
      </c>
      <c r="E516" s="170">
        <v>449</v>
      </c>
      <c r="F516" s="170">
        <v>3</v>
      </c>
      <c r="G516" s="196" t="s">
        <v>300</v>
      </c>
      <c r="H516" t="s">
        <v>301</v>
      </c>
      <c r="I516" t="s">
        <v>163</v>
      </c>
      <c r="J516">
        <v>3</v>
      </c>
      <c r="K516">
        <v>1</v>
      </c>
      <c r="L516" s="256">
        <v>46</v>
      </c>
      <c r="M516" s="257">
        <v>40.985999999999997</v>
      </c>
      <c r="N516" s="258">
        <v>50.048000000000002</v>
      </c>
      <c r="O516" s="192"/>
      <c r="P516" s="192"/>
      <c r="Q516" s="192"/>
      <c r="R516" s="192"/>
      <c r="S516" s="192"/>
      <c r="T516" s="192"/>
      <c r="U516" s="192">
        <v>45</v>
      </c>
      <c r="V516" s="192">
        <v>44</v>
      </c>
      <c r="W516" s="192"/>
      <c r="X516" s="192">
        <v>45</v>
      </c>
      <c r="Y516" s="171">
        <v>81</v>
      </c>
      <c r="Z516" s="171">
        <v>81</v>
      </c>
      <c r="AA516" s="192"/>
      <c r="AB516" s="192"/>
      <c r="AC516" s="192"/>
      <c r="AD516" s="192"/>
      <c r="AE516" s="192"/>
      <c r="AF516" s="192"/>
      <c r="AG516" s="192"/>
      <c r="AH516" s="192">
        <v>43</v>
      </c>
      <c r="AI516" s="192"/>
      <c r="AJ516" s="192">
        <v>41</v>
      </c>
      <c r="AK516" s="171"/>
      <c r="AL516" s="171">
        <v>98</v>
      </c>
      <c r="AM516" s="192"/>
      <c r="AN516" s="192">
        <v>43.5</v>
      </c>
      <c r="AO516" s="222"/>
      <c r="AP516" s="182">
        <v>108</v>
      </c>
      <c r="AQ516" s="183">
        <v>100</v>
      </c>
      <c r="AR516" s="181">
        <v>125</v>
      </c>
      <c r="AS516" s="181">
        <v>87</v>
      </c>
      <c r="AT516" s="184">
        <v>7</v>
      </c>
      <c r="AU516" s="184"/>
      <c r="AV516" s="184">
        <v>19</v>
      </c>
      <c r="AW516" s="184"/>
      <c r="AX516" s="184"/>
      <c r="AY516" s="184"/>
      <c r="AZ516" s="184"/>
      <c r="BA516" s="184"/>
      <c r="BB516" s="184"/>
      <c r="BC516" s="185">
        <v>26</v>
      </c>
      <c r="BD516" s="180">
        <v>2636</v>
      </c>
      <c r="BE516" s="186">
        <v>1.4999999999999999E-2</v>
      </c>
      <c r="BF516" s="187">
        <v>0.01</v>
      </c>
      <c r="BG516" s="172">
        <v>1</v>
      </c>
      <c r="BH516" s="172">
        <v>0.6</v>
      </c>
      <c r="BI516" s="172">
        <v>57.3</v>
      </c>
      <c r="BJ516" s="172">
        <v>1.1000000000000001</v>
      </c>
      <c r="BK516" s="172">
        <v>114.7</v>
      </c>
      <c r="BL516" s="28" t="s">
        <v>157</v>
      </c>
      <c r="BM516" s="228" t="s">
        <v>158</v>
      </c>
      <c r="BN516" s="228" t="s">
        <v>302</v>
      </c>
      <c r="BO516" s="228" t="s">
        <v>168</v>
      </c>
      <c r="BP516" s="228">
        <v>4</v>
      </c>
      <c r="BQ516" s="228"/>
      <c r="BR516" s="228"/>
      <c r="BS516" s="228"/>
      <c r="BT516" s="228"/>
      <c r="BU516" s="228">
        <f t="shared" ref="BU516:BU579" si="8">IFERROR(ROUND(STDEV(AN516,L516),1),"")</f>
        <v>1.8</v>
      </c>
      <c r="BV516" s="228"/>
      <c r="BW516" s="228"/>
      <c r="BX516" s="228"/>
      <c r="BY516" s="228"/>
      <c r="BZ516" s="228"/>
      <c r="CA516" s="228"/>
      <c r="CB516" s="228"/>
      <c r="CC516" s="228"/>
      <c r="CD516" s="228"/>
      <c r="CE516" s="228"/>
      <c r="CF516" s="228"/>
      <c r="CG516" s="228"/>
      <c r="CH516" s="228"/>
      <c r="CI516" s="228"/>
      <c r="CJ516" s="228"/>
      <c r="CK516" s="228"/>
      <c r="CL516" s="228"/>
      <c r="CM516" s="228"/>
      <c r="CN516" s="228"/>
      <c r="CO516" s="228"/>
      <c r="CP516" s="228"/>
      <c r="CQ516" s="228"/>
      <c r="CR516" s="228"/>
      <c r="CS516" s="228"/>
      <c r="CT516" s="228"/>
      <c r="CU516" s="228"/>
      <c r="CV516" s="228"/>
      <c r="CW516" s="228"/>
      <c r="CX516" s="228"/>
      <c r="CY516" s="228"/>
      <c r="CZ516" s="228"/>
      <c r="DA516" s="228"/>
      <c r="DB516" s="228"/>
    </row>
    <row r="517" spans="1:106" s="197" customFormat="1" ht="31.5" hidden="1" customHeight="1" x14ac:dyDescent="0.3">
      <c r="A517" s="193">
        <v>2021</v>
      </c>
      <c r="B517" s="170">
        <v>1</v>
      </c>
      <c r="C517" s="255">
        <v>44226</v>
      </c>
      <c r="D517" s="170">
        <v>18</v>
      </c>
      <c r="E517" s="170">
        <v>49</v>
      </c>
      <c r="F517" s="170">
        <v>5</v>
      </c>
      <c r="G517" s="196" t="s">
        <v>303</v>
      </c>
      <c r="H517" t="s">
        <v>304</v>
      </c>
      <c r="I517" t="s">
        <v>156</v>
      </c>
      <c r="J517">
        <v>2</v>
      </c>
      <c r="K517">
        <v>3</v>
      </c>
      <c r="L517" s="256">
        <v>100</v>
      </c>
      <c r="M517" s="257">
        <v>95.5</v>
      </c>
      <c r="N517" s="258">
        <v>104.5</v>
      </c>
      <c r="O517" s="192"/>
      <c r="P517" s="192"/>
      <c r="Q517" s="192"/>
      <c r="R517" s="192"/>
      <c r="S517" s="192"/>
      <c r="T517" s="192"/>
      <c r="U517" s="192">
        <v>120</v>
      </c>
      <c r="V517" s="192">
        <v>130</v>
      </c>
      <c r="W517" s="192"/>
      <c r="X517" s="192">
        <v>104</v>
      </c>
      <c r="Y517" s="171">
        <v>108</v>
      </c>
      <c r="Z517" s="171">
        <v>108</v>
      </c>
      <c r="AA517" s="192"/>
      <c r="AB517" s="192"/>
      <c r="AC517" s="192"/>
      <c r="AD517" s="192"/>
      <c r="AE517" s="192"/>
      <c r="AF517" s="192"/>
      <c r="AG517" s="192">
        <v>104</v>
      </c>
      <c r="AH517" s="192">
        <v>109</v>
      </c>
      <c r="AI517" s="192"/>
      <c r="AJ517" s="192">
        <v>103</v>
      </c>
      <c r="AK517" s="171">
        <v>108</v>
      </c>
      <c r="AL517" s="171">
        <v>108</v>
      </c>
      <c r="AM517" s="192"/>
      <c r="AN517" s="192">
        <v>111.5</v>
      </c>
      <c r="AO517" s="222"/>
      <c r="AP517" s="182">
        <v>101</v>
      </c>
      <c r="AQ517" s="183">
        <v>107</v>
      </c>
      <c r="AR517" s="181">
        <v>67</v>
      </c>
      <c r="AS517" s="181">
        <v>108</v>
      </c>
      <c r="AT517" s="184">
        <v>6</v>
      </c>
      <c r="AU517" s="184"/>
      <c r="AV517" s="184">
        <v>3</v>
      </c>
      <c r="AW517" s="184">
        <v>3</v>
      </c>
      <c r="AX517" s="184"/>
      <c r="AY517" s="184"/>
      <c r="AZ517" s="184"/>
      <c r="BA517" s="184"/>
      <c r="BB517" s="184"/>
      <c r="BC517" s="185">
        <v>12</v>
      </c>
      <c r="BD517" s="180">
        <v>1944</v>
      </c>
      <c r="BE517" s="186">
        <v>1.4999999999999999E-2</v>
      </c>
      <c r="BF517" s="187">
        <v>6.0000000000000001E-3</v>
      </c>
      <c r="BG517" s="172">
        <v>1</v>
      </c>
      <c r="BH517" s="172">
        <v>0.1</v>
      </c>
      <c r="BI517" s="172">
        <v>19.399999999999999</v>
      </c>
      <c r="BJ517" s="172">
        <v>1.3</v>
      </c>
      <c r="BK517" s="172">
        <v>216.8</v>
      </c>
      <c r="BL517" s="28" t="s">
        <v>157</v>
      </c>
      <c r="BM517" s="228" t="s">
        <v>158</v>
      </c>
      <c r="BN517" s="228" t="s">
        <v>305</v>
      </c>
      <c r="BO517" s="228" t="s">
        <v>160</v>
      </c>
      <c r="BP517" s="228">
        <v>4</v>
      </c>
      <c r="BQ517" s="228"/>
      <c r="BR517" s="228"/>
      <c r="BS517" s="228"/>
      <c r="BT517" s="228"/>
      <c r="BU517" s="228">
        <f t="shared" si="8"/>
        <v>8.1</v>
      </c>
      <c r="BV517" s="228"/>
      <c r="BW517" s="228"/>
      <c r="BX517" s="228"/>
      <c r="BY517" s="228"/>
      <c r="BZ517" s="228"/>
      <c r="CA517" s="228"/>
      <c r="CB517" s="228"/>
      <c r="CC517" s="228"/>
      <c r="CD517" s="228"/>
      <c r="CE517" s="228"/>
      <c r="CF517" s="228"/>
      <c r="CG517" s="228"/>
      <c r="CH517" s="228"/>
      <c r="CI517" s="228"/>
      <c r="CJ517" s="228"/>
      <c r="CK517" s="228"/>
      <c r="CL517" s="228"/>
      <c r="CM517" s="228"/>
      <c r="CN517" s="228"/>
      <c r="CO517" s="228"/>
      <c r="CP517" s="228"/>
      <c r="CQ517" s="228"/>
      <c r="CR517" s="228"/>
      <c r="CS517" s="228"/>
      <c r="CT517" s="228"/>
      <c r="CU517" s="228"/>
      <c r="CV517" s="228"/>
      <c r="CW517" s="228"/>
      <c r="CX517" s="228"/>
      <c r="CY517" s="228"/>
      <c r="CZ517" s="228"/>
      <c r="DA517" s="228"/>
      <c r="DB517" s="228"/>
    </row>
    <row r="518" spans="1:106" s="197" customFormat="1" ht="31.5" hidden="1" customHeight="1" x14ac:dyDescent="0.3">
      <c r="A518" s="193">
        <v>2021</v>
      </c>
      <c r="B518" s="170">
        <v>1</v>
      </c>
      <c r="C518" s="255">
        <v>44226</v>
      </c>
      <c r="D518" s="170">
        <v>18</v>
      </c>
      <c r="E518" s="170">
        <v>50</v>
      </c>
      <c r="F518" s="170">
        <v>5</v>
      </c>
      <c r="G518" s="196" t="s">
        <v>306</v>
      </c>
      <c r="H518" t="s">
        <v>307</v>
      </c>
      <c r="I518" t="s">
        <v>156</v>
      </c>
      <c r="J518">
        <v>2</v>
      </c>
      <c r="K518">
        <v>3</v>
      </c>
      <c r="L518" s="256">
        <v>54</v>
      </c>
      <c r="M518" s="257">
        <v>51.57</v>
      </c>
      <c r="N518" s="258">
        <v>56.43</v>
      </c>
      <c r="O518" s="192"/>
      <c r="P518" s="192"/>
      <c r="Q518" s="192"/>
      <c r="R518" s="192"/>
      <c r="S518" s="192"/>
      <c r="T518" s="192"/>
      <c r="U518" s="192">
        <v>63</v>
      </c>
      <c r="V518" s="192">
        <v>69</v>
      </c>
      <c r="W518" s="192"/>
      <c r="X518" s="192">
        <v>54</v>
      </c>
      <c r="Y518" s="171">
        <v>108</v>
      </c>
      <c r="Z518" s="171">
        <v>108</v>
      </c>
      <c r="AA518" s="192"/>
      <c r="AB518" s="192"/>
      <c r="AC518" s="192"/>
      <c r="AD518" s="192"/>
      <c r="AE518" s="192"/>
      <c r="AF518" s="192"/>
      <c r="AG518" s="192">
        <v>55</v>
      </c>
      <c r="AH518" s="192">
        <v>57</v>
      </c>
      <c r="AI518" s="192"/>
      <c r="AJ518" s="192">
        <v>53</v>
      </c>
      <c r="AK518" s="171">
        <v>108</v>
      </c>
      <c r="AL518" s="171">
        <v>108</v>
      </c>
      <c r="AM518" s="192"/>
      <c r="AN518" s="192">
        <v>58.5</v>
      </c>
      <c r="AO518" s="222"/>
      <c r="AP518" s="182">
        <v>101</v>
      </c>
      <c r="AQ518" s="183">
        <v>107</v>
      </c>
      <c r="AR518" s="181">
        <v>67</v>
      </c>
      <c r="AS518" s="181">
        <v>108</v>
      </c>
      <c r="AT518" s="184">
        <v>6</v>
      </c>
      <c r="AU518" s="184"/>
      <c r="AV518" s="184">
        <v>6</v>
      </c>
      <c r="AW518" s="184">
        <v>2</v>
      </c>
      <c r="AX518" s="184"/>
      <c r="AY518" s="184"/>
      <c r="AZ518" s="184"/>
      <c r="BA518" s="184"/>
      <c r="BB518" s="184"/>
      <c r="BC518" s="185">
        <v>14</v>
      </c>
      <c r="BD518" s="180">
        <v>1946</v>
      </c>
      <c r="BE518" s="186">
        <v>1.4999999999999999E-2</v>
      </c>
      <c r="BF518" s="187">
        <v>7.0000000000000001E-3</v>
      </c>
      <c r="BG518" s="172">
        <v>1</v>
      </c>
      <c r="BH518" s="172">
        <v>0.3</v>
      </c>
      <c r="BI518" s="172">
        <v>36</v>
      </c>
      <c r="BJ518" s="172">
        <v>0.8</v>
      </c>
      <c r="BK518" s="172">
        <v>113.8</v>
      </c>
      <c r="BL518" s="28" t="s">
        <v>157</v>
      </c>
      <c r="BM518" s="228" t="s">
        <v>158</v>
      </c>
      <c r="BN518" s="228" t="s">
        <v>308</v>
      </c>
      <c r="BO518" s="228" t="s">
        <v>160</v>
      </c>
      <c r="BP518" s="228">
        <v>4</v>
      </c>
      <c r="BQ518" s="228"/>
      <c r="BR518" s="228"/>
      <c r="BS518" s="228"/>
      <c r="BT518" s="228"/>
      <c r="BU518" s="228">
        <f t="shared" si="8"/>
        <v>3.2</v>
      </c>
      <c r="BV518" s="228"/>
      <c r="BW518" s="228"/>
      <c r="BX518" s="228"/>
      <c r="BY518" s="228"/>
      <c r="BZ518" s="228"/>
      <c r="CA518" s="228"/>
      <c r="CB518" s="228"/>
      <c r="CC518" s="228"/>
      <c r="CD518" s="228"/>
      <c r="CE518" s="228"/>
      <c r="CF518" s="228"/>
      <c r="CG518" s="228"/>
      <c r="CH518" s="228"/>
      <c r="CI518" s="228"/>
      <c r="CJ518" s="228"/>
      <c r="CK518" s="228"/>
      <c r="CL518" s="228"/>
      <c r="CM518" s="228"/>
      <c r="CN518" s="228"/>
      <c r="CO518" s="228"/>
      <c r="CP518" s="228"/>
      <c r="CQ518" s="228"/>
      <c r="CR518" s="228"/>
      <c r="CS518" s="228"/>
      <c r="CT518" s="228"/>
      <c r="CU518" s="228"/>
      <c r="CV518" s="228"/>
      <c r="CW518" s="228"/>
      <c r="CX518" s="228"/>
      <c r="CY518" s="228"/>
      <c r="CZ518" s="228"/>
      <c r="DA518" s="228"/>
      <c r="DB518" s="228"/>
    </row>
    <row r="519" spans="1:106" s="197" customFormat="1" ht="31.5" hidden="1" customHeight="1" x14ac:dyDescent="0.3">
      <c r="A519" s="193">
        <v>2021</v>
      </c>
      <c r="B519" s="170">
        <v>1</v>
      </c>
      <c r="C519" s="255">
        <v>44226</v>
      </c>
      <c r="D519" s="170">
        <v>384</v>
      </c>
      <c r="E519" s="170">
        <v>556</v>
      </c>
      <c r="F519" s="170">
        <v>5</v>
      </c>
      <c r="G519" s="196" t="s">
        <v>171</v>
      </c>
      <c r="H519" t="s">
        <v>172</v>
      </c>
      <c r="I519" t="s">
        <v>163</v>
      </c>
      <c r="J519">
        <v>1</v>
      </c>
      <c r="K519">
        <v>6</v>
      </c>
      <c r="L519" s="256">
        <v>1066</v>
      </c>
      <c r="M519" s="257">
        <v>1003.106</v>
      </c>
      <c r="N519" s="258">
        <v>1141.6859999999999</v>
      </c>
      <c r="O519" s="192"/>
      <c r="P519" s="192"/>
      <c r="Q519" s="192"/>
      <c r="R519" s="192"/>
      <c r="S519" s="192"/>
      <c r="T519" s="192"/>
      <c r="U519" s="192">
        <v>1095</v>
      </c>
      <c r="V519" s="192">
        <v>1096</v>
      </c>
      <c r="W519" s="192"/>
      <c r="X519" s="192">
        <v>1074</v>
      </c>
      <c r="Y519" s="171">
        <v>139</v>
      </c>
      <c r="Z519" s="171">
        <v>140</v>
      </c>
      <c r="AA519" s="192"/>
      <c r="AB519" s="192"/>
      <c r="AC519" s="192"/>
      <c r="AD519" s="192"/>
      <c r="AE519" s="192"/>
      <c r="AF519" s="192"/>
      <c r="AG519" s="192">
        <v>1080</v>
      </c>
      <c r="AH519" s="192">
        <v>1040</v>
      </c>
      <c r="AI519" s="192"/>
      <c r="AJ519" s="192">
        <v>1019</v>
      </c>
      <c r="AK519" s="171">
        <v>140</v>
      </c>
      <c r="AL519" s="171">
        <v>142</v>
      </c>
      <c r="AM519" s="192"/>
      <c r="AN519" s="192">
        <v>1067.3</v>
      </c>
      <c r="AO519" s="222"/>
      <c r="AP519" s="182">
        <v>20</v>
      </c>
      <c r="AQ519" s="183">
        <v>180</v>
      </c>
      <c r="AR519" s="181">
        <v>26</v>
      </c>
      <c r="AS519" s="181">
        <v>140</v>
      </c>
      <c r="AT519" s="184">
        <v>2</v>
      </c>
      <c r="AU519" s="184">
        <v>1</v>
      </c>
      <c r="AV519" s="184"/>
      <c r="AW519" s="184">
        <v>2</v>
      </c>
      <c r="AX519" s="184"/>
      <c r="AY519" s="184"/>
      <c r="AZ519" s="184"/>
      <c r="BA519" s="184"/>
      <c r="BB519" s="184"/>
      <c r="BC519" s="185">
        <v>5</v>
      </c>
      <c r="BD519" s="180">
        <v>605</v>
      </c>
      <c r="BE519" s="186">
        <v>1.4999999999999999E-2</v>
      </c>
      <c r="BF519" s="187">
        <v>8.0000000000000002E-3</v>
      </c>
      <c r="BG519" s="172">
        <v>1</v>
      </c>
      <c r="BH519" s="172">
        <v>0</v>
      </c>
      <c r="BI519" s="172">
        <v>0.6</v>
      </c>
      <c r="BJ519" s="172">
        <v>5.3</v>
      </c>
      <c r="BK519" s="172">
        <v>645.70000000000005</v>
      </c>
      <c r="BL519" s="28" t="s">
        <v>157</v>
      </c>
      <c r="BM519" s="228" t="s">
        <v>158</v>
      </c>
      <c r="BN519" s="228" t="s">
        <v>173</v>
      </c>
      <c r="BO519" s="228"/>
      <c r="BP519" s="228">
        <v>4</v>
      </c>
      <c r="BQ519" s="228"/>
      <c r="BR519" s="228"/>
      <c r="BS519" s="228"/>
      <c r="BT519" s="228"/>
      <c r="BU519" s="228">
        <f t="shared" si="8"/>
        <v>0.9</v>
      </c>
      <c r="BV519" s="228"/>
      <c r="BW519" s="228"/>
      <c r="BX519" s="228"/>
      <c r="BY519" s="228"/>
      <c r="BZ519" s="228"/>
      <c r="CA519" s="228"/>
      <c r="CB519" s="228"/>
      <c r="CC519" s="228"/>
      <c r="CD519" s="228"/>
      <c r="CE519" s="228"/>
      <c r="CF519" s="228"/>
      <c r="CG519" s="228"/>
      <c r="CH519" s="228"/>
      <c r="CI519" s="228"/>
      <c r="CJ519" s="228"/>
      <c r="CK519" s="228"/>
      <c r="CL519" s="228"/>
      <c r="CM519" s="228"/>
      <c r="CN519" s="228"/>
      <c r="CO519" s="228"/>
      <c r="CP519" s="228"/>
      <c r="CQ519" s="228"/>
      <c r="CR519" s="228"/>
      <c r="CS519" s="228"/>
      <c r="CT519" s="228"/>
      <c r="CU519" s="228"/>
      <c r="CV519" s="228"/>
      <c r="CW519" s="228"/>
      <c r="CX519" s="228"/>
      <c r="CY519" s="228"/>
      <c r="CZ519" s="228"/>
      <c r="DA519" s="228"/>
      <c r="DB519" s="228"/>
    </row>
    <row r="520" spans="1:106" s="197" customFormat="1" ht="31.5" hidden="1" customHeight="1" x14ac:dyDescent="0.3">
      <c r="A520" s="193">
        <v>2021</v>
      </c>
      <c r="B520" s="170">
        <v>1</v>
      </c>
      <c r="C520" s="255">
        <v>44226</v>
      </c>
      <c r="D520" s="170">
        <v>384</v>
      </c>
      <c r="E520" s="170">
        <v>557</v>
      </c>
      <c r="F520" s="170">
        <v>5</v>
      </c>
      <c r="G520" s="196" t="s">
        <v>174</v>
      </c>
      <c r="H520" t="s">
        <v>175</v>
      </c>
      <c r="I520" t="s">
        <v>163</v>
      </c>
      <c r="J520">
        <v>1</v>
      </c>
      <c r="K520">
        <v>6</v>
      </c>
      <c r="L520" s="256">
        <v>182</v>
      </c>
      <c r="M520" s="257">
        <v>171.262</v>
      </c>
      <c r="N520" s="258">
        <v>194.922</v>
      </c>
      <c r="O520" s="192"/>
      <c r="P520" s="192"/>
      <c r="Q520" s="192"/>
      <c r="R520" s="192"/>
      <c r="S520" s="192"/>
      <c r="T520" s="192"/>
      <c r="U520" s="192">
        <v>202</v>
      </c>
      <c r="V520" s="192">
        <v>201</v>
      </c>
      <c r="W520" s="192"/>
      <c r="X520" s="192">
        <v>196</v>
      </c>
      <c r="Y520" s="171">
        <v>139</v>
      </c>
      <c r="Z520" s="171">
        <v>140</v>
      </c>
      <c r="AA520" s="192"/>
      <c r="AB520" s="192"/>
      <c r="AC520" s="192"/>
      <c r="AD520" s="192"/>
      <c r="AE520" s="192"/>
      <c r="AF520" s="192"/>
      <c r="AG520" s="192">
        <v>195</v>
      </c>
      <c r="AH520" s="192">
        <v>192</v>
      </c>
      <c r="AI520" s="192"/>
      <c r="AJ520" s="192">
        <v>188</v>
      </c>
      <c r="AK520" s="171">
        <v>140</v>
      </c>
      <c r="AL520" s="171">
        <v>142</v>
      </c>
      <c r="AM520" s="192"/>
      <c r="AN520" s="192">
        <v>195.8</v>
      </c>
      <c r="AO520" s="222"/>
      <c r="AP520" s="182">
        <v>20</v>
      </c>
      <c r="AQ520" s="183">
        <v>180</v>
      </c>
      <c r="AR520" s="181">
        <v>26</v>
      </c>
      <c r="AS520" s="181">
        <v>140</v>
      </c>
      <c r="AT520" s="184">
        <v>2</v>
      </c>
      <c r="AU520" s="184">
        <v>5</v>
      </c>
      <c r="AV520" s="184"/>
      <c r="AW520" s="184">
        <v>3</v>
      </c>
      <c r="AX520" s="184"/>
      <c r="AY520" s="184"/>
      <c r="AZ520" s="184"/>
      <c r="BA520" s="184"/>
      <c r="BB520" s="184"/>
      <c r="BC520" s="185">
        <v>10</v>
      </c>
      <c r="BD520" s="180">
        <v>610</v>
      </c>
      <c r="BE520" s="186">
        <v>1.4999999999999999E-2</v>
      </c>
      <c r="BF520" s="187">
        <v>1.6E-2</v>
      </c>
      <c r="BG520" s="172"/>
      <c r="BH520" s="172">
        <v>0.1</v>
      </c>
      <c r="BI520" s="172">
        <v>3.4</v>
      </c>
      <c r="BJ520" s="172">
        <v>2</v>
      </c>
      <c r="BK520" s="172">
        <v>119.4</v>
      </c>
      <c r="BL520" s="28" t="s">
        <v>157</v>
      </c>
      <c r="BM520" s="228" t="s">
        <v>158</v>
      </c>
      <c r="BN520" s="228" t="s">
        <v>173</v>
      </c>
      <c r="BO520" s="228" t="s">
        <v>176</v>
      </c>
      <c r="BP520" s="228">
        <v>4</v>
      </c>
      <c r="BQ520" s="228"/>
      <c r="BR520" s="228"/>
      <c r="BS520" s="228"/>
      <c r="BT520" s="228"/>
      <c r="BU520" s="228">
        <f t="shared" si="8"/>
        <v>9.8000000000000007</v>
      </c>
      <c r="BV520" s="228"/>
      <c r="BW520" s="228"/>
      <c r="BX520" s="228"/>
      <c r="BY520" s="228"/>
      <c r="BZ520" s="228"/>
      <c r="CA520" s="228"/>
      <c r="CB520" s="228"/>
      <c r="CC520" s="228"/>
      <c r="CD520" s="228"/>
      <c r="CE520" s="228"/>
      <c r="CF520" s="228"/>
      <c r="CG520" s="228"/>
      <c r="CH520" s="228"/>
      <c r="CI520" s="228"/>
      <c r="CJ520" s="228"/>
      <c r="CK520" s="228"/>
      <c r="CL520" s="228"/>
      <c r="CM520" s="228"/>
      <c r="CN520" s="228"/>
      <c r="CO520" s="228"/>
      <c r="CP520" s="228"/>
      <c r="CQ520" s="228"/>
      <c r="CR520" s="228"/>
      <c r="CS520" s="228"/>
      <c r="CT520" s="228"/>
      <c r="CU520" s="228"/>
      <c r="CV520" s="228"/>
      <c r="CW520" s="228"/>
      <c r="CX520" s="228"/>
      <c r="CY520" s="228"/>
      <c r="CZ520" s="228"/>
      <c r="DA520" s="228"/>
      <c r="DB520" s="228"/>
    </row>
    <row r="521" spans="1:106" s="197" customFormat="1" ht="31.5" hidden="1" customHeight="1" x14ac:dyDescent="0.3">
      <c r="A521" s="193">
        <v>2021</v>
      </c>
      <c r="B521" s="170">
        <v>1</v>
      </c>
      <c r="C521" s="255">
        <v>44226</v>
      </c>
      <c r="D521" s="170">
        <v>331</v>
      </c>
      <c r="E521" s="170">
        <v>253</v>
      </c>
      <c r="F521" s="170">
        <v>6</v>
      </c>
      <c r="G521" s="196" t="s">
        <v>337</v>
      </c>
      <c r="H521" t="s">
        <v>209</v>
      </c>
      <c r="I521" t="s">
        <v>163</v>
      </c>
      <c r="J521">
        <v>3</v>
      </c>
      <c r="K521">
        <v>2</v>
      </c>
      <c r="L521" s="256">
        <v>203</v>
      </c>
      <c r="M521" s="257">
        <v>188.79</v>
      </c>
      <c r="N521" s="258">
        <v>217.21</v>
      </c>
      <c r="O521" s="192"/>
      <c r="P521" s="192"/>
      <c r="Q521" s="192"/>
      <c r="R521" s="192"/>
      <c r="S521" s="192"/>
      <c r="T521" s="192"/>
      <c r="U521" s="192"/>
      <c r="V521" s="192"/>
      <c r="W521" s="192"/>
      <c r="X521" s="192"/>
      <c r="Y521" s="171"/>
      <c r="Z521" s="171"/>
      <c r="AA521" s="192"/>
      <c r="AB521" s="192"/>
      <c r="AC521" s="192"/>
      <c r="AD521" s="192"/>
      <c r="AE521" s="192"/>
      <c r="AF521" s="192"/>
      <c r="AG521" s="192"/>
      <c r="AH521" s="192"/>
      <c r="AI521" s="192"/>
      <c r="AJ521" s="192"/>
      <c r="AK521" s="171"/>
      <c r="AL521" s="171"/>
      <c r="AM521" s="192"/>
      <c r="AN521" s="192"/>
      <c r="AO521" s="222"/>
      <c r="AP521" s="182">
        <v>121</v>
      </c>
      <c r="AQ521" s="183">
        <v>89</v>
      </c>
      <c r="AR521" s="181"/>
      <c r="AS521" s="181"/>
      <c r="AT521" s="184">
        <v>1</v>
      </c>
      <c r="AU521" s="184"/>
      <c r="AV521" s="184">
        <v>1</v>
      </c>
      <c r="AW521" s="184"/>
      <c r="AX521" s="184"/>
      <c r="AY521" s="184"/>
      <c r="AZ521" s="184"/>
      <c r="BA521" s="184"/>
      <c r="BB521" s="184"/>
      <c r="BC521" s="185">
        <v>2</v>
      </c>
      <c r="BD521" s="180">
        <v>2</v>
      </c>
      <c r="BE521" s="186">
        <v>1.4999999999999999E-2</v>
      </c>
      <c r="BF521" s="187">
        <v>1</v>
      </c>
      <c r="BG521" s="172"/>
      <c r="BH521" s="172">
        <v>0</v>
      </c>
      <c r="BI521" s="172">
        <v>0</v>
      </c>
      <c r="BJ521" s="172"/>
      <c r="BK521" s="172"/>
      <c r="BL521" s="28" t="s">
        <v>181</v>
      </c>
      <c r="BM521" s="228" t="s">
        <v>196</v>
      </c>
      <c r="BN521" s="228" t="s">
        <v>210</v>
      </c>
      <c r="BO521" s="228"/>
      <c r="BP521" s="228">
        <v>4</v>
      </c>
      <c r="BQ521" s="228"/>
      <c r="BR521" s="228"/>
      <c r="BS521" s="228"/>
      <c r="BT521" s="228"/>
      <c r="BU521" s="228" t="str">
        <f t="shared" si="8"/>
        <v/>
      </c>
      <c r="BV521" s="228"/>
      <c r="BW521" s="228"/>
      <c r="BX521" s="228"/>
      <c r="BY521" s="228"/>
      <c r="BZ521" s="228"/>
      <c r="CA521" s="228"/>
      <c r="CB521" s="228"/>
      <c r="CC521" s="228"/>
      <c r="CD521" s="228"/>
      <c r="CE521" s="228"/>
      <c r="CF521" s="228"/>
      <c r="CG521" s="228"/>
      <c r="CH521" s="228"/>
      <c r="CI521" s="228"/>
      <c r="CJ521" s="228"/>
      <c r="CK521" s="228"/>
      <c r="CL521" s="228"/>
      <c r="CM521" s="228"/>
      <c r="CN521" s="228"/>
      <c r="CO521" s="228"/>
      <c r="CP521" s="228"/>
      <c r="CQ521" s="228"/>
      <c r="CR521" s="228"/>
      <c r="CS521" s="228"/>
      <c r="CT521" s="228"/>
      <c r="CU521" s="228"/>
      <c r="CV521" s="228"/>
      <c r="CW521" s="228"/>
      <c r="CX521" s="228"/>
      <c r="CY521" s="228"/>
      <c r="CZ521" s="228"/>
      <c r="DA521" s="228"/>
      <c r="DB521" s="228"/>
    </row>
    <row r="522" spans="1:106" s="197" customFormat="1" ht="31.5" hidden="1" customHeight="1" x14ac:dyDescent="0.3">
      <c r="A522" s="193">
        <v>2021</v>
      </c>
      <c r="B522" s="170">
        <v>1</v>
      </c>
      <c r="C522" s="255">
        <v>44226</v>
      </c>
      <c r="D522" s="170">
        <v>376</v>
      </c>
      <c r="E522" s="170">
        <v>438</v>
      </c>
      <c r="F522" s="170">
        <v>8</v>
      </c>
      <c r="G522" s="196" t="s">
        <v>190</v>
      </c>
      <c r="H522" t="s">
        <v>191</v>
      </c>
      <c r="I522" t="s">
        <v>163</v>
      </c>
      <c r="J522">
        <v>3</v>
      </c>
      <c r="K522">
        <v>2</v>
      </c>
      <c r="L522" s="256">
        <v>336</v>
      </c>
      <c r="M522" s="257">
        <v>316.17599999999999</v>
      </c>
      <c r="N522" s="258">
        <v>359.85599999999999</v>
      </c>
      <c r="O522" s="192"/>
      <c r="P522" s="192"/>
      <c r="Q522" s="192"/>
      <c r="R522" s="192"/>
      <c r="S522" s="192"/>
      <c r="T522" s="192"/>
      <c r="U522" s="192">
        <v>379</v>
      </c>
      <c r="V522" s="192">
        <v>355</v>
      </c>
      <c r="W522" s="192"/>
      <c r="X522" s="192">
        <v>360</v>
      </c>
      <c r="Y522" s="171">
        <v>127</v>
      </c>
      <c r="Z522" s="171">
        <v>127</v>
      </c>
      <c r="AA522" s="192"/>
      <c r="AB522" s="192"/>
      <c r="AC522" s="192"/>
      <c r="AD522" s="192"/>
      <c r="AE522" s="192"/>
      <c r="AF522" s="192"/>
      <c r="AG522" s="192">
        <v>352</v>
      </c>
      <c r="AH522" s="192">
        <v>344</v>
      </c>
      <c r="AI522" s="192"/>
      <c r="AJ522" s="192">
        <v>348</v>
      </c>
      <c r="AK522" s="171">
        <v>127</v>
      </c>
      <c r="AL522" s="171">
        <v>127</v>
      </c>
      <c r="AM522" s="192"/>
      <c r="AN522" s="192">
        <v>356.3</v>
      </c>
      <c r="AO522" s="222"/>
      <c r="AP522" s="182">
        <v>67</v>
      </c>
      <c r="AQ522" s="183">
        <v>161</v>
      </c>
      <c r="AR522" s="181">
        <v>85</v>
      </c>
      <c r="AS522" s="181">
        <v>127</v>
      </c>
      <c r="AT522" s="184">
        <v>6</v>
      </c>
      <c r="AU522" s="184">
        <v>2</v>
      </c>
      <c r="AV522" s="184">
        <v>3</v>
      </c>
      <c r="AW522" s="184">
        <v>4</v>
      </c>
      <c r="AX522" s="184">
        <v>1</v>
      </c>
      <c r="AY522" s="184"/>
      <c r="AZ522" s="184"/>
      <c r="BA522" s="184"/>
      <c r="BB522" s="184"/>
      <c r="BC522" s="185">
        <v>16</v>
      </c>
      <c r="BD522" s="180">
        <v>1780</v>
      </c>
      <c r="BE522" s="186">
        <v>1.4999999999999999E-2</v>
      </c>
      <c r="BF522" s="187">
        <v>8.9999999999999993E-3</v>
      </c>
      <c r="BG522" s="172">
        <v>1</v>
      </c>
      <c r="BH522" s="172">
        <v>0</v>
      </c>
      <c r="BI522" s="172">
        <v>5.3</v>
      </c>
      <c r="BJ522" s="172">
        <v>5.7</v>
      </c>
      <c r="BK522" s="172">
        <v>634.20000000000005</v>
      </c>
      <c r="BL522" s="28" t="s">
        <v>157</v>
      </c>
      <c r="BM522" s="228" t="s">
        <v>158</v>
      </c>
      <c r="BN522" s="228" t="s">
        <v>192</v>
      </c>
      <c r="BO522" s="228" t="s">
        <v>168</v>
      </c>
      <c r="BP522" s="228">
        <v>4</v>
      </c>
      <c r="BQ522" s="228"/>
      <c r="BR522" s="228"/>
      <c r="BS522" s="228"/>
      <c r="BT522" s="228"/>
      <c r="BU522" s="228">
        <f t="shared" si="8"/>
        <v>14.4</v>
      </c>
      <c r="BV522" s="228"/>
      <c r="BW522" s="228"/>
      <c r="BX522" s="228"/>
      <c r="BY522" s="228"/>
      <c r="BZ522" s="228"/>
      <c r="CA522" s="228"/>
      <c r="CB522" s="228"/>
      <c r="CC522" s="228"/>
      <c r="CD522" s="228"/>
      <c r="CE522" s="228"/>
      <c r="CF522" s="228"/>
      <c r="CG522" s="228"/>
      <c r="CH522" s="228"/>
      <c r="CI522" s="228"/>
      <c r="CJ522" s="228"/>
      <c r="CK522" s="228"/>
      <c r="CL522" s="228"/>
      <c r="CM522" s="228"/>
      <c r="CN522" s="228"/>
      <c r="CO522" s="228"/>
      <c r="CP522" s="228"/>
      <c r="CQ522" s="228"/>
      <c r="CR522" s="228"/>
      <c r="CS522" s="228"/>
      <c r="CT522" s="228"/>
      <c r="CU522" s="228"/>
      <c r="CV522" s="228"/>
      <c r="CW522" s="228"/>
      <c r="CX522" s="228"/>
      <c r="CY522" s="228"/>
      <c r="CZ522" s="228"/>
      <c r="DA522" s="228"/>
      <c r="DB522" s="228"/>
    </row>
    <row r="523" spans="1:106" s="197" customFormat="1" ht="31.5" hidden="1" customHeight="1" x14ac:dyDescent="0.3">
      <c r="A523" s="193">
        <v>2021</v>
      </c>
      <c r="B523" s="170">
        <v>1</v>
      </c>
      <c r="C523" s="255">
        <v>44226</v>
      </c>
      <c r="D523" s="170">
        <v>334</v>
      </c>
      <c r="E523" s="170">
        <v>254</v>
      </c>
      <c r="F523" s="170">
        <v>49</v>
      </c>
      <c r="G523" s="196" t="s">
        <v>208</v>
      </c>
      <c r="H523" t="s">
        <v>209</v>
      </c>
      <c r="I523" t="s">
        <v>203</v>
      </c>
      <c r="J523">
        <v>4</v>
      </c>
      <c r="K523">
        <v>2</v>
      </c>
      <c r="L523" s="256">
        <v>203</v>
      </c>
      <c r="M523" s="257">
        <v>188.79</v>
      </c>
      <c r="N523" s="258">
        <v>217.21</v>
      </c>
      <c r="O523" s="192"/>
      <c r="P523" s="192"/>
      <c r="Q523" s="192"/>
      <c r="R523" s="192"/>
      <c r="S523" s="192"/>
      <c r="T523" s="192"/>
      <c r="U523" s="192">
        <v>213</v>
      </c>
      <c r="V523" s="192">
        <v>209</v>
      </c>
      <c r="W523" s="192"/>
      <c r="X523" s="192">
        <v>216</v>
      </c>
      <c r="Y523" s="171">
        <v>128</v>
      </c>
      <c r="Z523" s="171">
        <v>128</v>
      </c>
      <c r="AA523" s="192"/>
      <c r="AB523" s="192"/>
      <c r="AC523" s="192"/>
      <c r="AD523" s="192"/>
      <c r="AE523" s="192"/>
      <c r="AF523" s="192"/>
      <c r="AG523" s="192">
        <v>208</v>
      </c>
      <c r="AH523" s="192">
        <v>201</v>
      </c>
      <c r="AI523" s="192"/>
      <c r="AJ523" s="192">
        <v>205</v>
      </c>
      <c r="AK523" s="171">
        <v>128</v>
      </c>
      <c r="AL523" s="171">
        <v>130</v>
      </c>
      <c r="AM523" s="192"/>
      <c r="AN523" s="192">
        <v>208.7</v>
      </c>
      <c r="AO523" s="222"/>
      <c r="AP523" s="182">
        <v>88</v>
      </c>
      <c r="AQ523" s="183">
        <v>164</v>
      </c>
      <c r="AR523" s="181">
        <v>112</v>
      </c>
      <c r="AS523" s="181">
        <v>129</v>
      </c>
      <c r="AT523" s="184">
        <v>7</v>
      </c>
      <c r="AU523" s="184"/>
      <c r="AV523" s="184">
        <v>4</v>
      </c>
      <c r="AW523" s="184"/>
      <c r="AX523" s="184"/>
      <c r="AY523" s="184"/>
      <c r="AZ523" s="184"/>
      <c r="BA523" s="184"/>
      <c r="BB523" s="184"/>
      <c r="BC523" s="185">
        <v>11</v>
      </c>
      <c r="BD523" s="180">
        <v>2531</v>
      </c>
      <c r="BE523" s="186">
        <v>0.02</v>
      </c>
      <c r="BF523" s="187">
        <v>4.0000000000000001E-3</v>
      </c>
      <c r="BG523" s="172">
        <v>1</v>
      </c>
      <c r="BH523" s="172">
        <v>0.1</v>
      </c>
      <c r="BI523" s="172">
        <v>12.5</v>
      </c>
      <c r="BJ523" s="172">
        <v>2.2999999999999998</v>
      </c>
      <c r="BK523" s="172">
        <v>528.20000000000005</v>
      </c>
      <c r="BL523" s="28" t="s">
        <v>181</v>
      </c>
      <c r="BM523" s="228" t="s">
        <v>196</v>
      </c>
      <c r="BN523" s="228" t="s">
        <v>210</v>
      </c>
      <c r="BO523" s="228"/>
      <c r="BP523" s="228">
        <v>4</v>
      </c>
      <c r="BQ523" s="228"/>
      <c r="BR523" s="228"/>
      <c r="BS523" s="228"/>
      <c r="BT523" s="228"/>
      <c r="BU523" s="228">
        <f t="shared" si="8"/>
        <v>4</v>
      </c>
      <c r="BV523" s="228"/>
      <c r="BW523" s="228"/>
      <c r="BX523" s="228"/>
      <c r="BY523" s="228"/>
      <c r="BZ523" s="228"/>
      <c r="CA523" s="228"/>
      <c r="CB523" s="228"/>
      <c r="CC523" s="228"/>
      <c r="CD523" s="228"/>
      <c r="CE523" s="228"/>
      <c r="CF523" s="228"/>
      <c r="CG523" s="228"/>
      <c r="CH523" s="228"/>
      <c r="CI523" s="228"/>
      <c r="CJ523" s="228"/>
      <c r="CK523" s="228"/>
      <c r="CL523" s="228"/>
      <c r="CM523" s="228"/>
      <c r="CN523" s="228"/>
      <c r="CO523" s="228"/>
      <c r="CP523" s="228"/>
      <c r="CQ523" s="228"/>
      <c r="CR523" s="228"/>
      <c r="CS523" s="228"/>
      <c r="CT523" s="228"/>
      <c r="CU523" s="228"/>
      <c r="CV523" s="228"/>
      <c r="CW523" s="228"/>
      <c r="CX523" s="228"/>
      <c r="CY523" s="228"/>
      <c r="CZ523" s="228"/>
      <c r="DA523" s="228"/>
      <c r="DB523" s="228"/>
    </row>
    <row r="524" spans="1:106" s="197" customFormat="1" ht="31.5" hidden="1" customHeight="1" x14ac:dyDescent="0.3">
      <c r="A524" s="193">
        <v>2021</v>
      </c>
      <c r="B524" s="170">
        <v>2</v>
      </c>
      <c r="C524" s="255">
        <v>44227</v>
      </c>
      <c r="D524" s="170">
        <v>47</v>
      </c>
      <c r="E524" s="170">
        <v>122</v>
      </c>
      <c r="F524" s="170">
        <v>2</v>
      </c>
      <c r="G524" s="196" t="s">
        <v>154</v>
      </c>
      <c r="H524" t="s">
        <v>155</v>
      </c>
      <c r="I524" t="s">
        <v>156</v>
      </c>
      <c r="J524">
        <v>2</v>
      </c>
      <c r="K524">
        <v>1</v>
      </c>
      <c r="L524" s="256">
        <v>280</v>
      </c>
      <c r="M524" s="257">
        <v>267.39999999999998</v>
      </c>
      <c r="N524" s="258">
        <v>292.60000000000002</v>
      </c>
      <c r="O524" s="192"/>
      <c r="P524" s="192"/>
      <c r="Q524" s="192"/>
      <c r="R524" s="192"/>
      <c r="S524" s="192"/>
      <c r="T524" s="192"/>
      <c r="U524" s="192"/>
      <c r="V524" s="192"/>
      <c r="W524" s="192"/>
      <c r="X524" s="192"/>
      <c r="Y524" s="171"/>
      <c r="Z524" s="171"/>
      <c r="AA524" s="192"/>
      <c r="AB524" s="192"/>
      <c r="AC524" s="192"/>
      <c r="AD524" s="192"/>
      <c r="AE524" s="192"/>
      <c r="AF524" s="192"/>
      <c r="AG524" s="192"/>
      <c r="AH524" s="192"/>
      <c r="AI524" s="192"/>
      <c r="AJ524" s="192"/>
      <c r="AK524" s="171"/>
      <c r="AL524" s="171"/>
      <c r="AM524" s="192"/>
      <c r="AN524" s="192"/>
      <c r="AO524" s="222"/>
      <c r="AP524" s="182">
        <v>63</v>
      </c>
      <c r="AQ524" s="183">
        <v>115</v>
      </c>
      <c r="AR524" s="181"/>
      <c r="AS524" s="181"/>
      <c r="AT524" s="184">
        <v>2</v>
      </c>
      <c r="AU524" s="184"/>
      <c r="AV524" s="184">
        <v>3</v>
      </c>
      <c r="AW524" s="184"/>
      <c r="AX524" s="184"/>
      <c r="AY524" s="184"/>
      <c r="AZ524" s="184"/>
      <c r="BA524" s="184"/>
      <c r="BB524" s="184"/>
      <c r="BC524" s="185">
        <v>5</v>
      </c>
      <c r="BD524" s="180">
        <v>5</v>
      </c>
      <c r="BE524" s="186">
        <v>1.4999999999999999E-2</v>
      </c>
      <c r="BF524" s="187">
        <v>1</v>
      </c>
      <c r="BG524" s="172"/>
      <c r="BH524" s="172">
        <v>0</v>
      </c>
      <c r="BI524" s="172">
        <v>0</v>
      </c>
      <c r="BJ524" s="172"/>
      <c r="BK524" s="172"/>
      <c r="BL524" s="28" t="s">
        <v>157</v>
      </c>
      <c r="BM524" s="228" t="s">
        <v>158</v>
      </c>
      <c r="BN524" s="228" t="s">
        <v>159</v>
      </c>
      <c r="BO524" s="228" t="s">
        <v>160</v>
      </c>
      <c r="BP524" s="228">
        <v>4</v>
      </c>
      <c r="BQ524" s="228"/>
      <c r="BR524" s="228"/>
      <c r="BS524" s="228"/>
      <c r="BT524" s="228"/>
      <c r="BU524" s="228" t="str">
        <f t="shared" si="8"/>
        <v/>
      </c>
      <c r="BV524" s="228"/>
      <c r="BW524" s="228"/>
      <c r="BX524" s="228"/>
      <c r="BY524" s="228"/>
      <c r="BZ524" s="228"/>
      <c r="CA524" s="228"/>
      <c r="CB524" s="228"/>
      <c r="CC524" s="228"/>
      <c r="CD524" s="228"/>
      <c r="CE524" s="228"/>
      <c r="CF524" s="228"/>
      <c r="CG524" s="228"/>
      <c r="CH524" s="228"/>
      <c r="CI524" s="228"/>
      <c r="CJ524" s="228"/>
      <c r="CK524" s="228"/>
      <c r="CL524" s="228"/>
      <c r="CM524" s="228"/>
      <c r="CN524" s="228"/>
      <c r="CO524" s="228"/>
      <c r="CP524" s="228"/>
      <c r="CQ524" s="228"/>
      <c r="CR524" s="228"/>
      <c r="CS524" s="228"/>
      <c r="CT524" s="228"/>
      <c r="CU524" s="228"/>
      <c r="CV524" s="228"/>
      <c r="CW524" s="228"/>
      <c r="CX524" s="228"/>
      <c r="CY524" s="228"/>
      <c r="CZ524" s="228"/>
      <c r="DA524" s="228"/>
      <c r="DB524" s="228"/>
    </row>
    <row r="525" spans="1:106" s="197" customFormat="1" ht="31.5" hidden="1" customHeight="1" x14ac:dyDescent="0.3">
      <c r="A525" s="193">
        <v>2021</v>
      </c>
      <c r="B525" s="170">
        <v>2</v>
      </c>
      <c r="C525" s="255">
        <v>44227</v>
      </c>
      <c r="D525" s="170">
        <v>405</v>
      </c>
      <c r="E525" s="170">
        <v>619</v>
      </c>
      <c r="F525" s="170">
        <v>2</v>
      </c>
      <c r="G525" s="196" t="s">
        <v>291</v>
      </c>
      <c r="H525" t="s">
        <v>292</v>
      </c>
      <c r="I525" t="s">
        <v>163</v>
      </c>
      <c r="J525">
        <v>1</v>
      </c>
      <c r="K525">
        <v>5</v>
      </c>
      <c r="L525" s="256">
        <v>420</v>
      </c>
      <c r="M525" s="257">
        <v>385.98</v>
      </c>
      <c r="N525" s="258">
        <v>454.02</v>
      </c>
      <c r="O525" s="192"/>
      <c r="P525" s="192"/>
      <c r="Q525" s="192"/>
      <c r="R525" s="192"/>
      <c r="S525" s="192"/>
      <c r="T525" s="192"/>
      <c r="U525" s="192">
        <v>466</v>
      </c>
      <c r="V525" s="192">
        <v>453</v>
      </c>
      <c r="W525" s="192">
        <v>460</v>
      </c>
      <c r="X525" s="192">
        <v>450</v>
      </c>
      <c r="Y525" s="171"/>
      <c r="Z525" s="171">
        <v>193</v>
      </c>
      <c r="AA525" s="192"/>
      <c r="AB525" s="192"/>
      <c r="AC525" s="192"/>
      <c r="AD525" s="192"/>
      <c r="AE525" s="192"/>
      <c r="AF525" s="192">
        <v>452</v>
      </c>
      <c r="AG525" s="192">
        <v>426</v>
      </c>
      <c r="AH525" s="192">
        <v>438</v>
      </c>
      <c r="AI525" s="192">
        <v>432</v>
      </c>
      <c r="AJ525" s="192">
        <v>428</v>
      </c>
      <c r="AK525" s="171">
        <v>151</v>
      </c>
      <c r="AL525" s="171">
        <v>145</v>
      </c>
      <c r="AM525" s="192"/>
      <c r="AN525" s="192">
        <v>445</v>
      </c>
      <c r="AO525" s="222"/>
      <c r="AP525" s="182">
        <v>18</v>
      </c>
      <c r="AQ525" s="183">
        <v>200</v>
      </c>
      <c r="AR525" s="181">
        <v>22</v>
      </c>
      <c r="AS525" s="181">
        <v>163</v>
      </c>
      <c r="AT525" s="184">
        <v>4</v>
      </c>
      <c r="AU525" s="184">
        <v>1</v>
      </c>
      <c r="AV525" s="184">
        <v>4</v>
      </c>
      <c r="AW525" s="184"/>
      <c r="AX525" s="184"/>
      <c r="AY525" s="184"/>
      <c r="AZ525" s="184"/>
      <c r="BA525" s="184"/>
      <c r="BB525" s="184"/>
      <c r="BC525" s="185">
        <v>9</v>
      </c>
      <c r="BD525" s="180">
        <v>729</v>
      </c>
      <c r="BE525" s="186">
        <v>1.4999999999999999E-2</v>
      </c>
      <c r="BF525" s="187">
        <v>1.2E-2</v>
      </c>
      <c r="BG525" s="172">
        <v>1</v>
      </c>
      <c r="BH525" s="172">
        <v>0</v>
      </c>
      <c r="BI525" s="172">
        <v>1.7</v>
      </c>
      <c r="BJ525" s="172">
        <v>4</v>
      </c>
      <c r="BK525" s="172">
        <v>324.39999999999998</v>
      </c>
      <c r="BL525" s="28" t="s">
        <v>181</v>
      </c>
      <c r="BM525" s="228" t="s">
        <v>182</v>
      </c>
      <c r="BN525" s="228" t="s">
        <v>293</v>
      </c>
      <c r="BO525" s="228"/>
      <c r="BP525" s="228">
        <v>4</v>
      </c>
      <c r="BQ525" s="228"/>
      <c r="BR525" s="228"/>
      <c r="BS525" s="228"/>
      <c r="BT525" s="228"/>
      <c r="BU525" s="228">
        <f t="shared" si="8"/>
        <v>17.7</v>
      </c>
      <c r="BV525" s="228"/>
      <c r="BW525" s="228"/>
      <c r="BX525" s="228"/>
      <c r="BY525" s="228"/>
      <c r="BZ525" s="228"/>
      <c r="CA525" s="228"/>
      <c r="CB525" s="228"/>
      <c r="CC525" s="228"/>
      <c r="CD525" s="228"/>
      <c r="CE525" s="228"/>
      <c r="CF525" s="228"/>
      <c r="CG525" s="228"/>
      <c r="CH525" s="228"/>
      <c r="CI525" s="228"/>
      <c r="CJ525" s="228"/>
      <c r="CK525" s="228"/>
      <c r="CL525" s="228"/>
      <c r="CM525" s="228"/>
      <c r="CN525" s="228"/>
      <c r="CO525" s="228"/>
      <c r="CP525" s="228"/>
      <c r="CQ525" s="228"/>
      <c r="CR525" s="228"/>
      <c r="CS525" s="228"/>
      <c r="CT525" s="228"/>
      <c r="CU525" s="228"/>
      <c r="CV525" s="228"/>
      <c r="CW525" s="228"/>
      <c r="CX525" s="228"/>
      <c r="CY525" s="228"/>
      <c r="CZ525" s="228"/>
      <c r="DA525" s="228"/>
      <c r="DB525" s="228"/>
    </row>
    <row r="526" spans="1:106" s="197" customFormat="1" ht="31.5" hidden="1" customHeight="1" x14ac:dyDescent="0.3">
      <c r="A526" s="193">
        <v>2021</v>
      </c>
      <c r="B526" s="170">
        <v>2</v>
      </c>
      <c r="C526" s="255">
        <v>44227</v>
      </c>
      <c r="D526" s="170">
        <v>405</v>
      </c>
      <c r="E526" s="170">
        <v>620</v>
      </c>
      <c r="F526" s="170">
        <v>2</v>
      </c>
      <c r="G526" s="196" t="s">
        <v>294</v>
      </c>
      <c r="H526" t="s">
        <v>295</v>
      </c>
      <c r="I526" t="s">
        <v>163</v>
      </c>
      <c r="J526">
        <v>1</v>
      </c>
      <c r="K526">
        <v>5</v>
      </c>
      <c r="L526" s="256">
        <v>233</v>
      </c>
      <c r="M526" s="257">
        <v>214.01050000000001</v>
      </c>
      <c r="N526" s="258">
        <v>251.98949999999999</v>
      </c>
      <c r="O526" s="192"/>
      <c r="P526" s="192"/>
      <c r="Q526" s="192"/>
      <c r="R526" s="192"/>
      <c r="S526" s="192"/>
      <c r="T526" s="192"/>
      <c r="U526" s="192">
        <v>249</v>
      </c>
      <c r="V526" s="192">
        <v>245</v>
      </c>
      <c r="W526" s="192">
        <v>249</v>
      </c>
      <c r="X526" s="192">
        <v>239</v>
      </c>
      <c r="Y526" s="171"/>
      <c r="Z526" s="171">
        <v>193</v>
      </c>
      <c r="AA526" s="192"/>
      <c r="AB526" s="192"/>
      <c r="AC526" s="192"/>
      <c r="AD526" s="192"/>
      <c r="AE526" s="192"/>
      <c r="AF526" s="192">
        <v>243</v>
      </c>
      <c r="AG526" s="192">
        <v>231</v>
      </c>
      <c r="AH526" s="192">
        <v>242</v>
      </c>
      <c r="AI526" s="192">
        <v>248</v>
      </c>
      <c r="AJ526" s="192">
        <v>241</v>
      </c>
      <c r="AK526" s="171">
        <v>151</v>
      </c>
      <c r="AL526" s="171">
        <v>145</v>
      </c>
      <c r="AM526" s="192"/>
      <c r="AN526" s="192">
        <v>243</v>
      </c>
      <c r="AO526" s="222"/>
      <c r="AP526" s="182">
        <v>18</v>
      </c>
      <c r="AQ526" s="183">
        <v>200</v>
      </c>
      <c r="AR526" s="181">
        <v>22</v>
      </c>
      <c r="AS526" s="181">
        <v>163</v>
      </c>
      <c r="AT526" s="184">
        <v>7</v>
      </c>
      <c r="AU526" s="184">
        <v>1</v>
      </c>
      <c r="AV526" s="184">
        <v>1</v>
      </c>
      <c r="AW526" s="184">
        <v>1</v>
      </c>
      <c r="AX526" s="184"/>
      <c r="AY526" s="184"/>
      <c r="AZ526" s="184"/>
      <c r="BA526" s="184"/>
      <c r="BB526" s="184"/>
      <c r="BC526" s="185">
        <v>10</v>
      </c>
      <c r="BD526" s="180">
        <v>730</v>
      </c>
      <c r="BE526" s="186">
        <v>1.4999999999999999E-2</v>
      </c>
      <c r="BF526" s="187">
        <v>1.4E-2</v>
      </c>
      <c r="BG526" s="172">
        <v>1</v>
      </c>
      <c r="BH526" s="172">
        <v>0</v>
      </c>
      <c r="BI526" s="172">
        <v>3.1</v>
      </c>
      <c r="BJ526" s="172">
        <v>2.4</v>
      </c>
      <c r="BK526" s="172">
        <v>177.4</v>
      </c>
      <c r="BL526" s="28" t="s">
        <v>181</v>
      </c>
      <c r="BM526" s="228" t="s">
        <v>182</v>
      </c>
      <c r="BN526" s="228" t="s">
        <v>229</v>
      </c>
      <c r="BO526" s="228"/>
      <c r="BP526" s="228">
        <v>4</v>
      </c>
      <c r="BQ526" s="228"/>
      <c r="BR526" s="228"/>
      <c r="BS526" s="228"/>
      <c r="BT526" s="228"/>
      <c r="BU526" s="228">
        <f t="shared" si="8"/>
        <v>7.1</v>
      </c>
      <c r="BV526" s="228"/>
      <c r="BW526" s="228"/>
      <c r="BX526" s="228"/>
      <c r="BY526" s="228"/>
      <c r="BZ526" s="228"/>
      <c r="CA526" s="228"/>
      <c r="CB526" s="228"/>
      <c r="CC526" s="228"/>
      <c r="CD526" s="228"/>
      <c r="CE526" s="228"/>
      <c r="CF526" s="228"/>
      <c r="CG526" s="228"/>
      <c r="CH526" s="228"/>
      <c r="CI526" s="228"/>
      <c r="CJ526" s="228"/>
      <c r="CK526" s="228"/>
      <c r="CL526" s="228"/>
      <c r="CM526" s="228"/>
      <c r="CN526" s="228"/>
      <c r="CO526" s="228"/>
      <c r="CP526" s="228"/>
      <c r="CQ526" s="228"/>
      <c r="CR526" s="228"/>
      <c r="CS526" s="228"/>
      <c r="CT526" s="228"/>
      <c r="CU526" s="228"/>
      <c r="CV526" s="228"/>
      <c r="CW526" s="228"/>
      <c r="CX526" s="228"/>
      <c r="CY526" s="228"/>
      <c r="CZ526" s="228"/>
      <c r="DA526" s="228"/>
      <c r="DB526" s="228"/>
    </row>
    <row r="527" spans="1:106" s="197" customFormat="1" ht="31.5" hidden="1" customHeight="1" x14ac:dyDescent="0.3">
      <c r="A527" s="193">
        <v>2021</v>
      </c>
      <c r="B527" s="170">
        <v>2</v>
      </c>
      <c r="C527" s="255">
        <v>44227</v>
      </c>
      <c r="D527" s="170">
        <v>405</v>
      </c>
      <c r="E527" s="170">
        <v>621</v>
      </c>
      <c r="F527" s="170">
        <v>2</v>
      </c>
      <c r="G527" s="196" t="s">
        <v>296</v>
      </c>
      <c r="H527" t="s">
        <v>297</v>
      </c>
      <c r="I527" t="s">
        <v>163</v>
      </c>
      <c r="J527">
        <v>1</v>
      </c>
      <c r="K527">
        <v>5</v>
      </c>
      <c r="L527" s="256">
        <v>191.5</v>
      </c>
      <c r="M527" s="257">
        <v>175.98849999999999</v>
      </c>
      <c r="N527" s="258">
        <v>207.01150000000001</v>
      </c>
      <c r="O527" s="192"/>
      <c r="P527" s="192"/>
      <c r="Q527" s="192"/>
      <c r="R527" s="192"/>
      <c r="S527" s="192"/>
      <c r="T527" s="192"/>
      <c r="U527" s="192">
        <v>207</v>
      </c>
      <c r="V527" s="192">
        <v>200</v>
      </c>
      <c r="W527" s="192">
        <v>211</v>
      </c>
      <c r="X527" s="192">
        <v>203</v>
      </c>
      <c r="Y527" s="171"/>
      <c r="Z527" s="171">
        <v>193</v>
      </c>
      <c r="AA527" s="192"/>
      <c r="AB527" s="192"/>
      <c r="AC527" s="192"/>
      <c r="AD527" s="192"/>
      <c r="AE527" s="192"/>
      <c r="AF527" s="192">
        <v>207</v>
      </c>
      <c r="AG527" s="192">
        <v>201</v>
      </c>
      <c r="AH527" s="192">
        <v>205</v>
      </c>
      <c r="AI527" s="192">
        <v>201</v>
      </c>
      <c r="AJ527" s="192">
        <v>193</v>
      </c>
      <c r="AK527" s="171">
        <v>151</v>
      </c>
      <c r="AL527" s="171">
        <v>145</v>
      </c>
      <c r="AM527" s="192"/>
      <c r="AN527" s="192">
        <v>203.1</v>
      </c>
      <c r="AO527" s="222"/>
      <c r="AP527" s="182">
        <v>18</v>
      </c>
      <c r="AQ527" s="183">
        <v>200</v>
      </c>
      <c r="AR527" s="181">
        <v>22</v>
      </c>
      <c r="AS527" s="181">
        <v>163</v>
      </c>
      <c r="AT527" s="184">
        <v>5</v>
      </c>
      <c r="AU527" s="184">
        <v>2</v>
      </c>
      <c r="AV527" s="184">
        <v>4</v>
      </c>
      <c r="AW527" s="184"/>
      <c r="AX527" s="184"/>
      <c r="AY527" s="184"/>
      <c r="AZ527" s="184"/>
      <c r="BA527" s="184"/>
      <c r="BB527" s="184"/>
      <c r="BC527" s="185">
        <v>11</v>
      </c>
      <c r="BD527" s="180">
        <v>731</v>
      </c>
      <c r="BE527" s="186">
        <v>1.4999999999999999E-2</v>
      </c>
      <c r="BF527" s="187">
        <v>1.4999999999999999E-2</v>
      </c>
      <c r="BG527" s="172">
        <v>1</v>
      </c>
      <c r="BH527" s="172">
        <v>0.1</v>
      </c>
      <c r="BI527" s="172">
        <v>3.8</v>
      </c>
      <c r="BJ527" s="172">
        <v>2.2000000000000002</v>
      </c>
      <c r="BK527" s="172">
        <v>148.5</v>
      </c>
      <c r="BL527" s="28" t="s">
        <v>181</v>
      </c>
      <c r="BM527" s="228" t="s">
        <v>182</v>
      </c>
      <c r="BN527" s="228" t="s">
        <v>229</v>
      </c>
      <c r="BO527" s="228"/>
      <c r="BP527" s="228">
        <v>4</v>
      </c>
      <c r="BQ527" s="228"/>
      <c r="BR527" s="228"/>
      <c r="BS527" s="228"/>
      <c r="BT527" s="228"/>
      <c r="BU527" s="228">
        <f t="shared" si="8"/>
        <v>8.1999999999999993</v>
      </c>
      <c r="BV527" s="228"/>
      <c r="BW527" s="228"/>
      <c r="BX527" s="228"/>
      <c r="BY527" s="228"/>
      <c r="BZ527" s="228"/>
      <c r="CA527" s="228"/>
      <c r="CB527" s="228"/>
      <c r="CC527" s="228"/>
      <c r="CD527" s="228"/>
      <c r="CE527" s="228"/>
      <c r="CF527" s="228"/>
      <c r="CG527" s="228"/>
      <c r="CH527" s="228"/>
      <c r="CI527" s="228"/>
      <c r="CJ527" s="228"/>
      <c r="CK527" s="228"/>
      <c r="CL527" s="228"/>
      <c r="CM527" s="228"/>
      <c r="CN527" s="228"/>
      <c r="CO527" s="228"/>
      <c r="CP527" s="228"/>
      <c r="CQ527" s="228"/>
      <c r="CR527" s="228"/>
      <c r="CS527" s="228"/>
      <c r="CT527" s="228"/>
      <c r="CU527" s="228"/>
      <c r="CV527" s="228"/>
      <c r="CW527" s="228"/>
      <c r="CX527" s="228"/>
      <c r="CY527" s="228"/>
      <c r="CZ527" s="228"/>
      <c r="DA527" s="228"/>
      <c r="DB527" s="228"/>
    </row>
    <row r="528" spans="1:106" s="197" customFormat="1" ht="31.5" hidden="1" customHeight="1" x14ac:dyDescent="0.3">
      <c r="A528" s="193">
        <v>2021</v>
      </c>
      <c r="B528" s="170">
        <v>2</v>
      </c>
      <c r="C528" s="255">
        <v>44227</v>
      </c>
      <c r="D528" s="170">
        <v>405</v>
      </c>
      <c r="E528" s="170">
        <v>622</v>
      </c>
      <c r="F528" s="170">
        <v>2</v>
      </c>
      <c r="G528" s="196" t="s">
        <v>298</v>
      </c>
      <c r="H528" t="s">
        <v>299</v>
      </c>
      <c r="I528" t="s">
        <v>163</v>
      </c>
      <c r="J528">
        <v>1</v>
      </c>
      <c r="K528">
        <v>5</v>
      </c>
      <c r="L528" s="256">
        <v>187</v>
      </c>
      <c r="M528" s="257">
        <v>172.41399999999999</v>
      </c>
      <c r="N528" s="258">
        <v>201.58600000000001</v>
      </c>
      <c r="O528" s="192"/>
      <c r="P528" s="192"/>
      <c r="Q528" s="192"/>
      <c r="R528" s="192"/>
      <c r="S528" s="192"/>
      <c r="T528" s="192"/>
      <c r="U528" s="192">
        <v>240</v>
      </c>
      <c r="V528" s="192">
        <v>199</v>
      </c>
      <c r="W528" s="192">
        <v>219</v>
      </c>
      <c r="X528" s="192">
        <v>202</v>
      </c>
      <c r="Y528" s="171"/>
      <c r="Z528" s="171">
        <v>193</v>
      </c>
      <c r="AA528" s="192"/>
      <c r="AB528" s="192"/>
      <c r="AC528" s="192"/>
      <c r="AD528" s="192"/>
      <c r="AE528" s="192"/>
      <c r="AF528" s="192">
        <v>214</v>
      </c>
      <c r="AG528" s="192">
        <v>181</v>
      </c>
      <c r="AH528" s="192">
        <v>187</v>
      </c>
      <c r="AI528" s="192">
        <v>196</v>
      </c>
      <c r="AJ528" s="192">
        <v>194</v>
      </c>
      <c r="AK528" s="171">
        <v>151</v>
      </c>
      <c r="AL528" s="171">
        <v>145</v>
      </c>
      <c r="AM528" s="192"/>
      <c r="AN528" s="192">
        <v>203.6</v>
      </c>
      <c r="AO528" s="222"/>
      <c r="AP528" s="182">
        <v>18</v>
      </c>
      <c r="AQ528" s="183">
        <v>200</v>
      </c>
      <c r="AR528" s="181">
        <v>22</v>
      </c>
      <c r="AS528" s="181">
        <v>163</v>
      </c>
      <c r="AT528" s="184">
        <v>10</v>
      </c>
      <c r="AU528" s="184">
        <v>6</v>
      </c>
      <c r="AV528" s="184">
        <v>9</v>
      </c>
      <c r="AW528" s="184"/>
      <c r="AX528" s="184"/>
      <c r="AY528" s="184"/>
      <c r="AZ528" s="184"/>
      <c r="BA528" s="184"/>
      <c r="BB528" s="184"/>
      <c r="BC528" s="185">
        <v>25</v>
      </c>
      <c r="BD528" s="180">
        <v>745</v>
      </c>
      <c r="BE528" s="186">
        <v>1.4999999999999999E-2</v>
      </c>
      <c r="BF528" s="187">
        <v>3.4000000000000002E-2</v>
      </c>
      <c r="BG528" s="172"/>
      <c r="BH528" s="172">
        <v>0.1</v>
      </c>
      <c r="BI528" s="172">
        <v>4</v>
      </c>
      <c r="BJ528" s="172">
        <v>5.0999999999999996</v>
      </c>
      <c r="BK528" s="172">
        <v>151.69999999999999</v>
      </c>
      <c r="BL528" s="28" t="s">
        <v>181</v>
      </c>
      <c r="BM528" s="228" t="s">
        <v>182</v>
      </c>
      <c r="BN528" s="228" t="s">
        <v>229</v>
      </c>
      <c r="BO528" s="228"/>
      <c r="BP528" s="228">
        <v>4</v>
      </c>
      <c r="BQ528" s="228"/>
      <c r="BR528" s="228"/>
      <c r="BS528" s="228"/>
      <c r="BT528" s="228"/>
      <c r="BU528" s="228">
        <f t="shared" si="8"/>
        <v>11.7</v>
      </c>
      <c r="BV528" s="228"/>
      <c r="BW528" s="228"/>
      <c r="BX528" s="228"/>
      <c r="BY528" s="228"/>
      <c r="BZ528" s="228"/>
      <c r="CA528" s="228"/>
      <c r="CB528" s="228"/>
      <c r="CC528" s="228"/>
      <c r="CD528" s="228"/>
      <c r="CE528" s="228"/>
      <c r="CF528" s="228"/>
      <c r="CG528" s="228"/>
      <c r="CH528" s="228"/>
      <c r="CI528" s="228"/>
      <c r="CJ528" s="228"/>
      <c r="CK528" s="228"/>
      <c r="CL528" s="228"/>
      <c r="CM528" s="228"/>
      <c r="CN528" s="228"/>
      <c r="CO528" s="228"/>
      <c r="CP528" s="228"/>
      <c r="CQ528" s="228"/>
      <c r="CR528" s="228"/>
      <c r="CS528" s="228"/>
      <c r="CT528" s="228"/>
      <c r="CU528" s="228"/>
      <c r="CV528" s="228"/>
      <c r="CW528" s="228"/>
      <c r="CX528" s="228"/>
      <c r="CY528" s="228"/>
      <c r="CZ528" s="228"/>
      <c r="DA528" s="228"/>
      <c r="DB528" s="228"/>
    </row>
    <row r="529" spans="1:106" s="197" customFormat="1" ht="31.5" hidden="1" customHeight="1" x14ac:dyDescent="0.3">
      <c r="A529" s="193">
        <v>2021</v>
      </c>
      <c r="B529" s="170">
        <v>2</v>
      </c>
      <c r="C529" s="255">
        <v>44227</v>
      </c>
      <c r="D529" s="170">
        <v>137</v>
      </c>
      <c r="E529" s="170">
        <v>168</v>
      </c>
      <c r="F529" s="170">
        <v>3</v>
      </c>
      <c r="G529" s="196" t="s">
        <v>273</v>
      </c>
      <c r="H529" t="s">
        <v>274</v>
      </c>
      <c r="I529" t="s">
        <v>163</v>
      </c>
      <c r="J529">
        <v>3</v>
      </c>
      <c r="K529">
        <v>2</v>
      </c>
      <c r="L529" s="256">
        <v>619</v>
      </c>
      <c r="M529" s="257">
        <v>575.66999999999996</v>
      </c>
      <c r="N529" s="258">
        <v>662.33</v>
      </c>
      <c r="O529" s="192"/>
      <c r="P529" s="192"/>
      <c r="Q529" s="192"/>
      <c r="R529" s="192"/>
      <c r="S529" s="192"/>
      <c r="T529" s="192"/>
      <c r="U529" s="192">
        <v>686</v>
      </c>
      <c r="V529" s="192">
        <v>655</v>
      </c>
      <c r="W529" s="192">
        <v>635</v>
      </c>
      <c r="X529" s="192"/>
      <c r="Y529" s="171">
        <v>113</v>
      </c>
      <c r="Z529" s="171"/>
      <c r="AA529" s="192"/>
      <c r="AB529" s="192"/>
      <c r="AC529" s="192"/>
      <c r="AD529" s="192"/>
      <c r="AE529" s="192"/>
      <c r="AF529" s="192"/>
      <c r="AG529" s="192"/>
      <c r="AH529" s="192"/>
      <c r="AI529" s="192"/>
      <c r="AJ529" s="192"/>
      <c r="AK529" s="171"/>
      <c r="AL529" s="171"/>
      <c r="AM529" s="192"/>
      <c r="AN529" s="192">
        <v>658.7</v>
      </c>
      <c r="AO529" s="222"/>
      <c r="AP529" s="182">
        <v>90</v>
      </c>
      <c r="AQ529" s="183">
        <v>116</v>
      </c>
      <c r="AR529" s="181">
        <v>96</v>
      </c>
      <c r="AS529" s="181">
        <v>113</v>
      </c>
      <c r="AT529" s="184">
        <v>4</v>
      </c>
      <c r="AU529" s="184"/>
      <c r="AV529" s="184">
        <v>1</v>
      </c>
      <c r="AW529" s="184"/>
      <c r="AX529" s="184"/>
      <c r="AY529" s="184"/>
      <c r="AZ529" s="184"/>
      <c r="BA529" s="184"/>
      <c r="BB529" s="184"/>
      <c r="BC529" s="185">
        <v>5</v>
      </c>
      <c r="BD529" s="180">
        <v>461</v>
      </c>
      <c r="BE529" s="186">
        <v>1.4999999999999999E-2</v>
      </c>
      <c r="BF529" s="187">
        <v>1.0999999999999999E-2</v>
      </c>
      <c r="BG529" s="172">
        <v>1</v>
      </c>
      <c r="BH529" s="172">
        <v>0</v>
      </c>
      <c r="BI529" s="172">
        <v>0.7</v>
      </c>
      <c r="BJ529" s="172">
        <v>3.3</v>
      </c>
      <c r="BK529" s="172">
        <v>303.7</v>
      </c>
      <c r="BL529" s="28" t="s">
        <v>164</v>
      </c>
      <c r="BM529" s="228"/>
      <c r="BN529" s="228"/>
      <c r="BO529" s="228"/>
      <c r="BP529" s="228">
        <v>4</v>
      </c>
      <c r="BQ529" s="228"/>
      <c r="BR529" s="228"/>
      <c r="BS529" s="228"/>
      <c r="BT529" s="228"/>
      <c r="BU529" s="228">
        <f t="shared" si="8"/>
        <v>28.1</v>
      </c>
      <c r="BV529" s="228"/>
      <c r="BW529" s="228"/>
      <c r="BX529" s="228"/>
      <c r="BY529" s="228"/>
      <c r="BZ529" s="228"/>
      <c r="CA529" s="228"/>
      <c r="CB529" s="228"/>
      <c r="CC529" s="228"/>
      <c r="CD529" s="228"/>
      <c r="CE529" s="228"/>
      <c r="CF529" s="228"/>
      <c r="CG529" s="228"/>
      <c r="CH529" s="228"/>
      <c r="CI529" s="228"/>
      <c r="CJ529" s="228"/>
      <c r="CK529" s="228"/>
      <c r="CL529" s="228"/>
      <c r="CM529" s="228"/>
      <c r="CN529" s="228"/>
      <c r="CO529" s="228"/>
      <c r="CP529" s="228"/>
      <c r="CQ529" s="228"/>
      <c r="CR529" s="228"/>
      <c r="CS529" s="228"/>
      <c r="CT529" s="228"/>
      <c r="CU529" s="228"/>
      <c r="CV529" s="228"/>
      <c r="CW529" s="228"/>
      <c r="CX529" s="228"/>
      <c r="CY529" s="228"/>
      <c r="CZ529" s="228"/>
      <c r="DA529" s="228"/>
      <c r="DB529" s="228"/>
    </row>
    <row r="530" spans="1:106" s="197" customFormat="1" ht="31.5" hidden="1" customHeight="1" x14ac:dyDescent="0.3">
      <c r="A530" s="193">
        <v>2021</v>
      </c>
      <c r="B530" s="170">
        <v>2</v>
      </c>
      <c r="C530" s="255">
        <v>44227</v>
      </c>
      <c r="D530" s="170">
        <v>137</v>
      </c>
      <c r="E530" s="170">
        <v>273</v>
      </c>
      <c r="F530" s="170">
        <v>3</v>
      </c>
      <c r="G530" s="196" t="s">
        <v>254</v>
      </c>
      <c r="H530" t="s">
        <v>255</v>
      </c>
      <c r="I530" t="s">
        <v>163</v>
      </c>
      <c r="J530">
        <v>3</v>
      </c>
      <c r="K530">
        <v>2</v>
      </c>
      <c r="L530" s="256">
        <v>564</v>
      </c>
      <c r="M530" s="257">
        <v>524.52</v>
      </c>
      <c r="N530" s="258">
        <v>603.48</v>
      </c>
      <c r="O530" s="192"/>
      <c r="P530" s="192"/>
      <c r="Q530" s="192"/>
      <c r="R530" s="192"/>
      <c r="S530" s="192"/>
      <c r="T530" s="192">
        <v>600</v>
      </c>
      <c r="U530" s="192"/>
      <c r="V530" s="192"/>
      <c r="W530" s="192"/>
      <c r="X530" s="192"/>
      <c r="Y530" s="171">
        <v>113</v>
      </c>
      <c r="Z530" s="171"/>
      <c r="AA530" s="192"/>
      <c r="AB530" s="192"/>
      <c r="AC530" s="192"/>
      <c r="AD530" s="192"/>
      <c r="AE530" s="192"/>
      <c r="AF530" s="192"/>
      <c r="AG530" s="192"/>
      <c r="AH530" s="192"/>
      <c r="AI530" s="192"/>
      <c r="AJ530" s="192"/>
      <c r="AK530" s="171"/>
      <c r="AL530" s="171"/>
      <c r="AM530" s="192"/>
      <c r="AN530" s="192">
        <v>600</v>
      </c>
      <c r="AO530" s="222"/>
      <c r="AP530" s="182">
        <v>93</v>
      </c>
      <c r="AQ530" s="183">
        <v>116</v>
      </c>
      <c r="AR530" s="181">
        <v>96</v>
      </c>
      <c r="AS530" s="181">
        <v>113</v>
      </c>
      <c r="AT530" s="184">
        <v>3</v>
      </c>
      <c r="AU530" s="184"/>
      <c r="AV530" s="184">
        <v>1</v>
      </c>
      <c r="AW530" s="184"/>
      <c r="AX530" s="184"/>
      <c r="AY530" s="184"/>
      <c r="AZ530" s="184"/>
      <c r="BA530" s="184"/>
      <c r="BB530" s="184"/>
      <c r="BC530" s="185">
        <v>4</v>
      </c>
      <c r="BD530" s="180">
        <v>4</v>
      </c>
      <c r="BE530" s="186">
        <v>1.4999999999999999E-2</v>
      </c>
      <c r="BF530" s="187">
        <v>1</v>
      </c>
      <c r="BG530" s="172"/>
      <c r="BH530" s="172">
        <v>0</v>
      </c>
      <c r="BI530" s="172">
        <v>0</v>
      </c>
      <c r="BJ530" s="172">
        <v>2.4</v>
      </c>
      <c r="BK530" s="172">
        <v>2.4</v>
      </c>
      <c r="BL530" s="28" t="s">
        <v>164</v>
      </c>
      <c r="BM530" s="228"/>
      <c r="BN530" s="228"/>
      <c r="BO530" s="228"/>
      <c r="BP530" s="228">
        <v>4</v>
      </c>
      <c r="BQ530" s="228"/>
      <c r="BR530" s="228"/>
      <c r="BS530" s="228"/>
      <c r="BT530" s="228"/>
      <c r="BU530" s="228">
        <f t="shared" si="8"/>
        <v>25.5</v>
      </c>
      <c r="BV530" s="228"/>
      <c r="BW530" s="228"/>
      <c r="BX530" s="228"/>
      <c r="BY530" s="228"/>
      <c r="BZ530" s="228"/>
      <c r="CA530" s="228"/>
      <c r="CB530" s="228"/>
      <c r="CC530" s="228"/>
      <c r="CD530" s="228"/>
      <c r="CE530" s="228"/>
      <c r="CF530" s="228"/>
      <c r="CG530" s="228"/>
      <c r="CH530" s="228"/>
      <c r="CI530" s="228"/>
      <c r="CJ530" s="228"/>
      <c r="CK530" s="228"/>
      <c r="CL530" s="228"/>
      <c r="CM530" s="228"/>
      <c r="CN530" s="228"/>
      <c r="CO530" s="228"/>
      <c r="CP530" s="228"/>
      <c r="CQ530" s="228"/>
      <c r="CR530" s="228"/>
      <c r="CS530" s="228"/>
      <c r="CT530" s="228"/>
      <c r="CU530" s="228"/>
      <c r="CV530" s="228"/>
      <c r="CW530" s="228"/>
      <c r="CX530" s="228"/>
      <c r="CY530" s="228"/>
      <c r="CZ530" s="228"/>
      <c r="DA530" s="228"/>
      <c r="DB530" s="228"/>
    </row>
    <row r="531" spans="1:106" s="197" customFormat="1" ht="31.5" hidden="1" customHeight="1" x14ac:dyDescent="0.3">
      <c r="A531" s="193">
        <v>2021</v>
      </c>
      <c r="B531" s="170">
        <v>2</v>
      </c>
      <c r="C531" s="255">
        <v>44227</v>
      </c>
      <c r="D531" s="170">
        <v>224</v>
      </c>
      <c r="E531" s="170">
        <v>152</v>
      </c>
      <c r="F531" s="170">
        <v>3</v>
      </c>
      <c r="G531" s="196" t="s">
        <v>382</v>
      </c>
      <c r="H531" t="s">
        <v>383</v>
      </c>
      <c r="I531" t="s">
        <v>163</v>
      </c>
      <c r="J531">
        <v>4</v>
      </c>
      <c r="K531">
        <v>2</v>
      </c>
      <c r="L531" s="256">
        <v>155</v>
      </c>
      <c r="M531" s="257">
        <v>144.15</v>
      </c>
      <c r="N531" s="258">
        <v>165.85</v>
      </c>
      <c r="O531" s="192"/>
      <c r="P531" s="192"/>
      <c r="Q531" s="192"/>
      <c r="R531" s="192"/>
      <c r="S531" s="192"/>
      <c r="T531" s="192"/>
      <c r="U531" s="192"/>
      <c r="V531" s="192"/>
      <c r="W531" s="192"/>
      <c r="X531" s="192"/>
      <c r="Y531" s="171"/>
      <c r="Z531" s="171"/>
      <c r="AA531" s="192"/>
      <c r="AB531" s="192"/>
      <c r="AC531" s="192"/>
      <c r="AD531" s="192"/>
      <c r="AE531" s="192"/>
      <c r="AF531" s="192"/>
      <c r="AG531" s="192"/>
      <c r="AH531" s="192">
        <v>159</v>
      </c>
      <c r="AI531" s="192">
        <v>160</v>
      </c>
      <c r="AJ531" s="192">
        <v>158</v>
      </c>
      <c r="AK531" s="171">
        <v>115</v>
      </c>
      <c r="AL531" s="171">
        <v>99</v>
      </c>
      <c r="AM531" s="192"/>
      <c r="AN531" s="192">
        <v>159</v>
      </c>
      <c r="AO531" s="222"/>
      <c r="AP531" s="182">
        <v>142</v>
      </c>
      <c r="AQ531" s="183">
        <v>101</v>
      </c>
      <c r="AR531" s="181">
        <v>135</v>
      </c>
      <c r="AS531" s="181">
        <v>107</v>
      </c>
      <c r="AT531" s="184">
        <v>3</v>
      </c>
      <c r="AU531" s="184">
        <v>4</v>
      </c>
      <c r="AV531" s="184">
        <v>4</v>
      </c>
      <c r="AW531" s="184"/>
      <c r="AX531" s="184"/>
      <c r="AY531" s="184"/>
      <c r="AZ531" s="184"/>
      <c r="BA531" s="184"/>
      <c r="BB531" s="184"/>
      <c r="BC531" s="185">
        <v>11</v>
      </c>
      <c r="BD531" s="180">
        <v>761</v>
      </c>
      <c r="BE531" s="186">
        <v>1.4999999999999999E-2</v>
      </c>
      <c r="BF531" s="187">
        <v>1.4E-2</v>
      </c>
      <c r="BG531" s="172">
        <v>1</v>
      </c>
      <c r="BH531" s="172">
        <v>0.1</v>
      </c>
      <c r="BI531" s="172">
        <v>4.9000000000000004</v>
      </c>
      <c r="BJ531" s="172">
        <v>1.7</v>
      </c>
      <c r="BK531" s="172">
        <v>121</v>
      </c>
      <c r="BL531" s="28" t="s">
        <v>384</v>
      </c>
      <c r="BM531" s="228" t="s">
        <v>385</v>
      </c>
      <c r="BN531" s="228"/>
      <c r="BO531" s="228"/>
      <c r="BP531" s="228">
        <v>4</v>
      </c>
      <c r="BQ531" s="228"/>
      <c r="BR531" s="228"/>
      <c r="BS531" s="228"/>
      <c r="BT531" s="228"/>
      <c r="BU531" s="228">
        <f t="shared" si="8"/>
        <v>2.8</v>
      </c>
      <c r="BV531" s="228"/>
      <c r="BW531" s="228"/>
      <c r="BX531" s="228"/>
      <c r="BY531" s="228"/>
      <c r="BZ531" s="228"/>
      <c r="CA531" s="228"/>
      <c r="CB531" s="228"/>
      <c r="CC531" s="228"/>
      <c r="CD531" s="228"/>
      <c r="CE531" s="228"/>
      <c r="CF531" s="228"/>
      <c r="CG531" s="228"/>
      <c r="CH531" s="228"/>
      <c r="CI531" s="228"/>
      <c r="CJ531" s="228"/>
      <c r="CK531" s="228"/>
      <c r="CL531" s="228"/>
      <c r="CM531" s="228"/>
      <c r="CN531" s="228"/>
      <c r="CO531" s="228"/>
      <c r="CP531" s="228"/>
      <c r="CQ531" s="228"/>
      <c r="CR531" s="228"/>
      <c r="CS531" s="228"/>
      <c r="CT531" s="228"/>
      <c r="CU531" s="228"/>
      <c r="CV531" s="228"/>
      <c r="CW531" s="228"/>
      <c r="CX531" s="228"/>
      <c r="CY531" s="228"/>
      <c r="CZ531" s="228"/>
      <c r="DA531" s="228"/>
      <c r="DB531" s="228"/>
    </row>
    <row r="532" spans="1:106" s="197" customFormat="1" ht="31.5" hidden="1" customHeight="1" x14ac:dyDescent="0.3">
      <c r="A532" s="193">
        <v>2021</v>
      </c>
      <c r="B532" s="170">
        <v>2</v>
      </c>
      <c r="C532" s="255">
        <v>44227</v>
      </c>
      <c r="D532" s="170">
        <v>382</v>
      </c>
      <c r="E532" s="170">
        <v>449</v>
      </c>
      <c r="F532" s="170">
        <v>3</v>
      </c>
      <c r="G532" s="196" t="s">
        <v>300</v>
      </c>
      <c r="H532" t="s">
        <v>301</v>
      </c>
      <c r="I532" t="s">
        <v>163</v>
      </c>
      <c r="J532">
        <v>3</v>
      </c>
      <c r="K532">
        <v>1</v>
      </c>
      <c r="L532" s="256">
        <v>46</v>
      </c>
      <c r="M532" s="257">
        <v>40.985999999999997</v>
      </c>
      <c r="N532" s="258">
        <v>50.048000000000002</v>
      </c>
      <c r="O532" s="192"/>
      <c r="P532" s="192"/>
      <c r="Q532" s="192"/>
      <c r="R532" s="192"/>
      <c r="S532" s="192"/>
      <c r="T532" s="192">
        <v>46</v>
      </c>
      <c r="U532" s="192">
        <v>45</v>
      </c>
      <c r="V532" s="192">
        <v>43</v>
      </c>
      <c r="W532" s="192">
        <v>45</v>
      </c>
      <c r="X532" s="192">
        <v>46</v>
      </c>
      <c r="Y532" s="171">
        <v>87</v>
      </c>
      <c r="Z532" s="171">
        <v>82</v>
      </c>
      <c r="AA532" s="192"/>
      <c r="AB532" s="192"/>
      <c r="AC532" s="192"/>
      <c r="AD532" s="192"/>
      <c r="AE532" s="192"/>
      <c r="AF532" s="192">
        <v>46</v>
      </c>
      <c r="AG532" s="192">
        <v>47</v>
      </c>
      <c r="AH532" s="192">
        <v>46</v>
      </c>
      <c r="AI532" s="192">
        <v>46</v>
      </c>
      <c r="AJ532" s="192">
        <v>45</v>
      </c>
      <c r="AK532" s="171">
        <v>91</v>
      </c>
      <c r="AL532" s="171">
        <v>86</v>
      </c>
      <c r="AM532" s="192"/>
      <c r="AN532" s="192">
        <v>45.5</v>
      </c>
      <c r="AO532" s="222"/>
      <c r="AP532" s="182">
        <v>108</v>
      </c>
      <c r="AQ532" s="183">
        <v>100</v>
      </c>
      <c r="AR532" s="181">
        <v>125</v>
      </c>
      <c r="AS532" s="181">
        <v>87</v>
      </c>
      <c r="AT532" s="184">
        <v>12</v>
      </c>
      <c r="AU532" s="184">
        <v>8</v>
      </c>
      <c r="AV532" s="184">
        <v>11</v>
      </c>
      <c r="AW532" s="184"/>
      <c r="AX532" s="184"/>
      <c r="AY532" s="184"/>
      <c r="AZ532" s="184"/>
      <c r="BA532" s="184"/>
      <c r="BB532" s="184"/>
      <c r="BC532" s="185">
        <v>31</v>
      </c>
      <c r="BD532" s="180">
        <v>1561</v>
      </c>
      <c r="BE532" s="186">
        <v>1.4999999999999999E-2</v>
      </c>
      <c r="BF532" s="187">
        <v>0.02</v>
      </c>
      <c r="BG532" s="172"/>
      <c r="BH532" s="172">
        <v>0.7</v>
      </c>
      <c r="BI532" s="172">
        <v>33.9</v>
      </c>
      <c r="BJ532" s="172">
        <v>1.4</v>
      </c>
      <c r="BK532" s="172">
        <v>71</v>
      </c>
      <c r="BL532" s="28" t="s">
        <v>157</v>
      </c>
      <c r="BM532" s="228" t="s">
        <v>158</v>
      </c>
      <c r="BN532" s="228" t="s">
        <v>302</v>
      </c>
      <c r="BO532" s="228" t="s">
        <v>168</v>
      </c>
      <c r="BP532" s="228">
        <v>4</v>
      </c>
      <c r="BQ532" s="228"/>
      <c r="BR532" s="228"/>
      <c r="BS532" s="228"/>
      <c r="BT532" s="228"/>
      <c r="BU532" s="228">
        <f t="shared" si="8"/>
        <v>0.4</v>
      </c>
      <c r="BV532" s="228"/>
      <c r="BW532" s="228"/>
      <c r="BX532" s="228"/>
      <c r="BY532" s="228"/>
      <c r="BZ532" s="228"/>
      <c r="CA532" s="228"/>
      <c r="CB532" s="228"/>
      <c r="CC532" s="228"/>
      <c r="CD532" s="228"/>
      <c r="CE532" s="228"/>
      <c r="CF532" s="228"/>
      <c r="CG532" s="228"/>
      <c r="CH532" s="228"/>
      <c r="CI532" s="228"/>
      <c r="CJ532" s="228"/>
      <c r="CK532" s="228"/>
      <c r="CL532" s="228"/>
      <c r="CM532" s="228"/>
      <c r="CN532" s="228"/>
      <c r="CO532" s="228"/>
      <c r="CP532" s="228"/>
      <c r="CQ532" s="228"/>
      <c r="CR532" s="228"/>
      <c r="CS532" s="228"/>
      <c r="CT532" s="228"/>
      <c r="CU532" s="228"/>
      <c r="CV532" s="228"/>
      <c r="CW532" s="228"/>
      <c r="CX532" s="228"/>
      <c r="CY532" s="228"/>
      <c r="CZ532" s="228"/>
      <c r="DA532" s="228"/>
      <c r="DB532" s="228"/>
    </row>
    <row r="533" spans="1:106" s="197" customFormat="1" ht="31.5" hidden="1" customHeight="1" x14ac:dyDescent="0.3">
      <c r="A533" s="193">
        <v>2021</v>
      </c>
      <c r="B533" s="170">
        <v>2</v>
      </c>
      <c r="C533" s="255">
        <v>44227</v>
      </c>
      <c r="D533" s="170">
        <v>18</v>
      </c>
      <c r="E533" s="170">
        <v>49</v>
      </c>
      <c r="F533" s="170">
        <v>5</v>
      </c>
      <c r="G533" s="196" t="s">
        <v>303</v>
      </c>
      <c r="H533" t="s">
        <v>304</v>
      </c>
      <c r="I533" t="s">
        <v>156</v>
      </c>
      <c r="J533">
        <v>2</v>
      </c>
      <c r="K533">
        <v>3</v>
      </c>
      <c r="L533" s="256">
        <v>100</v>
      </c>
      <c r="M533" s="257">
        <v>95.5</v>
      </c>
      <c r="N533" s="258">
        <v>104.5</v>
      </c>
      <c r="O533" s="192"/>
      <c r="P533" s="192"/>
      <c r="Q533" s="192"/>
      <c r="R533" s="192"/>
      <c r="S533" s="192"/>
      <c r="T533" s="192">
        <v>130</v>
      </c>
      <c r="U533" s="192"/>
      <c r="V533" s="192"/>
      <c r="W533" s="192"/>
      <c r="X533" s="192"/>
      <c r="Y533" s="171">
        <v>108</v>
      </c>
      <c r="Z533" s="171"/>
      <c r="AA533" s="192"/>
      <c r="AB533" s="192"/>
      <c r="AC533" s="192"/>
      <c r="AD533" s="192"/>
      <c r="AE533" s="192"/>
      <c r="AF533" s="192"/>
      <c r="AG533" s="192"/>
      <c r="AH533" s="192"/>
      <c r="AI533" s="192"/>
      <c r="AJ533" s="192"/>
      <c r="AK533" s="171"/>
      <c r="AL533" s="171"/>
      <c r="AM533" s="192"/>
      <c r="AN533" s="192">
        <v>130</v>
      </c>
      <c r="AO533" s="222"/>
      <c r="AP533" s="182">
        <v>101</v>
      </c>
      <c r="AQ533" s="183">
        <v>107</v>
      </c>
      <c r="AR533" s="181">
        <v>67</v>
      </c>
      <c r="AS533" s="181">
        <v>108</v>
      </c>
      <c r="AT533" s="184">
        <v>6</v>
      </c>
      <c r="AU533" s="184"/>
      <c r="AV533" s="184">
        <v>2</v>
      </c>
      <c r="AW533" s="184"/>
      <c r="AX533" s="184"/>
      <c r="AY533" s="184"/>
      <c r="AZ533" s="184"/>
      <c r="BA533" s="184"/>
      <c r="BB533" s="184"/>
      <c r="BC533" s="185">
        <v>8</v>
      </c>
      <c r="BD533" s="180">
        <v>1436</v>
      </c>
      <c r="BE533" s="186">
        <v>1.4999999999999999E-2</v>
      </c>
      <c r="BF533" s="187">
        <v>6.0000000000000001E-3</v>
      </c>
      <c r="BG533" s="172">
        <v>1</v>
      </c>
      <c r="BH533" s="172">
        <v>0.1</v>
      </c>
      <c r="BI533" s="172">
        <v>14.4</v>
      </c>
      <c r="BJ533" s="172">
        <v>1</v>
      </c>
      <c r="BK533" s="172">
        <v>186.7</v>
      </c>
      <c r="BL533" s="28" t="s">
        <v>157</v>
      </c>
      <c r="BM533" s="228" t="s">
        <v>158</v>
      </c>
      <c r="BN533" s="228" t="s">
        <v>305</v>
      </c>
      <c r="BO533" s="228" t="s">
        <v>160</v>
      </c>
      <c r="BP533" s="228">
        <v>4</v>
      </c>
      <c r="BQ533" s="228"/>
      <c r="BR533" s="228"/>
      <c r="BS533" s="228"/>
      <c r="BT533" s="228"/>
      <c r="BU533" s="228">
        <f t="shared" si="8"/>
        <v>21.2</v>
      </c>
      <c r="BV533" s="228"/>
      <c r="BW533" s="228"/>
      <c r="BX533" s="228"/>
      <c r="BY533" s="228"/>
      <c r="BZ533" s="228"/>
      <c r="CA533" s="228"/>
      <c r="CB533" s="228"/>
      <c r="CC533" s="228"/>
      <c r="CD533" s="228"/>
      <c r="CE533" s="228"/>
      <c r="CF533" s="228"/>
      <c r="CG533" s="228"/>
      <c r="CH533" s="228"/>
      <c r="CI533" s="228"/>
      <c r="CJ533" s="228"/>
      <c r="CK533" s="228"/>
      <c r="CL533" s="228"/>
      <c r="CM533" s="228"/>
      <c r="CN533" s="228"/>
      <c r="CO533" s="228"/>
      <c r="CP533" s="228"/>
      <c r="CQ533" s="228"/>
      <c r="CR533" s="228"/>
      <c r="CS533" s="228"/>
      <c r="CT533" s="228"/>
      <c r="CU533" s="228"/>
      <c r="CV533" s="228"/>
      <c r="CW533" s="228"/>
      <c r="CX533" s="228"/>
      <c r="CY533" s="228"/>
      <c r="CZ533" s="228"/>
      <c r="DA533" s="228"/>
      <c r="DB533" s="228"/>
    </row>
    <row r="534" spans="1:106" s="197" customFormat="1" ht="31.5" hidden="1" customHeight="1" x14ac:dyDescent="0.3">
      <c r="A534" s="193">
        <v>2021</v>
      </c>
      <c r="B534" s="170">
        <v>2</v>
      </c>
      <c r="C534" s="255">
        <v>44227</v>
      </c>
      <c r="D534" s="170">
        <v>18</v>
      </c>
      <c r="E534" s="170">
        <v>50</v>
      </c>
      <c r="F534" s="170">
        <v>5</v>
      </c>
      <c r="G534" s="196" t="s">
        <v>306</v>
      </c>
      <c r="H534" t="s">
        <v>307</v>
      </c>
      <c r="I534" t="s">
        <v>156</v>
      </c>
      <c r="J534">
        <v>2</v>
      </c>
      <c r="K534">
        <v>3</v>
      </c>
      <c r="L534" s="256">
        <v>54</v>
      </c>
      <c r="M534" s="257">
        <v>51.57</v>
      </c>
      <c r="N534" s="258">
        <v>56.43</v>
      </c>
      <c r="O534" s="192"/>
      <c r="P534" s="192"/>
      <c r="Q534" s="192"/>
      <c r="R534" s="192"/>
      <c r="S534" s="192"/>
      <c r="T534" s="192">
        <v>71</v>
      </c>
      <c r="U534" s="192"/>
      <c r="V534" s="192"/>
      <c r="W534" s="192"/>
      <c r="X534" s="192"/>
      <c r="Y534" s="171">
        <v>108</v>
      </c>
      <c r="Z534" s="171"/>
      <c r="AA534" s="192"/>
      <c r="AB534" s="192"/>
      <c r="AC534" s="192"/>
      <c r="AD534" s="192"/>
      <c r="AE534" s="192"/>
      <c r="AF534" s="192"/>
      <c r="AG534" s="192"/>
      <c r="AH534" s="192"/>
      <c r="AI534" s="192"/>
      <c r="AJ534" s="192"/>
      <c r="AK534" s="171"/>
      <c r="AL534" s="171"/>
      <c r="AM534" s="192"/>
      <c r="AN534" s="192">
        <v>71</v>
      </c>
      <c r="AO534" s="222"/>
      <c r="AP534" s="182">
        <v>101</v>
      </c>
      <c r="AQ534" s="183">
        <v>107</v>
      </c>
      <c r="AR534" s="181">
        <v>67</v>
      </c>
      <c r="AS534" s="181">
        <v>108</v>
      </c>
      <c r="AT534" s="184">
        <v>3</v>
      </c>
      <c r="AU534" s="184"/>
      <c r="AV534" s="184">
        <v>4</v>
      </c>
      <c r="AW534" s="184"/>
      <c r="AX534" s="184"/>
      <c r="AY534" s="184"/>
      <c r="AZ534" s="184"/>
      <c r="BA534" s="184"/>
      <c r="BB534" s="184"/>
      <c r="BC534" s="185">
        <v>7</v>
      </c>
      <c r="BD534" s="180">
        <v>1435</v>
      </c>
      <c r="BE534" s="186">
        <v>1.4999999999999999E-2</v>
      </c>
      <c r="BF534" s="187">
        <v>5.0000000000000001E-3</v>
      </c>
      <c r="BG534" s="172">
        <v>1</v>
      </c>
      <c r="BH534" s="172">
        <v>0.1</v>
      </c>
      <c r="BI534" s="172">
        <v>26.6</v>
      </c>
      <c r="BJ534" s="172">
        <v>0.5</v>
      </c>
      <c r="BK534" s="172">
        <v>101.9</v>
      </c>
      <c r="BL534" s="28" t="s">
        <v>157</v>
      </c>
      <c r="BM534" s="228" t="s">
        <v>158</v>
      </c>
      <c r="BN534" s="228" t="s">
        <v>308</v>
      </c>
      <c r="BO534" s="228" t="s">
        <v>160</v>
      </c>
      <c r="BP534" s="228">
        <v>4</v>
      </c>
      <c r="BQ534" s="228"/>
      <c r="BR534" s="228"/>
      <c r="BS534" s="228"/>
      <c r="BT534" s="228"/>
      <c r="BU534" s="228">
        <f t="shared" si="8"/>
        <v>12</v>
      </c>
      <c r="BV534" s="228"/>
      <c r="BW534" s="228"/>
      <c r="BX534" s="228"/>
      <c r="BY534" s="228"/>
      <c r="BZ534" s="228"/>
      <c r="CA534" s="228"/>
      <c r="CB534" s="228"/>
      <c r="CC534" s="228"/>
      <c r="CD534" s="228"/>
      <c r="CE534" s="228"/>
      <c r="CF534" s="228"/>
      <c r="CG534" s="228"/>
      <c r="CH534" s="228"/>
      <c r="CI534" s="228"/>
      <c r="CJ534" s="228"/>
      <c r="CK534" s="228"/>
      <c r="CL534" s="228"/>
      <c r="CM534" s="228"/>
      <c r="CN534" s="228"/>
      <c r="CO534" s="228"/>
      <c r="CP534" s="228"/>
      <c r="CQ534" s="228"/>
      <c r="CR534" s="228"/>
      <c r="CS534" s="228"/>
      <c r="CT534" s="228"/>
      <c r="CU534" s="228"/>
      <c r="CV534" s="228"/>
      <c r="CW534" s="228"/>
      <c r="CX534" s="228"/>
      <c r="CY534" s="228"/>
      <c r="CZ534" s="228"/>
      <c r="DA534" s="228"/>
      <c r="DB534" s="228"/>
    </row>
    <row r="535" spans="1:106" s="197" customFormat="1" ht="31.5" hidden="1" customHeight="1" x14ac:dyDescent="0.3">
      <c r="A535" s="193">
        <v>2021</v>
      </c>
      <c r="B535" s="170">
        <v>2</v>
      </c>
      <c r="C535" s="255">
        <v>44227</v>
      </c>
      <c r="D535" s="170">
        <v>384</v>
      </c>
      <c r="E535" s="170">
        <v>556</v>
      </c>
      <c r="F535" s="170">
        <v>5</v>
      </c>
      <c r="G535" s="196" t="s">
        <v>171</v>
      </c>
      <c r="H535" t="s">
        <v>172</v>
      </c>
      <c r="I535" t="s">
        <v>163</v>
      </c>
      <c r="J535">
        <v>1</v>
      </c>
      <c r="K535">
        <v>6</v>
      </c>
      <c r="L535" s="256">
        <v>1066</v>
      </c>
      <c r="M535" s="257">
        <v>1003.106</v>
      </c>
      <c r="N535" s="258">
        <v>1141.6859999999999</v>
      </c>
      <c r="O535" s="192"/>
      <c r="P535" s="192"/>
      <c r="Q535" s="192"/>
      <c r="R535" s="192"/>
      <c r="S535" s="192"/>
      <c r="T535" s="192">
        <v>1174</v>
      </c>
      <c r="U535" s="192">
        <v>1113</v>
      </c>
      <c r="V535" s="192">
        <v>1081</v>
      </c>
      <c r="W535" s="192">
        <v>1037</v>
      </c>
      <c r="X535" s="192">
        <v>1025</v>
      </c>
      <c r="Y535" s="171">
        <v>139</v>
      </c>
      <c r="Z535" s="171">
        <v>138</v>
      </c>
      <c r="AA535" s="192"/>
      <c r="AB535" s="192"/>
      <c r="AC535" s="192"/>
      <c r="AD535" s="192"/>
      <c r="AE535" s="192"/>
      <c r="AF535" s="192">
        <v>1076</v>
      </c>
      <c r="AG535" s="192">
        <v>1066</v>
      </c>
      <c r="AH535" s="192">
        <v>1087</v>
      </c>
      <c r="AI535" s="192">
        <v>1119</v>
      </c>
      <c r="AJ535" s="192">
        <v>1079</v>
      </c>
      <c r="AK535" s="171">
        <v>139</v>
      </c>
      <c r="AL535" s="171">
        <v>139</v>
      </c>
      <c r="AM535" s="192"/>
      <c r="AN535" s="192">
        <v>1085.7</v>
      </c>
      <c r="AO535" s="222"/>
      <c r="AP535" s="182">
        <v>20</v>
      </c>
      <c r="AQ535" s="183">
        <v>180</v>
      </c>
      <c r="AR535" s="181">
        <v>26</v>
      </c>
      <c r="AS535" s="181">
        <v>139</v>
      </c>
      <c r="AT535" s="184">
        <v>4</v>
      </c>
      <c r="AU535" s="184">
        <v>3</v>
      </c>
      <c r="AV535" s="184">
        <v>3</v>
      </c>
      <c r="AW535" s="184"/>
      <c r="AX535" s="184">
        <v>0</v>
      </c>
      <c r="AY535" s="184"/>
      <c r="AZ535" s="184"/>
      <c r="BA535" s="184"/>
      <c r="BB535" s="184"/>
      <c r="BC535" s="185">
        <v>10</v>
      </c>
      <c r="BD535" s="180">
        <v>562</v>
      </c>
      <c r="BE535" s="186">
        <v>1.4999999999999999E-2</v>
      </c>
      <c r="BF535" s="187">
        <v>1.7999999999999999E-2</v>
      </c>
      <c r="BG535" s="172"/>
      <c r="BH535" s="172">
        <v>0</v>
      </c>
      <c r="BI535" s="172">
        <v>0.5</v>
      </c>
      <c r="BJ535" s="172">
        <v>10.9</v>
      </c>
      <c r="BK535" s="172">
        <v>610.20000000000005</v>
      </c>
      <c r="BL535" s="28" t="s">
        <v>157</v>
      </c>
      <c r="BM535" s="228" t="s">
        <v>158</v>
      </c>
      <c r="BN535" s="228" t="s">
        <v>173</v>
      </c>
      <c r="BO535" s="228"/>
      <c r="BP535" s="228">
        <v>4</v>
      </c>
      <c r="BQ535" s="228"/>
      <c r="BR535" s="228"/>
      <c r="BS535" s="228"/>
      <c r="BT535" s="228"/>
      <c r="BU535" s="228">
        <f t="shared" si="8"/>
        <v>13.9</v>
      </c>
      <c r="BV535" s="228"/>
      <c r="BW535" s="228"/>
      <c r="BX535" s="228"/>
      <c r="BY535" s="228"/>
      <c r="BZ535" s="228"/>
      <c r="CA535" s="228"/>
      <c r="CB535" s="228"/>
      <c r="CC535" s="228"/>
      <c r="CD535" s="228"/>
      <c r="CE535" s="228"/>
      <c r="CF535" s="228"/>
      <c r="CG535" s="228"/>
      <c r="CH535" s="228"/>
      <c r="CI535" s="228"/>
      <c r="CJ535" s="228"/>
      <c r="CK535" s="228"/>
      <c r="CL535" s="228"/>
      <c r="CM535" s="228"/>
      <c r="CN535" s="228"/>
      <c r="CO535" s="228"/>
      <c r="CP535" s="228"/>
      <c r="CQ535" s="228"/>
      <c r="CR535" s="228"/>
      <c r="CS535" s="228"/>
      <c r="CT535" s="228"/>
      <c r="CU535" s="228"/>
      <c r="CV535" s="228"/>
      <c r="CW535" s="228"/>
      <c r="CX535" s="228"/>
      <c r="CY535" s="228"/>
      <c r="CZ535" s="228"/>
      <c r="DA535" s="228"/>
      <c r="DB535" s="228"/>
    </row>
    <row r="536" spans="1:106" s="197" customFormat="1" ht="31.5" hidden="1" customHeight="1" x14ac:dyDescent="0.3">
      <c r="A536" s="193">
        <v>2021</v>
      </c>
      <c r="B536" s="170">
        <v>2</v>
      </c>
      <c r="C536" s="255">
        <v>44227</v>
      </c>
      <c r="D536" s="170">
        <v>384</v>
      </c>
      <c r="E536" s="170">
        <v>557</v>
      </c>
      <c r="F536" s="170">
        <v>5</v>
      </c>
      <c r="G536" s="196" t="s">
        <v>174</v>
      </c>
      <c r="H536" t="s">
        <v>175</v>
      </c>
      <c r="I536" t="s">
        <v>163</v>
      </c>
      <c r="J536">
        <v>1</v>
      </c>
      <c r="K536">
        <v>6</v>
      </c>
      <c r="L536" s="256">
        <v>182</v>
      </c>
      <c r="M536" s="257">
        <v>171.262</v>
      </c>
      <c r="N536" s="258">
        <v>194.922</v>
      </c>
      <c r="O536" s="192"/>
      <c r="P536" s="192"/>
      <c r="Q536" s="192"/>
      <c r="R536" s="192"/>
      <c r="S536" s="192"/>
      <c r="T536" s="192">
        <v>223</v>
      </c>
      <c r="U536" s="192">
        <v>209</v>
      </c>
      <c r="V536" s="192">
        <v>195</v>
      </c>
      <c r="W536" s="192">
        <v>191</v>
      </c>
      <c r="X536" s="192">
        <v>187</v>
      </c>
      <c r="Y536" s="171">
        <v>139</v>
      </c>
      <c r="Z536" s="171">
        <v>138</v>
      </c>
      <c r="AA536" s="192"/>
      <c r="AB536" s="192"/>
      <c r="AC536" s="192"/>
      <c r="AD536" s="192"/>
      <c r="AE536" s="192"/>
      <c r="AF536" s="192">
        <v>204</v>
      </c>
      <c r="AG536" s="192">
        <v>189</v>
      </c>
      <c r="AH536" s="192">
        <v>190</v>
      </c>
      <c r="AI536" s="192">
        <v>193</v>
      </c>
      <c r="AJ536" s="192">
        <v>190</v>
      </c>
      <c r="AK536" s="171">
        <v>139</v>
      </c>
      <c r="AL536" s="171">
        <v>139</v>
      </c>
      <c r="AM536" s="192"/>
      <c r="AN536" s="192">
        <v>197.1</v>
      </c>
      <c r="AO536" s="222"/>
      <c r="AP536" s="182">
        <v>20</v>
      </c>
      <c r="AQ536" s="183">
        <v>180</v>
      </c>
      <c r="AR536" s="181">
        <v>26</v>
      </c>
      <c r="AS536" s="181">
        <v>139</v>
      </c>
      <c r="AT536" s="184">
        <v>4</v>
      </c>
      <c r="AU536" s="184">
        <v>2</v>
      </c>
      <c r="AV536" s="184">
        <v>3</v>
      </c>
      <c r="AW536" s="184"/>
      <c r="AX536" s="184">
        <v>1</v>
      </c>
      <c r="AY536" s="184"/>
      <c r="AZ536" s="184"/>
      <c r="BA536" s="184"/>
      <c r="BB536" s="184"/>
      <c r="BC536" s="185">
        <v>10</v>
      </c>
      <c r="BD536" s="180">
        <v>562</v>
      </c>
      <c r="BE536" s="186">
        <v>1.4999999999999999E-2</v>
      </c>
      <c r="BF536" s="187">
        <v>1.7999999999999999E-2</v>
      </c>
      <c r="BG536" s="172"/>
      <c r="BH536" s="172">
        <v>0.1</v>
      </c>
      <c r="BI536" s="172">
        <v>3.1</v>
      </c>
      <c r="BJ536" s="172">
        <v>2</v>
      </c>
      <c r="BK536" s="172">
        <v>110.8</v>
      </c>
      <c r="BL536" s="28" t="s">
        <v>157</v>
      </c>
      <c r="BM536" s="228" t="s">
        <v>158</v>
      </c>
      <c r="BN536" s="228" t="s">
        <v>173</v>
      </c>
      <c r="BO536" s="228" t="s">
        <v>176</v>
      </c>
      <c r="BP536" s="228">
        <v>4</v>
      </c>
      <c r="BQ536" s="228"/>
      <c r="BR536" s="228"/>
      <c r="BS536" s="228"/>
      <c r="BT536" s="228"/>
      <c r="BU536" s="228">
        <f t="shared" si="8"/>
        <v>10.7</v>
      </c>
      <c r="BV536" s="228"/>
      <c r="BW536" s="228"/>
      <c r="BX536" s="228"/>
      <c r="BY536" s="228"/>
      <c r="BZ536" s="228"/>
      <c r="CA536" s="228"/>
      <c r="CB536" s="228"/>
      <c r="CC536" s="228"/>
      <c r="CD536" s="228"/>
      <c r="CE536" s="228"/>
      <c r="CF536" s="228"/>
      <c r="CG536" s="228"/>
      <c r="CH536" s="228"/>
      <c r="CI536" s="228"/>
      <c r="CJ536" s="228"/>
      <c r="CK536" s="228"/>
      <c r="CL536" s="228"/>
      <c r="CM536" s="228"/>
      <c r="CN536" s="228"/>
      <c r="CO536" s="228"/>
      <c r="CP536" s="228"/>
      <c r="CQ536" s="228"/>
      <c r="CR536" s="228"/>
      <c r="CS536" s="228"/>
      <c r="CT536" s="228"/>
      <c r="CU536" s="228"/>
      <c r="CV536" s="228"/>
      <c r="CW536" s="228"/>
      <c r="CX536" s="228"/>
      <c r="CY536" s="228"/>
      <c r="CZ536" s="228"/>
      <c r="DA536" s="228"/>
      <c r="DB536" s="228"/>
    </row>
    <row r="537" spans="1:106" s="197" customFormat="1" ht="31.5" hidden="1" customHeight="1" x14ac:dyDescent="0.3">
      <c r="A537" s="193">
        <v>2021</v>
      </c>
      <c r="B537" s="170">
        <v>2</v>
      </c>
      <c r="C537" s="255">
        <v>44227</v>
      </c>
      <c r="D537" s="170">
        <v>135</v>
      </c>
      <c r="E537" s="170">
        <v>271</v>
      </c>
      <c r="F537" s="170">
        <v>6</v>
      </c>
      <c r="G537" s="196" t="s">
        <v>358</v>
      </c>
      <c r="H537" t="s">
        <v>359</v>
      </c>
      <c r="I537" t="s">
        <v>163</v>
      </c>
      <c r="J537">
        <v>4</v>
      </c>
      <c r="K537">
        <v>2</v>
      </c>
      <c r="L537" s="256">
        <v>161</v>
      </c>
      <c r="M537" s="257">
        <v>149.72999999999999</v>
      </c>
      <c r="N537" s="258">
        <v>172.27</v>
      </c>
      <c r="O537" s="192"/>
      <c r="P537" s="192"/>
      <c r="Q537" s="192"/>
      <c r="R537" s="192"/>
      <c r="S537" s="192"/>
      <c r="T537" s="192"/>
      <c r="U537" s="192"/>
      <c r="V537" s="192"/>
      <c r="W537" s="192">
        <v>155</v>
      </c>
      <c r="X537" s="192">
        <v>163</v>
      </c>
      <c r="Y537" s="171"/>
      <c r="Z537" s="171">
        <v>97</v>
      </c>
      <c r="AA537" s="192"/>
      <c r="AB537" s="192"/>
      <c r="AC537" s="192"/>
      <c r="AD537" s="192"/>
      <c r="AE537" s="192"/>
      <c r="AF537" s="192">
        <v>154</v>
      </c>
      <c r="AG537" s="192">
        <v>170</v>
      </c>
      <c r="AH537" s="192">
        <v>162</v>
      </c>
      <c r="AI537" s="192">
        <v>168</v>
      </c>
      <c r="AJ537" s="192">
        <v>162</v>
      </c>
      <c r="AK537" s="171">
        <v>100</v>
      </c>
      <c r="AL537" s="171">
        <v>92</v>
      </c>
      <c r="AM537" s="192"/>
      <c r="AN537" s="192">
        <v>162</v>
      </c>
      <c r="AO537" s="222"/>
      <c r="AP537" s="182">
        <v>151</v>
      </c>
      <c r="AQ537" s="183">
        <v>95</v>
      </c>
      <c r="AR537" s="181">
        <v>149</v>
      </c>
      <c r="AS537" s="181">
        <v>96</v>
      </c>
      <c r="AT537" s="184">
        <v>5</v>
      </c>
      <c r="AU537" s="184">
        <v>1</v>
      </c>
      <c r="AV537" s="184">
        <v>2</v>
      </c>
      <c r="AW537" s="184"/>
      <c r="AX537" s="184"/>
      <c r="AY537" s="184"/>
      <c r="AZ537" s="184"/>
      <c r="BA537" s="184"/>
      <c r="BB537" s="184"/>
      <c r="BC537" s="185">
        <v>8</v>
      </c>
      <c r="BD537" s="180">
        <v>2118</v>
      </c>
      <c r="BE537" s="186">
        <v>1.4999999999999999E-2</v>
      </c>
      <c r="BF537" s="187">
        <v>4.0000000000000001E-3</v>
      </c>
      <c r="BG537" s="172">
        <v>1</v>
      </c>
      <c r="BH537" s="172">
        <v>0.1</v>
      </c>
      <c r="BI537" s="172">
        <v>13.2</v>
      </c>
      <c r="BJ537" s="172">
        <v>1.3</v>
      </c>
      <c r="BK537" s="172">
        <v>343.1</v>
      </c>
      <c r="BL537" s="28" t="s">
        <v>164</v>
      </c>
      <c r="BM537" s="228"/>
      <c r="BN537" s="228"/>
      <c r="BO537" s="228"/>
      <c r="BP537" s="228">
        <v>4</v>
      </c>
      <c r="BQ537" s="228"/>
      <c r="BR537" s="228"/>
      <c r="BS537" s="228"/>
      <c r="BT537" s="228"/>
      <c r="BU537" s="228">
        <f t="shared" si="8"/>
        <v>0.7</v>
      </c>
      <c r="BV537" s="228"/>
      <c r="BW537" s="228"/>
      <c r="BX537" s="228"/>
      <c r="BY537" s="228"/>
      <c r="BZ537" s="228"/>
      <c r="CA537" s="228"/>
      <c r="CB537" s="228"/>
      <c r="CC537" s="228"/>
      <c r="CD537" s="228"/>
      <c r="CE537" s="228"/>
      <c r="CF537" s="228"/>
      <c r="CG537" s="228"/>
      <c r="CH537" s="228"/>
      <c r="CI537" s="228"/>
      <c r="CJ537" s="228"/>
      <c r="CK537" s="228"/>
      <c r="CL537" s="228"/>
      <c r="CM537" s="228"/>
      <c r="CN537" s="228"/>
      <c r="CO537" s="228"/>
      <c r="CP537" s="228"/>
      <c r="CQ537" s="228"/>
      <c r="CR537" s="228"/>
      <c r="CS537" s="228"/>
      <c r="CT537" s="228"/>
      <c r="CU537" s="228"/>
      <c r="CV537" s="228"/>
      <c r="CW537" s="228"/>
      <c r="CX537" s="228"/>
      <c r="CY537" s="228"/>
      <c r="CZ537" s="228"/>
      <c r="DA537" s="228"/>
      <c r="DB537" s="228"/>
    </row>
    <row r="538" spans="1:106" s="197" customFormat="1" ht="31.5" hidden="1" customHeight="1" x14ac:dyDescent="0.3">
      <c r="A538" s="193">
        <v>2021</v>
      </c>
      <c r="B538" s="170">
        <v>2</v>
      </c>
      <c r="C538" s="255">
        <v>44227</v>
      </c>
      <c r="D538" s="170">
        <v>148</v>
      </c>
      <c r="E538" s="170">
        <v>347</v>
      </c>
      <c r="F538" s="170">
        <v>8</v>
      </c>
      <c r="G538" s="196" t="s">
        <v>184</v>
      </c>
      <c r="H538" t="s">
        <v>185</v>
      </c>
      <c r="I538" t="s">
        <v>186</v>
      </c>
      <c r="J538">
        <v>1</v>
      </c>
      <c r="K538">
        <v>1</v>
      </c>
      <c r="L538" s="256">
        <v>500</v>
      </c>
      <c r="M538" s="257">
        <v>465</v>
      </c>
      <c r="N538" s="258">
        <v>535</v>
      </c>
      <c r="O538" s="192"/>
      <c r="P538" s="192"/>
      <c r="Q538" s="192"/>
      <c r="R538" s="192"/>
      <c r="S538" s="192"/>
      <c r="T538" s="192">
        <v>533</v>
      </c>
      <c r="U538" s="192">
        <v>512</v>
      </c>
      <c r="V538" s="192">
        <v>523</v>
      </c>
      <c r="W538" s="192">
        <v>503</v>
      </c>
      <c r="X538" s="192">
        <v>500</v>
      </c>
      <c r="Y538" s="171">
        <v>170</v>
      </c>
      <c r="Z538" s="171">
        <v>165</v>
      </c>
      <c r="AA538" s="192"/>
      <c r="AB538" s="192"/>
      <c r="AC538" s="192"/>
      <c r="AD538" s="192"/>
      <c r="AE538" s="192"/>
      <c r="AF538" s="192">
        <v>590</v>
      </c>
      <c r="AG538" s="192">
        <v>502</v>
      </c>
      <c r="AH538" s="192">
        <v>502</v>
      </c>
      <c r="AI538" s="192">
        <v>502</v>
      </c>
      <c r="AJ538" s="192">
        <v>506</v>
      </c>
      <c r="AK538" s="171">
        <v>168</v>
      </c>
      <c r="AL538" s="171">
        <v>171</v>
      </c>
      <c r="AM538" s="192"/>
      <c r="AN538" s="192">
        <v>517.29999999999995</v>
      </c>
      <c r="AO538" s="222"/>
      <c r="AP538" s="182">
        <v>40</v>
      </c>
      <c r="AQ538" s="183">
        <v>144</v>
      </c>
      <c r="AR538" s="181">
        <v>43</v>
      </c>
      <c r="AS538" s="181">
        <v>169</v>
      </c>
      <c r="AT538" s="184">
        <v>2</v>
      </c>
      <c r="AU538" s="184">
        <v>2</v>
      </c>
      <c r="AV538" s="184">
        <v>2</v>
      </c>
      <c r="AW538" s="184"/>
      <c r="AX538" s="184"/>
      <c r="AY538" s="184"/>
      <c r="AZ538" s="184"/>
      <c r="BA538" s="184"/>
      <c r="BB538" s="184"/>
      <c r="BC538" s="185">
        <v>6</v>
      </c>
      <c r="BD538" s="180">
        <v>244</v>
      </c>
      <c r="BE538" s="186">
        <v>1.4999999999999999E-2</v>
      </c>
      <c r="BF538" s="187">
        <v>2.5000000000000001E-2</v>
      </c>
      <c r="BG538" s="172"/>
      <c r="BH538" s="172">
        <v>0</v>
      </c>
      <c r="BI538" s="172">
        <v>0.5</v>
      </c>
      <c r="BJ538" s="172">
        <v>3.1</v>
      </c>
      <c r="BK538" s="172">
        <v>126.2</v>
      </c>
      <c r="BL538" s="28" t="s">
        <v>187</v>
      </c>
      <c r="BM538" s="228" t="s">
        <v>187</v>
      </c>
      <c r="BN538" s="228"/>
      <c r="BO538" s="228"/>
      <c r="BP538" s="228">
        <v>4</v>
      </c>
      <c r="BQ538" s="228"/>
      <c r="BR538" s="228"/>
      <c r="BS538" s="228"/>
      <c r="BT538" s="228"/>
      <c r="BU538" s="228">
        <f t="shared" si="8"/>
        <v>12.2</v>
      </c>
      <c r="BV538" s="228"/>
      <c r="BW538" s="228"/>
      <c r="BX538" s="228"/>
      <c r="BY538" s="228"/>
      <c r="BZ538" s="228"/>
      <c r="CA538" s="228"/>
      <c r="CB538" s="228"/>
      <c r="CC538" s="228"/>
      <c r="CD538" s="228"/>
      <c r="CE538" s="228"/>
      <c r="CF538" s="228"/>
      <c r="CG538" s="228"/>
      <c r="CH538" s="228"/>
      <c r="CI538" s="228"/>
      <c r="CJ538" s="228"/>
      <c r="CK538" s="228"/>
      <c r="CL538" s="228"/>
      <c r="CM538" s="228"/>
      <c r="CN538" s="228"/>
      <c r="CO538" s="228"/>
      <c r="CP538" s="228"/>
      <c r="CQ538" s="228"/>
      <c r="CR538" s="228"/>
      <c r="CS538" s="228"/>
      <c r="CT538" s="228"/>
      <c r="CU538" s="228"/>
      <c r="CV538" s="228"/>
      <c r="CW538" s="228"/>
      <c r="CX538" s="228"/>
      <c r="CY538" s="228"/>
      <c r="CZ538" s="228"/>
      <c r="DA538" s="228"/>
      <c r="DB538" s="228"/>
    </row>
    <row r="539" spans="1:106" s="197" customFormat="1" ht="31.5" hidden="1" customHeight="1" x14ac:dyDescent="0.3">
      <c r="A539" s="193">
        <v>2021</v>
      </c>
      <c r="B539" s="170">
        <v>2</v>
      </c>
      <c r="C539" s="255">
        <v>44227</v>
      </c>
      <c r="D539" s="170">
        <v>148</v>
      </c>
      <c r="E539" s="170">
        <v>348</v>
      </c>
      <c r="F539" s="170">
        <v>8</v>
      </c>
      <c r="G539" s="196" t="s">
        <v>188</v>
      </c>
      <c r="H539" t="s">
        <v>189</v>
      </c>
      <c r="I539" t="s">
        <v>186</v>
      </c>
      <c r="J539">
        <v>1</v>
      </c>
      <c r="K539">
        <v>1</v>
      </c>
      <c r="L539" s="256">
        <v>500</v>
      </c>
      <c r="M539" s="257">
        <v>465</v>
      </c>
      <c r="N539" s="258">
        <v>535</v>
      </c>
      <c r="O539" s="192"/>
      <c r="P539" s="192"/>
      <c r="Q539" s="192"/>
      <c r="R539" s="192"/>
      <c r="S539" s="192"/>
      <c r="T539" s="192">
        <v>446</v>
      </c>
      <c r="U539" s="192">
        <v>498</v>
      </c>
      <c r="V539" s="192">
        <v>485</v>
      </c>
      <c r="W539" s="192">
        <v>479</v>
      </c>
      <c r="X539" s="192">
        <v>496</v>
      </c>
      <c r="Y539" s="171">
        <v>170</v>
      </c>
      <c r="Z539" s="171">
        <v>165</v>
      </c>
      <c r="AA539" s="192"/>
      <c r="AB539" s="192"/>
      <c r="AC539" s="192"/>
      <c r="AD539" s="192"/>
      <c r="AE539" s="192"/>
      <c r="AF539" s="192">
        <v>684</v>
      </c>
      <c r="AG539" s="192">
        <v>512</v>
      </c>
      <c r="AH539" s="192">
        <v>522</v>
      </c>
      <c r="AI539" s="192">
        <v>518</v>
      </c>
      <c r="AJ539" s="192">
        <v>511</v>
      </c>
      <c r="AK539" s="171">
        <v>168</v>
      </c>
      <c r="AL539" s="171">
        <v>171</v>
      </c>
      <c r="AM539" s="192"/>
      <c r="AN539" s="192">
        <v>515.1</v>
      </c>
      <c r="AO539" s="222"/>
      <c r="AP539" s="182">
        <v>40</v>
      </c>
      <c r="AQ539" s="183">
        <v>144</v>
      </c>
      <c r="AR539" s="181">
        <v>43</v>
      </c>
      <c r="AS539" s="181">
        <v>169</v>
      </c>
      <c r="AT539" s="184">
        <v>18</v>
      </c>
      <c r="AU539" s="184">
        <v>2</v>
      </c>
      <c r="AV539" s="184">
        <v>5</v>
      </c>
      <c r="AW539" s="184"/>
      <c r="AX539" s="184"/>
      <c r="AY539" s="184"/>
      <c r="AZ539" s="184"/>
      <c r="BA539" s="184"/>
      <c r="BB539" s="184"/>
      <c r="BC539" s="185">
        <v>25</v>
      </c>
      <c r="BD539" s="180">
        <v>837</v>
      </c>
      <c r="BE539" s="186">
        <v>1.4999999999999999E-2</v>
      </c>
      <c r="BF539" s="187">
        <v>0.03</v>
      </c>
      <c r="BG539" s="172"/>
      <c r="BH539" s="172">
        <v>0.1</v>
      </c>
      <c r="BI539" s="172">
        <v>1.7</v>
      </c>
      <c r="BJ539" s="172">
        <v>12.9</v>
      </c>
      <c r="BK539" s="172">
        <v>431.1</v>
      </c>
      <c r="BL539" s="28" t="s">
        <v>187</v>
      </c>
      <c r="BM539" s="228" t="s">
        <v>187</v>
      </c>
      <c r="BN539" s="228"/>
      <c r="BO539" s="228"/>
      <c r="BP539" s="228">
        <v>4</v>
      </c>
      <c r="BQ539" s="228"/>
      <c r="BR539" s="228"/>
      <c r="BS539" s="228"/>
      <c r="BT539" s="228"/>
      <c r="BU539" s="228">
        <f t="shared" si="8"/>
        <v>10.7</v>
      </c>
      <c r="BV539" s="228"/>
      <c r="BW539" s="228"/>
      <c r="BX539" s="228"/>
      <c r="BY539" s="228"/>
      <c r="BZ539" s="228"/>
      <c r="CA539" s="228"/>
      <c r="CB539" s="228"/>
      <c r="CC539" s="228"/>
      <c r="CD539" s="228"/>
      <c r="CE539" s="228"/>
      <c r="CF539" s="228"/>
      <c r="CG539" s="228"/>
      <c r="CH539" s="228"/>
      <c r="CI539" s="228"/>
      <c r="CJ539" s="228"/>
      <c r="CK539" s="228"/>
      <c r="CL539" s="228"/>
      <c r="CM539" s="228"/>
      <c r="CN539" s="228"/>
      <c r="CO539" s="228"/>
      <c r="CP539" s="228"/>
      <c r="CQ539" s="228"/>
      <c r="CR539" s="228"/>
      <c r="CS539" s="228"/>
      <c r="CT539" s="228"/>
      <c r="CU539" s="228"/>
      <c r="CV539" s="228"/>
      <c r="CW539" s="228"/>
      <c r="CX539" s="228"/>
      <c r="CY539" s="228"/>
      <c r="CZ539" s="228"/>
      <c r="DA539" s="228"/>
      <c r="DB539" s="228"/>
    </row>
    <row r="540" spans="1:106" s="197" customFormat="1" ht="31.5" hidden="1" customHeight="1" x14ac:dyDescent="0.3">
      <c r="A540" s="193">
        <v>2021</v>
      </c>
      <c r="B540" s="170">
        <v>2</v>
      </c>
      <c r="C540" s="255">
        <v>44227</v>
      </c>
      <c r="D540" s="170">
        <v>376</v>
      </c>
      <c r="E540" s="170">
        <v>438</v>
      </c>
      <c r="F540" s="170">
        <v>8</v>
      </c>
      <c r="G540" s="196" t="s">
        <v>190</v>
      </c>
      <c r="H540" t="s">
        <v>191</v>
      </c>
      <c r="I540" t="s">
        <v>163</v>
      </c>
      <c r="J540">
        <v>3</v>
      </c>
      <c r="K540">
        <v>2</v>
      </c>
      <c r="L540" s="256">
        <v>336</v>
      </c>
      <c r="M540" s="257">
        <v>316.17599999999999</v>
      </c>
      <c r="N540" s="258">
        <v>359.85599999999999</v>
      </c>
      <c r="O540" s="192"/>
      <c r="P540" s="192"/>
      <c r="Q540" s="192"/>
      <c r="R540" s="192"/>
      <c r="S540" s="192"/>
      <c r="T540" s="192">
        <v>338</v>
      </c>
      <c r="U540" s="192">
        <v>338</v>
      </c>
      <c r="V540" s="192">
        <v>346</v>
      </c>
      <c r="W540" s="192">
        <v>345</v>
      </c>
      <c r="X540" s="192">
        <v>337</v>
      </c>
      <c r="Y540" s="171">
        <v>136</v>
      </c>
      <c r="Z540" s="171">
        <v>128</v>
      </c>
      <c r="AA540" s="192"/>
      <c r="AB540" s="192"/>
      <c r="AC540" s="192"/>
      <c r="AD540" s="192"/>
      <c r="AE540" s="192"/>
      <c r="AF540" s="192"/>
      <c r="AG540" s="192">
        <v>350</v>
      </c>
      <c r="AH540" s="192">
        <v>363</v>
      </c>
      <c r="AI540" s="192">
        <v>353</v>
      </c>
      <c r="AJ540" s="192">
        <v>344</v>
      </c>
      <c r="AK540" s="171">
        <v>145</v>
      </c>
      <c r="AL540" s="171">
        <v>134</v>
      </c>
      <c r="AM540" s="192"/>
      <c r="AN540" s="192">
        <v>346</v>
      </c>
      <c r="AO540" s="222"/>
      <c r="AP540" s="182">
        <v>67</v>
      </c>
      <c r="AQ540" s="183">
        <v>161</v>
      </c>
      <c r="AR540" s="181">
        <v>80</v>
      </c>
      <c r="AS540" s="181">
        <v>136</v>
      </c>
      <c r="AT540" s="184">
        <v>7</v>
      </c>
      <c r="AU540" s="184">
        <v>4</v>
      </c>
      <c r="AV540" s="184">
        <v>10</v>
      </c>
      <c r="AW540" s="184"/>
      <c r="AX540" s="184"/>
      <c r="AY540" s="184"/>
      <c r="AZ540" s="184"/>
      <c r="BA540" s="184"/>
      <c r="BB540" s="184"/>
      <c r="BC540" s="185">
        <v>21</v>
      </c>
      <c r="BD540" s="180">
        <v>1341</v>
      </c>
      <c r="BE540" s="186">
        <v>1.4999999999999999E-2</v>
      </c>
      <c r="BF540" s="187">
        <v>1.6E-2</v>
      </c>
      <c r="BG540" s="172"/>
      <c r="BH540" s="172">
        <v>0.1</v>
      </c>
      <c r="BI540" s="172">
        <v>4</v>
      </c>
      <c r="BJ540" s="172">
        <v>7.3</v>
      </c>
      <c r="BK540" s="172">
        <v>464</v>
      </c>
      <c r="BL540" s="28" t="s">
        <v>157</v>
      </c>
      <c r="BM540" s="228" t="s">
        <v>158</v>
      </c>
      <c r="BN540" s="228" t="s">
        <v>192</v>
      </c>
      <c r="BO540" s="228" t="s">
        <v>168</v>
      </c>
      <c r="BP540" s="228">
        <v>4</v>
      </c>
      <c r="BQ540" s="228"/>
      <c r="BR540" s="228"/>
      <c r="BS540" s="228"/>
      <c r="BT540" s="228"/>
      <c r="BU540" s="228">
        <f t="shared" si="8"/>
        <v>7.1</v>
      </c>
      <c r="BV540" s="228"/>
      <c r="BW540" s="228"/>
      <c r="BX540" s="228"/>
      <c r="BY540" s="228"/>
      <c r="BZ540" s="228"/>
      <c r="CA540" s="228"/>
      <c r="CB540" s="228"/>
      <c r="CC540" s="228"/>
      <c r="CD540" s="228"/>
      <c r="CE540" s="228"/>
      <c r="CF540" s="228"/>
      <c r="CG540" s="228"/>
      <c r="CH540" s="228"/>
      <c r="CI540" s="228"/>
      <c r="CJ540" s="228"/>
      <c r="CK540" s="228"/>
      <c r="CL540" s="228"/>
      <c r="CM540" s="228"/>
      <c r="CN540" s="228"/>
      <c r="CO540" s="228"/>
      <c r="CP540" s="228"/>
      <c r="CQ540" s="228"/>
      <c r="CR540" s="228"/>
      <c r="CS540" s="228"/>
      <c r="CT540" s="228"/>
      <c r="CU540" s="228"/>
      <c r="CV540" s="228"/>
      <c r="CW540" s="228"/>
      <c r="CX540" s="228"/>
      <c r="CY540" s="228"/>
      <c r="CZ540" s="228"/>
      <c r="DA540" s="228"/>
      <c r="DB540" s="228"/>
    </row>
    <row r="541" spans="1:106" s="197" customFormat="1" ht="31.5" hidden="1" customHeight="1" x14ac:dyDescent="0.3">
      <c r="A541" s="193">
        <v>2021</v>
      </c>
      <c r="B541" s="170">
        <v>2</v>
      </c>
      <c r="C541" s="255">
        <v>44227</v>
      </c>
      <c r="D541" s="170">
        <v>159</v>
      </c>
      <c r="E541" s="170">
        <v>299</v>
      </c>
      <c r="F541" s="170">
        <v>28</v>
      </c>
      <c r="G541" s="196" t="s">
        <v>193</v>
      </c>
      <c r="H541" t="s">
        <v>194</v>
      </c>
      <c r="I541" t="s">
        <v>195</v>
      </c>
      <c r="J541">
        <v>3</v>
      </c>
      <c r="K541">
        <v>2</v>
      </c>
      <c r="L541" s="256">
        <v>115</v>
      </c>
      <c r="M541" s="257">
        <v>106.95</v>
      </c>
      <c r="N541" s="258">
        <v>123.05</v>
      </c>
      <c r="O541" s="192"/>
      <c r="P541" s="192"/>
      <c r="Q541" s="192"/>
      <c r="R541" s="192"/>
      <c r="S541" s="192"/>
      <c r="T541" s="192">
        <v>113</v>
      </c>
      <c r="U541" s="192">
        <v>103</v>
      </c>
      <c r="V541" s="192">
        <v>109</v>
      </c>
      <c r="W541" s="192">
        <v>115</v>
      </c>
      <c r="X541" s="192">
        <v>116</v>
      </c>
      <c r="Y541" s="171">
        <v>117</v>
      </c>
      <c r="Z541" s="171">
        <v>103</v>
      </c>
      <c r="AA541" s="192"/>
      <c r="AB541" s="192"/>
      <c r="AC541" s="192"/>
      <c r="AD541" s="192"/>
      <c r="AE541" s="192"/>
      <c r="AF541" s="192"/>
      <c r="AG541" s="192">
        <v>112</v>
      </c>
      <c r="AH541" s="192">
        <v>109</v>
      </c>
      <c r="AI541" s="192">
        <v>109</v>
      </c>
      <c r="AJ541" s="192">
        <v>108</v>
      </c>
      <c r="AK541" s="171">
        <v>140</v>
      </c>
      <c r="AL541" s="171">
        <v>140</v>
      </c>
      <c r="AM541" s="192"/>
      <c r="AN541" s="192">
        <v>110.4</v>
      </c>
      <c r="AO541" s="222"/>
      <c r="AP541" s="182">
        <v>70</v>
      </c>
      <c r="AQ541" s="183">
        <v>154</v>
      </c>
      <c r="AR541" s="181">
        <v>86</v>
      </c>
      <c r="AS541" s="181">
        <v>125</v>
      </c>
      <c r="AT541" s="184">
        <v>8</v>
      </c>
      <c r="AU541" s="184">
        <v>1</v>
      </c>
      <c r="AV541" s="184">
        <v>4</v>
      </c>
      <c r="AW541" s="184"/>
      <c r="AX541" s="184"/>
      <c r="AY541" s="184"/>
      <c r="AZ541" s="184"/>
      <c r="BA541" s="184"/>
      <c r="BB541" s="184"/>
      <c r="BC541" s="185">
        <v>13</v>
      </c>
      <c r="BD541" s="180">
        <v>1573</v>
      </c>
      <c r="BE541" s="186">
        <v>0.02</v>
      </c>
      <c r="BF541" s="187">
        <v>8.0000000000000002E-3</v>
      </c>
      <c r="BG541" s="172">
        <v>1</v>
      </c>
      <c r="BH541" s="172">
        <v>0.1</v>
      </c>
      <c r="BI541" s="172">
        <v>13.7</v>
      </c>
      <c r="BJ541" s="172">
        <v>1.4</v>
      </c>
      <c r="BK541" s="172">
        <v>173.7</v>
      </c>
      <c r="BL541" s="28" t="s">
        <v>181</v>
      </c>
      <c r="BM541" s="228" t="s">
        <v>196</v>
      </c>
      <c r="BN541" s="228"/>
      <c r="BO541" s="228"/>
      <c r="BP541" s="228">
        <v>4</v>
      </c>
      <c r="BQ541" s="228"/>
      <c r="BR541" s="228"/>
      <c r="BS541" s="228"/>
      <c r="BT541" s="228"/>
      <c r="BU541" s="228">
        <f t="shared" si="8"/>
        <v>3.3</v>
      </c>
      <c r="BV541" s="228"/>
      <c r="BW541" s="228"/>
      <c r="BX541" s="228"/>
      <c r="BY541" s="228"/>
      <c r="BZ541" s="228"/>
      <c r="CA541" s="228"/>
      <c r="CB541" s="228"/>
      <c r="CC541" s="228"/>
      <c r="CD541" s="228"/>
      <c r="CE541" s="228"/>
      <c r="CF541" s="228"/>
      <c r="CG541" s="228"/>
      <c r="CH541" s="228"/>
      <c r="CI541" s="228"/>
      <c r="CJ541" s="228"/>
      <c r="CK541" s="228"/>
      <c r="CL541" s="228"/>
      <c r="CM541" s="228"/>
      <c r="CN541" s="228"/>
      <c r="CO541" s="228"/>
      <c r="CP541" s="228"/>
      <c r="CQ541" s="228"/>
      <c r="CR541" s="228"/>
      <c r="CS541" s="228"/>
      <c r="CT541" s="228"/>
      <c r="CU541" s="228"/>
      <c r="CV541" s="228"/>
      <c r="CW541" s="228"/>
      <c r="CX541" s="228"/>
      <c r="CY541" s="228"/>
      <c r="CZ541" s="228"/>
      <c r="DA541" s="228"/>
      <c r="DB541" s="228"/>
    </row>
    <row r="542" spans="1:106" s="197" customFormat="1" ht="31.5" hidden="1" customHeight="1" x14ac:dyDescent="0.3">
      <c r="A542" s="193">
        <v>2021</v>
      </c>
      <c r="B542" s="170">
        <v>2</v>
      </c>
      <c r="C542" s="255">
        <v>44227</v>
      </c>
      <c r="D542" s="170">
        <v>393</v>
      </c>
      <c r="E542" s="170">
        <v>605</v>
      </c>
      <c r="F542" s="170">
        <v>34</v>
      </c>
      <c r="G542" s="196" t="s">
        <v>280</v>
      </c>
      <c r="H542" t="s">
        <v>281</v>
      </c>
      <c r="I542" t="s">
        <v>282</v>
      </c>
      <c r="J542">
        <v>1</v>
      </c>
      <c r="K542">
        <v>2</v>
      </c>
      <c r="L542" s="256">
        <v>633</v>
      </c>
      <c r="M542" s="257">
        <v>588.69000000000005</v>
      </c>
      <c r="N542" s="258">
        <v>677.31</v>
      </c>
      <c r="O542" s="192"/>
      <c r="P542" s="192"/>
      <c r="Q542" s="192"/>
      <c r="R542" s="192"/>
      <c r="S542" s="192"/>
      <c r="T542" s="192"/>
      <c r="U542" s="192"/>
      <c r="V542" s="192"/>
      <c r="W542" s="192"/>
      <c r="X542" s="192">
        <v>598</v>
      </c>
      <c r="Y542" s="171"/>
      <c r="Z542" s="171">
        <v>279</v>
      </c>
      <c r="AA542" s="192"/>
      <c r="AB542" s="192"/>
      <c r="AC542" s="192"/>
      <c r="AD542" s="192"/>
      <c r="AE542" s="192"/>
      <c r="AF542" s="192">
        <v>603</v>
      </c>
      <c r="AG542" s="192">
        <v>618</v>
      </c>
      <c r="AH542" s="192">
        <v>591</v>
      </c>
      <c r="AI542" s="192">
        <v>610</v>
      </c>
      <c r="AJ542" s="192">
        <v>592</v>
      </c>
      <c r="AK542" s="171">
        <v>259</v>
      </c>
      <c r="AL542" s="171">
        <v>247</v>
      </c>
      <c r="AM542" s="192"/>
      <c r="AN542" s="192">
        <v>602</v>
      </c>
      <c r="AO542" s="222"/>
      <c r="AP542" s="182">
        <v>13</v>
      </c>
      <c r="AQ542" s="183">
        <v>200</v>
      </c>
      <c r="AR542" s="181">
        <v>14</v>
      </c>
      <c r="AS542" s="181">
        <v>262</v>
      </c>
      <c r="AT542" s="184">
        <v>8</v>
      </c>
      <c r="AU542" s="184">
        <v>11</v>
      </c>
      <c r="AV542" s="184">
        <v>7</v>
      </c>
      <c r="AW542" s="184"/>
      <c r="AX542" s="184"/>
      <c r="AY542" s="184"/>
      <c r="AZ542" s="184"/>
      <c r="BA542" s="184"/>
      <c r="BB542" s="184"/>
      <c r="BC542" s="185">
        <v>26</v>
      </c>
      <c r="BD542" s="180">
        <v>194</v>
      </c>
      <c r="BE542" s="186">
        <v>0.02</v>
      </c>
      <c r="BF542" s="187">
        <v>0.13400000000000001</v>
      </c>
      <c r="BG542" s="172"/>
      <c r="BH542" s="172">
        <v>0</v>
      </c>
      <c r="BI542" s="172">
        <v>0.3</v>
      </c>
      <c r="BJ542" s="172">
        <v>15.7</v>
      </c>
      <c r="BK542" s="172">
        <v>116.8</v>
      </c>
      <c r="BL542" s="28" t="s">
        <v>283</v>
      </c>
      <c r="BM542" s="228" t="s">
        <v>283</v>
      </c>
      <c r="BN542" s="228"/>
      <c r="BO542" s="228"/>
      <c r="BP542" s="228">
        <v>4</v>
      </c>
      <c r="BQ542" s="228"/>
      <c r="BR542" s="228"/>
      <c r="BS542" s="228"/>
      <c r="BT542" s="228"/>
      <c r="BU542" s="228">
        <f t="shared" si="8"/>
        <v>21.9</v>
      </c>
      <c r="BV542" s="228"/>
      <c r="BW542" s="228"/>
      <c r="BX542" s="228"/>
      <c r="BY542" s="228"/>
      <c r="BZ542" s="228"/>
      <c r="CA542" s="228"/>
      <c r="CB542" s="228"/>
      <c r="CC542" s="228"/>
      <c r="CD542" s="228"/>
      <c r="CE542" s="228"/>
      <c r="CF542" s="228"/>
      <c r="CG542" s="228"/>
      <c r="CH542" s="228"/>
      <c r="CI542" s="228"/>
      <c r="CJ542" s="228"/>
      <c r="CK542" s="228"/>
      <c r="CL542" s="228"/>
      <c r="CM542" s="228"/>
      <c r="CN542" s="228"/>
      <c r="CO542" s="228"/>
      <c r="CP542" s="228"/>
      <c r="CQ542" s="228"/>
      <c r="CR542" s="228"/>
      <c r="CS542" s="228"/>
      <c r="CT542" s="228"/>
      <c r="CU542" s="228"/>
      <c r="CV542" s="228"/>
      <c r="CW542" s="228"/>
      <c r="CX542" s="228"/>
      <c r="CY542" s="228"/>
      <c r="CZ542" s="228"/>
      <c r="DA542" s="228"/>
      <c r="DB542" s="228"/>
    </row>
    <row r="543" spans="1:106" s="197" customFormat="1" ht="31.5" hidden="1" customHeight="1" x14ac:dyDescent="0.3">
      <c r="A543" s="193">
        <v>2021</v>
      </c>
      <c r="B543" s="170">
        <v>2</v>
      </c>
      <c r="C543" s="255">
        <v>44227</v>
      </c>
      <c r="D543" s="170">
        <v>393</v>
      </c>
      <c r="E543" s="170">
        <v>749</v>
      </c>
      <c r="F543" s="170">
        <v>34</v>
      </c>
      <c r="G543" s="196" t="s">
        <v>309</v>
      </c>
      <c r="H543" t="s">
        <v>310</v>
      </c>
      <c r="I543" t="s">
        <v>282</v>
      </c>
      <c r="J543">
        <v>1</v>
      </c>
      <c r="K543">
        <v>2</v>
      </c>
      <c r="L543" s="256">
        <v>660</v>
      </c>
      <c r="M543" s="257">
        <v>613.79999999999995</v>
      </c>
      <c r="N543" s="258">
        <v>706.2</v>
      </c>
      <c r="O543" s="192"/>
      <c r="P543" s="192"/>
      <c r="Q543" s="192"/>
      <c r="R543" s="192"/>
      <c r="S543" s="192"/>
      <c r="T543" s="192"/>
      <c r="U543" s="192"/>
      <c r="V543" s="192"/>
      <c r="W543" s="192"/>
      <c r="X543" s="192">
        <v>693</v>
      </c>
      <c r="Y543" s="171"/>
      <c r="Z543" s="171">
        <v>279</v>
      </c>
      <c r="AA543" s="192"/>
      <c r="AB543" s="192"/>
      <c r="AC543" s="192"/>
      <c r="AD543" s="192"/>
      <c r="AE543" s="192"/>
      <c r="AF543" s="192">
        <v>717</v>
      </c>
      <c r="AG543" s="192">
        <v>725</v>
      </c>
      <c r="AH543" s="192">
        <v>710</v>
      </c>
      <c r="AI543" s="192">
        <v>751</v>
      </c>
      <c r="AJ543" s="192">
        <v>702</v>
      </c>
      <c r="AK543" s="171">
        <v>259</v>
      </c>
      <c r="AL543" s="171">
        <v>247</v>
      </c>
      <c r="AM543" s="192"/>
      <c r="AN543" s="192">
        <v>716.3</v>
      </c>
      <c r="AO543" s="222"/>
      <c r="AP543" s="182">
        <v>13</v>
      </c>
      <c r="AQ543" s="183">
        <v>200</v>
      </c>
      <c r="AR543" s="181">
        <v>14</v>
      </c>
      <c r="AS543" s="181">
        <v>262</v>
      </c>
      <c r="AT543" s="184"/>
      <c r="AU543" s="184"/>
      <c r="AV543" s="184"/>
      <c r="AW543" s="184"/>
      <c r="AX543" s="184"/>
      <c r="AY543" s="184"/>
      <c r="AZ543" s="184"/>
      <c r="BA543" s="184"/>
      <c r="BB543" s="184"/>
      <c r="BC543" s="185"/>
      <c r="BD543" s="180"/>
      <c r="BE543" s="186">
        <v>0.02</v>
      </c>
      <c r="BF543" s="187"/>
      <c r="BG543" s="172"/>
      <c r="BH543" s="172"/>
      <c r="BI543" s="172"/>
      <c r="BJ543" s="172"/>
      <c r="BK543" s="172"/>
      <c r="BL543" s="28" t="s">
        <v>283</v>
      </c>
      <c r="BM543" s="228" t="s">
        <v>283</v>
      </c>
      <c r="BN543" s="228"/>
      <c r="BO543" s="228"/>
      <c r="BP543" s="228">
        <v>4</v>
      </c>
      <c r="BQ543" s="228"/>
      <c r="BR543" s="228"/>
      <c r="BS543" s="228"/>
      <c r="BT543" s="228"/>
      <c r="BU543" s="228">
        <f t="shared" si="8"/>
        <v>39.799999999999997</v>
      </c>
      <c r="BV543" s="228"/>
      <c r="BW543" s="228"/>
      <c r="BX543" s="228"/>
      <c r="BY543" s="228"/>
      <c r="BZ543" s="228"/>
      <c r="CA543" s="228"/>
      <c r="CB543" s="228"/>
      <c r="CC543" s="228"/>
      <c r="CD543" s="228"/>
      <c r="CE543" s="228"/>
      <c r="CF543" s="228"/>
      <c r="CG543" s="228"/>
      <c r="CH543" s="228"/>
      <c r="CI543" s="228"/>
      <c r="CJ543" s="228"/>
      <c r="CK543" s="228"/>
      <c r="CL543" s="228"/>
      <c r="CM543" s="228"/>
      <c r="CN543" s="228"/>
      <c r="CO543" s="228"/>
      <c r="CP543" s="228"/>
      <c r="CQ543" s="228"/>
      <c r="CR543" s="228"/>
      <c r="CS543" s="228"/>
      <c r="CT543" s="228"/>
      <c r="CU543" s="228"/>
      <c r="CV543" s="228"/>
      <c r="CW543" s="228"/>
      <c r="CX543" s="228"/>
      <c r="CY543" s="228"/>
      <c r="CZ543" s="228"/>
      <c r="DA543" s="228"/>
      <c r="DB543" s="228"/>
    </row>
    <row r="544" spans="1:106" s="197" customFormat="1" ht="31.5" hidden="1" customHeight="1" x14ac:dyDescent="0.3">
      <c r="A544" s="193">
        <v>2021</v>
      </c>
      <c r="B544" s="170">
        <v>2</v>
      </c>
      <c r="C544" s="255">
        <v>44227</v>
      </c>
      <c r="D544" s="170">
        <v>4</v>
      </c>
      <c r="E544" s="170">
        <v>11</v>
      </c>
      <c r="F544" s="170">
        <v>48</v>
      </c>
      <c r="G544" s="196" t="s">
        <v>201</v>
      </c>
      <c r="H544" t="s">
        <v>202</v>
      </c>
      <c r="I544" t="s">
        <v>203</v>
      </c>
      <c r="J544">
        <v>2</v>
      </c>
      <c r="K544">
        <v>2</v>
      </c>
      <c r="L544" s="256">
        <v>212</v>
      </c>
      <c r="M544" s="257">
        <v>197.16</v>
      </c>
      <c r="N544" s="258">
        <v>226.84</v>
      </c>
      <c r="O544" s="192"/>
      <c r="P544" s="192"/>
      <c r="Q544" s="192"/>
      <c r="R544" s="192"/>
      <c r="S544" s="192"/>
      <c r="T544" s="192">
        <v>230</v>
      </c>
      <c r="U544" s="192">
        <v>213</v>
      </c>
      <c r="V544" s="192">
        <v>215</v>
      </c>
      <c r="W544" s="192"/>
      <c r="X544" s="192"/>
      <c r="Y544" s="171">
        <v>127</v>
      </c>
      <c r="Z544" s="171"/>
      <c r="AA544" s="192"/>
      <c r="AB544" s="192"/>
      <c r="AC544" s="192"/>
      <c r="AD544" s="192"/>
      <c r="AE544" s="192"/>
      <c r="AF544" s="192"/>
      <c r="AG544" s="192"/>
      <c r="AH544" s="192"/>
      <c r="AI544" s="192"/>
      <c r="AJ544" s="192"/>
      <c r="AK544" s="171"/>
      <c r="AL544" s="171"/>
      <c r="AM544" s="192"/>
      <c r="AN544" s="192">
        <v>219.3</v>
      </c>
      <c r="AO544" s="222"/>
      <c r="AP544" s="182">
        <v>37</v>
      </c>
      <c r="AQ544" s="183">
        <v>195</v>
      </c>
      <c r="AR544" s="181">
        <v>57</v>
      </c>
      <c r="AS544" s="181">
        <v>127</v>
      </c>
      <c r="AT544" s="184">
        <v>4</v>
      </c>
      <c r="AU544" s="184"/>
      <c r="AV544" s="184">
        <v>5</v>
      </c>
      <c r="AW544" s="184"/>
      <c r="AX544" s="184"/>
      <c r="AY544" s="184"/>
      <c r="AZ544" s="184"/>
      <c r="BA544" s="184"/>
      <c r="BB544" s="184"/>
      <c r="BC544" s="185">
        <v>9</v>
      </c>
      <c r="BD544" s="180">
        <v>305</v>
      </c>
      <c r="BE544" s="186">
        <v>0.02</v>
      </c>
      <c r="BF544" s="187">
        <v>0.03</v>
      </c>
      <c r="BG544" s="172"/>
      <c r="BH544" s="172">
        <v>0</v>
      </c>
      <c r="BI544" s="172">
        <v>1.4</v>
      </c>
      <c r="BJ544" s="172">
        <v>2</v>
      </c>
      <c r="BK544" s="172">
        <v>66.900000000000006</v>
      </c>
      <c r="BL544" s="28" t="s">
        <v>181</v>
      </c>
      <c r="BM544" s="228" t="s">
        <v>199</v>
      </c>
      <c r="BN544" s="228" t="s">
        <v>204</v>
      </c>
      <c r="BO544" s="228"/>
      <c r="BP544" s="228">
        <v>4</v>
      </c>
      <c r="BQ544" s="228"/>
      <c r="BR544" s="228"/>
      <c r="BS544" s="228"/>
      <c r="BT544" s="228"/>
      <c r="BU544" s="228">
        <f t="shared" si="8"/>
        <v>5.2</v>
      </c>
      <c r="BV544" s="228"/>
      <c r="BW544" s="228"/>
      <c r="BX544" s="228"/>
      <c r="BY544" s="228"/>
      <c r="BZ544" s="228"/>
      <c r="CA544" s="228"/>
      <c r="CB544" s="228"/>
      <c r="CC544" s="228"/>
      <c r="CD544" s="228"/>
      <c r="CE544" s="228"/>
      <c r="CF544" s="228"/>
      <c r="CG544" s="228"/>
      <c r="CH544" s="228"/>
      <c r="CI544" s="228"/>
      <c r="CJ544" s="228"/>
      <c r="CK544" s="228"/>
      <c r="CL544" s="228"/>
      <c r="CM544" s="228"/>
      <c r="CN544" s="228"/>
      <c r="CO544" s="228"/>
      <c r="CP544" s="228"/>
      <c r="CQ544" s="228"/>
      <c r="CR544" s="228"/>
      <c r="CS544" s="228"/>
      <c r="CT544" s="228"/>
      <c r="CU544" s="228"/>
      <c r="CV544" s="228"/>
      <c r="CW544" s="228"/>
      <c r="CX544" s="228"/>
      <c r="CY544" s="228"/>
      <c r="CZ544" s="228"/>
      <c r="DA544" s="228"/>
      <c r="DB544" s="228"/>
    </row>
    <row r="545" spans="1:106" s="197" customFormat="1" ht="31.5" hidden="1" customHeight="1" x14ac:dyDescent="0.3">
      <c r="A545" s="193">
        <v>2021</v>
      </c>
      <c r="B545" s="170">
        <v>2</v>
      </c>
      <c r="C545" s="255">
        <v>44227</v>
      </c>
      <c r="D545" s="170">
        <v>4</v>
      </c>
      <c r="E545" s="170">
        <v>12</v>
      </c>
      <c r="F545" s="170">
        <v>48</v>
      </c>
      <c r="G545" s="196" t="s">
        <v>205</v>
      </c>
      <c r="H545" t="s">
        <v>206</v>
      </c>
      <c r="I545" t="s">
        <v>203</v>
      </c>
      <c r="J545">
        <v>2</v>
      </c>
      <c r="K545">
        <v>2</v>
      </c>
      <c r="L545" s="256">
        <v>212</v>
      </c>
      <c r="M545" s="257">
        <v>197.16</v>
      </c>
      <c r="N545" s="258">
        <v>226.84</v>
      </c>
      <c r="O545" s="192"/>
      <c r="P545" s="192"/>
      <c r="Q545" s="192"/>
      <c r="R545" s="192"/>
      <c r="S545" s="192"/>
      <c r="T545" s="192">
        <v>226</v>
      </c>
      <c r="U545" s="192">
        <v>223</v>
      </c>
      <c r="V545" s="192">
        <v>225</v>
      </c>
      <c r="W545" s="192"/>
      <c r="X545" s="192"/>
      <c r="Y545" s="171">
        <v>127</v>
      </c>
      <c r="Z545" s="171"/>
      <c r="AA545" s="192"/>
      <c r="AB545" s="192"/>
      <c r="AC545" s="192"/>
      <c r="AD545" s="192"/>
      <c r="AE545" s="192"/>
      <c r="AF545" s="192"/>
      <c r="AG545" s="192"/>
      <c r="AH545" s="192"/>
      <c r="AI545" s="192"/>
      <c r="AJ545" s="192"/>
      <c r="AK545" s="171"/>
      <c r="AL545" s="171"/>
      <c r="AM545" s="192"/>
      <c r="AN545" s="192">
        <v>224.7</v>
      </c>
      <c r="AO545" s="222"/>
      <c r="AP545" s="182">
        <v>37</v>
      </c>
      <c r="AQ545" s="183">
        <v>195</v>
      </c>
      <c r="AR545" s="181">
        <v>57</v>
      </c>
      <c r="AS545" s="181">
        <v>127</v>
      </c>
      <c r="AT545" s="184">
        <v>3</v>
      </c>
      <c r="AU545" s="184"/>
      <c r="AV545" s="184">
        <v>6</v>
      </c>
      <c r="AW545" s="184"/>
      <c r="AX545" s="184"/>
      <c r="AY545" s="184"/>
      <c r="AZ545" s="184"/>
      <c r="BA545" s="184"/>
      <c r="BB545" s="184"/>
      <c r="BC545" s="185">
        <v>9</v>
      </c>
      <c r="BD545" s="180">
        <v>305</v>
      </c>
      <c r="BE545" s="186">
        <v>0.02</v>
      </c>
      <c r="BF545" s="187">
        <v>0.03</v>
      </c>
      <c r="BG545" s="172"/>
      <c r="BH545" s="172">
        <v>0</v>
      </c>
      <c r="BI545" s="172">
        <v>1.4</v>
      </c>
      <c r="BJ545" s="172">
        <v>2</v>
      </c>
      <c r="BK545" s="172">
        <v>68.5</v>
      </c>
      <c r="BL545" s="28" t="s">
        <v>181</v>
      </c>
      <c r="BM545" s="228" t="s">
        <v>199</v>
      </c>
      <c r="BN545" s="228" t="s">
        <v>207</v>
      </c>
      <c r="BO545" s="228"/>
      <c r="BP545" s="228">
        <v>4</v>
      </c>
      <c r="BQ545" s="228"/>
      <c r="BR545" s="228"/>
      <c r="BS545" s="228"/>
      <c r="BT545" s="228"/>
      <c r="BU545" s="228">
        <f t="shared" si="8"/>
        <v>9</v>
      </c>
      <c r="BV545" s="228"/>
      <c r="BW545" s="228"/>
      <c r="BX545" s="228"/>
      <c r="BY545" s="228"/>
      <c r="BZ545" s="228"/>
      <c r="CA545" s="228"/>
      <c r="CB545" s="228"/>
      <c r="CC545" s="228"/>
      <c r="CD545" s="228"/>
      <c r="CE545" s="228"/>
      <c r="CF545" s="228"/>
      <c r="CG545" s="228"/>
      <c r="CH545" s="228"/>
      <c r="CI545" s="228"/>
      <c r="CJ545" s="228"/>
      <c r="CK545" s="228"/>
      <c r="CL545" s="228"/>
      <c r="CM545" s="228"/>
      <c r="CN545" s="228"/>
      <c r="CO545" s="228"/>
      <c r="CP545" s="228"/>
      <c r="CQ545" s="228"/>
      <c r="CR545" s="228"/>
      <c r="CS545" s="228"/>
      <c r="CT545" s="228"/>
      <c r="CU545" s="228"/>
      <c r="CV545" s="228"/>
      <c r="CW545" s="228"/>
      <c r="CX545" s="228"/>
      <c r="CY545" s="228"/>
      <c r="CZ545" s="228"/>
      <c r="DA545" s="228"/>
      <c r="DB545" s="228"/>
    </row>
    <row r="546" spans="1:106" s="197" customFormat="1" ht="31.5" hidden="1" customHeight="1" x14ac:dyDescent="0.3">
      <c r="A546" s="193">
        <v>2021</v>
      </c>
      <c r="B546" s="170">
        <v>2</v>
      </c>
      <c r="C546" s="255">
        <v>44227</v>
      </c>
      <c r="D546" s="170">
        <v>334</v>
      </c>
      <c r="E546" s="170">
        <v>254</v>
      </c>
      <c r="F546" s="170">
        <v>49</v>
      </c>
      <c r="G546" s="196" t="s">
        <v>208</v>
      </c>
      <c r="H546" t="s">
        <v>209</v>
      </c>
      <c r="I546" t="s">
        <v>203</v>
      </c>
      <c r="J546">
        <v>4</v>
      </c>
      <c r="K546">
        <v>2</v>
      </c>
      <c r="L546" s="256">
        <v>203</v>
      </c>
      <c r="M546" s="257">
        <v>188.79</v>
      </c>
      <c r="N546" s="258">
        <v>217.21</v>
      </c>
      <c r="O546" s="192"/>
      <c r="P546" s="192"/>
      <c r="Q546" s="192"/>
      <c r="R546" s="192"/>
      <c r="S546" s="192"/>
      <c r="T546" s="192">
        <v>216</v>
      </c>
      <c r="U546" s="192">
        <v>211</v>
      </c>
      <c r="V546" s="192">
        <v>203</v>
      </c>
      <c r="W546" s="192">
        <v>200</v>
      </c>
      <c r="X546" s="192">
        <v>218</v>
      </c>
      <c r="Y546" s="171">
        <v>137</v>
      </c>
      <c r="Z546" s="171">
        <v>135</v>
      </c>
      <c r="AA546" s="192"/>
      <c r="AB546" s="192"/>
      <c r="AC546" s="192"/>
      <c r="AD546" s="192"/>
      <c r="AE546" s="192"/>
      <c r="AF546" s="192">
        <v>223</v>
      </c>
      <c r="AG546" s="192">
        <v>208</v>
      </c>
      <c r="AH546" s="192">
        <v>213</v>
      </c>
      <c r="AI546" s="192">
        <v>202</v>
      </c>
      <c r="AJ546" s="192">
        <v>218</v>
      </c>
      <c r="AK546" s="171">
        <v>146</v>
      </c>
      <c r="AL546" s="171">
        <v>136</v>
      </c>
      <c r="AM546" s="192"/>
      <c r="AN546" s="192">
        <v>211.2</v>
      </c>
      <c r="AO546" s="222"/>
      <c r="AP546" s="182">
        <v>88</v>
      </c>
      <c r="AQ546" s="183">
        <v>164</v>
      </c>
      <c r="AR546" s="181">
        <v>104</v>
      </c>
      <c r="AS546" s="181">
        <v>139</v>
      </c>
      <c r="AT546" s="184">
        <v>9</v>
      </c>
      <c r="AU546" s="184">
        <v>6</v>
      </c>
      <c r="AV546" s="184">
        <v>7</v>
      </c>
      <c r="AW546" s="184"/>
      <c r="AX546" s="184"/>
      <c r="AY546" s="184"/>
      <c r="AZ546" s="184"/>
      <c r="BA546" s="184"/>
      <c r="BB546" s="184"/>
      <c r="BC546" s="185">
        <v>22</v>
      </c>
      <c r="BD546" s="180">
        <v>2062</v>
      </c>
      <c r="BE546" s="186">
        <v>0.02</v>
      </c>
      <c r="BF546" s="187">
        <v>1.0999999999999999E-2</v>
      </c>
      <c r="BG546" s="172">
        <v>1</v>
      </c>
      <c r="BH546" s="172">
        <v>0.1</v>
      </c>
      <c r="BI546" s="172">
        <v>10.199999999999999</v>
      </c>
      <c r="BJ546" s="172">
        <v>4.5999999999999996</v>
      </c>
      <c r="BK546" s="172">
        <v>435.5</v>
      </c>
      <c r="BL546" s="28" t="s">
        <v>181</v>
      </c>
      <c r="BM546" s="228" t="s">
        <v>196</v>
      </c>
      <c r="BN546" s="228" t="s">
        <v>210</v>
      </c>
      <c r="BO546" s="228"/>
      <c r="BP546" s="228">
        <v>4</v>
      </c>
      <c r="BQ546" s="228"/>
      <c r="BR546" s="228"/>
      <c r="BS546" s="228"/>
      <c r="BT546" s="228"/>
      <c r="BU546" s="228">
        <f t="shared" si="8"/>
        <v>5.8</v>
      </c>
      <c r="BV546" s="228"/>
      <c r="BW546" s="228"/>
      <c r="BX546" s="228"/>
      <c r="BY546" s="228"/>
      <c r="BZ546" s="228"/>
      <c r="CA546" s="228"/>
      <c r="CB546" s="228"/>
      <c r="CC546" s="228"/>
      <c r="CD546" s="228"/>
      <c r="CE546" s="228"/>
      <c r="CF546" s="228"/>
      <c r="CG546" s="228"/>
      <c r="CH546" s="228"/>
      <c r="CI546" s="228"/>
      <c r="CJ546" s="228"/>
      <c r="CK546" s="228"/>
      <c r="CL546" s="228"/>
      <c r="CM546" s="228"/>
      <c r="CN546" s="228"/>
      <c r="CO546" s="228"/>
      <c r="CP546" s="228"/>
      <c r="CQ546" s="228"/>
      <c r="CR546" s="228"/>
      <c r="CS546" s="228"/>
      <c r="CT546" s="228"/>
      <c r="CU546" s="228"/>
      <c r="CV546" s="228"/>
      <c r="CW546" s="228"/>
      <c r="CX546" s="228"/>
      <c r="CY546" s="228"/>
      <c r="CZ546" s="228"/>
      <c r="DA546" s="228"/>
      <c r="DB546" s="228"/>
    </row>
    <row r="547" spans="1:106" s="197" customFormat="1" ht="31.5" hidden="1" customHeight="1" x14ac:dyDescent="0.3">
      <c r="A547" s="193">
        <v>2021</v>
      </c>
      <c r="B547" s="170">
        <v>2</v>
      </c>
      <c r="C547" s="255">
        <v>44228</v>
      </c>
      <c r="D547" s="170">
        <v>405</v>
      </c>
      <c r="E547" s="170">
        <v>619</v>
      </c>
      <c r="F547" s="170">
        <v>2</v>
      </c>
      <c r="G547" s="196" t="s">
        <v>291</v>
      </c>
      <c r="H547" t="s">
        <v>292</v>
      </c>
      <c r="I547" t="s">
        <v>163</v>
      </c>
      <c r="J547">
        <v>1</v>
      </c>
      <c r="K547">
        <v>5</v>
      </c>
      <c r="L547" s="256">
        <v>420</v>
      </c>
      <c r="M547" s="257">
        <v>385.98</v>
      </c>
      <c r="N547" s="258">
        <v>454.02</v>
      </c>
      <c r="O547" s="192"/>
      <c r="P547" s="192"/>
      <c r="Q547" s="192"/>
      <c r="R547" s="192"/>
      <c r="S547" s="192"/>
      <c r="T547" s="192">
        <v>480</v>
      </c>
      <c r="U547" s="192"/>
      <c r="V547" s="192"/>
      <c r="W547" s="192"/>
      <c r="X547" s="192"/>
      <c r="Y547" s="171">
        <v>141</v>
      </c>
      <c r="Z547" s="171"/>
      <c r="AA547" s="192"/>
      <c r="AB547" s="192"/>
      <c r="AC547" s="192"/>
      <c r="AD547" s="192"/>
      <c r="AE547" s="192"/>
      <c r="AF547" s="192"/>
      <c r="AG547" s="192"/>
      <c r="AH547" s="192"/>
      <c r="AI547" s="192"/>
      <c r="AJ547" s="192"/>
      <c r="AK547" s="171"/>
      <c r="AL547" s="171"/>
      <c r="AM547" s="192"/>
      <c r="AN547" s="192">
        <v>480</v>
      </c>
      <c r="AO547" s="222"/>
      <c r="AP547" s="182">
        <v>18</v>
      </c>
      <c r="AQ547" s="183">
        <v>200</v>
      </c>
      <c r="AR547" s="181">
        <v>26</v>
      </c>
      <c r="AS547" s="181">
        <v>141</v>
      </c>
      <c r="AT547" s="184">
        <v>1</v>
      </c>
      <c r="AU547" s="184"/>
      <c r="AV547" s="184">
        <v>2</v>
      </c>
      <c r="AW547" s="184"/>
      <c r="AX547" s="184"/>
      <c r="AY547" s="184"/>
      <c r="AZ547" s="184"/>
      <c r="BA547" s="184"/>
      <c r="BB547" s="184"/>
      <c r="BC547" s="185">
        <v>3</v>
      </c>
      <c r="BD547" s="180">
        <v>78</v>
      </c>
      <c r="BE547" s="186">
        <v>1.4999999999999999E-2</v>
      </c>
      <c r="BF547" s="187">
        <v>3.7999999999999999E-2</v>
      </c>
      <c r="BG547" s="172"/>
      <c r="BH547" s="172">
        <v>0</v>
      </c>
      <c r="BI547" s="172">
        <v>0.2</v>
      </c>
      <c r="BJ547" s="172">
        <v>1.4</v>
      </c>
      <c r="BK547" s="172">
        <v>37.4</v>
      </c>
      <c r="BL547" s="28" t="s">
        <v>181</v>
      </c>
      <c r="BM547" s="228" t="s">
        <v>182</v>
      </c>
      <c r="BN547" s="228" t="s">
        <v>293</v>
      </c>
      <c r="BO547" s="228"/>
      <c r="BP547" s="228">
        <v>5</v>
      </c>
      <c r="BQ547" s="228"/>
      <c r="BR547" s="228"/>
      <c r="BS547" s="228"/>
      <c r="BT547" s="228"/>
      <c r="BU547" s="228">
        <f t="shared" si="8"/>
        <v>42.4</v>
      </c>
      <c r="BV547" s="228"/>
      <c r="BW547" s="228"/>
      <c r="BX547" s="228"/>
      <c r="BY547" s="228"/>
      <c r="BZ547" s="228"/>
      <c r="CA547" s="228"/>
      <c r="CB547" s="228"/>
      <c r="CC547" s="228"/>
      <c r="CD547" s="228"/>
      <c r="CE547" s="228"/>
      <c r="CF547" s="228"/>
      <c r="CG547" s="228"/>
      <c r="CH547" s="228"/>
      <c r="CI547" s="228"/>
      <c r="CJ547" s="228"/>
      <c r="CK547" s="228"/>
      <c r="CL547" s="228"/>
      <c r="CM547" s="228"/>
      <c r="CN547" s="228"/>
      <c r="CO547" s="228"/>
      <c r="CP547" s="228"/>
      <c r="CQ547" s="228"/>
      <c r="CR547" s="228"/>
      <c r="CS547" s="228"/>
      <c r="CT547" s="228"/>
      <c r="CU547" s="228"/>
      <c r="CV547" s="228"/>
      <c r="CW547" s="228"/>
      <c r="CX547" s="228"/>
      <c r="CY547" s="228"/>
      <c r="CZ547" s="228"/>
      <c r="DA547" s="228"/>
      <c r="DB547" s="228"/>
    </row>
    <row r="548" spans="1:106" s="197" customFormat="1" ht="31.5" hidden="1" customHeight="1" x14ac:dyDescent="0.3">
      <c r="A548" s="193">
        <v>2021</v>
      </c>
      <c r="B548" s="170">
        <v>2</v>
      </c>
      <c r="C548" s="255">
        <v>44228</v>
      </c>
      <c r="D548" s="170">
        <v>405</v>
      </c>
      <c r="E548" s="170">
        <v>620</v>
      </c>
      <c r="F548" s="170">
        <v>2</v>
      </c>
      <c r="G548" s="196" t="s">
        <v>294</v>
      </c>
      <c r="H548" t="s">
        <v>295</v>
      </c>
      <c r="I548" t="s">
        <v>163</v>
      </c>
      <c r="J548">
        <v>1</v>
      </c>
      <c r="K548">
        <v>5</v>
      </c>
      <c r="L548" s="256">
        <v>233</v>
      </c>
      <c r="M548" s="257">
        <v>214.01050000000001</v>
      </c>
      <c r="N548" s="258">
        <v>251.98949999999999</v>
      </c>
      <c r="O548" s="192"/>
      <c r="P548" s="192"/>
      <c r="Q548" s="192"/>
      <c r="R548" s="192"/>
      <c r="S548" s="192"/>
      <c r="T548" s="192">
        <v>258</v>
      </c>
      <c r="U548" s="192"/>
      <c r="V548" s="192"/>
      <c r="W548" s="192"/>
      <c r="X548" s="192"/>
      <c r="Y548" s="171">
        <v>141</v>
      </c>
      <c r="Z548" s="171"/>
      <c r="AA548" s="192"/>
      <c r="AB548" s="192"/>
      <c r="AC548" s="192"/>
      <c r="AD548" s="192"/>
      <c r="AE548" s="192"/>
      <c r="AF548" s="192"/>
      <c r="AG548" s="192"/>
      <c r="AH548" s="192"/>
      <c r="AI548" s="192"/>
      <c r="AJ548" s="192"/>
      <c r="AK548" s="171"/>
      <c r="AL548" s="171"/>
      <c r="AM548" s="192"/>
      <c r="AN548" s="192">
        <v>258</v>
      </c>
      <c r="AO548" s="222"/>
      <c r="AP548" s="182">
        <v>18</v>
      </c>
      <c r="AQ548" s="183">
        <v>200</v>
      </c>
      <c r="AR548" s="181">
        <v>26</v>
      </c>
      <c r="AS548" s="181">
        <v>141</v>
      </c>
      <c r="AT548" s="184">
        <v>2</v>
      </c>
      <c r="AU548" s="184"/>
      <c r="AV548" s="184">
        <v>1</v>
      </c>
      <c r="AW548" s="184"/>
      <c r="AX548" s="184"/>
      <c r="AY548" s="184"/>
      <c r="AZ548" s="184"/>
      <c r="BA548" s="184"/>
      <c r="BB548" s="184"/>
      <c r="BC548" s="185">
        <v>3</v>
      </c>
      <c r="BD548" s="180">
        <v>78</v>
      </c>
      <c r="BE548" s="186">
        <v>1.4999999999999999E-2</v>
      </c>
      <c r="BF548" s="187">
        <v>3.7999999999999999E-2</v>
      </c>
      <c r="BG548" s="172"/>
      <c r="BH548" s="172">
        <v>0</v>
      </c>
      <c r="BI548" s="172">
        <v>0.3</v>
      </c>
      <c r="BJ548" s="172">
        <v>0.8</v>
      </c>
      <c r="BK548" s="172">
        <v>20.100000000000001</v>
      </c>
      <c r="BL548" s="28" t="s">
        <v>181</v>
      </c>
      <c r="BM548" s="228" t="s">
        <v>182</v>
      </c>
      <c r="BN548" s="228" t="s">
        <v>229</v>
      </c>
      <c r="BO548" s="228"/>
      <c r="BP548" s="228">
        <v>5</v>
      </c>
      <c r="BQ548" s="228"/>
      <c r="BR548" s="228"/>
      <c r="BS548" s="228"/>
      <c r="BT548" s="228"/>
      <c r="BU548" s="228">
        <f t="shared" si="8"/>
        <v>17.7</v>
      </c>
      <c r="BV548" s="228"/>
      <c r="BW548" s="228"/>
      <c r="BX548" s="228"/>
      <c r="BY548" s="228"/>
      <c r="BZ548" s="228"/>
      <c r="CA548" s="228"/>
      <c r="CB548" s="228"/>
      <c r="CC548" s="228"/>
      <c r="CD548" s="228"/>
      <c r="CE548" s="228"/>
      <c r="CF548" s="228"/>
      <c r="CG548" s="228"/>
      <c r="CH548" s="228"/>
      <c r="CI548" s="228"/>
      <c r="CJ548" s="228"/>
      <c r="CK548" s="228"/>
      <c r="CL548" s="228"/>
      <c r="CM548" s="228"/>
      <c r="CN548" s="228"/>
      <c r="CO548" s="228"/>
      <c r="CP548" s="228"/>
      <c r="CQ548" s="228"/>
      <c r="CR548" s="228"/>
      <c r="CS548" s="228"/>
      <c r="CT548" s="228"/>
      <c r="CU548" s="228"/>
      <c r="CV548" s="228"/>
      <c r="CW548" s="228"/>
      <c r="CX548" s="228"/>
      <c r="CY548" s="228"/>
      <c r="CZ548" s="228"/>
      <c r="DA548" s="228"/>
      <c r="DB548" s="228"/>
    </row>
    <row r="549" spans="1:106" s="197" customFormat="1" ht="31.5" hidden="1" customHeight="1" x14ac:dyDescent="0.3">
      <c r="A549" s="193">
        <v>2021</v>
      </c>
      <c r="B549" s="170">
        <v>2</v>
      </c>
      <c r="C549" s="255">
        <v>44228</v>
      </c>
      <c r="D549" s="170">
        <v>405</v>
      </c>
      <c r="E549" s="170">
        <v>621</v>
      </c>
      <c r="F549" s="170">
        <v>2</v>
      </c>
      <c r="G549" s="196" t="s">
        <v>296</v>
      </c>
      <c r="H549" t="s">
        <v>297</v>
      </c>
      <c r="I549" t="s">
        <v>163</v>
      </c>
      <c r="J549">
        <v>1</v>
      </c>
      <c r="K549">
        <v>5</v>
      </c>
      <c r="L549" s="256">
        <v>191.5</v>
      </c>
      <c r="M549" s="257">
        <v>175.98849999999999</v>
      </c>
      <c r="N549" s="258">
        <v>207.01150000000001</v>
      </c>
      <c r="O549" s="192"/>
      <c r="P549" s="192"/>
      <c r="Q549" s="192"/>
      <c r="R549" s="192"/>
      <c r="S549" s="192"/>
      <c r="T549" s="192">
        <v>220</v>
      </c>
      <c r="U549" s="192"/>
      <c r="V549" s="192"/>
      <c r="W549" s="192"/>
      <c r="X549" s="192"/>
      <c r="Y549" s="171">
        <v>141</v>
      </c>
      <c r="Z549" s="171"/>
      <c r="AA549" s="192"/>
      <c r="AB549" s="192"/>
      <c r="AC549" s="192"/>
      <c r="AD549" s="192"/>
      <c r="AE549" s="192"/>
      <c r="AF549" s="192"/>
      <c r="AG549" s="192"/>
      <c r="AH549" s="192"/>
      <c r="AI549" s="192"/>
      <c r="AJ549" s="192"/>
      <c r="AK549" s="171"/>
      <c r="AL549" s="171"/>
      <c r="AM549" s="192"/>
      <c r="AN549" s="192">
        <v>220</v>
      </c>
      <c r="AO549" s="222"/>
      <c r="AP549" s="182">
        <v>18</v>
      </c>
      <c r="AQ549" s="183">
        <v>200</v>
      </c>
      <c r="AR549" s="181">
        <v>26</v>
      </c>
      <c r="AS549" s="181">
        <v>141</v>
      </c>
      <c r="AT549" s="184">
        <v>3</v>
      </c>
      <c r="AU549" s="184"/>
      <c r="AV549" s="184">
        <v>1</v>
      </c>
      <c r="AW549" s="184"/>
      <c r="AX549" s="184"/>
      <c r="AY549" s="184"/>
      <c r="AZ549" s="184"/>
      <c r="BA549" s="184"/>
      <c r="BB549" s="184"/>
      <c r="BC549" s="185">
        <v>4</v>
      </c>
      <c r="BD549" s="180">
        <v>79</v>
      </c>
      <c r="BE549" s="186">
        <v>1.4999999999999999E-2</v>
      </c>
      <c r="BF549" s="187">
        <v>5.0999999999999997E-2</v>
      </c>
      <c r="BG549" s="172"/>
      <c r="BH549" s="172">
        <v>0</v>
      </c>
      <c r="BI549" s="172">
        <v>0.4</v>
      </c>
      <c r="BJ549" s="172">
        <v>0.9</v>
      </c>
      <c r="BK549" s="172">
        <v>17.399999999999999</v>
      </c>
      <c r="BL549" s="28" t="s">
        <v>181</v>
      </c>
      <c r="BM549" s="228" t="s">
        <v>182</v>
      </c>
      <c r="BN549" s="228" t="s">
        <v>229</v>
      </c>
      <c r="BO549" s="228"/>
      <c r="BP549" s="228">
        <v>5</v>
      </c>
      <c r="BQ549" s="228"/>
      <c r="BR549" s="228"/>
      <c r="BS549" s="228"/>
      <c r="BT549" s="228"/>
      <c r="BU549" s="228">
        <f t="shared" si="8"/>
        <v>20.2</v>
      </c>
      <c r="BV549" s="228"/>
      <c r="BW549" s="228"/>
      <c r="BX549" s="228"/>
      <c r="BY549" s="228"/>
      <c r="BZ549" s="228"/>
      <c r="CA549" s="228"/>
      <c r="CB549" s="228"/>
      <c r="CC549" s="228"/>
      <c r="CD549" s="228"/>
      <c r="CE549" s="228"/>
      <c r="CF549" s="228"/>
      <c r="CG549" s="228"/>
      <c r="CH549" s="228"/>
      <c r="CI549" s="228"/>
      <c r="CJ549" s="228"/>
      <c r="CK549" s="228"/>
      <c r="CL549" s="228"/>
      <c r="CM549" s="228"/>
      <c r="CN549" s="228"/>
      <c r="CO549" s="228"/>
      <c r="CP549" s="228"/>
      <c r="CQ549" s="228"/>
      <c r="CR549" s="228"/>
      <c r="CS549" s="228"/>
      <c r="CT549" s="228"/>
      <c r="CU549" s="228"/>
      <c r="CV549" s="228"/>
      <c r="CW549" s="228"/>
      <c r="CX549" s="228"/>
      <c r="CY549" s="228"/>
      <c r="CZ549" s="228"/>
      <c r="DA549" s="228"/>
      <c r="DB549" s="228"/>
    </row>
    <row r="550" spans="1:106" s="197" customFormat="1" ht="31.5" hidden="1" customHeight="1" x14ac:dyDescent="0.3">
      <c r="A550" s="193">
        <v>2021</v>
      </c>
      <c r="B550" s="170">
        <v>2</v>
      </c>
      <c r="C550" s="255">
        <v>44228</v>
      </c>
      <c r="D550" s="170">
        <v>405</v>
      </c>
      <c r="E550" s="170">
        <v>622</v>
      </c>
      <c r="F550" s="170">
        <v>2</v>
      </c>
      <c r="G550" s="196" t="s">
        <v>298</v>
      </c>
      <c r="H550" t="s">
        <v>299</v>
      </c>
      <c r="I550" t="s">
        <v>163</v>
      </c>
      <c r="J550">
        <v>1</v>
      </c>
      <c r="K550">
        <v>5</v>
      </c>
      <c r="L550" s="256">
        <v>187</v>
      </c>
      <c r="M550" s="257">
        <v>172.41399999999999</v>
      </c>
      <c r="N550" s="258">
        <v>201.58600000000001</v>
      </c>
      <c r="O550" s="192"/>
      <c r="P550" s="192"/>
      <c r="Q550" s="192"/>
      <c r="R550" s="192"/>
      <c r="S550" s="192"/>
      <c r="T550" s="192">
        <v>208</v>
      </c>
      <c r="U550" s="192"/>
      <c r="V550" s="192"/>
      <c r="W550" s="192"/>
      <c r="X550" s="192"/>
      <c r="Y550" s="171">
        <v>141</v>
      </c>
      <c r="Z550" s="171"/>
      <c r="AA550" s="192"/>
      <c r="AB550" s="192"/>
      <c r="AC550" s="192"/>
      <c r="AD550" s="192"/>
      <c r="AE550" s="192"/>
      <c r="AF550" s="192"/>
      <c r="AG550" s="192"/>
      <c r="AH550" s="192"/>
      <c r="AI550" s="192"/>
      <c r="AJ550" s="192"/>
      <c r="AK550" s="171"/>
      <c r="AL550" s="171"/>
      <c r="AM550" s="192"/>
      <c r="AN550" s="192">
        <v>208</v>
      </c>
      <c r="AO550" s="222"/>
      <c r="AP550" s="182">
        <v>18</v>
      </c>
      <c r="AQ550" s="183">
        <v>200</v>
      </c>
      <c r="AR550" s="181">
        <v>26</v>
      </c>
      <c r="AS550" s="181">
        <v>141</v>
      </c>
      <c r="AT550" s="184">
        <v>6</v>
      </c>
      <c r="AU550" s="184"/>
      <c r="AV550" s="184">
        <v>4</v>
      </c>
      <c r="AW550" s="184"/>
      <c r="AX550" s="184"/>
      <c r="AY550" s="184"/>
      <c r="AZ550" s="184"/>
      <c r="BA550" s="184"/>
      <c r="BB550" s="184"/>
      <c r="BC550" s="185">
        <v>10</v>
      </c>
      <c r="BD550" s="180">
        <v>85</v>
      </c>
      <c r="BE550" s="186">
        <v>1.4999999999999999E-2</v>
      </c>
      <c r="BF550" s="187">
        <v>0.11799999999999999</v>
      </c>
      <c r="BG550" s="172"/>
      <c r="BH550" s="172">
        <v>0.1</v>
      </c>
      <c r="BI550" s="172">
        <v>0.5</v>
      </c>
      <c r="BJ550" s="172">
        <v>2.1</v>
      </c>
      <c r="BK550" s="172">
        <v>17.7</v>
      </c>
      <c r="BL550" s="28" t="s">
        <v>181</v>
      </c>
      <c r="BM550" s="228" t="s">
        <v>182</v>
      </c>
      <c r="BN550" s="228" t="s">
        <v>229</v>
      </c>
      <c r="BO550" s="228"/>
      <c r="BP550" s="228">
        <v>5</v>
      </c>
      <c r="BQ550" s="228"/>
      <c r="BR550" s="228"/>
      <c r="BS550" s="228"/>
      <c r="BT550" s="228"/>
      <c r="BU550" s="228">
        <f t="shared" si="8"/>
        <v>14.8</v>
      </c>
      <c r="BV550" s="228"/>
      <c r="BW550" s="228"/>
      <c r="BX550" s="228"/>
      <c r="BY550" s="228"/>
      <c r="BZ550" s="228"/>
      <c r="CA550" s="228"/>
      <c r="CB550" s="228"/>
      <c r="CC550" s="228"/>
      <c r="CD550" s="228"/>
      <c r="CE550" s="228"/>
      <c r="CF550" s="228"/>
      <c r="CG550" s="228"/>
      <c r="CH550" s="228"/>
      <c r="CI550" s="228"/>
      <c r="CJ550" s="228"/>
      <c r="CK550" s="228"/>
      <c r="CL550" s="228"/>
      <c r="CM550" s="228"/>
      <c r="CN550" s="228"/>
      <c r="CO550" s="228"/>
      <c r="CP550" s="228"/>
      <c r="CQ550" s="228"/>
      <c r="CR550" s="228"/>
      <c r="CS550" s="228"/>
      <c r="CT550" s="228"/>
      <c r="CU550" s="228"/>
      <c r="CV550" s="228"/>
      <c r="CW550" s="228"/>
      <c r="CX550" s="228"/>
      <c r="CY550" s="228"/>
      <c r="CZ550" s="228"/>
      <c r="DA550" s="228"/>
      <c r="DB550" s="228"/>
    </row>
    <row r="551" spans="1:106" s="197" customFormat="1" ht="31.5" hidden="1" customHeight="1" x14ac:dyDescent="0.3">
      <c r="A551" s="193">
        <v>2021</v>
      </c>
      <c r="B551" s="170">
        <v>2</v>
      </c>
      <c r="C551" s="255">
        <v>44228</v>
      </c>
      <c r="D551" s="170">
        <v>224</v>
      </c>
      <c r="E551" s="170">
        <v>152</v>
      </c>
      <c r="F551" s="170">
        <v>3</v>
      </c>
      <c r="G551" s="196" t="s">
        <v>382</v>
      </c>
      <c r="H551" t="s">
        <v>383</v>
      </c>
      <c r="I551" t="s">
        <v>163</v>
      </c>
      <c r="J551">
        <v>4</v>
      </c>
      <c r="K551">
        <v>2</v>
      </c>
      <c r="L551" s="256">
        <v>155</v>
      </c>
      <c r="M551" s="257">
        <v>144.15</v>
      </c>
      <c r="N551" s="258">
        <v>165.85</v>
      </c>
      <c r="O551" s="192"/>
      <c r="P551" s="192"/>
      <c r="Q551" s="192"/>
      <c r="R551" s="192"/>
      <c r="S551" s="192"/>
      <c r="T551" s="192">
        <v>146</v>
      </c>
      <c r="U551" s="192">
        <v>160</v>
      </c>
      <c r="V551" s="192">
        <v>158</v>
      </c>
      <c r="W551" s="192">
        <v>149</v>
      </c>
      <c r="X551" s="192">
        <v>145</v>
      </c>
      <c r="Y551" s="171">
        <v>99</v>
      </c>
      <c r="Z551" s="171">
        <v>95</v>
      </c>
      <c r="AA551" s="192"/>
      <c r="AB551" s="192"/>
      <c r="AC551" s="192"/>
      <c r="AD551" s="192"/>
      <c r="AE551" s="192"/>
      <c r="AF551" s="192">
        <v>176</v>
      </c>
      <c r="AG551" s="192">
        <v>165</v>
      </c>
      <c r="AH551" s="192"/>
      <c r="AI551" s="192"/>
      <c r="AJ551" s="192"/>
      <c r="AK551" s="171">
        <v>101</v>
      </c>
      <c r="AL551" s="171"/>
      <c r="AM551" s="192"/>
      <c r="AN551" s="192">
        <v>157</v>
      </c>
      <c r="AO551" s="222"/>
      <c r="AP551" s="182">
        <v>142</v>
      </c>
      <c r="AQ551" s="183">
        <v>101</v>
      </c>
      <c r="AR551" s="181">
        <v>146</v>
      </c>
      <c r="AS551" s="181">
        <v>98</v>
      </c>
      <c r="AT551" s="184">
        <v>4</v>
      </c>
      <c r="AU551" s="184"/>
      <c r="AV551" s="184">
        <v>1</v>
      </c>
      <c r="AW551" s="184"/>
      <c r="AX551" s="184"/>
      <c r="AY551" s="184"/>
      <c r="AZ551" s="184"/>
      <c r="BA551" s="184"/>
      <c r="BB551" s="184"/>
      <c r="BC551" s="185">
        <v>5</v>
      </c>
      <c r="BD551" s="180">
        <v>2255</v>
      </c>
      <c r="BE551" s="186">
        <v>1.4999999999999999E-2</v>
      </c>
      <c r="BF551" s="187">
        <v>2E-3</v>
      </c>
      <c r="BG551" s="172">
        <v>1</v>
      </c>
      <c r="BH551" s="172">
        <v>0</v>
      </c>
      <c r="BI551" s="172">
        <v>14.5</v>
      </c>
      <c r="BJ551" s="172">
        <v>0.8</v>
      </c>
      <c r="BK551" s="172">
        <v>354</v>
      </c>
      <c r="BL551" s="28" t="s">
        <v>384</v>
      </c>
      <c r="BM551" s="228" t="s">
        <v>385</v>
      </c>
      <c r="BN551" s="228"/>
      <c r="BO551" s="228"/>
      <c r="BP551" s="228">
        <v>5</v>
      </c>
      <c r="BQ551" s="228"/>
      <c r="BR551" s="228"/>
      <c r="BS551" s="228"/>
      <c r="BT551" s="228"/>
      <c r="BU551" s="228">
        <f t="shared" si="8"/>
        <v>1.4</v>
      </c>
      <c r="BV551" s="228"/>
      <c r="BW551" s="228"/>
      <c r="BX551" s="228"/>
      <c r="BY551" s="228"/>
      <c r="BZ551" s="228"/>
      <c r="CA551" s="228"/>
      <c r="CB551" s="228"/>
      <c r="CC551" s="228"/>
      <c r="CD551" s="228"/>
      <c r="CE551" s="228"/>
      <c r="CF551" s="228"/>
      <c r="CG551" s="228"/>
      <c r="CH551" s="228"/>
      <c r="CI551" s="228"/>
      <c r="CJ551" s="228"/>
      <c r="CK551" s="228"/>
      <c r="CL551" s="228"/>
      <c r="CM551" s="228"/>
      <c r="CN551" s="228"/>
      <c r="CO551" s="228"/>
      <c r="CP551" s="228"/>
      <c r="CQ551" s="228"/>
      <c r="CR551" s="228"/>
      <c r="CS551" s="228"/>
      <c r="CT551" s="228"/>
      <c r="CU551" s="228"/>
      <c r="CV551" s="228"/>
      <c r="CW551" s="228"/>
      <c r="CX551" s="228"/>
      <c r="CY551" s="228"/>
      <c r="CZ551" s="228"/>
      <c r="DA551" s="228"/>
      <c r="DB551" s="228"/>
    </row>
    <row r="552" spans="1:106" s="197" customFormat="1" ht="31.5" hidden="1" customHeight="1" x14ac:dyDescent="0.3">
      <c r="A552" s="193">
        <v>2021</v>
      </c>
      <c r="B552" s="170">
        <v>2</v>
      </c>
      <c r="C552" s="255">
        <v>44228</v>
      </c>
      <c r="D552" s="170">
        <v>382</v>
      </c>
      <c r="E552" s="170">
        <v>449</v>
      </c>
      <c r="F552" s="170">
        <v>3</v>
      </c>
      <c r="G552" s="196" t="s">
        <v>300</v>
      </c>
      <c r="H552" t="s">
        <v>301</v>
      </c>
      <c r="I552" t="s">
        <v>163</v>
      </c>
      <c r="J552">
        <v>3</v>
      </c>
      <c r="K552">
        <v>1</v>
      </c>
      <c r="L552" s="256">
        <v>46</v>
      </c>
      <c r="M552" s="257">
        <v>40.985999999999997</v>
      </c>
      <c r="N552" s="258">
        <v>50.048000000000002</v>
      </c>
      <c r="O552" s="192"/>
      <c r="P552" s="192"/>
      <c r="Q552" s="192"/>
      <c r="R552" s="192"/>
      <c r="S552" s="192"/>
      <c r="T552" s="192">
        <v>45</v>
      </c>
      <c r="U552" s="192">
        <v>43</v>
      </c>
      <c r="V552" s="192">
        <v>48</v>
      </c>
      <c r="W552" s="192"/>
      <c r="X552" s="192"/>
      <c r="Y552" s="171">
        <v>87</v>
      </c>
      <c r="Z552" s="171"/>
      <c r="AA552" s="192"/>
      <c r="AB552" s="192"/>
      <c r="AC552" s="192"/>
      <c r="AD552" s="192"/>
      <c r="AE552" s="192"/>
      <c r="AF552" s="192"/>
      <c r="AG552" s="192"/>
      <c r="AH552" s="192"/>
      <c r="AI552" s="192"/>
      <c r="AJ552" s="192"/>
      <c r="AK552" s="171"/>
      <c r="AL552" s="171"/>
      <c r="AM552" s="192"/>
      <c r="AN552" s="192">
        <v>45.3</v>
      </c>
      <c r="AO552" s="222"/>
      <c r="AP552" s="182">
        <v>108</v>
      </c>
      <c r="AQ552" s="183">
        <v>100</v>
      </c>
      <c r="AR552" s="181">
        <v>124</v>
      </c>
      <c r="AS552" s="181">
        <v>87</v>
      </c>
      <c r="AT552" s="184">
        <v>3</v>
      </c>
      <c r="AU552" s="184"/>
      <c r="AV552" s="184">
        <v>6</v>
      </c>
      <c r="AW552" s="184"/>
      <c r="AX552" s="184"/>
      <c r="AY552" s="184"/>
      <c r="AZ552" s="184"/>
      <c r="BA552" s="184"/>
      <c r="BB552" s="184"/>
      <c r="BC552" s="185">
        <v>9</v>
      </c>
      <c r="BD552" s="180">
        <v>2979</v>
      </c>
      <c r="BE552" s="186">
        <v>1.4999999999999999E-2</v>
      </c>
      <c r="BF552" s="187">
        <v>3.0000000000000001E-3</v>
      </c>
      <c r="BG552" s="172">
        <v>1</v>
      </c>
      <c r="BH552" s="172">
        <v>0.2</v>
      </c>
      <c r="BI552" s="172">
        <v>64.8</v>
      </c>
      <c r="BJ552" s="172">
        <v>0.4</v>
      </c>
      <c r="BK552" s="172">
        <v>134.9</v>
      </c>
      <c r="BL552" s="28" t="s">
        <v>157</v>
      </c>
      <c r="BM552" s="228" t="s">
        <v>158</v>
      </c>
      <c r="BN552" s="228" t="s">
        <v>302</v>
      </c>
      <c r="BO552" s="228" t="s">
        <v>168</v>
      </c>
      <c r="BP552" s="228">
        <v>5</v>
      </c>
      <c r="BQ552" s="228"/>
      <c r="BR552" s="228"/>
      <c r="BS552" s="228"/>
      <c r="BT552" s="228"/>
      <c r="BU552" s="228">
        <f t="shared" si="8"/>
        <v>0.5</v>
      </c>
      <c r="BV552" s="228"/>
      <c r="BW552" s="228"/>
      <c r="BX552" s="228"/>
      <c r="BY552" s="228"/>
      <c r="BZ552" s="228"/>
      <c r="CA552" s="228"/>
      <c r="CB552" s="228"/>
      <c r="CC552" s="228"/>
      <c r="CD552" s="228"/>
      <c r="CE552" s="228"/>
      <c r="CF552" s="228"/>
      <c r="CG552" s="228"/>
      <c r="CH552" s="228"/>
      <c r="CI552" s="228"/>
      <c r="CJ552" s="228"/>
      <c r="CK552" s="228"/>
      <c r="CL552" s="228"/>
      <c r="CM552" s="228"/>
      <c r="CN552" s="228"/>
      <c r="CO552" s="228"/>
      <c r="CP552" s="228"/>
      <c r="CQ552" s="228"/>
      <c r="CR552" s="228"/>
      <c r="CS552" s="228"/>
      <c r="CT552" s="228"/>
      <c r="CU552" s="228"/>
      <c r="CV552" s="228"/>
      <c r="CW552" s="228"/>
      <c r="CX552" s="228"/>
      <c r="CY552" s="228"/>
      <c r="CZ552" s="228"/>
      <c r="DA552" s="228"/>
      <c r="DB552" s="228"/>
    </row>
    <row r="553" spans="1:106" s="197" customFormat="1" ht="31.5" hidden="1" customHeight="1" x14ac:dyDescent="0.3">
      <c r="A553" s="193">
        <v>2021</v>
      </c>
      <c r="B553" s="170">
        <v>2</v>
      </c>
      <c r="C553" s="255">
        <v>44228</v>
      </c>
      <c r="D553" s="170">
        <v>295</v>
      </c>
      <c r="E553" s="170">
        <v>219</v>
      </c>
      <c r="F553" s="170">
        <v>5</v>
      </c>
      <c r="G553" s="196" t="s">
        <v>234</v>
      </c>
      <c r="H553" t="s">
        <v>235</v>
      </c>
      <c r="I553" t="s">
        <v>163</v>
      </c>
      <c r="J553">
        <v>6</v>
      </c>
      <c r="K553">
        <v>1</v>
      </c>
      <c r="L553" s="256">
        <v>114.16666669999999</v>
      </c>
      <c r="M553" s="257">
        <v>106.175</v>
      </c>
      <c r="N553" s="258">
        <v>122.1583333</v>
      </c>
      <c r="O553" s="192"/>
      <c r="P553" s="192"/>
      <c r="Q553" s="192"/>
      <c r="R553" s="192"/>
      <c r="S553" s="192"/>
      <c r="T553" s="192"/>
      <c r="U553" s="192"/>
      <c r="V553" s="192"/>
      <c r="W553" s="192"/>
      <c r="X553" s="192"/>
      <c r="Y553" s="171"/>
      <c r="Z553" s="171"/>
      <c r="AA553" s="192"/>
      <c r="AB553" s="192"/>
      <c r="AC553" s="192"/>
      <c r="AD553" s="192"/>
      <c r="AE553" s="192"/>
      <c r="AF553" s="192"/>
      <c r="AG553" s="192"/>
      <c r="AH553" s="192"/>
      <c r="AI553" s="192">
        <v>126</v>
      </c>
      <c r="AJ553" s="192">
        <v>121</v>
      </c>
      <c r="AK553" s="171"/>
      <c r="AL553" s="171">
        <v>85</v>
      </c>
      <c r="AM553" s="192"/>
      <c r="AN553" s="192">
        <v>123.5</v>
      </c>
      <c r="AO553" s="222"/>
      <c r="AP553" s="182">
        <v>238</v>
      </c>
      <c r="AQ553" s="183">
        <v>91</v>
      </c>
      <c r="AR553" s="181">
        <v>254</v>
      </c>
      <c r="AS553" s="181">
        <v>85</v>
      </c>
      <c r="AT553" s="184"/>
      <c r="AU553" s="184"/>
      <c r="AV553" s="184"/>
      <c r="AW553" s="184"/>
      <c r="AX553" s="184"/>
      <c r="AY553" s="184"/>
      <c r="AZ553" s="184"/>
      <c r="BA553" s="184"/>
      <c r="BB553" s="184"/>
      <c r="BC553" s="185"/>
      <c r="BD553" s="180"/>
      <c r="BE553" s="186">
        <v>1.4999999999999999E-2</v>
      </c>
      <c r="BF553" s="187"/>
      <c r="BG553" s="172"/>
      <c r="BH553" s="172"/>
      <c r="BI553" s="172"/>
      <c r="BJ553" s="172"/>
      <c r="BK553" s="172"/>
      <c r="BL553" s="28" t="s">
        <v>164</v>
      </c>
      <c r="BM553" s="228" t="s">
        <v>164</v>
      </c>
      <c r="BN553" s="228"/>
      <c r="BO553" s="228"/>
      <c r="BP553" s="228">
        <v>5</v>
      </c>
      <c r="BQ553" s="228"/>
      <c r="BR553" s="228"/>
      <c r="BS553" s="228"/>
      <c r="BT553" s="228"/>
      <c r="BU553" s="228">
        <f t="shared" si="8"/>
        <v>6.6</v>
      </c>
      <c r="BV553" s="228"/>
      <c r="BW553" s="228"/>
      <c r="BX553" s="228"/>
      <c r="BY553" s="228"/>
      <c r="BZ553" s="228"/>
      <c r="CA553" s="228"/>
      <c r="CB553" s="228"/>
      <c r="CC553" s="228"/>
      <c r="CD553" s="228"/>
      <c r="CE553" s="228"/>
      <c r="CF553" s="228"/>
      <c r="CG553" s="228"/>
      <c r="CH553" s="228"/>
      <c r="CI553" s="228"/>
      <c r="CJ553" s="228"/>
      <c r="CK553" s="228"/>
      <c r="CL553" s="228"/>
      <c r="CM553" s="228"/>
      <c r="CN553" s="228"/>
      <c r="CO553" s="228"/>
      <c r="CP553" s="228"/>
      <c r="CQ553" s="228"/>
      <c r="CR553" s="228"/>
      <c r="CS553" s="228"/>
      <c r="CT553" s="228"/>
      <c r="CU553" s="228"/>
      <c r="CV553" s="228"/>
      <c r="CW553" s="228"/>
      <c r="CX553" s="228"/>
      <c r="CY553" s="228"/>
      <c r="CZ553" s="228"/>
      <c r="DA553" s="228"/>
      <c r="DB553" s="228"/>
    </row>
    <row r="554" spans="1:106" s="197" customFormat="1" ht="31.5" hidden="1" customHeight="1" x14ac:dyDescent="0.3">
      <c r="A554" s="193">
        <v>2021</v>
      </c>
      <c r="B554" s="170">
        <v>2</v>
      </c>
      <c r="C554" s="255">
        <v>44228</v>
      </c>
      <c r="D554" s="170">
        <v>301</v>
      </c>
      <c r="E554" s="170">
        <v>225</v>
      </c>
      <c r="F554" s="170">
        <v>5</v>
      </c>
      <c r="G554" s="196" t="s">
        <v>169</v>
      </c>
      <c r="H554" t="s">
        <v>170</v>
      </c>
      <c r="I554" t="s">
        <v>163</v>
      </c>
      <c r="J554">
        <v>6</v>
      </c>
      <c r="K554">
        <v>1</v>
      </c>
      <c r="L554" s="256">
        <v>372</v>
      </c>
      <c r="M554" s="257">
        <v>345.96</v>
      </c>
      <c r="N554" s="258">
        <v>398.04</v>
      </c>
      <c r="O554" s="192"/>
      <c r="P554" s="192"/>
      <c r="Q554" s="192"/>
      <c r="R554" s="192"/>
      <c r="S554" s="192"/>
      <c r="T554" s="192"/>
      <c r="U554" s="192"/>
      <c r="V554" s="192"/>
      <c r="W554" s="192"/>
      <c r="X554" s="192"/>
      <c r="Y554" s="171"/>
      <c r="Z554" s="171"/>
      <c r="AA554" s="192"/>
      <c r="AB554" s="192"/>
      <c r="AC554" s="192"/>
      <c r="AD554" s="192"/>
      <c r="AE554" s="192"/>
      <c r="AF554" s="192"/>
      <c r="AG554" s="192">
        <v>395</v>
      </c>
      <c r="AH554" s="192">
        <v>425</v>
      </c>
      <c r="AI554" s="192">
        <v>386</v>
      </c>
      <c r="AJ554" s="192">
        <v>392</v>
      </c>
      <c r="AK554" s="171">
        <v>144</v>
      </c>
      <c r="AL554" s="171">
        <v>145</v>
      </c>
      <c r="AM554" s="192"/>
      <c r="AN554" s="192">
        <v>399.5</v>
      </c>
      <c r="AO554" s="222"/>
      <c r="AP554" s="182">
        <v>169</v>
      </c>
      <c r="AQ554" s="183">
        <v>128</v>
      </c>
      <c r="AR554" s="181">
        <v>149</v>
      </c>
      <c r="AS554" s="181">
        <v>145</v>
      </c>
      <c r="AT554" s="184">
        <v>6</v>
      </c>
      <c r="AU554" s="184"/>
      <c r="AV554" s="184">
        <v>3</v>
      </c>
      <c r="AW554" s="184"/>
      <c r="AX554" s="184"/>
      <c r="AY554" s="184"/>
      <c r="AZ554" s="184"/>
      <c r="BA554" s="184"/>
      <c r="BB554" s="184"/>
      <c r="BC554" s="185">
        <v>9</v>
      </c>
      <c r="BD554" s="180">
        <v>939</v>
      </c>
      <c r="BE554" s="186">
        <v>1.4999999999999999E-2</v>
      </c>
      <c r="BF554" s="187">
        <v>0.01</v>
      </c>
      <c r="BG554" s="172">
        <v>1</v>
      </c>
      <c r="BH554" s="172">
        <v>0</v>
      </c>
      <c r="BI554" s="172">
        <v>2.5</v>
      </c>
      <c r="BJ554" s="172">
        <v>3.6</v>
      </c>
      <c r="BK554" s="172">
        <v>375.1</v>
      </c>
      <c r="BL554" s="28" t="s">
        <v>164</v>
      </c>
      <c r="BM554" s="228" t="s">
        <v>164</v>
      </c>
      <c r="BN554" s="228"/>
      <c r="BO554" s="228"/>
      <c r="BP554" s="228">
        <v>5</v>
      </c>
      <c r="BQ554" s="228"/>
      <c r="BR554" s="228"/>
      <c r="BS554" s="228"/>
      <c r="BT554" s="228"/>
      <c r="BU554" s="228">
        <f t="shared" si="8"/>
        <v>19.399999999999999</v>
      </c>
      <c r="BV554" s="228"/>
      <c r="BW554" s="228"/>
      <c r="BX554" s="228"/>
      <c r="BY554" s="228"/>
      <c r="BZ554" s="228"/>
      <c r="CA554" s="228"/>
      <c r="CB554" s="228"/>
      <c r="CC554" s="228"/>
      <c r="CD554" s="228"/>
      <c r="CE554" s="228"/>
      <c r="CF554" s="228"/>
      <c r="CG554" s="228"/>
      <c r="CH554" s="228"/>
      <c r="CI554" s="228"/>
      <c r="CJ554" s="228"/>
      <c r="CK554" s="228"/>
      <c r="CL554" s="228"/>
      <c r="CM554" s="228"/>
      <c r="CN554" s="228"/>
      <c r="CO554" s="228"/>
      <c r="CP554" s="228"/>
      <c r="CQ554" s="228"/>
      <c r="CR554" s="228"/>
      <c r="CS554" s="228"/>
      <c r="CT554" s="228"/>
      <c r="CU554" s="228"/>
      <c r="CV554" s="228"/>
      <c r="CW554" s="228"/>
      <c r="CX554" s="228"/>
      <c r="CY554" s="228"/>
      <c r="CZ554" s="228"/>
      <c r="DA554" s="228"/>
      <c r="DB554" s="228"/>
    </row>
    <row r="555" spans="1:106" s="197" customFormat="1" ht="31.5" hidden="1" customHeight="1" x14ac:dyDescent="0.3">
      <c r="A555" s="193">
        <v>2021</v>
      </c>
      <c r="B555" s="170">
        <v>2</v>
      </c>
      <c r="C555" s="255">
        <v>44228</v>
      </c>
      <c r="D555" s="170">
        <v>384</v>
      </c>
      <c r="E555" s="170">
        <v>556</v>
      </c>
      <c r="F555" s="170">
        <v>5</v>
      </c>
      <c r="G555" s="196" t="s">
        <v>171</v>
      </c>
      <c r="H555" t="s">
        <v>172</v>
      </c>
      <c r="I555" t="s">
        <v>163</v>
      </c>
      <c r="J555">
        <v>1</v>
      </c>
      <c r="K555">
        <v>6</v>
      </c>
      <c r="L555" s="256">
        <v>1066</v>
      </c>
      <c r="M555" s="257">
        <v>1003.106</v>
      </c>
      <c r="N555" s="258">
        <v>1141.6859999999999</v>
      </c>
      <c r="O555" s="192"/>
      <c r="P555" s="192"/>
      <c r="Q555" s="192"/>
      <c r="R555" s="192"/>
      <c r="S555" s="192"/>
      <c r="T555" s="192">
        <v>1119</v>
      </c>
      <c r="U555" s="192">
        <v>1086</v>
      </c>
      <c r="V555" s="192">
        <v>1120</v>
      </c>
      <c r="W555" s="192">
        <v>1096</v>
      </c>
      <c r="X555" s="192">
        <v>1054</v>
      </c>
      <c r="Y555" s="171">
        <v>137</v>
      </c>
      <c r="Z555" s="171">
        <v>132</v>
      </c>
      <c r="AA555" s="192"/>
      <c r="AB555" s="192"/>
      <c r="AC555" s="192"/>
      <c r="AD555" s="192"/>
      <c r="AE555" s="192"/>
      <c r="AF555" s="192">
        <v>1151</v>
      </c>
      <c r="AG555" s="192">
        <v>1081</v>
      </c>
      <c r="AH555" s="192">
        <v>1011</v>
      </c>
      <c r="AI555" s="192">
        <v>1084</v>
      </c>
      <c r="AJ555" s="192">
        <v>1080</v>
      </c>
      <c r="AK555" s="171">
        <v>136</v>
      </c>
      <c r="AL555" s="171">
        <v>136</v>
      </c>
      <c r="AM555" s="192"/>
      <c r="AN555" s="192">
        <v>1088.2</v>
      </c>
      <c r="AO555" s="222"/>
      <c r="AP555" s="182">
        <v>20</v>
      </c>
      <c r="AQ555" s="183">
        <v>180</v>
      </c>
      <c r="AR555" s="181">
        <v>27</v>
      </c>
      <c r="AS555" s="181">
        <v>135</v>
      </c>
      <c r="AT555" s="184">
        <v>3</v>
      </c>
      <c r="AU555" s="184">
        <v>2</v>
      </c>
      <c r="AV555" s="184">
        <v>4</v>
      </c>
      <c r="AW555" s="184">
        <v>0</v>
      </c>
      <c r="AX555" s="184">
        <v>3</v>
      </c>
      <c r="AY555" s="184"/>
      <c r="AZ555" s="184"/>
      <c r="BA555" s="184"/>
      <c r="BB555" s="184"/>
      <c r="BC555" s="185">
        <v>11</v>
      </c>
      <c r="BD555" s="180">
        <v>467</v>
      </c>
      <c r="BE555" s="186">
        <v>1.4999999999999999E-2</v>
      </c>
      <c r="BF555" s="187">
        <v>2.4E-2</v>
      </c>
      <c r="BG555" s="172"/>
      <c r="BH555" s="172">
        <v>0</v>
      </c>
      <c r="BI555" s="172">
        <v>0.4</v>
      </c>
      <c r="BJ555" s="172">
        <v>12</v>
      </c>
      <c r="BK555" s="172">
        <v>508.2</v>
      </c>
      <c r="BL555" s="28" t="s">
        <v>157</v>
      </c>
      <c r="BM555" s="228" t="s">
        <v>158</v>
      </c>
      <c r="BN555" s="228" t="s">
        <v>173</v>
      </c>
      <c r="BO555" s="228"/>
      <c r="BP555" s="228">
        <v>5</v>
      </c>
      <c r="BQ555" s="228"/>
      <c r="BR555" s="228"/>
      <c r="BS555" s="228"/>
      <c r="BT555" s="228"/>
      <c r="BU555" s="228">
        <f t="shared" si="8"/>
        <v>15.7</v>
      </c>
      <c r="BV555" s="228"/>
      <c r="BW555" s="228"/>
      <c r="BX555" s="228"/>
      <c r="BY555" s="228"/>
      <c r="BZ555" s="228"/>
      <c r="CA555" s="228"/>
      <c r="CB555" s="228"/>
      <c r="CC555" s="228"/>
      <c r="CD555" s="228"/>
      <c r="CE555" s="228"/>
      <c r="CF555" s="228"/>
      <c r="CG555" s="228"/>
      <c r="CH555" s="228"/>
      <c r="CI555" s="228"/>
      <c r="CJ555" s="228"/>
      <c r="CK555" s="228"/>
      <c r="CL555" s="228"/>
      <c r="CM555" s="228"/>
      <c r="CN555" s="228"/>
      <c r="CO555" s="228"/>
      <c r="CP555" s="228"/>
      <c r="CQ555" s="228"/>
      <c r="CR555" s="228"/>
      <c r="CS555" s="228"/>
      <c r="CT555" s="228"/>
      <c r="CU555" s="228"/>
      <c r="CV555" s="228"/>
      <c r="CW555" s="228"/>
      <c r="CX555" s="228"/>
      <c r="CY555" s="228"/>
      <c r="CZ555" s="228"/>
      <c r="DA555" s="228"/>
      <c r="DB555" s="228"/>
    </row>
    <row r="556" spans="1:106" s="197" customFormat="1" ht="31.5" hidden="1" customHeight="1" x14ac:dyDescent="0.3">
      <c r="A556" s="193">
        <v>2021</v>
      </c>
      <c r="B556" s="170">
        <v>2</v>
      </c>
      <c r="C556" s="255">
        <v>44228</v>
      </c>
      <c r="D556" s="170">
        <v>384</v>
      </c>
      <c r="E556" s="170">
        <v>557</v>
      </c>
      <c r="F556" s="170">
        <v>5</v>
      </c>
      <c r="G556" s="196" t="s">
        <v>174</v>
      </c>
      <c r="H556" t="s">
        <v>175</v>
      </c>
      <c r="I556" t="s">
        <v>163</v>
      </c>
      <c r="J556">
        <v>1</v>
      </c>
      <c r="K556">
        <v>6</v>
      </c>
      <c r="L556" s="256">
        <v>182</v>
      </c>
      <c r="M556" s="257">
        <v>171.262</v>
      </c>
      <c r="N556" s="258">
        <v>194.922</v>
      </c>
      <c r="O556" s="192"/>
      <c r="P556" s="192"/>
      <c r="Q556" s="192"/>
      <c r="R556" s="192"/>
      <c r="S556" s="192"/>
      <c r="T556" s="192">
        <v>215</v>
      </c>
      <c r="U556" s="192">
        <v>189</v>
      </c>
      <c r="V556" s="192"/>
      <c r="W556" s="192"/>
      <c r="X556" s="192"/>
      <c r="Y556" s="171">
        <v>137</v>
      </c>
      <c r="Z556" s="171">
        <v>132</v>
      </c>
      <c r="AA556" s="192"/>
      <c r="AB556" s="192"/>
      <c r="AC556" s="192"/>
      <c r="AD556" s="192"/>
      <c r="AE556" s="192"/>
      <c r="AF556" s="192"/>
      <c r="AG556" s="192">
        <v>193</v>
      </c>
      <c r="AH556" s="192">
        <v>190</v>
      </c>
      <c r="AI556" s="192">
        <v>190</v>
      </c>
      <c r="AJ556" s="192">
        <v>191</v>
      </c>
      <c r="AK556" s="171">
        <v>136</v>
      </c>
      <c r="AL556" s="171">
        <v>136</v>
      </c>
      <c r="AM556" s="192"/>
      <c r="AN556" s="192">
        <v>194.7</v>
      </c>
      <c r="AO556" s="222"/>
      <c r="AP556" s="182">
        <v>20</v>
      </c>
      <c r="AQ556" s="183">
        <v>180</v>
      </c>
      <c r="AR556" s="181">
        <v>27</v>
      </c>
      <c r="AS556" s="181">
        <v>135</v>
      </c>
      <c r="AT556" s="184">
        <v>3</v>
      </c>
      <c r="AU556" s="184">
        <v>2</v>
      </c>
      <c r="AV556" s="184">
        <v>4</v>
      </c>
      <c r="AW556" s="184">
        <v>1</v>
      </c>
      <c r="AX556" s="184">
        <v>2</v>
      </c>
      <c r="AY556" s="184"/>
      <c r="AZ556" s="184"/>
      <c r="BA556" s="184"/>
      <c r="BB556" s="184"/>
      <c r="BC556" s="185">
        <v>11</v>
      </c>
      <c r="BD556" s="180">
        <v>467</v>
      </c>
      <c r="BE556" s="186">
        <v>1.4999999999999999E-2</v>
      </c>
      <c r="BF556" s="187">
        <v>2.4E-2</v>
      </c>
      <c r="BG556" s="172"/>
      <c r="BH556" s="172">
        <v>0.1</v>
      </c>
      <c r="BI556" s="172">
        <v>2.6</v>
      </c>
      <c r="BJ556" s="172">
        <v>2.1</v>
      </c>
      <c r="BK556" s="172">
        <v>90.9</v>
      </c>
      <c r="BL556" s="28" t="s">
        <v>157</v>
      </c>
      <c r="BM556" s="228" t="s">
        <v>158</v>
      </c>
      <c r="BN556" s="228" t="s">
        <v>173</v>
      </c>
      <c r="BO556" s="228" t="s">
        <v>176</v>
      </c>
      <c r="BP556" s="228">
        <v>5</v>
      </c>
      <c r="BQ556" s="228"/>
      <c r="BR556" s="228"/>
      <c r="BS556" s="228"/>
      <c r="BT556" s="228"/>
      <c r="BU556" s="228">
        <f t="shared" si="8"/>
        <v>9</v>
      </c>
      <c r="BV556" s="228"/>
      <c r="BW556" s="228"/>
      <c r="BX556" s="228"/>
      <c r="BY556" s="228"/>
      <c r="BZ556" s="228"/>
      <c r="CA556" s="228"/>
      <c r="CB556" s="228"/>
      <c r="CC556" s="228"/>
      <c r="CD556" s="228"/>
      <c r="CE556" s="228"/>
      <c r="CF556" s="228"/>
      <c r="CG556" s="228"/>
      <c r="CH556" s="228"/>
      <c r="CI556" s="228"/>
      <c r="CJ556" s="228"/>
      <c r="CK556" s="228"/>
      <c r="CL556" s="228"/>
      <c r="CM556" s="228"/>
      <c r="CN556" s="228"/>
      <c r="CO556" s="228"/>
      <c r="CP556" s="228"/>
      <c r="CQ556" s="228"/>
      <c r="CR556" s="228"/>
      <c r="CS556" s="228"/>
      <c r="CT556" s="228"/>
      <c r="CU556" s="228"/>
      <c r="CV556" s="228"/>
      <c r="CW556" s="228"/>
      <c r="CX556" s="228"/>
      <c r="CY556" s="228"/>
      <c r="CZ556" s="228"/>
      <c r="DA556" s="228"/>
      <c r="DB556" s="228"/>
    </row>
    <row r="557" spans="1:106" s="197" customFormat="1" ht="31.5" hidden="1" customHeight="1" x14ac:dyDescent="0.3">
      <c r="A557" s="193">
        <v>2021</v>
      </c>
      <c r="B557" s="170">
        <v>2</v>
      </c>
      <c r="C557" s="255">
        <v>44228</v>
      </c>
      <c r="D557" s="170">
        <v>1</v>
      </c>
      <c r="E557" s="170">
        <v>1</v>
      </c>
      <c r="F557" s="170">
        <v>6</v>
      </c>
      <c r="G557" s="196" t="s">
        <v>342</v>
      </c>
      <c r="H557" t="s">
        <v>343</v>
      </c>
      <c r="I557" t="s">
        <v>163</v>
      </c>
      <c r="J557">
        <v>3</v>
      </c>
      <c r="K557">
        <v>2</v>
      </c>
      <c r="L557" s="256">
        <v>111</v>
      </c>
      <c r="M557" s="257">
        <v>103.23</v>
      </c>
      <c r="N557" s="258">
        <v>118.77</v>
      </c>
      <c r="O557" s="192"/>
      <c r="P557" s="192"/>
      <c r="Q557" s="192"/>
      <c r="R557" s="192"/>
      <c r="S557" s="192"/>
      <c r="T557" s="192"/>
      <c r="U557" s="192"/>
      <c r="V557" s="192"/>
      <c r="W557" s="192">
        <v>116</v>
      </c>
      <c r="X557" s="192">
        <v>113</v>
      </c>
      <c r="Y557" s="171"/>
      <c r="Z557" s="171">
        <v>95</v>
      </c>
      <c r="AA557" s="192"/>
      <c r="AB557" s="192"/>
      <c r="AC557" s="192"/>
      <c r="AD557" s="192"/>
      <c r="AE557" s="192"/>
      <c r="AF557" s="192">
        <v>103</v>
      </c>
      <c r="AG557" s="192">
        <v>106</v>
      </c>
      <c r="AH557" s="192">
        <v>99</v>
      </c>
      <c r="AI557" s="192">
        <v>109</v>
      </c>
      <c r="AJ557" s="192">
        <v>108</v>
      </c>
      <c r="AK557" s="171">
        <v>98</v>
      </c>
      <c r="AL557" s="171">
        <v>93</v>
      </c>
      <c r="AM557" s="192"/>
      <c r="AN557" s="192">
        <v>107.7</v>
      </c>
      <c r="AO557" s="222"/>
      <c r="AP557" s="182">
        <v>108</v>
      </c>
      <c r="AQ557" s="183">
        <v>100</v>
      </c>
      <c r="AR557" s="181">
        <v>113</v>
      </c>
      <c r="AS557" s="181">
        <v>95</v>
      </c>
      <c r="AT557" s="184">
        <v>11</v>
      </c>
      <c r="AU557" s="184"/>
      <c r="AV557" s="184">
        <v>4</v>
      </c>
      <c r="AW557" s="184"/>
      <c r="AX557" s="184"/>
      <c r="AY557" s="184"/>
      <c r="AZ557" s="184"/>
      <c r="BA557" s="184"/>
      <c r="BB557" s="184"/>
      <c r="BC557" s="185">
        <v>15</v>
      </c>
      <c r="BD557" s="180">
        <v>815</v>
      </c>
      <c r="BE557" s="186">
        <v>1.4999999999999999E-2</v>
      </c>
      <c r="BF557" s="187">
        <v>1.7999999999999999E-2</v>
      </c>
      <c r="BG557" s="172"/>
      <c r="BH557" s="172">
        <v>0.1</v>
      </c>
      <c r="BI557" s="172">
        <v>7.3</v>
      </c>
      <c r="BJ557" s="172">
        <v>1.6</v>
      </c>
      <c r="BK557" s="172">
        <v>87.8</v>
      </c>
      <c r="BL557" s="28" t="s">
        <v>241</v>
      </c>
      <c r="BM557" s="228" t="s">
        <v>241</v>
      </c>
      <c r="BN557" s="228"/>
      <c r="BO557" s="228"/>
      <c r="BP557" s="228">
        <v>5</v>
      </c>
      <c r="BQ557" s="228"/>
      <c r="BR557" s="228"/>
      <c r="BS557" s="228"/>
      <c r="BT557" s="228"/>
      <c r="BU557" s="228">
        <f t="shared" si="8"/>
        <v>2.2999999999999998</v>
      </c>
      <c r="BV557" s="228"/>
      <c r="BW557" s="228"/>
      <c r="BX557" s="228"/>
      <c r="BY557" s="228"/>
      <c r="BZ557" s="228"/>
      <c r="CA557" s="228"/>
      <c r="CB557" s="228"/>
      <c r="CC557" s="228"/>
      <c r="CD557" s="228"/>
      <c r="CE557" s="228"/>
      <c r="CF557" s="228"/>
      <c r="CG557" s="228"/>
      <c r="CH557" s="228"/>
      <c r="CI557" s="228"/>
      <c r="CJ557" s="228"/>
      <c r="CK557" s="228"/>
      <c r="CL557" s="228"/>
      <c r="CM557" s="228"/>
      <c r="CN557" s="228"/>
      <c r="CO557" s="228"/>
      <c r="CP557" s="228"/>
      <c r="CQ557" s="228"/>
      <c r="CR557" s="228"/>
      <c r="CS557" s="228"/>
      <c r="CT557" s="228"/>
      <c r="CU557" s="228"/>
      <c r="CV557" s="228"/>
      <c r="CW557" s="228"/>
      <c r="CX557" s="228"/>
      <c r="CY557" s="228"/>
      <c r="CZ557" s="228"/>
      <c r="DA557" s="228"/>
      <c r="DB557" s="228"/>
    </row>
    <row r="558" spans="1:106" s="197" customFormat="1" ht="31.5" hidden="1" customHeight="1" x14ac:dyDescent="0.3">
      <c r="A558" s="193">
        <v>2021</v>
      </c>
      <c r="B558" s="170">
        <v>2</v>
      </c>
      <c r="C558" s="255">
        <v>44228</v>
      </c>
      <c r="D558" s="170">
        <v>1</v>
      </c>
      <c r="E558" s="170">
        <v>2</v>
      </c>
      <c r="F558" s="170">
        <v>6</v>
      </c>
      <c r="G558" s="196" t="s">
        <v>344</v>
      </c>
      <c r="H558" t="s">
        <v>345</v>
      </c>
      <c r="I558" t="s">
        <v>163</v>
      </c>
      <c r="J558">
        <v>3</v>
      </c>
      <c r="K558">
        <v>2</v>
      </c>
      <c r="L558" s="256">
        <v>113</v>
      </c>
      <c r="M558" s="257">
        <v>105.09</v>
      </c>
      <c r="N558" s="258">
        <v>120.91</v>
      </c>
      <c r="O558" s="192"/>
      <c r="P558" s="192"/>
      <c r="Q558" s="192"/>
      <c r="R558" s="192"/>
      <c r="S558" s="192"/>
      <c r="T558" s="192"/>
      <c r="U558" s="192"/>
      <c r="V558" s="192"/>
      <c r="W558" s="192">
        <v>102</v>
      </c>
      <c r="X558" s="192">
        <v>109</v>
      </c>
      <c r="Y558" s="171"/>
      <c r="Z558" s="171">
        <v>95</v>
      </c>
      <c r="AA558" s="192"/>
      <c r="AB558" s="192"/>
      <c r="AC558" s="192"/>
      <c r="AD558" s="192"/>
      <c r="AE558" s="192"/>
      <c r="AF558" s="192">
        <v>121</v>
      </c>
      <c r="AG558" s="192">
        <v>118</v>
      </c>
      <c r="AH558" s="192">
        <v>119</v>
      </c>
      <c r="AI558" s="192">
        <v>114</v>
      </c>
      <c r="AJ558" s="192">
        <v>115</v>
      </c>
      <c r="AK558" s="171">
        <v>98</v>
      </c>
      <c r="AL558" s="171">
        <v>93</v>
      </c>
      <c r="AM558" s="192"/>
      <c r="AN558" s="192">
        <v>114</v>
      </c>
      <c r="AO558" s="222"/>
      <c r="AP558" s="182">
        <v>108</v>
      </c>
      <c r="AQ558" s="183">
        <v>100</v>
      </c>
      <c r="AR558" s="181">
        <v>113</v>
      </c>
      <c r="AS558" s="181">
        <v>95</v>
      </c>
      <c r="AT558" s="184">
        <v>6</v>
      </c>
      <c r="AU558" s="184"/>
      <c r="AV558" s="184">
        <v>7</v>
      </c>
      <c r="AW558" s="184"/>
      <c r="AX558" s="184"/>
      <c r="AY558" s="184"/>
      <c r="AZ558" s="184"/>
      <c r="BA558" s="184"/>
      <c r="BB558" s="184"/>
      <c r="BC558" s="185">
        <v>13</v>
      </c>
      <c r="BD558" s="180">
        <v>689</v>
      </c>
      <c r="BE558" s="186">
        <v>1.4999999999999999E-2</v>
      </c>
      <c r="BF558" s="187">
        <v>1.9E-2</v>
      </c>
      <c r="BG558" s="172"/>
      <c r="BH558" s="172">
        <v>0.1</v>
      </c>
      <c r="BI558" s="172">
        <v>6.1</v>
      </c>
      <c r="BJ558" s="172">
        <v>1.5</v>
      </c>
      <c r="BK558" s="172">
        <v>78.5</v>
      </c>
      <c r="BL558" s="28" t="s">
        <v>241</v>
      </c>
      <c r="BM558" s="228" t="s">
        <v>241</v>
      </c>
      <c r="BN558" s="228"/>
      <c r="BO558" s="228"/>
      <c r="BP558" s="228">
        <v>5</v>
      </c>
      <c r="BQ558" s="228"/>
      <c r="BR558" s="228"/>
      <c r="BS558" s="228"/>
      <c r="BT558" s="228"/>
      <c r="BU558" s="228">
        <f t="shared" si="8"/>
        <v>0.7</v>
      </c>
      <c r="BV558" s="228"/>
      <c r="BW558" s="228"/>
      <c r="BX558" s="228"/>
      <c r="BY558" s="228"/>
      <c r="BZ558" s="228"/>
      <c r="CA558" s="228"/>
      <c r="CB558" s="228"/>
      <c r="CC558" s="228"/>
      <c r="CD558" s="228"/>
      <c r="CE558" s="228"/>
      <c r="CF558" s="228"/>
      <c r="CG558" s="228"/>
      <c r="CH558" s="228"/>
      <c r="CI558" s="228"/>
      <c r="CJ558" s="228"/>
      <c r="CK558" s="228"/>
      <c r="CL558" s="228"/>
      <c r="CM558" s="228"/>
      <c r="CN558" s="228"/>
      <c r="CO558" s="228"/>
      <c r="CP558" s="228"/>
      <c r="CQ558" s="228"/>
      <c r="CR558" s="228"/>
      <c r="CS558" s="228"/>
      <c r="CT558" s="228"/>
      <c r="CU558" s="228"/>
      <c r="CV558" s="228"/>
      <c r="CW558" s="228"/>
      <c r="CX558" s="228"/>
      <c r="CY558" s="228"/>
      <c r="CZ558" s="228"/>
      <c r="DA558" s="228"/>
      <c r="DB558" s="228"/>
    </row>
    <row r="559" spans="1:106" s="197" customFormat="1" ht="31.5" hidden="1" customHeight="1" x14ac:dyDescent="0.3">
      <c r="A559" s="193">
        <v>2021</v>
      </c>
      <c r="B559" s="170">
        <v>2</v>
      </c>
      <c r="C559" s="255">
        <v>44228</v>
      </c>
      <c r="D559" s="170">
        <v>135</v>
      </c>
      <c r="E559" s="170">
        <v>271</v>
      </c>
      <c r="F559" s="170">
        <v>6</v>
      </c>
      <c r="G559" s="196" t="s">
        <v>358</v>
      </c>
      <c r="H559" t="s">
        <v>359</v>
      </c>
      <c r="I559" t="s">
        <v>163</v>
      </c>
      <c r="J559">
        <v>4</v>
      </c>
      <c r="K559">
        <v>2</v>
      </c>
      <c r="L559" s="256">
        <v>161</v>
      </c>
      <c r="M559" s="257">
        <v>149.72999999999999</v>
      </c>
      <c r="N559" s="258">
        <v>172.27</v>
      </c>
      <c r="O559" s="192"/>
      <c r="P559" s="192"/>
      <c r="Q559" s="192"/>
      <c r="R559" s="192"/>
      <c r="S559" s="192"/>
      <c r="T559" s="192">
        <v>163</v>
      </c>
      <c r="U559" s="192">
        <v>155</v>
      </c>
      <c r="V559" s="192"/>
      <c r="W559" s="192"/>
      <c r="X559" s="192"/>
      <c r="Y559" s="171">
        <v>95</v>
      </c>
      <c r="Z559" s="171"/>
      <c r="AA559" s="192"/>
      <c r="AB559" s="192"/>
      <c r="AC559" s="192"/>
      <c r="AD559" s="192"/>
      <c r="AE559" s="192"/>
      <c r="AF559" s="192"/>
      <c r="AG559" s="192"/>
      <c r="AH559" s="192"/>
      <c r="AI559" s="192"/>
      <c r="AJ559" s="192"/>
      <c r="AK559" s="171"/>
      <c r="AL559" s="171"/>
      <c r="AM559" s="192"/>
      <c r="AN559" s="192">
        <v>159</v>
      </c>
      <c r="AO559" s="222"/>
      <c r="AP559" s="182">
        <v>151</v>
      </c>
      <c r="AQ559" s="183">
        <v>95</v>
      </c>
      <c r="AR559" s="181">
        <v>152</v>
      </c>
      <c r="AS559" s="181">
        <v>95</v>
      </c>
      <c r="AT559" s="184">
        <v>1</v>
      </c>
      <c r="AU559" s="184"/>
      <c r="AV559" s="184">
        <v>2</v>
      </c>
      <c r="AW559" s="184"/>
      <c r="AX559" s="184"/>
      <c r="AY559" s="184"/>
      <c r="AZ559" s="184"/>
      <c r="BA559" s="184"/>
      <c r="BB559" s="184"/>
      <c r="BC559" s="185">
        <v>3</v>
      </c>
      <c r="BD559" s="180">
        <v>783</v>
      </c>
      <c r="BE559" s="186">
        <v>1.4999999999999999E-2</v>
      </c>
      <c r="BF559" s="187">
        <v>4.0000000000000001E-3</v>
      </c>
      <c r="BG559" s="172">
        <v>1</v>
      </c>
      <c r="BH559" s="172">
        <v>0</v>
      </c>
      <c r="BI559" s="172">
        <v>4.9000000000000004</v>
      </c>
      <c r="BJ559" s="172">
        <v>0.5</v>
      </c>
      <c r="BK559" s="172">
        <v>124.5</v>
      </c>
      <c r="BL559" s="28" t="s">
        <v>164</v>
      </c>
      <c r="BM559" s="228"/>
      <c r="BN559" s="228"/>
      <c r="BO559" s="228"/>
      <c r="BP559" s="228">
        <v>5</v>
      </c>
      <c r="BQ559" s="228"/>
      <c r="BR559" s="228"/>
      <c r="BS559" s="228"/>
      <c r="BT559" s="228"/>
      <c r="BU559" s="228">
        <f t="shared" si="8"/>
        <v>1.4</v>
      </c>
      <c r="BV559" s="228"/>
      <c r="BW559" s="228"/>
      <c r="BX559" s="228"/>
      <c r="BY559" s="228"/>
      <c r="BZ559" s="228"/>
      <c r="CA559" s="228"/>
      <c r="CB559" s="228"/>
      <c r="CC559" s="228"/>
      <c r="CD559" s="228"/>
      <c r="CE559" s="228"/>
      <c r="CF559" s="228"/>
      <c r="CG559" s="228"/>
      <c r="CH559" s="228"/>
      <c r="CI559" s="228"/>
      <c r="CJ559" s="228"/>
      <c r="CK559" s="228"/>
      <c r="CL559" s="228"/>
      <c r="CM559" s="228"/>
      <c r="CN559" s="228"/>
      <c r="CO559" s="228"/>
      <c r="CP559" s="228"/>
      <c r="CQ559" s="228"/>
      <c r="CR559" s="228"/>
      <c r="CS559" s="228"/>
      <c r="CT559" s="228"/>
      <c r="CU559" s="228"/>
      <c r="CV559" s="228"/>
      <c r="CW559" s="228"/>
      <c r="CX559" s="228"/>
      <c r="CY559" s="228"/>
      <c r="CZ559" s="228"/>
      <c r="DA559" s="228"/>
      <c r="DB559" s="228"/>
    </row>
    <row r="560" spans="1:106" s="197" customFormat="1" ht="31.5" hidden="1" customHeight="1" x14ac:dyDescent="0.3">
      <c r="A560" s="193">
        <v>2021</v>
      </c>
      <c r="B560" s="170">
        <v>2</v>
      </c>
      <c r="C560" s="255">
        <v>44228</v>
      </c>
      <c r="D560" s="170">
        <v>241</v>
      </c>
      <c r="E560" s="170">
        <v>165</v>
      </c>
      <c r="F560" s="170">
        <v>7</v>
      </c>
      <c r="G560" s="196" t="s">
        <v>177</v>
      </c>
      <c r="H560" t="s">
        <v>178</v>
      </c>
      <c r="I560" t="s">
        <v>163</v>
      </c>
      <c r="J560">
        <v>2</v>
      </c>
      <c r="K560">
        <v>2</v>
      </c>
      <c r="L560" s="256">
        <v>706</v>
      </c>
      <c r="M560" s="257">
        <v>656.58</v>
      </c>
      <c r="N560" s="258">
        <v>755.42</v>
      </c>
      <c r="O560" s="192"/>
      <c r="P560" s="192"/>
      <c r="Q560" s="192"/>
      <c r="R560" s="192"/>
      <c r="S560" s="192"/>
      <c r="T560" s="192"/>
      <c r="U560" s="192"/>
      <c r="V560" s="192">
        <v>675</v>
      </c>
      <c r="W560" s="192">
        <v>713</v>
      </c>
      <c r="X560" s="192">
        <v>730</v>
      </c>
      <c r="Y560" s="171"/>
      <c r="Z560" s="171">
        <v>127</v>
      </c>
      <c r="AA560" s="192"/>
      <c r="AB560" s="192"/>
      <c r="AC560" s="192"/>
      <c r="AD560" s="192"/>
      <c r="AE560" s="192"/>
      <c r="AF560" s="192">
        <v>737</v>
      </c>
      <c r="AG560" s="192">
        <v>742</v>
      </c>
      <c r="AH560" s="192">
        <v>702</v>
      </c>
      <c r="AI560" s="192">
        <v>691</v>
      </c>
      <c r="AJ560" s="192">
        <v>708</v>
      </c>
      <c r="AK560" s="171">
        <v>121</v>
      </c>
      <c r="AL560" s="171">
        <v>125</v>
      </c>
      <c r="AM560" s="192"/>
      <c r="AN560" s="192">
        <v>712.3</v>
      </c>
      <c r="AO560" s="222"/>
      <c r="AP560" s="182">
        <v>60</v>
      </c>
      <c r="AQ560" s="183">
        <v>120</v>
      </c>
      <c r="AR560" s="181">
        <v>58</v>
      </c>
      <c r="AS560" s="181">
        <v>124</v>
      </c>
      <c r="AT560" s="184">
        <v>7</v>
      </c>
      <c r="AU560" s="184"/>
      <c r="AV560" s="184">
        <v>3</v>
      </c>
      <c r="AW560" s="184"/>
      <c r="AX560" s="184">
        <v>1</v>
      </c>
      <c r="AY560" s="184"/>
      <c r="AZ560" s="184"/>
      <c r="BA560" s="184"/>
      <c r="BB560" s="184"/>
      <c r="BC560" s="185">
        <v>10</v>
      </c>
      <c r="BD560" s="180">
        <v>960</v>
      </c>
      <c r="BE560" s="186">
        <v>1.4999999999999999E-2</v>
      </c>
      <c r="BF560" s="187">
        <v>0.01</v>
      </c>
      <c r="BG560" s="172">
        <v>1</v>
      </c>
      <c r="BH560" s="172">
        <v>0</v>
      </c>
      <c r="BI560" s="172">
        <v>1.4</v>
      </c>
      <c r="BJ560" s="172">
        <v>7.1</v>
      </c>
      <c r="BK560" s="172">
        <v>683.8</v>
      </c>
      <c r="BL560" s="28" t="s">
        <v>164</v>
      </c>
      <c r="BM560" s="228" t="s">
        <v>164</v>
      </c>
      <c r="BN560" s="228"/>
      <c r="BO560" s="228"/>
      <c r="BP560" s="228">
        <v>5</v>
      </c>
      <c r="BQ560" s="228"/>
      <c r="BR560" s="228"/>
      <c r="BS560" s="228"/>
      <c r="BT560" s="228"/>
      <c r="BU560" s="228">
        <f t="shared" si="8"/>
        <v>4.5</v>
      </c>
      <c r="BV560" s="228"/>
      <c r="BW560" s="228"/>
      <c r="BX560" s="228"/>
      <c r="BY560" s="228"/>
      <c r="BZ560" s="228"/>
      <c r="CA560" s="228"/>
      <c r="CB560" s="228"/>
      <c r="CC560" s="228"/>
      <c r="CD560" s="228"/>
      <c r="CE560" s="228"/>
      <c r="CF560" s="228"/>
      <c r="CG560" s="228"/>
      <c r="CH560" s="228"/>
      <c r="CI560" s="228"/>
      <c r="CJ560" s="228"/>
      <c r="CK560" s="228"/>
      <c r="CL560" s="228"/>
      <c r="CM560" s="228"/>
      <c r="CN560" s="228"/>
      <c r="CO560" s="228"/>
      <c r="CP560" s="228"/>
      <c r="CQ560" s="228"/>
      <c r="CR560" s="228"/>
      <c r="CS560" s="228"/>
      <c r="CT560" s="228"/>
      <c r="CU560" s="228"/>
      <c r="CV560" s="228"/>
      <c r="CW560" s="228"/>
      <c r="CX560" s="228"/>
      <c r="CY560" s="228"/>
      <c r="CZ560" s="228"/>
      <c r="DA560" s="228"/>
      <c r="DB560" s="228"/>
    </row>
    <row r="561" spans="1:106" s="197" customFormat="1" ht="31.5" hidden="1" customHeight="1" x14ac:dyDescent="0.3">
      <c r="A561" s="193">
        <v>2021</v>
      </c>
      <c r="B561" s="170">
        <v>2</v>
      </c>
      <c r="C561" s="255">
        <v>44228</v>
      </c>
      <c r="D561" s="170">
        <v>148</v>
      </c>
      <c r="E561" s="170">
        <v>347</v>
      </c>
      <c r="F561" s="170">
        <v>8</v>
      </c>
      <c r="G561" s="196" t="s">
        <v>184</v>
      </c>
      <c r="H561" t="s">
        <v>185</v>
      </c>
      <c r="I561" t="s">
        <v>186</v>
      </c>
      <c r="J561">
        <v>1</v>
      </c>
      <c r="K561">
        <v>1</v>
      </c>
      <c r="L561" s="256">
        <v>500</v>
      </c>
      <c r="M561" s="257">
        <v>465</v>
      </c>
      <c r="N561" s="258">
        <v>535</v>
      </c>
      <c r="O561" s="192"/>
      <c r="P561" s="192"/>
      <c r="Q561" s="192"/>
      <c r="R561" s="192"/>
      <c r="S561" s="192"/>
      <c r="T561" s="192">
        <v>520</v>
      </c>
      <c r="U561" s="192">
        <v>509</v>
      </c>
      <c r="V561" s="192">
        <v>500</v>
      </c>
      <c r="W561" s="192">
        <v>496</v>
      </c>
      <c r="X561" s="192">
        <v>503</v>
      </c>
      <c r="Y561" s="171">
        <v>169</v>
      </c>
      <c r="Z561" s="171">
        <v>165</v>
      </c>
      <c r="AA561" s="192"/>
      <c r="AB561" s="192"/>
      <c r="AC561" s="192"/>
      <c r="AD561" s="192"/>
      <c r="AE561" s="192"/>
      <c r="AF561" s="192">
        <v>508</v>
      </c>
      <c r="AG561" s="192">
        <v>550</v>
      </c>
      <c r="AH561" s="192">
        <v>472</v>
      </c>
      <c r="AI561" s="192">
        <v>522</v>
      </c>
      <c r="AJ561" s="192">
        <v>510</v>
      </c>
      <c r="AK561" s="171">
        <v>170</v>
      </c>
      <c r="AL561" s="171">
        <v>173</v>
      </c>
      <c r="AM561" s="192"/>
      <c r="AN561" s="192">
        <v>509</v>
      </c>
      <c r="AO561" s="222"/>
      <c r="AP561" s="182">
        <v>40</v>
      </c>
      <c r="AQ561" s="183">
        <v>144</v>
      </c>
      <c r="AR561" s="181">
        <v>43</v>
      </c>
      <c r="AS561" s="181">
        <v>169</v>
      </c>
      <c r="AT561" s="184">
        <v>11</v>
      </c>
      <c r="AU561" s="184"/>
      <c r="AV561" s="184">
        <v>3</v>
      </c>
      <c r="AW561" s="184"/>
      <c r="AX561" s="184"/>
      <c r="AY561" s="184"/>
      <c r="AZ561" s="184"/>
      <c r="BA561" s="184"/>
      <c r="BB561" s="184"/>
      <c r="BC561" s="185">
        <v>14</v>
      </c>
      <c r="BD561" s="180">
        <v>462</v>
      </c>
      <c r="BE561" s="186">
        <v>1.4999999999999999E-2</v>
      </c>
      <c r="BF561" s="187">
        <v>0.03</v>
      </c>
      <c r="BG561" s="172"/>
      <c r="BH561" s="172">
        <v>0</v>
      </c>
      <c r="BI561" s="172">
        <v>0.9</v>
      </c>
      <c r="BJ561" s="172">
        <v>7.1</v>
      </c>
      <c r="BK561" s="172">
        <v>235.2</v>
      </c>
      <c r="BL561" s="28" t="s">
        <v>187</v>
      </c>
      <c r="BM561" s="228" t="s">
        <v>187</v>
      </c>
      <c r="BN561" s="228"/>
      <c r="BO561" s="228"/>
      <c r="BP561" s="228">
        <v>5</v>
      </c>
      <c r="BQ561" s="228"/>
      <c r="BR561" s="228"/>
      <c r="BS561" s="228"/>
      <c r="BT561" s="228"/>
      <c r="BU561" s="228">
        <f t="shared" si="8"/>
        <v>6.4</v>
      </c>
      <c r="BV561" s="228"/>
      <c r="BW561" s="228"/>
      <c r="BX561" s="228"/>
      <c r="BY561" s="228"/>
      <c r="BZ561" s="228"/>
      <c r="CA561" s="228"/>
      <c r="CB561" s="228"/>
      <c r="CC561" s="228"/>
      <c r="CD561" s="228"/>
      <c r="CE561" s="228"/>
      <c r="CF561" s="228"/>
      <c r="CG561" s="228"/>
      <c r="CH561" s="228"/>
      <c r="CI561" s="228"/>
      <c r="CJ561" s="228"/>
      <c r="CK561" s="228"/>
      <c r="CL561" s="228"/>
      <c r="CM561" s="228"/>
      <c r="CN561" s="228"/>
      <c r="CO561" s="228"/>
      <c r="CP561" s="228"/>
      <c r="CQ561" s="228"/>
      <c r="CR561" s="228"/>
      <c r="CS561" s="228"/>
      <c r="CT561" s="228"/>
      <c r="CU561" s="228"/>
      <c r="CV561" s="228"/>
      <c r="CW561" s="228"/>
      <c r="CX561" s="228"/>
      <c r="CY561" s="228"/>
      <c r="CZ561" s="228"/>
      <c r="DA561" s="228"/>
      <c r="DB561" s="228"/>
    </row>
    <row r="562" spans="1:106" s="197" customFormat="1" ht="31.5" hidden="1" customHeight="1" x14ac:dyDescent="0.3">
      <c r="A562" s="193">
        <v>2021</v>
      </c>
      <c r="B562" s="170">
        <v>2</v>
      </c>
      <c r="C562" s="255">
        <v>44228</v>
      </c>
      <c r="D562" s="170">
        <v>148</v>
      </c>
      <c r="E562" s="170">
        <v>348</v>
      </c>
      <c r="F562" s="170">
        <v>8</v>
      </c>
      <c r="G562" s="196" t="s">
        <v>188</v>
      </c>
      <c r="H562" t="s">
        <v>189</v>
      </c>
      <c r="I562" t="s">
        <v>186</v>
      </c>
      <c r="J562">
        <v>1</v>
      </c>
      <c r="K562">
        <v>1</v>
      </c>
      <c r="L562" s="256">
        <v>500</v>
      </c>
      <c r="M562" s="257">
        <v>465</v>
      </c>
      <c r="N562" s="258">
        <v>535</v>
      </c>
      <c r="O562" s="192"/>
      <c r="P562" s="192"/>
      <c r="Q562" s="192"/>
      <c r="R562" s="192"/>
      <c r="S562" s="192"/>
      <c r="T562" s="192">
        <v>483</v>
      </c>
      <c r="U562" s="192">
        <v>435</v>
      </c>
      <c r="V562" s="192">
        <v>498</v>
      </c>
      <c r="W562" s="192">
        <v>483</v>
      </c>
      <c r="X562" s="192">
        <v>475</v>
      </c>
      <c r="Y562" s="171">
        <v>169</v>
      </c>
      <c r="Z562" s="171">
        <v>165</v>
      </c>
      <c r="AA562" s="192"/>
      <c r="AB562" s="192"/>
      <c r="AC562" s="192"/>
      <c r="AD562" s="192"/>
      <c r="AE562" s="192"/>
      <c r="AF562" s="192">
        <v>491</v>
      </c>
      <c r="AG562" s="192">
        <v>512</v>
      </c>
      <c r="AH562" s="192">
        <v>522</v>
      </c>
      <c r="AI562" s="192">
        <v>518</v>
      </c>
      <c r="AJ562" s="192">
        <v>512</v>
      </c>
      <c r="AK562" s="171">
        <v>170</v>
      </c>
      <c r="AL562" s="171">
        <v>173</v>
      </c>
      <c r="AM562" s="192"/>
      <c r="AN562" s="192">
        <v>492.9</v>
      </c>
      <c r="AO562" s="222"/>
      <c r="AP562" s="182">
        <v>40</v>
      </c>
      <c r="AQ562" s="183">
        <v>144</v>
      </c>
      <c r="AR562" s="181">
        <v>43</v>
      </c>
      <c r="AS562" s="181">
        <v>169</v>
      </c>
      <c r="AT562" s="184">
        <v>13</v>
      </c>
      <c r="AU562" s="184"/>
      <c r="AV562" s="184">
        <v>6</v>
      </c>
      <c r="AW562" s="184"/>
      <c r="AX562" s="184"/>
      <c r="AY562" s="184"/>
      <c r="AZ562" s="184"/>
      <c r="BA562" s="184"/>
      <c r="BB562" s="184"/>
      <c r="BC562" s="185">
        <v>19</v>
      </c>
      <c r="BD562" s="180">
        <v>1405</v>
      </c>
      <c r="BE562" s="186">
        <v>1.4999999999999999E-2</v>
      </c>
      <c r="BF562" s="187">
        <v>1.4E-2</v>
      </c>
      <c r="BG562" s="172">
        <v>1</v>
      </c>
      <c r="BH562" s="172">
        <v>0</v>
      </c>
      <c r="BI562" s="172">
        <v>2.8</v>
      </c>
      <c r="BJ562" s="172">
        <v>9.4</v>
      </c>
      <c r="BK562" s="172">
        <v>692.5</v>
      </c>
      <c r="BL562" s="28" t="s">
        <v>187</v>
      </c>
      <c r="BM562" s="228" t="s">
        <v>187</v>
      </c>
      <c r="BN562" s="228"/>
      <c r="BO562" s="228"/>
      <c r="BP562" s="228">
        <v>5</v>
      </c>
      <c r="BQ562" s="228"/>
      <c r="BR562" s="228"/>
      <c r="BS562" s="228"/>
      <c r="BT562" s="228"/>
      <c r="BU562" s="228">
        <f t="shared" si="8"/>
        <v>5</v>
      </c>
      <c r="BV562" s="228"/>
      <c r="BW562" s="228"/>
      <c r="BX562" s="228"/>
      <c r="BY562" s="228"/>
      <c r="BZ562" s="228"/>
      <c r="CA562" s="228"/>
      <c r="CB562" s="228"/>
      <c r="CC562" s="228"/>
      <c r="CD562" s="228"/>
      <c r="CE562" s="228"/>
      <c r="CF562" s="228"/>
      <c r="CG562" s="228"/>
      <c r="CH562" s="228"/>
      <c r="CI562" s="228"/>
      <c r="CJ562" s="228"/>
      <c r="CK562" s="228"/>
      <c r="CL562" s="228"/>
      <c r="CM562" s="228"/>
      <c r="CN562" s="228"/>
      <c r="CO562" s="228"/>
      <c r="CP562" s="228"/>
      <c r="CQ562" s="228"/>
      <c r="CR562" s="228"/>
      <c r="CS562" s="228"/>
      <c r="CT562" s="228"/>
      <c r="CU562" s="228"/>
      <c r="CV562" s="228"/>
      <c r="CW562" s="228"/>
      <c r="CX562" s="228"/>
      <c r="CY562" s="228"/>
      <c r="CZ562" s="228"/>
      <c r="DA562" s="228"/>
      <c r="DB562" s="228"/>
    </row>
    <row r="563" spans="1:106" s="197" customFormat="1" ht="31.5" hidden="1" customHeight="1" x14ac:dyDescent="0.3">
      <c r="A563" s="193">
        <v>2021</v>
      </c>
      <c r="B563" s="170">
        <v>2</v>
      </c>
      <c r="C563" s="255">
        <v>44228</v>
      </c>
      <c r="D563" s="170">
        <v>376</v>
      </c>
      <c r="E563" s="170">
        <v>438</v>
      </c>
      <c r="F563" s="170">
        <v>8</v>
      </c>
      <c r="G563" s="196" t="s">
        <v>190</v>
      </c>
      <c r="H563" t="s">
        <v>191</v>
      </c>
      <c r="I563" t="s">
        <v>163</v>
      </c>
      <c r="J563">
        <v>3</v>
      </c>
      <c r="K563">
        <v>2</v>
      </c>
      <c r="L563" s="256">
        <v>336</v>
      </c>
      <c r="M563" s="257">
        <v>316.17599999999999</v>
      </c>
      <c r="N563" s="258">
        <v>359.85599999999999</v>
      </c>
      <c r="O563" s="192"/>
      <c r="P563" s="192"/>
      <c r="Q563" s="192"/>
      <c r="R563" s="192"/>
      <c r="S563" s="192"/>
      <c r="T563" s="192">
        <v>348</v>
      </c>
      <c r="U563" s="192">
        <v>351</v>
      </c>
      <c r="V563" s="192">
        <v>365</v>
      </c>
      <c r="W563" s="192">
        <v>375</v>
      </c>
      <c r="X563" s="192">
        <v>352</v>
      </c>
      <c r="Y563" s="171">
        <v>113</v>
      </c>
      <c r="Z563" s="171">
        <v>118</v>
      </c>
      <c r="AA563" s="192"/>
      <c r="AB563" s="192"/>
      <c r="AC563" s="192"/>
      <c r="AD563" s="192"/>
      <c r="AE563" s="192"/>
      <c r="AF563" s="192">
        <v>378</v>
      </c>
      <c r="AG563" s="192">
        <v>350</v>
      </c>
      <c r="AH563" s="192">
        <v>347</v>
      </c>
      <c r="AI563" s="192">
        <v>324</v>
      </c>
      <c r="AJ563" s="192">
        <v>333</v>
      </c>
      <c r="AK563" s="171">
        <v>127</v>
      </c>
      <c r="AL563" s="171">
        <v>129</v>
      </c>
      <c r="AM563" s="192"/>
      <c r="AN563" s="192">
        <v>352.3</v>
      </c>
      <c r="AO563" s="222"/>
      <c r="AP563" s="182">
        <v>67</v>
      </c>
      <c r="AQ563" s="183">
        <v>161</v>
      </c>
      <c r="AR563" s="181">
        <v>89</v>
      </c>
      <c r="AS563" s="181">
        <v>122</v>
      </c>
      <c r="AT563" s="184">
        <v>6</v>
      </c>
      <c r="AU563" s="184"/>
      <c r="AV563" s="184">
        <v>7</v>
      </c>
      <c r="AW563" s="184"/>
      <c r="AX563" s="184">
        <v>2</v>
      </c>
      <c r="AY563" s="184"/>
      <c r="AZ563" s="184"/>
      <c r="BA563" s="184"/>
      <c r="BB563" s="184"/>
      <c r="BC563" s="185">
        <v>14</v>
      </c>
      <c r="BD563" s="180">
        <v>1682</v>
      </c>
      <c r="BE563" s="186">
        <v>1.4999999999999999E-2</v>
      </c>
      <c r="BF563" s="187">
        <v>8.0000000000000002E-3</v>
      </c>
      <c r="BG563" s="172">
        <v>1</v>
      </c>
      <c r="BH563" s="172">
        <v>0</v>
      </c>
      <c r="BI563" s="172">
        <v>5</v>
      </c>
      <c r="BJ563" s="172">
        <v>4.9000000000000004</v>
      </c>
      <c r="BK563" s="172">
        <v>592.6</v>
      </c>
      <c r="BL563" s="28" t="s">
        <v>157</v>
      </c>
      <c r="BM563" s="228" t="s">
        <v>158</v>
      </c>
      <c r="BN563" s="228" t="s">
        <v>192</v>
      </c>
      <c r="BO563" s="228" t="s">
        <v>168</v>
      </c>
      <c r="BP563" s="228">
        <v>5</v>
      </c>
      <c r="BQ563" s="228"/>
      <c r="BR563" s="228"/>
      <c r="BS563" s="228"/>
      <c r="BT563" s="228"/>
      <c r="BU563" s="228">
        <f t="shared" si="8"/>
        <v>11.5</v>
      </c>
      <c r="BV563" s="228"/>
      <c r="BW563" s="228"/>
      <c r="BX563" s="228"/>
      <c r="BY563" s="228"/>
      <c r="BZ563" s="228"/>
      <c r="CA563" s="228"/>
      <c r="CB563" s="228"/>
      <c r="CC563" s="228"/>
      <c r="CD563" s="228"/>
      <c r="CE563" s="228"/>
      <c r="CF563" s="228"/>
      <c r="CG563" s="228"/>
      <c r="CH563" s="228"/>
      <c r="CI563" s="228"/>
      <c r="CJ563" s="228"/>
      <c r="CK563" s="228"/>
      <c r="CL563" s="228"/>
      <c r="CM563" s="228"/>
      <c r="CN563" s="228"/>
      <c r="CO563" s="228"/>
      <c r="CP563" s="228"/>
      <c r="CQ563" s="228"/>
      <c r="CR563" s="228"/>
      <c r="CS563" s="228"/>
      <c r="CT563" s="228"/>
      <c r="CU563" s="228"/>
      <c r="CV563" s="228"/>
      <c r="CW563" s="228"/>
      <c r="CX563" s="228"/>
      <c r="CY563" s="228"/>
      <c r="CZ563" s="228"/>
      <c r="DA563" s="228"/>
      <c r="DB563" s="228"/>
    </row>
    <row r="564" spans="1:106" s="197" customFormat="1" ht="31.5" hidden="1" customHeight="1" x14ac:dyDescent="0.3">
      <c r="A564" s="193">
        <v>2021</v>
      </c>
      <c r="B564" s="170">
        <v>2</v>
      </c>
      <c r="C564" s="255">
        <v>44228</v>
      </c>
      <c r="D564" s="170">
        <v>52</v>
      </c>
      <c r="E564" s="170">
        <v>130</v>
      </c>
      <c r="F564" s="170">
        <v>25</v>
      </c>
      <c r="G564" s="196" t="s">
        <v>386</v>
      </c>
      <c r="H564" t="s">
        <v>387</v>
      </c>
      <c r="I564" t="s">
        <v>374</v>
      </c>
      <c r="J564">
        <v>9</v>
      </c>
      <c r="K564">
        <v>1</v>
      </c>
      <c r="L564" s="256">
        <v>12</v>
      </c>
      <c r="M564" s="257">
        <v>11.16</v>
      </c>
      <c r="N564" s="258">
        <v>12.84</v>
      </c>
      <c r="O564" s="192"/>
      <c r="P564" s="192"/>
      <c r="Q564" s="192"/>
      <c r="R564" s="192"/>
      <c r="S564" s="192"/>
      <c r="T564" s="192"/>
      <c r="U564" s="192"/>
      <c r="V564" s="192"/>
      <c r="W564" s="192">
        <v>11</v>
      </c>
      <c r="X564" s="192">
        <v>12</v>
      </c>
      <c r="Y564" s="171"/>
      <c r="Z564" s="171">
        <v>123</v>
      </c>
      <c r="AA564" s="192"/>
      <c r="AB564" s="192"/>
      <c r="AC564" s="192"/>
      <c r="AD564" s="192"/>
      <c r="AE564" s="192"/>
      <c r="AF564" s="192">
        <v>12</v>
      </c>
      <c r="AG564" s="192">
        <v>12</v>
      </c>
      <c r="AH564" s="192">
        <v>10</v>
      </c>
      <c r="AI564" s="192">
        <v>12</v>
      </c>
      <c r="AJ564" s="192">
        <v>12</v>
      </c>
      <c r="AK564" s="171">
        <v>125</v>
      </c>
      <c r="AL564" s="171">
        <v>125</v>
      </c>
      <c r="AM564" s="192"/>
      <c r="AN564" s="192">
        <v>11.5</v>
      </c>
      <c r="AO564" s="222"/>
      <c r="AP564" s="182">
        <v>336</v>
      </c>
      <c r="AQ564" s="183">
        <v>96</v>
      </c>
      <c r="AR564" s="181">
        <v>261</v>
      </c>
      <c r="AS564" s="181">
        <v>124</v>
      </c>
      <c r="AT564" s="184">
        <v>11</v>
      </c>
      <c r="AU564" s="184">
        <v>26</v>
      </c>
      <c r="AV564" s="184">
        <v>3</v>
      </c>
      <c r="AW564" s="184"/>
      <c r="AX564" s="184"/>
      <c r="AY564" s="184"/>
      <c r="AZ564" s="184"/>
      <c r="BA564" s="184"/>
      <c r="BB564" s="184"/>
      <c r="BC564" s="185">
        <v>40</v>
      </c>
      <c r="BD564" s="180">
        <v>4040</v>
      </c>
      <c r="BE564" s="186">
        <v>0.02</v>
      </c>
      <c r="BF564" s="187">
        <v>0.01</v>
      </c>
      <c r="BG564" s="172">
        <v>1</v>
      </c>
      <c r="BH564" s="172">
        <v>3.3</v>
      </c>
      <c r="BI564" s="172">
        <v>336.7</v>
      </c>
      <c r="BJ564" s="172">
        <v>0.5</v>
      </c>
      <c r="BK564" s="172">
        <v>46.5</v>
      </c>
      <c r="BL564" s="28" t="s">
        <v>181</v>
      </c>
      <c r="BM564" s="228" t="s">
        <v>199</v>
      </c>
      <c r="BN564" s="228" t="s">
        <v>388</v>
      </c>
      <c r="BO564" s="228"/>
      <c r="BP564" s="228">
        <v>5</v>
      </c>
      <c r="BQ564" s="228"/>
      <c r="BR564" s="228"/>
      <c r="BS564" s="228"/>
      <c r="BT564" s="228"/>
      <c r="BU564" s="228">
        <f t="shared" si="8"/>
        <v>0.4</v>
      </c>
      <c r="BV564" s="228"/>
      <c r="BW564" s="228"/>
      <c r="BX564" s="228"/>
      <c r="BY564" s="228"/>
      <c r="BZ564" s="228"/>
      <c r="CA564" s="228"/>
      <c r="CB564" s="228"/>
      <c r="CC564" s="228"/>
      <c r="CD564" s="228"/>
      <c r="CE564" s="228"/>
      <c r="CF564" s="228"/>
      <c r="CG564" s="228"/>
      <c r="CH564" s="228"/>
      <c r="CI564" s="228"/>
      <c r="CJ564" s="228"/>
      <c r="CK564" s="228"/>
      <c r="CL564" s="228"/>
      <c r="CM564" s="228"/>
      <c r="CN564" s="228"/>
      <c r="CO564" s="228"/>
      <c r="CP564" s="228"/>
      <c r="CQ564" s="228"/>
      <c r="CR564" s="228"/>
      <c r="CS564" s="228"/>
      <c r="CT564" s="228"/>
      <c r="CU564" s="228"/>
      <c r="CV564" s="228"/>
      <c r="CW564" s="228"/>
      <c r="CX564" s="228"/>
      <c r="CY564" s="228"/>
      <c r="CZ564" s="228"/>
      <c r="DA564" s="228"/>
      <c r="DB564" s="228"/>
    </row>
    <row r="565" spans="1:106" s="197" customFormat="1" ht="31.5" hidden="1" customHeight="1" x14ac:dyDescent="0.3">
      <c r="A565" s="193">
        <v>2021</v>
      </c>
      <c r="B565" s="170">
        <v>2</v>
      </c>
      <c r="C565" s="255">
        <v>44228</v>
      </c>
      <c r="D565" s="170">
        <v>159</v>
      </c>
      <c r="E565" s="170">
        <v>299</v>
      </c>
      <c r="F565" s="170">
        <v>28</v>
      </c>
      <c r="G565" s="196" t="s">
        <v>193</v>
      </c>
      <c r="H565" t="s">
        <v>194</v>
      </c>
      <c r="I565" t="s">
        <v>195</v>
      </c>
      <c r="J565">
        <v>3</v>
      </c>
      <c r="K565">
        <v>2</v>
      </c>
      <c r="L565" s="256">
        <v>115</v>
      </c>
      <c r="M565" s="257">
        <v>106.95</v>
      </c>
      <c r="N565" s="258">
        <v>123.05</v>
      </c>
      <c r="O565" s="192"/>
      <c r="P565" s="192"/>
      <c r="Q565" s="192"/>
      <c r="R565" s="192"/>
      <c r="S565" s="192"/>
      <c r="T565" s="192">
        <v>103</v>
      </c>
      <c r="U565" s="192">
        <v>109</v>
      </c>
      <c r="V565" s="192">
        <v>106</v>
      </c>
      <c r="W565" s="192">
        <v>108</v>
      </c>
      <c r="X565" s="192">
        <v>113</v>
      </c>
      <c r="Y565" s="171">
        <v>119</v>
      </c>
      <c r="Z565" s="171">
        <v>119</v>
      </c>
      <c r="AA565" s="192"/>
      <c r="AB565" s="192"/>
      <c r="AC565" s="192"/>
      <c r="AD565" s="192"/>
      <c r="AE565" s="192"/>
      <c r="AF565" s="192">
        <v>109</v>
      </c>
      <c r="AG565" s="192">
        <v>112</v>
      </c>
      <c r="AH565" s="192">
        <v>102</v>
      </c>
      <c r="AI565" s="192">
        <v>108</v>
      </c>
      <c r="AJ565" s="192">
        <v>113</v>
      </c>
      <c r="AK565" s="171">
        <v>119</v>
      </c>
      <c r="AL565" s="171">
        <v>121</v>
      </c>
      <c r="AM565" s="192"/>
      <c r="AN565" s="192">
        <v>108.3</v>
      </c>
      <c r="AO565" s="222"/>
      <c r="AP565" s="182">
        <v>70</v>
      </c>
      <c r="AQ565" s="183">
        <v>154</v>
      </c>
      <c r="AR565" s="181">
        <v>90</v>
      </c>
      <c r="AS565" s="181">
        <v>120</v>
      </c>
      <c r="AT565" s="184">
        <v>9</v>
      </c>
      <c r="AU565" s="184"/>
      <c r="AV565" s="184">
        <v>8</v>
      </c>
      <c r="AW565" s="184"/>
      <c r="AX565" s="184"/>
      <c r="AY565" s="184"/>
      <c r="AZ565" s="184"/>
      <c r="BA565" s="184"/>
      <c r="BB565" s="184"/>
      <c r="BC565" s="185">
        <v>17</v>
      </c>
      <c r="BD565" s="180">
        <v>1937</v>
      </c>
      <c r="BE565" s="186">
        <v>0.02</v>
      </c>
      <c r="BF565" s="187">
        <v>8.9999999999999993E-3</v>
      </c>
      <c r="BG565" s="172">
        <v>1</v>
      </c>
      <c r="BH565" s="172">
        <v>0.1</v>
      </c>
      <c r="BI565" s="172">
        <v>16.8</v>
      </c>
      <c r="BJ565" s="172">
        <v>1.8</v>
      </c>
      <c r="BK565" s="172">
        <v>209.8</v>
      </c>
      <c r="BL565" s="28" t="s">
        <v>181</v>
      </c>
      <c r="BM565" s="228" t="s">
        <v>196</v>
      </c>
      <c r="BN565" s="228"/>
      <c r="BO565" s="228"/>
      <c r="BP565" s="228">
        <v>5</v>
      </c>
      <c r="BQ565" s="228"/>
      <c r="BR565" s="228"/>
      <c r="BS565" s="228"/>
      <c r="BT565" s="228"/>
      <c r="BU565" s="228">
        <f t="shared" si="8"/>
        <v>4.7</v>
      </c>
      <c r="BV565" s="228"/>
      <c r="BW565" s="228"/>
      <c r="BX565" s="228"/>
      <c r="BY565" s="228"/>
      <c r="BZ565" s="228"/>
      <c r="CA565" s="228"/>
      <c r="CB565" s="228"/>
      <c r="CC565" s="228"/>
      <c r="CD565" s="228"/>
      <c r="CE565" s="228"/>
      <c r="CF565" s="228"/>
      <c r="CG565" s="228"/>
      <c r="CH565" s="228"/>
      <c r="CI565" s="228"/>
      <c r="CJ565" s="228"/>
      <c r="CK565" s="228"/>
      <c r="CL565" s="228"/>
      <c r="CM565" s="228"/>
      <c r="CN565" s="228"/>
      <c r="CO565" s="228"/>
      <c r="CP565" s="228"/>
      <c r="CQ565" s="228"/>
      <c r="CR565" s="228"/>
      <c r="CS565" s="228"/>
      <c r="CT565" s="228"/>
      <c r="CU565" s="228"/>
      <c r="CV565" s="228"/>
      <c r="CW565" s="228"/>
      <c r="CX565" s="228"/>
      <c r="CY565" s="228"/>
      <c r="CZ565" s="228"/>
      <c r="DA565" s="228"/>
      <c r="DB565" s="228"/>
    </row>
    <row r="566" spans="1:106" s="197" customFormat="1" ht="31.5" hidden="1" customHeight="1" x14ac:dyDescent="0.3">
      <c r="A566" s="193">
        <v>2021</v>
      </c>
      <c r="B566" s="170">
        <v>2</v>
      </c>
      <c r="C566" s="255">
        <v>44228</v>
      </c>
      <c r="D566" s="170">
        <v>393</v>
      </c>
      <c r="E566" s="170">
        <v>605</v>
      </c>
      <c r="F566" s="170">
        <v>34</v>
      </c>
      <c r="G566" s="196" t="s">
        <v>280</v>
      </c>
      <c r="H566" t="s">
        <v>281</v>
      </c>
      <c r="I566" t="s">
        <v>282</v>
      </c>
      <c r="J566">
        <v>1</v>
      </c>
      <c r="K566">
        <v>2</v>
      </c>
      <c r="L566" s="256">
        <v>633</v>
      </c>
      <c r="M566" s="257">
        <v>588.69000000000005</v>
      </c>
      <c r="N566" s="258">
        <v>677.31</v>
      </c>
      <c r="O566" s="192"/>
      <c r="P566" s="192"/>
      <c r="Q566" s="192"/>
      <c r="R566" s="192"/>
      <c r="S566" s="192"/>
      <c r="T566" s="192">
        <v>600</v>
      </c>
      <c r="U566" s="192">
        <v>593</v>
      </c>
      <c r="V566" s="192">
        <v>549</v>
      </c>
      <c r="W566" s="192">
        <v>590</v>
      </c>
      <c r="X566" s="192">
        <v>598</v>
      </c>
      <c r="Y566" s="171">
        <v>247</v>
      </c>
      <c r="Z566" s="171">
        <v>245</v>
      </c>
      <c r="AA566" s="192"/>
      <c r="AB566" s="192"/>
      <c r="AC566" s="192"/>
      <c r="AD566" s="192"/>
      <c r="AE566" s="192"/>
      <c r="AF566" s="192">
        <v>764</v>
      </c>
      <c r="AG566" s="192">
        <v>612</v>
      </c>
      <c r="AH566" s="192">
        <v>586</v>
      </c>
      <c r="AI566" s="192">
        <v>591</v>
      </c>
      <c r="AJ566" s="192">
        <v>606</v>
      </c>
      <c r="AK566" s="171">
        <v>250</v>
      </c>
      <c r="AL566" s="171">
        <v>250</v>
      </c>
      <c r="AM566" s="192"/>
      <c r="AN566" s="192">
        <v>608.9</v>
      </c>
      <c r="AO566" s="222"/>
      <c r="AP566" s="182">
        <v>13</v>
      </c>
      <c r="AQ566" s="183">
        <v>200</v>
      </c>
      <c r="AR566" s="181">
        <v>15</v>
      </c>
      <c r="AS566" s="181">
        <v>248</v>
      </c>
      <c r="AT566" s="184">
        <v>16</v>
      </c>
      <c r="AU566" s="184"/>
      <c r="AV566" s="184">
        <v>7</v>
      </c>
      <c r="AW566" s="184"/>
      <c r="AX566" s="184"/>
      <c r="AY566" s="184"/>
      <c r="AZ566" s="184"/>
      <c r="BA566" s="184"/>
      <c r="BB566" s="184"/>
      <c r="BC566" s="185">
        <v>23</v>
      </c>
      <c r="BD566" s="180">
        <v>339</v>
      </c>
      <c r="BE566" s="186">
        <v>0.02</v>
      </c>
      <c r="BF566" s="187">
        <v>6.8000000000000005E-2</v>
      </c>
      <c r="BG566" s="172"/>
      <c r="BH566" s="172">
        <v>0</v>
      </c>
      <c r="BI566" s="172">
        <v>0.5</v>
      </c>
      <c r="BJ566" s="172">
        <v>14</v>
      </c>
      <c r="BK566" s="172">
        <v>206.4</v>
      </c>
      <c r="BL566" s="28" t="s">
        <v>283</v>
      </c>
      <c r="BM566" s="228" t="s">
        <v>283</v>
      </c>
      <c r="BN566" s="228"/>
      <c r="BO566" s="228"/>
      <c r="BP566" s="228">
        <v>5</v>
      </c>
      <c r="BQ566" s="228"/>
      <c r="BR566" s="228"/>
      <c r="BS566" s="228"/>
      <c r="BT566" s="228"/>
      <c r="BU566" s="228">
        <f t="shared" si="8"/>
        <v>17</v>
      </c>
      <c r="BV566" s="228"/>
      <c r="BW566" s="228"/>
      <c r="BX566" s="228"/>
      <c r="BY566" s="228"/>
      <c r="BZ566" s="228"/>
      <c r="CA566" s="228"/>
      <c r="CB566" s="228"/>
      <c r="CC566" s="228"/>
      <c r="CD566" s="228"/>
      <c r="CE566" s="228"/>
      <c r="CF566" s="228"/>
      <c r="CG566" s="228"/>
      <c r="CH566" s="228"/>
      <c r="CI566" s="228"/>
      <c r="CJ566" s="228"/>
      <c r="CK566" s="228"/>
      <c r="CL566" s="228"/>
      <c r="CM566" s="228"/>
      <c r="CN566" s="228"/>
      <c r="CO566" s="228"/>
      <c r="CP566" s="228"/>
      <c r="CQ566" s="228"/>
      <c r="CR566" s="228"/>
      <c r="CS566" s="228"/>
      <c r="CT566" s="228"/>
      <c r="CU566" s="228"/>
      <c r="CV566" s="228"/>
      <c r="CW566" s="228"/>
      <c r="CX566" s="228"/>
      <c r="CY566" s="228"/>
      <c r="CZ566" s="228"/>
      <c r="DA566" s="228"/>
      <c r="DB566" s="228"/>
    </row>
    <row r="567" spans="1:106" s="197" customFormat="1" ht="31.5" hidden="1" customHeight="1" x14ac:dyDescent="0.3">
      <c r="A567" s="193">
        <v>2021</v>
      </c>
      <c r="B567" s="170">
        <v>2</v>
      </c>
      <c r="C567" s="255">
        <v>44228</v>
      </c>
      <c r="D567" s="170">
        <v>393</v>
      </c>
      <c r="E567" s="170">
        <v>749</v>
      </c>
      <c r="F567" s="170">
        <v>34</v>
      </c>
      <c r="G567" s="196" t="s">
        <v>309</v>
      </c>
      <c r="H567" t="s">
        <v>310</v>
      </c>
      <c r="I567" t="s">
        <v>282</v>
      </c>
      <c r="J567">
        <v>1</v>
      </c>
      <c r="K567">
        <v>2</v>
      </c>
      <c r="L567" s="256">
        <v>660</v>
      </c>
      <c r="M567" s="257">
        <v>613.79999999999995</v>
      </c>
      <c r="N567" s="258">
        <v>706.2</v>
      </c>
      <c r="O567" s="192"/>
      <c r="P567" s="192"/>
      <c r="Q567" s="192"/>
      <c r="R567" s="192"/>
      <c r="S567" s="192"/>
      <c r="T567" s="192">
        <v>708</v>
      </c>
      <c r="U567" s="192">
        <v>701</v>
      </c>
      <c r="V567" s="192">
        <v>695</v>
      </c>
      <c r="W567" s="192">
        <v>800</v>
      </c>
      <c r="X567" s="192">
        <v>748</v>
      </c>
      <c r="Y567" s="171">
        <v>247</v>
      </c>
      <c r="Z567" s="171">
        <v>245</v>
      </c>
      <c r="AA567" s="192"/>
      <c r="AB567" s="192"/>
      <c r="AC567" s="192"/>
      <c r="AD567" s="192"/>
      <c r="AE567" s="192"/>
      <c r="AF567" s="192">
        <v>735</v>
      </c>
      <c r="AG567" s="192">
        <v>732</v>
      </c>
      <c r="AH567" s="192">
        <v>690</v>
      </c>
      <c r="AI567" s="192">
        <v>715</v>
      </c>
      <c r="AJ567" s="192">
        <v>723</v>
      </c>
      <c r="AK567" s="171">
        <v>250</v>
      </c>
      <c r="AL567" s="171">
        <v>250</v>
      </c>
      <c r="AM567" s="192"/>
      <c r="AN567" s="192">
        <v>724.7</v>
      </c>
      <c r="AO567" s="222"/>
      <c r="AP567" s="182">
        <v>13</v>
      </c>
      <c r="AQ567" s="183">
        <v>200</v>
      </c>
      <c r="AR567" s="181">
        <v>15</v>
      </c>
      <c r="AS567" s="181">
        <v>248</v>
      </c>
      <c r="AT567" s="184"/>
      <c r="AU567" s="184"/>
      <c r="AV567" s="184"/>
      <c r="AW567" s="184"/>
      <c r="AX567" s="184"/>
      <c r="AY567" s="184"/>
      <c r="AZ567" s="184"/>
      <c r="BA567" s="184"/>
      <c r="BB567" s="184"/>
      <c r="BC567" s="185"/>
      <c r="BD567" s="180"/>
      <c r="BE567" s="186">
        <v>0.02</v>
      </c>
      <c r="BF567" s="187"/>
      <c r="BG567" s="172"/>
      <c r="BH567" s="172"/>
      <c r="BI567" s="172"/>
      <c r="BJ567" s="172"/>
      <c r="BK567" s="172"/>
      <c r="BL567" s="28" t="s">
        <v>283</v>
      </c>
      <c r="BM567" s="228" t="s">
        <v>283</v>
      </c>
      <c r="BN567" s="228"/>
      <c r="BO567" s="228"/>
      <c r="BP567" s="228">
        <v>5</v>
      </c>
      <c r="BQ567" s="228"/>
      <c r="BR567" s="228"/>
      <c r="BS567" s="228"/>
      <c r="BT567" s="228"/>
      <c r="BU567" s="228">
        <f t="shared" si="8"/>
        <v>45.7</v>
      </c>
      <c r="BV567" s="228"/>
      <c r="BW567" s="228"/>
      <c r="BX567" s="228"/>
      <c r="BY567" s="228"/>
      <c r="BZ567" s="228"/>
      <c r="CA567" s="228"/>
      <c r="CB567" s="228"/>
      <c r="CC567" s="228"/>
      <c r="CD567" s="228"/>
      <c r="CE567" s="228"/>
      <c r="CF567" s="228"/>
      <c r="CG567" s="228"/>
      <c r="CH567" s="228"/>
      <c r="CI567" s="228"/>
      <c r="CJ567" s="228"/>
      <c r="CK567" s="228"/>
      <c r="CL567" s="228"/>
      <c r="CM567" s="228"/>
      <c r="CN567" s="228"/>
      <c r="CO567" s="228"/>
      <c r="CP567" s="228"/>
      <c r="CQ567" s="228"/>
      <c r="CR567" s="228"/>
      <c r="CS567" s="228"/>
      <c r="CT567" s="228"/>
      <c r="CU567" s="228"/>
      <c r="CV567" s="228"/>
      <c r="CW567" s="228"/>
      <c r="CX567" s="228"/>
      <c r="CY567" s="228"/>
      <c r="CZ567" s="228"/>
      <c r="DA567" s="228"/>
      <c r="DB567" s="228"/>
    </row>
    <row r="568" spans="1:106" s="197" customFormat="1" ht="31.5" hidden="1" customHeight="1" x14ac:dyDescent="0.3">
      <c r="A568" s="193">
        <v>2021</v>
      </c>
      <c r="B568" s="170">
        <v>2</v>
      </c>
      <c r="C568" s="255">
        <v>44228</v>
      </c>
      <c r="D568" s="170">
        <v>334</v>
      </c>
      <c r="E568" s="170">
        <v>254</v>
      </c>
      <c r="F568" s="170">
        <v>49</v>
      </c>
      <c r="G568" s="196" t="s">
        <v>208</v>
      </c>
      <c r="H568" t="s">
        <v>209</v>
      </c>
      <c r="I568" t="s">
        <v>203</v>
      </c>
      <c r="J568">
        <v>4</v>
      </c>
      <c r="K568">
        <v>2</v>
      </c>
      <c r="L568" s="256">
        <v>203</v>
      </c>
      <c r="M568" s="257">
        <v>188.79</v>
      </c>
      <c r="N568" s="258">
        <v>217.21</v>
      </c>
      <c r="O568" s="192"/>
      <c r="P568" s="192"/>
      <c r="Q568" s="192"/>
      <c r="R568" s="192"/>
      <c r="S568" s="192"/>
      <c r="T568" s="192">
        <v>213</v>
      </c>
      <c r="U568" s="192">
        <v>219</v>
      </c>
      <c r="V568" s="192">
        <v>203</v>
      </c>
      <c r="W568" s="192">
        <v>213</v>
      </c>
      <c r="X568" s="192">
        <v>200</v>
      </c>
      <c r="Y568" s="171">
        <v>135</v>
      </c>
      <c r="Z568" s="171">
        <v>140</v>
      </c>
      <c r="AA568" s="192"/>
      <c r="AB568" s="192"/>
      <c r="AC568" s="192"/>
      <c r="AD568" s="192"/>
      <c r="AE568" s="192"/>
      <c r="AF568" s="192">
        <v>207</v>
      </c>
      <c r="AG568" s="192">
        <v>209</v>
      </c>
      <c r="AH568" s="192">
        <v>219</v>
      </c>
      <c r="AI568" s="192">
        <v>202</v>
      </c>
      <c r="AJ568" s="192">
        <v>211</v>
      </c>
      <c r="AK568" s="171"/>
      <c r="AL568" s="171">
        <v>144</v>
      </c>
      <c r="AM568" s="192"/>
      <c r="AN568" s="192">
        <v>209.6</v>
      </c>
      <c r="AO568" s="222"/>
      <c r="AP568" s="182">
        <v>88</v>
      </c>
      <c r="AQ568" s="183">
        <v>164</v>
      </c>
      <c r="AR568" s="181">
        <v>103</v>
      </c>
      <c r="AS568" s="181">
        <v>140</v>
      </c>
      <c r="AT568" s="184">
        <v>10</v>
      </c>
      <c r="AU568" s="184"/>
      <c r="AV568" s="184">
        <v>9</v>
      </c>
      <c r="AW568" s="184"/>
      <c r="AX568" s="184"/>
      <c r="AY568" s="184"/>
      <c r="AZ568" s="184"/>
      <c r="BA568" s="184"/>
      <c r="BB568" s="184"/>
      <c r="BC568" s="185">
        <v>19</v>
      </c>
      <c r="BD568" s="180">
        <v>1999</v>
      </c>
      <c r="BE568" s="186">
        <v>0.02</v>
      </c>
      <c r="BF568" s="187">
        <v>0.01</v>
      </c>
      <c r="BG568" s="172">
        <v>1</v>
      </c>
      <c r="BH568" s="172">
        <v>0.1</v>
      </c>
      <c r="BI568" s="172">
        <v>9.8000000000000007</v>
      </c>
      <c r="BJ568" s="172">
        <v>4</v>
      </c>
      <c r="BK568" s="172">
        <v>419</v>
      </c>
      <c r="BL568" s="28" t="s">
        <v>181</v>
      </c>
      <c r="BM568" s="228" t="s">
        <v>196</v>
      </c>
      <c r="BN568" s="228" t="s">
        <v>210</v>
      </c>
      <c r="BO568" s="228"/>
      <c r="BP568" s="228">
        <v>5</v>
      </c>
      <c r="BQ568" s="228"/>
      <c r="BR568" s="228"/>
      <c r="BS568" s="228"/>
      <c r="BT568" s="228"/>
      <c r="BU568" s="228">
        <f t="shared" si="8"/>
        <v>4.7</v>
      </c>
      <c r="BV568" s="228"/>
      <c r="BW568" s="228"/>
      <c r="BX568" s="228"/>
      <c r="BY568" s="228"/>
      <c r="BZ568" s="228"/>
      <c r="CA568" s="228"/>
      <c r="CB568" s="228"/>
      <c r="CC568" s="228"/>
      <c r="CD568" s="228"/>
      <c r="CE568" s="228"/>
      <c r="CF568" s="228"/>
      <c r="CG568" s="228"/>
      <c r="CH568" s="228"/>
      <c r="CI568" s="228"/>
      <c r="CJ568" s="228"/>
      <c r="CK568" s="228"/>
      <c r="CL568" s="228"/>
      <c r="CM568" s="228"/>
      <c r="CN568" s="228"/>
      <c r="CO568" s="228"/>
      <c r="CP568" s="228"/>
      <c r="CQ568" s="228"/>
      <c r="CR568" s="228"/>
      <c r="CS568" s="228"/>
      <c r="CT568" s="228"/>
      <c r="CU568" s="228"/>
      <c r="CV568" s="228"/>
      <c r="CW568" s="228"/>
      <c r="CX568" s="228"/>
      <c r="CY568" s="228"/>
      <c r="CZ568" s="228"/>
      <c r="DA568" s="228"/>
      <c r="DB568" s="228"/>
    </row>
    <row r="569" spans="1:106" s="197" customFormat="1" ht="31.5" hidden="1" customHeight="1" x14ac:dyDescent="0.3">
      <c r="A569" s="193">
        <v>2021</v>
      </c>
      <c r="B569" s="170">
        <v>2</v>
      </c>
      <c r="C569" s="255">
        <v>44229</v>
      </c>
      <c r="D569" s="170">
        <v>47</v>
      </c>
      <c r="E569" s="170">
        <v>122</v>
      </c>
      <c r="F569" s="170">
        <v>2</v>
      </c>
      <c r="G569" s="196" t="s">
        <v>154</v>
      </c>
      <c r="H569" t="s">
        <v>155</v>
      </c>
      <c r="I569" t="s">
        <v>156</v>
      </c>
      <c r="J569">
        <v>2</v>
      </c>
      <c r="K569">
        <v>1</v>
      </c>
      <c r="L569" s="256">
        <v>280</v>
      </c>
      <c r="M569" s="257">
        <v>267.39999999999998</v>
      </c>
      <c r="N569" s="258">
        <v>292.60000000000002</v>
      </c>
      <c r="O569" s="192"/>
      <c r="P569" s="192"/>
      <c r="Q569" s="192"/>
      <c r="R569" s="192"/>
      <c r="S569" s="192"/>
      <c r="T569" s="192"/>
      <c r="U569" s="192"/>
      <c r="V569" s="192"/>
      <c r="W569" s="192"/>
      <c r="X569" s="192"/>
      <c r="Y569" s="171"/>
      <c r="Z569" s="171"/>
      <c r="AA569" s="192"/>
      <c r="AB569" s="192"/>
      <c r="AC569" s="192"/>
      <c r="AD569" s="192"/>
      <c r="AE569" s="192"/>
      <c r="AF569" s="192"/>
      <c r="AG569" s="192"/>
      <c r="AH569" s="192"/>
      <c r="AI569" s="192"/>
      <c r="AJ569" s="192"/>
      <c r="AK569" s="171"/>
      <c r="AL569" s="171"/>
      <c r="AM569" s="192"/>
      <c r="AN569" s="192"/>
      <c r="AO569" s="222"/>
      <c r="AP569" s="182">
        <v>63</v>
      </c>
      <c r="AQ569" s="183">
        <v>115</v>
      </c>
      <c r="AR569" s="181"/>
      <c r="AS569" s="181"/>
      <c r="AT569" s="184"/>
      <c r="AU569" s="184"/>
      <c r="AV569" s="184"/>
      <c r="AW569" s="184"/>
      <c r="AX569" s="184"/>
      <c r="AY569" s="184"/>
      <c r="AZ569" s="184"/>
      <c r="BA569" s="184"/>
      <c r="BB569" s="184"/>
      <c r="BC569" s="185"/>
      <c r="BD569" s="180">
        <v>700</v>
      </c>
      <c r="BE569" s="186">
        <v>1.4999999999999999E-2</v>
      </c>
      <c r="BF569" s="187"/>
      <c r="BG569" s="172"/>
      <c r="BH569" s="172"/>
      <c r="BI569" s="172">
        <v>2.5</v>
      </c>
      <c r="BJ569" s="172"/>
      <c r="BK569" s="172"/>
      <c r="BL569" s="28" t="s">
        <v>157</v>
      </c>
      <c r="BM569" s="228" t="s">
        <v>158</v>
      </c>
      <c r="BN569" s="228" t="s">
        <v>159</v>
      </c>
      <c r="BO569" s="228" t="s">
        <v>160</v>
      </c>
      <c r="BP569" s="228">
        <v>5</v>
      </c>
      <c r="BQ569" s="228"/>
      <c r="BR569" s="228"/>
      <c r="BS569" s="228"/>
      <c r="BT569" s="228"/>
      <c r="BU569" s="228" t="str">
        <f t="shared" si="8"/>
        <v/>
      </c>
      <c r="BV569" s="228"/>
      <c r="BW569" s="228"/>
      <c r="BX569" s="228"/>
      <c r="BY569" s="228"/>
      <c r="BZ569" s="228"/>
      <c r="CA569" s="228"/>
      <c r="CB569" s="228"/>
      <c r="CC569" s="228"/>
      <c r="CD569" s="228"/>
      <c r="CE569" s="228"/>
      <c r="CF569" s="228"/>
      <c r="CG569" s="228"/>
      <c r="CH569" s="228"/>
      <c r="CI569" s="228"/>
      <c r="CJ569" s="228"/>
      <c r="CK569" s="228"/>
      <c r="CL569" s="228"/>
      <c r="CM569" s="228"/>
      <c r="CN569" s="228"/>
      <c r="CO569" s="228"/>
      <c r="CP569" s="228"/>
      <c r="CQ569" s="228"/>
      <c r="CR569" s="228"/>
      <c r="CS569" s="228"/>
      <c r="CT569" s="228"/>
      <c r="CU569" s="228"/>
      <c r="CV569" s="228"/>
      <c r="CW569" s="228"/>
      <c r="CX569" s="228"/>
      <c r="CY569" s="228"/>
      <c r="CZ569" s="228"/>
      <c r="DA569" s="228"/>
      <c r="DB569" s="228"/>
    </row>
    <row r="570" spans="1:106" s="197" customFormat="1" ht="31.5" hidden="1" customHeight="1" x14ac:dyDescent="0.3">
      <c r="A570" s="193">
        <v>2021</v>
      </c>
      <c r="B570" s="170">
        <v>2</v>
      </c>
      <c r="C570" s="255">
        <v>44229</v>
      </c>
      <c r="D570" s="170">
        <v>181</v>
      </c>
      <c r="E570" s="170">
        <v>330</v>
      </c>
      <c r="F570" s="170">
        <v>2</v>
      </c>
      <c r="G570" s="196" t="s">
        <v>334</v>
      </c>
      <c r="H570" t="s">
        <v>335</v>
      </c>
      <c r="I570" t="s">
        <v>163</v>
      </c>
      <c r="J570">
        <v>4</v>
      </c>
      <c r="K570">
        <v>2</v>
      </c>
      <c r="L570" s="256">
        <v>406</v>
      </c>
      <c r="M570" s="257">
        <v>382.04599999999999</v>
      </c>
      <c r="N570" s="258">
        <v>434.82600000000002</v>
      </c>
      <c r="O570" s="192"/>
      <c r="P570" s="192"/>
      <c r="Q570" s="192"/>
      <c r="R570" s="192"/>
      <c r="S570" s="192"/>
      <c r="T570" s="192"/>
      <c r="U570" s="192"/>
      <c r="V570" s="192">
        <v>430</v>
      </c>
      <c r="W570" s="192">
        <v>416</v>
      </c>
      <c r="X570" s="192">
        <v>414</v>
      </c>
      <c r="Y570" s="171"/>
      <c r="Z570" s="171">
        <v>120</v>
      </c>
      <c r="AA570" s="192"/>
      <c r="AB570" s="192"/>
      <c r="AC570" s="192"/>
      <c r="AD570" s="192"/>
      <c r="AE570" s="192"/>
      <c r="AF570" s="192">
        <v>422</v>
      </c>
      <c r="AG570" s="192">
        <v>417</v>
      </c>
      <c r="AH570" s="192">
        <v>376</v>
      </c>
      <c r="AI570" s="192">
        <v>391</v>
      </c>
      <c r="AJ570" s="192">
        <v>401</v>
      </c>
      <c r="AK570" s="171">
        <v>135</v>
      </c>
      <c r="AL570" s="171">
        <v>134</v>
      </c>
      <c r="AM570" s="192"/>
      <c r="AN570" s="192">
        <v>408.4</v>
      </c>
      <c r="AO570" s="222"/>
      <c r="AP570" s="182">
        <v>103</v>
      </c>
      <c r="AQ570" s="183">
        <v>140</v>
      </c>
      <c r="AR570" s="181">
        <v>111</v>
      </c>
      <c r="AS570" s="181">
        <v>130</v>
      </c>
      <c r="AT570" s="184">
        <v>7</v>
      </c>
      <c r="AU570" s="184">
        <v>4</v>
      </c>
      <c r="AV570" s="184">
        <v>4</v>
      </c>
      <c r="AW570" s="184"/>
      <c r="AX570" s="184"/>
      <c r="AY570" s="184"/>
      <c r="AZ570" s="184"/>
      <c r="BA570" s="184"/>
      <c r="BB570" s="184"/>
      <c r="BC570" s="185">
        <v>14</v>
      </c>
      <c r="BD570" s="180">
        <v>866</v>
      </c>
      <c r="BE570" s="186">
        <v>1.4999999999999999E-2</v>
      </c>
      <c r="BF570" s="187">
        <v>1.6E-2</v>
      </c>
      <c r="BG570" s="172"/>
      <c r="BH570" s="172">
        <v>0</v>
      </c>
      <c r="BI570" s="172">
        <v>2.1</v>
      </c>
      <c r="BJ570" s="172">
        <v>5.7</v>
      </c>
      <c r="BK570" s="172">
        <v>353.7</v>
      </c>
      <c r="BL570" s="28" t="s">
        <v>157</v>
      </c>
      <c r="BM570" s="228" t="s">
        <v>158</v>
      </c>
      <c r="BN570" s="228" t="s">
        <v>336</v>
      </c>
      <c r="BO570" s="228" t="s">
        <v>168</v>
      </c>
      <c r="BP570" s="228">
        <v>5</v>
      </c>
      <c r="BQ570" s="228"/>
      <c r="BR570" s="228"/>
      <c r="BS570" s="228"/>
      <c r="BT570" s="228"/>
      <c r="BU570" s="228">
        <f t="shared" si="8"/>
        <v>1.7</v>
      </c>
      <c r="BV570" s="228"/>
      <c r="BW570" s="228"/>
      <c r="BX570" s="228"/>
      <c r="BY570" s="228"/>
      <c r="BZ570" s="228"/>
      <c r="CA570" s="228"/>
      <c r="CB570" s="228"/>
      <c r="CC570" s="228"/>
      <c r="CD570" s="228"/>
      <c r="CE570" s="228"/>
      <c r="CF570" s="228"/>
      <c r="CG570" s="228"/>
      <c r="CH570" s="228"/>
      <c r="CI570" s="228"/>
      <c r="CJ570" s="228"/>
      <c r="CK570" s="228"/>
      <c r="CL570" s="228"/>
      <c r="CM570" s="228"/>
      <c r="CN570" s="228"/>
      <c r="CO570" s="228"/>
      <c r="CP570" s="228"/>
      <c r="CQ570" s="228"/>
      <c r="CR570" s="228"/>
      <c r="CS570" s="228"/>
      <c r="CT570" s="228"/>
      <c r="CU570" s="228"/>
      <c r="CV570" s="228"/>
      <c r="CW570" s="228"/>
      <c r="CX570" s="228"/>
      <c r="CY570" s="228"/>
      <c r="CZ570" s="228"/>
      <c r="DA570" s="228"/>
      <c r="DB570" s="228"/>
    </row>
    <row r="571" spans="1:106" s="197" customFormat="1" ht="31.5" hidden="1" customHeight="1" x14ac:dyDescent="0.3">
      <c r="A571" s="193">
        <v>2021</v>
      </c>
      <c r="B571" s="170">
        <v>2</v>
      </c>
      <c r="C571" s="255">
        <v>44229</v>
      </c>
      <c r="D571" s="170">
        <v>295</v>
      </c>
      <c r="E571" s="170">
        <v>219</v>
      </c>
      <c r="F571" s="170">
        <v>5</v>
      </c>
      <c r="G571" s="196" t="s">
        <v>234</v>
      </c>
      <c r="H571" t="s">
        <v>235</v>
      </c>
      <c r="I571" t="s">
        <v>163</v>
      </c>
      <c r="J571">
        <v>6</v>
      </c>
      <c r="K571">
        <v>1</v>
      </c>
      <c r="L571" s="256">
        <v>114.16666669999999</v>
      </c>
      <c r="M571" s="257">
        <v>106.175</v>
      </c>
      <c r="N571" s="258">
        <v>122.1583333</v>
      </c>
      <c r="O571" s="192"/>
      <c r="P571" s="192"/>
      <c r="Q571" s="192"/>
      <c r="R571" s="192"/>
      <c r="S571" s="192"/>
      <c r="T571" s="192">
        <v>121</v>
      </c>
      <c r="U571" s="192">
        <v>107</v>
      </c>
      <c r="V571" s="192">
        <v>111</v>
      </c>
      <c r="W571" s="192">
        <v>108</v>
      </c>
      <c r="X571" s="192">
        <v>112</v>
      </c>
      <c r="Y571" s="171">
        <v>86</v>
      </c>
      <c r="Z571" s="171">
        <v>83</v>
      </c>
      <c r="AA571" s="192"/>
      <c r="AB571" s="192"/>
      <c r="AC571" s="192"/>
      <c r="AD571" s="192"/>
      <c r="AE571" s="192"/>
      <c r="AF571" s="192"/>
      <c r="AG571" s="192"/>
      <c r="AH571" s="192"/>
      <c r="AI571" s="192"/>
      <c r="AJ571" s="192"/>
      <c r="AK571" s="171"/>
      <c r="AL571" s="171"/>
      <c r="AM571" s="192"/>
      <c r="AN571" s="192">
        <v>111.8</v>
      </c>
      <c r="AO571" s="222"/>
      <c r="AP571" s="182">
        <v>238</v>
      </c>
      <c r="AQ571" s="183">
        <v>91</v>
      </c>
      <c r="AR571" s="181">
        <v>256</v>
      </c>
      <c r="AS571" s="181">
        <v>85</v>
      </c>
      <c r="AT571" s="184">
        <v>8</v>
      </c>
      <c r="AU571" s="184">
        <v>4</v>
      </c>
      <c r="AV571" s="184">
        <v>4</v>
      </c>
      <c r="AW571" s="184"/>
      <c r="AX571" s="184"/>
      <c r="AY571" s="184"/>
      <c r="AZ571" s="184"/>
      <c r="BA571" s="184"/>
      <c r="BB571" s="184"/>
      <c r="BC571" s="185">
        <v>16</v>
      </c>
      <c r="BD571" s="180">
        <v>5497</v>
      </c>
      <c r="BE571" s="186">
        <v>1.4999999999999999E-2</v>
      </c>
      <c r="BF571" s="187">
        <v>3.0000000000000001E-3</v>
      </c>
      <c r="BG571" s="172">
        <v>1</v>
      </c>
      <c r="BH571" s="172">
        <v>0.1</v>
      </c>
      <c r="BI571" s="172">
        <v>48.1</v>
      </c>
      <c r="BJ571" s="172">
        <v>1.8</v>
      </c>
      <c r="BK571" s="172">
        <v>614.6</v>
      </c>
      <c r="BL571" s="28" t="s">
        <v>164</v>
      </c>
      <c r="BM571" s="228" t="s">
        <v>164</v>
      </c>
      <c r="BN571" s="228"/>
      <c r="BO571" s="228"/>
      <c r="BP571" s="228">
        <v>5</v>
      </c>
      <c r="BQ571" s="228"/>
      <c r="BR571" s="228"/>
      <c r="BS571" s="228"/>
      <c r="BT571" s="228"/>
      <c r="BU571" s="228">
        <f t="shared" si="8"/>
        <v>1.7</v>
      </c>
      <c r="BV571" s="228"/>
      <c r="BW571" s="228"/>
      <c r="BX571" s="228"/>
      <c r="BY571" s="228"/>
      <c r="BZ571" s="228"/>
      <c r="CA571" s="228"/>
      <c r="CB571" s="228"/>
      <c r="CC571" s="228"/>
      <c r="CD571" s="228"/>
      <c r="CE571" s="228"/>
      <c r="CF571" s="228"/>
      <c r="CG571" s="228"/>
      <c r="CH571" s="228"/>
      <c r="CI571" s="228"/>
      <c r="CJ571" s="228"/>
      <c r="CK571" s="228"/>
      <c r="CL571" s="228"/>
      <c r="CM571" s="228"/>
      <c r="CN571" s="228"/>
      <c r="CO571" s="228"/>
      <c r="CP571" s="228"/>
      <c r="CQ571" s="228"/>
      <c r="CR571" s="228"/>
      <c r="CS571" s="228"/>
      <c r="CT571" s="228"/>
      <c r="CU571" s="228"/>
      <c r="CV571" s="228"/>
      <c r="CW571" s="228"/>
      <c r="CX571" s="228"/>
      <c r="CY571" s="228"/>
      <c r="CZ571" s="228"/>
      <c r="DA571" s="228"/>
      <c r="DB571" s="228"/>
    </row>
    <row r="572" spans="1:106" s="197" customFormat="1" ht="31.5" hidden="1" customHeight="1" x14ac:dyDescent="0.3">
      <c r="A572" s="193">
        <v>2021</v>
      </c>
      <c r="B572" s="170">
        <v>2</v>
      </c>
      <c r="C572" s="255">
        <v>44229</v>
      </c>
      <c r="D572" s="170">
        <v>301</v>
      </c>
      <c r="E572" s="170">
        <v>225</v>
      </c>
      <c r="F572" s="170">
        <v>5</v>
      </c>
      <c r="G572" s="196" t="s">
        <v>169</v>
      </c>
      <c r="H572" t="s">
        <v>170</v>
      </c>
      <c r="I572" t="s">
        <v>163</v>
      </c>
      <c r="J572">
        <v>6</v>
      </c>
      <c r="K572">
        <v>1</v>
      </c>
      <c r="L572" s="256">
        <v>372</v>
      </c>
      <c r="M572" s="257">
        <v>345.96</v>
      </c>
      <c r="N572" s="258">
        <v>398.04</v>
      </c>
      <c r="O572" s="192"/>
      <c r="P572" s="192"/>
      <c r="Q572" s="192"/>
      <c r="R572" s="192"/>
      <c r="S572" s="192"/>
      <c r="T572" s="192">
        <v>397</v>
      </c>
      <c r="U572" s="192">
        <v>395</v>
      </c>
      <c r="V572" s="192">
        <v>396</v>
      </c>
      <c r="W572" s="192">
        <v>365</v>
      </c>
      <c r="X572" s="192"/>
      <c r="Y572" s="171">
        <v>145</v>
      </c>
      <c r="Z572" s="171"/>
      <c r="AA572" s="192"/>
      <c r="AB572" s="192"/>
      <c r="AC572" s="192"/>
      <c r="AD572" s="192"/>
      <c r="AE572" s="192"/>
      <c r="AF572" s="192"/>
      <c r="AG572" s="192"/>
      <c r="AH572" s="192"/>
      <c r="AI572" s="192"/>
      <c r="AJ572" s="192"/>
      <c r="AK572" s="171"/>
      <c r="AL572" s="171"/>
      <c r="AM572" s="192"/>
      <c r="AN572" s="192">
        <v>388.3</v>
      </c>
      <c r="AO572" s="222"/>
      <c r="AP572" s="182">
        <v>169</v>
      </c>
      <c r="AQ572" s="183">
        <v>128</v>
      </c>
      <c r="AR572" s="181">
        <v>149</v>
      </c>
      <c r="AS572" s="181">
        <v>145</v>
      </c>
      <c r="AT572" s="184">
        <v>10</v>
      </c>
      <c r="AU572" s="184"/>
      <c r="AV572" s="184">
        <v>3</v>
      </c>
      <c r="AW572" s="184"/>
      <c r="AX572" s="184"/>
      <c r="AY572" s="184"/>
      <c r="AZ572" s="184"/>
      <c r="BA572" s="184"/>
      <c r="BB572" s="184"/>
      <c r="BC572" s="185">
        <v>13</v>
      </c>
      <c r="BD572" s="180">
        <v>301</v>
      </c>
      <c r="BE572" s="186">
        <v>1.4999999999999999E-2</v>
      </c>
      <c r="BF572" s="187">
        <v>4.2999999999999997E-2</v>
      </c>
      <c r="BG572" s="172"/>
      <c r="BH572" s="172">
        <v>0</v>
      </c>
      <c r="BI572" s="172">
        <v>0.8</v>
      </c>
      <c r="BJ572" s="172">
        <v>5</v>
      </c>
      <c r="BK572" s="172">
        <v>116.9</v>
      </c>
      <c r="BL572" s="28" t="s">
        <v>164</v>
      </c>
      <c r="BM572" s="228" t="s">
        <v>164</v>
      </c>
      <c r="BN572" s="228"/>
      <c r="BO572" s="228"/>
      <c r="BP572" s="228">
        <v>5</v>
      </c>
      <c r="BQ572" s="228"/>
      <c r="BR572" s="228"/>
      <c r="BS572" s="228"/>
      <c r="BT572" s="228"/>
      <c r="BU572" s="228">
        <f t="shared" si="8"/>
        <v>11.5</v>
      </c>
      <c r="BV572" s="228"/>
      <c r="BW572" s="228"/>
      <c r="BX572" s="228"/>
      <c r="BY572" s="228"/>
      <c r="BZ572" s="228"/>
      <c r="CA572" s="228"/>
      <c r="CB572" s="228"/>
      <c r="CC572" s="228"/>
      <c r="CD572" s="228"/>
      <c r="CE572" s="228"/>
      <c r="CF572" s="228"/>
      <c r="CG572" s="228"/>
      <c r="CH572" s="228"/>
      <c r="CI572" s="228"/>
      <c r="CJ572" s="228"/>
      <c r="CK572" s="228"/>
      <c r="CL572" s="228"/>
      <c r="CM572" s="228"/>
      <c r="CN572" s="228"/>
      <c r="CO572" s="228"/>
      <c r="CP572" s="228"/>
      <c r="CQ572" s="228"/>
      <c r="CR572" s="228"/>
      <c r="CS572" s="228"/>
      <c r="CT572" s="228"/>
      <c r="CU572" s="228"/>
      <c r="CV572" s="228"/>
      <c r="CW572" s="228"/>
      <c r="CX572" s="228"/>
      <c r="CY572" s="228"/>
      <c r="CZ572" s="228"/>
      <c r="DA572" s="228"/>
      <c r="DB572" s="228"/>
    </row>
    <row r="573" spans="1:106" s="197" customFormat="1" ht="31.5" hidden="1" customHeight="1" x14ac:dyDescent="0.3">
      <c r="A573" s="193">
        <v>2021</v>
      </c>
      <c r="B573" s="170">
        <v>2</v>
      </c>
      <c r="C573" s="255">
        <v>44229</v>
      </c>
      <c r="D573" s="170">
        <v>384</v>
      </c>
      <c r="E573" s="170">
        <v>556</v>
      </c>
      <c r="F573" s="170">
        <v>5</v>
      </c>
      <c r="G573" s="196" t="s">
        <v>171</v>
      </c>
      <c r="H573" t="s">
        <v>172</v>
      </c>
      <c r="I573" t="s">
        <v>163</v>
      </c>
      <c r="J573">
        <v>1</v>
      </c>
      <c r="K573">
        <v>6</v>
      </c>
      <c r="L573" s="256">
        <v>1066</v>
      </c>
      <c r="M573" s="257">
        <v>1003.106</v>
      </c>
      <c r="N573" s="258">
        <v>1141.6859999999999</v>
      </c>
      <c r="O573" s="192"/>
      <c r="P573" s="192"/>
      <c r="Q573" s="192"/>
      <c r="R573" s="192"/>
      <c r="S573" s="192"/>
      <c r="T573" s="192">
        <v>1123</v>
      </c>
      <c r="U573" s="192">
        <v>1095</v>
      </c>
      <c r="V573" s="192">
        <v>1072</v>
      </c>
      <c r="W573" s="192">
        <v>1039</v>
      </c>
      <c r="X573" s="192">
        <v>1032</v>
      </c>
      <c r="Y573" s="171">
        <v>136</v>
      </c>
      <c r="Z573" s="171">
        <v>131</v>
      </c>
      <c r="AA573" s="192"/>
      <c r="AB573" s="192"/>
      <c r="AC573" s="192"/>
      <c r="AD573" s="192"/>
      <c r="AE573" s="192"/>
      <c r="AF573" s="192">
        <v>1089</v>
      </c>
      <c r="AG573" s="192">
        <v>1079</v>
      </c>
      <c r="AH573" s="192">
        <v>1061</v>
      </c>
      <c r="AI573" s="192">
        <v>968</v>
      </c>
      <c r="AJ573" s="192">
        <v>989</v>
      </c>
      <c r="AK573" s="171">
        <v>135</v>
      </c>
      <c r="AL573" s="171">
        <v>132</v>
      </c>
      <c r="AM573" s="192"/>
      <c r="AN573" s="192">
        <v>1054.7</v>
      </c>
      <c r="AO573" s="222"/>
      <c r="AP573" s="182">
        <v>20</v>
      </c>
      <c r="AQ573" s="183">
        <v>180</v>
      </c>
      <c r="AR573" s="181">
        <v>27</v>
      </c>
      <c r="AS573" s="181">
        <v>134</v>
      </c>
      <c r="AT573" s="184">
        <v>3</v>
      </c>
      <c r="AU573" s="184">
        <v>4</v>
      </c>
      <c r="AV573" s="184">
        <v>4</v>
      </c>
      <c r="AW573" s="184"/>
      <c r="AX573" s="184">
        <v>2</v>
      </c>
      <c r="AY573" s="184"/>
      <c r="AZ573" s="184"/>
      <c r="BA573" s="184"/>
      <c r="BB573" s="184"/>
      <c r="BC573" s="185">
        <v>12</v>
      </c>
      <c r="BD573" s="180">
        <v>612</v>
      </c>
      <c r="BE573" s="186">
        <v>1.4999999999999999E-2</v>
      </c>
      <c r="BF573" s="187">
        <v>0.02</v>
      </c>
      <c r="BG573" s="172"/>
      <c r="BH573" s="172">
        <v>0</v>
      </c>
      <c r="BI573" s="172">
        <v>0.6</v>
      </c>
      <c r="BJ573" s="172">
        <v>12.7</v>
      </c>
      <c r="BK573" s="172">
        <v>645.5</v>
      </c>
      <c r="BL573" s="28" t="s">
        <v>157</v>
      </c>
      <c r="BM573" s="228" t="s">
        <v>158</v>
      </c>
      <c r="BN573" s="228" t="s">
        <v>173</v>
      </c>
      <c r="BO573" s="228"/>
      <c r="BP573" s="228">
        <v>5</v>
      </c>
      <c r="BQ573" s="228"/>
      <c r="BR573" s="228"/>
      <c r="BS573" s="228"/>
      <c r="BT573" s="228"/>
      <c r="BU573" s="228">
        <f t="shared" si="8"/>
        <v>8</v>
      </c>
      <c r="BV573" s="228"/>
      <c r="BW573" s="228"/>
      <c r="BX573" s="228"/>
      <c r="BY573" s="228"/>
      <c r="BZ573" s="228"/>
      <c r="CA573" s="228"/>
      <c r="CB573" s="228"/>
      <c r="CC573" s="228"/>
      <c r="CD573" s="228"/>
      <c r="CE573" s="228"/>
      <c r="CF573" s="228"/>
      <c r="CG573" s="228"/>
      <c r="CH573" s="228"/>
      <c r="CI573" s="228"/>
      <c r="CJ573" s="228"/>
      <c r="CK573" s="228"/>
      <c r="CL573" s="228"/>
      <c r="CM573" s="228"/>
      <c r="CN573" s="228"/>
      <c r="CO573" s="228"/>
      <c r="CP573" s="228"/>
      <c r="CQ573" s="228"/>
      <c r="CR573" s="228"/>
      <c r="CS573" s="228"/>
      <c r="CT573" s="228"/>
      <c r="CU573" s="228"/>
      <c r="CV573" s="228"/>
      <c r="CW573" s="228"/>
      <c r="CX573" s="228"/>
      <c r="CY573" s="228"/>
      <c r="CZ573" s="228"/>
      <c r="DA573" s="228"/>
      <c r="DB573" s="228"/>
    </row>
    <row r="574" spans="1:106" s="197" customFormat="1" ht="31.5" hidden="1" customHeight="1" x14ac:dyDescent="0.3">
      <c r="A574" s="193">
        <v>2021</v>
      </c>
      <c r="B574" s="170">
        <v>2</v>
      </c>
      <c r="C574" s="255">
        <v>44229</v>
      </c>
      <c r="D574" s="170">
        <v>384</v>
      </c>
      <c r="E574" s="170">
        <v>557</v>
      </c>
      <c r="F574" s="170">
        <v>5</v>
      </c>
      <c r="G574" s="196" t="s">
        <v>174</v>
      </c>
      <c r="H574" t="s">
        <v>175</v>
      </c>
      <c r="I574" t="s">
        <v>163</v>
      </c>
      <c r="J574">
        <v>1</v>
      </c>
      <c r="K574">
        <v>6</v>
      </c>
      <c r="L574" s="256">
        <v>182</v>
      </c>
      <c r="M574" s="257">
        <v>171.262</v>
      </c>
      <c r="N574" s="258">
        <v>194.922</v>
      </c>
      <c r="O574" s="192"/>
      <c r="P574" s="192"/>
      <c r="Q574" s="192"/>
      <c r="R574" s="192"/>
      <c r="S574" s="192"/>
      <c r="T574" s="192">
        <v>220</v>
      </c>
      <c r="U574" s="192">
        <v>193</v>
      </c>
      <c r="V574" s="192">
        <v>185</v>
      </c>
      <c r="W574" s="192">
        <v>182</v>
      </c>
      <c r="X574" s="192">
        <v>178</v>
      </c>
      <c r="Y574" s="171">
        <v>136</v>
      </c>
      <c r="Z574" s="171">
        <v>131</v>
      </c>
      <c r="AA574" s="192"/>
      <c r="AB574" s="192"/>
      <c r="AC574" s="192"/>
      <c r="AD574" s="192"/>
      <c r="AE574" s="192"/>
      <c r="AF574" s="192">
        <v>191</v>
      </c>
      <c r="AG574" s="192">
        <v>191</v>
      </c>
      <c r="AH574" s="192">
        <v>190</v>
      </c>
      <c r="AI574" s="192">
        <v>172</v>
      </c>
      <c r="AJ574" s="192">
        <v>178</v>
      </c>
      <c r="AK574" s="171">
        <v>135</v>
      </c>
      <c r="AL574" s="171">
        <v>132</v>
      </c>
      <c r="AM574" s="192"/>
      <c r="AN574" s="192">
        <v>188</v>
      </c>
      <c r="AO574" s="222"/>
      <c r="AP574" s="182">
        <v>20</v>
      </c>
      <c r="AQ574" s="183">
        <v>180</v>
      </c>
      <c r="AR574" s="181">
        <v>27</v>
      </c>
      <c r="AS574" s="181">
        <v>134</v>
      </c>
      <c r="AT574" s="184">
        <v>2</v>
      </c>
      <c r="AU574" s="184">
        <v>2</v>
      </c>
      <c r="AV574" s="184">
        <v>3</v>
      </c>
      <c r="AW574" s="184"/>
      <c r="AX574" s="184">
        <v>4</v>
      </c>
      <c r="AY574" s="184"/>
      <c r="AZ574" s="184"/>
      <c r="BA574" s="184"/>
      <c r="BB574" s="184"/>
      <c r="BC574" s="185">
        <v>11</v>
      </c>
      <c r="BD574" s="180">
        <v>611</v>
      </c>
      <c r="BE574" s="186">
        <v>1.4999999999999999E-2</v>
      </c>
      <c r="BF574" s="187">
        <v>1.7999999999999999E-2</v>
      </c>
      <c r="BG574" s="172"/>
      <c r="BH574" s="172">
        <v>0.1</v>
      </c>
      <c r="BI574" s="172">
        <v>3.4</v>
      </c>
      <c r="BJ574" s="172">
        <v>2.1</v>
      </c>
      <c r="BK574" s="172">
        <v>114.9</v>
      </c>
      <c r="BL574" s="28" t="s">
        <v>157</v>
      </c>
      <c r="BM574" s="228" t="s">
        <v>158</v>
      </c>
      <c r="BN574" s="228" t="s">
        <v>173</v>
      </c>
      <c r="BO574" s="228" t="s">
        <v>176</v>
      </c>
      <c r="BP574" s="228">
        <v>5</v>
      </c>
      <c r="BQ574" s="228"/>
      <c r="BR574" s="228"/>
      <c r="BS574" s="228"/>
      <c r="BT574" s="228"/>
      <c r="BU574" s="228">
        <f t="shared" si="8"/>
        <v>4.2</v>
      </c>
      <c r="BV574" s="228"/>
      <c r="BW574" s="228"/>
      <c r="BX574" s="228"/>
      <c r="BY574" s="228"/>
      <c r="BZ574" s="228"/>
      <c r="CA574" s="228"/>
      <c r="CB574" s="228"/>
      <c r="CC574" s="228"/>
      <c r="CD574" s="228"/>
      <c r="CE574" s="228"/>
      <c r="CF574" s="228"/>
      <c r="CG574" s="228"/>
      <c r="CH574" s="228"/>
      <c r="CI574" s="228"/>
      <c r="CJ574" s="228"/>
      <c r="CK574" s="228"/>
      <c r="CL574" s="228"/>
      <c r="CM574" s="228"/>
      <c r="CN574" s="228"/>
      <c r="CO574" s="228"/>
      <c r="CP574" s="228"/>
      <c r="CQ574" s="228"/>
      <c r="CR574" s="228"/>
      <c r="CS574" s="228"/>
      <c r="CT574" s="228"/>
      <c r="CU574" s="228"/>
      <c r="CV574" s="228"/>
      <c r="CW574" s="228"/>
      <c r="CX574" s="228"/>
      <c r="CY574" s="228"/>
      <c r="CZ574" s="228"/>
      <c r="DA574" s="228"/>
      <c r="DB574" s="228"/>
    </row>
    <row r="575" spans="1:106" s="197" customFormat="1" ht="31.5" hidden="1" customHeight="1" x14ac:dyDescent="0.3">
      <c r="A575" s="193">
        <v>2021</v>
      </c>
      <c r="B575" s="170">
        <v>2</v>
      </c>
      <c r="C575" s="255">
        <v>44229</v>
      </c>
      <c r="D575" s="170">
        <v>1</v>
      </c>
      <c r="E575" s="170">
        <v>1</v>
      </c>
      <c r="F575" s="170">
        <v>6</v>
      </c>
      <c r="G575" s="196" t="s">
        <v>342</v>
      </c>
      <c r="H575" t="s">
        <v>343</v>
      </c>
      <c r="I575" t="s">
        <v>163</v>
      </c>
      <c r="J575">
        <v>3</v>
      </c>
      <c r="K575">
        <v>2</v>
      </c>
      <c r="L575" s="256">
        <v>111</v>
      </c>
      <c r="M575" s="257">
        <v>103.23</v>
      </c>
      <c r="N575" s="258">
        <v>118.77</v>
      </c>
      <c r="O575" s="192"/>
      <c r="P575" s="192"/>
      <c r="Q575" s="192"/>
      <c r="R575" s="192"/>
      <c r="S575" s="192"/>
      <c r="T575" s="192">
        <v>131</v>
      </c>
      <c r="U575" s="192">
        <v>118</v>
      </c>
      <c r="V575" s="192">
        <v>113</v>
      </c>
      <c r="W575" s="192">
        <v>115</v>
      </c>
      <c r="X575" s="192">
        <v>113</v>
      </c>
      <c r="Y575" s="171">
        <v>123</v>
      </c>
      <c r="Z575" s="171">
        <v>120</v>
      </c>
      <c r="AA575" s="192"/>
      <c r="AB575" s="192"/>
      <c r="AC575" s="192"/>
      <c r="AD575" s="192"/>
      <c r="AE575" s="192"/>
      <c r="AF575" s="192">
        <v>116</v>
      </c>
      <c r="AG575" s="192">
        <v>118</v>
      </c>
      <c r="AH575" s="192">
        <v>108</v>
      </c>
      <c r="AI575" s="192">
        <v>105</v>
      </c>
      <c r="AJ575" s="192">
        <v>109</v>
      </c>
      <c r="AK575" s="171">
        <v>94</v>
      </c>
      <c r="AL575" s="171">
        <v>92</v>
      </c>
      <c r="AM575" s="192"/>
      <c r="AN575" s="192">
        <v>114.6</v>
      </c>
      <c r="AO575" s="222"/>
      <c r="AP575" s="182">
        <v>108</v>
      </c>
      <c r="AQ575" s="183">
        <v>100</v>
      </c>
      <c r="AR575" s="181">
        <v>101</v>
      </c>
      <c r="AS575" s="181">
        <v>107</v>
      </c>
      <c r="AT575" s="184">
        <v>8</v>
      </c>
      <c r="AU575" s="184">
        <v>4</v>
      </c>
      <c r="AV575" s="184">
        <v>8</v>
      </c>
      <c r="AW575" s="184"/>
      <c r="AX575" s="184"/>
      <c r="AY575" s="184"/>
      <c r="AZ575" s="184"/>
      <c r="BA575" s="184"/>
      <c r="BB575" s="184"/>
      <c r="BC575" s="185">
        <v>20</v>
      </c>
      <c r="BD575" s="180">
        <v>2516</v>
      </c>
      <c r="BE575" s="186">
        <v>1.4999999999999999E-2</v>
      </c>
      <c r="BF575" s="187">
        <v>8.0000000000000002E-3</v>
      </c>
      <c r="BG575" s="172">
        <v>1</v>
      </c>
      <c r="BH575" s="172">
        <v>0.2</v>
      </c>
      <c r="BI575" s="172">
        <v>22.7</v>
      </c>
      <c r="BJ575" s="172">
        <v>2.2999999999999998</v>
      </c>
      <c r="BK575" s="172">
        <v>288.3</v>
      </c>
      <c r="BL575" s="28" t="s">
        <v>241</v>
      </c>
      <c r="BM575" s="228" t="s">
        <v>241</v>
      </c>
      <c r="BN575" s="228"/>
      <c r="BO575" s="228"/>
      <c r="BP575" s="228">
        <v>5</v>
      </c>
      <c r="BQ575" s="228"/>
      <c r="BR575" s="228"/>
      <c r="BS575" s="228"/>
      <c r="BT575" s="228"/>
      <c r="BU575" s="228">
        <f t="shared" si="8"/>
        <v>2.5</v>
      </c>
      <c r="BV575" s="228"/>
      <c r="BW575" s="228"/>
      <c r="BX575" s="228"/>
      <c r="BY575" s="228"/>
      <c r="BZ575" s="228"/>
      <c r="CA575" s="228"/>
      <c r="CB575" s="228"/>
      <c r="CC575" s="228"/>
      <c r="CD575" s="228"/>
      <c r="CE575" s="228"/>
      <c r="CF575" s="228"/>
      <c r="CG575" s="228"/>
      <c r="CH575" s="228"/>
      <c r="CI575" s="228"/>
      <c r="CJ575" s="228"/>
      <c r="CK575" s="228"/>
      <c r="CL575" s="228"/>
      <c r="CM575" s="228"/>
      <c r="CN575" s="228"/>
      <c r="CO575" s="228"/>
      <c r="CP575" s="228"/>
      <c r="CQ575" s="228"/>
      <c r="CR575" s="228"/>
      <c r="CS575" s="228"/>
      <c r="CT575" s="228"/>
      <c r="CU575" s="228"/>
      <c r="CV575" s="228"/>
      <c r="CW575" s="228"/>
      <c r="CX575" s="228"/>
      <c r="CY575" s="228"/>
      <c r="CZ575" s="228"/>
      <c r="DA575" s="228"/>
      <c r="DB575" s="228"/>
    </row>
    <row r="576" spans="1:106" s="197" customFormat="1" ht="31.5" hidden="1" customHeight="1" x14ac:dyDescent="0.3">
      <c r="A576" s="193">
        <v>2021</v>
      </c>
      <c r="B576" s="170">
        <v>2</v>
      </c>
      <c r="C576" s="255">
        <v>44229</v>
      </c>
      <c r="D576" s="170">
        <v>1</v>
      </c>
      <c r="E576" s="170">
        <v>2</v>
      </c>
      <c r="F576" s="170">
        <v>6</v>
      </c>
      <c r="G576" s="196" t="s">
        <v>344</v>
      </c>
      <c r="H576" t="s">
        <v>345</v>
      </c>
      <c r="I576" t="s">
        <v>163</v>
      </c>
      <c r="J576">
        <v>3</v>
      </c>
      <c r="K576">
        <v>2</v>
      </c>
      <c r="L576" s="256">
        <v>113</v>
      </c>
      <c r="M576" s="257">
        <v>105.09</v>
      </c>
      <c r="N576" s="258">
        <v>120.91</v>
      </c>
      <c r="O576" s="192"/>
      <c r="P576" s="192"/>
      <c r="Q576" s="192"/>
      <c r="R576" s="192"/>
      <c r="S576" s="192"/>
      <c r="T576" s="192">
        <v>130</v>
      </c>
      <c r="U576" s="192">
        <v>113</v>
      </c>
      <c r="V576" s="192">
        <v>109</v>
      </c>
      <c r="W576" s="192">
        <v>123</v>
      </c>
      <c r="X576" s="192">
        <v>110</v>
      </c>
      <c r="Y576" s="171">
        <v>123</v>
      </c>
      <c r="Z576" s="171">
        <v>120</v>
      </c>
      <c r="AA576" s="192"/>
      <c r="AB576" s="192"/>
      <c r="AC576" s="192"/>
      <c r="AD576" s="192"/>
      <c r="AE576" s="192"/>
      <c r="AF576" s="192">
        <v>98</v>
      </c>
      <c r="AG576" s="192">
        <v>110</v>
      </c>
      <c r="AH576" s="192">
        <v>115</v>
      </c>
      <c r="AI576" s="192">
        <v>108</v>
      </c>
      <c r="AJ576" s="192">
        <v>118</v>
      </c>
      <c r="AK576" s="171">
        <v>94</v>
      </c>
      <c r="AL576" s="171">
        <v>92</v>
      </c>
      <c r="AM576" s="192"/>
      <c r="AN576" s="192">
        <v>113.4</v>
      </c>
      <c r="AO576" s="222"/>
      <c r="AP576" s="182">
        <v>108</v>
      </c>
      <c r="AQ576" s="183">
        <v>100</v>
      </c>
      <c r="AR576" s="181">
        <v>101</v>
      </c>
      <c r="AS576" s="181">
        <v>107</v>
      </c>
      <c r="AT576" s="184">
        <v>10</v>
      </c>
      <c r="AU576" s="184">
        <v>4</v>
      </c>
      <c r="AV576" s="184">
        <v>7</v>
      </c>
      <c r="AW576" s="184"/>
      <c r="AX576" s="184"/>
      <c r="AY576" s="184"/>
      <c r="AZ576" s="184"/>
      <c r="BA576" s="184"/>
      <c r="BB576" s="184"/>
      <c r="BC576" s="185">
        <v>21</v>
      </c>
      <c r="BD576" s="180">
        <v>2517</v>
      </c>
      <c r="BE576" s="186">
        <v>1.4999999999999999E-2</v>
      </c>
      <c r="BF576" s="187">
        <v>8.0000000000000002E-3</v>
      </c>
      <c r="BG576" s="172">
        <v>1</v>
      </c>
      <c r="BH576" s="172">
        <v>0.2</v>
      </c>
      <c r="BI576" s="172">
        <v>22.3</v>
      </c>
      <c r="BJ576" s="172">
        <v>2.4</v>
      </c>
      <c r="BK576" s="172">
        <v>285.39999999999998</v>
      </c>
      <c r="BL576" s="28" t="s">
        <v>241</v>
      </c>
      <c r="BM576" s="228" t="s">
        <v>241</v>
      </c>
      <c r="BN576" s="228"/>
      <c r="BO576" s="228"/>
      <c r="BP576" s="228">
        <v>5</v>
      </c>
      <c r="BQ576" s="228"/>
      <c r="BR576" s="228"/>
      <c r="BS576" s="228"/>
      <c r="BT576" s="228"/>
      <c r="BU576" s="228">
        <f t="shared" si="8"/>
        <v>0.3</v>
      </c>
      <c r="BV576" s="228"/>
      <c r="BW576" s="228"/>
      <c r="BX576" s="228"/>
      <c r="BY576" s="228"/>
      <c r="BZ576" s="228"/>
      <c r="CA576" s="228"/>
      <c r="CB576" s="228"/>
      <c r="CC576" s="228"/>
      <c r="CD576" s="228"/>
      <c r="CE576" s="228"/>
      <c r="CF576" s="228"/>
      <c r="CG576" s="228"/>
      <c r="CH576" s="228"/>
      <c r="CI576" s="228"/>
      <c r="CJ576" s="228"/>
      <c r="CK576" s="228"/>
      <c r="CL576" s="228"/>
      <c r="CM576" s="228"/>
      <c r="CN576" s="228"/>
      <c r="CO576" s="228"/>
      <c r="CP576" s="228"/>
      <c r="CQ576" s="228"/>
      <c r="CR576" s="228"/>
      <c r="CS576" s="228"/>
      <c r="CT576" s="228"/>
      <c r="CU576" s="228"/>
      <c r="CV576" s="228"/>
      <c r="CW576" s="228"/>
      <c r="CX576" s="228"/>
      <c r="CY576" s="228"/>
      <c r="CZ576" s="228"/>
      <c r="DA576" s="228"/>
      <c r="DB576" s="228"/>
    </row>
    <row r="577" spans="1:106" s="197" customFormat="1" ht="31.5" hidden="1" customHeight="1" x14ac:dyDescent="0.3">
      <c r="A577" s="193">
        <v>2021</v>
      </c>
      <c r="B577" s="170">
        <v>2</v>
      </c>
      <c r="C577" s="255">
        <v>44229</v>
      </c>
      <c r="D577" s="170">
        <v>34</v>
      </c>
      <c r="E577" s="170">
        <v>99</v>
      </c>
      <c r="F577" s="170">
        <v>7</v>
      </c>
      <c r="G577" s="196" t="s">
        <v>313</v>
      </c>
      <c r="H577" t="s">
        <v>314</v>
      </c>
      <c r="I577" t="s">
        <v>163</v>
      </c>
      <c r="J577">
        <v>4</v>
      </c>
      <c r="K577">
        <v>6</v>
      </c>
      <c r="L577" s="256">
        <v>20</v>
      </c>
      <c r="M577" s="257">
        <v>18.600000000000001</v>
      </c>
      <c r="N577" s="258">
        <v>21.4</v>
      </c>
      <c r="O577" s="192"/>
      <c r="P577" s="192"/>
      <c r="Q577" s="192"/>
      <c r="R577" s="192"/>
      <c r="S577" s="192"/>
      <c r="T577" s="192"/>
      <c r="U577" s="192"/>
      <c r="V577" s="192"/>
      <c r="W577" s="192"/>
      <c r="X577" s="192"/>
      <c r="Y577" s="171"/>
      <c r="Z577" s="171"/>
      <c r="AA577" s="192"/>
      <c r="AB577" s="192"/>
      <c r="AC577" s="192"/>
      <c r="AD577" s="192"/>
      <c r="AE577" s="192"/>
      <c r="AF577" s="192"/>
      <c r="AG577" s="192">
        <v>20</v>
      </c>
      <c r="AH577" s="192">
        <v>20</v>
      </c>
      <c r="AI577" s="192">
        <v>20</v>
      </c>
      <c r="AJ577" s="192">
        <v>21</v>
      </c>
      <c r="AK577" s="171"/>
      <c r="AL577" s="171">
        <v>103</v>
      </c>
      <c r="AM577" s="192"/>
      <c r="AN577" s="192">
        <v>20.3</v>
      </c>
      <c r="AO577" s="222"/>
      <c r="AP577" s="182">
        <v>140</v>
      </c>
      <c r="AQ577" s="183">
        <v>103</v>
      </c>
      <c r="AR577" s="181">
        <v>140</v>
      </c>
      <c r="AS577" s="181">
        <v>103</v>
      </c>
      <c r="AT577" s="184">
        <v>6</v>
      </c>
      <c r="AU577" s="184">
        <v>6</v>
      </c>
      <c r="AV577" s="184">
        <v>4</v>
      </c>
      <c r="AW577" s="184"/>
      <c r="AX577" s="184"/>
      <c r="AY577" s="184"/>
      <c r="AZ577" s="184"/>
      <c r="BA577" s="184"/>
      <c r="BB577" s="184"/>
      <c r="BC577" s="185">
        <v>16</v>
      </c>
      <c r="BD577" s="180">
        <v>736</v>
      </c>
      <c r="BE577" s="186">
        <v>1.4999999999999999E-2</v>
      </c>
      <c r="BF577" s="187">
        <v>2.1999999999999999E-2</v>
      </c>
      <c r="BG577" s="172"/>
      <c r="BH577" s="172">
        <v>0.8</v>
      </c>
      <c r="BI577" s="172">
        <v>36.799999999999997</v>
      </c>
      <c r="BJ577" s="172">
        <v>0.3</v>
      </c>
      <c r="BK577" s="172">
        <v>14.9</v>
      </c>
      <c r="BL577" s="28" t="s">
        <v>181</v>
      </c>
      <c r="BM577" s="228" t="s">
        <v>182</v>
      </c>
      <c r="BN577" s="228" t="s">
        <v>315</v>
      </c>
      <c r="BO577" s="228"/>
      <c r="BP577" s="228">
        <v>5</v>
      </c>
      <c r="BQ577" s="228"/>
      <c r="BR577" s="228"/>
      <c r="BS577" s="228"/>
      <c r="BT577" s="228"/>
      <c r="BU577" s="228">
        <f t="shared" si="8"/>
        <v>0.2</v>
      </c>
      <c r="BV577" s="228"/>
      <c r="BW577" s="228"/>
      <c r="BX577" s="228"/>
      <c r="BY577" s="228"/>
      <c r="BZ577" s="228"/>
      <c r="CA577" s="228"/>
      <c r="CB577" s="228"/>
      <c r="CC577" s="228"/>
      <c r="CD577" s="228"/>
      <c r="CE577" s="228"/>
      <c r="CF577" s="228"/>
      <c r="CG577" s="228"/>
      <c r="CH577" s="228"/>
      <c r="CI577" s="228"/>
      <c r="CJ577" s="228"/>
      <c r="CK577" s="228"/>
      <c r="CL577" s="228"/>
      <c r="CM577" s="228"/>
      <c r="CN577" s="228"/>
      <c r="CO577" s="228"/>
      <c r="CP577" s="228"/>
      <c r="CQ577" s="228"/>
      <c r="CR577" s="228"/>
      <c r="CS577" s="228"/>
      <c r="CT577" s="228"/>
      <c r="CU577" s="228"/>
      <c r="CV577" s="228"/>
      <c r="CW577" s="228"/>
      <c r="CX577" s="228"/>
      <c r="CY577" s="228"/>
      <c r="CZ577" s="228"/>
      <c r="DA577" s="228"/>
      <c r="DB577" s="228"/>
    </row>
    <row r="578" spans="1:106" s="197" customFormat="1" ht="31.5" hidden="1" customHeight="1" x14ac:dyDescent="0.3">
      <c r="A578" s="193">
        <v>2021</v>
      </c>
      <c r="B578" s="170">
        <v>2</v>
      </c>
      <c r="C578" s="255">
        <v>44229</v>
      </c>
      <c r="D578" s="170">
        <v>34</v>
      </c>
      <c r="E578" s="170">
        <v>100</v>
      </c>
      <c r="F578" s="170">
        <v>7</v>
      </c>
      <c r="G578" s="196" t="s">
        <v>316</v>
      </c>
      <c r="H578" t="s">
        <v>317</v>
      </c>
      <c r="I578" t="s">
        <v>163</v>
      </c>
      <c r="J578">
        <v>4</v>
      </c>
      <c r="K578">
        <v>6</v>
      </c>
      <c r="L578" s="256">
        <v>20</v>
      </c>
      <c r="M578" s="257">
        <v>18.600000000000001</v>
      </c>
      <c r="N578" s="258">
        <v>21.4</v>
      </c>
      <c r="O578" s="192"/>
      <c r="P578" s="192"/>
      <c r="Q578" s="192"/>
      <c r="R578" s="192"/>
      <c r="S578" s="192"/>
      <c r="T578" s="192"/>
      <c r="U578" s="192"/>
      <c r="V578" s="192"/>
      <c r="W578" s="192"/>
      <c r="X578" s="192"/>
      <c r="Y578" s="171"/>
      <c r="Z578" s="171"/>
      <c r="AA578" s="192"/>
      <c r="AB578" s="192"/>
      <c r="AC578" s="192"/>
      <c r="AD578" s="192"/>
      <c r="AE578" s="192"/>
      <c r="AF578" s="192"/>
      <c r="AG578" s="192">
        <v>20</v>
      </c>
      <c r="AH578" s="192">
        <v>20</v>
      </c>
      <c r="AI578" s="192">
        <v>20</v>
      </c>
      <c r="AJ578" s="192">
        <v>21</v>
      </c>
      <c r="AK578" s="171"/>
      <c r="AL578" s="171">
        <v>103</v>
      </c>
      <c r="AM578" s="192"/>
      <c r="AN578" s="192">
        <v>20.3</v>
      </c>
      <c r="AO578" s="222"/>
      <c r="AP578" s="182">
        <v>140</v>
      </c>
      <c r="AQ578" s="183">
        <v>103</v>
      </c>
      <c r="AR578" s="181">
        <v>140</v>
      </c>
      <c r="AS578" s="181">
        <v>103</v>
      </c>
      <c r="AT578" s="184">
        <v>6</v>
      </c>
      <c r="AU578" s="184">
        <v>6</v>
      </c>
      <c r="AV578" s="184">
        <v>4</v>
      </c>
      <c r="AW578" s="184"/>
      <c r="AX578" s="184"/>
      <c r="AY578" s="184"/>
      <c r="AZ578" s="184"/>
      <c r="BA578" s="184"/>
      <c r="BB578" s="184"/>
      <c r="BC578" s="185">
        <v>16</v>
      </c>
      <c r="BD578" s="180">
        <v>736</v>
      </c>
      <c r="BE578" s="186">
        <v>1.4999999999999999E-2</v>
      </c>
      <c r="BF578" s="187">
        <v>2.1999999999999999E-2</v>
      </c>
      <c r="BG578" s="172"/>
      <c r="BH578" s="172">
        <v>0.8</v>
      </c>
      <c r="BI578" s="172">
        <v>36.799999999999997</v>
      </c>
      <c r="BJ578" s="172">
        <v>0.3</v>
      </c>
      <c r="BK578" s="172">
        <v>14.9</v>
      </c>
      <c r="BL578" s="28" t="s">
        <v>181</v>
      </c>
      <c r="BM578" s="228" t="s">
        <v>182</v>
      </c>
      <c r="BN578" s="228" t="s">
        <v>318</v>
      </c>
      <c r="BO578" s="228"/>
      <c r="BP578" s="228">
        <v>5</v>
      </c>
      <c r="BQ578" s="228"/>
      <c r="BR578" s="228"/>
      <c r="BS578" s="228"/>
      <c r="BT578" s="228"/>
      <c r="BU578" s="228">
        <f t="shared" si="8"/>
        <v>0.2</v>
      </c>
      <c r="BV578" s="228"/>
      <c r="BW578" s="228"/>
      <c r="BX578" s="228"/>
      <c r="BY578" s="228"/>
      <c r="BZ578" s="228"/>
      <c r="CA578" s="228"/>
      <c r="CB578" s="228"/>
      <c r="CC578" s="228"/>
      <c r="CD578" s="228"/>
      <c r="CE578" s="228"/>
      <c r="CF578" s="228"/>
      <c r="CG578" s="228"/>
      <c r="CH578" s="228"/>
      <c r="CI578" s="228"/>
      <c r="CJ578" s="228"/>
      <c r="CK578" s="228"/>
      <c r="CL578" s="228"/>
      <c r="CM578" s="228"/>
      <c r="CN578" s="228"/>
      <c r="CO578" s="228"/>
      <c r="CP578" s="228"/>
      <c r="CQ578" s="228"/>
      <c r="CR578" s="228"/>
      <c r="CS578" s="228"/>
      <c r="CT578" s="228"/>
      <c r="CU578" s="228"/>
      <c r="CV578" s="228"/>
      <c r="CW578" s="228"/>
      <c r="CX578" s="228"/>
      <c r="CY578" s="228"/>
      <c r="CZ578" s="228"/>
      <c r="DA578" s="228"/>
      <c r="DB578" s="228"/>
    </row>
    <row r="579" spans="1:106" s="197" customFormat="1" ht="31.5" hidden="1" customHeight="1" x14ac:dyDescent="0.3">
      <c r="A579" s="193">
        <v>2021</v>
      </c>
      <c r="B579" s="170">
        <v>2</v>
      </c>
      <c r="C579" s="255">
        <v>44229</v>
      </c>
      <c r="D579" s="170">
        <v>34</v>
      </c>
      <c r="E579" s="170">
        <v>101</v>
      </c>
      <c r="F579" s="170">
        <v>7</v>
      </c>
      <c r="G579" s="196" t="s">
        <v>319</v>
      </c>
      <c r="H579" t="s">
        <v>320</v>
      </c>
      <c r="I579" t="s">
        <v>163</v>
      </c>
      <c r="J579">
        <v>4</v>
      </c>
      <c r="K579">
        <v>6</v>
      </c>
      <c r="L579" s="256">
        <v>20</v>
      </c>
      <c r="M579" s="257">
        <v>18.600000000000001</v>
      </c>
      <c r="N579" s="258">
        <v>21.4</v>
      </c>
      <c r="O579" s="192"/>
      <c r="P579" s="192"/>
      <c r="Q579" s="192"/>
      <c r="R579" s="192"/>
      <c r="S579" s="192"/>
      <c r="T579" s="192"/>
      <c r="U579" s="192"/>
      <c r="V579" s="192"/>
      <c r="W579" s="192"/>
      <c r="X579" s="192"/>
      <c r="Y579" s="171"/>
      <c r="Z579" s="171"/>
      <c r="AA579" s="192"/>
      <c r="AB579" s="192"/>
      <c r="AC579" s="192"/>
      <c r="AD579" s="192"/>
      <c r="AE579" s="192"/>
      <c r="AF579" s="192"/>
      <c r="AG579" s="192">
        <v>20</v>
      </c>
      <c r="AH579" s="192">
        <v>20</v>
      </c>
      <c r="AI579" s="192">
        <v>20</v>
      </c>
      <c r="AJ579" s="192">
        <v>21</v>
      </c>
      <c r="AK579" s="171"/>
      <c r="AL579" s="171">
        <v>103</v>
      </c>
      <c r="AM579" s="192"/>
      <c r="AN579" s="192">
        <v>20.3</v>
      </c>
      <c r="AO579" s="222"/>
      <c r="AP579" s="182">
        <v>140</v>
      </c>
      <c r="AQ579" s="183">
        <v>103</v>
      </c>
      <c r="AR579" s="181">
        <v>140</v>
      </c>
      <c r="AS579" s="181">
        <v>103</v>
      </c>
      <c r="AT579" s="184">
        <v>6</v>
      </c>
      <c r="AU579" s="184">
        <v>6</v>
      </c>
      <c r="AV579" s="184">
        <v>4</v>
      </c>
      <c r="AW579" s="184"/>
      <c r="AX579" s="184"/>
      <c r="AY579" s="184"/>
      <c r="AZ579" s="184"/>
      <c r="BA579" s="184"/>
      <c r="BB579" s="184"/>
      <c r="BC579" s="185">
        <v>16</v>
      </c>
      <c r="BD579" s="180">
        <v>736</v>
      </c>
      <c r="BE579" s="186">
        <v>1.4999999999999999E-2</v>
      </c>
      <c r="BF579" s="187">
        <v>2.1999999999999999E-2</v>
      </c>
      <c r="BG579" s="172"/>
      <c r="BH579" s="172">
        <v>0.8</v>
      </c>
      <c r="BI579" s="172">
        <v>36.799999999999997</v>
      </c>
      <c r="BJ579" s="172">
        <v>0.3</v>
      </c>
      <c r="BK579" s="172">
        <v>14.9</v>
      </c>
      <c r="BL579" s="28" t="s">
        <v>181</v>
      </c>
      <c r="BM579" s="228" t="s">
        <v>182</v>
      </c>
      <c r="BN579" s="228" t="s">
        <v>321</v>
      </c>
      <c r="BO579" s="228"/>
      <c r="BP579" s="228">
        <v>5</v>
      </c>
      <c r="BQ579" s="228"/>
      <c r="BR579" s="228"/>
      <c r="BS579" s="228"/>
      <c r="BT579" s="228"/>
      <c r="BU579" s="228">
        <f t="shared" si="8"/>
        <v>0.2</v>
      </c>
      <c r="BV579" s="228"/>
      <c r="BW579" s="228"/>
      <c r="BX579" s="228"/>
      <c r="BY579" s="228"/>
      <c r="BZ579" s="228"/>
      <c r="CA579" s="228"/>
      <c r="CB579" s="228"/>
      <c r="CC579" s="228"/>
      <c r="CD579" s="228"/>
      <c r="CE579" s="228"/>
      <c r="CF579" s="228"/>
      <c r="CG579" s="228"/>
      <c r="CH579" s="228"/>
      <c r="CI579" s="228"/>
      <c r="CJ579" s="228"/>
      <c r="CK579" s="228"/>
      <c r="CL579" s="228"/>
      <c r="CM579" s="228"/>
      <c r="CN579" s="228"/>
      <c r="CO579" s="228"/>
      <c r="CP579" s="228"/>
      <c r="CQ579" s="228"/>
      <c r="CR579" s="228"/>
      <c r="CS579" s="228"/>
      <c r="CT579" s="228"/>
      <c r="CU579" s="228"/>
      <c r="CV579" s="228"/>
      <c r="CW579" s="228"/>
      <c r="CX579" s="228"/>
      <c r="CY579" s="228"/>
      <c r="CZ579" s="228"/>
      <c r="DA579" s="228"/>
      <c r="DB579" s="228"/>
    </row>
    <row r="580" spans="1:106" s="197" customFormat="1" ht="31.5" hidden="1" customHeight="1" x14ac:dyDescent="0.3">
      <c r="A580" s="193">
        <v>2021</v>
      </c>
      <c r="B580" s="170">
        <v>2</v>
      </c>
      <c r="C580" s="255">
        <v>44229</v>
      </c>
      <c r="D580" s="170">
        <v>34</v>
      </c>
      <c r="E580" s="170">
        <v>102</v>
      </c>
      <c r="F580" s="170">
        <v>7</v>
      </c>
      <c r="G580" s="196" t="s">
        <v>322</v>
      </c>
      <c r="H580" t="s">
        <v>323</v>
      </c>
      <c r="I580" t="s">
        <v>163</v>
      </c>
      <c r="J580">
        <v>4</v>
      </c>
      <c r="K580">
        <v>6</v>
      </c>
      <c r="L580" s="256">
        <v>20</v>
      </c>
      <c r="M580" s="257">
        <v>18.600000000000001</v>
      </c>
      <c r="N580" s="258">
        <v>21.4</v>
      </c>
      <c r="O580" s="192"/>
      <c r="P580" s="192"/>
      <c r="Q580" s="192"/>
      <c r="R580" s="192"/>
      <c r="S580" s="192"/>
      <c r="T580" s="192"/>
      <c r="U580" s="192"/>
      <c r="V580" s="192"/>
      <c r="W580" s="192"/>
      <c r="X580" s="192"/>
      <c r="Y580" s="171"/>
      <c r="Z580" s="171"/>
      <c r="AA580" s="192"/>
      <c r="AB580" s="192"/>
      <c r="AC580" s="192"/>
      <c r="AD580" s="192"/>
      <c r="AE580" s="192"/>
      <c r="AF580" s="192"/>
      <c r="AG580" s="192">
        <v>20</v>
      </c>
      <c r="AH580" s="192">
        <v>20</v>
      </c>
      <c r="AI580" s="192">
        <v>20</v>
      </c>
      <c r="AJ580" s="192">
        <v>21</v>
      </c>
      <c r="AK580" s="171"/>
      <c r="AL580" s="171">
        <v>103</v>
      </c>
      <c r="AM580" s="192"/>
      <c r="AN580" s="192">
        <v>20.3</v>
      </c>
      <c r="AO580" s="222"/>
      <c r="AP580" s="182">
        <v>140</v>
      </c>
      <c r="AQ580" s="183">
        <v>103</v>
      </c>
      <c r="AR580" s="181">
        <v>140</v>
      </c>
      <c r="AS580" s="181">
        <v>103</v>
      </c>
      <c r="AT580" s="184">
        <v>6</v>
      </c>
      <c r="AU580" s="184">
        <v>6</v>
      </c>
      <c r="AV580" s="184">
        <v>4</v>
      </c>
      <c r="AW580" s="184"/>
      <c r="AX580" s="184"/>
      <c r="AY580" s="184"/>
      <c r="AZ580" s="184"/>
      <c r="BA580" s="184"/>
      <c r="BB580" s="184"/>
      <c r="BC580" s="185">
        <v>16</v>
      </c>
      <c r="BD580" s="180">
        <v>736</v>
      </c>
      <c r="BE580" s="186">
        <v>1.4999999999999999E-2</v>
      </c>
      <c r="BF580" s="187">
        <v>2.1999999999999999E-2</v>
      </c>
      <c r="BG580" s="172"/>
      <c r="BH580" s="172">
        <v>0.8</v>
      </c>
      <c r="BI580" s="172">
        <v>36.799999999999997</v>
      </c>
      <c r="BJ580" s="172">
        <v>0.3</v>
      </c>
      <c r="BK580" s="172">
        <v>14.9</v>
      </c>
      <c r="BL580" s="28" t="s">
        <v>181</v>
      </c>
      <c r="BM580" s="228" t="s">
        <v>182</v>
      </c>
      <c r="BN580" s="228" t="s">
        <v>324</v>
      </c>
      <c r="BO580" s="228"/>
      <c r="BP580" s="228">
        <v>5</v>
      </c>
      <c r="BQ580" s="228"/>
      <c r="BR580" s="228"/>
      <c r="BS580" s="228"/>
      <c r="BT580" s="228"/>
      <c r="BU580" s="228">
        <f t="shared" ref="BU580:BU585" si="9">IFERROR(ROUND(STDEV(AN580,L580),1),"")</f>
        <v>0.2</v>
      </c>
      <c r="BV580" s="228"/>
      <c r="BW580" s="228"/>
      <c r="BX580" s="228"/>
      <c r="BY580" s="228"/>
      <c r="BZ580" s="228"/>
      <c r="CA580" s="228"/>
      <c r="CB580" s="228"/>
      <c r="CC580" s="228"/>
      <c r="CD580" s="228"/>
      <c r="CE580" s="228"/>
      <c r="CF580" s="228"/>
      <c r="CG580" s="228"/>
      <c r="CH580" s="228"/>
      <c r="CI580" s="228"/>
      <c r="CJ580" s="228"/>
      <c r="CK580" s="228"/>
      <c r="CL580" s="228"/>
      <c r="CM580" s="228"/>
      <c r="CN580" s="228"/>
      <c r="CO580" s="228"/>
      <c r="CP580" s="228"/>
      <c r="CQ580" s="228"/>
      <c r="CR580" s="228"/>
      <c r="CS580" s="228"/>
      <c r="CT580" s="228"/>
      <c r="CU580" s="228"/>
      <c r="CV580" s="228"/>
      <c r="CW580" s="228"/>
      <c r="CX580" s="228"/>
      <c r="CY580" s="228"/>
      <c r="CZ580" s="228"/>
      <c r="DA580" s="228"/>
      <c r="DB580" s="228"/>
    </row>
    <row r="581" spans="1:106" s="197" customFormat="1" ht="31.5" hidden="1" customHeight="1" x14ac:dyDescent="0.3">
      <c r="A581" s="193">
        <v>2021</v>
      </c>
      <c r="B581" s="170">
        <v>2</v>
      </c>
      <c r="C581" s="255">
        <v>44229</v>
      </c>
      <c r="D581" s="170">
        <v>34</v>
      </c>
      <c r="E581" s="170">
        <v>103</v>
      </c>
      <c r="F581" s="170">
        <v>7</v>
      </c>
      <c r="G581" s="196" t="s">
        <v>325</v>
      </c>
      <c r="H581" t="s">
        <v>326</v>
      </c>
      <c r="I581" t="s">
        <v>163</v>
      </c>
      <c r="J581">
        <v>4</v>
      </c>
      <c r="K581">
        <v>6</v>
      </c>
      <c r="L581" s="256">
        <v>89</v>
      </c>
      <c r="M581" s="257">
        <v>82.77</v>
      </c>
      <c r="N581" s="258">
        <v>95.23</v>
      </c>
      <c r="O581" s="192"/>
      <c r="P581" s="192"/>
      <c r="Q581" s="192"/>
      <c r="R581" s="192"/>
      <c r="S581" s="192"/>
      <c r="T581" s="192"/>
      <c r="U581" s="192"/>
      <c r="V581" s="192"/>
      <c r="W581" s="192"/>
      <c r="X581" s="192"/>
      <c r="Y581" s="171"/>
      <c r="Z581" s="171"/>
      <c r="AA581" s="192"/>
      <c r="AB581" s="192"/>
      <c r="AC581" s="192"/>
      <c r="AD581" s="192"/>
      <c r="AE581" s="192"/>
      <c r="AF581" s="192"/>
      <c r="AG581" s="192">
        <v>91</v>
      </c>
      <c r="AH581" s="192">
        <v>92</v>
      </c>
      <c r="AI581" s="192">
        <v>97</v>
      </c>
      <c r="AJ581" s="192">
        <v>99</v>
      </c>
      <c r="AK581" s="171"/>
      <c r="AL581" s="171">
        <v>103</v>
      </c>
      <c r="AM581" s="192"/>
      <c r="AN581" s="192">
        <v>94.6</v>
      </c>
      <c r="AO581" s="222"/>
      <c r="AP581" s="182">
        <v>140</v>
      </c>
      <c r="AQ581" s="183">
        <v>103</v>
      </c>
      <c r="AR581" s="181">
        <v>140</v>
      </c>
      <c r="AS581" s="181">
        <v>103</v>
      </c>
      <c r="AT581" s="184">
        <v>4</v>
      </c>
      <c r="AU581" s="184">
        <v>8</v>
      </c>
      <c r="AV581" s="184">
        <v>4</v>
      </c>
      <c r="AW581" s="184"/>
      <c r="AX581" s="184"/>
      <c r="AY581" s="184"/>
      <c r="AZ581" s="184"/>
      <c r="BA581" s="184"/>
      <c r="BB581" s="184"/>
      <c r="BC581" s="185">
        <v>16</v>
      </c>
      <c r="BD581" s="180">
        <v>736</v>
      </c>
      <c r="BE581" s="186">
        <v>1.4999999999999999E-2</v>
      </c>
      <c r="BF581" s="187">
        <v>2.1999999999999999E-2</v>
      </c>
      <c r="BG581" s="172"/>
      <c r="BH581" s="172">
        <v>0.2</v>
      </c>
      <c r="BI581" s="172">
        <v>8.3000000000000007</v>
      </c>
      <c r="BJ581" s="172">
        <v>1.5</v>
      </c>
      <c r="BK581" s="172">
        <v>69.599999999999994</v>
      </c>
      <c r="BL581" s="28" t="s">
        <v>181</v>
      </c>
      <c r="BM581" s="228" t="s">
        <v>182</v>
      </c>
      <c r="BN581" s="228" t="s">
        <v>327</v>
      </c>
      <c r="BO581" s="228"/>
      <c r="BP581" s="228">
        <v>5</v>
      </c>
      <c r="BQ581" s="228"/>
      <c r="BR581" s="228"/>
      <c r="BS581" s="228"/>
      <c r="BT581" s="228"/>
      <c r="BU581" s="228">
        <f t="shared" si="9"/>
        <v>4</v>
      </c>
      <c r="BV581" s="228"/>
      <c r="BW581" s="228"/>
      <c r="BX581" s="228"/>
      <c r="BY581" s="228"/>
      <c r="BZ581" s="228"/>
      <c r="CA581" s="228"/>
      <c r="CB581" s="228"/>
      <c r="CC581" s="228"/>
      <c r="CD581" s="228"/>
      <c r="CE581" s="228"/>
      <c r="CF581" s="228"/>
      <c r="CG581" s="228"/>
      <c r="CH581" s="228"/>
      <c r="CI581" s="228"/>
      <c r="CJ581" s="228"/>
      <c r="CK581" s="228"/>
      <c r="CL581" s="228"/>
      <c r="CM581" s="228"/>
      <c r="CN581" s="228"/>
      <c r="CO581" s="228"/>
      <c r="CP581" s="228"/>
      <c r="CQ581" s="228"/>
      <c r="CR581" s="228"/>
      <c r="CS581" s="228"/>
      <c r="CT581" s="228"/>
      <c r="CU581" s="228"/>
      <c r="CV581" s="228"/>
      <c r="CW581" s="228"/>
      <c r="CX581" s="228"/>
      <c r="CY581" s="228"/>
      <c r="CZ581" s="228"/>
      <c r="DA581" s="228"/>
      <c r="DB581" s="228"/>
    </row>
    <row r="582" spans="1:106" s="197" customFormat="1" ht="31.5" hidden="1" customHeight="1" x14ac:dyDescent="0.3">
      <c r="A582" s="193">
        <v>2021</v>
      </c>
      <c r="B582" s="170">
        <v>2</v>
      </c>
      <c r="C582" s="255">
        <v>44229</v>
      </c>
      <c r="D582" s="170">
        <v>34</v>
      </c>
      <c r="E582" s="170">
        <v>104</v>
      </c>
      <c r="F582" s="170">
        <v>7</v>
      </c>
      <c r="G582" s="196" t="s">
        <v>328</v>
      </c>
      <c r="H582" t="s">
        <v>329</v>
      </c>
      <c r="I582" t="s">
        <v>163</v>
      </c>
      <c r="J582">
        <v>4</v>
      </c>
      <c r="K582">
        <v>6</v>
      </c>
      <c r="L582" s="256">
        <v>89</v>
      </c>
      <c r="M582" s="257">
        <v>82.77</v>
      </c>
      <c r="N582" s="258">
        <v>95.23</v>
      </c>
      <c r="O582" s="192"/>
      <c r="P582" s="192"/>
      <c r="Q582" s="192"/>
      <c r="R582" s="192"/>
      <c r="S582" s="192"/>
      <c r="T582" s="192"/>
      <c r="U582" s="192"/>
      <c r="V582" s="192"/>
      <c r="W582" s="192"/>
      <c r="X582" s="192"/>
      <c r="Y582" s="171"/>
      <c r="Z582" s="171"/>
      <c r="AA582" s="192"/>
      <c r="AB582" s="192"/>
      <c r="AC582" s="192"/>
      <c r="AD582" s="192"/>
      <c r="AE582" s="192"/>
      <c r="AF582" s="192"/>
      <c r="AG582" s="192">
        <v>91</v>
      </c>
      <c r="AH582" s="192">
        <v>92</v>
      </c>
      <c r="AI582" s="192">
        <v>97</v>
      </c>
      <c r="AJ582" s="192">
        <v>99</v>
      </c>
      <c r="AK582" s="171"/>
      <c r="AL582" s="171">
        <v>103</v>
      </c>
      <c r="AM582" s="192"/>
      <c r="AN582" s="192">
        <v>94.6</v>
      </c>
      <c r="AO582" s="222"/>
      <c r="AP582" s="182">
        <v>140</v>
      </c>
      <c r="AQ582" s="183">
        <v>103</v>
      </c>
      <c r="AR582" s="181">
        <v>140</v>
      </c>
      <c r="AS582" s="181">
        <v>103</v>
      </c>
      <c r="AT582" s="184">
        <v>4</v>
      </c>
      <c r="AU582" s="184">
        <v>8</v>
      </c>
      <c r="AV582" s="184">
        <v>4</v>
      </c>
      <c r="AW582" s="184"/>
      <c r="AX582" s="184"/>
      <c r="AY582" s="184"/>
      <c r="AZ582" s="184"/>
      <c r="BA582" s="184"/>
      <c r="BB582" s="184"/>
      <c r="BC582" s="185">
        <v>16</v>
      </c>
      <c r="BD582" s="180">
        <v>736</v>
      </c>
      <c r="BE582" s="186">
        <v>1.4999999999999999E-2</v>
      </c>
      <c r="BF582" s="187">
        <v>2.1999999999999999E-2</v>
      </c>
      <c r="BG582" s="172"/>
      <c r="BH582" s="172">
        <v>0.2</v>
      </c>
      <c r="BI582" s="172">
        <v>8.3000000000000007</v>
      </c>
      <c r="BJ582" s="172">
        <v>1.5</v>
      </c>
      <c r="BK582" s="172">
        <v>69.599999999999994</v>
      </c>
      <c r="BL582" s="28" t="s">
        <v>181</v>
      </c>
      <c r="BM582" s="228" t="s">
        <v>182</v>
      </c>
      <c r="BN582" s="228" t="s">
        <v>330</v>
      </c>
      <c r="BO582" s="228"/>
      <c r="BP582" s="228">
        <v>5</v>
      </c>
      <c r="BQ582" s="228"/>
      <c r="BR582" s="228"/>
      <c r="BS582" s="228"/>
      <c r="BT582" s="228"/>
      <c r="BU582" s="228">
        <f t="shared" si="9"/>
        <v>4</v>
      </c>
      <c r="BV582" s="228"/>
      <c r="BW582" s="228"/>
      <c r="BX582" s="228"/>
      <c r="BY582" s="228"/>
      <c r="BZ582" s="228"/>
      <c r="CA582" s="228"/>
      <c r="CB582" s="228"/>
      <c r="CC582" s="228"/>
      <c r="CD582" s="228"/>
      <c r="CE582" s="228"/>
      <c r="CF582" s="228"/>
      <c r="CG582" s="228"/>
      <c r="CH582" s="228"/>
      <c r="CI582" s="228"/>
      <c r="CJ582" s="228"/>
      <c r="CK582" s="228"/>
      <c r="CL582" s="228"/>
      <c r="CM582" s="228"/>
      <c r="CN582" s="228"/>
      <c r="CO582" s="228"/>
      <c r="CP582" s="228"/>
      <c r="CQ582" s="228"/>
      <c r="CR582" s="228"/>
      <c r="CS582" s="228"/>
      <c r="CT582" s="228"/>
      <c r="CU582" s="228"/>
      <c r="CV582" s="228"/>
      <c r="CW582" s="228"/>
      <c r="CX582" s="228"/>
      <c r="CY582" s="228"/>
      <c r="CZ582" s="228"/>
      <c r="DA582" s="228"/>
      <c r="DB582" s="228"/>
    </row>
    <row r="583" spans="1:106" s="197" customFormat="1" ht="31.5" hidden="1" customHeight="1" x14ac:dyDescent="0.3">
      <c r="A583" s="193">
        <v>2021</v>
      </c>
      <c r="B583" s="170">
        <v>2</v>
      </c>
      <c r="C583" s="255">
        <v>44229</v>
      </c>
      <c r="D583" s="170">
        <v>157</v>
      </c>
      <c r="E583" s="170">
        <v>430</v>
      </c>
      <c r="F583" s="170">
        <v>7</v>
      </c>
      <c r="G583" s="196" t="s">
        <v>389</v>
      </c>
      <c r="H583" t="s">
        <v>390</v>
      </c>
      <c r="I583" t="s">
        <v>163</v>
      </c>
      <c r="J583">
        <v>2</v>
      </c>
      <c r="K583">
        <v>4</v>
      </c>
      <c r="L583" s="256">
        <v>206</v>
      </c>
      <c r="M583" s="257">
        <v>191.58</v>
      </c>
      <c r="N583" s="258">
        <v>220.42</v>
      </c>
      <c r="O583" s="192"/>
      <c r="P583" s="192"/>
      <c r="Q583" s="192"/>
      <c r="R583" s="192"/>
      <c r="S583" s="192"/>
      <c r="T583" s="192"/>
      <c r="U583" s="192"/>
      <c r="V583" s="192"/>
      <c r="W583" s="192">
        <v>230</v>
      </c>
      <c r="X583" s="192">
        <v>210</v>
      </c>
      <c r="Y583" s="171"/>
      <c r="Z583" s="171">
        <v>132</v>
      </c>
      <c r="AA583" s="192"/>
      <c r="AB583" s="192"/>
      <c r="AC583" s="192"/>
      <c r="AD583" s="192"/>
      <c r="AE583" s="192"/>
      <c r="AF583" s="192">
        <v>263</v>
      </c>
      <c r="AG583" s="192">
        <v>211</v>
      </c>
      <c r="AH583" s="192">
        <v>216</v>
      </c>
      <c r="AI583" s="192">
        <v>219</v>
      </c>
      <c r="AJ583" s="192">
        <v>215</v>
      </c>
      <c r="AK583" s="171">
        <v>150</v>
      </c>
      <c r="AL583" s="171">
        <v>136</v>
      </c>
      <c r="AM583" s="192"/>
      <c r="AN583" s="192">
        <v>223.4</v>
      </c>
      <c r="AO583" s="222"/>
      <c r="AP583" s="182">
        <v>48</v>
      </c>
      <c r="AQ583" s="183">
        <v>150</v>
      </c>
      <c r="AR583" s="181">
        <v>52</v>
      </c>
      <c r="AS583" s="181">
        <v>139</v>
      </c>
      <c r="AT583" s="184">
        <v>12</v>
      </c>
      <c r="AU583" s="184">
        <v>3</v>
      </c>
      <c r="AV583" s="184">
        <v>3</v>
      </c>
      <c r="AW583" s="184"/>
      <c r="AX583" s="184"/>
      <c r="AY583" s="184"/>
      <c r="AZ583" s="184"/>
      <c r="BA583" s="184"/>
      <c r="BB583" s="184"/>
      <c r="BC583" s="185">
        <v>18</v>
      </c>
      <c r="BD583" s="180">
        <v>378</v>
      </c>
      <c r="BE583" s="186">
        <v>1.4999999999999999E-2</v>
      </c>
      <c r="BF583" s="187">
        <v>4.8000000000000001E-2</v>
      </c>
      <c r="BG583" s="172"/>
      <c r="BH583" s="172">
        <v>0.1</v>
      </c>
      <c r="BI583" s="172">
        <v>1.8</v>
      </c>
      <c r="BJ583" s="172">
        <v>4</v>
      </c>
      <c r="BK583" s="172">
        <v>84.4</v>
      </c>
      <c r="BL583" s="28" t="s">
        <v>391</v>
      </c>
      <c r="BM583" s="228" t="s">
        <v>392</v>
      </c>
      <c r="BN583" s="228"/>
      <c r="BO583" s="228"/>
      <c r="BP583" s="228">
        <v>5</v>
      </c>
      <c r="BQ583" s="228"/>
      <c r="BR583" s="228"/>
      <c r="BS583" s="228"/>
      <c r="BT583" s="228"/>
      <c r="BU583" s="228">
        <f t="shared" si="9"/>
        <v>12.3</v>
      </c>
      <c r="BV583" s="228"/>
      <c r="BW583" s="228"/>
      <c r="BX583" s="228"/>
      <c r="BY583" s="228"/>
      <c r="BZ583" s="228"/>
      <c r="CA583" s="228"/>
      <c r="CB583" s="228"/>
      <c r="CC583" s="228"/>
      <c r="CD583" s="228"/>
      <c r="CE583" s="228"/>
      <c r="CF583" s="228"/>
      <c r="CG583" s="228"/>
      <c r="CH583" s="228"/>
      <c r="CI583" s="228"/>
      <c r="CJ583" s="228"/>
      <c r="CK583" s="228"/>
      <c r="CL583" s="228"/>
      <c r="CM583" s="228"/>
      <c r="CN583" s="228"/>
      <c r="CO583" s="228"/>
      <c r="CP583" s="228"/>
      <c r="CQ583" s="228"/>
      <c r="CR583" s="228"/>
      <c r="CS583" s="228"/>
      <c r="CT583" s="228"/>
      <c r="CU583" s="228"/>
      <c r="CV583" s="228"/>
      <c r="CW583" s="228"/>
      <c r="CX583" s="228"/>
      <c r="CY583" s="228"/>
      <c r="CZ583" s="228"/>
      <c r="DA583" s="228"/>
      <c r="DB583" s="228"/>
    </row>
    <row r="584" spans="1:106" s="197" customFormat="1" ht="31.5" hidden="1" customHeight="1" x14ac:dyDescent="0.3">
      <c r="A584" s="193">
        <v>2021</v>
      </c>
      <c r="B584" s="170">
        <v>2</v>
      </c>
      <c r="C584" s="255">
        <v>44229</v>
      </c>
      <c r="D584" s="170">
        <v>157</v>
      </c>
      <c r="E584" s="170">
        <v>431</v>
      </c>
      <c r="F584" s="170">
        <v>7</v>
      </c>
      <c r="G584" s="196" t="s">
        <v>393</v>
      </c>
      <c r="H584" t="s">
        <v>394</v>
      </c>
      <c r="I584" t="s">
        <v>163</v>
      </c>
      <c r="J584">
        <v>2</v>
      </c>
      <c r="K584">
        <v>4</v>
      </c>
      <c r="L584" s="256">
        <v>176</v>
      </c>
      <c r="M584" s="257">
        <v>163.68</v>
      </c>
      <c r="N584" s="258">
        <v>188.32</v>
      </c>
      <c r="O584" s="192"/>
      <c r="P584" s="192"/>
      <c r="Q584" s="192"/>
      <c r="R584" s="192"/>
      <c r="S584" s="192"/>
      <c r="T584" s="192"/>
      <c r="U584" s="192"/>
      <c r="V584" s="192"/>
      <c r="W584" s="192">
        <v>193</v>
      </c>
      <c r="X584" s="192">
        <v>183</v>
      </c>
      <c r="Y584" s="171"/>
      <c r="Z584" s="171">
        <v>132</v>
      </c>
      <c r="AA584" s="192"/>
      <c r="AB584" s="192"/>
      <c r="AC584" s="192"/>
      <c r="AD584" s="192"/>
      <c r="AE584" s="192"/>
      <c r="AF584" s="192">
        <v>210</v>
      </c>
      <c r="AG584" s="192">
        <v>183</v>
      </c>
      <c r="AH584" s="192">
        <v>185</v>
      </c>
      <c r="AI584" s="192">
        <v>185</v>
      </c>
      <c r="AJ584" s="192">
        <v>190</v>
      </c>
      <c r="AK584" s="171">
        <v>150</v>
      </c>
      <c r="AL584" s="171">
        <v>136</v>
      </c>
      <c r="AM584" s="192"/>
      <c r="AN584" s="192">
        <v>189.9</v>
      </c>
      <c r="AO584" s="222"/>
      <c r="AP584" s="182">
        <v>48</v>
      </c>
      <c r="AQ584" s="183">
        <v>150</v>
      </c>
      <c r="AR584" s="181">
        <v>52</v>
      </c>
      <c r="AS584" s="181">
        <v>139</v>
      </c>
      <c r="AT584" s="184">
        <v>5</v>
      </c>
      <c r="AU584" s="184">
        <v>2</v>
      </c>
      <c r="AV584" s="184">
        <v>6</v>
      </c>
      <c r="AW584" s="184"/>
      <c r="AX584" s="184"/>
      <c r="AY584" s="184"/>
      <c r="AZ584" s="184"/>
      <c r="BA584" s="184"/>
      <c r="BB584" s="184"/>
      <c r="BC584" s="185">
        <v>13</v>
      </c>
      <c r="BD584" s="180">
        <v>373</v>
      </c>
      <c r="BE584" s="186">
        <v>1.4999999999999999E-2</v>
      </c>
      <c r="BF584" s="187">
        <v>3.5000000000000003E-2</v>
      </c>
      <c r="BG584" s="172"/>
      <c r="BH584" s="172">
        <v>0.1</v>
      </c>
      <c r="BI584" s="172">
        <v>2.1</v>
      </c>
      <c r="BJ584" s="172">
        <v>2.5</v>
      </c>
      <c r="BK584" s="172">
        <v>70.8</v>
      </c>
      <c r="BL584" s="28" t="s">
        <v>391</v>
      </c>
      <c r="BM584" s="228" t="s">
        <v>392</v>
      </c>
      <c r="BN584" s="228"/>
      <c r="BO584" s="228"/>
      <c r="BP584" s="228">
        <v>5</v>
      </c>
      <c r="BQ584" s="228"/>
      <c r="BR584" s="228"/>
      <c r="BS584" s="228"/>
      <c r="BT584" s="228"/>
      <c r="BU584" s="228">
        <f t="shared" si="9"/>
        <v>9.8000000000000007</v>
      </c>
      <c r="BV584" s="228"/>
      <c r="BW584" s="228"/>
      <c r="BX584" s="228"/>
      <c r="BY584" s="228"/>
      <c r="BZ584" s="228"/>
      <c r="CA584" s="228"/>
      <c r="CB584" s="228"/>
      <c r="CC584" s="228"/>
      <c r="CD584" s="228"/>
      <c r="CE584" s="228"/>
      <c r="CF584" s="228"/>
      <c r="CG584" s="228"/>
      <c r="CH584" s="228"/>
      <c r="CI584" s="228"/>
      <c r="CJ584" s="228"/>
      <c r="CK584" s="228"/>
      <c r="CL584" s="228"/>
      <c r="CM584" s="228"/>
      <c r="CN584" s="228"/>
      <c r="CO584" s="228"/>
      <c r="CP584" s="228"/>
      <c r="CQ584" s="228"/>
      <c r="CR584" s="228"/>
      <c r="CS584" s="228"/>
      <c r="CT584" s="228"/>
      <c r="CU584" s="228"/>
      <c r="CV584" s="228"/>
      <c r="CW584" s="228"/>
      <c r="CX584" s="228"/>
      <c r="CY584" s="228"/>
      <c r="CZ584" s="228"/>
      <c r="DA584" s="228"/>
      <c r="DB584" s="228"/>
    </row>
    <row r="585" spans="1:106" s="197" customFormat="1" ht="31.5" hidden="1" customHeight="1" x14ac:dyDescent="0.3">
      <c r="A585" s="193">
        <v>2021</v>
      </c>
      <c r="B585" s="170">
        <v>2</v>
      </c>
      <c r="C585" s="255">
        <v>44229</v>
      </c>
      <c r="D585" s="170">
        <v>157</v>
      </c>
      <c r="E585" s="170">
        <v>432</v>
      </c>
      <c r="F585" s="170">
        <v>7</v>
      </c>
      <c r="G585" s="196" t="s">
        <v>395</v>
      </c>
      <c r="H585" t="s">
        <v>396</v>
      </c>
      <c r="I585" t="s">
        <v>163</v>
      </c>
      <c r="J585">
        <v>2</v>
      </c>
      <c r="K585">
        <v>4</v>
      </c>
      <c r="L585" s="256">
        <v>34.5</v>
      </c>
      <c r="M585" s="257">
        <v>32.085000000000001</v>
      </c>
      <c r="N585" s="258">
        <v>36.914999999999999</v>
      </c>
      <c r="O585" s="192"/>
      <c r="P585" s="192"/>
      <c r="Q585" s="192"/>
      <c r="R585" s="192"/>
      <c r="S585" s="192"/>
      <c r="T585" s="192"/>
      <c r="U585" s="192"/>
      <c r="V585" s="192"/>
      <c r="W585" s="192">
        <v>38</v>
      </c>
      <c r="X585" s="192">
        <v>35</v>
      </c>
      <c r="Y585" s="171"/>
      <c r="Z585" s="171">
        <v>132</v>
      </c>
      <c r="AA585" s="192"/>
      <c r="AB585" s="192"/>
      <c r="AC585" s="192"/>
      <c r="AD585" s="192"/>
      <c r="AE585" s="192"/>
      <c r="AF585" s="192">
        <v>48</v>
      </c>
      <c r="AG585" s="192">
        <v>30</v>
      </c>
      <c r="AH585" s="192">
        <v>37</v>
      </c>
      <c r="AI585" s="192">
        <v>33</v>
      </c>
      <c r="AJ585" s="192">
        <v>34</v>
      </c>
      <c r="AK585" s="171">
        <v>150</v>
      </c>
      <c r="AL585" s="171">
        <v>136</v>
      </c>
      <c r="AM585" s="192"/>
      <c r="AN585" s="192">
        <v>36.4</v>
      </c>
      <c r="AO585" s="222"/>
      <c r="AP585" s="182">
        <v>96</v>
      </c>
      <c r="AQ585" s="183">
        <v>150</v>
      </c>
      <c r="AR585" s="181">
        <v>103</v>
      </c>
      <c r="AS585" s="181">
        <v>139</v>
      </c>
      <c r="AT585" s="184">
        <v>6</v>
      </c>
      <c r="AU585" s="184">
        <v>3</v>
      </c>
      <c r="AV585" s="184">
        <v>7</v>
      </c>
      <c r="AW585" s="184"/>
      <c r="AX585" s="184"/>
      <c r="AY585" s="184"/>
      <c r="AZ585" s="184"/>
      <c r="BA585" s="184"/>
      <c r="BB585" s="184"/>
      <c r="BC585" s="185">
        <v>16</v>
      </c>
      <c r="BD585" s="180">
        <v>376</v>
      </c>
      <c r="BE585" s="186">
        <v>1.4999999999999999E-2</v>
      </c>
      <c r="BF585" s="187">
        <v>4.2999999999999997E-2</v>
      </c>
      <c r="BG585" s="172"/>
      <c r="BH585" s="172">
        <v>0.5</v>
      </c>
      <c r="BI585" s="172">
        <v>10.9</v>
      </c>
      <c r="BJ585" s="172">
        <v>0.6</v>
      </c>
      <c r="BK585" s="172">
        <v>13.7</v>
      </c>
      <c r="BL585" s="28" t="s">
        <v>391</v>
      </c>
      <c r="BM585" s="228" t="s">
        <v>392</v>
      </c>
      <c r="BN585" s="228"/>
      <c r="BO585" s="228"/>
      <c r="BP585" s="228">
        <v>5</v>
      </c>
      <c r="BQ585" s="228"/>
      <c r="BR585" s="228"/>
      <c r="BS585" s="228"/>
      <c r="BT585" s="228"/>
      <c r="BU585" s="228">
        <f t="shared" si="9"/>
        <v>1.3</v>
      </c>
      <c r="BV585" s="228"/>
      <c r="BW585" s="228"/>
      <c r="BX585" s="228"/>
      <c r="BY585" s="228"/>
      <c r="BZ585" s="228"/>
      <c r="CA585" s="228"/>
      <c r="CB585" s="228"/>
      <c r="CC585" s="228"/>
      <c r="CD585" s="228"/>
      <c r="CE585" s="228"/>
      <c r="CF585" s="228"/>
      <c r="CG585" s="228"/>
      <c r="CH585" s="228"/>
      <c r="CI585" s="228"/>
      <c r="CJ585" s="228"/>
      <c r="CK585" s="228"/>
      <c r="CL585" s="228"/>
      <c r="CM585" s="228"/>
      <c r="CN585" s="228"/>
      <c r="CO585" s="228"/>
      <c r="CP585" s="228"/>
      <c r="CQ585" s="228"/>
      <c r="CR585" s="228"/>
      <c r="CS585" s="228"/>
      <c r="CT585" s="228"/>
      <c r="CU585" s="228"/>
      <c r="CV585" s="228"/>
      <c r="CW585" s="228"/>
      <c r="CX585" s="228"/>
      <c r="CY585" s="228"/>
      <c r="CZ585" s="228"/>
      <c r="DA585" s="228"/>
      <c r="DB585" s="228"/>
    </row>
    <row r="586" spans="1:106" s="197" customFormat="1" ht="31.5" hidden="1" customHeight="1" x14ac:dyDescent="0.3">
      <c r="A586" s="193">
        <v>2021</v>
      </c>
      <c r="B586" s="170">
        <v>2</v>
      </c>
      <c r="C586" s="255">
        <v>44229</v>
      </c>
      <c r="D586" s="170">
        <v>241</v>
      </c>
      <c r="E586" s="170">
        <v>165</v>
      </c>
      <c r="F586" s="170">
        <v>7</v>
      </c>
      <c r="G586" s="196" t="s">
        <v>177</v>
      </c>
      <c r="H586" t="s">
        <v>178</v>
      </c>
      <c r="I586" t="s">
        <v>163</v>
      </c>
      <c r="J586">
        <v>2</v>
      </c>
      <c r="K586">
        <v>2</v>
      </c>
      <c r="L586" s="256">
        <v>706</v>
      </c>
      <c r="M586" s="257">
        <v>656.58</v>
      </c>
      <c r="N586" s="258">
        <v>755.42</v>
      </c>
      <c r="O586" s="192"/>
      <c r="P586" s="192"/>
      <c r="Q586" s="192"/>
      <c r="R586" s="192"/>
      <c r="S586" s="192"/>
      <c r="T586" s="192">
        <v>681</v>
      </c>
      <c r="U586" s="192">
        <v>695</v>
      </c>
      <c r="V586" s="192"/>
      <c r="W586" s="192"/>
      <c r="X586" s="192"/>
      <c r="Y586" s="171">
        <v>131</v>
      </c>
      <c r="Z586" s="171"/>
      <c r="AA586" s="192"/>
      <c r="AB586" s="192"/>
      <c r="AC586" s="192"/>
      <c r="AD586" s="192"/>
      <c r="AE586" s="192"/>
      <c r="AF586" s="192"/>
      <c r="AG586" s="192"/>
      <c r="AH586" s="192"/>
      <c r="AI586" s="192"/>
      <c r="AJ586" s="192"/>
      <c r="AK586" s="171"/>
      <c r="AL586" s="171"/>
      <c r="AM586" s="192"/>
      <c r="AN586" s="192">
        <v>688</v>
      </c>
      <c r="AO586" s="222"/>
      <c r="AP586" s="182">
        <v>60</v>
      </c>
      <c r="AQ586" s="183">
        <v>120</v>
      </c>
      <c r="AR586" s="181">
        <v>55</v>
      </c>
      <c r="AS586" s="181">
        <v>131</v>
      </c>
      <c r="AT586" s="184">
        <v>2</v>
      </c>
      <c r="AU586" s="184">
        <v>1</v>
      </c>
      <c r="AV586" s="184">
        <v>1</v>
      </c>
      <c r="AW586" s="184"/>
      <c r="AX586" s="184"/>
      <c r="AY586" s="184"/>
      <c r="AZ586" s="184"/>
      <c r="BA586" s="184"/>
      <c r="BB586" s="184"/>
      <c r="BC586" s="185">
        <v>4</v>
      </c>
      <c r="BD586" s="180">
        <v>259</v>
      </c>
      <c r="BE586" s="186">
        <v>1.4999999999999999E-2</v>
      </c>
      <c r="BF586" s="187">
        <v>1.4999999999999999E-2</v>
      </c>
      <c r="BG586" s="172">
        <v>1</v>
      </c>
      <c r="BH586" s="172">
        <v>0</v>
      </c>
      <c r="BI586" s="172">
        <v>0.4</v>
      </c>
      <c r="BJ586" s="172">
        <v>2.8</v>
      </c>
      <c r="BK586" s="172">
        <v>178.2</v>
      </c>
      <c r="BL586" s="28" t="s">
        <v>164</v>
      </c>
      <c r="BM586" s="228" t="s">
        <v>164</v>
      </c>
      <c r="BN586" s="228"/>
      <c r="BO586" s="228"/>
      <c r="BP586" s="228">
        <v>5</v>
      </c>
      <c r="BQ586" s="228"/>
      <c r="BR586" s="228"/>
      <c r="BS586" s="228"/>
      <c r="BT586" s="228"/>
      <c r="BU586" s="228"/>
      <c r="BV586" s="228"/>
      <c r="BW586" s="228"/>
      <c r="BX586" s="228"/>
      <c r="BY586" s="228"/>
      <c r="BZ586" s="228"/>
      <c r="CA586" s="228"/>
      <c r="CB586" s="228"/>
      <c r="CC586" s="228"/>
      <c r="CD586" s="228"/>
      <c r="CE586" s="228"/>
      <c r="CF586" s="228"/>
      <c r="CG586" s="228"/>
      <c r="CH586" s="228"/>
      <c r="CI586" s="228"/>
      <c r="CJ586" s="228"/>
      <c r="CK586" s="228"/>
      <c r="CL586" s="228"/>
      <c r="CM586" s="228"/>
      <c r="CN586" s="228"/>
      <c r="CO586" s="228"/>
      <c r="CP586" s="228"/>
      <c r="CQ586" s="228"/>
      <c r="CR586" s="228"/>
      <c r="CS586" s="228"/>
      <c r="CT586" s="228"/>
      <c r="CU586" s="228"/>
      <c r="CV586" s="228"/>
      <c r="CW586" s="228"/>
      <c r="CX586" s="228"/>
      <c r="CY586" s="228"/>
      <c r="CZ586" s="228"/>
      <c r="DA586" s="228"/>
      <c r="DB586" s="228"/>
    </row>
    <row r="587" spans="1:106" s="197" customFormat="1" ht="31.5" hidden="1" customHeight="1" x14ac:dyDescent="0.3">
      <c r="A587" s="193">
        <v>2021</v>
      </c>
      <c r="B587" s="170">
        <v>2</v>
      </c>
      <c r="C587" s="255">
        <v>44229</v>
      </c>
      <c r="D587" s="170">
        <v>148</v>
      </c>
      <c r="E587" s="170">
        <v>347</v>
      </c>
      <c r="F587" s="170">
        <v>8</v>
      </c>
      <c r="G587" s="196" t="s">
        <v>184</v>
      </c>
      <c r="H587" t="s">
        <v>185</v>
      </c>
      <c r="I587" t="s">
        <v>186</v>
      </c>
      <c r="J587">
        <v>1</v>
      </c>
      <c r="K587">
        <v>1</v>
      </c>
      <c r="L587" s="256">
        <v>500</v>
      </c>
      <c r="M587" s="257">
        <v>465</v>
      </c>
      <c r="N587" s="258">
        <v>535</v>
      </c>
      <c r="O587" s="192"/>
      <c r="P587" s="192"/>
      <c r="Q587" s="192"/>
      <c r="R587" s="192"/>
      <c r="S587" s="192"/>
      <c r="T587" s="192"/>
      <c r="U587" s="192"/>
      <c r="V587" s="192"/>
      <c r="W587" s="192"/>
      <c r="X587" s="192"/>
      <c r="Y587" s="171"/>
      <c r="Z587" s="171"/>
      <c r="AA587" s="192"/>
      <c r="AB587" s="192"/>
      <c r="AC587" s="192"/>
      <c r="AD587" s="192"/>
      <c r="AE587" s="192"/>
      <c r="AF587" s="192"/>
      <c r="AG587" s="192"/>
      <c r="AH587" s="192"/>
      <c r="AI587" s="192"/>
      <c r="AJ587" s="192"/>
      <c r="AK587" s="171"/>
      <c r="AL587" s="171"/>
      <c r="AM587" s="192"/>
      <c r="AN587" s="192"/>
      <c r="AO587" s="222"/>
      <c r="AP587" s="182">
        <v>40</v>
      </c>
      <c r="AQ587" s="183">
        <v>144</v>
      </c>
      <c r="AR587" s="181"/>
      <c r="AS587" s="181"/>
      <c r="AT587" s="184">
        <v>3</v>
      </c>
      <c r="AU587" s="184"/>
      <c r="AV587" s="184">
        <v>1</v>
      </c>
      <c r="AW587" s="184"/>
      <c r="AX587" s="184"/>
      <c r="AY587" s="184"/>
      <c r="AZ587" s="184"/>
      <c r="BA587" s="184"/>
      <c r="BB587" s="184"/>
      <c r="BC587" s="185">
        <v>4</v>
      </c>
      <c r="BD587" s="180">
        <v>46</v>
      </c>
      <c r="BE587" s="186">
        <v>1.4999999999999999E-2</v>
      </c>
      <c r="BF587" s="187">
        <v>8.6999999999999994E-2</v>
      </c>
      <c r="BG587" s="172"/>
      <c r="BH587" s="172">
        <v>0</v>
      </c>
      <c r="BI587" s="172">
        <v>0.1</v>
      </c>
      <c r="BJ587" s="172"/>
      <c r="BK587" s="172"/>
      <c r="BL587" s="28" t="s">
        <v>187</v>
      </c>
      <c r="BM587" s="228" t="s">
        <v>187</v>
      </c>
      <c r="BN587" s="228"/>
      <c r="BO587" s="228"/>
      <c r="BP587" s="228">
        <v>5</v>
      </c>
      <c r="BQ587" s="228"/>
      <c r="BR587" s="228"/>
      <c r="BS587" s="228"/>
      <c r="BT587" s="228"/>
      <c r="BU587" s="228"/>
      <c r="BV587" s="228"/>
      <c r="BW587" s="228"/>
      <c r="BX587" s="228"/>
      <c r="BY587" s="228"/>
      <c r="BZ587" s="228"/>
      <c r="CA587" s="228"/>
      <c r="CB587" s="228"/>
      <c r="CC587" s="228"/>
      <c r="CD587" s="228"/>
      <c r="CE587" s="228"/>
      <c r="CF587" s="228"/>
      <c r="CG587" s="228"/>
      <c r="CH587" s="228"/>
      <c r="CI587" s="228"/>
      <c r="CJ587" s="228"/>
      <c r="CK587" s="228"/>
      <c r="CL587" s="228"/>
      <c r="CM587" s="228"/>
      <c r="CN587" s="228"/>
      <c r="CO587" s="228"/>
      <c r="CP587" s="228"/>
      <c r="CQ587" s="228"/>
      <c r="CR587" s="228"/>
      <c r="CS587" s="228"/>
      <c r="CT587" s="228"/>
      <c r="CU587" s="228"/>
      <c r="CV587" s="228"/>
      <c r="CW587" s="228"/>
      <c r="CX587" s="228"/>
      <c r="CY587" s="228"/>
      <c r="CZ587" s="228"/>
      <c r="DA587" s="228"/>
      <c r="DB587" s="228"/>
    </row>
    <row r="588" spans="1:106" s="197" customFormat="1" ht="31.5" hidden="1" customHeight="1" x14ac:dyDescent="0.3">
      <c r="A588" s="193">
        <v>2021</v>
      </c>
      <c r="B588" s="170">
        <v>2</v>
      </c>
      <c r="C588" s="255">
        <v>44229</v>
      </c>
      <c r="D588" s="170">
        <v>148</v>
      </c>
      <c r="E588" s="170">
        <v>348</v>
      </c>
      <c r="F588" s="170">
        <v>8</v>
      </c>
      <c r="G588" s="196" t="s">
        <v>188</v>
      </c>
      <c r="H588" t="s">
        <v>189</v>
      </c>
      <c r="I588" t="s">
        <v>186</v>
      </c>
      <c r="J588">
        <v>1</v>
      </c>
      <c r="K588">
        <v>1</v>
      </c>
      <c r="L588" s="256">
        <v>500</v>
      </c>
      <c r="M588" s="257">
        <v>465</v>
      </c>
      <c r="N588" s="258">
        <v>535</v>
      </c>
      <c r="O588" s="192"/>
      <c r="P588" s="192"/>
      <c r="Q588" s="192"/>
      <c r="R588" s="192"/>
      <c r="S588" s="192"/>
      <c r="T588" s="192"/>
      <c r="U588" s="192"/>
      <c r="V588" s="192"/>
      <c r="W588" s="192"/>
      <c r="X588" s="192"/>
      <c r="Y588" s="171"/>
      <c r="Z588" s="171"/>
      <c r="AA588" s="192"/>
      <c r="AB588" s="192"/>
      <c r="AC588" s="192"/>
      <c r="AD588" s="192"/>
      <c r="AE588" s="192"/>
      <c r="AF588" s="192"/>
      <c r="AG588" s="192"/>
      <c r="AH588" s="192"/>
      <c r="AI588" s="192"/>
      <c r="AJ588" s="192"/>
      <c r="AK588" s="171"/>
      <c r="AL588" s="171"/>
      <c r="AM588" s="192"/>
      <c r="AN588" s="192"/>
      <c r="AO588" s="222"/>
      <c r="AP588" s="182">
        <v>40</v>
      </c>
      <c r="AQ588" s="183">
        <v>144</v>
      </c>
      <c r="AR588" s="181"/>
      <c r="AS588" s="181"/>
      <c r="AT588" s="184">
        <v>1</v>
      </c>
      <c r="AU588" s="184"/>
      <c r="AV588" s="184">
        <v>2</v>
      </c>
      <c r="AW588" s="184"/>
      <c r="AX588" s="184"/>
      <c r="AY588" s="184"/>
      <c r="AZ588" s="184"/>
      <c r="BA588" s="184"/>
      <c r="BB588" s="184"/>
      <c r="BC588" s="185">
        <v>3</v>
      </c>
      <c r="BD588" s="180">
        <v>199</v>
      </c>
      <c r="BE588" s="186">
        <v>1.4999999999999999E-2</v>
      </c>
      <c r="BF588" s="187">
        <v>1.4999999999999999E-2</v>
      </c>
      <c r="BG588" s="172">
        <v>1</v>
      </c>
      <c r="BH588" s="172">
        <v>0</v>
      </c>
      <c r="BI588" s="172">
        <v>0.4</v>
      </c>
      <c r="BJ588" s="172"/>
      <c r="BK588" s="172"/>
      <c r="BL588" s="28" t="s">
        <v>187</v>
      </c>
      <c r="BM588" s="228" t="s">
        <v>187</v>
      </c>
      <c r="BN588" s="228"/>
      <c r="BO588" s="228"/>
      <c r="BP588" s="228">
        <v>5</v>
      </c>
      <c r="BQ588" s="228"/>
      <c r="BR588" s="228"/>
      <c r="BS588" s="228"/>
      <c r="BT588" s="228"/>
      <c r="BU588" s="228"/>
      <c r="BV588" s="228"/>
      <c r="BW588" s="228"/>
      <c r="BX588" s="228"/>
      <c r="BY588" s="228"/>
      <c r="BZ588" s="228"/>
      <c r="CA588" s="228"/>
      <c r="CB588" s="228"/>
      <c r="CC588" s="228"/>
      <c r="CD588" s="228"/>
      <c r="CE588" s="228"/>
      <c r="CF588" s="228"/>
      <c r="CG588" s="228"/>
      <c r="CH588" s="228"/>
      <c r="CI588" s="228"/>
      <c r="CJ588" s="228"/>
      <c r="CK588" s="228"/>
      <c r="CL588" s="228"/>
      <c r="CM588" s="228"/>
      <c r="CN588" s="228"/>
      <c r="CO588" s="228"/>
      <c r="CP588" s="228"/>
      <c r="CQ588" s="228"/>
      <c r="CR588" s="228"/>
      <c r="CS588" s="228"/>
      <c r="CT588" s="228"/>
      <c r="CU588" s="228"/>
      <c r="CV588" s="228"/>
      <c r="CW588" s="228"/>
      <c r="CX588" s="228"/>
      <c r="CY588" s="228"/>
      <c r="CZ588" s="228"/>
      <c r="DA588" s="228"/>
      <c r="DB588" s="228"/>
    </row>
    <row r="589" spans="1:106" s="197" customFormat="1" ht="31.5" hidden="1" customHeight="1" x14ac:dyDescent="0.3">
      <c r="A589" s="193">
        <v>2021</v>
      </c>
      <c r="B589" s="170">
        <v>2</v>
      </c>
      <c r="C589" s="255">
        <v>44229</v>
      </c>
      <c r="D589" s="170">
        <v>376</v>
      </c>
      <c r="E589" s="170">
        <v>438</v>
      </c>
      <c r="F589" s="170">
        <v>8</v>
      </c>
      <c r="G589" s="196" t="s">
        <v>190</v>
      </c>
      <c r="H589" t="s">
        <v>191</v>
      </c>
      <c r="I589" t="s">
        <v>163</v>
      </c>
      <c r="J589">
        <v>3</v>
      </c>
      <c r="K589">
        <v>2</v>
      </c>
      <c r="L589" s="256">
        <v>336</v>
      </c>
      <c r="M589" s="257">
        <v>316.17599999999999</v>
      </c>
      <c r="N589" s="258">
        <v>359.85599999999999</v>
      </c>
      <c r="O589" s="192"/>
      <c r="P589" s="192"/>
      <c r="Q589" s="192"/>
      <c r="R589" s="192"/>
      <c r="S589" s="192"/>
      <c r="T589" s="192">
        <v>368</v>
      </c>
      <c r="U589" s="192">
        <v>355</v>
      </c>
      <c r="V589" s="192">
        <v>391</v>
      </c>
      <c r="W589" s="192">
        <v>368</v>
      </c>
      <c r="X589" s="192">
        <v>355</v>
      </c>
      <c r="Y589" s="171">
        <v>90</v>
      </c>
      <c r="Z589" s="171">
        <v>89</v>
      </c>
      <c r="AA589" s="192"/>
      <c r="AB589" s="192"/>
      <c r="AC589" s="192"/>
      <c r="AD589" s="192"/>
      <c r="AE589" s="192"/>
      <c r="AF589" s="192">
        <v>374</v>
      </c>
      <c r="AG589" s="192">
        <v>341</v>
      </c>
      <c r="AH589" s="192">
        <v>351</v>
      </c>
      <c r="AI589" s="192">
        <v>316</v>
      </c>
      <c r="AJ589" s="192">
        <v>324</v>
      </c>
      <c r="AK589" s="171">
        <v>133</v>
      </c>
      <c r="AL589" s="171">
        <v>132</v>
      </c>
      <c r="AM589" s="192"/>
      <c r="AN589" s="192">
        <v>354.3</v>
      </c>
      <c r="AO589" s="222"/>
      <c r="AP589" s="182">
        <v>67</v>
      </c>
      <c r="AQ589" s="183">
        <v>161</v>
      </c>
      <c r="AR589" s="181">
        <v>97</v>
      </c>
      <c r="AS589" s="181">
        <v>111</v>
      </c>
      <c r="AT589" s="184">
        <v>7</v>
      </c>
      <c r="AU589" s="184">
        <v>4</v>
      </c>
      <c r="AV589" s="184">
        <v>8</v>
      </c>
      <c r="AW589" s="184"/>
      <c r="AX589" s="184"/>
      <c r="AY589" s="184"/>
      <c r="AZ589" s="184"/>
      <c r="BA589" s="184"/>
      <c r="BB589" s="184"/>
      <c r="BC589" s="185">
        <v>19</v>
      </c>
      <c r="BD589" s="180">
        <v>1927</v>
      </c>
      <c r="BE589" s="186">
        <v>1.4999999999999999E-2</v>
      </c>
      <c r="BF589" s="187">
        <v>0.01</v>
      </c>
      <c r="BG589" s="172">
        <v>1</v>
      </c>
      <c r="BH589" s="172">
        <v>0.1</v>
      </c>
      <c r="BI589" s="172">
        <v>5.7</v>
      </c>
      <c r="BJ589" s="172">
        <v>6.7</v>
      </c>
      <c r="BK589" s="172">
        <v>682.7</v>
      </c>
      <c r="BL589" s="28" t="s">
        <v>157</v>
      </c>
      <c r="BM589" s="228" t="s">
        <v>158</v>
      </c>
      <c r="BN589" s="228" t="s">
        <v>192</v>
      </c>
      <c r="BO589" s="228" t="s">
        <v>168</v>
      </c>
      <c r="BP589" s="228">
        <v>5</v>
      </c>
      <c r="BQ589" s="228"/>
      <c r="BR589" s="228"/>
      <c r="BS589" s="228"/>
      <c r="BT589" s="228"/>
      <c r="BU589" s="228"/>
      <c r="BV589" s="228"/>
      <c r="BW589" s="228"/>
      <c r="BX589" s="228"/>
      <c r="BY589" s="228"/>
      <c r="BZ589" s="228"/>
      <c r="CA589" s="228"/>
      <c r="CB589" s="228"/>
      <c r="CC589" s="228"/>
      <c r="CD589" s="228"/>
      <c r="CE589" s="228"/>
      <c r="CF589" s="228"/>
      <c r="CG589" s="228"/>
      <c r="CH589" s="228"/>
      <c r="CI589" s="228"/>
      <c r="CJ589" s="228"/>
      <c r="CK589" s="228"/>
      <c r="CL589" s="228"/>
      <c r="CM589" s="228"/>
      <c r="CN589" s="228"/>
      <c r="CO589" s="228"/>
      <c r="CP589" s="228"/>
      <c r="CQ589" s="228"/>
      <c r="CR589" s="228"/>
      <c r="CS589" s="228"/>
      <c r="CT589" s="228"/>
      <c r="CU589" s="228"/>
      <c r="CV589" s="228"/>
      <c r="CW589" s="228"/>
      <c r="CX589" s="228"/>
      <c r="CY589" s="228"/>
      <c r="CZ589" s="228"/>
      <c r="DA589" s="228"/>
      <c r="DB589" s="228"/>
    </row>
    <row r="590" spans="1:106" s="197" customFormat="1" ht="31.5" hidden="1" customHeight="1" x14ac:dyDescent="0.3">
      <c r="A590" s="193">
        <v>2021</v>
      </c>
      <c r="B590" s="170">
        <v>2</v>
      </c>
      <c r="C590" s="255">
        <v>44229</v>
      </c>
      <c r="D590" s="170">
        <v>52</v>
      </c>
      <c r="E590" s="170">
        <v>130</v>
      </c>
      <c r="F590" s="170">
        <v>25</v>
      </c>
      <c r="G590" s="196" t="s">
        <v>386</v>
      </c>
      <c r="H590" t="s">
        <v>387</v>
      </c>
      <c r="I590" t="s">
        <v>374</v>
      </c>
      <c r="J590">
        <v>9</v>
      </c>
      <c r="K590">
        <v>1</v>
      </c>
      <c r="L590" s="256">
        <v>12</v>
      </c>
      <c r="M590" s="257">
        <v>11.16</v>
      </c>
      <c r="N590" s="258">
        <v>12.84</v>
      </c>
      <c r="O590" s="192"/>
      <c r="P590" s="192"/>
      <c r="Q590" s="192"/>
      <c r="R590" s="192"/>
      <c r="S590" s="192"/>
      <c r="T590" s="192"/>
      <c r="U590" s="192">
        <v>11</v>
      </c>
      <c r="V590" s="192">
        <v>12</v>
      </c>
      <c r="W590" s="192">
        <v>12</v>
      </c>
      <c r="X590" s="192">
        <v>13</v>
      </c>
      <c r="Y590" s="171">
        <v>103</v>
      </c>
      <c r="Z590" s="171">
        <v>99</v>
      </c>
      <c r="AA590" s="192"/>
      <c r="AB590" s="192"/>
      <c r="AC590" s="192"/>
      <c r="AD590" s="192"/>
      <c r="AE590" s="192"/>
      <c r="AF590" s="192">
        <v>12</v>
      </c>
      <c r="AG590" s="192">
        <v>12</v>
      </c>
      <c r="AH590" s="192">
        <v>13</v>
      </c>
      <c r="AI590" s="192">
        <v>12</v>
      </c>
      <c r="AJ590" s="192">
        <v>12</v>
      </c>
      <c r="AK590" s="171">
        <v>122</v>
      </c>
      <c r="AL590" s="171">
        <v>122</v>
      </c>
      <c r="AM590" s="192"/>
      <c r="AN590" s="192">
        <v>12</v>
      </c>
      <c r="AO590" s="222"/>
      <c r="AP590" s="182">
        <v>336</v>
      </c>
      <c r="AQ590" s="183">
        <v>96</v>
      </c>
      <c r="AR590" s="181">
        <v>291</v>
      </c>
      <c r="AS590" s="181">
        <v>112</v>
      </c>
      <c r="AT590" s="184">
        <v>16</v>
      </c>
      <c r="AU590" s="184">
        <v>8</v>
      </c>
      <c r="AV590" s="184">
        <v>9</v>
      </c>
      <c r="AW590" s="184"/>
      <c r="AX590" s="184"/>
      <c r="AY590" s="184"/>
      <c r="AZ590" s="184"/>
      <c r="BA590" s="184"/>
      <c r="BB590" s="184"/>
      <c r="BC590" s="185">
        <v>33</v>
      </c>
      <c r="BD590" s="180">
        <v>4833</v>
      </c>
      <c r="BE590" s="186">
        <v>0.02</v>
      </c>
      <c r="BF590" s="187">
        <v>7.0000000000000001E-3</v>
      </c>
      <c r="BG590" s="172">
        <v>1</v>
      </c>
      <c r="BH590" s="172">
        <v>2.8</v>
      </c>
      <c r="BI590" s="172">
        <v>402.8</v>
      </c>
      <c r="BJ590" s="172">
        <v>0.4</v>
      </c>
      <c r="BK590" s="172">
        <v>58</v>
      </c>
      <c r="BL590" s="28" t="s">
        <v>181</v>
      </c>
      <c r="BM590" s="228" t="s">
        <v>199</v>
      </c>
      <c r="BN590" s="228" t="s">
        <v>388</v>
      </c>
      <c r="BO590" s="228"/>
      <c r="BP590" s="228">
        <v>5</v>
      </c>
      <c r="BQ590" s="228"/>
      <c r="BR590" s="228"/>
      <c r="BS590" s="228"/>
      <c r="BT590" s="228"/>
      <c r="BU590" s="228"/>
      <c r="BV590" s="228"/>
      <c r="BW590" s="228"/>
      <c r="BX590" s="228"/>
      <c r="BY590" s="228"/>
      <c r="BZ590" s="228"/>
      <c r="CA590" s="228"/>
      <c r="CB590" s="228"/>
      <c r="CC590" s="228"/>
      <c r="CD590" s="228"/>
      <c r="CE590" s="228"/>
      <c r="CF590" s="228"/>
      <c r="CG590" s="228"/>
      <c r="CH590" s="228"/>
      <c r="CI590" s="228"/>
      <c r="CJ590" s="228"/>
      <c r="CK590" s="228"/>
      <c r="CL590" s="228"/>
      <c r="CM590" s="228"/>
      <c r="CN590" s="228"/>
      <c r="CO590" s="228"/>
      <c r="CP590" s="228"/>
      <c r="CQ590" s="228"/>
      <c r="CR590" s="228"/>
      <c r="CS590" s="228"/>
      <c r="CT590" s="228"/>
      <c r="CU590" s="228"/>
      <c r="CV590" s="228"/>
      <c r="CW590" s="228"/>
      <c r="CX590" s="228"/>
      <c r="CY590" s="228"/>
      <c r="CZ590" s="228"/>
      <c r="DA590" s="228"/>
      <c r="DB590" s="228"/>
    </row>
    <row r="591" spans="1:106" s="197" customFormat="1" ht="31.5" hidden="1" customHeight="1" x14ac:dyDescent="0.3">
      <c r="A591" s="193">
        <v>2021</v>
      </c>
      <c r="B591" s="170">
        <v>2</v>
      </c>
      <c r="C591" s="255">
        <v>44229</v>
      </c>
      <c r="D591" s="170">
        <v>159</v>
      </c>
      <c r="E591" s="170">
        <v>299</v>
      </c>
      <c r="F591" s="170">
        <v>28</v>
      </c>
      <c r="G591" s="196" t="s">
        <v>193</v>
      </c>
      <c r="H591" t="s">
        <v>194</v>
      </c>
      <c r="I591" t="s">
        <v>195</v>
      </c>
      <c r="J591">
        <v>3</v>
      </c>
      <c r="K591">
        <v>2</v>
      </c>
      <c r="L591" s="256">
        <v>115</v>
      </c>
      <c r="M591" s="257">
        <v>106.95</v>
      </c>
      <c r="N591" s="258">
        <v>123.05</v>
      </c>
      <c r="O591" s="192"/>
      <c r="P591" s="192"/>
      <c r="Q591" s="192"/>
      <c r="R591" s="192"/>
      <c r="S591" s="192"/>
      <c r="T591" s="192">
        <v>110</v>
      </c>
      <c r="U591" s="192">
        <v>108</v>
      </c>
      <c r="V591" s="192">
        <v>100</v>
      </c>
      <c r="W591" s="192">
        <v>109</v>
      </c>
      <c r="X591" s="192">
        <v>109</v>
      </c>
      <c r="Y591" s="171">
        <v>119</v>
      </c>
      <c r="Z591" s="171">
        <v>111</v>
      </c>
      <c r="AA591" s="192"/>
      <c r="AB591" s="192"/>
      <c r="AC591" s="192"/>
      <c r="AD591" s="192"/>
      <c r="AE591" s="192"/>
      <c r="AF591" s="192">
        <v>118</v>
      </c>
      <c r="AG591" s="192">
        <v>120</v>
      </c>
      <c r="AH591" s="192">
        <v>109</v>
      </c>
      <c r="AI591" s="192">
        <v>98</v>
      </c>
      <c r="AJ591" s="192">
        <v>101</v>
      </c>
      <c r="AK591" s="171">
        <v>115</v>
      </c>
      <c r="AL591" s="171">
        <v>114</v>
      </c>
      <c r="AM591" s="192"/>
      <c r="AN591" s="192">
        <v>108.2</v>
      </c>
      <c r="AO591" s="222"/>
      <c r="AP591" s="182">
        <v>70</v>
      </c>
      <c r="AQ591" s="183">
        <v>154</v>
      </c>
      <c r="AR591" s="181">
        <v>94</v>
      </c>
      <c r="AS591" s="181">
        <v>115</v>
      </c>
      <c r="AT591" s="184">
        <v>6</v>
      </c>
      <c r="AU591" s="184">
        <v>3</v>
      </c>
      <c r="AV591" s="184">
        <v>9</v>
      </c>
      <c r="AW591" s="184"/>
      <c r="AX591" s="184"/>
      <c r="AY591" s="184"/>
      <c r="AZ591" s="184"/>
      <c r="BA591" s="184"/>
      <c r="BB591" s="184"/>
      <c r="BC591" s="185">
        <v>18</v>
      </c>
      <c r="BD591" s="180">
        <v>1938</v>
      </c>
      <c r="BE591" s="186">
        <v>0.02</v>
      </c>
      <c r="BF591" s="187">
        <v>8.9999999999999993E-3</v>
      </c>
      <c r="BG591" s="172">
        <v>1</v>
      </c>
      <c r="BH591" s="172">
        <v>0.2</v>
      </c>
      <c r="BI591" s="172">
        <v>16.899999999999999</v>
      </c>
      <c r="BJ591" s="172">
        <v>1.9</v>
      </c>
      <c r="BK591" s="172">
        <v>209.7</v>
      </c>
      <c r="BL591" s="28" t="s">
        <v>181</v>
      </c>
      <c r="BM591" s="228" t="s">
        <v>196</v>
      </c>
      <c r="BN591" s="228"/>
      <c r="BO591" s="228"/>
      <c r="BP591" s="228">
        <v>5</v>
      </c>
      <c r="BQ591" s="228"/>
      <c r="BR591" s="228"/>
      <c r="BS591" s="228"/>
      <c r="BT591" s="228"/>
      <c r="BU591" s="228"/>
      <c r="BV591" s="228"/>
      <c r="BW591" s="228"/>
      <c r="BX591" s="228"/>
      <c r="BY591" s="228"/>
      <c r="BZ591" s="228"/>
      <c r="CA591" s="228"/>
      <c r="CB591" s="228"/>
      <c r="CC591" s="228"/>
      <c r="CD591" s="228"/>
      <c r="CE591" s="228"/>
      <c r="CF591" s="228"/>
      <c r="CG591" s="228"/>
      <c r="CH591" s="228"/>
      <c r="CI591" s="228"/>
      <c r="CJ591" s="228"/>
      <c r="CK591" s="228"/>
      <c r="CL591" s="228"/>
      <c r="CM591" s="228"/>
      <c r="CN591" s="228"/>
      <c r="CO591" s="228"/>
      <c r="CP591" s="228"/>
      <c r="CQ591" s="228"/>
      <c r="CR591" s="228"/>
      <c r="CS591" s="228"/>
      <c r="CT591" s="228"/>
      <c r="CU591" s="228"/>
      <c r="CV591" s="228"/>
      <c r="CW591" s="228"/>
      <c r="CX591" s="228"/>
      <c r="CY591" s="228"/>
      <c r="CZ591" s="228"/>
      <c r="DA591" s="228"/>
      <c r="DB591" s="228"/>
    </row>
    <row r="592" spans="1:106" s="197" customFormat="1" ht="31.5" hidden="1" customHeight="1" x14ac:dyDescent="0.3">
      <c r="A592" s="193">
        <v>2021</v>
      </c>
      <c r="B592" s="170">
        <v>2</v>
      </c>
      <c r="C592" s="255">
        <v>44229</v>
      </c>
      <c r="D592" s="170">
        <v>393</v>
      </c>
      <c r="E592" s="170">
        <v>605</v>
      </c>
      <c r="F592" s="170">
        <v>34</v>
      </c>
      <c r="G592" s="196" t="s">
        <v>280</v>
      </c>
      <c r="H592" t="s">
        <v>281</v>
      </c>
      <c r="I592" t="s">
        <v>282</v>
      </c>
      <c r="J592">
        <v>1</v>
      </c>
      <c r="K592">
        <v>2</v>
      </c>
      <c r="L592" s="256">
        <v>633</v>
      </c>
      <c r="M592" s="257">
        <v>588.69000000000005</v>
      </c>
      <c r="N592" s="258">
        <v>677.31</v>
      </c>
      <c r="O592" s="192"/>
      <c r="P592" s="192"/>
      <c r="Q592" s="192"/>
      <c r="R592" s="192"/>
      <c r="S592" s="192"/>
      <c r="T592" s="192">
        <v>611</v>
      </c>
      <c r="U592" s="192">
        <v>609</v>
      </c>
      <c r="V592" s="192">
        <v>600</v>
      </c>
      <c r="W592" s="192">
        <v>593</v>
      </c>
      <c r="X592" s="192"/>
      <c r="Y592" s="171">
        <v>214</v>
      </c>
      <c r="Z592" s="171"/>
      <c r="AA592" s="192"/>
      <c r="AB592" s="192"/>
      <c r="AC592" s="192"/>
      <c r="AD592" s="192"/>
      <c r="AE592" s="192"/>
      <c r="AF592" s="192"/>
      <c r="AG592" s="192"/>
      <c r="AH592" s="192"/>
      <c r="AI592" s="192"/>
      <c r="AJ592" s="192"/>
      <c r="AK592" s="171"/>
      <c r="AL592" s="171"/>
      <c r="AM592" s="192"/>
      <c r="AN592" s="192">
        <v>603.29999999999995</v>
      </c>
      <c r="AO592" s="222"/>
      <c r="AP592" s="182">
        <v>13</v>
      </c>
      <c r="AQ592" s="183">
        <v>200</v>
      </c>
      <c r="AR592" s="181">
        <v>17</v>
      </c>
      <c r="AS592" s="181">
        <v>214</v>
      </c>
      <c r="AT592" s="184">
        <v>5</v>
      </c>
      <c r="AU592" s="184"/>
      <c r="AV592" s="184">
        <v>4</v>
      </c>
      <c r="AW592" s="184"/>
      <c r="AX592" s="184">
        <v>1</v>
      </c>
      <c r="AY592" s="184"/>
      <c r="AZ592" s="184"/>
      <c r="BA592" s="184"/>
      <c r="BB592" s="184"/>
      <c r="BC592" s="185">
        <v>10</v>
      </c>
      <c r="BD592" s="180">
        <v>126</v>
      </c>
      <c r="BE592" s="186">
        <v>0.02</v>
      </c>
      <c r="BF592" s="187">
        <v>7.9000000000000001E-2</v>
      </c>
      <c r="BG592" s="172"/>
      <c r="BH592" s="172">
        <v>0</v>
      </c>
      <c r="BI592" s="172">
        <v>0.2</v>
      </c>
      <c r="BJ592" s="172">
        <v>6</v>
      </c>
      <c r="BK592" s="172">
        <v>76</v>
      </c>
      <c r="BL592" s="28" t="s">
        <v>283</v>
      </c>
      <c r="BM592" s="228" t="s">
        <v>283</v>
      </c>
      <c r="BN592" s="228"/>
      <c r="BO592" s="228"/>
      <c r="BP592" s="228">
        <v>5</v>
      </c>
      <c r="BQ592" s="228"/>
      <c r="BR592" s="228"/>
      <c r="BS592" s="228"/>
      <c r="BT592" s="228"/>
      <c r="BU592" s="228"/>
      <c r="BV592" s="228"/>
      <c r="BW592" s="228"/>
      <c r="BX592" s="228"/>
      <c r="BY592" s="228"/>
      <c r="BZ592" s="228"/>
      <c r="CA592" s="228"/>
      <c r="CB592" s="228"/>
      <c r="CC592" s="228"/>
      <c r="CD592" s="228"/>
      <c r="CE592" s="228"/>
      <c r="CF592" s="228"/>
      <c r="CG592" s="228"/>
      <c r="CH592" s="228"/>
      <c r="CI592" s="228"/>
      <c r="CJ592" s="228"/>
      <c r="CK592" s="228"/>
      <c r="CL592" s="228"/>
      <c r="CM592" s="228"/>
      <c r="CN592" s="228"/>
      <c r="CO592" s="228"/>
      <c r="CP592" s="228"/>
      <c r="CQ592" s="228"/>
      <c r="CR592" s="228"/>
      <c r="CS592" s="228"/>
      <c r="CT592" s="228"/>
      <c r="CU592" s="228"/>
      <c r="CV592" s="228"/>
      <c r="CW592" s="228"/>
      <c r="CX592" s="228"/>
      <c r="CY592" s="228"/>
      <c r="CZ592" s="228"/>
      <c r="DA592" s="228"/>
      <c r="DB592" s="228"/>
    </row>
    <row r="593" spans="1:106" s="197" customFormat="1" ht="31.5" hidden="1" customHeight="1" x14ac:dyDescent="0.3">
      <c r="A593" s="193">
        <v>2021</v>
      </c>
      <c r="B593" s="170">
        <v>2</v>
      </c>
      <c r="C593" s="255">
        <v>44229</v>
      </c>
      <c r="D593" s="170">
        <v>393</v>
      </c>
      <c r="E593" s="170">
        <v>749</v>
      </c>
      <c r="F593" s="170">
        <v>34</v>
      </c>
      <c r="G593" s="196" t="s">
        <v>309</v>
      </c>
      <c r="H593" t="s">
        <v>310</v>
      </c>
      <c r="I593" t="s">
        <v>282</v>
      </c>
      <c r="J593">
        <v>1</v>
      </c>
      <c r="K593">
        <v>2</v>
      </c>
      <c r="L593" s="256">
        <v>660</v>
      </c>
      <c r="M593" s="257">
        <v>613.79999999999995</v>
      </c>
      <c r="N593" s="258">
        <v>706.2</v>
      </c>
      <c r="O593" s="192"/>
      <c r="P593" s="192"/>
      <c r="Q593" s="192"/>
      <c r="R593" s="192"/>
      <c r="S593" s="192"/>
      <c r="T593" s="192">
        <v>735</v>
      </c>
      <c r="U593" s="192">
        <v>738</v>
      </c>
      <c r="V593" s="192">
        <v>703</v>
      </c>
      <c r="W593" s="192">
        <v>711</v>
      </c>
      <c r="X593" s="192"/>
      <c r="Y593" s="171">
        <v>214</v>
      </c>
      <c r="Z593" s="171"/>
      <c r="AA593" s="192"/>
      <c r="AB593" s="192"/>
      <c r="AC593" s="192"/>
      <c r="AD593" s="192"/>
      <c r="AE593" s="192"/>
      <c r="AF593" s="192"/>
      <c r="AG593" s="192"/>
      <c r="AH593" s="192"/>
      <c r="AI593" s="192"/>
      <c r="AJ593" s="192"/>
      <c r="AK593" s="171"/>
      <c r="AL593" s="171"/>
      <c r="AM593" s="192"/>
      <c r="AN593" s="192">
        <v>721.8</v>
      </c>
      <c r="AO593" s="222"/>
      <c r="AP593" s="182">
        <v>13</v>
      </c>
      <c r="AQ593" s="183">
        <v>200</v>
      </c>
      <c r="AR593" s="181">
        <v>17</v>
      </c>
      <c r="AS593" s="181">
        <v>214</v>
      </c>
      <c r="AT593" s="184"/>
      <c r="AU593" s="184"/>
      <c r="AV593" s="184"/>
      <c r="AW593" s="184"/>
      <c r="AX593" s="184"/>
      <c r="AY593" s="184"/>
      <c r="AZ593" s="184"/>
      <c r="BA593" s="184"/>
      <c r="BB593" s="184"/>
      <c r="BC593" s="185"/>
      <c r="BD593" s="180"/>
      <c r="BE593" s="186">
        <v>0.02</v>
      </c>
      <c r="BF593" s="187"/>
      <c r="BG593" s="172"/>
      <c r="BH593" s="172"/>
      <c r="BI593" s="172"/>
      <c r="BJ593" s="172"/>
      <c r="BK593" s="172"/>
      <c r="BL593" s="28" t="s">
        <v>283</v>
      </c>
      <c r="BM593" s="228" t="s">
        <v>283</v>
      </c>
      <c r="BN593" s="228"/>
      <c r="BO593" s="228"/>
      <c r="BP593" s="228">
        <v>5</v>
      </c>
      <c r="BQ593" s="228"/>
      <c r="BR593" s="228"/>
      <c r="BS593" s="228"/>
      <c r="BT593" s="228"/>
      <c r="BU593" s="228"/>
      <c r="BV593" s="228"/>
      <c r="BW593" s="228"/>
      <c r="BX593" s="228"/>
      <c r="BY593" s="228"/>
      <c r="BZ593" s="228"/>
      <c r="CA593" s="228"/>
      <c r="CB593" s="228"/>
      <c r="CC593" s="228"/>
      <c r="CD593" s="228"/>
      <c r="CE593" s="228"/>
      <c r="CF593" s="228"/>
      <c r="CG593" s="228"/>
      <c r="CH593" s="228"/>
      <c r="CI593" s="228"/>
      <c r="CJ593" s="228"/>
      <c r="CK593" s="228"/>
      <c r="CL593" s="228"/>
      <c r="CM593" s="228"/>
      <c r="CN593" s="228"/>
      <c r="CO593" s="228"/>
      <c r="CP593" s="228"/>
      <c r="CQ593" s="228"/>
      <c r="CR593" s="228"/>
      <c r="CS593" s="228"/>
      <c r="CT593" s="228"/>
      <c r="CU593" s="228"/>
      <c r="CV593" s="228"/>
      <c r="CW593" s="228"/>
      <c r="CX593" s="228"/>
      <c r="CY593" s="228"/>
      <c r="CZ593" s="228"/>
      <c r="DA593" s="228"/>
      <c r="DB593" s="228"/>
    </row>
    <row r="594" spans="1:106" s="197" customFormat="1" ht="31.5" hidden="1" customHeight="1" x14ac:dyDescent="0.3">
      <c r="A594" s="193">
        <v>2021</v>
      </c>
      <c r="B594" s="170">
        <v>2</v>
      </c>
      <c r="C594" s="255">
        <v>44229</v>
      </c>
      <c r="D594" s="170">
        <v>334</v>
      </c>
      <c r="E594" s="170">
        <v>254</v>
      </c>
      <c r="F594" s="170">
        <v>49</v>
      </c>
      <c r="G594" s="196" t="s">
        <v>208</v>
      </c>
      <c r="H594" t="s">
        <v>209</v>
      </c>
      <c r="I594" t="s">
        <v>203</v>
      </c>
      <c r="J594">
        <v>4</v>
      </c>
      <c r="K594">
        <v>2</v>
      </c>
      <c r="L594" s="256">
        <v>203</v>
      </c>
      <c r="M594" s="257">
        <v>188.79</v>
      </c>
      <c r="N594" s="258">
        <v>217.21</v>
      </c>
      <c r="O594" s="192"/>
      <c r="P594" s="192"/>
      <c r="Q594" s="192"/>
      <c r="R594" s="192"/>
      <c r="S594" s="192"/>
      <c r="T594" s="192">
        <v>217</v>
      </c>
      <c r="U594" s="192">
        <v>211</v>
      </c>
      <c r="V594" s="192">
        <v>211</v>
      </c>
      <c r="W594" s="192"/>
      <c r="X594" s="192">
        <v>213</v>
      </c>
      <c r="Y594" s="171">
        <v>143</v>
      </c>
      <c r="Z594" s="171">
        <v>140</v>
      </c>
      <c r="AA594" s="192"/>
      <c r="AB594" s="192"/>
      <c r="AC594" s="192"/>
      <c r="AD594" s="192"/>
      <c r="AE594" s="192"/>
      <c r="AF594" s="192"/>
      <c r="AG594" s="192">
        <v>215</v>
      </c>
      <c r="AH594" s="192">
        <v>192</v>
      </c>
      <c r="AI594" s="192">
        <v>190</v>
      </c>
      <c r="AJ594" s="192"/>
      <c r="AK594" s="171"/>
      <c r="AL594" s="171"/>
      <c r="AM594" s="192"/>
      <c r="AN594" s="192">
        <v>207</v>
      </c>
      <c r="AO594" s="222"/>
      <c r="AP594" s="182">
        <v>88</v>
      </c>
      <c r="AQ594" s="183">
        <v>164</v>
      </c>
      <c r="AR594" s="181">
        <v>102</v>
      </c>
      <c r="AS594" s="181">
        <v>142</v>
      </c>
      <c r="AT594" s="184">
        <v>7</v>
      </c>
      <c r="AU594" s="184">
        <v>3</v>
      </c>
      <c r="AV594" s="184">
        <v>11</v>
      </c>
      <c r="AW594" s="184"/>
      <c r="AX594" s="184"/>
      <c r="AY594" s="184">
        <v>5</v>
      </c>
      <c r="AZ594" s="184"/>
      <c r="BA594" s="184"/>
      <c r="BB594" s="184"/>
      <c r="BC594" s="185">
        <v>25</v>
      </c>
      <c r="BD594" s="180">
        <v>1585</v>
      </c>
      <c r="BE594" s="186">
        <v>0.02</v>
      </c>
      <c r="BF594" s="187">
        <v>1.6E-2</v>
      </c>
      <c r="BG594" s="172">
        <v>1</v>
      </c>
      <c r="BH594" s="172">
        <v>0.1</v>
      </c>
      <c r="BI594" s="172">
        <v>7.8</v>
      </c>
      <c r="BJ594" s="172">
        <v>5.2</v>
      </c>
      <c r="BK594" s="172">
        <v>328.1</v>
      </c>
      <c r="BL594" s="28" t="s">
        <v>181</v>
      </c>
      <c r="BM594" s="228" t="s">
        <v>196</v>
      </c>
      <c r="BN594" s="228" t="s">
        <v>210</v>
      </c>
      <c r="BO594" s="228"/>
      <c r="BP594" s="228">
        <v>5</v>
      </c>
      <c r="BQ594" s="228"/>
      <c r="BR594" s="228"/>
      <c r="BS594" s="228"/>
      <c r="BT594" s="228"/>
      <c r="BU594" s="228"/>
      <c r="BV594" s="228"/>
      <c r="BW594" s="228"/>
      <c r="BX594" s="228"/>
      <c r="BY594" s="228"/>
      <c r="BZ594" s="228"/>
      <c r="CA594" s="228"/>
      <c r="CB594" s="228"/>
      <c r="CC594" s="228"/>
      <c r="CD594" s="228"/>
      <c r="CE594" s="228"/>
      <c r="CF594" s="228"/>
      <c r="CG594" s="228"/>
      <c r="CH594" s="228"/>
      <c r="CI594" s="228"/>
      <c r="CJ594" s="228"/>
      <c r="CK594" s="228"/>
      <c r="CL594" s="228"/>
      <c r="CM594" s="228"/>
      <c r="CN594" s="228"/>
      <c r="CO594" s="228"/>
      <c r="CP594" s="228"/>
      <c r="CQ594" s="228"/>
      <c r="CR594" s="228"/>
      <c r="CS594" s="228"/>
      <c r="CT594" s="228"/>
      <c r="CU594" s="228"/>
      <c r="CV594" s="228"/>
      <c r="CW594" s="228"/>
      <c r="CX594" s="228"/>
      <c r="CY594" s="228"/>
      <c r="CZ594" s="228"/>
      <c r="DA594" s="228"/>
      <c r="DB594" s="228"/>
    </row>
    <row r="595" spans="1:106" s="197" customFormat="1" ht="31.5" hidden="1" customHeight="1" x14ac:dyDescent="0.3">
      <c r="A595" s="193">
        <v>2021</v>
      </c>
      <c r="B595" s="170">
        <v>2</v>
      </c>
      <c r="C595" s="255">
        <v>44231</v>
      </c>
      <c r="D595" s="170">
        <v>181</v>
      </c>
      <c r="E595" s="170">
        <v>330</v>
      </c>
      <c r="F595" s="170">
        <v>2</v>
      </c>
      <c r="G595" s="196" t="s">
        <v>334</v>
      </c>
      <c r="H595" t="s">
        <v>335</v>
      </c>
      <c r="I595" t="s">
        <v>163</v>
      </c>
      <c r="J595">
        <v>4</v>
      </c>
      <c r="K595">
        <v>2</v>
      </c>
      <c r="L595" s="256">
        <v>406</v>
      </c>
      <c r="M595" s="257">
        <v>382.04599999999999</v>
      </c>
      <c r="N595" s="258">
        <v>434.82600000000002</v>
      </c>
      <c r="O595" s="192"/>
      <c r="P595" s="192"/>
      <c r="Q595" s="192"/>
      <c r="R595" s="192"/>
      <c r="S595" s="192"/>
      <c r="T595" s="192"/>
      <c r="U595" s="192">
        <v>411</v>
      </c>
      <c r="V595" s="192">
        <v>416</v>
      </c>
      <c r="W595" s="192"/>
      <c r="X595" s="192">
        <v>410</v>
      </c>
      <c r="Y595" s="171">
        <v>136</v>
      </c>
      <c r="Z595" s="171">
        <v>136</v>
      </c>
      <c r="AA595" s="192"/>
      <c r="AB595" s="192"/>
      <c r="AC595" s="192"/>
      <c r="AD595" s="192"/>
      <c r="AE595" s="192"/>
      <c r="AF595" s="192">
        <v>420</v>
      </c>
      <c r="AG595" s="192">
        <v>408</v>
      </c>
      <c r="AH595" s="192">
        <v>406</v>
      </c>
      <c r="AI595" s="192">
        <v>406</v>
      </c>
      <c r="AJ595" s="192">
        <v>417</v>
      </c>
      <c r="AK595" s="171">
        <v>136</v>
      </c>
      <c r="AL595" s="171">
        <v>138</v>
      </c>
      <c r="AM595" s="192"/>
      <c r="AN595" s="192">
        <v>411.8</v>
      </c>
      <c r="AO595" s="222"/>
      <c r="AP595" s="182">
        <v>103</v>
      </c>
      <c r="AQ595" s="183">
        <v>140</v>
      </c>
      <c r="AR595" s="181">
        <v>105</v>
      </c>
      <c r="AS595" s="181">
        <v>137</v>
      </c>
      <c r="AT595" s="184">
        <v>5</v>
      </c>
      <c r="AU595" s="184">
        <v>2</v>
      </c>
      <c r="AV595" s="184">
        <v>2</v>
      </c>
      <c r="AW595" s="184">
        <v>4</v>
      </c>
      <c r="AX595" s="184"/>
      <c r="AY595" s="184"/>
      <c r="AZ595" s="184"/>
      <c r="BA595" s="184"/>
      <c r="BB595" s="184"/>
      <c r="BC595" s="185">
        <v>13</v>
      </c>
      <c r="BD595" s="180">
        <v>1837</v>
      </c>
      <c r="BE595" s="186">
        <v>1.4999999999999999E-2</v>
      </c>
      <c r="BF595" s="187">
        <v>7.0000000000000001E-3</v>
      </c>
      <c r="BG595" s="172">
        <v>1</v>
      </c>
      <c r="BH595" s="172">
        <v>0</v>
      </c>
      <c r="BI595" s="172">
        <v>4.5</v>
      </c>
      <c r="BJ595" s="172">
        <v>5.4</v>
      </c>
      <c r="BK595" s="172">
        <v>756.5</v>
      </c>
      <c r="BL595" s="28" t="s">
        <v>157</v>
      </c>
      <c r="BM595" s="228" t="s">
        <v>158</v>
      </c>
      <c r="BN595" s="228" t="s">
        <v>336</v>
      </c>
      <c r="BO595" s="228" t="s">
        <v>168</v>
      </c>
      <c r="BP595" s="228">
        <v>5</v>
      </c>
      <c r="BQ595" s="228"/>
      <c r="BR595" s="228"/>
      <c r="BS595" s="228"/>
      <c r="BT595" s="228"/>
      <c r="BU595" s="228"/>
      <c r="BV595" s="228"/>
      <c r="BW595" s="228"/>
      <c r="BX595" s="228"/>
      <c r="BY595" s="228"/>
      <c r="BZ595" s="228"/>
      <c r="CA595" s="228"/>
      <c r="CB595" s="228"/>
      <c r="CC595" s="228"/>
      <c r="CD595" s="228"/>
      <c r="CE595" s="228"/>
      <c r="CF595" s="228"/>
      <c r="CG595" s="228"/>
      <c r="CH595" s="228"/>
      <c r="CI595" s="228"/>
      <c r="CJ595" s="228"/>
      <c r="CK595" s="228"/>
      <c r="CL595" s="228"/>
      <c r="CM595" s="228"/>
      <c r="CN595" s="228"/>
      <c r="CO595" s="228"/>
      <c r="CP595" s="228"/>
      <c r="CQ595" s="228"/>
      <c r="CR595" s="228"/>
      <c r="CS595" s="228"/>
      <c r="CT595" s="228"/>
      <c r="CU595" s="228"/>
      <c r="CV595" s="228"/>
      <c r="CW595" s="228"/>
      <c r="CX595" s="228"/>
      <c r="CY595" s="228"/>
      <c r="CZ595" s="228"/>
      <c r="DA595" s="228"/>
      <c r="DB595" s="228"/>
    </row>
    <row r="596" spans="1:106" s="197" customFormat="1" ht="31.5" hidden="1" customHeight="1" x14ac:dyDescent="0.3">
      <c r="A596" s="193">
        <v>2021</v>
      </c>
      <c r="B596" s="170">
        <v>2</v>
      </c>
      <c r="C596" s="255">
        <v>44231</v>
      </c>
      <c r="D596" s="170">
        <v>384</v>
      </c>
      <c r="E596" s="170">
        <v>556</v>
      </c>
      <c r="F596" s="170">
        <v>5</v>
      </c>
      <c r="G596" s="196" t="s">
        <v>171</v>
      </c>
      <c r="H596" t="s">
        <v>172</v>
      </c>
      <c r="I596" t="s">
        <v>163</v>
      </c>
      <c r="J596">
        <v>1</v>
      </c>
      <c r="K596">
        <v>6</v>
      </c>
      <c r="L596" s="256">
        <v>1066</v>
      </c>
      <c r="M596" s="257">
        <v>1003.106</v>
      </c>
      <c r="N596" s="258">
        <v>1141.6859999999999</v>
      </c>
      <c r="O596" s="192"/>
      <c r="P596" s="192"/>
      <c r="Q596" s="192"/>
      <c r="R596" s="192"/>
      <c r="S596" s="192"/>
      <c r="T596" s="192">
        <v>1111</v>
      </c>
      <c r="U596" s="192">
        <v>1086</v>
      </c>
      <c r="V596" s="192">
        <v>1044</v>
      </c>
      <c r="W596" s="192"/>
      <c r="X596" s="192">
        <v>1094</v>
      </c>
      <c r="Y596" s="171">
        <v>138</v>
      </c>
      <c r="Z596" s="171">
        <v>138</v>
      </c>
      <c r="AA596" s="192"/>
      <c r="AB596" s="192"/>
      <c r="AC596" s="192"/>
      <c r="AD596" s="192"/>
      <c r="AE596" s="192"/>
      <c r="AF596" s="192">
        <v>1080</v>
      </c>
      <c r="AG596" s="192">
        <v>1080</v>
      </c>
      <c r="AH596" s="192">
        <v>1060</v>
      </c>
      <c r="AI596" s="192">
        <v>1080</v>
      </c>
      <c r="AJ596" s="192">
        <v>1089</v>
      </c>
      <c r="AK596" s="171">
        <v>138</v>
      </c>
      <c r="AL596" s="171">
        <v>140</v>
      </c>
      <c r="AM596" s="192"/>
      <c r="AN596" s="192">
        <v>1080.4000000000001</v>
      </c>
      <c r="AO596" s="222"/>
      <c r="AP596" s="182">
        <v>20</v>
      </c>
      <c r="AQ596" s="183">
        <v>180</v>
      </c>
      <c r="AR596" s="181">
        <v>26</v>
      </c>
      <c r="AS596" s="181">
        <v>139</v>
      </c>
      <c r="AT596" s="184">
        <v>3</v>
      </c>
      <c r="AU596" s="184">
        <v>2</v>
      </c>
      <c r="AV596" s="184">
        <v>1</v>
      </c>
      <c r="AW596" s="184"/>
      <c r="AX596" s="184">
        <v>1</v>
      </c>
      <c r="AY596" s="184"/>
      <c r="AZ596" s="184"/>
      <c r="BA596" s="184">
        <v>0</v>
      </c>
      <c r="BB596" s="184"/>
      <c r="BC596" s="185">
        <v>6</v>
      </c>
      <c r="BD596" s="180">
        <v>558</v>
      </c>
      <c r="BE596" s="186">
        <v>1.4999999999999999E-2</v>
      </c>
      <c r="BF596" s="187">
        <v>1.0999999999999999E-2</v>
      </c>
      <c r="BG596" s="172">
        <v>1</v>
      </c>
      <c r="BH596" s="172">
        <v>0</v>
      </c>
      <c r="BI596" s="172">
        <v>0.5</v>
      </c>
      <c r="BJ596" s="172">
        <v>6.5</v>
      </c>
      <c r="BK596" s="172">
        <v>602.9</v>
      </c>
      <c r="BL596" s="28" t="s">
        <v>157</v>
      </c>
      <c r="BM596" s="228" t="s">
        <v>158</v>
      </c>
      <c r="BN596" s="228" t="s">
        <v>173</v>
      </c>
      <c r="BO596" s="228"/>
      <c r="BP596" s="228">
        <v>5</v>
      </c>
      <c r="BQ596" s="228"/>
      <c r="BR596" s="228"/>
      <c r="BS596" s="228"/>
      <c r="BT596" s="228"/>
      <c r="BU596" s="228"/>
      <c r="BV596" s="228"/>
      <c r="BW596" s="228"/>
      <c r="BX596" s="228"/>
      <c r="BY596" s="228"/>
      <c r="BZ596" s="228"/>
      <c r="CA596" s="228"/>
      <c r="CB596" s="228"/>
      <c r="CC596" s="228"/>
      <c r="CD596" s="228"/>
      <c r="CE596" s="228"/>
      <c r="CF596" s="228"/>
      <c r="CG596" s="228"/>
      <c r="CH596" s="228"/>
      <c r="CI596" s="228"/>
      <c r="CJ596" s="228"/>
      <c r="CK596" s="228"/>
      <c r="CL596" s="228"/>
      <c r="CM596" s="228"/>
      <c r="CN596" s="228"/>
      <c r="CO596" s="228"/>
      <c r="CP596" s="228"/>
      <c r="CQ596" s="228"/>
      <c r="CR596" s="228"/>
      <c r="CS596" s="228"/>
      <c r="CT596" s="228"/>
      <c r="CU596" s="228"/>
      <c r="CV596" s="228"/>
      <c r="CW596" s="228"/>
      <c r="CX596" s="228"/>
      <c r="CY596" s="228"/>
      <c r="CZ596" s="228"/>
      <c r="DA596" s="228"/>
      <c r="DB596" s="228"/>
    </row>
    <row r="597" spans="1:106" s="197" customFormat="1" ht="31.5" hidden="1" customHeight="1" x14ac:dyDescent="0.3">
      <c r="A597" s="193">
        <v>2021</v>
      </c>
      <c r="B597" s="170">
        <v>2</v>
      </c>
      <c r="C597" s="255">
        <v>44231</v>
      </c>
      <c r="D597" s="170">
        <v>384</v>
      </c>
      <c r="E597" s="170">
        <v>557</v>
      </c>
      <c r="F597" s="170">
        <v>5</v>
      </c>
      <c r="G597" s="196" t="s">
        <v>174</v>
      </c>
      <c r="H597" t="s">
        <v>175</v>
      </c>
      <c r="I597" t="s">
        <v>163</v>
      </c>
      <c r="J597">
        <v>1</v>
      </c>
      <c r="K597">
        <v>6</v>
      </c>
      <c r="L597" s="256">
        <v>182</v>
      </c>
      <c r="M597" s="257">
        <v>171.262</v>
      </c>
      <c r="N597" s="258">
        <v>194.922</v>
      </c>
      <c r="O597" s="192"/>
      <c r="P597" s="192"/>
      <c r="Q597" s="192"/>
      <c r="R597" s="192"/>
      <c r="S597" s="192"/>
      <c r="T597" s="192">
        <v>220</v>
      </c>
      <c r="U597" s="192">
        <v>189</v>
      </c>
      <c r="V597" s="192">
        <v>193</v>
      </c>
      <c r="W597" s="192"/>
      <c r="X597" s="192">
        <v>202</v>
      </c>
      <c r="Y597" s="171">
        <v>138</v>
      </c>
      <c r="Z597" s="171">
        <v>138</v>
      </c>
      <c r="AA597" s="192"/>
      <c r="AB597" s="192"/>
      <c r="AC597" s="192"/>
      <c r="AD597" s="192"/>
      <c r="AE597" s="192"/>
      <c r="AF597" s="192">
        <v>197</v>
      </c>
      <c r="AG597" s="192">
        <v>193</v>
      </c>
      <c r="AH597" s="192">
        <v>188</v>
      </c>
      <c r="AI597" s="192">
        <v>193</v>
      </c>
      <c r="AJ597" s="192">
        <v>191</v>
      </c>
      <c r="AK597" s="171">
        <v>138</v>
      </c>
      <c r="AL597" s="171">
        <v>140</v>
      </c>
      <c r="AM597" s="192"/>
      <c r="AN597" s="192">
        <v>196.2</v>
      </c>
      <c r="AO597" s="222"/>
      <c r="AP597" s="182">
        <v>20</v>
      </c>
      <c r="AQ597" s="183">
        <v>180</v>
      </c>
      <c r="AR597" s="181">
        <v>26</v>
      </c>
      <c r="AS597" s="181">
        <v>139</v>
      </c>
      <c r="AT597" s="184">
        <v>2</v>
      </c>
      <c r="AU597" s="184">
        <v>1</v>
      </c>
      <c r="AV597" s="184">
        <v>1</v>
      </c>
      <c r="AW597" s="184"/>
      <c r="AX597" s="184">
        <v>1</v>
      </c>
      <c r="AY597" s="184"/>
      <c r="AZ597" s="184"/>
      <c r="BA597" s="184">
        <v>1</v>
      </c>
      <c r="BB597" s="184"/>
      <c r="BC597" s="185">
        <v>5</v>
      </c>
      <c r="BD597" s="180">
        <v>557</v>
      </c>
      <c r="BE597" s="186">
        <v>1.4999999999999999E-2</v>
      </c>
      <c r="BF597" s="187">
        <v>8.9999999999999993E-3</v>
      </c>
      <c r="BG597" s="172">
        <v>1</v>
      </c>
      <c r="BH597" s="172">
        <v>0</v>
      </c>
      <c r="BI597" s="172">
        <v>3.1</v>
      </c>
      <c r="BJ597" s="172">
        <v>1</v>
      </c>
      <c r="BK597" s="172">
        <v>109.3</v>
      </c>
      <c r="BL597" s="28" t="s">
        <v>157</v>
      </c>
      <c r="BM597" s="228" t="s">
        <v>158</v>
      </c>
      <c r="BN597" s="228" t="s">
        <v>173</v>
      </c>
      <c r="BO597" s="228" t="s">
        <v>176</v>
      </c>
      <c r="BP597" s="228">
        <v>5</v>
      </c>
      <c r="BQ597" s="228"/>
      <c r="BR597" s="228"/>
      <c r="BS597" s="228"/>
      <c r="BT597" s="228"/>
      <c r="BU597" s="228"/>
      <c r="BV597" s="228"/>
      <c r="BW597" s="228"/>
      <c r="BX597" s="228"/>
      <c r="BY597" s="228"/>
      <c r="BZ597" s="228"/>
      <c r="CA597" s="228"/>
      <c r="CB597" s="228"/>
      <c r="CC597" s="228"/>
      <c r="CD597" s="228"/>
      <c r="CE597" s="228"/>
      <c r="CF597" s="228"/>
      <c r="CG597" s="228"/>
      <c r="CH597" s="228"/>
      <c r="CI597" s="228"/>
      <c r="CJ597" s="228"/>
      <c r="CK597" s="228"/>
      <c r="CL597" s="228"/>
      <c r="CM597" s="228"/>
      <c r="CN597" s="228"/>
      <c r="CO597" s="228"/>
      <c r="CP597" s="228"/>
      <c r="CQ597" s="228"/>
      <c r="CR597" s="228"/>
      <c r="CS597" s="228"/>
      <c r="CT597" s="228"/>
      <c r="CU597" s="228"/>
      <c r="CV597" s="228"/>
      <c r="CW597" s="228"/>
      <c r="CX597" s="228"/>
      <c r="CY597" s="228"/>
      <c r="CZ597" s="228"/>
      <c r="DA597" s="228"/>
      <c r="DB597" s="228"/>
    </row>
    <row r="598" spans="1:106" s="197" customFormat="1" ht="31.5" hidden="1" customHeight="1" x14ac:dyDescent="0.3">
      <c r="A598" s="193">
        <v>2021</v>
      </c>
      <c r="B598" s="170">
        <v>2</v>
      </c>
      <c r="C598" s="255">
        <v>44231</v>
      </c>
      <c r="D598" s="170">
        <v>1</v>
      </c>
      <c r="E598" s="170">
        <v>1</v>
      </c>
      <c r="F598" s="170">
        <v>6</v>
      </c>
      <c r="G598" s="196" t="s">
        <v>342</v>
      </c>
      <c r="H598" t="s">
        <v>343</v>
      </c>
      <c r="I598" t="s">
        <v>163</v>
      </c>
      <c r="J598">
        <v>3</v>
      </c>
      <c r="K598">
        <v>2</v>
      </c>
      <c r="L598" s="256">
        <v>111</v>
      </c>
      <c r="M598" s="257">
        <v>103.23</v>
      </c>
      <c r="N598" s="258">
        <v>118.77</v>
      </c>
      <c r="O598" s="192"/>
      <c r="P598" s="192"/>
      <c r="Q598" s="192"/>
      <c r="R598" s="192"/>
      <c r="S598" s="192"/>
      <c r="T598" s="192">
        <v>101</v>
      </c>
      <c r="U598" s="192">
        <v>107</v>
      </c>
      <c r="V598" s="192">
        <v>109</v>
      </c>
      <c r="W598" s="192"/>
      <c r="X598" s="192">
        <v>110</v>
      </c>
      <c r="Y598" s="171">
        <v>90</v>
      </c>
      <c r="Z598" s="171">
        <v>92</v>
      </c>
      <c r="AA598" s="192"/>
      <c r="AB598" s="192"/>
      <c r="AC598" s="192"/>
      <c r="AD598" s="192"/>
      <c r="AE598" s="192"/>
      <c r="AF598" s="192">
        <v>103</v>
      </c>
      <c r="AG598" s="192">
        <v>108</v>
      </c>
      <c r="AH598" s="192">
        <v>104</v>
      </c>
      <c r="AI598" s="192">
        <v>109</v>
      </c>
      <c r="AJ598" s="192">
        <v>112</v>
      </c>
      <c r="AK598" s="171">
        <v>92</v>
      </c>
      <c r="AL598" s="171">
        <v>92</v>
      </c>
      <c r="AM598" s="192"/>
      <c r="AN598" s="192">
        <v>107</v>
      </c>
      <c r="AO598" s="222"/>
      <c r="AP598" s="182">
        <v>108</v>
      </c>
      <c r="AQ598" s="183">
        <v>100</v>
      </c>
      <c r="AR598" s="181">
        <v>118</v>
      </c>
      <c r="AS598" s="181">
        <v>92</v>
      </c>
      <c r="AT598" s="184">
        <v>6</v>
      </c>
      <c r="AU598" s="184">
        <v>4</v>
      </c>
      <c r="AV598" s="184">
        <v>1</v>
      </c>
      <c r="AW598" s="184"/>
      <c r="AX598" s="184">
        <v>6</v>
      </c>
      <c r="AY598" s="184"/>
      <c r="AZ598" s="184"/>
      <c r="BA598" s="184"/>
      <c r="BB598" s="184"/>
      <c r="BC598" s="185">
        <v>17</v>
      </c>
      <c r="BD598" s="180">
        <v>2417</v>
      </c>
      <c r="BE598" s="186">
        <v>1.4999999999999999E-2</v>
      </c>
      <c r="BF598" s="187">
        <v>7.0000000000000001E-3</v>
      </c>
      <c r="BG598" s="172">
        <v>1</v>
      </c>
      <c r="BH598" s="172">
        <v>0.2</v>
      </c>
      <c r="BI598" s="172">
        <v>21.8</v>
      </c>
      <c r="BJ598" s="172">
        <v>1.8</v>
      </c>
      <c r="BK598" s="172">
        <v>258.60000000000002</v>
      </c>
      <c r="BL598" s="28" t="s">
        <v>241</v>
      </c>
      <c r="BM598" s="228" t="s">
        <v>241</v>
      </c>
      <c r="BN598" s="228"/>
      <c r="BO598" s="228"/>
      <c r="BP598" s="228">
        <v>5</v>
      </c>
      <c r="BQ598" s="228"/>
      <c r="BR598" s="228"/>
      <c r="BS598" s="228"/>
      <c r="BT598" s="228"/>
      <c r="BU598" s="228"/>
      <c r="BV598" s="228"/>
      <c r="BW598" s="228"/>
      <c r="BX598" s="228"/>
      <c r="BY598" s="228"/>
      <c r="BZ598" s="228"/>
      <c r="CA598" s="228"/>
      <c r="CB598" s="228"/>
      <c r="CC598" s="228"/>
      <c r="CD598" s="228"/>
      <c r="CE598" s="228"/>
      <c r="CF598" s="228"/>
      <c r="CG598" s="228"/>
      <c r="CH598" s="228"/>
      <c r="CI598" s="228"/>
      <c r="CJ598" s="228"/>
      <c r="CK598" s="228"/>
      <c r="CL598" s="228"/>
      <c r="CM598" s="228"/>
      <c r="CN598" s="228"/>
      <c r="CO598" s="228"/>
      <c r="CP598" s="228"/>
      <c r="CQ598" s="228"/>
      <c r="CR598" s="228"/>
      <c r="CS598" s="228"/>
      <c r="CT598" s="228"/>
      <c r="CU598" s="228"/>
      <c r="CV598" s="228"/>
      <c r="CW598" s="228"/>
      <c r="CX598" s="228"/>
      <c r="CY598" s="228"/>
      <c r="CZ598" s="228"/>
      <c r="DA598" s="228"/>
      <c r="DB598" s="228"/>
    </row>
    <row r="599" spans="1:106" s="197" customFormat="1" ht="31.5" hidden="1" customHeight="1" x14ac:dyDescent="0.3">
      <c r="A599" s="193">
        <v>2021</v>
      </c>
      <c r="B599" s="170">
        <v>2</v>
      </c>
      <c r="C599" s="255">
        <v>44231</v>
      </c>
      <c r="D599" s="170">
        <v>1</v>
      </c>
      <c r="E599" s="170">
        <v>2</v>
      </c>
      <c r="F599" s="170">
        <v>6</v>
      </c>
      <c r="G599" s="196" t="s">
        <v>344</v>
      </c>
      <c r="H599" t="s">
        <v>345</v>
      </c>
      <c r="I599" t="s">
        <v>163</v>
      </c>
      <c r="J599">
        <v>3</v>
      </c>
      <c r="K599">
        <v>2</v>
      </c>
      <c r="L599" s="256">
        <v>113</v>
      </c>
      <c r="M599" s="257">
        <v>105.09</v>
      </c>
      <c r="N599" s="258">
        <v>120.91</v>
      </c>
      <c r="O599" s="192"/>
      <c r="P599" s="192"/>
      <c r="Q599" s="192"/>
      <c r="R599" s="192"/>
      <c r="S599" s="192"/>
      <c r="T599" s="192">
        <v>130</v>
      </c>
      <c r="U599" s="192">
        <v>120</v>
      </c>
      <c r="V599" s="192">
        <v>110</v>
      </c>
      <c r="W599" s="192"/>
      <c r="X599" s="192">
        <v>112</v>
      </c>
      <c r="Y599" s="171">
        <v>90</v>
      </c>
      <c r="Z599" s="171">
        <v>92</v>
      </c>
      <c r="AA599" s="192"/>
      <c r="AB599" s="192"/>
      <c r="AC599" s="192"/>
      <c r="AD599" s="192"/>
      <c r="AE599" s="192"/>
      <c r="AF599" s="192">
        <v>112</v>
      </c>
      <c r="AG599" s="192">
        <v>116</v>
      </c>
      <c r="AH599" s="192">
        <v>108</v>
      </c>
      <c r="AI599" s="192">
        <v>112</v>
      </c>
      <c r="AJ599" s="192">
        <v>109</v>
      </c>
      <c r="AK599" s="171">
        <v>92</v>
      </c>
      <c r="AL599" s="171">
        <v>92</v>
      </c>
      <c r="AM599" s="192"/>
      <c r="AN599" s="192">
        <v>114.3</v>
      </c>
      <c r="AO599" s="222"/>
      <c r="AP599" s="182">
        <v>108</v>
      </c>
      <c r="AQ599" s="183">
        <v>100</v>
      </c>
      <c r="AR599" s="181">
        <v>118</v>
      </c>
      <c r="AS599" s="181">
        <v>92</v>
      </c>
      <c r="AT599" s="184">
        <v>4</v>
      </c>
      <c r="AU599" s="184">
        <v>4</v>
      </c>
      <c r="AV599" s="184">
        <v>3</v>
      </c>
      <c r="AW599" s="184"/>
      <c r="AX599" s="184">
        <v>2</v>
      </c>
      <c r="AY599" s="184"/>
      <c r="AZ599" s="184"/>
      <c r="BA599" s="184"/>
      <c r="BB599" s="184"/>
      <c r="BC599" s="185">
        <v>13</v>
      </c>
      <c r="BD599" s="180">
        <v>2353</v>
      </c>
      <c r="BE599" s="186">
        <v>1.4999999999999999E-2</v>
      </c>
      <c r="BF599" s="187">
        <v>6.0000000000000001E-3</v>
      </c>
      <c r="BG599" s="172">
        <v>1</v>
      </c>
      <c r="BH599" s="172">
        <v>0.1</v>
      </c>
      <c r="BI599" s="172">
        <v>20.8</v>
      </c>
      <c r="BJ599" s="172">
        <v>1.5</v>
      </c>
      <c r="BK599" s="172">
        <v>268.89999999999998</v>
      </c>
      <c r="BL599" s="28" t="s">
        <v>241</v>
      </c>
      <c r="BM599" s="228" t="s">
        <v>241</v>
      </c>
      <c r="BN599" s="228"/>
      <c r="BO599" s="228"/>
      <c r="BP599" s="228">
        <v>5</v>
      </c>
      <c r="BQ599" s="228"/>
      <c r="BR599" s="228"/>
      <c r="BS599" s="228"/>
      <c r="BT599" s="228"/>
      <c r="BU599" s="228"/>
      <c r="BV599" s="228"/>
      <c r="BW599" s="228"/>
      <c r="BX599" s="228"/>
      <c r="BY599" s="228"/>
      <c r="BZ599" s="228"/>
      <c r="CA599" s="228"/>
      <c r="CB599" s="228"/>
      <c r="CC599" s="228"/>
      <c r="CD599" s="228"/>
      <c r="CE599" s="228"/>
      <c r="CF599" s="228"/>
      <c r="CG599" s="228"/>
      <c r="CH599" s="228"/>
      <c r="CI599" s="228"/>
      <c r="CJ599" s="228"/>
      <c r="CK599" s="228"/>
      <c r="CL599" s="228"/>
      <c r="CM599" s="228"/>
      <c r="CN599" s="228"/>
      <c r="CO599" s="228"/>
      <c r="CP599" s="228"/>
      <c r="CQ599" s="228"/>
      <c r="CR599" s="228"/>
      <c r="CS599" s="228"/>
      <c r="CT599" s="228"/>
      <c r="CU599" s="228"/>
      <c r="CV599" s="228"/>
      <c r="CW599" s="228"/>
      <c r="CX599" s="228"/>
      <c r="CY599" s="228"/>
      <c r="CZ599" s="228"/>
      <c r="DA599" s="228"/>
      <c r="DB599" s="228"/>
    </row>
    <row r="600" spans="1:106" s="197" customFormat="1" ht="31.5" hidden="1" customHeight="1" x14ac:dyDescent="0.3">
      <c r="A600" s="193">
        <v>2021</v>
      </c>
      <c r="B600" s="170">
        <v>2</v>
      </c>
      <c r="C600" s="255">
        <v>44231</v>
      </c>
      <c r="D600" s="170">
        <v>32</v>
      </c>
      <c r="E600" s="170">
        <v>92</v>
      </c>
      <c r="F600" s="170">
        <v>7</v>
      </c>
      <c r="G600" s="196" t="s">
        <v>217</v>
      </c>
      <c r="H600" t="s">
        <v>218</v>
      </c>
      <c r="I600" t="s">
        <v>163</v>
      </c>
      <c r="J600">
        <v>2</v>
      </c>
      <c r="K600">
        <v>3</v>
      </c>
      <c r="L600" s="256">
        <v>361</v>
      </c>
      <c r="M600" s="257">
        <v>335.73</v>
      </c>
      <c r="N600" s="258">
        <v>386.27</v>
      </c>
      <c r="O600" s="192"/>
      <c r="P600" s="192"/>
      <c r="Q600" s="192"/>
      <c r="R600" s="192"/>
      <c r="S600" s="192"/>
      <c r="T600" s="192">
        <v>400</v>
      </c>
      <c r="U600" s="192">
        <v>385</v>
      </c>
      <c r="V600" s="192">
        <v>410</v>
      </c>
      <c r="W600" s="192"/>
      <c r="X600" s="192">
        <v>382</v>
      </c>
      <c r="Y600" s="171">
        <v>99</v>
      </c>
      <c r="Z600" s="171">
        <v>99</v>
      </c>
      <c r="AA600" s="192"/>
      <c r="AB600" s="192"/>
      <c r="AC600" s="192"/>
      <c r="AD600" s="192"/>
      <c r="AE600" s="192"/>
      <c r="AF600" s="192">
        <v>520</v>
      </c>
      <c r="AG600" s="192">
        <v>373</v>
      </c>
      <c r="AH600" s="192">
        <v>352</v>
      </c>
      <c r="AI600" s="192">
        <v>344</v>
      </c>
      <c r="AJ600" s="192">
        <v>348</v>
      </c>
      <c r="AK600" s="171">
        <v>103</v>
      </c>
      <c r="AL600" s="171">
        <v>103</v>
      </c>
      <c r="AM600" s="192"/>
      <c r="AN600" s="192">
        <v>390.4</v>
      </c>
      <c r="AO600" s="222"/>
      <c r="AP600" s="182">
        <v>74</v>
      </c>
      <c r="AQ600" s="183">
        <v>97</v>
      </c>
      <c r="AR600" s="181">
        <v>71</v>
      </c>
      <c r="AS600" s="181">
        <v>101</v>
      </c>
      <c r="AT600" s="184">
        <v>5</v>
      </c>
      <c r="AU600" s="184">
        <v>2</v>
      </c>
      <c r="AV600" s="184">
        <v>2</v>
      </c>
      <c r="AW600" s="184">
        <v>2</v>
      </c>
      <c r="AX600" s="184"/>
      <c r="AY600" s="184"/>
      <c r="AZ600" s="184"/>
      <c r="BA600" s="184"/>
      <c r="BB600" s="184"/>
      <c r="BC600" s="185">
        <v>11</v>
      </c>
      <c r="BD600" s="180">
        <v>1595</v>
      </c>
      <c r="BE600" s="186">
        <v>1.4999999999999999E-2</v>
      </c>
      <c r="BF600" s="187">
        <v>7.0000000000000001E-3</v>
      </c>
      <c r="BG600" s="172">
        <v>1</v>
      </c>
      <c r="BH600" s="172">
        <v>0</v>
      </c>
      <c r="BI600" s="172">
        <v>4.4000000000000004</v>
      </c>
      <c r="BJ600" s="172">
        <v>4.3</v>
      </c>
      <c r="BK600" s="172">
        <v>622.70000000000005</v>
      </c>
      <c r="BL600" s="28" t="s">
        <v>181</v>
      </c>
      <c r="BM600" s="228" t="s">
        <v>182</v>
      </c>
      <c r="BN600" s="228" t="s">
        <v>219</v>
      </c>
      <c r="BO600" s="228" t="s">
        <v>220</v>
      </c>
      <c r="BP600" s="228">
        <v>5</v>
      </c>
      <c r="BQ600" s="228"/>
      <c r="BR600" s="228"/>
      <c r="BS600" s="228"/>
      <c r="BT600" s="228"/>
      <c r="BU600" s="228"/>
      <c r="BV600" s="228"/>
      <c r="BW600" s="228"/>
      <c r="BX600" s="228"/>
      <c r="BY600" s="228"/>
      <c r="BZ600" s="228"/>
      <c r="CA600" s="228"/>
      <c r="CB600" s="228"/>
      <c r="CC600" s="228"/>
      <c r="CD600" s="228"/>
      <c r="CE600" s="228"/>
      <c r="CF600" s="228"/>
      <c r="CG600" s="228"/>
      <c r="CH600" s="228"/>
      <c r="CI600" s="228"/>
      <c r="CJ600" s="228"/>
      <c r="CK600" s="228"/>
      <c r="CL600" s="228"/>
      <c r="CM600" s="228"/>
      <c r="CN600" s="228"/>
      <c r="CO600" s="228"/>
      <c r="CP600" s="228"/>
      <c r="CQ600" s="228"/>
      <c r="CR600" s="228"/>
      <c r="CS600" s="228"/>
      <c r="CT600" s="228"/>
      <c r="CU600" s="228"/>
      <c r="CV600" s="228"/>
      <c r="CW600" s="228"/>
      <c r="CX600" s="228"/>
      <c r="CY600" s="228"/>
      <c r="CZ600" s="228"/>
      <c r="DA600" s="228"/>
      <c r="DB600" s="228"/>
    </row>
    <row r="601" spans="1:106" s="197" customFormat="1" ht="31.5" hidden="1" customHeight="1" x14ac:dyDescent="0.3">
      <c r="A601" s="193">
        <v>2021</v>
      </c>
      <c r="B601" s="170">
        <v>2</v>
      </c>
      <c r="C601" s="255">
        <v>44231</v>
      </c>
      <c r="D601" s="170">
        <v>32</v>
      </c>
      <c r="E601" s="170">
        <v>93</v>
      </c>
      <c r="F601" s="170">
        <v>7</v>
      </c>
      <c r="G601" s="196" t="s">
        <v>221</v>
      </c>
      <c r="H601" t="s">
        <v>222</v>
      </c>
      <c r="I601" t="s">
        <v>163</v>
      </c>
      <c r="J601">
        <v>2</v>
      </c>
      <c r="K601">
        <v>3</v>
      </c>
      <c r="L601" s="256">
        <v>59</v>
      </c>
      <c r="M601" s="257">
        <v>54.87</v>
      </c>
      <c r="N601" s="258">
        <v>63.13</v>
      </c>
      <c r="O601" s="192"/>
      <c r="P601" s="192"/>
      <c r="Q601" s="192"/>
      <c r="R601" s="192"/>
      <c r="S601" s="192"/>
      <c r="T601" s="192">
        <v>65</v>
      </c>
      <c r="U601" s="192">
        <v>60</v>
      </c>
      <c r="V601" s="192">
        <v>61</v>
      </c>
      <c r="W601" s="192"/>
      <c r="X601" s="192">
        <v>71</v>
      </c>
      <c r="Y601" s="171">
        <v>99</v>
      </c>
      <c r="Z601" s="171">
        <v>99</v>
      </c>
      <c r="AA601" s="192"/>
      <c r="AB601" s="192"/>
      <c r="AC601" s="192"/>
      <c r="AD601" s="192"/>
      <c r="AE601" s="192"/>
      <c r="AF601" s="192">
        <v>55</v>
      </c>
      <c r="AG601" s="192">
        <v>56</v>
      </c>
      <c r="AH601" s="192">
        <v>56</v>
      </c>
      <c r="AI601" s="192">
        <v>55</v>
      </c>
      <c r="AJ601" s="192">
        <v>57</v>
      </c>
      <c r="AK601" s="171">
        <v>103</v>
      </c>
      <c r="AL601" s="171">
        <v>103</v>
      </c>
      <c r="AM601" s="192"/>
      <c r="AN601" s="192">
        <v>59.6</v>
      </c>
      <c r="AO601" s="222"/>
      <c r="AP601" s="182">
        <v>74</v>
      </c>
      <c r="AQ601" s="183">
        <v>97</v>
      </c>
      <c r="AR601" s="181">
        <v>71</v>
      </c>
      <c r="AS601" s="181">
        <v>101</v>
      </c>
      <c r="AT601" s="184">
        <v>8</v>
      </c>
      <c r="AU601" s="184">
        <v>2</v>
      </c>
      <c r="AV601" s="184">
        <v>11</v>
      </c>
      <c r="AW601" s="184"/>
      <c r="AX601" s="184"/>
      <c r="AY601" s="184"/>
      <c r="AZ601" s="184"/>
      <c r="BA601" s="184"/>
      <c r="BB601" s="184"/>
      <c r="BC601" s="185">
        <v>21</v>
      </c>
      <c r="BD601" s="180">
        <v>1425</v>
      </c>
      <c r="BE601" s="186">
        <v>1.4999999999999999E-2</v>
      </c>
      <c r="BF601" s="187">
        <v>1.4999999999999999E-2</v>
      </c>
      <c r="BG601" s="172">
        <v>1</v>
      </c>
      <c r="BH601" s="172">
        <v>0.4</v>
      </c>
      <c r="BI601" s="172">
        <v>24.2</v>
      </c>
      <c r="BJ601" s="172">
        <v>1.3</v>
      </c>
      <c r="BK601" s="172">
        <v>84.9</v>
      </c>
      <c r="BL601" s="28" t="s">
        <v>181</v>
      </c>
      <c r="BM601" s="228" t="s">
        <v>182</v>
      </c>
      <c r="BN601" s="228" t="s">
        <v>223</v>
      </c>
      <c r="BO601" s="228" t="s">
        <v>220</v>
      </c>
      <c r="BP601" s="228">
        <v>5</v>
      </c>
      <c r="BQ601" s="228"/>
      <c r="BR601" s="228"/>
      <c r="BS601" s="228"/>
      <c r="BT601" s="228"/>
      <c r="BU601" s="228"/>
      <c r="BV601" s="228"/>
      <c r="BW601" s="228"/>
      <c r="BX601" s="228"/>
      <c r="BY601" s="228"/>
      <c r="BZ601" s="228"/>
      <c r="CA601" s="228"/>
      <c r="CB601" s="228"/>
      <c r="CC601" s="228"/>
      <c r="CD601" s="228"/>
      <c r="CE601" s="228"/>
      <c r="CF601" s="228"/>
      <c r="CG601" s="228"/>
      <c r="CH601" s="228"/>
      <c r="CI601" s="228"/>
      <c r="CJ601" s="228"/>
      <c r="CK601" s="228"/>
      <c r="CL601" s="228"/>
      <c r="CM601" s="228"/>
      <c r="CN601" s="228"/>
      <c r="CO601" s="228"/>
      <c r="CP601" s="228"/>
      <c r="CQ601" s="228"/>
      <c r="CR601" s="228"/>
      <c r="CS601" s="228"/>
      <c r="CT601" s="228"/>
      <c r="CU601" s="228"/>
      <c r="CV601" s="228"/>
      <c r="CW601" s="228"/>
      <c r="CX601" s="228"/>
      <c r="CY601" s="228"/>
      <c r="CZ601" s="228"/>
      <c r="DA601" s="228"/>
      <c r="DB601" s="228"/>
    </row>
    <row r="602" spans="1:106" s="197" customFormat="1" ht="31.5" hidden="1" customHeight="1" x14ac:dyDescent="0.3">
      <c r="A602" s="193">
        <v>2021</v>
      </c>
      <c r="B602" s="170">
        <v>2</v>
      </c>
      <c r="C602" s="255">
        <v>44231</v>
      </c>
      <c r="D602" s="170">
        <v>32</v>
      </c>
      <c r="E602" s="170">
        <v>94</v>
      </c>
      <c r="F602" s="170">
        <v>7</v>
      </c>
      <c r="G602" s="196" t="s">
        <v>346</v>
      </c>
      <c r="H602" t="s">
        <v>347</v>
      </c>
      <c r="I602" t="s">
        <v>163</v>
      </c>
      <c r="J602">
        <v>2</v>
      </c>
      <c r="K602">
        <v>3</v>
      </c>
      <c r="L602" s="256">
        <v>19</v>
      </c>
      <c r="M602" s="257">
        <v>17.670000000000002</v>
      </c>
      <c r="N602" s="258">
        <v>20.329999999999998</v>
      </c>
      <c r="O602" s="192"/>
      <c r="P602" s="192"/>
      <c r="Q602" s="192"/>
      <c r="R602" s="192"/>
      <c r="S602" s="192"/>
      <c r="T602" s="192">
        <v>23</v>
      </c>
      <c r="U602" s="192">
        <v>19</v>
      </c>
      <c r="V602" s="192">
        <v>20</v>
      </c>
      <c r="W602" s="192"/>
      <c r="X602" s="192">
        <v>20</v>
      </c>
      <c r="Y602" s="171">
        <v>99</v>
      </c>
      <c r="Z602" s="171">
        <v>99</v>
      </c>
      <c r="AA602" s="192"/>
      <c r="AB602" s="192"/>
      <c r="AC602" s="192"/>
      <c r="AD602" s="192"/>
      <c r="AE602" s="192"/>
      <c r="AF602" s="192">
        <v>22</v>
      </c>
      <c r="AG602" s="192">
        <v>20</v>
      </c>
      <c r="AH602" s="192">
        <v>18</v>
      </c>
      <c r="AI602" s="192">
        <v>18</v>
      </c>
      <c r="AJ602" s="192">
        <v>18</v>
      </c>
      <c r="AK602" s="171">
        <v>103</v>
      </c>
      <c r="AL602" s="171">
        <v>103</v>
      </c>
      <c r="AM602" s="192"/>
      <c r="AN602" s="192">
        <v>19.600000000000001</v>
      </c>
      <c r="AO602" s="222"/>
      <c r="AP602" s="182">
        <v>74</v>
      </c>
      <c r="AQ602" s="183">
        <v>97</v>
      </c>
      <c r="AR602" s="181">
        <v>71</v>
      </c>
      <c r="AS602" s="181">
        <v>101</v>
      </c>
      <c r="AT602" s="184">
        <v>2</v>
      </c>
      <c r="AU602" s="184">
        <v>4</v>
      </c>
      <c r="AV602" s="184">
        <v>9</v>
      </c>
      <c r="AW602" s="184">
        <v>3</v>
      </c>
      <c r="AX602" s="184"/>
      <c r="AY602" s="184"/>
      <c r="AZ602" s="184"/>
      <c r="BA602" s="184"/>
      <c r="BB602" s="184"/>
      <c r="BC602" s="185">
        <v>18</v>
      </c>
      <c r="BD602" s="180">
        <v>1554</v>
      </c>
      <c r="BE602" s="186">
        <v>1.4999999999999999E-2</v>
      </c>
      <c r="BF602" s="187">
        <v>1.2E-2</v>
      </c>
      <c r="BG602" s="172">
        <v>1</v>
      </c>
      <c r="BH602" s="172">
        <v>0.9</v>
      </c>
      <c r="BI602" s="172">
        <v>81.8</v>
      </c>
      <c r="BJ602" s="172">
        <v>0.4</v>
      </c>
      <c r="BK602" s="172">
        <v>30.5</v>
      </c>
      <c r="BL602" s="28" t="s">
        <v>181</v>
      </c>
      <c r="BM602" s="228" t="s">
        <v>182</v>
      </c>
      <c r="BN602" s="228" t="s">
        <v>348</v>
      </c>
      <c r="BO602" s="228" t="s">
        <v>220</v>
      </c>
      <c r="BP602" s="228">
        <v>5</v>
      </c>
      <c r="BQ602" s="228"/>
      <c r="BR602" s="228"/>
      <c r="BS602" s="228"/>
      <c r="BT602" s="228"/>
      <c r="BU602" s="228"/>
      <c r="BV602" s="228"/>
      <c r="BW602" s="228"/>
      <c r="BX602" s="228"/>
      <c r="BY602" s="228"/>
      <c r="BZ602" s="228"/>
      <c r="CA602" s="228"/>
      <c r="CB602" s="228"/>
      <c r="CC602" s="228"/>
      <c r="CD602" s="228"/>
      <c r="CE602" s="228"/>
      <c r="CF602" s="228"/>
      <c r="CG602" s="228"/>
      <c r="CH602" s="228"/>
      <c r="CI602" s="228"/>
      <c r="CJ602" s="228"/>
      <c r="CK602" s="228"/>
      <c r="CL602" s="228"/>
      <c r="CM602" s="228"/>
      <c r="CN602" s="228"/>
      <c r="CO602" s="228"/>
      <c r="CP602" s="228"/>
      <c r="CQ602" s="228"/>
      <c r="CR602" s="228"/>
      <c r="CS602" s="228"/>
      <c r="CT602" s="228"/>
      <c r="CU602" s="228"/>
      <c r="CV602" s="228"/>
      <c r="CW602" s="228"/>
      <c r="CX602" s="228"/>
      <c r="CY602" s="228"/>
      <c r="CZ602" s="228"/>
      <c r="DA602" s="228"/>
      <c r="DB602" s="228"/>
    </row>
    <row r="603" spans="1:106" s="197" customFormat="1" ht="31.5" hidden="1" customHeight="1" x14ac:dyDescent="0.3">
      <c r="A603" s="193">
        <v>2021</v>
      </c>
      <c r="B603" s="170">
        <v>2</v>
      </c>
      <c r="C603" s="255">
        <v>44231</v>
      </c>
      <c r="D603" s="170">
        <v>34</v>
      </c>
      <c r="E603" s="170">
        <v>99</v>
      </c>
      <c r="F603" s="170">
        <v>7</v>
      </c>
      <c r="G603" s="196" t="s">
        <v>313</v>
      </c>
      <c r="H603" t="s">
        <v>314</v>
      </c>
      <c r="I603" t="s">
        <v>163</v>
      </c>
      <c r="J603">
        <v>4</v>
      </c>
      <c r="K603">
        <v>6</v>
      </c>
      <c r="L603" s="256">
        <v>20</v>
      </c>
      <c r="M603" s="257">
        <v>18.600000000000001</v>
      </c>
      <c r="N603" s="258">
        <v>21.4</v>
      </c>
      <c r="O603" s="192"/>
      <c r="P603" s="192"/>
      <c r="Q603" s="192"/>
      <c r="R603" s="192"/>
      <c r="S603" s="192"/>
      <c r="T603" s="192">
        <v>20</v>
      </c>
      <c r="U603" s="192">
        <v>21</v>
      </c>
      <c r="V603" s="192">
        <v>21</v>
      </c>
      <c r="W603" s="192"/>
      <c r="X603" s="192">
        <v>23</v>
      </c>
      <c r="Y603" s="171">
        <v>104</v>
      </c>
      <c r="Z603" s="171">
        <v>104</v>
      </c>
      <c r="AA603" s="192"/>
      <c r="AB603" s="192"/>
      <c r="AC603" s="192"/>
      <c r="AD603" s="192"/>
      <c r="AE603" s="192"/>
      <c r="AF603" s="192">
        <v>20</v>
      </c>
      <c r="AG603" s="192">
        <v>22</v>
      </c>
      <c r="AH603" s="192">
        <v>21</v>
      </c>
      <c r="AI603" s="192">
        <v>20</v>
      </c>
      <c r="AJ603" s="192">
        <v>20</v>
      </c>
      <c r="AK603" s="171">
        <v>103</v>
      </c>
      <c r="AL603" s="171">
        <v>101</v>
      </c>
      <c r="AM603" s="192"/>
      <c r="AN603" s="192">
        <v>20.7</v>
      </c>
      <c r="AO603" s="222"/>
      <c r="AP603" s="182">
        <v>140</v>
      </c>
      <c r="AQ603" s="183">
        <v>103</v>
      </c>
      <c r="AR603" s="181">
        <v>140</v>
      </c>
      <c r="AS603" s="181">
        <v>103</v>
      </c>
      <c r="AT603" s="184">
        <v>7</v>
      </c>
      <c r="AU603" s="184">
        <v>6</v>
      </c>
      <c r="AV603" s="184">
        <v>14</v>
      </c>
      <c r="AW603" s="184">
        <v>2</v>
      </c>
      <c r="AX603" s="184"/>
      <c r="AY603" s="184"/>
      <c r="AZ603" s="184"/>
      <c r="BA603" s="184"/>
      <c r="BB603" s="184"/>
      <c r="BC603" s="185">
        <v>29</v>
      </c>
      <c r="BD603" s="180">
        <v>2657</v>
      </c>
      <c r="BE603" s="186">
        <v>1.4999999999999999E-2</v>
      </c>
      <c r="BF603" s="187">
        <v>1.0999999999999999E-2</v>
      </c>
      <c r="BG603" s="172">
        <v>1</v>
      </c>
      <c r="BH603" s="172">
        <v>1.5</v>
      </c>
      <c r="BI603" s="172">
        <v>132.9</v>
      </c>
      <c r="BJ603" s="172">
        <v>0.6</v>
      </c>
      <c r="BK603" s="172">
        <v>55</v>
      </c>
      <c r="BL603" s="28" t="s">
        <v>181</v>
      </c>
      <c r="BM603" s="228" t="s">
        <v>182</v>
      </c>
      <c r="BN603" s="228" t="s">
        <v>315</v>
      </c>
      <c r="BO603" s="228"/>
      <c r="BP603" s="228">
        <v>5</v>
      </c>
      <c r="BQ603" s="228"/>
      <c r="BR603" s="228"/>
      <c r="BS603" s="228"/>
      <c r="BT603" s="228"/>
      <c r="BU603" s="228"/>
      <c r="BV603" s="228"/>
      <c r="BW603" s="228"/>
      <c r="BX603" s="228"/>
      <c r="BY603" s="228"/>
      <c r="BZ603" s="228"/>
      <c r="CA603" s="228"/>
      <c r="CB603" s="228"/>
      <c r="CC603" s="228"/>
      <c r="CD603" s="228"/>
      <c r="CE603" s="228"/>
      <c r="CF603" s="228"/>
      <c r="CG603" s="228"/>
      <c r="CH603" s="228"/>
      <c r="CI603" s="228"/>
      <c r="CJ603" s="228"/>
      <c r="CK603" s="228"/>
      <c r="CL603" s="228"/>
      <c r="CM603" s="228"/>
      <c r="CN603" s="228"/>
      <c r="CO603" s="228"/>
      <c r="CP603" s="228"/>
      <c r="CQ603" s="228"/>
      <c r="CR603" s="228"/>
      <c r="CS603" s="228"/>
      <c r="CT603" s="228"/>
      <c r="CU603" s="228"/>
      <c r="CV603" s="228"/>
      <c r="CW603" s="228"/>
      <c r="CX603" s="228"/>
      <c r="CY603" s="228"/>
      <c r="CZ603" s="228"/>
      <c r="DA603" s="228"/>
      <c r="DB603" s="228"/>
    </row>
    <row r="604" spans="1:106" s="197" customFormat="1" ht="31.5" hidden="1" customHeight="1" x14ac:dyDescent="0.3">
      <c r="A604" s="193">
        <v>2021</v>
      </c>
      <c r="B604" s="170">
        <v>2</v>
      </c>
      <c r="C604" s="255">
        <v>44231</v>
      </c>
      <c r="D604" s="170">
        <v>34</v>
      </c>
      <c r="E604" s="170">
        <v>100</v>
      </c>
      <c r="F604" s="170">
        <v>7</v>
      </c>
      <c r="G604" s="196" t="s">
        <v>316</v>
      </c>
      <c r="H604" t="s">
        <v>317</v>
      </c>
      <c r="I604" t="s">
        <v>163</v>
      </c>
      <c r="J604">
        <v>4</v>
      </c>
      <c r="K604">
        <v>6</v>
      </c>
      <c r="L604" s="256">
        <v>20</v>
      </c>
      <c r="M604" s="257">
        <v>18.600000000000001</v>
      </c>
      <c r="N604" s="258">
        <v>21.4</v>
      </c>
      <c r="O604" s="192"/>
      <c r="P604" s="192"/>
      <c r="Q604" s="192"/>
      <c r="R604" s="192"/>
      <c r="S604" s="192"/>
      <c r="T604" s="192">
        <v>20</v>
      </c>
      <c r="U604" s="192">
        <v>21</v>
      </c>
      <c r="V604" s="192">
        <v>21</v>
      </c>
      <c r="W604" s="192"/>
      <c r="X604" s="192">
        <v>23</v>
      </c>
      <c r="Y604" s="171">
        <v>104</v>
      </c>
      <c r="Z604" s="171">
        <v>104</v>
      </c>
      <c r="AA604" s="192"/>
      <c r="AB604" s="192"/>
      <c r="AC604" s="192"/>
      <c r="AD604" s="192"/>
      <c r="AE604" s="192"/>
      <c r="AF604" s="192">
        <v>20</v>
      </c>
      <c r="AG604" s="192">
        <v>22</v>
      </c>
      <c r="AH604" s="192">
        <v>21</v>
      </c>
      <c r="AI604" s="192">
        <v>20</v>
      </c>
      <c r="AJ604" s="192">
        <v>20</v>
      </c>
      <c r="AK604" s="171">
        <v>103</v>
      </c>
      <c r="AL604" s="171">
        <v>101</v>
      </c>
      <c r="AM604" s="192"/>
      <c r="AN604" s="192">
        <v>20.7</v>
      </c>
      <c r="AO604" s="222"/>
      <c r="AP604" s="182">
        <v>140</v>
      </c>
      <c r="AQ604" s="183">
        <v>103</v>
      </c>
      <c r="AR604" s="181">
        <v>140</v>
      </c>
      <c r="AS604" s="181">
        <v>103</v>
      </c>
      <c r="AT604" s="184">
        <v>7</v>
      </c>
      <c r="AU604" s="184">
        <v>6</v>
      </c>
      <c r="AV604" s="184">
        <v>14</v>
      </c>
      <c r="AW604" s="184">
        <v>2</v>
      </c>
      <c r="AX604" s="184"/>
      <c r="AY604" s="184"/>
      <c r="AZ604" s="184"/>
      <c r="BA604" s="184"/>
      <c r="BB604" s="184"/>
      <c r="BC604" s="185">
        <v>29</v>
      </c>
      <c r="BD604" s="180">
        <v>2657</v>
      </c>
      <c r="BE604" s="186">
        <v>1.4999999999999999E-2</v>
      </c>
      <c r="BF604" s="187">
        <v>1.0999999999999999E-2</v>
      </c>
      <c r="BG604" s="172">
        <v>1</v>
      </c>
      <c r="BH604" s="172">
        <v>1.5</v>
      </c>
      <c r="BI604" s="172">
        <v>132.9</v>
      </c>
      <c r="BJ604" s="172">
        <v>0.6</v>
      </c>
      <c r="BK604" s="172">
        <v>55</v>
      </c>
      <c r="BL604" s="28" t="s">
        <v>181</v>
      </c>
      <c r="BM604" s="228" t="s">
        <v>182</v>
      </c>
      <c r="BN604" s="228" t="s">
        <v>318</v>
      </c>
      <c r="BO604" s="228"/>
      <c r="BP604" s="228">
        <v>5</v>
      </c>
      <c r="BQ604" s="228"/>
      <c r="BR604" s="228"/>
      <c r="BS604" s="228"/>
      <c r="BT604" s="228"/>
      <c r="BU604" s="228"/>
      <c r="BV604" s="228"/>
      <c r="BW604" s="228"/>
      <c r="BX604" s="228"/>
      <c r="BY604" s="228"/>
      <c r="BZ604" s="228"/>
      <c r="CA604" s="228"/>
      <c r="CB604" s="228"/>
      <c r="CC604" s="228"/>
      <c r="CD604" s="228"/>
      <c r="CE604" s="228"/>
      <c r="CF604" s="228"/>
      <c r="CG604" s="228"/>
      <c r="CH604" s="228"/>
      <c r="CI604" s="228"/>
      <c r="CJ604" s="228"/>
      <c r="CK604" s="228"/>
      <c r="CL604" s="228"/>
      <c r="CM604" s="228"/>
      <c r="CN604" s="228"/>
      <c r="CO604" s="228"/>
      <c r="CP604" s="228"/>
      <c r="CQ604" s="228"/>
      <c r="CR604" s="228"/>
      <c r="CS604" s="228"/>
      <c r="CT604" s="228"/>
      <c r="CU604" s="228"/>
      <c r="CV604" s="228"/>
      <c r="CW604" s="228"/>
      <c r="CX604" s="228"/>
      <c r="CY604" s="228"/>
      <c r="CZ604" s="228"/>
      <c r="DA604" s="228"/>
      <c r="DB604" s="228"/>
    </row>
    <row r="605" spans="1:106" s="197" customFormat="1" ht="31.5" hidden="1" customHeight="1" x14ac:dyDescent="0.3">
      <c r="A605" s="193">
        <v>2021</v>
      </c>
      <c r="B605" s="170">
        <v>2</v>
      </c>
      <c r="C605" s="255">
        <v>44231</v>
      </c>
      <c r="D605" s="170">
        <v>34</v>
      </c>
      <c r="E605" s="170">
        <v>101</v>
      </c>
      <c r="F605" s="170">
        <v>7</v>
      </c>
      <c r="G605" s="196" t="s">
        <v>319</v>
      </c>
      <c r="H605" t="s">
        <v>320</v>
      </c>
      <c r="I605" t="s">
        <v>163</v>
      </c>
      <c r="J605">
        <v>4</v>
      </c>
      <c r="K605">
        <v>6</v>
      </c>
      <c r="L605" s="256">
        <v>20</v>
      </c>
      <c r="M605" s="257">
        <v>18.600000000000001</v>
      </c>
      <c r="N605" s="258">
        <v>21.4</v>
      </c>
      <c r="O605" s="192"/>
      <c r="P605" s="192"/>
      <c r="Q605" s="192"/>
      <c r="R605" s="192"/>
      <c r="S605" s="192"/>
      <c r="T605" s="192">
        <v>20</v>
      </c>
      <c r="U605" s="192">
        <v>21</v>
      </c>
      <c r="V605" s="192">
        <v>21</v>
      </c>
      <c r="W605" s="192"/>
      <c r="X605" s="192">
        <v>23</v>
      </c>
      <c r="Y605" s="171">
        <v>104</v>
      </c>
      <c r="Z605" s="171">
        <v>104</v>
      </c>
      <c r="AA605" s="192"/>
      <c r="AB605" s="192"/>
      <c r="AC605" s="192"/>
      <c r="AD605" s="192"/>
      <c r="AE605" s="192"/>
      <c r="AF605" s="192">
        <v>20</v>
      </c>
      <c r="AG605" s="192">
        <v>22</v>
      </c>
      <c r="AH605" s="192">
        <v>21</v>
      </c>
      <c r="AI605" s="192">
        <v>20</v>
      </c>
      <c r="AJ605" s="192">
        <v>20</v>
      </c>
      <c r="AK605" s="171">
        <v>103</v>
      </c>
      <c r="AL605" s="171">
        <v>101</v>
      </c>
      <c r="AM605" s="192"/>
      <c r="AN605" s="192">
        <v>20.7</v>
      </c>
      <c r="AO605" s="222"/>
      <c r="AP605" s="182">
        <v>140</v>
      </c>
      <c r="AQ605" s="183">
        <v>103</v>
      </c>
      <c r="AR605" s="181">
        <v>140</v>
      </c>
      <c r="AS605" s="181">
        <v>103</v>
      </c>
      <c r="AT605" s="184">
        <v>7</v>
      </c>
      <c r="AU605" s="184">
        <v>6</v>
      </c>
      <c r="AV605" s="184">
        <v>14</v>
      </c>
      <c r="AW605" s="184">
        <v>2</v>
      </c>
      <c r="AX605" s="184"/>
      <c r="AY605" s="184"/>
      <c r="AZ605" s="184"/>
      <c r="BA605" s="184"/>
      <c r="BB605" s="184"/>
      <c r="BC605" s="185">
        <v>29</v>
      </c>
      <c r="BD605" s="180">
        <v>2657</v>
      </c>
      <c r="BE605" s="186">
        <v>1.4999999999999999E-2</v>
      </c>
      <c r="BF605" s="187">
        <v>1.0999999999999999E-2</v>
      </c>
      <c r="BG605" s="172">
        <v>1</v>
      </c>
      <c r="BH605" s="172">
        <v>1.5</v>
      </c>
      <c r="BI605" s="172">
        <v>132.9</v>
      </c>
      <c r="BJ605" s="172">
        <v>0.6</v>
      </c>
      <c r="BK605" s="172">
        <v>55</v>
      </c>
      <c r="BL605" s="28" t="s">
        <v>181</v>
      </c>
      <c r="BM605" s="228" t="s">
        <v>182</v>
      </c>
      <c r="BN605" s="228" t="s">
        <v>321</v>
      </c>
      <c r="BO605" s="228"/>
      <c r="BP605" s="228">
        <v>5</v>
      </c>
      <c r="BQ605" s="228"/>
      <c r="BR605" s="228"/>
      <c r="BS605" s="228"/>
      <c r="BT605" s="228"/>
      <c r="BU605" s="228"/>
      <c r="BV605" s="228"/>
      <c r="BW605" s="228"/>
      <c r="BX605" s="228"/>
      <c r="BY605" s="228"/>
      <c r="BZ605" s="228"/>
      <c r="CA605" s="228"/>
      <c r="CB605" s="228"/>
      <c r="CC605" s="228"/>
      <c r="CD605" s="228"/>
      <c r="CE605" s="228"/>
      <c r="CF605" s="228"/>
      <c r="CG605" s="228"/>
      <c r="CH605" s="228"/>
      <c r="CI605" s="228"/>
      <c r="CJ605" s="228"/>
      <c r="CK605" s="228"/>
      <c r="CL605" s="228"/>
      <c r="CM605" s="228"/>
      <c r="CN605" s="228"/>
      <c r="CO605" s="228"/>
      <c r="CP605" s="228"/>
      <c r="CQ605" s="228"/>
      <c r="CR605" s="228"/>
      <c r="CS605" s="228"/>
      <c r="CT605" s="228"/>
      <c r="CU605" s="228"/>
      <c r="CV605" s="228"/>
      <c r="CW605" s="228"/>
      <c r="CX605" s="228"/>
      <c r="CY605" s="228"/>
      <c r="CZ605" s="228"/>
      <c r="DA605" s="228"/>
      <c r="DB605" s="228"/>
    </row>
    <row r="606" spans="1:106" s="197" customFormat="1" ht="31.5" hidden="1" customHeight="1" x14ac:dyDescent="0.3">
      <c r="A606" s="193">
        <v>2021</v>
      </c>
      <c r="B606" s="170">
        <v>2</v>
      </c>
      <c r="C606" s="255">
        <v>44231</v>
      </c>
      <c r="D606" s="170">
        <v>34</v>
      </c>
      <c r="E606" s="170">
        <v>102</v>
      </c>
      <c r="F606" s="170">
        <v>7</v>
      </c>
      <c r="G606" s="196" t="s">
        <v>322</v>
      </c>
      <c r="H606" t="s">
        <v>323</v>
      </c>
      <c r="I606" t="s">
        <v>163</v>
      </c>
      <c r="J606">
        <v>4</v>
      </c>
      <c r="K606">
        <v>6</v>
      </c>
      <c r="L606" s="256">
        <v>20</v>
      </c>
      <c r="M606" s="257">
        <v>18.600000000000001</v>
      </c>
      <c r="N606" s="258">
        <v>21.4</v>
      </c>
      <c r="O606" s="192"/>
      <c r="P606" s="192"/>
      <c r="Q606" s="192"/>
      <c r="R606" s="192"/>
      <c r="S606" s="192"/>
      <c r="T606" s="192">
        <v>20</v>
      </c>
      <c r="U606" s="192">
        <v>21</v>
      </c>
      <c r="V606" s="192">
        <v>21</v>
      </c>
      <c r="W606" s="192"/>
      <c r="X606" s="192">
        <v>23</v>
      </c>
      <c r="Y606" s="171">
        <v>104</v>
      </c>
      <c r="Z606" s="171">
        <v>104</v>
      </c>
      <c r="AA606" s="192"/>
      <c r="AB606" s="192"/>
      <c r="AC606" s="192"/>
      <c r="AD606" s="192"/>
      <c r="AE606" s="192"/>
      <c r="AF606" s="192">
        <v>20</v>
      </c>
      <c r="AG606" s="192">
        <v>22</v>
      </c>
      <c r="AH606" s="192">
        <v>21</v>
      </c>
      <c r="AI606" s="192">
        <v>20</v>
      </c>
      <c r="AJ606" s="192">
        <v>20</v>
      </c>
      <c r="AK606" s="171">
        <v>103</v>
      </c>
      <c r="AL606" s="171">
        <v>101</v>
      </c>
      <c r="AM606" s="192"/>
      <c r="AN606" s="192">
        <v>20.7</v>
      </c>
      <c r="AO606" s="222"/>
      <c r="AP606" s="182">
        <v>140</v>
      </c>
      <c r="AQ606" s="183">
        <v>103</v>
      </c>
      <c r="AR606" s="181">
        <v>140</v>
      </c>
      <c r="AS606" s="181">
        <v>103</v>
      </c>
      <c r="AT606" s="184">
        <v>7</v>
      </c>
      <c r="AU606" s="184">
        <v>6</v>
      </c>
      <c r="AV606" s="184">
        <v>14</v>
      </c>
      <c r="AW606" s="184">
        <v>2</v>
      </c>
      <c r="AX606" s="184"/>
      <c r="AY606" s="184"/>
      <c r="AZ606" s="184"/>
      <c r="BA606" s="184"/>
      <c r="BB606" s="184"/>
      <c r="BC606" s="185">
        <v>29</v>
      </c>
      <c r="BD606" s="180">
        <v>2657</v>
      </c>
      <c r="BE606" s="186">
        <v>1.4999999999999999E-2</v>
      </c>
      <c r="BF606" s="187">
        <v>1.0999999999999999E-2</v>
      </c>
      <c r="BG606" s="172">
        <v>1</v>
      </c>
      <c r="BH606" s="172">
        <v>1.5</v>
      </c>
      <c r="BI606" s="172">
        <v>132.9</v>
      </c>
      <c r="BJ606" s="172">
        <v>0.6</v>
      </c>
      <c r="BK606" s="172">
        <v>55</v>
      </c>
      <c r="BL606" s="28" t="s">
        <v>181</v>
      </c>
      <c r="BM606" s="228" t="s">
        <v>182</v>
      </c>
      <c r="BN606" s="228" t="s">
        <v>324</v>
      </c>
      <c r="BO606" s="228"/>
      <c r="BP606" s="228">
        <v>5</v>
      </c>
      <c r="BQ606" s="228"/>
      <c r="BR606" s="228"/>
      <c r="BS606" s="228"/>
      <c r="BT606" s="228"/>
      <c r="BU606" s="228"/>
      <c r="BV606" s="228"/>
      <c r="BW606" s="228"/>
      <c r="BX606" s="228"/>
      <c r="BY606" s="228"/>
      <c r="BZ606" s="228"/>
      <c r="CA606" s="228"/>
      <c r="CB606" s="228"/>
      <c r="CC606" s="228"/>
      <c r="CD606" s="228"/>
      <c r="CE606" s="228"/>
      <c r="CF606" s="228"/>
      <c r="CG606" s="228"/>
      <c r="CH606" s="228"/>
      <c r="CI606" s="228"/>
      <c r="CJ606" s="228"/>
      <c r="CK606" s="228"/>
      <c r="CL606" s="228"/>
      <c r="CM606" s="228"/>
      <c r="CN606" s="228"/>
      <c r="CO606" s="228"/>
      <c r="CP606" s="228"/>
      <c r="CQ606" s="228"/>
      <c r="CR606" s="228"/>
      <c r="CS606" s="228"/>
      <c r="CT606" s="228"/>
      <c r="CU606" s="228"/>
      <c r="CV606" s="228"/>
      <c r="CW606" s="228"/>
      <c r="CX606" s="228"/>
      <c r="CY606" s="228"/>
      <c r="CZ606" s="228"/>
      <c r="DA606" s="228"/>
      <c r="DB606" s="228"/>
    </row>
    <row r="607" spans="1:106" s="197" customFormat="1" ht="31.5" hidden="1" customHeight="1" x14ac:dyDescent="0.3">
      <c r="A607" s="193">
        <v>2021</v>
      </c>
      <c r="B607" s="170">
        <v>2</v>
      </c>
      <c r="C607" s="255">
        <v>44231</v>
      </c>
      <c r="D607" s="170">
        <v>34</v>
      </c>
      <c r="E607" s="170">
        <v>103</v>
      </c>
      <c r="F607" s="170">
        <v>7</v>
      </c>
      <c r="G607" s="196" t="s">
        <v>325</v>
      </c>
      <c r="H607" t="s">
        <v>326</v>
      </c>
      <c r="I607" t="s">
        <v>163</v>
      </c>
      <c r="J607">
        <v>4</v>
      </c>
      <c r="K607">
        <v>6</v>
      </c>
      <c r="L607" s="256">
        <v>89</v>
      </c>
      <c r="M607" s="257">
        <v>82.77</v>
      </c>
      <c r="N607" s="258">
        <v>95.23</v>
      </c>
      <c r="O607" s="192"/>
      <c r="P607" s="192"/>
      <c r="Q607" s="192"/>
      <c r="R607" s="192"/>
      <c r="S607" s="192"/>
      <c r="T607" s="192">
        <v>88</v>
      </c>
      <c r="U607" s="192">
        <v>85</v>
      </c>
      <c r="V607" s="192">
        <v>87</v>
      </c>
      <c r="W607" s="192"/>
      <c r="X607" s="192">
        <v>100</v>
      </c>
      <c r="Y607" s="171">
        <v>104</v>
      </c>
      <c r="Z607" s="171">
        <v>104</v>
      </c>
      <c r="AA607" s="192"/>
      <c r="AB607" s="192"/>
      <c r="AC607" s="192"/>
      <c r="AD607" s="192"/>
      <c r="AE607" s="192"/>
      <c r="AF607" s="192">
        <v>84</v>
      </c>
      <c r="AG607" s="192">
        <v>86</v>
      </c>
      <c r="AH607" s="192">
        <v>92</v>
      </c>
      <c r="AI607" s="192">
        <v>75</v>
      </c>
      <c r="AJ607" s="192">
        <v>86</v>
      </c>
      <c r="AK607" s="171">
        <v>103</v>
      </c>
      <c r="AL607" s="171">
        <v>101</v>
      </c>
      <c r="AM607" s="192"/>
      <c r="AN607" s="192">
        <v>86.7</v>
      </c>
      <c r="AO607" s="222"/>
      <c r="AP607" s="182">
        <v>140</v>
      </c>
      <c r="AQ607" s="183">
        <v>103</v>
      </c>
      <c r="AR607" s="181">
        <v>140</v>
      </c>
      <c r="AS607" s="181">
        <v>103</v>
      </c>
      <c r="AT607" s="184">
        <v>8</v>
      </c>
      <c r="AU607" s="184">
        <v>6</v>
      </c>
      <c r="AV607" s="184">
        <v>13</v>
      </c>
      <c r="AW607" s="184"/>
      <c r="AX607" s="184"/>
      <c r="AY607" s="184"/>
      <c r="AZ607" s="184"/>
      <c r="BA607" s="184"/>
      <c r="BB607" s="184"/>
      <c r="BC607" s="185">
        <v>27</v>
      </c>
      <c r="BD607" s="180">
        <v>2655</v>
      </c>
      <c r="BE607" s="186">
        <v>1.4999999999999999E-2</v>
      </c>
      <c r="BF607" s="187">
        <v>0.01</v>
      </c>
      <c r="BG607" s="172">
        <v>1</v>
      </c>
      <c r="BH607" s="172">
        <v>0.3</v>
      </c>
      <c r="BI607" s="172">
        <v>29.8</v>
      </c>
      <c r="BJ607" s="172">
        <v>2.2999999999999998</v>
      </c>
      <c r="BK607" s="172">
        <v>230.2</v>
      </c>
      <c r="BL607" s="28" t="s">
        <v>181</v>
      </c>
      <c r="BM607" s="228" t="s">
        <v>182</v>
      </c>
      <c r="BN607" s="228" t="s">
        <v>327</v>
      </c>
      <c r="BO607" s="228"/>
      <c r="BP607" s="228">
        <v>5</v>
      </c>
      <c r="BQ607" s="228"/>
      <c r="BR607" s="228"/>
      <c r="BS607" s="228"/>
      <c r="BT607" s="228"/>
      <c r="BU607" s="228"/>
      <c r="BV607" s="228"/>
      <c r="BW607" s="228"/>
      <c r="BX607" s="228"/>
      <c r="BY607" s="228"/>
      <c r="BZ607" s="228"/>
      <c r="CA607" s="228"/>
      <c r="CB607" s="228"/>
      <c r="CC607" s="228"/>
      <c r="CD607" s="228"/>
      <c r="CE607" s="228"/>
      <c r="CF607" s="228"/>
      <c r="CG607" s="228"/>
      <c r="CH607" s="228"/>
      <c r="CI607" s="228"/>
      <c r="CJ607" s="228"/>
      <c r="CK607" s="228"/>
      <c r="CL607" s="228"/>
      <c r="CM607" s="228"/>
      <c r="CN607" s="228"/>
      <c r="CO607" s="228"/>
      <c r="CP607" s="228"/>
      <c r="CQ607" s="228"/>
      <c r="CR607" s="228"/>
      <c r="CS607" s="228"/>
      <c r="CT607" s="228"/>
      <c r="CU607" s="228"/>
      <c r="CV607" s="228"/>
      <c r="CW607" s="228"/>
      <c r="CX607" s="228"/>
      <c r="CY607" s="228"/>
      <c r="CZ607" s="228"/>
      <c r="DA607" s="228"/>
      <c r="DB607" s="228"/>
    </row>
    <row r="608" spans="1:106" s="197" customFormat="1" ht="31.5" hidden="1" customHeight="1" x14ac:dyDescent="0.3">
      <c r="A608" s="193">
        <v>2021</v>
      </c>
      <c r="B608" s="170">
        <v>2</v>
      </c>
      <c r="C608" s="255">
        <v>44231</v>
      </c>
      <c r="D608" s="170">
        <v>34</v>
      </c>
      <c r="E608" s="170">
        <v>104</v>
      </c>
      <c r="F608" s="170">
        <v>7</v>
      </c>
      <c r="G608" s="196" t="s">
        <v>328</v>
      </c>
      <c r="H608" t="s">
        <v>329</v>
      </c>
      <c r="I608" t="s">
        <v>163</v>
      </c>
      <c r="J608">
        <v>4</v>
      </c>
      <c r="K608">
        <v>6</v>
      </c>
      <c r="L608" s="256">
        <v>89</v>
      </c>
      <c r="M608" s="257">
        <v>82.77</v>
      </c>
      <c r="N608" s="258">
        <v>95.23</v>
      </c>
      <c r="O608" s="192"/>
      <c r="P608" s="192"/>
      <c r="Q608" s="192"/>
      <c r="R608" s="192"/>
      <c r="S608" s="192"/>
      <c r="T608" s="192">
        <v>88</v>
      </c>
      <c r="U608" s="192">
        <v>85</v>
      </c>
      <c r="V608" s="192">
        <v>87</v>
      </c>
      <c r="W608" s="192"/>
      <c r="X608" s="192">
        <v>100</v>
      </c>
      <c r="Y608" s="171">
        <v>104</v>
      </c>
      <c r="Z608" s="171">
        <v>104</v>
      </c>
      <c r="AA608" s="192"/>
      <c r="AB608" s="192"/>
      <c r="AC608" s="192"/>
      <c r="AD608" s="192"/>
      <c r="AE608" s="192"/>
      <c r="AF608" s="192">
        <v>84</v>
      </c>
      <c r="AG608" s="192">
        <v>86</v>
      </c>
      <c r="AH608" s="192">
        <v>92</v>
      </c>
      <c r="AI608" s="192">
        <v>75</v>
      </c>
      <c r="AJ608" s="192">
        <v>86</v>
      </c>
      <c r="AK608" s="171">
        <v>103</v>
      </c>
      <c r="AL608" s="171">
        <v>101</v>
      </c>
      <c r="AM608" s="192"/>
      <c r="AN608" s="192">
        <v>86.7</v>
      </c>
      <c r="AO608" s="222"/>
      <c r="AP608" s="182">
        <v>140</v>
      </c>
      <c r="AQ608" s="183">
        <v>103</v>
      </c>
      <c r="AR608" s="181">
        <v>140</v>
      </c>
      <c r="AS608" s="181">
        <v>103</v>
      </c>
      <c r="AT608" s="184">
        <v>8</v>
      </c>
      <c r="AU608" s="184">
        <v>6</v>
      </c>
      <c r="AV608" s="184">
        <v>13</v>
      </c>
      <c r="AW608" s="184"/>
      <c r="AX608" s="184"/>
      <c r="AY608" s="184"/>
      <c r="AZ608" s="184"/>
      <c r="BA608" s="184"/>
      <c r="BB608" s="184"/>
      <c r="BC608" s="185">
        <v>27</v>
      </c>
      <c r="BD608" s="180">
        <v>2655</v>
      </c>
      <c r="BE608" s="186">
        <v>1.4999999999999999E-2</v>
      </c>
      <c r="BF608" s="187">
        <v>0.01</v>
      </c>
      <c r="BG608" s="172">
        <v>1</v>
      </c>
      <c r="BH608" s="172">
        <v>0.3</v>
      </c>
      <c r="BI608" s="172">
        <v>29.8</v>
      </c>
      <c r="BJ608" s="172">
        <v>2.2999999999999998</v>
      </c>
      <c r="BK608" s="172">
        <v>230.2</v>
      </c>
      <c r="BL608" s="28" t="s">
        <v>181</v>
      </c>
      <c r="BM608" s="228" t="s">
        <v>182</v>
      </c>
      <c r="BN608" s="228" t="s">
        <v>330</v>
      </c>
      <c r="BO608" s="228"/>
      <c r="BP608" s="228">
        <v>5</v>
      </c>
      <c r="BQ608" s="228"/>
      <c r="BR608" s="228"/>
      <c r="BS608" s="228"/>
      <c r="BT608" s="228"/>
      <c r="BU608" s="228"/>
      <c r="BV608" s="228"/>
      <c r="BW608" s="228"/>
      <c r="BX608" s="228"/>
      <c r="BY608" s="228"/>
      <c r="BZ608" s="228"/>
      <c r="CA608" s="228"/>
      <c r="CB608" s="228"/>
      <c r="CC608" s="228"/>
      <c r="CD608" s="228"/>
      <c r="CE608" s="228"/>
      <c r="CF608" s="228"/>
      <c r="CG608" s="228"/>
      <c r="CH608" s="228"/>
      <c r="CI608" s="228"/>
      <c r="CJ608" s="228"/>
      <c r="CK608" s="228"/>
      <c r="CL608" s="228"/>
      <c r="CM608" s="228"/>
      <c r="CN608" s="228"/>
      <c r="CO608" s="228"/>
      <c r="CP608" s="228"/>
      <c r="CQ608" s="228"/>
      <c r="CR608" s="228"/>
      <c r="CS608" s="228"/>
      <c r="CT608" s="228"/>
      <c r="CU608" s="228"/>
      <c r="CV608" s="228"/>
      <c r="CW608" s="228"/>
      <c r="CX608" s="228"/>
      <c r="CY608" s="228"/>
      <c r="CZ608" s="228"/>
      <c r="DA608" s="228"/>
      <c r="DB608" s="228"/>
    </row>
    <row r="609" spans="1:106" s="197" customFormat="1" ht="31.5" hidden="1" customHeight="1" x14ac:dyDescent="0.3">
      <c r="A609" s="193">
        <v>2021</v>
      </c>
      <c r="B609" s="170">
        <v>2</v>
      </c>
      <c r="C609" s="255">
        <v>44231</v>
      </c>
      <c r="D609" s="170">
        <v>377</v>
      </c>
      <c r="E609" s="170">
        <v>439</v>
      </c>
      <c r="F609" s="170">
        <v>7</v>
      </c>
      <c r="G609" s="196" t="s">
        <v>179</v>
      </c>
      <c r="H609" t="s">
        <v>180</v>
      </c>
      <c r="I609" t="s">
        <v>163</v>
      </c>
      <c r="J609">
        <v>4</v>
      </c>
      <c r="K609">
        <v>1</v>
      </c>
      <c r="L609" s="256">
        <v>343</v>
      </c>
      <c r="M609" s="257">
        <v>308.7</v>
      </c>
      <c r="N609" s="258">
        <v>377.3</v>
      </c>
      <c r="O609" s="192"/>
      <c r="P609" s="192"/>
      <c r="Q609" s="192"/>
      <c r="R609" s="192"/>
      <c r="S609" s="192"/>
      <c r="T609" s="192"/>
      <c r="U609" s="192"/>
      <c r="V609" s="192"/>
      <c r="W609" s="192"/>
      <c r="X609" s="192">
        <v>354</v>
      </c>
      <c r="Y609" s="171"/>
      <c r="Z609" s="171">
        <v>280</v>
      </c>
      <c r="AA609" s="192"/>
      <c r="AB609" s="192"/>
      <c r="AC609" s="192"/>
      <c r="AD609" s="192"/>
      <c r="AE609" s="192"/>
      <c r="AF609" s="192">
        <v>355</v>
      </c>
      <c r="AG609" s="192">
        <v>352</v>
      </c>
      <c r="AH609" s="192">
        <v>334</v>
      </c>
      <c r="AI609" s="192">
        <v>328</v>
      </c>
      <c r="AJ609" s="192">
        <v>336</v>
      </c>
      <c r="AK609" s="171">
        <v>202</v>
      </c>
      <c r="AL609" s="171">
        <v>203</v>
      </c>
      <c r="AM609" s="192"/>
      <c r="AN609" s="192">
        <v>343.2</v>
      </c>
      <c r="AO609" s="222"/>
      <c r="AP609" s="182">
        <v>45</v>
      </c>
      <c r="AQ609" s="183">
        <v>320</v>
      </c>
      <c r="AR609" s="181">
        <v>63</v>
      </c>
      <c r="AS609" s="181">
        <v>228</v>
      </c>
      <c r="AT609" s="184"/>
      <c r="AU609" s="184"/>
      <c r="AV609" s="184">
        <v>2</v>
      </c>
      <c r="AW609" s="184"/>
      <c r="AX609" s="184">
        <v>4</v>
      </c>
      <c r="AY609" s="184"/>
      <c r="AZ609" s="184"/>
      <c r="BA609" s="184">
        <v>3</v>
      </c>
      <c r="BB609" s="184"/>
      <c r="BC609" s="185">
        <v>9</v>
      </c>
      <c r="BD609" s="180">
        <v>529</v>
      </c>
      <c r="BE609" s="186">
        <v>1.4999999999999999E-2</v>
      </c>
      <c r="BF609" s="187">
        <v>1.7000000000000001E-2</v>
      </c>
      <c r="BG609" s="172"/>
      <c r="BH609" s="172">
        <v>0</v>
      </c>
      <c r="BI609" s="172">
        <v>1.5</v>
      </c>
      <c r="BJ609" s="172">
        <v>3.1</v>
      </c>
      <c r="BK609" s="172">
        <v>181.6</v>
      </c>
      <c r="BL609" s="28" t="s">
        <v>181</v>
      </c>
      <c r="BM609" s="228" t="s">
        <v>182</v>
      </c>
      <c r="BN609" s="228" t="s">
        <v>183</v>
      </c>
      <c r="BO609" s="228"/>
      <c r="BP609" s="228">
        <v>5</v>
      </c>
      <c r="BQ609" s="228"/>
      <c r="BR609" s="228"/>
      <c r="BS609" s="228"/>
      <c r="BT609" s="228"/>
      <c r="BU609" s="228"/>
      <c r="BV609" s="228"/>
      <c r="BW609" s="228"/>
      <c r="BX609" s="228"/>
      <c r="BY609" s="228"/>
      <c r="BZ609" s="228"/>
      <c r="CA609" s="228"/>
      <c r="CB609" s="228"/>
      <c r="CC609" s="228"/>
      <c r="CD609" s="228"/>
      <c r="CE609" s="228"/>
      <c r="CF609" s="228"/>
      <c r="CG609" s="228"/>
      <c r="CH609" s="228"/>
      <c r="CI609" s="228"/>
      <c r="CJ609" s="228"/>
      <c r="CK609" s="228"/>
      <c r="CL609" s="228"/>
      <c r="CM609" s="228"/>
      <c r="CN609" s="228"/>
      <c r="CO609" s="228"/>
      <c r="CP609" s="228"/>
      <c r="CQ609" s="228"/>
      <c r="CR609" s="228"/>
      <c r="CS609" s="228"/>
      <c r="CT609" s="228"/>
      <c r="CU609" s="228"/>
      <c r="CV609" s="228"/>
      <c r="CW609" s="228"/>
      <c r="CX609" s="228"/>
      <c r="CY609" s="228"/>
      <c r="CZ609" s="228"/>
      <c r="DA609" s="228"/>
      <c r="DB609" s="228"/>
    </row>
    <row r="610" spans="1:106" s="197" customFormat="1" ht="31.5" hidden="1" customHeight="1" x14ac:dyDescent="0.3">
      <c r="A610" s="193">
        <v>2021</v>
      </c>
      <c r="B610" s="170">
        <v>2</v>
      </c>
      <c r="C610" s="255">
        <v>44231</v>
      </c>
      <c r="D610" s="170">
        <v>387</v>
      </c>
      <c r="E610" s="170">
        <v>560</v>
      </c>
      <c r="F610" s="170">
        <v>7</v>
      </c>
      <c r="G610" s="196" t="s">
        <v>397</v>
      </c>
      <c r="H610" t="s">
        <v>398</v>
      </c>
      <c r="I610" t="s">
        <v>163</v>
      </c>
      <c r="J610">
        <v>2</v>
      </c>
      <c r="K610">
        <v>5</v>
      </c>
      <c r="L610" s="256">
        <v>459</v>
      </c>
      <c r="M610" s="257">
        <v>426.87</v>
      </c>
      <c r="N610" s="258">
        <v>491.13</v>
      </c>
      <c r="O610" s="192"/>
      <c r="P610" s="192"/>
      <c r="Q610" s="192"/>
      <c r="R610" s="192"/>
      <c r="S610" s="192"/>
      <c r="T610" s="192">
        <v>500</v>
      </c>
      <c r="U610" s="192">
        <v>490</v>
      </c>
      <c r="V610" s="192">
        <v>465</v>
      </c>
      <c r="W610" s="192"/>
      <c r="X610" s="192">
        <v>472</v>
      </c>
      <c r="Y610" s="171">
        <v>198</v>
      </c>
      <c r="Z610" s="171">
        <v>200</v>
      </c>
      <c r="AA610" s="192"/>
      <c r="AB610" s="192"/>
      <c r="AC610" s="192"/>
      <c r="AD610" s="192"/>
      <c r="AE610" s="192"/>
      <c r="AF610" s="192">
        <v>552</v>
      </c>
      <c r="AG610" s="192">
        <v>482</v>
      </c>
      <c r="AH610" s="192">
        <v>464</v>
      </c>
      <c r="AI610" s="192">
        <v>452</v>
      </c>
      <c r="AJ610" s="192">
        <v>471</v>
      </c>
      <c r="AK610" s="171">
        <v>202</v>
      </c>
      <c r="AL610" s="171">
        <v>202</v>
      </c>
      <c r="AM610" s="192"/>
      <c r="AN610" s="192">
        <v>483.1</v>
      </c>
      <c r="AO610" s="222"/>
      <c r="AP610" s="182">
        <v>30</v>
      </c>
      <c r="AQ610" s="183">
        <v>240</v>
      </c>
      <c r="AR610" s="181">
        <v>36</v>
      </c>
      <c r="AS610" s="181">
        <v>201</v>
      </c>
      <c r="AT610" s="184">
        <v>6</v>
      </c>
      <c r="AU610" s="184">
        <v>8</v>
      </c>
      <c r="AV610" s="184">
        <v>3</v>
      </c>
      <c r="AW610" s="184"/>
      <c r="AX610" s="184">
        <v>4</v>
      </c>
      <c r="AY610" s="184"/>
      <c r="AZ610" s="184"/>
      <c r="BA610" s="184"/>
      <c r="BB610" s="184"/>
      <c r="BC610" s="185">
        <v>21</v>
      </c>
      <c r="BD610" s="180">
        <v>111</v>
      </c>
      <c r="BE610" s="186">
        <v>1.4999999999999999E-2</v>
      </c>
      <c r="BF610" s="187">
        <v>0.189</v>
      </c>
      <c r="BG610" s="172"/>
      <c r="BH610" s="172">
        <v>0</v>
      </c>
      <c r="BI610" s="172">
        <v>0.2</v>
      </c>
      <c r="BJ610" s="172">
        <v>10.1</v>
      </c>
      <c r="BK610" s="172">
        <v>53.6</v>
      </c>
      <c r="BL610" s="28" t="s">
        <v>391</v>
      </c>
      <c r="BM610" s="228" t="s">
        <v>392</v>
      </c>
      <c r="BN610" s="228"/>
      <c r="BO610" s="228"/>
      <c r="BP610" s="228">
        <v>5</v>
      </c>
      <c r="BQ610" s="228"/>
      <c r="BR610" s="228"/>
      <c r="BS610" s="228"/>
      <c r="BT610" s="228"/>
      <c r="BU610" s="228"/>
      <c r="BV610" s="228"/>
      <c r="BW610" s="228"/>
      <c r="BX610" s="228"/>
      <c r="BY610" s="228"/>
      <c r="BZ610" s="228"/>
      <c r="CA610" s="228"/>
      <c r="CB610" s="228"/>
      <c r="CC610" s="228"/>
      <c r="CD610" s="228"/>
      <c r="CE610" s="228"/>
      <c r="CF610" s="228"/>
      <c r="CG610" s="228"/>
      <c r="CH610" s="228"/>
      <c r="CI610" s="228"/>
      <c r="CJ610" s="228"/>
      <c r="CK610" s="228"/>
      <c r="CL610" s="228"/>
      <c r="CM610" s="228"/>
      <c r="CN610" s="228"/>
      <c r="CO610" s="228"/>
      <c r="CP610" s="228"/>
      <c r="CQ610" s="228"/>
      <c r="CR610" s="228"/>
      <c r="CS610" s="228"/>
      <c r="CT610" s="228"/>
      <c r="CU610" s="228"/>
      <c r="CV610" s="228"/>
      <c r="CW610" s="228"/>
      <c r="CX610" s="228"/>
      <c r="CY610" s="228"/>
      <c r="CZ610" s="228"/>
      <c r="DA610" s="228"/>
      <c r="DB610" s="228"/>
    </row>
    <row r="611" spans="1:106" s="197" customFormat="1" ht="31.5" hidden="1" customHeight="1" x14ac:dyDescent="0.3">
      <c r="A611" s="193">
        <v>2021</v>
      </c>
      <c r="B611" s="170">
        <v>2</v>
      </c>
      <c r="C611" s="255">
        <v>44231</v>
      </c>
      <c r="D611" s="170">
        <v>387</v>
      </c>
      <c r="E611" s="170">
        <v>561</v>
      </c>
      <c r="F611" s="170">
        <v>7</v>
      </c>
      <c r="G611" s="196" t="s">
        <v>399</v>
      </c>
      <c r="H611" t="s">
        <v>400</v>
      </c>
      <c r="I611" t="s">
        <v>163</v>
      </c>
      <c r="J611">
        <v>2</v>
      </c>
      <c r="K611">
        <v>5</v>
      </c>
      <c r="L611" s="256">
        <v>88</v>
      </c>
      <c r="M611" s="257">
        <v>81.84</v>
      </c>
      <c r="N611" s="258">
        <v>94.16</v>
      </c>
      <c r="O611" s="192"/>
      <c r="P611" s="192"/>
      <c r="Q611" s="192"/>
      <c r="R611" s="192"/>
      <c r="S611" s="192"/>
      <c r="T611" s="192">
        <v>95</v>
      </c>
      <c r="U611" s="192">
        <v>93</v>
      </c>
      <c r="V611" s="192">
        <v>92</v>
      </c>
      <c r="W611" s="192"/>
      <c r="X611" s="192">
        <v>91</v>
      </c>
      <c r="Y611" s="171">
        <v>198</v>
      </c>
      <c r="Z611" s="171">
        <v>200</v>
      </c>
      <c r="AA611" s="192"/>
      <c r="AB611" s="192"/>
      <c r="AC611" s="192"/>
      <c r="AD611" s="192"/>
      <c r="AE611" s="192"/>
      <c r="AF611" s="192">
        <v>92</v>
      </c>
      <c r="AG611" s="192">
        <v>93</v>
      </c>
      <c r="AH611" s="192">
        <v>90</v>
      </c>
      <c r="AI611" s="192">
        <v>91</v>
      </c>
      <c r="AJ611" s="192">
        <v>89</v>
      </c>
      <c r="AK611" s="171">
        <v>202</v>
      </c>
      <c r="AL611" s="171">
        <v>202</v>
      </c>
      <c r="AM611" s="192"/>
      <c r="AN611" s="192">
        <v>91.8</v>
      </c>
      <c r="AO611" s="222"/>
      <c r="AP611" s="182">
        <v>30</v>
      </c>
      <c r="AQ611" s="183">
        <v>240</v>
      </c>
      <c r="AR611" s="181">
        <v>36</v>
      </c>
      <c r="AS611" s="181">
        <v>201</v>
      </c>
      <c r="AT611" s="184">
        <v>2</v>
      </c>
      <c r="AU611" s="184">
        <v>6</v>
      </c>
      <c r="AV611" s="184">
        <v>3</v>
      </c>
      <c r="AW611" s="184"/>
      <c r="AX611" s="184">
        <v>8</v>
      </c>
      <c r="AY611" s="184"/>
      <c r="AZ611" s="184"/>
      <c r="BA611" s="184"/>
      <c r="BB611" s="184"/>
      <c r="BC611" s="185">
        <v>19</v>
      </c>
      <c r="BD611" s="180">
        <v>109</v>
      </c>
      <c r="BE611" s="186">
        <v>1.4999999999999999E-2</v>
      </c>
      <c r="BF611" s="187">
        <v>0.17399999999999999</v>
      </c>
      <c r="BG611" s="172"/>
      <c r="BH611" s="172">
        <v>0.2</v>
      </c>
      <c r="BI611" s="172">
        <v>1.2</v>
      </c>
      <c r="BJ611" s="172">
        <v>1.7</v>
      </c>
      <c r="BK611" s="172">
        <v>10</v>
      </c>
      <c r="BL611" s="28" t="s">
        <v>391</v>
      </c>
      <c r="BM611" s="228" t="s">
        <v>392</v>
      </c>
      <c r="BN611" s="228"/>
      <c r="BO611" s="228"/>
      <c r="BP611" s="228">
        <v>5</v>
      </c>
      <c r="BQ611" s="228"/>
      <c r="BR611" s="228"/>
      <c r="BS611" s="228"/>
      <c r="BT611" s="228"/>
      <c r="BU611" s="228"/>
      <c r="BV611" s="228"/>
      <c r="BW611" s="228"/>
      <c r="BX611" s="228"/>
      <c r="BY611" s="228"/>
      <c r="BZ611" s="228"/>
      <c r="CA611" s="228"/>
      <c r="CB611" s="228"/>
      <c r="CC611" s="228"/>
      <c r="CD611" s="228"/>
      <c r="CE611" s="228"/>
      <c r="CF611" s="228"/>
      <c r="CG611" s="228"/>
      <c r="CH611" s="228"/>
      <c r="CI611" s="228"/>
      <c r="CJ611" s="228"/>
      <c r="CK611" s="228"/>
      <c r="CL611" s="228"/>
      <c r="CM611" s="228"/>
      <c r="CN611" s="228"/>
      <c r="CO611" s="228"/>
      <c r="CP611" s="228"/>
      <c r="CQ611" s="228"/>
      <c r="CR611" s="228"/>
      <c r="CS611" s="228"/>
      <c r="CT611" s="228"/>
      <c r="CU611" s="228"/>
      <c r="CV611" s="228"/>
      <c r="CW611" s="228"/>
      <c r="CX611" s="228"/>
      <c r="CY611" s="228"/>
      <c r="CZ611" s="228"/>
      <c r="DA611" s="228"/>
      <c r="DB611" s="228"/>
    </row>
    <row r="612" spans="1:106" s="197" customFormat="1" ht="31.5" hidden="1" customHeight="1" x14ac:dyDescent="0.3">
      <c r="A612" s="193">
        <v>2021</v>
      </c>
      <c r="B612" s="170">
        <v>2</v>
      </c>
      <c r="C612" s="255">
        <v>44231</v>
      </c>
      <c r="D612" s="170">
        <v>387</v>
      </c>
      <c r="E612" s="170">
        <v>562</v>
      </c>
      <c r="F612" s="170">
        <v>7</v>
      </c>
      <c r="G612" s="196" t="s">
        <v>401</v>
      </c>
      <c r="H612" t="s">
        <v>402</v>
      </c>
      <c r="I612" t="s">
        <v>163</v>
      </c>
      <c r="J612">
        <v>2</v>
      </c>
      <c r="K612">
        <v>5</v>
      </c>
      <c r="L612" s="256">
        <v>248</v>
      </c>
      <c r="M612" s="257">
        <v>230.64</v>
      </c>
      <c r="N612" s="258">
        <v>265.36</v>
      </c>
      <c r="O612" s="192"/>
      <c r="P612" s="192"/>
      <c r="Q612" s="192"/>
      <c r="R612" s="192"/>
      <c r="S612" s="192"/>
      <c r="T612" s="192">
        <v>273</v>
      </c>
      <c r="U612" s="192">
        <v>263</v>
      </c>
      <c r="V612" s="192">
        <v>260</v>
      </c>
      <c r="W612" s="192"/>
      <c r="X612" s="192">
        <v>256</v>
      </c>
      <c r="Y612" s="171">
        <v>198</v>
      </c>
      <c r="Z612" s="171">
        <v>200</v>
      </c>
      <c r="AA612" s="192"/>
      <c r="AB612" s="192"/>
      <c r="AC612" s="192"/>
      <c r="AD612" s="192"/>
      <c r="AE612" s="192"/>
      <c r="AF612" s="192">
        <v>265</v>
      </c>
      <c r="AG612" s="192">
        <v>255</v>
      </c>
      <c r="AH612" s="192">
        <v>248</v>
      </c>
      <c r="AI612" s="192">
        <v>241</v>
      </c>
      <c r="AJ612" s="192">
        <v>239</v>
      </c>
      <c r="AK612" s="171">
        <v>202</v>
      </c>
      <c r="AL612" s="171">
        <v>202</v>
      </c>
      <c r="AM612" s="192"/>
      <c r="AN612" s="192">
        <v>255.6</v>
      </c>
      <c r="AO612" s="222"/>
      <c r="AP612" s="182">
        <v>30</v>
      </c>
      <c r="AQ612" s="183">
        <v>240</v>
      </c>
      <c r="AR612" s="181">
        <v>36</v>
      </c>
      <c r="AS612" s="181">
        <v>201</v>
      </c>
      <c r="AT612" s="184">
        <v>4</v>
      </c>
      <c r="AU612" s="184">
        <v>8</v>
      </c>
      <c r="AV612" s="184">
        <v>3</v>
      </c>
      <c r="AW612" s="184"/>
      <c r="AX612" s="184">
        <v>4</v>
      </c>
      <c r="AY612" s="184"/>
      <c r="AZ612" s="184"/>
      <c r="BA612" s="184"/>
      <c r="BB612" s="184"/>
      <c r="BC612" s="185">
        <v>19</v>
      </c>
      <c r="BD612" s="180">
        <v>109</v>
      </c>
      <c r="BE612" s="186">
        <v>1.4999999999999999E-2</v>
      </c>
      <c r="BF612" s="187">
        <v>0.17399999999999999</v>
      </c>
      <c r="BG612" s="172"/>
      <c r="BH612" s="172">
        <v>0.1</v>
      </c>
      <c r="BI612" s="172">
        <v>0.4</v>
      </c>
      <c r="BJ612" s="172">
        <v>4.9000000000000004</v>
      </c>
      <c r="BK612" s="172">
        <v>27.9</v>
      </c>
      <c r="BL612" s="28" t="s">
        <v>391</v>
      </c>
      <c r="BM612" s="228" t="s">
        <v>392</v>
      </c>
      <c r="BN612" s="228"/>
      <c r="BO612" s="228"/>
      <c r="BP612" s="228">
        <v>5</v>
      </c>
      <c r="BQ612" s="228"/>
      <c r="BR612" s="228"/>
      <c r="BS612" s="228"/>
      <c r="BT612" s="228"/>
      <c r="BU612" s="228"/>
      <c r="BV612" s="228"/>
      <c r="BW612" s="228"/>
      <c r="BX612" s="228"/>
      <c r="BY612" s="228"/>
      <c r="BZ612" s="228"/>
      <c r="CA612" s="228"/>
      <c r="CB612" s="228"/>
      <c r="CC612" s="228"/>
      <c r="CD612" s="228"/>
      <c r="CE612" s="228"/>
      <c r="CF612" s="228"/>
      <c r="CG612" s="228"/>
      <c r="CH612" s="228"/>
      <c r="CI612" s="228"/>
      <c r="CJ612" s="228"/>
      <c r="CK612" s="228"/>
      <c r="CL612" s="228"/>
      <c r="CM612" s="228"/>
      <c r="CN612" s="228"/>
      <c r="CO612" s="228"/>
      <c r="CP612" s="228"/>
      <c r="CQ612" s="228"/>
      <c r="CR612" s="228"/>
      <c r="CS612" s="228"/>
      <c r="CT612" s="228"/>
      <c r="CU612" s="228"/>
      <c r="CV612" s="228"/>
      <c r="CW612" s="228"/>
      <c r="CX612" s="228"/>
      <c r="CY612" s="228"/>
      <c r="CZ612" s="228"/>
      <c r="DA612" s="228"/>
      <c r="DB612" s="228"/>
    </row>
    <row r="613" spans="1:106" s="197" customFormat="1" ht="31.5" hidden="1" customHeight="1" x14ac:dyDescent="0.3">
      <c r="A613" s="193">
        <v>2021</v>
      </c>
      <c r="B613" s="170">
        <v>2</v>
      </c>
      <c r="C613" s="255">
        <v>44231</v>
      </c>
      <c r="D613" s="170">
        <v>387</v>
      </c>
      <c r="E613" s="170">
        <v>563</v>
      </c>
      <c r="F613" s="170">
        <v>7</v>
      </c>
      <c r="G613" s="196" t="s">
        <v>403</v>
      </c>
      <c r="H613" t="s">
        <v>404</v>
      </c>
      <c r="I613" t="s">
        <v>163</v>
      </c>
      <c r="J613">
        <v>2</v>
      </c>
      <c r="K613">
        <v>5</v>
      </c>
      <c r="L613" s="256">
        <v>106</v>
      </c>
      <c r="M613" s="257">
        <v>98.58</v>
      </c>
      <c r="N613" s="258">
        <v>113.42</v>
      </c>
      <c r="O613" s="192"/>
      <c r="P613" s="192"/>
      <c r="Q613" s="192"/>
      <c r="R613" s="192"/>
      <c r="S613" s="192"/>
      <c r="T613" s="192">
        <v>118</v>
      </c>
      <c r="U613" s="192">
        <v>108</v>
      </c>
      <c r="V613" s="192">
        <v>105</v>
      </c>
      <c r="W613" s="192"/>
      <c r="X613" s="192">
        <v>110</v>
      </c>
      <c r="Y613" s="171">
        <v>198</v>
      </c>
      <c r="Z613" s="171">
        <v>200</v>
      </c>
      <c r="AA613" s="192"/>
      <c r="AB613" s="192"/>
      <c r="AC613" s="192"/>
      <c r="AD613" s="192"/>
      <c r="AE613" s="192"/>
      <c r="AF613" s="192">
        <v>118</v>
      </c>
      <c r="AG613" s="192">
        <v>110</v>
      </c>
      <c r="AH613" s="192">
        <v>99</v>
      </c>
      <c r="AI613" s="192">
        <v>108</v>
      </c>
      <c r="AJ613" s="192">
        <v>105</v>
      </c>
      <c r="AK613" s="171">
        <v>202</v>
      </c>
      <c r="AL613" s="171">
        <v>202</v>
      </c>
      <c r="AM613" s="192"/>
      <c r="AN613" s="192">
        <v>109</v>
      </c>
      <c r="AO613" s="222"/>
      <c r="AP613" s="182">
        <v>60</v>
      </c>
      <c r="AQ613" s="183">
        <v>240</v>
      </c>
      <c r="AR613" s="181">
        <v>72</v>
      </c>
      <c r="AS613" s="181">
        <v>201</v>
      </c>
      <c r="AT613" s="184">
        <v>3</v>
      </c>
      <c r="AU613" s="184">
        <v>1</v>
      </c>
      <c r="AV613" s="184">
        <v>2</v>
      </c>
      <c r="AW613" s="184"/>
      <c r="AX613" s="184">
        <v>2</v>
      </c>
      <c r="AY613" s="184"/>
      <c r="AZ613" s="184"/>
      <c r="BA613" s="184"/>
      <c r="BB613" s="184"/>
      <c r="BC613" s="185">
        <v>8</v>
      </c>
      <c r="BD613" s="180">
        <v>98</v>
      </c>
      <c r="BE613" s="186">
        <v>1.4999999999999999E-2</v>
      </c>
      <c r="BF613" s="187">
        <v>8.2000000000000003E-2</v>
      </c>
      <c r="BG613" s="172"/>
      <c r="BH613" s="172">
        <v>0.1</v>
      </c>
      <c r="BI613" s="172">
        <v>0.9</v>
      </c>
      <c r="BJ613" s="172">
        <v>0.9</v>
      </c>
      <c r="BK613" s="172">
        <v>10.7</v>
      </c>
      <c r="BL613" s="28" t="s">
        <v>391</v>
      </c>
      <c r="BM613" s="228" t="s">
        <v>392</v>
      </c>
      <c r="BN613" s="228"/>
      <c r="BO613" s="228"/>
      <c r="BP613" s="228">
        <v>5</v>
      </c>
      <c r="BQ613" s="228"/>
      <c r="BR613" s="228"/>
      <c r="BS613" s="228"/>
      <c r="BT613" s="228"/>
      <c r="BU613" s="228"/>
      <c r="BV613" s="228"/>
      <c r="BW613" s="228"/>
      <c r="BX613" s="228"/>
      <c r="BY613" s="228"/>
      <c r="BZ613" s="228"/>
      <c r="CA613" s="228"/>
      <c r="CB613" s="228"/>
      <c r="CC613" s="228"/>
      <c r="CD613" s="228"/>
      <c r="CE613" s="228"/>
      <c r="CF613" s="228"/>
      <c r="CG613" s="228"/>
      <c r="CH613" s="228"/>
      <c r="CI613" s="228"/>
      <c r="CJ613" s="228"/>
      <c r="CK613" s="228"/>
      <c r="CL613" s="228"/>
      <c r="CM613" s="228"/>
      <c r="CN613" s="228"/>
      <c r="CO613" s="228"/>
      <c r="CP613" s="228"/>
      <c r="CQ613" s="228"/>
      <c r="CR613" s="228"/>
      <c r="CS613" s="228"/>
      <c r="CT613" s="228"/>
      <c r="CU613" s="228"/>
      <c r="CV613" s="228"/>
      <c r="CW613" s="228"/>
      <c r="CX613" s="228"/>
      <c r="CY613" s="228"/>
      <c r="CZ613" s="228"/>
      <c r="DA613" s="228"/>
      <c r="DB613" s="228"/>
    </row>
    <row r="614" spans="1:106" s="197" customFormat="1" ht="31.5" hidden="1" customHeight="1" x14ac:dyDescent="0.3">
      <c r="A614" s="193">
        <v>2021</v>
      </c>
      <c r="B614" s="170">
        <v>2</v>
      </c>
      <c r="C614" s="255">
        <v>44231</v>
      </c>
      <c r="D614" s="170">
        <v>376</v>
      </c>
      <c r="E614" s="170">
        <v>438</v>
      </c>
      <c r="F614" s="170">
        <v>8</v>
      </c>
      <c r="G614" s="196" t="s">
        <v>190</v>
      </c>
      <c r="H614" t="s">
        <v>191</v>
      </c>
      <c r="I614" t="s">
        <v>163</v>
      </c>
      <c r="J614">
        <v>3</v>
      </c>
      <c r="K614">
        <v>2</v>
      </c>
      <c r="L614" s="256">
        <v>336</v>
      </c>
      <c r="M614" s="257">
        <v>316.17599999999999</v>
      </c>
      <c r="N614" s="258">
        <v>359.85599999999999</v>
      </c>
      <c r="O614" s="192"/>
      <c r="P614" s="192"/>
      <c r="Q614" s="192"/>
      <c r="R614" s="192"/>
      <c r="S614" s="192"/>
      <c r="T614" s="192">
        <v>352</v>
      </c>
      <c r="U614" s="192"/>
      <c r="V614" s="192"/>
      <c r="W614" s="192"/>
      <c r="X614" s="192"/>
      <c r="Y614" s="171">
        <v>125</v>
      </c>
      <c r="Z614" s="171"/>
      <c r="AA614" s="192"/>
      <c r="AB614" s="192"/>
      <c r="AC614" s="192"/>
      <c r="AD614" s="192"/>
      <c r="AE614" s="192"/>
      <c r="AF614" s="192"/>
      <c r="AG614" s="192"/>
      <c r="AH614" s="192"/>
      <c r="AI614" s="192"/>
      <c r="AJ614" s="192"/>
      <c r="AK614" s="171"/>
      <c r="AL614" s="171"/>
      <c r="AM614" s="192"/>
      <c r="AN614" s="192">
        <v>352</v>
      </c>
      <c r="AO614" s="222"/>
      <c r="AP614" s="182">
        <v>67</v>
      </c>
      <c r="AQ614" s="183">
        <v>161</v>
      </c>
      <c r="AR614" s="181">
        <v>86</v>
      </c>
      <c r="AS614" s="181">
        <v>125</v>
      </c>
      <c r="AT614" s="184">
        <v>2</v>
      </c>
      <c r="AU614" s="184"/>
      <c r="AV614" s="184"/>
      <c r="AW614" s="184">
        <v>2</v>
      </c>
      <c r="AX614" s="184"/>
      <c r="AY614" s="184"/>
      <c r="AZ614" s="184"/>
      <c r="BA614" s="184"/>
      <c r="BB614" s="184"/>
      <c r="BC614" s="185">
        <v>4</v>
      </c>
      <c r="BD614" s="180">
        <v>652</v>
      </c>
      <c r="BE614" s="186">
        <v>1.4999999999999999E-2</v>
      </c>
      <c r="BF614" s="187">
        <v>6.0000000000000001E-3</v>
      </c>
      <c r="BG614" s="172">
        <v>1</v>
      </c>
      <c r="BH614" s="172">
        <v>0</v>
      </c>
      <c r="BI614" s="172">
        <v>1.9</v>
      </c>
      <c r="BJ614" s="172">
        <v>1.4</v>
      </c>
      <c r="BK614" s="172">
        <v>229.5</v>
      </c>
      <c r="BL614" s="28" t="s">
        <v>157</v>
      </c>
      <c r="BM614" s="228" t="s">
        <v>158</v>
      </c>
      <c r="BN614" s="228" t="s">
        <v>192</v>
      </c>
      <c r="BO614" s="228" t="s">
        <v>168</v>
      </c>
      <c r="BP614" s="228">
        <v>5</v>
      </c>
      <c r="BQ614" s="228"/>
      <c r="BR614" s="228"/>
      <c r="BS614" s="228"/>
      <c r="BT614" s="228"/>
      <c r="BU614" s="228"/>
      <c r="BV614" s="228"/>
      <c r="BW614" s="228"/>
      <c r="BX614" s="228"/>
      <c r="BY614" s="228"/>
      <c r="BZ614" s="228"/>
      <c r="CA614" s="228"/>
      <c r="CB614" s="228"/>
      <c r="CC614" s="228"/>
      <c r="CD614" s="228"/>
      <c r="CE614" s="228"/>
      <c r="CF614" s="228"/>
      <c r="CG614" s="228"/>
      <c r="CH614" s="228"/>
      <c r="CI614" s="228"/>
      <c r="CJ614" s="228"/>
      <c r="CK614" s="228"/>
      <c r="CL614" s="228"/>
      <c r="CM614" s="228"/>
      <c r="CN614" s="228"/>
      <c r="CO614" s="228"/>
      <c r="CP614" s="228"/>
      <c r="CQ614" s="228"/>
      <c r="CR614" s="228"/>
      <c r="CS614" s="228"/>
      <c r="CT614" s="228"/>
      <c r="CU614" s="228"/>
      <c r="CV614" s="228"/>
      <c r="CW614" s="228"/>
      <c r="CX614" s="228"/>
      <c r="CY614" s="228"/>
      <c r="CZ614" s="228"/>
      <c r="DA614" s="228"/>
      <c r="DB614" s="228"/>
    </row>
    <row r="615" spans="1:106" s="197" customFormat="1" ht="31.5" hidden="1" customHeight="1" x14ac:dyDescent="0.3">
      <c r="A615" s="193">
        <v>2021</v>
      </c>
      <c r="B615" s="170">
        <v>2</v>
      </c>
      <c r="C615" s="255">
        <v>44231</v>
      </c>
      <c r="D615" s="170">
        <v>164</v>
      </c>
      <c r="E615" s="170">
        <v>652</v>
      </c>
      <c r="F615" s="170">
        <v>30</v>
      </c>
      <c r="G615" s="196" t="s">
        <v>251</v>
      </c>
      <c r="H615" t="s">
        <v>252</v>
      </c>
      <c r="L615" s="256">
        <v>17.100000000000001</v>
      </c>
      <c r="M615" s="257">
        <v>15.903</v>
      </c>
      <c r="N615" s="258">
        <v>18.297000000000001</v>
      </c>
      <c r="O615" s="192"/>
      <c r="P615" s="192"/>
      <c r="Q615" s="192"/>
      <c r="R615" s="192"/>
      <c r="S615" s="192"/>
      <c r="T615" s="192"/>
      <c r="U615" s="192"/>
      <c r="V615" s="192"/>
      <c r="W615" s="192"/>
      <c r="X615" s="192"/>
      <c r="Y615" s="171"/>
      <c r="Z615" s="171"/>
      <c r="AA615" s="192"/>
      <c r="AB615" s="192"/>
      <c r="AC615" s="192"/>
      <c r="AD615" s="192"/>
      <c r="AE615" s="192"/>
      <c r="AF615" s="192"/>
      <c r="AG615" s="192"/>
      <c r="AH615" s="192"/>
      <c r="AI615" s="192"/>
      <c r="AJ615" s="192"/>
      <c r="AK615" s="171"/>
      <c r="AL615" s="171">
        <v>122</v>
      </c>
      <c r="AM615" s="192"/>
      <c r="AN615" s="192"/>
      <c r="AO615" s="222"/>
      <c r="AP615" s="182">
        <v>20</v>
      </c>
      <c r="AQ615" s="183"/>
      <c r="AR615" s="181">
        <v>30</v>
      </c>
      <c r="AS615" s="181">
        <v>122</v>
      </c>
      <c r="AT615" s="184"/>
      <c r="AU615" s="184"/>
      <c r="AV615" s="184"/>
      <c r="AW615" s="184"/>
      <c r="AX615" s="184"/>
      <c r="AY615" s="184"/>
      <c r="AZ615" s="184"/>
      <c r="BA615" s="184"/>
      <c r="BB615" s="184"/>
      <c r="BC615" s="185"/>
      <c r="BD615" s="180"/>
      <c r="BE615" s="186">
        <v>0.02</v>
      </c>
      <c r="BF615" s="187"/>
      <c r="BG615" s="172"/>
      <c r="BH615" s="172"/>
      <c r="BI615" s="172"/>
      <c r="BJ615" s="172"/>
      <c r="BK615" s="172"/>
      <c r="BL615" s="28"/>
      <c r="BM615" s="228"/>
      <c r="BN615" s="228" t="s">
        <v>253</v>
      </c>
      <c r="BO615" s="228"/>
      <c r="BP615" s="228">
        <v>5</v>
      </c>
      <c r="BQ615" s="228"/>
      <c r="BR615" s="228"/>
      <c r="BS615" s="228"/>
      <c r="BT615" s="228"/>
      <c r="BU615" s="228"/>
      <c r="BV615" s="228"/>
      <c r="BW615" s="228"/>
      <c r="BX615" s="228"/>
      <c r="BY615" s="228"/>
      <c r="BZ615" s="228"/>
      <c r="CA615" s="228"/>
      <c r="CB615" s="228"/>
      <c r="CC615" s="228"/>
      <c r="CD615" s="228"/>
      <c r="CE615" s="228"/>
      <c r="CF615" s="228"/>
      <c r="CG615" s="228"/>
      <c r="CH615" s="228"/>
      <c r="CI615" s="228"/>
      <c r="CJ615" s="228"/>
      <c r="CK615" s="228"/>
      <c r="CL615" s="228"/>
      <c r="CM615" s="228"/>
      <c r="CN615" s="228"/>
      <c r="CO615" s="228"/>
      <c r="CP615" s="228"/>
      <c r="CQ615" s="228"/>
      <c r="CR615" s="228"/>
      <c r="CS615" s="228"/>
      <c r="CT615" s="228"/>
      <c r="CU615" s="228"/>
      <c r="CV615" s="228"/>
      <c r="CW615" s="228"/>
      <c r="CX615" s="228"/>
      <c r="CY615" s="228"/>
      <c r="CZ615" s="228"/>
      <c r="DA615" s="228"/>
      <c r="DB615" s="228"/>
    </row>
    <row r="616" spans="1:106" s="197" customFormat="1" ht="31.5" hidden="1" customHeight="1" x14ac:dyDescent="0.3">
      <c r="A616" s="193">
        <v>2021</v>
      </c>
      <c r="B616" s="170">
        <v>2</v>
      </c>
      <c r="C616" s="255">
        <v>44231</v>
      </c>
      <c r="D616" s="170">
        <v>165</v>
      </c>
      <c r="E616" s="170">
        <v>306</v>
      </c>
      <c r="F616" s="170">
        <v>30</v>
      </c>
      <c r="G616" s="196" t="s">
        <v>405</v>
      </c>
      <c r="H616" t="s">
        <v>406</v>
      </c>
      <c r="I616" t="s">
        <v>186</v>
      </c>
      <c r="J616">
        <v>1</v>
      </c>
      <c r="K616">
        <v>3</v>
      </c>
      <c r="L616" s="256">
        <v>196</v>
      </c>
      <c r="M616" s="257">
        <v>182.28</v>
      </c>
      <c r="N616" s="258">
        <v>209.72</v>
      </c>
      <c r="O616" s="192"/>
      <c r="P616" s="192"/>
      <c r="Q616" s="192"/>
      <c r="R616" s="192"/>
      <c r="S616" s="192"/>
      <c r="T616" s="192"/>
      <c r="U616" s="192"/>
      <c r="V616" s="192"/>
      <c r="W616" s="192"/>
      <c r="X616" s="192"/>
      <c r="Y616" s="171"/>
      <c r="Z616" s="171"/>
      <c r="AA616" s="192"/>
      <c r="AB616" s="192"/>
      <c r="AC616" s="192"/>
      <c r="AD616" s="192"/>
      <c r="AE616" s="192"/>
      <c r="AF616" s="192"/>
      <c r="AG616" s="192"/>
      <c r="AH616" s="192">
        <v>208</v>
      </c>
      <c r="AI616" s="192">
        <v>222</v>
      </c>
      <c r="AJ616" s="192">
        <v>210</v>
      </c>
      <c r="AK616" s="171"/>
      <c r="AL616" s="171">
        <v>122</v>
      </c>
      <c r="AM616" s="192"/>
      <c r="AN616" s="192">
        <v>213.3</v>
      </c>
      <c r="AO616" s="222"/>
      <c r="AP616" s="182">
        <v>20</v>
      </c>
      <c r="AQ616" s="183">
        <v>180</v>
      </c>
      <c r="AR616" s="181">
        <v>30</v>
      </c>
      <c r="AS616" s="181">
        <v>122</v>
      </c>
      <c r="AT616" s="184"/>
      <c r="AU616" s="184"/>
      <c r="AV616" s="184"/>
      <c r="AW616" s="184"/>
      <c r="AX616" s="184"/>
      <c r="AY616" s="184"/>
      <c r="AZ616" s="184"/>
      <c r="BA616" s="184"/>
      <c r="BB616" s="184"/>
      <c r="BC616" s="185"/>
      <c r="BD616" s="180"/>
      <c r="BE616" s="186">
        <v>0.02</v>
      </c>
      <c r="BF616" s="187"/>
      <c r="BG616" s="172"/>
      <c r="BH616" s="172"/>
      <c r="BI616" s="172"/>
      <c r="BJ616" s="172"/>
      <c r="BK616" s="172"/>
      <c r="BL616" s="28"/>
      <c r="BM616" s="228"/>
      <c r="BN616" s="228"/>
      <c r="BO616" s="228"/>
      <c r="BP616" s="228">
        <v>5</v>
      </c>
      <c r="BQ616" s="228"/>
      <c r="BR616" s="228"/>
      <c r="BS616" s="228"/>
      <c r="BT616" s="228"/>
      <c r="BU616" s="228"/>
      <c r="BV616" s="228"/>
      <c r="BW616" s="228"/>
      <c r="BX616" s="228"/>
      <c r="BY616" s="228"/>
      <c r="BZ616" s="228"/>
      <c r="CA616" s="228"/>
      <c r="CB616" s="228"/>
      <c r="CC616" s="228"/>
      <c r="CD616" s="228"/>
      <c r="CE616" s="228"/>
      <c r="CF616" s="228"/>
      <c r="CG616" s="228"/>
      <c r="CH616" s="228"/>
      <c r="CI616" s="228"/>
      <c r="CJ616" s="228"/>
      <c r="CK616" s="228"/>
      <c r="CL616" s="228"/>
      <c r="CM616" s="228"/>
      <c r="CN616" s="228"/>
      <c r="CO616" s="228"/>
      <c r="CP616" s="228"/>
      <c r="CQ616" s="228"/>
      <c r="CR616" s="228"/>
      <c r="CS616" s="228"/>
      <c r="CT616" s="228"/>
      <c r="CU616" s="228"/>
      <c r="CV616" s="228"/>
      <c r="CW616" s="228"/>
      <c r="CX616" s="228"/>
      <c r="CY616" s="228"/>
      <c r="CZ616" s="228"/>
      <c r="DA616" s="228"/>
      <c r="DB616" s="228"/>
    </row>
    <row r="617" spans="1:106" s="197" customFormat="1" ht="31.5" hidden="1" customHeight="1" x14ac:dyDescent="0.3">
      <c r="A617" s="193">
        <v>2021</v>
      </c>
      <c r="B617" s="170">
        <v>2</v>
      </c>
      <c r="C617" s="255">
        <v>44231</v>
      </c>
      <c r="D617" s="170">
        <v>227</v>
      </c>
      <c r="E617" s="170">
        <v>155</v>
      </c>
      <c r="F617" s="170">
        <v>30</v>
      </c>
      <c r="G617" s="196" t="s">
        <v>338</v>
      </c>
      <c r="H617" t="s">
        <v>339</v>
      </c>
      <c r="I617" t="s">
        <v>340</v>
      </c>
      <c r="J617">
        <v>3</v>
      </c>
      <c r="K617">
        <v>2</v>
      </c>
      <c r="L617" s="256">
        <v>122</v>
      </c>
      <c r="M617" s="257">
        <v>113.46</v>
      </c>
      <c r="N617" s="258">
        <v>130.54</v>
      </c>
      <c r="O617" s="192"/>
      <c r="P617" s="192"/>
      <c r="Q617" s="192"/>
      <c r="R617" s="192"/>
      <c r="S617" s="192"/>
      <c r="T617" s="192"/>
      <c r="U617" s="192"/>
      <c r="V617" s="192">
        <v>118</v>
      </c>
      <c r="W617" s="192"/>
      <c r="X617" s="192"/>
      <c r="Y617" s="171"/>
      <c r="Z617" s="171">
        <v>120</v>
      </c>
      <c r="AA617" s="192"/>
      <c r="AB617" s="192"/>
      <c r="AC617" s="192"/>
      <c r="AD617" s="192"/>
      <c r="AE617" s="192"/>
      <c r="AF617" s="192">
        <v>126</v>
      </c>
      <c r="AG617" s="192">
        <v>122</v>
      </c>
      <c r="AH617" s="192">
        <v>126</v>
      </c>
      <c r="AI617" s="192">
        <v>124</v>
      </c>
      <c r="AJ617" s="192">
        <v>118</v>
      </c>
      <c r="AK617" s="171">
        <v>142</v>
      </c>
      <c r="AL617" s="171">
        <v>143</v>
      </c>
      <c r="AM617" s="192"/>
      <c r="AN617" s="192">
        <v>122.3</v>
      </c>
      <c r="AO617" s="222"/>
      <c r="AP617" s="182">
        <v>61</v>
      </c>
      <c r="AQ617" s="183">
        <v>177</v>
      </c>
      <c r="AR617" s="181">
        <v>80</v>
      </c>
      <c r="AS617" s="181">
        <v>135</v>
      </c>
      <c r="AT617" s="184">
        <v>5</v>
      </c>
      <c r="AU617" s="184">
        <v>1</v>
      </c>
      <c r="AV617" s="184">
        <v>1</v>
      </c>
      <c r="AW617" s="184">
        <v>2</v>
      </c>
      <c r="AX617" s="184"/>
      <c r="AY617" s="184"/>
      <c r="AZ617" s="184"/>
      <c r="BA617" s="184"/>
      <c r="BB617" s="184"/>
      <c r="BC617" s="185">
        <v>8</v>
      </c>
      <c r="BD617" s="180">
        <v>944</v>
      </c>
      <c r="BE617" s="186">
        <v>0.02</v>
      </c>
      <c r="BF617" s="187">
        <v>8.0000000000000002E-3</v>
      </c>
      <c r="BG617" s="172">
        <v>1</v>
      </c>
      <c r="BH617" s="172">
        <v>0.1</v>
      </c>
      <c r="BI617" s="172">
        <v>7.7</v>
      </c>
      <c r="BJ617" s="172">
        <v>1</v>
      </c>
      <c r="BK617" s="172">
        <v>115.5</v>
      </c>
      <c r="BL617" s="28" t="s">
        <v>181</v>
      </c>
      <c r="BM617" s="228" t="s">
        <v>196</v>
      </c>
      <c r="BN617" s="228" t="s">
        <v>341</v>
      </c>
      <c r="BO617" s="228"/>
      <c r="BP617" s="228">
        <v>5</v>
      </c>
      <c r="BQ617" s="228"/>
      <c r="BR617" s="228"/>
      <c r="BS617" s="228"/>
      <c r="BT617" s="228"/>
      <c r="BU617" s="228"/>
      <c r="BV617" s="228"/>
      <c r="BW617" s="228"/>
      <c r="BX617" s="228"/>
      <c r="BY617" s="228"/>
      <c r="BZ617" s="228"/>
      <c r="CA617" s="228"/>
      <c r="CB617" s="228"/>
      <c r="CC617" s="228"/>
      <c r="CD617" s="228"/>
      <c r="CE617" s="228"/>
      <c r="CF617" s="228"/>
      <c r="CG617" s="228"/>
      <c r="CH617" s="228"/>
      <c r="CI617" s="228"/>
      <c r="CJ617" s="228"/>
      <c r="CK617" s="228"/>
      <c r="CL617" s="228"/>
      <c r="CM617" s="228"/>
      <c r="CN617" s="228"/>
      <c r="CO617" s="228"/>
      <c r="CP617" s="228"/>
      <c r="CQ617" s="228"/>
      <c r="CR617" s="228"/>
      <c r="CS617" s="228"/>
      <c r="CT617" s="228"/>
      <c r="CU617" s="228"/>
      <c r="CV617" s="228"/>
      <c r="CW617" s="228"/>
      <c r="CX617" s="228"/>
      <c r="CY617" s="228"/>
      <c r="CZ617" s="228"/>
      <c r="DA617" s="228"/>
      <c r="DB617" s="228"/>
    </row>
    <row r="618" spans="1:106" s="197" customFormat="1" ht="31.5" hidden="1" customHeight="1" x14ac:dyDescent="0.3">
      <c r="A618" s="193">
        <v>2021</v>
      </c>
      <c r="B618" s="170">
        <v>2</v>
      </c>
      <c r="C618" s="255">
        <v>44231</v>
      </c>
      <c r="D618" s="170">
        <v>334</v>
      </c>
      <c r="E618" s="170">
        <v>254</v>
      </c>
      <c r="F618" s="170">
        <v>49</v>
      </c>
      <c r="G618" s="196" t="s">
        <v>208</v>
      </c>
      <c r="H618" t="s">
        <v>209</v>
      </c>
      <c r="I618" t="s">
        <v>203</v>
      </c>
      <c r="J618">
        <v>4</v>
      </c>
      <c r="K618">
        <v>2</v>
      </c>
      <c r="L618" s="256">
        <v>203</v>
      </c>
      <c r="M618" s="257">
        <v>188.79</v>
      </c>
      <c r="N618" s="258">
        <v>217.21</v>
      </c>
      <c r="O618" s="192"/>
      <c r="P618" s="192"/>
      <c r="Q618" s="192"/>
      <c r="R618" s="192"/>
      <c r="S618" s="192"/>
      <c r="T618" s="192"/>
      <c r="U618" s="192"/>
      <c r="V618" s="192">
        <v>220</v>
      </c>
      <c r="W618" s="192"/>
      <c r="X618" s="192">
        <v>206</v>
      </c>
      <c r="Y618" s="171"/>
      <c r="Z618" s="171">
        <v>130</v>
      </c>
      <c r="AA618" s="192"/>
      <c r="AB618" s="192"/>
      <c r="AC618" s="192"/>
      <c r="AD618" s="192"/>
      <c r="AE618" s="192"/>
      <c r="AF618" s="192">
        <v>195</v>
      </c>
      <c r="AG618" s="192">
        <v>201</v>
      </c>
      <c r="AH618" s="192">
        <v>215</v>
      </c>
      <c r="AI618" s="192">
        <v>211</v>
      </c>
      <c r="AJ618" s="192">
        <v>209</v>
      </c>
      <c r="AK618" s="171">
        <v>146</v>
      </c>
      <c r="AL618" s="171">
        <v>142</v>
      </c>
      <c r="AM618" s="192"/>
      <c r="AN618" s="192">
        <v>208.1</v>
      </c>
      <c r="AO618" s="222"/>
      <c r="AP618" s="182">
        <v>88</v>
      </c>
      <c r="AQ618" s="183">
        <v>164</v>
      </c>
      <c r="AR618" s="181">
        <v>103</v>
      </c>
      <c r="AS618" s="181">
        <v>139</v>
      </c>
      <c r="AT618" s="184">
        <v>4</v>
      </c>
      <c r="AU618" s="184">
        <v>4</v>
      </c>
      <c r="AV618" s="184">
        <v>5</v>
      </c>
      <c r="AW618" s="184">
        <v>1</v>
      </c>
      <c r="AX618" s="184">
        <v>1</v>
      </c>
      <c r="AY618" s="184"/>
      <c r="AZ618" s="184"/>
      <c r="BA618" s="184"/>
      <c r="BB618" s="184"/>
      <c r="BC618" s="185">
        <v>14</v>
      </c>
      <c r="BD618" s="180">
        <v>2114</v>
      </c>
      <c r="BE618" s="186">
        <v>0.02</v>
      </c>
      <c r="BF618" s="187">
        <v>7.0000000000000001E-3</v>
      </c>
      <c r="BG618" s="172">
        <v>1</v>
      </c>
      <c r="BH618" s="172">
        <v>0.1</v>
      </c>
      <c r="BI618" s="172">
        <v>10.4</v>
      </c>
      <c r="BJ618" s="172">
        <v>2.9</v>
      </c>
      <c r="BK618" s="172">
        <v>439.9</v>
      </c>
      <c r="BL618" s="28" t="s">
        <v>181</v>
      </c>
      <c r="BM618" s="228" t="s">
        <v>196</v>
      </c>
      <c r="BN618" s="228" t="s">
        <v>210</v>
      </c>
      <c r="BO618" s="228"/>
      <c r="BP618" s="228">
        <v>5</v>
      </c>
      <c r="BQ618" s="228"/>
      <c r="BR618" s="228"/>
      <c r="BS618" s="228"/>
      <c r="BT618" s="228"/>
      <c r="BU618" s="228"/>
      <c r="BV618" s="228"/>
      <c r="BW618" s="228"/>
      <c r="BX618" s="228"/>
      <c r="BY618" s="228"/>
      <c r="BZ618" s="228"/>
      <c r="CA618" s="228"/>
      <c r="CB618" s="228"/>
      <c r="CC618" s="228"/>
      <c r="CD618" s="228"/>
      <c r="CE618" s="228"/>
      <c r="CF618" s="228"/>
      <c r="CG618" s="228"/>
      <c r="CH618" s="228"/>
      <c r="CI618" s="228"/>
      <c r="CJ618" s="228"/>
      <c r="CK618" s="228"/>
      <c r="CL618" s="228"/>
      <c r="CM618" s="228"/>
      <c r="CN618" s="228"/>
      <c r="CO618" s="228"/>
      <c r="CP618" s="228"/>
      <c r="CQ618" s="228"/>
      <c r="CR618" s="228"/>
      <c r="CS618" s="228"/>
      <c r="CT618" s="228"/>
      <c r="CU618" s="228"/>
      <c r="CV618" s="228"/>
      <c r="CW618" s="228"/>
      <c r="CX618" s="228"/>
      <c r="CY618" s="228"/>
      <c r="CZ618" s="228"/>
      <c r="DA618" s="228"/>
      <c r="DB618" s="228"/>
    </row>
    <row r="619" spans="1:106" s="197" customFormat="1" ht="31.5" hidden="1" customHeight="1" x14ac:dyDescent="0.3">
      <c r="A619" s="193">
        <v>2021</v>
      </c>
      <c r="B619" s="170">
        <v>2</v>
      </c>
      <c r="C619" s="255">
        <v>44231</v>
      </c>
      <c r="D619" s="170">
        <v>415</v>
      </c>
      <c r="E619" s="170">
        <v>655</v>
      </c>
      <c r="F619" s="170">
        <v>49</v>
      </c>
      <c r="G619" s="196" t="s">
        <v>261</v>
      </c>
      <c r="H619" t="s">
        <v>262</v>
      </c>
      <c r="I619" t="s">
        <v>203</v>
      </c>
      <c r="J619">
        <v>3</v>
      </c>
      <c r="K619">
        <v>1</v>
      </c>
      <c r="L619" s="256">
        <v>148</v>
      </c>
      <c r="M619" s="257">
        <v>137.63999999999999</v>
      </c>
      <c r="N619" s="258">
        <v>158.36000000000001</v>
      </c>
      <c r="O619" s="192"/>
      <c r="P619" s="192"/>
      <c r="Q619" s="192"/>
      <c r="R619" s="192"/>
      <c r="S619" s="192"/>
      <c r="T619" s="192"/>
      <c r="U619" s="192">
        <v>150</v>
      </c>
      <c r="V619" s="192">
        <v>148</v>
      </c>
      <c r="W619" s="192"/>
      <c r="X619" s="192"/>
      <c r="Y619" s="171"/>
      <c r="Z619" s="171">
        <v>167</v>
      </c>
      <c r="AA619" s="192"/>
      <c r="AB619" s="192"/>
      <c r="AC619" s="192"/>
      <c r="AD619" s="192"/>
      <c r="AE619" s="192"/>
      <c r="AF619" s="192"/>
      <c r="AG619" s="192"/>
      <c r="AH619" s="192"/>
      <c r="AI619" s="192"/>
      <c r="AJ619" s="192"/>
      <c r="AK619" s="171"/>
      <c r="AL619" s="171"/>
      <c r="AM619" s="192"/>
      <c r="AN619" s="192">
        <v>148.80000000000001</v>
      </c>
      <c r="AO619" s="222"/>
      <c r="AP619" s="182">
        <v>60</v>
      </c>
      <c r="AQ619" s="183">
        <v>180</v>
      </c>
      <c r="AR619" s="181">
        <v>65</v>
      </c>
      <c r="AS619" s="181">
        <v>167</v>
      </c>
      <c r="AT619" s="184"/>
      <c r="AU619" s="184"/>
      <c r="AV619" s="184">
        <v>2</v>
      </c>
      <c r="AW619" s="184"/>
      <c r="AX619" s="184"/>
      <c r="AY619" s="184"/>
      <c r="AZ619" s="184"/>
      <c r="BA619" s="184"/>
      <c r="BB619" s="184"/>
      <c r="BC619" s="185">
        <v>2</v>
      </c>
      <c r="BD619" s="180">
        <v>272</v>
      </c>
      <c r="BE619" s="186">
        <v>0.02</v>
      </c>
      <c r="BF619" s="187">
        <v>7.0000000000000001E-3</v>
      </c>
      <c r="BG619" s="172">
        <v>1</v>
      </c>
      <c r="BH619" s="172">
        <v>0</v>
      </c>
      <c r="BI619" s="172">
        <v>1.8</v>
      </c>
      <c r="BJ619" s="172">
        <v>0.3</v>
      </c>
      <c r="BK619" s="172">
        <v>40.5</v>
      </c>
      <c r="BL619" s="28" t="s">
        <v>181</v>
      </c>
      <c r="BM619" s="228" t="s">
        <v>182</v>
      </c>
      <c r="BN619" s="228" t="s">
        <v>263</v>
      </c>
      <c r="BO619" s="228"/>
      <c r="BP619" s="228">
        <v>5</v>
      </c>
      <c r="BQ619" s="228"/>
      <c r="BR619" s="228"/>
      <c r="BS619" s="228"/>
      <c r="BT619" s="228"/>
      <c r="BU619" s="228"/>
      <c r="BV619" s="228"/>
      <c r="BW619" s="228"/>
      <c r="BX619" s="228"/>
      <c r="BY619" s="228"/>
      <c r="BZ619" s="228"/>
      <c r="CA619" s="228"/>
      <c r="CB619" s="228"/>
      <c r="CC619" s="228"/>
      <c r="CD619" s="228"/>
      <c r="CE619" s="228"/>
      <c r="CF619" s="228"/>
      <c r="CG619" s="228"/>
      <c r="CH619" s="228"/>
      <c r="CI619" s="228"/>
      <c r="CJ619" s="228"/>
      <c r="CK619" s="228"/>
      <c r="CL619" s="228"/>
      <c r="CM619" s="228"/>
      <c r="CN619" s="228"/>
      <c r="CO619" s="228"/>
      <c r="CP619" s="228"/>
      <c r="CQ619" s="228"/>
      <c r="CR619" s="228"/>
      <c r="CS619" s="228"/>
      <c r="CT619" s="228"/>
      <c r="CU619" s="228"/>
      <c r="CV619" s="228"/>
      <c r="CW619" s="228"/>
      <c r="CX619" s="228"/>
      <c r="CY619" s="228"/>
      <c r="CZ619" s="228"/>
      <c r="DA619" s="228"/>
      <c r="DB619" s="228"/>
    </row>
    <row r="620" spans="1:106" s="197" customFormat="1" ht="31.5" hidden="1" customHeight="1" x14ac:dyDescent="0.3">
      <c r="A620" s="193">
        <v>2021</v>
      </c>
      <c r="B620" s="170">
        <v>2</v>
      </c>
      <c r="C620" s="255">
        <v>44231</v>
      </c>
      <c r="D620" s="170">
        <v>415</v>
      </c>
      <c r="E620" s="170">
        <v>656</v>
      </c>
      <c r="F620" s="170">
        <v>49</v>
      </c>
      <c r="G620" s="196" t="s">
        <v>264</v>
      </c>
      <c r="H620" t="s">
        <v>265</v>
      </c>
      <c r="I620" t="s">
        <v>203</v>
      </c>
      <c r="J620">
        <v>3</v>
      </c>
      <c r="K620">
        <v>1</v>
      </c>
      <c r="L620" s="256">
        <v>148</v>
      </c>
      <c r="M620" s="257">
        <v>137.63999999999999</v>
      </c>
      <c r="N620" s="258">
        <v>158.36000000000001</v>
      </c>
      <c r="O620" s="192"/>
      <c r="P620" s="192"/>
      <c r="Q620" s="192"/>
      <c r="R620" s="192"/>
      <c r="S620" s="192"/>
      <c r="T620" s="192"/>
      <c r="U620" s="192">
        <v>150</v>
      </c>
      <c r="V620" s="192">
        <v>148</v>
      </c>
      <c r="W620" s="192"/>
      <c r="X620" s="192"/>
      <c r="Y620" s="171"/>
      <c r="Z620" s="171">
        <v>167</v>
      </c>
      <c r="AA620" s="192"/>
      <c r="AB620" s="192"/>
      <c r="AC620" s="192"/>
      <c r="AD620" s="192"/>
      <c r="AE620" s="192"/>
      <c r="AF620" s="192"/>
      <c r="AG620" s="192"/>
      <c r="AH620" s="192"/>
      <c r="AI620" s="192"/>
      <c r="AJ620" s="192"/>
      <c r="AK620" s="171"/>
      <c r="AL620" s="171"/>
      <c r="AM620" s="192"/>
      <c r="AN620" s="192">
        <v>148.80000000000001</v>
      </c>
      <c r="AO620" s="222"/>
      <c r="AP620" s="182">
        <v>60</v>
      </c>
      <c r="AQ620" s="183">
        <v>180</v>
      </c>
      <c r="AR620" s="181">
        <v>65</v>
      </c>
      <c r="AS620" s="181">
        <v>167</v>
      </c>
      <c r="AT620" s="184"/>
      <c r="AU620" s="184"/>
      <c r="AV620" s="184">
        <v>2</v>
      </c>
      <c r="AW620" s="184"/>
      <c r="AX620" s="184"/>
      <c r="AY620" s="184"/>
      <c r="AZ620" s="184"/>
      <c r="BA620" s="184"/>
      <c r="BB620" s="184"/>
      <c r="BC620" s="185">
        <v>2</v>
      </c>
      <c r="BD620" s="180">
        <v>272</v>
      </c>
      <c r="BE620" s="186">
        <v>0.02</v>
      </c>
      <c r="BF620" s="187">
        <v>7.0000000000000001E-3</v>
      </c>
      <c r="BG620" s="172">
        <v>1</v>
      </c>
      <c r="BH620" s="172">
        <v>0</v>
      </c>
      <c r="BI620" s="172">
        <v>1.8</v>
      </c>
      <c r="BJ620" s="172">
        <v>0.3</v>
      </c>
      <c r="BK620" s="172">
        <v>40.5</v>
      </c>
      <c r="BL620" s="28" t="s">
        <v>181</v>
      </c>
      <c r="BM620" s="228" t="s">
        <v>182</v>
      </c>
      <c r="BN620" s="228" t="s">
        <v>266</v>
      </c>
      <c r="BO620" s="228"/>
      <c r="BP620" s="228">
        <v>5</v>
      </c>
      <c r="BQ620" s="228"/>
      <c r="BR620" s="228"/>
      <c r="BS620" s="228"/>
      <c r="BT620" s="228"/>
      <c r="BU620" s="228"/>
      <c r="BV620" s="228"/>
      <c r="BW620" s="228"/>
      <c r="BX620" s="228"/>
      <c r="BY620" s="228"/>
      <c r="BZ620" s="228"/>
      <c r="CA620" s="228"/>
      <c r="CB620" s="228"/>
      <c r="CC620" s="228"/>
      <c r="CD620" s="228"/>
      <c r="CE620" s="228"/>
      <c r="CF620" s="228"/>
      <c r="CG620" s="228"/>
      <c r="CH620" s="228"/>
      <c r="CI620" s="228"/>
      <c r="CJ620" s="228"/>
      <c r="CK620" s="228"/>
      <c r="CL620" s="228"/>
      <c r="CM620" s="228"/>
      <c r="CN620" s="228"/>
      <c r="CO620" s="228"/>
      <c r="CP620" s="228"/>
      <c r="CQ620" s="228"/>
      <c r="CR620" s="228"/>
      <c r="CS620" s="228"/>
      <c r="CT620" s="228"/>
      <c r="CU620" s="228"/>
      <c r="CV620" s="228"/>
      <c r="CW620" s="228"/>
      <c r="CX620" s="228"/>
      <c r="CY620" s="228"/>
      <c r="CZ620" s="228"/>
      <c r="DA620" s="228"/>
      <c r="DB620" s="228"/>
    </row>
    <row r="621" spans="1:106" s="197" customFormat="1" ht="31.5" hidden="1" customHeight="1" x14ac:dyDescent="0.3">
      <c r="A621" s="193">
        <v>2021</v>
      </c>
      <c r="B621" s="170">
        <v>2</v>
      </c>
      <c r="C621" s="255">
        <v>44231</v>
      </c>
      <c r="D621" s="170">
        <v>415</v>
      </c>
      <c r="E621" s="170">
        <v>657</v>
      </c>
      <c r="F621" s="170">
        <v>49</v>
      </c>
      <c r="G621" s="196" t="s">
        <v>267</v>
      </c>
      <c r="H621" t="s">
        <v>268</v>
      </c>
      <c r="I621" t="s">
        <v>203</v>
      </c>
      <c r="J621">
        <v>3</v>
      </c>
      <c r="K621">
        <v>1</v>
      </c>
      <c r="L621" s="256">
        <v>90</v>
      </c>
      <c r="M621" s="257">
        <v>83.7</v>
      </c>
      <c r="N621" s="258">
        <v>96.3</v>
      </c>
      <c r="O621" s="192"/>
      <c r="P621" s="192"/>
      <c r="Q621" s="192"/>
      <c r="R621" s="192"/>
      <c r="S621" s="192"/>
      <c r="T621" s="192"/>
      <c r="U621" s="192">
        <v>95</v>
      </c>
      <c r="V621" s="192">
        <v>95</v>
      </c>
      <c r="W621" s="192"/>
      <c r="X621" s="192"/>
      <c r="Y621" s="171"/>
      <c r="Z621" s="171">
        <v>167</v>
      </c>
      <c r="AA621" s="192"/>
      <c r="AB621" s="192"/>
      <c r="AC621" s="192"/>
      <c r="AD621" s="192"/>
      <c r="AE621" s="192"/>
      <c r="AF621" s="192"/>
      <c r="AG621" s="192"/>
      <c r="AH621" s="192"/>
      <c r="AI621" s="192"/>
      <c r="AJ621" s="192"/>
      <c r="AK621" s="171"/>
      <c r="AL621" s="171"/>
      <c r="AM621" s="192"/>
      <c r="AN621" s="192">
        <v>95</v>
      </c>
      <c r="AO621" s="222"/>
      <c r="AP621" s="182">
        <v>60</v>
      </c>
      <c r="AQ621" s="183">
        <v>180</v>
      </c>
      <c r="AR621" s="181">
        <v>65</v>
      </c>
      <c r="AS621" s="181">
        <v>167</v>
      </c>
      <c r="AT621" s="184"/>
      <c r="AU621" s="184"/>
      <c r="AV621" s="184">
        <v>2</v>
      </c>
      <c r="AW621" s="184"/>
      <c r="AX621" s="184"/>
      <c r="AY621" s="184"/>
      <c r="AZ621" s="184"/>
      <c r="BA621" s="184"/>
      <c r="BB621" s="184"/>
      <c r="BC621" s="185">
        <v>2</v>
      </c>
      <c r="BD621" s="180">
        <v>257</v>
      </c>
      <c r="BE621" s="186">
        <v>0.02</v>
      </c>
      <c r="BF621" s="187">
        <v>8.0000000000000002E-3</v>
      </c>
      <c r="BG621" s="172">
        <v>1</v>
      </c>
      <c r="BH621" s="172">
        <v>0</v>
      </c>
      <c r="BI621" s="172">
        <v>2.9</v>
      </c>
      <c r="BJ621" s="172">
        <v>0.2</v>
      </c>
      <c r="BK621" s="172">
        <v>24.4</v>
      </c>
      <c r="BL621" s="28" t="s">
        <v>181</v>
      </c>
      <c r="BM621" s="228" t="s">
        <v>182</v>
      </c>
      <c r="BN621" s="228" t="s">
        <v>269</v>
      </c>
      <c r="BO621" s="228"/>
      <c r="BP621" s="228">
        <v>5</v>
      </c>
      <c r="BQ621" s="228"/>
      <c r="BR621" s="228"/>
      <c r="BS621" s="228"/>
      <c r="BT621" s="228"/>
      <c r="BU621" s="228"/>
      <c r="BV621" s="228"/>
      <c r="BW621" s="228"/>
      <c r="BX621" s="228"/>
      <c r="BY621" s="228"/>
      <c r="BZ621" s="228"/>
      <c r="CA621" s="228"/>
      <c r="CB621" s="228"/>
      <c r="CC621" s="228"/>
      <c r="CD621" s="228"/>
      <c r="CE621" s="228"/>
      <c r="CF621" s="228"/>
      <c r="CG621" s="228"/>
      <c r="CH621" s="228"/>
      <c r="CI621" s="228"/>
      <c r="CJ621" s="228"/>
      <c r="CK621" s="228"/>
      <c r="CL621" s="228"/>
      <c r="CM621" s="228"/>
      <c r="CN621" s="228"/>
      <c r="CO621" s="228"/>
      <c r="CP621" s="228"/>
      <c r="CQ621" s="228"/>
      <c r="CR621" s="228"/>
      <c r="CS621" s="228"/>
      <c r="CT621" s="228"/>
      <c r="CU621" s="228"/>
      <c r="CV621" s="228"/>
      <c r="CW621" s="228"/>
      <c r="CX621" s="228"/>
      <c r="CY621" s="228"/>
      <c r="CZ621" s="228"/>
      <c r="DA621" s="228"/>
      <c r="DB621" s="228"/>
    </row>
    <row r="622" spans="1:106" s="197" customFormat="1" ht="31.5" hidden="1" customHeight="1" x14ac:dyDescent="0.3">
      <c r="A622" s="193">
        <v>2021</v>
      </c>
      <c r="B622" s="170">
        <v>2</v>
      </c>
      <c r="C622" s="255">
        <v>44231</v>
      </c>
      <c r="D622" s="170">
        <v>415</v>
      </c>
      <c r="E622" s="170">
        <v>658</v>
      </c>
      <c r="F622" s="170">
        <v>49</v>
      </c>
      <c r="G622" s="196" t="s">
        <v>270</v>
      </c>
      <c r="H622" t="s">
        <v>271</v>
      </c>
      <c r="I622" t="s">
        <v>203</v>
      </c>
      <c r="J622">
        <v>3</v>
      </c>
      <c r="K622">
        <v>1</v>
      </c>
      <c r="L622" s="256">
        <v>90</v>
      </c>
      <c r="M622" s="257">
        <v>83.7</v>
      </c>
      <c r="N622" s="258">
        <v>96.3</v>
      </c>
      <c r="O622" s="192"/>
      <c r="P622" s="192"/>
      <c r="Q622" s="192"/>
      <c r="R622" s="192"/>
      <c r="S622" s="192"/>
      <c r="T622" s="192"/>
      <c r="U622" s="192">
        <v>95</v>
      </c>
      <c r="V622" s="192">
        <v>95</v>
      </c>
      <c r="W622" s="192"/>
      <c r="X622" s="192"/>
      <c r="Y622" s="171"/>
      <c r="Z622" s="171">
        <v>167</v>
      </c>
      <c r="AA622" s="192"/>
      <c r="AB622" s="192"/>
      <c r="AC622" s="192"/>
      <c r="AD622" s="192"/>
      <c r="AE622" s="192"/>
      <c r="AF622" s="192"/>
      <c r="AG622" s="192"/>
      <c r="AH622" s="192"/>
      <c r="AI622" s="192"/>
      <c r="AJ622" s="192"/>
      <c r="AK622" s="171"/>
      <c r="AL622" s="171"/>
      <c r="AM622" s="192"/>
      <c r="AN622" s="192">
        <v>95</v>
      </c>
      <c r="AO622" s="222"/>
      <c r="AP622" s="182">
        <v>60</v>
      </c>
      <c r="AQ622" s="183">
        <v>180</v>
      </c>
      <c r="AR622" s="181">
        <v>65</v>
      </c>
      <c r="AS622" s="181">
        <v>167</v>
      </c>
      <c r="AT622" s="184"/>
      <c r="AU622" s="184"/>
      <c r="AV622" s="184">
        <v>2</v>
      </c>
      <c r="AW622" s="184"/>
      <c r="AX622" s="184"/>
      <c r="AY622" s="184"/>
      <c r="AZ622" s="184"/>
      <c r="BA622" s="184"/>
      <c r="BB622" s="184"/>
      <c r="BC622" s="185">
        <v>2</v>
      </c>
      <c r="BD622" s="180">
        <v>257</v>
      </c>
      <c r="BE622" s="186">
        <v>0.02</v>
      </c>
      <c r="BF622" s="187">
        <v>8.0000000000000002E-3</v>
      </c>
      <c r="BG622" s="172">
        <v>1</v>
      </c>
      <c r="BH622" s="172">
        <v>0</v>
      </c>
      <c r="BI622" s="172">
        <v>2.9</v>
      </c>
      <c r="BJ622" s="172">
        <v>0.2</v>
      </c>
      <c r="BK622" s="172">
        <v>24.4</v>
      </c>
      <c r="BL622" s="28" t="s">
        <v>181</v>
      </c>
      <c r="BM622" s="228" t="s">
        <v>182</v>
      </c>
      <c r="BN622" s="228" t="s">
        <v>272</v>
      </c>
      <c r="BO622" s="228"/>
      <c r="BP622" s="228">
        <v>5</v>
      </c>
      <c r="BQ622" s="228"/>
      <c r="BR622" s="228"/>
      <c r="BS622" s="228"/>
      <c r="BT622" s="228"/>
      <c r="BU622" s="228"/>
      <c r="BV622" s="228"/>
      <c r="BW622" s="228"/>
      <c r="BX622" s="228"/>
      <c r="BY622" s="228"/>
      <c r="BZ622" s="228"/>
      <c r="CA622" s="228"/>
      <c r="CB622" s="228"/>
      <c r="CC622" s="228"/>
      <c r="CD622" s="228"/>
      <c r="CE622" s="228"/>
      <c r="CF622" s="228"/>
      <c r="CG622" s="228"/>
      <c r="CH622" s="228"/>
      <c r="CI622" s="228"/>
      <c r="CJ622" s="228"/>
      <c r="CK622" s="228"/>
      <c r="CL622" s="228"/>
      <c r="CM622" s="228"/>
      <c r="CN622" s="228"/>
      <c r="CO622" s="228"/>
      <c r="CP622" s="228"/>
      <c r="CQ622" s="228"/>
      <c r="CR622" s="228"/>
      <c r="CS622" s="228"/>
      <c r="CT622" s="228"/>
      <c r="CU622" s="228"/>
      <c r="CV622" s="228"/>
      <c r="CW622" s="228"/>
      <c r="CX622" s="228"/>
      <c r="CY622" s="228"/>
      <c r="CZ622" s="228"/>
      <c r="DA622" s="228"/>
      <c r="DB622" s="228"/>
    </row>
    <row r="623" spans="1:106" s="197" customFormat="1" ht="31.5" hidden="1" customHeight="1" x14ac:dyDescent="0.3">
      <c r="A623" s="193">
        <v>2021</v>
      </c>
      <c r="B623" s="170">
        <v>2</v>
      </c>
      <c r="C623" s="255">
        <v>44234</v>
      </c>
      <c r="D623" s="170">
        <v>47</v>
      </c>
      <c r="E623" s="170">
        <v>122</v>
      </c>
      <c r="F623" s="170">
        <v>2</v>
      </c>
      <c r="G623" s="196" t="s">
        <v>154</v>
      </c>
      <c r="H623" t="s">
        <v>155</v>
      </c>
      <c r="I623" t="s">
        <v>156</v>
      </c>
      <c r="J623">
        <v>2</v>
      </c>
      <c r="K623">
        <v>1</v>
      </c>
      <c r="L623" s="256">
        <v>280</v>
      </c>
      <c r="M623" s="257">
        <v>267.39999999999998</v>
      </c>
      <c r="N623" s="258">
        <v>292.60000000000002</v>
      </c>
      <c r="O623" s="192"/>
      <c r="P623" s="192"/>
      <c r="Q623" s="192"/>
      <c r="R623" s="192"/>
      <c r="S623" s="192"/>
      <c r="T623" s="192"/>
      <c r="U623" s="192"/>
      <c r="V623" s="192"/>
      <c r="W623" s="192"/>
      <c r="X623" s="192"/>
      <c r="Y623" s="171"/>
      <c r="Z623" s="171"/>
      <c r="AA623" s="192"/>
      <c r="AB623" s="192"/>
      <c r="AC623" s="192"/>
      <c r="AD623" s="192"/>
      <c r="AE623" s="192"/>
      <c r="AF623" s="192"/>
      <c r="AG623" s="192"/>
      <c r="AH623" s="192"/>
      <c r="AI623" s="192"/>
      <c r="AJ623" s="192"/>
      <c r="AK623" s="171"/>
      <c r="AL623" s="171"/>
      <c r="AM623" s="192"/>
      <c r="AN623" s="192"/>
      <c r="AO623" s="222"/>
      <c r="AP623" s="182">
        <v>63</v>
      </c>
      <c r="AQ623" s="183">
        <v>115</v>
      </c>
      <c r="AR623" s="181"/>
      <c r="AS623" s="181"/>
      <c r="AT623" s="184"/>
      <c r="AU623" s="184"/>
      <c r="AV623" s="184"/>
      <c r="AW623" s="184"/>
      <c r="AX623" s="184"/>
      <c r="AY623" s="184"/>
      <c r="AZ623" s="184"/>
      <c r="BA623" s="184"/>
      <c r="BB623" s="184"/>
      <c r="BC623" s="185"/>
      <c r="BD623" s="180">
        <v>380</v>
      </c>
      <c r="BE623" s="186">
        <v>1.4999999999999999E-2</v>
      </c>
      <c r="BF623" s="187"/>
      <c r="BG623" s="172"/>
      <c r="BH623" s="172"/>
      <c r="BI623" s="172">
        <v>1.4</v>
      </c>
      <c r="BJ623" s="172"/>
      <c r="BK623" s="172"/>
      <c r="BL623" s="28" t="s">
        <v>157</v>
      </c>
      <c r="BM623" s="228" t="s">
        <v>158</v>
      </c>
      <c r="BN623" s="228" t="s">
        <v>159</v>
      </c>
      <c r="BO623" s="228" t="s">
        <v>160</v>
      </c>
      <c r="BP623" s="228">
        <v>5</v>
      </c>
      <c r="BQ623" s="228"/>
      <c r="BR623" s="228"/>
      <c r="BS623" s="228"/>
      <c r="BT623" s="228"/>
      <c r="BU623" s="228"/>
      <c r="BV623" s="228"/>
      <c r="BW623" s="228"/>
      <c r="BX623" s="228"/>
      <c r="BY623" s="228"/>
      <c r="BZ623" s="228"/>
      <c r="CA623" s="228"/>
      <c r="CB623" s="228"/>
      <c r="CC623" s="228"/>
      <c r="CD623" s="228"/>
      <c r="CE623" s="228"/>
      <c r="CF623" s="228"/>
      <c r="CG623" s="228"/>
      <c r="CH623" s="228"/>
      <c r="CI623" s="228"/>
      <c r="CJ623" s="228"/>
      <c r="CK623" s="228"/>
      <c r="CL623" s="228"/>
      <c r="CM623" s="228"/>
      <c r="CN623" s="228"/>
      <c r="CO623" s="228"/>
      <c r="CP623" s="228"/>
      <c r="CQ623" s="228"/>
      <c r="CR623" s="228"/>
      <c r="CS623" s="228"/>
      <c r="CT623" s="228"/>
      <c r="CU623" s="228"/>
      <c r="CV623" s="228"/>
      <c r="CW623" s="228"/>
      <c r="CX623" s="228"/>
      <c r="CY623" s="228"/>
      <c r="CZ623" s="228"/>
      <c r="DA623" s="228"/>
      <c r="DB623" s="228"/>
    </row>
    <row r="624" spans="1:106" s="197" customFormat="1" ht="31.5" hidden="1" customHeight="1" x14ac:dyDescent="0.3">
      <c r="A624" s="193">
        <v>2021</v>
      </c>
      <c r="B624" s="170">
        <v>2</v>
      </c>
      <c r="C624" s="255">
        <v>44234</v>
      </c>
      <c r="D624" s="170">
        <v>181</v>
      </c>
      <c r="E624" s="170">
        <v>330</v>
      </c>
      <c r="F624" s="170">
        <v>2</v>
      </c>
      <c r="G624" s="196" t="s">
        <v>334</v>
      </c>
      <c r="H624" t="s">
        <v>335</v>
      </c>
      <c r="I624" t="s">
        <v>163</v>
      </c>
      <c r="J624">
        <v>4</v>
      </c>
      <c r="K624">
        <v>2</v>
      </c>
      <c r="L624" s="256">
        <v>406</v>
      </c>
      <c r="M624" s="257">
        <v>382.04599999999999</v>
      </c>
      <c r="N624" s="258">
        <v>434.82600000000002</v>
      </c>
      <c r="O624" s="192"/>
      <c r="P624" s="192"/>
      <c r="Q624" s="192"/>
      <c r="R624" s="192"/>
      <c r="S624" s="192"/>
      <c r="T624" s="192"/>
      <c r="U624" s="192">
        <v>460</v>
      </c>
      <c r="V624" s="192">
        <v>422</v>
      </c>
      <c r="W624" s="192">
        <v>419</v>
      </c>
      <c r="X624" s="192">
        <v>410</v>
      </c>
      <c r="Y624" s="171">
        <v>141</v>
      </c>
      <c r="Z624" s="171">
        <v>142</v>
      </c>
      <c r="AA624" s="192"/>
      <c r="AB624" s="192"/>
      <c r="AC624" s="192"/>
      <c r="AD624" s="192"/>
      <c r="AE624" s="192"/>
      <c r="AF624" s="192">
        <v>405</v>
      </c>
      <c r="AG624" s="192">
        <v>394</v>
      </c>
      <c r="AH624" s="192">
        <v>398</v>
      </c>
      <c r="AI624" s="192">
        <v>392</v>
      </c>
      <c r="AJ624" s="192">
        <v>399</v>
      </c>
      <c r="AK624" s="171">
        <v>143</v>
      </c>
      <c r="AL624" s="171">
        <v>140</v>
      </c>
      <c r="AM624" s="192"/>
      <c r="AN624" s="192">
        <v>411</v>
      </c>
      <c r="AO624" s="222"/>
      <c r="AP624" s="182">
        <v>103</v>
      </c>
      <c r="AQ624" s="183">
        <v>140</v>
      </c>
      <c r="AR624" s="181">
        <v>102</v>
      </c>
      <c r="AS624" s="181">
        <v>142</v>
      </c>
      <c r="AT624" s="184">
        <v>8</v>
      </c>
      <c r="AU624" s="184">
        <v>4</v>
      </c>
      <c r="AV624" s="184">
        <v>8</v>
      </c>
      <c r="AW624" s="184"/>
      <c r="AX624" s="184"/>
      <c r="AY624" s="184"/>
      <c r="AZ624" s="184"/>
      <c r="BA624" s="184"/>
      <c r="BB624" s="184"/>
      <c r="BC624" s="185">
        <v>20</v>
      </c>
      <c r="BD624" s="180">
        <v>2300</v>
      </c>
      <c r="BE624" s="186">
        <v>1.4999999999999999E-2</v>
      </c>
      <c r="BF624" s="187">
        <v>8.9999999999999993E-3</v>
      </c>
      <c r="BG624" s="172">
        <v>1</v>
      </c>
      <c r="BH624" s="172">
        <v>0</v>
      </c>
      <c r="BI624" s="172">
        <v>5.7</v>
      </c>
      <c r="BJ624" s="172">
        <v>8.1999999999999993</v>
      </c>
      <c r="BK624" s="172">
        <v>945.3</v>
      </c>
      <c r="BL624" s="28" t="s">
        <v>157</v>
      </c>
      <c r="BM624" s="228" t="s">
        <v>158</v>
      </c>
      <c r="BN624" s="228" t="s">
        <v>336</v>
      </c>
      <c r="BO624" s="228" t="s">
        <v>168</v>
      </c>
      <c r="BP624" s="228">
        <v>5</v>
      </c>
      <c r="BQ624" s="228"/>
      <c r="BR624" s="228"/>
      <c r="BS624" s="228"/>
      <c r="BT624" s="228"/>
      <c r="BU624" s="228"/>
      <c r="BV624" s="228"/>
      <c r="BW624" s="228"/>
      <c r="BX624" s="228"/>
      <c r="BY624" s="228"/>
      <c r="BZ624" s="228"/>
      <c r="CA624" s="228"/>
      <c r="CB624" s="228"/>
      <c r="CC624" s="228"/>
      <c r="CD624" s="228"/>
      <c r="CE624" s="228"/>
      <c r="CF624" s="228"/>
      <c r="CG624" s="228"/>
      <c r="CH624" s="228"/>
      <c r="CI624" s="228"/>
      <c r="CJ624" s="228"/>
      <c r="CK624" s="228"/>
      <c r="CL624" s="228"/>
      <c r="CM624" s="228"/>
      <c r="CN624" s="228"/>
      <c r="CO624" s="228"/>
      <c r="CP624" s="228"/>
      <c r="CQ624" s="228"/>
      <c r="CR624" s="228"/>
      <c r="CS624" s="228"/>
      <c r="CT624" s="228"/>
      <c r="CU624" s="228"/>
      <c r="CV624" s="228"/>
      <c r="CW624" s="228"/>
      <c r="CX624" s="228"/>
      <c r="CY624" s="228"/>
      <c r="CZ624" s="228"/>
      <c r="DA624" s="228"/>
      <c r="DB624" s="228"/>
    </row>
    <row r="625" spans="1:106" s="197" customFormat="1" ht="31.5" hidden="1" customHeight="1" x14ac:dyDescent="0.3">
      <c r="A625" s="193">
        <v>2021</v>
      </c>
      <c r="B625" s="170">
        <v>2</v>
      </c>
      <c r="C625" s="255">
        <v>44234</v>
      </c>
      <c r="D625" s="170">
        <v>381</v>
      </c>
      <c r="E625" s="170">
        <v>445</v>
      </c>
      <c r="F625" s="170">
        <v>2</v>
      </c>
      <c r="G625" s="196" t="s">
        <v>242</v>
      </c>
      <c r="H625" t="s">
        <v>243</v>
      </c>
      <c r="I625" t="s">
        <v>163</v>
      </c>
      <c r="J625">
        <v>3</v>
      </c>
      <c r="K625">
        <v>4</v>
      </c>
      <c r="L625" s="256">
        <v>28</v>
      </c>
      <c r="M625" s="257">
        <v>25.2</v>
      </c>
      <c r="N625" s="258">
        <v>30.8</v>
      </c>
      <c r="O625" s="192"/>
      <c r="P625" s="192"/>
      <c r="Q625" s="192"/>
      <c r="R625" s="192"/>
      <c r="S625" s="192"/>
      <c r="T625" s="192"/>
      <c r="U625" s="192"/>
      <c r="V625" s="192"/>
      <c r="W625" s="192"/>
      <c r="X625" s="192"/>
      <c r="Y625" s="171"/>
      <c r="Z625" s="171"/>
      <c r="AA625" s="192"/>
      <c r="AB625" s="192"/>
      <c r="AC625" s="192"/>
      <c r="AD625" s="192"/>
      <c r="AE625" s="192"/>
      <c r="AF625" s="192"/>
      <c r="AG625" s="192"/>
      <c r="AH625" s="192">
        <v>26</v>
      </c>
      <c r="AI625" s="192">
        <v>29</v>
      </c>
      <c r="AJ625" s="192">
        <v>28</v>
      </c>
      <c r="AK625" s="171"/>
      <c r="AL625" s="171">
        <v>130</v>
      </c>
      <c r="AM625" s="192"/>
      <c r="AN625" s="192">
        <v>27.6</v>
      </c>
      <c r="AO625" s="222"/>
      <c r="AP625" s="182">
        <v>60</v>
      </c>
      <c r="AQ625" s="183">
        <v>180</v>
      </c>
      <c r="AR625" s="181">
        <v>83</v>
      </c>
      <c r="AS625" s="181">
        <v>130</v>
      </c>
      <c r="AT625" s="184">
        <v>2</v>
      </c>
      <c r="AU625" s="184"/>
      <c r="AV625" s="184">
        <v>3</v>
      </c>
      <c r="AW625" s="184"/>
      <c r="AX625" s="184"/>
      <c r="AY625" s="184"/>
      <c r="AZ625" s="184"/>
      <c r="BA625" s="184"/>
      <c r="BB625" s="184"/>
      <c r="BC625" s="185">
        <v>5</v>
      </c>
      <c r="BD625" s="180">
        <v>405</v>
      </c>
      <c r="BE625" s="186">
        <v>1.4999999999999999E-2</v>
      </c>
      <c r="BF625" s="187">
        <v>1.2E-2</v>
      </c>
      <c r="BG625" s="172">
        <v>1</v>
      </c>
      <c r="BH625" s="172">
        <v>0.2</v>
      </c>
      <c r="BI625" s="172">
        <v>14.5</v>
      </c>
      <c r="BJ625" s="172">
        <v>0.1</v>
      </c>
      <c r="BK625" s="172">
        <v>11.2</v>
      </c>
      <c r="BL625" s="28" t="s">
        <v>181</v>
      </c>
      <c r="BM625" s="228" t="s">
        <v>182</v>
      </c>
      <c r="BN625" s="228" t="s">
        <v>244</v>
      </c>
      <c r="BO625" s="228"/>
      <c r="BP625" s="228">
        <v>5</v>
      </c>
      <c r="BQ625" s="228"/>
      <c r="BR625" s="228"/>
      <c r="BS625" s="228"/>
      <c r="BT625" s="228"/>
      <c r="BU625" s="228"/>
      <c r="BV625" s="228"/>
      <c r="BW625" s="228"/>
      <c r="BX625" s="228"/>
      <c r="BY625" s="228"/>
      <c r="BZ625" s="228"/>
      <c r="CA625" s="228"/>
      <c r="CB625" s="228"/>
      <c r="CC625" s="228"/>
      <c r="CD625" s="228"/>
      <c r="CE625" s="228"/>
      <c r="CF625" s="228"/>
      <c r="CG625" s="228"/>
      <c r="CH625" s="228"/>
      <c r="CI625" s="228"/>
      <c r="CJ625" s="228"/>
      <c r="CK625" s="228"/>
      <c r="CL625" s="228"/>
      <c r="CM625" s="228"/>
      <c r="CN625" s="228"/>
      <c r="CO625" s="228"/>
      <c r="CP625" s="228"/>
      <c r="CQ625" s="228"/>
      <c r="CR625" s="228"/>
      <c r="CS625" s="228"/>
      <c r="CT625" s="228"/>
      <c r="CU625" s="228"/>
      <c r="CV625" s="228"/>
      <c r="CW625" s="228"/>
      <c r="CX625" s="228"/>
      <c r="CY625" s="228"/>
      <c r="CZ625" s="228"/>
      <c r="DA625" s="228"/>
      <c r="DB625" s="228"/>
    </row>
    <row r="626" spans="1:106" s="197" customFormat="1" ht="31.5" hidden="1" customHeight="1" x14ac:dyDescent="0.3">
      <c r="A626" s="193">
        <v>2021</v>
      </c>
      <c r="B626" s="170">
        <v>2</v>
      </c>
      <c r="C626" s="255">
        <v>44234</v>
      </c>
      <c r="D626" s="170">
        <v>381</v>
      </c>
      <c r="E626" s="170">
        <v>446</v>
      </c>
      <c r="F626" s="170">
        <v>2</v>
      </c>
      <c r="G626" s="196" t="s">
        <v>245</v>
      </c>
      <c r="H626" t="s">
        <v>246</v>
      </c>
      <c r="I626" t="s">
        <v>163</v>
      </c>
      <c r="J626">
        <v>3</v>
      </c>
      <c r="K626">
        <v>4</v>
      </c>
      <c r="L626" s="256">
        <v>167</v>
      </c>
      <c r="M626" s="257">
        <v>150.30000000000001</v>
      </c>
      <c r="N626" s="258">
        <v>183.7</v>
      </c>
      <c r="O626" s="192"/>
      <c r="P626" s="192"/>
      <c r="Q626" s="192"/>
      <c r="R626" s="192"/>
      <c r="S626" s="192"/>
      <c r="T626" s="192"/>
      <c r="U626" s="192"/>
      <c r="V626" s="192"/>
      <c r="W626" s="192"/>
      <c r="X626" s="192"/>
      <c r="Y626" s="171"/>
      <c r="Z626" s="171"/>
      <c r="AA626" s="192"/>
      <c r="AB626" s="192"/>
      <c r="AC626" s="192"/>
      <c r="AD626" s="192"/>
      <c r="AE626" s="192"/>
      <c r="AF626" s="192"/>
      <c r="AG626" s="192"/>
      <c r="AH626" s="192">
        <v>176</v>
      </c>
      <c r="AI626" s="192">
        <v>171</v>
      </c>
      <c r="AJ626" s="192">
        <v>178</v>
      </c>
      <c r="AK626" s="171"/>
      <c r="AL626" s="171">
        <v>130</v>
      </c>
      <c r="AM626" s="192"/>
      <c r="AN626" s="192">
        <v>175</v>
      </c>
      <c r="AO626" s="222"/>
      <c r="AP626" s="182">
        <v>60</v>
      </c>
      <c r="AQ626" s="183">
        <v>180</v>
      </c>
      <c r="AR626" s="181">
        <v>83</v>
      </c>
      <c r="AS626" s="181">
        <v>130</v>
      </c>
      <c r="AT626" s="184">
        <v>6</v>
      </c>
      <c r="AU626" s="184"/>
      <c r="AV626" s="184">
        <v>1</v>
      </c>
      <c r="AW626" s="184"/>
      <c r="AX626" s="184"/>
      <c r="AY626" s="184"/>
      <c r="AZ626" s="184"/>
      <c r="BA626" s="184"/>
      <c r="BB626" s="184"/>
      <c r="BC626" s="185">
        <v>7</v>
      </c>
      <c r="BD626" s="180">
        <v>427</v>
      </c>
      <c r="BE626" s="186">
        <v>1.4999999999999999E-2</v>
      </c>
      <c r="BF626" s="187">
        <v>1.6E-2</v>
      </c>
      <c r="BG626" s="172"/>
      <c r="BH626" s="172">
        <v>0</v>
      </c>
      <c r="BI626" s="172">
        <v>2.6</v>
      </c>
      <c r="BJ626" s="172">
        <v>1.2</v>
      </c>
      <c r="BK626" s="172">
        <v>74.7</v>
      </c>
      <c r="BL626" s="28" t="s">
        <v>181</v>
      </c>
      <c r="BM626" s="228" t="s">
        <v>182</v>
      </c>
      <c r="BN626" s="228" t="s">
        <v>247</v>
      </c>
      <c r="BO626" s="228"/>
      <c r="BP626" s="228">
        <v>5</v>
      </c>
      <c r="BQ626" s="228"/>
      <c r="BR626" s="228"/>
      <c r="BS626" s="228"/>
      <c r="BT626" s="228"/>
      <c r="BU626" s="228"/>
      <c r="BV626" s="228"/>
      <c r="BW626" s="228"/>
      <c r="BX626" s="228"/>
      <c r="BY626" s="228"/>
      <c r="BZ626" s="228"/>
      <c r="CA626" s="228"/>
      <c r="CB626" s="228"/>
      <c r="CC626" s="228"/>
      <c r="CD626" s="228"/>
      <c r="CE626" s="228"/>
      <c r="CF626" s="228"/>
      <c r="CG626" s="228"/>
      <c r="CH626" s="228"/>
      <c r="CI626" s="228"/>
      <c r="CJ626" s="228"/>
      <c r="CK626" s="228"/>
      <c r="CL626" s="228"/>
      <c r="CM626" s="228"/>
      <c r="CN626" s="228"/>
      <c r="CO626" s="228"/>
      <c r="CP626" s="228"/>
      <c r="CQ626" s="228"/>
      <c r="CR626" s="228"/>
      <c r="CS626" s="228"/>
      <c r="CT626" s="228"/>
      <c r="CU626" s="228"/>
      <c r="CV626" s="228"/>
      <c r="CW626" s="228"/>
      <c r="CX626" s="228"/>
      <c r="CY626" s="228"/>
      <c r="CZ626" s="228"/>
      <c r="DA626" s="228"/>
      <c r="DB626" s="228"/>
    </row>
    <row r="627" spans="1:106" s="197" customFormat="1" ht="31.5" hidden="1" customHeight="1" x14ac:dyDescent="0.3">
      <c r="A627" s="193">
        <v>2021</v>
      </c>
      <c r="B627" s="170">
        <v>2</v>
      </c>
      <c r="C627" s="255">
        <v>44234</v>
      </c>
      <c r="D627" s="170">
        <v>381</v>
      </c>
      <c r="E627" s="170">
        <v>447</v>
      </c>
      <c r="F627" s="170">
        <v>2</v>
      </c>
      <c r="G627" s="196" t="s">
        <v>248</v>
      </c>
      <c r="H627" t="s">
        <v>249</v>
      </c>
      <c r="I627" t="s">
        <v>163</v>
      </c>
      <c r="J627">
        <v>3</v>
      </c>
      <c r="K627">
        <v>4</v>
      </c>
      <c r="L627" s="256">
        <v>177</v>
      </c>
      <c r="M627" s="257">
        <v>159.30000000000001</v>
      </c>
      <c r="N627" s="258">
        <v>194.7</v>
      </c>
      <c r="O627" s="192"/>
      <c r="P627" s="192"/>
      <c r="Q627" s="192"/>
      <c r="R627" s="192"/>
      <c r="S627" s="192"/>
      <c r="T627" s="192"/>
      <c r="U627" s="192"/>
      <c r="V627" s="192"/>
      <c r="W627" s="192"/>
      <c r="X627" s="192"/>
      <c r="Y627" s="171"/>
      <c r="Z627" s="171"/>
      <c r="AA627" s="192"/>
      <c r="AB627" s="192"/>
      <c r="AC627" s="192"/>
      <c r="AD627" s="192"/>
      <c r="AE627" s="192"/>
      <c r="AF627" s="192"/>
      <c r="AG627" s="192"/>
      <c r="AH627" s="192">
        <v>183</v>
      </c>
      <c r="AI627" s="192">
        <v>179</v>
      </c>
      <c r="AJ627" s="192">
        <v>180</v>
      </c>
      <c r="AK627" s="171"/>
      <c r="AL627" s="171">
        <v>130</v>
      </c>
      <c r="AM627" s="192"/>
      <c r="AN627" s="192">
        <v>180.7</v>
      </c>
      <c r="AO627" s="222"/>
      <c r="AP627" s="182">
        <v>60</v>
      </c>
      <c r="AQ627" s="183">
        <v>180</v>
      </c>
      <c r="AR627" s="181">
        <v>83</v>
      </c>
      <c r="AS627" s="181">
        <v>130</v>
      </c>
      <c r="AT627" s="184">
        <v>3</v>
      </c>
      <c r="AU627" s="184"/>
      <c r="AV627" s="184">
        <v>4</v>
      </c>
      <c r="AW627" s="184"/>
      <c r="AX627" s="184"/>
      <c r="AY627" s="184"/>
      <c r="AZ627" s="184"/>
      <c r="BA627" s="184"/>
      <c r="BB627" s="184"/>
      <c r="BC627" s="185">
        <v>7</v>
      </c>
      <c r="BD627" s="180">
        <v>467</v>
      </c>
      <c r="BE627" s="186">
        <v>1.4999999999999999E-2</v>
      </c>
      <c r="BF627" s="187">
        <v>1.4999999999999999E-2</v>
      </c>
      <c r="BG627" s="172">
        <v>1</v>
      </c>
      <c r="BH627" s="172">
        <v>0</v>
      </c>
      <c r="BI627" s="172">
        <v>2.6</v>
      </c>
      <c r="BJ627" s="172">
        <v>1.3</v>
      </c>
      <c r="BK627" s="172">
        <v>84.4</v>
      </c>
      <c r="BL627" s="28" t="s">
        <v>181</v>
      </c>
      <c r="BM627" s="228" t="s">
        <v>182</v>
      </c>
      <c r="BN627" s="228" t="s">
        <v>250</v>
      </c>
      <c r="BO627" s="228"/>
      <c r="BP627" s="228">
        <v>5</v>
      </c>
      <c r="BQ627" s="228"/>
      <c r="BR627" s="228"/>
      <c r="BS627" s="228"/>
      <c r="BT627" s="228"/>
      <c r="BU627" s="228"/>
      <c r="BV627" s="228"/>
      <c r="BW627" s="228"/>
      <c r="BX627" s="228"/>
      <c r="BY627" s="228"/>
      <c r="BZ627" s="228"/>
      <c r="CA627" s="228"/>
      <c r="CB627" s="228"/>
      <c r="CC627" s="228"/>
      <c r="CD627" s="228"/>
      <c r="CE627" s="228"/>
      <c r="CF627" s="228"/>
      <c r="CG627" s="228"/>
      <c r="CH627" s="228"/>
      <c r="CI627" s="228"/>
      <c r="CJ627" s="228"/>
      <c r="CK627" s="228"/>
      <c r="CL627" s="228"/>
      <c r="CM627" s="228"/>
      <c r="CN627" s="228"/>
      <c r="CO627" s="228"/>
      <c r="CP627" s="228"/>
      <c r="CQ627" s="228"/>
      <c r="CR627" s="228"/>
      <c r="CS627" s="228"/>
      <c r="CT627" s="228"/>
      <c r="CU627" s="228"/>
      <c r="CV627" s="228"/>
      <c r="CW627" s="228"/>
      <c r="CX627" s="228"/>
      <c r="CY627" s="228"/>
      <c r="CZ627" s="228"/>
      <c r="DA627" s="228"/>
      <c r="DB627" s="228"/>
    </row>
    <row r="628" spans="1:106" s="197" customFormat="1" ht="31.5" hidden="1" customHeight="1" x14ac:dyDescent="0.3">
      <c r="A628" s="193">
        <v>2021</v>
      </c>
      <c r="B628" s="170">
        <v>2</v>
      </c>
      <c r="C628" s="255">
        <v>44234</v>
      </c>
      <c r="D628" s="170">
        <v>381</v>
      </c>
      <c r="E628" s="170">
        <v>448</v>
      </c>
      <c r="F628" s="170">
        <v>2</v>
      </c>
      <c r="G628" s="196" t="s">
        <v>251</v>
      </c>
      <c r="H628" t="s">
        <v>252</v>
      </c>
      <c r="I628" t="s">
        <v>163</v>
      </c>
      <c r="J628">
        <v>3</v>
      </c>
      <c r="K628">
        <v>4</v>
      </c>
      <c r="L628" s="256">
        <v>23</v>
      </c>
      <c r="M628" s="257">
        <v>20.7</v>
      </c>
      <c r="N628" s="258">
        <v>25.3</v>
      </c>
      <c r="O628" s="192"/>
      <c r="P628" s="192"/>
      <c r="Q628" s="192"/>
      <c r="R628" s="192"/>
      <c r="S628" s="192"/>
      <c r="T628" s="192"/>
      <c r="U628" s="192"/>
      <c r="V628" s="192"/>
      <c r="W628" s="192"/>
      <c r="X628" s="192"/>
      <c r="Y628" s="171"/>
      <c r="Z628" s="171"/>
      <c r="AA628" s="192"/>
      <c r="AB628" s="192"/>
      <c r="AC628" s="192"/>
      <c r="AD628" s="192"/>
      <c r="AE628" s="192"/>
      <c r="AF628" s="192"/>
      <c r="AG628" s="192"/>
      <c r="AH628" s="192">
        <v>23</v>
      </c>
      <c r="AI628" s="192">
        <v>24</v>
      </c>
      <c r="AJ628" s="192">
        <v>24</v>
      </c>
      <c r="AK628" s="171"/>
      <c r="AL628" s="171">
        <v>130</v>
      </c>
      <c r="AM628" s="192"/>
      <c r="AN628" s="192">
        <v>23.5</v>
      </c>
      <c r="AO628" s="222"/>
      <c r="AP628" s="182">
        <v>60</v>
      </c>
      <c r="AQ628" s="183">
        <v>180</v>
      </c>
      <c r="AR628" s="181">
        <v>83</v>
      </c>
      <c r="AS628" s="181">
        <v>130</v>
      </c>
      <c r="AT628" s="184">
        <v>5</v>
      </c>
      <c r="AU628" s="184"/>
      <c r="AV628" s="184">
        <v>2</v>
      </c>
      <c r="AW628" s="184"/>
      <c r="AX628" s="184"/>
      <c r="AY628" s="184"/>
      <c r="AZ628" s="184"/>
      <c r="BA628" s="184"/>
      <c r="BB628" s="184"/>
      <c r="BC628" s="185">
        <v>7</v>
      </c>
      <c r="BD628" s="180">
        <v>467</v>
      </c>
      <c r="BE628" s="186">
        <v>1.4999999999999999E-2</v>
      </c>
      <c r="BF628" s="187">
        <v>1.4999999999999999E-2</v>
      </c>
      <c r="BG628" s="172">
        <v>1</v>
      </c>
      <c r="BH628" s="172">
        <v>0.3</v>
      </c>
      <c r="BI628" s="172">
        <v>20.3</v>
      </c>
      <c r="BJ628" s="172">
        <v>0.2</v>
      </c>
      <c r="BK628" s="172">
        <v>11</v>
      </c>
      <c r="BL628" s="28" t="s">
        <v>181</v>
      </c>
      <c r="BM628" s="228" t="s">
        <v>182</v>
      </c>
      <c r="BN628" s="228" t="s">
        <v>253</v>
      </c>
      <c r="BO628" s="228"/>
      <c r="BP628" s="228">
        <v>5</v>
      </c>
      <c r="BQ628" s="228"/>
      <c r="BR628" s="228"/>
      <c r="BS628" s="228"/>
      <c r="BT628" s="228"/>
      <c r="BU628" s="228"/>
      <c r="BV628" s="228"/>
      <c r="BW628" s="228"/>
      <c r="BX628" s="228"/>
      <c r="BY628" s="228"/>
      <c r="BZ628" s="228"/>
      <c r="CA628" s="228"/>
      <c r="CB628" s="228"/>
      <c r="CC628" s="228"/>
      <c r="CD628" s="228"/>
      <c r="CE628" s="228"/>
      <c r="CF628" s="228"/>
      <c r="CG628" s="228"/>
      <c r="CH628" s="228"/>
      <c r="CI628" s="228"/>
      <c r="CJ628" s="228"/>
      <c r="CK628" s="228"/>
      <c r="CL628" s="228"/>
      <c r="CM628" s="228"/>
      <c r="CN628" s="228"/>
      <c r="CO628" s="228"/>
      <c r="CP628" s="228"/>
      <c r="CQ628" s="228"/>
      <c r="CR628" s="228"/>
      <c r="CS628" s="228"/>
      <c r="CT628" s="228"/>
      <c r="CU628" s="228"/>
      <c r="CV628" s="228"/>
      <c r="CW628" s="228"/>
      <c r="CX628" s="228"/>
      <c r="CY628" s="228"/>
      <c r="CZ628" s="228"/>
      <c r="DA628" s="228"/>
      <c r="DB628" s="228"/>
    </row>
    <row r="629" spans="1:106" s="197" customFormat="1" ht="31.5" hidden="1" customHeight="1" x14ac:dyDescent="0.3">
      <c r="A629" s="193">
        <v>2021</v>
      </c>
      <c r="B629" s="170">
        <v>2</v>
      </c>
      <c r="C629" s="255">
        <v>44234</v>
      </c>
      <c r="D629" s="170">
        <v>301</v>
      </c>
      <c r="E629" s="170">
        <v>225</v>
      </c>
      <c r="F629" s="170">
        <v>5</v>
      </c>
      <c r="G629" s="196" t="s">
        <v>169</v>
      </c>
      <c r="H629" t="s">
        <v>170</v>
      </c>
      <c r="I629" t="s">
        <v>163</v>
      </c>
      <c r="J629">
        <v>6</v>
      </c>
      <c r="K629">
        <v>1</v>
      </c>
      <c r="L629" s="256">
        <v>372</v>
      </c>
      <c r="M629" s="257">
        <v>345.96</v>
      </c>
      <c r="N629" s="258">
        <v>398.04</v>
      </c>
      <c r="O629" s="192"/>
      <c r="P629" s="192"/>
      <c r="Q629" s="192"/>
      <c r="R629" s="192"/>
      <c r="S629" s="192"/>
      <c r="T629" s="192"/>
      <c r="U629" s="192"/>
      <c r="V629" s="192"/>
      <c r="W629" s="192"/>
      <c r="X629" s="192"/>
      <c r="Y629" s="171"/>
      <c r="Z629" s="171"/>
      <c r="AA629" s="192"/>
      <c r="AB629" s="192"/>
      <c r="AC629" s="192"/>
      <c r="AD629" s="192"/>
      <c r="AE629" s="192"/>
      <c r="AF629" s="192"/>
      <c r="AG629" s="192"/>
      <c r="AH629" s="192"/>
      <c r="AI629" s="192"/>
      <c r="AJ629" s="192"/>
      <c r="AK629" s="171"/>
      <c r="AL629" s="171"/>
      <c r="AM629" s="192"/>
      <c r="AN629" s="192"/>
      <c r="AO629" s="222"/>
      <c r="AP629" s="182">
        <v>169</v>
      </c>
      <c r="AQ629" s="183">
        <v>128</v>
      </c>
      <c r="AR629" s="181"/>
      <c r="AS629" s="181"/>
      <c r="AT629" s="184"/>
      <c r="AU629" s="184"/>
      <c r="AV629" s="184"/>
      <c r="AW629" s="184"/>
      <c r="AX629" s="184"/>
      <c r="AY629" s="184"/>
      <c r="AZ629" s="184"/>
      <c r="BA629" s="184"/>
      <c r="BB629" s="184"/>
      <c r="BC629" s="185"/>
      <c r="BD629" s="180">
        <v>222</v>
      </c>
      <c r="BE629" s="186">
        <v>1.4999999999999999E-2</v>
      </c>
      <c r="BF629" s="187"/>
      <c r="BG629" s="172"/>
      <c r="BH629" s="172"/>
      <c r="BI629" s="172">
        <v>0.6</v>
      </c>
      <c r="BJ629" s="172"/>
      <c r="BK629" s="172"/>
      <c r="BL629" s="28" t="s">
        <v>164</v>
      </c>
      <c r="BM629" s="228" t="s">
        <v>164</v>
      </c>
      <c r="BN629" s="228"/>
      <c r="BO629" s="228"/>
      <c r="BP629" s="228">
        <v>5</v>
      </c>
      <c r="BQ629" s="228"/>
      <c r="BR629" s="228"/>
      <c r="BS629" s="228"/>
      <c r="BT629" s="228"/>
      <c r="BU629" s="228"/>
      <c r="BV629" s="228"/>
      <c r="BW629" s="228"/>
      <c r="BX629" s="228"/>
      <c r="BY629" s="228"/>
      <c r="BZ629" s="228"/>
      <c r="CA629" s="228"/>
      <c r="CB629" s="228"/>
      <c r="CC629" s="228"/>
      <c r="CD629" s="228"/>
      <c r="CE629" s="228"/>
      <c r="CF629" s="228"/>
      <c r="CG629" s="228"/>
      <c r="CH629" s="228"/>
      <c r="CI629" s="228"/>
      <c r="CJ629" s="228"/>
      <c r="CK629" s="228"/>
      <c r="CL629" s="228"/>
      <c r="CM629" s="228"/>
      <c r="CN629" s="228"/>
      <c r="CO629" s="228"/>
      <c r="CP629" s="228"/>
      <c r="CQ629" s="228"/>
      <c r="CR629" s="228"/>
      <c r="CS629" s="228"/>
      <c r="CT629" s="228"/>
      <c r="CU629" s="228"/>
      <c r="CV629" s="228"/>
      <c r="CW629" s="228"/>
      <c r="CX629" s="228"/>
      <c r="CY629" s="228"/>
      <c r="CZ629" s="228"/>
      <c r="DA629" s="228"/>
      <c r="DB629" s="228"/>
    </row>
    <row r="630" spans="1:106" s="197" customFormat="1" ht="31.5" hidden="1" customHeight="1" x14ac:dyDescent="0.3">
      <c r="A630" s="193">
        <v>2021</v>
      </c>
      <c r="B630" s="170">
        <v>2</v>
      </c>
      <c r="C630" s="255">
        <v>44234</v>
      </c>
      <c r="D630" s="170">
        <v>384</v>
      </c>
      <c r="E630" s="170">
        <v>556</v>
      </c>
      <c r="F630" s="170">
        <v>5</v>
      </c>
      <c r="G630" s="196" t="s">
        <v>171</v>
      </c>
      <c r="H630" t="s">
        <v>172</v>
      </c>
      <c r="I630" t="s">
        <v>163</v>
      </c>
      <c r="J630">
        <v>1</v>
      </c>
      <c r="K630">
        <v>6</v>
      </c>
      <c r="L630" s="256">
        <v>1066</v>
      </c>
      <c r="M630" s="257">
        <v>1003.106</v>
      </c>
      <c r="N630" s="258">
        <v>1141.6859999999999</v>
      </c>
      <c r="O630" s="192"/>
      <c r="P630" s="192"/>
      <c r="Q630" s="192"/>
      <c r="R630" s="192"/>
      <c r="S630" s="192"/>
      <c r="T630" s="192"/>
      <c r="U630" s="192">
        <v>1157</v>
      </c>
      <c r="V630" s="192">
        <v>1109</v>
      </c>
      <c r="W630" s="192">
        <v>1074</v>
      </c>
      <c r="X630" s="192">
        <v>1056</v>
      </c>
      <c r="Y630" s="171">
        <v>131</v>
      </c>
      <c r="Z630" s="171">
        <v>132</v>
      </c>
      <c r="AA630" s="192"/>
      <c r="AB630" s="192"/>
      <c r="AC630" s="192"/>
      <c r="AD630" s="192"/>
      <c r="AE630" s="192"/>
      <c r="AF630" s="192">
        <v>1118</v>
      </c>
      <c r="AG630" s="192">
        <v>1091</v>
      </c>
      <c r="AH630" s="192">
        <v>1051</v>
      </c>
      <c r="AI630" s="192">
        <v>1047</v>
      </c>
      <c r="AJ630" s="192">
        <v>1040</v>
      </c>
      <c r="AK630" s="171">
        <v>136</v>
      </c>
      <c r="AL630" s="171">
        <v>135</v>
      </c>
      <c r="AM630" s="192"/>
      <c r="AN630" s="192">
        <v>1082.5999999999999</v>
      </c>
      <c r="AO630" s="222"/>
      <c r="AP630" s="182">
        <v>20</v>
      </c>
      <c r="AQ630" s="183">
        <v>180</v>
      </c>
      <c r="AR630" s="181">
        <v>27</v>
      </c>
      <c r="AS630" s="181">
        <v>134</v>
      </c>
      <c r="AT630" s="184">
        <v>2</v>
      </c>
      <c r="AU630" s="184">
        <v>3</v>
      </c>
      <c r="AV630" s="184">
        <v>2</v>
      </c>
      <c r="AW630" s="184"/>
      <c r="AX630" s="184">
        <v>3</v>
      </c>
      <c r="AY630" s="184"/>
      <c r="AZ630" s="184"/>
      <c r="BA630" s="184"/>
      <c r="BB630" s="184"/>
      <c r="BC630" s="185">
        <v>11</v>
      </c>
      <c r="BD630" s="180">
        <v>587</v>
      </c>
      <c r="BE630" s="186">
        <v>1.4999999999999999E-2</v>
      </c>
      <c r="BF630" s="187">
        <v>1.9E-2</v>
      </c>
      <c r="BG630" s="172"/>
      <c r="BH630" s="172">
        <v>0</v>
      </c>
      <c r="BI630" s="172">
        <v>0.6</v>
      </c>
      <c r="BJ630" s="172">
        <v>11.9</v>
      </c>
      <c r="BK630" s="172">
        <v>635.5</v>
      </c>
      <c r="BL630" s="28" t="s">
        <v>157</v>
      </c>
      <c r="BM630" s="228" t="s">
        <v>158</v>
      </c>
      <c r="BN630" s="228" t="s">
        <v>173</v>
      </c>
      <c r="BO630" s="228"/>
      <c r="BP630" s="228">
        <v>5</v>
      </c>
      <c r="BQ630" s="228"/>
      <c r="BR630" s="228"/>
      <c r="BS630" s="228"/>
      <c r="BT630" s="228"/>
      <c r="BU630" s="228"/>
      <c r="BV630" s="228"/>
      <c r="BW630" s="228"/>
      <c r="BX630" s="228"/>
      <c r="BY630" s="228"/>
      <c r="BZ630" s="228"/>
      <c r="CA630" s="228"/>
      <c r="CB630" s="228"/>
      <c r="CC630" s="228"/>
      <c r="CD630" s="228"/>
      <c r="CE630" s="228"/>
      <c r="CF630" s="228"/>
      <c r="CG630" s="228"/>
      <c r="CH630" s="228"/>
      <c r="CI630" s="228"/>
      <c r="CJ630" s="228"/>
      <c r="CK630" s="228"/>
      <c r="CL630" s="228"/>
      <c r="CM630" s="228"/>
      <c r="CN630" s="228"/>
      <c r="CO630" s="228"/>
      <c r="CP630" s="228"/>
      <c r="CQ630" s="228"/>
      <c r="CR630" s="228"/>
      <c r="CS630" s="228"/>
      <c r="CT630" s="228"/>
      <c r="CU630" s="228"/>
      <c r="CV630" s="228"/>
      <c r="CW630" s="228"/>
      <c r="CX630" s="228"/>
      <c r="CY630" s="228"/>
      <c r="CZ630" s="228"/>
      <c r="DA630" s="228"/>
      <c r="DB630" s="228"/>
    </row>
    <row r="631" spans="1:106" s="197" customFormat="1" ht="31.5" hidden="1" customHeight="1" x14ac:dyDescent="0.3">
      <c r="A631" s="193">
        <v>2021</v>
      </c>
      <c r="B631" s="170">
        <v>2</v>
      </c>
      <c r="C631" s="255">
        <v>44234</v>
      </c>
      <c r="D631" s="170">
        <v>384</v>
      </c>
      <c r="E631" s="170">
        <v>557</v>
      </c>
      <c r="F631" s="170">
        <v>5</v>
      </c>
      <c r="G631" s="196" t="s">
        <v>174</v>
      </c>
      <c r="H631" t="s">
        <v>175</v>
      </c>
      <c r="I631" t="s">
        <v>163</v>
      </c>
      <c r="J631">
        <v>1</v>
      </c>
      <c r="K631">
        <v>6</v>
      </c>
      <c r="L631" s="256">
        <v>182</v>
      </c>
      <c r="M631" s="257">
        <v>171.262</v>
      </c>
      <c r="N631" s="258">
        <v>194.922</v>
      </c>
      <c r="O631" s="192"/>
      <c r="P631" s="192"/>
      <c r="Q631" s="192"/>
      <c r="R631" s="192"/>
      <c r="S631" s="192"/>
      <c r="T631" s="192"/>
      <c r="U631" s="192">
        <v>209</v>
      </c>
      <c r="V631" s="192">
        <v>190</v>
      </c>
      <c r="W631" s="192">
        <v>193</v>
      </c>
      <c r="X631" s="192">
        <v>191</v>
      </c>
      <c r="Y631" s="171">
        <v>131</v>
      </c>
      <c r="Z631" s="171">
        <v>132</v>
      </c>
      <c r="AA631" s="192"/>
      <c r="AB631" s="192"/>
      <c r="AC631" s="192"/>
      <c r="AD631" s="192"/>
      <c r="AE631" s="192"/>
      <c r="AF631" s="192">
        <v>203</v>
      </c>
      <c r="AG631" s="192">
        <v>193</v>
      </c>
      <c r="AH631" s="192">
        <v>187</v>
      </c>
      <c r="AI631" s="192">
        <v>192</v>
      </c>
      <c r="AJ631" s="192">
        <v>193</v>
      </c>
      <c r="AK631" s="171">
        <v>136</v>
      </c>
      <c r="AL631" s="171">
        <v>135</v>
      </c>
      <c r="AM631" s="192"/>
      <c r="AN631" s="192">
        <v>194.6</v>
      </c>
      <c r="AO631" s="222"/>
      <c r="AP631" s="182">
        <v>20</v>
      </c>
      <c r="AQ631" s="183">
        <v>180</v>
      </c>
      <c r="AR631" s="181">
        <v>27</v>
      </c>
      <c r="AS631" s="181">
        <v>134</v>
      </c>
      <c r="AT631" s="184">
        <v>2</v>
      </c>
      <c r="AU631" s="184">
        <v>2</v>
      </c>
      <c r="AV631" s="184">
        <v>3</v>
      </c>
      <c r="AW631" s="184"/>
      <c r="AX631" s="184">
        <v>3</v>
      </c>
      <c r="AY631" s="184"/>
      <c r="AZ631" s="184"/>
      <c r="BA631" s="184"/>
      <c r="BB631" s="184"/>
      <c r="BC631" s="185">
        <v>9</v>
      </c>
      <c r="BD631" s="180">
        <v>585</v>
      </c>
      <c r="BE631" s="186">
        <v>1.4999999999999999E-2</v>
      </c>
      <c r="BF631" s="187">
        <v>1.4999999999999999E-2</v>
      </c>
      <c r="BG631" s="172">
        <v>1</v>
      </c>
      <c r="BH631" s="172">
        <v>0</v>
      </c>
      <c r="BI631" s="172">
        <v>3.2</v>
      </c>
      <c r="BJ631" s="172">
        <v>1.8</v>
      </c>
      <c r="BK631" s="172">
        <v>113.8</v>
      </c>
      <c r="BL631" s="28" t="s">
        <v>157</v>
      </c>
      <c r="BM631" s="228" t="s">
        <v>158</v>
      </c>
      <c r="BN631" s="228" t="s">
        <v>173</v>
      </c>
      <c r="BO631" s="228" t="s">
        <v>176</v>
      </c>
      <c r="BP631" s="228">
        <v>5</v>
      </c>
      <c r="BQ631" s="228"/>
      <c r="BR631" s="228"/>
      <c r="BS631" s="228"/>
      <c r="BT631" s="228"/>
      <c r="BU631" s="228"/>
      <c r="BV631" s="228"/>
      <c r="BW631" s="228"/>
      <c r="BX631" s="228"/>
      <c r="BY631" s="228"/>
      <c r="BZ631" s="228"/>
      <c r="CA631" s="228"/>
      <c r="CB631" s="228"/>
      <c r="CC631" s="228"/>
      <c r="CD631" s="228"/>
      <c r="CE631" s="228"/>
      <c r="CF631" s="228"/>
      <c r="CG631" s="228"/>
      <c r="CH631" s="228"/>
      <c r="CI631" s="228"/>
      <c r="CJ631" s="228"/>
      <c r="CK631" s="228"/>
      <c r="CL631" s="228"/>
      <c r="CM631" s="228"/>
      <c r="CN631" s="228"/>
      <c r="CO631" s="228"/>
      <c r="CP631" s="228"/>
      <c r="CQ631" s="228"/>
      <c r="CR631" s="228"/>
      <c r="CS631" s="228"/>
      <c r="CT631" s="228"/>
      <c r="CU631" s="228"/>
      <c r="CV631" s="228"/>
      <c r="CW631" s="228"/>
      <c r="CX631" s="228"/>
      <c r="CY631" s="228"/>
      <c r="CZ631" s="228"/>
      <c r="DA631" s="228"/>
      <c r="DB631" s="228"/>
    </row>
    <row r="632" spans="1:106" s="197" customFormat="1" ht="31.5" hidden="1" customHeight="1" x14ac:dyDescent="0.3">
      <c r="A632" s="193">
        <v>2021</v>
      </c>
      <c r="B632" s="170">
        <v>2</v>
      </c>
      <c r="C632" s="255">
        <v>44234</v>
      </c>
      <c r="D632" s="170">
        <v>1</v>
      </c>
      <c r="E632" s="170">
        <v>1</v>
      </c>
      <c r="F632" s="170">
        <v>6</v>
      </c>
      <c r="G632" s="196" t="s">
        <v>342</v>
      </c>
      <c r="H632" t="s">
        <v>343</v>
      </c>
      <c r="I632" t="s">
        <v>163</v>
      </c>
      <c r="J632">
        <v>3</v>
      </c>
      <c r="K632">
        <v>2</v>
      </c>
      <c r="L632" s="256">
        <v>111</v>
      </c>
      <c r="M632" s="257">
        <v>103.23</v>
      </c>
      <c r="N632" s="258">
        <v>118.77</v>
      </c>
      <c r="O632" s="192"/>
      <c r="P632" s="192"/>
      <c r="Q632" s="192"/>
      <c r="R632" s="192"/>
      <c r="S632" s="192"/>
      <c r="T632" s="192"/>
      <c r="U632" s="192"/>
      <c r="V632" s="192"/>
      <c r="W632" s="192"/>
      <c r="X632" s="192"/>
      <c r="Y632" s="171"/>
      <c r="Z632" s="171"/>
      <c r="AA632" s="192"/>
      <c r="AB632" s="192"/>
      <c r="AC632" s="192"/>
      <c r="AD632" s="192"/>
      <c r="AE632" s="192"/>
      <c r="AF632" s="192">
        <v>105</v>
      </c>
      <c r="AG632" s="192">
        <v>115</v>
      </c>
      <c r="AH632" s="192">
        <v>119</v>
      </c>
      <c r="AI632" s="192">
        <v>112</v>
      </c>
      <c r="AJ632" s="192">
        <v>116</v>
      </c>
      <c r="AK632" s="171">
        <v>83</v>
      </c>
      <c r="AL632" s="171">
        <v>82</v>
      </c>
      <c r="AM632" s="192"/>
      <c r="AN632" s="192">
        <v>113.4</v>
      </c>
      <c r="AO632" s="222"/>
      <c r="AP632" s="182">
        <v>108</v>
      </c>
      <c r="AQ632" s="183">
        <v>100</v>
      </c>
      <c r="AR632" s="181">
        <v>131</v>
      </c>
      <c r="AS632" s="181">
        <v>83</v>
      </c>
      <c r="AT632" s="184">
        <v>7</v>
      </c>
      <c r="AU632" s="184">
        <v>2</v>
      </c>
      <c r="AV632" s="184">
        <v>6</v>
      </c>
      <c r="AW632" s="184"/>
      <c r="AX632" s="184"/>
      <c r="AY632" s="184"/>
      <c r="AZ632" s="184"/>
      <c r="BA632" s="184"/>
      <c r="BB632" s="184"/>
      <c r="BC632" s="185">
        <v>15</v>
      </c>
      <c r="BD632" s="180">
        <v>2511</v>
      </c>
      <c r="BE632" s="186">
        <v>1.4999999999999999E-2</v>
      </c>
      <c r="BF632" s="187">
        <v>6.0000000000000001E-3</v>
      </c>
      <c r="BG632" s="172">
        <v>1</v>
      </c>
      <c r="BH632" s="172">
        <v>0.1</v>
      </c>
      <c r="BI632" s="172">
        <v>22.6</v>
      </c>
      <c r="BJ632" s="172">
        <v>1.7</v>
      </c>
      <c r="BK632" s="172">
        <v>284.7</v>
      </c>
      <c r="BL632" s="28" t="s">
        <v>241</v>
      </c>
      <c r="BM632" s="228" t="s">
        <v>241</v>
      </c>
      <c r="BN632" s="228"/>
      <c r="BO632" s="228"/>
      <c r="BP632" s="228">
        <v>5</v>
      </c>
      <c r="BQ632" s="228"/>
      <c r="BR632" s="228"/>
      <c r="BS632" s="228"/>
      <c r="BT632" s="228"/>
      <c r="BU632" s="228"/>
      <c r="BV632" s="228"/>
      <c r="BW632" s="228"/>
      <c r="BX632" s="228"/>
      <c r="BY632" s="228"/>
      <c r="BZ632" s="228"/>
      <c r="CA632" s="228"/>
      <c r="CB632" s="228"/>
      <c r="CC632" s="228"/>
      <c r="CD632" s="228"/>
      <c r="CE632" s="228"/>
      <c r="CF632" s="228"/>
      <c r="CG632" s="228"/>
      <c r="CH632" s="228"/>
      <c r="CI632" s="228"/>
      <c r="CJ632" s="228"/>
      <c r="CK632" s="228"/>
      <c r="CL632" s="228"/>
      <c r="CM632" s="228"/>
      <c r="CN632" s="228"/>
      <c r="CO632" s="228"/>
      <c r="CP632" s="228"/>
      <c r="CQ632" s="228"/>
      <c r="CR632" s="228"/>
      <c r="CS632" s="228"/>
      <c r="CT632" s="228"/>
      <c r="CU632" s="228"/>
      <c r="CV632" s="228"/>
      <c r="CW632" s="228"/>
      <c r="CX632" s="228"/>
      <c r="CY632" s="228"/>
      <c r="CZ632" s="228"/>
      <c r="DA632" s="228"/>
      <c r="DB632" s="228"/>
    </row>
    <row r="633" spans="1:106" s="197" customFormat="1" ht="31.5" hidden="1" customHeight="1" x14ac:dyDescent="0.3">
      <c r="A633" s="193">
        <v>2021</v>
      </c>
      <c r="B633" s="170">
        <v>2</v>
      </c>
      <c r="C633" s="255">
        <v>44234</v>
      </c>
      <c r="D633" s="170">
        <v>1</v>
      </c>
      <c r="E633" s="170">
        <v>2</v>
      </c>
      <c r="F633" s="170">
        <v>6</v>
      </c>
      <c r="G633" s="196" t="s">
        <v>344</v>
      </c>
      <c r="H633" t="s">
        <v>345</v>
      </c>
      <c r="I633" t="s">
        <v>163</v>
      </c>
      <c r="J633">
        <v>3</v>
      </c>
      <c r="K633">
        <v>2</v>
      </c>
      <c r="L633" s="256">
        <v>113</v>
      </c>
      <c r="M633" s="257">
        <v>105.09</v>
      </c>
      <c r="N633" s="258">
        <v>120.91</v>
      </c>
      <c r="O633" s="192"/>
      <c r="P633" s="192"/>
      <c r="Q633" s="192"/>
      <c r="R633" s="192"/>
      <c r="S633" s="192"/>
      <c r="T633" s="192"/>
      <c r="U633" s="192"/>
      <c r="V633" s="192"/>
      <c r="W633" s="192"/>
      <c r="X633" s="192"/>
      <c r="Y633" s="171"/>
      <c r="Z633" s="171"/>
      <c r="AA633" s="192"/>
      <c r="AB633" s="192"/>
      <c r="AC633" s="192"/>
      <c r="AD633" s="192"/>
      <c r="AE633" s="192"/>
      <c r="AF633" s="192">
        <v>100</v>
      </c>
      <c r="AG633" s="192">
        <v>109</v>
      </c>
      <c r="AH633" s="192">
        <v>111</v>
      </c>
      <c r="AI633" s="192">
        <v>108</v>
      </c>
      <c r="AJ633" s="192">
        <v>106</v>
      </c>
      <c r="AK633" s="171">
        <v>83</v>
      </c>
      <c r="AL633" s="171">
        <v>82</v>
      </c>
      <c r="AM633" s="192"/>
      <c r="AN633" s="192">
        <v>106.8</v>
      </c>
      <c r="AO633" s="222"/>
      <c r="AP633" s="182">
        <v>108</v>
      </c>
      <c r="AQ633" s="183">
        <v>100</v>
      </c>
      <c r="AR633" s="181">
        <v>131</v>
      </c>
      <c r="AS633" s="181">
        <v>83</v>
      </c>
      <c r="AT633" s="184">
        <v>8</v>
      </c>
      <c r="AU633" s="184">
        <v>2</v>
      </c>
      <c r="AV633" s="184">
        <v>4</v>
      </c>
      <c r="AW633" s="184"/>
      <c r="AX633" s="184"/>
      <c r="AY633" s="184"/>
      <c r="AZ633" s="184"/>
      <c r="BA633" s="184"/>
      <c r="BB633" s="184"/>
      <c r="BC633" s="185">
        <v>14</v>
      </c>
      <c r="BD633" s="180">
        <v>2510</v>
      </c>
      <c r="BE633" s="186">
        <v>1.4999999999999999E-2</v>
      </c>
      <c r="BF633" s="187">
        <v>6.0000000000000001E-3</v>
      </c>
      <c r="BG633" s="172">
        <v>1</v>
      </c>
      <c r="BH633" s="172">
        <v>0.1</v>
      </c>
      <c r="BI633" s="172">
        <v>22.2</v>
      </c>
      <c r="BJ633" s="172">
        <v>1.5</v>
      </c>
      <c r="BK633" s="172">
        <v>268.10000000000002</v>
      </c>
      <c r="BL633" s="28" t="s">
        <v>241</v>
      </c>
      <c r="BM633" s="228" t="s">
        <v>241</v>
      </c>
      <c r="BN633" s="228"/>
      <c r="BO633" s="228"/>
      <c r="BP633" s="228">
        <v>5</v>
      </c>
      <c r="BQ633" s="228"/>
      <c r="BR633" s="228"/>
      <c r="BS633" s="228"/>
      <c r="BT633" s="228"/>
      <c r="BU633" s="228"/>
      <c r="BV633" s="228"/>
      <c r="BW633" s="228"/>
      <c r="BX633" s="228"/>
      <c r="BY633" s="228"/>
      <c r="BZ633" s="228"/>
      <c r="CA633" s="228"/>
      <c r="CB633" s="228"/>
      <c r="CC633" s="228"/>
      <c r="CD633" s="228"/>
      <c r="CE633" s="228"/>
      <c r="CF633" s="228"/>
      <c r="CG633" s="228"/>
      <c r="CH633" s="228"/>
      <c r="CI633" s="228"/>
      <c r="CJ633" s="228"/>
      <c r="CK633" s="228"/>
      <c r="CL633" s="228"/>
      <c r="CM633" s="228"/>
      <c r="CN633" s="228"/>
      <c r="CO633" s="228"/>
      <c r="CP633" s="228"/>
      <c r="CQ633" s="228"/>
      <c r="CR633" s="228"/>
      <c r="CS633" s="228"/>
      <c r="CT633" s="228"/>
      <c r="CU633" s="228"/>
      <c r="CV633" s="228"/>
      <c r="CW633" s="228"/>
      <c r="CX633" s="228"/>
      <c r="CY633" s="228"/>
      <c r="CZ633" s="228"/>
      <c r="DA633" s="228"/>
      <c r="DB633" s="228"/>
    </row>
    <row r="634" spans="1:106" s="197" customFormat="1" ht="31.5" hidden="1" customHeight="1" x14ac:dyDescent="0.3">
      <c r="A634" s="193">
        <v>2021</v>
      </c>
      <c r="B634" s="170">
        <v>2</v>
      </c>
      <c r="C634" s="255">
        <v>44234</v>
      </c>
      <c r="D634" s="170">
        <v>32</v>
      </c>
      <c r="E634" s="170">
        <v>92</v>
      </c>
      <c r="F634" s="170">
        <v>7</v>
      </c>
      <c r="G634" s="196" t="s">
        <v>217</v>
      </c>
      <c r="H634" t="s">
        <v>218</v>
      </c>
      <c r="I634" t="s">
        <v>163</v>
      </c>
      <c r="J634">
        <v>2</v>
      </c>
      <c r="K634">
        <v>3</v>
      </c>
      <c r="L634" s="256">
        <v>361</v>
      </c>
      <c r="M634" s="257">
        <v>335.73</v>
      </c>
      <c r="N634" s="258">
        <v>386.27</v>
      </c>
      <c r="O634" s="192"/>
      <c r="P634" s="192"/>
      <c r="Q634" s="192"/>
      <c r="R634" s="192"/>
      <c r="S634" s="192"/>
      <c r="T634" s="192"/>
      <c r="U634" s="192">
        <v>374</v>
      </c>
      <c r="V634" s="192">
        <v>392</v>
      </c>
      <c r="W634" s="192">
        <v>371</v>
      </c>
      <c r="X634" s="192">
        <v>362</v>
      </c>
      <c r="Y634" s="171">
        <v>96</v>
      </c>
      <c r="Z634" s="171">
        <v>96</v>
      </c>
      <c r="AA634" s="192"/>
      <c r="AB634" s="192"/>
      <c r="AC634" s="192"/>
      <c r="AD634" s="192"/>
      <c r="AE634" s="192"/>
      <c r="AF634" s="192">
        <v>365</v>
      </c>
      <c r="AG634" s="192">
        <v>370</v>
      </c>
      <c r="AH634" s="192">
        <v>390</v>
      </c>
      <c r="AI634" s="192">
        <v>375</v>
      </c>
      <c r="AJ634" s="192">
        <v>382</v>
      </c>
      <c r="AK634" s="171">
        <v>97</v>
      </c>
      <c r="AL634" s="171">
        <v>95</v>
      </c>
      <c r="AM634" s="192"/>
      <c r="AN634" s="192">
        <v>375.7</v>
      </c>
      <c r="AO634" s="222"/>
      <c r="AP634" s="182">
        <v>74</v>
      </c>
      <c r="AQ634" s="183">
        <v>97</v>
      </c>
      <c r="AR634" s="181">
        <v>75</v>
      </c>
      <c r="AS634" s="181">
        <v>96</v>
      </c>
      <c r="AT634" s="184">
        <v>10</v>
      </c>
      <c r="AU634" s="184">
        <v>1</v>
      </c>
      <c r="AV634" s="184">
        <v>2</v>
      </c>
      <c r="AW634" s="184"/>
      <c r="AX634" s="184"/>
      <c r="AY634" s="184"/>
      <c r="AZ634" s="184"/>
      <c r="BA634" s="184"/>
      <c r="BB634" s="184"/>
      <c r="BC634" s="185">
        <v>13</v>
      </c>
      <c r="BD634" s="180">
        <v>1517</v>
      </c>
      <c r="BE634" s="186">
        <v>1.4999999999999999E-2</v>
      </c>
      <c r="BF634" s="187">
        <v>8.9999999999999993E-3</v>
      </c>
      <c r="BG634" s="172">
        <v>1</v>
      </c>
      <c r="BH634" s="172">
        <v>0</v>
      </c>
      <c r="BI634" s="172">
        <v>4.2</v>
      </c>
      <c r="BJ634" s="172">
        <v>4.9000000000000004</v>
      </c>
      <c r="BK634" s="172">
        <v>569.9</v>
      </c>
      <c r="BL634" s="28" t="s">
        <v>181</v>
      </c>
      <c r="BM634" s="228" t="s">
        <v>182</v>
      </c>
      <c r="BN634" s="228" t="s">
        <v>219</v>
      </c>
      <c r="BO634" s="228" t="s">
        <v>220</v>
      </c>
      <c r="BP634" s="228">
        <v>5</v>
      </c>
      <c r="BQ634" s="228"/>
      <c r="BR634" s="228"/>
      <c r="BS634" s="228"/>
      <c r="BT634" s="228"/>
      <c r="BU634" s="228"/>
      <c r="BV634" s="228"/>
      <c r="BW634" s="228"/>
      <c r="BX634" s="228"/>
      <c r="BY634" s="228"/>
      <c r="BZ634" s="228"/>
      <c r="CA634" s="228"/>
      <c r="CB634" s="228"/>
      <c r="CC634" s="228"/>
      <c r="CD634" s="228"/>
      <c r="CE634" s="228"/>
      <c r="CF634" s="228"/>
      <c r="CG634" s="228"/>
      <c r="CH634" s="228"/>
      <c r="CI634" s="228"/>
      <c r="CJ634" s="228"/>
      <c r="CK634" s="228"/>
      <c r="CL634" s="228"/>
      <c r="CM634" s="228"/>
      <c r="CN634" s="228"/>
      <c r="CO634" s="228"/>
      <c r="CP634" s="228"/>
      <c r="CQ634" s="228"/>
      <c r="CR634" s="228"/>
      <c r="CS634" s="228"/>
      <c r="CT634" s="228"/>
      <c r="CU634" s="228"/>
      <c r="CV634" s="228"/>
      <c r="CW634" s="228"/>
      <c r="CX634" s="228"/>
      <c r="CY634" s="228"/>
      <c r="CZ634" s="228"/>
      <c r="DA634" s="228"/>
      <c r="DB634" s="228"/>
    </row>
    <row r="635" spans="1:106" s="197" customFormat="1" ht="31.5" hidden="1" customHeight="1" x14ac:dyDescent="0.3">
      <c r="A635" s="193">
        <v>2021</v>
      </c>
      <c r="B635" s="170">
        <v>2</v>
      </c>
      <c r="C635" s="255">
        <v>44234</v>
      </c>
      <c r="D635" s="170">
        <v>32</v>
      </c>
      <c r="E635" s="170">
        <v>93</v>
      </c>
      <c r="F635" s="170">
        <v>7</v>
      </c>
      <c r="G635" s="196" t="s">
        <v>221</v>
      </c>
      <c r="H635" t="s">
        <v>222</v>
      </c>
      <c r="I635" t="s">
        <v>163</v>
      </c>
      <c r="J635">
        <v>2</v>
      </c>
      <c r="K635">
        <v>3</v>
      </c>
      <c r="L635" s="256">
        <v>59</v>
      </c>
      <c r="M635" s="257">
        <v>54.87</v>
      </c>
      <c r="N635" s="258">
        <v>63.13</v>
      </c>
      <c r="O635" s="192"/>
      <c r="P635" s="192"/>
      <c r="Q635" s="192"/>
      <c r="R635" s="192"/>
      <c r="S635" s="192"/>
      <c r="T635" s="192"/>
      <c r="U635" s="192">
        <v>60</v>
      </c>
      <c r="V635" s="192">
        <v>57</v>
      </c>
      <c r="W635" s="192">
        <v>58</v>
      </c>
      <c r="X635" s="192">
        <v>58</v>
      </c>
      <c r="Y635" s="171">
        <v>96</v>
      </c>
      <c r="Z635" s="171">
        <v>96</v>
      </c>
      <c r="AA635" s="192"/>
      <c r="AB635" s="192"/>
      <c r="AC635" s="192"/>
      <c r="AD635" s="192"/>
      <c r="AE635" s="192"/>
      <c r="AF635" s="192">
        <v>61</v>
      </c>
      <c r="AG635" s="192">
        <v>59</v>
      </c>
      <c r="AH635" s="192">
        <v>63</v>
      </c>
      <c r="AI635" s="192">
        <v>57</v>
      </c>
      <c r="AJ635" s="192">
        <v>61</v>
      </c>
      <c r="AK635" s="171">
        <v>97</v>
      </c>
      <c r="AL635" s="171">
        <v>95</v>
      </c>
      <c r="AM635" s="192"/>
      <c r="AN635" s="192">
        <v>59.3</v>
      </c>
      <c r="AO635" s="222"/>
      <c r="AP635" s="182">
        <v>74</v>
      </c>
      <c r="AQ635" s="183">
        <v>97</v>
      </c>
      <c r="AR635" s="181">
        <v>75</v>
      </c>
      <c r="AS635" s="181">
        <v>96</v>
      </c>
      <c r="AT635" s="184">
        <v>9</v>
      </c>
      <c r="AU635" s="184">
        <v>8</v>
      </c>
      <c r="AV635" s="184">
        <v>5</v>
      </c>
      <c r="AW635" s="184"/>
      <c r="AX635" s="184"/>
      <c r="AY635" s="184"/>
      <c r="AZ635" s="184"/>
      <c r="BA635" s="184"/>
      <c r="BB635" s="184"/>
      <c r="BC635" s="185">
        <v>22</v>
      </c>
      <c r="BD635" s="180">
        <v>1480</v>
      </c>
      <c r="BE635" s="186">
        <v>1.4999999999999999E-2</v>
      </c>
      <c r="BF635" s="187">
        <v>1.4999999999999999E-2</v>
      </c>
      <c r="BG635" s="172">
        <v>1</v>
      </c>
      <c r="BH635" s="172">
        <v>0.4</v>
      </c>
      <c r="BI635" s="172">
        <v>25.1</v>
      </c>
      <c r="BJ635" s="172">
        <v>1.3</v>
      </c>
      <c r="BK635" s="172">
        <v>87.8</v>
      </c>
      <c r="BL635" s="28" t="s">
        <v>181</v>
      </c>
      <c r="BM635" s="228" t="s">
        <v>182</v>
      </c>
      <c r="BN635" s="228" t="s">
        <v>223</v>
      </c>
      <c r="BO635" s="228" t="s">
        <v>220</v>
      </c>
      <c r="BP635" s="228">
        <v>5</v>
      </c>
      <c r="BQ635" s="228"/>
      <c r="BR635" s="228"/>
      <c r="BS635" s="228"/>
      <c r="BT635" s="228"/>
      <c r="BU635" s="228"/>
      <c r="BV635" s="228"/>
      <c r="BW635" s="228"/>
      <c r="BX635" s="228"/>
      <c r="BY635" s="228"/>
      <c r="BZ635" s="228"/>
      <c r="CA635" s="228"/>
      <c r="CB635" s="228"/>
      <c r="CC635" s="228"/>
      <c r="CD635" s="228"/>
      <c r="CE635" s="228"/>
      <c r="CF635" s="228"/>
      <c r="CG635" s="228"/>
      <c r="CH635" s="228"/>
      <c r="CI635" s="228"/>
      <c r="CJ635" s="228"/>
      <c r="CK635" s="228"/>
      <c r="CL635" s="228"/>
      <c r="CM635" s="228"/>
      <c r="CN635" s="228"/>
      <c r="CO635" s="228"/>
      <c r="CP635" s="228"/>
      <c r="CQ635" s="228"/>
      <c r="CR635" s="228"/>
      <c r="CS635" s="228"/>
      <c r="CT635" s="228"/>
      <c r="CU635" s="228"/>
      <c r="CV635" s="228"/>
      <c r="CW635" s="228"/>
      <c r="CX635" s="228"/>
      <c r="CY635" s="228"/>
      <c r="CZ635" s="228"/>
      <c r="DA635" s="228"/>
      <c r="DB635" s="228"/>
    </row>
    <row r="636" spans="1:106" s="197" customFormat="1" ht="31.5" hidden="1" customHeight="1" x14ac:dyDescent="0.3">
      <c r="A636" s="193">
        <v>2021</v>
      </c>
      <c r="B636" s="170">
        <v>2</v>
      </c>
      <c r="C636" s="255">
        <v>44234</v>
      </c>
      <c r="D636" s="170">
        <v>32</v>
      </c>
      <c r="E636" s="170">
        <v>94</v>
      </c>
      <c r="F636" s="170">
        <v>7</v>
      </c>
      <c r="G636" s="196" t="s">
        <v>346</v>
      </c>
      <c r="H636" t="s">
        <v>347</v>
      </c>
      <c r="I636" t="s">
        <v>163</v>
      </c>
      <c r="J636">
        <v>2</v>
      </c>
      <c r="K636">
        <v>3</v>
      </c>
      <c r="L636" s="256">
        <v>19</v>
      </c>
      <c r="M636" s="257">
        <v>17.670000000000002</v>
      </c>
      <c r="N636" s="258">
        <v>20.329999999999998</v>
      </c>
      <c r="O636" s="192"/>
      <c r="P636" s="192"/>
      <c r="Q636" s="192"/>
      <c r="R636" s="192"/>
      <c r="S636" s="192"/>
      <c r="T636" s="192"/>
      <c r="U636" s="192">
        <v>21</v>
      </c>
      <c r="V636" s="192">
        <v>19</v>
      </c>
      <c r="W636" s="192">
        <v>20</v>
      </c>
      <c r="X636" s="192">
        <v>18</v>
      </c>
      <c r="Y636" s="171">
        <v>96</v>
      </c>
      <c r="Z636" s="171">
        <v>96</v>
      </c>
      <c r="AA636" s="192"/>
      <c r="AB636" s="192"/>
      <c r="AC636" s="192"/>
      <c r="AD636" s="192"/>
      <c r="AE636" s="192"/>
      <c r="AF636" s="192"/>
      <c r="AG636" s="192"/>
      <c r="AH636" s="192"/>
      <c r="AI636" s="192"/>
      <c r="AJ636" s="192"/>
      <c r="AK636" s="171"/>
      <c r="AL636" s="171"/>
      <c r="AM636" s="192"/>
      <c r="AN636" s="192">
        <v>19.5</v>
      </c>
      <c r="AO636" s="222"/>
      <c r="AP636" s="182">
        <v>74</v>
      </c>
      <c r="AQ636" s="183">
        <v>97</v>
      </c>
      <c r="AR636" s="181">
        <v>75</v>
      </c>
      <c r="AS636" s="181">
        <v>96</v>
      </c>
      <c r="AT636" s="184">
        <v>2</v>
      </c>
      <c r="AU636" s="184">
        <v>4</v>
      </c>
      <c r="AV636" s="184">
        <v>2</v>
      </c>
      <c r="AW636" s="184"/>
      <c r="AX636" s="184"/>
      <c r="AY636" s="184"/>
      <c r="AZ636" s="184"/>
      <c r="BA636" s="184"/>
      <c r="BB636" s="184"/>
      <c r="BC636" s="185">
        <v>8</v>
      </c>
      <c r="BD636" s="180">
        <v>392</v>
      </c>
      <c r="BE636" s="186">
        <v>1.4999999999999999E-2</v>
      </c>
      <c r="BF636" s="187">
        <v>0.02</v>
      </c>
      <c r="BG636" s="172"/>
      <c r="BH636" s="172">
        <v>0.4</v>
      </c>
      <c r="BI636" s="172">
        <v>20.6</v>
      </c>
      <c r="BJ636" s="172">
        <v>0.2</v>
      </c>
      <c r="BK636" s="172">
        <v>7.6</v>
      </c>
      <c r="BL636" s="28" t="s">
        <v>181</v>
      </c>
      <c r="BM636" s="228" t="s">
        <v>182</v>
      </c>
      <c r="BN636" s="228" t="s">
        <v>348</v>
      </c>
      <c r="BO636" s="228" t="s">
        <v>220</v>
      </c>
      <c r="BP636" s="228">
        <v>5</v>
      </c>
      <c r="BQ636" s="228"/>
      <c r="BR636" s="228"/>
      <c r="BS636" s="228"/>
      <c r="BT636" s="228"/>
      <c r="BU636" s="228"/>
      <c r="BV636" s="228"/>
      <c r="BW636" s="228"/>
      <c r="BX636" s="228"/>
      <c r="BY636" s="228"/>
      <c r="BZ636" s="228"/>
      <c r="CA636" s="228"/>
      <c r="CB636" s="228"/>
      <c r="CC636" s="228"/>
      <c r="CD636" s="228"/>
      <c r="CE636" s="228"/>
      <c r="CF636" s="228"/>
      <c r="CG636" s="228"/>
      <c r="CH636" s="228"/>
      <c r="CI636" s="228"/>
      <c r="CJ636" s="228"/>
      <c r="CK636" s="228"/>
      <c r="CL636" s="228"/>
      <c r="CM636" s="228"/>
      <c r="CN636" s="228"/>
      <c r="CO636" s="228"/>
      <c r="CP636" s="228"/>
      <c r="CQ636" s="228"/>
      <c r="CR636" s="228"/>
      <c r="CS636" s="228"/>
      <c r="CT636" s="228"/>
      <c r="CU636" s="228"/>
      <c r="CV636" s="228"/>
      <c r="CW636" s="228"/>
      <c r="CX636" s="228"/>
      <c r="CY636" s="228"/>
      <c r="CZ636" s="228"/>
      <c r="DA636" s="228"/>
      <c r="DB636" s="228"/>
    </row>
    <row r="637" spans="1:106" s="197" customFormat="1" ht="31.5" hidden="1" customHeight="1" x14ac:dyDescent="0.3">
      <c r="A637" s="193">
        <v>2021</v>
      </c>
      <c r="B637" s="170">
        <v>2</v>
      </c>
      <c r="C637" s="255">
        <v>44234</v>
      </c>
      <c r="D637" s="170">
        <v>34</v>
      </c>
      <c r="E637" s="170">
        <v>99</v>
      </c>
      <c r="F637" s="170">
        <v>7</v>
      </c>
      <c r="G637" s="196" t="s">
        <v>313</v>
      </c>
      <c r="H637" t="s">
        <v>314</v>
      </c>
      <c r="I637" t="s">
        <v>163</v>
      </c>
      <c r="J637">
        <v>4</v>
      </c>
      <c r="K637">
        <v>6</v>
      </c>
      <c r="L637" s="256">
        <v>20</v>
      </c>
      <c r="M637" s="257">
        <v>18.600000000000001</v>
      </c>
      <c r="N637" s="258">
        <v>21.4</v>
      </c>
      <c r="O637" s="192"/>
      <c r="P637" s="192"/>
      <c r="Q637" s="192"/>
      <c r="R637" s="192"/>
      <c r="S637" s="192"/>
      <c r="T637" s="192"/>
      <c r="U637" s="192">
        <v>20</v>
      </c>
      <c r="V637" s="192">
        <v>20</v>
      </c>
      <c r="W637" s="192"/>
      <c r="X637" s="192"/>
      <c r="Y637" s="171">
        <v>95</v>
      </c>
      <c r="Z637" s="171"/>
      <c r="AA637" s="192"/>
      <c r="AB637" s="192"/>
      <c r="AC637" s="192"/>
      <c r="AD637" s="192"/>
      <c r="AE637" s="192"/>
      <c r="AF637" s="192"/>
      <c r="AG637" s="192"/>
      <c r="AH637" s="192"/>
      <c r="AI637" s="192"/>
      <c r="AJ637" s="192"/>
      <c r="AK637" s="171"/>
      <c r="AL637" s="171"/>
      <c r="AM637" s="192"/>
      <c r="AN637" s="192">
        <v>20.3</v>
      </c>
      <c r="AO637" s="222"/>
      <c r="AP637" s="182">
        <v>140</v>
      </c>
      <c r="AQ637" s="183">
        <v>103</v>
      </c>
      <c r="AR637" s="181">
        <v>152</v>
      </c>
      <c r="AS637" s="181">
        <v>95</v>
      </c>
      <c r="AT637" s="184">
        <v>2</v>
      </c>
      <c r="AU637" s="184">
        <v>1</v>
      </c>
      <c r="AV637" s="184"/>
      <c r="AW637" s="184"/>
      <c r="AX637" s="184">
        <v>2</v>
      </c>
      <c r="AY637" s="184"/>
      <c r="AZ637" s="184"/>
      <c r="BA637" s="184"/>
      <c r="BB637" s="184"/>
      <c r="BC637" s="185">
        <v>5</v>
      </c>
      <c r="BD637" s="180">
        <v>941</v>
      </c>
      <c r="BE637" s="186">
        <v>1.4999999999999999E-2</v>
      </c>
      <c r="BF637" s="187">
        <v>5.0000000000000001E-3</v>
      </c>
      <c r="BG637" s="172">
        <v>1</v>
      </c>
      <c r="BH637" s="172">
        <v>0.3</v>
      </c>
      <c r="BI637" s="172">
        <v>47.1</v>
      </c>
      <c r="BJ637" s="172">
        <v>0.1</v>
      </c>
      <c r="BK637" s="172">
        <v>19.100000000000001</v>
      </c>
      <c r="BL637" s="28" t="s">
        <v>181</v>
      </c>
      <c r="BM637" s="228" t="s">
        <v>182</v>
      </c>
      <c r="BN637" s="228" t="s">
        <v>315</v>
      </c>
      <c r="BO637" s="228"/>
      <c r="BP637" s="228">
        <v>5</v>
      </c>
      <c r="BQ637" s="228"/>
      <c r="BR637" s="228"/>
      <c r="BS637" s="228"/>
      <c r="BT637" s="228"/>
      <c r="BU637" s="228"/>
      <c r="BV637" s="228"/>
      <c r="BW637" s="228"/>
      <c r="BX637" s="228"/>
      <c r="BY637" s="228"/>
      <c r="BZ637" s="228"/>
      <c r="CA637" s="228"/>
      <c r="CB637" s="228"/>
      <c r="CC637" s="228"/>
      <c r="CD637" s="228"/>
      <c r="CE637" s="228"/>
      <c r="CF637" s="228"/>
      <c r="CG637" s="228"/>
      <c r="CH637" s="228"/>
      <c r="CI637" s="228"/>
      <c r="CJ637" s="228"/>
      <c r="CK637" s="228"/>
      <c r="CL637" s="228"/>
      <c r="CM637" s="228"/>
      <c r="CN637" s="228"/>
      <c r="CO637" s="228"/>
      <c r="CP637" s="228"/>
      <c r="CQ637" s="228"/>
      <c r="CR637" s="228"/>
      <c r="CS637" s="228"/>
      <c r="CT637" s="228"/>
      <c r="CU637" s="228"/>
      <c r="CV637" s="228"/>
      <c r="CW637" s="228"/>
      <c r="CX637" s="228"/>
      <c r="CY637" s="228"/>
      <c r="CZ637" s="228"/>
      <c r="DA637" s="228"/>
      <c r="DB637" s="228"/>
    </row>
    <row r="638" spans="1:106" s="197" customFormat="1" ht="31.5" hidden="1" customHeight="1" x14ac:dyDescent="0.3">
      <c r="A638" s="193">
        <v>2021</v>
      </c>
      <c r="B638" s="170">
        <v>2</v>
      </c>
      <c r="C638" s="255">
        <v>44234</v>
      </c>
      <c r="D638" s="170">
        <v>34</v>
      </c>
      <c r="E638" s="170">
        <v>100</v>
      </c>
      <c r="F638" s="170">
        <v>7</v>
      </c>
      <c r="G638" s="196" t="s">
        <v>316</v>
      </c>
      <c r="H638" t="s">
        <v>317</v>
      </c>
      <c r="I638" t="s">
        <v>163</v>
      </c>
      <c r="J638">
        <v>4</v>
      </c>
      <c r="K638">
        <v>6</v>
      </c>
      <c r="L638" s="256">
        <v>20</v>
      </c>
      <c r="M638" s="257">
        <v>18.600000000000001</v>
      </c>
      <c r="N638" s="258">
        <v>21.4</v>
      </c>
      <c r="O638" s="192"/>
      <c r="P638" s="192"/>
      <c r="Q638" s="192"/>
      <c r="R638" s="192"/>
      <c r="S638" s="192"/>
      <c r="T638" s="192"/>
      <c r="U638" s="192">
        <v>20</v>
      </c>
      <c r="V638" s="192">
        <v>20</v>
      </c>
      <c r="W638" s="192"/>
      <c r="X638" s="192"/>
      <c r="Y638" s="171">
        <v>95</v>
      </c>
      <c r="Z638" s="171"/>
      <c r="AA638" s="192"/>
      <c r="AB638" s="192"/>
      <c r="AC638" s="192"/>
      <c r="AD638" s="192"/>
      <c r="AE638" s="192"/>
      <c r="AF638" s="192"/>
      <c r="AG638" s="192"/>
      <c r="AH638" s="192"/>
      <c r="AI638" s="192"/>
      <c r="AJ638" s="192"/>
      <c r="AK638" s="171"/>
      <c r="AL638" s="171"/>
      <c r="AM638" s="192"/>
      <c r="AN638" s="192">
        <v>20.3</v>
      </c>
      <c r="AO638" s="222"/>
      <c r="AP638" s="182">
        <v>140</v>
      </c>
      <c r="AQ638" s="183">
        <v>103</v>
      </c>
      <c r="AR638" s="181">
        <v>152</v>
      </c>
      <c r="AS638" s="181">
        <v>95</v>
      </c>
      <c r="AT638" s="184">
        <v>2</v>
      </c>
      <c r="AU638" s="184">
        <v>1</v>
      </c>
      <c r="AV638" s="184"/>
      <c r="AW638" s="184"/>
      <c r="AX638" s="184">
        <v>2</v>
      </c>
      <c r="AY638" s="184"/>
      <c r="AZ638" s="184"/>
      <c r="BA638" s="184"/>
      <c r="BB638" s="184"/>
      <c r="BC638" s="185">
        <v>5</v>
      </c>
      <c r="BD638" s="180">
        <v>941</v>
      </c>
      <c r="BE638" s="186">
        <v>1.4999999999999999E-2</v>
      </c>
      <c r="BF638" s="187">
        <v>5.0000000000000001E-3</v>
      </c>
      <c r="BG638" s="172">
        <v>1</v>
      </c>
      <c r="BH638" s="172">
        <v>0.3</v>
      </c>
      <c r="BI638" s="172">
        <v>47.1</v>
      </c>
      <c r="BJ638" s="172">
        <v>0.1</v>
      </c>
      <c r="BK638" s="172">
        <v>19.100000000000001</v>
      </c>
      <c r="BL638" s="28" t="s">
        <v>181</v>
      </c>
      <c r="BM638" s="228" t="s">
        <v>182</v>
      </c>
      <c r="BN638" s="228" t="s">
        <v>318</v>
      </c>
      <c r="BO638" s="228"/>
      <c r="BP638" s="228">
        <v>5</v>
      </c>
      <c r="BQ638" s="228"/>
      <c r="BR638" s="228"/>
      <c r="BS638" s="228"/>
      <c r="BT638" s="228"/>
      <c r="BU638" s="228"/>
      <c r="BV638" s="228"/>
      <c r="BW638" s="228"/>
      <c r="BX638" s="228"/>
      <c r="BY638" s="228"/>
      <c r="BZ638" s="228"/>
      <c r="CA638" s="228"/>
      <c r="CB638" s="228"/>
      <c r="CC638" s="228"/>
      <c r="CD638" s="228"/>
      <c r="CE638" s="228"/>
      <c r="CF638" s="228"/>
      <c r="CG638" s="228"/>
      <c r="CH638" s="228"/>
      <c r="CI638" s="228"/>
      <c r="CJ638" s="228"/>
      <c r="CK638" s="228"/>
      <c r="CL638" s="228"/>
      <c r="CM638" s="228"/>
      <c r="CN638" s="228"/>
      <c r="CO638" s="228"/>
      <c r="CP638" s="228"/>
      <c r="CQ638" s="228"/>
      <c r="CR638" s="228"/>
      <c r="CS638" s="228"/>
      <c r="CT638" s="228"/>
      <c r="CU638" s="228"/>
      <c r="CV638" s="228"/>
      <c r="CW638" s="228"/>
      <c r="CX638" s="228"/>
      <c r="CY638" s="228"/>
      <c r="CZ638" s="228"/>
      <c r="DA638" s="228"/>
      <c r="DB638" s="228"/>
    </row>
    <row r="639" spans="1:106" s="197" customFormat="1" ht="31.5" hidden="1" customHeight="1" x14ac:dyDescent="0.3">
      <c r="A639" s="193">
        <v>2021</v>
      </c>
      <c r="B639" s="170">
        <v>2</v>
      </c>
      <c r="C639" s="255">
        <v>44234</v>
      </c>
      <c r="D639" s="170">
        <v>34</v>
      </c>
      <c r="E639" s="170">
        <v>101</v>
      </c>
      <c r="F639" s="170">
        <v>7</v>
      </c>
      <c r="G639" s="196" t="s">
        <v>319</v>
      </c>
      <c r="H639" t="s">
        <v>320</v>
      </c>
      <c r="I639" t="s">
        <v>163</v>
      </c>
      <c r="J639">
        <v>4</v>
      </c>
      <c r="K639">
        <v>6</v>
      </c>
      <c r="L639" s="256">
        <v>20</v>
      </c>
      <c r="M639" s="257">
        <v>18.600000000000001</v>
      </c>
      <c r="N639" s="258">
        <v>21.4</v>
      </c>
      <c r="O639" s="192"/>
      <c r="P639" s="192"/>
      <c r="Q639" s="192"/>
      <c r="R639" s="192"/>
      <c r="S639" s="192"/>
      <c r="T639" s="192"/>
      <c r="U639" s="192">
        <v>20</v>
      </c>
      <c r="V639" s="192">
        <v>20</v>
      </c>
      <c r="W639" s="192"/>
      <c r="X639" s="192"/>
      <c r="Y639" s="171">
        <v>95</v>
      </c>
      <c r="Z639" s="171"/>
      <c r="AA639" s="192"/>
      <c r="AB639" s="192"/>
      <c r="AC639" s="192"/>
      <c r="AD639" s="192"/>
      <c r="AE639" s="192"/>
      <c r="AF639" s="192"/>
      <c r="AG639" s="192"/>
      <c r="AH639" s="192"/>
      <c r="AI639" s="192"/>
      <c r="AJ639" s="192"/>
      <c r="AK639" s="171"/>
      <c r="AL639" s="171"/>
      <c r="AM639" s="192"/>
      <c r="AN639" s="192">
        <v>20.3</v>
      </c>
      <c r="AO639" s="222"/>
      <c r="AP639" s="182">
        <v>140</v>
      </c>
      <c r="AQ639" s="183">
        <v>103</v>
      </c>
      <c r="AR639" s="181">
        <v>152</v>
      </c>
      <c r="AS639" s="181">
        <v>95</v>
      </c>
      <c r="AT639" s="184">
        <v>2</v>
      </c>
      <c r="AU639" s="184">
        <v>1</v>
      </c>
      <c r="AV639" s="184"/>
      <c r="AW639" s="184"/>
      <c r="AX639" s="184">
        <v>2</v>
      </c>
      <c r="AY639" s="184"/>
      <c r="AZ639" s="184"/>
      <c r="BA639" s="184"/>
      <c r="BB639" s="184"/>
      <c r="BC639" s="185">
        <v>5</v>
      </c>
      <c r="BD639" s="180">
        <v>941</v>
      </c>
      <c r="BE639" s="186">
        <v>1.4999999999999999E-2</v>
      </c>
      <c r="BF639" s="187">
        <v>5.0000000000000001E-3</v>
      </c>
      <c r="BG639" s="172">
        <v>1</v>
      </c>
      <c r="BH639" s="172">
        <v>0.3</v>
      </c>
      <c r="BI639" s="172">
        <v>47.1</v>
      </c>
      <c r="BJ639" s="172">
        <v>0.1</v>
      </c>
      <c r="BK639" s="172">
        <v>19.100000000000001</v>
      </c>
      <c r="BL639" s="28" t="s">
        <v>181</v>
      </c>
      <c r="BM639" s="228" t="s">
        <v>182</v>
      </c>
      <c r="BN639" s="228" t="s">
        <v>321</v>
      </c>
      <c r="BO639" s="228"/>
      <c r="BP639" s="228">
        <v>5</v>
      </c>
      <c r="BQ639" s="228"/>
      <c r="BR639" s="228"/>
      <c r="BS639" s="228"/>
      <c r="BT639" s="228"/>
      <c r="BU639" s="228"/>
      <c r="BV639" s="228"/>
      <c r="BW639" s="228"/>
      <c r="BX639" s="228"/>
      <c r="BY639" s="228"/>
      <c r="BZ639" s="228"/>
      <c r="CA639" s="228"/>
      <c r="CB639" s="228"/>
      <c r="CC639" s="228"/>
      <c r="CD639" s="228"/>
      <c r="CE639" s="228"/>
      <c r="CF639" s="228"/>
      <c r="CG639" s="228"/>
      <c r="CH639" s="228"/>
      <c r="CI639" s="228"/>
      <c r="CJ639" s="228"/>
      <c r="CK639" s="228"/>
      <c r="CL639" s="228"/>
      <c r="CM639" s="228"/>
      <c r="CN639" s="228"/>
      <c r="CO639" s="228"/>
      <c r="CP639" s="228"/>
      <c r="CQ639" s="228"/>
      <c r="CR639" s="228"/>
      <c r="CS639" s="228"/>
      <c r="CT639" s="228"/>
      <c r="CU639" s="228"/>
      <c r="CV639" s="228"/>
      <c r="CW639" s="228"/>
      <c r="CX639" s="228"/>
      <c r="CY639" s="228"/>
      <c r="CZ639" s="228"/>
      <c r="DA639" s="228"/>
      <c r="DB639" s="228"/>
    </row>
    <row r="640" spans="1:106" s="197" customFormat="1" ht="31.5" hidden="1" customHeight="1" x14ac:dyDescent="0.3">
      <c r="A640" s="193">
        <v>2021</v>
      </c>
      <c r="B640" s="170">
        <v>2</v>
      </c>
      <c r="C640" s="255">
        <v>44234</v>
      </c>
      <c r="D640" s="170">
        <v>34</v>
      </c>
      <c r="E640" s="170">
        <v>102</v>
      </c>
      <c r="F640" s="170">
        <v>7</v>
      </c>
      <c r="G640" s="196" t="s">
        <v>322</v>
      </c>
      <c r="H640" t="s">
        <v>323</v>
      </c>
      <c r="I640" t="s">
        <v>163</v>
      </c>
      <c r="J640">
        <v>4</v>
      </c>
      <c r="K640">
        <v>6</v>
      </c>
      <c r="L640" s="256">
        <v>20</v>
      </c>
      <c r="M640" s="257">
        <v>18.600000000000001</v>
      </c>
      <c r="N640" s="258">
        <v>21.4</v>
      </c>
      <c r="O640" s="192"/>
      <c r="P640" s="192"/>
      <c r="Q640" s="192"/>
      <c r="R640" s="192"/>
      <c r="S640" s="192"/>
      <c r="T640" s="192"/>
      <c r="U640" s="192">
        <v>20</v>
      </c>
      <c r="V640" s="192">
        <v>20</v>
      </c>
      <c r="W640" s="192"/>
      <c r="X640" s="192"/>
      <c r="Y640" s="171">
        <v>95</v>
      </c>
      <c r="Z640" s="171"/>
      <c r="AA640" s="192"/>
      <c r="AB640" s="192"/>
      <c r="AC640" s="192"/>
      <c r="AD640" s="192"/>
      <c r="AE640" s="192"/>
      <c r="AF640" s="192"/>
      <c r="AG640" s="192"/>
      <c r="AH640" s="192"/>
      <c r="AI640" s="192"/>
      <c r="AJ640" s="192"/>
      <c r="AK640" s="171"/>
      <c r="AL640" s="171"/>
      <c r="AM640" s="192"/>
      <c r="AN640" s="192">
        <v>20.3</v>
      </c>
      <c r="AO640" s="222"/>
      <c r="AP640" s="182">
        <v>140</v>
      </c>
      <c r="AQ640" s="183">
        <v>103</v>
      </c>
      <c r="AR640" s="181">
        <v>152</v>
      </c>
      <c r="AS640" s="181">
        <v>95</v>
      </c>
      <c r="AT640" s="184">
        <v>2</v>
      </c>
      <c r="AU640" s="184">
        <v>1</v>
      </c>
      <c r="AV640" s="184"/>
      <c r="AW640" s="184"/>
      <c r="AX640" s="184">
        <v>2</v>
      </c>
      <c r="AY640" s="184"/>
      <c r="AZ640" s="184"/>
      <c r="BA640" s="184"/>
      <c r="BB640" s="184"/>
      <c r="BC640" s="185">
        <v>5</v>
      </c>
      <c r="BD640" s="180">
        <v>941</v>
      </c>
      <c r="BE640" s="186">
        <v>1.4999999999999999E-2</v>
      </c>
      <c r="BF640" s="187">
        <v>5.0000000000000001E-3</v>
      </c>
      <c r="BG640" s="172">
        <v>1</v>
      </c>
      <c r="BH640" s="172">
        <v>0.3</v>
      </c>
      <c r="BI640" s="172">
        <v>47.1</v>
      </c>
      <c r="BJ640" s="172">
        <v>0.1</v>
      </c>
      <c r="BK640" s="172">
        <v>19.100000000000001</v>
      </c>
      <c r="BL640" s="28" t="s">
        <v>181</v>
      </c>
      <c r="BM640" s="228" t="s">
        <v>182</v>
      </c>
      <c r="BN640" s="228" t="s">
        <v>324</v>
      </c>
      <c r="BO640" s="228"/>
      <c r="BP640" s="228">
        <v>5</v>
      </c>
      <c r="BQ640" s="228"/>
      <c r="BR640" s="228"/>
      <c r="BS640" s="228"/>
      <c r="BT640" s="228"/>
      <c r="BU640" s="228"/>
      <c r="BV640" s="228"/>
      <c r="BW640" s="228"/>
      <c r="BX640" s="228"/>
      <c r="BY640" s="228"/>
      <c r="BZ640" s="228"/>
      <c r="CA640" s="228"/>
      <c r="CB640" s="228"/>
      <c r="CC640" s="228"/>
      <c r="CD640" s="228"/>
      <c r="CE640" s="228"/>
      <c r="CF640" s="228"/>
      <c r="CG640" s="228"/>
      <c r="CH640" s="228"/>
      <c r="CI640" s="228"/>
      <c r="CJ640" s="228"/>
      <c r="CK640" s="228"/>
      <c r="CL640" s="228"/>
      <c r="CM640" s="228"/>
      <c r="CN640" s="228"/>
      <c r="CO640" s="228"/>
      <c r="CP640" s="228"/>
      <c r="CQ640" s="228"/>
      <c r="CR640" s="228"/>
      <c r="CS640" s="228"/>
      <c r="CT640" s="228"/>
      <c r="CU640" s="228"/>
      <c r="CV640" s="228"/>
      <c r="CW640" s="228"/>
      <c r="CX640" s="228"/>
      <c r="CY640" s="228"/>
      <c r="CZ640" s="228"/>
      <c r="DA640" s="228"/>
      <c r="DB640" s="228"/>
    </row>
    <row r="641" spans="1:106" s="197" customFormat="1" ht="31.5" hidden="1" customHeight="1" x14ac:dyDescent="0.3">
      <c r="A641" s="193">
        <v>2021</v>
      </c>
      <c r="B641" s="170">
        <v>2</v>
      </c>
      <c r="C641" s="255">
        <v>44234</v>
      </c>
      <c r="D641" s="170">
        <v>34</v>
      </c>
      <c r="E641" s="170">
        <v>103</v>
      </c>
      <c r="F641" s="170">
        <v>7</v>
      </c>
      <c r="G641" s="196" t="s">
        <v>325</v>
      </c>
      <c r="H641" t="s">
        <v>326</v>
      </c>
      <c r="I641" t="s">
        <v>163</v>
      </c>
      <c r="J641">
        <v>4</v>
      </c>
      <c r="K641">
        <v>6</v>
      </c>
      <c r="L641" s="256">
        <v>89</v>
      </c>
      <c r="M641" s="257">
        <v>82.77</v>
      </c>
      <c r="N641" s="258">
        <v>95.23</v>
      </c>
      <c r="O641" s="192"/>
      <c r="P641" s="192"/>
      <c r="Q641" s="192"/>
      <c r="R641" s="192"/>
      <c r="S641" s="192"/>
      <c r="T641" s="192"/>
      <c r="U641" s="192">
        <v>83</v>
      </c>
      <c r="V641" s="192">
        <v>86</v>
      </c>
      <c r="W641" s="192"/>
      <c r="X641" s="192"/>
      <c r="Y641" s="171">
        <v>95</v>
      </c>
      <c r="Z641" s="171"/>
      <c r="AA641" s="192"/>
      <c r="AB641" s="192"/>
      <c r="AC641" s="192"/>
      <c r="AD641" s="192"/>
      <c r="AE641" s="192"/>
      <c r="AF641" s="192"/>
      <c r="AG641" s="192"/>
      <c r="AH641" s="192"/>
      <c r="AI641" s="192"/>
      <c r="AJ641" s="192"/>
      <c r="AK641" s="171"/>
      <c r="AL641" s="171"/>
      <c r="AM641" s="192"/>
      <c r="AN641" s="192">
        <v>84.3</v>
      </c>
      <c r="AO641" s="222"/>
      <c r="AP641" s="182">
        <v>140</v>
      </c>
      <c r="AQ641" s="183">
        <v>103</v>
      </c>
      <c r="AR641" s="181">
        <v>152</v>
      </c>
      <c r="AS641" s="181">
        <v>95</v>
      </c>
      <c r="AT641" s="184">
        <v>2</v>
      </c>
      <c r="AU641" s="184">
        <v>3</v>
      </c>
      <c r="AV641" s="184"/>
      <c r="AW641" s="184"/>
      <c r="AX641" s="184">
        <v>2</v>
      </c>
      <c r="AY641" s="184"/>
      <c r="AZ641" s="184"/>
      <c r="BA641" s="184"/>
      <c r="BB641" s="184"/>
      <c r="BC641" s="185">
        <v>7</v>
      </c>
      <c r="BD641" s="180">
        <v>943</v>
      </c>
      <c r="BE641" s="186">
        <v>1.4999999999999999E-2</v>
      </c>
      <c r="BF641" s="187">
        <v>7.0000000000000001E-3</v>
      </c>
      <c r="BG641" s="172">
        <v>1</v>
      </c>
      <c r="BH641" s="172">
        <v>0.1</v>
      </c>
      <c r="BI641" s="172">
        <v>10.6</v>
      </c>
      <c r="BJ641" s="172">
        <v>0.6</v>
      </c>
      <c r="BK641" s="172">
        <v>79.5</v>
      </c>
      <c r="BL641" s="28" t="s">
        <v>181</v>
      </c>
      <c r="BM641" s="228" t="s">
        <v>182</v>
      </c>
      <c r="BN641" s="228" t="s">
        <v>327</v>
      </c>
      <c r="BO641" s="228"/>
      <c r="BP641" s="228">
        <v>5</v>
      </c>
      <c r="BQ641" s="228"/>
      <c r="BR641" s="228"/>
      <c r="BS641" s="228"/>
      <c r="BT641" s="228"/>
      <c r="BU641" s="228"/>
      <c r="BV641" s="228"/>
      <c r="BW641" s="228"/>
      <c r="BX641" s="228"/>
      <c r="BY641" s="228"/>
      <c r="BZ641" s="228"/>
      <c r="CA641" s="228"/>
      <c r="CB641" s="228"/>
      <c r="CC641" s="228"/>
      <c r="CD641" s="228"/>
      <c r="CE641" s="228"/>
      <c r="CF641" s="228"/>
      <c r="CG641" s="228"/>
      <c r="CH641" s="228"/>
      <c r="CI641" s="228"/>
      <c r="CJ641" s="228"/>
      <c r="CK641" s="228"/>
      <c r="CL641" s="228"/>
      <c r="CM641" s="228"/>
      <c r="CN641" s="228"/>
      <c r="CO641" s="228"/>
      <c r="CP641" s="228"/>
      <c r="CQ641" s="228"/>
      <c r="CR641" s="228"/>
      <c r="CS641" s="228"/>
      <c r="CT641" s="228"/>
      <c r="CU641" s="228"/>
      <c r="CV641" s="228"/>
      <c r="CW641" s="228"/>
      <c r="CX641" s="228"/>
      <c r="CY641" s="228"/>
      <c r="CZ641" s="228"/>
      <c r="DA641" s="228"/>
      <c r="DB641" s="228"/>
    </row>
    <row r="642" spans="1:106" s="197" customFormat="1" ht="31.5" hidden="1" customHeight="1" x14ac:dyDescent="0.3">
      <c r="A642" s="193">
        <v>2021</v>
      </c>
      <c r="B642" s="170">
        <v>2</v>
      </c>
      <c r="C642" s="255">
        <v>44234</v>
      </c>
      <c r="D642" s="170">
        <v>34</v>
      </c>
      <c r="E642" s="170">
        <v>104</v>
      </c>
      <c r="F642" s="170">
        <v>7</v>
      </c>
      <c r="G642" s="196" t="s">
        <v>328</v>
      </c>
      <c r="H642" t="s">
        <v>329</v>
      </c>
      <c r="I642" t="s">
        <v>163</v>
      </c>
      <c r="J642">
        <v>4</v>
      </c>
      <c r="K642">
        <v>6</v>
      </c>
      <c r="L642" s="256">
        <v>89</v>
      </c>
      <c r="M642" s="257">
        <v>82.77</v>
      </c>
      <c r="N642" s="258">
        <v>95.23</v>
      </c>
      <c r="O642" s="192"/>
      <c r="P642" s="192"/>
      <c r="Q642" s="192"/>
      <c r="R642" s="192"/>
      <c r="S642" s="192"/>
      <c r="T642" s="192"/>
      <c r="U642" s="192">
        <v>83</v>
      </c>
      <c r="V642" s="192">
        <v>86</v>
      </c>
      <c r="W642" s="192"/>
      <c r="X642" s="192"/>
      <c r="Y642" s="171">
        <v>95</v>
      </c>
      <c r="Z642" s="171"/>
      <c r="AA642" s="192"/>
      <c r="AB642" s="192"/>
      <c r="AC642" s="192"/>
      <c r="AD642" s="192"/>
      <c r="AE642" s="192"/>
      <c r="AF642" s="192"/>
      <c r="AG642" s="192"/>
      <c r="AH642" s="192"/>
      <c r="AI642" s="192"/>
      <c r="AJ642" s="192"/>
      <c r="AK642" s="171"/>
      <c r="AL642" s="171"/>
      <c r="AM642" s="192"/>
      <c r="AN642" s="192">
        <v>84.3</v>
      </c>
      <c r="AO642" s="222"/>
      <c r="AP642" s="182">
        <v>140</v>
      </c>
      <c r="AQ642" s="183">
        <v>103</v>
      </c>
      <c r="AR642" s="181">
        <v>152</v>
      </c>
      <c r="AS642" s="181">
        <v>95</v>
      </c>
      <c r="AT642" s="184"/>
      <c r="AU642" s="184"/>
      <c r="AV642" s="184"/>
      <c r="AW642" s="184"/>
      <c r="AX642" s="184"/>
      <c r="AY642" s="184"/>
      <c r="AZ642" s="184"/>
      <c r="BA642" s="184"/>
      <c r="BB642" s="184"/>
      <c r="BC642" s="185"/>
      <c r="BD642" s="180"/>
      <c r="BE642" s="186">
        <v>1.4999999999999999E-2</v>
      </c>
      <c r="BF642" s="187"/>
      <c r="BG642" s="172"/>
      <c r="BH642" s="172"/>
      <c r="BI642" s="172"/>
      <c r="BJ642" s="172"/>
      <c r="BK642" s="172"/>
      <c r="BL642" s="28" t="s">
        <v>181</v>
      </c>
      <c r="BM642" s="228" t="s">
        <v>182</v>
      </c>
      <c r="BN642" s="228" t="s">
        <v>330</v>
      </c>
      <c r="BO642" s="228"/>
      <c r="BP642" s="228">
        <v>5</v>
      </c>
      <c r="BQ642" s="228"/>
      <c r="BR642" s="228"/>
      <c r="BS642" s="228"/>
      <c r="BT642" s="228"/>
      <c r="BU642" s="228"/>
      <c r="BV642" s="228"/>
      <c r="BW642" s="228"/>
      <c r="BX642" s="228"/>
      <c r="BY642" s="228"/>
      <c r="BZ642" s="228"/>
      <c r="CA642" s="228"/>
      <c r="CB642" s="228"/>
      <c r="CC642" s="228"/>
      <c r="CD642" s="228"/>
      <c r="CE642" s="228"/>
      <c r="CF642" s="228"/>
      <c r="CG642" s="228"/>
      <c r="CH642" s="228"/>
      <c r="CI642" s="228"/>
      <c r="CJ642" s="228"/>
      <c r="CK642" s="228"/>
      <c r="CL642" s="228"/>
      <c r="CM642" s="228"/>
      <c r="CN642" s="228"/>
      <c r="CO642" s="228"/>
      <c r="CP642" s="228"/>
      <c r="CQ642" s="228"/>
      <c r="CR642" s="228"/>
      <c r="CS642" s="228"/>
      <c r="CT642" s="228"/>
      <c r="CU642" s="228"/>
      <c r="CV642" s="228"/>
      <c r="CW642" s="228"/>
      <c r="CX642" s="228"/>
      <c r="CY642" s="228"/>
      <c r="CZ642" s="228"/>
      <c r="DA642" s="228"/>
      <c r="DB642" s="228"/>
    </row>
    <row r="643" spans="1:106" s="197" customFormat="1" ht="31.5" hidden="1" customHeight="1" x14ac:dyDescent="0.3">
      <c r="A643" s="193">
        <v>2021</v>
      </c>
      <c r="B643" s="170">
        <v>2</v>
      </c>
      <c r="C643" s="255">
        <v>44234</v>
      </c>
      <c r="D643" s="170">
        <v>377</v>
      </c>
      <c r="E643" s="170">
        <v>439</v>
      </c>
      <c r="F643" s="170">
        <v>7</v>
      </c>
      <c r="G643" s="196" t="s">
        <v>179</v>
      </c>
      <c r="H643" t="s">
        <v>180</v>
      </c>
      <c r="I643" t="s">
        <v>163</v>
      </c>
      <c r="J643">
        <v>4</v>
      </c>
      <c r="K643">
        <v>1</v>
      </c>
      <c r="L643" s="256">
        <v>343</v>
      </c>
      <c r="M643" s="257">
        <v>308.7</v>
      </c>
      <c r="N643" s="258">
        <v>377.3</v>
      </c>
      <c r="O643" s="192"/>
      <c r="P643" s="192"/>
      <c r="Q643" s="192"/>
      <c r="R643" s="192"/>
      <c r="S643" s="192"/>
      <c r="T643" s="192"/>
      <c r="U643" s="192">
        <v>357</v>
      </c>
      <c r="V643" s="192">
        <v>361</v>
      </c>
      <c r="W643" s="192">
        <v>366</v>
      </c>
      <c r="X643" s="192">
        <v>344</v>
      </c>
      <c r="Y643" s="171">
        <v>204</v>
      </c>
      <c r="Z643" s="171">
        <v>207</v>
      </c>
      <c r="AA643" s="192"/>
      <c r="AB643" s="192"/>
      <c r="AC643" s="192"/>
      <c r="AD643" s="192"/>
      <c r="AE643" s="192"/>
      <c r="AF643" s="192">
        <v>365</v>
      </c>
      <c r="AG643" s="192"/>
      <c r="AH643" s="192"/>
      <c r="AI643" s="192"/>
      <c r="AJ643" s="192"/>
      <c r="AK643" s="171">
        <v>320</v>
      </c>
      <c r="AL643" s="171">
        <v>335</v>
      </c>
      <c r="AM643" s="192"/>
      <c r="AN643" s="192">
        <v>358.6</v>
      </c>
      <c r="AO643" s="222"/>
      <c r="AP643" s="182">
        <v>45</v>
      </c>
      <c r="AQ643" s="183">
        <v>320</v>
      </c>
      <c r="AR643" s="181">
        <v>54</v>
      </c>
      <c r="AS643" s="181">
        <v>267</v>
      </c>
      <c r="AT643" s="184">
        <v>3</v>
      </c>
      <c r="AU643" s="184">
        <v>2</v>
      </c>
      <c r="AV643" s="184">
        <v>7</v>
      </c>
      <c r="AW643" s="184"/>
      <c r="AX643" s="184">
        <v>6</v>
      </c>
      <c r="AY643" s="184"/>
      <c r="AZ643" s="184"/>
      <c r="BA643" s="184"/>
      <c r="BB643" s="184"/>
      <c r="BC643" s="185">
        <v>18</v>
      </c>
      <c r="BD643" s="180">
        <v>553</v>
      </c>
      <c r="BE643" s="186">
        <v>1.4999999999999999E-2</v>
      </c>
      <c r="BF643" s="187">
        <v>3.3000000000000002E-2</v>
      </c>
      <c r="BG643" s="172"/>
      <c r="BH643" s="172">
        <v>0.1</v>
      </c>
      <c r="BI643" s="172">
        <v>1.6</v>
      </c>
      <c r="BJ643" s="172">
        <v>6.5</v>
      </c>
      <c r="BK643" s="172">
        <v>198.3</v>
      </c>
      <c r="BL643" s="28" t="s">
        <v>181</v>
      </c>
      <c r="BM643" s="228" t="s">
        <v>182</v>
      </c>
      <c r="BN643" s="228" t="s">
        <v>183</v>
      </c>
      <c r="BO643" s="228"/>
      <c r="BP643" s="228">
        <v>5</v>
      </c>
      <c r="BQ643" s="228"/>
      <c r="BR643" s="228"/>
      <c r="BS643" s="228"/>
      <c r="BT643" s="228"/>
      <c r="BU643" s="228"/>
      <c r="BV643" s="228"/>
      <c r="BW643" s="228"/>
      <c r="BX643" s="228"/>
      <c r="BY643" s="228"/>
      <c r="BZ643" s="228"/>
      <c r="CA643" s="228"/>
      <c r="CB643" s="228"/>
      <c r="CC643" s="228"/>
      <c r="CD643" s="228"/>
      <c r="CE643" s="228"/>
      <c r="CF643" s="228"/>
      <c r="CG643" s="228"/>
      <c r="CH643" s="228"/>
      <c r="CI643" s="228"/>
      <c r="CJ643" s="228"/>
      <c r="CK643" s="228"/>
      <c r="CL643" s="228"/>
      <c r="CM643" s="228"/>
      <c r="CN643" s="228"/>
      <c r="CO643" s="228"/>
      <c r="CP643" s="228"/>
      <c r="CQ643" s="228"/>
      <c r="CR643" s="228"/>
      <c r="CS643" s="228"/>
      <c r="CT643" s="228"/>
      <c r="CU643" s="228"/>
      <c r="CV643" s="228"/>
      <c r="CW643" s="228"/>
      <c r="CX643" s="228"/>
      <c r="CY643" s="228"/>
      <c r="CZ643" s="228"/>
      <c r="DA643" s="228"/>
      <c r="DB643" s="228"/>
    </row>
    <row r="644" spans="1:106" s="197" customFormat="1" ht="31.5" hidden="1" customHeight="1" x14ac:dyDescent="0.3">
      <c r="A644" s="193">
        <v>2021</v>
      </c>
      <c r="B644" s="170">
        <v>2</v>
      </c>
      <c r="C644" s="255">
        <v>44234</v>
      </c>
      <c r="D644" s="170">
        <v>387</v>
      </c>
      <c r="E644" s="170">
        <v>560</v>
      </c>
      <c r="F644" s="170">
        <v>7</v>
      </c>
      <c r="G644" s="196" t="s">
        <v>397</v>
      </c>
      <c r="H644" t="s">
        <v>398</v>
      </c>
      <c r="I644" t="s">
        <v>163</v>
      </c>
      <c r="J644">
        <v>2</v>
      </c>
      <c r="K644">
        <v>5</v>
      </c>
      <c r="L644" s="256">
        <v>459</v>
      </c>
      <c r="M644" s="257">
        <v>426.87</v>
      </c>
      <c r="N644" s="258">
        <v>491.13</v>
      </c>
      <c r="O644" s="192"/>
      <c r="P644" s="192"/>
      <c r="Q644" s="192"/>
      <c r="R644" s="192"/>
      <c r="S644" s="192"/>
      <c r="T644" s="192"/>
      <c r="U644" s="192"/>
      <c r="V644" s="192">
        <v>442</v>
      </c>
      <c r="W644" s="192"/>
      <c r="X644" s="192"/>
      <c r="Y644" s="171">
        <v>239</v>
      </c>
      <c r="Z644" s="171"/>
      <c r="AA644" s="192"/>
      <c r="AB644" s="192"/>
      <c r="AC644" s="192"/>
      <c r="AD644" s="192"/>
      <c r="AE644" s="192"/>
      <c r="AF644" s="192"/>
      <c r="AG644" s="192"/>
      <c r="AH644" s="192"/>
      <c r="AI644" s="192"/>
      <c r="AJ644" s="192"/>
      <c r="AK644" s="171"/>
      <c r="AL644" s="171"/>
      <c r="AM644" s="192"/>
      <c r="AN644" s="192">
        <v>442</v>
      </c>
      <c r="AO644" s="222"/>
      <c r="AP644" s="182">
        <v>30</v>
      </c>
      <c r="AQ644" s="183">
        <v>240</v>
      </c>
      <c r="AR644" s="181">
        <v>30</v>
      </c>
      <c r="AS644" s="181">
        <v>239</v>
      </c>
      <c r="AT644" s="184">
        <v>2</v>
      </c>
      <c r="AU644" s="184">
        <v>4</v>
      </c>
      <c r="AV644" s="184">
        <v>4</v>
      </c>
      <c r="AW644" s="184"/>
      <c r="AX644" s="184"/>
      <c r="AY644" s="184"/>
      <c r="AZ644" s="184"/>
      <c r="BA644" s="184"/>
      <c r="BB644" s="184"/>
      <c r="BC644" s="185">
        <v>10</v>
      </c>
      <c r="BD644" s="180">
        <v>550</v>
      </c>
      <c r="BE644" s="186">
        <v>1.4999999999999999E-2</v>
      </c>
      <c r="BF644" s="187">
        <v>1.7999999999999999E-2</v>
      </c>
      <c r="BG644" s="172"/>
      <c r="BH644" s="172">
        <v>0</v>
      </c>
      <c r="BI644" s="172">
        <v>1.2</v>
      </c>
      <c r="BJ644" s="172">
        <v>4.4000000000000004</v>
      </c>
      <c r="BK644" s="172">
        <v>243.1</v>
      </c>
      <c r="BL644" s="28" t="s">
        <v>391</v>
      </c>
      <c r="BM644" s="228" t="s">
        <v>392</v>
      </c>
      <c r="BN644" s="228"/>
      <c r="BO644" s="228"/>
      <c r="BP644" s="228">
        <v>5</v>
      </c>
      <c r="BQ644" s="228"/>
      <c r="BR644" s="228"/>
      <c r="BS644" s="228"/>
      <c r="BT644" s="228"/>
      <c r="BU644" s="228"/>
      <c r="BV644" s="228"/>
      <c r="BW644" s="228"/>
      <c r="BX644" s="228"/>
      <c r="BY644" s="228"/>
      <c r="BZ644" s="228"/>
      <c r="CA644" s="228"/>
      <c r="CB644" s="228"/>
      <c r="CC644" s="228"/>
      <c r="CD644" s="228"/>
      <c r="CE644" s="228"/>
      <c r="CF644" s="228"/>
      <c r="CG644" s="228"/>
      <c r="CH644" s="228"/>
      <c r="CI644" s="228"/>
      <c r="CJ644" s="228"/>
      <c r="CK644" s="228"/>
      <c r="CL644" s="228"/>
      <c r="CM644" s="228"/>
      <c r="CN644" s="228"/>
      <c r="CO644" s="228"/>
      <c r="CP644" s="228"/>
      <c r="CQ644" s="228"/>
      <c r="CR644" s="228"/>
      <c r="CS644" s="228"/>
      <c r="CT644" s="228"/>
      <c r="CU644" s="228"/>
      <c r="CV644" s="228"/>
      <c r="CW644" s="228"/>
      <c r="CX644" s="228"/>
      <c r="CY644" s="228"/>
      <c r="CZ644" s="228"/>
      <c r="DA644" s="228"/>
      <c r="DB644" s="228"/>
    </row>
    <row r="645" spans="1:106" s="197" customFormat="1" ht="31.5" hidden="1" customHeight="1" x14ac:dyDescent="0.3">
      <c r="A645" s="193">
        <v>2021</v>
      </c>
      <c r="B645" s="170">
        <v>2</v>
      </c>
      <c r="C645" s="255">
        <v>44234</v>
      </c>
      <c r="D645" s="170">
        <v>387</v>
      </c>
      <c r="E645" s="170">
        <v>561</v>
      </c>
      <c r="F645" s="170">
        <v>7</v>
      </c>
      <c r="G645" s="196" t="s">
        <v>399</v>
      </c>
      <c r="H645" t="s">
        <v>400</v>
      </c>
      <c r="I645" t="s">
        <v>163</v>
      </c>
      <c r="J645">
        <v>2</v>
      </c>
      <c r="K645">
        <v>5</v>
      </c>
      <c r="L645" s="256">
        <v>88</v>
      </c>
      <c r="M645" s="257">
        <v>81.84</v>
      </c>
      <c r="N645" s="258">
        <v>94.16</v>
      </c>
      <c r="O645" s="192"/>
      <c r="P645" s="192"/>
      <c r="Q645" s="192"/>
      <c r="R645" s="192"/>
      <c r="S645" s="192"/>
      <c r="T645" s="192"/>
      <c r="U645" s="192"/>
      <c r="V645" s="192">
        <v>86</v>
      </c>
      <c r="W645" s="192"/>
      <c r="X645" s="192"/>
      <c r="Y645" s="171">
        <v>239</v>
      </c>
      <c r="Z645" s="171"/>
      <c r="AA645" s="192"/>
      <c r="AB645" s="192"/>
      <c r="AC645" s="192"/>
      <c r="AD645" s="192"/>
      <c r="AE645" s="192"/>
      <c r="AF645" s="192"/>
      <c r="AG645" s="192"/>
      <c r="AH645" s="192"/>
      <c r="AI645" s="192"/>
      <c r="AJ645" s="192"/>
      <c r="AK645" s="171"/>
      <c r="AL645" s="171"/>
      <c r="AM645" s="192"/>
      <c r="AN645" s="192">
        <v>86</v>
      </c>
      <c r="AO645" s="222"/>
      <c r="AP645" s="182">
        <v>30</v>
      </c>
      <c r="AQ645" s="183">
        <v>240</v>
      </c>
      <c r="AR645" s="181">
        <v>30</v>
      </c>
      <c r="AS645" s="181">
        <v>239</v>
      </c>
      <c r="AT645" s="184">
        <v>6</v>
      </c>
      <c r="AU645" s="184">
        <v>2</v>
      </c>
      <c r="AV645" s="184">
        <v>2</v>
      </c>
      <c r="AW645" s="184"/>
      <c r="AX645" s="184"/>
      <c r="AY645" s="184"/>
      <c r="AZ645" s="184"/>
      <c r="BA645" s="184"/>
      <c r="BB645" s="184"/>
      <c r="BC645" s="185">
        <v>10</v>
      </c>
      <c r="BD645" s="180">
        <v>550</v>
      </c>
      <c r="BE645" s="186">
        <v>1.4999999999999999E-2</v>
      </c>
      <c r="BF645" s="187">
        <v>1.7999999999999999E-2</v>
      </c>
      <c r="BG645" s="172"/>
      <c r="BH645" s="172">
        <v>0.1</v>
      </c>
      <c r="BI645" s="172">
        <v>6.3</v>
      </c>
      <c r="BJ645" s="172">
        <v>0.9</v>
      </c>
      <c r="BK645" s="172">
        <v>47.3</v>
      </c>
      <c r="BL645" s="28" t="s">
        <v>391</v>
      </c>
      <c r="BM645" s="228" t="s">
        <v>392</v>
      </c>
      <c r="BN645" s="228"/>
      <c r="BO645" s="228"/>
      <c r="BP645" s="228">
        <v>5</v>
      </c>
      <c r="BQ645" s="228"/>
      <c r="BR645" s="228"/>
      <c r="BS645" s="228"/>
      <c r="BT645" s="228"/>
      <c r="BU645" s="228"/>
      <c r="BV645" s="228"/>
      <c r="BW645" s="228"/>
      <c r="BX645" s="228"/>
      <c r="BY645" s="228"/>
      <c r="BZ645" s="228"/>
      <c r="CA645" s="228"/>
      <c r="CB645" s="228"/>
      <c r="CC645" s="228"/>
      <c r="CD645" s="228"/>
      <c r="CE645" s="228"/>
      <c r="CF645" s="228"/>
      <c r="CG645" s="228"/>
      <c r="CH645" s="228"/>
      <c r="CI645" s="228"/>
      <c r="CJ645" s="228"/>
      <c r="CK645" s="228"/>
      <c r="CL645" s="228"/>
      <c r="CM645" s="228"/>
      <c r="CN645" s="228"/>
      <c r="CO645" s="228"/>
      <c r="CP645" s="228"/>
      <c r="CQ645" s="228"/>
      <c r="CR645" s="228"/>
      <c r="CS645" s="228"/>
      <c r="CT645" s="228"/>
      <c r="CU645" s="228"/>
      <c r="CV645" s="228"/>
      <c r="CW645" s="228"/>
      <c r="CX645" s="228"/>
      <c r="CY645" s="228"/>
      <c r="CZ645" s="228"/>
      <c r="DA645" s="228"/>
      <c r="DB645" s="228"/>
    </row>
    <row r="646" spans="1:106" s="197" customFormat="1" ht="31.5" hidden="1" customHeight="1" x14ac:dyDescent="0.3">
      <c r="A646" s="193">
        <v>2021</v>
      </c>
      <c r="B646" s="170">
        <v>2</v>
      </c>
      <c r="C646" s="259">
        <v>44234</v>
      </c>
      <c r="D646" s="170">
        <v>387</v>
      </c>
      <c r="E646" s="170">
        <v>562</v>
      </c>
      <c r="F646" s="170">
        <v>7</v>
      </c>
      <c r="G646" s="196" t="s">
        <v>401</v>
      </c>
      <c r="H646" t="s">
        <v>402</v>
      </c>
      <c r="I646" t="s">
        <v>163</v>
      </c>
      <c r="J646">
        <v>2</v>
      </c>
      <c r="K646">
        <v>5</v>
      </c>
      <c r="L646" s="256">
        <v>248</v>
      </c>
      <c r="M646" s="257">
        <v>230.64</v>
      </c>
      <c r="N646" s="258">
        <v>265.36</v>
      </c>
      <c r="O646" s="29"/>
      <c r="P646" s="170"/>
      <c r="Q646" s="170"/>
      <c r="R646" s="170"/>
      <c r="S646" s="170"/>
      <c r="T646" s="29"/>
      <c r="U646" s="170"/>
      <c r="V646" s="170">
        <v>236</v>
      </c>
      <c r="W646" s="170"/>
      <c r="X646" s="170"/>
      <c r="Y646" s="175">
        <v>239</v>
      </c>
      <c r="Z646" s="30"/>
      <c r="AA646" s="29"/>
      <c r="AB646" s="170"/>
      <c r="AC646" s="170"/>
      <c r="AD646" s="170"/>
      <c r="AE646" s="170"/>
      <c r="AF646" s="29"/>
      <c r="AG646" s="170"/>
      <c r="AH646" s="170"/>
      <c r="AI646" s="170"/>
      <c r="AJ646" s="170"/>
      <c r="AK646" s="175"/>
      <c r="AL646" s="30"/>
      <c r="AM646" s="193"/>
      <c r="AN646" s="193">
        <v>236</v>
      </c>
      <c r="AO646" s="249"/>
      <c r="AP646" s="182">
        <v>30</v>
      </c>
      <c r="AQ646" s="183">
        <v>240</v>
      </c>
      <c r="AR646" s="181">
        <v>30</v>
      </c>
      <c r="AS646" s="181">
        <v>239</v>
      </c>
      <c r="AT646" s="184">
        <v>2</v>
      </c>
      <c r="AU646" s="184">
        <v>4</v>
      </c>
      <c r="AV646" s="184">
        <v>6</v>
      </c>
      <c r="AW646" s="184"/>
      <c r="AX646" s="184"/>
      <c r="AY646" s="184"/>
      <c r="AZ646" s="184"/>
      <c r="BA646" s="184"/>
      <c r="BB646" s="184"/>
      <c r="BC646" s="185">
        <v>12</v>
      </c>
      <c r="BD646" s="180">
        <v>552</v>
      </c>
      <c r="BE646" s="186">
        <v>1.4999999999999999E-2</v>
      </c>
      <c r="BF646" s="187">
        <v>2.1999999999999999E-2</v>
      </c>
      <c r="BG646" s="172"/>
      <c r="BH646" s="172">
        <v>0</v>
      </c>
      <c r="BI646" s="172">
        <v>2.2000000000000002</v>
      </c>
      <c r="BJ646" s="172">
        <v>2.8</v>
      </c>
      <c r="BK646" s="172">
        <v>130.30000000000001</v>
      </c>
      <c r="BL646" s="28" t="s">
        <v>391</v>
      </c>
      <c r="BM646" s="228" t="s">
        <v>392</v>
      </c>
      <c r="BN646" s="228"/>
      <c r="BO646" s="228"/>
      <c r="BP646" s="228">
        <v>5</v>
      </c>
      <c r="BQ646" s="228"/>
      <c r="BR646" s="228"/>
      <c r="BS646" s="228"/>
      <c r="BT646" s="228"/>
      <c r="BU646" s="228"/>
      <c r="BV646" s="228"/>
      <c r="BW646" s="228"/>
      <c r="BX646" s="228"/>
      <c r="BY646" s="228"/>
      <c r="BZ646" s="228"/>
      <c r="CA646" s="228"/>
      <c r="CB646" s="228"/>
      <c r="CC646" s="228"/>
      <c r="CD646" s="228"/>
      <c r="CE646" s="228"/>
      <c r="CF646" s="228"/>
      <c r="CG646" s="228"/>
      <c r="CH646" s="228"/>
      <c r="CI646" s="228"/>
      <c r="CJ646" s="228"/>
      <c r="CK646" s="228"/>
      <c r="CL646" s="228"/>
      <c r="CM646" s="228"/>
      <c r="CN646" s="228"/>
      <c r="CO646" s="228"/>
      <c r="CP646" s="228"/>
      <c r="CQ646" s="228"/>
      <c r="CR646" s="228"/>
      <c r="CS646" s="228"/>
      <c r="CT646" s="228"/>
      <c r="CU646" s="228"/>
      <c r="CV646" s="228"/>
      <c r="CW646" s="228"/>
      <c r="CX646" s="228"/>
      <c r="CY646" s="228"/>
      <c r="CZ646" s="228"/>
      <c r="DA646" s="228"/>
      <c r="DB646" s="228"/>
    </row>
    <row r="647" spans="1:106" s="197" customFormat="1" ht="31.5" hidden="1" customHeight="1" x14ac:dyDescent="0.3">
      <c r="A647" s="193">
        <v>2021</v>
      </c>
      <c r="B647" s="170">
        <v>2</v>
      </c>
      <c r="C647" s="259">
        <v>44234</v>
      </c>
      <c r="D647" s="170">
        <v>387</v>
      </c>
      <c r="E647" s="170">
        <v>563</v>
      </c>
      <c r="F647" s="170">
        <v>7</v>
      </c>
      <c r="G647" s="196" t="s">
        <v>403</v>
      </c>
      <c r="H647" t="s">
        <v>404</v>
      </c>
      <c r="I647" t="s">
        <v>163</v>
      </c>
      <c r="J647">
        <v>2</v>
      </c>
      <c r="K647">
        <v>5</v>
      </c>
      <c r="L647" s="256">
        <v>106</v>
      </c>
      <c r="M647" s="257">
        <v>98.58</v>
      </c>
      <c r="N647" s="258">
        <v>113.42</v>
      </c>
      <c r="O647" s="29"/>
      <c r="P647" s="170"/>
      <c r="Q647" s="170"/>
      <c r="R647" s="170"/>
      <c r="S647" s="170"/>
      <c r="T647" s="29"/>
      <c r="U647" s="170"/>
      <c r="V647" s="170">
        <v>103</v>
      </c>
      <c r="W647" s="170"/>
      <c r="X647" s="170"/>
      <c r="Y647" s="175">
        <v>239</v>
      </c>
      <c r="Z647" s="30"/>
      <c r="AA647" s="29"/>
      <c r="AB647" s="170"/>
      <c r="AC647" s="170"/>
      <c r="AD647" s="170"/>
      <c r="AE647" s="170"/>
      <c r="AF647" s="29"/>
      <c r="AG647" s="170"/>
      <c r="AH647" s="170"/>
      <c r="AI647" s="170"/>
      <c r="AJ647" s="170"/>
      <c r="AK647" s="175"/>
      <c r="AL647" s="30"/>
      <c r="AM647" s="193"/>
      <c r="AN647" s="193">
        <v>103</v>
      </c>
      <c r="AO647" s="249"/>
      <c r="AP647" s="182">
        <v>60</v>
      </c>
      <c r="AQ647" s="183">
        <v>240</v>
      </c>
      <c r="AR647" s="181">
        <v>60</v>
      </c>
      <c r="AS647" s="181">
        <v>239</v>
      </c>
      <c r="AT647" s="184">
        <v>1</v>
      </c>
      <c r="AU647" s="184">
        <v>2</v>
      </c>
      <c r="AV647" s="184">
        <v>1</v>
      </c>
      <c r="AW647" s="184"/>
      <c r="AX647" s="184"/>
      <c r="AY647" s="184"/>
      <c r="AZ647" s="184"/>
      <c r="BA647" s="184"/>
      <c r="BB647" s="184"/>
      <c r="BC647" s="185">
        <v>4</v>
      </c>
      <c r="BD647" s="180">
        <v>544</v>
      </c>
      <c r="BE647" s="186">
        <v>1.4999999999999999E-2</v>
      </c>
      <c r="BF647" s="187">
        <v>7.0000000000000001E-3</v>
      </c>
      <c r="BG647" s="172">
        <v>1</v>
      </c>
      <c r="BH647" s="172">
        <v>0</v>
      </c>
      <c r="BI647" s="172">
        <v>5.0999999999999996</v>
      </c>
      <c r="BJ647" s="172">
        <v>0.4</v>
      </c>
      <c r="BK647" s="172">
        <v>56</v>
      </c>
      <c r="BL647" s="28" t="s">
        <v>391</v>
      </c>
      <c r="BM647" s="228" t="s">
        <v>392</v>
      </c>
      <c r="BN647" s="228"/>
      <c r="BO647" s="228"/>
      <c r="BP647" s="228">
        <v>5</v>
      </c>
      <c r="BQ647" s="228"/>
      <c r="BR647" s="228"/>
      <c r="BS647" s="228"/>
      <c r="BT647" s="228"/>
      <c r="BU647" s="228"/>
      <c r="BV647" s="228"/>
      <c r="BW647" s="228"/>
      <c r="BX647" s="228"/>
      <c r="BY647" s="228"/>
      <c r="BZ647" s="228"/>
      <c r="CA647" s="228"/>
      <c r="CB647" s="228"/>
      <c r="CC647" s="228"/>
      <c r="CD647" s="228"/>
      <c r="CE647" s="228"/>
      <c r="CF647" s="228"/>
      <c r="CG647" s="228"/>
      <c r="CH647" s="228"/>
      <c r="CI647" s="228"/>
      <c r="CJ647" s="228"/>
      <c r="CK647" s="228"/>
      <c r="CL647" s="228"/>
      <c r="CM647" s="228"/>
      <c r="CN647" s="228"/>
      <c r="CO647" s="228"/>
      <c r="CP647" s="228"/>
      <c r="CQ647" s="228"/>
      <c r="CR647" s="228"/>
      <c r="CS647" s="228"/>
      <c r="CT647" s="228"/>
      <c r="CU647" s="228"/>
      <c r="CV647" s="228"/>
      <c r="CW647" s="228"/>
      <c r="CX647" s="228"/>
      <c r="CY647" s="228"/>
      <c r="CZ647" s="228"/>
      <c r="DA647" s="228"/>
      <c r="DB647" s="228"/>
    </row>
    <row r="648" spans="1:106" s="197" customFormat="1" ht="31.5" hidden="1" customHeight="1" x14ac:dyDescent="0.3">
      <c r="A648" s="193">
        <v>2021</v>
      </c>
      <c r="B648" s="170">
        <v>2</v>
      </c>
      <c r="C648" s="259">
        <v>44234</v>
      </c>
      <c r="D648" s="170">
        <v>164</v>
      </c>
      <c r="E648" s="170">
        <v>652</v>
      </c>
      <c r="F648" s="170">
        <v>30</v>
      </c>
      <c r="G648" s="196" t="s">
        <v>251</v>
      </c>
      <c r="H648" t="s">
        <v>252</v>
      </c>
      <c r="L648" s="256">
        <v>17.100000000000001</v>
      </c>
      <c r="M648" s="257">
        <v>15.903</v>
      </c>
      <c r="N648" s="258">
        <v>18.297000000000001</v>
      </c>
      <c r="O648" s="29"/>
      <c r="P648" s="170"/>
      <c r="Q648" s="170"/>
      <c r="R648" s="170"/>
      <c r="S648" s="170"/>
      <c r="T648" s="29"/>
      <c r="U648" s="170"/>
      <c r="V648" s="170"/>
      <c r="W648" s="170"/>
      <c r="X648" s="170"/>
      <c r="Y648" s="175">
        <v>222</v>
      </c>
      <c r="Z648" s="30"/>
      <c r="AA648" s="29"/>
      <c r="AB648" s="170"/>
      <c r="AC648" s="170"/>
      <c r="AD648" s="170"/>
      <c r="AE648" s="170"/>
      <c r="AF648" s="29"/>
      <c r="AG648" s="170"/>
      <c r="AH648" s="170"/>
      <c r="AI648" s="170"/>
      <c r="AJ648" s="170"/>
      <c r="AK648" s="175"/>
      <c r="AL648" s="30"/>
      <c r="AM648" s="193"/>
      <c r="AN648" s="193"/>
      <c r="AO648" s="249"/>
      <c r="AP648" s="182">
        <v>20</v>
      </c>
      <c r="AQ648" s="183"/>
      <c r="AR648" s="181">
        <v>16</v>
      </c>
      <c r="AS648" s="181">
        <v>222</v>
      </c>
      <c r="AT648" s="184"/>
      <c r="AU648" s="184"/>
      <c r="AV648" s="184"/>
      <c r="AW648" s="184"/>
      <c r="AX648" s="184"/>
      <c r="AY648" s="184"/>
      <c r="AZ648" s="184"/>
      <c r="BA648" s="184"/>
      <c r="BB648" s="184"/>
      <c r="BC648" s="185"/>
      <c r="BD648" s="180">
        <v>290</v>
      </c>
      <c r="BE648" s="186">
        <v>0.02</v>
      </c>
      <c r="BF648" s="187"/>
      <c r="BG648" s="172"/>
      <c r="BH648" s="172"/>
      <c r="BI648" s="172">
        <v>17</v>
      </c>
      <c r="BJ648" s="172"/>
      <c r="BK648" s="172"/>
      <c r="BL648" s="28"/>
      <c r="BM648" s="228"/>
      <c r="BN648" s="228" t="s">
        <v>253</v>
      </c>
      <c r="BO648" s="228"/>
      <c r="BP648" s="228">
        <v>5</v>
      </c>
      <c r="BQ648" s="228"/>
      <c r="BR648" s="228"/>
      <c r="BS648" s="228"/>
      <c r="BT648" s="228"/>
      <c r="BU648" s="228"/>
      <c r="BV648" s="228"/>
      <c r="BW648" s="228"/>
      <c r="BX648" s="228"/>
      <c r="BY648" s="228"/>
      <c r="BZ648" s="228"/>
      <c r="CA648" s="228"/>
      <c r="CB648" s="228"/>
      <c r="CC648" s="228"/>
      <c r="CD648" s="228"/>
      <c r="CE648" s="228"/>
      <c r="CF648" s="228"/>
      <c r="CG648" s="228"/>
      <c r="CH648" s="228"/>
      <c r="CI648" s="228"/>
      <c r="CJ648" s="228"/>
      <c r="CK648" s="228"/>
      <c r="CL648" s="228"/>
      <c r="CM648" s="228"/>
      <c r="CN648" s="228"/>
      <c r="CO648" s="228"/>
      <c r="CP648" s="228"/>
      <c r="CQ648" s="228"/>
      <c r="CR648" s="228"/>
      <c r="CS648" s="228"/>
      <c r="CT648" s="228"/>
      <c r="CU648" s="228"/>
      <c r="CV648" s="228"/>
      <c r="CW648" s="228"/>
      <c r="CX648" s="228"/>
      <c r="CY648" s="228"/>
      <c r="CZ648" s="228"/>
      <c r="DA648" s="228"/>
      <c r="DB648" s="228"/>
    </row>
    <row r="649" spans="1:106" s="197" customFormat="1" ht="31.5" hidden="1" customHeight="1" x14ac:dyDescent="0.3">
      <c r="A649" s="193">
        <v>2021</v>
      </c>
      <c r="B649" s="170">
        <v>2</v>
      </c>
      <c r="C649" s="259">
        <v>44234</v>
      </c>
      <c r="D649" s="170">
        <v>165</v>
      </c>
      <c r="E649" s="170">
        <v>306</v>
      </c>
      <c r="F649" s="170">
        <v>30</v>
      </c>
      <c r="G649" s="196" t="s">
        <v>405</v>
      </c>
      <c r="H649" t="s">
        <v>406</v>
      </c>
      <c r="I649" t="s">
        <v>186</v>
      </c>
      <c r="J649">
        <v>1</v>
      </c>
      <c r="K649">
        <v>3</v>
      </c>
      <c r="L649" s="256">
        <v>196</v>
      </c>
      <c r="M649" s="257">
        <v>182.28</v>
      </c>
      <c r="N649" s="258">
        <v>209.72</v>
      </c>
      <c r="O649" s="29"/>
      <c r="P649" s="170"/>
      <c r="Q649" s="170"/>
      <c r="R649" s="170"/>
      <c r="S649" s="170"/>
      <c r="T649" s="29"/>
      <c r="U649" s="170">
        <v>184</v>
      </c>
      <c r="V649" s="170">
        <v>192</v>
      </c>
      <c r="W649" s="170">
        <v>191</v>
      </c>
      <c r="X649" s="170"/>
      <c r="Y649" s="175">
        <v>222</v>
      </c>
      <c r="Z649" s="30"/>
      <c r="AA649" s="29"/>
      <c r="AB649" s="170"/>
      <c r="AC649" s="170"/>
      <c r="AD649" s="170"/>
      <c r="AE649" s="170"/>
      <c r="AF649" s="29"/>
      <c r="AG649" s="170"/>
      <c r="AH649" s="170"/>
      <c r="AI649" s="170"/>
      <c r="AJ649" s="170"/>
      <c r="AK649" s="175"/>
      <c r="AL649" s="30"/>
      <c r="AM649" s="193"/>
      <c r="AN649" s="193">
        <v>189</v>
      </c>
      <c r="AO649" s="249"/>
      <c r="AP649" s="182">
        <v>20</v>
      </c>
      <c r="AQ649" s="183">
        <v>180</v>
      </c>
      <c r="AR649" s="181">
        <v>16</v>
      </c>
      <c r="AS649" s="181">
        <v>222</v>
      </c>
      <c r="AT649" s="184">
        <v>1</v>
      </c>
      <c r="AU649" s="184">
        <v>2</v>
      </c>
      <c r="AV649" s="184">
        <v>2</v>
      </c>
      <c r="AW649" s="184"/>
      <c r="AX649" s="184"/>
      <c r="AY649" s="184"/>
      <c r="AZ649" s="184"/>
      <c r="BA649" s="184"/>
      <c r="BB649" s="184"/>
      <c r="BC649" s="185">
        <v>5</v>
      </c>
      <c r="BD649" s="180">
        <v>185</v>
      </c>
      <c r="BE649" s="186">
        <v>0.02</v>
      </c>
      <c r="BF649" s="187">
        <v>2.7E-2</v>
      </c>
      <c r="BG649" s="172"/>
      <c r="BH649" s="172">
        <v>0</v>
      </c>
      <c r="BI649" s="172">
        <v>0.9</v>
      </c>
      <c r="BJ649" s="172">
        <v>0.9</v>
      </c>
      <c r="BK649" s="172">
        <v>35</v>
      </c>
      <c r="BL649" s="28"/>
      <c r="BM649" s="228"/>
      <c r="BN649" s="228"/>
      <c r="BO649" s="228"/>
      <c r="BP649" s="228">
        <v>5</v>
      </c>
      <c r="BQ649" s="228"/>
      <c r="BR649" s="228"/>
      <c r="BS649" s="228"/>
      <c r="BT649" s="228"/>
      <c r="BU649" s="228"/>
      <c r="BV649" s="228"/>
      <c r="BW649" s="228"/>
      <c r="BX649" s="228"/>
      <c r="BY649" s="228"/>
      <c r="BZ649" s="228"/>
      <c r="CA649" s="228"/>
      <c r="CB649" s="228"/>
      <c r="CC649" s="228"/>
      <c r="CD649" s="228"/>
      <c r="CE649" s="228"/>
      <c r="CF649" s="228"/>
      <c r="CG649" s="228"/>
      <c r="CH649" s="228"/>
      <c r="CI649" s="228"/>
      <c r="CJ649" s="228"/>
      <c r="CK649" s="228"/>
      <c r="CL649" s="228"/>
      <c r="CM649" s="228"/>
      <c r="CN649" s="228"/>
      <c r="CO649" s="228"/>
      <c r="CP649" s="228"/>
      <c r="CQ649" s="228"/>
      <c r="CR649" s="228"/>
      <c r="CS649" s="228"/>
      <c r="CT649" s="228"/>
      <c r="CU649" s="228"/>
      <c r="CV649" s="228"/>
      <c r="CW649" s="228"/>
      <c r="CX649" s="228"/>
      <c r="CY649" s="228"/>
      <c r="CZ649" s="228"/>
      <c r="DA649" s="228"/>
      <c r="DB649" s="228"/>
    </row>
    <row r="650" spans="1:106" s="197" customFormat="1" ht="31.5" hidden="1" customHeight="1" x14ac:dyDescent="0.3">
      <c r="A650" s="193">
        <v>2021</v>
      </c>
      <c r="B650" s="170">
        <v>2</v>
      </c>
      <c r="C650" s="259">
        <v>44234</v>
      </c>
      <c r="D650" s="170">
        <v>227</v>
      </c>
      <c r="E650" s="170">
        <v>155</v>
      </c>
      <c r="F650" s="170">
        <v>30</v>
      </c>
      <c r="G650" s="196" t="s">
        <v>338</v>
      </c>
      <c r="H650" t="s">
        <v>339</v>
      </c>
      <c r="I650" t="s">
        <v>340</v>
      </c>
      <c r="J650">
        <v>3</v>
      </c>
      <c r="K650">
        <v>2</v>
      </c>
      <c r="L650" s="256">
        <v>122</v>
      </c>
      <c r="M650" s="257">
        <v>113.46</v>
      </c>
      <c r="N650" s="258">
        <v>130.54</v>
      </c>
      <c r="O650" s="29"/>
      <c r="P650" s="170"/>
      <c r="Q650" s="170"/>
      <c r="R650" s="170"/>
      <c r="S650" s="170"/>
      <c r="T650" s="29"/>
      <c r="U650" s="170">
        <v>142</v>
      </c>
      <c r="V650" s="170">
        <v>125</v>
      </c>
      <c r="W650" s="170">
        <v>122</v>
      </c>
      <c r="X650" s="170">
        <v>120</v>
      </c>
      <c r="Y650" s="175">
        <v>132</v>
      </c>
      <c r="Z650" s="30">
        <v>132</v>
      </c>
      <c r="AA650" s="29"/>
      <c r="AB650" s="170"/>
      <c r="AC650" s="170"/>
      <c r="AD650" s="170"/>
      <c r="AE650" s="170"/>
      <c r="AF650" s="29">
        <v>134</v>
      </c>
      <c r="AG650" s="170">
        <v>125</v>
      </c>
      <c r="AH650" s="170">
        <v>121</v>
      </c>
      <c r="AI650" s="170">
        <v>115</v>
      </c>
      <c r="AJ650" s="170">
        <v>123</v>
      </c>
      <c r="AK650" s="175">
        <v>130</v>
      </c>
      <c r="AL650" s="30">
        <v>122</v>
      </c>
      <c r="AM650" s="193"/>
      <c r="AN650" s="193">
        <v>125.2</v>
      </c>
      <c r="AO650" s="249"/>
      <c r="AP650" s="182">
        <v>61</v>
      </c>
      <c r="AQ650" s="183">
        <v>177</v>
      </c>
      <c r="AR650" s="181">
        <v>84</v>
      </c>
      <c r="AS650" s="181">
        <v>129</v>
      </c>
      <c r="AT650" s="184">
        <v>5</v>
      </c>
      <c r="AU650" s="184">
        <v>2</v>
      </c>
      <c r="AV650" s="184">
        <v>7</v>
      </c>
      <c r="AW650" s="184"/>
      <c r="AX650" s="184"/>
      <c r="AY650" s="184"/>
      <c r="AZ650" s="184"/>
      <c r="BA650" s="184"/>
      <c r="BB650" s="184"/>
      <c r="BC650" s="185">
        <v>14</v>
      </c>
      <c r="BD650" s="180">
        <v>1598</v>
      </c>
      <c r="BE650" s="186">
        <v>0.02</v>
      </c>
      <c r="BF650" s="187">
        <v>8.9999999999999993E-3</v>
      </c>
      <c r="BG650" s="172">
        <v>1</v>
      </c>
      <c r="BH650" s="172">
        <v>0.1</v>
      </c>
      <c r="BI650" s="172">
        <v>13.1</v>
      </c>
      <c r="BJ650" s="172">
        <v>1.8</v>
      </c>
      <c r="BK650" s="172">
        <v>200.1</v>
      </c>
      <c r="BL650" s="28" t="s">
        <v>181</v>
      </c>
      <c r="BM650" s="228" t="s">
        <v>196</v>
      </c>
      <c r="BN650" s="228" t="s">
        <v>341</v>
      </c>
      <c r="BO650" s="228"/>
      <c r="BP650" s="228">
        <v>5</v>
      </c>
      <c r="BQ650" s="228"/>
      <c r="BR650" s="228"/>
      <c r="BS650" s="228"/>
      <c r="BT650" s="228"/>
      <c r="BU650" s="228"/>
      <c r="BV650" s="228"/>
      <c r="BW650" s="228"/>
      <c r="BX650" s="228"/>
      <c r="BY650" s="228"/>
      <c r="BZ650" s="228"/>
      <c r="CA650" s="228"/>
      <c r="CB650" s="228"/>
      <c r="CC650" s="228"/>
      <c r="CD650" s="228"/>
      <c r="CE650" s="228"/>
      <c r="CF650" s="228"/>
      <c r="CG650" s="228"/>
      <c r="CH650" s="228"/>
      <c r="CI650" s="228"/>
      <c r="CJ650" s="228"/>
      <c r="CK650" s="228"/>
      <c r="CL650" s="228"/>
      <c r="CM650" s="228"/>
      <c r="CN650" s="228"/>
      <c r="CO650" s="228"/>
      <c r="CP650" s="228"/>
      <c r="CQ650" s="228"/>
      <c r="CR650" s="228"/>
      <c r="CS650" s="228"/>
      <c r="CT650" s="228"/>
      <c r="CU650" s="228"/>
      <c r="CV650" s="228"/>
      <c r="CW650" s="228"/>
      <c r="CX650" s="228"/>
      <c r="CY650" s="228"/>
      <c r="CZ650" s="228"/>
      <c r="DA650" s="228"/>
      <c r="DB650" s="228"/>
    </row>
    <row r="651" spans="1:106" s="197" customFormat="1" ht="31.5" hidden="1" customHeight="1" x14ac:dyDescent="0.3">
      <c r="A651" s="193">
        <v>2021</v>
      </c>
      <c r="B651" s="170">
        <v>2</v>
      </c>
      <c r="C651" s="259">
        <v>44234</v>
      </c>
      <c r="D651" s="170">
        <v>334</v>
      </c>
      <c r="E651" s="170">
        <v>254</v>
      </c>
      <c r="F651" s="170">
        <v>49</v>
      </c>
      <c r="G651" s="196" t="s">
        <v>208</v>
      </c>
      <c r="H651" t="s">
        <v>209</v>
      </c>
      <c r="I651" t="s">
        <v>203</v>
      </c>
      <c r="J651">
        <v>4</v>
      </c>
      <c r="K651">
        <v>2</v>
      </c>
      <c r="L651" s="256">
        <v>203</v>
      </c>
      <c r="M651" s="257">
        <v>188.79</v>
      </c>
      <c r="N651" s="258">
        <v>217.21</v>
      </c>
      <c r="O651" s="29"/>
      <c r="P651" s="170"/>
      <c r="Q651" s="170"/>
      <c r="R651" s="170"/>
      <c r="S651" s="170"/>
      <c r="T651" s="29"/>
      <c r="U651" s="170">
        <v>245</v>
      </c>
      <c r="V651" s="170"/>
      <c r="W651" s="170"/>
      <c r="X651" s="170"/>
      <c r="Y651" s="175">
        <v>144</v>
      </c>
      <c r="Z651" s="30"/>
      <c r="AA651" s="29"/>
      <c r="AB651" s="170"/>
      <c r="AC651" s="170"/>
      <c r="AD651" s="170"/>
      <c r="AE651" s="170"/>
      <c r="AF651" s="29"/>
      <c r="AG651" s="170"/>
      <c r="AH651" s="170"/>
      <c r="AI651" s="170"/>
      <c r="AJ651" s="170"/>
      <c r="AK651" s="175"/>
      <c r="AL651" s="30"/>
      <c r="AM651" s="193"/>
      <c r="AN651" s="193">
        <v>245</v>
      </c>
      <c r="AO651" s="249"/>
      <c r="AP651" s="182">
        <v>88</v>
      </c>
      <c r="AQ651" s="183">
        <v>164</v>
      </c>
      <c r="AR651" s="181">
        <v>100</v>
      </c>
      <c r="AS651" s="181">
        <v>144</v>
      </c>
      <c r="AT651" s="184">
        <v>8</v>
      </c>
      <c r="AU651" s="184">
        <v>4</v>
      </c>
      <c r="AV651" s="184">
        <v>12</v>
      </c>
      <c r="AW651" s="184"/>
      <c r="AX651" s="184"/>
      <c r="AY651" s="184"/>
      <c r="AZ651" s="184"/>
      <c r="BA651" s="184"/>
      <c r="BB651" s="184"/>
      <c r="BC651" s="185">
        <v>24</v>
      </c>
      <c r="BD651" s="180">
        <v>144</v>
      </c>
      <c r="BE651" s="186">
        <v>0.02</v>
      </c>
      <c r="BF651" s="187">
        <v>0.16700000000000001</v>
      </c>
      <c r="BG651" s="172"/>
      <c r="BH651" s="172">
        <v>0.1</v>
      </c>
      <c r="BI651" s="172">
        <v>0.7</v>
      </c>
      <c r="BJ651" s="172">
        <v>5.9</v>
      </c>
      <c r="BK651" s="172">
        <v>35.299999999999997</v>
      </c>
      <c r="BL651" s="28" t="s">
        <v>181</v>
      </c>
      <c r="BM651" s="228" t="s">
        <v>196</v>
      </c>
      <c r="BN651" s="228" t="s">
        <v>210</v>
      </c>
      <c r="BO651" s="228"/>
      <c r="BP651" s="228">
        <v>5</v>
      </c>
      <c r="BQ651" s="228"/>
      <c r="BR651" s="228"/>
      <c r="BS651" s="228"/>
      <c r="BT651" s="228"/>
      <c r="BU651" s="228"/>
      <c r="BV651" s="228"/>
      <c r="BW651" s="228"/>
      <c r="BX651" s="228"/>
      <c r="BY651" s="228"/>
      <c r="BZ651" s="228"/>
      <c r="CA651" s="228"/>
      <c r="CB651" s="228"/>
      <c r="CC651" s="228"/>
      <c r="CD651" s="228"/>
      <c r="CE651" s="228"/>
      <c r="CF651" s="228"/>
      <c r="CG651" s="228"/>
      <c r="CH651" s="228"/>
      <c r="CI651" s="228"/>
      <c r="CJ651" s="228"/>
      <c r="CK651" s="228"/>
      <c r="CL651" s="228"/>
      <c r="CM651" s="228"/>
      <c r="CN651" s="228"/>
      <c r="CO651" s="228"/>
      <c r="CP651" s="228"/>
      <c r="CQ651" s="228"/>
      <c r="CR651" s="228"/>
      <c r="CS651" s="228"/>
      <c r="CT651" s="228"/>
      <c r="CU651" s="228"/>
      <c r="CV651" s="228"/>
      <c r="CW651" s="228"/>
      <c r="CX651" s="228"/>
      <c r="CY651" s="228"/>
      <c r="CZ651" s="228"/>
      <c r="DA651" s="228"/>
      <c r="DB651" s="228"/>
    </row>
    <row r="652" spans="1:106" s="197" customFormat="1" ht="31.5" hidden="1" customHeight="1" x14ac:dyDescent="0.3">
      <c r="A652" s="193">
        <v>2021</v>
      </c>
      <c r="B652" s="170">
        <v>2</v>
      </c>
      <c r="C652" s="259">
        <v>44234</v>
      </c>
      <c r="D652" s="170">
        <v>415</v>
      </c>
      <c r="E652" s="170">
        <v>655</v>
      </c>
      <c r="F652" s="170">
        <v>49</v>
      </c>
      <c r="G652" s="196" t="s">
        <v>261</v>
      </c>
      <c r="H652" t="s">
        <v>262</v>
      </c>
      <c r="I652" t="s">
        <v>203</v>
      </c>
      <c r="J652">
        <v>3</v>
      </c>
      <c r="K652">
        <v>1</v>
      </c>
      <c r="L652" s="256">
        <v>148</v>
      </c>
      <c r="M652" s="257">
        <v>137.63999999999999</v>
      </c>
      <c r="N652" s="258">
        <v>158.36000000000001</v>
      </c>
      <c r="O652" s="29"/>
      <c r="P652" s="170"/>
      <c r="Q652" s="170"/>
      <c r="R652" s="170"/>
      <c r="S652" s="170"/>
      <c r="T652" s="29"/>
      <c r="U652" s="170"/>
      <c r="V652" s="170"/>
      <c r="W652" s="170"/>
      <c r="X652" s="170"/>
      <c r="Y652" s="175"/>
      <c r="Z652" s="30"/>
      <c r="AA652" s="29"/>
      <c r="AB652" s="170"/>
      <c r="AC652" s="170"/>
      <c r="AD652" s="170"/>
      <c r="AE652" s="170"/>
      <c r="AF652" s="29">
        <v>150</v>
      </c>
      <c r="AG652" s="170">
        <v>143</v>
      </c>
      <c r="AH652" s="170">
        <v>148</v>
      </c>
      <c r="AI652" s="170">
        <v>143</v>
      </c>
      <c r="AJ652" s="170">
        <v>143</v>
      </c>
      <c r="AK652" s="175">
        <v>178</v>
      </c>
      <c r="AL652" s="30">
        <v>175</v>
      </c>
      <c r="AM652" s="193"/>
      <c r="AN652" s="193">
        <v>145.1</v>
      </c>
      <c r="AO652" s="249"/>
      <c r="AP652" s="182">
        <v>60</v>
      </c>
      <c r="AQ652" s="183">
        <v>180</v>
      </c>
      <c r="AR652" s="181">
        <v>61</v>
      </c>
      <c r="AS652" s="181">
        <v>177</v>
      </c>
      <c r="AT652" s="184">
        <v>2</v>
      </c>
      <c r="AU652" s="184"/>
      <c r="AV652" s="184"/>
      <c r="AW652" s="184">
        <v>6</v>
      </c>
      <c r="AX652" s="184"/>
      <c r="AY652" s="184"/>
      <c r="AZ652" s="184"/>
      <c r="BA652" s="184"/>
      <c r="BB652" s="184"/>
      <c r="BC652" s="185">
        <v>8</v>
      </c>
      <c r="BD652" s="180">
        <v>608</v>
      </c>
      <c r="BE652" s="186">
        <v>0.02</v>
      </c>
      <c r="BF652" s="187">
        <v>1.2999999999999999E-2</v>
      </c>
      <c r="BG652" s="172">
        <v>1</v>
      </c>
      <c r="BH652" s="172">
        <v>0.1</v>
      </c>
      <c r="BI652" s="172">
        <v>4.0999999999999996</v>
      </c>
      <c r="BJ652" s="172">
        <v>1.2</v>
      </c>
      <c r="BK652" s="172">
        <v>88.2</v>
      </c>
      <c r="BL652" s="28" t="s">
        <v>181</v>
      </c>
      <c r="BM652" s="228" t="s">
        <v>182</v>
      </c>
      <c r="BN652" s="228" t="s">
        <v>263</v>
      </c>
      <c r="BO652" s="228"/>
      <c r="BP652" s="228">
        <v>5</v>
      </c>
      <c r="BQ652" s="228"/>
      <c r="BR652" s="228"/>
      <c r="BS652" s="228"/>
      <c r="BT652" s="228"/>
      <c r="BU652" s="228"/>
      <c r="BV652" s="228"/>
      <c r="BW652" s="228"/>
      <c r="BX652" s="228"/>
      <c r="BY652" s="228"/>
      <c r="BZ652" s="228"/>
      <c r="CA652" s="228"/>
      <c r="CB652" s="228"/>
      <c r="CC652" s="228"/>
      <c r="CD652" s="228"/>
      <c r="CE652" s="228"/>
      <c r="CF652" s="228"/>
      <c r="CG652" s="228"/>
      <c r="CH652" s="228"/>
      <c r="CI652" s="228"/>
      <c r="CJ652" s="228"/>
      <c r="CK652" s="228"/>
      <c r="CL652" s="228"/>
      <c r="CM652" s="228"/>
      <c r="CN652" s="228"/>
      <c r="CO652" s="228"/>
      <c r="CP652" s="228"/>
      <c r="CQ652" s="228"/>
      <c r="CR652" s="228"/>
      <c r="CS652" s="228"/>
      <c r="CT652" s="228"/>
      <c r="CU652" s="228"/>
      <c r="CV652" s="228"/>
      <c r="CW652" s="228"/>
      <c r="CX652" s="228"/>
      <c r="CY652" s="228"/>
      <c r="CZ652" s="228"/>
      <c r="DA652" s="228"/>
      <c r="DB652" s="228"/>
    </row>
    <row r="653" spans="1:106" s="197" customFormat="1" ht="31.5" hidden="1" customHeight="1" x14ac:dyDescent="0.3">
      <c r="A653" s="193">
        <v>2021</v>
      </c>
      <c r="B653" s="170">
        <v>2</v>
      </c>
      <c r="C653" s="259">
        <v>44234</v>
      </c>
      <c r="D653" s="170">
        <v>415</v>
      </c>
      <c r="E653" s="170">
        <v>656</v>
      </c>
      <c r="F653" s="170">
        <v>49</v>
      </c>
      <c r="G653" s="196" t="s">
        <v>264</v>
      </c>
      <c r="H653" t="s">
        <v>265</v>
      </c>
      <c r="I653" t="s">
        <v>203</v>
      </c>
      <c r="J653">
        <v>3</v>
      </c>
      <c r="K653">
        <v>1</v>
      </c>
      <c r="L653" s="256">
        <v>148</v>
      </c>
      <c r="M653" s="257">
        <v>137.63999999999999</v>
      </c>
      <c r="N653" s="258">
        <v>158.36000000000001</v>
      </c>
      <c r="O653" s="29"/>
      <c r="P653" s="170"/>
      <c r="Q653" s="170"/>
      <c r="R653" s="170"/>
      <c r="S653" s="170"/>
      <c r="T653" s="29"/>
      <c r="U653" s="170"/>
      <c r="V653" s="170"/>
      <c r="W653" s="170"/>
      <c r="X653" s="170"/>
      <c r="Y653" s="175"/>
      <c r="Z653" s="30"/>
      <c r="AA653" s="29"/>
      <c r="AB653" s="170"/>
      <c r="AC653" s="170"/>
      <c r="AD653" s="170"/>
      <c r="AE653" s="170"/>
      <c r="AF653" s="29">
        <v>150</v>
      </c>
      <c r="AG653" s="170">
        <v>143</v>
      </c>
      <c r="AH653" s="170">
        <v>148</v>
      </c>
      <c r="AI653" s="170">
        <v>143</v>
      </c>
      <c r="AJ653" s="170">
        <v>143</v>
      </c>
      <c r="AK653" s="175">
        <v>178</v>
      </c>
      <c r="AL653" s="30">
        <v>175</v>
      </c>
      <c r="AM653" s="193"/>
      <c r="AN653" s="193">
        <v>145.1</v>
      </c>
      <c r="AO653" s="249"/>
      <c r="AP653" s="182">
        <v>60</v>
      </c>
      <c r="AQ653" s="183">
        <v>180</v>
      </c>
      <c r="AR653" s="181">
        <v>61</v>
      </c>
      <c r="AS653" s="181">
        <v>177</v>
      </c>
      <c r="AT653" s="184">
        <v>2</v>
      </c>
      <c r="AU653" s="184"/>
      <c r="AV653" s="184"/>
      <c r="AW653" s="184">
        <v>6</v>
      </c>
      <c r="AX653" s="184"/>
      <c r="AY653" s="184"/>
      <c r="AZ653" s="184"/>
      <c r="BA653" s="184"/>
      <c r="BB653" s="184"/>
      <c r="BC653" s="185">
        <v>8</v>
      </c>
      <c r="BD653" s="180">
        <v>608</v>
      </c>
      <c r="BE653" s="186">
        <v>0.02</v>
      </c>
      <c r="BF653" s="187">
        <v>1.2999999999999999E-2</v>
      </c>
      <c r="BG653" s="172">
        <v>1</v>
      </c>
      <c r="BH653" s="172">
        <v>0.1</v>
      </c>
      <c r="BI653" s="172">
        <v>4.0999999999999996</v>
      </c>
      <c r="BJ653" s="172">
        <v>1.2</v>
      </c>
      <c r="BK653" s="172">
        <v>88.2</v>
      </c>
      <c r="BL653" s="28" t="s">
        <v>181</v>
      </c>
      <c r="BM653" s="228" t="s">
        <v>182</v>
      </c>
      <c r="BN653" s="228" t="s">
        <v>266</v>
      </c>
      <c r="BO653" s="228"/>
      <c r="BP653" s="228">
        <v>5</v>
      </c>
      <c r="BQ653" s="228"/>
      <c r="BR653" s="228"/>
      <c r="BS653" s="228"/>
      <c r="BT653" s="228"/>
      <c r="BU653" s="228"/>
      <c r="BV653" s="228"/>
      <c r="BW653" s="228"/>
      <c r="BX653" s="228"/>
      <c r="BY653" s="228"/>
      <c r="BZ653" s="228"/>
      <c r="CA653" s="228"/>
      <c r="CB653" s="228"/>
      <c r="CC653" s="228"/>
      <c r="CD653" s="228"/>
      <c r="CE653" s="228"/>
      <c r="CF653" s="228"/>
      <c r="CG653" s="228"/>
      <c r="CH653" s="228"/>
      <c r="CI653" s="228"/>
      <c r="CJ653" s="228"/>
      <c r="CK653" s="228"/>
      <c r="CL653" s="228"/>
      <c r="CM653" s="228"/>
      <c r="CN653" s="228"/>
      <c r="CO653" s="228"/>
      <c r="CP653" s="228"/>
      <c r="CQ653" s="228"/>
      <c r="CR653" s="228"/>
      <c r="CS653" s="228"/>
      <c r="CT653" s="228"/>
      <c r="CU653" s="228"/>
      <c r="CV653" s="228"/>
      <c r="CW653" s="228"/>
      <c r="CX653" s="228"/>
      <c r="CY653" s="228"/>
      <c r="CZ653" s="228"/>
      <c r="DA653" s="228"/>
      <c r="DB653" s="228"/>
    </row>
    <row r="654" spans="1:106" s="197" customFormat="1" ht="31.5" hidden="1" customHeight="1" x14ac:dyDescent="0.3">
      <c r="A654" s="193">
        <v>2021</v>
      </c>
      <c r="B654" s="170">
        <v>2</v>
      </c>
      <c r="C654" s="259">
        <v>44234</v>
      </c>
      <c r="D654" s="170">
        <v>415</v>
      </c>
      <c r="E654" s="170">
        <v>657</v>
      </c>
      <c r="F654" s="170">
        <v>49</v>
      </c>
      <c r="G654" s="196" t="s">
        <v>267</v>
      </c>
      <c r="H654" t="s">
        <v>268</v>
      </c>
      <c r="I654" t="s">
        <v>203</v>
      </c>
      <c r="J654">
        <v>3</v>
      </c>
      <c r="K654">
        <v>1</v>
      </c>
      <c r="L654" s="256">
        <v>90</v>
      </c>
      <c r="M654" s="257">
        <v>83.7</v>
      </c>
      <c r="N654" s="258">
        <v>96.3</v>
      </c>
      <c r="O654" s="29"/>
      <c r="P654" s="170"/>
      <c r="Q654" s="170"/>
      <c r="R654" s="170"/>
      <c r="S654" s="170"/>
      <c r="T654" s="29"/>
      <c r="U654" s="170"/>
      <c r="V654" s="170"/>
      <c r="W654" s="170"/>
      <c r="X654" s="170"/>
      <c r="Y654" s="175"/>
      <c r="Z654" s="30"/>
      <c r="AA654" s="29"/>
      <c r="AB654" s="170"/>
      <c r="AC654" s="170"/>
      <c r="AD654" s="170"/>
      <c r="AE654" s="170"/>
      <c r="AF654" s="29">
        <v>105</v>
      </c>
      <c r="AG654" s="170">
        <v>92</v>
      </c>
      <c r="AH654" s="170">
        <v>95</v>
      </c>
      <c r="AI654" s="170">
        <v>95</v>
      </c>
      <c r="AJ654" s="170">
        <v>92</v>
      </c>
      <c r="AK654" s="175">
        <v>178</v>
      </c>
      <c r="AL654" s="30">
        <v>175</v>
      </c>
      <c r="AM654" s="193"/>
      <c r="AN654" s="193">
        <v>95.6</v>
      </c>
      <c r="AO654" s="249"/>
      <c r="AP654" s="182">
        <v>60</v>
      </c>
      <c r="AQ654" s="183">
        <v>180</v>
      </c>
      <c r="AR654" s="181">
        <v>61</v>
      </c>
      <c r="AS654" s="181">
        <v>177</v>
      </c>
      <c r="AT654" s="184">
        <v>4</v>
      </c>
      <c r="AU654" s="184"/>
      <c r="AV654" s="184"/>
      <c r="AW654" s="184">
        <v>5</v>
      </c>
      <c r="AX654" s="184"/>
      <c r="AY654" s="184"/>
      <c r="AZ654" s="184"/>
      <c r="BA654" s="184"/>
      <c r="BB654" s="184"/>
      <c r="BC654" s="185">
        <v>9</v>
      </c>
      <c r="BD654" s="180">
        <v>609</v>
      </c>
      <c r="BE654" s="186">
        <v>0.02</v>
      </c>
      <c r="BF654" s="187">
        <v>1.4999999999999999E-2</v>
      </c>
      <c r="BG654" s="172">
        <v>1</v>
      </c>
      <c r="BH654" s="172">
        <v>0.1</v>
      </c>
      <c r="BI654" s="172">
        <v>6.8</v>
      </c>
      <c r="BJ654" s="172">
        <v>0.9</v>
      </c>
      <c r="BK654" s="172">
        <v>58.2</v>
      </c>
      <c r="BL654" s="28" t="s">
        <v>181</v>
      </c>
      <c r="BM654" s="228" t="s">
        <v>182</v>
      </c>
      <c r="BN654" s="228" t="s">
        <v>269</v>
      </c>
      <c r="BO654" s="228"/>
      <c r="BP654" s="228">
        <v>5</v>
      </c>
      <c r="BQ654" s="228"/>
      <c r="BR654" s="228"/>
      <c r="BS654" s="228"/>
      <c r="BT654" s="228"/>
      <c r="BU654" s="228"/>
      <c r="BV654" s="228"/>
      <c r="BW654" s="228"/>
      <c r="BX654" s="228"/>
      <c r="BY654" s="228"/>
      <c r="BZ654" s="228"/>
      <c r="CA654" s="228"/>
      <c r="CB654" s="228"/>
      <c r="CC654" s="228"/>
      <c r="CD654" s="228"/>
      <c r="CE654" s="228"/>
      <c r="CF654" s="228"/>
      <c r="CG654" s="228"/>
      <c r="CH654" s="228"/>
      <c r="CI654" s="228"/>
      <c r="CJ654" s="228"/>
      <c r="CK654" s="228"/>
      <c r="CL654" s="228"/>
      <c r="CM654" s="228"/>
      <c r="CN654" s="228"/>
      <c r="CO654" s="228"/>
      <c r="CP654" s="228"/>
      <c r="CQ654" s="228"/>
      <c r="CR654" s="228"/>
      <c r="CS654" s="228"/>
      <c r="CT654" s="228"/>
      <c r="CU654" s="228"/>
      <c r="CV654" s="228"/>
      <c r="CW654" s="228"/>
      <c r="CX654" s="228"/>
      <c r="CY654" s="228"/>
      <c r="CZ654" s="228"/>
      <c r="DA654" s="228"/>
      <c r="DB654" s="228"/>
    </row>
    <row r="655" spans="1:106" s="197" customFormat="1" ht="31.5" hidden="1" customHeight="1" x14ac:dyDescent="0.3">
      <c r="A655" s="193">
        <v>2021</v>
      </c>
      <c r="B655" s="170">
        <v>2</v>
      </c>
      <c r="C655" s="259">
        <v>44234</v>
      </c>
      <c r="D655" s="170">
        <v>415</v>
      </c>
      <c r="E655" s="170">
        <v>658</v>
      </c>
      <c r="F655" s="170">
        <v>49</v>
      </c>
      <c r="G655" s="196" t="s">
        <v>270</v>
      </c>
      <c r="H655" t="s">
        <v>271</v>
      </c>
      <c r="I655" t="s">
        <v>203</v>
      </c>
      <c r="J655">
        <v>3</v>
      </c>
      <c r="K655">
        <v>1</v>
      </c>
      <c r="L655" s="256">
        <v>90</v>
      </c>
      <c r="M655" s="257">
        <v>83.7</v>
      </c>
      <c r="N655" s="258">
        <v>96.3</v>
      </c>
      <c r="O655" s="29"/>
      <c r="P655" s="170"/>
      <c r="Q655" s="170"/>
      <c r="R655" s="170"/>
      <c r="S655" s="170"/>
      <c r="T655" s="29"/>
      <c r="U655" s="170"/>
      <c r="V655" s="170"/>
      <c r="W655" s="170"/>
      <c r="X655" s="170"/>
      <c r="Y655" s="175"/>
      <c r="Z655" s="30"/>
      <c r="AA655" s="29"/>
      <c r="AB655" s="170"/>
      <c r="AC655" s="170"/>
      <c r="AD655" s="170"/>
      <c r="AE655" s="170"/>
      <c r="AF655" s="29">
        <v>105</v>
      </c>
      <c r="AG655" s="170">
        <v>92</v>
      </c>
      <c r="AH655" s="170">
        <v>95</v>
      </c>
      <c r="AI655" s="170">
        <v>95</v>
      </c>
      <c r="AJ655" s="170">
        <v>92</v>
      </c>
      <c r="AK655" s="175">
        <v>178</v>
      </c>
      <c r="AL655" s="30">
        <v>175</v>
      </c>
      <c r="AM655" s="193"/>
      <c r="AN655" s="193">
        <v>95.6</v>
      </c>
      <c r="AO655" s="249"/>
      <c r="AP655" s="182">
        <v>60</v>
      </c>
      <c r="AQ655" s="183">
        <v>180</v>
      </c>
      <c r="AR655" s="181">
        <v>61</v>
      </c>
      <c r="AS655" s="181">
        <v>177</v>
      </c>
      <c r="AT655" s="184">
        <v>4</v>
      </c>
      <c r="AU655" s="184"/>
      <c r="AV655" s="184"/>
      <c r="AW655" s="184">
        <v>5</v>
      </c>
      <c r="AX655" s="184"/>
      <c r="AY655" s="184"/>
      <c r="AZ655" s="184"/>
      <c r="BA655" s="184"/>
      <c r="BB655" s="184"/>
      <c r="BC655" s="185">
        <v>9</v>
      </c>
      <c r="BD655" s="180">
        <v>609</v>
      </c>
      <c r="BE655" s="186">
        <v>0.02</v>
      </c>
      <c r="BF655" s="187">
        <v>1.4999999999999999E-2</v>
      </c>
      <c r="BG655" s="172">
        <v>1</v>
      </c>
      <c r="BH655" s="172">
        <v>0.1</v>
      </c>
      <c r="BI655" s="172">
        <v>6.8</v>
      </c>
      <c r="BJ655" s="172">
        <v>0.9</v>
      </c>
      <c r="BK655" s="172">
        <v>58.2</v>
      </c>
      <c r="BL655" s="28" t="s">
        <v>181</v>
      </c>
      <c r="BM655" s="228" t="s">
        <v>182</v>
      </c>
      <c r="BN655" s="228" t="s">
        <v>272</v>
      </c>
      <c r="BO655" s="228"/>
      <c r="BP655" s="228">
        <v>5</v>
      </c>
      <c r="BQ655" s="228"/>
      <c r="BR655" s="228"/>
      <c r="BS655" s="228"/>
      <c r="BT655" s="228"/>
      <c r="BU655" s="228"/>
      <c r="BV655" s="228"/>
      <c r="BW655" s="228"/>
      <c r="BX655" s="228"/>
      <c r="BY655" s="228"/>
      <c r="BZ655" s="228"/>
      <c r="CA655" s="228"/>
      <c r="CB655" s="228"/>
      <c r="CC655" s="228"/>
      <c r="CD655" s="228"/>
      <c r="CE655" s="228"/>
      <c r="CF655" s="228"/>
      <c r="CG655" s="228"/>
      <c r="CH655" s="228"/>
      <c r="CI655" s="228"/>
      <c r="CJ655" s="228"/>
      <c r="CK655" s="228"/>
      <c r="CL655" s="228"/>
      <c r="CM655" s="228"/>
      <c r="CN655" s="228"/>
      <c r="CO655" s="228"/>
      <c r="CP655" s="228"/>
      <c r="CQ655" s="228"/>
      <c r="CR655" s="228"/>
      <c r="CS655" s="228"/>
      <c r="CT655" s="228"/>
      <c r="CU655" s="228"/>
      <c r="CV655" s="228"/>
      <c r="CW655" s="228"/>
      <c r="CX655" s="228"/>
      <c r="CY655" s="228"/>
      <c r="CZ655" s="228"/>
      <c r="DA655" s="228"/>
      <c r="DB655" s="228"/>
    </row>
    <row r="656" spans="1:106" s="197" customFormat="1" ht="31.5" hidden="1" customHeight="1" x14ac:dyDescent="0.3">
      <c r="A656" s="193">
        <v>2021</v>
      </c>
      <c r="B656" s="170">
        <v>2</v>
      </c>
      <c r="C656" s="259">
        <v>44235</v>
      </c>
      <c r="D656" s="170">
        <v>181</v>
      </c>
      <c r="E656" s="170">
        <v>330</v>
      </c>
      <c r="F656" s="170">
        <v>2</v>
      </c>
      <c r="G656" s="196" t="s">
        <v>334</v>
      </c>
      <c r="H656" t="s">
        <v>335</v>
      </c>
      <c r="I656" t="s">
        <v>163</v>
      </c>
      <c r="J656">
        <v>4</v>
      </c>
      <c r="K656">
        <v>2</v>
      </c>
      <c r="L656" s="256">
        <v>406</v>
      </c>
      <c r="M656" s="257">
        <v>382.04599999999999</v>
      </c>
      <c r="N656" s="258">
        <v>434.82600000000002</v>
      </c>
      <c r="O656" s="29"/>
      <c r="P656" s="170"/>
      <c r="Q656" s="170"/>
      <c r="R656" s="170"/>
      <c r="S656" s="170"/>
      <c r="T656" s="29">
        <v>499</v>
      </c>
      <c r="U656" s="170">
        <v>424</v>
      </c>
      <c r="V656" s="170">
        <v>408</v>
      </c>
      <c r="W656" s="170"/>
      <c r="X656" s="170"/>
      <c r="Y656" s="175">
        <v>132</v>
      </c>
      <c r="Z656" s="30"/>
      <c r="AA656" s="29"/>
      <c r="AB656" s="170"/>
      <c r="AC656" s="170"/>
      <c r="AD656" s="170"/>
      <c r="AE656" s="170"/>
      <c r="AF656" s="29"/>
      <c r="AG656" s="170"/>
      <c r="AH656" s="170"/>
      <c r="AI656" s="170"/>
      <c r="AJ656" s="170"/>
      <c r="AK656" s="175"/>
      <c r="AL656" s="30"/>
      <c r="AM656" s="193"/>
      <c r="AN656" s="193">
        <v>443.7</v>
      </c>
      <c r="AO656" s="249"/>
      <c r="AP656" s="182">
        <v>103</v>
      </c>
      <c r="AQ656" s="183">
        <v>140</v>
      </c>
      <c r="AR656" s="181">
        <v>109</v>
      </c>
      <c r="AS656" s="181">
        <v>132</v>
      </c>
      <c r="AT656" s="184">
        <v>3</v>
      </c>
      <c r="AU656" s="184">
        <v>2</v>
      </c>
      <c r="AV656" s="184">
        <v>2</v>
      </c>
      <c r="AW656" s="184"/>
      <c r="AX656" s="184"/>
      <c r="AY656" s="184"/>
      <c r="AZ656" s="184"/>
      <c r="BA656" s="184"/>
      <c r="BB656" s="184"/>
      <c r="BC656" s="185">
        <v>7</v>
      </c>
      <c r="BD656" s="180">
        <v>1351</v>
      </c>
      <c r="BE656" s="186">
        <v>1.4999999999999999E-2</v>
      </c>
      <c r="BF656" s="187">
        <v>5.0000000000000001E-3</v>
      </c>
      <c r="BG656" s="172">
        <v>1</v>
      </c>
      <c r="BH656" s="172">
        <v>0</v>
      </c>
      <c r="BI656" s="172">
        <v>3.3</v>
      </c>
      <c r="BJ656" s="172">
        <v>3.1</v>
      </c>
      <c r="BK656" s="172">
        <v>599.4</v>
      </c>
      <c r="BL656" s="28" t="s">
        <v>157</v>
      </c>
      <c r="BM656" s="228" t="s">
        <v>158</v>
      </c>
      <c r="BN656" s="228" t="s">
        <v>336</v>
      </c>
      <c r="BO656" s="228" t="s">
        <v>168</v>
      </c>
      <c r="BP656" s="228">
        <v>6</v>
      </c>
      <c r="BQ656" s="228"/>
      <c r="BR656" s="228"/>
      <c r="BS656" s="228"/>
      <c r="BT656" s="228"/>
      <c r="BU656" s="228"/>
      <c r="BV656" s="228"/>
      <c r="BW656" s="228"/>
      <c r="BX656" s="228"/>
      <c r="BY656" s="228"/>
      <c r="BZ656" s="228"/>
      <c r="CA656" s="228"/>
      <c r="CB656" s="228"/>
      <c r="CC656" s="228"/>
      <c r="CD656" s="228"/>
      <c r="CE656" s="228"/>
      <c r="CF656" s="228"/>
      <c r="CG656" s="228"/>
      <c r="CH656" s="228"/>
      <c r="CI656" s="228"/>
      <c r="CJ656" s="228"/>
      <c r="CK656" s="228"/>
      <c r="CL656" s="228"/>
      <c r="CM656" s="228"/>
      <c r="CN656" s="228"/>
      <c r="CO656" s="228"/>
      <c r="CP656" s="228"/>
      <c r="CQ656" s="228"/>
      <c r="CR656" s="228"/>
      <c r="CS656" s="228"/>
      <c r="CT656" s="228"/>
      <c r="CU656" s="228"/>
      <c r="CV656" s="228"/>
      <c r="CW656" s="228"/>
      <c r="CX656" s="228"/>
      <c r="CY656" s="228"/>
      <c r="CZ656" s="228"/>
      <c r="DA656" s="228"/>
      <c r="DB656" s="228"/>
    </row>
    <row r="657" spans="1:68" hidden="1" x14ac:dyDescent="0.2">
      <c r="A657">
        <v>2021</v>
      </c>
      <c r="B657">
        <v>2</v>
      </c>
      <c r="C657" s="260">
        <v>44235</v>
      </c>
      <c r="D657">
        <v>381</v>
      </c>
      <c r="E657">
        <v>445</v>
      </c>
      <c r="F657">
        <v>2</v>
      </c>
      <c r="G657" t="s">
        <v>242</v>
      </c>
      <c r="H657" t="s">
        <v>243</v>
      </c>
      <c r="I657" t="s">
        <v>163</v>
      </c>
      <c r="J657">
        <v>3</v>
      </c>
      <c r="K657">
        <v>4</v>
      </c>
      <c r="L657">
        <v>28</v>
      </c>
      <c r="M657">
        <v>25.2</v>
      </c>
      <c r="N657">
        <v>30.8</v>
      </c>
      <c r="T657">
        <v>26</v>
      </c>
      <c r="U657">
        <v>26</v>
      </c>
      <c r="V657">
        <v>27</v>
      </c>
      <c r="W657">
        <v>26</v>
      </c>
      <c r="X657">
        <v>27</v>
      </c>
      <c r="Y657">
        <v>113</v>
      </c>
      <c r="Z657">
        <v>106</v>
      </c>
      <c r="AF657">
        <v>30</v>
      </c>
      <c r="AG657">
        <v>29</v>
      </c>
      <c r="AH657">
        <v>28</v>
      </c>
      <c r="AI657">
        <v>29</v>
      </c>
      <c r="AJ657">
        <v>32</v>
      </c>
      <c r="AK657">
        <v>107</v>
      </c>
      <c r="AL657">
        <v>111</v>
      </c>
      <c r="AN657">
        <v>28</v>
      </c>
      <c r="AP657">
        <v>60</v>
      </c>
      <c r="AQ657">
        <v>180</v>
      </c>
      <c r="AR657">
        <v>99</v>
      </c>
      <c r="AS657">
        <v>109</v>
      </c>
      <c r="AT657">
        <v>4</v>
      </c>
      <c r="AU657">
        <v>1</v>
      </c>
      <c r="AV657">
        <v>6</v>
      </c>
      <c r="BC657">
        <v>11</v>
      </c>
      <c r="BD657">
        <v>1411</v>
      </c>
      <c r="BE657">
        <v>1.4999999999999999E-2</v>
      </c>
      <c r="BF657">
        <v>8.0000000000000002E-3</v>
      </c>
      <c r="BG657">
        <v>1</v>
      </c>
      <c r="BH657">
        <v>0.4</v>
      </c>
      <c r="BI657">
        <v>50.4</v>
      </c>
      <c r="BJ657">
        <v>0.3</v>
      </c>
      <c r="BK657">
        <v>39.5</v>
      </c>
      <c r="BL657" t="s">
        <v>181</v>
      </c>
      <c r="BM657" t="s">
        <v>182</v>
      </c>
      <c r="BN657" t="s">
        <v>244</v>
      </c>
      <c r="BP657">
        <v>6</v>
      </c>
    </row>
    <row r="658" spans="1:68" hidden="1" x14ac:dyDescent="0.2">
      <c r="A658">
        <v>2021</v>
      </c>
      <c r="B658">
        <v>2</v>
      </c>
      <c r="C658" s="260">
        <v>44235</v>
      </c>
      <c r="D658">
        <v>381</v>
      </c>
      <c r="E658">
        <v>446</v>
      </c>
      <c r="F658">
        <v>2</v>
      </c>
      <c r="G658" t="s">
        <v>245</v>
      </c>
      <c r="H658" t="s">
        <v>246</v>
      </c>
      <c r="I658" t="s">
        <v>163</v>
      </c>
      <c r="J658">
        <v>3</v>
      </c>
      <c r="K658">
        <v>4</v>
      </c>
      <c r="L658">
        <v>167</v>
      </c>
      <c r="M658">
        <v>150.30000000000001</v>
      </c>
      <c r="N658">
        <v>183.7</v>
      </c>
      <c r="T658">
        <v>161</v>
      </c>
      <c r="U658">
        <v>171</v>
      </c>
      <c r="V658">
        <v>170</v>
      </c>
      <c r="W658">
        <v>173</v>
      </c>
      <c r="X658">
        <v>177</v>
      </c>
      <c r="Y658">
        <v>113</v>
      </c>
      <c r="Z658">
        <v>106</v>
      </c>
      <c r="AF658">
        <v>175</v>
      </c>
      <c r="AG658">
        <v>179</v>
      </c>
      <c r="AH658">
        <v>180</v>
      </c>
      <c r="AI658">
        <v>188</v>
      </c>
      <c r="AJ658">
        <v>175</v>
      </c>
      <c r="AK658">
        <v>107</v>
      </c>
      <c r="AL658">
        <v>111</v>
      </c>
      <c r="AN658">
        <v>174.9</v>
      </c>
      <c r="AP658">
        <v>60</v>
      </c>
      <c r="AQ658">
        <v>180</v>
      </c>
      <c r="AR658">
        <v>99</v>
      </c>
      <c r="AS658">
        <v>109</v>
      </c>
      <c r="AT658">
        <v>7</v>
      </c>
      <c r="AU658">
        <v>2</v>
      </c>
      <c r="AV658">
        <v>5</v>
      </c>
      <c r="BC658">
        <v>14</v>
      </c>
      <c r="BD658">
        <v>1784</v>
      </c>
      <c r="BE658">
        <v>1.4999999999999999E-2</v>
      </c>
      <c r="BF658">
        <v>8.0000000000000002E-3</v>
      </c>
      <c r="BG658">
        <v>1</v>
      </c>
      <c r="BH658">
        <v>0.1</v>
      </c>
      <c r="BI658">
        <v>10.7</v>
      </c>
      <c r="BJ658">
        <v>2.4</v>
      </c>
      <c r="BK658">
        <v>312</v>
      </c>
      <c r="BL658" t="s">
        <v>181</v>
      </c>
      <c r="BM658" t="s">
        <v>182</v>
      </c>
      <c r="BN658" t="s">
        <v>247</v>
      </c>
      <c r="BP658">
        <v>6</v>
      </c>
    </row>
    <row r="659" spans="1:68" hidden="1" x14ac:dyDescent="0.2">
      <c r="A659">
        <v>2021</v>
      </c>
      <c r="B659">
        <v>2</v>
      </c>
      <c r="C659" s="260">
        <v>44235</v>
      </c>
      <c r="D659">
        <v>381</v>
      </c>
      <c r="E659">
        <v>447</v>
      </c>
      <c r="F659">
        <v>2</v>
      </c>
      <c r="G659" t="s">
        <v>248</v>
      </c>
      <c r="H659" t="s">
        <v>249</v>
      </c>
      <c r="I659" t="s">
        <v>163</v>
      </c>
      <c r="J659">
        <v>3</v>
      </c>
      <c r="K659">
        <v>4</v>
      </c>
      <c r="L659">
        <v>177</v>
      </c>
      <c r="M659">
        <v>159.30000000000001</v>
      </c>
      <c r="N659">
        <v>194.7</v>
      </c>
      <c r="T659">
        <v>189</v>
      </c>
      <c r="U659">
        <v>191</v>
      </c>
      <c r="V659">
        <v>183</v>
      </c>
      <c r="W659">
        <v>188</v>
      </c>
      <c r="X659">
        <v>191</v>
      </c>
      <c r="Y659">
        <v>113</v>
      </c>
      <c r="Z659">
        <v>106</v>
      </c>
      <c r="AF659">
        <v>187</v>
      </c>
      <c r="AG659">
        <v>180</v>
      </c>
      <c r="AH659">
        <v>185</v>
      </c>
      <c r="AI659">
        <v>178</v>
      </c>
      <c r="AJ659">
        <v>185</v>
      </c>
      <c r="AK659">
        <v>107</v>
      </c>
      <c r="AL659">
        <v>111</v>
      </c>
      <c r="AN659">
        <v>185.7</v>
      </c>
      <c r="AP659">
        <v>60</v>
      </c>
      <c r="AQ659">
        <v>180</v>
      </c>
      <c r="AR659">
        <v>99</v>
      </c>
      <c r="AS659">
        <v>109</v>
      </c>
      <c r="AT659">
        <v>8</v>
      </c>
      <c r="AU659">
        <v>1</v>
      </c>
      <c r="AV659">
        <v>2</v>
      </c>
      <c r="BC659">
        <v>11</v>
      </c>
      <c r="BD659">
        <v>1771</v>
      </c>
      <c r="BE659">
        <v>1.4999999999999999E-2</v>
      </c>
      <c r="BF659">
        <v>6.0000000000000001E-3</v>
      </c>
      <c r="BG659">
        <v>1</v>
      </c>
      <c r="BH659">
        <v>0.1</v>
      </c>
      <c r="BI659">
        <v>10</v>
      </c>
      <c r="BJ659">
        <v>2</v>
      </c>
      <c r="BK659">
        <v>328.9</v>
      </c>
      <c r="BL659" t="s">
        <v>181</v>
      </c>
      <c r="BM659" t="s">
        <v>182</v>
      </c>
      <c r="BN659" t="s">
        <v>250</v>
      </c>
      <c r="BP659">
        <v>6</v>
      </c>
    </row>
    <row r="660" spans="1:68" hidden="1" x14ac:dyDescent="0.2">
      <c r="A660">
        <v>2021</v>
      </c>
      <c r="B660">
        <v>2</v>
      </c>
      <c r="C660" s="260">
        <v>44235</v>
      </c>
      <c r="D660">
        <v>381</v>
      </c>
      <c r="E660">
        <v>448</v>
      </c>
      <c r="F660">
        <v>2</v>
      </c>
      <c r="G660" t="s">
        <v>251</v>
      </c>
      <c r="H660" t="s">
        <v>252</v>
      </c>
      <c r="I660" t="s">
        <v>163</v>
      </c>
      <c r="J660">
        <v>3</v>
      </c>
      <c r="K660">
        <v>4</v>
      </c>
      <c r="L660">
        <v>23</v>
      </c>
      <c r="M660">
        <v>20.7</v>
      </c>
      <c r="N660">
        <v>25.3</v>
      </c>
      <c r="T660">
        <v>22</v>
      </c>
      <c r="U660">
        <v>23</v>
      </c>
      <c r="V660">
        <v>22</v>
      </c>
      <c r="W660">
        <v>23</v>
      </c>
      <c r="X660">
        <v>23</v>
      </c>
      <c r="Y660">
        <v>113</v>
      </c>
      <c r="Z660">
        <v>106</v>
      </c>
      <c r="AF660">
        <v>27</v>
      </c>
      <c r="AG660">
        <v>23</v>
      </c>
      <c r="AH660">
        <v>25</v>
      </c>
      <c r="AI660">
        <v>25</v>
      </c>
      <c r="AJ660">
        <v>24</v>
      </c>
      <c r="AK660">
        <v>107</v>
      </c>
      <c r="AL660">
        <v>111</v>
      </c>
      <c r="AN660">
        <v>23.7</v>
      </c>
      <c r="AP660">
        <v>60</v>
      </c>
      <c r="AQ660">
        <v>180</v>
      </c>
      <c r="AR660">
        <v>99</v>
      </c>
      <c r="AS660">
        <v>109</v>
      </c>
      <c r="AT660">
        <v>5</v>
      </c>
      <c r="AU660">
        <v>4</v>
      </c>
      <c r="AV660">
        <v>7</v>
      </c>
      <c r="BC660">
        <v>16</v>
      </c>
      <c r="BD660">
        <v>1776</v>
      </c>
      <c r="BE660">
        <v>1.4999999999999999E-2</v>
      </c>
      <c r="BF660">
        <v>8.9999999999999993E-3</v>
      </c>
      <c r="BG660">
        <v>1</v>
      </c>
      <c r="BH660">
        <v>0.7</v>
      </c>
      <c r="BI660">
        <v>77.2</v>
      </c>
      <c r="BJ660">
        <v>0.4</v>
      </c>
      <c r="BK660">
        <v>42.1</v>
      </c>
      <c r="BL660" t="s">
        <v>181</v>
      </c>
      <c r="BM660" t="s">
        <v>182</v>
      </c>
      <c r="BN660" t="s">
        <v>253</v>
      </c>
      <c r="BP660">
        <v>6</v>
      </c>
    </row>
    <row r="661" spans="1:68" hidden="1" x14ac:dyDescent="0.2">
      <c r="A661">
        <v>2021</v>
      </c>
      <c r="B661">
        <v>2</v>
      </c>
      <c r="C661" s="260">
        <v>44235</v>
      </c>
      <c r="D661">
        <v>243</v>
      </c>
      <c r="E661">
        <v>167</v>
      </c>
      <c r="F661">
        <v>4</v>
      </c>
      <c r="G661" t="s">
        <v>256</v>
      </c>
      <c r="H661" t="s">
        <v>257</v>
      </c>
      <c r="I661" t="s">
        <v>163</v>
      </c>
      <c r="J661">
        <v>2</v>
      </c>
      <c r="K661">
        <v>2</v>
      </c>
      <c r="L661">
        <v>888</v>
      </c>
      <c r="M661">
        <v>825.84</v>
      </c>
      <c r="N661">
        <v>950.16</v>
      </c>
      <c r="AF661">
        <v>1060</v>
      </c>
      <c r="AG661">
        <v>988</v>
      </c>
      <c r="AH661">
        <v>945</v>
      </c>
      <c r="AI661">
        <v>935</v>
      </c>
      <c r="AJ661">
        <v>920</v>
      </c>
      <c r="AK661">
        <v>122</v>
      </c>
      <c r="AL661">
        <v>132</v>
      </c>
      <c r="AN661">
        <v>969.6</v>
      </c>
      <c r="AP661">
        <v>55</v>
      </c>
      <c r="AQ661">
        <v>131</v>
      </c>
      <c r="AR661">
        <v>57</v>
      </c>
      <c r="AS661">
        <v>127</v>
      </c>
      <c r="AT661">
        <v>4</v>
      </c>
      <c r="AU661">
        <v>2</v>
      </c>
      <c r="AV661">
        <v>2</v>
      </c>
      <c r="BC661">
        <v>8</v>
      </c>
      <c r="BD661">
        <v>508</v>
      </c>
      <c r="BE661">
        <v>1.4999999999999999E-2</v>
      </c>
      <c r="BF661">
        <v>1.6E-2</v>
      </c>
      <c r="BH661">
        <v>0</v>
      </c>
      <c r="BI661">
        <v>0.6</v>
      </c>
      <c r="BJ661">
        <v>7.8</v>
      </c>
      <c r="BK661">
        <v>492.6</v>
      </c>
      <c r="BL661" t="s">
        <v>164</v>
      </c>
      <c r="BM661" t="s">
        <v>164</v>
      </c>
      <c r="BP661">
        <v>6</v>
      </c>
    </row>
    <row r="662" spans="1:68" hidden="1" x14ac:dyDescent="0.2">
      <c r="A662">
        <v>2021</v>
      </c>
      <c r="B662">
        <v>2</v>
      </c>
      <c r="C662" s="260">
        <v>44235</v>
      </c>
      <c r="D662">
        <v>18</v>
      </c>
      <c r="E662">
        <v>49</v>
      </c>
      <c r="F662">
        <v>5</v>
      </c>
      <c r="G662" t="s">
        <v>303</v>
      </c>
      <c r="H662" t="s">
        <v>304</v>
      </c>
      <c r="I662" t="s">
        <v>156</v>
      </c>
      <c r="J662">
        <v>2</v>
      </c>
      <c r="K662">
        <v>3</v>
      </c>
      <c r="L662">
        <v>100</v>
      </c>
      <c r="M662">
        <v>95.5</v>
      </c>
      <c r="N662">
        <v>104.5</v>
      </c>
      <c r="X662">
        <v>112</v>
      </c>
      <c r="Z662">
        <v>109</v>
      </c>
      <c r="AF662">
        <v>120</v>
      </c>
      <c r="AG662">
        <v>104</v>
      </c>
      <c r="AH662">
        <v>103</v>
      </c>
      <c r="AI662">
        <v>100</v>
      </c>
      <c r="AJ662">
        <v>109</v>
      </c>
      <c r="AK662">
        <v>110</v>
      </c>
      <c r="AL662">
        <v>105</v>
      </c>
      <c r="AN662">
        <v>108</v>
      </c>
      <c r="AP662">
        <v>101</v>
      </c>
      <c r="AQ662">
        <v>107</v>
      </c>
      <c r="AR662">
        <v>67</v>
      </c>
      <c r="AS662">
        <v>108</v>
      </c>
      <c r="AT662">
        <v>6</v>
      </c>
      <c r="AV662">
        <v>3</v>
      </c>
      <c r="BC662">
        <v>9</v>
      </c>
      <c r="BD662">
        <v>597</v>
      </c>
      <c r="BE662">
        <v>1.4999999999999999E-2</v>
      </c>
      <c r="BF662">
        <v>1.4999999999999999E-2</v>
      </c>
      <c r="BG662">
        <v>1</v>
      </c>
      <c r="BH662">
        <v>0.1</v>
      </c>
      <c r="BI662">
        <v>6</v>
      </c>
      <c r="BJ662">
        <v>1</v>
      </c>
      <c r="BK662">
        <v>64.5</v>
      </c>
      <c r="BL662" t="s">
        <v>157</v>
      </c>
      <c r="BM662" t="s">
        <v>158</v>
      </c>
      <c r="BN662" t="s">
        <v>305</v>
      </c>
      <c r="BO662" t="s">
        <v>160</v>
      </c>
      <c r="BP662">
        <v>6</v>
      </c>
    </row>
    <row r="663" spans="1:68" hidden="1" x14ac:dyDescent="0.2">
      <c r="A663">
        <v>2021</v>
      </c>
      <c r="B663">
        <v>2</v>
      </c>
      <c r="C663" s="260">
        <v>44235</v>
      </c>
      <c r="D663">
        <v>18</v>
      </c>
      <c r="E663">
        <v>50</v>
      </c>
      <c r="F663">
        <v>5</v>
      </c>
      <c r="G663" t="s">
        <v>306</v>
      </c>
      <c r="H663" t="s">
        <v>307</v>
      </c>
      <c r="I663" t="s">
        <v>156</v>
      </c>
      <c r="J663">
        <v>2</v>
      </c>
      <c r="K663">
        <v>3</v>
      </c>
      <c r="L663">
        <v>54</v>
      </c>
      <c r="M663">
        <v>51.57</v>
      </c>
      <c r="N663">
        <v>56.43</v>
      </c>
      <c r="X663">
        <v>72</v>
      </c>
      <c r="Z663">
        <v>109</v>
      </c>
      <c r="AF663">
        <v>64</v>
      </c>
      <c r="AG663">
        <v>53</v>
      </c>
      <c r="AH663">
        <v>56</v>
      </c>
      <c r="AI663">
        <v>55</v>
      </c>
      <c r="AJ663">
        <v>57</v>
      </c>
      <c r="AK663">
        <v>110</v>
      </c>
      <c r="AL663">
        <v>105</v>
      </c>
      <c r="AN663">
        <v>59.5</v>
      </c>
      <c r="AP663">
        <v>101</v>
      </c>
      <c r="AQ663">
        <v>107</v>
      </c>
      <c r="AR663">
        <v>67</v>
      </c>
      <c r="AS663">
        <v>108</v>
      </c>
      <c r="AT663">
        <v>4</v>
      </c>
      <c r="AV663">
        <v>3</v>
      </c>
      <c r="BC663">
        <v>7</v>
      </c>
      <c r="BD663">
        <v>63</v>
      </c>
      <c r="BE663">
        <v>1.4999999999999999E-2</v>
      </c>
      <c r="BF663">
        <v>0.111</v>
      </c>
      <c r="BH663">
        <v>0.1</v>
      </c>
      <c r="BI663">
        <v>1.2</v>
      </c>
      <c r="BJ663">
        <v>0.4</v>
      </c>
      <c r="BK663">
        <v>3.7</v>
      </c>
      <c r="BL663" t="s">
        <v>157</v>
      </c>
      <c r="BM663" t="s">
        <v>158</v>
      </c>
      <c r="BN663" t="s">
        <v>308</v>
      </c>
      <c r="BO663" t="s">
        <v>160</v>
      </c>
      <c r="BP663">
        <v>6</v>
      </c>
    </row>
    <row r="664" spans="1:68" hidden="1" x14ac:dyDescent="0.2">
      <c r="A664">
        <v>2021</v>
      </c>
      <c r="B664">
        <v>2</v>
      </c>
      <c r="C664" s="260">
        <v>44235</v>
      </c>
      <c r="D664">
        <v>236</v>
      </c>
      <c r="E664">
        <v>160</v>
      </c>
      <c r="F664">
        <v>5</v>
      </c>
      <c r="G664" t="s">
        <v>277</v>
      </c>
      <c r="H664" t="s">
        <v>278</v>
      </c>
      <c r="I664" t="s">
        <v>163</v>
      </c>
      <c r="J664">
        <v>2</v>
      </c>
      <c r="K664">
        <v>1</v>
      </c>
      <c r="L664">
        <v>200</v>
      </c>
      <c r="M664">
        <v>186</v>
      </c>
      <c r="N664">
        <v>214</v>
      </c>
      <c r="W664">
        <v>204</v>
      </c>
      <c r="X664">
        <v>218</v>
      </c>
      <c r="AF664">
        <v>203</v>
      </c>
      <c r="AG664">
        <v>200</v>
      </c>
      <c r="AH664">
        <v>185</v>
      </c>
      <c r="AI664">
        <v>206</v>
      </c>
      <c r="AJ664">
        <v>209</v>
      </c>
      <c r="AK664">
        <v>90</v>
      </c>
      <c r="AL664">
        <v>85</v>
      </c>
      <c r="AN664">
        <v>203.6</v>
      </c>
      <c r="AP664">
        <v>76</v>
      </c>
      <c r="AQ664">
        <v>95</v>
      </c>
      <c r="AR664">
        <v>82</v>
      </c>
      <c r="AS664">
        <v>88</v>
      </c>
      <c r="AT664">
        <v>8</v>
      </c>
      <c r="AU664">
        <v>2</v>
      </c>
      <c r="AV664">
        <v>4</v>
      </c>
      <c r="BC664">
        <v>14</v>
      </c>
      <c r="BD664">
        <v>1208</v>
      </c>
      <c r="BE664">
        <v>1.4999999999999999E-2</v>
      </c>
      <c r="BF664">
        <v>1.2E-2</v>
      </c>
      <c r="BG664">
        <v>1</v>
      </c>
      <c r="BH664">
        <v>0.1</v>
      </c>
      <c r="BI664">
        <v>6</v>
      </c>
      <c r="BJ664">
        <v>2.9</v>
      </c>
      <c r="BK664">
        <v>245.9</v>
      </c>
      <c r="BL664" t="s">
        <v>279</v>
      </c>
      <c r="BM664" t="s">
        <v>279</v>
      </c>
      <c r="BP664">
        <v>6</v>
      </c>
    </row>
    <row r="665" spans="1:68" hidden="1" x14ac:dyDescent="0.2">
      <c r="A665">
        <v>2021</v>
      </c>
      <c r="B665">
        <v>2</v>
      </c>
      <c r="C665" s="260">
        <v>44235</v>
      </c>
      <c r="D665">
        <v>301</v>
      </c>
      <c r="E665">
        <v>225</v>
      </c>
      <c r="F665">
        <v>5</v>
      </c>
      <c r="G665" t="s">
        <v>169</v>
      </c>
      <c r="H665" t="s">
        <v>170</v>
      </c>
      <c r="I665" t="s">
        <v>163</v>
      </c>
      <c r="J665">
        <v>6</v>
      </c>
      <c r="K665">
        <v>1</v>
      </c>
      <c r="L665">
        <v>372</v>
      </c>
      <c r="M665">
        <v>345.96</v>
      </c>
      <c r="N665">
        <v>398.04</v>
      </c>
      <c r="AP665">
        <v>169</v>
      </c>
      <c r="AQ665">
        <v>128</v>
      </c>
      <c r="BD665">
        <v>780</v>
      </c>
      <c r="BE665">
        <v>1.4999999999999999E-2</v>
      </c>
      <c r="BI665">
        <v>2.1</v>
      </c>
      <c r="BL665" t="s">
        <v>164</v>
      </c>
      <c r="BM665" t="s">
        <v>164</v>
      </c>
      <c r="BP665">
        <v>6</v>
      </c>
    </row>
    <row r="666" spans="1:68" hidden="1" x14ac:dyDescent="0.2">
      <c r="A666">
        <v>2021</v>
      </c>
      <c r="B666">
        <v>2</v>
      </c>
      <c r="C666" s="260">
        <v>44235</v>
      </c>
      <c r="D666">
        <v>384</v>
      </c>
      <c r="E666">
        <v>556</v>
      </c>
      <c r="F666">
        <v>5</v>
      </c>
      <c r="G666" t="s">
        <v>171</v>
      </c>
      <c r="H666" t="s">
        <v>172</v>
      </c>
      <c r="I666" t="s">
        <v>163</v>
      </c>
      <c r="J666">
        <v>1</v>
      </c>
      <c r="K666">
        <v>6</v>
      </c>
      <c r="L666">
        <v>1066</v>
      </c>
      <c r="M666">
        <v>1003.106</v>
      </c>
      <c r="N666">
        <v>1141.6859999999999</v>
      </c>
      <c r="T666">
        <v>1142</v>
      </c>
      <c r="U666">
        <v>1074</v>
      </c>
      <c r="V666">
        <v>1097</v>
      </c>
      <c r="W666">
        <v>1067</v>
      </c>
      <c r="X666">
        <v>1053</v>
      </c>
      <c r="Y666">
        <v>128</v>
      </c>
      <c r="Z666">
        <v>127</v>
      </c>
      <c r="AF666">
        <v>1087</v>
      </c>
      <c r="AG666">
        <v>1050</v>
      </c>
      <c r="AH666">
        <v>1082</v>
      </c>
      <c r="AI666">
        <v>1063</v>
      </c>
      <c r="AJ666">
        <v>1036</v>
      </c>
      <c r="AK666">
        <v>136</v>
      </c>
      <c r="AL666">
        <v>135</v>
      </c>
      <c r="AN666">
        <v>1075.0999999999999</v>
      </c>
      <c r="AP666">
        <v>20</v>
      </c>
      <c r="AQ666">
        <v>180</v>
      </c>
      <c r="AR666">
        <v>27</v>
      </c>
      <c r="AS666">
        <v>132</v>
      </c>
      <c r="AT666">
        <v>2</v>
      </c>
      <c r="AU666">
        <v>3</v>
      </c>
      <c r="AV666">
        <v>3</v>
      </c>
      <c r="AX666">
        <v>2</v>
      </c>
      <c r="BC666">
        <v>10</v>
      </c>
      <c r="BD666">
        <v>562</v>
      </c>
      <c r="BE666">
        <v>1.4999999999999999E-2</v>
      </c>
      <c r="BF666">
        <v>1.7999999999999999E-2</v>
      </c>
      <c r="BH666">
        <v>0</v>
      </c>
      <c r="BI666">
        <v>0.5</v>
      </c>
      <c r="BJ666">
        <v>10.8</v>
      </c>
      <c r="BK666">
        <v>604.20000000000005</v>
      </c>
      <c r="BL666" t="s">
        <v>157</v>
      </c>
      <c r="BM666" t="s">
        <v>158</v>
      </c>
      <c r="BN666" t="s">
        <v>173</v>
      </c>
      <c r="BP666">
        <v>6</v>
      </c>
    </row>
    <row r="667" spans="1:68" hidden="1" x14ac:dyDescent="0.2">
      <c r="A667">
        <v>2021</v>
      </c>
      <c r="B667">
        <v>2</v>
      </c>
      <c r="C667" s="260">
        <v>44235</v>
      </c>
      <c r="D667">
        <v>384</v>
      </c>
      <c r="E667">
        <v>557</v>
      </c>
      <c r="F667">
        <v>5</v>
      </c>
      <c r="G667" t="s">
        <v>174</v>
      </c>
      <c r="H667" t="s">
        <v>175</v>
      </c>
      <c r="I667" t="s">
        <v>163</v>
      </c>
      <c r="J667">
        <v>1</v>
      </c>
      <c r="K667">
        <v>6</v>
      </c>
      <c r="L667">
        <v>182</v>
      </c>
      <c r="M667">
        <v>171.262</v>
      </c>
      <c r="N667">
        <v>194.922</v>
      </c>
      <c r="T667">
        <v>211</v>
      </c>
      <c r="U667">
        <v>193</v>
      </c>
      <c r="V667">
        <v>190</v>
      </c>
      <c r="W667">
        <v>191</v>
      </c>
      <c r="X667">
        <v>184</v>
      </c>
      <c r="Y667">
        <v>128</v>
      </c>
      <c r="Z667">
        <v>127</v>
      </c>
      <c r="AF667">
        <v>203</v>
      </c>
      <c r="AG667">
        <v>193</v>
      </c>
      <c r="AH667">
        <v>182</v>
      </c>
      <c r="AI667">
        <v>181</v>
      </c>
      <c r="AJ667">
        <v>181</v>
      </c>
      <c r="AK667">
        <v>136</v>
      </c>
      <c r="AL667">
        <v>135</v>
      </c>
      <c r="AN667">
        <v>190.9</v>
      </c>
      <c r="AP667">
        <v>20</v>
      </c>
      <c r="AQ667">
        <v>180</v>
      </c>
      <c r="AR667">
        <v>27</v>
      </c>
      <c r="AS667">
        <v>132</v>
      </c>
      <c r="AT667">
        <v>3</v>
      </c>
      <c r="AU667">
        <v>3</v>
      </c>
      <c r="AV667">
        <v>3</v>
      </c>
      <c r="AX667">
        <v>2</v>
      </c>
      <c r="BC667">
        <v>10</v>
      </c>
      <c r="BD667">
        <v>562</v>
      </c>
      <c r="BE667">
        <v>1.4999999999999999E-2</v>
      </c>
      <c r="BF667">
        <v>1.7999999999999999E-2</v>
      </c>
      <c r="BH667">
        <v>0.1</v>
      </c>
      <c r="BI667">
        <v>3.1</v>
      </c>
      <c r="BJ667">
        <v>1.9</v>
      </c>
      <c r="BK667">
        <v>107.3</v>
      </c>
      <c r="BL667" t="s">
        <v>157</v>
      </c>
      <c r="BM667" t="s">
        <v>158</v>
      </c>
      <c r="BN667" t="s">
        <v>173</v>
      </c>
      <c r="BO667" t="s">
        <v>176</v>
      </c>
      <c r="BP667">
        <v>6</v>
      </c>
    </row>
    <row r="668" spans="1:68" hidden="1" x14ac:dyDescent="0.2">
      <c r="A668">
        <v>2021</v>
      </c>
      <c r="B668">
        <v>2</v>
      </c>
      <c r="C668" s="260">
        <v>44235</v>
      </c>
      <c r="D668">
        <v>1</v>
      </c>
      <c r="E668">
        <v>1</v>
      </c>
      <c r="F668">
        <v>6</v>
      </c>
      <c r="G668" t="s">
        <v>342</v>
      </c>
      <c r="H668" t="s">
        <v>343</v>
      </c>
      <c r="I668" t="s">
        <v>163</v>
      </c>
      <c r="J668">
        <v>3</v>
      </c>
      <c r="K668">
        <v>2</v>
      </c>
      <c r="L668">
        <v>111</v>
      </c>
      <c r="M668">
        <v>103.23</v>
      </c>
      <c r="N668">
        <v>118.77</v>
      </c>
      <c r="T668">
        <v>114</v>
      </c>
      <c r="U668">
        <v>112</v>
      </c>
      <c r="V668">
        <v>115</v>
      </c>
      <c r="W668">
        <v>95</v>
      </c>
      <c r="X668">
        <v>119</v>
      </c>
      <c r="Z668">
        <v>86</v>
      </c>
      <c r="AF668">
        <v>118</v>
      </c>
      <c r="AG668">
        <v>116</v>
      </c>
      <c r="AH668">
        <v>119</v>
      </c>
      <c r="AI668">
        <v>118</v>
      </c>
      <c r="AJ668">
        <v>125</v>
      </c>
      <c r="AK668">
        <v>88</v>
      </c>
      <c r="AL668">
        <v>89</v>
      </c>
      <c r="AN668">
        <v>115.1</v>
      </c>
      <c r="AP668">
        <v>108</v>
      </c>
      <c r="AQ668">
        <v>100</v>
      </c>
      <c r="AR668">
        <v>123</v>
      </c>
      <c r="AS668">
        <v>88</v>
      </c>
      <c r="AT668">
        <v>7</v>
      </c>
      <c r="AU668">
        <v>2</v>
      </c>
      <c r="AV668">
        <v>9</v>
      </c>
      <c r="BC668">
        <v>18</v>
      </c>
      <c r="BD668">
        <v>2146</v>
      </c>
      <c r="BE668">
        <v>1.4999999999999999E-2</v>
      </c>
      <c r="BF668">
        <v>8.0000000000000002E-3</v>
      </c>
      <c r="BG668">
        <v>1</v>
      </c>
      <c r="BH668">
        <v>0.2</v>
      </c>
      <c r="BI668">
        <v>19.3</v>
      </c>
      <c r="BJ668">
        <v>2.1</v>
      </c>
      <c r="BK668">
        <v>247</v>
      </c>
      <c r="BL668" t="s">
        <v>241</v>
      </c>
      <c r="BM668" t="s">
        <v>241</v>
      </c>
      <c r="BP668">
        <v>6</v>
      </c>
    </row>
    <row r="669" spans="1:68" hidden="1" x14ac:dyDescent="0.2">
      <c r="A669">
        <v>2021</v>
      </c>
      <c r="B669">
        <v>2</v>
      </c>
      <c r="C669" s="260">
        <v>44235</v>
      </c>
      <c r="D669">
        <v>1</v>
      </c>
      <c r="E669">
        <v>2</v>
      </c>
      <c r="F669">
        <v>6</v>
      </c>
      <c r="G669" t="s">
        <v>344</v>
      </c>
      <c r="H669" t="s">
        <v>345</v>
      </c>
      <c r="I669" t="s">
        <v>163</v>
      </c>
      <c r="J669">
        <v>3</v>
      </c>
      <c r="K669">
        <v>2</v>
      </c>
      <c r="L669">
        <v>113</v>
      </c>
      <c r="M669">
        <v>105.09</v>
      </c>
      <c r="N669">
        <v>120.91</v>
      </c>
      <c r="T669">
        <v>106</v>
      </c>
      <c r="U669">
        <v>108</v>
      </c>
      <c r="V669">
        <v>110</v>
      </c>
      <c r="W669">
        <v>122</v>
      </c>
      <c r="X669">
        <v>109</v>
      </c>
      <c r="Z669">
        <v>86</v>
      </c>
      <c r="AF669">
        <v>106</v>
      </c>
      <c r="AG669">
        <v>107</v>
      </c>
      <c r="AH669">
        <v>111</v>
      </c>
      <c r="AI669">
        <v>115</v>
      </c>
      <c r="AJ669">
        <v>130</v>
      </c>
      <c r="AK669">
        <v>88</v>
      </c>
      <c r="AL669">
        <v>89</v>
      </c>
      <c r="AN669">
        <v>112.4</v>
      </c>
      <c r="AP669">
        <v>108</v>
      </c>
      <c r="AQ669">
        <v>100</v>
      </c>
      <c r="AR669">
        <v>123</v>
      </c>
      <c r="AS669">
        <v>88</v>
      </c>
      <c r="AT669">
        <v>6</v>
      </c>
      <c r="AU669">
        <v>2</v>
      </c>
      <c r="AV669">
        <v>8</v>
      </c>
      <c r="BC669">
        <v>16</v>
      </c>
      <c r="BD669">
        <v>2642</v>
      </c>
      <c r="BE669">
        <v>1.4999999999999999E-2</v>
      </c>
      <c r="BF669">
        <v>6.0000000000000001E-3</v>
      </c>
      <c r="BG669">
        <v>1</v>
      </c>
      <c r="BH669">
        <v>0.1</v>
      </c>
      <c r="BI669">
        <v>23.4</v>
      </c>
      <c r="BJ669">
        <v>1.8</v>
      </c>
      <c r="BK669">
        <v>297</v>
      </c>
      <c r="BL669" t="s">
        <v>241</v>
      </c>
      <c r="BM669" t="s">
        <v>241</v>
      </c>
      <c r="BP669">
        <v>6</v>
      </c>
    </row>
    <row r="670" spans="1:68" hidden="1" x14ac:dyDescent="0.2">
      <c r="A670">
        <v>2021</v>
      </c>
      <c r="B670">
        <v>2</v>
      </c>
      <c r="C670" s="260">
        <v>44235</v>
      </c>
      <c r="D670">
        <v>32</v>
      </c>
      <c r="E670">
        <v>92</v>
      </c>
      <c r="F670">
        <v>7</v>
      </c>
      <c r="G670" t="s">
        <v>217</v>
      </c>
      <c r="H670" t="s">
        <v>218</v>
      </c>
      <c r="I670" t="s">
        <v>163</v>
      </c>
      <c r="J670">
        <v>2</v>
      </c>
      <c r="K670">
        <v>3</v>
      </c>
      <c r="L670">
        <v>361</v>
      </c>
      <c r="M670">
        <v>335.73</v>
      </c>
      <c r="N670">
        <v>386.27</v>
      </c>
      <c r="U670">
        <v>396</v>
      </c>
      <c r="V670">
        <v>365</v>
      </c>
      <c r="W670">
        <v>352</v>
      </c>
      <c r="X670">
        <v>368</v>
      </c>
      <c r="Y670">
        <v>96</v>
      </c>
      <c r="Z670">
        <v>97</v>
      </c>
      <c r="AF670">
        <v>351</v>
      </c>
      <c r="AG670">
        <v>365</v>
      </c>
      <c r="AH670">
        <v>390</v>
      </c>
      <c r="AI670">
        <v>380</v>
      </c>
      <c r="AJ670">
        <v>379</v>
      </c>
      <c r="AK670">
        <v>99</v>
      </c>
      <c r="AL670">
        <v>98</v>
      </c>
      <c r="AN670">
        <v>371.8</v>
      </c>
      <c r="AP670">
        <v>74</v>
      </c>
      <c r="AQ670">
        <v>97</v>
      </c>
      <c r="AR670">
        <v>74</v>
      </c>
      <c r="AS670">
        <v>98</v>
      </c>
      <c r="AT670">
        <v>11</v>
      </c>
      <c r="AU670">
        <v>2</v>
      </c>
      <c r="AV670">
        <v>1</v>
      </c>
      <c r="AX670">
        <v>3</v>
      </c>
      <c r="BC670">
        <v>17</v>
      </c>
      <c r="BD670">
        <v>1625</v>
      </c>
      <c r="BE670">
        <v>1.4999999999999999E-2</v>
      </c>
      <c r="BF670">
        <v>0.01</v>
      </c>
      <c r="BG670">
        <v>1</v>
      </c>
      <c r="BH670">
        <v>0</v>
      </c>
      <c r="BI670">
        <v>4.5</v>
      </c>
      <c r="BJ670">
        <v>6.3</v>
      </c>
      <c r="BK670">
        <v>604.20000000000005</v>
      </c>
      <c r="BL670" t="s">
        <v>181</v>
      </c>
      <c r="BM670" t="s">
        <v>182</v>
      </c>
      <c r="BN670" t="s">
        <v>219</v>
      </c>
      <c r="BO670" t="s">
        <v>220</v>
      </c>
      <c r="BP670">
        <v>6</v>
      </c>
    </row>
    <row r="671" spans="1:68" hidden="1" x14ac:dyDescent="0.2">
      <c r="A671">
        <v>2021</v>
      </c>
      <c r="B671">
        <v>2</v>
      </c>
      <c r="C671" s="260">
        <v>44235</v>
      </c>
      <c r="D671">
        <v>32</v>
      </c>
      <c r="E671">
        <v>93</v>
      </c>
      <c r="F671">
        <v>7</v>
      </c>
      <c r="G671" t="s">
        <v>221</v>
      </c>
      <c r="H671" t="s">
        <v>222</v>
      </c>
      <c r="I671" t="s">
        <v>163</v>
      </c>
      <c r="J671">
        <v>2</v>
      </c>
      <c r="K671">
        <v>3</v>
      </c>
      <c r="L671">
        <v>59</v>
      </c>
      <c r="M671">
        <v>54.87</v>
      </c>
      <c r="N671">
        <v>63.13</v>
      </c>
      <c r="U671">
        <v>56</v>
      </c>
      <c r="V671">
        <v>57</v>
      </c>
      <c r="W671">
        <v>58</v>
      </c>
      <c r="X671">
        <v>56</v>
      </c>
      <c r="Y671">
        <v>96</v>
      </c>
      <c r="Z671">
        <v>97</v>
      </c>
      <c r="AF671">
        <v>58</v>
      </c>
      <c r="AG671">
        <v>60</v>
      </c>
      <c r="AH671">
        <v>65</v>
      </c>
      <c r="AI671">
        <v>60</v>
      </c>
      <c r="AJ671">
        <v>59</v>
      </c>
      <c r="AK671">
        <v>99</v>
      </c>
      <c r="AL671">
        <v>98</v>
      </c>
      <c r="AN671">
        <v>58.8</v>
      </c>
      <c r="AP671">
        <v>74</v>
      </c>
      <c r="AQ671">
        <v>97</v>
      </c>
      <c r="AR671">
        <v>74</v>
      </c>
      <c r="AS671">
        <v>98</v>
      </c>
      <c r="AT671">
        <v>14</v>
      </c>
      <c r="AU671">
        <v>2</v>
      </c>
      <c r="AV671">
        <v>2</v>
      </c>
      <c r="AX671">
        <v>6</v>
      </c>
      <c r="BC671">
        <v>24</v>
      </c>
      <c r="BD671">
        <v>1590</v>
      </c>
      <c r="BE671">
        <v>1.4999999999999999E-2</v>
      </c>
      <c r="BF671">
        <v>1.4999999999999999E-2</v>
      </c>
      <c r="BG671">
        <v>1</v>
      </c>
      <c r="BH671">
        <v>0.4</v>
      </c>
      <c r="BI671">
        <v>26.9</v>
      </c>
      <c r="BJ671">
        <v>1.4</v>
      </c>
      <c r="BK671">
        <v>93.5</v>
      </c>
      <c r="BL671" t="s">
        <v>181</v>
      </c>
      <c r="BM671" t="s">
        <v>182</v>
      </c>
      <c r="BN671" t="s">
        <v>223</v>
      </c>
      <c r="BO671" t="s">
        <v>220</v>
      </c>
      <c r="BP671">
        <v>6</v>
      </c>
    </row>
    <row r="672" spans="1:68" hidden="1" x14ac:dyDescent="0.2">
      <c r="A672">
        <v>2021</v>
      </c>
      <c r="B672">
        <v>2</v>
      </c>
      <c r="C672" s="260">
        <v>44235</v>
      </c>
      <c r="D672">
        <v>32</v>
      </c>
      <c r="E672">
        <v>94</v>
      </c>
      <c r="F672">
        <v>7</v>
      </c>
      <c r="G672" t="s">
        <v>346</v>
      </c>
      <c r="H672" t="s">
        <v>347</v>
      </c>
      <c r="I672" t="s">
        <v>163</v>
      </c>
      <c r="J672">
        <v>2</v>
      </c>
      <c r="K672">
        <v>3</v>
      </c>
      <c r="L672">
        <v>19</v>
      </c>
      <c r="M672">
        <v>17.670000000000002</v>
      </c>
      <c r="N672">
        <v>20.329999999999998</v>
      </c>
      <c r="Y672">
        <v>96</v>
      </c>
      <c r="Z672">
        <v>97</v>
      </c>
      <c r="AK672">
        <v>99</v>
      </c>
      <c r="AL672">
        <v>98</v>
      </c>
      <c r="AP672">
        <v>74</v>
      </c>
      <c r="AQ672">
        <v>97</v>
      </c>
      <c r="AR672">
        <v>74</v>
      </c>
      <c r="AS672">
        <v>98</v>
      </c>
      <c r="BD672">
        <v>192</v>
      </c>
      <c r="BE672">
        <v>1.4999999999999999E-2</v>
      </c>
      <c r="BI672">
        <v>10.1</v>
      </c>
      <c r="BL672" t="s">
        <v>181</v>
      </c>
      <c r="BM672" t="s">
        <v>182</v>
      </c>
      <c r="BN672" t="s">
        <v>348</v>
      </c>
      <c r="BO672" t="s">
        <v>220</v>
      </c>
      <c r="BP672">
        <v>6</v>
      </c>
    </row>
    <row r="673" spans="1:68" hidden="1" x14ac:dyDescent="0.2">
      <c r="A673">
        <v>2021</v>
      </c>
      <c r="B673">
        <v>2</v>
      </c>
      <c r="C673" s="260">
        <v>44235</v>
      </c>
      <c r="D673">
        <v>227</v>
      </c>
      <c r="E673">
        <v>155</v>
      </c>
      <c r="F673">
        <v>30</v>
      </c>
      <c r="G673" t="s">
        <v>338</v>
      </c>
      <c r="H673" t="s">
        <v>339</v>
      </c>
      <c r="I673" t="s">
        <v>340</v>
      </c>
      <c r="J673">
        <v>3</v>
      </c>
      <c r="K673">
        <v>2</v>
      </c>
      <c r="L673">
        <v>122</v>
      </c>
      <c r="M673">
        <v>113.46</v>
      </c>
      <c r="N673">
        <v>130.54</v>
      </c>
      <c r="T673">
        <v>123</v>
      </c>
      <c r="W673">
        <v>128</v>
      </c>
      <c r="X673">
        <v>123</v>
      </c>
      <c r="Y673">
        <v>123</v>
      </c>
      <c r="Z673">
        <v>130</v>
      </c>
      <c r="AF673">
        <v>126</v>
      </c>
      <c r="AG673">
        <v>123</v>
      </c>
      <c r="AH673">
        <v>120</v>
      </c>
      <c r="AI673">
        <v>118</v>
      </c>
      <c r="AJ673">
        <v>121</v>
      </c>
      <c r="AK673">
        <v>128</v>
      </c>
      <c r="AL673">
        <v>125</v>
      </c>
      <c r="AN673">
        <v>122.8</v>
      </c>
      <c r="AP673">
        <v>61</v>
      </c>
      <c r="AQ673">
        <v>177</v>
      </c>
      <c r="AR673">
        <v>85</v>
      </c>
      <c r="AS673">
        <v>127</v>
      </c>
      <c r="AT673">
        <v>4</v>
      </c>
      <c r="AU673">
        <v>3</v>
      </c>
      <c r="AV673">
        <v>1</v>
      </c>
      <c r="AX673">
        <v>2</v>
      </c>
      <c r="BC673">
        <v>10</v>
      </c>
      <c r="BD673">
        <v>1306</v>
      </c>
      <c r="BE673">
        <v>0.02</v>
      </c>
      <c r="BF673">
        <v>8.0000000000000002E-3</v>
      </c>
      <c r="BG673">
        <v>1</v>
      </c>
      <c r="BH673">
        <v>0.1</v>
      </c>
      <c r="BI673">
        <v>10.7</v>
      </c>
      <c r="BJ673">
        <v>1.2</v>
      </c>
      <c r="BK673">
        <v>160.4</v>
      </c>
      <c r="BL673" t="s">
        <v>181</v>
      </c>
      <c r="BM673" t="s">
        <v>196</v>
      </c>
      <c r="BN673" t="s">
        <v>341</v>
      </c>
      <c r="BP673">
        <v>6</v>
      </c>
    </row>
    <row r="674" spans="1:68" hidden="1" x14ac:dyDescent="0.2">
      <c r="A674">
        <v>2021</v>
      </c>
      <c r="B674">
        <v>2</v>
      </c>
      <c r="C674" s="260">
        <v>44235</v>
      </c>
      <c r="D674">
        <v>4</v>
      </c>
      <c r="E674">
        <v>11</v>
      </c>
      <c r="F674">
        <v>48</v>
      </c>
      <c r="G674" t="s">
        <v>201</v>
      </c>
      <c r="H674" t="s">
        <v>202</v>
      </c>
      <c r="I674" t="s">
        <v>203</v>
      </c>
      <c r="J674">
        <v>2</v>
      </c>
      <c r="K674">
        <v>2</v>
      </c>
      <c r="L674">
        <v>212</v>
      </c>
      <c r="M674">
        <v>197.16</v>
      </c>
      <c r="N674">
        <v>226.84</v>
      </c>
      <c r="AG674">
        <v>230</v>
      </c>
      <c r="AH674">
        <v>225</v>
      </c>
      <c r="AI674">
        <v>205</v>
      </c>
      <c r="AJ674">
        <v>209</v>
      </c>
      <c r="AK674">
        <v>138</v>
      </c>
      <c r="AL674">
        <v>143</v>
      </c>
      <c r="AN674">
        <v>217.3</v>
      </c>
      <c r="AP674">
        <v>37</v>
      </c>
      <c r="AQ674">
        <v>195</v>
      </c>
      <c r="AR674">
        <v>51</v>
      </c>
      <c r="AS674">
        <v>141</v>
      </c>
      <c r="AT674">
        <v>6</v>
      </c>
      <c r="AV674">
        <v>2</v>
      </c>
      <c r="BC674">
        <v>8</v>
      </c>
      <c r="BD674">
        <v>56</v>
      </c>
      <c r="BE674">
        <v>0.02</v>
      </c>
      <c r="BF674">
        <v>0.14299999999999999</v>
      </c>
      <c r="BH674">
        <v>0</v>
      </c>
      <c r="BI674">
        <v>0.3</v>
      </c>
      <c r="BJ674">
        <v>1.7</v>
      </c>
      <c r="BK674">
        <v>12.2</v>
      </c>
      <c r="BL674" t="s">
        <v>181</v>
      </c>
      <c r="BM674" t="s">
        <v>199</v>
      </c>
      <c r="BN674" t="s">
        <v>204</v>
      </c>
      <c r="BP674">
        <v>6</v>
      </c>
    </row>
    <row r="675" spans="1:68" hidden="1" x14ac:dyDescent="0.2">
      <c r="A675">
        <v>2021</v>
      </c>
      <c r="B675">
        <v>2</v>
      </c>
      <c r="C675" s="260">
        <v>44235</v>
      </c>
      <c r="D675">
        <v>4</v>
      </c>
      <c r="E675">
        <v>12</v>
      </c>
      <c r="F675">
        <v>48</v>
      </c>
      <c r="G675" t="s">
        <v>205</v>
      </c>
      <c r="H675" t="s">
        <v>206</v>
      </c>
      <c r="I675" t="s">
        <v>203</v>
      </c>
      <c r="J675">
        <v>2</v>
      </c>
      <c r="K675">
        <v>2</v>
      </c>
      <c r="L675">
        <v>212</v>
      </c>
      <c r="M675">
        <v>197.16</v>
      </c>
      <c r="N675">
        <v>226.84</v>
      </c>
      <c r="AG675">
        <v>233</v>
      </c>
      <c r="AH675">
        <v>218</v>
      </c>
      <c r="AI675">
        <v>212</v>
      </c>
      <c r="AJ675">
        <v>220</v>
      </c>
      <c r="AK675">
        <v>138</v>
      </c>
      <c r="AL675">
        <v>143</v>
      </c>
      <c r="AN675">
        <v>220.8</v>
      </c>
      <c r="AP675">
        <v>37</v>
      </c>
      <c r="AQ675">
        <v>195</v>
      </c>
      <c r="AR675">
        <v>51</v>
      </c>
      <c r="AS675">
        <v>141</v>
      </c>
      <c r="AT675">
        <v>4</v>
      </c>
      <c r="AV675">
        <v>5</v>
      </c>
      <c r="BC675">
        <v>9</v>
      </c>
      <c r="BD675">
        <v>57</v>
      </c>
      <c r="BE675">
        <v>0.02</v>
      </c>
      <c r="BF675">
        <v>0.158</v>
      </c>
      <c r="BH675">
        <v>0</v>
      </c>
      <c r="BI675">
        <v>0.3</v>
      </c>
      <c r="BJ675">
        <v>2</v>
      </c>
      <c r="BK675">
        <v>12.6</v>
      </c>
      <c r="BL675" t="s">
        <v>181</v>
      </c>
      <c r="BM675" t="s">
        <v>199</v>
      </c>
      <c r="BN675" t="s">
        <v>207</v>
      </c>
      <c r="BP675">
        <v>6</v>
      </c>
    </row>
    <row r="676" spans="1:68" hidden="1" x14ac:dyDescent="0.2">
      <c r="A676">
        <v>2021</v>
      </c>
      <c r="B676">
        <v>2</v>
      </c>
      <c r="C676" s="260">
        <v>44235</v>
      </c>
      <c r="D676">
        <v>334</v>
      </c>
      <c r="E676">
        <v>254</v>
      </c>
      <c r="F676">
        <v>49</v>
      </c>
      <c r="G676" t="s">
        <v>208</v>
      </c>
      <c r="H676" t="s">
        <v>209</v>
      </c>
      <c r="I676" t="s">
        <v>203</v>
      </c>
      <c r="J676">
        <v>4</v>
      </c>
      <c r="K676">
        <v>2</v>
      </c>
      <c r="L676">
        <v>203</v>
      </c>
      <c r="M676">
        <v>188.79</v>
      </c>
      <c r="N676">
        <v>217.21</v>
      </c>
      <c r="T676">
        <v>215</v>
      </c>
      <c r="U676">
        <v>211</v>
      </c>
      <c r="V676">
        <v>208</v>
      </c>
      <c r="W676">
        <v>204</v>
      </c>
      <c r="X676">
        <v>201</v>
      </c>
      <c r="Y676">
        <v>145</v>
      </c>
      <c r="Z676">
        <v>142</v>
      </c>
      <c r="AF676">
        <v>205</v>
      </c>
      <c r="AG676">
        <v>212</v>
      </c>
      <c r="AH676">
        <v>217</v>
      </c>
      <c r="AI676">
        <v>218</v>
      </c>
      <c r="AJ676">
        <v>213</v>
      </c>
      <c r="AK676">
        <v>135</v>
      </c>
      <c r="AL676">
        <v>130</v>
      </c>
      <c r="AN676">
        <v>210.4</v>
      </c>
      <c r="AP676">
        <v>88</v>
      </c>
      <c r="AQ676">
        <v>164</v>
      </c>
      <c r="AR676">
        <v>104</v>
      </c>
      <c r="AS676">
        <v>138</v>
      </c>
      <c r="AT676">
        <v>7</v>
      </c>
      <c r="AU676">
        <v>3</v>
      </c>
      <c r="AV676">
        <v>10</v>
      </c>
      <c r="BC676">
        <v>20</v>
      </c>
      <c r="BD676">
        <v>2300</v>
      </c>
      <c r="BE676">
        <v>0.02</v>
      </c>
      <c r="BF676">
        <v>8.9999999999999993E-3</v>
      </c>
      <c r="BG676">
        <v>1</v>
      </c>
      <c r="BH676">
        <v>0.1</v>
      </c>
      <c r="BI676">
        <v>11.3</v>
      </c>
      <c r="BJ676">
        <v>4.2</v>
      </c>
      <c r="BK676">
        <v>483.9</v>
      </c>
      <c r="BL676" t="s">
        <v>181</v>
      </c>
      <c r="BM676" t="s">
        <v>196</v>
      </c>
      <c r="BN676" t="s">
        <v>210</v>
      </c>
      <c r="BP676">
        <v>6</v>
      </c>
    </row>
    <row r="677" spans="1:68" hidden="1" x14ac:dyDescent="0.2">
      <c r="A677">
        <v>2021</v>
      </c>
      <c r="B677">
        <v>2</v>
      </c>
      <c r="C677" s="260">
        <v>44235</v>
      </c>
      <c r="D677">
        <v>415</v>
      </c>
      <c r="E677">
        <v>655</v>
      </c>
      <c r="F677">
        <v>49</v>
      </c>
      <c r="G677" t="s">
        <v>261</v>
      </c>
      <c r="H677" t="s">
        <v>262</v>
      </c>
      <c r="I677" t="s">
        <v>203</v>
      </c>
      <c r="J677">
        <v>3</v>
      </c>
      <c r="K677">
        <v>1</v>
      </c>
      <c r="L677">
        <v>148</v>
      </c>
      <c r="M677">
        <v>137.63999999999999</v>
      </c>
      <c r="N677">
        <v>158.36000000000001</v>
      </c>
      <c r="T677">
        <v>138</v>
      </c>
      <c r="U677">
        <v>143</v>
      </c>
      <c r="V677">
        <v>146</v>
      </c>
      <c r="W677">
        <v>147</v>
      </c>
      <c r="X677">
        <v>156</v>
      </c>
      <c r="Y677">
        <v>140</v>
      </c>
      <c r="Z677">
        <v>135</v>
      </c>
      <c r="AN677">
        <v>145.69999999999999</v>
      </c>
      <c r="AP677">
        <v>60</v>
      </c>
      <c r="AQ677">
        <v>180</v>
      </c>
      <c r="AR677">
        <v>79</v>
      </c>
      <c r="AS677">
        <v>138</v>
      </c>
      <c r="AT677">
        <v>6</v>
      </c>
      <c r="AU677">
        <v>4</v>
      </c>
      <c r="AV677">
        <v>4</v>
      </c>
      <c r="BC677">
        <v>14</v>
      </c>
      <c r="BD677">
        <v>704</v>
      </c>
      <c r="BE677">
        <v>0.02</v>
      </c>
      <c r="BF677">
        <v>0.02</v>
      </c>
      <c r="BG677">
        <v>1</v>
      </c>
      <c r="BH677">
        <v>0.1</v>
      </c>
      <c r="BI677">
        <v>4.8</v>
      </c>
      <c r="BJ677">
        <v>2</v>
      </c>
      <c r="BK677">
        <v>102.6</v>
      </c>
      <c r="BL677" t="s">
        <v>181</v>
      </c>
      <c r="BM677" t="s">
        <v>182</v>
      </c>
      <c r="BN677" t="s">
        <v>263</v>
      </c>
      <c r="BP677">
        <v>6</v>
      </c>
    </row>
    <row r="678" spans="1:68" hidden="1" x14ac:dyDescent="0.2">
      <c r="A678">
        <v>2021</v>
      </c>
      <c r="B678">
        <v>2</v>
      </c>
      <c r="C678" s="260">
        <v>44235</v>
      </c>
      <c r="D678">
        <v>415</v>
      </c>
      <c r="E678">
        <v>656</v>
      </c>
      <c r="F678">
        <v>49</v>
      </c>
      <c r="G678" t="s">
        <v>264</v>
      </c>
      <c r="H678" t="s">
        <v>265</v>
      </c>
      <c r="I678" t="s">
        <v>203</v>
      </c>
      <c r="J678">
        <v>3</v>
      </c>
      <c r="K678">
        <v>1</v>
      </c>
      <c r="L678">
        <v>148</v>
      </c>
      <c r="M678">
        <v>137.63999999999999</v>
      </c>
      <c r="N678">
        <v>158.36000000000001</v>
      </c>
      <c r="T678">
        <v>138</v>
      </c>
      <c r="U678">
        <v>143</v>
      </c>
      <c r="V678">
        <v>146</v>
      </c>
      <c r="W678">
        <v>147</v>
      </c>
      <c r="X678">
        <v>156</v>
      </c>
      <c r="Y678">
        <v>140</v>
      </c>
      <c r="Z678">
        <v>135</v>
      </c>
      <c r="AN678">
        <v>145.69999999999999</v>
      </c>
      <c r="AP678">
        <v>60</v>
      </c>
      <c r="AQ678">
        <v>180</v>
      </c>
      <c r="AR678">
        <v>79</v>
      </c>
      <c r="AS678">
        <v>138</v>
      </c>
      <c r="AT678">
        <v>6</v>
      </c>
      <c r="AU678">
        <v>4</v>
      </c>
      <c r="AV678">
        <v>4</v>
      </c>
      <c r="BC678">
        <v>14</v>
      </c>
      <c r="BD678">
        <v>704</v>
      </c>
      <c r="BE678">
        <v>0.02</v>
      </c>
      <c r="BF678">
        <v>0.02</v>
      </c>
      <c r="BG678">
        <v>1</v>
      </c>
      <c r="BH678">
        <v>0.1</v>
      </c>
      <c r="BI678">
        <v>4.8</v>
      </c>
      <c r="BJ678">
        <v>2</v>
      </c>
      <c r="BK678">
        <v>102.6</v>
      </c>
      <c r="BL678" t="s">
        <v>181</v>
      </c>
      <c r="BM678" t="s">
        <v>182</v>
      </c>
      <c r="BN678" t="s">
        <v>266</v>
      </c>
      <c r="BP678">
        <v>6</v>
      </c>
    </row>
    <row r="679" spans="1:68" hidden="1" x14ac:dyDescent="0.2">
      <c r="A679">
        <v>2021</v>
      </c>
      <c r="B679">
        <v>2</v>
      </c>
      <c r="C679" s="260">
        <v>44235</v>
      </c>
      <c r="D679">
        <v>415</v>
      </c>
      <c r="E679">
        <v>657</v>
      </c>
      <c r="F679">
        <v>49</v>
      </c>
      <c r="G679" t="s">
        <v>267</v>
      </c>
      <c r="H679" t="s">
        <v>268</v>
      </c>
      <c r="I679" t="s">
        <v>203</v>
      </c>
      <c r="J679">
        <v>3</v>
      </c>
      <c r="K679">
        <v>1</v>
      </c>
      <c r="L679">
        <v>90</v>
      </c>
      <c r="M679">
        <v>83.7</v>
      </c>
      <c r="N679">
        <v>96.3</v>
      </c>
      <c r="T679">
        <v>93</v>
      </c>
      <c r="U679">
        <v>95</v>
      </c>
      <c r="V679">
        <v>94</v>
      </c>
      <c r="W679">
        <v>92</v>
      </c>
      <c r="X679">
        <v>93</v>
      </c>
      <c r="Y679">
        <v>140</v>
      </c>
      <c r="Z679">
        <v>135</v>
      </c>
      <c r="AN679">
        <v>93.1</v>
      </c>
      <c r="AP679">
        <v>60</v>
      </c>
      <c r="AQ679">
        <v>180</v>
      </c>
      <c r="AR679">
        <v>79</v>
      </c>
      <c r="AS679">
        <v>138</v>
      </c>
      <c r="AT679">
        <v>4</v>
      </c>
      <c r="AU679">
        <v>8</v>
      </c>
      <c r="AV679">
        <v>4</v>
      </c>
      <c r="BC679">
        <v>16</v>
      </c>
      <c r="BD679">
        <v>706</v>
      </c>
      <c r="BE679">
        <v>0.02</v>
      </c>
      <c r="BF679">
        <v>2.3E-2</v>
      </c>
      <c r="BH679">
        <v>0.2</v>
      </c>
      <c r="BI679">
        <v>7.8</v>
      </c>
      <c r="BJ679">
        <v>1.5</v>
      </c>
      <c r="BK679">
        <v>65.7</v>
      </c>
      <c r="BL679" t="s">
        <v>181</v>
      </c>
      <c r="BM679" t="s">
        <v>182</v>
      </c>
      <c r="BN679" t="s">
        <v>269</v>
      </c>
      <c r="BP679">
        <v>6</v>
      </c>
    </row>
    <row r="680" spans="1:68" hidden="1" x14ac:dyDescent="0.2">
      <c r="A680">
        <v>2021</v>
      </c>
      <c r="B680">
        <v>2</v>
      </c>
      <c r="C680" s="260">
        <v>44235</v>
      </c>
      <c r="D680">
        <v>415</v>
      </c>
      <c r="E680">
        <v>658</v>
      </c>
      <c r="F680">
        <v>49</v>
      </c>
      <c r="G680" t="s">
        <v>270</v>
      </c>
      <c r="H680" t="s">
        <v>271</v>
      </c>
      <c r="I680" t="s">
        <v>203</v>
      </c>
      <c r="J680">
        <v>3</v>
      </c>
      <c r="K680">
        <v>1</v>
      </c>
      <c r="L680">
        <v>90</v>
      </c>
      <c r="M680">
        <v>83.7</v>
      </c>
      <c r="N680">
        <v>96.3</v>
      </c>
      <c r="T680">
        <v>93</v>
      </c>
      <c r="U680">
        <v>95</v>
      </c>
      <c r="V680">
        <v>94</v>
      </c>
      <c r="W680">
        <v>92</v>
      </c>
      <c r="X680">
        <v>93</v>
      </c>
      <c r="Y680">
        <v>140</v>
      </c>
      <c r="Z680">
        <v>135</v>
      </c>
      <c r="AN680">
        <v>93.1</v>
      </c>
      <c r="AP680">
        <v>60</v>
      </c>
      <c r="AQ680">
        <v>180</v>
      </c>
      <c r="AR680">
        <v>79</v>
      </c>
      <c r="AS680">
        <v>138</v>
      </c>
      <c r="AT680">
        <v>4</v>
      </c>
      <c r="AU680">
        <v>8</v>
      </c>
      <c r="AV680">
        <v>4</v>
      </c>
      <c r="BC680">
        <v>16</v>
      </c>
      <c r="BD680">
        <v>706</v>
      </c>
      <c r="BE680">
        <v>0.02</v>
      </c>
      <c r="BF680">
        <v>2.3E-2</v>
      </c>
      <c r="BH680">
        <v>0.2</v>
      </c>
      <c r="BI680">
        <v>7.8</v>
      </c>
      <c r="BJ680">
        <v>1.5</v>
      </c>
      <c r="BK680">
        <v>65.7</v>
      </c>
      <c r="BL680" t="s">
        <v>181</v>
      </c>
      <c r="BM680" t="s">
        <v>182</v>
      </c>
      <c r="BN680" t="s">
        <v>272</v>
      </c>
      <c r="BP680">
        <v>6</v>
      </c>
    </row>
    <row r="681" spans="1:68" hidden="1" x14ac:dyDescent="0.2">
      <c r="A681">
        <v>2021</v>
      </c>
      <c r="B681">
        <v>2</v>
      </c>
      <c r="C681" s="260">
        <v>44236</v>
      </c>
      <c r="D681">
        <v>47</v>
      </c>
      <c r="E681">
        <v>122</v>
      </c>
      <c r="F681">
        <v>2</v>
      </c>
      <c r="G681" t="s">
        <v>154</v>
      </c>
      <c r="H681" t="s">
        <v>155</v>
      </c>
      <c r="I681" t="s">
        <v>156</v>
      </c>
      <c r="J681">
        <v>2</v>
      </c>
      <c r="K681">
        <v>1</v>
      </c>
      <c r="L681">
        <v>280</v>
      </c>
      <c r="M681">
        <v>267.39999999999998</v>
      </c>
      <c r="N681">
        <v>292.60000000000002</v>
      </c>
      <c r="AI681">
        <v>325</v>
      </c>
      <c r="AJ681">
        <v>290</v>
      </c>
      <c r="AL681">
        <v>99</v>
      </c>
      <c r="AN681">
        <v>307.5</v>
      </c>
      <c r="AP681">
        <v>63</v>
      </c>
      <c r="AQ681">
        <v>115</v>
      </c>
      <c r="AR681">
        <v>73</v>
      </c>
      <c r="AS681">
        <v>99</v>
      </c>
      <c r="AT681">
        <v>2</v>
      </c>
      <c r="AU681">
        <v>1</v>
      </c>
      <c r="AV681">
        <v>3</v>
      </c>
      <c r="BC681">
        <v>6</v>
      </c>
      <c r="BD681">
        <v>6</v>
      </c>
      <c r="BE681">
        <v>1.4999999999999999E-2</v>
      </c>
      <c r="BF681">
        <v>1</v>
      </c>
      <c r="BH681">
        <v>0</v>
      </c>
      <c r="BI681">
        <v>0</v>
      </c>
      <c r="BJ681">
        <v>1.8</v>
      </c>
      <c r="BK681">
        <v>1.8</v>
      </c>
      <c r="BL681" t="s">
        <v>157</v>
      </c>
      <c r="BM681" t="s">
        <v>158</v>
      </c>
      <c r="BN681" t="s">
        <v>159</v>
      </c>
      <c r="BO681" t="s">
        <v>160</v>
      </c>
      <c r="BP681">
        <v>6</v>
      </c>
    </row>
    <row r="682" spans="1:68" hidden="1" x14ac:dyDescent="0.2">
      <c r="A682">
        <v>2021</v>
      </c>
      <c r="B682">
        <v>2</v>
      </c>
      <c r="C682" s="260">
        <v>44236</v>
      </c>
      <c r="D682">
        <v>381</v>
      </c>
      <c r="E682">
        <v>445</v>
      </c>
      <c r="F682">
        <v>2</v>
      </c>
      <c r="G682" t="s">
        <v>242</v>
      </c>
      <c r="H682" t="s">
        <v>243</v>
      </c>
      <c r="I682" t="s">
        <v>163</v>
      </c>
      <c r="J682">
        <v>3</v>
      </c>
      <c r="K682">
        <v>4</v>
      </c>
      <c r="L682">
        <v>28</v>
      </c>
      <c r="M682">
        <v>25.2</v>
      </c>
      <c r="N682">
        <v>30.8</v>
      </c>
      <c r="T682">
        <v>26</v>
      </c>
      <c r="U682">
        <v>26</v>
      </c>
      <c r="V682">
        <v>27</v>
      </c>
      <c r="W682">
        <v>26</v>
      </c>
      <c r="X682">
        <v>27</v>
      </c>
      <c r="Y682">
        <v>138</v>
      </c>
      <c r="Z682">
        <v>106</v>
      </c>
      <c r="AN682">
        <v>26.4</v>
      </c>
      <c r="AP682">
        <v>60</v>
      </c>
      <c r="AQ682">
        <v>180</v>
      </c>
      <c r="AR682">
        <v>89</v>
      </c>
      <c r="AS682">
        <v>122</v>
      </c>
      <c r="AT682">
        <v>2</v>
      </c>
      <c r="AU682">
        <v>1</v>
      </c>
      <c r="AV682">
        <v>1</v>
      </c>
      <c r="BC682">
        <v>4</v>
      </c>
      <c r="BD682">
        <v>1604</v>
      </c>
      <c r="BE682">
        <v>1.4999999999999999E-2</v>
      </c>
      <c r="BF682">
        <v>2E-3</v>
      </c>
      <c r="BG682">
        <v>1</v>
      </c>
      <c r="BH682">
        <v>0.1</v>
      </c>
      <c r="BI682">
        <v>57.3</v>
      </c>
      <c r="BJ682">
        <v>0.1</v>
      </c>
      <c r="BK682">
        <v>42.3</v>
      </c>
      <c r="BL682" t="s">
        <v>181</v>
      </c>
      <c r="BM682" t="s">
        <v>182</v>
      </c>
      <c r="BN682" t="s">
        <v>244</v>
      </c>
      <c r="BP682">
        <v>6</v>
      </c>
    </row>
    <row r="683" spans="1:68" hidden="1" x14ac:dyDescent="0.2">
      <c r="A683">
        <v>2021</v>
      </c>
      <c r="B683">
        <v>2</v>
      </c>
      <c r="C683" s="260">
        <v>44236</v>
      </c>
      <c r="D683">
        <v>381</v>
      </c>
      <c r="E683">
        <v>446</v>
      </c>
      <c r="F683">
        <v>2</v>
      </c>
      <c r="G683" t="s">
        <v>245</v>
      </c>
      <c r="H683" t="s">
        <v>246</v>
      </c>
      <c r="I683" t="s">
        <v>163</v>
      </c>
      <c r="J683">
        <v>3</v>
      </c>
      <c r="K683">
        <v>4</v>
      </c>
      <c r="L683">
        <v>167</v>
      </c>
      <c r="M683">
        <v>150.30000000000001</v>
      </c>
      <c r="N683">
        <v>183.7</v>
      </c>
      <c r="T683">
        <v>179</v>
      </c>
      <c r="U683">
        <v>180</v>
      </c>
      <c r="V683">
        <v>181</v>
      </c>
      <c r="W683">
        <v>176</v>
      </c>
      <c r="X683">
        <v>181</v>
      </c>
      <c r="Y683">
        <v>138</v>
      </c>
      <c r="Z683">
        <v>106</v>
      </c>
      <c r="AN683">
        <v>179.4</v>
      </c>
      <c r="AP683">
        <v>60</v>
      </c>
      <c r="AQ683">
        <v>180</v>
      </c>
      <c r="AR683">
        <v>89</v>
      </c>
      <c r="AS683">
        <v>122</v>
      </c>
      <c r="AT683">
        <v>6</v>
      </c>
      <c r="AU683">
        <v>4</v>
      </c>
      <c r="BC683">
        <v>10</v>
      </c>
      <c r="BD683">
        <v>1472</v>
      </c>
      <c r="BE683">
        <v>1.4999999999999999E-2</v>
      </c>
      <c r="BF683">
        <v>7.0000000000000001E-3</v>
      </c>
      <c r="BG683">
        <v>1</v>
      </c>
      <c r="BH683">
        <v>0.1</v>
      </c>
      <c r="BI683">
        <v>8.8000000000000007</v>
      </c>
      <c r="BJ683">
        <v>1.8</v>
      </c>
      <c r="BK683">
        <v>264.10000000000002</v>
      </c>
      <c r="BL683" t="s">
        <v>181</v>
      </c>
      <c r="BM683" t="s">
        <v>182</v>
      </c>
      <c r="BN683" t="s">
        <v>247</v>
      </c>
      <c r="BP683">
        <v>6</v>
      </c>
    </row>
    <row r="684" spans="1:68" hidden="1" x14ac:dyDescent="0.2">
      <c r="A684">
        <v>2021</v>
      </c>
      <c r="B684">
        <v>2</v>
      </c>
      <c r="C684" s="260">
        <v>44236</v>
      </c>
      <c r="D684">
        <v>381</v>
      </c>
      <c r="E684">
        <v>447</v>
      </c>
      <c r="F684">
        <v>2</v>
      </c>
      <c r="G684" t="s">
        <v>248</v>
      </c>
      <c r="H684" t="s">
        <v>249</v>
      </c>
      <c r="I684" t="s">
        <v>163</v>
      </c>
      <c r="J684">
        <v>3</v>
      </c>
      <c r="K684">
        <v>4</v>
      </c>
      <c r="L684">
        <v>177</v>
      </c>
      <c r="M684">
        <v>159.30000000000001</v>
      </c>
      <c r="N684">
        <v>194.7</v>
      </c>
      <c r="T684">
        <v>176</v>
      </c>
      <c r="U684">
        <v>178</v>
      </c>
      <c r="V684">
        <v>182</v>
      </c>
      <c r="W684">
        <v>171</v>
      </c>
      <c r="X684">
        <v>184</v>
      </c>
      <c r="Y684">
        <v>138</v>
      </c>
      <c r="Z684">
        <v>106</v>
      </c>
      <c r="AN684">
        <v>178.2</v>
      </c>
      <c r="AP684">
        <v>60</v>
      </c>
      <c r="AQ684">
        <v>180</v>
      </c>
      <c r="AR684">
        <v>89</v>
      </c>
      <c r="AS684">
        <v>122</v>
      </c>
      <c r="AT684">
        <v>4</v>
      </c>
      <c r="AU684">
        <v>2</v>
      </c>
      <c r="AV684">
        <v>2</v>
      </c>
      <c r="BC684">
        <v>8</v>
      </c>
      <c r="BD684">
        <v>1428</v>
      </c>
      <c r="BE684">
        <v>1.4999999999999999E-2</v>
      </c>
      <c r="BF684">
        <v>6.0000000000000001E-3</v>
      </c>
      <c r="BG684">
        <v>1</v>
      </c>
      <c r="BH684">
        <v>0</v>
      </c>
      <c r="BI684">
        <v>8.1</v>
      </c>
      <c r="BJ684">
        <v>1.4</v>
      </c>
      <c r="BK684">
        <v>254.5</v>
      </c>
      <c r="BL684" t="s">
        <v>181</v>
      </c>
      <c r="BM684" t="s">
        <v>182</v>
      </c>
      <c r="BN684" t="s">
        <v>250</v>
      </c>
      <c r="BP684">
        <v>6</v>
      </c>
    </row>
    <row r="685" spans="1:68" hidden="1" x14ac:dyDescent="0.2">
      <c r="A685">
        <v>2021</v>
      </c>
      <c r="B685">
        <v>2</v>
      </c>
      <c r="C685" s="260">
        <v>44236</v>
      </c>
      <c r="D685">
        <v>381</v>
      </c>
      <c r="E685">
        <v>448</v>
      </c>
      <c r="F685">
        <v>2</v>
      </c>
      <c r="G685" t="s">
        <v>251</v>
      </c>
      <c r="H685" t="s">
        <v>252</v>
      </c>
      <c r="I685" t="s">
        <v>163</v>
      </c>
      <c r="J685">
        <v>3</v>
      </c>
      <c r="K685">
        <v>4</v>
      </c>
      <c r="L685">
        <v>23</v>
      </c>
      <c r="M685">
        <v>20.7</v>
      </c>
      <c r="N685">
        <v>25.3</v>
      </c>
      <c r="T685">
        <v>24</v>
      </c>
      <c r="U685">
        <v>23</v>
      </c>
      <c r="V685">
        <v>24</v>
      </c>
      <c r="W685">
        <v>23</v>
      </c>
      <c r="X685">
        <v>22</v>
      </c>
      <c r="Y685">
        <v>138</v>
      </c>
      <c r="Z685">
        <v>106</v>
      </c>
      <c r="AN685">
        <v>23.2</v>
      </c>
      <c r="AP685">
        <v>60</v>
      </c>
      <c r="AQ685">
        <v>180</v>
      </c>
      <c r="AR685">
        <v>89</v>
      </c>
      <c r="AS685">
        <v>122</v>
      </c>
      <c r="AT685">
        <v>6</v>
      </c>
      <c r="AU685">
        <v>4</v>
      </c>
      <c r="AV685">
        <v>2</v>
      </c>
      <c r="BC685">
        <v>12</v>
      </c>
      <c r="BD685">
        <v>1432</v>
      </c>
      <c r="BE685">
        <v>1.4999999999999999E-2</v>
      </c>
      <c r="BF685">
        <v>8.0000000000000002E-3</v>
      </c>
      <c r="BG685">
        <v>1</v>
      </c>
      <c r="BH685">
        <v>0.5</v>
      </c>
      <c r="BI685">
        <v>62.3</v>
      </c>
      <c r="BJ685">
        <v>0.3</v>
      </c>
      <c r="BK685">
        <v>33.200000000000003</v>
      </c>
      <c r="BL685" t="s">
        <v>181</v>
      </c>
      <c r="BM685" t="s">
        <v>182</v>
      </c>
      <c r="BN685" t="s">
        <v>253</v>
      </c>
      <c r="BP685">
        <v>6</v>
      </c>
    </row>
    <row r="686" spans="1:68" hidden="1" x14ac:dyDescent="0.2">
      <c r="A686">
        <v>2021</v>
      </c>
      <c r="B686">
        <v>2</v>
      </c>
      <c r="C686" s="260">
        <v>44236</v>
      </c>
      <c r="D686">
        <v>243</v>
      </c>
      <c r="E686">
        <v>167</v>
      </c>
      <c r="F686">
        <v>4</v>
      </c>
      <c r="G686" t="s">
        <v>256</v>
      </c>
      <c r="H686" t="s">
        <v>257</v>
      </c>
      <c r="I686" t="s">
        <v>163</v>
      </c>
      <c r="J686">
        <v>2</v>
      </c>
      <c r="K686">
        <v>2</v>
      </c>
      <c r="L686">
        <v>888</v>
      </c>
      <c r="M686">
        <v>825.84</v>
      </c>
      <c r="N686">
        <v>950.16</v>
      </c>
      <c r="T686">
        <v>851</v>
      </c>
      <c r="U686">
        <v>882</v>
      </c>
      <c r="V686">
        <v>863</v>
      </c>
      <c r="W686">
        <v>895</v>
      </c>
      <c r="X686">
        <v>908</v>
      </c>
      <c r="Y686">
        <v>140</v>
      </c>
      <c r="Z686">
        <v>150</v>
      </c>
      <c r="AF686">
        <v>887</v>
      </c>
      <c r="AG686">
        <v>893</v>
      </c>
      <c r="AH686">
        <v>889</v>
      </c>
      <c r="AI686">
        <v>905</v>
      </c>
      <c r="AJ686">
        <v>868</v>
      </c>
      <c r="AK686">
        <v>158</v>
      </c>
      <c r="AL686">
        <v>147</v>
      </c>
      <c r="AN686">
        <v>884.1</v>
      </c>
      <c r="AP686">
        <v>55</v>
      </c>
      <c r="AQ686">
        <v>131</v>
      </c>
      <c r="AR686">
        <v>48</v>
      </c>
      <c r="AS686">
        <v>149</v>
      </c>
      <c r="AT686">
        <v>7</v>
      </c>
      <c r="AU686">
        <v>1</v>
      </c>
      <c r="AV686">
        <v>3</v>
      </c>
      <c r="BC686">
        <v>11</v>
      </c>
      <c r="BD686">
        <v>1003</v>
      </c>
      <c r="BE686">
        <v>1.4999999999999999E-2</v>
      </c>
      <c r="BF686">
        <v>1.0999999999999999E-2</v>
      </c>
      <c r="BG686">
        <v>1</v>
      </c>
      <c r="BH686">
        <v>0</v>
      </c>
      <c r="BI686">
        <v>1.1000000000000001</v>
      </c>
      <c r="BJ686">
        <v>9.6999999999999993</v>
      </c>
      <c r="BK686">
        <v>886.8</v>
      </c>
      <c r="BL686" t="s">
        <v>164</v>
      </c>
      <c r="BM686" t="s">
        <v>164</v>
      </c>
      <c r="BP686">
        <v>6</v>
      </c>
    </row>
    <row r="687" spans="1:68" hidden="1" x14ac:dyDescent="0.2">
      <c r="A687">
        <v>2021</v>
      </c>
      <c r="B687">
        <v>2</v>
      </c>
      <c r="C687" s="260">
        <v>44236</v>
      </c>
      <c r="D687">
        <v>18</v>
      </c>
      <c r="E687">
        <v>49</v>
      </c>
      <c r="F687">
        <v>5</v>
      </c>
      <c r="G687" t="s">
        <v>303</v>
      </c>
      <c r="H687" t="s">
        <v>304</v>
      </c>
      <c r="I687" t="s">
        <v>156</v>
      </c>
      <c r="J687">
        <v>2</v>
      </c>
      <c r="K687">
        <v>3</v>
      </c>
      <c r="L687">
        <v>100</v>
      </c>
      <c r="M687">
        <v>95.5</v>
      </c>
      <c r="N687">
        <v>104.5</v>
      </c>
      <c r="T687">
        <v>118</v>
      </c>
      <c r="U687">
        <v>102</v>
      </c>
      <c r="V687">
        <v>101</v>
      </c>
      <c r="W687">
        <v>100</v>
      </c>
      <c r="X687">
        <v>102</v>
      </c>
      <c r="Y687">
        <v>108</v>
      </c>
      <c r="Z687">
        <v>105</v>
      </c>
      <c r="AF687">
        <v>105</v>
      </c>
      <c r="AG687">
        <v>103</v>
      </c>
      <c r="AH687">
        <v>101</v>
      </c>
      <c r="AI687">
        <v>99</v>
      </c>
      <c r="AJ687">
        <v>106</v>
      </c>
      <c r="AK687">
        <v>102</v>
      </c>
      <c r="AL687">
        <v>98</v>
      </c>
      <c r="AN687">
        <v>103.7</v>
      </c>
      <c r="AP687">
        <v>101</v>
      </c>
      <c r="AQ687">
        <v>107</v>
      </c>
      <c r="AR687">
        <v>70</v>
      </c>
      <c r="AS687">
        <v>103</v>
      </c>
      <c r="AT687">
        <v>5</v>
      </c>
      <c r="AU687">
        <v>3</v>
      </c>
      <c r="AV687">
        <v>7</v>
      </c>
      <c r="BC687">
        <v>15</v>
      </c>
      <c r="BD687">
        <v>2115</v>
      </c>
      <c r="BE687">
        <v>1.4999999999999999E-2</v>
      </c>
      <c r="BF687">
        <v>7.0000000000000001E-3</v>
      </c>
      <c r="BG687">
        <v>1</v>
      </c>
      <c r="BH687">
        <v>0.2</v>
      </c>
      <c r="BI687">
        <v>21.2</v>
      </c>
      <c r="BJ687">
        <v>1.6</v>
      </c>
      <c r="BK687">
        <v>219.3</v>
      </c>
      <c r="BL687" t="s">
        <v>157</v>
      </c>
      <c r="BM687" t="s">
        <v>158</v>
      </c>
      <c r="BN687" t="s">
        <v>305</v>
      </c>
      <c r="BO687" t="s">
        <v>160</v>
      </c>
      <c r="BP687">
        <v>6</v>
      </c>
    </row>
    <row r="688" spans="1:68" hidden="1" x14ac:dyDescent="0.2">
      <c r="A688">
        <v>2021</v>
      </c>
      <c r="B688">
        <v>2</v>
      </c>
      <c r="C688" s="260">
        <v>44236</v>
      </c>
      <c r="D688">
        <v>18</v>
      </c>
      <c r="E688">
        <v>50</v>
      </c>
      <c r="F688">
        <v>5</v>
      </c>
      <c r="G688" t="s">
        <v>306</v>
      </c>
      <c r="H688" t="s">
        <v>307</v>
      </c>
      <c r="I688" t="s">
        <v>156</v>
      </c>
      <c r="J688">
        <v>2</v>
      </c>
      <c r="K688">
        <v>3</v>
      </c>
      <c r="L688">
        <v>54</v>
      </c>
      <c r="M688">
        <v>51.57</v>
      </c>
      <c r="N688">
        <v>56.43</v>
      </c>
      <c r="T688">
        <v>62</v>
      </c>
      <c r="U688">
        <v>54</v>
      </c>
      <c r="V688">
        <v>55</v>
      </c>
      <c r="W688">
        <v>54</v>
      </c>
      <c r="X688">
        <v>55</v>
      </c>
      <c r="Y688">
        <v>108</v>
      </c>
      <c r="Z688">
        <v>105</v>
      </c>
      <c r="AF688">
        <v>57</v>
      </c>
      <c r="AG688">
        <v>54</v>
      </c>
      <c r="AH688">
        <v>53</v>
      </c>
      <c r="AI688">
        <v>52</v>
      </c>
      <c r="AJ688">
        <v>56</v>
      </c>
      <c r="AK688">
        <v>102</v>
      </c>
      <c r="AL688">
        <v>98</v>
      </c>
      <c r="AN688">
        <v>55.2</v>
      </c>
      <c r="AP688">
        <v>101</v>
      </c>
      <c r="AQ688">
        <v>107</v>
      </c>
      <c r="AR688">
        <v>70</v>
      </c>
      <c r="AS688">
        <v>103</v>
      </c>
      <c r="AT688">
        <v>12</v>
      </c>
      <c r="AU688">
        <v>2</v>
      </c>
      <c r="AV688">
        <v>8</v>
      </c>
      <c r="BC688">
        <v>22</v>
      </c>
      <c r="BD688">
        <v>2122</v>
      </c>
      <c r="BE688">
        <v>1.4999999999999999E-2</v>
      </c>
      <c r="BF688">
        <v>0.01</v>
      </c>
      <c r="BG688">
        <v>1</v>
      </c>
      <c r="BH688">
        <v>0.4</v>
      </c>
      <c r="BI688">
        <v>39.299999999999997</v>
      </c>
      <c r="BJ688">
        <v>1.2</v>
      </c>
      <c r="BK688">
        <v>117.1</v>
      </c>
      <c r="BL688" t="s">
        <v>157</v>
      </c>
      <c r="BM688" t="s">
        <v>158</v>
      </c>
      <c r="BN688" t="s">
        <v>308</v>
      </c>
      <c r="BO688" t="s">
        <v>160</v>
      </c>
      <c r="BP688">
        <v>6</v>
      </c>
    </row>
    <row r="689" spans="1:68" hidden="1" x14ac:dyDescent="0.2">
      <c r="A689">
        <v>2021</v>
      </c>
      <c r="B689">
        <v>2</v>
      </c>
      <c r="C689" s="260">
        <v>44236</v>
      </c>
      <c r="D689">
        <v>236</v>
      </c>
      <c r="E689">
        <v>160</v>
      </c>
      <c r="F689">
        <v>5</v>
      </c>
      <c r="G689" t="s">
        <v>277</v>
      </c>
      <c r="H689" t="s">
        <v>278</v>
      </c>
      <c r="I689" t="s">
        <v>163</v>
      </c>
      <c r="J689">
        <v>2</v>
      </c>
      <c r="K689">
        <v>1</v>
      </c>
      <c r="L689">
        <v>200</v>
      </c>
      <c r="M689">
        <v>186</v>
      </c>
      <c r="N689">
        <v>214</v>
      </c>
      <c r="T689">
        <v>202</v>
      </c>
      <c r="U689">
        <v>206</v>
      </c>
      <c r="V689">
        <v>212</v>
      </c>
      <c r="W689">
        <v>218</v>
      </c>
      <c r="X689">
        <v>211</v>
      </c>
      <c r="Y689">
        <v>92</v>
      </c>
      <c r="Z689">
        <v>82</v>
      </c>
      <c r="AF689">
        <v>199</v>
      </c>
      <c r="AG689">
        <v>185</v>
      </c>
      <c r="AH689">
        <v>193</v>
      </c>
      <c r="AI689">
        <v>203</v>
      </c>
      <c r="AJ689">
        <v>211</v>
      </c>
      <c r="AK689">
        <v>89</v>
      </c>
      <c r="AL689">
        <v>85</v>
      </c>
      <c r="AN689">
        <v>204</v>
      </c>
      <c r="AP689">
        <v>76</v>
      </c>
      <c r="AQ689">
        <v>95</v>
      </c>
      <c r="AR689">
        <v>83</v>
      </c>
      <c r="AS689">
        <v>87</v>
      </c>
      <c r="AT689">
        <v>8</v>
      </c>
      <c r="AU689">
        <v>3</v>
      </c>
      <c r="AV689">
        <v>7</v>
      </c>
      <c r="BC689">
        <v>18</v>
      </c>
      <c r="BD689">
        <v>1812</v>
      </c>
      <c r="BE689">
        <v>1.4999999999999999E-2</v>
      </c>
      <c r="BF689">
        <v>0.01</v>
      </c>
      <c r="BG689">
        <v>1</v>
      </c>
      <c r="BH689">
        <v>0.1</v>
      </c>
      <c r="BI689">
        <v>9.1</v>
      </c>
      <c r="BJ689">
        <v>3.7</v>
      </c>
      <c r="BK689">
        <v>369.6</v>
      </c>
      <c r="BL689" t="s">
        <v>279</v>
      </c>
      <c r="BM689" t="s">
        <v>279</v>
      </c>
      <c r="BP689">
        <v>6</v>
      </c>
    </row>
    <row r="690" spans="1:68" hidden="1" x14ac:dyDescent="0.2">
      <c r="A690">
        <v>2021</v>
      </c>
      <c r="B690">
        <v>2</v>
      </c>
      <c r="C690" s="260">
        <v>44236</v>
      </c>
      <c r="D690">
        <v>301</v>
      </c>
      <c r="E690">
        <v>225</v>
      </c>
      <c r="F690">
        <v>5</v>
      </c>
      <c r="G690" t="s">
        <v>169</v>
      </c>
      <c r="H690" t="s">
        <v>170</v>
      </c>
      <c r="I690" t="s">
        <v>163</v>
      </c>
      <c r="J690">
        <v>6</v>
      </c>
      <c r="K690">
        <v>1</v>
      </c>
      <c r="L690">
        <v>372</v>
      </c>
      <c r="M690">
        <v>345.96</v>
      </c>
      <c r="N690">
        <v>398.04</v>
      </c>
      <c r="AP690">
        <v>169</v>
      </c>
      <c r="AQ690">
        <v>128</v>
      </c>
      <c r="BD690">
        <v>111</v>
      </c>
      <c r="BE690">
        <v>1.4999999999999999E-2</v>
      </c>
      <c r="BI690">
        <v>0.3</v>
      </c>
      <c r="BL690" t="s">
        <v>164</v>
      </c>
      <c r="BM690" t="s">
        <v>164</v>
      </c>
      <c r="BP690">
        <v>6</v>
      </c>
    </row>
    <row r="691" spans="1:68" hidden="1" x14ac:dyDescent="0.2">
      <c r="A691">
        <v>2021</v>
      </c>
      <c r="B691">
        <v>2</v>
      </c>
      <c r="C691" s="260">
        <v>44236</v>
      </c>
      <c r="D691">
        <v>384</v>
      </c>
      <c r="E691">
        <v>556</v>
      </c>
      <c r="F691">
        <v>5</v>
      </c>
      <c r="G691" t="s">
        <v>171</v>
      </c>
      <c r="H691" t="s">
        <v>172</v>
      </c>
      <c r="I691" t="s">
        <v>163</v>
      </c>
      <c r="J691">
        <v>1</v>
      </c>
      <c r="K691">
        <v>6</v>
      </c>
      <c r="L691">
        <v>1066</v>
      </c>
      <c r="M691">
        <v>1003.106</v>
      </c>
      <c r="N691">
        <v>1141.6859999999999</v>
      </c>
      <c r="T691">
        <v>1057</v>
      </c>
      <c r="U691">
        <v>1087</v>
      </c>
      <c r="Y691">
        <v>136</v>
      </c>
      <c r="AN691">
        <v>1072</v>
      </c>
      <c r="AP691">
        <v>20</v>
      </c>
      <c r="AQ691">
        <v>180</v>
      </c>
      <c r="AR691">
        <v>26</v>
      </c>
      <c r="AS691">
        <v>136</v>
      </c>
      <c r="AT691">
        <v>1</v>
      </c>
      <c r="AU691">
        <v>1</v>
      </c>
      <c r="AV691">
        <v>2</v>
      </c>
      <c r="BC691">
        <v>3</v>
      </c>
      <c r="BD691">
        <v>315</v>
      </c>
      <c r="BE691">
        <v>1.4999999999999999E-2</v>
      </c>
      <c r="BF691">
        <v>0.01</v>
      </c>
      <c r="BG691">
        <v>1</v>
      </c>
      <c r="BH691">
        <v>0</v>
      </c>
      <c r="BI691">
        <v>0.3</v>
      </c>
      <c r="BJ691">
        <v>3.2</v>
      </c>
      <c r="BK691">
        <v>337.7</v>
      </c>
      <c r="BL691" t="s">
        <v>157</v>
      </c>
      <c r="BM691" t="s">
        <v>158</v>
      </c>
      <c r="BN691" t="s">
        <v>173</v>
      </c>
      <c r="BP691">
        <v>6</v>
      </c>
    </row>
    <row r="692" spans="1:68" hidden="1" x14ac:dyDescent="0.2">
      <c r="A692">
        <v>2021</v>
      </c>
      <c r="B692">
        <v>2</v>
      </c>
      <c r="C692" s="260">
        <v>44236</v>
      </c>
      <c r="D692">
        <v>384</v>
      </c>
      <c r="E692">
        <v>557</v>
      </c>
      <c r="F692">
        <v>5</v>
      </c>
      <c r="G692" t="s">
        <v>174</v>
      </c>
      <c r="H692" t="s">
        <v>175</v>
      </c>
      <c r="I692" t="s">
        <v>163</v>
      </c>
      <c r="J692">
        <v>1</v>
      </c>
      <c r="K692">
        <v>6</v>
      </c>
      <c r="L692">
        <v>182</v>
      </c>
      <c r="M692">
        <v>171.262</v>
      </c>
      <c r="N692">
        <v>194.922</v>
      </c>
      <c r="T692">
        <v>192</v>
      </c>
      <c r="U692">
        <v>193</v>
      </c>
      <c r="Y692">
        <v>136</v>
      </c>
      <c r="AN692">
        <v>192.5</v>
      </c>
      <c r="AP692">
        <v>20</v>
      </c>
      <c r="AQ692">
        <v>180</v>
      </c>
      <c r="AR692">
        <v>26</v>
      </c>
      <c r="AS692">
        <v>136</v>
      </c>
      <c r="AT692">
        <v>1</v>
      </c>
      <c r="AU692">
        <v>1</v>
      </c>
      <c r="AV692">
        <v>1</v>
      </c>
      <c r="BC692">
        <v>3</v>
      </c>
      <c r="BD692">
        <v>315</v>
      </c>
      <c r="BE692">
        <v>1.4999999999999999E-2</v>
      </c>
      <c r="BF692">
        <v>0.01</v>
      </c>
      <c r="BG692">
        <v>1</v>
      </c>
      <c r="BH692">
        <v>0</v>
      </c>
      <c r="BI692">
        <v>1.7</v>
      </c>
      <c r="BJ692">
        <v>0.6</v>
      </c>
      <c r="BK692">
        <v>60.6</v>
      </c>
      <c r="BL692" t="s">
        <v>157</v>
      </c>
      <c r="BM692" t="s">
        <v>158</v>
      </c>
      <c r="BN692" t="s">
        <v>173</v>
      </c>
      <c r="BO692" t="s">
        <v>176</v>
      </c>
      <c r="BP692">
        <v>6</v>
      </c>
    </row>
    <row r="693" spans="1:68" hidden="1" x14ac:dyDescent="0.2">
      <c r="A693">
        <v>2021</v>
      </c>
      <c r="B693">
        <v>2</v>
      </c>
      <c r="C693" s="260">
        <v>44236</v>
      </c>
      <c r="D693">
        <v>1</v>
      </c>
      <c r="E693">
        <v>1</v>
      </c>
      <c r="F693">
        <v>6</v>
      </c>
      <c r="G693" t="s">
        <v>342</v>
      </c>
      <c r="H693" t="s">
        <v>343</v>
      </c>
      <c r="I693" t="s">
        <v>163</v>
      </c>
      <c r="J693">
        <v>3</v>
      </c>
      <c r="K693">
        <v>2</v>
      </c>
      <c r="L693">
        <v>111</v>
      </c>
      <c r="M693">
        <v>103.23</v>
      </c>
      <c r="N693">
        <v>118.77</v>
      </c>
      <c r="T693">
        <v>110</v>
      </c>
      <c r="U693">
        <v>113</v>
      </c>
      <c r="V693">
        <v>123</v>
      </c>
      <c r="W693">
        <v>110</v>
      </c>
      <c r="X693">
        <v>108</v>
      </c>
      <c r="Y693">
        <v>98</v>
      </c>
      <c r="Z693">
        <v>93</v>
      </c>
      <c r="AF693">
        <v>108</v>
      </c>
      <c r="AG693">
        <v>118</v>
      </c>
      <c r="AH693">
        <v>116</v>
      </c>
      <c r="AI693">
        <v>125</v>
      </c>
      <c r="AJ693">
        <v>117</v>
      </c>
      <c r="AK693">
        <v>83</v>
      </c>
      <c r="AL693">
        <v>89</v>
      </c>
      <c r="AN693">
        <v>114.8</v>
      </c>
      <c r="AP693">
        <v>108</v>
      </c>
      <c r="AQ693">
        <v>100</v>
      </c>
      <c r="AR693">
        <v>119</v>
      </c>
      <c r="AS693">
        <v>91</v>
      </c>
      <c r="AT693">
        <v>8</v>
      </c>
      <c r="AU693">
        <v>1</v>
      </c>
      <c r="AV693">
        <v>5</v>
      </c>
      <c r="BC693">
        <v>14</v>
      </c>
      <c r="BD693">
        <v>2606</v>
      </c>
      <c r="BE693">
        <v>1.4999999999999999E-2</v>
      </c>
      <c r="BF693">
        <v>5.0000000000000001E-3</v>
      </c>
      <c r="BG693">
        <v>1</v>
      </c>
      <c r="BH693">
        <v>0.1</v>
      </c>
      <c r="BI693">
        <v>23.5</v>
      </c>
      <c r="BJ693">
        <v>1.6</v>
      </c>
      <c r="BK693">
        <v>299.2</v>
      </c>
      <c r="BL693" t="s">
        <v>241</v>
      </c>
      <c r="BM693" t="s">
        <v>241</v>
      </c>
      <c r="BP693">
        <v>6</v>
      </c>
    </row>
    <row r="694" spans="1:68" hidden="1" x14ac:dyDescent="0.2">
      <c r="A694">
        <v>2021</v>
      </c>
      <c r="B694">
        <v>2</v>
      </c>
      <c r="C694" s="260">
        <v>44236</v>
      </c>
      <c r="D694">
        <v>1</v>
      </c>
      <c r="E694">
        <v>2</v>
      </c>
      <c r="F694">
        <v>6</v>
      </c>
      <c r="G694" t="s">
        <v>344</v>
      </c>
      <c r="H694" t="s">
        <v>345</v>
      </c>
      <c r="I694" t="s">
        <v>163</v>
      </c>
      <c r="J694">
        <v>3</v>
      </c>
      <c r="K694">
        <v>2</v>
      </c>
      <c r="L694">
        <v>113</v>
      </c>
      <c r="M694">
        <v>105.09</v>
      </c>
      <c r="N694">
        <v>120.91</v>
      </c>
      <c r="T694">
        <v>100</v>
      </c>
      <c r="U694">
        <v>106</v>
      </c>
      <c r="V694">
        <v>110</v>
      </c>
      <c r="W694">
        <v>115</v>
      </c>
      <c r="X694">
        <v>112</v>
      </c>
      <c r="Y694">
        <v>98</v>
      </c>
      <c r="Z694">
        <v>93</v>
      </c>
      <c r="AF694">
        <v>100</v>
      </c>
      <c r="AG694">
        <v>110</v>
      </c>
      <c r="AH694">
        <v>113</v>
      </c>
      <c r="AI694">
        <v>120</v>
      </c>
      <c r="AJ694">
        <v>106</v>
      </c>
      <c r="AK694">
        <v>83</v>
      </c>
      <c r="AL694">
        <v>89</v>
      </c>
      <c r="AN694">
        <v>109.2</v>
      </c>
      <c r="AP694">
        <v>108</v>
      </c>
      <c r="AQ694">
        <v>100</v>
      </c>
      <c r="AR694">
        <v>119</v>
      </c>
      <c r="AS694">
        <v>91</v>
      </c>
      <c r="AT694">
        <v>14</v>
      </c>
      <c r="AU694">
        <v>2</v>
      </c>
      <c r="AV694">
        <v>5</v>
      </c>
      <c r="BC694">
        <v>21</v>
      </c>
      <c r="BD694">
        <v>2569</v>
      </c>
      <c r="BE694">
        <v>1.4999999999999999E-2</v>
      </c>
      <c r="BF694">
        <v>8.0000000000000002E-3</v>
      </c>
      <c r="BG694">
        <v>1</v>
      </c>
      <c r="BH694">
        <v>0.2</v>
      </c>
      <c r="BI694">
        <v>22.7</v>
      </c>
      <c r="BJ694">
        <v>2.2999999999999998</v>
      </c>
      <c r="BK694">
        <v>280.5</v>
      </c>
      <c r="BL694" t="s">
        <v>241</v>
      </c>
      <c r="BM694" t="s">
        <v>241</v>
      </c>
      <c r="BP694">
        <v>6</v>
      </c>
    </row>
    <row r="695" spans="1:68" hidden="1" x14ac:dyDescent="0.2">
      <c r="A695">
        <v>2021</v>
      </c>
      <c r="B695">
        <v>2</v>
      </c>
      <c r="C695" s="260">
        <v>44236</v>
      </c>
      <c r="D695">
        <v>32</v>
      </c>
      <c r="E695">
        <v>92</v>
      </c>
      <c r="F695">
        <v>7</v>
      </c>
      <c r="G695" t="s">
        <v>217</v>
      </c>
      <c r="H695" t="s">
        <v>218</v>
      </c>
      <c r="I695" t="s">
        <v>163</v>
      </c>
      <c r="J695">
        <v>2</v>
      </c>
      <c r="K695">
        <v>3</v>
      </c>
      <c r="L695">
        <v>361</v>
      </c>
      <c r="M695">
        <v>335.73</v>
      </c>
      <c r="N695">
        <v>386.27</v>
      </c>
      <c r="T695">
        <v>352</v>
      </c>
      <c r="U695">
        <v>389</v>
      </c>
      <c r="V695">
        <v>375</v>
      </c>
      <c r="W695">
        <v>347</v>
      </c>
      <c r="X695">
        <v>372</v>
      </c>
      <c r="Y695">
        <v>98</v>
      </c>
      <c r="Z695">
        <v>94</v>
      </c>
      <c r="AF695">
        <v>381</v>
      </c>
      <c r="AG695">
        <v>379</v>
      </c>
      <c r="AH695">
        <v>361</v>
      </c>
      <c r="AI695">
        <v>375</v>
      </c>
      <c r="AJ695">
        <v>379</v>
      </c>
      <c r="AK695">
        <v>93</v>
      </c>
      <c r="AL695">
        <v>95</v>
      </c>
      <c r="AN695">
        <v>371</v>
      </c>
      <c r="AP695">
        <v>74</v>
      </c>
      <c r="AQ695">
        <v>97</v>
      </c>
      <c r="AR695">
        <v>76</v>
      </c>
      <c r="AS695">
        <v>95</v>
      </c>
      <c r="AT695">
        <v>8</v>
      </c>
      <c r="AU695">
        <v>2</v>
      </c>
      <c r="AV695">
        <v>3</v>
      </c>
      <c r="BC695">
        <v>13</v>
      </c>
      <c r="BD695">
        <v>1597</v>
      </c>
      <c r="BE695">
        <v>1.4999999999999999E-2</v>
      </c>
      <c r="BF695">
        <v>8.0000000000000002E-3</v>
      </c>
      <c r="BG695">
        <v>1</v>
      </c>
      <c r="BH695">
        <v>0</v>
      </c>
      <c r="BI695">
        <v>4.4000000000000004</v>
      </c>
      <c r="BJ695">
        <v>4.8</v>
      </c>
      <c r="BK695">
        <v>592.5</v>
      </c>
      <c r="BL695" t="s">
        <v>181</v>
      </c>
      <c r="BM695" t="s">
        <v>182</v>
      </c>
      <c r="BN695" t="s">
        <v>219</v>
      </c>
      <c r="BO695" t="s">
        <v>220</v>
      </c>
      <c r="BP695">
        <v>6</v>
      </c>
    </row>
    <row r="696" spans="1:68" hidden="1" x14ac:dyDescent="0.2">
      <c r="A696">
        <v>2021</v>
      </c>
      <c r="B696">
        <v>2</v>
      </c>
      <c r="C696" s="260">
        <v>44236</v>
      </c>
      <c r="D696">
        <v>32</v>
      </c>
      <c r="E696">
        <v>93</v>
      </c>
      <c r="F696">
        <v>7</v>
      </c>
      <c r="G696" t="s">
        <v>221</v>
      </c>
      <c r="H696" t="s">
        <v>222</v>
      </c>
      <c r="I696" t="s">
        <v>163</v>
      </c>
      <c r="J696">
        <v>2</v>
      </c>
      <c r="K696">
        <v>3</v>
      </c>
      <c r="L696">
        <v>59</v>
      </c>
      <c r="M696">
        <v>54.87</v>
      </c>
      <c r="N696">
        <v>63.13</v>
      </c>
      <c r="T696">
        <v>56</v>
      </c>
      <c r="U696">
        <v>56</v>
      </c>
      <c r="V696">
        <v>58</v>
      </c>
      <c r="W696">
        <v>55</v>
      </c>
      <c r="X696">
        <v>58</v>
      </c>
      <c r="Y696">
        <v>98</v>
      </c>
      <c r="Z696">
        <v>94</v>
      </c>
      <c r="AF696">
        <v>64</v>
      </c>
      <c r="AG696">
        <v>59</v>
      </c>
      <c r="AH696">
        <v>56</v>
      </c>
      <c r="AI696">
        <v>58</v>
      </c>
      <c r="AJ696">
        <v>62</v>
      </c>
      <c r="AK696">
        <v>3</v>
      </c>
      <c r="AL696">
        <v>95</v>
      </c>
      <c r="AN696">
        <v>58.2</v>
      </c>
      <c r="AP696">
        <v>74</v>
      </c>
      <c r="AQ696">
        <v>97</v>
      </c>
      <c r="AR696">
        <v>99</v>
      </c>
      <c r="AS696">
        <v>73</v>
      </c>
      <c r="AT696">
        <v>9</v>
      </c>
      <c r="AU696">
        <v>4</v>
      </c>
      <c r="AV696">
        <v>10</v>
      </c>
      <c r="BC696">
        <v>23</v>
      </c>
      <c r="BD696">
        <v>1589</v>
      </c>
      <c r="BE696">
        <v>1.4999999999999999E-2</v>
      </c>
      <c r="BF696">
        <v>1.4E-2</v>
      </c>
      <c r="BG696">
        <v>1</v>
      </c>
      <c r="BH696">
        <v>0.4</v>
      </c>
      <c r="BI696">
        <v>26.9</v>
      </c>
      <c r="BJ696">
        <v>1.3</v>
      </c>
      <c r="BK696">
        <v>92.5</v>
      </c>
      <c r="BL696" t="s">
        <v>181</v>
      </c>
      <c r="BM696" t="s">
        <v>182</v>
      </c>
      <c r="BN696" t="s">
        <v>223</v>
      </c>
      <c r="BO696" t="s">
        <v>220</v>
      </c>
      <c r="BP696">
        <v>6</v>
      </c>
    </row>
    <row r="697" spans="1:68" hidden="1" x14ac:dyDescent="0.2">
      <c r="A697">
        <v>2021</v>
      </c>
      <c r="B697">
        <v>2</v>
      </c>
      <c r="C697" s="260">
        <v>44236</v>
      </c>
      <c r="D697">
        <v>375</v>
      </c>
      <c r="E697">
        <v>437</v>
      </c>
      <c r="F697">
        <v>8</v>
      </c>
      <c r="G697" t="s">
        <v>363</v>
      </c>
      <c r="H697" t="s">
        <v>364</v>
      </c>
      <c r="I697" t="s">
        <v>163</v>
      </c>
      <c r="J697">
        <v>4</v>
      </c>
      <c r="K697">
        <v>2</v>
      </c>
      <c r="L697">
        <v>168</v>
      </c>
      <c r="M697">
        <v>158.08799999999999</v>
      </c>
      <c r="N697">
        <v>179.928</v>
      </c>
      <c r="W697">
        <v>170</v>
      </c>
      <c r="X697">
        <v>173</v>
      </c>
      <c r="Z697">
        <v>104</v>
      </c>
      <c r="AF697">
        <v>180</v>
      </c>
      <c r="AG697">
        <v>176</v>
      </c>
      <c r="AH697">
        <v>186</v>
      </c>
      <c r="AI697">
        <v>172</v>
      </c>
      <c r="AJ697">
        <v>166</v>
      </c>
      <c r="AK697">
        <v>106</v>
      </c>
      <c r="AL697">
        <v>103</v>
      </c>
      <c r="AN697">
        <v>174.7</v>
      </c>
      <c r="AP697">
        <v>120</v>
      </c>
      <c r="AQ697">
        <v>120</v>
      </c>
      <c r="AR697">
        <v>138</v>
      </c>
      <c r="AS697">
        <v>104</v>
      </c>
      <c r="AT697">
        <v>29</v>
      </c>
      <c r="AU697">
        <v>15</v>
      </c>
      <c r="AV697">
        <v>5</v>
      </c>
      <c r="AX697">
        <v>15</v>
      </c>
      <c r="AY697">
        <v>8</v>
      </c>
      <c r="BC697">
        <v>72</v>
      </c>
      <c r="BD697">
        <v>472</v>
      </c>
      <c r="BE697">
        <v>1.4999999999999999E-2</v>
      </c>
      <c r="BF697">
        <v>0.153</v>
      </c>
      <c r="BH697">
        <v>0.4</v>
      </c>
      <c r="BI697">
        <v>2.8</v>
      </c>
      <c r="BJ697">
        <v>12.6</v>
      </c>
      <c r="BK697">
        <v>82.5</v>
      </c>
      <c r="BL697" t="s">
        <v>157</v>
      </c>
      <c r="BM697" t="s">
        <v>158</v>
      </c>
      <c r="BN697" t="s">
        <v>365</v>
      </c>
      <c r="BO697" t="s">
        <v>168</v>
      </c>
      <c r="BP697">
        <v>6</v>
      </c>
    </row>
    <row r="698" spans="1:68" hidden="1" x14ac:dyDescent="0.2">
      <c r="A698">
        <v>2021</v>
      </c>
      <c r="B698">
        <v>2</v>
      </c>
      <c r="C698" s="260">
        <v>44236</v>
      </c>
      <c r="D698">
        <v>123</v>
      </c>
      <c r="E698">
        <v>645</v>
      </c>
      <c r="F698">
        <v>30</v>
      </c>
      <c r="G698" t="s">
        <v>238</v>
      </c>
      <c r="H698" t="s">
        <v>239</v>
      </c>
      <c r="I698" t="s">
        <v>240</v>
      </c>
      <c r="J698">
        <v>4</v>
      </c>
      <c r="K698">
        <v>1</v>
      </c>
      <c r="L698">
        <v>133</v>
      </c>
      <c r="M698">
        <v>123.69</v>
      </c>
      <c r="N698">
        <v>142.31</v>
      </c>
      <c r="AH698">
        <v>119</v>
      </c>
      <c r="AI698">
        <v>145</v>
      </c>
      <c r="AJ698">
        <v>148</v>
      </c>
      <c r="AL698">
        <v>221</v>
      </c>
      <c r="AN698">
        <v>137.30000000000001</v>
      </c>
      <c r="AP698">
        <v>80</v>
      </c>
      <c r="AQ698">
        <v>180</v>
      </c>
      <c r="AR698">
        <v>65</v>
      </c>
      <c r="AS698">
        <v>221</v>
      </c>
      <c r="AT698">
        <v>6</v>
      </c>
      <c r="AV698">
        <v>2</v>
      </c>
      <c r="BC698">
        <v>8</v>
      </c>
      <c r="BD698">
        <v>8</v>
      </c>
      <c r="BE698">
        <v>0.02</v>
      </c>
      <c r="BF698">
        <v>1</v>
      </c>
      <c r="BH698">
        <v>0.1</v>
      </c>
      <c r="BI698">
        <v>0.1</v>
      </c>
      <c r="BJ698">
        <v>1.1000000000000001</v>
      </c>
      <c r="BK698">
        <v>1.1000000000000001</v>
      </c>
      <c r="BL698" t="s">
        <v>241</v>
      </c>
      <c r="BM698" t="s">
        <v>241</v>
      </c>
      <c r="BP698">
        <v>6</v>
      </c>
    </row>
    <row r="699" spans="1:68" hidden="1" x14ac:dyDescent="0.2">
      <c r="A699">
        <v>2021</v>
      </c>
      <c r="B699">
        <v>2</v>
      </c>
      <c r="C699" s="260">
        <v>44236</v>
      </c>
      <c r="D699">
        <v>227</v>
      </c>
      <c r="E699">
        <v>155</v>
      </c>
      <c r="F699">
        <v>30</v>
      </c>
      <c r="G699" t="s">
        <v>338</v>
      </c>
      <c r="H699" t="s">
        <v>339</v>
      </c>
      <c r="I699" t="s">
        <v>340</v>
      </c>
      <c r="J699">
        <v>3</v>
      </c>
      <c r="K699">
        <v>2</v>
      </c>
      <c r="L699">
        <v>122</v>
      </c>
      <c r="M699">
        <v>113.46</v>
      </c>
      <c r="N699">
        <v>130.54</v>
      </c>
      <c r="T699">
        <v>130</v>
      </c>
      <c r="U699">
        <v>128</v>
      </c>
      <c r="V699">
        <v>121</v>
      </c>
      <c r="W699">
        <v>120</v>
      </c>
      <c r="X699">
        <v>116</v>
      </c>
      <c r="Y699">
        <v>131</v>
      </c>
      <c r="Z699">
        <v>134</v>
      </c>
      <c r="AF699">
        <v>119</v>
      </c>
      <c r="AG699">
        <v>115</v>
      </c>
      <c r="AH699">
        <v>123</v>
      </c>
      <c r="AI699">
        <v>118</v>
      </c>
      <c r="AJ699">
        <v>125</v>
      </c>
      <c r="AK699">
        <v>133</v>
      </c>
      <c r="AL699">
        <v>130</v>
      </c>
      <c r="AN699">
        <v>121.5</v>
      </c>
      <c r="AP699">
        <v>61</v>
      </c>
      <c r="AQ699">
        <v>177</v>
      </c>
      <c r="AR699">
        <v>82</v>
      </c>
      <c r="AS699">
        <v>132</v>
      </c>
      <c r="AT699">
        <v>8</v>
      </c>
      <c r="AU699">
        <v>4</v>
      </c>
      <c r="AV699">
        <v>10</v>
      </c>
      <c r="BC699">
        <v>22</v>
      </c>
      <c r="BD699">
        <v>1798</v>
      </c>
      <c r="BE699">
        <v>0.02</v>
      </c>
      <c r="BF699">
        <v>1.2E-2</v>
      </c>
      <c r="BG699">
        <v>1</v>
      </c>
      <c r="BH699">
        <v>0.2</v>
      </c>
      <c r="BI699">
        <v>14.7</v>
      </c>
      <c r="BJ699">
        <v>2.7</v>
      </c>
      <c r="BK699">
        <v>218.5</v>
      </c>
      <c r="BL699" t="s">
        <v>181</v>
      </c>
      <c r="BM699" t="s">
        <v>196</v>
      </c>
      <c r="BN699" t="s">
        <v>341</v>
      </c>
      <c r="BP699">
        <v>6</v>
      </c>
    </row>
    <row r="700" spans="1:68" hidden="1" x14ac:dyDescent="0.2">
      <c r="A700">
        <v>2021</v>
      </c>
      <c r="B700">
        <v>2</v>
      </c>
      <c r="C700" s="260">
        <v>44236</v>
      </c>
      <c r="D700">
        <v>4</v>
      </c>
      <c r="E700">
        <v>11</v>
      </c>
      <c r="F700">
        <v>48</v>
      </c>
      <c r="G700" t="s">
        <v>201</v>
      </c>
      <c r="H700" t="s">
        <v>202</v>
      </c>
      <c r="I700" t="s">
        <v>203</v>
      </c>
      <c r="J700">
        <v>2</v>
      </c>
      <c r="K700">
        <v>2</v>
      </c>
      <c r="L700">
        <v>212</v>
      </c>
      <c r="M700">
        <v>197.16</v>
      </c>
      <c r="N700">
        <v>226.84</v>
      </c>
      <c r="T700">
        <v>231</v>
      </c>
      <c r="U700">
        <v>224</v>
      </c>
      <c r="V700">
        <v>218</v>
      </c>
      <c r="W700">
        <v>215</v>
      </c>
      <c r="X700">
        <v>222</v>
      </c>
      <c r="Y700">
        <v>125</v>
      </c>
      <c r="Z700">
        <v>113</v>
      </c>
      <c r="AF700">
        <v>226</v>
      </c>
      <c r="AG700">
        <v>222</v>
      </c>
      <c r="AH700">
        <v>232</v>
      </c>
      <c r="AI700">
        <v>211</v>
      </c>
      <c r="AJ700">
        <v>213</v>
      </c>
      <c r="AK700">
        <v>127</v>
      </c>
      <c r="AL700">
        <v>127</v>
      </c>
      <c r="AN700">
        <v>221.4</v>
      </c>
      <c r="AP700">
        <v>37</v>
      </c>
      <c r="AQ700">
        <v>195</v>
      </c>
      <c r="AR700">
        <v>59</v>
      </c>
      <c r="AS700">
        <v>123</v>
      </c>
      <c r="AT700">
        <v>8</v>
      </c>
      <c r="AU700">
        <v>2</v>
      </c>
      <c r="AV700">
        <v>5</v>
      </c>
      <c r="BC700">
        <v>15</v>
      </c>
      <c r="BD700">
        <v>1303</v>
      </c>
      <c r="BE700">
        <v>0.02</v>
      </c>
      <c r="BF700">
        <v>1.2E-2</v>
      </c>
      <c r="BG700">
        <v>1</v>
      </c>
      <c r="BH700">
        <v>0.1</v>
      </c>
      <c r="BI700">
        <v>6.1</v>
      </c>
      <c r="BJ700">
        <v>3.3</v>
      </c>
      <c r="BK700">
        <v>288.5</v>
      </c>
      <c r="BL700" t="s">
        <v>181</v>
      </c>
      <c r="BM700" t="s">
        <v>199</v>
      </c>
      <c r="BN700" t="s">
        <v>204</v>
      </c>
      <c r="BP700">
        <v>6</v>
      </c>
    </row>
    <row r="701" spans="1:68" hidden="1" x14ac:dyDescent="0.2">
      <c r="A701">
        <v>2021</v>
      </c>
      <c r="B701">
        <v>2</v>
      </c>
      <c r="C701" s="260">
        <v>44236</v>
      </c>
      <c r="D701">
        <v>4</v>
      </c>
      <c r="E701">
        <v>12</v>
      </c>
      <c r="F701">
        <v>48</v>
      </c>
      <c r="G701" t="s">
        <v>205</v>
      </c>
      <c r="H701" t="s">
        <v>206</v>
      </c>
      <c r="I701" t="s">
        <v>203</v>
      </c>
      <c r="J701">
        <v>2</v>
      </c>
      <c r="K701">
        <v>2</v>
      </c>
      <c r="L701">
        <v>212</v>
      </c>
      <c r="M701">
        <v>197.16</v>
      </c>
      <c r="N701">
        <v>226.84</v>
      </c>
      <c r="T701">
        <v>231</v>
      </c>
      <c r="U701">
        <v>224</v>
      </c>
      <c r="V701">
        <v>220</v>
      </c>
      <c r="W701">
        <v>215</v>
      </c>
      <c r="X701">
        <v>221</v>
      </c>
      <c r="Y701">
        <v>125</v>
      </c>
      <c r="Z701">
        <v>113</v>
      </c>
      <c r="AF701">
        <v>218</v>
      </c>
      <c r="AG701">
        <v>213</v>
      </c>
      <c r="AH701">
        <v>228</v>
      </c>
      <c r="AI701">
        <v>208</v>
      </c>
      <c r="AJ701">
        <v>206</v>
      </c>
      <c r="AK701">
        <v>127</v>
      </c>
      <c r="AL701">
        <v>127</v>
      </c>
      <c r="AN701">
        <v>218.4</v>
      </c>
      <c r="AP701">
        <v>37</v>
      </c>
      <c r="AQ701">
        <v>195</v>
      </c>
      <c r="AR701">
        <v>59</v>
      </c>
      <c r="AS701">
        <v>123</v>
      </c>
      <c r="AT701">
        <v>5</v>
      </c>
      <c r="AU701">
        <v>5</v>
      </c>
      <c r="AV701">
        <v>5</v>
      </c>
      <c r="BC701">
        <v>15</v>
      </c>
      <c r="BD701">
        <v>1303</v>
      </c>
      <c r="BE701">
        <v>0.02</v>
      </c>
      <c r="BF701">
        <v>1.2E-2</v>
      </c>
      <c r="BG701">
        <v>1</v>
      </c>
      <c r="BH701">
        <v>0.1</v>
      </c>
      <c r="BI701">
        <v>6.1</v>
      </c>
      <c r="BJ701">
        <v>3.3</v>
      </c>
      <c r="BK701">
        <v>284.60000000000002</v>
      </c>
      <c r="BL701" t="s">
        <v>181</v>
      </c>
      <c r="BM701" t="s">
        <v>199</v>
      </c>
      <c r="BN701" t="s">
        <v>207</v>
      </c>
      <c r="BP701">
        <v>6</v>
      </c>
    </row>
    <row r="702" spans="1:68" hidden="1" x14ac:dyDescent="0.2">
      <c r="A702">
        <v>2021</v>
      </c>
      <c r="B702">
        <v>2</v>
      </c>
      <c r="C702" s="260">
        <v>44236</v>
      </c>
      <c r="D702">
        <v>334</v>
      </c>
      <c r="E702">
        <v>254</v>
      </c>
      <c r="F702">
        <v>49</v>
      </c>
      <c r="G702" t="s">
        <v>208</v>
      </c>
      <c r="H702" t="s">
        <v>209</v>
      </c>
      <c r="I702" t="s">
        <v>203</v>
      </c>
      <c r="J702">
        <v>4</v>
      </c>
      <c r="K702">
        <v>2</v>
      </c>
      <c r="L702">
        <v>203</v>
      </c>
      <c r="M702">
        <v>188.79</v>
      </c>
      <c r="N702">
        <v>217.21</v>
      </c>
      <c r="T702">
        <v>208</v>
      </c>
      <c r="U702">
        <v>205</v>
      </c>
      <c r="V702">
        <v>211</v>
      </c>
      <c r="W702">
        <v>204</v>
      </c>
      <c r="X702">
        <v>209</v>
      </c>
      <c r="Y702">
        <v>143</v>
      </c>
      <c r="Z702">
        <v>142</v>
      </c>
      <c r="AF702">
        <v>200</v>
      </c>
      <c r="AG702">
        <v>211</v>
      </c>
      <c r="AH702">
        <v>206</v>
      </c>
      <c r="AI702">
        <v>209</v>
      </c>
      <c r="AJ702">
        <v>205</v>
      </c>
      <c r="AK702">
        <v>137</v>
      </c>
      <c r="AL702">
        <v>135</v>
      </c>
      <c r="AN702">
        <v>206.8</v>
      </c>
      <c r="AP702">
        <v>88</v>
      </c>
      <c r="AQ702">
        <v>164</v>
      </c>
      <c r="AR702">
        <v>103</v>
      </c>
      <c r="AS702">
        <v>139</v>
      </c>
      <c r="AT702">
        <v>7</v>
      </c>
      <c r="AU702">
        <v>6</v>
      </c>
      <c r="AV702">
        <v>7</v>
      </c>
      <c r="AX702">
        <v>4</v>
      </c>
      <c r="BC702">
        <v>23</v>
      </c>
      <c r="BD702">
        <v>2063</v>
      </c>
      <c r="BE702">
        <v>0.02</v>
      </c>
      <c r="BF702">
        <v>1.0999999999999999E-2</v>
      </c>
      <c r="BG702">
        <v>1</v>
      </c>
      <c r="BH702">
        <v>0.1</v>
      </c>
      <c r="BI702">
        <v>10.199999999999999</v>
      </c>
      <c r="BJ702">
        <v>4.8</v>
      </c>
      <c r="BK702">
        <v>426.6</v>
      </c>
      <c r="BL702" t="s">
        <v>181</v>
      </c>
      <c r="BM702" t="s">
        <v>196</v>
      </c>
      <c r="BN702" t="s">
        <v>210</v>
      </c>
      <c r="BP702">
        <v>6</v>
      </c>
    </row>
    <row r="703" spans="1:68" hidden="1" x14ac:dyDescent="0.2">
      <c r="A703">
        <v>2021</v>
      </c>
      <c r="B703">
        <v>2</v>
      </c>
      <c r="C703" s="260">
        <v>44237</v>
      </c>
      <c r="D703">
        <v>47</v>
      </c>
      <c r="E703">
        <v>122</v>
      </c>
      <c r="F703">
        <v>2</v>
      </c>
      <c r="G703" t="s">
        <v>154</v>
      </c>
      <c r="H703" t="s">
        <v>155</v>
      </c>
      <c r="I703" t="s">
        <v>156</v>
      </c>
      <c r="J703">
        <v>2</v>
      </c>
      <c r="K703">
        <v>1</v>
      </c>
      <c r="L703">
        <v>280</v>
      </c>
      <c r="M703">
        <v>267.39999999999998</v>
      </c>
      <c r="N703">
        <v>292.60000000000002</v>
      </c>
      <c r="T703">
        <v>275</v>
      </c>
      <c r="U703">
        <v>278</v>
      </c>
      <c r="V703">
        <v>284</v>
      </c>
      <c r="W703">
        <v>283</v>
      </c>
      <c r="X703">
        <v>271</v>
      </c>
      <c r="Y703">
        <v>99</v>
      </c>
      <c r="Z703">
        <v>106</v>
      </c>
      <c r="AF703">
        <v>263</v>
      </c>
      <c r="AG703">
        <v>275</v>
      </c>
      <c r="AH703">
        <v>283</v>
      </c>
      <c r="AI703">
        <v>275</v>
      </c>
      <c r="AJ703">
        <v>269</v>
      </c>
      <c r="AK703">
        <v>107</v>
      </c>
      <c r="AL703">
        <v>115</v>
      </c>
      <c r="AN703">
        <v>275.60000000000002</v>
      </c>
      <c r="AP703">
        <v>63</v>
      </c>
      <c r="AQ703">
        <v>115</v>
      </c>
      <c r="AR703">
        <v>67</v>
      </c>
      <c r="AS703">
        <v>107</v>
      </c>
      <c r="AT703">
        <v>7</v>
      </c>
      <c r="AU703">
        <v>2</v>
      </c>
      <c r="AV703">
        <v>6</v>
      </c>
      <c r="AY703">
        <v>20</v>
      </c>
      <c r="BC703">
        <v>35</v>
      </c>
      <c r="BD703">
        <v>135</v>
      </c>
      <c r="BE703">
        <v>1.4999999999999999E-2</v>
      </c>
      <c r="BF703">
        <v>0.25900000000000001</v>
      </c>
      <c r="BH703">
        <v>0.1</v>
      </c>
      <c r="BI703">
        <v>0.5</v>
      </c>
      <c r="BJ703">
        <v>9.6</v>
      </c>
      <c r="BK703">
        <v>37.200000000000003</v>
      </c>
      <c r="BL703" t="s">
        <v>157</v>
      </c>
      <c r="BM703" t="s">
        <v>158</v>
      </c>
      <c r="BN703" t="s">
        <v>159</v>
      </c>
      <c r="BO703" t="s">
        <v>160</v>
      </c>
      <c r="BP703">
        <v>6</v>
      </c>
    </row>
    <row r="704" spans="1:68" hidden="1" x14ac:dyDescent="0.2">
      <c r="A704">
        <v>2021</v>
      </c>
      <c r="B704">
        <v>2</v>
      </c>
      <c r="C704" s="260">
        <v>44237</v>
      </c>
      <c r="D704">
        <v>142</v>
      </c>
      <c r="E704">
        <v>280</v>
      </c>
      <c r="F704">
        <v>4</v>
      </c>
      <c r="G704" t="s">
        <v>311</v>
      </c>
      <c r="H704" t="s">
        <v>312</v>
      </c>
      <c r="I704" t="s">
        <v>163</v>
      </c>
      <c r="J704">
        <v>3</v>
      </c>
      <c r="K704">
        <v>2</v>
      </c>
      <c r="L704">
        <v>323</v>
      </c>
      <c r="M704">
        <v>300.39</v>
      </c>
      <c r="N704">
        <v>345.61</v>
      </c>
      <c r="AJ704">
        <v>345</v>
      </c>
      <c r="AL704">
        <v>104</v>
      </c>
      <c r="AN704">
        <v>345</v>
      </c>
      <c r="AP704">
        <v>105</v>
      </c>
      <c r="AQ704">
        <v>103</v>
      </c>
      <c r="AR704">
        <v>104</v>
      </c>
      <c r="AS704">
        <v>104</v>
      </c>
      <c r="AT704">
        <v>3</v>
      </c>
      <c r="AV704">
        <v>1</v>
      </c>
      <c r="BC704">
        <v>4</v>
      </c>
      <c r="BD704">
        <v>4</v>
      </c>
      <c r="BE704">
        <v>1.4999999999999999E-2</v>
      </c>
      <c r="BF704">
        <v>1</v>
      </c>
      <c r="BH704">
        <v>0</v>
      </c>
      <c r="BI704">
        <v>0</v>
      </c>
      <c r="BJ704">
        <v>1.4</v>
      </c>
      <c r="BK704">
        <v>1.4</v>
      </c>
      <c r="BL704" t="s">
        <v>164</v>
      </c>
      <c r="BP704">
        <v>6</v>
      </c>
    </row>
    <row r="705" spans="1:68" hidden="1" x14ac:dyDescent="0.2">
      <c r="A705">
        <v>2021</v>
      </c>
      <c r="B705">
        <v>2</v>
      </c>
      <c r="C705" s="260">
        <v>44237</v>
      </c>
      <c r="D705">
        <v>243</v>
      </c>
      <c r="E705">
        <v>167</v>
      </c>
      <c r="F705">
        <v>4</v>
      </c>
      <c r="G705" t="s">
        <v>256</v>
      </c>
      <c r="H705" t="s">
        <v>257</v>
      </c>
      <c r="I705" t="s">
        <v>163</v>
      </c>
      <c r="J705">
        <v>2</v>
      </c>
      <c r="K705">
        <v>2</v>
      </c>
      <c r="L705">
        <v>888</v>
      </c>
      <c r="M705">
        <v>825.84</v>
      </c>
      <c r="N705">
        <v>950.16</v>
      </c>
      <c r="T705">
        <v>874</v>
      </c>
      <c r="Y705">
        <v>158</v>
      </c>
      <c r="AN705">
        <v>874</v>
      </c>
      <c r="AP705">
        <v>55</v>
      </c>
      <c r="AQ705">
        <v>131</v>
      </c>
      <c r="AR705">
        <v>46</v>
      </c>
      <c r="AS705">
        <v>158</v>
      </c>
      <c r="AT705">
        <v>1</v>
      </c>
      <c r="AU705">
        <v>1</v>
      </c>
      <c r="AV705">
        <v>1</v>
      </c>
      <c r="BC705">
        <v>2</v>
      </c>
      <c r="BD705">
        <v>138</v>
      </c>
      <c r="BE705">
        <v>1.4999999999999999E-2</v>
      </c>
      <c r="BF705">
        <v>1.4E-2</v>
      </c>
      <c r="BG705">
        <v>1</v>
      </c>
      <c r="BH705">
        <v>0</v>
      </c>
      <c r="BI705">
        <v>0.2</v>
      </c>
      <c r="BJ705">
        <v>1.7</v>
      </c>
      <c r="BK705">
        <v>120.6</v>
      </c>
      <c r="BL705" t="s">
        <v>164</v>
      </c>
      <c r="BM705" t="s">
        <v>164</v>
      </c>
      <c r="BP705">
        <v>6</v>
      </c>
    </row>
    <row r="706" spans="1:68" hidden="1" x14ac:dyDescent="0.2">
      <c r="A706">
        <v>2021</v>
      </c>
      <c r="B706">
        <v>2</v>
      </c>
      <c r="C706" s="260">
        <v>44237</v>
      </c>
      <c r="D706">
        <v>407</v>
      </c>
      <c r="E706">
        <v>627</v>
      </c>
      <c r="F706">
        <v>4</v>
      </c>
      <c r="G706" t="s">
        <v>349</v>
      </c>
      <c r="H706" t="s">
        <v>350</v>
      </c>
      <c r="I706" t="s">
        <v>163</v>
      </c>
      <c r="J706">
        <v>1</v>
      </c>
      <c r="K706">
        <v>5</v>
      </c>
      <c r="L706">
        <v>418.5</v>
      </c>
      <c r="M706">
        <v>384.97815000000003</v>
      </c>
      <c r="N706">
        <v>452.02184999999997</v>
      </c>
      <c r="V706">
        <v>412</v>
      </c>
      <c r="W706">
        <v>422</v>
      </c>
      <c r="X706">
        <v>472</v>
      </c>
      <c r="Z706">
        <v>158</v>
      </c>
      <c r="AF706">
        <v>439</v>
      </c>
      <c r="AG706">
        <v>443</v>
      </c>
      <c r="AH706">
        <v>436</v>
      </c>
      <c r="AI706">
        <v>450</v>
      </c>
      <c r="AJ706">
        <v>433</v>
      </c>
      <c r="AK706">
        <v>164</v>
      </c>
      <c r="AL706">
        <v>160</v>
      </c>
      <c r="AN706">
        <v>438.4</v>
      </c>
      <c r="AP706">
        <v>18</v>
      </c>
      <c r="AQ706">
        <v>200</v>
      </c>
      <c r="AR706">
        <v>22</v>
      </c>
      <c r="AS706">
        <v>161</v>
      </c>
      <c r="AT706">
        <v>4</v>
      </c>
      <c r="AU706">
        <v>1</v>
      </c>
      <c r="AV706">
        <v>2</v>
      </c>
      <c r="BC706">
        <v>7</v>
      </c>
      <c r="BD706">
        <v>367</v>
      </c>
      <c r="BE706">
        <v>1.4999999999999999E-2</v>
      </c>
      <c r="BF706">
        <v>1.9E-2</v>
      </c>
      <c r="BH706">
        <v>0</v>
      </c>
      <c r="BI706">
        <v>0.9</v>
      </c>
      <c r="BJ706">
        <v>3.1</v>
      </c>
      <c r="BK706">
        <v>160.9</v>
      </c>
      <c r="BL706" t="s">
        <v>181</v>
      </c>
      <c r="BM706" t="s">
        <v>182</v>
      </c>
      <c r="BN706" t="s">
        <v>351</v>
      </c>
      <c r="BP706">
        <v>6</v>
      </c>
    </row>
    <row r="707" spans="1:68" hidden="1" x14ac:dyDescent="0.2">
      <c r="A707">
        <v>2021</v>
      </c>
      <c r="B707">
        <v>2</v>
      </c>
      <c r="C707" s="260">
        <v>44237</v>
      </c>
      <c r="D707">
        <v>407</v>
      </c>
      <c r="E707">
        <v>628</v>
      </c>
      <c r="F707">
        <v>4</v>
      </c>
      <c r="G707" t="s">
        <v>352</v>
      </c>
      <c r="H707" t="s">
        <v>353</v>
      </c>
      <c r="I707" t="s">
        <v>163</v>
      </c>
      <c r="J707">
        <v>1</v>
      </c>
      <c r="K707">
        <v>5</v>
      </c>
      <c r="L707">
        <v>330</v>
      </c>
      <c r="M707">
        <v>303.99599999999998</v>
      </c>
      <c r="N707">
        <v>356.00400000000002</v>
      </c>
      <c r="V707">
        <v>332</v>
      </c>
      <c r="W707">
        <v>341</v>
      </c>
      <c r="X707">
        <v>356</v>
      </c>
      <c r="Z707">
        <v>158</v>
      </c>
      <c r="AF707">
        <v>336</v>
      </c>
      <c r="AG707">
        <v>338</v>
      </c>
      <c r="AH707">
        <v>352</v>
      </c>
      <c r="AI707">
        <v>343</v>
      </c>
      <c r="AJ707">
        <v>348</v>
      </c>
      <c r="AK707">
        <v>164</v>
      </c>
      <c r="AL707">
        <v>160</v>
      </c>
      <c r="AN707">
        <v>343.3</v>
      </c>
      <c r="AP707">
        <v>18</v>
      </c>
      <c r="AQ707">
        <v>200</v>
      </c>
      <c r="AR707">
        <v>22</v>
      </c>
      <c r="AS707">
        <v>161</v>
      </c>
      <c r="AT707">
        <v>13</v>
      </c>
      <c r="AU707">
        <v>2</v>
      </c>
      <c r="AV707">
        <v>1</v>
      </c>
      <c r="BC707">
        <v>16</v>
      </c>
      <c r="BD707">
        <v>376</v>
      </c>
      <c r="BE707">
        <v>1.4999999999999999E-2</v>
      </c>
      <c r="BF707">
        <v>4.2999999999999997E-2</v>
      </c>
      <c r="BH707">
        <v>0</v>
      </c>
      <c r="BI707">
        <v>1.1000000000000001</v>
      </c>
      <c r="BJ707">
        <v>5.5</v>
      </c>
      <c r="BK707">
        <v>129.1</v>
      </c>
      <c r="BL707" t="s">
        <v>181</v>
      </c>
      <c r="BM707" t="s">
        <v>182</v>
      </c>
      <c r="BN707" t="s">
        <v>229</v>
      </c>
      <c r="BP707">
        <v>6</v>
      </c>
    </row>
    <row r="708" spans="1:68" hidden="1" x14ac:dyDescent="0.2">
      <c r="A708">
        <v>2021</v>
      </c>
      <c r="B708">
        <v>2</v>
      </c>
      <c r="C708" s="260">
        <v>44237</v>
      </c>
      <c r="D708">
        <v>407</v>
      </c>
      <c r="E708">
        <v>629</v>
      </c>
      <c r="F708">
        <v>4</v>
      </c>
      <c r="G708" t="s">
        <v>354</v>
      </c>
      <c r="H708" t="s">
        <v>355</v>
      </c>
      <c r="I708" t="s">
        <v>163</v>
      </c>
      <c r="J708">
        <v>1</v>
      </c>
      <c r="K708">
        <v>5</v>
      </c>
      <c r="L708">
        <v>221</v>
      </c>
      <c r="M708">
        <v>203.983</v>
      </c>
      <c r="N708">
        <v>238.017</v>
      </c>
      <c r="V708">
        <v>225</v>
      </c>
      <c r="W708">
        <v>231</v>
      </c>
      <c r="X708">
        <v>247</v>
      </c>
      <c r="Z708">
        <v>158</v>
      </c>
      <c r="AF708">
        <v>230</v>
      </c>
      <c r="AG708">
        <v>223</v>
      </c>
      <c r="AH708">
        <v>235</v>
      </c>
      <c r="AI708">
        <v>233</v>
      </c>
      <c r="AJ708">
        <v>239</v>
      </c>
      <c r="AK708">
        <v>164</v>
      </c>
      <c r="AL708">
        <v>160</v>
      </c>
      <c r="AN708">
        <v>232.9</v>
      </c>
      <c r="AP708">
        <v>18</v>
      </c>
      <c r="AQ708">
        <v>200</v>
      </c>
      <c r="AR708">
        <v>22</v>
      </c>
      <c r="AS708">
        <v>161</v>
      </c>
      <c r="AT708">
        <v>4</v>
      </c>
      <c r="AU708">
        <v>2</v>
      </c>
      <c r="AV708">
        <v>3</v>
      </c>
      <c r="BC708">
        <v>9</v>
      </c>
      <c r="BD708">
        <v>369</v>
      </c>
      <c r="BE708">
        <v>1.4999999999999999E-2</v>
      </c>
      <c r="BF708">
        <v>2.4E-2</v>
      </c>
      <c r="BH708">
        <v>0</v>
      </c>
      <c r="BI708">
        <v>1.7</v>
      </c>
      <c r="BJ708">
        <v>2.1</v>
      </c>
      <c r="BK708">
        <v>85.9</v>
      </c>
      <c r="BL708" t="s">
        <v>181</v>
      </c>
      <c r="BM708" t="s">
        <v>182</v>
      </c>
      <c r="BN708" t="s">
        <v>229</v>
      </c>
      <c r="BP708">
        <v>6</v>
      </c>
    </row>
    <row r="709" spans="1:68" hidden="1" x14ac:dyDescent="0.2">
      <c r="A709">
        <v>2021</v>
      </c>
      <c r="B709">
        <v>2</v>
      </c>
      <c r="C709" s="260">
        <v>44237</v>
      </c>
      <c r="D709">
        <v>407</v>
      </c>
      <c r="E709">
        <v>630</v>
      </c>
      <c r="F709">
        <v>4</v>
      </c>
      <c r="G709" t="s">
        <v>356</v>
      </c>
      <c r="H709" t="s">
        <v>357</v>
      </c>
      <c r="I709" t="s">
        <v>163</v>
      </c>
      <c r="J709">
        <v>1</v>
      </c>
      <c r="K709">
        <v>5</v>
      </c>
      <c r="L709">
        <v>214</v>
      </c>
      <c r="M709">
        <v>197.84299999999999</v>
      </c>
      <c r="N709">
        <v>230.15700000000001</v>
      </c>
      <c r="V709">
        <v>217</v>
      </c>
      <c r="W709">
        <v>215</v>
      </c>
      <c r="X709">
        <v>240</v>
      </c>
      <c r="Z709">
        <v>158</v>
      </c>
      <c r="AF709">
        <v>226</v>
      </c>
      <c r="AG709">
        <v>220</v>
      </c>
      <c r="AH709">
        <v>212</v>
      </c>
      <c r="AI709">
        <v>215</v>
      </c>
      <c r="AJ709">
        <v>217</v>
      </c>
      <c r="AK709">
        <v>164</v>
      </c>
      <c r="AL709">
        <v>160</v>
      </c>
      <c r="AN709">
        <v>220.3</v>
      </c>
      <c r="AP709">
        <v>18</v>
      </c>
      <c r="AQ709">
        <v>200</v>
      </c>
      <c r="AR709">
        <v>22</v>
      </c>
      <c r="AS709">
        <v>161</v>
      </c>
      <c r="AT709">
        <v>17</v>
      </c>
      <c r="AU709">
        <v>4</v>
      </c>
      <c r="AV709">
        <v>13</v>
      </c>
      <c r="BC709">
        <v>34</v>
      </c>
      <c r="BD709">
        <v>394</v>
      </c>
      <c r="BE709">
        <v>1.4999999999999999E-2</v>
      </c>
      <c r="BF709">
        <v>8.5999999999999993E-2</v>
      </c>
      <c r="BH709">
        <v>0.2</v>
      </c>
      <c r="BI709">
        <v>1.8</v>
      </c>
      <c r="BJ709">
        <v>7.5</v>
      </c>
      <c r="BK709">
        <v>86.8</v>
      </c>
      <c r="BL709" t="s">
        <v>181</v>
      </c>
      <c r="BM709" t="s">
        <v>182</v>
      </c>
      <c r="BN709" t="s">
        <v>229</v>
      </c>
      <c r="BP709">
        <v>6</v>
      </c>
    </row>
    <row r="710" spans="1:68" hidden="1" x14ac:dyDescent="0.2">
      <c r="A710">
        <v>2021</v>
      </c>
      <c r="B710">
        <v>2</v>
      </c>
      <c r="C710" s="260">
        <v>44237</v>
      </c>
      <c r="D710">
        <v>18</v>
      </c>
      <c r="E710">
        <v>49</v>
      </c>
      <c r="F710">
        <v>5</v>
      </c>
      <c r="G710" t="s">
        <v>303</v>
      </c>
      <c r="H710" t="s">
        <v>304</v>
      </c>
      <c r="I710" t="s">
        <v>156</v>
      </c>
      <c r="J710">
        <v>2</v>
      </c>
      <c r="K710">
        <v>3</v>
      </c>
      <c r="L710">
        <v>100</v>
      </c>
      <c r="M710">
        <v>95.5</v>
      </c>
      <c r="N710">
        <v>104.5</v>
      </c>
      <c r="T710">
        <v>115</v>
      </c>
      <c r="U710">
        <v>101</v>
      </c>
      <c r="V710">
        <v>106</v>
      </c>
      <c r="W710">
        <v>101</v>
      </c>
      <c r="X710">
        <v>100</v>
      </c>
      <c r="Y710">
        <v>103</v>
      </c>
      <c r="Z710">
        <v>103</v>
      </c>
      <c r="AF710">
        <v>117</v>
      </c>
      <c r="AG710">
        <v>103</v>
      </c>
      <c r="AH710">
        <v>101</v>
      </c>
      <c r="AI710">
        <v>100</v>
      </c>
      <c r="AJ710">
        <v>102</v>
      </c>
      <c r="AK710">
        <v>109</v>
      </c>
      <c r="AL710">
        <v>102</v>
      </c>
      <c r="AN710">
        <v>104.6</v>
      </c>
      <c r="AP710">
        <v>101</v>
      </c>
      <c r="AQ710">
        <v>107</v>
      </c>
      <c r="AR710">
        <v>69</v>
      </c>
      <c r="AS710">
        <v>104</v>
      </c>
      <c r="AT710">
        <v>8</v>
      </c>
      <c r="AU710">
        <v>2</v>
      </c>
      <c r="AV710">
        <v>6</v>
      </c>
      <c r="BC710">
        <v>16</v>
      </c>
      <c r="BD710">
        <v>2284</v>
      </c>
      <c r="BE710">
        <v>1.4999999999999999E-2</v>
      </c>
      <c r="BF710">
        <v>7.0000000000000001E-3</v>
      </c>
      <c r="BG710">
        <v>1</v>
      </c>
      <c r="BH710">
        <v>0.2</v>
      </c>
      <c r="BI710">
        <v>22.8</v>
      </c>
      <c r="BJ710">
        <v>1.7</v>
      </c>
      <c r="BK710">
        <v>238.9</v>
      </c>
      <c r="BL710" t="s">
        <v>157</v>
      </c>
      <c r="BM710" t="s">
        <v>158</v>
      </c>
      <c r="BN710" t="s">
        <v>305</v>
      </c>
      <c r="BO710" t="s">
        <v>160</v>
      </c>
      <c r="BP710">
        <v>6</v>
      </c>
    </row>
    <row r="711" spans="1:68" hidden="1" x14ac:dyDescent="0.2">
      <c r="A711">
        <v>2021</v>
      </c>
      <c r="B711">
        <v>2</v>
      </c>
      <c r="C711" s="260">
        <v>44237</v>
      </c>
      <c r="D711">
        <v>18</v>
      </c>
      <c r="E711">
        <v>50</v>
      </c>
      <c r="F711">
        <v>5</v>
      </c>
      <c r="G711" t="s">
        <v>306</v>
      </c>
      <c r="H711" t="s">
        <v>307</v>
      </c>
      <c r="I711" t="s">
        <v>156</v>
      </c>
      <c r="J711">
        <v>2</v>
      </c>
      <c r="K711">
        <v>3</v>
      </c>
      <c r="L711">
        <v>54</v>
      </c>
      <c r="M711">
        <v>51.57</v>
      </c>
      <c r="N711">
        <v>56.43</v>
      </c>
      <c r="T711">
        <v>53</v>
      </c>
      <c r="U711">
        <v>54</v>
      </c>
      <c r="V711">
        <v>55</v>
      </c>
      <c r="W711">
        <v>53</v>
      </c>
      <c r="X711">
        <v>52</v>
      </c>
      <c r="Y711">
        <v>103</v>
      </c>
      <c r="Z711">
        <v>103</v>
      </c>
      <c r="AF711">
        <v>59</v>
      </c>
      <c r="AG711">
        <v>53</v>
      </c>
      <c r="AH711">
        <v>52</v>
      </c>
      <c r="AI711">
        <v>54</v>
      </c>
      <c r="AJ711">
        <v>53</v>
      </c>
      <c r="AK711">
        <v>109</v>
      </c>
      <c r="AL711">
        <v>102</v>
      </c>
      <c r="AN711">
        <v>53.8</v>
      </c>
      <c r="AP711">
        <v>101</v>
      </c>
      <c r="AQ711">
        <v>107</v>
      </c>
      <c r="AR711">
        <v>69</v>
      </c>
      <c r="AS711">
        <v>104</v>
      </c>
      <c r="AT711">
        <v>7</v>
      </c>
      <c r="AU711">
        <v>7</v>
      </c>
      <c r="AV711">
        <v>5</v>
      </c>
      <c r="BC711">
        <v>19</v>
      </c>
      <c r="BD711">
        <v>2287</v>
      </c>
      <c r="BE711">
        <v>1.4999999999999999E-2</v>
      </c>
      <c r="BF711">
        <v>8.0000000000000002E-3</v>
      </c>
      <c r="BG711">
        <v>1</v>
      </c>
      <c r="BH711">
        <v>0.4</v>
      </c>
      <c r="BI711">
        <v>42.4</v>
      </c>
      <c r="BJ711">
        <v>1</v>
      </c>
      <c r="BK711">
        <v>123</v>
      </c>
      <c r="BL711" t="s">
        <v>157</v>
      </c>
      <c r="BM711" t="s">
        <v>158</v>
      </c>
      <c r="BN711" t="s">
        <v>308</v>
      </c>
      <c r="BO711" t="s">
        <v>160</v>
      </c>
      <c r="BP711">
        <v>6</v>
      </c>
    </row>
    <row r="712" spans="1:68" hidden="1" x14ac:dyDescent="0.2">
      <c r="A712">
        <v>2021</v>
      </c>
      <c r="B712">
        <v>2</v>
      </c>
      <c r="C712" s="260">
        <v>44237</v>
      </c>
      <c r="D712">
        <v>236</v>
      </c>
      <c r="E712">
        <v>160</v>
      </c>
      <c r="F712">
        <v>5</v>
      </c>
      <c r="G712" t="s">
        <v>277</v>
      </c>
      <c r="H712" t="s">
        <v>278</v>
      </c>
      <c r="I712" t="s">
        <v>163</v>
      </c>
      <c r="J712">
        <v>2</v>
      </c>
      <c r="K712">
        <v>1</v>
      </c>
      <c r="L712">
        <v>200</v>
      </c>
      <c r="M712">
        <v>186</v>
      </c>
      <c r="N712">
        <v>214</v>
      </c>
      <c r="T712">
        <v>200</v>
      </c>
      <c r="U712">
        <v>203</v>
      </c>
      <c r="V712">
        <v>218</v>
      </c>
      <c r="W712">
        <v>207</v>
      </c>
      <c r="X712">
        <v>201</v>
      </c>
      <c r="Y712">
        <v>88</v>
      </c>
      <c r="Z712">
        <v>88</v>
      </c>
      <c r="AF712">
        <v>200</v>
      </c>
      <c r="AG712">
        <v>203</v>
      </c>
      <c r="AH712">
        <v>183</v>
      </c>
      <c r="AI712">
        <v>199</v>
      </c>
      <c r="AJ712">
        <v>201</v>
      </c>
      <c r="AK712">
        <v>86</v>
      </c>
      <c r="AL712">
        <v>82</v>
      </c>
      <c r="AN712">
        <v>201.5</v>
      </c>
      <c r="AP712">
        <v>76</v>
      </c>
      <c r="AQ712">
        <v>95</v>
      </c>
      <c r="AR712">
        <v>84</v>
      </c>
      <c r="AS712">
        <v>86</v>
      </c>
      <c r="AT712">
        <v>12</v>
      </c>
      <c r="AU712">
        <v>1</v>
      </c>
      <c r="AV712">
        <v>2</v>
      </c>
      <c r="BC712">
        <v>15</v>
      </c>
      <c r="BD712">
        <v>1869</v>
      </c>
      <c r="BE712">
        <v>1.4999999999999999E-2</v>
      </c>
      <c r="BF712">
        <v>8.0000000000000002E-3</v>
      </c>
      <c r="BG712">
        <v>1</v>
      </c>
      <c r="BH712">
        <v>0.1</v>
      </c>
      <c r="BI712">
        <v>9.3000000000000007</v>
      </c>
      <c r="BJ712">
        <v>3</v>
      </c>
      <c r="BK712">
        <v>376.6</v>
      </c>
      <c r="BL712" t="s">
        <v>279</v>
      </c>
      <c r="BM712" t="s">
        <v>279</v>
      </c>
      <c r="BP712">
        <v>6</v>
      </c>
    </row>
    <row r="713" spans="1:68" hidden="1" x14ac:dyDescent="0.2">
      <c r="A713">
        <v>2021</v>
      </c>
      <c r="B713">
        <v>2</v>
      </c>
      <c r="C713" s="260">
        <v>44237</v>
      </c>
      <c r="D713">
        <v>1</v>
      </c>
      <c r="E713">
        <v>1</v>
      </c>
      <c r="F713">
        <v>6</v>
      </c>
      <c r="G713" t="s">
        <v>342</v>
      </c>
      <c r="H713" t="s">
        <v>343</v>
      </c>
      <c r="I713" t="s">
        <v>163</v>
      </c>
      <c r="J713">
        <v>3</v>
      </c>
      <c r="K713">
        <v>2</v>
      </c>
      <c r="L713">
        <v>111</v>
      </c>
      <c r="M713">
        <v>103.23</v>
      </c>
      <c r="N713">
        <v>118.77</v>
      </c>
      <c r="T713">
        <v>108</v>
      </c>
      <c r="U713">
        <v>112</v>
      </c>
      <c r="V713">
        <v>115</v>
      </c>
      <c r="W713">
        <v>119</v>
      </c>
      <c r="X713">
        <v>111</v>
      </c>
      <c r="Y713">
        <v>93</v>
      </c>
      <c r="Z713">
        <v>85</v>
      </c>
      <c r="AF713">
        <v>120</v>
      </c>
      <c r="AG713">
        <v>117</v>
      </c>
      <c r="AH713">
        <v>119</v>
      </c>
      <c r="AI713">
        <v>117</v>
      </c>
      <c r="AJ713">
        <v>113</v>
      </c>
      <c r="AK713">
        <v>89</v>
      </c>
      <c r="AL713">
        <v>91</v>
      </c>
      <c r="AN713">
        <v>115.1</v>
      </c>
      <c r="AP713">
        <v>108</v>
      </c>
      <c r="AQ713">
        <v>100</v>
      </c>
      <c r="AR713">
        <v>121</v>
      </c>
      <c r="AS713">
        <v>90</v>
      </c>
      <c r="AT713">
        <v>8</v>
      </c>
      <c r="AU713">
        <v>4</v>
      </c>
      <c r="AV713">
        <v>3</v>
      </c>
      <c r="BC713">
        <v>15</v>
      </c>
      <c r="BD713">
        <v>2671</v>
      </c>
      <c r="BE713">
        <v>1.4999999999999999E-2</v>
      </c>
      <c r="BF713">
        <v>6.0000000000000001E-3</v>
      </c>
      <c r="BG713">
        <v>1</v>
      </c>
      <c r="BH713">
        <v>0.1</v>
      </c>
      <c r="BI713">
        <v>24.1</v>
      </c>
      <c r="BJ713">
        <v>1.7</v>
      </c>
      <c r="BK713">
        <v>307.39999999999998</v>
      </c>
      <c r="BL713" t="s">
        <v>241</v>
      </c>
      <c r="BM713" t="s">
        <v>241</v>
      </c>
      <c r="BP713">
        <v>6</v>
      </c>
    </row>
    <row r="714" spans="1:68" hidden="1" x14ac:dyDescent="0.2">
      <c r="A714">
        <v>2021</v>
      </c>
      <c r="B714">
        <v>2</v>
      </c>
      <c r="C714" s="260">
        <v>44237</v>
      </c>
      <c r="D714">
        <v>1</v>
      </c>
      <c r="E714">
        <v>2</v>
      </c>
      <c r="F714">
        <v>6</v>
      </c>
      <c r="G714" t="s">
        <v>344</v>
      </c>
      <c r="H714" t="s">
        <v>345</v>
      </c>
      <c r="I714" t="s">
        <v>163</v>
      </c>
      <c r="J714">
        <v>3</v>
      </c>
      <c r="K714">
        <v>2</v>
      </c>
      <c r="L714">
        <v>113</v>
      </c>
      <c r="M714">
        <v>105.09</v>
      </c>
      <c r="N714">
        <v>120.91</v>
      </c>
      <c r="T714">
        <v>98</v>
      </c>
      <c r="U714">
        <v>107</v>
      </c>
      <c r="V714">
        <v>109</v>
      </c>
      <c r="W714">
        <v>116</v>
      </c>
      <c r="X714">
        <v>106</v>
      </c>
      <c r="Y714">
        <v>93</v>
      </c>
      <c r="Z714">
        <v>85</v>
      </c>
      <c r="AF714">
        <v>101</v>
      </c>
      <c r="AG714">
        <v>106</v>
      </c>
      <c r="AH714">
        <v>113</v>
      </c>
      <c r="AI714">
        <v>118</v>
      </c>
      <c r="AJ714">
        <v>106</v>
      </c>
      <c r="AK714">
        <v>89</v>
      </c>
      <c r="AL714">
        <v>91</v>
      </c>
      <c r="AN714">
        <v>108</v>
      </c>
      <c r="AP714">
        <v>108</v>
      </c>
      <c r="AQ714">
        <v>100</v>
      </c>
      <c r="AR714">
        <v>121</v>
      </c>
      <c r="AS714">
        <v>90</v>
      </c>
      <c r="AT714">
        <v>7</v>
      </c>
      <c r="AU714">
        <v>5</v>
      </c>
      <c r="AV714">
        <v>5</v>
      </c>
      <c r="BC714">
        <v>17</v>
      </c>
      <c r="BD714">
        <v>2669</v>
      </c>
      <c r="BE714">
        <v>1.4999999999999999E-2</v>
      </c>
      <c r="BF714">
        <v>6.0000000000000001E-3</v>
      </c>
      <c r="BG714">
        <v>1</v>
      </c>
      <c r="BH714">
        <v>0.2</v>
      </c>
      <c r="BI714">
        <v>23.6</v>
      </c>
      <c r="BJ714">
        <v>1.8</v>
      </c>
      <c r="BK714">
        <v>288.3</v>
      </c>
      <c r="BL714" t="s">
        <v>241</v>
      </c>
      <c r="BM714" t="s">
        <v>241</v>
      </c>
      <c r="BP714">
        <v>6</v>
      </c>
    </row>
    <row r="715" spans="1:68" hidden="1" x14ac:dyDescent="0.2">
      <c r="A715">
        <v>2021</v>
      </c>
      <c r="B715">
        <v>2</v>
      </c>
      <c r="C715" s="260">
        <v>44237</v>
      </c>
      <c r="D715">
        <v>32</v>
      </c>
      <c r="E715">
        <v>92</v>
      </c>
      <c r="F715">
        <v>7</v>
      </c>
      <c r="G715" t="s">
        <v>217</v>
      </c>
      <c r="H715" t="s">
        <v>218</v>
      </c>
      <c r="I715" t="s">
        <v>163</v>
      </c>
      <c r="J715">
        <v>2</v>
      </c>
      <c r="K715">
        <v>3</v>
      </c>
      <c r="L715">
        <v>361</v>
      </c>
      <c r="M715">
        <v>335.73</v>
      </c>
      <c r="N715">
        <v>386.27</v>
      </c>
      <c r="T715">
        <v>383</v>
      </c>
      <c r="U715">
        <v>375</v>
      </c>
      <c r="V715">
        <v>370</v>
      </c>
      <c r="W715">
        <v>362</v>
      </c>
      <c r="X715">
        <v>316</v>
      </c>
      <c r="Y715">
        <v>87</v>
      </c>
      <c r="Z715">
        <v>89</v>
      </c>
      <c r="AF715">
        <v>395</v>
      </c>
      <c r="AK715">
        <v>101</v>
      </c>
      <c r="AN715">
        <v>366.8</v>
      </c>
      <c r="AP715">
        <v>74</v>
      </c>
      <c r="AQ715">
        <v>97</v>
      </c>
      <c r="AR715">
        <v>78</v>
      </c>
      <c r="AS715">
        <v>92</v>
      </c>
      <c r="AT715">
        <v>4</v>
      </c>
      <c r="AU715">
        <v>2</v>
      </c>
      <c r="AV715">
        <v>2</v>
      </c>
      <c r="BC715">
        <v>8</v>
      </c>
      <c r="BD715">
        <v>1264</v>
      </c>
      <c r="BE715">
        <v>1.4999999999999999E-2</v>
      </c>
      <c r="BF715">
        <v>6.0000000000000001E-3</v>
      </c>
      <c r="BG715">
        <v>1</v>
      </c>
      <c r="BH715">
        <v>0</v>
      </c>
      <c r="BI715">
        <v>3.5</v>
      </c>
      <c r="BJ715">
        <v>2.9</v>
      </c>
      <c r="BK715">
        <v>463.6</v>
      </c>
      <c r="BL715" t="s">
        <v>181</v>
      </c>
      <c r="BM715" t="s">
        <v>182</v>
      </c>
      <c r="BN715" t="s">
        <v>219</v>
      </c>
      <c r="BO715" t="s">
        <v>220</v>
      </c>
      <c r="BP715">
        <v>6</v>
      </c>
    </row>
    <row r="716" spans="1:68" hidden="1" x14ac:dyDescent="0.2">
      <c r="A716">
        <v>2021</v>
      </c>
      <c r="B716">
        <v>2</v>
      </c>
      <c r="C716" s="260">
        <v>44237</v>
      </c>
      <c r="D716">
        <v>32</v>
      </c>
      <c r="E716">
        <v>93</v>
      </c>
      <c r="F716">
        <v>7</v>
      </c>
      <c r="G716" t="s">
        <v>221</v>
      </c>
      <c r="H716" t="s">
        <v>222</v>
      </c>
      <c r="I716" t="s">
        <v>163</v>
      </c>
      <c r="J716">
        <v>2</v>
      </c>
      <c r="K716">
        <v>3</v>
      </c>
      <c r="L716">
        <v>59</v>
      </c>
      <c r="M716">
        <v>54.87</v>
      </c>
      <c r="N716">
        <v>63.13</v>
      </c>
      <c r="T716">
        <v>61</v>
      </c>
      <c r="U716">
        <v>59</v>
      </c>
      <c r="V716">
        <v>60</v>
      </c>
      <c r="W716">
        <v>56</v>
      </c>
      <c r="X716">
        <v>54</v>
      </c>
      <c r="Y716">
        <v>87</v>
      </c>
      <c r="Z716">
        <v>89</v>
      </c>
      <c r="AF716">
        <v>65</v>
      </c>
      <c r="AK716">
        <v>101</v>
      </c>
      <c r="AN716">
        <v>59.2</v>
      </c>
      <c r="AP716">
        <v>74</v>
      </c>
      <c r="AQ716">
        <v>97</v>
      </c>
      <c r="AR716">
        <v>78</v>
      </c>
      <c r="AS716">
        <v>92</v>
      </c>
      <c r="AT716">
        <v>5</v>
      </c>
      <c r="AU716">
        <v>2</v>
      </c>
      <c r="AV716">
        <v>4</v>
      </c>
      <c r="BC716">
        <v>11</v>
      </c>
      <c r="BD716">
        <v>6221</v>
      </c>
      <c r="BE716">
        <v>1.4999999999999999E-2</v>
      </c>
      <c r="BF716">
        <v>2E-3</v>
      </c>
      <c r="BG716">
        <v>1</v>
      </c>
      <c r="BH716">
        <v>0.2</v>
      </c>
      <c r="BI716">
        <v>105.4</v>
      </c>
      <c r="BJ716">
        <v>0.7</v>
      </c>
      <c r="BK716">
        <v>368.3</v>
      </c>
      <c r="BL716" t="s">
        <v>181</v>
      </c>
      <c r="BM716" t="s">
        <v>182</v>
      </c>
      <c r="BN716" t="s">
        <v>223</v>
      </c>
      <c r="BO716" t="s">
        <v>220</v>
      </c>
      <c r="BP716">
        <v>6</v>
      </c>
    </row>
    <row r="717" spans="1:68" hidden="1" x14ac:dyDescent="0.2">
      <c r="A717">
        <v>2021</v>
      </c>
      <c r="B717">
        <v>2</v>
      </c>
      <c r="C717" s="260">
        <v>44237</v>
      </c>
      <c r="D717">
        <v>375</v>
      </c>
      <c r="E717">
        <v>437</v>
      </c>
      <c r="F717">
        <v>8</v>
      </c>
      <c r="G717" t="s">
        <v>363</v>
      </c>
      <c r="H717" t="s">
        <v>364</v>
      </c>
      <c r="I717" t="s">
        <v>163</v>
      </c>
      <c r="J717">
        <v>4</v>
      </c>
      <c r="K717">
        <v>2</v>
      </c>
      <c r="L717">
        <v>168</v>
      </c>
      <c r="M717">
        <v>158.08799999999999</v>
      </c>
      <c r="N717">
        <v>179.928</v>
      </c>
      <c r="T717">
        <v>196</v>
      </c>
      <c r="U717">
        <v>172</v>
      </c>
      <c r="V717">
        <v>170</v>
      </c>
      <c r="W717">
        <v>173</v>
      </c>
      <c r="X717">
        <v>168</v>
      </c>
      <c r="Y717">
        <v>113</v>
      </c>
      <c r="Z717">
        <v>113</v>
      </c>
      <c r="AF717">
        <v>190</v>
      </c>
      <c r="AG717">
        <v>177</v>
      </c>
      <c r="AH717">
        <v>168</v>
      </c>
      <c r="AI717">
        <v>172</v>
      </c>
      <c r="AJ717">
        <v>168</v>
      </c>
      <c r="AK717">
        <v>117</v>
      </c>
      <c r="AL717">
        <v>113</v>
      </c>
      <c r="AN717">
        <v>175.4</v>
      </c>
      <c r="AP717">
        <v>120</v>
      </c>
      <c r="AQ717">
        <v>120</v>
      </c>
      <c r="AR717">
        <v>126</v>
      </c>
      <c r="AS717">
        <v>114</v>
      </c>
      <c r="AT717">
        <v>5</v>
      </c>
      <c r="AU717">
        <v>4</v>
      </c>
      <c r="AV717">
        <v>5</v>
      </c>
      <c r="BC717">
        <v>14</v>
      </c>
      <c r="BD717">
        <v>2389</v>
      </c>
      <c r="BE717">
        <v>1.4999999999999999E-2</v>
      </c>
      <c r="BF717">
        <v>6.0000000000000001E-3</v>
      </c>
      <c r="BG717">
        <v>1</v>
      </c>
      <c r="BH717">
        <v>0.1</v>
      </c>
      <c r="BI717">
        <v>14.2</v>
      </c>
      <c r="BJ717">
        <v>2.5</v>
      </c>
      <c r="BK717">
        <v>419</v>
      </c>
      <c r="BL717" t="s">
        <v>157</v>
      </c>
      <c r="BM717" t="s">
        <v>158</v>
      </c>
      <c r="BN717" t="s">
        <v>365</v>
      </c>
      <c r="BO717" t="s">
        <v>168</v>
      </c>
      <c r="BP717">
        <v>6</v>
      </c>
    </row>
    <row r="718" spans="1:68" hidden="1" x14ac:dyDescent="0.2">
      <c r="A718">
        <v>2021</v>
      </c>
      <c r="B718">
        <v>2</v>
      </c>
      <c r="C718" s="260">
        <v>44237</v>
      </c>
      <c r="D718">
        <v>259</v>
      </c>
      <c r="E718">
        <v>183</v>
      </c>
      <c r="F718">
        <v>26</v>
      </c>
      <c r="G718" t="s">
        <v>407</v>
      </c>
      <c r="H718" t="s">
        <v>408</v>
      </c>
      <c r="I718" t="s">
        <v>374</v>
      </c>
      <c r="J718">
        <v>12</v>
      </c>
      <c r="K718">
        <v>1</v>
      </c>
      <c r="L718">
        <v>3</v>
      </c>
      <c r="M718">
        <v>2.79</v>
      </c>
      <c r="N718">
        <v>3.21</v>
      </c>
      <c r="AI718">
        <v>4</v>
      </c>
      <c r="AJ718">
        <v>3</v>
      </c>
      <c r="AL718">
        <v>101</v>
      </c>
      <c r="AN718">
        <v>3.5</v>
      </c>
      <c r="AP718">
        <v>508</v>
      </c>
      <c r="AQ718">
        <v>85</v>
      </c>
      <c r="AR718">
        <v>428</v>
      </c>
      <c r="AS718">
        <v>101</v>
      </c>
      <c r="AT718">
        <v>10</v>
      </c>
      <c r="AV718">
        <v>14</v>
      </c>
      <c r="BC718">
        <v>24</v>
      </c>
      <c r="BD718">
        <v>24</v>
      </c>
      <c r="BE718">
        <v>0.02</v>
      </c>
      <c r="BF718">
        <v>1</v>
      </c>
      <c r="BH718">
        <v>8</v>
      </c>
      <c r="BI718">
        <v>8</v>
      </c>
      <c r="BJ718">
        <v>0.1</v>
      </c>
      <c r="BK718">
        <v>0.1</v>
      </c>
      <c r="BL718" t="s">
        <v>241</v>
      </c>
      <c r="BM718" t="s">
        <v>241</v>
      </c>
      <c r="BP718">
        <v>6</v>
      </c>
    </row>
    <row r="719" spans="1:68" hidden="1" x14ac:dyDescent="0.2">
      <c r="A719">
        <v>2021</v>
      </c>
      <c r="B719">
        <v>2</v>
      </c>
      <c r="C719" s="260">
        <v>44237</v>
      </c>
      <c r="D719">
        <v>123</v>
      </c>
      <c r="E719">
        <v>645</v>
      </c>
      <c r="F719">
        <v>30</v>
      </c>
      <c r="G719" t="s">
        <v>238</v>
      </c>
      <c r="H719" t="s">
        <v>239</v>
      </c>
      <c r="I719" t="s">
        <v>240</v>
      </c>
      <c r="J719">
        <v>4</v>
      </c>
      <c r="K719">
        <v>1</v>
      </c>
      <c r="L719">
        <v>133</v>
      </c>
      <c r="M719">
        <v>123.69</v>
      </c>
      <c r="N719">
        <v>142.31</v>
      </c>
      <c r="AF719">
        <v>169</v>
      </c>
      <c r="AG719">
        <v>165</v>
      </c>
      <c r="AH719">
        <v>179</v>
      </c>
      <c r="AI719">
        <v>170</v>
      </c>
      <c r="AJ719">
        <v>179</v>
      </c>
      <c r="AK719">
        <v>210</v>
      </c>
      <c r="AL719">
        <v>230</v>
      </c>
      <c r="AN719">
        <v>172.4</v>
      </c>
      <c r="AP719">
        <v>80</v>
      </c>
      <c r="AQ719">
        <v>180</v>
      </c>
      <c r="AR719">
        <v>65</v>
      </c>
      <c r="AS719">
        <v>220</v>
      </c>
      <c r="AT719">
        <v>12</v>
      </c>
      <c r="AU719">
        <v>8</v>
      </c>
      <c r="AV719">
        <v>14</v>
      </c>
      <c r="BC719">
        <v>34</v>
      </c>
      <c r="BD719">
        <v>34</v>
      </c>
      <c r="BE719">
        <v>0.02</v>
      </c>
      <c r="BF719">
        <v>1</v>
      </c>
      <c r="BH719">
        <v>0.3</v>
      </c>
      <c r="BI719">
        <v>0.3</v>
      </c>
      <c r="BJ719">
        <v>5.9</v>
      </c>
      <c r="BK719">
        <v>5.9</v>
      </c>
      <c r="BL719" t="s">
        <v>241</v>
      </c>
      <c r="BM719" t="s">
        <v>241</v>
      </c>
      <c r="BP719">
        <v>6</v>
      </c>
    </row>
    <row r="720" spans="1:68" hidden="1" x14ac:dyDescent="0.2">
      <c r="A720">
        <v>2021</v>
      </c>
      <c r="B720">
        <v>2</v>
      </c>
      <c r="C720" s="260">
        <v>44237</v>
      </c>
      <c r="D720">
        <v>227</v>
      </c>
      <c r="E720">
        <v>155</v>
      </c>
      <c r="F720">
        <v>30</v>
      </c>
      <c r="G720" t="s">
        <v>338</v>
      </c>
      <c r="H720" t="s">
        <v>339</v>
      </c>
      <c r="I720" t="s">
        <v>340</v>
      </c>
      <c r="J720">
        <v>3</v>
      </c>
      <c r="K720">
        <v>2</v>
      </c>
      <c r="L720">
        <v>122</v>
      </c>
      <c r="M720">
        <v>113.46</v>
      </c>
      <c r="N720">
        <v>130.54</v>
      </c>
      <c r="AF720">
        <v>121</v>
      </c>
      <c r="AG720">
        <v>118</v>
      </c>
      <c r="AH720">
        <v>123</v>
      </c>
      <c r="AI720">
        <v>120</v>
      </c>
      <c r="AJ720">
        <v>115</v>
      </c>
      <c r="AK720">
        <v>123</v>
      </c>
      <c r="AL720">
        <v>130</v>
      </c>
      <c r="AN720">
        <v>119.4</v>
      </c>
      <c r="AP720">
        <v>61</v>
      </c>
      <c r="AQ720">
        <v>177</v>
      </c>
      <c r="AR720">
        <v>85</v>
      </c>
      <c r="AS720">
        <v>127</v>
      </c>
      <c r="AT720">
        <v>5</v>
      </c>
      <c r="AV720">
        <v>6</v>
      </c>
      <c r="BC720">
        <v>11</v>
      </c>
      <c r="BD720">
        <v>587</v>
      </c>
      <c r="BE720">
        <v>0.02</v>
      </c>
      <c r="BF720">
        <v>1.9E-2</v>
      </c>
      <c r="BG720">
        <v>1</v>
      </c>
      <c r="BH720">
        <v>0.1</v>
      </c>
      <c r="BI720">
        <v>4.8</v>
      </c>
      <c r="BJ720">
        <v>1.3</v>
      </c>
      <c r="BK720">
        <v>70.099999999999994</v>
      </c>
      <c r="BL720" t="s">
        <v>181</v>
      </c>
      <c r="BM720" t="s">
        <v>196</v>
      </c>
      <c r="BN720" t="s">
        <v>341</v>
      </c>
      <c r="BP720">
        <v>6</v>
      </c>
    </row>
    <row r="721" spans="1:68" hidden="1" x14ac:dyDescent="0.2">
      <c r="A721">
        <v>2021</v>
      </c>
      <c r="B721">
        <v>2</v>
      </c>
      <c r="C721" s="260">
        <v>44237</v>
      </c>
      <c r="D721">
        <v>4</v>
      </c>
      <c r="E721">
        <v>11</v>
      </c>
      <c r="F721">
        <v>48</v>
      </c>
      <c r="G721" t="s">
        <v>201</v>
      </c>
      <c r="H721" t="s">
        <v>202</v>
      </c>
      <c r="I721" t="s">
        <v>203</v>
      </c>
      <c r="J721">
        <v>2</v>
      </c>
      <c r="K721">
        <v>2</v>
      </c>
      <c r="L721">
        <v>212</v>
      </c>
      <c r="M721">
        <v>197.16</v>
      </c>
      <c r="N721">
        <v>226.84</v>
      </c>
      <c r="T721">
        <v>235</v>
      </c>
      <c r="U721">
        <v>222</v>
      </c>
      <c r="V721">
        <v>218</v>
      </c>
      <c r="W721">
        <v>212</v>
      </c>
      <c r="X721">
        <v>214</v>
      </c>
      <c r="Y721">
        <v>128</v>
      </c>
      <c r="Z721">
        <v>117</v>
      </c>
      <c r="AN721">
        <v>220.2</v>
      </c>
      <c r="AP721">
        <v>37</v>
      </c>
      <c r="AQ721">
        <v>195</v>
      </c>
      <c r="AR721">
        <v>59</v>
      </c>
      <c r="AS721">
        <v>123</v>
      </c>
      <c r="AT721">
        <v>2</v>
      </c>
      <c r="AU721">
        <v>4</v>
      </c>
      <c r="AV721">
        <v>1</v>
      </c>
      <c r="BC721">
        <v>7</v>
      </c>
      <c r="BD721">
        <v>1143</v>
      </c>
      <c r="BE721">
        <v>0.02</v>
      </c>
      <c r="BF721">
        <v>6.0000000000000001E-3</v>
      </c>
      <c r="BG721">
        <v>1</v>
      </c>
      <c r="BH721">
        <v>0</v>
      </c>
      <c r="BI721">
        <v>5.4</v>
      </c>
      <c r="BJ721">
        <v>1.5</v>
      </c>
      <c r="BK721">
        <v>251.7</v>
      </c>
      <c r="BL721" t="s">
        <v>181</v>
      </c>
      <c r="BM721" t="s">
        <v>199</v>
      </c>
      <c r="BN721" t="s">
        <v>204</v>
      </c>
      <c r="BP721">
        <v>6</v>
      </c>
    </row>
    <row r="722" spans="1:68" hidden="1" x14ac:dyDescent="0.2">
      <c r="A722">
        <v>2021</v>
      </c>
      <c r="B722">
        <v>2</v>
      </c>
      <c r="C722" s="260">
        <v>44237</v>
      </c>
      <c r="D722">
        <v>4</v>
      </c>
      <c r="E722">
        <v>12</v>
      </c>
      <c r="F722">
        <v>48</v>
      </c>
      <c r="G722" t="s">
        <v>205</v>
      </c>
      <c r="H722" t="s">
        <v>206</v>
      </c>
      <c r="I722" t="s">
        <v>203</v>
      </c>
      <c r="J722">
        <v>2</v>
      </c>
      <c r="K722">
        <v>2</v>
      </c>
      <c r="L722">
        <v>212</v>
      </c>
      <c r="M722">
        <v>197.16</v>
      </c>
      <c r="N722">
        <v>226.84</v>
      </c>
      <c r="T722">
        <v>247</v>
      </c>
      <c r="U722">
        <v>218</v>
      </c>
      <c r="V722">
        <v>219</v>
      </c>
      <c r="W722">
        <v>217</v>
      </c>
      <c r="X722">
        <v>214</v>
      </c>
      <c r="Y722">
        <v>128</v>
      </c>
      <c r="Z722">
        <v>117</v>
      </c>
      <c r="AN722">
        <v>223</v>
      </c>
      <c r="AP722">
        <v>37</v>
      </c>
      <c r="AQ722">
        <v>195</v>
      </c>
      <c r="AR722">
        <v>59</v>
      </c>
      <c r="AS722">
        <v>123</v>
      </c>
      <c r="AT722">
        <v>2</v>
      </c>
      <c r="AU722">
        <v>2</v>
      </c>
      <c r="AV722">
        <v>1</v>
      </c>
      <c r="BC722">
        <v>5</v>
      </c>
      <c r="BD722">
        <v>1141</v>
      </c>
      <c r="BE722">
        <v>0.02</v>
      </c>
      <c r="BF722">
        <v>4.0000000000000001E-3</v>
      </c>
      <c r="BG722">
        <v>1</v>
      </c>
      <c r="BH722">
        <v>0</v>
      </c>
      <c r="BI722">
        <v>5.4</v>
      </c>
      <c r="BJ722">
        <v>1.1000000000000001</v>
      </c>
      <c r="BK722">
        <v>254.4</v>
      </c>
      <c r="BL722" t="s">
        <v>181</v>
      </c>
      <c r="BM722" t="s">
        <v>199</v>
      </c>
      <c r="BN722" t="s">
        <v>207</v>
      </c>
      <c r="BP722">
        <v>6</v>
      </c>
    </row>
    <row r="723" spans="1:68" hidden="1" x14ac:dyDescent="0.2">
      <c r="A723">
        <v>2021</v>
      </c>
      <c r="B723">
        <v>2</v>
      </c>
      <c r="C723" s="260">
        <v>44237</v>
      </c>
      <c r="D723">
        <v>334</v>
      </c>
      <c r="E723">
        <v>254</v>
      </c>
      <c r="F723">
        <v>49</v>
      </c>
      <c r="G723" t="s">
        <v>208</v>
      </c>
      <c r="H723" t="s">
        <v>209</v>
      </c>
      <c r="I723" t="s">
        <v>203</v>
      </c>
      <c r="J723">
        <v>4</v>
      </c>
      <c r="K723">
        <v>2</v>
      </c>
      <c r="L723">
        <v>203</v>
      </c>
      <c r="M723">
        <v>188.79</v>
      </c>
      <c r="N723">
        <v>217.21</v>
      </c>
      <c r="T723">
        <v>243</v>
      </c>
      <c r="U723">
        <v>211</v>
      </c>
      <c r="V723">
        <v>215</v>
      </c>
      <c r="W723">
        <v>204</v>
      </c>
      <c r="X723">
        <v>201</v>
      </c>
      <c r="Y723">
        <v>139</v>
      </c>
      <c r="Z723">
        <v>142</v>
      </c>
      <c r="AF723">
        <v>206</v>
      </c>
      <c r="AG723">
        <v>211</v>
      </c>
      <c r="AH723">
        <v>205</v>
      </c>
      <c r="AI723">
        <v>203</v>
      </c>
      <c r="AJ723">
        <v>200</v>
      </c>
      <c r="AK723">
        <v>138</v>
      </c>
      <c r="AL723">
        <v>135</v>
      </c>
      <c r="AN723">
        <v>209.9</v>
      </c>
      <c r="AP723">
        <v>88</v>
      </c>
      <c r="AQ723">
        <v>164</v>
      </c>
      <c r="AR723">
        <v>104</v>
      </c>
      <c r="AS723">
        <v>139</v>
      </c>
      <c r="AT723">
        <v>7</v>
      </c>
      <c r="AU723">
        <v>3</v>
      </c>
      <c r="AV723">
        <v>8</v>
      </c>
      <c r="BC723">
        <v>18</v>
      </c>
      <c r="BD723">
        <v>1818</v>
      </c>
      <c r="BE723">
        <v>0.02</v>
      </c>
      <c r="BF723">
        <v>0.01</v>
      </c>
      <c r="BG723">
        <v>1</v>
      </c>
      <c r="BH723">
        <v>0.1</v>
      </c>
      <c r="BI723">
        <v>9</v>
      </c>
      <c r="BJ723">
        <v>3.8</v>
      </c>
      <c r="BK723">
        <v>381.6</v>
      </c>
      <c r="BL723" t="s">
        <v>181</v>
      </c>
      <c r="BM723" t="s">
        <v>196</v>
      </c>
      <c r="BN723" t="s">
        <v>210</v>
      </c>
      <c r="BP723">
        <v>6</v>
      </c>
    </row>
    <row r="724" spans="1:68" hidden="1" x14ac:dyDescent="0.2">
      <c r="A724">
        <v>2021</v>
      </c>
      <c r="B724">
        <v>2</v>
      </c>
      <c r="C724" s="260">
        <v>44238</v>
      </c>
      <c r="D724">
        <v>47</v>
      </c>
      <c r="E724">
        <v>122</v>
      </c>
      <c r="F724">
        <v>2</v>
      </c>
      <c r="G724" t="s">
        <v>154</v>
      </c>
      <c r="H724" t="s">
        <v>155</v>
      </c>
      <c r="I724" t="s">
        <v>156</v>
      </c>
      <c r="J724">
        <v>2</v>
      </c>
      <c r="K724">
        <v>1</v>
      </c>
      <c r="L724">
        <v>280</v>
      </c>
      <c r="M724">
        <v>267.39999999999998</v>
      </c>
      <c r="N724">
        <v>292.60000000000002</v>
      </c>
      <c r="T724">
        <v>355</v>
      </c>
      <c r="U724">
        <v>368</v>
      </c>
      <c r="V724">
        <v>271</v>
      </c>
      <c r="W724">
        <v>281</v>
      </c>
      <c r="X724">
        <v>285</v>
      </c>
      <c r="Y724">
        <v>96</v>
      </c>
      <c r="Z724">
        <v>99</v>
      </c>
      <c r="AF724">
        <v>265</v>
      </c>
      <c r="AG724">
        <v>275</v>
      </c>
      <c r="AH724">
        <v>273</v>
      </c>
      <c r="AI724">
        <v>269</v>
      </c>
      <c r="AJ724">
        <v>270</v>
      </c>
      <c r="AK724">
        <v>101</v>
      </c>
      <c r="AL724">
        <v>100</v>
      </c>
      <c r="AN724">
        <v>291.2</v>
      </c>
      <c r="AP724">
        <v>63</v>
      </c>
      <c r="AQ724">
        <v>115</v>
      </c>
      <c r="AR724">
        <v>73</v>
      </c>
      <c r="AS724">
        <v>99</v>
      </c>
      <c r="AT724">
        <v>7</v>
      </c>
      <c r="AU724">
        <v>2</v>
      </c>
      <c r="AV724">
        <v>6</v>
      </c>
      <c r="BC724">
        <v>15</v>
      </c>
      <c r="BD724">
        <v>615</v>
      </c>
      <c r="BE724">
        <v>1.4999999999999999E-2</v>
      </c>
      <c r="BF724">
        <v>2.4E-2</v>
      </c>
      <c r="BH724">
        <v>0.1</v>
      </c>
      <c r="BI724">
        <v>2.2000000000000002</v>
      </c>
      <c r="BJ724">
        <v>4.4000000000000004</v>
      </c>
      <c r="BK724">
        <v>179.1</v>
      </c>
      <c r="BL724" t="s">
        <v>157</v>
      </c>
      <c r="BM724" t="s">
        <v>158</v>
      </c>
      <c r="BN724" t="s">
        <v>159</v>
      </c>
      <c r="BO724" t="s">
        <v>160</v>
      </c>
      <c r="BP724">
        <v>6</v>
      </c>
    </row>
    <row r="725" spans="1:68" hidden="1" x14ac:dyDescent="0.2">
      <c r="A725">
        <v>2021</v>
      </c>
      <c r="B725">
        <v>2</v>
      </c>
      <c r="C725" s="260">
        <v>44238</v>
      </c>
      <c r="D725">
        <v>142</v>
      </c>
      <c r="E725">
        <v>280</v>
      </c>
      <c r="F725">
        <v>4</v>
      </c>
      <c r="G725" t="s">
        <v>311</v>
      </c>
      <c r="H725" t="s">
        <v>312</v>
      </c>
      <c r="I725" t="s">
        <v>163</v>
      </c>
      <c r="J725">
        <v>3</v>
      </c>
      <c r="K725">
        <v>2</v>
      </c>
      <c r="L725">
        <v>323</v>
      </c>
      <c r="M725">
        <v>300.39</v>
      </c>
      <c r="N725">
        <v>345.61</v>
      </c>
      <c r="T725">
        <v>362</v>
      </c>
      <c r="U725">
        <v>332</v>
      </c>
      <c r="V725">
        <v>335</v>
      </c>
      <c r="W725">
        <v>341</v>
      </c>
      <c r="X725">
        <v>340</v>
      </c>
      <c r="Y725">
        <v>126</v>
      </c>
      <c r="Z725">
        <v>146</v>
      </c>
      <c r="AF725">
        <v>326</v>
      </c>
      <c r="AG725">
        <v>335</v>
      </c>
      <c r="AH725">
        <v>320</v>
      </c>
      <c r="AI725">
        <v>312</v>
      </c>
      <c r="AJ725">
        <v>305</v>
      </c>
      <c r="AK725">
        <v>133</v>
      </c>
      <c r="AL725">
        <v>135</v>
      </c>
      <c r="AN725">
        <v>330.8</v>
      </c>
      <c r="AP725">
        <v>105</v>
      </c>
      <c r="AQ725">
        <v>103</v>
      </c>
      <c r="AR725">
        <v>80</v>
      </c>
      <c r="AS725">
        <v>135</v>
      </c>
      <c r="AT725">
        <v>4</v>
      </c>
      <c r="AU725">
        <v>5</v>
      </c>
      <c r="AV725">
        <v>6</v>
      </c>
      <c r="BC725">
        <v>14</v>
      </c>
      <c r="BD725">
        <v>1759</v>
      </c>
      <c r="BE725">
        <v>1.4999999999999999E-2</v>
      </c>
      <c r="BF725">
        <v>8.0000000000000002E-3</v>
      </c>
      <c r="BG725">
        <v>1</v>
      </c>
      <c r="BH725">
        <v>0</v>
      </c>
      <c r="BI725">
        <v>5.4</v>
      </c>
      <c r="BJ725">
        <v>4.5999999999999996</v>
      </c>
      <c r="BK725">
        <v>581.9</v>
      </c>
      <c r="BL725" t="s">
        <v>164</v>
      </c>
      <c r="BP725">
        <v>6</v>
      </c>
    </row>
    <row r="726" spans="1:68" hidden="1" x14ac:dyDescent="0.2">
      <c r="A726">
        <v>2021</v>
      </c>
      <c r="B726">
        <v>2</v>
      </c>
      <c r="C726" s="260">
        <v>44238</v>
      </c>
      <c r="D726">
        <v>407</v>
      </c>
      <c r="E726">
        <v>627</v>
      </c>
      <c r="F726">
        <v>4</v>
      </c>
      <c r="G726" t="s">
        <v>349</v>
      </c>
      <c r="H726" t="s">
        <v>350</v>
      </c>
      <c r="I726" t="s">
        <v>163</v>
      </c>
      <c r="J726">
        <v>1</v>
      </c>
      <c r="K726">
        <v>5</v>
      </c>
      <c r="L726">
        <v>418.5</v>
      </c>
      <c r="M726">
        <v>384.97815000000003</v>
      </c>
      <c r="N726">
        <v>452.02184999999997</v>
      </c>
      <c r="T726">
        <v>496</v>
      </c>
      <c r="U726">
        <v>413</v>
      </c>
      <c r="V726">
        <v>425</v>
      </c>
      <c r="W726">
        <v>431</v>
      </c>
      <c r="X726">
        <v>437</v>
      </c>
      <c r="Y726">
        <v>193</v>
      </c>
      <c r="Z726">
        <v>163</v>
      </c>
      <c r="AF726">
        <v>431</v>
      </c>
      <c r="AG726">
        <v>400</v>
      </c>
      <c r="AH726">
        <v>406</v>
      </c>
      <c r="AI726">
        <v>425</v>
      </c>
      <c r="AJ726">
        <v>430</v>
      </c>
      <c r="AK726">
        <v>158</v>
      </c>
      <c r="AL726">
        <v>165</v>
      </c>
      <c r="AN726">
        <v>429.4</v>
      </c>
      <c r="AP726">
        <v>18</v>
      </c>
      <c r="AQ726">
        <v>200</v>
      </c>
      <c r="AR726">
        <v>21</v>
      </c>
      <c r="AS726">
        <v>170</v>
      </c>
      <c r="AT726">
        <v>3</v>
      </c>
      <c r="AU726">
        <v>1</v>
      </c>
      <c r="AV726">
        <v>1</v>
      </c>
      <c r="BC726">
        <v>5</v>
      </c>
      <c r="BD726">
        <v>485</v>
      </c>
      <c r="BE726">
        <v>1.4999999999999999E-2</v>
      </c>
      <c r="BF726">
        <v>0.01</v>
      </c>
      <c r="BG726">
        <v>1</v>
      </c>
      <c r="BH726">
        <v>0</v>
      </c>
      <c r="BI726">
        <v>1.2</v>
      </c>
      <c r="BJ726">
        <v>2.1</v>
      </c>
      <c r="BK726">
        <v>208.3</v>
      </c>
      <c r="BL726" t="s">
        <v>181</v>
      </c>
      <c r="BM726" t="s">
        <v>182</v>
      </c>
      <c r="BN726" t="s">
        <v>351</v>
      </c>
      <c r="BP726">
        <v>6</v>
      </c>
    </row>
    <row r="727" spans="1:68" hidden="1" x14ac:dyDescent="0.2">
      <c r="A727">
        <v>2021</v>
      </c>
      <c r="B727">
        <v>2</v>
      </c>
      <c r="C727" s="260">
        <v>44238</v>
      </c>
      <c r="D727">
        <v>407</v>
      </c>
      <c r="E727">
        <v>628</v>
      </c>
      <c r="F727">
        <v>4</v>
      </c>
      <c r="G727" t="s">
        <v>352</v>
      </c>
      <c r="H727" t="s">
        <v>353</v>
      </c>
      <c r="I727" t="s">
        <v>163</v>
      </c>
      <c r="J727">
        <v>1</v>
      </c>
      <c r="K727">
        <v>5</v>
      </c>
      <c r="L727">
        <v>330</v>
      </c>
      <c r="M727">
        <v>303.99599999999998</v>
      </c>
      <c r="N727">
        <v>356.00400000000002</v>
      </c>
      <c r="T727">
        <v>424</v>
      </c>
      <c r="U727">
        <v>341</v>
      </c>
      <c r="V727">
        <v>346</v>
      </c>
      <c r="W727">
        <v>358</v>
      </c>
      <c r="X727">
        <v>348</v>
      </c>
      <c r="Y727">
        <v>193</v>
      </c>
      <c r="Z727">
        <v>163</v>
      </c>
      <c r="AF727">
        <v>318</v>
      </c>
      <c r="AG727">
        <v>311</v>
      </c>
      <c r="AH727">
        <v>309</v>
      </c>
      <c r="AI727">
        <v>352</v>
      </c>
      <c r="AJ727">
        <v>320</v>
      </c>
      <c r="AK727">
        <v>158</v>
      </c>
      <c r="AL727">
        <v>165</v>
      </c>
      <c r="AN727">
        <v>342.7</v>
      </c>
      <c r="AP727">
        <v>18</v>
      </c>
      <c r="AQ727">
        <v>200</v>
      </c>
      <c r="AR727">
        <v>21</v>
      </c>
      <c r="AS727">
        <v>170</v>
      </c>
      <c r="AT727">
        <v>2</v>
      </c>
      <c r="AU727">
        <v>1</v>
      </c>
      <c r="AV727">
        <v>3</v>
      </c>
      <c r="BC727">
        <v>6</v>
      </c>
      <c r="BD727">
        <v>486</v>
      </c>
      <c r="BE727">
        <v>1.4999999999999999E-2</v>
      </c>
      <c r="BF727">
        <v>1.2E-2</v>
      </c>
      <c r="BG727">
        <v>1</v>
      </c>
      <c r="BH727">
        <v>0</v>
      </c>
      <c r="BI727">
        <v>1.5</v>
      </c>
      <c r="BJ727">
        <v>2.1</v>
      </c>
      <c r="BK727">
        <v>166.6</v>
      </c>
      <c r="BL727" t="s">
        <v>181</v>
      </c>
      <c r="BM727" t="s">
        <v>182</v>
      </c>
      <c r="BN727" t="s">
        <v>229</v>
      </c>
      <c r="BP727">
        <v>6</v>
      </c>
    </row>
    <row r="728" spans="1:68" hidden="1" x14ac:dyDescent="0.2">
      <c r="A728">
        <v>2021</v>
      </c>
      <c r="B728">
        <v>2</v>
      </c>
      <c r="C728" s="260">
        <v>44238</v>
      </c>
      <c r="D728">
        <v>407</v>
      </c>
      <c r="E728">
        <v>629</v>
      </c>
      <c r="F728">
        <v>4</v>
      </c>
      <c r="G728" t="s">
        <v>354</v>
      </c>
      <c r="H728" t="s">
        <v>355</v>
      </c>
      <c r="I728" t="s">
        <v>163</v>
      </c>
      <c r="J728">
        <v>1</v>
      </c>
      <c r="K728">
        <v>5</v>
      </c>
      <c r="L728">
        <v>221</v>
      </c>
      <c r="M728">
        <v>203.983</v>
      </c>
      <c r="N728">
        <v>238.017</v>
      </c>
      <c r="T728">
        <v>305</v>
      </c>
      <c r="U728">
        <v>220</v>
      </c>
      <c r="V728">
        <v>218</v>
      </c>
      <c r="W728">
        <v>242</v>
      </c>
      <c r="X728">
        <v>231</v>
      </c>
      <c r="Y728">
        <v>193</v>
      </c>
      <c r="Z728">
        <v>163</v>
      </c>
      <c r="AF728">
        <v>218</v>
      </c>
      <c r="AG728">
        <v>229</v>
      </c>
      <c r="AH728">
        <v>225</v>
      </c>
      <c r="AI728">
        <v>233</v>
      </c>
      <c r="AJ728">
        <v>215</v>
      </c>
      <c r="AK728">
        <v>158</v>
      </c>
      <c r="AL728">
        <v>165</v>
      </c>
      <c r="AN728">
        <v>233.6</v>
      </c>
      <c r="AP728">
        <v>18</v>
      </c>
      <c r="AQ728">
        <v>200</v>
      </c>
      <c r="AR728">
        <v>21</v>
      </c>
      <c r="AS728">
        <v>170</v>
      </c>
      <c r="AT728">
        <v>5</v>
      </c>
      <c r="AU728">
        <v>2</v>
      </c>
      <c r="AV728">
        <v>2</v>
      </c>
      <c r="BC728">
        <v>9</v>
      </c>
      <c r="BD728">
        <v>489</v>
      </c>
      <c r="BE728">
        <v>1.4999999999999999E-2</v>
      </c>
      <c r="BF728">
        <v>1.7999999999999999E-2</v>
      </c>
      <c r="BH728">
        <v>0</v>
      </c>
      <c r="BI728">
        <v>2.2000000000000002</v>
      </c>
      <c r="BJ728">
        <v>2.1</v>
      </c>
      <c r="BK728">
        <v>114.2</v>
      </c>
      <c r="BL728" t="s">
        <v>181</v>
      </c>
      <c r="BM728" t="s">
        <v>182</v>
      </c>
      <c r="BN728" t="s">
        <v>229</v>
      </c>
      <c r="BP728">
        <v>6</v>
      </c>
    </row>
    <row r="729" spans="1:68" hidden="1" x14ac:dyDescent="0.2">
      <c r="A729">
        <v>2021</v>
      </c>
      <c r="B729">
        <v>2</v>
      </c>
      <c r="C729" s="260">
        <v>44238</v>
      </c>
      <c r="D729">
        <v>407</v>
      </c>
      <c r="E729">
        <v>630</v>
      </c>
      <c r="F729">
        <v>4</v>
      </c>
      <c r="G729" t="s">
        <v>356</v>
      </c>
      <c r="H729" t="s">
        <v>357</v>
      </c>
      <c r="I729" t="s">
        <v>163</v>
      </c>
      <c r="J729">
        <v>1</v>
      </c>
      <c r="K729">
        <v>5</v>
      </c>
      <c r="L729">
        <v>214</v>
      </c>
      <c r="M729">
        <v>197.84299999999999</v>
      </c>
      <c r="N729">
        <v>230.15700000000001</v>
      </c>
      <c r="T729">
        <v>282</v>
      </c>
      <c r="U729">
        <v>219</v>
      </c>
      <c r="V729">
        <v>222</v>
      </c>
      <c r="W729">
        <v>226</v>
      </c>
      <c r="X729">
        <v>246</v>
      </c>
      <c r="Y729">
        <v>193</v>
      </c>
      <c r="Z729">
        <v>163</v>
      </c>
      <c r="AF729">
        <v>209</v>
      </c>
      <c r="AG729">
        <v>216</v>
      </c>
      <c r="AH729">
        <v>222</v>
      </c>
      <c r="AI729">
        <v>229</v>
      </c>
      <c r="AJ729">
        <v>208</v>
      </c>
      <c r="AK729">
        <v>158</v>
      </c>
      <c r="AL729">
        <v>165</v>
      </c>
      <c r="AN729">
        <v>227.9</v>
      </c>
      <c r="AP729">
        <v>18</v>
      </c>
      <c r="AQ729">
        <v>200</v>
      </c>
      <c r="AR729">
        <v>21</v>
      </c>
      <c r="AS729">
        <v>170</v>
      </c>
      <c r="AT729">
        <v>10</v>
      </c>
      <c r="AU729">
        <v>7</v>
      </c>
      <c r="AV729">
        <v>11</v>
      </c>
      <c r="BC729">
        <v>28</v>
      </c>
      <c r="BD729">
        <v>508</v>
      </c>
      <c r="BE729">
        <v>1.4999999999999999E-2</v>
      </c>
      <c r="BF729">
        <v>5.5E-2</v>
      </c>
      <c r="BH729">
        <v>0.1</v>
      </c>
      <c r="BI729">
        <v>2.4</v>
      </c>
      <c r="BJ729">
        <v>6.4</v>
      </c>
      <c r="BK729">
        <v>115.8</v>
      </c>
      <c r="BL729" t="s">
        <v>181</v>
      </c>
      <c r="BM729" t="s">
        <v>182</v>
      </c>
      <c r="BN729" t="s">
        <v>229</v>
      </c>
      <c r="BP729">
        <v>6</v>
      </c>
    </row>
    <row r="730" spans="1:68" hidden="1" x14ac:dyDescent="0.2">
      <c r="A730">
        <v>2021</v>
      </c>
      <c r="B730">
        <v>2</v>
      </c>
      <c r="C730" s="260">
        <v>44238</v>
      </c>
      <c r="D730">
        <v>18</v>
      </c>
      <c r="E730">
        <v>49</v>
      </c>
      <c r="F730">
        <v>5</v>
      </c>
      <c r="G730" t="s">
        <v>303</v>
      </c>
      <c r="H730" t="s">
        <v>304</v>
      </c>
      <c r="I730" t="s">
        <v>156</v>
      </c>
      <c r="J730">
        <v>2</v>
      </c>
      <c r="K730">
        <v>3</v>
      </c>
      <c r="L730">
        <v>100</v>
      </c>
      <c r="M730">
        <v>95.5</v>
      </c>
      <c r="N730">
        <v>104.5</v>
      </c>
      <c r="T730">
        <v>133</v>
      </c>
      <c r="U730">
        <v>102</v>
      </c>
      <c r="V730">
        <v>100</v>
      </c>
      <c r="W730">
        <v>102</v>
      </c>
      <c r="X730">
        <v>103</v>
      </c>
      <c r="Y730">
        <v>98</v>
      </c>
      <c r="Z730">
        <v>92</v>
      </c>
      <c r="AF730">
        <v>103</v>
      </c>
      <c r="AG730">
        <v>101</v>
      </c>
      <c r="AH730">
        <v>100</v>
      </c>
      <c r="AI730">
        <v>108</v>
      </c>
      <c r="AJ730">
        <v>103</v>
      </c>
      <c r="AK730">
        <v>114</v>
      </c>
      <c r="AL730">
        <v>106</v>
      </c>
      <c r="AN730">
        <v>105.5</v>
      </c>
      <c r="AP730">
        <v>101</v>
      </c>
      <c r="AQ730">
        <v>107</v>
      </c>
      <c r="AR730">
        <v>70</v>
      </c>
      <c r="AS730">
        <v>103</v>
      </c>
      <c r="AT730">
        <v>10</v>
      </c>
      <c r="AU730">
        <v>8</v>
      </c>
      <c r="AV730">
        <v>8</v>
      </c>
      <c r="BC730">
        <v>26</v>
      </c>
      <c r="BD730">
        <v>1874</v>
      </c>
      <c r="BE730">
        <v>1.4999999999999999E-2</v>
      </c>
      <c r="BF730">
        <v>1.4E-2</v>
      </c>
      <c r="BG730">
        <v>1</v>
      </c>
      <c r="BH730">
        <v>0.3</v>
      </c>
      <c r="BI730">
        <v>18.7</v>
      </c>
      <c r="BJ730">
        <v>2.7</v>
      </c>
      <c r="BK730">
        <v>197.7</v>
      </c>
      <c r="BL730" t="s">
        <v>157</v>
      </c>
      <c r="BM730" t="s">
        <v>158</v>
      </c>
      <c r="BN730" t="s">
        <v>305</v>
      </c>
      <c r="BO730" t="s">
        <v>160</v>
      </c>
      <c r="BP730">
        <v>6</v>
      </c>
    </row>
    <row r="731" spans="1:68" hidden="1" x14ac:dyDescent="0.2">
      <c r="A731">
        <v>2021</v>
      </c>
      <c r="B731">
        <v>2</v>
      </c>
      <c r="C731" s="260">
        <v>44238</v>
      </c>
      <c r="D731">
        <v>18</v>
      </c>
      <c r="E731">
        <v>50</v>
      </c>
      <c r="F731">
        <v>5</v>
      </c>
      <c r="G731" t="s">
        <v>306</v>
      </c>
      <c r="H731" t="s">
        <v>307</v>
      </c>
      <c r="I731" t="s">
        <v>156</v>
      </c>
      <c r="J731">
        <v>2</v>
      </c>
      <c r="K731">
        <v>3</v>
      </c>
      <c r="L731">
        <v>54</v>
      </c>
      <c r="M731">
        <v>51.57</v>
      </c>
      <c r="N731">
        <v>56.43</v>
      </c>
      <c r="T731">
        <v>84</v>
      </c>
      <c r="U731">
        <v>56</v>
      </c>
      <c r="V731">
        <v>54</v>
      </c>
      <c r="W731">
        <v>53</v>
      </c>
      <c r="X731">
        <v>54</v>
      </c>
      <c r="Y731">
        <v>98</v>
      </c>
      <c r="Z731">
        <v>92</v>
      </c>
      <c r="AF731">
        <v>58</v>
      </c>
      <c r="AG731">
        <v>53</v>
      </c>
      <c r="AH731">
        <v>55</v>
      </c>
      <c r="AI731">
        <v>52</v>
      </c>
      <c r="AJ731">
        <v>56</v>
      </c>
      <c r="AK731">
        <v>114</v>
      </c>
      <c r="AL731">
        <v>106</v>
      </c>
      <c r="AN731">
        <v>57.5</v>
      </c>
      <c r="AP731">
        <v>101</v>
      </c>
      <c r="AQ731">
        <v>107</v>
      </c>
      <c r="AR731">
        <v>70</v>
      </c>
      <c r="AS731">
        <v>103</v>
      </c>
      <c r="AT731">
        <v>6</v>
      </c>
      <c r="AU731">
        <v>4</v>
      </c>
      <c r="AV731">
        <v>12</v>
      </c>
      <c r="BC731">
        <v>22</v>
      </c>
      <c r="BD731">
        <v>1870</v>
      </c>
      <c r="BE731">
        <v>1.4999999999999999E-2</v>
      </c>
      <c r="BF731">
        <v>1.2E-2</v>
      </c>
      <c r="BG731">
        <v>1</v>
      </c>
      <c r="BH731">
        <v>0.4</v>
      </c>
      <c r="BI731">
        <v>34.6</v>
      </c>
      <c r="BJ731">
        <v>1.3</v>
      </c>
      <c r="BK731">
        <v>107.5</v>
      </c>
      <c r="BL731" t="s">
        <v>157</v>
      </c>
      <c r="BM731" t="s">
        <v>158</v>
      </c>
      <c r="BN731" t="s">
        <v>308</v>
      </c>
      <c r="BO731" t="s">
        <v>160</v>
      </c>
      <c r="BP731">
        <v>6</v>
      </c>
    </row>
    <row r="732" spans="1:68" hidden="1" x14ac:dyDescent="0.2">
      <c r="A732">
        <v>2021</v>
      </c>
      <c r="B732">
        <v>2</v>
      </c>
      <c r="C732" s="260">
        <v>44238</v>
      </c>
      <c r="D732">
        <v>236</v>
      </c>
      <c r="E732">
        <v>160</v>
      </c>
      <c r="F732">
        <v>5</v>
      </c>
      <c r="G732" t="s">
        <v>277</v>
      </c>
      <c r="H732" t="s">
        <v>278</v>
      </c>
      <c r="I732" t="s">
        <v>163</v>
      </c>
      <c r="J732">
        <v>2</v>
      </c>
      <c r="K732">
        <v>1</v>
      </c>
      <c r="L732">
        <v>200</v>
      </c>
      <c r="M732">
        <v>186</v>
      </c>
      <c r="N732">
        <v>214</v>
      </c>
      <c r="U732">
        <v>187</v>
      </c>
      <c r="V732">
        <v>189</v>
      </c>
      <c r="W732">
        <v>198</v>
      </c>
      <c r="X732">
        <v>200</v>
      </c>
      <c r="Y732">
        <v>83</v>
      </c>
      <c r="Z732">
        <v>83</v>
      </c>
      <c r="AF732">
        <v>200</v>
      </c>
      <c r="AG732">
        <v>196</v>
      </c>
      <c r="AH732">
        <v>181</v>
      </c>
      <c r="AI732">
        <v>188</v>
      </c>
      <c r="AJ732">
        <v>195</v>
      </c>
      <c r="AK732">
        <v>85</v>
      </c>
      <c r="AL732">
        <v>83</v>
      </c>
      <c r="AN732">
        <v>192.7</v>
      </c>
      <c r="AP732">
        <v>76</v>
      </c>
      <c r="AQ732">
        <v>95</v>
      </c>
      <c r="AR732">
        <v>86</v>
      </c>
      <c r="AS732">
        <v>84</v>
      </c>
      <c r="AT732">
        <v>12</v>
      </c>
      <c r="AU732">
        <v>2</v>
      </c>
      <c r="AV732">
        <v>3</v>
      </c>
      <c r="BC732">
        <v>17</v>
      </c>
      <c r="BD732">
        <v>1583</v>
      </c>
      <c r="BE732">
        <v>1.4999999999999999E-2</v>
      </c>
      <c r="BF732">
        <v>1.0999999999999999E-2</v>
      </c>
      <c r="BG732">
        <v>1</v>
      </c>
      <c r="BH732">
        <v>0.1</v>
      </c>
      <c r="BI732">
        <v>7.9</v>
      </c>
      <c r="BJ732">
        <v>3.3</v>
      </c>
      <c r="BK732">
        <v>305</v>
      </c>
      <c r="BL732" t="s">
        <v>279</v>
      </c>
      <c r="BM732" t="s">
        <v>279</v>
      </c>
      <c r="BP732">
        <v>6</v>
      </c>
    </row>
    <row r="733" spans="1:68" hidden="1" x14ac:dyDescent="0.2">
      <c r="A733">
        <v>2021</v>
      </c>
      <c r="B733">
        <v>2</v>
      </c>
      <c r="C733" s="260">
        <v>44238</v>
      </c>
      <c r="D733">
        <v>418</v>
      </c>
      <c r="E733">
        <v>665</v>
      </c>
      <c r="F733">
        <v>5</v>
      </c>
      <c r="G733" t="s">
        <v>409</v>
      </c>
      <c r="H733" t="s">
        <v>410</v>
      </c>
      <c r="I733" t="s">
        <v>411</v>
      </c>
      <c r="J733">
        <v>1</v>
      </c>
      <c r="K733">
        <v>4</v>
      </c>
      <c r="L733">
        <v>110</v>
      </c>
      <c r="M733">
        <v>101.2</v>
      </c>
      <c r="N733">
        <v>118.8</v>
      </c>
      <c r="W733">
        <v>172</v>
      </c>
      <c r="X733">
        <v>178</v>
      </c>
      <c r="Z733">
        <v>165</v>
      </c>
      <c r="AF733">
        <v>189</v>
      </c>
      <c r="AG733">
        <v>175</v>
      </c>
      <c r="AH733">
        <v>172</v>
      </c>
      <c r="AI733">
        <v>176</v>
      </c>
      <c r="AJ733">
        <v>175</v>
      </c>
      <c r="AK733">
        <v>187</v>
      </c>
      <c r="AL733">
        <v>181</v>
      </c>
      <c r="AN733">
        <v>176.7</v>
      </c>
      <c r="AP733">
        <v>20</v>
      </c>
      <c r="AQ733">
        <v>180</v>
      </c>
      <c r="AR733">
        <v>20</v>
      </c>
      <c r="AS733">
        <v>178</v>
      </c>
      <c r="AT733">
        <v>10</v>
      </c>
      <c r="AV733">
        <v>12</v>
      </c>
      <c r="BC733">
        <v>22</v>
      </c>
      <c r="BD733">
        <v>22</v>
      </c>
      <c r="BE733">
        <v>1.4999999999999999E-2</v>
      </c>
      <c r="BF733">
        <v>1</v>
      </c>
      <c r="BH733">
        <v>0.2</v>
      </c>
      <c r="BI733">
        <v>0.2</v>
      </c>
      <c r="BJ733">
        <v>3.9</v>
      </c>
      <c r="BK733">
        <v>3.9</v>
      </c>
      <c r="BL733" t="s">
        <v>391</v>
      </c>
      <c r="BM733" t="s">
        <v>392</v>
      </c>
      <c r="BP733">
        <v>6</v>
      </c>
    </row>
    <row r="734" spans="1:68" hidden="1" x14ac:dyDescent="0.2">
      <c r="A734">
        <v>2021</v>
      </c>
      <c r="B734">
        <v>2</v>
      </c>
      <c r="C734" s="260">
        <v>44238</v>
      </c>
      <c r="D734">
        <v>1</v>
      </c>
      <c r="E734">
        <v>1</v>
      </c>
      <c r="F734">
        <v>6</v>
      </c>
      <c r="G734" t="s">
        <v>342</v>
      </c>
      <c r="H734" t="s">
        <v>343</v>
      </c>
      <c r="I734" t="s">
        <v>163</v>
      </c>
      <c r="J734">
        <v>3</v>
      </c>
      <c r="K734">
        <v>2</v>
      </c>
      <c r="L734">
        <v>111</v>
      </c>
      <c r="M734">
        <v>103.23</v>
      </c>
      <c r="N734">
        <v>118.77</v>
      </c>
      <c r="AP734">
        <v>108</v>
      </c>
      <c r="AQ734">
        <v>100</v>
      </c>
      <c r="AT734">
        <v>8</v>
      </c>
      <c r="AU734">
        <v>2</v>
      </c>
      <c r="AV734">
        <v>2</v>
      </c>
      <c r="BC734">
        <v>12</v>
      </c>
      <c r="BD734">
        <v>380</v>
      </c>
      <c r="BE734">
        <v>1.4999999999999999E-2</v>
      </c>
      <c r="BF734">
        <v>3.2000000000000001E-2</v>
      </c>
      <c r="BH734">
        <v>0.1</v>
      </c>
      <c r="BI734">
        <v>3.4</v>
      </c>
      <c r="BL734" t="s">
        <v>241</v>
      </c>
      <c r="BM734" t="s">
        <v>241</v>
      </c>
      <c r="BP734">
        <v>6</v>
      </c>
    </row>
    <row r="735" spans="1:68" hidden="1" x14ac:dyDescent="0.2">
      <c r="A735">
        <v>2021</v>
      </c>
      <c r="B735">
        <v>2</v>
      </c>
      <c r="C735" s="260">
        <v>44238</v>
      </c>
      <c r="D735">
        <v>1</v>
      </c>
      <c r="E735">
        <v>2</v>
      </c>
      <c r="F735">
        <v>6</v>
      </c>
      <c r="G735" t="s">
        <v>344</v>
      </c>
      <c r="H735" t="s">
        <v>345</v>
      </c>
      <c r="I735" t="s">
        <v>163</v>
      </c>
      <c r="J735">
        <v>3</v>
      </c>
      <c r="K735">
        <v>2</v>
      </c>
      <c r="L735">
        <v>113</v>
      </c>
      <c r="M735">
        <v>105.09</v>
      </c>
      <c r="N735">
        <v>120.91</v>
      </c>
      <c r="AP735">
        <v>108</v>
      </c>
      <c r="AQ735">
        <v>100</v>
      </c>
      <c r="AT735">
        <v>2</v>
      </c>
      <c r="AU735">
        <v>4</v>
      </c>
      <c r="AV735">
        <v>6</v>
      </c>
      <c r="BC735">
        <v>12</v>
      </c>
      <c r="BD735">
        <v>376</v>
      </c>
      <c r="BE735">
        <v>1.4999999999999999E-2</v>
      </c>
      <c r="BF735">
        <v>3.2000000000000001E-2</v>
      </c>
      <c r="BH735">
        <v>0.1</v>
      </c>
      <c r="BI735">
        <v>3.3</v>
      </c>
      <c r="BL735" t="s">
        <v>241</v>
      </c>
      <c r="BM735" t="s">
        <v>241</v>
      </c>
      <c r="BP735">
        <v>6</v>
      </c>
    </row>
    <row r="736" spans="1:68" hidden="1" x14ac:dyDescent="0.2">
      <c r="A736">
        <v>2021</v>
      </c>
      <c r="B736">
        <v>2</v>
      </c>
      <c r="C736" s="260">
        <v>44238</v>
      </c>
      <c r="D736">
        <v>375</v>
      </c>
      <c r="E736">
        <v>437</v>
      </c>
      <c r="F736">
        <v>8</v>
      </c>
      <c r="G736" t="s">
        <v>363</v>
      </c>
      <c r="H736" t="s">
        <v>364</v>
      </c>
      <c r="I736" t="s">
        <v>163</v>
      </c>
      <c r="J736">
        <v>4</v>
      </c>
      <c r="K736">
        <v>2</v>
      </c>
      <c r="L736">
        <v>168</v>
      </c>
      <c r="M736">
        <v>158.08799999999999</v>
      </c>
      <c r="N736">
        <v>179.928</v>
      </c>
      <c r="T736">
        <v>238</v>
      </c>
      <c r="V736">
        <v>176</v>
      </c>
      <c r="W736">
        <v>170</v>
      </c>
      <c r="X736">
        <v>178</v>
      </c>
      <c r="Y736">
        <v>101</v>
      </c>
      <c r="Z736">
        <v>178</v>
      </c>
      <c r="AF736">
        <v>204</v>
      </c>
      <c r="AG736">
        <v>179</v>
      </c>
      <c r="AH736">
        <v>181</v>
      </c>
      <c r="AI736">
        <v>177</v>
      </c>
      <c r="AJ736">
        <v>170</v>
      </c>
      <c r="AK736">
        <v>122</v>
      </c>
      <c r="AL736">
        <v>120</v>
      </c>
      <c r="AN736">
        <v>185.9</v>
      </c>
      <c r="AP736">
        <v>120</v>
      </c>
      <c r="AQ736">
        <v>120</v>
      </c>
      <c r="AR736">
        <v>111</v>
      </c>
      <c r="AS736">
        <v>130</v>
      </c>
      <c r="AT736">
        <v>5</v>
      </c>
      <c r="AU736">
        <v>4</v>
      </c>
      <c r="AV736">
        <v>8</v>
      </c>
      <c r="BC736">
        <v>17</v>
      </c>
      <c r="BD736">
        <v>2292</v>
      </c>
      <c r="BE736">
        <v>1.4999999999999999E-2</v>
      </c>
      <c r="BF736">
        <v>7.0000000000000001E-3</v>
      </c>
      <c r="BG736">
        <v>1</v>
      </c>
      <c r="BH736">
        <v>0.1</v>
      </c>
      <c r="BI736">
        <v>13.6</v>
      </c>
      <c r="BJ736">
        <v>3.2</v>
      </c>
      <c r="BK736">
        <v>426.1</v>
      </c>
      <c r="BL736" t="s">
        <v>157</v>
      </c>
      <c r="BM736" t="s">
        <v>158</v>
      </c>
      <c r="BN736" t="s">
        <v>365</v>
      </c>
      <c r="BO736" t="s">
        <v>168</v>
      </c>
      <c r="BP736">
        <v>6</v>
      </c>
    </row>
    <row r="737" spans="1:68" hidden="1" x14ac:dyDescent="0.2">
      <c r="A737">
        <v>2021</v>
      </c>
      <c r="B737">
        <v>2</v>
      </c>
      <c r="C737" s="260">
        <v>44238</v>
      </c>
      <c r="D737">
        <v>259</v>
      </c>
      <c r="E737">
        <v>183</v>
      </c>
      <c r="F737">
        <v>26</v>
      </c>
      <c r="G737" t="s">
        <v>407</v>
      </c>
      <c r="H737" t="s">
        <v>408</v>
      </c>
      <c r="I737" t="s">
        <v>374</v>
      </c>
      <c r="J737">
        <v>12</v>
      </c>
      <c r="K737">
        <v>1</v>
      </c>
      <c r="L737">
        <v>3</v>
      </c>
      <c r="M737">
        <v>2.79</v>
      </c>
      <c r="N737">
        <v>3.21</v>
      </c>
      <c r="T737">
        <v>2</v>
      </c>
      <c r="V737">
        <v>3</v>
      </c>
      <c r="W737">
        <v>3</v>
      </c>
      <c r="X737">
        <v>4</v>
      </c>
      <c r="Y737">
        <v>115</v>
      </c>
      <c r="Z737">
        <v>115</v>
      </c>
      <c r="AF737">
        <v>3</v>
      </c>
      <c r="AK737">
        <v>100</v>
      </c>
      <c r="AN737">
        <v>3</v>
      </c>
      <c r="AP737">
        <v>508</v>
      </c>
      <c r="AQ737">
        <v>85</v>
      </c>
      <c r="AR737">
        <v>393</v>
      </c>
      <c r="AS737">
        <v>110</v>
      </c>
      <c r="AT737">
        <v>14</v>
      </c>
      <c r="AU737">
        <v>12</v>
      </c>
      <c r="AV737">
        <v>16</v>
      </c>
      <c r="BC737">
        <v>42</v>
      </c>
      <c r="BD737">
        <v>3042</v>
      </c>
      <c r="BE737">
        <v>0.02</v>
      </c>
      <c r="BF737">
        <v>1.4E-2</v>
      </c>
      <c r="BG737">
        <v>1</v>
      </c>
      <c r="BH737">
        <v>14</v>
      </c>
      <c r="BI737">
        <v>1014</v>
      </c>
      <c r="BJ737">
        <v>0.1</v>
      </c>
      <c r="BK737">
        <v>9.1</v>
      </c>
      <c r="BL737" t="s">
        <v>241</v>
      </c>
      <c r="BM737" t="s">
        <v>241</v>
      </c>
      <c r="BP737">
        <v>6</v>
      </c>
    </row>
    <row r="738" spans="1:68" hidden="1" x14ac:dyDescent="0.2">
      <c r="A738">
        <v>2021</v>
      </c>
      <c r="B738">
        <v>2</v>
      </c>
      <c r="C738" s="260">
        <v>44238</v>
      </c>
      <c r="D738">
        <v>159</v>
      </c>
      <c r="E738">
        <v>299</v>
      </c>
      <c r="F738">
        <v>28</v>
      </c>
      <c r="G738" t="s">
        <v>193</v>
      </c>
      <c r="H738" t="s">
        <v>194</v>
      </c>
      <c r="I738" t="s">
        <v>195</v>
      </c>
      <c r="J738">
        <v>3</v>
      </c>
      <c r="K738">
        <v>2</v>
      </c>
      <c r="L738">
        <v>115</v>
      </c>
      <c r="M738">
        <v>106.95</v>
      </c>
      <c r="N738">
        <v>123.05</v>
      </c>
      <c r="AF738">
        <v>116</v>
      </c>
      <c r="AG738">
        <v>105</v>
      </c>
      <c r="AH738">
        <v>111</v>
      </c>
      <c r="AI738">
        <v>109</v>
      </c>
      <c r="AJ738">
        <v>112</v>
      </c>
      <c r="AK738">
        <v>119</v>
      </c>
      <c r="AL738">
        <v>110</v>
      </c>
      <c r="AN738">
        <v>110.6</v>
      </c>
      <c r="AP738">
        <v>70</v>
      </c>
      <c r="AQ738">
        <v>154</v>
      </c>
      <c r="AR738">
        <v>94</v>
      </c>
      <c r="AS738">
        <v>115</v>
      </c>
      <c r="AT738">
        <v>4</v>
      </c>
      <c r="AV738">
        <v>3</v>
      </c>
      <c r="BC738">
        <v>7</v>
      </c>
      <c r="BD738">
        <v>439</v>
      </c>
      <c r="BE738">
        <v>0.02</v>
      </c>
      <c r="BF738">
        <v>1.6E-2</v>
      </c>
      <c r="BG738">
        <v>1</v>
      </c>
      <c r="BH738">
        <v>0.1</v>
      </c>
      <c r="BI738">
        <v>3.8</v>
      </c>
      <c r="BJ738">
        <v>0.8</v>
      </c>
      <c r="BK738">
        <v>48.6</v>
      </c>
      <c r="BL738" t="s">
        <v>181</v>
      </c>
      <c r="BM738" t="s">
        <v>196</v>
      </c>
      <c r="BP738">
        <v>6</v>
      </c>
    </row>
    <row r="739" spans="1:68" hidden="1" x14ac:dyDescent="0.2">
      <c r="A739">
        <v>2021</v>
      </c>
      <c r="B739">
        <v>2</v>
      </c>
      <c r="C739" s="260">
        <v>44238</v>
      </c>
      <c r="D739">
        <v>123</v>
      </c>
      <c r="E739">
        <v>645</v>
      </c>
      <c r="F739">
        <v>30</v>
      </c>
      <c r="G739" t="s">
        <v>238</v>
      </c>
      <c r="H739" t="s">
        <v>239</v>
      </c>
      <c r="I739" t="s">
        <v>240</v>
      </c>
      <c r="J739">
        <v>4</v>
      </c>
      <c r="K739">
        <v>1</v>
      </c>
      <c r="L739">
        <v>133</v>
      </c>
      <c r="M739">
        <v>123.69</v>
      </c>
      <c r="N739">
        <v>142.31</v>
      </c>
      <c r="T739">
        <v>181</v>
      </c>
      <c r="U739">
        <v>163</v>
      </c>
      <c r="V739">
        <v>187</v>
      </c>
      <c r="W739">
        <v>189</v>
      </c>
      <c r="X739">
        <v>195</v>
      </c>
      <c r="Y739">
        <v>225</v>
      </c>
      <c r="Z739">
        <v>228</v>
      </c>
      <c r="AN739">
        <v>183</v>
      </c>
      <c r="AP739">
        <v>80</v>
      </c>
      <c r="AQ739">
        <v>180</v>
      </c>
      <c r="AR739">
        <v>64</v>
      </c>
      <c r="AS739">
        <v>227</v>
      </c>
      <c r="AT739">
        <v>4</v>
      </c>
      <c r="AU739">
        <v>6</v>
      </c>
      <c r="AV739">
        <v>2</v>
      </c>
      <c r="BC739">
        <v>12</v>
      </c>
      <c r="BD739">
        <v>1812</v>
      </c>
      <c r="BE739">
        <v>0.02</v>
      </c>
      <c r="BF739">
        <v>7.0000000000000001E-3</v>
      </c>
      <c r="BG739">
        <v>1</v>
      </c>
      <c r="BH739">
        <v>0.1</v>
      </c>
      <c r="BI739">
        <v>13.6</v>
      </c>
      <c r="BJ739">
        <v>2.2000000000000002</v>
      </c>
      <c r="BK739">
        <v>331.6</v>
      </c>
      <c r="BL739" t="s">
        <v>241</v>
      </c>
      <c r="BM739" t="s">
        <v>241</v>
      </c>
      <c r="BP739">
        <v>6</v>
      </c>
    </row>
    <row r="740" spans="1:68" hidden="1" x14ac:dyDescent="0.2">
      <c r="A740">
        <v>2021</v>
      </c>
      <c r="B740">
        <v>2</v>
      </c>
      <c r="C740" s="260">
        <v>44238</v>
      </c>
      <c r="D740">
        <v>227</v>
      </c>
      <c r="E740">
        <v>155</v>
      </c>
      <c r="F740">
        <v>30</v>
      </c>
      <c r="G740" t="s">
        <v>338</v>
      </c>
      <c r="H740" t="s">
        <v>339</v>
      </c>
      <c r="I740" t="s">
        <v>340</v>
      </c>
      <c r="J740">
        <v>3</v>
      </c>
      <c r="K740">
        <v>2</v>
      </c>
      <c r="L740">
        <v>122</v>
      </c>
      <c r="M740">
        <v>113.46</v>
      </c>
      <c r="N740">
        <v>130.54</v>
      </c>
      <c r="AP740">
        <v>61</v>
      </c>
      <c r="AQ740">
        <v>177</v>
      </c>
      <c r="BD740">
        <v>432</v>
      </c>
      <c r="BE740">
        <v>0.02</v>
      </c>
      <c r="BI740">
        <v>3.5</v>
      </c>
      <c r="BL740" t="s">
        <v>181</v>
      </c>
      <c r="BM740" t="s">
        <v>196</v>
      </c>
      <c r="BN740" t="s">
        <v>341</v>
      </c>
      <c r="BP740">
        <v>6</v>
      </c>
    </row>
    <row r="741" spans="1:68" hidden="1" x14ac:dyDescent="0.2">
      <c r="A741">
        <v>2021</v>
      </c>
      <c r="B741">
        <v>2</v>
      </c>
      <c r="C741" s="260">
        <v>44238</v>
      </c>
      <c r="D741">
        <v>334</v>
      </c>
      <c r="E741">
        <v>254</v>
      </c>
      <c r="F741">
        <v>49</v>
      </c>
      <c r="G741" t="s">
        <v>208</v>
      </c>
      <c r="H741" t="s">
        <v>209</v>
      </c>
      <c r="I741" t="s">
        <v>203</v>
      </c>
      <c r="J741">
        <v>4</v>
      </c>
      <c r="K741">
        <v>2</v>
      </c>
      <c r="L741">
        <v>203</v>
      </c>
      <c r="M741">
        <v>188.79</v>
      </c>
      <c r="N741">
        <v>217.21</v>
      </c>
      <c r="T741">
        <v>215</v>
      </c>
      <c r="W741">
        <v>201</v>
      </c>
      <c r="X741">
        <v>210</v>
      </c>
      <c r="Y741">
        <v>141</v>
      </c>
      <c r="Z741">
        <v>144</v>
      </c>
      <c r="AF741">
        <v>220</v>
      </c>
      <c r="AG741">
        <v>209</v>
      </c>
      <c r="AH741">
        <v>215</v>
      </c>
      <c r="AI741">
        <v>210</v>
      </c>
      <c r="AJ741">
        <v>208</v>
      </c>
      <c r="AK741">
        <v>135</v>
      </c>
      <c r="AL741">
        <v>128</v>
      </c>
      <c r="AN741">
        <v>211</v>
      </c>
      <c r="AP741">
        <v>88</v>
      </c>
      <c r="AQ741">
        <v>164</v>
      </c>
      <c r="AR741">
        <v>105</v>
      </c>
      <c r="AS741">
        <v>137</v>
      </c>
      <c r="AT741">
        <v>9</v>
      </c>
      <c r="AU741">
        <v>9</v>
      </c>
      <c r="AV741">
        <v>9</v>
      </c>
      <c r="AX741">
        <v>2</v>
      </c>
      <c r="BC741">
        <v>28</v>
      </c>
      <c r="BD741">
        <v>1708</v>
      </c>
      <c r="BE741">
        <v>0.02</v>
      </c>
      <c r="BF741">
        <v>1.6E-2</v>
      </c>
      <c r="BG741">
        <v>1</v>
      </c>
      <c r="BH741">
        <v>0.1</v>
      </c>
      <c r="BI741">
        <v>8.4</v>
      </c>
      <c r="BJ741">
        <v>5.9</v>
      </c>
      <c r="BK741">
        <v>360.4</v>
      </c>
      <c r="BL741" t="s">
        <v>181</v>
      </c>
      <c r="BM741" t="s">
        <v>196</v>
      </c>
      <c r="BN741" t="s">
        <v>210</v>
      </c>
      <c r="BP741">
        <v>6</v>
      </c>
    </row>
    <row r="742" spans="1:68" hidden="1" x14ac:dyDescent="0.2">
      <c r="A742">
        <v>2021</v>
      </c>
      <c r="B742">
        <v>2</v>
      </c>
      <c r="C742" s="260">
        <v>44241</v>
      </c>
      <c r="D742">
        <v>47</v>
      </c>
      <c r="E742">
        <v>122</v>
      </c>
      <c r="F742">
        <v>2</v>
      </c>
      <c r="G742" t="s">
        <v>154</v>
      </c>
      <c r="H742" t="s">
        <v>155</v>
      </c>
      <c r="I742" t="s">
        <v>156</v>
      </c>
      <c r="J742">
        <v>2</v>
      </c>
      <c r="K742">
        <v>1</v>
      </c>
      <c r="L742">
        <v>280</v>
      </c>
      <c r="M742">
        <v>267.39999999999998</v>
      </c>
      <c r="N742">
        <v>292.60000000000002</v>
      </c>
      <c r="U742">
        <v>279</v>
      </c>
      <c r="V742">
        <v>275</v>
      </c>
      <c r="W742">
        <v>269</v>
      </c>
      <c r="X742">
        <v>280</v>
      </c>
      <c r="Y742">
        <v>115</v>
      </c>
      <c r="Z742">
        <v>113</v>
      </c>
      <c r="AF742">
        <v>312</v>
      </c>
      <c r="AG742">
        <v>281</v>
      </c>
      <c r="AH742">
        <v>275</v>
      </c>
      <c r="AI742">
        <v>226</v>
      </c>
      <c r="AJ742">
        <v>273</v>
      </c>
      <c r="AK742">
        <v>101</v>
      </c>
      <c r="AL742">
        <v>101</v>
      </c>
      <c r="AN742">
        <v>274.39999999999998</v>
      </c>
      <c r="AP742">
        <v>63</v>
      </c>
      <c r="AQ742">
        <v>115</v>
      </c>
      <c r="AR742">
        <v>67</v>
      </c>
      <c r="AS742">
        <v>108</v>
      </c>
      <c r="AT742">
        <v>4</v>
      </c>
      <c r="AU742">
        <v>4</v>
      </c>
      <c r="AV742">
        <v>7</v>
      </c>
      <c r="BC742">
        <v>15</v>
      </c>
      <c r="BD742">
        <v>415</v>
      </c>
      <c r="BE742">
        <v>1.4999999999999999E-2</v>
      </c>
      <c r="BF742">
        <v>3.5999999999999997E-2</v>
      </c>
      <c r="BH742">
        <v>0.1</v>
      </c>
      <c r="BI742">
        <v>1.5</v>
      </c>
      <c r="BJ742">
        <v>4.0999999999999996</v>
      </c>
      <c r="BK742">
        <v>113.9</v>
      </c>
      <c r="BL742" t="s">
        <v>157</v>
      </c>
      <c r="BM742" t="s">
        <v>158</v>
      </c>
      <c r="BN742" t="s">
        <v>159</v>
      </c>
      <c r="BO742" t="s">
        <v>160</v>
      </c>
      <c r="BP742">
        <v>6</v>
      </c>
    </row>
    <row r="743" spans="1:68" hidden="1" x14ac:dyDescent="0.2">
      <c r="A743">
        <v>2021</v>
      </c>
      <c r="B743">
        <v>2</v>
      </c>
      <c r="C743" s="260">
        <v>44241</v>
      </c>
      <c r="D743">
        <v>406</v>
      </c>
      <c r="E743">
        <v>623</v>
      </c>
      <c r="F743">
        <v>2</v>
      </c>
      <c r="G743" t="s">
        <v>224</v>
      </c>
      <c r="H743" t="s">
        <v>225</v>
      </c>
      <c r="I743" t="s">
        <v>163</v>
      </c>
      <c r="J743">
        <v>1</v>
      </c>
      <c r="K743">
        <v>5</v>
      </c>
      <c r="L743">
        <v>599</v>
      </c>
      <c r="M743">
        <v>551.02009999999996</v>
      </c>
      <c r="N743">
        <v>646.97990000000004</v>
      </c>
      <c r="U743">
        <v>647</v>
      </c>
      <c r="V743">
        <v>658</v>
      </c>
      <c r="W743">
        <v>665</v>
      </c>
      <c r="X743">
        <v>673</v>
      </c>
      <c r="Y743">
        <v>157</v>
      </c>
      <c r="Z743">
        <v>153</v>
      </c>
      <c r="AF743">
        <v>602</v>
      </c>
      <c r="AG743">
        <v>608</v>
      </c>
      <c r="AH743">
        <v>598</v>
      </c>
      <c r="AI743">
        <v>547</v>
      </c>
      <c r="AJ743">
        <v>556</v>
      </c>
      <c r="AK743">
        <v>146</v>
      </c>
      <c r="AL743">
        <v>153</v>
      </c>
      <c r="AN743">
        <v>617.1</v>
      </c>
      <c r="AP743">
        <v>18</v>
      </c>
      <c r="AQ743">
        <v>200</v>
      </c>
      <c r="AR743">
        <v>24</v>
      </c>
      <c r="AS743">
        <v>152</v>
      </c>
      <c r="AT743">
        <v>8</v>
      </c>
      <c r="AU743">
        <v>2</v>
      </c>
      <c r="AV743">
        <v>3</v>
      </c>
      <c r="BC743">
        <v>13</v>
      </c>
      <c r="BD743">
        <v>403</v>
      </c>
      <c r="BE743">
        <v>1.4999999999999999E-2</v>
      </c>
      <c r="BF743">
        <v>3.2000000000000001E-2</v>
      </c>
      <c r="BH743">
        <v>0</v>
      </c>
      <c r="BI743">
        <v>0.7</v>
      </c>
      <c r="BJ743">
        <v>8</v>
      </c>
      <c r="BK743">
        <v>248.7</v>
      </c>
      <c r="BL743" t="s">
        <v>181</v>
      </c>
      <c r="BM743" t="s">
        <v>182</v>
      </c>
      <c r="BN743" t="s">
        <v>226</v>
      </c>
      <c r="BP743">
        <v>6</v>
      </c>
    </row>
    <row r="744" spans="1:68" hidden="1" x14ac:dyDescent="0.2">
      <c r="A744">
        <v>2021</v>
      </c>
      <c r="B744">
        <v>2</v>
      </c>
      <c r="C744" s="260">
        <v>44241</v>
      </c>
      <c r="D744">
        <v>406</v>
      </c>
      <c r="E744">
        <v>624</v>
      </c>
      <c r="F744">
        <v>2</v>
      </c>
      <c r="G744" t="s">
        <v>227</v>
      </c>
      <c r="H744" t="s">
        <v>228</v>
      </c>
      <c r="I744" t="s">
        <v>163</v>
      </c>
      <c r="J744">
        <v>1</v>
      </c>
      <c r="K744">
        <v>5</v>
      </c>
      <c r="L744">
        <v>374</v>
      </c>
      <c r="M744">
        <v>344.04259999999999</v>
      </c>
      <c r="N744">
        <v>403.95740000000001</v>
      </c>
      <c r="U744">
        <v>332</v>
      </c>
      <c r="V744">
        <v>409</v>
      </c>
      <c r="W744">
        <v>403</v>
      </c>
      <c r="X744">
        <v>400</v>
      </c>
      <c r="Y744">
        <v>157</v>
      </c>
      <c r="Z744">
        <v>153</v>
      </c>
      <c r="AF744">
        <v>375</v>
      </c>
      <c r="AG744">
        <v>388</v>
      </c>
      <c r="AH744">
        <v>382</v>
      </c>
      <c r="AI744">
        <v>346</v>
      </c>
      <c r="AJ744">
        <v>354</v>
      </c>
      <c r="AK744">
        <v>146</v>
      </c>
      <c r="AL744">
        <v>153</v>
      </c>
      <c r="AN744">
        <v>376.6</v>
      </c>
      <c r="AP744">
        <v>18</v>
      </c>
      <c r="AQ744">
        <v>200</v>
      </c>
      <c r="AR744">
        <v>24</v>
      </c>
      <c r="AS744">
        <v>152</v>
      </c>
      <c r="AT744">
        <v>5</v>
      </c>
      <c r="AU744">
        <v>3</v>
      </c>
      <c r="AV744">
        <v>5</v>
      </c>
      <c r="BC744">
        <v>13</v>
      </c>
      <c r="BD744">
        <v>403</v>
      </c>
      <c r="BE744">
        <v>1.4999999999999999E-2</v>
      </c>
      <c r="BF744">
        <v>3.2000000000000001E-2</v>
      </c>
      <c r="BH744">
        <v>0</v>
      </c>
      <c r="BI744">
        <v>1.1000000000000001</v>
      </c>
      <c r="BJ744">
        <v>4.9000000000000004</v>
      </c>
      <c r="BK744">
        <v>151.80000000000001</v>
      </c>
      <c r="BL744" t="s">
        <v>181</v>
      </c>
      <c r="BM744" t="s">
        <v>182</v>
      </c>
      <c r="BN744" t="s">
        <v>229</v>
      </c>
      <c r="BP744">
        <v>6</v>
      </c>
    </row>
    <row r="745" spans="1:68" hidden="1" x14ac:dyDescent="0.2">
      <c r="A745">
        <v>2021</v>
      </c>
      <c r="B745">
        <v>2</v>
      </c>
      <c r="C745" s="260">
        <v>44241</v>
      </c>
      <c r="D745">
        <v>406</v>
      </c>
      <c r="E745">
        <v>625</v>
      </c>
      <c r="F745">
        <v>2</v>
      </c>
      <c r="G745" t="s">
        <v>230</v>
      </c>
      <c r="H745" t="s">
        <v>231</v>
      </c>
      <c r="I745" t="s">
        <v>163</v>
      </c>
      <c r="J745">
        <v>1</v>
      </c>
      <c r="K745">
        <v>5</v>
      </c>
      <c r="L745">
        <v>140</v>
      </c>
      <c r="M745">
        <v>129.01</v>
      </c>
      <c r="N745">
        <v>150.99</v>
      </c>
      <c r="U745">
        <v>127</v>
      </c>
      <c r="V745">
        <v>143</v>
      </c>
      <c r="W745">
        <v>145</v>
      </c>
      <c r="X745">
        <v>150</v>
      </c>
      <c r="Y745">
        <v>157</v>
      </c>
      <c r="Z745">
        <v>153</v>
      </c>
      <c r="AF745">
        <v>140</v>
      </c>
      <c r="AG745">
        <v>142</v>
      </c>
      <c r="AH745">
        <v>145</v>
      </c>
      <c r="AI745">
        <v>148</v>
      </c>
      <c r="AJ745">
        <v>146</v>
      </c>
      <c r="AK745">
        <v>146</v>
      </c>
      <c r="AL745">
        <v>153</v>
      </c>
      <c r="AN745">
        <v>142.9</v>
      </c>
      <c r="AP745">
        <v>18</v>
      </c>
      <c r="AQ745">
        <v>200</v>
      </c>
      <c r="AR745">
        <v>24</v>
      </c>
      <c r="AS745">
        <v>152</v>
      </c>
      <c r="AT745">
        <v>7</v>
      </c>
      <c r="AU745">
        <v>1</v>
      </c>
      <c r="AV745">
        <v>4</v>
      </c>
      <c r="BC745">
        <v>12</v>
      </c>
      <c r="BD745">
        <v>402</v>
      </c>
      <c r="BE745">
        <v>1.4999999999999999E-2</v>
      </c>
      <c r="BF745">
        <v>0.03</v>
      </c>
      <c r="BH745">
        <v>0.1</v>
      </c>
      <c r="BI745">
        <v>2.9</v>
      </c>
      <c r="BJ745">
        <v>1.7</v>
      </c>
      <c r="BK745">
        <v>57.4</v>
      </c>
      <c r="BL745" t="s">
        <v>181</v>
      </c>
      <c r="BM745" t="s">
        <v>182</v>
      </c>
      <c r="BN745" t="s">
        <v>229</v>
      </c>
      <c r="BP745">
        <v>6</v>
      </c>
    </row>
    <row r="746" spans="1:68" hidden="1" x14ac:dyDescent="0.2">
      <c r="A746">
        <v>2021</v>
      </c>
      <c r="B746">
        <v>2</v>
      </c>
      <c r="C746" s="260">
        <v>44241</v>
      </c>
      <c r="D746">
        <v>406</v>
      </c>
      <c r="E746">
        <v>626</v>
      </c>
      <c r="F746">
        <v>2</v>
      </c>
      <c r="G746" t="s">
        <v>232</v>
      </c>
      <c r="H746" t="s">
        <v>233</v>
      </c>
      <c r="I746" t="s">
        <v>163</v>
      </c>
      <c r="J746">
        <v>1</v>
      </c>
      <c r="K746">
        <v>5</v>
      </c>
      <c r="L746">
        <v>276</v>
      </c>
      <c r="M746">
        <v>254.05799999999999</v>
      </c>
      <c r="N746">
        <v>297.94200000000001</v>
      </c>
      <c r="U746">
        <v>235</v>
      </c>
      <c r="V746">
        <v>267</v>
      </c>
      <c r="W746">
        <v>283</v>
      </c>
      <c r="X746">
        <v>287</v>
      </c>
      <c r="Y746">
        <v>157</v>
      </c>
      <c r="Z746">
        <v>153</v>
      </c>
      <c r="AF746">
        <v>301</v>
      </c>
      <c r="AG746">
        <v>287</v>
      </c>
      <c r="AH746">
        <v>284</v>
      </c>
      <c r="AI746">
        <v>270</v>
      </c>
      <c r="AJ746">
        <v>277</v>
      </c>
      <c r="AK746">
        <v>146</v>
      </c>
      <c r="AL746">
        <v>153</v>
      </c>
      <c r="AN746">
        <v>276.8</v>
      </c>
      <c r="AP746">
        <v>18</v>
      </c>
      <c r="AQ746">
        <v>200</v>
      </c>
      <c r="AR746">
        <v>24</v>
      </c>
      <c r="AS746">
        <v>152</v>
      </c>
      <c r="AT746">
        <v>15</v>
      </c>
      <c r="AU746">
        <v>4</v>
      </c>
      <c r="AV746">
        <v>9</v>
      </c>
      <c r="BC746">
        <v>28</v>
      </c>
      <c r="BD746">
        <v>418</v>
      </c>
      <c r="BE746">
        <v>1.4999999999999999E-2</v>
      </c>
      <c r="BF746">
        <v>6.7000000000000004E-2</v>
      </c>
      <c r="BH746">
        <v>0.1</v>
      </c>
      <c r="BI746">
        <v>1.5</v>
      </c>
      <c r="BJ746">
        <v>7.8</v>
      </c>
      <c r="BK746">
        <v>115.7</v>
      </c>
      <c r="BL746" t="s">
        <v>181</v>
      </c>
      <c r="BM746" t="s">
        <v>182</v>
      </c>
      <c r="BN746" t="s">
        <v>229</v>
      </c>
      <c r="BP746">
        <v>6</v>
      </c>
    </row>
    <row r="747" spans="1:68" hidden="1" x14ac:dyDescent="0.2">
      <c r="A747">
        <v>2021</v>
      </c>
      <c r="B747">
        <v>2</v>
      </c>
      <c r="C747" s="260">
        <v>44241</v>
      </c>
      <c r="D747">
        <v>382</v>
      </c>
      <c r="E747">
        <v>449</v>
      </c>
      <c r="F747">
        <v>3</v>
      </c>
      <c r="G747" t="s">
        <v>300</v>
      </c>
      <c r="H747" t="s">
        <v>301</v>
      </c>
      <c r="I747" t="s">
        <v>163</v>
      </c>
      <c r="J747">
        <v>3</v>
      </c>
      <c r="K747">
        <v>1</v>
      </c>
      <c r="L747">
        <v>46</v>
      </c>
      <c r="M747">
        <v>40.985999999999997</v>
      </c>
      <c r="N747">
        <v>50.048000000000002</v>
      </c>
      <c r="V747">
        <v>49</v>
      </c>
      <c r="W747">
        <v>43</v>
      </c>
      <c r="X747">
        <v>46</v>
      </c>
      <c r="Y747">
        <v>96</v>
      </c>
      <c r="Z747">
        <v>93</v>
      </c>
      <c r="AF747">
        <v>48</v>
      </c>
      <c r="AG747">
        <v>45</v>
      </c>
      <c r="AH747">
        <v>46</v>
      </c>
      <c r="AI747">
        <v>41</v>
      </c>
      <c r="AJ747">
        <v>45</v>
      </c>
      <c r="AK747">
        <v>87</v>
      </c>
      <c r="AL747">
        <v>90</v>
      </c>
      <c r="AN747">
        <v>45.4</v>
      </c>
      <c r="AP747">
        <v>108</v>
      </c>
      <c r="AQ747">
        <v>100</v>
      </c>
      <c r="AR747">
        <v>118</v>
      </c>
      <c r="AS747">
        <v>92</v>
      </c>
      <c r="AT747">
        <v>14</v>
      </c>
      <c r="AU747">
        <v>4</v>
      </c>
      <c r="AV747">
        <v>8</v>
      </c>
      <c r="BC747">
        <v>26</v>
      </c>
      <c r="BD747">
        <v>26</v>
      </c>
      <c r="BE747">
        <v>1.4999999999999999E-2</v>
      </c>
      <c r="BF747">
        <v>1</v>
      </c>
      <c r="BH747">
        <v>0.6</v>
      </c>
      <c r="BI747">
        <v>0.6</v>
      </c>
      <c r="BJ747">
        <v>1.2</v>
      </c>
      <c r="BK747">
        <v>1.2</v>
      </c>
      <c r="BL747" t="s">
        <v>157</v>
      </c>
      <c r="BM747" t="s">
        <v>158</v>
      </c>
      <c r="BN747" t="s">
        <v>302</v>
      </c>
      <c r="BO747" t="s">
        <v>168</v>
      </c>
      <c r="BP747">
        <v>6</v>
      </c>
    </row>
    <row r="748" spans="1:68" hidden="1" x14ac:dyDescent="0.2">
      <c r="A748">
        <v>2021</v>
      </c>
      <c r="B748">
        <v>2</v>
      </c>
      <c r="C748" s="260">
        <v>44241</v>
      </c>
      <c r="D748">
        <v>142</v>
      </c>
      <c r="E748">
        <v>280</v>
      </c>
      <c r="F748">
        <v>4</v>
      </c>
      <c r="G748" t="s">
        <v>311</v>
      </c>
      <c r="H748" t="s">
        <v>312</v>
      </c>
      <c r="I748" t="s">
        <v>163</v>
      </c>
      <c r="J748">
        <v>3</v>
      </c>
      <c r="K748">
        <v>2</v>
      </c>
      <c r="L748">
        <v>323</v>
      </c>
      <c r="M748">
        <v>300.39</v>
      </c>
      <c r="N748">
        <v>345.61</v>
      </c>
      <c r="U748">
        <v>335</v>
      </c>
      <c r="V748">
        <v>315</v>
      </c>
      <c r="W748">
        <v>360</v>
      </c>
      <c r="X748">
        <v>305</v>
      </c>
      <c r="Y748">
        <v>119</v>
      </c>
      <c r="Z748">
        <v>119</v>
      </c>
      <c r="AF748">
        <v>336</v>
      </c>
      <c r="AG748">
        <v>352</v>
      </c>
      <c r="AH748">
        <v>331</v>
      </c>
      <c r="AI748">
        <v>324</v>
      </c>
      <c r="AJ748">
        <v>325</v>
      </c>
      <c r="AK748">
        <v>137</v>
      </c>
      <c r="AL748">
        <v>142</v>
      </c>
      <c r="AN748">
        <v>331.4</v>
      </c>
      <c r="AP748">
        <v>105</v>
      </c>
      <c r="AQ748">
        <v>103</v>
      </c>
      <c r="AR748">
        <v>84</v>
      </c>
      <c r="AS748">
        <v>129</v>
      </c>
      <c r="AT748">
        <v>7</v>
      </c>
      <c r="AU748">
        <v>3</v>
      </c>
      <c r="AV748">
        <v>5</v>
      </c>
      <c r="BC748">
        <v>14</v>
      </c>
      <c r="BD748">
        <v>1554</v>
      </c>
      <c r="BE748">
        <v>1.4999999999999999E-2</v>
      </c>
      <c r="BF748">
        <v>8.9999999999999993E-3</v>
      </c>
      <c r="BG748">
        <v>1</v>
      </c>
      <c r="BH748">
        <v>0</v>
      </c>
      <c r="BI748">
        <v>4.8</v>
      </c>
      <c r="BJ748">
        <v>4.5999999999999996</v>
      </c>
      <c r="BK748">
        <v>515</v>
      </c>
      <c r="BL748" t="s">
        <v>164</v>
      </c>
      <c r="BP748">
        <v>6</v>
      </c>
    </row>
    <row r="749" spans="1:68" hidden="1" x14ac:dyDescent="0.2">
      <c r="A749">
        <v>2021</v>
      </c>
      <c r="B749">
        <v>2</v>
      </c>
      <c r="C749" s="260">
        <v>44241</v>
      </c>
      <c r="D749">
        <v>18</v>
      </c>
      <c r="E749">
        <v>49</v>
      </c>
      <c r="F749">
        <v>5</v>
      </c>
      <c r="G749" t="s">
        <v>303</v>
      </c>
      <c r="H749" t="s">
        <v>304</v>
      </c>
      <c r="I749" t="s">
        <v>156</v>
      </c>
      <c r="J749">
        <v>2</v>
      </c>
      <c r="K749">
        <v>3</v>
      </c>
      <c r="L749">
        <v>100</v>
      </c>
      <c r="M749">
        <v>95.5</v>
      </c>
      <c r="N749">
        <v>104.5</v>
      </c>
      <c r="AP749">
        <v>101</v>
      </c>
      <c r="AQ749">
        <v>107</v>
      </c>
      <c r="AV749">
        <v>10</v>
      </c>
      <c r="BC749">
        <v>10</v>
      </c>
      <c r="BD749">
        <v>1270</v>
      </c>
      <c r="BE749">
        <v>1.4999999999999999E-2</v>
      </c>
      <c r="BF749">
        <v>8.0000000000000002E-3</v>
      </c>
      <c r="BG749">
        <v>1</v>
      </c>
      <c r="BH749">
        <v>0.1</v>
      </c>
      <c r="BI749">
        <v>12.7</v>
      </c>
      <c r="BL749" t="s">
        <v>157</v>
      </c>
      <c r="BM749" t="s">
        <v>158</v>
      </c>
      <c r="BN749" t="s">
        <v>305</v>
      </c>
      <c r="BO749" t="s">
        <v>160</v>
      </c>
      <c r="BP749">
        <v>6</v>
      </c>
    </row>
    <row r="750" spans="1:68" hidden="1" x14ac:dyDescent="0.2">
      <c r="A750">
        <v>2021</v>
      </c>
      <c r="B750">
        <v>2</v>
      </c>
      <c r="C750" s="260">
        <v>44241</v>
      </c>
      <c r="D750">
        <v>18</v>
      </c>
      <c r="E750">
        <v>50</v>
      </c>
      <c r="F750">
        <v>5</v>
      </c>
      <c r="G750" t="s">
        <v>306</v>
      </c>
      <c r="H750" t="s">
        <v>307</v>
      </c>
      <c r="I750" t="s">
        <v>156</v>
      </c>
      <c r="J750">
        <v>2</v>
      </c>
      <c r="K750">
        <v>3</v>
      </c>
      <c r="L750">
        <v>54</v>
      </c>
      <c r="M750">
        <v>51.57</v>
      </c>
      <c r="N750">
        <v>56.43</v>
      </c>
      <c r="AP750">
        <v>101</v>
      </c>
      <c r="AQ750">
        <v>107</v>
      </c>
      <c r="AV750">
        <v>15</v>
      </c>
      <c r="BC750">
        <v>15</v>
      </c>
      <c r="BD750">
        <v>1275</v>
      </c>
      <c r="BE750">
        <v>1.4999999999999999E-2</v>
      </c>
      <c r="BF750">
        <v>1.2E-2</v>
      </c>
      <c r="BG750">
        <v>1</v>
      </c>
      <c r="BH750">
        <v>0.3</v>
      </c>
      <c r="BI750">
        <v>23.6</v>
      </c>
      <c r="BL750" t="s">
        <v>157</v>
      </c>
      <c r="BM750" t="s">
        <v>158</v>
      </c>
      <c r="BN750" t="s">
        <v>308</v>
      </c>
      <c r="BO750" t="s">
        <v>160</v>
      </c>
      <c r="BP750">
        <v>6</v>
      </c>
    </row>
    <row r="751" spans="1:68" hidden="1" x14ac:dyDescent="0.2">
      <c r="A751">
        <v>2021</v>
      </c>
      <c r="B751">
        <v>2</v>
      </c>
      <c r="C751" s="260">
        <v>44241</v>
      </c>
      <c r="D751">
        <v>236</v>
      </c>
      <c r="E751">
        <v>160</v>
      </c>
      <c r="F751">
        <v>5</v>
      </c>
      <c r="G751" t="s">
        <v>277</v>
      </c>
      <c r="H751" t="s">
        <v>278</v>
      </c>
      <c r="I751" t="s">
        <v>163</v>
      </c>
      <c r="J751">
        <v>2</v>
      </c>
      <c r="K751">
        <v>1</v>
      </c>
      <c r="L751">
        <v>200</v>
      </c>
      <c r="M751">
        <v>186</v>
      </c>
      <c r="N751">
        <v>214</v>
      </c>
      <c r="AP751">
        <v>76</v>
      </c>
      <c r="AQ751">
        <v>95</v>
      </c>
      <c r="BD751">
        <v>72</v>
      </c>
      <c r="BE751">
        <v>1.4999999999999999E-2</v>
      </c>
      <c r="BI751">
        <v>0.4</v>
      </c>
      <c r="BL751" t="s">
        <v>279</v>
      </c>
      <c r="BM751" t="s">
        <v>279</v>
      </c>
      <c r="BP751">
        <v>6</v>
      </c>
    </row>
    <row r="752" spans="1:68" hidden="1" x14ac:dyDescent="0.2">
      <c r="A752">
        <v>2021</v>
      </c>
      <c r="B752">
        <v>2</v>
      </c>
      <c r="C752" s="260">
        <v>44241</v>
      </c>
      <c r="D752">
        <v>418</v>
      </c>
      <c r="E752">
        <v>665</v>
      </c>
      <c r="F752">
        <v>5</v>
      </c>
      <c r="G752" t="s">
        <v>409</v>
      </c>
      <c r="H752" t="s">
        <v>410</v>
      </c>
      <c r="I752" t="s">
        <v>411</v>
      </c>
      <c r="J752">
        <v>1</v>
      </c>
      <c r="K752">
        <v>4</v>
      </c>
      <c r="L752">
        <v>110</v>
      </c>
      <c r="M752">
        <v>101.2</v>
      </c>
      <c r="N752">
        <v>118.8</v>
      </c>
      <c r="U752">
        <v>183</v>
      </c>
      <c r="V752">
        <v>171</v>
      </c>
      <c r="W752">
        <v>175</v>
      </c>
      <c r="X752">
        <v>172</v>
      </c>
      <c r="Y752">
        <v>160</v>
      </c>
      <c r="Z752">
        <v>159</v>
      </c>
      <c r="AN752">
        <v>175.3</v>
      </c>
      <c r="AP752">
        <v>20</v>
      </c>
      <c r="AQ752">
        <v>180</v>
      </c>
      <c r="AR752">
        <v>23</v>
      </c>
      <c r="AS752">
        <v>160</v>
      </c>
      <c r="AT752">
        <v>81</v>
      </c>
      <c r="AU752">
        <v>31</v>
      </c>
      <c r="AV752">
        <v>300</v>
      </c>
      <c r="BC752">
        <v>412</v>
      </c>
      <c r="BD752">
        <v>2332</v>
      </c>
      <c r="BE752">
        <v>1.4999999999999999E-2</v>
      </c>
      <c r="BF752">
        <v>0.17699999999999999</v>
      </c>
      <c r="BH752">
        <v>3.7</v>
      </c>
      <c r="BI752">
        <v>21.2</v>
      </c>
      <c r="BJ752">
        <v>72.2</v>
      </c>
      <c r="BK752">
        <v>408.8</v>
      </c>
      <c r="BL752" t="s">
        <v>391</v>
      </c>
      <c r="BM752" t="s">
        <v>392</v>
      </c>
      <c r="BP752">
        <v>6</v>
      </c>
    </row>
    <row r="753" spans="1:68" hidden="1" x14ac:dyDescent="0.2">
      <c r="A753">
        <v>2021</v>
      </c>
      <c r="B753">
        <v>2</v>
      </c>
      <c r="C753" s="260">
        <v>44241</v>
      </c>
      <c r="D753">
        <v>153</v>
      </c>
      <c r="E753">
        <v>422</v>
      </c>
      <c r="F753">
        <v>7</v>
      </c>
      <c r="G753" t="s">
        <v>412</v>
      </c>
      <c r="H753" t="s">
        <v>413</v>
      </c>
      <c r="I753" t="s">
        <v>163</v>
      </c>
      <c r="J753">
        <v>2</v>
      </c>
      <c r="K753">
        <v>3</v>
      </c>
      <c r="L753">
        <v>910</v>
      </c>
      <c r="M753">
        <v>846.3</v>
      </c>
      <c r="N753">
        <v>973.7</v>
      </c>
      <c r="V753">
        <v>885</v>
      </c>
      <c r="W753">
        <v>891</v>
      </c>
      <c r="X753">
        <v>905</v>
      </c>
      <c r="Y753">
        <v>160</v>
      </c>
      <c r="Z753">
        <v>159</v>
      </c>
      <c r="AF753">
        <v>1025</v>
      </c>
      <c r="AG753">
        <v>920</v>
      </c>
      <c r="AH753">
        <v>914</v>
      </c>
      <c r="AI753">
        <v>746</v>
      </c>
      <c r="AJ753">
        <v>715</v>
      </c>
      <c r="AK753">
        <v>168</v>
      </c>
      <c r="AL753">
        <v>169</v>
      </c>
      <c r="AN753">
        <v>925.3</v>
      </c>
      <c r="AP753">
        <v>40</v>
      </c>
      <c r="AQ753">
        <v>180</v>
      </c>
      <c r="AR753">
        <v>44</v>
      </c>
      <c r="AS753">
        <v>164</v>
      </c>
      <c r="AT753">
        <v>6</v>
      </c>
      <c r="AU753">
        <v>2</v>
      </c>
      <c r="AV753">
        <v>5</v>
      </c>
      <c r="BC753">
        <v>13</v>
      </c>
      <c r="BD753">
        <v>2077</v>
      </c>
      <c r="BE753">
        <v>1.4999999999999999E-2</v>
      </c>
      <c r="BF753">
        <v>6.0000000000000001E-3</v>
      </c>
      <c r="BG753">
        <v>1</v>
      </c>
      <c r="BH753">
        <v>0</v>
      </c>
      <c r="BI753">
        <v>2.2999999999999998</v>
      </c>
      <c r="BJ753">
        <v>12</v>
      </c>
      <c r="BK753">
        <v>1921.8</v>
      </c>
      <c r="BL753" t="s">
        <v>414</v>
      </c>
      <c r="BM753" t="s">
        <v>414</v>
      </c>
      <c r="BP753">
        <v>6</v>
      </c>
    </row>
    <row r="754" spans="1:68" hidden="1" x14ac:dyDescent="0.2">
      <c r="A754">
        <v>2021</v>
      </c>
      <c r="B754">
        <v>2</v>
      </c>
      <c r="C754" s="260">
        <v>44241</v>
      </c>
      <c r="D754">
        <v>375</v>
      </c>
      <c r="E754">
        <v>437</v>
      </c>
      <c r="F754">
        <v>8</v>
      </c>
      <c r="G754" t="s">
        <v>363</v>
      </c>
      <c r="H754" t="s">
        <v>364</v>
      </c>
      <c r="I754" t="s">
        <v>163</v>
      </c>
      <c r="J754">
        <v>4</v>
      </c>
      <c r="K754">
        <v>2</v>
      </c>
      <c r="L754">
        <v>168</v>
      </c>
      <c r="M754">
        <v>158.08799999999999</v>
      </c>
      <c r="N754">
        <v>179.928</v>
      </c>
      <c r="U754">
        <v>194</v>
      </c>
      <c r="V754">
        <v>179</v>
      </c>
      <c r="W754">
        <v>171</v>
      </c>
      <c r="X754">
        <v>167</v>
      </c>
      <c r="Y754">
        <v>118</v>
      </c>
      <c r="Z754">
        <v>108</v>
      </c>
      <c r="AF754">
        <v>191</v>
      </c>
      <c r="AG754">
        <v>173</v>
      </c>
      <c r="AH754">
        <v>169</v>
      </c>
      <c r="AI754">
        <v>174</v>
      </c>
      <c r="AJ754">
        <v>175</v>
      </c>
      <c r="AK754">
        <v>119</v>
      </c>
      <c r="AL754">
        <v>120</v>
      </c>
      <c r="AN754">
        <v>177</v>
      </c>
      <c r="AP754">
        <v>120</v>
      </c>
      <c r="AQ754">
        <v>120</v>
      </c>
      <c r="AR754">
        <v>124</v>
      </c>
      <c r="AS754">
        <v>116</v>
      </c>
      <c r="AT754">
        <v>7</v>
      </c>
      <c r="AU754">
        <v>1</v>
      </c>
      <c r="AV754">
        <v>7</v>
      </c>
      <c r="BC754">
        <v>15</v>
      </c>
      <c r="BD754">
        <v>2740</v>
      </c>
      <c r="BE754">
        <v>1.4999999999999999E-2</v>
      </c>
      <c r="BF754">
        <v>5.0000000000000001E-3</v>
      </c>
      <c r="BG754">
        <v>1</v>
      </c>
      <c r="BH754">
        <v>0.1</v>
      </c>
      <c r="BI754">
        <v>16.3</v>
      </c>
      <c r="BJ754">
        <v>2.7</v>
      </c>
      <c r="BK754">
        <v>485</v>
      </c>
      <c r="BL754" t="s">
        <v>157</v>
      </c>
      <c r="BM754" t="s">
        <v>158</v>
      </c>
      <c r="BN754" t="s">
        <v>365</v>
      </c>
      <c r="BO754" t="s">
        <v>168</v>
      </c>
      <c r="BP754">
        <v>6</v>
      </c>
    </row>
    <row r="755" spans="1:68" hidden="1" x14ac:dyDescent="0.2">
      <c r="A755">
        <v>2021</v>
      </c>
      <c r="B755">
        <v>2</v>
      </c>
      <c r="C755" s="260">
        <v>44241</v>
      </c>
      <c r="D755">
        <v>259</v>
      </c>
      <c r="E755">
        <v>183</v>
      </c>
      <c r="F755">
        <v>26</v>
      </c>
      <c r="G755" t="s">
        <v>407</v>
      </c>
      <c r="H755" t="s">
        <v>408</v>
      </c>
      <c r="I755" t="s">
        <v>374</v>
      </c>
      <c r="J755">
        <v>12</v>
      </c>
      <c r="K755">
        <v>1</v>
      </c>
      <c r="L755">
        <v>3</v>
      </c>
      <c r="M755">
        <v>2.79</v>
      </c>
      <c r="N755">
        <v>3.21</v>
      </c>
      <c r="U755">
        <v>3</v>
      </c>
      <c r="V755">
        <v>3</v>
      </c>
      <c r="W755">
        <v>3</v>
      </c>
      <c r="X755">
        <v>3</v>
      </c>
      <c r="Y755">
        <v>130</v>
      </c>
      <c r="Z755">
        <v>123</v>
      </c>
      <c r="AF755">
        <v>2</v>
      </c>
      <c r="AG755">
        <v>3</v>
      </c>
      <c r="AH755">
        <v>3</v>
      </c>
      <c r="AI755">
        <v>3</v>
      </c>
      <c r="AJ755">
        <v>3</v>
      </c>
      <c r="AK755">
        <v>116</v>
      </c>
      <c r="AL755">
        <v>116</v>
      </c>
      <c r="AN755">
        <v>2.8</v>
      </c>
      <c r="AP755">
        <v>508</v>
      </c>
      <c r="AQ755">
        <v>85</v>
      </c>
      <c r="AR755">
        <v>356</v>
      </c>
      <c r="AS755">
        <v>121</v>
      </c>
      <c r="AT755">
        <v>12</v>
      </c>
      <c r="AU755">
        <v>8</v>
      </c>
      <c r="AV755">
        <v>16</v>
      </c>
      <c r="BC755">
        <v>36</v>
      </c>
      <c r="BD755">
        <v>6036</v>
      </c>
      <c r="BE755">
        <v>0.02</v>
      </c>
      <c r="BF755">
        <v>6.0000000000000001E-3</v>
      </c>
      <c r="BG755">
        <v>1</v>
      </c>
      <c r="BH755">
        <v>12</v>
      </c>
      <c r="BI755">
        <v>2012</v>
      </c>
      <c r="BJ755">
        <v>0.1</v>
      </c>
      <c r="BK755">
        <v>16.899999999999999</v>
      </c>
      <c r="BL755" t="s">
        <v>241</v>
      </c>
      <c r="BM755" t="s">
        <v>241</v>
      </c>
      <c r="BP755">
        <v>6</v>
      </c>
    </row>
    <row r="756" spans="1:68" hidden="1" x14ac:dyDescent="0.2">
      <c r="A756">
        <v>2021</v>
      </c>
      <c r="B756">
        <v>2</v>
      </c>
      <c r="C756" s="260">
        <v>44241</v>
      </c>
      <c r="D756">
        <v>159</v>
      </c>
      <c r="E756">
        <v>299</v>
      </c>
      <c r="F756">
        <v>28</v>
      </c>
      <c r="G756" t="s">
        <v>193</v>
      </c>
      <c r="H756" t="s">
        <v>194</v>
      </c>
      <c r="I756" t="s">
        <v>195</v>
      </c>
      <c r="J756">
        <v>3</v>
      </c>
      <c r="K756">
        <v>2</v>
      </c>
      <c r="L756">
        <v>115</v>
      </c>
      <c r="M756">
        <v>106.95</v>
      </c>
      <c r="N756">
        <v>123.05</v>
      </c>
      <c r="U756">
        <v>110</v>
      </c>
      <c r="V756">
        <v>111</v>
      </c>
      <c r="W756">
        <v>106</v>
      </c>
      <c r="X756">
        <v>108</v>
      </c>
      <c r="Y756">
        <v>120</v>
      </c>
      <c r="Z756">
        <v>109</v>
      </c>
      <c r="AF756">
        <v>122</v>
      </c>
      <c r="AG756">
        <v>124</v>
      </c>
      <c r="AH756">
        <v>121</v>
      </c>
      <c r="AI756">
        <v>120</v>
      </c>
      <c r="AJ756">
        <v>102</v>
      </c>
      <c r="AK756">
        <v>115</v>
      </c>
      <c r="AL756">
        <v>115</v>
      </c>
      <c r="AN756">
        <v>113.8</v>
      </c>
      <c r="AP756">
        <v>70</v>
      </c>
      <c r="AQ756">
        <v>154</v>
      </c>
      <c r="AR756">
        <v>94</v>
      </c>
      <c r="AS756">
        <v>115</v>
      </c>
      <c r="AT756">
        <v>7</v>
      </c>
      <c r="AU756">
        <v>2</v>
      </c>
      <c r="AV756">
        <v>7</v>
      </c>
      <c r="BC756">
        <v>16</v>
      </c>
      <c r="BD756">
        <v>1264</v>
      </c>
      <c r="BE756">
        <v>0.02</v>
      </c>
      <c r="BF756">
        <v>1.2999999999999999E-2</v>
      </c>
      <c r="BG756">
        <v>1</v>
      </c>
      <c r="BH756">
        <v>0.1</v>
      </c>
      <c r="BI756">
        <v>11</v>
      </c>
      <c r="BJ756">
        <v>1.8</v>
      </c>
      <c r="BK756">
        <v>143.80000000000001</v>
      </c>
      <c r="BL756" t="s">
        <v>181</v>
      </c>
      <c r="BM756" t="s">
        <v>196</v>
      </c>
      <c r="BP756">
        <v>6</v>
      </c>
    </row>
    <row r="757" spans="1:68" hidden="1" x14ac:dyDescent="0.2">
      <c r="A757">
        <v>2021</v>
      </c>
      <c r="B757">
        <v>2</v>
      </c>
      <c r="C757" s="260">
        <v>44241</v>
      </c>
      <c r="D757">
        <v>123</v>
      </c>
      <c r="E757">
        <v>645</v>
      </c>
      <c r="F757">
        <v>30</v>
      </c>
      <c r="G757" t="s">
        <v>238</v>
      </c>
      <c r="H757" t="s">
        <v>239</v>
      </c>
      <c r="I757" t="s">
        <v>240</v>
      </c>
      <c r="J757">
        <v>4</v>
      </c>
      <c r="K757">
        <v>1</v>
      </c>
      <c r="L757">
        <v>133</v>
      </c>
      <c r="M757">
        <v>123.69</v>
      </c>
      <c r="N757">
        <v>142.31</v>
      </c>
      <c r="V757">
        <v>170</v>
      </c>
      <c r="Y757">
        <v>85</v>
      </c>
      <c r="AN757">
        <v>170</v>
      </c>
      <c r="AP757">
        <v>80</v>
      </c>
      <c r="AQ757">
        <v>180</v>
      </c>
      <c r="AR757">
        <v>169</v>
      </c>
      <c r="AS757">
        <v>85</v>
      </c>
      <c r="AT757">
        <v>6</v>
      </c>
      <c r="AV757">
        <v>2</v>
      </c>
      <c r="BC757">
        <v>8</v>
      </c>
      <c r="BD757">
        <v>8</v>
      </c>
      <c r="BE757">
        <v>0.02</v>
      </c>
      <c r="BF757">
        <v>1</v>
      </c>
      <c r="BH757">
        <v>0.1</v>
      </c>
      <c r="BI757">
        <v>0.1</v>
      </c>
      <c r="BJ757">
        <v>1.4</v>
      </c>
      <c r="BK757">
        <v>1.4</v>
      </c>
      <c r="BL757" t="s">
        <v>241</v>
      </c>
      <c r="BM757" t="s">
        <v>241</v>
      </c>
      <c r="BP757">
        <v>6</v>
      </c>
    </row>
    <row r="758" spans="1:68" hidden="1" x14ac:dyDescent="0.2">
      <c r="A758">
        <v>2021</v>
      </c>
      <c r="B758">
        <v>2</v>
      </c>
      <c r="C758" s="260">
        <v>44241</v>
      </c>
      <c r="D758">
        <v>334</v>
      </c>
      <c r="E758">
        <v>254</v>
      </c>
      <c r="F758">
        <v>49</v>
      </c>
      <c r="G758" t="s">
        <v>208</v>
      </c>
      <c r="H758" t="s">
        <v>209</v>
      </c>
      <c r="I758" t="s">
        <v>203</v>
      </c>
      <c r="J758">
        <v>4</v>
      </c>
      <c r="K758">
        <v>2</v>
      </c>
      <c r="L758">
        <v>203</v>
      </c>
      <c r="M758">
        <v>188.79</v>
      </c>
      <c r="N758">
        <v>217.21</v>
      </c>
      <c r="U758">
        <v>215</v>
      </c>
      <c r="V758">
        <v>212</v>
      </c>
      <c r="W758">
        <v>218</v>
      </c>
      <c r="X758">
        <v>213</v>
      </c>
      <c r="Y758">
        <v>135</v>
      </c>
      <c r="Z758">
        <v>128</v>
      </c>
      <c r="AF758">
        <v>221</v>
      </c>
      <c r="AG758">
        <v>211</v>
      </c>
      <c r="AH758">
        <v>198</v>
      </c>
      <c r="AI758">
        <v>204</v>
      </c>
      <c r="AJ758">
        <v>202</v>
      </c>
      <c r="AK758">
        <v>130</v>
      </c>
      <c r="AL758">
        <v>136</v>
      </c>
      <c r="AN758">
        <v>210.4</v>
      </c>
      <c r="AP758">
        <v>88</v>
      </c>
      <c r="AQ758">
        <v>164</v>
      </c>
      <c r="AR758">
        <v>109</v>
      </c>
      <c r="AS758">
        <v>132</v>
      </c>
      <c r="AT758">
        <v>7</v>
      </c>
      <c r="AU758">
        <v>2</v>
      </c>
      <c r="AV758">
        <v>9</v>
      </c>
      <c r="BC758">
        <v>18</v>
      </c>
      <c r="BD758">
        <v>2358</v>
      </c>
      <c r="BE758">
        <v>0.02</v>
      </c>
      <c r="BF758">
        <v>8.0000000000000002E-3</v>
      </c>
      <c r="BG758">
        <v>1</v>
      </c>
      <c r="BH758">
        <v>0.1</v>
      </c>
      <c r="BI758">
        <v>11.6</v>
      </c>
      <c r="BJ758">
        <v>3.8</v>
      </c>
      <c r="BK758">
        <v>496.1</v>
      </c>
      <c r="BL758" t="s">
        <v>181</v>
      </c>
      <c r="BM758" t="s">
        <v>196</v>
      </c>
      <c r="BN758" t="s">
        <v>210</v>
      </c>
      <c r="BP758">
        <v>6</v>
      </c>
    </row>
    <row r="759" spans="1:68" hidden="1" x14ac:dyDescent="0.2">
      <c r="A759">
        <v>2021</v>
      </c>
      <c r="B759">
        <v>2</v>
      </c>
      <c r="C759" s="260">
        <v>44242</v>
      </c>
      <c r="D759">
        <v>47</v>
      </c>
      <c r="E759">
        <v>122</v>
      </c>
      <c r="F759">
        <v>2</v>
      </c>
      <c r="G759" t="s">
        <v>154</v>
      </c>
      <c r="H759" t="s">
        <v>155</v>
      </c>
      <c r="I759" t="s">
        <v>156</v>
      </c>
      <c r="J759">
        <v>2</v>
      </c>
      <c r="K759">
        <v>1</v>
      </c>
      <c r="L759">
        <v>280</v>
      </c>
      <c r="M759">
        <v>267.39999999999998</v>
      </c>
      <c r="N759">
        <v>292.60000000000002</v>
      </c>
      <c r="T759">
        <v>310</v>
      </c>
      <c r="U759">
        <v>295</v>
      </c>
      <c r="V759">
        <v>293</v>
      </c>
      <c r="W759">
        <v>285</v>
      </c>
      <c r="X759">
        <v>273</v>
      </c>
      <c r="Y759">
        <v>101</v>
      </c>
      <c r="Z759">
        <v>106</v>
      </c>
      <c r="AF759">
        <v>286</v>
      </c>
      <c r="AG759">
        <v>283</v>
      </c>
      <c r="AH759">
        <v>277</v>
      </c>
      <c r="AI759">
        <v>252</v>
      </c>
      <c r="AJ759">
        <v>273</v>
      </c>
      <c r="AK759">
        <v>101</v>
      </c>
      <c r="AL759">
        <v>98</v>
      </c>
      <c r="AN759">
        <v>282.7</v>
      </c>
      <c r="AP759">
        <v>63</v>
      </c>
      <c r="AQ759">
        <v>115</v>
      </c>
      <c r="AR759">
        <v>71</v>
      </c>
      <c r="AS759">
        <v>102</v>
      </c>
      <c r="AT759">
        <v>7</v>
      </c>
      <c r="AU759">
        <v>2</v>
      </c>
      <c r="AV759">
        <v>6</v>
      </c>
      <c r="BC759">
        <v>15</v>
      </c>
      <c r="BD759">
        <v>915</v>
      </c>
      <c r="BE759">
        <v>1.4999999999999999E-2</v>
      </c>
      <c r="BF759">
        <v>1.6E-2</v>
      </c>
      <c r="BH759">
        <v>0.1</v>
      </c>
      <c r="BI759">
        <v>3.3</v>
      </c>
      <c r="BJ759">
        <v>4.2</v>
      </c>
      <c r="BK759">
        <v>258.7</v>
      </c>
      <c r="BL759" t="s">
        <v>157</v>
      </c>
      <c r="BM759" t="s">
        <v>158</v>
      </c>
      <c r="BN759" t="s">
        <v>159</v>
      </c>
      <c r="BO759" t="s">
        <v>160</v>
      </c>
      <c r="BP759">
        <v>7</v>
      </c>
    </row>
    <row r="760" spans="1:68" hidden="1" x14ac:dyDescent="0.2">
      <c r="A760">
        <v>2021</v>
      </c>
      <c r="B760">
        <v>2</v>
      </c>
      <c r="C760" s="260">
        <v>44242</v>
      </c>
      <c r="D760">
        <v>395</v>
      </c>
      <c r="E760">
        <v>607</v>
      </c>
      <c r="F760">
        <v>2</v>
      </c>
      <c r="G760" t="s">
        <v>284</v>
      </c>
      <c r="H760" t="s">
        <v>285</v>
      </c>
      <c r="I760" t="s">
        <v>163</v>
      </c>
      <c r="J760">
        <v>3</v>
      </c>
      <c r="K760">
        <v>3</v>
      </c>
      <c r="L760">
        <v>120</v>
      </c>
      <c r="M760">
        <v>111.6</v>
      </c>
      <c r="N760">
        <v>128.4</v>
      </c>
      <c r="U760">
        <v>130</v>
      </c>
      <c r="V760">
        <v>125</v>
      </c>
      <c r="W760">
        <v>112</v>
      </c>
      <c r="X760">
        <v>118</v>
      </c>
      <c r="Z760">
        <v>107</v>
      </c>
      <c r="AF760">
        <v>124</v>
      </c>
      <c r="AG760">
        <v>129</v>
      </c>
      <c r="AH760">
        <v>125</v>
      </c>
      <c r="AI760">
        <v>118</v>
      </c>
      <c r="AJ760">
        <v>124</v>
      </c>
      <c r="AK760">
        <v>116</v>
      </c>
      <c r="AL760">
        <v>114</v>
      </c>
      <c r="AN760">
        <v>122.8</v>
      </c>
      <c r="AP760">
        <v>90</v>
      </c>
      <c r="AQ760">
        <v>120</v>
      </c>
      <c r="AR760">
        <v>96</v>
      </c>
      <c r="AS760">
        <v>112</v>
      </c>
      <c r="AT760">
        <v>10</v>
      </c>
      <c r="AU760">
        <v>2</v>
      </c>
      <c r="AV760">
        <v>5</v>
      </c>
      <c r="BC760">
        <v>17</v>
      </c>
      <c r="BD760">
        <v>17</v>
      </c>
      <c r="BE760">
        <v>1.4999999999999999E-2</v>
      </c>
      <c r="BF760">
        <v>1</v>
      </c>
      <c r="BH760">
        <v>0.1</v>
      </c>
      <c r="BI760">
        <v>0.1</v>
      </c>
      <c r="BJ760">
        <v>2.1</v>
      </c>
      <c r="BK760">
        <v>2.1</v>
      </c>
      <c r="BL760" t="s">
        <v>286</v>
      </c>
      <c r="BM760" t="s">
        <v>286</v>
      </c>
      <c r="BP760">
        <v>7</v>
      </c>
    </row>
    <row r="761" spans="1:68" hidden="1" x14ac:dyDescent="0.2">
      <c r="A761">
        <v>2021</v>
      </c>
      <c r="B761">
        <v>2</v>
      </c>
      <c r="C761" s="260">
        <v>44242</v>
      </c>
      <c r="D761">
        <v>395</v>
      </c>
      <c r="E761">
        <v>608</v>
      </c>
      <c r="F761">
        <v>2</v>
      </c>
      <c r="G761" t="s">
        <v>287</v>
      </c>
      <c r="H761" t="s">
        <v>288</v>
      </c>
      <c r="I761" t="s">
        <v>163</v>
      </c>
      <c r="J761">
        <v>3</v>
      </c>
      <c r="K761">
        <v>3</v>
      </c>
      <c r="L761">
        <v>110</v>
      </c>
      <c r="M761">
        <v>102.3</v>
      </c>
      <c r="N761">
        <v>117.7</v>
      </c>
      <c r="U761">
        <v>125</v>
      </c>
      <c r="V761">
        <v>116</v>
      </c>
      <c r="W761">
        <v>108</v>
      </c>
      <c r="X761">
        <v>105</v>
      </c>
      <c r="Z761">
        <v>107</v>
      </c>
      <c r="AF761">
        <v>101</v>
      </c>
      <c r="AG761">
        <v>103</v>
      </c>
      <c r="AH761">
        <v>111</v>
      </c>
      <c r="AI761">
        <v>106</v>
      </c>
      <c r="AJ761">
        <v>109</v>
      </c>
      <c r="AK761">
        <v>116</v>
      </c>
      <c r="AL761">
        <v>114</v>
      </c>
      <c r="AN761">
        <v>109.3</v>
      </c>
      <c r="AP761">
        <v>90</v>
      </c>
      <c r="AQ761">
        <v>120</v>
      </c>
      <c r="AR761">
        <v>96</v>
      </c>
      <c r="AS761">
        <v>112</v>
      </c>
      <c r="AT761">
        <v>6</v>
      </c>
      <c r="AU761">
        <v>4</v>
      </c>
      <c r="AV761">
        <v>7</v>
      </c>
      <c r="BC761">
        <v>17</v>
      </c>
      <c r="BD761">
        <v>17</v>
      </c>
      <c r="BE761">
        <v>1.4999999999999999E-2</v>
      </c>
      <c r="BF761">
        <v>1</v>
      </c>
      <c r="BH761">
        <v>0.2</v>
      </c>
      <c r="BI761">
        <v>0.2</v>
      </c>
      <c r="BJ761">
        <v>1.9</v>
      </c>
      <c r="BK761">
        <v>1.9</v>
      </c>
      <c r="BL761" t="s">
        <v>286</v>
      </c>
      <c r="BM761" t="s">
        <v>286</v>
      </c>
      <c r="BP761">
        <v>7</v>
      </c>
    </row>
    <row r="762" spans="1:68" hidden="1" x14ac:dyDescent="0.2">
      <c r="A762">
        <v>2021</v>
      </c>
      <c r="B762">
        <v>2</v>
      </c>
      <c r="C762" s="260">
        <v>44242</v>
      </c>
      <c r="D762">
        <v>395</v>
      </c>
      <c r="E762">
        <v>609</v>
      </c>
      <c r="F762">
        <v>2</v>
      </c>
      <c r="G762" t="s">
        <v>289</v>
      </c>
      <c r="H762" t="s">
        <v>290</v>
      </c>
      <c r="I762" t="s">
        <v>163</v>
      </c>
      <c r="J762">
        <v>3</v>
      </c>
      <c r="K762">
        <v>3</v>
      </c>
      <c r="L762">
        <v>50</v>
      </c>
      <c r="M762">
        <v>46.5</v>
      </c>
      <c r="N762">
        <v>53.5</v>
      </c>
      <c r="U762">
        <v>56</v>
      </c>
      <c r="V762">
        <v>50</v>
      </c>
      <c r="W762">
        <v>52</v>
      </c>
      <c r="X762">
        <v>49</v>
      </c>
      <c r="Z762">
        <v>107</v>
      </c>
      <c r="AF762">
        <v>66</v>
      </c>
      <c r="AG762">
        <v>52</v>
      </c>
      <c r="AH762">
        <v>51</v>
      </c>
      <c r="AI762">
        <v>53</v>
      </c>
      <c r="AJ762">
        <v>50</v>
      </c>
      <c r="AK762">
        <v>116</v>
      </c>
      <c r="AL762">
        <v>114</v>
      </c>
      <c r="AN762">
        <v>53.2</v>
      </c>
      <c r="AP762">
        <v>90</v>
      </c>
      <c r="AQ762">
        <v>120</v>
      </c>
      <c r="AR762">
        <v>96</v>
      </c>
      <c r="AS762">
        <v>112</v>
      </c>
      <c r="AT762">
        <v>9</v>
      </c>
      <c r="AU762">
        <v>2</v>
      </c>
      <c r="AV762">
        <v>4</v>
      </c>
      <c r="BC762">
        <v>15</v>
      </c>
      <c r="BD762">
        <v>15</v>
      </c>
      <c r="BE762">
        <v>1.4999999999999999E-2</v>
      </c>
      <c r="BF762">
        <v>1</v>
      </c>
      <c r="BH762">
        <v>0.3</v>
      </c>
      <c r="BI762">
        <v>0.3</v>
      </c>
      <c r="BJ762">
        <v>0.8</v>
      </c>
      <c r="BK762">
        <v>0.8</v>
      </c>
      <c r="BL762" t="s">
        <v>286</v>
      </c>
      <c r="BM762" t="s">
        <v>286</v>
      </c>
      <c r="BP762">
        <v>7</v>
      </c>
    </row>
    <row r="763" spans="1:68" hidden="1" x14ac:dyDescent="0.2">
      <c r="A763">
        <v>2021</v>
      </c>
      <c r="B763">
        <v>2</v>
      </c>
      <c r="C763" s="260">
        <v>44242</v>
      </c>
      <c r="D763">
        <v>406</v>
      </c>
      <c r="E763">
        <v>623</v>
      </c>
      <c r="F763">
        <v>2</v>
      </c>
      <c r="G763" t="s">
        <v>224</v>
      </c>
      <c r="H763" t="s">
        <v>225</v>
      </c>
      <c r="I763" t="s">
        <v>163</v>
      </c>
      <c r="J763">
        <v>1</v>
      </c>
      <c r="K763">
        <v>5</v>
      </c>
      <c r="L763">
        <v>599</v>
      </c>
      <c r="M763">
        <v>551.02009999999996</v>
      </c>
      <c r="N763">
        <v>646.97990000000004</v>
      </c>
      <c r="T763">
        <v>619</v>
      </c>
      <c r="U763">
        <v>610</v>
      </c>
      <c r="V763">
        <v>618</v>
      </c>
      <c r="W763">
        <v>602</v>
      </c>
      <c r="X763">
        <v>635</v>
      </c>
      <c r="Y763">
        <v>135</v>
      </c>
      <c r="Z763">
        <v>143</v>
      </c>
      <c r="AF763">
        <v>637</v>
      </c>
      <c r="AG763">
        <v>622</v>
      </c>
      <c r="AH763">
        <v>631</v>
      </c>
      <c r="AI763">
        <v>637</v>
      </c>
      <c r="AJ763">
        <v>641</v>
      </c>
      <c r="AK763">
        <v>138</v>
      </c>
      <c r="AL763">
        <v>140</v>
      </c>
      <c r="AN763">
        <v>625.20000000000005</v>
      </c>
      <c r="AP763">
        <v>18</v>
      </c>
      <c r="AQ763">
        <v>200</v>
      </c>
      <c r="AR763">
        <v>26</v>
      </c>
      <c r="AS763">
        <v>139</v>
      </c>
      <c r="AT763">
        <v>5</v>
      </c>
      <c r="AU763">
        <v>1</v>
      </c>
      <c r="AV763">
        <v>3</v>
      </c>
      <c r="BC763">
        <v>9</v>
      </c>
      <c r="BD763">
        <v>474</v>
      </c>
      <c r="BE763">
        <v>1.4999999999999999E-2</v>
      </c>
      <c r="BF763">
        <v>1.9E-2</v>
      </c>
      <c r="BH763">
        <v>0</v>
      </c>
      <c r="BI763">
        <v>0.8</v>
      </c>
      <c r="BJ763">
        <v>5.6</v>
      </c>
      <c r="BK763">
        <v>296.3</v>
      </c>
      <c r="BL763" t="s">
        <v>181</v>
      </c>
      <c r="BM763" t="s">
        <v>182</v>
      </c>
      <c r="BN763" t="s">
        <v>226</v>
      </c>
      <c r="BP763">
        <v>7</v>
      </c>
    </row>
    <row r="764" spans="1:68" hidden="1" x14ac:dyDescent="0.2">
      <c r="A764">
        <v>2021</v>
      </c>
      <c r="B764">
        <v>2</v>
      </c>
      <c r="C764" s="260">
        <v>44242</v>
      </c>
      <c r="D764">
        <v>406</v>
      </c>
      <c r="E764">
        <v>624</v>
      </c>
      <c r="F764">
        <v>2</v>
      </c>
      <c r="G764" t="s">
        <v>227</v>
      </c>
      <c r="H764" t="s">
        <v>228</v>
      </c>
      <c r="I764" t="s">
        <v>163</v>
      </c>
      <c r="J764">
        <v>1</v>
      </c>
      <c r="K764">
        <v>5</v>
      </c>
      <c r="L764">
        <v>374</v>
      </c>
      <c r="M764">
        <v>344.04259999999999</v>
      </c>
      <c r="N764">
        <v>403.95740000000001</v>
      </c>
      <c r="T764">
        <v>372</v>
      </c>
      <c r="U764">
        <v>385</v>
      </c>
      <c r="V764">
        <v>389</v>
      </c>
      <c r="W764">
        <v>379</v>
      </c>
      <c r="X764">
        <v>395</v>
      </c>
      <c r="Y764">
        <v>135</v>
      </c>
      <c r="Z764">
        <v>143</v>
      </c>
      <c r="AF764">
        <v>394</v>
      </c>
      <c r="AG764">
        <v>388</v>
      </c>
      <c r="AH764">
        <v>399</v>
      </c>
      <c r="AI764">
        <v>382</v>
      </c>
      <c r="AJ764">
        <v>395</v>
      </c>
      <c r="AK764">
        <v>138</v>
      </c>
      <c r="AL764">
        <v>140</v>
      </c>
      <c r="AN764">
        <v>387.8</v>
      </c>
      <c r="AP764">
        <v>18</v>
      </c>
      <c r="AQ764">
        <v>200</v>
      </c>
      <c r="AR764">
        <v>26</v>
      </c>
      <c r="AS764">
        <v>139</v>
      </c>
      <c r="AT764">
        <v>3</v>
      </c>
      <c r="AU764">
        <v>1</v>
      </c>
      <c r="AV764">
        <v>1</v>
      </c>
      <c r="BC764">
        <v>5</v>
      </c>
      <c r="BD764">
        <v>320</v>
      </c>
      <c r="BE764">
        <v>1.4999999999999999E-2</v>
      </c>
      <c r="BF764">
        <v>1.6E-2</v>
      </c>
      <c r="BH764">
        <v>0</v>
      </c>
      <c r="BI764">
        <v>0.9</v>
      </c>
      <c r="BJ764">
        <v>1.9</v>
      </c>
      <c r="BK764">
        <v>124.1</v>
      </c>
      <c r="BL764" t="s">
        <v>181</v>
      </c>
      <c r="BM764" t="s">
        <v>182</v>
      </c>
      <c r="BN764" t="s">
        <v>229</v>
      </c>
      <c r="BP764">
        <v>7</v>
      </c>
    </row>
    <row r="765" spans="1:68" hidden="1" x14ac:dyDescent="0.2">
      <c r="A765">
        <v>2021</v>
      </c>
      <c r="B765">
        <v>2</v>
      </c>
      <c r="C765" s="260">
        <v>44242</v>
      </c>
      <c r="D765">
        <v>406</v>
      </c>
      <c r="E765">
        <v>625</v>
      </c>
      <c r="F765">
        <v>2</v>
      </c>
      <c r="G765" t="s">
        <v>230</v>
      </c>
      <c r="H765" t="s">
        <v>231</v>
      </c>
      <c r="I765" t="s">
        <v>163</v>
      </c>
      <c r="J765">
        <v>1</v>
      </c>
      <c r="K765">
        <v>5</v>
      </c>
      <c r="L765">
        <v>140</v>
      </c>
      <c r="M765">
        <v>129.01</v>
      </c>
      <c r="N765">
        <v>150.99</v>
      </c>
      <c r="T765">
        <v>138</v>
      </c>
      <c r="U765">
        <v>140</v>
      </c>
      <c r="V765">
        <v>139</v>
      </c>
      <c r="W765">
        <v>145</v>
      </c>
      <c r="X765">
        <v>140</v>
      </c>
      <c r="Y765">
        <v>135</v>
      </c>
      <c r="Z765">
        <v>143</v>
      </c>
      <c r="AF765">
        <v>141</v>
      </c>
      <c r="AG765">
        <v>148</v>
      </c>
      <c r="AH765">
        <v>148</v>
      </c>
      <c r="AI765">
        <v>141</v>
      </c>
      <c r="AJ765">
        <v>146</v>
      </c>
      <c r="AK765">
        <v>138</v>
      </c>
      <c r="AL765">
        <v>140</v>
      </c>
      <c r="AN765">
        <v>142.6</v>
      </c>
      <c r="AP765">
        <v>18</v>
      </c>
      <c r="AQ765">
        <v>200</v>
      </c>
      <c r="AR765">
        <v>26</v>
      </c>
      <c r="AS765">
        <v>139</v>
      </c>
      <c r="AT765">
        <v>6</v>
      </c>
      <c r="AU765">
        <v>1</v>
      </c>
      <c r="AV765">
        <v>2</v>
      </c>
      <c r="BC765">
        <v>9</v>
      </c>
      <c r="BD765">
        <v>474</v>
      </c>
      <c r="BE765">
        <v>1.4999999999999999E-2</v>
      </c>
      <c r="BF765">
        <v>1.9E-2</v>
      </c>
      <c r="BH765">
        <v>0.1</v>
      </c>
      <c r="BI765">
        <v>3.4</v>
      </c>
      <c r="BJ765">
        <v>1.3</v>
      </c>
      <c r="BK765">
        <v>67.599999999999994</v>
      </c>
      <c r="BL765" t="s">
        <v>181</v>
      </c>
      <c r="BM765" t="s">
        <v>182</v>
      </c>
      <c r="BN765" t="s">
        <v>229</v>
      </c>
      <c r="BP765">
        <v>7</v>
      </c>
    </row>
    <row r="766" spans="1:68" hidden="1" x14ac:dyDescent="0.2">
      <c r="A766">
        <v>2021</v>
      </c>
      <c r="B766">
        <v>2</v>
      </c>
      <c r="C766" s="260">
        <v>44242</v>
      </c>
      <c r="D766">
        <v>406</v>
      </c>
      <c r="E766">
        <v>626</v>
      </c>
      <c r="F766">
        <v>2</v>
      </c>
      <c r="G766" t="s">
        <v>232</v>
      </c>
      <c r="H766" t="s">
        <v>233</v>
      </c>
      <c r="I766" t="s">
        <v>163</v>
      </c>
      <c r="J766">
        <v>1</v>
      </c>
      <c r="K766">
        <v>5</v>
      </c>
      <c r="L766">
        <v>276</v>
      </c>
      <c r="M766">
        <v>254.05799999999999</v>
      </c>
      <c r="N766">
        <v>297.94200000000001</v>
      </c>
      <c r="T766">
        <v>290</v>
      </c>
      <c r="U766">
        <v>274</v>
      </c>
      <c r="V766">
        <v>293</v>
      </c>
      <c r="W766">
        <v>263</v>
      </c>
      <c r="X766">
        <v>263</v>
      </c>
      <c r="Y766">
        <v>135</v>
      </c>
      <c r="Z766">
        <v>143</v>
      </c>
      <c r="AF766">
        <v>296</v>
      </c>
      <c r="AG766">
        <v>285</v>
      </c>
      <c r="AH766">
        <v>292</v>
      </c>
      <c r="AI766">
        <v>281</v>
      </c>
      <c r="AJ766">
        <v>290</v>
      </c>
      <c r="AK766">
        <v>138</v>
      </c>
      <c r="AL766">
        <v>140</v>
      </c>
      <c r="AN766">
        <v>282.7</v>
      </c>
      <c r="AP766">
        <v>18</v>
      </c>
      <c r="AQ766">
        <v>200</v>
      </c>
      <c r="AR766">
        <v>26</v>
      </c>
      <c r="AS766">
        <v>139</v>
      </c>
      <c r="AT766">
        <v>13</v>
      </c>
      <c r="AU766">
        <v>4</v>
      </c>
      <c r="AV766">
        <v>5</v>
      </c>
      <c r="BC766">
        <v>22</v>
      </c>
      <c r="BD766">
        <v>487</v>
      </c>
      <c r="BE766">
        <v>1.4999999999999999E-2</v>
      </c>
      <c r="BF766">
        <v>4.4999999999999998E-2</v>
      </c>
      <c r="BH766">
        <v>0.1</v>
      </c>
      <c r="BI766">
        <v>1.8</v>
      </c>
      <c r="BJ766">
        <v>6.2</v>
      </c>
      <c r="BK766">
        <v>137.69999999999999</v>
      </c>
      <c r="BL766" t="s">
        <v>181</v>
      </c>
      <c r="BM766" t="s">
        <v>182</v>
      </c>
      <c r="BN766" t="s">
        <v>229</v>
      </c>
      <c r="BP766">
        <v>7</v>
      </c>
    </row>
    <row r="767" spans="1:68" hidden="1" x14ac:dyDescent="0.2">
      <c r="A767">
        <v>2021</v>
      </c>
      <c r="B767">
        <v>2</v>
      </c>
      <c r="C767" s="260">
        <v>44242</v>
      </c>
      <c r="D767">
        <v>137</v>
      </c>
      <c r="E767">
        <v>273</v>
      </c>
      <c r="F767">
        <v>3</v>
      </c>
      <c r="G767" t="s">
        <v>254</v>
      </c>
      <c r="H767" t="s">
        <v>255</v>
      </c>
      <c r="I767" t="s">
        <v>163</v>
      </c>
      <c r="J767">
        <v>3</v>
      </c>
      <c r="K767">
        <v>2</v>
      </c>
      <c r="L767">
        <v>564</v>
      </c>
      <c r="M767">
        <v>524.52</v>
      </c>
      <c r="N767">
        <v>603.48</v>
      </c>
      <c r="V767">
        <v>630</v>
      </c>
      <c r="W767">
        <v>600</v>
      </c>
      <c r="X767">
        <v>596</v>
      </c>
      <c r="Z767">
        <v>122</v>
      </c>
      <c r="AF767">
        <v>562</v>
      </c>
      <c r="AG767">
        <v>583</v>
      </c>
      <c r="AH767">
        <v>601</v>
      </c>
      <c r="AI767">
        <v>600</v>
      </c>
      <c r="AJ767">
        <v>588</v>
      </c>
      <c r="AK767">
        <v>146</v>
      </c>
      <c r="AL767">
        <v>146</v>
      </c>
      <c r="AN767">
        <v>595</v>
      </c>
      <c r="AP767">
        <v>93</v>
      </c>
      <c r="AQ767">
        <v>116</v>
      </c>
      <c r="AR767">
        <v>78</v>
      </c>
      <c r="AS767">
        <v>138</v>
      </c>
      <c r="AT767">
        <v>6</v>
      </c>
      <c r="AU767">
        <v>1</v>
      </c>
      <c r="AV767">
        <v>2</v>
      </c>
      <c r="BC767">
        <v>9</v>
      </c>
      <c r="BD767">
        <v>1077</v>
      </c>
      <c r="BE767">
        <v>1.4999999999999999E-2</v>
      </c>
      <c r="BF767">
        <v>8.0000000000000002E-3</v>
      </c>
      <c r="BG767">
        <v>1</v>
      </c>
      <c r="BH767">
        <v>0</v>
      </c>
      <c r="BI767">
        <v>1.9</v>
      </c>
      <c r="BJ767">
        <v>5.4</v>
      </c>
      <c r="BK767">
        <v>640.79999999999995</v>
      </c>
      <c r="BL767" t="s">
        <v>164</v>
      </c>
      <c r="BP767">
        <v>7</v>
      </c>
    </row>
    <row r="768" spans="1:68" hidden="1" x14ac:dyDescent="0.2">
      <c r="A768">
        <v>2021</v>
      </c>
      <c r="B768">
        <v>2</v>
      </c>
      <c r="C768" s="260">
        <v>44242</v>
      </c>
      <c r="D768">
        <v>382</v>
      </c>
      <c r="E768">
        <v>449</v>
      </c>
      <c r="F768">
        <v>3</v>
      </c>
      <c r="G768" t="s">
        <v>300</v>
      </c>
      <c r="H768" t="s">
        <v>301</v>
      </c>
      <c r="I768" t="s">
        <v>163</v>
      </c>
      <c r="J768">
        <v>3</v>
      </c>
      <c r="K768">
        <v>1</v>
      </c>
      <c r="L768">
        <v>46</v>
      </c>
      <c r="M768">
        <v>40.985999999999997</v>
      </c>
      <c r="N768">
        <v>50.048000000000002</v>
      </c>
      <c r="T768">
        <v>45</v>
      </c>
      <c r="U768">
        <v>43</v>
      </c>
      <c r="V768">
        <v>46</v>
      </c>
      <c r="W768">
        <v>44</v>
      </c>
      <c r="X768">
        <v>45</v>
      </c>
      <c r="Y768">
        <v>89</v>
      </c>
      <c r="Z768">
        <v>85</v>
      </c>
      <c r="AN768">
        <v>44.6</v>
      </c>
      <c r="AP768">
        <v>108</v>
      </c>
      <c r="AQ768">
        <v>100</v>
      </c>
      <c r="AR768">
        <v>124</v>
      </c>
      <c r="AS768">
        <v>87</v>
      </c>
      <c r="AT768">
        <v>12</v>
      </c>
      <c r="AU768">
        <v>8</v>
      </c>
      <c r="AV768">
        <v>10</v>
      </c>
      <c r="BC768">
        <v>30</v>
      </c>
      <c r="BD768">
        <v>2370</v>
      </c>
      <c r="BE768">
        <v>1.4999999999999999E-2</v>
      </c>
      <c r="BF768">
        <v>1.2999999999999999E-2</v>
      </c>
      <c r="BG768">
        <v>1</v>
      </c>
      <c r="BH768">
        <v>0.7</v>
      </c>
      <c r="BI768">
        <v>51.5</v>
      </c>
      <c r="BJ768">
        <v>1.3</v>
      </c>
      <c r="BK768">
        <v>105.7</v>
      </c>
      <c r="BL768" t="s">
        <v>157</v>
      </c>
      <c r="BM768" t="s">
        <v>158</v>
      </c>
      <c r="BN768" t="s">
        <v>302</v>
      </c>
      <c r="BO768" t="s">
        <v>168</v>
      </c>
      <c r="BP768">
        <v>7</v>
      </c>
    </row>
    <row r="769" spans="1:68" hidden="1" x14ac:dyDescent="0.2">
      <c r="A769">
        <v>2021</v>
      </c>
      <c r="B769">
        <v>2</v>
      </c>
      <c r="C769" s="260">
        <v>44242</v>
      </c>
      <c r="D769">
        <v>142</v>
      </c>
      <c r="E769">
        <v>280</v>
      </c>
      <c r="F769">
        <v>4</v>
      </c>
      <c r="G769" t="s">
        <v>311</v>
      </c>
      <c r="H769" t="s">
        <v>312</v>
      </c>
      <c r="I769" t="s">
        <v>163</v>
      </c>
      <c r="J769">
        <v>3</v>
      </c>
      <c r="K769">
        <v>2</v>
      </c>
      <c r="L769">
        <v>323</v>
      </c>
      <c r="M769">
        <v>300.39</v>
      </c>
      <c r="N769">
        <v>345.61</v>
      </c>
      <c r="T769">
        <v>359</v>
      </c>
      <c r="U769">
        <v>338</v>
      </c>
      <c r="Y769">
        <v>129</v>
      </c>
      <c r="AN769">
        <v>348.5</v>
      </c>
      <c r="AP769">
        <v>105</v>
      </c>
      <c r="AQ769">
        <v>103</v>
      </c>
      <c r="AR769">
        <v>84</v>
      </c>
      <c r="AS769">
        <v>129</v>
      </c>
      <c r="AT769">
        <v>5</v>
      </c>
      <c r="AV769">
        <v>1</v>
      </c>
      <c r="BC769">
        <v>6</v>
      </c>
      <c r="BD769">
        <v>306</v>
      </c>
      <c r="BE769">
        <v>1.4999999999999999E-2</v>
      </c>
      <c r="BF769">
        <v>0.02</v>
      </c>
      <c r="BH769">
        <v>0</v>
      </c>
      <c r="BI769">
        <v>0.9</v>
      </c>
      <c r="BJ769">
        <v>2.1</v>
      </c>
      <c r="BK769">
        <v>106.6</v>
      </c>
      <c r="BL769" t="s">
        <v>164</v>
      </c>
      <c r="BP769">
        <v>7</v>
      </c>
    </row>
    <row r="770" spans="1:68" hidden="1" x14ac:dyDescent="0.2">
      <c r="A770">
        <v>2021</v>
      </c>
      <c r="B770">
        <v>2</v>
      </c>
      <c r="C770" s="260">
        <v>44242</v>
      </c>
      <c r="D770">
        <v>418</v>
      </c>
      <c r="E770">
        <v>665</v>
      </c>
      <c r="F770">
        <v>5</v>
      </c>
      <c r="G770" t="s">
        <v>409</v>
      </c>
      <c r="H770" t="s">
        <v>410</v>
      </c>
      <c r="I770" t="s">
        <v>411</v>
      </c>
      <c r="J770">
        <v>1</v>
      </c>
      <c r="K770">
        <v>4</v>
      </c>
      <c r="L770">
        <v>110</v>
      </c>
      <c r="M770">
        <v>101.2</v>
      </c>
      <c r="N770">
        <v>118.8</v>
      </c>
      <c r="AP770">
        <v>20</v>
      </c>
      <c r="AQ770">
        <v>180</v>
      </c>
      <c r="BD770">
        <v>60</v>
      </c>
      <c r="BE770">
        <v>1.4999999999999999E-2</v>
      </c>
      <c r="BI770">
        <v>0.5</v>
      </c>
      <c r="BL770" t="s">
        <v>391</v>
      </c>
      <c r="BM770" t="s">
        <v>392</v>
      </c>
      <c r="BP770">
        <v>7</v>
      </c>
    </row>
    <row r="771" spans="1:68" hidden="1" x14ac:dyDescent="0.2">
      <c r="A771">
        <v>2021</v>
      </c>
      <c r="B771">
        <v>2</v>
      </c>
      <c r="C771" s="260">
        <v>44242</v>
      </c>
      <c r="D771">
        <v>29</v>
      </c>
      <c r="E771">
        <v>81</v>
      </c>
      <c r="F771">
        <v>6</v>
      </c>
      <c r="G771" t="s">
        <v>415</v>
      </c>
      <c r="H771" t="s">
        <v>416</v>
      </c>
      <c r="I771" t="s">
        <v>163</v>
      </c>
      <c r="J771">
        <v>2</v>
      </c>
      <c r="K771">
        <v>3</v>
      </c>
      <c r="L771">
        <v>388</v>
      </c>
      <c r="M771">
        <v>360.84</v>
      </c>
      <c r="N771">
        <v>415.16</v>
      </c>
      <c r="AJ771">
        <v>403</v>
      </c>
      <c r="AL771">
        <v>115</v>
      </c>
      <c r="AN771">
        <v>403</v>
      </c>
      <c r="AP771">
        <v>60</v>
      </c>
      <c r="AQ771">
        <v>120</v>
      </c>
      <c r="AR771">
        <v>63</v>
      </c>
      <c r="AS771">
        <v>115</v>
      </c>
      <c r="AT771">
        <v>2</v>
      </c>
      <c r="AU771">
        <v>1</v>
      </c>
      <c r="AV771">
        <v>1</v>
      </c>
      <c r="BC771">
        <v>4</v>
      </c>
      <c r="BD771">
        <v>94</v>
      </c>
      <c r="BE771">
        <v>1.4999999999999999E-2</v>
      </c>
      <c r="BF771">
        <v>4.2999999999999997E-2</v>
      </c>
      <c r="BH771">
        <v>0</v>
      </c>
      <c r="BI771">
        <v>0.2</v>
      </c>
      <c r="BJ771">
        <v>1.6</v>
      </c>
      <c r="BK771">
        <v>37.9</v>
      </c>
      <c r="BL771" t="s">
        <v>181</v>
      </c>
      <c r="BM771" t="s">
        <v>199</v>
      </c>
      <c r="BN771" t="s">
        <v>417</v>
      </c>
      <c r="BP771">
        <v>7</v>
      </c>
    </row>
    <row r="772" spans="1:68" hidden="1" x14ac:dyDescent="0.2">
      <c r="A772">
        <v>2021</v>
      </c>
      <c r="B772">
        <v>2</v>
      </c>
      <c r="C772" s="260">
        <v>44242</v>
      </c>
      <c r="D772">
        <v>153</v>
      </c>
      <c r="E772">
        <v>422</v>
      </c>
      <c r="F772">
        <v>7</v>
      </c>
      <c r="G772" t="s">
        <v>412</v>
      </c>
      <c r="H772" t="s">
        <v>413</v>
      </c>
      <c r="I772" t="s">
        <v>163</v>
      </c>
      <c r="J772">
        <v>2</v>
      </c>
      <c r="K772">
        <v>3</v>
      </c>
      <c r="L772">
        <v>910</v>
      </c>
      <c r="M772">
        <v>846.3</v>
      </c>
      <c r="N772">
        <v>973.7</v>
      </c>
      <c r="T772">
        <v>1007</v>
      </c>
      <c r="U772">
        <v>923</v>
      </c>
      <c r="V772">
        <v>908</v>
      </c>
      <c r="W772">
        <v>906</v>
      </c>
      <c r="X772">
        <v>940</v>
      </c>
      <c r="Y772">
        <v>159</v>
      </c>
      <c r="Z772">
        <v>155</v>
      </c>
      <c r="AF772">
        <v>1030</v>
      </c>
      <c r="AG772">
        <v>913</v>
      </c>
      <c r="AH772">
        <v>906</v>
      </c>
      <c r="AI772">
        <v>901</v>
      </c>
      <c r="AJ772">
        <v>934</v>
      </c>
      <c r="AK772">
        <v>176</v>
      </c>
      <c r="AL772">
        <v>176</v>
      </c>
      <c r="AN772">
        <v>936.8</v>
      </c>
      <c r="AP772">
        <v>40</v>
      </c>
      <c r="AQ772">
        <v>180</v>
      </c>
      <c r="AR772">
        <v>43</v>
      </c>
      <c r="AS772">
        <v>167</v>
      </c>
      <c r="AT772">
        <v>3</v>
      </c>
      <c r="AU772">
        <v>3</v>
      </c>
      <c r="AV772">
        <v>4</v>
      </c>
      <c r="BC772">
        <v>11</v>
      </c>
      <c r="BD772">
        <v>2843</v>
      </c>
      <c r="BE772">
        <v>1.4999999999999999E-2</v>
      </c>
      <c r="BF772">
        <v>4.0000000000000001E-3</v>
      </c>
      <c r="BG772">
        <v>1</v>
      </c>
      <c r="BH772">
        <v>0</v>
      </c>
      <c r="BI772">
        <v>3.1</v>
      </c>
      <c r="BJ772">
        <v>10.3</v>
      </c>
      <c r="BK772">
        <v>2663.3</v>
      </c>
      <c r="BL772" t="s">
        <v>414</v>
      </c>
      <c r="BM772" t="s">
        <v>414</v>
      </c>
      <c r="BP772">
        <v>7</v>
      </c>
    </row>
    <row r="773" spans="1:68" hidden="1" x14ac:dyDescent="0.2">
      <c r="A773">
        <v>2021</v>
      </c>
      <c r="B773">
        <v>2</v>
      </c>
      <c r="C773" s="260">
        <v>44242</v>
      </c>
      <c r="D773">
        <v>378</v>
      </c>
      <c r="E773">
        <v>440</v>
      </c>
      <c r="F773">
        <v>7</v>
      </c>
      <c r="G773" t="s">
        <v>236</v>
      </c>
      <c r="H773" t="s">
        <v>237</v>
      </c>
      <c r="I773" t="s">
        <v>163</v>
      </c>
      <c r="J773">
        <v>3</v>
      </c>
      <c r="K773">
        <v>2</v>
      </c>
      <c r="L773">
        <v>258</v>
      </c>
      <c r="M773">
        <v>239.94</v>
      </c>
      <c r="N773">
        <v>276.06</v>
      </c>
      <c r="V773">
        <v>267</v>
      </c>
      <c r="W773">
        <v>238</v>
      </c>
      <c r="X773">
        <v>241</v>
      </c>
      <c r="Z773">
        <v>117</v>
      </c>
      <c r="AF773">
        <v>272</v>
      </c>
      <c r="AG773">
        <v>252</v>
      </c>
      <c r="AH773">
        <v>264</v>
      </c>
      <c r="AI773">
        <v>254</v>
      </c>
      <c r="AJ773">
        <v>266</v>
      </c>
      <c r="AK773">
        <v>91</v>
      </c>
      <c r="AL773">
        <v>92</v>
      </c>
      <c r="AN773">
        <v>256.8</v>
      </c>
      <c r="AP773">
        <v>90</v>
      </c>
      <c r="AQ773">
        <v>120</v>
      </c>
      <c r="AR773">
        <v>108</v>
      </c>
      <c r="AS773">
        <v>100</v>
      </c>
      <c r="AT773">
        <v>7</v>
      </c>
      <c r="AU773">
        <v>3</v>
      </c>
      <c r="AV773">
        <v>5</v>
      </c>
      <c r="BC773">
        <v>15</v>
      </c>
      <c r="BD773">
        <v>2355</v>
      </c>
      <c r="BE773">
        <v>1.4999999999999999E-2</v>
      </c>
      <c r="BF773">
        <v>6.0000000000000001E-3</v>
      </c>
      <c r="BG773">
        <v>1</v>
      </c>
      <c r="BH773">
        <v>0.1</v>
      </c>
      <c r="BI773">
        <v>9.1</v>
      </c>
      <c r="BJ773">
        <v>3.9</v>
      </c>
      <c r="BK773">
        <v>604.79999999999995</v>
      </c>
      <c r="BL773" t="s">
        <v>181</v>
      </c>
      <c r="BM773" t="s">
        <v>196</v>
      </c>
      <c r="BP773">
        <v>7</v>
      </c>
    </row>
    <row r="774" spans="1:68" hidden="1" x14ac:dyDescent="0.2">
      <c r="A774">
        <v>2021</v>
      </c>
      <c r="B774">
        <v>2</v>
      </c>
      <c r="C774" s="260">
        <v>44242</v>
      </c>
      <c r="D774">
        <v>375</v>
      </c>
      <c r="E774">
        <v>437</v>
      </c>
      <c r="F774">
        <v>8</v>
      </c>
      <c r="G774" t="s">
        <v>363</v>
      </c>
      <c r="H774" t="s">
        <v>364</v>
      </c>
      <c r="I774" t="s">
        <v>163</v>
      </c>
      <c r="J774">
        <v>4</v>
      </c>
      <c r="K774">
        <v>2</v>
      </c>
      <c r="L774">
        <v>168</v>
      </c>
      <c r="M774">
        <v>158.08799999999999</v>
      </c>
      <c r="N774">
        <v>179.928</v>
      </c>
      <c r="AP774">
        <v>120</v>
      </c>
      <c r="AQ774">
        <v>120</v>
      </c>
      <c r="AT774">
        <v>3</v>
      </c>
      <c r="AV774">
        <v>1</v>
      </c>
      <c r="BC774">
        <v>4</v>
      </c>
      <c r="BD774">
        <v>1379</v>
      </c>
      <c r="BE774">
        <v>1.4999999999999999E-2</v>
      </c>
      <c r="BF774">
        <v>3.0000000000000001E-3</v>
      </c>
      <c r="BG774">
        <v>1</v>
      </c>
      <c r="BH774">
        <v>0</v>
      </c>
      <c r="BI774">
        <v>8.1999999999999993</v>
      </c>
      <c r="BL774" t="s">
        <v>157</v>
      </c>
      <c r="BM774" t="s">
        <v>158</v>
      </c>
      <c r="BN774" t="s">
        <v>365</v>
      </c>
      <c r="BO774" t="s">
        <v>168</v>
      </c>
      <c r="BP774">
        <v>7</v>
      </c>
    </row>
    <row r="775" spans="1:68" hidden="1" x14ac:dyDescent="0.2">
      <c r="A775">
        <v>2021</v>
      </c>
      <c r="B775">
        <v>2</v>
      </c>
      <c r="C775" s="260">
        <v>44242</v>
      </c>
      <c r="D775">
        <v>259</v>
      </c>
      <c r="E775">
        <v>183</v>
      </c>
      <c r="F775">
        <v>26</v>
      </c>
      <c r="G775" t="s">
        <v>407</v>
      </c>
      <c r="H775" t="s">
        <v>408</v>
      </c>
      <c r="I775" t="s">
        <v>374</v>
      </c>
      <c r="J775">
        <v>12</v>
      </c>
      <c r="K775">
        <v>1</v>
      </c>
      <c r="L775">
        <v>3</v>
      </c>
      <c r="M775">
        <v>2.79</v>
      </c>
      <c r="N775">
        <v>3.21</v>
      </c>
      <c r="T775">
        <v>2</v>
      </c>
      <c r="U775">
        <v>3</v>
      </c>
      <c r="V775">
        <v>3</v>
      </c>
      <c r="W775">
        <v>3</v>
      </c>
      <c r="X775">
        <v>4</v>
      </c>
      <c r="Y775">
        <v>105</v>
      </c>
      <c r="Z775">
        <v>100</v>
      </c>
      <c r="AF775">
        <v>2</v>
      </c>
      <c r="AG775">
        <v>3</v>
      </c>
      <c r="AH775">
        <v>3</v>
      </c>
      <c r="AI775">
        <v>3</v>
      </c>
      <c r="AJ775">
        <v>3</v>
      </c>
      <c r="AK775">
        <v>125</v>
      </c>
      <c r="AL775">
        <v>125</v>
      </c>
      <c r="AN775">
        <v>2.9</v>
      </c>
      <c r="AP775">
        <v>508</v>
      </c>
      <c r="AQ775">
        <v>85</v>
      </c>
      <c r="AR775">
        <v>380</v>
      </c>
      <c r="AS775">
        <v>114</v>
      </c>
      <c r="AT775">
        <v>16</v>
      </c>
      <c r="AU775">
        <v>14</v>
      </c>
      <c r="AV775">
        <v>18</v>
      </c>
      <c r="AX775">
        <v>5</v>
      </c>
      <c r="BC775">
        <v>53</v>
      </c>
      <c r="BD775">
        <v>6053</v>
      </c>
      <c r="BE775">
        <v>0.02</v>
      </c>
      <c r="BF775">
        <v>8.9999999999999993E-3</v>
      </c>
      <c r="BG775">
        <v>1</v>
      </c>
      <c r="BH775">
        <v>17.7</v>
      </c>
      <c r="BI775">
        <v>2017.7</v>
      </c>
      <c r="BJ775">
        <v>0.2</v>
      </c>
      <c r="BK775">
        <v>17.600000000000001</v>
      </c>
      <c r="BL775" t="s">
        <v>241</v>
      </c>
      <c r="BM775" t="s">
        <v>241</v>
      </c>
      <c r="BP775">
        <v>7</v>
      </c>
    </row>
    <row r="776" spans="1:68" hidden="1" x14ac:dyDescent="0.2">
      <c r="A776">
        <v>2021</v>
      </c>
      <c r="B776">
        <v>2</v>
      </c>
      <c r="C776" s="260">
        <v>44242</v>
      </c>
      <c r="D776">
        <v>159</v>
      </c>
      <c r="E776">
        <v>299</v>
      </c>
      <c r="F776">
        <v>28</v>
      </c>
      <c r="G776" t="s">
        <v>193</v>
      </c>
      <c r="H776" t="s">
        <v>194</v>
      </c>
      <c r="I776" t="s">
        <v>195</v>
      </c>
      <c r="J776">
        <v>3</v>
      </c>
      <c r="K776">
        <v>2</v>
      </c>
      <c r="L776">
        <v>115</v>
      </c>
      <c r="M776">
        <v>106.95</v>
      </c>
      <c r="N776">
        <v>123.05</v>
      </c>
      <c r="T776">
        <v>116</v>
      </c>
      <c r="U776">
        <v>110</v>
      </c>
      <c r="V776">
        <v>109</v>
      </c>
      <c r="W776">
        <v>106</v>
      </c>
      <c r="X776">
        <v>109</v>
      </c>
      <c r="Y776">
        <v>116</v>
      </c>
      <c r="Z776">
        <v>113</v>
      </c>
      <c r="AF776">
        <v>104</v>
      </c>
      <c r="AG776">
        <v>109</v>
      </c>
      <c r="AH776">
        <v>112</v>
      </c>
      <c r="AI776">
        <v>117</v>
      </c>
      <c r="AJ776">
        <v>119</v>
      </c>
      <c r="AK776">
        <v>112</v>
      </c>
      <c r="AL776">
        <v>112</v>
      </c>
      <c r="AN776">
        <v>111.1</v>
      </c>
      <c r="AP776">
        <v>70</v>
      </c>
      <c r="AQ776">
        <v>154</v>
      </c>
      <c r="AR776">
        <v>95</v>
      </c>
      <c r="AS776">
        <v>113</v>
      </c>
      <c r="AT776">
        <v>7</v>
      </c>
      <c r="AU776">
        <v>6</v>
      </c>
      <c r="AV776">
        <v>3</v>
      </c>
      <c r="AX776">
        <v>5</v>
      </c>
      <c r="BC776">
        <v>20</v>
      </c>
      <c r="BD776">
        <v>2204</v>
      </c>
      <c r="BE776">
        <v>0.02</v>
      </c>
      <c r="BF776">
        <v>8.9999999999999993E-3</v>
      </c>
      <c r="BG776">
        <v>1</v>
      </c>
      <c r="BH776">
        <v>0.2</v>
      </c>
      <c r="BI776">
        <v>19.2</v>
      </c>
      <c r="BJ776">
        <v>2.2000000000000002</v>
      </c>
      <c r="BK776">
        <v>244.9</v>
      </c>
      <c r="BL776" t="s">
        <v>181</v>
      </c>
      <c r="BM776" t="s">
        <v>196</v>
      </c>
      <c r="BP776">
        <v>7</v>
      </c>
    </row>
    <row r="777" spans="1:68" hidden="1" x14ac:dyDescent="0.2">
      <c r="A777">
        <v>2021</v>
      </c>
      <c r="B777">
        <v>2</v>
      </c>
      <c r="C777" s="260">
        <v>44242</v>
      </c>
      <c r="D777">
        <v>123</v>
      </c>
      <c r="E777">
        <v>645</v>
      </c>
      <c r="F777">
        <v>30</v>
      </c>
      <c r="G777" t="s">
        <v>238</v>
      </c>
      <c r="H777" t="s">
        <v>239</v>
      </c>
      <c r="I777" t="s">
        <v>240</v>
      </c>
      <c r="J777">
        <v>4</v>
      </c>
      <c r="K777">
        <v>1</v>
      </c>
      <c r="L777">
        <v>133</v>
      </c>
      <c r="M777">
        <v>123.69</v>
      </c>
      <c r="N777">
        <v>142.31</v>
      </c>
      <c r="V777">
        <v>172</v>
      </c>
      <c r="W777">
        <v>185</v>
      </c>
      <c r="Z777">
        <v>153</v>
      </c>
      <c r="AF777">
        <v>186</v>
      </c>
      <c r="AK777">
        <v>241</v>
      </c>
      <c r="AN777">
        <v>181</v>
      </c>
      <c r="AP777">
        <v>80</v>
      </c>
      <c r="AQ777">
        <v>180</v>
      </c>
      <c r="AR777">
        <v>73</v>
      </c>
      <c r="AS777">
        <v>197</v>
      </c>
      <c r="AT777">
        <v>12</v>
      </c>
      <c r="AU777">
        <v>2</v>
      </c>
      <c r="AV777">
        <v>4</v>
      </c>
      <c r="BA777">
        <v>25</v>
      </c>
      <c r="BC777">
        <v>43</v>
      </c>
      <c r="BD777">
        <v>563</v>
      </c>
      <c r="BE777">
        <v>0.02</v>
      </c>
      <c r="BF777">
        <v>7.5999999999999998E-2</v>
      </c>
      <c r="BH777">
        <v>0.3</v>
      </c>
      <c r="BI777">
        <v>4.2</v>
      </c>
      <c r="BJ777">
        <v>7.8</v>
      </c>
      <c r="BK777">
        <v>101.9</v>
      </c>
      <c r="BL777" t="s">
        <v>241</v>
      </c>
      <c r="BM777" t="s">
        <v>241</v>
      </c>
      <c r="BP777">
        <v>7</v>
      </c>
    </row>
    <row r="778" spans="1:68" hidden="1" x14ac:dyDescent="0.2">
      <c r="A778">
        <v>2021</v>
      </c>
      <c r="B778">
        <v>2</v>
      </c>
      <c r="C778" s="260">
        <v>44242</v>
      </c>
      <c r="D778">
        <v>334</v>
      </c>
      <c r="E778">
        <v>254</v>
      </c>
      <c r="F778">
        <v>49</v>
      </c>
      <c r="G778" t="s">
        <v>208</v>
      </c>
      <c r="H778" t="s">
        <v>209</v>
      </c>
      <c r="I778" t="s">
        <v>203</v>
      </c>
      <c r="J778">
        <v>4</v>
      </c>
      <c r="K778">
        <v>2</v>
      </c>
      <c r="L778">
        <v>203</v>
      </c>
      <c r="M778">
        <v>188.79</v>
      </c>
      <c r="N778">
        <v>217.21</v>
      </c>
      <c r="T778">
        <v>219</v>
      </c>
      <c r="U778">
        <v>204</v>
      </c>
      <c r="V778">
        <v>209</v>
      </c>
      <c r="W778">
        <v>200</v>
      </c>
      <c r="X778">
        <v>213</v>
      </c>
      <c r="Y778">
        <v>137</v>
      </c>
      <c r="Z778">
        <v>135</v>
      </c>
      <c r="AF778">
        <v>198</v>
      </c>
      <c r="AG778">
        <v>201</v>
      </c>
      <c r="AH778">
        <v>208</v>
      </c>
      <c r="AI778">
        <v>200</v>
      </c>
      <c r="AJ778">
        <v>193</v>
      </c>
      <c r="AK778">
        <v>141</v>
      </c>
      <c r="AL778">
        <v>136</v>
      </c>
      <c r="AN778">
        <v>204.5</v>
      </c>
      <c r="AP778">
        <v>88</v>
      </c>
      <c r="AQ778">
        <v>164</v>
      </c>
      <c r="AR778">
        <v>105</v>
      </c>
      <c r="AS778">
        <v>137</v>
      </c>
      <c r="AT778">
        <v>8</v>
      </c>
      <c r="AU778">
        <v>4</v>
      </c>
      <c r="AV778">
        <v>9</v>
      </c>
      <c r="BC778">
        <v>21</v>
      </c>
      <c r="BD778">
        <v>2121</v>
      </c>
      <c r="BE778">
        <v>0.02</v>
      </c>
      <c r="BF778">
        <v>0.01</v>
      </c>
      <c r="BG778">
        <v>1</v>
      </c>
      <c r="BH778">
        <v>0.1</v>
      </c>
      <c r="BI778">
        <v>10.4</v>
      </c>
      <c r="BJ778">
        <v>4.3</v>
      </c>
      <c r="BK778">
        <v>433.7</v>
      </c>
      <c r="BL778" t="s">
        <v>181</v>
      </c>
      <c r="BM778" t="s">
        <v>196</v>
      </c>
      <c r="BN778" t="s">
        <v>210</v>
      </c>
      <c r="BP778">
        <v>7</v>
      </c>
    </row>
    <row r="779" spans="1:68" hidden="1" x14ac:dyDescent="0.2">
      <c r="A779">
        <v>2021</v>
      </c>
      <c r="B779">
        <v>2</v>
      </c>
      <c r="C779" s="260">
        <v>44243</v>
      </c>
      <c r="D779">
        <v>47</v>
      </c>
      <c r="E779">
        <v>122</v>
      </c>
      <c r="F779">
        <v>2</v>
      </c>
      <c r="G779" t="s">
        <v>154</v>
      </c>
      <c r="H779" t="s">
        <v>155</v>
      </c>
      <c r="I779" t="s">
        <v>156</v>
      </c>
      <c r="J779">
        <v>2</v>
      </c>
      <c r="K779">
        <v>1</v>
      </c>
      <c r="L779">
        <v>280</v>
      </c>
      <c r="M779">
        <v>267.39999999999998</v>
      </c>
      <c r="N779">
        <v>292.60000000000002</v>
      </c>
      <c r="T779">
        <v>265</v>
      </c>
      <c r="U779">
        <v>275</v>
      </c>
      <c r="Y779">
        <v>101</v>
      </c>
      <c r="AN779">
        <v>270</v>
      </c>
      <c r="AP779">
        <v>63</v>
      </c>
      <c r="AQ779">
        <v>115</v>
      </c>
      <c r="AR779">
        <v>71</v>
      </c>
      <c r="AS779">
        <v>101</v>
      </c>
      <c r="AT779">
        <v>2</v>
      </c>
      <c r="AV779">
        <v>3</v>
      </c>
      <c r="BC779">
        <v>5</v>
      </c>
      <c r="BD779">
        <v>5</v>
      </c>
      <c r="BE779">
        <v>1.4999999999999999E-2</v>
      </c>
      <c r="BF779">
        <v>1</v>
      </c>
      <c r="BH779">
        <v>0</v>
      </c>
      <c r="BI779">
        <v>0</v>
      </c>
      <c r="BJ779">
        <v>1.4</v>
      </c>
      <c r="BK779">
        <v>1.4</v>
      </c>
      <c r="BL779" t="s">
        <v>157</v>
      </c>
      <c r="BM779" t="s">
        <v>158</v>
      </c>
      <c r="BN779" t="s">
        <v>159</v>
      </c>
      <c r="BO779" t="s">
        <v>160</v>
      </c>
      <c r="BP779">
        <v>7</v>
      </c>
    </row>
    <row r="780" spans="1:68" hidden="1" x14ac:dyDescent="0.2">
      <c r="A780">
        <v>2021</v>
      </c>
      <c r="B780">
        <v>2</v>
      </c>
      <c r="C780" s="260">
        <v>44243</v>
      </c>
      <c r="D780">
        <v>395</v>
      </c>
      <c r="E780">
        <v>607</v>
      </c>
      <c r="F780">
        <v>2</v>
      </c>
      <c r="G780" t="s">
        <v>284</v>
      </c>
      <c r="H780" t="s">
        <v>285</v>
      </c>
      <c r="I780" t="s">
        <v>163</v>
      </c>
      <c r="J780">
        <v>3</v>
      </c>
      <c r="K780">
        <v>3</v>
      </c>
      <c r="L780">
        <v>120</v>
      </c>
      <c r="M780">
        <v>111.6</v>
      </c>
      <c r="N780">
        <v>128.4</v>
      </c>
      <c r="T780">
        <v>125</v>
      </c>
      <c r="U780">
        <v>120</v>
      </c>
      <c r="V780">
        <v>117</v>
      </c>
      <c r="W780">
        <v>113</v>
      </c>
      <c r="X780">
        <v>118</v>
      </c>
      <c r="Y780">
        <v>104</v>
      </c>
      <c r="Z780">
        <v>102</v>
      </c>
      <c r="AF780">
        <v>123</v>
      </c>
      <c r="AG780">
        <v>122</v>
      </c>
      <c r="AH780">
        <v>125</v>
      </c>
      <c r="AI780">
        <v>120</v>
      </c>
      <c r="AJ780">
        <v>123</v>
      </c>
      <c r="AK780">
        <v>110</v>
      </c>
      <c r="AL780">
        <v>111</v>
      </c>
      <c r="AN780">
        <v>120.6</v>
      </c>
      <c r="AP780">
        <v>90</v>
      </c>
      <c r="AQ780">
        <v>120</v>
      </c>
      <c r="AR780">
        <v>101</v>
      </c>
      <c r="AS780">
        <v>107</v>
      </c>
      <c r="AT780">
        <v>1</v>
      </c>
      <c r="AV780">
        <v>6</v>
      </c>
      <c r="BC780">
        <v>7</v>
      </c>
      <c r="BD780">
        <v>1375</v>
      </c>
      <c r="BE780">
        <v>1.4999999999999999E-2</v>
      </c>
      <c r="BF780">
        <v>5.0000000000000001E-3</v>
      </c>
      <c r="BG780">
        <v>1</v>
      </c>
      <c r="BH780">
        <v>0.1</v>
      </c>
      <c r="BI780">
        <v>11.5</v>
      </c>
      <c r="BJ780">
        <v>0.8</v>
      </c>
      <c r="BK780">
        <v>165.8</v>
      </c>
      <c r="BL780" t="s">
        <v>286</v>
      </c>
      <c r="BM780" t="s">
        <v>286</v>
      </c>
      <c r="BP780">
        <v>7</v>
      </c>
    </row>
    <row r="781" spans="1:68" hidden="1" x14ac:dyDescent="0.2">
      <c r="A781">
        <v>2021</v>
      </c>
      <c r="B781">
        <v>2</v>
      </c>
      <c r="C781" s="260">
        <v>44243</v>
      </c>
      <c r="D781">
        <v>395</v>
      </c>
      <c r="E781">
        <v>608</v>
      </c>
      <c r="F781">
        <v>2</v>
      </c>
      <c r="G781" t="s">
        <v>287</v>
      </c>
      <c r="H781" t="s">
        <v>288</v>
      </c>
      <c r="I781" t="s">
        <v>163</v>
      </c>
      <c r="J781">
        <v>3</v>
      </c>
      <c r="K781">
        <v>3</v>
      </c>
      <c r="L781">
        <v>110</v>
      </c>
      <c r="M781">
        <v>102.3</v>
      </c>
      <c r="N781">
        <v>117.7</v>
      </c>
      <c r="T781">
        <v>103</v>
      </c>
      <c r="U781">
        <v>106</v>
      </c>
      <c r="V781">
        <v>109</v>
      </c>
      <c r="W781">
        <v>105</v>
      </c>
      <c r="X781">
        <v>107</v>
      </c>
      <c r="Y781">
        <v>104</v>
      </c>
      <c r="Z781">
        <v>102</v>
      </c>
      <c r="AF781">
        <v>112</v>
      </c>
      <c r="AG781">
        <v>107</v>
      </c>
      <c r="AH781">
        <v>112</v>
      </c>
      <c r="AI781">
        <v>106</v>
      </c>
      <c r="AJ781">
        <v>110</v>
      </c>
      <c r="AK781">
        <v>110</v>
      </c>
      <c r="AL781">
        <v>111</v>
      </c>
      <c r="AN781">
        <v>107.7</v>
      </c>
      <c r="AP781">
        <v>90</v>
      </c>
      <c r="AQ781">
        <v>120</v>
      </c>
      <c r="AR781">
        <v>101</v>
      </c>
      <c r="AS781">
        <v>107</v>
      </c>
      <c r="AT781">
        <v>3</v>
      </c>
      <c r="AV781">
        <v>4</v>
      </c>
      <c r="BC781">
        <v>7</v>
      </c>
      <c r="BD781">
        <v>1375</v>
      </c>
      <c r="BE781">
        <v>1.4999999999999999E-2</v>
      </c>
      <c r="BF781">
        <v>5.0000000000000001E-3</v>
      </c>
      <c r="BG781">
        <v>1</v>
      </c>
      <c r="BH781">
        <v>0.1</v>
      </c>
      <c r="BI781">
        <v>12.5</v>
      </c>
      <c r="BJ781">
        <v>0.8</v>
      </c>
      <c r="BK781">
        <v>148.1</v>
      </c>
      <c r="BL781" t="s">
        <v>286</v>
      </c>
      <c r="BM781" t="s">
        <v>286</v>
      </c>
      <c r="BP781">
        <v>7</v>
      </c>
    </row>
    <row r="782" spans="1:68" hidden="1" x14ac:dyDescent="0.2">
      <c r="A782">
        <v>2021</v>
      </c>
      <c r="B782">
        <v>2</v>
      </c>
      <c r="C782" s="260">
        <v>44243</v>
      </c>
      <c r="D782">
        <v>395</v>
      </c>
      <c r="E782">
        <v>609</v>
      </c>
      <c r="F782">
        <v>2</v>
      </c>
      <c r="G782" t="s">
        <v>289</v>
      </c>
      <c r="H782" t="s">
        <v>290</v>
      </c>
      <c r="I782" t="s">
        <v>163</v>
      </c>
      <c r="J782">
        <v>3</v>
      </c>
      <c r="K782">
        <v>3</v>
      </c>
      <c r="L782">
        <v>50</v>
      </c>
      <c r="M782">
        <v>46.5</v>
      </c>
      <c r="N782">
        <v>53.5</v>
      </c>
      <c r="T782">
        <v>59</v>
      </c>
      <c r="U782">
        <v>53</v>
      </c>
      <c r="V782">
        <v>50</v>
      </c>
      <c r="W782">
        <v>49</v>
      </c>
      <c r="X782">
        <v>49</v>
      </c>
      <c r="Y782">
        <v>104</v>
      </c>
      <c r="Z782">
        <v>102</v>
      </c>
      <c r="AF782">
        <v>51</v>
      </c>
      <c r="AG782">
        <v>50</v>
      </c>
      <c r="AH782">
        <v>48</v>
      </c>
      <c r="AI782">
        <v>46</v>
      </c>
      <c r="AJ782">
        <v>52</v>
      </c>
      <c r="AK782">
        <v>110</v>
      </c>
      <c r="AL782">
        <v>111</v>
      </c>
      <c r="AN782">
        <v>50.7</v>
      </c>
      <c r="AP782">
        <v>90</v>
      </c>
      <c r="AQ782">
        <v>120</v>
      </c>
      <c r="AR782">
        <v>101</v>
      </c>
      <c r="AS782">
        <v>107</v>
      </c>
      <c r="AT782">
        <v>2</v>
      </c>
      <c r="AU782">
        <v>3</v>
      </c>
      <c r="AV782">
        <v>3</v>
      </c>
      <c r="BC782">
        <v>8</v>
      </c>
      <c r="BD782">
        <v>1376</v>
      </c>
      <c r="BE782">
        <v>1.4999999999999999E-2</v>
      </c>
      <c r="BF782">
        <v>6.0000000000000001E-3</v>
      </c>
      <c r="BG782">
        <v>1</v>
      </c>
      <c r="BH782">
        <v>0.2</v>
      </c>
      <c r="BI782">
        <v>27.5</v>
      </c>
      <c r="BJ782">
        <v>0.4</v>
      </c>
      <c r="BK782">
        <v>69.8</v>
      </c>
      <c r="BL782" t="s">
        <v>286</v>
      </c>
      <c r="BM782" t="s">
        <v>286</v>
      </c>
      <c r="BP782">
        <v>7</v>
      </c>
    </row>
    <row r="783" spans="1:68" hidden="1" x14ac:dyDescent="0.2">
      <c r="A783">
        <v>2021</v>
      </c>
      <c r="B783">
        <v>2</v>
      </c>
      <c r="C783" s="260">
        <v>44243</v>
      </c>
      <c r="D783">
        <v>406</v>
      </c>
      <c r="E783">
        <v>623</v>
      </c>
      <c r="F783">
        <v>2</v>
      </c>
      <c r="G783" t="s">
        <v>224</v>
      </c>
      <c r="H783" t="s">
        <v>225</v>
      </c>
      <c r="I783" t="s">
        <v>163</v>
      </c>
      <c r="J783">
        <v>1</v>
      </c>
      <c r="K783">
        <v>5</v>
      </c>
      <c r="L783">
        <v>599</v>
      </c>
      <c r="M783">
        <v>551.02009999999996</v>
      </c>
      <c r="N783">
        <v>646.97990000000004</v>
      </c>
      <c r="AP783">
        <v>18</v>
      </c>
      <c r="AQ783">
        <v>200</v>
      </c>
      <c r="AT783">
        <v>2</v>
      </c>
      <c r="AV783">
        <v>3</v>
      </c>
      <c r="BC783">
        <v>5</v>
      </c>
      <c r="BD783">
        <v>65</v>
      </c>
      <c r="BE783">
        <v>1.4999999999999999E-2</v>
      </c>
      <c r="BF783">
        <v>7.6999999999999999E-2</v>
      </c>
      <c r="BH783">
        <v>0</v>
      </c>
      <c r="BI783">
        <v>0.1</v>
      </c>
      <c r="BL783" t="s">
        <v>181</v>
      </c>
      <c r="BM783" t="s">
        <v>182</v>
      </c>
      <c r="BN783" t="s">
        <v>226</v>
      </c>
      <c r="BP783">
        <v>7</v>
      </c>
    </row>
    <row r="784" spans="1:68" hidden="1" x14ac:dyDescent="0.2">
      <c r="A784">
        <v>2021</v>
      </c>
      <c r="B784">
        <v>2</v>
      </c>
      <c r="C784" s="260">
        <v>44243</v>
      </c>
      <c r="D784">
        <v>406</v>
      </c>
      <c r="E784">
        <v>624</v>
      </c>
      <c r="F784">
        <v>2</v>
      </c>
      <c r="G784" t="s">
        <v>227</v>
      </c>
      <c r="H784" t="s">
        <v>228</v>
      </c>
      <c r="I784" t="s">
        <v>163</v>
      </c>
      <c r="J784">
        <v>1</v>
      </c>
      <c r="K784">
        <v>5</v>
      </c>
      <c r="L784">
        <v>374</v>
      </c>
      <c r="M784">
        <v>344.04259999999999</v>
      </c>
      <c r="N784">
        <v>403.95740000000001</v>
      </c>
      <c r="AP784">
        <v>18</v>
      </c>
      <c r="AQ784">
        <v>200</v>
      </c>
      <c r="AT784">
        <v>1</v>
      </c>
      <c r="AV784">
        <v>1</v>
      </c>
      <c r="BC784">
        <v>2</v>
      </c>
      <c r="BD784">
        <v>62</v>
      </c>
      <c r="BE784">
        <v>1.4999999999999999E-2</v>
      </c>
      <c r="BF784">
        <v>3.2000000000000001E-2</v>
      </c>
      <c r="BH784">
        <v>0</v>
      </c>
      <c r="BI784">
        <v>0.2</v>
      </c>
      <c r="BL784" t="s">
        <v>181</v>
      </c>
      <c r="BM784" t="s">
        <v>182</v>
      </c>
      <c r="BN784" t="s">
        <v>229</v>
      </c>
      <c r="BP784">
        <v>7</v>
      </c>
    </row>
    <row r="785" spans="1:68" hidden="1" x14ac:dyDescent="0.2">
      <c r="A785">
        <v>2021</v>
      </c>
      <c r="B785">
        <v>2</v>
      </c>
      <c r="C785" s="260">
        <v>44243</v>
      </c>
      <c r="D785">
        <v>406</v>
      </c>
      <c r="E785">
        <v>625</v>
      </c>
      <c r="F785">
        <v>2</v>
      </c>
      <c r="G785" t="s">
        <v>230</v>
      </c>
      <c r="H785" t="s">
        <v>231</v>
      </c>
      <c r="I785" t="s">
        <v>163</v>
      </c>
      <c r="J785">
        <v>1</v>
      </c>
      <c r="K785">
        <v>5</v>
      </c>
      <c r="L785">
        <v>140</v>
      </c>
      <c r="M785">
        <v>129.01</v>
      </c>
      <c r="N785">
        <v>150.99</v>
      </c>
      <c r="AP785">
        <v>18</v>
      </c>
      <c r="AQ785">
        <v>200</v>
      </c>
      <c r="AT785">
        <v>2</v>
      </c>
      <c r="AV785">
        <v>1</v>
      </c>
      <c r="BC785">
        <v>3</v>
      </c>
      <c r="BD785">
        <v>63</v>
      </c>
      <c r="BE785">
        <v>1.4999999999999999E-2</v>
      </c>
      <c r="BF785">
        <v>4.8000000000000001E-2</v>
      </c>
      <c r="BH785">
        <v>0</v>
      </c>
      <c r="BI785">
        <v>0.5</v>
      </c>
      <c r="BL785" t="s">
        <v>181</v>
      </c>
      <c r="BM785" t="s">
        <v>182</v>
      </c>
      <c r="BN785" t="s">
        <v>229</v>
      </c>
      <c r="BP785">
        <v>7</v>
      </c>
    </row>
    <row r="786" spans="1:68" hidden="1" x14ac:dyDescent="0.2">
      <c r="A786">
        <v>2021</v>
      </c>
      <c r="B786">
        <v>2</v>
      </c>
      <c r="C786" s="260">
        <v>44243</v>
      </c>
      <c r="D786">
        <v>406</v>
      </c>
      <c r="E786">
        <v>626</v>
      </c>
      <c r="F786">
        <v>2</v>
      </c>
      <c r="G786" t="s">
        <v>232</v>
      </c>
      <c r="H786" t="s">
        <v>233</v>
      </c>
      <c r="I786" t="s">
        <v>163</v>
      </c>
      <c r="J786">
        <v>1</v>
      </c>
      <c r="K786">
        <v>5</v>
      </c>
      <c r="L786">
        <v>276</v>
      </c>
      <c r="M786">
        <v>254.05799999999999</v>
      </c>
      <c r="N786">
        <v>297.94200000000001</v>
      </c>
      <c r="AP786">
        <v>18</v>
      </c>
      <c r="AQ786">
        <v>200</v>
      </c>
      <c r="AT786">
        <v>3</v>
      </c>
      <c r="AV786">
        <v>2</v>
      </c>
      <c r="BC786">
        <v>5</v>
      </c>
      <c r="BD786">
        <v>65</v>
      </c>
      <c r="BE786">
        <v>1.4999999999999999E-2</v>
      </c>
      <c r="BF786">
        <v>7.6999999999999999E-2</v>
      </c>
      <c r="BH786">
        <v>0</v>
      </c>
      <c r="BI786">
        <v>0.2</v>
      </c>
      <c r="BL786" t="s">
        <v>181</v>
      </c>
      <c r="BM786" t="s">
        <v>182</v>
      </c>
      <c r="BN786" t="s">
        <v>229</v>
      </c>
      <c r="BP786">
        <v>7</v>
      </c>
    </row>
    <row r="787" spans="1:68" hidden="1" x14ac:dyDescent="0.2">
      <c r="A787">
        <v>2021</v>
      </c>
      <c r="B787">
        <v>2</v>
      </c>
      <c r="C787" s="260">
        <v>44243</v>
      </c>
      <c r="D787">
        <v>137</v>
      </c>
      <c r="E787">
        <v>273</v>
      </c>
      <c r="F787">
        <v>3</v>
      </c>
      <c r="G787" t="s">
        <v>254</v>
      </c>
      <c r="H787" t="s">
        <v>255</v>
      </c>
      <c r="I787" t="s">
        <v>163</v>
      </c>
      <c r="J787">
        <v>3</v>
      </c>
      <c r="K787">
        <v>2</v>
      </c>
      <c r="L787">
        <v>564</v>
      </c>
      <c r="M787">
        <v>524.52</v>
      </c>
      <c r="N787">
        <v>603.48</v>
      </c>
      <c r="T787">
        <v>648</v>
      </c>
      <c r="U787">
        <v>600</v>
      </c>
      <c r="V787">
        <v>593</v>
      </c>
      <c r="W787">
        <v>585</v>
      </c>
      <c r="X787">
        <v>601</v>
      </c>
      <c r="Y787">
        <v>142</v>
      </c>
      <c r="Z787">
        <v>145</v>
      </c>
      <c r="AF787">
        <v>612</v>
      </c>
      <c r="AG787">
        <v>601</v>
      </c>
      <c r="AH787">
        <v>581</v>
      </c>
      <c r="AI787">
        <v>595</v>
      </c>
      <c r="AJ787">
        <v>580</v>
      </c>
      <c r="AK787">
        <v>153</v>
      </c>
      <c r="AL787">
        <v>151</v>
      </c>
      <c r="AN787">
        <v>599.6</v>
      </c>
      <c r="AP787">
        <v>93</v>
      </c>
      <c r="AQ787">
        <v>116</v>
      </c>
      <c r="AR787">
        <v>73</v>
      </c>
      <c r="AS787">
        <v>148</v>
      </c>
      <c r="AT787">
        <v>5</v>
      </c>
      <c r="AV787">
        <v>2</v>
      </c>
      <c r="BC787">
        <v>7</v>
      </c>
      <c r="BD787">
        <v>763</v>
      </c>
      <c r="BE787">
        <v>1.4999999999999999E-2</v>
      </c>
      <c r="BF787">
        <v>8.9999999999999993E-3</v>
      </c>
      <c r="BG787">
        <v>1</v>
      </c>
      <c r="BH787">
        <v>0</v>
      </c>
      <c r="BI787">
        <v>1.4</v>
      </c>
      <c r="BJ787">
        <v>4.2</v>
      </c>
      <c r="BK787">
        <v>457.5</v>
      </c>
      <c r="BL787" t="s">
        <v>164</v>
      </c>
      <c r="BP787">
        <v>7</v>
      </c>
    </row>
    <row r="788" spans="1:68" hidden="1" x14ac:dyDescent="0.2">
      <c r="A788">
        <v>2021</v>
      </c>
      <c r="B788">
        <v>2</v>
      </c>
      <c r="C788" s="260">
        <v>44243</v>
      </c>
      <c r="D788">
        <v>418</v>
      </c>
      <c r="E788">
        <v>662</v>
      </c>
      <c r="F788">
        <v>5</v>
      </c>
      <c r="G788" t="s">
        <v>418</v>
      </c>
      <c r="H788" t="s">
        <v>419</v>
      </c>
      <c r="I788" t="s">
        <v>411</v>
      </c>
      <c r="J788">
        <v>1</v>
      </c>
      <c r="K788">
        <v>4</v>
      </c>
      <c r="L788">
        <v>386</v>
      </c>
      <c r="M788">
        <v>355.12</v>
      </c>
      <c r="N788">
        <v>416.88</v>
      </c>
      <c r="X788">
        <v>426</v>
      </c>
      <c r="Z788">
        <v>164</v>
      </c>
      <c r="AN788">
        <v>426</v>
      </c>
      <c r="AP788">
        <v>20</v>
      </c>
      <c r="AQ788">
        <v>180</v>
      </c>
      <c r="AR788">
        <v>22</v>
      </c>
      <c r="AS788">
        <v>164</v>
      </c>
      <c r="BE788">
        <v>1.4999999999999999E-2</v>
      </c>
      <c r="BL788" t="s">
        <v>391</v>
      </c>
      <c r="BM788" t="s">
        <v>392</v>
      </c>
      <c r="BP788">
        <v>7</v>
      </c>
    </row>
    <row r="789" spans="1:68" hidden="1" x14ac:dyDescent="0.2">
      <c r="A789">
        <v>2021</v>
      </c>
      <c r="B789">
        <v>2</v>
      </c>
      <c r="C789" s="260">
        <v>44243</v>
      </c>
      <c r="D789">
        <v>418</v>
      </c>
      <c r="E789">
        <v>663</v>
      </c>
      <c r="F789">
        <v>5</v>
      </c>
      <c r="G789" t="s">
        <v>420</v>
      </c>
      <c r="H789" t="s">
        <v>421</v>
      </c>
      <c r="I789" t="s">
        <v>411</v>
      </c>
      <c r="J789">
        <v>1</v>
      </c>
      <c r="K789">
        <v>4</v>
      </c>
      <c r="L789">
        <v>341</v>
      </c>
      <c r="M789">
        <v>313.72000000000003</v>
      </c>
      <c r="N789">
        <v>368.28</v>
      </c>
      <c r="X789">
        <v>370</v>
      </c>
      <c r="Z789">
        <v>164</v>
      </c>
      <c r="AN789">
        <v>370</v>
      </c>
      <c r="AP789">
        <v>20</v>
      </c>
      <c r="AQ789">
        <v>180</v>
      </c>
      <c r="AR789">
        <v>22</v>
      </c>
      <c r="AS789">
        <v>164</v>
      </c>
      <c r="BE789">
        <v>1.4999999999999999E-2</v>
      </c>
      <c r="BL789" t="s">
        <v>391</v>
      </c>
      <c r="BM789" t="s">
        <v>392</v>
      </c>
      <c r="BP789">
        <v>7</v>
      </c>
    </row>
    <row r="790" spans="1:68" hidden="1" x14ac:dyDescent="0.2">
      <c r="A790">
        <v>2021</v>
      </c>
      <c r="B790">
        <v>2</v>
      </c>
      <c r="C790" s="260">
        <v>44243</v>
      </c>
      <c r="D790">
        <v>418</v>
      </c>
      <c r="E790">
        <v>664</v>
      </c>
      <c r="F790">
        <v>5</v>
      </c>
      <c r="G790" t="s">
        <v>422</v>
      </c>
      <c r="H790" t="s">
        <v>423</v>
      </c>
      <c r="I790" t="s">
        <v>411</v>
      </c>
      <c r="J790">
        <v>1</v>
      </c>
      <c r="K790">
        <v>4</v>
      </c>
      <c r="L790">
        <v>110</v>
      </c>
      <c r="M790">
        <v>101.2</v>
      </c>
      <c r="N790">
        <v>118.8</v>
      </c>
      <c r="X790">
        <v>123</v>
      </c>
      <c r="Z790">
        <v>164</v>
      </c>
      <c r="AN790">
        <v>123</v>
      </c>
      <c r="AP790">
        <v>20</v>
      </c>
      <c r="AQ790">
        <v>180</v>
      </c>
      <c r="AR790">
        <v>22</v>
      </c>
      <c r="AS790">
        <v>164</v>
      </c>
      <c r="BE790">
        <v>1.4999999999999999E-2</v>
      </c>
      <c r="BL790" t="s">
        <v>391</v>
      </c>
      <c r="BM790" t="s">
        <v>392</v>
      </c>
      <c r="BP790">
        <v>7</v>
      </c>
    </row>
    <row r="791" spans="1:68" hidden="1" x14ac:dyDescent="0.2">
      <c r="A791">
        <v>2021</v>
      </c>
      <c r="B791">
        <v>2</v>
      </c>
      <c r="C791" s="260">
        <v>44243</v>
      </c>
      <c r="D791">
        <v>421</v>
      </c>
      <c r="E791">
        <v>667</v>
      </c>
      <c r="F791">
        <v>5</v>
      </c>
      <c r="G791" t="s">
        <v>424</v>
      </c>
      <c r="H791" t="s">
        <v>425</v>
      </c>
      <c r="I791" t="s">
        <v>163</v>
      </c>
      <c r="J791">
        <v>1</v>
      </c>
      <c r="K791">
        <v>4</v>
      </c>
      <c r="L791">
        <v>1554</v>
      </c>
      <c r="M791">
        <v>1462.3140000000001</v>
      </c>
      <c r="N791">
        <v>1664.3340000000001</v>
      </c>
      <c r="W791">
        <v>1425</v>
      </c>
      <c r="X791">
        <v>1414</v>
      </c>
      <c r="Z791">
        <v>184</v>
      </c>
      <c r="AF791">
        <v>1537</v>
      </c>
      <c r="AG791">
        <v>1514</v>
      </c>
      <c r="AH791">
        <v>1456</v>
      </c>
      <c r="AI791">
        <v>1479</v>
      </c>
      <c r="AJ791">
        <v>1427</v>
      </c>
      <c r="AK791">
        <v>183</v>
      </c>
      <c r="AL791">
        <v>180</v>
      </c>
      <c r="AN791">
        <v>1464.6</v>
      </c>
      <c r="AP791">
        <v>18</v>
      </c>
      <c r="AQ791">
        <v>200</v>
      </c>
      <c r="AR791">
        <v>20</v>
      </c>
      <c r="AS791">
        <v>182</v>
      </c>
      <c r="AT791">
        <v>3</v>
      </c>
      <c r="AV791">
        <v>1</v>
      </c>
      <c r="AX791">
        <v>1</v>
      </c>
      <c r="BC791">
        <v>5</v>
      </c>
      <c r="BD791">
        <v>5</v>
      </c>
      <c r="BE791">
        <v>1.4999999999999999E-2</v>
      </c>
      <c r="BF791">
        <v>1</v>
      </c>
      <c r="BH791">
        <v>0</v>
      </c>
      <c r="BI791">
        <v>0</v>
      </c>
      <c r="BJ791">
        <v>7.3</v>
      </c>
      <c r="BK791">
        <v>7.3</v>
      </c>
      <c r="BL791" t="s">
        <v>157</v>
      </c>
      <c r="BM791" t="s">
        <v>158</v>
      </c>
      <c r="BN791" t="s">
        <v>426</v>
      </c>
      <c r="BO791" t="s">
        <v>168</v>
      </c>
      <c r="BP791">
        <v>7</v>
      </c>
    </row>
    <row r="792" spans="1:68" hidden="1" x14ac:dyDescent="0.2">
      <c r="A792">
        <v>2021</v>
      </c>
      <c r="B792">
        <v>2</v>
      </c>
      <c r="C792" s="260">
        <v>44243</v>
      </c>
      <c r="D792">
        <v>421</v>
      </c>
      <c r="E792">
        <v>673</v>
      </c>
      <c r="F792">
        <v>5</v>
      </c>
      <c r="G792" t="s">
        <v>427</v>
      </c>
      <c r="H792" t="s">
        <v>428</v>
      </c>
      <c r="I792" t="s">
        <v>163</v>
      </c>
      <c r="J792">
        <v>1</v>
      </c>
      <c r="K792">
        <v>4</v>
      </c>
      <c r="L792">
        <v>61.6</v>
      </c>
      <c r="M792">
        <v>57.965600000000002</v>
      </c>
      <c r="N792">
        <v>65.973600000000005</v>
      </c>
      <c r="W792">
        <v>64</v>
      </c>
      <c r="X792">
        <v>63</v>
      </c>
      <c r="Z792">
        <v>184</v>
      </c>
      <c r="AF792">
        <v>65</v>
      </c>
      <c r="AG792">
        <v>61</v>
      </c>
      <c r="AH792">
        <v>67</v>
      </c>
      <c r="AI792">
        <v>64</v>
      </c>
      <c r="AJ792">
        <v>124</v>
      </c>
      <c r="AK792">
        <v>183</v>
      </c>
      <c r="AL792">
        <v>180</v>
      </c>
      <c r="AN792">
        <v>72.599999999999994</v>
      </c>
      <c r="AP792">
        <v>18</v>
      </c>
      <c r="AQ792">
        <v>200</v>
      </c>
      <c r="AR792">
        <v>20</v>
      </c>
      <c r="AS792">
        <v>182</v>
      </c>
      <c r="BE792">
        <v>1.4999999999999999E-2</v>
      </c>
      <c r="BL792" t="s">
        <v>157</v>
      </c>
      <c r="BM792" t="s">
        <v>158</v>
      </c>
      <c r="BN792" t="s">
        <v>429</v>
      </c>
      <c r="BO792" t="s">
        <v>168</v>
      </c>
      <c r="BP792">
        <v>7</v>
      </c>
    </row>
    <row r="793" spans="1:68" hidden="1" x14ac:dyDescent="0.2">
      <c r="A793">
        <v>2021</v>
      </c>
      <c r="B793">
        <v>2</v>
      </c>
      <c r="C793" s="260">
        <v>44243</v>
      </c>
      <c r="D793">
        <v>29</v>
      </c>
      <c r="E793">
        <v>81</v>
      </c>
      <c r="F793">
        <v>6</v>
      </c>
      <c r="G793" t="s">
        <v>415</v>
      </c>
      <c r="H793" t="s">
        <v>416</v>
      </c>
      <c r="I793" t="s">
        <v>163</v>
      </c>
      <c r="J793">
        <v>2</v>
      </c>
      <c r="K793">
        <v>3</v>
      </c>
      <c r="L793">
        <v>388</v>
      </c>
      <c r="M793">
        <v>360.84</v>
      </c>
      <c r="N793">
        <v>415.16</v>
      </c>
      <c r="T793">
        <v>406</v>
      </c>
      <c r="U793">
        <v>400</v>
      </c>
      <c r="V793">
        <v>393</v>
      </c>
      <c r="W793">
        <v>385</v>
      </c>
      <c r="X793">
        <v>395</v>
      </c>
      <c r="Y793">
        <v>112</v>
      </c>
      <c r="Z793">
        <v>106</v>
      </c>
      <c r="AF793">
        <v>369</v>
      </c>
      <c r="AG793">
        <v>358</v>
      </c>
      <c r="AH793">
        <v>358</v>
      </c>
      <c r="AI793">
        <v>371</v>
      </c>
      <c r="AJ793">
        <v>374</v>
      </c>
      <c r="AK793">
        <v>121</v>
      </c>
      <c r="AL793">
        <v>124</v>
      </c>
      <c r="AN793">
        <v>380.9</v>
      </c>
      <c r="AP793">
        <v>60</v>
      </c>
      <c r="AQ793">
        <v>120</v>
      </c>
      <c r="AR793">
        <v>62</v>
      </c>
      <c r="AS793">
        <v>116</v>
      </c>
      <c r="AT793">
        <v>6</v>
      </c>
      <c r="AV793">
        <v>3</v>
      </c>
      <c r="BC793">
        <v>9</v>
      </c>
      <c r="BD793">
        <v>499</v>
      </c>
      <c r="BE793">
        <v>1.4999999999999999E-2</v>
      </c>
      <c r="BF793">
        <v>1.7999999999999999E-2</v>
      </c>
      <c r="BH793">
        <v>0</v>
      </c>
      <c r="BI793">
        <v>1.3</v>
      </c>
      <c r="BJ793">
        <v>3.4</v>
      </c>
      <c r="BK793">
        <v>190.1</v>
      </c>
      <c r="BL793" t="s">
        <v>181</v>
      </c>
      <c r="BM793" t="s">
        <v>199</v>
      </c>
      <c r="BN793" t="s">
        <v>417</v>
      </c>
      <c r="BP793">
        <v>7</v>
      </c>
    </row>
    <row r="794" spans="1:68" hidden="1" x14ac:dyDescent="0.2">
      <c r="A794">
        <v>2021</v>
      </c>
      <c r="B794">
        <v>2</v>
      </c>
      <c r="C794" s="260">
        <v>44243</v>
      </c>
      <c r="D794">
        <v>423</v>
      </c>
      <c r="E794">
        <v>669</v>
      </c>
      <c r="F794">
        <v>6</v>
      </c>
      <c r="G794" t="s">
        <v>430</v>
      </c>
      <c r="H794" t="s">
        <v>431</v>
      </c>
      <c r="I794" t="s">
        <v>163</v>
      </c>
      <c r="J794">
        <v>2</v>
      </c>
      <c r="K794">
        <v>2</v>
      </c>
      <c r="L794">
        <v>954</v>
      </c>
      <c r="M794">
        <v>897.71400000000006</v>
      </c>
      <c r="N794">
        <v>1021.734</v>
      </c>
      <c r="Z794">
        <v>175</v>
      </c>
      <c r="AF794">
        <v>960</v>
      </c>
      <c r="AG794">
        <v>957</v>
      </c>
      <c r="AH794">
        <v>956</v>
      </c>
      <c r="AI794">
        <v>960</v>
      </c>
      <c r="AJ794">
        <v>955</v>
      </c>
      <c r="AK794">
        <v>246</v>
      </c>
      <c r="AL794">
        <v>247</v>
      </c>
      <c r="AN794">
        <v>957.6</v>
      </c>
      <c r="AP794">
        <v>40</v>
      </c>
      <c r="AQ794">
        <v>180</v>
      </c>
      <c r="AR794">
        <v>32</v>
      </c>
      <c r="AS794">
        <v>223</v>
      </c>
      <c r="BE794">
        <v>1.4999999999999999E-2</v>
      </c>
      <c r="BL794" t="s">
        <v>157</v>
      </c>
      <c r="BM794" t="s">
        <v>158</v>
      </c>
      <c r="BN794" t="s">
        <v>432</v>
      </c>
      <c r="BO794" t="s">
        <v>168</v>
      </c>
      <c r="BP794">
        <v>7</v>
      </c>
    </row>
    <row r="795" spans="1:68" hidden="1" x14ac:dyDescent="0.2">
      <c r="A795">
        <v>2021</v>
      </c>
      <c r="B795">
        <v>2</v>
      </c>
      <c r="C795" s="260">
        <v>44243</v>
      </c>
      <c r="D795">
        <v>153</v>
      </c>
      <c r="E795">
        <v>422</v>
      </c>
      <c r="F795">
        <v>7</v>
      </c>
      <c r="G795" t="s">
        <v>412</v>
      </c>
      <c r="H795" t="s">
        <v>413</v>
      </c>
      <c r="I795" t="s">
        <v>163</v>
      </c>
      <c r="J795">
        <v>2</v>
      </c>
      <c r="K795">
        <v>3</v>
      </c>
      <c r="L795">
        <v>910</v>
      </c>
      <c r="M795">
        <v>846.3</v>
      </c>
      <c r="N795">
        <v>973.7</v>
      </c>
      <c r="T795">
        <v>979</v>
      </c>
      <c r="U795">
        <v>916</v>
      </c>
      <c r="V795">
        <v>911</v>
      </c>
      <c r="W795">
        <v>904</v>
      </c>
      <c r="X795">
        <v>919</v>
      </c>
      <c r="Y795">
        <v>163</v>
      </c>
      <c r="Z795">
        <v>160</v>
      </c>
      <c r="AF795">
        <v>896</v>
      </c>
      <c r="AG795">
        <v>899</v>
      </c>
      <c r="AH795">
        <v>894</v>
      </c>
      <c r="AI795">
        <v>887</v>
      </c>
      <c r="AJ795">
        <v>928</v>
      </c>
      <c r="AK795">
        <v>170</v>
      </c>
      <c r="AL795">
        <v>172</v>
      </c>
      <c r="AN795">
        <v>913.3</v>
      </c>
      <c r="AP795">
        <v>40</v>
      </c>
      <c r="AQ795">
        <v>180</v>
      </c>
      <c r="AR795">
        <v>43</v>
      </c>
      <c r="AS795">
        <v>166</v>
      </c>
      <c r="AT795">
        <v>3</v>
      </c>
      <c r="AV795">
        <v>2</v>
      </c>
      <c r="BC795">
        <v>4</v>
      </c>
      <c r="BD795">
        <v>1444</v>
      </c>
      <c r="BE795">
        <v>1.4999999999999999E-2</v>
      </c>
      <c r="BF795">
        <v>3.0000000000000001E-3</v>
      </c>
      <c r="BG795">
        <v>1</v>
      </c>
      <c r="BH795">
        <v>0</v>
      </c>
      <c r="BI795">
        <v>1.6</v>
      </c>
      <c r="BJ795">
        <v>3.7</v>
      </c>
      <c r="BK795">
        <v>1318.8</v>
      </c>
      <c r="BL795" t="s">
        <v>414</v>
      </c>
      <c r="BM795" t="s">
        <v>414</v>
      </c>
      <c r="BP795">
        <v>7</v>
      </c>
    </row>
    <row r="796" spans="1:68" hidden="1" x14ac:dyDescent="0.2">
      <c r="A796">
        <v>2021</v>
      </c>
      <c r="B796">
        <v>2</v>
      </c>
      <c r="C796" s="260">
        <v>44243</v>
      </c>
      <c r="D796">
        <v>378</v>
      </c>
      <c r="E796">
        <v>440</v>
      </c>
      <c r="F796">
        <v>7</v>
      </c>
      <c r="G796" t="s">
        <v>236</v>
      </c>
      <c r="H796" t="s">
        <v>237</v>
      </c>
      <c r="I796" t="s">
        <v>163</v>
      </c>
      <c r="J796">
        <v>3</v>
      </c>
      <c r="K796">
        <v>2</v>
      </c>
      <c r="L796">
        <v>258</v>
      </c>
      <c r="M796">
        <v>239.94</v>
      </c>
      <c r="N796">
        <v>276.06</v>
      </c>
      <c r="T796">
        <v>275</v>
      </c>
      <c r="U796">
        <v>268</v>
      </c>
      <c r="V796">
        <v>272</v>
      </c>
      <c r="Y796">
        <v>97</v>
      </c>
      <c r="AN796">
        <v>271.7</v>
      </c>
      <c r="AP796">
        <v>90</v>
      </c>
      <c r="AQ796">
        <v>120</v>
      </c>
      <c r="AR796">
        <v>111</v>
      </c>
      <c r="AS796">
        <v>97</v>
      </c>
      <c r="AT796">
        <v>5</v>
      </c>
      <c r="AV796">
        <v>3</v>
      </c>
      <c r="BC796">
        <v>8</v>
      </c>
      <c r="BD796">
        <v>1588</v>
      </c>
      <c r="BE796">
        <v>1.4999999999999999E-2</v>
      </c>
      <c r="BF796">
        <v>5.0000000000000001E-3</v>
      </c>
      <c r="BG796">
        <v>1</v>
      </c>
      <c r="BH796">
        <v>0</v>
      </c>
      <c r="BI796">
        <v>6.2</v>
      </c>
      <c r="BJ796">
        <v>2.2000000000000002</v>
      </c>
      <c r="BK796">
        <v>431.5</v>
      </c>
      <c r="BL796" t="s">
        <v>181</v>
      </c>
      <c r="BM796" t="s">
        <v>196</v>
      </c>
      <c r="BP796">
        <v>7</v>
      </c>
    </row>
    <row r="797" spans="1:68" hidden="1" x14ac:dyDescent="0.2">
      <c r="A797">
        <v>2021</v>
      </c>
      <c r="B797">
        <v>2</v>
      </c>
      <c r="C797" s="260">
        <v>44243</v>
      </c>
      <c r="D797">
        <v>259</v>
      </c>
      <c r="E797">
        <v>183</v>
      </c>
      <c r="F797">
        <v>26</v>
      </c>
      <c r="G797" t="s">
        <v>407</v>
      </c>
      <c r="H797" t="s">
        <v>408</v>
      </c>
      <c r="I797" t="s">
        <v>374</v>
      </c>
      <c r="J797">
        <v>12</v>
      </c>
      <c r="K797">
        <v>1</v>
      </c>
      <c r="L797">
        <v>3</v>
      </c>
      <c r="M797">
        <v>2.79</v>
      </c>
      <c r="N797">
        <v>3.21</v>
      </c>
      <c r="T797">
        <v>2</v>
      </c>
      <c r="U797">
        <v>3</v>
      </c>
      <c r="V797">
        <v>3</v>
      </c>
      <c r="W797">
        <v>3</v>
      </c>
      <c r="X797">
        <v>3</v>
      </c>
      <c r="Y797">
        <v>100</v>
      </c>
      <c r="Z797">
        <v>99</v>
      </c>
      <c r="AF797">
        <v>3</v>
      </c>
      <c r="AG797">
        <v>3</v>
      </c>
      <c r="AH797">
        <v>3</v>
      </c>
      <c r="AI797">
        <v>3</v>
      </c>
      <c r="AJ797">
        <v>3</v>
      </c>
      <c r="AK797">
        <v>101</v>
      </c>
      <c r="AL797">
        <v>103</v>
      </c>
      <c r="AN797">
        <v>2.9</v>
      </c>
      <c r="AP797">
        <v>508</v>
      </c>
      <c r="AQ797">
        <v>85</v>
      </c>
      <c r="AR797">
        <v>429</v>
      </c>
      <c r="AS797">
        <v>101</v>
      </c>
      <c r="AT797">
        <v>10</v>
      </c>
      <c r="AV797">
        <v>15</v>
      </c>
      <c r="BC797">
        <v>25</v>
      </c>
      <c r="BD797">
        <v>5025</v>
      </c>
      <c r="BE797">
        <v>0.02</v>
      </c>
      <c r="BF797">
        <v>5.0000000000000001E-3</v>
      </c>
      <c r="BG797">
        <v>1</v>
      </c>
      <c r="BH797">
        <v>8.3000000000000007</v>
      </c>
      <c r="BI797">
        <v>1675</v>
      </c>
      <c r="BJ797">
        <v>0.1</v>
      </c>
      <c r="BK797">
        <v>14.6</v>
      </c>
      <c r="BL797" t="s">
        <v>241</v>
      </c>
      <c r="BM797" t="s">
        <v>241</v>
      </c>
      <c r="BP797">
        <v>7</v>
      </c>
    </row>
    <row r="798" spans="1:68" hidden="1" x14ac:dyDescent="0.2">
      <c r="A798">
        <v>2021</v>
      </c>
      <c r="B798">
        <v>2</v>
      </c>
      <c r="C798" s="260">
        <v>44243</v>
      </c>
      <c r="D798">
        <v>159</v>
      </c>
      <c r="E798">
        <v>299</v>
      </c>
      <c r="F798">
        <v>28</v>
      </c>
      <c r="G798" t="s">
        <v>193</v>
      </c>
      <c r="H798" t="s">
        <v>194</v>
      </c>
      <c r="I798" t="s">
        <v>195</v>
      </c>
      <c r="J798">
        <v>3</v>
      </c>
      <c r="K798">
        <v>2</v>
      </c>
      <c r="L798">
        <v>115</v>
      </c>
      <c r="M798">
        <v>106.95</v>
      </c>
      <c r="N798">
        <v>123.05</v>
      </c>
      <c r="T798">
        <v>113</v>
      </c>
      <c r="U798">
        <v>110</v>
      </c>
      <c r="V798">
        <v>106</v>
      </c>
      <c r="W798">
        <v>111</v>
      </c>
      <c r="X798">
        <v>118</v>
      </c>
      <c r="Y798">
        <v>116</v>
      </c>
      <c r="Z798">
        <v>108</v>
      </c>
      <c r="AN798">
        <v>111.6</v>
      </c>
      <c r="AP798">
        <v>70</v>
      </c>
      <c r="AQ798">
        <v>154</v>
      </c>
      <c r="AR798">
        <v>96</v>
      </c>
      <c r="AS798">
        <v>112</v>
      </c>
      <c r="AT798">
        <v>3</v>
      </c>
      <c r="AV798">
        <v>5</v>
      </c>
      <c r="BC798">
        <v>8</v>
      </c>
      <c r="BD798">
        <v>1064</v>
      </c>
      <c r="BE798">
        <v>0.02</v>
      </c>
      <c r="BF798">
        <v>8.0000000000000002E-3</v>
      </c>
      <c r="BG798">
        <v>1</v>
      </c>
      <c r="BH798">
        <v>0.1</v>
      </c>
      <c r="BI798">
        <v>9.3000000000000007</v>
      </c>
      <c r="BJ798">
        <v>0.9</v>
      </c>
      <c r="BK798">
        <v>118.7</v>
      </c>
      <c r="BL798" t="s">
        <v>181</v>
      </c>
      <c r="BM798" t="s">
        <v>196</v>
      </c>
      <c r="BP798">
        <v>7</v>
      </c>
    </row>
    <row r="799" spans="1:68" hidden="1" x14ac:dyDescent="0.2">
      <c r="A799">
        <v>2021</v>
      </c>
      <c r="B799">
        <v>2</v>
      </c>
      <c r="C799" s="260">
        <v>44243</v>
      </c>
      <c r="D799">
        <v>123</v>
      </c>
      <c r="E799">
        <v>645</v>
      </c>
      <c r="F799">
        <v>30</v>
      </c>
      <c r="G799" t="s">
        <v>238</v>
      </c>
      <c r="H799" t="s">
        <v>239</v>
      </c>
      <c r="I799" t="s">
        <v>240</v>
      </c>
      <c r="J799">
        <v>4</v>
      </c>
      <c r="K799">
        <v>1</v>
      </c>
      <c r="L799">
        <v>133</v>
      </c>
      <c r="M799">
        <v>123.69</v>
      </c>
      <c r="N799">
        <v>142.31</v>
      </c>
      <c r="W799">
        <v>170</v>
      </c>
      <c r="X799">
        <v>183</v>
      </c>
      <c r="Z799">
        <v>164</v>
      </c>
      <c r="AF799">
        <v>198</v>
      </c>
      <c r="AG799">
        <v>203</v>
      </c>
      <c r="AH799">
        <v>200</v>
      </c>
      <c r="AI799">
        <v>202</v>
      </c>
      <c r="AK799">
        <v>241</v>
      </c>
      <c r="AL799">
        <v>241</v>
      </c>
      <c r="AN799">
        <v>192.7</v>
      </c>
      <c r="AP799">
        <v>80</v>
      </c>
      <c r="AQ799">
        <v>180</v>
      </c>
      <c r="AR799">
        <v>67</v>
      </c>
      <c r="AS799">
        <v>215</v>
      </c>
      <c r="BE799">
        <v>0.02</v>
      </c>
      <c r="BL799" t="s">
        <v>241</v>
      </c>
      <c r="BM799" t="s">
        <v>241</v>
      </c>
      <c r="BP799">
        <v>7</v>
      </c>
    </row>
    <row r="800" spans="1:68" hidden="1" x14ac:dyDescent="0.2">
      <c r="A800">
        <v>2021</v>
      </c>
      <c r="B800">
        <v>2</v>
      </c>
      <c r="C800" s="260">
        <v>44243</v>
      </c>
      <c r="D800">
        <v>334</v>
      </c>
      <c r="E800">
        <v>254</v>
      </c>
      <c r="F800">
        <v>49</v>
      </c>
      <c r="G800" t="s">
        <v>208</v>
      </c>
      <c r="H800" t="s">
        <v>209</v>
      </c>
      <c r="I800" t="s">
        <v>203</v>
      </c>
      <c r="J800">
        <v>4</v>
      </c>
      <c r="K800">
        <v>2</v>
      </c>
      <c r="L800">
        <v>203</v>
      </c>
      <c r="M800">
        <v>188.79</v>
      </c>
      <c r="N800">
        <v>217.21</v>
      </c>
      <c r="T800">
        <v>219</v>
      </c>
      <c r="U800">
        <v>206</v>
      </c>
      <c r="V800">
        <v>211</v>
      </c>
      <c r="W800">
        <v>200</v>
      </c>
      <c r="X800">
        <v>209</v>
      </c>
      <c r="Y800">
        <v>138</v>
      </c>
      <c r="Z800">
        <v>135</v>
      </c>
      <c r="AF800">
        <v>201</v>
      </c>
      <c r="AG800">
        <v>206</v>
      </c>
      <c r="AH800">
        <v>212</v>
      </c>
      <c r="AI800">
        <v>215</v>
      </c>
      <c r="AJ800">
        <v>202</v>
      </c>
      <c r="AK800">
        <v>140</v>
      </c>
      <c r="AL800">
        <v>136</v>
      </c>
      <c r="AN800">
        <v>208.1</v>
      </c>
      <c r="AP800">
        <v>88</v>
      </c>
      <c r="AQ800">
        <v>164</v>
      </c>
      <c r="AR800">
        <v>105</v>
      </c>
      <c r="AS800">
        <v>137</v>
      </c>
      <c r="AT800">
        <v>5</v>
      </c>
      <c r="AU800">
        <v>2</v>
      </c>
      <c r="AV800">
        <v>3</v>
      </c>
      <c r="AX800">
        <v>3</v>
      </c>
      <c r="BC800">
        <v>12</v>
      </c>
      <c r="BD800">
        <v>732</v>
      </c>
      <c r="BE800">
        <v>0.02</v>
      </c>
      <c r="BF800">
        <v>1.6E-2</v>
      </c>
      <c r="BG800">
        <v>1</v>
      </c>
      <c r="BH800">
        <v>0.1</v>
      </c>
      <c r="BI800">
        <v>3.6</v>
      </c>
      <c r="BJ800">
        <v>2.5</v>
      </c>
      <c r="BK800">
        <v>152.30000000000001</v>
      </c>
      <c r="BL800" t="s">
        <v>181</v>
      </c>
      <c r="BM800" t="s">
        <v>196</v>
      </c>
      <c r="BN800" t="s">
        <v>210</v>
      </c>
      <c r="BP800">
        <v>7</v>
      </c>
    </row>
    <row r="801" spans="1:68" hidden="1" x14ac:dyDescent="0.2">
      <c r="A801">
        <v>2021</v>
      </c>
      <c r="B801">
        <v>2</v>
      </c>
      <c r="C801" s="260">
        <v>44244</v>
      </c>
      <c r="D801">
        <v>47</v>
      </c>
      <c r="E801">
        <v>122</v>
      </c>
      <c r="F801">
        <v>2</v>
      </c>
      <c r="G801" t="s">
        <v>154</v>
      </c>
      <c r="H801" t="s">
        <v>155</v>
      </c>
      <c r="I801" t="s">
        <v>156</v>
      </c>
      <c r="J801">
        <v>2</v>
      </c>
      <c r="K801">
        <v>1</v>
      </c>
      <c r="L801">
        <v>280</v>
      </c>
      <c r="M801">
        <v>267.39999999999998</v>
      </c>
      <c r="N801">
        <v>292.60000000000002</v>
      </c>
      <c r="AP801">
        <v>63</v>
      </c>
      <c r="AQ801">
        <v>115</v>
      </c>
      <c r="BD801">
        <v>300</v>
      </c>
      <c r="BE801">
        <v>1.4999999999999999E-2</v>
      </c>
      <c r="BI801">
        <v>1.1000000000000001</v>
      </c>
      <c r="BL801" t="s">
        <v>157</v>
      </c>
      <c r="BM801" t="s">
        <v>158</v>
      </c>
      <c r="BN801" t="s">
        <v>159</v>
      </c>
      <c r="BO801" t="s">
        <v>160</v>
      </c>
      <c r="BP801">
        <v>7</v>
      </c>
    </row>
    <row r="802" spans="1:68" hidden="1" x14ac:dyDescent="0.2">
      <c r="A802">
        <v>2021</v>
      </c>
      <c r="B802">
        <v>2</v>
      </c>
      <c r="C802" s="260">
        <v>44244</v>
      </c>
      <c r="D802">
        <v>395</v>
      </c>
      <c r="E802">
        <v>607</v>
      </c>
      <c r="F802">
        <v>2</v>
      </c>
      <c r="G802" t="s">
        <v>284</v>
      </c>
      <c r="H802" t="s">
        <v>285</v>
      </c>
      <c r="I802" t="s">
        <v>163</v>
      </c>
      <c r="J802">
        <v>3</v>
      </c>
      <c r="K802">
        <v>3</v>
      </c>
      <c r="L802">
        <v>120</v>
      </c>
      <c r="M802">
        <v>111.6</v>
      </c>
      <c r="N802">
        <v>128.4</v>
      </c>
      <c r="T802">
        <v>123</v>
      </c>
      <c r="U802">
        <v>125</v>
      </c>
      <c r="V802">
        <v>133</v>
      </c>
      <c r="Y802">
        <v>110</v>
      </c>
      <c r="Z802">
        <v>100</v>
      </c>
      <c r="AN802">
        <v>127</v>
      </c>
      <c r="AP802">
        <v>90</v>
      </c>
      <c r="AQ802">
        <v>120</v>
      </c>
      <c r="AR802">
        <v>103</v>
      </c>
      <c r="AS802">
        <v>105</v>
      </c>
      <c r="AT802">
        <v>3</v>
      </c>
      <c r="AV802">
        <v>1</v>
      </c>
      <c r="BC802">
        <v>4</v>
      </c>
      <c r="BD802">
        <v>4</v>
      </c>
      <c r="BE802">
        <v>1.4999999999999999E-2</v>
      </c>
      <c r="BF802">
        <v>1</v>
      </c>
      <c r="BH802">
        <v>0</v>
      </c>
      <c r="BI802">
        <v>0</v>
      </c>
      <c r="BJ802">
        <v>0.5</v>
      </c>
      <c r="BK802">
        <v>0.5</v>
      </c>
      <c r="BL802" t="s">
        <v>286</v>
      </c>
      <c r="BM802" t="s">
        <v>286</v>
      </c>
      <c r="BP802">
        <v>7</v>
      </c>
    </row>
    <row r="803" spans="1:68" hidden="1" x14ac:dyDescent="0.2">
      <c r="A803">
        <v>2021</v>
      </c>
      <c r="B803">
        <v>2</v>
      </c>
      <c r="C803" s="260">
        <v>44244</v>
      </c>
      <c r="D803">
        <v>395</v>
      </c>
      <c r="E803">
        <v>608</v>
      </c>
      <c r="F803">
        <v>2</v>
      </c>
      <c r="G803" t="s">
        <v>287</v>
      </c>
      <c r="H803" t="s">
        <v>288</v>
      </c>
      <c r="I803" t="s">
        <v>163</v>
      </c>
      <c r="J803">
        <v>3</v>
      </c>
      <c r="K803">
        <v>3</v>
      </c>
      <c r="L803">
        <v>110</v>
      </c>
      <c r="M803">
        <v>102.3</v>
      </c>
      <c r="N803">
        <v>117.7</v>
      </c>
      <c r="T803">
        <v>106</v>
      </c>
      <c r="U803">
        <v>109</v>
      </c>
      <c r="V803">
        <v>100</v>
      </c>
      <c r="Y803">
        <v>110</v>
      </c>
      <c r="Z803">
        <v>100</v>
      </c>
      <c r="AN803">
        <v>105</v>
      </c>
      <c r="AP803">
        <v>90</v>
      </c>
      <c r="AQ803">
        <v>120</v>
      </c>
      <c r="AR803">
        <v>103</v>
      </c>
      <c r="AS803">
        <v>105</v>
      </c>
      <c r="AT803">
        <v>2</v>
      </c>
      <c r="AV803">
        <v>2</v>
      </c>
      <c r="BC803">
        <v>4</v>
      </c>
      <c r="BD803">
        <v>4</v>
      </c>
      <c r="BE803">
        <v>1.4999999999999999E-2</v>
      </c>
      <c r="BF803">
        <v>1</v>
      </c>
      <c r="BH803">
        <v>0</v>
      </c>
      <c r="BI803">
        <v>0</v>
      </c>
      <c r="BJ803">
        <v>0.4</v>
      </c>
      <c r="BK803">
        <v>0.4</v>
      </c>
      <c r="BL803" t="s">
        <v>286</v>
      </c>
      <c r="BM803" t="s">
        <v>286</v>
      </c>
      <c r="BP803">
        <v>7</v>
      </c>
    </row>
    <row r="804" spans="1:68" hidden="1" x14ac:dyDescent="0.2">
      <c r="A804">
        <v>2021</v>
      </c>
      <c r="B804">
        <v>2</v>
      </c>
      <c r="C804" s="260">
        <v>44244</v>
      </c>
      <c r="D804">
        <v>395</v>
      </c>
      <c r="E804">
        <v>609</v>
      </c>
      <c r="F804">
        <v>2</v>
      </c>
      <c r="G804" t="s">
        <v>289</v>
      </c>
      <c r="H804" t="s">
        <v>290</v>
      </c>
      <c r="I804" t="s">
        <v>163</v>
      </c>
      <c r="J804">
        <v>3</v>
      </c>
      <c r="K804">
        <v>3</v>
      </c>
      <c r="L804">
        <v>50</v>
      </c>
      <c r="M804">
        <v>46.5</v>
      </c>
      <c r="N804">
        <v>53.5</v>
      </c>
      <c r="T804">
        <v>51</v>
      </c>
      <c r="U804">
        <v>50</v>
      </c>
      <c r="V804">
        <v>56</v>
      </c>
      <c r="Y804">
        <v>110</v>
      </c>
      <c r="Z804">
        <v>100</v>
      </c>
      <c r="AN804">
        <v>52.3</v>
      </c>
      <c r="AP804">
        <v>90</v>
      </c>
      <c r="AQ804">
        <v>120</v>
      </c>
      <c r="AR804">
        <v>103</v>
      </c>
      <c r="AS804">
        <v>105</v>
      </c>
      <c r="AT804">
        <v>2</v>
      </c>
      <c r="AV804">
        <v>1</v>
      </c>
      <c r="BC804">
        <v>3</v>
      </c>
      <c r="BD804">
        <v>3</v>
      </c>
      <c r="BE804">
        <v>1.4999999999999999E-2</v>
      </c>
      <c r="BF804">
        <v>1</v>
      </c>
      <c r="BH804">
        <v>0.1</v>
      </c>
      <c r="BI804">
        <v>0.1</v>
      </c>
      <c r="BJ804">
        <v>0.2</v>
      </c>
      <c r="BK804">
        <v>0.2</v>
      </c>
      <c r="BL804" t="s">
        <v>286</v>
      </c>
      <c r="BM804" t="s">
        <v>286</v>
      </c>
      <c r="BP804">
        <v>7</v>
      </c>
    </row>
    <row r="805" spans="1:68" hidden="1" x14ac:dyDescent="0.2">
      <c r="A805">
        <v>2021</v>
      </c>
      <c r="B805">
        <v>2</v>
      </c>
      <c r="C805" s="260">
        <v>44244</v>
      </c>
      <c r="D805">
        <v>422</v>
      </c>
      <c r="E805">
        <v>668</v>
      </c>
      <c r="F805">
        <v>2</v>
      </c>
      <c r="G805" t="s">
        <v>433</v>
      </c>
      <c r="H805" t="s">
        <v>434</v>
      </c>
      <c r="I805" t="s">
        <v>163</v>
      </c>
      <c r="J805">
        <v>2</v>
      </c>
      <c r="K805">
        <v>1</v>
      </c>
      <c r="L805">
        <v>103</v>
      </c>
      <c r="M805">
        <v>96.923000000000002</v>
      </c>
      <c r="N805">
        <v>110.313</v>
      </c>
      <c r="V805">
        <v>106</v>
      </c>
      <c r="W805">
        <v>100</v>
      </c>
      <c r="X805">
        <v>106</v>
      </c>
      <c r="Z805">
        <v>92</v>
      </c>
      <c r="AN805">
        <v>104</v>
      </c>
      <c r="AP805">
        <v>103</v>
      </c>
      <c r="AQ805">
        <v>70</v>
      </c>
      <c r="AR805">
        <v>78</v>
      </c>
      <c r="AS805">
        <v>92</v>
      </c>
      <c r="AT805">
        <v>10</v>
      </c>
      <c r="AU805">
        <v>2</v>
      </c>
      <c r="AV805">
        <v>12</v>
      </c>
      <c r="BC805">
        <v>24</v>
      </c>
      <c r="BD805">
        <v>744</v>
      </c>
      <c r="BE805">
        <v>1.4999999999999999E-2</v>
      </c>
      <c r="BF805">
        <v>3.2000000000000001E-2</v>
      </c>
      <c r="BH805">
        <v>0.2</v>
      </c>
      <c r="BI805">
        <v>7.2</v>
      </c>
      <c r="BJ805">
        <v>2.5</v>
      </c>
      <c r="BK805">
        <v>77.400000000000006</v>
      </c>
      <c r="BL805" t="s">
        <v>157</v>
      </c>
      <c r="BM805" t="s">
        <v>158</v>
      </c>
      <c r="BN805" t="s">
        <v>435</v>
      </c>
      <c r="BO805" t="s">
        <v>168</v>
      </c>
      <c r="BP805">
        <v>7</v>
      </c>
    </row>
    <row r="806" spans="1:68" hidden="1" x14ac:dyDescent="0.2">
      <c r="A806">
        <v>2021</v>
      </c>
      <c r="B806">
        <v>2</v>
      </c>
      <c r="C806" s="260">
        <v>44244</v>
      </c>
      <c r="D806">
        <v>137</v>
      </c>
      <c r="E806">
        <v>273</v>
      </c>
      <c r="F806">
        <v>3</v>
      </c>
      <c r="G806" t="s">
        <v>254</v>
      </c>
      <c r="H806" t="s">
        <v>255</v>
      </c>
      <c r="I806" t="s">
        <v>163</v>
      </c>
      <c r="J806">
        <v>3</v>
      </c>
      <c r="K806">
        <v>2</v>
      </c>
      <c r="L806">
        <v>564</v>
      </c>
      <c r="M806">
        <v>524.52</v>
      </c>
      <c r="N806">
        <v>603.48</v>
      </c>
      <c r="T806">
        <v>591</v>
      </c>
      <c r="U806">
        <v>593</v>
      </c>
      <c r="V806">
        <v>600</v>
      </c>
      <c r="W806">
        <v>620</v>
      </c>
      <c r="X806">
        <v>583</v>
      </c>
      <c r="Y806">
        <v>151</v>
      </c>
      <c r="Z806">
        <v>150</v>
      </c>
      <c r="AF806">
        <v>583</v>
      </c>
      <c r="AG806">
        <v>561</v>
      </c>
      <c r="AH806">
        <v>579</v>
      </c>
      <c r="AI806">
        <v>582</v>
      </c>
      <c r="AJ806">
        <v>603</v>
      </c>
      <c r="AK806">
        <v>150</v>
      </c>
      <c r="AL806">
        <v>152</v>
      </c>
      <c r="AN806">
        <v>589.5</v>
      </c>
      <c r="AP806">
        <v>93</v>
      </c>
      <c r="AQ806">
        <v>116</v>
      </c>
      <c r="AR806">
        <v>72</v>
      </c>
      <c r="AS806">
        <v>151</v>
      </c>
      <c r="AT806">
        <v>6</v>
      </c>
      <c r="AU806">
        <v>3</v>
      </c>
      <c r="AV806">
        <v>4</v>
      </c>
      <c r="BC806">
        <v>13</v>
      </c>
      <c r="BD806">
        <v>1393</v>
      </c>
      <c r="BE806">
        <v>1.4999999999999999E-2</v>
      </c>
      <c r="BF806">
        <v>8.9999999999999993E-3</v>
      </c>
      <c r="BG806">
        <v>1</v>
      </c>
      <c r="BH806">
        <v>0</v>
      </c>
      <c r="BI806">
        <v>2.5</v>
      </c>
      <c r="BJ806">
        <v>7.7</v>
      </c>
      <c r="BK806">
        <v>821.2</v>
      </c>
      <c r="BL806" t="s">
        <v>164</v>
      </c>
      <c r="BP806">
        <v>7</v>
      </c>
    </row>
    <row r="807" spans="1:68" hidden="1" x14ac:dyDescent="0.2">
      <c r="A807">
        <v>2021</v>
      </c>
      <c r="B807">
        <v>2</v>
      </c>
      <c r="C807" s="260">
        <v>44244</v>
      </c>
      <c r="D807">
        <v>143</v>
      </c>
      <c r="E807">
        <v>281</v>
      </c>
      <c r="F807">
        <v>5</v>
      </c>
      <c r="G807" t="s">
        <v>275</v>
      </c>
      <c r="H807" t="s">
        <v>276</v>
      </c>
      <c r="I807" t="s">
        <v>163</v>
      </c>
      <c r="J807">
        <v>4</v>
      </c>
      <c r="K807">
        <v>2</v>
      </c>
      <c r="L807">
        <v>285</v>
      </c>
      <c r="M807">
        <v>265.05</v>
      </c>
      <c r="N807">
        <v>304.95</v>
      </c>
      <c r="AH807">
        <v>380</v>
      </c>
      <c r="AI807">
        <v>300</v>
      </c>
      <c r="AJ807">
        <v>292</v>
      </c>
      <c r="AL807">
        <v>130</v>
      </c>
      <c r="AN807">
        <v>324</v>
      </c>
      <c r="AP807">
        <v>120</v>
      </c>
      <c r="AQ807">
        <v>120</v>
      </c>
      <c r="AR807">
        <v>111</v>
      </c>
      <c r="AS807">
        <v>130</v>
      </c>
      <c r="AT807">
        <v>2</v>
      </c>
      <c r="AU807">
        <v>3</v>
      </c>
      <c r="AV807">
        <v>6</v>
      </c>
      <c r="BC807">
        <v>11</v>
      </c>
      <c r="BD807">
        <v>703</v>
      </c>
      <c r="BE807">
        <v>1.4999999999999999E-2</v>
      </c>
      <c r="BF807">
        <v>1.6E-2</v>
      </c>
      <c r="BH807">
        <v>0</v>
      </c>
      <c r="BI807">
        <v>2.5</v>
      </c>
      <c r="BJ807">
        <v>3.6</v>
      </c>
      <c r="BK807">
        <v>227.8</v>
      </c>
      <c r="BL807" t="s">
        <v>164</v>
      </c>
      <c r="BP807">
        <v>7</v>
      </c>
    </row>
    <row r="808" spans="1:68" hidden="1" x14ac:dyDescent="0.2">
      <c r="A808">
        <v>2021</v>
      </c>
      <c r="B808">
        <v>2</v>
      </c>
      <c r="C808" s="260">
        <v>44244</v>
      </c>
      <c r="D808">
        <v>418</v>
      </c>
      <c r="E808">
        <v>662</v>
      </c>
      <c r="F808">
        <v>5</v>
      </c>
      <c r="G808" t="s">
        <v>418</v>
      </c>
      <c r="H808" t="s">
        <v>419</v>
      </c>
      <c r="I808" t="s">
        <v>411</v>
      </c>
      <c r="J808">
        <v>1</v>
      </c>
      <c r="K808">
        <v>4</v>
      </c>
      <c r="L808">
        <v>386</v>
      </c>
      <c r="M808">
        <v>355.12</v>
      </c>
      <c r="N808">
        <v>416.88</v>
      </c>
      <c r="T808">
        <v>500</v>
      </c>
      <c r="U808">
        <v>445</v>
      </c>
      <c r="V808">
        <v>400</v>
      </c>
      <c r="W808">
        <v>450</v>
      </c>
      <c r="X808">
        <v>409</v>
      </c>
      <c r="Y808">
        <v>163</v>
      </c>
      <c r="Z808">
        <v>160</v>
      </c>
      <c r="AF808">
        <v>401</v>
      </c>
      <c r="AG808">
        <v>389</v>
      </c>
      <c r="AH808">
        <v>402</v>
      </c>
      <c r="AI808">
        <v>392</v>
      </c>
      <c r="AJ808">
        <v>405</v>
      </c>
      <c r="AK808">
        <v>159</v>
      </c>
      <c r="AL808">
        <v>159</v>
      </c>
      <c r="AN808">
        <v>419.3</v>
      </c>
      <c r="AP808">
        <v>20</v>
      </c>
      <c r="AQ808">
        <v>180</v>
      </c>
      <c r="AR808">
        <v>22</v>
      </c>
      <c r="AS808">
        <v>160</v>
      </c>
      <c r="AT808">
        <v>10</v>
      </c>
      <c r="AU808">
        <v>4</v>
      </c>
      <c r="AV808">
        <v>5</v>
      </c>
      <c r="BC808">
        <v>19</v>
      </c>
      <c r="BD808">
        <v>283</v>
      </c>
      <c r="BE808">
        <v>1.4999999999999999E-2</v>
      </c>
      <c r="BF808">
        <v>6.7000000000000004E-2</v>
      </c>
      <c r="BH808">
        <v>0</v>
      </c>
      <c r="BI808">
        <v>0.7</v>
      </c>
      <c r="BJ808">
        <v>8</v>
      </c>
      <c r="BK808">
        <v>118.7</v>
      </c>
      <c r="BL808" t="s">
        <v>391</v>
      </c>
      <c r="BM808" t="s">
        <v>392</v>
      </c>
      <c r="BP808">
        <v>7</v>
      </c>
    </row>
    <row r="809" spans="1:68" hidden="1" x14ac:dyDescent="0.2">
      <c r="A809">
        <v>2021</v>
      </c>
      <c r="B809">
        <v>2</v>
      </c>
      <c r="C809" s="260">
        <v>44244</v>
      </c>
      <c r="D809">
        <v>418</v>
      </c>
      <c r="E809">
        <v>663</v>
      </c>
      <c r="F809">
        <v>5</v>
      </c>
      <c r="G809" t="s">
        <v>420</v>
      </c>
      <c r="H809" t="s">
        <v>421</v>
      </c>
      <c r="I809" t="s">
        <v>411</v>
      </c>
      <c r="J809">
        <v>1</v>
      </c>
      <c r="K809">
        <v>4</v>
      </c>
      <c r="L809">
        <v>341</v>
      </c>
      <c r="M809">
        <v>313.72000000000003</v>
      </c>
      <c r="N809">
        <v>368.28</v>
      </c>
      <c r="T809">
        <v>452</v>
      </c>
      <c r="U809">
        <v>360</v>
      </c>
      <c r="V809">
        <v>385</v>
      </c>
      <c r="W809">
        <v>390</v>
      </c>
      <c r="X809">
        <v>375</v>
      </c>
      <c r="Y809">
        <v>163</v>
      </c>
      <c r="Z809">
        <v>160</v>
      </c>
      <c r="AF809">
        <v>342</v>
      </c>
      <c r="AG809">
        <v>357</v>
      </c>
      <c r="AH809">
        <v>347</v>
      </c>
      <c r="AI809">
        <v>351</v>
      </c>
      <c r="AJ809">
        <v>348</v>
      </c>
      <c r="AK809">
        <v>159</v>
      </c>
      <c r="AL809">
        <v>159</v>
      </c>
      <c r="AN809">
        <v>370.7</v>
      </c>
      <c r="AP809">
        <v>20</v>
      </c>
      <c r="AQ809">
        <v>180</v>
      </c>
      <c r="AR809">
        <v>22</v>
      </c>
      <c r="AS809">
        <v>160</v>
      </c>
      <c r="AT809">
        <v>8</v>
      </c>
      <c r="AU809">
        <v>4</v>
      </c>
      <c r="AV809">
        <v>9</v>
      </c>
      <c r="BC809">
        <v>21</v>
      </c>
      <c r="BD809">
        <v>285</v>
      </c>
      <c r="BE809">
        <v>1.4999999999999999E-2</v>
      </c>
      <c r="BF809">
        <v>7.3999999999999996E-2</v>
      </c>
      <c r="BH809">
        <v>0.1</v>
      </c>
      <c r="BI809">
        <v>0.8</v>
      </c>
      <c r="BJ809">
        <v>7.8</v>
      </c>
      <c r="BK809">
        <v>105.6</v>
      </c>
      <c r="BL809" t="s">
        <v>391</v>
      </c>
      <c r="BM809" t="s">
        <v>392</v>
      </c>
      <c r="BP809">
        <v>7</v>
      </c>
    </row>
    <row r="810" spans="1:68" hidden="1" x14ac:dyDescent="0.2">
      <c r="A810">
        <v>2021</v>
      </c>
      <c r="B810">
        <v>2</v>
      </c>
      <c r="C810" s="260">
        <v>44244</v>
      </c>
      <c r="D810">
        <v>418</v>
      </c>
      <c r="E810">
        <v>664</v>
      </c>
      <c r="F810">
        <v>5</v>
      </c>
      <c r="G810" t="s">
        <v>422</v>
      </c>
      <c r="H810" t="s">
        <v>423</v>
      </c>
      <c r="I810" t="s">
        <v>411</v>
      </c>
      <c r="J810">
        <v>1</v>
      </c>
      <c r="K810">
        <v>4</v>
      </c>
      <c r="L810">
        <v>110</v>
      </c>
      <c r="M810">
        <v>101.2</v>
      </c>
      <c r="N810">
        <v>118.8</v>
      </c>
      <c r="T810">
        <v>128</v>
      </c>
      <c r="U810">
        <v>113</v>
      </c>
      <c r="V810">
        <v>119</v>
      </c>
      <c r="W810">
        <v>125</v>
      </c>
      <c r="X810">
        <v>119</v>
      </c>
      <c r="Y810">
        <v>163</v>
      </c>
      <c r="Z810">
        <v>160</v>
      </c>
      <c r="AF810">
        <v>111</v>
      </c>
      <c r="AG810">
        <v>108</v>
      </c>
      <c r="AH810">
        <v>111</v>
      </c>
      <c r="AI810">
        <v>116</v>
      </c>
      <c r="AJ810">
        <v>109</v>
      </c>
      <c r="AK810">
        <v>159</v>
      </c>
      <c r="AL810">
        <v>159</v>
      </c>
      <c r="AN810">
        <v>115.9</v>
      </c>
      <c r="AP810">
        <v>20</v>
      </c>
      <c r="AQ810">
        <v>180</v>
      </c>
      <c r="AR810">
        <v>22</v>
      </c>
      <c r="AS810">
        <v>160</v>
      </c>
      <c r="AT810">
        <v>12</v>
      </c>
      <c r="AU810">
        <v>11</v>
      </c>
      <c r="AV810">
        <v>6</v>
      </c>
      <c r="BC810">
        <v>29</v>
      </c>
      <c r="BD810">
        <v>293</v>
      </c>
      <c r="BE810">
        <v>1.4999999999999999E-2</v>
      </c>
      <c r="BF810">
        <v>9.9000000000000005E-2</v>
      </c>
      <c r="BH810">
        <v>0.3</v>
      </c>
      <c r="BI810">
        <v>2.7</v>
      </c>
      <c r="BJ810">
        <v>3.4</v>
      </c>
      <c r="BK810">
        <v>34</v>
      </c>
      <c r="BL810" t="s">
        <v>391</v>
      </c>
      <c r="BM810" t="s">
        <v>392</v>
      </c>
      <c r="BP810">
        <v>7</v>
      </c>
    </row>
    <row r="811" spans="1:68" hidden="1" x14ac:dyDescent="0.2">
      <c r="A811">
        <v>2021</v>
      </c>
      <c r="B811">
        <v>2</v>
      </c>
      <c r="C811" s="260">
        <v>44244</v>
      </c>
      <c r="D811">
        <v>418</v>
      </c>
      <c r="E811">
        <v>665</v>
      </c>
      <c r="F811">
        <v>5</v>
      </c>
      <c r="G811" t="s">
        <v>409</v>
      </c>
      <c r="H811" t="s">
        <v>410</v>
      </c>
      <c r="I811" t="s">
        <v>411</v>
      </c>
      <c r="J811">
        <v>1</v>
      </c>
      <c r="K811">
        <v>4</v>
      </c>
      <c r="L811">
        <v>110</v>
      </c>
      <c r="M811">
        <v>101.2</v>
      </c>
      <c r="N811">
        <v>118.8</v>
      </c>
      <c r="T811">
        <v>133</v>
      </c>
      <c r="U811">
        <v>117</v>
      </c>
      <c r="V811">
        <v>109</v>
      </c>
      <c r="W811">
        <v>128</v>
      </c>
      <c r="X811">
        <v>123</v>
      </c>
      <c r="Y811">
        <v>163</v>
      </c>
      <c r="Z811">
        <v>160</v>
      </c>
      <c r="AF811">
        <v>110</v>
      </c>
      <c r="AG811">
        <v>105</v>
      </c>
      <c r="AH811">
        <v>106</v>
      </c>
      <c r="AI811">
        <v>118</v>
      </c>
      <c r="AJ811">
        <v>113</v>
      </c>
      <c r="AK811">
        <v>159</v>
      </c>
      <c r="AL811">
        <v>159</v>
      </c>
      <c r="AN811">
        <v>116.2</v>
      </c>
      <c r="AP811">
        <v>20</v>
      </c>
      <c r="AQ811">
        <v>180</v>
      </c>
      <c r="AR811">
        <v>22</v>
      </c>
      <c r="AS811">
        <v>160</v>
      </c>
      <c r="BE811">
        <v>1.4999999999999999E-2</v>
      </c>
      <c r="BL811" t="s">
        <v>391</v>
      </c>
      <c r="BM811" t="s">
        <v>392</v>
      </c>
      <c r="BP811">
        <v>7</v>
      </c>
    </row>
    <row r="812" spans="1:68" hidden="1" x14ac:dyDescent="0.2">
      <c r="A812">
        <v>2021</v>
      </c>
      <c r="B812">
        <v>2</v>
      </c>
      <c r="C812" s="260">
        <v>44244</v>
      </c>
      <c r="D812">
        <v>421</v>
      </c>
      <c r="E812">
        <v>667</v>
      </c>
      <c r="F812">
        <v>5</v>
      </c>
      <c r="G812" t="s">
        <v>424</v>
      </c>
      <c r="H812" t="s">
        <v>425</v>
      </c>
      <c r="I812" t="s">
        <v>163</v>
      </c>
      <c r="J812">
        <v>1</v>
      </c>
      <c r="K812">
        <v>4</v>
      </c>
      <c r="L812">
        <v>1554</v>
      </c>
      <c r="M812">
        <v>1462.3140000000001</v>
      </c>
      <c r="N812">
        <v>1664.3340000000001</v>
      </c>
      <c r="AP812">
        <v>18</v>
      </c>
      <c r="AQ812">
        <v>200</v>
      </c>
      <c r="BD812">
        <v>240</v>
      </c>
      <c r="BE812">
        <v>1.4999999999999999E-2</v>
      </c>
      <c r="BI812">
        <v>0.2</v>
      </c>
      <c r="BL812" t="s">
        <v>157</v>
      </c>
      <c r="BM812" t="s">
        <v>158</v>
      </c>
      <c r="BN812" t="s">
        <v>426</v>
      </c>
      <c r="BO812" t="s">
        <v>168</v>
      </c>
      <c r="BP812">
        <v>7</v>
      </c>
    </row>
    <row r="813" spans="1:68" hidden="1" x14ac:dyDescent="0.2">
      <c r="A813">
        <v>2021</v>
      </c>
      <c r="B813">
        <v>2</v>
      </c>
      <c r="C813" s="260">
        <v>44244</v>
      </c>
      <c r="D813">
        <v>1</v>
      </c>
      <c r="E813">
        <v>1</v>
      </c>
      <c r="F813">
        <v>6</v>
      </c>
      <c r="G813" t="s">
        <v>342</v>
      </c>
      <c r="H813" t="s">
        <v>343</v>
      </c>
      <c r="I813" t="s">
        <v>163</v>
      </c>
      <c r="J813">
        <v>3</v>
      </c>
      <c r="K813">
        <v>2</v>
      </c>
      <c r="L813">
        <v>111</v>
      </c>
      <c r="M813">
        <v>103.23</v>
      </c>
      <c r="N813">
        <v>118.77</v>
      </c>
      <c r="X813">
        <v>106</v>
      </c>
      <c r="Z813">
        <v>92</v>
      </c>
      <c r="AF813">
        <v>112</v>
      </c>
      <c r="AG813">
        <v>115</v>
      </c>
      <c r="AH813">
        <v>107</v>
      </c>
      <c r="AI813">
        <v>112</v>
      </c>
      <c r="AJ813">
        <v>108</v>
      </c>
      <c r="AK813">
        <v>97</v>
      </c>
      <c r="AL813">
        <v>95</v>
      </c>
      <c r="AN813">
        <v>110</v>
      </c>
      <c r="AP813">
        <v>108</v>
      </c>
      <c r="AQ813">
        <v>100</v>
      </c>
      <c r="AR813">
        <v>114</v>
      </c>
      <c r="AS813">
        <v>95</v>
      </c>
      <c r="AT813">
        <v>11</v>
      </c>
      <c r="AU813">
        <v>2</v>
      </c>
      <c r="AV813">
        <v>5</v>
      </c>
      <c r="BC813">
        <v>18</v>
      </c>
      <c r="BD813">
        <v>1074</v>
      </c>
      <c r="BE813">
        <v>1.4999999999999999E-2</v>
      </c>
      <c r="BF813">
        <v>1.7000000000000001E-2</v>
      </c>
      <c r="BH813">
        <v>0.2</v>
      </c>
      <c r="BI813">
        <v>9.6999999999999993</v>
      </c>
      <c r="BJ813">
        <v>2</v>
      </c>
      <c r="BK813">
        <v>118.1</v>
      </c>
      <c r="BL813" t="s">
        <v>241</v>
      </c>
      <c r="BM813" t="s">
        <v>241</v>
      </c>
      <c r="BP813">
        <v>7</v>
      </c>
    </row>
    <row r="814" spans="1:68" hidden="1" x14ac:dyDescent="0.2">
      <c r="A814">
        <v>2021</v>
      </c>
      <c r="B814">
        <v>2</v>
      </c>
      <c r="C814" s="260">
        <v>44244</v>
      </c>
      <c r="D814">
        <v>1</v>
      </c>
      <c r="E814">
        <v>2</v>
      </c>
      <c r="F814">
        <v>6</v>
      </c>
      <c r="G814" t="s">
        <v>344</v>
      </c>
      <c r="H814" t="s">
        <v>345</v>
      </c>
      <c r="I814" t="s">
        <v>163</v>
      </c>
      <c r="J814">
        <v>3</v>
      </c>
      <c r="K814">
        <v>2</v>
      </c>
      <c r="L814">
        <v>113</v>
      </c>
      <c r="M814">
        <v>105.09</v>
      </c>
      <c r="N814">
        <v>120.91</v>
      </c>
      <c r="X814">
        <v>118</v>
      </c>
      <c r="Z814">
        <v>92</v>
      </c>
      <c r="AF814">
        <v>119</v>
      </c>
      <c r="AG814">
        <v>122</v>
      </c>
      <c r="AH814">
        <v>112</v>
      </c>
      <c r="AI814">
        <v>117</v>
      </c>
      <c r="AJ814">
        <v>112</v>
      </c>
      <c r="AK814">
        <v>97</v>
      </c>
      <c r="AL814">
        <v>95</v>
      </c>
      <c r="AN814">
        <v>116.7</v>
      </c>
      <c r="AP814">
        <v>108</v>
      </c>
      <c r="AQ814">
        <v>100</v>
      </c>
      <c r="AR814">
        <v>114</v>
      </c>
      <c r="AS814">
        <v>95</v>
      </c>
      <c r="AT814">
        <v>6</v>
      </c>
      <c r="AU814">
        <v>8</v>
      </c>
      <c r="AV814">
        <v>10</v>
      </c>
      <c r="BC814">
        <v>24</v>
      </c>
      <c r="BD814">
        <v>1116</v>
      </c>
      <c r="BE814">
        <v>1.4999999999999999E-2</v>
      </c>
      <c r="BF814">
        <v>2.1999999999999999E-2</v>
      </c>
      <c r="BH814">
        <v>0.2</v>
      </c>
      <c r="BI814">
        <v>9.9</v>
      </c>
      <c r="BJ814">
        <v>2.8</v>
      </c>
      <c r="BK814">
        <v>130.19999999999999</v>
      </c>
      <c r="BL814" t="s">
        <v>241</v>
      </c>
      <c r="BM814" t="s">
        <v>241</v>
      </c>
      <c r="BP814">
        <v>7</v>
      </c>
    </row>
    <row r="815" spans="1:68" hidden="1" x14ac:dyDescent="0.2">
      <c r="A815">
        <v>2021</v>
      </c>
      <c r="B815">
        <v>2</v>
      </c>
      <c r="C815" s="260">
        <v>44244</v>
      </c>
      <c r="D815">
        <v>29</v>
      </c>
      <c r="E815">
        <v>81</v>
      </c>
      <c r="F815">
        <v>6</v>
      </c>
      <c r="G815" t="s">
        <v>415</v>
      </c>
      <c r="H815" t="s">
        <v>416</v>
      </c>
      <c r="I815" t="s">
        <v>163</v>
      </c>
      <c r="J815">
        <v>2</v>
      </c>
      <c r="K815">
        <v>3</v>
      </c>
      <c r="L815">
        <v>388</v>
      </c>
      <c r="M815">
        <v>360.84</v>
      </c>
      <c r="N815">
        <v>415.16</v>
      </c>
      <c r="T815">
        <v>372</v>
      </c>
      <c r="U815">
        <v>381</v>
      </c>
      <c r="V815">
        <v>388</v>
      </c>
      <c r="W815">
        <v>375</v>
      </c>
      <c r="X815">
        <v>400</v>
      </c>
      <c r="Y815">
        <v>121</v>
      </c>
      <c r="Z815">
        <v>121</v>
      </c>
      <c r="AF815">
        <v>482</v>
      </c>
      <c r="AG815">
        <v>395</v>
      </c>
      <c r="AH815">
        <v>408</v>
      </c>
      <c r="AI815">
        <v>356</v>
      </c>
      <c r="AJ815">
        <v>385</v>
      </c>
      <c r="AK815">
        <v>121</v>
      </c>
      <c r="AL815">
        <v>120</v>
      </c>
      <c r="AN815">
        <v>394.2</v>
      </c>
      <c r="AP815">
        <v>60</v>
      </c>
      <c r="AQ815">
        <v>120</v>
      </c>
      <c r="AR815">
        <v>60</v>
      </c>
      <c r="AS815">
        <v>121</v>
      </c>
      <c r="AT815">
        <v>8</v>
      </c>
      <c r="AU815">
        <v>6</v>
      </c>
      <c r="AV815">
        <v>4</v>
      </c>
      <c r="BC815">
        <v>18</v>
      </c>
      <c r="BD815">
        <v>1278</v>
      </c>
      <c r="BE815">
        <v>1.4999999999999999E-2</v>
      </c>
      <c r="BF815">
        <v>1.4E-2</v>
      </c>
      <c r="BG815">
        <v>1</v>
      </c>
      <c r="BH815">
        <v>0</v>
      </c>
      <c r="BI815">
        <v>3.3</v>
      </c>
      <c r="BJ815">
        <v>7.1</v>
      </c>
      <c r="BK815">
        <v>503.8</v>
      </c>
      <c r="BL815" t="s">
        <v>181</v>
      </c>
      <c r="BM815" t="s">
        <v>199</v>
      </c>
      <c r="BN815" t="s">
        <v>417</v>
      </c>
      <c r="BP815">
        <v>7</v>
      </c>
    </row>
    <row r="816" spans="1:68" hidden="1" x14ac:dyDescent="0.2">
      <c r="A816">
        <v>2021</v>
      </c>
      <c r="B816">
        <v>2</v>
      </c>
      <c r="C816" s="260">
        <v>44244</v>
      </c>
      <c r="D816">
        <v>423</v>
      </c>
      <c r="E816">
        <v>669</v>
      </c>
      <c r="F816">
        <v>6</v>
      </c>
      <c r="G816" t="s">
        <v>430</v>
      </c>
      <c r="H816" t="s">
        <v>431</v>
      </c>
      <c r="I816" t="s">
        <v>163</v>
      </c>
      <c r="J816">
        <v>2</v>
      </c>
      <c r="K816">
        <v>2</v>
      </c>
      <c r="L816">
        <v>954</v>
      </c>
      <c r="M816">
        <v>897.71400000000006</v>
      </c>
      <c r="N816">
        <v>1021.734</v>
      </c>
      <c r="T816">
        <v>1075</v>
      </c>
      <c r="U816">
        <v>998</v>
      </c>
      <c r="V816">
        <v>973</v>
      </c>
      <c r="W816">
        <v>889</v>
      </c>
      <c r="Y816">
        <v>179</v>
      </c>
      <c r="Z816">
        <v>179</v>
      </c>
      <c r="AH816">
        <v>1047</v>
      </c>
      <c r="AI816">
        <v>955</v>
      </c>
      <c r="AJ816">
        <v>979</v>
      </c>
      <c r="AL816">
        <v>181</v>
      </c>
      <c r="AN816">
        <v>988</v>
      </c>
      <c r="AP816">
        <v>40</v>
      </c>
      <c r="AQ816">
        <v>180</v>
      </c>
      <c r="AR816">
        <v>40</v>
      </c>
      <c r="AS816">
        <v>180</v>
      </c>
      <c r="AT816">
        <v>9</v>
      </c>
      <c r="AU816">
        <v>6</v>
      </c>
      <c r="AV816">
        <v>11</v>
      </c>
      <c r="BC816">
        <v>26</v>
      </c>
      <c r="BD816">
        <v>554</v>
      </c>
      <c r="BE816">
        <v>1.4999999999999999E-2</v>
      </c>
      <c r="BF816">
        <v>4.7E-2</v>
      </c>
      <c r="BH816">
        <v>0</v>
      </c>
      <c r="BI816">
        <v>0.6</v>
      </c>
      <c r="BJ816">
        <v>25.7</v>
      </c>
      <c r="BK816">
        <v>547.4</v>
      </c>
      <c r="BL816" t="s">
        <v>157</v>
      </c>
      <c r="BM816" t="s">
        <v>158</v>
      </c>
      <c r="BN816" t="s">
        <v>432</v>
      </c>
      <c r="BO816" t="s">
        <v>168</v>
      </c>
      <c r="BP816">
        <v>7</v>
      </c>
    </row>
    <row r="817" spans="1:68" hidden="1" x14ac:dyDescent="0.2">
      <c r="A817">
        <v>2021</v>
      </c>
      <c r="B817">
        <v>2</v>
      </c>
      <c r="C817" s="260">
        <v>44244</v>
      </c>
      <c r="D817">
        <v>153</v>
      </c>
      <c r="E817">
        <v>422</v>
      </c>
      <c r="F817">
        <v>7</v>
      </c>
      <c r="G817" t="s">
        <v>412</v>
      </c>
      <c r="H817" t="s">
        <v>413</v>
      </c>
      <c r="I817" t="s">
        <v>163</v>
      </c>
      <c r="J817">
        <v>2</v>
      </c>
      <c r="K817">
        <v>3</v>
      </c>
      <c r="L817">
        <v>910</v>
      </c>
      <c r="M817">
        <v>846.3</v>
      </c>
      <c r="N817">
        <v>973.7</v>
      </c>
      <c r="T817">
        <v>931</v>
      </c>
      <c r="Y817">
        <v>159</v>
      </c>
      <c r="AN817">
        <v>931</v>
      </c>
      <c r="AP817">
        <v>40</v>
      </c>
      <c r="AQ817">
        <v>180</v>
      </c>
      <c r="AR817">
        <v>45</v>
      </c>
      <c r="AS817">
        <v>159</v>
      </c>
      <c r="AT817">
        <v>1</v>
      </c>
      <c r="AV817">
        <v>1</v>
      </c>
      <c r="BC817">
        <v>2</v>
      </c>
      <c r="BD817">
        <v>326</v>
      </c>
      <c r="BE817">
        <v>1.4999999999999999E-2</v>
      </c>
      <c r="BF817">
        <v>6.0000000000000001E-3</v>
      </c>
      <c r="BG817">
        <v>1</v>
      </c>
      <c r="BH817">
        <v>0</v>
      </c>
      <c r="BI817">
        <v>0.4</v>
      </c>
      <c r="BJ817">
        <v>1.9</v>
      </c>
      <c r="BK817">
        <v>303.5</v>
      </c>
      <c r="BL817" t="s">
        <v>414</v>
      </c>
      <c r="BM817" t="s">
        <v>414</v>
      </c>
      <c r="BP817">
        <v>7</v>
      </c>
    </row>
    <row r="818" spans="1:68" hidden="1" x14ac:dyDescent="0.2">
      <c r="A818">
        <v>2021</v>
      </c>
      <c r="B818">
        <v>2</v>
      </c>
      <c r="C818" s="260">
        <v>44244</v>
      </c>
      <c r="D818">
        <v>376</v>
      </c>
      <c r="E818">
        <v>438</v>
      </c>
      <c r="F818">
        <v>8</v>
      </c>
      <c r="G818" t="s">
        <v>190</v>
      </c>
      <c r="H818" t="s">
        <v>191</v>
      </c>
      <c r="I818" t="s">
        <v>163</v>
      </c>
      <c r="J818">
        <v>3</v>
      </c>
      <c r="K818">
        <v>2</v>
      </c>
      <c r="L818">
        <v>336</v>
      </c>
      <c r="M818">
        <v>316.17599999999999</v>
      </c>
      <c r="N818">
        <v>359.85599999999999</v>
      </c>
      <c r="AG818">
        <v>351</v>
      </c>
      <c r="AH818">
        <v>339</v>
      </c>
      <c r="AI818">
        <v>340</v>
      </c>
      <c r="AJ818">
        <v>340</v>
      </c>
      <c r="AL818">
        <v>160</v>
      </c>
      <c r="AN818">
        <v>342.5</v>
      </c>
      <c r="AP818">
        <v>67</v>
      </c>
      <c r="AQ818">
        <v>161</v>
      </c>
      <c r="AR818">
        <v>68</v>
      </c>
      <c r="AS818">
        <v>160</v>
      </c>
      <c r="AT818">
        <v>6</v>
      </c>
      <c r="AU818">
        <v>4</v>
      </c>
      <c r="AV818">
        <v>5</v>
      </c>
      <c r="BC818">
        <v>15</v>
      </c>
      <c r="BD818">
        <v>15</v>
      </c>
      <c r="BE818">
        <v>1.4999999999999999E-2</v>
      </c>
      <c r="BF818">
        <v>1</v>
      </c>
      <c r="BH818">
        <v>0</v>
      </c>
      <c r="BI818">
        <v>0</v>
      </c>
      <c r="BJ818">
        <v>5.0999999999999996</v>
      </c>
      <c r="BK818">
        <v>5.0999999999999996</v>
      </c>
      <c r="BL818" t="s">
        <v>157</v>
      </c>
      <c r="BM818" t="s">
        <v>158</v>
      </c>
      <c r="BN818" t="s">
        <v>192</v>
      </c>
      <c r="BO818" t="s">
        <v>168</v>
      </c>
      <c r="BP818">
        <v>7</v>
      </c>
    </row>
    <row r="819" spans="1:68" hidden="1" x14ac:dyDescent="0.2">
      <c r="A819">
        <v>2021</v>
      </c>
      <c r="B819">
        <v>2</v>
      </c>
      <c r="C819" s="260">
        <v>44244</v>
      </c>
      <c r="D819">
        <v>259</v>
      </c>
      <c r="E819">
        <v>183</v>
      </c>
      <c r="F819">
        <v>26</v>
      </c>
      <c r="G819" t="s">
        <v>407</v>
      </c>
      <c r="H819" t="s">
        <v>408</v>
      </c>
      <c r="I819" t="s">
        <v>374</v>
      </c>
      <c r="J819">
        <v>12</v>
      </c>
      <c r="K819">
        <v>1</v>
      </c>
      <c r="L819">
        <v>3</v>
      </c>
      <c r="M819">
        <v>2.79</v>
      </c>
      <c r="N819">
        <v>3.21</v>
      </c>
      <c r="T819">
        <v>2</v>
      </c>
      <c r="U819">
        <v>3</v>
      </c>
      <c r="V819">
        <v>3</v>
      </c>
      <c r="W819">
        <v>3</v>
      </c>
      <c r="X819">
        <v>4</v>
      </c>
      <c r="Y819">
        <v>100</v>
      </c>
      <c r="Z819">
        <v>95</v>
      </c>
      <c r="AF819">
        <v>3</v>
      </c>
      <c r="AG819">
        <v>3</v>
      </c>
      <c r="AH819">
        <v>3</v>
      </c>
      <c r="AI819">
        <v>3</v>
      </c>
      <c r="AJ819">
        <v>3</v>
      </c>
      <c r="AK819">
        <v>101</v>
      </c>
      <c r="AL819">
        <v>101</v>
      </c>
      <c r="AN819">
        <v>2.9</v>
      </c>
      <c r="AP819">
        <v>508</v>
      </c>
      <c r="AQ819">
        <v>85</v>
      </c>
      <c r="AR819">
        <v>435</v>
      </c>
      <c r="AS819">
        <v>99</v>
      </c>
      <c r="AT819">
        <v>16</v>
      </c>
      <c r="AU819">
        <v>12</v>
      </c>
      <c r="AV819">
        <v>20</v>
      </c>
      <c r="BC819">
        <v>48</v>
      </c>
      <c r="BD819">
        <v>7048</v>
      </c>
      <c r="BE819">
        <v>0.02</v>
      </c>
      <c r="BF819">
        <v>7.0000000000000001E-3</v>
      </c>
      <c r="BG819">
        <v>1</v>
      </c>
      <c r="BH819">
        <v>16</v>
      </c>
      <c r="BI819">
        <v>2349.3000000000002</v>
      </c>
      <c r="BJ819">
        <v>0.1</v>
      </c>
      <c r="BK819">
        <v>20.399999999999999</v>
      </c>
      <c r="BL819" t="s">
        <v>241</v>
      </c>
      <c r="BM819" t="s">
        <v>241</v>
      </c>
      <c r="BP819">
        <v>7</v>
      </c>
    </row>
    <row r="820" spans="1:68" hidden="1" x14ac:dyDescent="0.2">
      <c r="A820">
        <v>2021</v>
      </c>
      <c r="B820">
        <v>2</v>
      </c>
      <c r="C820" s="260">
        <v>44244</v>
      </c>
      <c r="D820">
        <v>123</v>
      </c>
      <c r="E820">
        <v>645</v>
      </c>
      <c r="F820">
        <v>30</v>
      </c>
      <c r="G820" t="s">
        <v>238</v>
      </c>
      <c r="H820" t="s">
        <v>239</v>
      </c>
      <c r="I820" t="s">
        <v>240</v>
      </c>
      <c r="J820">
        <v>4</v>
      </c>
      <c r="K820">
        <v>1</v>
      </c>
      <c r="L820">
        <v>133</v>
      </c>
      <c r="M820">
        <v>123.69</v>
      </c>
      <c r="N820">
        <v>142.31</v>
      </c>
      <c r="T820">
        <v>165</v>
      </c>
      <c r="Y820">
        <v>241</v>
      </c>
      <c r="AN820">
        <v>165</v>
      </c>
      <c r="AP820">
        <v>80</v>
      </c>
      <c r="AQ820">
        <v>180</v>
      </c>
      <c r="AR820">
        <v>60</v>
      </c>
      <c r="AS820">
        <v>241</v>
      </c>
      <c r="AT820">
        <v>2</v>
      </c>
      <c r="AV820">
        <v>1</v>
      </c>
      <c r="BC820">
        <v>3</v>
      </c>
      <c r="BD820">
        <v>563</v>
      </c>
      <c r="BE820">
        <v>0.02</v>
      </c>
      <c r="BF820">
        <v>5.0000000000000001E-3</v>
      </c>
      <c r="BG820">
        <v>1</v>
      </c>
      <c r="BH820">
        <v>0</v>
      </c>
      <c r="BI820">
        <v>4.2</v>
      </c>
      <c r="BJ820">
        <v>0.5</v>
      </c>
      <c r="BK820">
        <v>92.9</v>
      </c>
      <c r="BL820" t="s">
        <v>241</v>
      </c>
      <c r="BM820" t="s">
        <v>241</v>
      </c>
      <c r="BP820">
        <v>7</v>
      </c>
    </row>
    <row r="821" spans="1:68" hidden="1" x14ac:dyDescent="0.2">
      <c r="A821">
        <v>2021</v>
      </c>
      <c r="B821">
        <v>2</v>
      </c>
      <c r="C821" s="260">
        <v>44244</v>
      </c>
      <c r="D821">
        <v>334</v>
      </c>
      <c r="E821">
        <v>254</v>
      </c>
      <c r="F821">
        <v>49</v>
      </c>
      <c r="G821" t="s">
        <v>208</v>
      </c>
      <c r="H821" t="s">
        <v>209</v>
      </c>
      <c r="I821" t="s">
        <v>203</v>
      </c>
      <c r="J821">
        <v>4</v>
      </c>
      <c r="K821">
        <v>2</v>
      </c>
      <c r="L821">
        <v>203</v>
      </c>
      <c r="M821">
        <v>188.79</v>
      </c>
      <c r="N821">
        <v>217.21</v>
      </c>
      <c r="T821">
        <v>220</v>
      </c>
      <c r="U821">
        <v>213</v>
      </c>
      <c r="V821">
        <v>209</v>
      </c>
      <c r="W821">
        <v>212</v>
      </c>
      <c r="X821">
        <v>200</v>
      </c>
      <c r="Y821">
        <v>142</v>
      </c>
      <c r="Z821">
        <v>138</v>
      </c>
      <c r="AF821">
        <v>202</v>
      </c>
      <c r="AG821">
        <v>193</v>
      </c>
      <c r="AH821">
        <v>208</v>
      </c>
      <c r="AK821">
        <v>136</v>
      </c>
      <c r="AN821">
        <v>207.1</v>
      </c>
      <c r="AP821">
        <v>88</v>
      </c>
      <c r="AQ821">
        <v>164</v>
      </c>
      <c r="AR821">
        <v>104</v>
      </c>
      <c r="AS821">
        <v>139</v>
      </c>
      <c r="AT821">
        <v>11</v>
      </c>
      <c r="AU821">
        <v>11</v>
      </c>
      <c r="AV821">
        <v>8</v>
      </c>
      <c r="BC821">
        <v>30</v>
      </c>
      <c r="BD821">
        <v>1770</v>
      </c>
      <c r="BE821">
        <v>0.02</v>
      </c>
      <c r="BF821">
        <v>1.7000000000000001E-2</v>
      </c>
      <c r="BG821">
        <v>1</v>
      </c>
      <c r="BH821">
        <v>0.1</v>
      </c>
      <c r="BI821">
        <v>8.6999999999999993</v>
      </c>
      <c r="BJ821">
        <v>6.2</v>
      </c>
      <c r="BK821">
        <v>366.6</v>
      </c>
      <c r="BL821" t="s">
        <v>181</v>
      </c>
      <c r="BM821" t="s">
        <v>196</v>
      </c>
      <c r="BN821" t="s">
        <v>210</v>
      </c>
      <c r="BP821">
        <v>7</v>
      </c>
    </row>
    <row r="822" spans="1:68" hidden="1" x14ac:dyDescent="0.2">
      <c r="A822">
        <v>2021</v>
      </c>
      <c r="B822">
        <v>2</v>
      </c>
      <c r="C822" s="260">
        <v>44245</v>
      </c>
      <c r="D822">
        <v>137</v>
      </c>
      <c r="E822">
        <v>273</v>
      </c>
      <c r="F822">
        <v>3</v>
      </c>
      <c r="G822" t="s">
        <v>254</v>
      </c>
      <c r="H822" t="s">
        <v>255</v>
      </c>
      <c r="I822" t="s">
        <v>163</v>
      </c>
      <c r="J822">
        <v>3</v>
      </c>
      <c r="K822">
        <v>2</v>
      </c>
      <c r="L822">
        <v>564</v>
      </c>
      <c r="M822">
        <v>524.52</v>
      </c>
      <c r="N822">
        <v>603.48</v>
      </c>
      <c r="T822">
        <v>599</v>
      </c>
      <c r="U822">
        <v>580</v>
      </c>
      <c r="V822">
        <v>583</v>
      </c>
      <c r="W822">
        <v>580</v>
      </c>
      <c r="X822">
        <v>574</v>
      </c>
      <c r="Y822">
        <v>148</v>
      </c>
      <c r="Z822">
        <v>148</v>
      </c>
      <c r="AF822">
        <v>581</v>
      </c>
      <c r="AG822">
        <v>589</v>
      </c>
      <c r="AH822">
        <v>598</v>
      </c>
      <c r="AI822">
        <v>603</v>
      </c>
      <c r="AJ822">
        <v>581</v>
      </c>
      <c r="AK822">
        <v>154</v>
      </c>
      <c r="AL822">
        <v>152</v>
      </c>
      <c r="AN822">
        <v>586.79999999999995</v>
      </c>
      <c r="AP822">
        <v>93</v>
      </c>
      <c r="AQ822">
        <v>116</v>
      </c>
      <c r="AR822">
        <v>72</v>
      </c>
      <c r="AS822">
        <v>151</v>
      </c>
      <c r="AT822">
        <v>3</v>
      </c>
      <c r="AU822">
        <v>4</v>
      </c>
      <c r="AV822">
        <v>5</v>
      </c>
      <c r="BC822">
        <v>11</v>
      </c>
      <c r="BD822">
        <v>1553</v>
      </c>
      <c r="BE822">
        <v>1.4999999999999999E-2</v>
      </c>
      <c r="BF822">
        <v>7.0000000000000001E-3</v>
      </c>
      <c r="BG822">
        <v>1</v>
      </c>
      <c r="BH822">
        <v>0</v>
      </c>
      <c r="BI822">
        <v>2.8</v>
      </c>
      <c r="BJ822">
        <v>6.5</v>
      </c>
      <c r="BK822">
        <v>911.3</v>
      </c>
      <c r="BL822" t="s">
        <v>164</v>
      </c>
      <c r="BP822">
        <v>7</v>
      </c>
    </row>
    <row r="823" spans="1:68" hidden="1" x14ac:dyDescent="0.2">
      <c r="A823">
        <v>2021</v>
      </c>
      <c r="B823">
        <v>2</v>
      </c>
      <c r="C823" s="260">
        <v>44245</v>
      </c>
      <c r="D823">
        <v>143</v>
      </c>
      <c r="E823">
        <v>281</v>
      </c>
      <c r="F823">
        <v>5</v>
      </c>
      <c r="G823" t="s">
        <v>275</v>
      </c>
      <c r="H823" t="s">
        <v>276</v>
      </c>
      <c r="I823" t="s">
        <v>163</v>
      </c>
      <c r="J823">
        <v>4</v>
      </c>
      <c r="K823">
        <v>2</v>
      </c>
      <c r="L823">
        <v>285</v>
      </c>
      <c r="M823">
        <v>265.05</v>
      </c>
      <c r="N823">
        <v>304.95</v>
      </c>
      <c r="T823">
        <v>300</v>
      </c>
      <c r="U823">
        <v>295</v>
      </c>
      <c r="V823">
        <v>301</v>
      </c>
      <c r="W823">
        <v>355</v>
      </c>
      <c r="X823">
        <v>300</v>
      </c>
      <c r="Y823">
        <v>129</v>
      </c>
      <c r="Z823">
        <v>129</v>
      </c>
      <c r="AF823">
        <v>291</v>
      </c>
      <c r="AG823">
        <v>308</v>
      </c>
      <c r="AH823">
        <v>295</v>
      </c>
      <c r="AI823">
        <v>286</v>
      </c>
      <c r="AJ823">
        <v>293</v>
      </c>
      <c r="AK823">
        <v>132</v>
      </c>
      <c r="AL823">
        <v>131</v>
      </c>
      <c r="AN823">
        <v>302.39999999999998</v>
      </c>
      <c r="AP823">
        <v>120</v>
      </c>
      <c r="AQ823">
        <v>120</v>
      </c>
      <c r="AR823">
        <v>111</v>
      </c>
      <c r="AS823">
        <v>130</v>
      </c>
      <c r="AT823">
        <v>3</v>
      </c>
      <c r="AV823">
        <v>2</v>
      </c>
      <c r="AX823">
        <v>1</v>
      </c>
      <c r="BC823">
        <v>6</v>
      </c>
      <c r="BD823">
        <v>2092</v>
      </c>
      <c r="BE823">
        <v>1.4999999999999999E-2</v>
      </c>
      <c r="BF823">
        <v>3.0000000000000001E-3</v>
      </c>
      <c r="BG823">
        <v>1</v>
      </c>
      <c r="BH823">
        <v>0</v>
      </c>
      <c r="BI823">
        <v>7.3</v>
      </c>
      <c r="BJ823">
        <v>1.8</v>
      </c>
      <c r="BK823">
        <v>632.6</v>
      </c>
      <c r="BL823" t="s">
        <v>164</v>
      </c>
      <c r="BP823">
        <v>7</v>
      </c>
    </row>
    <row r="824" spans="1:68" hidden="1" x14ac:dyDescent="0.2">
      <c r="A824">
        <v>2021</v>
      </c>
      <c r="B824">
        <v>2</v>
      </c>
      <c r="C824" s="260">
        <v>44245</v>
      </c>
      <c r="D824">
        <v>418</v>
      </c>
      <c r="E824">
        <v>662</v>
      </c>
      <c r="F824">
        <v>5</v>
      </c>
      <c r="G824" t="s">
        <v>418</v>
      </c>
      <c r="H824" t="s">
        <v>419</v>
      </c>
      <c r="I824" t="s">
        <v>411</v>
      </c>
      <c r="J824">
        <v>1</v>
      </c>
      <c r="K824">
        <v>4</v>
      </c>
      <c r="L824">
        <v>386</v>
      </c>
      <c r="M824">
        <v>355.12</v>
      </c>
      <c r="N824">
        <v>416.88</v>
      </c>
      <c r="AP824">
        <v>20</v>
      </c>
      <c r="AQ824">
        <v>180</v>
      </c>
      <c r="AT824">
        <v>2</v>
      </c>
      <c r="AV824">
        <v>3</v>
      </c>
      <c r="BC824">
        <v>5</v>
      </c>
      <c r="BD824">
        <v>413</v>
      </c>
      <c r="BE824">
        <v>1.4999999999999999E-2</v>
      </c>
      <c r="BF824">
        <v>1.2E-2</v>
      </c>
      <c r="BG824">
        <v>1</v>
      </c>
      <c r="BH824">
        <v>0</v>
      </c>
      <c r="BI824">
        <v>1.1000000000000001</v>
      </c>
      <c r="BL824" t="s">
        <v>391</v>
      </c>
      <c r="BM824" t="s">
        <v>392</v>
      </c>
      <c r="BP824">
        <v>7</v>
      </c>
    </row>
    <row r="825" spans="1:68" hidden="1" x14ac:dyDescent="0.2">
      <c r="A825">
        <v>2021</v>
      </c>
      <c r="B825">
        <v>2</v>
      </c>
      <c r="C825" s="260">
        <v>44245</v>
      </c>
      <c r="D825">
        <v>418</v>
      </c>
      <c r="E825">
        <v>663</v>
      </c>
      <c r="F825">
        <v>5</v>
      </c>
      <c r="G825" t="s">
        <v>420</v>
      </c>
      <c r="H825" t="s">
        <v>421</v>
      </c>
      <c r="I825" t="s">
        <v>411</v>
      </c>
      <c r="J825">
        <v>1</v>
      </c>
      <c r="K825">
        <v>4</v>
      </c>
      <c r="L825">
        <v>341</v>
      </c>
      <c r="M825">
        <v>313.72000000000003</v>
      </c>
      <c r="N825">
        <v>368.28</v>
      </c>
      <c r="AP825">
        <v>20</v>
      </c>
      <c r="AQ825">
        <v>180</v>
      </c>
      <c r="AT825">
        <v>2</v>
      </c>
      <c r="AV825">
        <v>3</v>
      </c>
      <c r="BC825">
        <v>5</v>
      </c>
      <c r="BD825">
        <v>413</v>
      </c>
      <c r="BE825">
        <v>1.4999999999999999E-2</v>
      </c>
      <c r="BF825">
        <v>1.2E-2</v>
      </c>
      <c r="BG825">
        <v>1</v>
      </c>
      <c r="BH825">
        <v>0</v>
      </c>
      <c r="BI825">
        <v>1.2</v>
      </c>
      <c r="BL825" t="s">
        <v>391</v>
      </c>
      <c r="BM825" t="s">
        <v>392</v>
      </c>
      <c r="BP825">
        <v>7</v>
      </c>
    </row>
    <row r="826" spans="1:68" hidden="1" x14ac:dyDescent="0.2">
      <c r="A826">
        <v>2021</v>
      </c>
      <c r="B826">
        <v>2</v>
      </c>
      <c r="C826" s="260">
        <v>44245</v>
      </c>
      <c r="D826">
        <v>418</v>
      </c>
      <c r="E826">
        <v>664</v>
      </c>
      <c r="F826">
        <v>5</v>
      </c>
      <c r="G826" t="s">
        <v>422</v>
      </c>
      <c r="H826" t="s">
        <v>423</v>
      </c>
      <c r="I826" t="s">
        <v>411</v>
      </c>
      <c r="J826">
        <v>1</v>
      </c>
      <c r="K826">
        <v>4</v>
      </c>
      <c r="L826">
        <v>110</v>
      </c>
      <c r="M826">
        <v>101.2</v>
      </c>
      <c r="N826">
        <v>118.8</v>
      </c>
      <c r="AP826">
        <v>20</v>
      </c>
      <c r="AQ826">
        <v>180</v>
      </c>
      <c r="AX826">
        <v>6</v>
      </c>
      <c r="BC826">
        <v>6</v>
      </c>
      <c r="BD826">
        <v>414</v>
      </c>
      <c r="BE826">
        <v>1.4999999999999999E-2</v>
      </c>
      <c r="BF826">
        <v>1.4E-2</v>
      </c>
      <c r="BG826">
        <v>1</v>
      </c>
      <c r="BH826">
        <v>0.1</v>
      </c>
      <c r="BI826">
        <v>3.8</v>
      </c>
      <c r="BL826" t="s">
        <v>391</v>
      </c>
      <c r="BM826" t="s">
        <v>392</v>
      </c>
      <c r="BP826">
        <v>7</v>
      </c>
    </row>
    <row r="827" spans="1:68" hidden="1" x14ac:dyDescent="0.2">
      <c r="A827">
        <v>2021</v>
      </c>
      <c r="B827">
        <v>2</v>
      </c>
      <c r="C827" s="260">
        <v>44245</v>
      </c>
      <c r="D827">
        <v>1</v>
      </c>
      <c r="E827">
        <v>1</v>
      </c>
      <c r="F827">
        <v>6</v>
      </c>
      <c r="G827" t="s">
        <v>342</v>
      </c>
      <c r="H827" t="s">
        <v>343</v>
      </c>
      <c r="I827" t="s">
        <v>163</v>
      </c>
      <c r="J827">
        <v>3</v>
      </c>
      <c r="K827">
        <v>2</v>
      </c>
      <c r="L827">
        <v>111</v>
      </c>
      <c r="M827">
        <v>103.23</v>
      </c>
      <c r="N827">
        <v>118.77</v>
      </c>
      <c r="T827">
        <v>113</v>
      </c>
      <c r="U827">
        <v>119</v>
      </c>
      <c r="V827">
        <v>118</v>
      </c>
      <c r="W827">
        <v>110</v>
      </c>
      <c r="X827">
        <v>117</v>
      </c>
      <c r="Y827">
        <v>92</v>
      </c>
      <c r="Z827">
        <v>93</v>
      </c>
      <c r="AF827">
        <v>107</v>
      </c>
      <c r="AG827">
        <v>105</v>
      </c>
      <c r="AH827">
        <v>109</v>
      </c>
      <c r="AI827">
        <v>116</v>
      </c>
      <c r="AJ827">
        <v>108</v>
      </c>
      <c r="AK827">
        <v>95</v>
      </c>
      <c r="AL827">
        <v>95</v>
      </c>
      <c r="AN827">
        <v>112.2</v>
      </c>
      <c r="AP827">
        <v>108</v>
      </c>
      <c r="AQ827">
        <v>100</v>
      </c>
      <c r="AR827">
        <v>115</v>
      </c>
      <c r="AS827">
        <v>94</v>
      </c>
      <c r="AT827">
        <v>9</v>
      </c>
      <c r="AU827">
        <v>6</v>
      </c>
      <c r="AV827">
        <v>8</v>
      </c>
      <c r="BC827">
        <v>23</v>
      </c>
      <c r="BD827">
        <v>2567</v>
      </c>
      <c r="BE827">
        <v>1.4999999999999999E-2</v>
      </c>
      <c r="BF827">
        <v>8.9999999999999993E-3</v>
      </c>
      <c r="BG827">
        <v>1</v>
      </c>
      <c r="BH827">
        <v>0.2</v>
      </c>
      <c r="BI827">
        <v>23.1</v>
      </c>
      <c r="BJ827">
        <v>2.6</v>
      </c>
      <c r="BK827">
        <v>288</v>
      </c>
      <c r="BL827" t="s">
        <v>241</v>
      </c>
      <c r="BM827" t="s">
        <v>241</v>
      </c>
      <c r="BP827">
        <v>7</v>
      </c>
    </row>
    <row r="828" spans="1:68" hidden="1" x14ac:dyDescent="0.2">
      <c r="A828">
        <v>2021</v>
      </c>
      <c r="B828">
        <v>2</v>
      </c>
      <c r="C828" s="260">
        <v>44245</v>
      </c>
      <c r="D828">
        <v>1</v>
      </c>
      <c r="E828">
        <v>2</v>
      </c>
      <c r="F828">
        <v>6</v>
      </c>
      <c r="G828" t="s">
        <v>344</v>
      </c>
      <c r="H828" t="s">
        <v>345</v>
      </c>
      <c r="I828" t="s">
        <v>163</v>
      </c>
      <c r="J828">
        <v>3</v>
      </c>
      <c r="K828">
        <v>2</v>
      </c>
      <c r="L828">
        <v>113</v>
      </c>
      <c r="M828">
        <v>105.09</v>
      </c>
      <c r="N828">
        <v>120.91</v>
      </c>
      <c r="T828">
        <v>88</v>
      </c>
      <c r="U828">
        <v>106</v>
      </c>
      <c r="V828">
        <v>105</v>
      </c>
      <c r="W828">
        <v>89</v>
      </c>
      <c r="X828">
        <v>106</v>
      </c>
      <c r="Y828">
        <v>92</v>
      </c>
      <c r="Z828">
        <v>93</v>
      </c>
      <c r="AF828">
        <v>112</v>
      </c>
      <c r="AG828">
        <v>109</v>
      </c>
      <c r="AH828">
        <v>111</v>
      </c>
      <c r="AI828">
        <v>121</v>
      </c>
      <c r="AJ828">
        <v>115</v>
      </c>
      <c r="AK828">
        <v>95</v>
      </c>
      <c r="AL828">
        <v>95</v>
      </c>
      <c r="AN828">
        <v>106.2</v>
      </c>
      <c r="AP828">
        <v>108</v>
      </c>
      <c r="AQ828">
        <v>100</v>
      </c>
      <c r="AR828">
        <v>115</v>
      </c>
      <c r="AS828">
        <v>94</v>
      </c>
      <c r="AT828">
        <v>8</v>
      </c>
      <c r="AU828">
        <v>13</v>
      </c>
      <c r="AV828">
        <v>6</v>
      </c>
      <c r="BC828">
        <v>27</v>
      </c>
      <c r="BD828">
        <v>2523</v>
      </c>
      <c r="BE828">
        <v>1.4999999999999999E-2</v>
      </c>
      <c r="BF828">
        <v>1.0999999999999999E-2</v>
      </c>
      <c r="BG828">
        <v>1</v>
      </c>
      <c r="BH828">
        <v>0.2</v>
      </c>
      <c r="BI828">
        <v>22.3</v>
      </c>
      <c r="BJ828">
        <v>2.9</v>
      </c>
      <c r="BK828">
        <v>267.89999999999998</v>
      </c>
      <c r="BL828" t="s">
        <v>241</v>
      </c>
      <c r="BM828" t="s">
        <v>241</v>
      </c>
      <c r="BP828">
        <v>7</v>
      </c>
    </row>
    <row r="829" spans="1:68" hidden="1" x14ac:dyDescent="0.2">
      <c r="A829">
        <v>2021</v>
      </c>
      <c r="B829">
        <v>2</v>
      </c>
      <c r="C829" s="260">
        <v>44245</v>
      </c>
      <c r="D829">
        <v>29</v>
      </c>
      <c r="E829">
        <v>81</v>
      </c>
      <c r="F829">
        <v>6</v>
      </c>
      <c r="G829" t="s">
        <v>415</v>
      </c>
      <c r="H829" t="s">
        <v>416</v>
      </c>
      <c r="I829" t="s">
        <v>163</v>
      </c>
      <c r="J829">
        <v>2</v>
      </c>
      <c r="K829">
        <v>3</v>
      </c>
      <c r="L829">
        <v>388</v>
      </c>
      <c r="M829">
        <v>360.84</v>
      </c>
      <c r="N829">
        <v>415.16</v>
      </c>
      <c r="T829">
        <v>400</v>
      </c>
      <c r="U829">
        <v>375</v>
      </c>
      <c r="V829">
        <v>379</v>
      </c>
      <c r="W829">
        <v>391</v>
      </c>
      <c r="X829">
        <v>397</v>
      </c>
      <c r="Y829">
        <v>121</v>
      </c>
      <c r="Z829">
        <v>123</v>
      </c>
      <c r="AF829">
        <v>389</v>
      </c>
      <c r="AG829">
        <v>410</v>
      </c>
      <c r="AH829">
        <v>395</v>
      </c>
      <c r="AI829">
        <v>382</v>
      </c>
      <c r="AJ829">
        <v>396</v>
      </c>
      <c r="AK829">
        <v>121</v>
      </c>
      <c r="AL829">
        <v>120</v>
      </c>
      <c r="AN829">
        <v>391.4</v>
      </c>
      <c r="AP829">
        <v>60</v>
      </c>
      <c r="AQ829">
        <v>120</v>
      </c>
      <c r="AR829">
        <v>59</v>
      </c>
      <c r="AS829">
        <v>121</v>
      </c>
      <c r="AT829">
        <v>5</v>
      </c>
      <c r="AU829">
        <v>4</v>
      </c>
      <c r="AV829">
        <v>7</v>
      </c>
      <c r="BC829">
        <v>16</v>
      </c>
      <c r="BD829">
        <v>1326</v>
      </c>
      <c r="BE829">
        <v>1.4999999999999999E-2</v>
      </c>
      <c r="BF829">
        <v>1.2E-2</v>
      </c>
      <c r="BG829">
        <v>1</v>
      </c>
      <c r="BH829">
        <v>0</v>
      </c>
      <c r="BI829">
        <v>3.4</v>
      </c>
      <c r="BJ829">
        <v>6.3</v>
      </c>
      <c r="BK829">
        <v>519</v>
      </c>
      <c r="BL829" t="s">
        <v>181</v>
      </c>
      <c r="BM829" t="s">
        <v>199</v>
      </c>
      <c r="BN829" t="s">
        <v>417</v>
      </c>
      <c r="BP829">
        <v>7</v>
      </c>
    </row>
    <row r="830" spans="1:68" hidden="1" x14ac:dyDescent="0.2">
      <c r="A830">
        <v>2021</v>
      </c>
      <c r="B830">
        <v>2</v>
      </c>
      <c r="C830" s="260">
        <v>44245</v>
      </c>
      <c r="D830">
        <v>135</v>
      </c>
      <c r="E830">
        <v>271</v>
      </c>
      <c r="F830">
        <v>6</v>
      </c>
      <c r="G830" t="s">
        <v>358</v>
      </c>
      <c r="H830" t="s">
        <v>359</v>
      </c>
      <c r="I830" t="s">
        <v>163</v>
      </c>
      <c r="J830">
        <v>4</v>
      </c>
      <c r="K830">
        <v>2</v>
      </c>
      <c r="L830">
        <v>161</v>
      </c>
      <c r="M830">
        <v>149.72999999999999</v>
      </c>
      <c r="N830">
        <v>172.27</v>
      </c>
      <c r="AF830">
        <v>162</v>
      </c>
      <c r="AG830">
        <v>163</v>
      </c>
      <c r="AH830">
        <v>168</v>
      </c>
      <c r="AI830">
        <v>158</v>
      </c>
      <c r="AJ830">
        <v>162</v>
      </c>
      <c r="AK830">
        <v>102</v>
      </c>
      <c r="AL830">
        <v>106</v>
      </c>
      <c r="AN830">
        <v>162.6</v>
      </c>
      <c r="AP830">
        <v>151</v>
      </c>
      <c r="AQ830">
        <v>95</v>
      </c>
      <c r="AR830">
        <v>138</v>
      </c>
      <c r="AS830">
        <v>104</v>
      </c>
      <c r="AT830">
        <v>2</v>
      </c>
      <c r="AU830">
        <v>3</v>
      </c>
      <c r="AV830">
        <v>1</v>
      </c>
      <c r="BC830">
        <v>6</v>
      </c>
      <c r="BD830">
        <v>1616</v>
      </c>
      <c r="BE830">
        <v>1.4999999999999999E-2</v>
      </c>
      <c r="BF830">
        <v>4.0000000000000001E-3</v>
      </c>
      <c r="BG830">
        <v>1</v>
      </c>
      <c r="BH830">
        <v>0</v>
      </c>
      <c r="BI830">
        <v>10</v>
      </c>
      <c r="BJ830">
        <v>1</v>
      </c>
      <c r="BK830">
        <v>262.8</v>
      </c>
      <c r="BL830" t="s">
        <v>164</v>
      </c>
      <c r="BP830">
        <v>7</v>
      </c>
    </row>
    <row r="831" spans="1:68" hidden="1" x14ac:dyDescent="0.2">
      <c r="A831">
        <v>2021</v>
      </c>
      <c r="B831">
        <v>2</v>
      </c>
      <c r="C831" s="260">
        <v>44245</v>
      </c>
      <c r="D831">
        <v>420</v>
      </c>
      <c r="E831">
        <v>666</v>
      </c>
      <c r="F831">
        <v>6</v>
      </c>
      <c r="G831" t="s">
        <v>436</v>
      </c>
      <c r="H831" t="s">
        <v>437</v>
      </c>
      <c r="I831" t="s">
        <v>163</v>
      </c>
      <c r="J831">
        <v>3</v>
      </c>
      <c r="K831">
        <v>2</v>
      </c>
      <c r="L831">
        <v>484</v>
      </c>
      <c r="M831">
        <v>455.44400000000002</v>
      </c>
      <c r="N831">
        <v>518.36400000000003</v>
      </c>
      <c r="V831">
        <v>535</v>
      </c>
      <c r="W831">
        <v>488</v>
      </c>
      <c r="Z831">
        <v>156</v>
      </c>
      <c r="AN831">
        <v>511.5</v>
      </c>
      <c r="AP831">
        <v>72</v>
      </c>
      <c r="AQ831">
        <v>150</v>
      </c>
      <c r="AR831">
        <v>69</v>
      </c>
      <c r="AS831">
        <v>156</v>
      </c>
      <c r="AT831">
        <v>3</v>
      </c>
      <c r="AV831">
        <v>10</v>
      </c>
      <c r="BC831">
        <v>13</v>
      </c>
      <c r="BD831">
        <v>141</v>
      </c>
      <c r="BE831">
        <v>1.4999999999999999E-2</v>
      </c>
      <c r="BF831">
        <v>9.1999999999999998E-2</v>
      </c>
      <c r="BH831">
        <v>0</v>
      </c>
      <c r="BI831">
        <v>0.3</v>
      </c>
      <c r="BJ831">
        <v>6.6</v>
      </c>
      <c r="BK831">
        <v>72.099999999999994</v>
      </c>
      <c r="BL831" t="s">
        <v>157</v>
      </c>
      <c r="BM831" t="s">
        <v>158</v>
      </c>
      <c r="BN831" t="s">
        <v>438</v>
      </c>
      <c r="BO831" t="s">
        <v>168</v>
      </c>
      <c r="BP831">
        <v>7</v>
      </c>
    </row>
    <row r="832" spans="1:68" hidden="1" x14ac:dyDescent="0.2">
      <c r="A832">
        <v>2021</v>
      </c>
      <c r="B832">
        <v>2</v>
      </c>
      <c r="C832" s="260">
        <v>44245</v>
      </c>
      <c r="D832">
        <v>423</v>
      </c>
      <c r="E832">
        <v>669</v>
      </c>
      <c r="F832">
        <v>6</v>
      </c>
      <c r="G832" t="s">
        <v>430</v>
      </c>
      <c r="H832" t="s">
        <v>431</v>
      </c>
      <c r="I832" t="s">
        <v>163</v>
      </c>
      <c r="J832">
        <v>2</v>
      </c>
      <c r="K832">
        <v>2</v>
      </c>
      <c r="L832">
        <v>954</v>
      </c>
      <c r="M832">
        <v>897.71400000000006</v>
      </c>
      <c r="N832">
        <v>1021.734</v>
      </c>
      <c r="T832">
        <v>1075</v>
      </c>
      <c r="U832">
        <v>998</v>
      </c>
      <c r="V832">
        <v>973</v>
      </c>
      <c r="W832">
        <v>889</v>
      </c>
      <c r="Y832">
        <v>179</v>
      </c>
      <c r="Z832">
        <v>179</v>
      </c>
      <c r="AN832">
        <v>983.8</v>
      </c>
      <c r="AP832">
        <v>40</v>
      </c>
      <c r="AQ832">
        <v>180</v>
      </c>
      <c r="AR832">
        <v>40</v>
      </c>
      <c r="AS832">
        <v>179</v>
      </c>
      <c r="AT832">
        <v>2</v>
      </c>
      <c r="AX832">
        <v>2</v>
      </c>
      <c r="BC832">
        <v>4</v>
      </c>
      <c r="BD832">
        <v>550</v>
      </c>
      <c r="BE832">
        <v>1.4999999999999999E-2</v>
      </c>
      <c r="BF832">
        <v>7.0000000000000001E-3</v>
      </c>
      <c r="BG832">
        <v>1</v>
      </c>
      <c r="BH832">
        <v>0</v>
      </c>
      <c r="BI832">
        <v>0.6</v>
      </c>
      <c r="BJ832">
        <v>3.9</v>
      </c>
      <c r="BK832">
        <v>541.1</v>
      </c>
      <c r="BL832" t="s">
        <v>157</v>
      </c>
      <c r="BM832" t="s">
        <v>158</v>
      </c>
      <c r="BN832" t="s">
        <v>432</v>
      </c>
      <c r="BO832" t="s">
        <v>168</v>
      </c>
      <c r="BP832">
        <v>7</v>
      </c>
    </row>
    <row r="833" spans="1:68" hidden="1" x14ac:dyDescent="0.2">
      <c r="A833">
        <v>2021</v>
      </c>
      <c r="B833">
        <v>2</v>
      </c>
      <c r="C833" s="260">
        <v>44245</v>
      </c>
      <c r="D833">
        <v>383</v>
      </c>
      <c r="E833">
        <v>550</v>
      </c>
      <c r="F833">
        <v>7</v>
      </c>
      <c r="G833" t="s">
        <v>379</v>
      </c>
      <c r="H833" t="s">
        <v>380</v>
      </c>
      <c r="I833" t="s">
        <v>163</v>
      </c>
      <c r="J833">
        <v>3</v>
      </c>
      <c r="K833">
        <v>1</v>
      </c>
      <c r="L833">
        <v>35</v>
      </c>
      <c r="M833">
        <v>32.024999999999999</v>
      </c>
      <c r="N833">
        <v>38.045000000000002</v>
      </c>
      <c r="AF833">
        <v>35</v>
      </c>
      <c r="AG833">
        <v>35</v>
      </c>
      <c r="AH833">
        <v>34</v>
      </c>
      <c r="AI833">
        <v>36</v>
      </c>
      <c r="AJ833">
        <v>36</v>
      </c>
      <c r="AK833">
        <v>91</v>
      </c>
      <c r="AL833">
        <v>93</v>
      </c>
      <c r="AN833">
        <v>35.200000000000003</v>
      </c>
      <c r="AP833">
        <v>108</v>
      </c>
      <c r="AQ833">
        <v>100</v>
      </c>
      <c r="AR833">
        <v>117</v>
      </c>
      <c r="AS833">
        <v>92</v>
      </c>
      <c r="BE833">
        <v>1.4999999999999999E-2</v>
      </c>
      <c r="BL833" t="s">
        <v>157</v>
      </c>
      <c r="BM833" t="s">
        <v>158</v>
      </c>
      <c r="BN833" t="s">
        <v>381</v>
      </c>
      <c r="BO833" t="s">
        <v>168</v>
      </c>
      <c r="BP833">
        <v>7</v>
      </c>
    </row>
    <row r="834" spans="1:68" hidden="1" x14ac:dyDescent="0.2">
      <c r="A834">
        <v>2021</v>
      </c>
      <c r="B834">
        <v>2</v>
      </c>
      <c r="C834" s="260">
        <v>44245</v>
      </c>
      <c r="D834">
        <v>376</v>
      </c>
      <c r="E834">
        <v>438</v>
      </c>
      <c r="F834">
        <v>8</v>
      </c>
      <c r="G834" t="s">
        <v>190</v>
      </c>
      <c r="H834" t="s">
        <v>191</v>
      </c>
      <c r="I834" t="s">
        <v>163</v>
      </c>
      <c r="J834">
        <v>3</v>
      </c>
      <c r="K834">
        <v>2</v>
      </c>
      <c r="L834">
        <v>336</v>
      </c>
      <c r="M834">
        <v>316.17599999999999</v>
      </c>
      <c r="N834">
        <v>359.85599999999999</v>
      </c>
      <c r="T834">
        <v>354</v>
      </c>
      <c r="U834">
        <v>348</v>
      </c>
      <c r="V834">
        <v>354</v>
      </c>
      <c r="W834">
        <v>322</v>
      </c>
      <c r="X834">
        <v>338</v>
      </c>
      <c r="Y834">
        <v>143</v>
      </c>
      <c r="Z834">
        <v>143</v>
      </c>
      <c r="AF834">
        <v>339</v>
      </c>
      <c r="AG834">
        <v>350</v>
      </c>
      <c r="AH834">
        <v>335</v>
      </c>
      <c r="AI834">
        <v>347</v>
      </c>
      <c r="AJ834">
        <v>339</v>
      </c>
      <c r="AK834">
        <v>146</v>
      </c>
      <c r="AL834">
        <v>146</v>
      </c>
      <c r="AN834">
        <v>342.6</v>
      </c>
      <c r="AP834">
        <v>67</v>
      </c>
      <c r="AQ834">
        <v>161</v>
      </c>
      <c r="AR834">
        <v>75</v>
      </c>
      <c r="AS834">
        <v>145</v>
      </c>
      <c r="AT834">
        <v>5</v>
      </c>
      <c r="AU834">
        <v>4</v>
      </c>
      <c r="AV834">
        <v>5</v>
      </c>
      <c r="AW834">
        <v>3</v>
      </c>
      <c r="BC834">
        <v>17</v>
      </c>
      <c r="BD834">
        <v>965</v>
      </c>
      <c r="BE834">
        <v>1.4999999999999999E-2</v>
      </c>
      <c r="BF834">
        <v>1.7999999999999999E-2</v>
      </c>
      <c r="BH834">
        <v>0.1</v>
      </c>
      <c r="BI834">
        <v>2.9</v>
      </c>
      <c r="BJ834">
        <v>5.8</v>
      </c>
      <c r="BK834">
        <v>330.6</v>
      </c>
      <c r="BL834" t="s">
        <v>157</v>
      </c>
      <c r="BM834" t="s">
        <v>158</v>
      </c>
      <c r="BN834" t="s">
        <v>192</v>
      </c>
      <c r="BO834" t="s">
        <v>168</v>
      </c>
      <c r="BP834">
        <v>7</v>
      </c>
    </row>
    <row r="835" spans="1:68" hidden="1" x14ac:dyDescent="0.2">
      <c r="A835">
        <v>2021</v>
      </c>
      <c r="B835">
        <v>2</v>
      </c>
      <c r="C835" s="260">
        <v>44245</v>
      </c>
      <c r="D835">
        <v>259</v>
      </c>
      <c r="E835">
        <v>183</v>
      </c>
      <c r="F835">
        <v>26</v>
      </c>
      <c r="G835" t="s">
        <v>407</v>
      </c>
      <c r="H835" t="s">
        <v>408</v>
      </c>
      <c r="I835" t="s">
        <v>374</v>
      </c>
      <c r="J835">
        <v>12</v>
      </c>
      <c r="K835">
        <v>1</v>
      </c>
      <c r="L835">
        <v>3</v>
      </c>
      <c r="M835">
        <v>2.79</v>
      </c>
      <c r="N835">
        <v>3.21</v>
      </c>
      <c r="T835">
        <v>3</v>
      </c>
      <c r="U835">
        <v>3</v>
      </c>
      <c r="V835">
        <v>3</v>
      </c>
      <c r="W835">
        <v>3</v>
      </c>
      <c r="X835">
        <v>3</v>
      </c>
      <c r="Y835">
        <v>85</v>
      </c>
      <c r="Z835">
        <v>86</v>
      </c>
      <c r="AF835">
        <v>3</v>
      </c>
      <c r="AG835">
        <v>3</v>
      </c>
      <c r="AH835">
        <v>3</v>
      </c>
      <c r="AI835">
        <v>3</v>
      </c>
      <c r="AJ835">
        <v>3</v>
      </c>
      <c r="AK835">
        <v>101</v>
      </c>
      <c r="AL835">
        <v>101</v>
      </c>
      <c r="AN835">
        <v>2.9</v>
      </c>
      <c r="AP835">
        <v>508</v>
      </c>
      <c r="AQ835">
        <v>85</v>
      </c>
      <c r="AR835">
        <v>463</v>
      </c>
      <c r="AS835">
        <v>93</v>
      </c>
      <c r="AT835">
        <v>24</v>
      </c>
      <c r="AU835">
        <v>6</v>
      </c>
      <c r="AV835">
        <v>25</v>
      </c>
      <c r="AX835">
        <v>12</v>
      </c>
      <c r="BC835">
        <v>67</v>
      </c>
      <c r="BD835">
        <v>7067</v>
      </c>
      <c r="BE835">
        <v>0.02</v>
      </c>
      <c r="BF835">
        <v>8.9999999999999993E-3</v>
      </c>
      <c r="BG835">
        <v>1</v>
      </c>
      <c r="BH835">
        <v>22.3</v>
      </c>
      <c r="BI835">
        <v>2355.6999999999998</v>
      </c>
      <c r="BJ835">
        <v>0.2</v>
      </c>
      <c r="BK835">
        <v>20.5</v>
      </c>
      <c r="BL835" t="s">
        <v>241</v>
      </c>
      <c r="BM835" t="s">
        <v>241</v>
      </c>
      <c r="BP835">
        <v>7</v>
      </c>
    </row>
    <row r="836" spans="1:68" hidden="1" x14ac:dyDescent="0.2">
      <c r="A836">
        <v>2021</v>
      </c>
      <c r="B836">
        <v>2</v>
      </c>
      <c r="C836" s="260">
        <v>44245</v>
      </c>
      <c r="D836">
        <v>334</v>
      </c>
      <c r="E836">
        <v>254</v>
      </c>
      <c r="F836">
        <v>49</v>
      </c>
      <c r="G836" t="s">
        <v>208</v>
      </c>
      <c r="H836" t="s">
        <v>209</v>
      </c>
      <c r="I836" t="s">
        <v>203</v>
      </c>
      <c r="J836">
        <v>4</v>
      </c>
      <c r="K836">
        <v>2</v>
      </c>
      <c r="L836">
        <v>203</v>
      </c>
      <c r="M836">
        <v>188.79</v>
      </c>
      <c r="N836">
        <v>217.21</v>
      </c>
      <c r="T836">
        <v>200</v>
      </c>
      <c r="U836">
        <v>210</v>
      </c>
      <c r="V836">
        <v>215</v>
      </c>
      <c r="W836">
        <v>200</v>
      </c>
      <c r="X836">
        <v>203</v>
      </c>
      <c r="Y836">
        <v>142</v>
      </c>
      <c r="Z836">
        <v>142</v>
      </c>
      <c r="AF836">
        <v>196</v>
      </c>
      <c r="AG836">
        <v>201</v>
      </c>
      <c r="AH836">
        <v>218</v>
      </c>
      <c r="AI836">
        <v>198</v>
      </c>
      <c r="AJ836">
        <v>202</v>
      </c>
      <c r="AK836">
        <v>143</v>
      </c>
      <c r="AL836">
        <v>136</v>
      </c>
      <c r="AN836">
        <v>204.3</v>
      </c>
      <c r="AP836">
        <v>88</v>
      </c>
      <c r="AQ836">
        <v>164</v>
      </c>
      <c r="AR836">
        <v>102</v>
      </c>
      <c r="AS836">
        <v>141</v>
      </c>
      <c r="AT836">
        <v>6</v>
      </c>
      <c r="AU836">
        <v>6</v>
      </c>
      <c r="AV836">
        <v>8</v>
      </c>
      <c r="BC836">
        <v>20</v>
      </c>
      <c r="BD836">
        <v>2120</v>
      </c>
      <c r="BE836">
        <v>0.02</v>
      </c>
      <c r="BF836">
        <v>8.9999999999999993E-3</v>
      </c>
      <c r="BG836">
        <v>1</v>
      </c>
      <c r="BH836">
        <v>0.1</v>
      </c>
      <c r="BI836">
        <v>10.4</v>
      </c>
      <c r="BJ836">
        <v>4.0999999999999996</v>
      </c>
      <c r="BK836">
        <v>433.1</v>
      </c>
      <c r="BL836" t="s">
        <v>181</v>
      </c>
      <c r="BM836" t="s">
        <v>196</v>
      </c>
      <c r="BN836" t="s">
        <v>210</v>
      </c>
      <c r="BP836">
        <v>7</v>
      </c>
    </row>
    <row r="837" spans="1:68" hidden="1" x14ac:dyDescent="0.2">
      <c r="A837">
        <v>2021</v>
      </c>
      <c r="B837">
        <v>2</v>
      </c>
      <c r="C837" s="260">
        <v>44248</v>
      </c>
      <c r="D837">
        <v>47</v>
      </c>
      <c r="E837">
        <v>122</v>
      </c>
      <c r="F837">
        <v>2</v>
      </c>
      <c r="G837" t="s">
        <v>154</v>
      </c>
      <c r="H837" t="s">
        <v>155</v>
      </c>
      <c r="I837" t="s">
        <v>156</v>
      </c>
      <c r="J837">
        <v>2</v>
      </c>
      <c r="K837">
        <v>1</v>
      </c>
      <c r="L837">
        <v>280</v>
      </c>
      <c r="M837">
        <v>267.39999999999998</v>
      </c>
      <c r="N837">
        <v>292.60000000000002</v>
      </c>
      <c r="AP837">
        <v>63</v>
      </c>
      <c r="AQ837">
        <v>115</v>
      </c>
      <c r="BD837">
        <v>2000</v>
      </c>
      <c r="BE837">
        <v>1.4999999999999999E-2</v>
      </c>
      <c r="BI837">
        <v>7.1</v>
      </c>
      <c r="BL837" t="s">
        <v>157</v>
      </c>
      <c r="BM837" t="s">
        <v>158</v>
      </c>
      <c r="BN837" t="s">
        <v>159</v>
      </c>
      <c r="BO837" t="s">
        <v>160</v>
      </c>
      <c r="BP837">
        <v>7</v>
      </c>
    </row>
    <row r="838" spans="1:68" hidden="1" x14ac:dyDescent="0.2">
      <c r="A838">
        <v>2021</v>
      </c>
      <c r="B838">
        <v>2</v>
      </c>
      <c r="C838" s="260">
        <v>44248</v>
      </c>
      <c r="D838">
        <v>137</v>
      </c>
      <c r="E838">
        <v>168</v>
      </c>
      <c r="F838">
        <v>3</v>
      </c>
      <c r="G838" t="s">
        <v>273</v>
      </c>
      <c r="H838" t="s">
        <v>274</v>
      </c>
      <c r="I838" t="s">
        <v>163</v>
      </c>
      <c r="J838">
        <v>3</v>
      </c>
      <c r="K838">
        <v>2</v>
      </c>
      <c r="L838">
        <v>619</v>
      </c>
      <c r="M838">
        <v>575.66999999999996</v>
      </c>
      <c r="N838">
        <v>662.33</v>
      </c>
      <c r="AF838">
        <v>670</v>
      </c>
      <c r="AG838">
        <v>608</v>
      </c>
      <c r="AH838">
        <v>650</v>
      </c>
      <c r="AI838">
        <v>635</v>
      </c>
      <c r="AJ838">
        <v>620</v>
      </c>
      <c r="AK838">
        <v>141</v>
      </c>
      <c r="AL838">
        <v>145</v>
      </c>
      <c r="AN838">
        <v>636.6</v>
      </c>
      <c r="AP838">
        <v>90</v>
      </c>
      <c r="AQ838">
        <v>116</v>
      </c>
      <c r="AR838">
        <v>76</v>
      </c>
      <c r="AS838">
        <v>143</v>
      </c>
      <c r="AT838">
        <v>5</v>
      </c>
      <c r="AV838">
        <v>2</v>
      </c>
      <c r="BC838">
        <v>7</v>
      </c>
      <c r="BD838">
        <v>517</v>
      </c>
      <c r="BE838">
        <v>1.4999999999999999E-2</v>
      </c>
      <c r="BF838">
        <v>1.4E-2</v>
      </c>
      <c r="BG838">
        <v>1</v>
      </c>
      <c r="BH838">
        <v>0</v>
      </c>
      <c r="BI838">
        <v>0.8</v>
      </c>
      <c r="BJ838">
        <v>4.5</v>
      </c>
      <c r="BK838">
        <v>329.1</v>
      </c>
      <c r="BL838" t="s">
        <v>164</v>
      </c>
      <c r="BP838">
        <v>7</v>
      </c>
    </row>
    <row r="839" spans="1:68" hidden="1" x14ac:dyDescent="0.2">
      <c r="A839">
        <v>2021</v>
      </c>
      <c r="B839">
        <v>2</v>
      </c>
      <c r="C839" s="260">
        <v>44248</v>
      </c>
      <c r="D839">
        <v>137</v>
      </c>
      <c r="E839">
        <v>273</v>
      </c>
      <c r="F839">
        <v>3</v>
      </c>
      <c r="G839" t="s">
        <v>254</v>
      </c>
      <c r="H839" t="s">
        <v>255</v>
      </c>
      <c r="I839" t="s">
        <v>163</v>
      </c>
      <c r="J839">
        <v>3</v>
      </c>
      <c r="K839">
        <v>2</v>
      </c>
      <c r="L839">
        <v>564</v>
      </c>
      <c r="M839">
        <v>524.52</v>
      </c>
      <c r="N839">
        <v>603.48</v>
      </c>
      <c r="U839">
        <v>622</v>
      </c>
      <c r="V839">
        <v>550</v>
      </c>
      <c r="W839">
        <v>582</v>
      </c>
      <c r="X839">
        <v>571</v>
      </c>
      <c r="Y839">
        <v>144</v>
      </c>
      <c r="Z839">
        <v>141</v>
      </c>
      <c r="AN839">
        <v>581.29999999999995</v>
      </c>
      <c r="AP839">
        <v>93</v>
      </c>
      <c r="AQ839">
        <v>116</v>
      </c>
      <c r="AR839">
        <v>76</v>
      </c>
      <c r="AS839">
        <v>143</v>
      </c>
      <c r="AT839">
        <v>2</v>
      </c>
      <c r="AU839">
        <v>2</v>
      </c>
      <c r="AV839">
        <v>4</v>
      </c>
      <c r="BC839">
        <v>8</v>
      </c>
      <c r="BD839">
        <v>908</v>
      </c>
      <c r="BE839">
        <v>1.4999999999999999E-2</v>
      </c>
      <c r="BF839">
        <v>8.9999999999999993E-3</v>
      </c>
      <c r="BG839">
        <v>1</v>
      </c>
      <c r="BH839">
        <v>0</v>
      </c>
      <c r="BI839">
        <v>1.6</v>
      </c>
      <c r="BJ839">
        <v>4.7</v>
      </c>
      <c r="BK839">
        <v>527.79999999999995</v>
      </c>
      <c r="BL839" t="s">
        <v>164</v>
      </c>
      <c r="BP839">
        <v>7</v>
      </c>
    </row>
    <row r="840" spans="1:68" hidden="1" x14ac:dyDescent="0.2">
      <c r="A840">
        <v>2021</v>
      </c>
      <c r="B840">
        <v>2</v>
      </c>
      <c r="C840" s="260">
        <v>44248</v>
      </c>
      <c r="D840">
        <v>143</v>
      </c>
      <c r="E840">
        <v>281</v>
      </c>
      <c r="F840">
        <v>5</v>
      </c>
      <c r="G840" t="s">
        <v>275</v>
      </c>
      <c r="H840" t="s">
        <v>276</v>
      </c>
      <c r="I840" t="s">
        <v>163</v>
      </c>
      <c r="J840">
        <v>4</v>
      </c>
      <c r="K840">
        <v>2</v>
      </c>
      <c r="L840">
        <v>285</v>
      </c>
      <c r="M840">
        <v>265.05</v>
      </c>
      <c r="N840">
        <v>304.95</v>
      </c>
      <c r="U840">
        <v>288</v>
      </c>
      <c r="V840">
        <v>315</v>
      </c>
      <c r="W840">
        <v>300</v>
      </c>
      <c r="X840">
        <v>298</v>
      </c>
      <c r="Y840">
        <v>119</v>
      </c>
      <c r="Z840">
        <v>115</v>
      </c>
      <c r="AF840">
        <v>326</v>
      </c>
      <c r="AG840">
        <v>300</v>
      </c>
      <c r="AH840">
        <v>293</v>
      </c>
      <c r="AI840">
        <v>301</v>
      </c>
      <c r="AJ840">
        <v>298</v>
      </c>
      <c r="AK840">
        <v>134</v>
      </c>
      <c r="AL840">
        <v>125</v>
      </c>
      <c r="AN840">
        <v>302.10000000000002</v>
      </c>
      <c r="AP840">
        <v>120</v>
      </c>
      <c r="AQ840">
        <v>120</v>
      </c>
      <c r="AR840">
        <v>117</v>
      </c>
      <c r="AS840">
        <v>123</v>
      </c>
      <c r="AT840">
        <v>6</v>
      </c>
      <c r="AU840">
        <v>3</v>
      </c>
      <c r="AV840">
        <v>8</v>
      </c>
      <c r="BC840">
        <v>16</v>
      </c>
      <c r="BD840">
        <v>2424</v>
      </c>
      <c r="BE840">
        <v>1.4999999999999999E-2</v>
      </c>
      <c r="BF840">
        <v>7.0000000000000001E-3</v>
      </c>
      <c r="BG840">
        <v>1</v>
      </c>
      <c r="BH840">
        <v>0.1</v>
      </c>
      <c r="BI840">
        <v>8.5</v>
      </c>
      <c r="BJ840">
        <v>4.8</v>
      </c>
      <c r="BK840">
        <v>732.3</v>
      </c>
      <c r="BL840" t="s">
        <v>164</v>
      </c>
      <c r="BP840">
        <v>7</v>
      </c>
    </row>
    <row r="841" spans="1:68" hidden="1" x14ac:dyDescent="0.2">
      <c r="A841">
        <v>2021</v>
      </c>
      <c r="B841">
        <v>2</v>
      </c>
      <c r="C841" s="260">
        <v>44248</v>
      </c>
      <c r="D841">
        <v>236</v>
      </c>
      <c r="E841">
        <v>160</v>
      </c>
      <c r="F841">
        <v>5</v>
      </c>
      <c r="G841" t="s">
        <v>277</v>
      </c>
      <c r="H841" t="s">
        <v>278</v>
      </c>
      <c r="I841" t="s">
        <v>163</v>
      </c>
      <c r="J841">
        <v>2</v>
      </c>
      <c r="K841">
        <v>1</v>
      </c>
      <c r="L841">
        <v>200</v>
      </c>
      <c r="M841">
        <v>186</v>
      </c>
      <c r="N841">
        <v>214</v>
      </c>
      <c r="V841">
        <v>208</v>
      </c>
      <c r="W841">
        <v>196</v>
      </c>
      <c r="X841">
        <v>204</v>
      </c>
      <c r="Z841">
        <v>98</v>
      </c>
      <c r="AF841">
        <v>196</v>
      </c>
      <c r="AG841">
        <v>183</v>
      </c>
      <c r="AH841">
        <v>193</v>
      </c>
      <c r="AI841">
        <v>200</v>
      </c>
      <c r="AJ841">
        <v>189</v>
      </c>
      <c r="AK841">
        <v>98</v>
      </c>
      <c r="AL841">
        <v>95</v>
      </c>
      <c r="AN841">
        <v>196.1</v>
      </c>
      <c r="AP841">
        <v>76</v>
      </c>
      <c r="AQ841">
        <v>95</v>
      </c>
      <c r="AR841">
        <v>74</v>
      </c>
      <c r="AS841">
        <v>97</v>
      </c>
      <c r="AT841">
        <v>8</v>
      </c>
      <c r="AU841">
        <v>7</v>
      </c>
      <c r="AV841">
        <v>8</v>
      </c>
      <c r="BC841">
        <v>23</v>
      </c>
      <c r="BD841">
        <v>1175</v>
      </c>
      <c r="BE841">
        <v>1.4999999999999999E-2</v>
      </c>
      <c r="BF841">
        <v>0.02</v>
      </c>
      <c r="BH841">
        <v>0.1</v>
      </c>
      <c r="BI841">
        <v>5.9</v>
      </c>
      <c r="BJ841">
        <v>4.5</v>
      </c>
      <c r="BK841">
        <v>230.4</v>
      </c>
      <c r="BL841" t="s">
        <v>279</v>
      </c>
      <c r="BM841" t="s">
        <v>279</v>
      </c>
      <c r="BP841">
        <v>7</v>
      </c>
    </row>
    <row r="842" spans="1:68" hidden="1" x14ac:dyDescent="0.2">
      <c r="A842">
        <v>2021</v>
      </c>
      <c r="B842">
        <v>2</v>
      </c>
      <c r="C842" s="260">
        <v>44248</v>
      </c>
      <c r="D842">
        <v>1</v>
      </c>
      <c r="E842">
        <v>1</v>
      </c>
      <c r="F842">
        <v>6</v>
      </c>
      <c r="G842" t="s">
        <v>342</v>
      </c>
      <c r="H842" t="s">
        <v>343</v>
      </c>
      <c r="I842" t="s">
        <v>163</v>
      </c>
      <c r="J842">
        <v>3</v>
      </c>
      <c r="K842">
        <v>2</v>
      </c>
      <c r="L842">
        <v>111</v>
      </c>
      <c r="M842">
        <v>103.23</v>
      </c>
      <c r="N842">
        <v>118.77</v>
      </c>
      <c r="U842">
        <v>110</v>
      </c>
      <c r="V842">
        <v>106</v>
      </c>
      <c r="W842">
        <v>108</v>
      </c>
      <c r="X842">
        <v>103</v>
      </c>
      <c r="Y842">
        <v>95</v>
      </c>
      <c r="Z842">
        <v>95</v>
      </c>
      <c r="AF842">
        <v>110</v>
      </c>
      <c r="AG842">
        <v>112</v>
      </c>
      <c r="AH842">
        <v>118</v>
      </c>
      <c r="AI842">
        <v>125</v>
      </c>
      <c r="AJ842">
        <v>117</v>
      </c>
      <c r="AK842">
        <v>95</v>
      </c>
      <c r="AL842">
        <v>90</v>
      </c>
      <c r="AN842">
        <v>112.1</v>
      </c>
      <c r="AP842">
        <v>108</v>
      </c>
      <c r="AQ842">
        <v>100</v>
      </c>
      <c r="AR842">
        <v>115</v>
      </c>
      <c r="AS842">
        <v>94</v>
      </c>
      <c r="AT842">
        <v>12</v>
      </c>
      <c r="AU842">
        <v>4</v>
      </c>
      <c r="AV842">
        <v>4</v>
      </c>
      <c r="BC842">
        <v>20</v>
      </c>
      <c r="BD842">
        <v>1956</v>
      </c>
      <c r="BE842">
        <v>1.4999999999999999E-2</v>
      </c>
      <c r="BF842">
        <v>0.01</v>
      </c>
      <c r="BG842">
        <v>1</v>
      </c>
      <c r="BH842">
        <v>0.2</v>
      </c>
      <c r="BI842">
        <v>17.600000000000001</v>
      </c>
      <c r="BJ842">
        <v>2.2000000000000002</v>
      </c>
      <c r="BK842">
        <v>219.3</v>
      </c>
      <c r="BL842" t="s">
        <v>241</v>
      </c>
      <c r="BM842" t="s">
        <v>241</v>
      </c>
      <c r="BP842">
        <v>7</v>
      </c>
    </row>
    <row r="843" spans="1:68" hidden="1" x14ac:dyDescent="0.2">
      <c r="A843">
        <v>2021</v>
      </c>
      <c r="B843">
        <v>2</v>
      </c>
      <c r="C843" s="260">
        <v>44248</v>
      </c>
      <c r="D843">
        <v>1</v>
      </c>
      <c r="E843">
        <v>2</v>
      </c>
      <c r="F843">
        <v>6</v>
      </c>
      <c r="G843" t="s">
        <v>344</v>
      </c>
      <c r="H843" t="s">
        <v>345</v>
      </c>
      <c r="I843" t="s">
        <v>163</v>
      </c>
      <c r="J843">
        <v>3</v>
      </c>
      <c r="K843">
        <v>2</v>
      </c>
      <c r="L843">
        <v>113</v>
      </c>
      <c r="M843">
        <v>105.09</v>
      </c>
      <c r="N843">
        <v>120.91</v>
      </c>
      <c r="U843">
        <v>118</v>
      </c>
      <c r="V843">
        <v>110</v>
      </c>
      <c r="W843">
        <v>112</v>
      </c>
      <c r="X843">
        <v>107</v>
      </c>
      <c r="Y843">
        <v>95</v>
      </c>
      <c r="Z843">
        <v>95</v>
      </c>
      <c r="AF843">
        <v>101</v>
      </c>
      <c r="AG843">
        <v>106</v>
      </c>
      <c r="AH843">
        <v>108</v>
      </c>
      <c r="AI843">
        <v>111</v>
      </c>
      <c r="AJ843">
        <v>105</v>
      </c>
      <c r="AK843">
        <v>95</v>
      </c>
      <c r="AL843">
        <v>90</v>
      </c>
      <c r="AN843">
        <v>108.7</v>
      </c>
      <c r="AP843">
        <v>108</v>
      </c>
      <c r="AQ843">
        <v>100</v>
      </c>
      <c r="AR843">
        <v>115</v>
      </c>
      <c r="AS843">
        <v>94</v>
      </c>
      <c r="AT843">
        <v>10</v>
      </c>
      <c r="AU843">
        <v>4</v>
      </c>
      <c r="AV843">
        <v>3</v>
      </c>
      <c r="BC843">
        <v>17</v>
      </c>
      <c r="BD843">
        <v>2201</v>
      </c>
      <c r="BE843">
        <v>1.4999999999999999E-2</v>
      </c>
      <c r="BF843">
        <v>8.0000000000000002E-3</v>
      </c>
      <c r="BG843">
        <v>1</v>
      </c>
      <c r="BH843">
        <v>0.2</v>
      </c>
      <c r="BI843">
        <v>19.5</v>
      </c>
      <c r="BJ843">
        <v>1.8</v>
      </c>
      <c r="BK843">
        <v>239.2</v>
      </c>
      <c r="BL843" t="s">
        <v>241</v>
      </c>
      <c r="BM843" t="s">
        <v>241</v>
      </c>
      <c r="BP843">
        <v>7</v>
      </c>
    </row>
    <row r="844" spans="1:68" hidden="1" x14ac:dyDescent="0.2">
      <c r="A844">
        <v>2021</v>
      </c>
      <c r="B844">
        <v>2</v>
      </c>
      <c r="C844" s="260">
        <v>44248</v>
      </c>
      <c r="D844">
        <v>29</v>
      </c>
      <c r="E844">
        <v>81</v>
      </c>
      <c r="F844">
        <v>6</v>
      </c>
      <c r="G844" t="s">
        <v>415</v>
      </c>
      <c r="H844" t="s">
        <v>416</v>
      </c>
      <c r="I844" t="s">
        <v>163</v>
      </c>
      <c r="J844">
        <v>2</v>
      </c>
      <c r="K844">
        <v>3</v>
      </c>
      <c r="L844">
        <v>388</v>
      </c>
      <c r="M844">
        <v>360.84</v>
      </c>
      <c r="N844">
        <v>415.16</v>
      </c>
      <c r="U844">
        <v>389</v>
      </c>
      <c r="V844">
        <v>362</v>
      </c>
      <c r="W844">
        <v>381</v>
      </c>
      <c r="X844">
        <v>396</v>
      </c>
      <c r="Y844">
        <v>121</v>
      </c>
      <c r="Z844">
        <v>121</v>
      </c>
      <c r="AF844">
        <v>350</v>
      </c>
      <c r="AG844">
        <v>373</v>
      </c>
      <c r="AH844">
        <v>390</v>
      </c>
      <c r="AI844">
        <v>389</v>
      </c>
      <c r="AJ844">
        <v>375</v>
      </c>
      <c r="AK844">
        <v>121</v>
      </c>
      <c r="AL844">
        <v>120</v>
      </c>
      <c r="AN844">
        <v>378.3</v>
      </c>
      <c r="AP844">
        <v>60</v>
      </c>
      <c r="AQ844">
        <v>120</v>
      </c>
      <c r="AR844">
        <v>60</v>
      </c>
      <c r="AS844">
        <v>121</v>
      </c>
      <c r="AT844">
        <v>7</v>
      </c>
      <c r="AU844">
        <v>10</v>
      </c>
      <c r="AV844">
        <v>6</v>
      </c>
      <c r="BC844">
        <v>23</v>
      </c>
      <c r="BD844">
        <v>1323</v>
      </c>
      <c r="BE844">
        <v>1.4999999999999999E-2</v>
      </c>
      <c r="BF844">
        <v>1.7000000000000001E-2</v>
      </c>
      <c r="BH844">
        <v>0.1</v>
      </c>
      <c r="BI844">
        <v>3.4</v>
      </c>
      <c r="BJ844">
        <v>8.6999999999999993</v>
      </c>
      <c r="BK844">
        <v>500.5</v>
      </c>
      <c r="BL844" t="s">
        <v>181</v>
      </c>
      <c r="BM844" t="s">
        <v>199</v>
      </c>
      <c r="BN844" t="s">
        <v>417</v>
      </c>
      <c r="BP844">
        <v>7</v>
      </c>
    </row>
    <row r="845" spans="1:68" hidden="1" x14ac:dyDescent="0.2">
      <c r="A845">
        <v>2021</v>
      </c>
      <c r="B845">
        <v>2</v>
      </c>
      <c r="C845" s="260">
        <v>44248</v>
      </c>
      <c r="D845">
        <v>135</v>
      </c>
      <c r="E845">
        <v>271</v>
      </c>
      <c r="F845">
        <v>6</v>
      </c>
      <c r="G845" t="s">
        <v>358</v>
      </c>
      <c r="H845" t="s">
        <v>359</v>
      </c>
      <c r="I845" t="s">
        <v>163</v>
      </c>
      <c r="J845">
        <v>4</v>
      </c>
      <c r="K845">
        <v>2</v>
      </c>
      <c r="L845">
        <v>161</v>
      </c>
      <c r="M845">
        <v>149.72999999999999</v>
      </c>
      <c r="N845">
        <v>172.27</v>
      </c>
      <c r="U845">
        <v>166</v>
      </c>
      <c r="V845">
        <v>144</v>
      </c>
      <c r="W845">
        <v>162</v>
      </c>
      <c r="X845">
        <v>158</v>
      </c>
      <c r="Y845">
        <v>92</v>
      </c>
      <c r="Z845">
        <v>100</v>
      </c>
      <c r="AF845">
        <v>170</v>
      </c>
      <c r="AG845">
        <v>168</v>
      </c>
      <c r="AH845">
        <v>165</v>
      </c>
      <c r="AI845">
        <v>173</v>
      </c>
      <c r="AJ845">
        <v>170</v>
      </c>
      <c r="AK845">
        <v>100</v>
      </c>
      <c r="AL845">
        <v>106</v>
      </c>
      <c r="AN845">
        <v>164</v>
      </c>
      <c r="AP845">
        <v>151</v>
      </c>
      <c r="AQ845">
        <v>95</v>
      </c>
      <c r="AR845">
        <v>145</v>
      </c>
      <c r="AS845">
        <v>100</v>
      </c>
      <c r="AT845">
        <v>6</v>
      </c>
      <c r="AU845">
        <v>2</v>
      </c>
      <c r="AV845">
        <v>3</v>
      </c>
      <c r="BC845">
        <v>11</v>
      </c>
      <c r="BD845">
        <v>3161</v>
      </c>
      <c r="BE845">
        <v>1.4999999999999999E-2</v>
      </c>
      <c r="BF845">
        <v>3.0000000000000001E-3</v>
      </c>
      <c r="BG845">
        <v>1</v>
      </c>
      <c r="BH845">
        <v>0.1</v>
      </c>
      <c r="BI845">
        <v>19.600000000000001</v>
      </c>
      <c r="BJ845">
        <v>1.8</v>
      </c>
      <c r="BK845">
        <v>518.4</v>
      </c>
      <c r="BL845" t="s">
        <v>164</v>
      </c>
      <c r="BP845">
        <v>7</v>
      </c>
    </row>
    <row r="846" spans="1:68" hidden="1" x14ac:dyDescent="0.2">
      <c r="A846">
        <v>2021</v>
      </c>
      <c r="B846">
        <v>2</v>
      </c>
      <c r="C846" s="260">
        <v>44248</v>
      </c>
      <c r="D846">
        <v>331</v>
      </c>
      <c r="E846">
        <v>253</v>
      </c>
      <c r="F846">
        <v>6</v>
      </c>
      <c r="G846" t="s">
        <v>337</v>
      </c>
      <c r="H846" t="s">
        <v>209</v>
      </c>
      <c r="I846" t="s">
        <v>163</v>
      </c>
      <c r="J846">
        <v>3</v>
      </c>
      <c r="K846">
        <v>2</v>
      </c>
      <c r="L846">
        <v>203</v>
      </c>
      <c r="M846">
        <v>188.79</v>
      </c>
      <c r="N846">
        <v>217.21</v>
      </c>
      <c r="W846">
        <v>232</v>
      </c>
      <c r="X846">
        <v>211</v>
      </c>
      <c r="Z846">
        <v>91</v>
      </c>
      <c r="AF846">
        <v>193</v>
      </c>
      <c r="AG846">
        <v>200</v>
      </c>
      <c r="AH846">
        <v>202</v>
      </c>
      <c r="AI846">
        <v>208</v>
      </c>
      <c r="AJ846">
        <v>201</v>
      </c>
      <c r="AK846">
        <v>99</v>
      </c>
      <c r="AL846">
        <v>95</v>
      </c>
      <c r="AN846">
        <v>206.7</v>
      </c>
      <c r="AP846">
        <v>121</v>
      </c>
      <c r="AQ846">
        <v>89</v>
      </c>
      <c r="AR846">
        <v>114</v>
      </c>
      <c r="AS846">
        <v>95</v>
      </c>
      <c r="AT846">
        <v>6</v>
      </c>
      <c r="AU846">
        <v>6</v>
      </c>
      <c r="AV846">
        <v>7</v>
      </c>
      <c r="BC846">
        <v>19</v>
      </c>
      <c r="BD846">
        <v>1459</v>
      </c>
      <c r="BE846">
        <v>1.4999999999999999E-2</v>
      </c>
      <c r="BF846">
        <v>1.2999999999999999E-2</v>
      </c>
      <c r="BG846">
        <v>1</v>
      </c>
      <c r="BH846">
        <v>0.1</v>
      </c>
      <c r="BI846">
        <v>7.2</v>
      </c>
      <c r="BJ846">
        <v>3.9</v>
      </c>
      <c r="BK846">
        <v>301.60000000000002</v>
      </c>
      <c r="BL846" t="s">
        <v>181</v>
      </c>
      <c r="BM846" t="s">
        <v>196</v>
      </c>
      <c r="BN846" t="s">
        <v>210</v>
      </c>
      <c r="BP846">
        <v>7</v>
      </c>
    </row>
    <row r="847" spans="1:68" hidden="1" x14ac:dyDescent="0.2">
      <c r="A847">
        <v>2021</v>
      </c>
      <c r="B847">
        <v>2</v>
      </c>
      <c r="C847" s="260">
        <v>44248</v>
      </c>
      <c r="D847">
        <v>383</v>
      </c>
      <c r="E847">
        <v>550</v>
      </c>
      <c r="F847">
        <v>7</v>
      </c>
      <c r="G847" t="s">
        <v>379</v>
      </c>
      <c r="H847" t="s">
        <v>380</v>
      </c>
      <c r="I847" t="s">
        <v>163</v>
      </c>
      <c r="J847">
        <v>3</v>
      </c>
      <c r="K847">
        <v>1</v>
      </c>
      <c r="L847">
        <v>35</v>
      </c>
      <c r="M847">
        <v>32.024999999999999</v>
      </c>
      <c r="N847">
        <v>38.045000000000002</v>
      </c>
      <c r="U847">
        <v>35</v>
      </c>
      <c r="Y847">
        <v>91</v>
      </c>
      <c r="AN847">
        <v>35</v>
      </c>
      <c r="AP847">
        <v>108</v>
      </c>
      <c r="AQ847">
        <v>100</v>
      </c>
      <c r="AR847">
        <v>119</v>
      </c>
      <c r="AS847">
        <v>91</v>
      </c>
      <c r="AT847">
        <v>2</v>
      </c>
      <c r="AU847">
        <v>1</v>
      </c>
      <c r="AV847">
        <v>1</v>
      </c>
      <c r="BC847">
        <v>4</v>
      </c>
      <c r="BD847">
        <v>4</v>
      </c>
      <c r="BE847">
        <v>1.4999999999999999E-2</v>
      </c>
      <c r="BF847">
        <v>1</v>
      </c>
      <c r="BH847">
        <v>0.1</v>
      </c>
      <c r="BI847">
        <v>0.1</v>
      </c>
      <c r="BJ847">
        <v>0.1</v>
      </c>
      <c r="BK847">
        <v>0.1</v>
      </c>
      <c r="BL847" t="s">
        <v>157</v>
      </c>
      <c r="BM847" t="s">
        <v>158</v>
      </c>
      <c r="BN847" t="s">
        <v>381</v>
      </c>
      <c r="BO847" t="s">
        <v>168</v>
      </c>
      <c r="BP847">
        <v>7</v>
      </c>
    </row>
    <row r="848" spans="1:68" hidden="1" x14ac:dyDescent="0.2">
      <c r="A848">
        <v>2021</v>
      </c>
      <c r="B848">
        <v>2</v>
      </c>
      <c r="C848" s="260">
        <v>44248</v>
      </c>
      <c r="D848">
        <v>376</v>
      </c>
      <c r="E848">
        <v>438</v>
      </c>
      <c r="F848">
        <v>8</v>
      </c>
      <c r="G848" t="s">
        <v>190</v>
      </c>
      <c r="H848" t="s">
        <v>191</v>
      </c>
      <c r="I848" t="s">
        <v>163</v>
      </c>
      <c r="J848">
        <v>3</v>
      </c>
      <c r="K848">
        <v>2</v>
      </c>
      <c r="L848">
        <v>336</v>
      </c>
      <c r="M848">
        <v>316.17599999999999</v>
      </c>
      <c r="N848">
        <v>359.85599999999999</v>
      </c>
      <c r="AP848">
        <v>67</v>
      </c>
      <c r="AQ848">
        <v>161</v>
      </c>
      <c r="AT848">
        <v>3</v>
      </c>
      <c r="AU848">
        <v>2</v>
      </c>
      <c r="AV848">
        <v>4</v>
      </c>
      <c r="BC848">
        <v>9</v>
      </c>
      <c r="BD848">
        <v>9</v>
      </c>
      <c r="BE848">
        <v>1.4999999999999999E-2</v>
      </c>
      <c r="BF848">
        <v>1</v>
      </c>
      <c r="BH848">
        <v>0</v>
      </c>
      <c r="BI848">
        <v>0</v>
      </c>
      <c r="BL848" t="s">
        <v>157</v>
      </c>
      <c r="BM848" t="s">
        <v>158</v>
      </c>
      <c r="BN848" t="s">
        <v>192</v>
      </c>
      <c r="BO848" t="s">
        <v>168</v>
      </c>
      <c r="BP848">
        <v>7</v>
      </c>
    </row>
    <row r="849" spans="1:68" hidden="1" x14ac:dyDescent="0.2">
      <c r="A849">
        <v>2021</v>
      </c>
      <c r="B849">
        <v>2</v>
      </c>
      <c r="C849" s="260">
        <v>44248</v>
      </c>
      <c r="D849">
        <v>259</v>
      </c>
      <c r="E849">
        <v>183</v>
      </c>
      <c r="F849">
        <v>26</v>
      </c>
      <c r="G849" t="s">
        <v>407</v>
      </c>
      <c r="H849" t="s">
        <v>408</v>
      </c>
      <c r="I849" t="s">
        <v>374</v>
      </c>
      <c r="J849">
        <v>12</v>
      </c>
      <c r="K849">
        <v>1</v>
      </c>
      <c r="L849">
        <v>3</v>
      </c>
      <c r="M849">
        <v>2.79</v>
      </c>
      <c r="N849">
        <v>3.21</v>
      </c>
      <c r="U849">
        <v>3</v>
      </c>
      <c r="V849">
        <v>3</v>
      </c>
      <c r="W849">
        <v>3</v>
      </c>
      <c r="X849">
        <v>3</v>
      </c>
      <c r="Y849">
        <v>101</v>
      </c>
      <c r="Z849">
        <v>101</v>
      </c>
      <c r="AN849">
        <v>3</v>
      </c>
      <c r="AP849">
        <v>508</v>
      </c>
      <c r="AQ849">
        <v>85</v>
      </c>
      <c r="AR849">
        <v>428</v>
      </c>
      <c r="AS849">
        <v>101</v>
      </c>
      <c r="AT849">
        <v>6</v>
      </c>
      <c r="AU849">
        <v>8</v>
      </c>
      <c r="AV849">
        <v>12</v>
      </c>
      <c r="BC849">
        <v>26</v>
      </c>
      <c r="BD849">
        <v>2026</v>
      </c>
      <c r="BE849">
        <v>0.02</v>
      </c>
      <c r="BF849">
        <v>1.2999999999999999E-2</v>
      </c>
      <c r="BG849">
        <v>1</v>
      </c>
      <c r="BH849">
        <v>8.6999999999999993</v>
      </c>
      <c r="BI849">
        <v>675.3</v>
      </c>
      <c r="BJ849">
        <v>0.1</v>
      </c>
      <c r="BK849">
        <v>6.1</v>
      </c>
      <c r="BL849" t="s">
        <v>241</v>
      </c>
      <c r="BM849" t="s">
        <v>241</v>
      </c>
      <c r="BP849">
        <v>7</v>
      </c>
    </row>
    <row r="850" spans="1:68" hidden="1" x14ac:dyDescent="0.2">
      <c r="A850">
        <v>2021</v>
      </c>
      <c r="B850">
        <v>2</v>
      </c>
      <c r="C850" s="260">
        <v>44248</v>
      </c>
      <c r="D850">
        <v>214</v>
      </c>
      <c r="E850">
        <v>142</v>
      </c>
      <c r="F850">
        <v>47</v>
      </c>
      <c r="G850" t="s">
        <v>258</v>
      </c>
      <c r="H850" t="s">
        <v>259</v>
      </c>
      <c r="I850" t="s">
        <v>203</v>
      </c>
      <c r="J850">
        <v>4</v>
      </c>
      <c r="K850">
        <v>1</v>
      </c>
      <c r="L850">
        <v>351</v>
      </c>
      <c r="M850">
        <v>326.43</v>
      </c>
      <c r="N850">
        <v>375.57</v>
      </c>
      <c r="X850">
        <v>418</v>
      </c>
      <c r="Z850">
        <v>213</v>
      </c>
      <c r="AF850">
        <v>348</v>
      </c>
      <c r="AG850">
        <v>355</v>
      </c>
      <c r="AH850">
        <v>325</v>
      </c>
      <c r="AI850">
        <v>338</v>
      </c>
      <c r="AJ850">
        <v>345</v>
      </c>
      <c r="AK850">
        <v>183</v>
      </c>
      <c r="AL850">
        <v>180</v>
      </c>
      <c r="AN850">
        <v>354.8</v>
      </c>
      <c r="AP850">
        <v>68</v>
      </c>
      <c r="AQ850">
        <v>212</v>
      </c>
      <c r="AR850">
        <v>75</v>
      </c>
      <c r="AS850">
        <v>192</v>
      </c>
      <c r="AT850">
        <v>12</v>
      </c>
      <c r="AU850">
        <v>14</v>
      </c>
      <c r="AV850">
        <v>13</v>
      </c>
      <c r="AX850">
        <v>2</v>
      </c>
      <c r="BC850">
        <v>41</v>
      </c>
      <c r="BD850">
        <v>636</v>
      </c>
      <c r="BE850">
        <v>0.02</v>
      </c>
      <c r="BF850">
        <v>6.4000000000000001E-2</v>
      </c>
      <c r="BH850">
        <v>0.1</v>
      </c>
      <c r="BI850">
        <v>1.8</v>
      </c>
      <c r="BJ850">
        <v>14.5</v>
      </c>
      <c r="BK850">
        <v>225.7</v>
      </c>
      <c r="BL850" t="s">
        <v>181</v>
      </c>
      <c r="BM850" t="s">
        <v>199</v>
      </c>
      <c r="BN850" t="s">
        <v>260</v>
      </c>
      <c r="BP850">
        <v>7</v>
      </c>
    </row>
    <row r="851" spans="1:68" hidden="1" x14ac:dyDescent="0.2">
      <c r="A851">
        <v>2021</v>
      </c>
      <c r="B851">
        <v>2</v>
      </c>
      <c r="C851" s="260">
        <v>44248</v>
      </c>
      <c r="D851">
        <v>334</v>
      </c>
      <c r="E851">
        <v>254</v>
      </c>
      <c r="F851">
        <v>49</v>
      </c>
      <c r="G851" t="s">
        <v>208</v>
      </c>
      <c r="H851" t="s">
        <v>209</v>
      </c>
      <c r="I851" t="s">
        <v>203</v>
      </c>
      <c r="J851">
        <v>4</v>
      </c>
      <c r="K851">
        <v>2</v>
      </c>
      <c r="L851">
        <v>203</v>
      </c>
      <c r="M851">
        <v>188.79</v>
      </c>
      <c r="N851">
        <v>217.21</v>
      </c>
      <c r="V851">
        <v>196</v>
      </c>
      <c r="W851">
        <v>208</v>
      </c>
      <c r="X851">
        <v>212</v>
      </c>
      <c r="Z851">
        <v>142</v>
      </c>
      <c r="AF851">
        <v>206</v>
      </c>
      <c r="AG851">
        <v>198</v>
      </c>
      <c r="AH851">
        <v>211</v>
      </c>
      <c r="AI851">
        <v>213</v>
      </c>
      <c r="AJ851">
        <v>203</v>
      </c>
      <c r="AK851">
        <v>135</v>
      </c>
      <c r="AL851">
        <v>130</v>
      </c>
      <c r="AN851">
        <v>205.9</v>
      </c>
      <c r="AP851">
        <v>88</v>
      </c>
      <c r="AQ851">
        <v>164</v>
      </c>
      <c r="AR851">
        <v>106</v>
      </c>
      <c r="AS851">
        <v>136</v>
      </c>
      <c r="AT851">
        <v>7</v>
      </c>
      <c r="AU851">
        <v>4</v>
      </c>
      <c r="AV851">
        <v>11</v>
      </c>
      <c r="BC851">
        <v>22</v>
      </c>
      <c r="BD851">
        <v>1762</v>
      </c>
      <c r="BE851">
        <v>0.02</v>
      </c>
      <c r="BF851">
        <v>1.2E-2</v>
      </c>
      <c r="BG851">
        <v>1</v>
      </c>
      <c r="BH851">
        <v>0.1</v>
      </c>
      <c r="BI851">
        <v>8.6999999999999993</v>
      </c>
      <c r="BJ851">
        <v>4.5</v>
      </c>
      <c r="BK851">
        <v>362.8</v>
      </c>
      <c r="BL851" t="s">
        <v>181</v>
      </c>
      <c r="BM851" t="s">
        <v>196</v>
      </c>
      <c r="BN851" t="s">
        <v>210</v>
      </c>
      <c r="BP851">
        <v>7</v>
      </c>
    </row>
    <row r="852" spans="1:68" hidden="1" x14ac:dyDescent="0.2">
      <c r="A852">
        <v>2021</v>
      </c>
      <c r="B852">
        <v>2</v>
      </c>
      <c r="C852" s="260">
        <v>44249</v>
      </c>
      <c r="D852">
        <v>395</v>
      </c>
      <c r="E852">
        <v>607</v>
      </c>
      <c r="F852">
        <v>2</v>
      </c>
      <c r="G852" t="s">
        <v>284</v>
      </c>
      <c r="H852" t="s">
        <v>285</v>
      </c>
      <c r="I852" t="s">
        <v>163</v>
      </c>
      <c r="J852">
        <v>3</v>
      </c>
      <c r="K852">
        <v>3</v>
      </c>
      <c r="L852">
        <v>120</v>
      </c>
      <c r="M852">
        <v>111.6</v>
      </c>
      <c r="N852">
        <v>128.4</v>
      </c>
      <c r="AP852">
        <v>90</v>
      </c>
      <c r="AQ852">
        <v>120</v>
      </c>
      <c r="BD852">
        <v>1728</v>
      </c>
      <c r="BE852">
        <v>1.4999999999999999E-2</v>
      </c>
      <c r="BI852">
        <v>14.4</v>
      </c>
      <c r="BL852" t="s">
        <v>286</v>
      </c>
      <c r="BM852" t="s">
        <v>286</v>
      </c>
      <c r="BP852">
        <v>8</v>
      </c>
    </row>
    <row r="853" spans="1:68" hidden="1" x14ac:dyDescent="0.2">
      <c r="A853">
        <v>2021</v>
      </c>
      <c r="B853">
        <v>2</v>
      </c>
      <c r="C853" s="260">
        <v>44249</v>
      </c>
      <c r="D853">
        <v>395</v>
      </c>
      <c r="E853">
        <v>608</v>
      </c>
      <c r="F853">
        <v>2</v>
      </c>
      <c r="G853" t="s">
        <v>287</v>
      </c>
      <c r="H853" t="s">
        <v>288</v>
      </c>
      <c r="I853" t="s">
        <v>163</v>
      </c>
      <c r="J853">
        <v>3</v>
      </c>
      <c r="K853">
        <v>3</v>
      </c>
      <c r="L853">
        <v>110</v>
      </c>
      <c r="M853">
        <v>102.3</v>
      </c>
      <c r="N853">
        <v>117.7</v>
      </c>
      <c r="AP853">
        <v>90</v>
      </c>
      <c r="AQ853">
        <v>120</v>
      </c>
      <c r="BD853">
        <v>1728</v>
      </c>
      <c r="BE853">
        <v>1.4999999999999999E-2</v>
      </c>
      <c r="BI853">
        <v>15.7</v>
      </c>
      <c r="BL853" t="s">
        <v>286</v>
      </c>
      <c r="BM853" t="s">
        <v>286</v>
      </c>
      <c r="BP853">
        <v>8</v>
      </c>
    </row>
    <row r="854" spans="1:68" hidden="1" x14ac:dyDescent="0.2">
      <c r="A854">
        <v>2021</v>
      </c>
      <c r="B854">
        <v>2</v>
      </c>
      <c r="C854" s="260">
        <v>44249</v>
      </c>
      <c r="D854">
        <v>395</v>
      </c>
      <c r="E854">
        <v>609</v>
      </c>
      <c r="F854">
        <v>2</v>
      </c>
      <c r="G854" t="s">
        <v>289</v>
      </c>
      <c r="H854" t="s">
        <v>290</v>
      </c>
      <c r="I854" t="s">
        <v>163</v>
      </c>
      <c r="J854">
        <v>3</v>
      </c>
      <c r="K854">
        <v>3</v>
      </c>
      <c r="L854">
        <v>50</v>
      </c>
      <c r="M854">
        <v>46.5</v>
      </c>
      <c r="N854">
        <v>53.5</v>
      </c>
      <c r="AP854">
        <v>90</v>
      </c>
      <c r="AQ854">
        <v>120</v>
      </c>
      <c r="BD854">
        <v>1728</v>
      </c>
      <c r="BE854">
        <v>1.4999999999999999E-2</v>
      </c>
      <c r="BI854">
        <v>34.6</v>
      </c>
      <c r="BL854" t="s">
        <v>286</v>
      </c>
      <c r="BM854" t="s">
        <v>286</v>
      </c>
      <c r="BP854">
        <v>8</v>
      </c>
    </row>
    <row r="855" spans="1:68" hidden="1" x14ac:dyDescent="0.2">
      <c r="A855">
        <v>2021</v>
      </c>
      <c r="B855">
        <v>2</v>
      </c>
      <c r="C855" s="260">
        <v>44249</v>
      </c>
      <c r="D855">
        <v>137</v>
      </c>
      <c r="E855">
        <v>168</v>
      </c>
      <c r="F855">
        <v>3</v>
      </c>
      <c r="G855" t="s">
        <v>273</v>
      </c>
      <c r="H855" t="s">
        <v>274</v>
      </c>
      <c r="I855" t="s">
        <v>163</v>
      </c>
      <c r="J855">
        <v>3</v>
      </c>
      <c r="K855">
        <v>2</v>
      </c>
      <c r="L855">
        <v>619</v>
      </c>
      <c r="M855">
        <v>575.66999999999996</v>
      </c>
      <c r="N855">
        <v>662.33</v>
      </c>
      <c r="T855">
        <v>652</v>
      </c>
      <c r="U855">
        <v>641</v>
      </c>
      <c r="V855">
        <v>658</v>
      </c>
      <c r="Y855">
        <v>145</v>
      </c>
      <c r="AN855">
        <v>650.29999999999995</v>
      </c>
      <c r="AP855">
        <v>90</v>
      </c>
      <c r="AQ855">
        <v>116</v>
      </c>
      <c r="AR855">
        <v>74</v>
      </c>
      <c r="AS855">
        <v>145</v>
      </c>
      <c r="AT855">
        <v>3</v>
      </c>
      <c r="AU855">
        <v>1</v>
      </c>
      <c r="AV855">
        <v>1</v>
      </c>
      <c r="BC855">
        <v>5</v>
      </c>
      <c r="BD855">
        <v>569</v>
      </c>
      <c r="BE855">
        <v>1.4999999999999999E-2</v>
      </c>
      <c r="BF855">
        <v>8.9999999999999993E-3</v>
      </c>
      <c r="BG855">
        <v>1</v>
      </c>
      <c r="BH855">
        <v>0</v>
      </c>
      <c r="BI855">
        <v>0.9</v>
      </c>
      <c r="BJ855">
        <v>3.3</v>
      </c>
      <c r="BK855">
        <v>370</v>
      </c>
      <c r="BL855" t="s">
        <v>164</v>
      </c>
      <c r="BP855">
        <v>8</v>
      </c>
    </row>
    <row r="856" spans="1:68" hidden="1" x14ac:dyDescent="0.2">
      <c r="A856">
        <v>2021</v>
      </c>
      <c r="B856">
        <v>2</v>
      </c>
      <c r="C856" s="260">
        <v>44249</v>
      </c>
      <c r="D856">
        <v>182</v>
      </c>
      <c r="E856">
        <v>331</v>
      </c>
      <c r="F856">
        <v>3</v>
      </c>
      <c r="G856" t="s">
        <v>165</v>
      </c>
      <c r="H856" t="s">
        <v>166</v>
      </c>
      <c r="I856" t="s">
        <v>163</v>
      </c>
      <c r="J856">
        <v>4</v>
      </c>
      <c r="K856">
        <v>2</v>
      </c>
      <c r="L856">
        <v>325</v>
      </c>
      <c r="M856">
        <v>305.82499999999999</v>
      </c>
      <c r="N856">
        <v>348.07499999999999</v>
      </c>
      <c r="AH856">
        <v>354</v>
      </c>
      <c r="AI856">
        <v>342</v>
      </c>
      <c r="AJ856">
        <v>333</v>
      </c>
      <c r="AL856">
        <v>133</v>
      </c>
      <c r="AN856">
        <v>343</v>
      </c>
      <c r="AP856">
        <v>110</v>
      </c>
      <c r="AQ856">
        <v>131</v>
      </c>
      <c r="AR856">
        <v>108</v>
      </c>
      <c r="AS856">
        <v>133</v>
      </c>
      <c r="AT856">
        <v>4</v>
      </c>
      <c r="AV856">
        <v>5</v>
      </c>
      <c r="BC856">
        <v>9</v>
      </c>
      <c r="BD856">
        <v>69</v>
      </c>
      <c r="BE856">
        <v>1.4999999999999999E-2</v>
      </c>
      <c r="BF856">
        <v>0.13</v>
      </c>
      <c r="BH856">
        <v>0</v>
      </c>
      <c r="BI856">
        <v>0.2</v>
      </c>
      <c r="BJ856">
        <v>3.1</v>
      </c>
      <c r="BK856">
        <v>23.7</v>
      </c>
      <c r="BL856" t="s">
        <v>157</v>
      </c>
      <c r="BM856" t="s">
        <v>158</v>
      </c>
      <c r="BN856" t="s">
        <v>167</v>
      </c>
      <c r="BO856" t="s">
        <v>168</v>
      </c>
      <c r="BP856">
        <v>8</v>
      </c>
    </row>
    <row r="857" spans="1:68" hidden="1" x14ac:dyDescent="0.2">
      <c r="A857">
        <v>2021</v>
      </c>
      <c r="B857">
        <v>2</v>
      </c>
      <c r="C857" s="260">
        <v>44249</v>
      </c>
      <c r="D857">
        <v>142</v>
      </c>
      <c r="E857">
        <v>280</v>
      </c>
      <c r="F857">
        <v>4</v>
      </c>
      <c r="G857" t="s">
        <v>311</v>
      </c>
      <c r="H857" t="s">
        <v>312</v>
      </c>
      <c r="I857" t="s">
        <v>163</v>
      </c>
      <c r="J857">
        <v>3</v>
      </c>
      <c r="K857">
        <v>2</v>
      </c>
      <c r="L857">
        <v>323</v>
      </c>
      <c r="M857">
        <v>300.39</v>
      </c>
      <c r="N857">
        <v>345.61</v>
      </c>
      <c r="X857">
        <v>365</v>
      </c>
      <c r="Z857">
        <v>135</v>
      </c>
      <c r="AF857">
        <v>350</v>
      </c>
      <c r="AG857">
        <v>335</v>
      </c>
      <c r="AH857">
        <v>325</v>
      </c>
      <c r="AI857">
        <v>340</v>
      </c>
      <c r="AJ857">
        <v>309</v>
      </c>
      <c r="AK857">
        <v>134</v>
      </c>
      <c r="AL857">
        <v>141</v>
      </c>
      <c r="AN857">
        <v>337.3</v>
      </c>
      <c r="AP857">
        <v>105</v>
      </c>
      <c r="AQ857">
        <v>103</v>
      </c>
      <c r="AR857">
        <v>79</v>
      </c>
      <c r="AS857">
        <v>137</v>
      </c>
      <c r="AT857">
        <v>5</v>
      </c>
      <c r="AU857">
        <v>4</v>
      </c>
      <c r="AV857">
        <v>4</v>
      </c>
      <c r="BC857">
        <v>13</v>
      </c>
      <c r="BD857">
        <v>1098</v>
      </c>
      <c r="BE857">
        <v>1.4999999999999999E-2</v>
      </c>
      <c r="BF857">
        <v>1.2E-2</v>
      </c>
      <c r="BG857">
        <v>1</v>
      </c>
      <c r="BH857">
        <v>0</v>
      </c>
      <c r="BI857">
        <v>3.4</v>
      </c>
      <c r="BJ857">
        <v>4.4000000000000004</v>
      </c>
      <c r="BK857">
        <v>370.4</v>
      </c>
      <c r="BL857" t="s">
        <v>164</v>
      </c>
      <c r="BP857">
        <v>8</v>
      </c>
    </row>
    <row r="858" spans="1:68" hidden="1" x14ac:dyDescent="0.2">
      <c r="A858">
        <v>2021</v>
      </c>
      <c r="B858">
        <v>2</v>
      </c>
      <c r="C858" s="260">
        <v>44249</v>
      </c>
      <c r="D858">
        <v>10</v>
      </c>
      <c r="E858">
        <v>24</v>
      </c>
      <c r="F858">
        <v>5</v>
      </c>
      <c r="G858" t="s">
        <v>366</v>
      </c>
      <c r="H858" t="s">
        <v>367</v>
      </c>
      <c r="I858" t="s">
        <v>163</v>
      </c>
      <c r="J858">
        <v>4</v>
      </c>
      <c r="K858">
        <v>2</v>
      </c>
      <c r="L858">
        <v>166</v>
      </c>
      <c r="M858">
        <v>154.38</v>
      </c>
      <c r="N858">
        <v>177.62</v>
      </c>
      <c r="W858">
        <v>162</v>
      </c>
      <c r="X858">
        <v>158</v>
      </c>
      <c r="Z858">
        <v>100</v>
      </c>
      <c r="AF858">
        <v>163</v>
      </c>
      <c r="AG858">
        <v>158</v>
      </c>
      <c r="AH858">
        <v>156</v>
      </c>
      <c r="AI858">
        <v>161</v>
      </c>
      <c r="AJ858">
        <v>165</v>
      </c>
      <c r="AK858">
        <v>110</v>
      </c>
      <c r="AL858">
        <v>105</v>
      </c>
      <c r="AN858">
        <v>160.4</v>
      </c>
      <c r="AP858">
        <v>145</v>
      </c>
      <c r="AQ858">
        <v>99</v>
      </c>
      <c r="AR858">
        <v>137</v>
      </c>
      <c r="AS858">
        <v>105</v>
      </c>
      <c r="AT858">
        <v>3</v>
      </c>
      <c r="AV858">
        <v>11</v>
      </c>
      <c r="BC858">
        <v>14</v>
      </c>
      <c r="BD858">
        <v>1790</v>
      </c>
      <c r="BE858">
        <v>1.4999999999999999E-2</v>
      </c>
      <c r="BF858">
        <v>8.0000000000000002E-3</v>
      </c>
      <c r="BG858">
        <v>1</v>
      </c>
      <c r="BH858">
        <v>0.1</v>
      </c>
      <c r="BI858">
        <v>10.8</v>
      </c>
      <c r="BJ858">
        <v>2.2000000000000002</v>
      </c>
      <c r="BK858">
        <v>287.10000000000002</v>
      </c>
      <c r="BL858" t="s">
        <v>181</v>
      </c>
      <c r="BM858" t="s">
        <v>182</v>
      </c>
      <c r="BN858" t="s">
        <v>368</v>
      </c>
      <c r="BO858" t="s">
        <v>220</v>
      </c>
      <c r="BP858">
        <v>8</v>
      </c>
    </row>
    <row r="859" spans="1:68" hidden="1" x14ac:dyDescent="0.2">
      <c r="A859">
        <v>2021</v>
      </c>
      <c r="B859">
        <v>2</v>
      </c>
      <c r="C859" s="260">
        <v>44249</v>
      </c>
      <c r="D859">
        <v>10</v>
      </c>
      <c r="E859">
        <v>25</v>
      </c>
      <c r="F859">
        <v>5</v>
      </c>
      <c r="G859" t="s">
        <v>369</v>
      </c>
      <c r="H859" t="s">
        <v>370</v>
      </c>
      <c r="I859" t="s">
        <v>163</v>
      </c>
      <c r="J859">
        <v>4</v>
      </c>
      <c r="K859">
        <v>2</v>
      </c>
      <c r="L859">
        <v>162</v>
      </c>
      <c r="M859">
        <v>150.66</v>
      </c>
      <c r="N859">
        <v>173.34</v>
      </c>
      <c r="W859">
        <v>178</v>
      </c>
      <c r="X859">
        <v>161</v>
      </c>
      <c r="Z859">
        <v>100</v>
      </c>
      <c r="AF859">
        <v>172</v>
      </c>
      <c r="AG859">
        <v>168</v>
      </c>
      <c r="AH859">
        <v>163</v>
      </c>
      <c r="AI859">
        <v>172</v>
      </c>
      <c r="AJ859">
        <v>173</v>
      </c>
      <c r="AK859">
        <v>110</v>
      </c>
      <c r="AL859">
        <v>105</v>
      </c>
      <c r="AN859">
        <v>169.6</v>
      </c>
      <c r="AP859">
        <v>145</v>
      </c>
      <c r="AQ859">
        <v>99</v>
      </c>
      <c r="AR859">
        <v>137</v>
      </c>
      <c r="AS859">
        <v>105</v>
      </c>
      <c r="AT859">
        <v>2</v>
      </c>
      <c r="AV859">
        <v>12</v>
      </c>
      <c r="BC859">
        <v>14</v>
      </c>
      <c r="BD859">
        <v>1790</v>
      </c>
      <c r="BE859">
        <v>1.4999999999999999E-2</v>
      </c>
      <c r="BF859">
        <v>8.0000000000000002E-3</v>
      </c>
      <c r="BG859">
        <v>1</v>
      </c>
      <c r="BH859">
        <v>0.1</v>
      </c>
      <c r="BI859">
        <v>11</v>
      </c>
      <c r="BJ859">
        <v>2.4</v>
      </c>
      <c r="BK859">
        <v>303.60000000000002</v>
      </c>
      <c r="BL859" t="s">
        <v>181</v>
      </c>
      <c r="BM859" t="s">
        <v>182</v>
      </c>
      <c r="BN859" t="s">
        <v>371</v>
      </c>
      <c r="BO859" t="s">
        <v>220</v>
      </c>
      <c r="BP859">
        <v>8</v>
      </c>
    </row>
    <row r="860" spans="1:68" hidden="1" x14ac:dyDescent="0.2">
      <c r="A860">
        <v>2021</v>
      </c>
      <c r="B860">
        <v>2</v>
      </c>
      <c r="C860" s="260">
        <v>44249</v>
      </c>
      <c r="D860">
        <v>143</v>
      </c>
      <c r="E860">
        <v>281</v>
      </c>
      <c r="F860">
        <v>5</v>
      </c>
      <c r="G860" t="s">
        <v>275</v>
      </c>
      <c r="H860" t="s">
        <v>276</v>
      </c>
      <c r="I860" t="s">
        <v>163</v>
      </c>
      <c r="J860">
        <v>4</v>
      </c>
      <c r="K860">
        <v>2</v>
      </c>
      <c r="L860">
        <v>285</v>
      </c>
      <c r="M860">
        <v>265.05</v>
      </c>
      <c r="N860">
        <v>304.95</v>
      </c>
      <c r="T860">
        <v>305</v>
      </c>
      <c r="U860">
        <v>292</v>
      </c>
      <c r="Y860">
        <v>120</v>
      </c>
      <c r="AN860">
        <v>298.5</v>
      </c>
      <c r="AP860">
        <v>120</v>
      </c>
      <c r="AQ860">
        <v>120</v>
      </c>
      <c r="AR860">
        <v>120</v>
      </c>
      <c r="AS860">
        <v>120</v>
      </c>
      <c r="AT860">
        <v>1</v>
      </c>
      <c r="AU860">
        <v>2</v>
      </c>
      <c r="AV860">
        <v>2</v>
      </c>
      <c r="BC860">
        <v>5</v>
      </c>
      <c r="BD860">
        <v>461</v>
      </c>
      <c r="BE860">
        <v>1.4999999999999999E-2</v>
      </c>
      <c r="BF860">
        <v>1.0999999999999999E-2</v>
      </c>
      <c r="BG860">
        <v>1</v>
      </c>
      <c r="BH860">
        <v>0</v>
      </c>
      <c r="BI860">
        <v>1.6</v>
      </c>
      <c r="BJ860">
        <v>1.5</v>
      </c>
      <c r="BK860">
        <v>137.6</v>
      </c>
      <c r="BL860" t="s">
        <v>164</v>
      </c>
      <c r="BP860">
        <v>8</v>
      </c>
    </row>
    <row r="861" spans="1:68" hidden="1" x14ac:dyDescent="0.2">
      <c r="A861">
        <v>2021</v>
      </c>
      <c r="B861">
        <v>2</v>
      </c>
      <c r="C861" s="260">
        <v>44249</v>
      </c>
      <c r="D861">
        <v>236</v>
      </c>
      <c r="E861">
        <v>160</v>
      </c>
      <c r="F861">
        <v>5</v>
      </c>
      <c r="G861" t="s">
        <v>277</v>
      </c>
      <c r="H861" t="s">
        <v>278</v>
      </c>
      <c r="I861" t="s">
        <v>163</v>
      </c>
      <c r="J861">
        <v>2</v>
      </c>
      <c r="K861">
        <v>1</v>
      </c>
      <c r="L861">
        <v>200</v>
      </c>
      <c r="M861">
        <v>186</v>
      </c>
      <c r="N861">
        <v>214</v>
      </c>
      <c r="T861">
        <v>188</v>
      </c>
      <c r="U861">
        <v>195</v>
      </c>
      <c r="V861">
        <v>208</v>
      </c>
      <c r="W861">
        <v>192</v>
      </c>
      <c r="X861">
        <v>185</v>
      </c>
      <c r="Y861">
        <v>98</v>
      </c>
      <c r="Z861">
        <v>95</v>
      </c>
      <c r="AF861">
        <v>185</v>
      </c>
      <c r="AG861">
        <v>200</v>
      </c>
      <c r="AK861">
        <v>98</v>
      </c>
      <c r="AN861">
        <v>193.3</v>
      </c>
      <c r="AP861">
        <v>76</v>
      </c>
      <c r="AQ861">
        <v>95</v>
      </c>
      <c r="AR861">
        <v>74</v>
      </c>
      <c r="AS861">
        <v>97</v>
      </c>
      <c r="AT861">
        <v>10</v>
      </c>
      <c r="AU861">
        <v>2</v>
      </c>
      <c r="AV861">
        <v>3</v>
      </c>
      <c r="BC861">
        <v>15</v>
      </c>
      <c r="BD861">
        <v>1497</v>
      </c>
      <c r="BE861">
        <v>1.4999999999999999E-2</v>
      </c>
      <c r="BF861">
        <v>0.01</v>
      </c>
      <c r="BG861">
        <v>1</v>
      </c>
      <c r="BH861">
        <v>0.1</v>
      </c>
      <c r="BI861">
        <v>7.5</v>
      </c>
      <c r="BJ861">
        <v>2.9</v>
      </c>
      <c r="BK861">
        <v>289.39999999999998</v>
      </c>
      <c r="BL861" t="s">
        <v>279</v>
      </c>
      <c r="BM861" t="s">
        <v>279</v>
      </c>
      <c r="BP861">
        <v>8</v>
      </c>
    </row>
    <row r="862" spans="1:68" hidden="1" x14ac:dyDescent="0.2">
      <c r="A862">
        <v>2021</v>
      </c>
      <c r="B862">
        <v>2</v>
      </c>
      <c r="C862" s="260">
        <v>44249</v>
      </c>
      <c r="D862">
        <v>1</v>
      </c>
      <c r="E862">
        <v>1</v>
      </c>
      <c r="F862">
        <v>6</v>
      </c>
      <c r="G862" t="s">
        <v>342</v>
      </c>
      <c r="H862" t="s">
        <v>343</v>
      </c>
      <c r="I862" t="s">
        <v>163</v>
      </c>
      <c r="J862">
        <v>3</v>
      </c>
      <c r="K862">
        <v>2</v>
      </c>
      <c r="L862">
        <v>111</v>
      </c>
      <c r="M862">
        <v>103.23</v>
      </c>
      <c r="N862">
        <v>118.77</v>
      </c>
      <c r="T862">
        <v>109</v>
      </c>
      <c r="U862">
        <v>109</v>
      </c>
      <c r="V862">
        <v>106</v>
      </c>
      <c r="W862">
        <v>106</v>
      </c>
      <c r="X862">
        <v>108</v>
      </c>
      <c r="Y862">
        <v>92</v>
      </c>
      <c r="Z862">
        <v>94</v>
      </c>
      <c r="AF862">
        <v>110</v>
      </c>
      <c r="AG862">
        <v>113</v>
      </c>
      <c r="AH862">
        <v>121</v>
      </c>
      <c r="AI862">
        <v>114</v>
      </c>
      <c r="AJ862">
        <v>117</v>
      </c>
      <c r="AK862">
        <v>97</v>
      </c>
      <c r="AL862">
        <v>100</v>
      </c>
      <c r="AN862">
        <v>111.3</v>
      </c>
      <c r="AP862">
        <v>108</v>
      </c>
      <c r="AQ862">
        <v>100</v>
      </c>
      <c r="AR862">
        <v>113</v>
      </c>
      <c r="AS862">
        <v>96</v>
      </c>
      <c r="AT862">
        <v>5</v>
      </c>
      <c r="AU862">
        <v>7</v>
      </c>
      <c r="AV862">
        <v>6</v>
      </c>
      <c r="BC862">
        <v>18</v>
      </c>
      <c r="BD862">
        <v>2978</v>
      </c>
      <c r="BE862">
        <v>1.4999999999999999E-2</v>
      </c>
      <c r="BF862">
        <v>6.0000000000000001E-3</v>
      </c>
      <c r="BG862">
        <v>1</v>
      </c>
      <c r="BH862">
        <v>0.2</v>
      </c>
      <c r="BI862">
        <v>26.8</v>
      </c>
      <c r="BJ862">
        <v>2</v>
      </c>
      <c r="BK862">
        <v>331.5</v>
      </c>
      <c r="BL862" t="s">
        <v>241</v>
      </c>
      <c r="BM862" t="s">
        <v>241</v>
      </c>
      <c r="BP862">
        <v>8</v>
      </c>
    </row>
    <row r="863" spans="1:68" hidden="1" x14ac:dyDescent="0.2">
      <c r="A863">
        <v>2021</v>
      </c>
      <c r="B863">
        <v>2</v>
      </c>
      <c r="C863" s="260">
        <v>44249</v>
      </c>
      <c r="D863">
        <v>1</v>
      </c>
      <c r="E863">
        <v>2</v>
      </c>
      <c r="F863">
        <v>6</v>
      </c>
      <c r="G863" t="s">
        <v>344</v>
      </c>
      <c r="H863" t="s">
        <v>345</v>
      </c>
      <c r="I863" t="s">
        <v>163</v>
      </c>
      <c r="J863">
        <v>3</v>
      </c>
      <c r="K863">
        <v>2</v>
      </c>
      <c r="L863">
        <v>113</v>
      </c>
      <c r="M863">
        <v>105.09</v>
      </c>
      <c r="N863">
        <v>120.91</v>
      </c>
      <c r="T863">
        <v>131</v>
      </c>
      <c r="U863">
        <v>118</v>
      </c>
      <c r="V863">
        <v>115</v>
      </c>
      <c r="W863">
        <v>112</v>
      </c>
      <c r="X863">
        <v>110</v>
      </c>
      <c r="Y863">
        <v>92</v>
      </c>
      <c r="Z863">
        <v>94</v>
      </c>
      <c r="AF863">
        <v>103</v>
      </c>
      <c r="AG863">
        <v>106</v>
      </c>
      <c r="AH863">
        <v>111</v>
      </c>
      <c r="AI863">
        <v>109</v>
      </c>
      <c r="AJ863">
        <v>106</v>
      </c>
      <c r="AK863">
        <v>97</v>
      </c>
      <c r="AL863">
        <v>100</v>
      </c>
      <c r="AN863">
        <v>112.1</v>
      </c>
      <c r="AP863">
        <v>108</v>
      </c>
      <c r="AQ863">
        <v>100</v>
      </c>
      <c r="AR863">
        <v>113</v>
      </c>
      <c r="AS863">
        <v>96</v>
      </c>
      <c r="AT863">
        <v>12</v>
      </c>
      <c r="AU863">
        <v>2</v>
      </c>
      <c r="AV863">
        <v>9</v>
      </c>
      <c r="BC863">
        <v>23</v>
      </c>
      <c r="BD863">
        <v>2987</v>
      </c>
      <c r="BE863">
        <v>1.4999999999999999E-2</v>
      </c>
      <c r="BF863">
        <v>8.0000000000000002E-3</v>
      </c>
      <c r="BG863">
        <v>1</v>
      </c>
      <c r="BH863">
        <v>0.2</v>
      </c>
      <c r="BI863">
        <v>26.4</v>
      </c>
      <c r="BJ863">
        <v>2.6</v>
      </c>
      <c r="BK863">
        <v>334.8</v>
      </c>
      <c r="BL863" t="s">
        <v>241</v>
      </c>
      <c r="BM863" t="s">
        <v>241</v>
      </c>
      <c r="BP863">
        <v>8</v>
      </c>
    </row>
    <row r="864" spans="1:68" hidden="1" x14ac:dyDescent="0.2">
      <c r="A864">
        <v>2021</v>
      </c>
      <c r="B864">
        <v>2</v>
      </c>
      <c r="C864" s="260">
        <v>44249</v>
      </c>
      <c r="D864">
        <v>29</v>
      </c>
      <c r="E864">
        <v>81</v>
      </c>
      <c r="F864">
        <v>6</v>
      </c>
      <c r="G864" t="s">
        <v>415</v>
      </c>
      <c r="H864" t="s">
        <v>416</v>
      </c>
      <c r="I864" t="s">
        <v>163</v>
      </c>
      <c r="J864">
        <v>2</v>
      </c>
      <c r="K864">
        <v>3</v>
      </c>
      <c r="L864">
        <v>388</v>
      </c>
      <c r="M864">
        <v>360.84</v>
      </c>
      <c r="N864">
        <v>415.16</v>
      </c>
      <c r="T864">
        <v>432</v>
      </c>
      <c r="U864">
        <v>398</v>
      </c>
      <c r="Y864">
        <v>121</v>
      </c>
      <c r="AN864">
        <v>415</v>
      </c>
      <c r="AP864">
        <v>60</v>
      </c>
      <c r="AQ864">
        <v>120</v>
      </c>
      <c r="AR864">
        <v>60</v>
      </c>
      <c r="AS864">
        <v>121</v>
      </c>
      <c r="AT864">
        <v>2</v>
      </c>
      <c r="AU864">
        <v>4</v>
      </c>
      <c r="AV864">
        <v>4</v>
      </c>
      <c r="BC864">
        <v>10</v>
      </c>
      <c r="BD864">
        <v>240</v>
      </c>
      <c r="BE864">
        <v>1.4999999999999999E-2</v>
      </c>
      <c r="BF864">
        <v>4.2000000000000003E-2</v>
      </c>
      <c r="BH864">
        <v>0</v>
      </c>
      <c r="BI864">
        <v>0.6</v>
      </c>
      <c r="BJ864">
        <v>4.2</v>
      </c>
      <c r="BK864">
        <v>99.6</v>
      </c>
      <c r="BL864" t="s">
        <v>181</v>
      </c>
      <c r="BM864" t="s">
        <v>199</v>
      </c>
      <c r="BN864" t="s">
        <v>417</v>
      </c>
      <c r="BP864">
        <v>8</v>
      </c>
    </row>
    <row r="865" spans="1:68" hidden="1" x14ac:dyDescent="0.2">
      <c r="A865">
        <v>2021</v>
      </c>
      <c r="B865">
        <v>2</v>
      </c>
      <c r="C865" s="260">
        <v>44249</v>
      </c>
      <c r="D865">
        <v>135</v>
      </c>
      <c r="E865">
        <v>271</v>
      </c>
      <c r="F865">
        <v>6</v>
      </c>
      <c r="G865" t="s">
        <v>358</v>
      </c>
      <c r="H865" t="s">
        <v>359</v>
      </c>
      <c r="I865" t="s">
        <v>163</v>
      </c>
      <c r="J865">
        <v>4</v>
      </c>
      <c r="K865">
        <v>2</v>
      </c>
      <c r="L865">
        <v>161</v>
      </c>
      <c r="M865">
        <v>149.72999999999999</v>
      </c>
      <c r="N865">
        <v>172.27</v>
      </c>
      <c r="T865">
        <v>152</v>
      </c>
      <c r="U865">
        <v>158</v>
      </c>
      <c r="V865">
        <v>163</v>
      </c>
      <c r="W865">
        <v>166</v>
      </c>
      <c r="X865">
        <v>175</v>
      </c>
      <c r="Y865">
        <v>94</v>
      </c>
      <c r="Z865">
        <v>94</v>
      </c>
      <c r="AF865">
        <v>165</v>
      </c>
      <c r="AG865">
        <v>168</v>
      </c>
      <c r="AK865">
        <v>94</v>
      </c>
      <c r="AN865">
        <v>163.9</v>
      </c>
      <c r="AP865">
        <v>151</v>
      </c>
      <c r="AQ865">
        <v>95</v>
      </c>
      <c r="AR865">
        <v>153</v>
      </c>
      <c r="AS865">
        <v>94</v>
      </c>
      <c r="AT865">
        <v>5</v>
      </c>
      <c r="AU865">
        <v>1</v>
      </c>
      <c r="AV865">
        <v>3</v>
      </c>
      <c r="BC865">
        <v>9</v>
      </c>
      <c r="BD865">
        <v>2939</v>
      </c>
      <c r="BE865">
        <v>1.4999999999999999E-2</v>
      </c>
      <c r="BF865">
        <v>3.0000000000000001E-3</v>
      </c>
      <c r="BG865">
        <v>1</v>
      </c>
      <c r="BH865">
        <v>0.1</v>
      </c>
      <c r="BI865">
        <v>18.3</v>
      </c>
      <c r="BJ865">
        <v>1.5</v>
      </c>
      <c r="BK865">
        <v>481.7</v>
      </c>
      <c r="BL865" t="s">
        <v>164</v>
      </c>
      <c r="BP865">
        <v>8</v>
      </c>
    </row>
    <row r="866" spans="1:68" hidden="1" x14ac:dyDescent="0.2">
      <c r="A866">
        <v>2021</v>
      </c>
      <c r="B866">
        <v>2</v>
      </c>
      <c r="C866" s="260">
        <v>44249</v>
      </c>
      <c r="D866">
        <v>331</v>
      </c>
      <c r="E866">
        <v>253</v>
      </c>
      <c r="F866">
        <v>6</v>
      </c>
      <c r="G866" t="s">
        <v>337</v>
      </c>
      <c r="H866" t="s">
        <v>209</v>
      </c>
      <c r="I866" t="s">
        <v>163</v>
      </c>
      <c r="J866">
        <v>3</v>
      </c>
      <c r="K866">
        <v>2</v>
      </c>
      <c r="L866">
        <v>203</v>
      </c>
      <c r="M866">
        <v>188.79</v>
      </c>
      <c r="N866">
        <v>217.21</v>
      </c>
      <c r="T866">
        <v>189</v>
      </c>
      <c r="U866">
        <v>196</v>
      </c>
      <c r="V866">
        <v>208</v>
      </c>
      <c r="W866">
        <v>192</v>
      </c>
      <c r="X866">
        <v>206</v>
      </c>
      <c r="Y866">
        <v>94</v>
      </c>
      <c r="Z866">
        <v>99</v>
      </c>
      <c r="AH866">
        <v>193</v>
      </c>
      <c r="AI866">
        <v>199</v>
      </c>
      <c r="AJ866">
        <v>202</v>
      </c>
      <c r="AL866">
        <v>92</v>
      </c>
      <c r="AN866">
        <v>198.1</v>
      </c>
      <c r="AP866">
        <v>121</v>
      </c>
      <c r="AQ866">
        <v>89</v>
      </c>
      <c r="AR866">
        <v>114</v>
      </c>
      <c r="AS866">
        <v>95</v>
      </c>
      <c r="AT866">
        <v>6</v>
      </c>
      <c r="AU866">
        <v>1</v>
      </c>
      <c r="AV866">
        <v>4</v>
      </c>
      <c r="BC866">
        <v>10</v>
      </c>
      <c r="BD866">
        <v>1930</v>
      </c>
      <c r="BE866">
        <v>1.4999999999999999E-2</v>
      </c>
      <c r="BF866">
        <v>5.0000000000000001E-3</v>
      </c>
      <c r="BG866">
        <v>1</v>
      </c>
      <c r="BH866">
        <v>0</v>
      </c>
      <c r="BI866">
        <v>9.5</v>
      </c>
      <c r="BJ866">
        <v>2</v>
      </c>
      <c r="BK866">
        <v>382.3</v>
      </c>
      <c r="BL866" t="s">
        <v>181</v>
      </c>
      <c r="BM866" t="s">
        <v>196</v>
      </c>
      <c r="BN866" t="s">
        <v>210</v>
      </c>
      <c r="BP866">
        <v>8</v>
      </c>
    </row>
    <row r="867" spans="1:68" hidden="1" x14ac:dyDescent="0.2">
      <c r="A867">
        <v>2021</v>
      </c>
      <c r="B867">
        <v>2</v>
      </c>
      <c r="C867" s="260">
        <v>44249</v>
      </c>
      <c r="D867">
        <v>420</v>
      </c>
      <c r="E867">
        <v>666</v>
      </c>
      <c r="F867">
        <v>6</v>
      </c>
      <c r="G867" t="s">
        <v>436</v>
      </c>
      <c r="H867" t="s">
        <v>437</v>
      </c>
      <c r="I867" t="s">
        <v>163</v>
      </c>
      <c r="J867">
        <v>3</v>
      </c>
      <c r="K867">
        <v>2</v>
      </c>
      <c r="L867">
        <v>484</v>
      </c>
      <c r="M867">
        <v>455.44400000000002</v>
      </c>
      <c r="N867">
        <v>518.36400000000003</v>
      </c>
      <c r="AP867">
        <v>72</v>
      </c>
      <c r="AQ867">
        <v>150</v>
      </c>
      <c r="BD867">
        <v>152</v>
      </c>
      <c r="BE867">
        <v>1.4999999999999999E-2</v>
      </c>
      <c r="BI867">
        <v>0.3</v>
      </c>
      <c r="BL867" t="s">
        <v>157</v>
      </c>
      <c r="BM867" t="s">
        <v>158</v>
      </c>
      <c r="BN867" t="s">
        <v>438</v>
      </c>
      <c r="BO867" t="s">
        <v>168</v>
      </c>
      <c r="BP867">
        <v>8</v>
      </c>
    </row>
    <row r="868" spans="1:68" hidden="1" x14ac:dyDescent="0.2">
      <c r="A868">
        <v>2021</v>
      </c>
      <c r="B868">
        <v>2</v>
      </c>
      <c r="C868" s="260">
        <v>44249</v>
      </c>
      <c r="D868">
        <v>241</v>
      </c>
      <c r="E868">
        <v>165</v>
      </c>
      <c r="F868">
        <v>7</v>
      </c>
      <c r="G868" t="s">
        <v>177</v>
      </c>
      <c r="H868" t="s">
        <v>178</v>
      </c>
      <c r="I868" t="s">
        <v>163</v>
      </c>
      <c r="J868">
        <v>2</v>
      </c>
      <c r="K868">
        <v>2</v>
      </c>
      <c r="L868">
        <v>706</v>
      </c>
      <c r="M868">
        <v>656.58</v>
      </c>
      <c r="N868">
        <v>755.42</v>
      </c>
      <c r="AJ868">
        <v>745</v>
      </c>
      <c r="AL868">
        <v>129</v>
      </c>
      <c r="AN868">
        <v>745</v>
      </c>
      <c r="AP868">
        <v>60</v>
      </c>
      <c r="AQ868">
        <v>120</v>
      </c>
      <c r="AR868">
        <v>56</v>
      </c>
      <c r="AS868">
        <v>129</v>
      </c>
      <c r="AT868">
        <v>3</v>
      </c>
      <c r="AV868">
        <v>1</v>
      </c>
      <c r="BC868">
        <v>4</v>
      </c>
      <c r="BD868">
        <v>4</v>
      </c>
      <c r="BE868">
        <v>1.4999999999999999E-2</v>
      </c>
      <c r="BF868">
        <v>1</v>
      </c>
      <c r="BH868">
        <v>0</v>
      </c>
      <c r="BI868">
        <v>0</v>
      </c>
      <c r="BJ868">
        <v>3</v>
      </c>
      <c r="BK868">
        <v>3</v>
      </c>
      <c r="BL868" t="s">
        <v>164</v>
      </c>
      <c r="BM868" t="s">
        <v>164</v>
      </c>
      <c r="BP868">
        <v>8</v>
      </c>
    </row>
    <row r="869" spans="1:68" hidden="1" x14ac:dyDescent="0.2">
      <c r="A869">
        <v>2021</v>
      </c>
      <c r="B869">
        <v>2</v>
      </c>
      <c r="C869" s="260">
        <v>44249</v>
      </c>
      <c r="D869">
        <v>383</v>
      </c>
      <c r="E869">
        <v>550</v>
      </c>
      <c r="F869">
        <v>7</v>
      </c>
      <c r="G869" t="s">
        <v>379</v>
      </c>
      <c r="H869" t="s">
        <v>380</v>
      </c>
      <c r="I869" t="s">
        <v>163</v>
      </c>
      <c r="J869">
        <v>3</v>
      </c>
      <c r="K869">
        <v>1</v>
      </c>
      <c r="L869">
        <v>35</v>
      </c>
      <c r="M869">
        <v>32.024999999999999</v>
      </c>
      <c r="N869">
        <v>38.045000000000002</v>
      </c>
      <c r="AP869">
        <v>108</v>
      </c>
      <c r="AQ869">
        <v>100</v>
      </c>
      <c r="BD869">
        <v>2040</v>
      </c>
      <c r="BE869">
        <v>1.4999999999999999E-2</v>
      </c>
      <c r="BI869">
        <v>58.3</v>
      </c>
      <c r="BL869" t="s">
        <v>157</v>
      </c>
      <c r="BM869" t="s">
        <v>158</v>
      </c>
      <c r="BN869" t="s">
        <v>381</v>
      </c>
      <c r="BO869" t="s">
        <v>168</v>
      </c>
      <c r="BP869">
        <v>8</v>
      </c>
    </row>
    <row r="870" spans="1:68" hidden="1" x14ac:dyDescent="0.2">
      <c r="A870">
        <v>2021</v>
      </c>
      <c r="B870">
        <v>2</v>
      </c>
      <c r="C870" s="260">
        <v>44249</v>
      </c>
      <c r="D870">
        <v>376</v>
      </c>
      <c r="E870">
        <v>438</v>
      </c>
      <c r="F870">
        <v>8</v>
      </c>
      <c r="G870" t="s">
        <v>190</v>
      </c>
      <c r="H870" t="s">
        <v>191</v>
      </c>
      <c r="I870" t="s">
        <v>163</v>
      </c>
      <c r="J870">
        <v>3</v>
      </c>
      <c r="K870">
        <v>2</v>
      </c>
      <c r="L870">
        <v>336</v>
      </c>
      <c r="M870">
        <v>316.17599999999999</v>
      </c>
      <c r="N870">
        <v>359.85599999999999</v>
      </c>
      <c r="AP870">
        <v>67</v>
      </c>
      <c r="AQ870">
        <v>161</v>
      </c>
      <c r="BD870">
        <v>864</v>
      </c>
      <c r="BE870">
        <v>1.4999999999999999E-2</v>
      </c>
      <c r="BI870">
        <v>2.6</v>
      </c>
      <c r="BL870" t="s">
        <v>157</v>
      </c>
      <c r="BM870" t="s">
        <v>158</v>
      </c>
      <c r="BN870" t="s">
        <v>192</v>
      </c>
      <c r="BO870" t="s">
        <v>168</v>
      </c>
      <c r="BP870">
        <v>8</v>
      </c>
    </row>
    <row r="871" spans="1:68" hidden="1" x14ac:dyDescent="0.2">
      <c r="A871">
        <v>2021</v>
      </c>
      <c r="B871">
        <v>2</v>
      </c>
      <c r="C871" s="260">
        <v>44249</v>
      </c>
      <c r="D871">
        <v>259</v>
      </c>
      <c r="E871">
        <v>183</v>
      </c>
      <c r="F871">
        <v>26</v>
      </c>
      <c r="G871" t="s">
        <v>407</v>
      </c>
      <c r="H871" t="s">
        <v>408</v>
      </c>
      <c r="I871" t="s">
        <v>374</v>
      </c>
      <c r="J871">
        <v>12</v>
      </c>
      <c r="K871">
        <v>1</v>
      </c>
      <c r="L871">
        <v>3</v>
      </c>
      <c r="M871">
        <v>2.79</v>
      </c>
      <c r="N871">
        <v>3.21</v>
      </c>
      <c r="AP871">
        <v>508</v>
      </c>
      <c r="AQ871">
        <v>85</v>
      </c>
      <c r="BD871">
        <v>1000</v>
      </c>
      <c r="BE871">
        <v>0.02</v>
      </c>
      <c r="BI871">
        <v>333.3</v>
      </c>
      <c r="BL871" t="s">
        <v>241</v>
      </c>
      <c r="BM871" t="s">
        <v>241</v>
      </c>
      <c r="BP871">
        <v>8</v>
      </c>
    </row>
    <row r="872" spans="1:68" hidden="1" x14ac:dyDescent="0.2">
      <c r="A872">
        <v>2021</v>
      </c>
      <c r="B872">
        <v>2</v>
      </c>
      <c r="C872" s="260">
        <v>44249</v>
      </c>
      <c r="D872">
        <v>256</v>
      </c>
      <c r="E872">
        <v>180</v>
      </c>
      <c r="F872">
        <v>28</v>
      </c>
      <c r="G872" t="s">
        <v>331</v>
      </c>
      <c r="H872" t="s">
        <v>332</v>
      </c>
      <c r="I872" t="s">
        <v>186</v>
      </c>
      <c r="J872">
        <v>8</v>
      </c>
      <c r="K872">
        <v>1</v>
      </c>
      <c r="L872">
        <v>32</v>
      </c>
      <c r="M872">
        <v>29.76</v>
      </c>
      <c r="N872">
        <v>34.24</v>
      </c>
      <c r="W872">
        <v>33</v>
      </c>
      <c r="X872">
        <v>38</v>
      </c>
      <c r="Z872">
        <v>137</v>
      </c>
      <c r="AF872">
        <v>40</v>
      </c>
      <c r="AG872">
        <v>34</v>
      </c>
      <c r="AH872">
        <v>33</v>
      </c>
      <c r="AI872">
        <v>32</v>
      </c>
      <c r="AJ872">
        <v>31</v>
      </c>
      <c r="AK872">
        <v>138</v>
      </c>
      <c r="AL872">
        <v>138</v>
      </c>
      <c r="AN872">
        <v>34.4</v>
      </c>
      <c r="AP872">
        <v>168</v>
      </c>
      <c r="AQ872">
        <v>171</v>
      </c>
      <c r="AR872">
        <v>209</v>
      </c>
      <c r="AS872">
        <v>138</v>
      </c>
      <c r="AT872">
        <v>10</v>
      </c>
      <c r="AV872">
        <v>27</v>
      </c>
      <c r="BC872">
        <v>37</v>
      </c>
      <c r="BD872">
        <v>1437</v>
      </c>
      <c r="BE872">
        <v>0.02</v>
      </c>
      <c r="BF872">
        <v>2.5999999999999999E-2</v>
      </c>
      <c r="BH872">
        <v>1.2</v>
      </c>
      <c r="BI872">
        <v>44.9</v>
      </c>
      <c r="BJ872">
        <v>1.3</v>
      </c>
      <c r="BK872">
        <v>49.4</v>
      </c>
      <c r="BL872" t="s">
        <v>181</v>
      </c>
      <c r="BM872" t="s">
        <v>199</v>
      </c>
      <c r="BN872" t="s">
        <v>333</v>
      </c>
      <c r="BP872">
        <v>8</v>
      </c>
    </row>
    <row r="873" spans="1:68" hidden="1" x14ac:dyDescent="0.2">
      <c r="A873">
        <v>2021</v>
      </c>
      <c r="B873">
        <v>2</v>
      </c>
      <c r="C873" s="260">
        <v>44249</v>
      </c>
      <c r="D873">
        <v>214</v>
      </c>
      <c r="E873">
        <v>142</v>
      </c>
      <c r="F873">
        <v>47</v>
      </c>
      <c r="G873" t="s">
        <v>258</v>
      </c>
      <c r="H873" t="s">
        <v>259</v>
      </c>
      <c r="I873" t="s">
        <v>203</v>
      </c>
      <c r="J873">
        <v>4</v>
      </c>
      <c r="K873">
        <v>1</v>
      </c>
      <c r="L873">
        <v>351</v>
      </c>
      <c r="M873">
        <v>326.43</v>
      </c>
      <c r="N873">
        <v>375.57</v>
      </c>
      <c r="T873">
        <v>312</v>
      </c>
      <c r="U873">
        <v>352</v>
      </c>
      <c r="V873">
        <v>328</v>
      </c>
      <c r="W873">
        <v>335</v>
      </c>
      <c r="X873">
        <v>328</v>
      </c>
      <c r="Z873">
        <v>180</v>
      </c>
      <c r="AF873">
        <v>345</v>
      </c>
      <c r="AG873">
        <v>337</v>
      </c>
      <c r="AH873">
        <v>365</v>
      </c>
      <c r="AI873">
        <v>355</v>
      </c>
      <c r="AJ873">
        <v>348</v>
      </c>
      <c r="AK873">
        <v>194</v>
      </c>
      <c r="AL873">
        <v>185</v>
      </c>
      <c r="AN873">
        <v>340.5</v>
      </c>
      <c r="AP873">
        <v>68</v>
      </c>
      <c r="AQ873">
        <v>212</v>
      </c>
      <c r="AR873">
        <v>77</v>
      </c>
      <c r="AS873">
        <v>186</v>
      </c>
      <c r="AT873">
        <v>8</v>
      </c>
      <c r="AU873">
        <v>2</v>
      </c>
      <c r="AV873">
        <v>6</v>
      </c>
      <c r="BC873">
        <v>16</v>
      </c>
      <c r="BD873">
        <v>1696</v>
      </c>
      <c r="BE873">
        <v>0.02</v>
      </c>
      <c r="BF873">
        <v>8.9999999999999993E-3</v>
      </c>
      <c r="BG873">
        <v>1</v>
      </c>
      <c r="BH873">
        <v>0</v>
      </c>
      <c r="BI873">
        <v>4.8</v>
      </c>
      <c r="BJ873">
        <v>5.4</v>
      </c>
      <c r="BK873">
        <v>577.5</v>
      </c>
      <c r="BL873" t="s">
        <v>181</v>
      </c>
      <c r="BM873" t="s">
        <v>199</v>
      </c>
      <c r="BN873" t="s">
        <v>260</v>
      </c>
      <c r="BP873">
        <v>8</v>
      </c>
    </row>
    <row r="874" spans="1:68" hidden="1" x14ac:dyDescent="0.2">
      <c r="A874">
        <v>2021</v>
      </c>
      <c r="B874">
        <v>2</v>
      </c>
      <c r="C874" s="260">
        <v>44249</v>
      </c>
      <c r="D874">
        <v>334</v>
      </c>
      <c r="E874">
        <v>254</v>
      </c>
      <c r="F874">
        <v>49</v>
      </c>
      <c r="G874" t="s">
        <v>208</v>
      </c>
      <c r="H874" t="s">
        <v>209</v>
      </c>
      <c r="I874" t="s">
        <v>203</v>
      </c>
      <c r="J874">
        <v>4</v>
      </c>
      <c r="K874">
        <v>2</v>
      </c>
      <c r="L874">
        <v>203</v>
      </c>
      <c r="M874">
        <v>188.79</v>
      </c>
      <c r="N874">
        <v>217.21</v>
      </c>
      <c r="T874">
        <v>213</v>
      </c>
      <c r="U874">
        <v>207</v>
      </c>
      <c r="V874">
        <v>212</v>
      </c>
      <c r="W874">
        <v>203</v>
      </c>
      <c r="X874">
        <v>195</v>
      </c>
      <c r="Y874">
        <v>144</v>
      </c>
      <c r="Z874">
        <v>136</v>
      </c>
      <c r="AF874">
        <v>210</v>
      </c>
      <c r="AG874">
        <v>209</v>
      </c>
      <c r="AH874">
        <v>213</v>
      </c>
      <c r="AI874">
        <v>206</v>
      </c>
      <c r="AJ874">
        <v>200</v>
      </c>
      <c r="AK874">
        <v>140</v>
      </c>
      <c r="AL874">
        <v>135</v>
      </c>
      <c r="AN874">
        <v>206.8</v>
      </c>
      <c r="AP874">
        <v>88</v>
      </c>
      <c r="AQ874">
        <v>164</v>
      </c>
      <c r="AR874">
        <v>104</v>
      </c>
      <c r="AS874">
        <v>139</v>
      </c>
      <c r="AT874">
        <v>8</v>
      </c>
      <c r="AU874">
        <v>3</v>
      </c>
      <c r="AV874">
        <v>6</v>
      </c>
      <c r="AX874">
        <v>3</v>
      </c>
      <c r="BC874">
        <v>19</v>
      </c>
      <c r="BD874">
        <v>1879</v>
      </c>
      <c r="BE874">
        <v>0.02</v>
      </c>
      <c r="BF874">
        <v>0.01</v>
      </c>
      <c r="BG874">
        <v>1</v>
      </c>
      <c r="BH874">
        <v>0.1</v>
      </c>
      <c r="BI874">
        <v>9.3000000000000007</v>
      </c>
      <c r="BJ874">
        <v>3.9</v>
      </c>
      <c r="BK874">
        <v>388.6</v>
      </c>
      <c r="BL874" t="s">
        <v>181</v>
      </c>
      <c r="BM874" t="s">
        <v>196</v>
      </c>
      <c r="BN874" t="s">
        <v>210</v>
      </c>
      <c r="BP874">
        <v>8</v>
      </c>
    </row>
    <row r="875" spans="1:68" hidden="1" x14ac:dyDescent="0.2">
      <c r="A875">
        <v>2021</v>
      </c>
      <c r="B875">
        <v>2</v>
      </c>
      <c r="C875" s="260">
        <v>44250</v>
      </c>
      <c r="D875">
        <v>182</v>
      </c>
      <c r="E875">
        <v>331</v>
      </c>
      <c r="F875">
        <v>3</v>
      </c>
      <c r="G875" t="s">
        <v>165</v>
      </c>
      <c r="H875" t="s">
        <v>166</v>
      </c>
      <c r="I875" t="s">
        <v>163</v>
      </c>
      <c r="J875">
        <v>4</v>
      </c>
      <c r="K875">
        <v>2</v>
      </c>
      <c r="L875">
        <v>325</v>
      </c>
      <c r="M875">
        <v>305.82499999999999</v>
      </c>
      <c r="N875">
        <v>348.07499999999999</v>
      </c>
      <c r="T875">
        <v>313</v>
      </c>
      <c r="U875">
        <v>327</v>
      </c>
      <c r="Y875">
        <v>132</v>
      </c>
      <c r="AN875">
        <v>320</v>
      </c>
      <c r="AP875">
        <v>110</v>
      </c>
      <c r="AQ875">
        <v>131</v>
      </c>
      <c r="AR875">
        <v>109</v>
      </c>
      <c r="AS875">
        <v>132</v>
      </c>
      <c r="BE875">
        <v>1.4999999999999999E-2</v>
      </c>
      <c r="BL875" t="s">
        <v>157</v>
      </c>
      <c r="BM875" t="s">
        <v>158</v>
      </c>
      <c r="BN875" t="s">
        <v>167</v>
      </c>
      <c r="BO875" t="s">
        <v>168</v>
      </c>
      <c r="BP875">
        <v>8</v>
      </c>
    </row>
    <row r="876" spans="1:68" hidden="1" x14ac:dyDescent="0.2">
      <c r="A876">
        <v>2021</v>
      </c>
      <c r="B876">
        <v>2</v>
      </c>
      <c r="C876" s="260">
        <v>44250</v>
      </c>
      <c r="D876">
        <v>142</v>
      </c>
      <c r="E876">
        <v>280</v>
      </c>
      <c r="F876">
        <v>4</v>
      </c>
      <c r="G876" t="s">
        <v>311</v>
      </c>
      <c r="H876" t="s">
        <v>312</v>
      </c>
      <c r="I876" t="s">
        <v>163</v>
      </c>
      <c r="J876">
        <v>3</v>
      </c>
      <c r="K876">
        <v>2</v>
      </c>
      <c r="L876">
        <v>323</v>
      </c>
      <c r="M876">
        <v>300.39</v>
      </c>
      <c r="N876">
        <v>345.61</v>
      </c>
      <c r="T876">
        <v>313</v>
      </c>
      <c r="U876">
        <v>321</v>
      </c>
      <c r="V876">
        <v>362</v>
      </c>
      <c r="W876">
        <v>312</v>
      </c>
      <c r="X876">
        <v>322</v>
      </c>
      <c r="Y876">
        <v>122</v>
      </c>
      <c r="Z876">
        <v>116</v>
      </c>
      <c r="AF876">
        <v>330</v>
      </c>
      <c r="AH876">
        <v>345</v>
      </c>
      <c r="AI876">
        <v>319</v>
      </c>
      <c r="AJ876">
        <v>325</v>
      </c>
      <c r="AK876">
        <v>123</v>
      </c>
      <c r="AL876">
        <v>130</v>
      </c>
      <c r="AN876">
        <v>327.7</v>
      </c>
      <c r="AP876">
        <v>105</v>
      </c>
      <c r="AQ876">
        <v>103</v>
      </c>
      <c r="AR876">
        <v>88</v>
      </c>
      <c r="AS876">
        <v>123</v>
      </c>
      <c r="AT876">
        <v>6</v>
      </c>
      <c r="AU876">
        <v>2</v>
      </c>
      <c r="AV876">
        <v>4</v>
      </c>
      <c r="BC876">
        <v>12</v>
      </c>
      <c r="BD876">
        <v>1792</v>
      </c>
      <c r="BE876">
        <v>1.4999999999999999E-2</v>
      </c>
      <c r="BF876">
        <v>7.0000000000000001E-3</v>
      </c>
      <c r="BG876">
        <v>1</v>
      </c>
      <c r="BH876">
        <v>0</v>
      </c>
      <c r="BI876">
        <v>5.5</v>
      </c>
      <c r="BJ876">
        <v>3.9</v>
      </c>
      <c r="BK876">
        <v>587.20000000000005</v>
      </c>
      <c r="BL876" t="s">
        <v>164</v>
      </c>
      <c r="BP876">
        <v>8</v>
      </c>
    </row>
    <row r="877" spans="1:68" hidden="1" x14ac:dyDescent="0.2">
      <c r="A877">
        <v>2021</v>
      </c>
      <c r="B877">
        <v>2</v>
      </c>
      <c r="C877" s="260">
        <v>44250</v>
      </c>
      <c r="D877">
        <v>10</v>
      </c>
      <c r="E877">
        <v>24</v>
      </c>
      <c r="F877">
        <v>5</v>
      </c>
      <c r="G877" t="s">
        <v>366</v>
      </c>
      <c r="H877" t="s">
        <v>367</v>
      </c>
      <c r="I877" t="s">
        <v>163</v>
      </c>
      <c r="J877">
        <v>4</v>
      </c>
      <c r="K877">
        <v>2</v>
      </c>
      <c r="L877">
        <v>166</v>
      </c>
      <c r="M877">
        <v>154.38</v>
      </c>
      <c r="N877">
        <v>177.62</v>
      </c>
      <c r="T877">
        <v>164</v>
      </c>
      <c r="U877">
        <v>168</v>
      </c>
      <c r="V877">
        <v>161</v>
      </c>
      <c r="W877">
        <v>162</v>
      </c>
      <c r="X877">
        <v>155</v>
      </c>
      <c r="Y877">
        <v>108</v>
      </c>
      <c r="Z877">
        <v>108</v>
      </c>
      <c r="AF877">
        <v>185</v>
      </c>
      <c r="AH877">
        <v>165</v>
      </c>
      <c r="AI877">
        <v>155</v>
      </c>
      <c r="AJ877">
        <v>163</v>
      </c>
      <c r="AK877">
        <v>108</v>
      </c>
      <c r="AL877">
        <v>100</v>
      </c>
      <c r="AN877">
        <v>164.2</v>
      </c>
      <c r="AP877">
        <v>145</v>
      </c>
      <c r="AQ877">
        <v>99</v>
      </c>
      <c r="AR877">
        <v>136</v>
      </c>
      <c r="AS877">
        <v>106</v>
      </c>
      <c r="AT877">
        <v>7</v>
      </c>
      <c r="AU877">
        <v>6</v>
      </c>
      <c r="AV877">
        <v>6</v>
      </c>
      <c r="BC877">
        <v>19</v>
      </c>
      <c r="BD877">
        <v>2995</v>
      </c>
      <c r="BE877">
        <v>1.4999999999999999E-2</v>
      </c>
      <c r="BF877">
        <v>6.0000000000000001E-3</v>
      </c>
      <c r="BG877">
        <v>1</v>
      </c>
      <c r="BH877">
        <v>0.1</v>
      </c>
      <c r="BI877">
        <v>18</v>
      </c>
      <c r="BJ877">
        <v>3.1</v>
      </c>
      <c r="BK877">
        <v>491.8</v>
      </c>
      <c r="BL877" t="s">
        <v>181</v>
      </c>
      <c r="BM877" t="s">
        <v>182</v>
      </c>
      <c r="BN877" t="s">
        <v>368</v>
      </c>
      <c r="BO877" t="s">
        <v>220</v>
      </c>
      <c r="BP877">
        <v>8</v>
      </c>
    </row>
    <row r="878" spans="1:68" hidden="1" x14ac:dyDescent="0.2">
      <c r="A878">
        <v>2021</v>
      </c>
      <c r="B878">
        <v>2</v>
      </c>
      <c r="C878" s="260">
        <v>44250</v>
      </c>
      <c r="D878">
        <v>10</v>
      </c>
      <c r="E878">
        <v>25</v>
      </c>
      <c r="F878">
        <v>5</v>
      </c>
      <c r="G878" t="s">
        <v>369</v>
      </c>
      <c r="H878" t="s">
        <v>370</v>
      </c>
      <c r="I878" t="s">
        <v>163</v>
      </c>
      <c r="J878">
        <v>4</v>
      </c>
      <c r="K878">
        <v>2</v>
      </c>
      <c r="L878">
        <v>162</v>
      </c>
      <c r="M878">
        <v>150.66</v>
      </c>
      <c r="N878">
        <v>173.34</v>
      </c>
      <c r="T878">
        <v>158</v>
      </c>
      <c r="U878">
        <v>164</v>
      </c>
      <c r="V878">
        <v>162</v>
      </c>
      <c r="W878">
        <v>166</v>
      </c>
      <c r="X878">
        <v>158</v>
      </c>
      <c r="Y878">
        <v>108</v>
      </c>
      <c r="Z878">
        <v>108</v>
      </c>
      <c r="AF878">
        <v>183</v>
      </c>
      <c r="AH878">
        <v>169</v>
      </c>
      <c r="AI878">
        <v>170</v>
      </c>
      <c r="AJ878">
        <v>173</v>
      </c>
      <c r="AK878">
        <v>108</v>
      </c>
      <c r="AL878">
        <v>100</v>
      </c>
      <c r="AN878">
        <v>167</v>
      </c>
      <c r="AP878">
        <v>145</v>
      </c>
      <c r="AQ878">
        <v>99</v>
      </c>
      <c r="AR878">
        <v>136</v>
      </c>
      <c r="AS878">
        <v>106</v>
      </c>
      <c r="AT878">
        <v>8</v>
      </c>
      <c r="AU878">
        <v>4</v>
      </c>
      <c r="AV878">
        <v>4</v>
      </c>
      <c r="BC878">
        <v>16</v>
      </c>
      <c r="BD878">
        <v>2992</v>
      </c>
      <c r="BE878">
        <v>1.4999999999999999E-2</v>
      </c>
      <c r="BF878">
        <v>5.0000000000000001E-3</v>
      </c>
      <c r="BG878">
        <v>1</v>
      </c>
      <c r="BH878">
        <v>0.1</v>
      </c>
      <c r="BI878">
        <v>18.5</v>
      </c>
      <c r="BJ878">
        <v>2.7</v>
      </c>
      <c r="BK878">
        <v>499.7</v>
      </c>
      <c r="BL878" t="s">
        <v>181</v>
      </c>
      <c r="BM878" t="s">
        <v>182</v>
      </c>
      <c r="BN878" t="s">
        <v>371</v>
      </c>
      <c r="BO878" t="s">
        <v>220</v>
      </c>
      <c r="BP878">
        <v>8</v>
      </c>
    </row>
    <row r="879" spans="1:68" hidden="1" x14ac:dyDescent="0.2">
      <c r="A879">
        <v>2021</v>
      </c>
      <c r="B879">
        <v>2</v>
      </c>
      <c r="C879" s="260">
        <v>44250</v>
      </c>
      <c r="D879">
        <v>18</v>
      </c>
      <c r="E879">
        <v>49</v>
      </c>
      <c r="F879">
        <v>5</v>
      </c>
      <c r="G879" t="s">
        <v>303</v>
      </c>
      <c r="H879" t="s">
        <v>304</v>
      </c>
      <c r="I879" t="s">
        <v>156</v>
      </c>
      <c r="J879">
        <v>2</v>
      </c>
      <c r="K879">
        <v>3</v>
      </c>
      <c r="L879">
        <v>100</v>
      </c>
      <c r="M879">
        <v>95.5</v>
      </c>
      <c r="N879">
        <v>104.5</v>
      </c>
      <c r="U879">
        <v>102</v>
      </c>
      <c r="V879">
        <v>99</v>
      </c>
      <c r="W879">
        <v>102</v>
      </c>
      <c r="X879">
        <v>101</v>
      </c>
      <c r="Z879">
        <v>107</v>
      </c>
      <c r="AF879">
        <v>120</v>
      </c>
      <c r="AH879">
        <v>109</v>
      </c>
      <c r="AI879">
        <v>103</v>
      </c>
      <c r="AJ879">
        <v>100</v>
      </c>
      <c r="AK879">
        <v>107</v>
      </c>
      <c r="AL879">
        <v>102</v>
      </c>
      <c r="AN879">
        <v>104.5</v>
      </c>
      <c r="AP879">
        <v>101</v>
      </c>
      <c r="AQ879">
        <v>107</v>
      </c>
      <c r="AR879">
        <v>68</v>
      </c>
      <c r="AS879">
        <v>105</v>
      </c>
      <c r="AT879">
        <v>2</v>
      </c>
      <c r="AV879">
        <v>6</v>
      </c>
      <c r="AY879">
        <v>30</v>
      </c>
      <c r="BC879">
        <v>38</v>
      </c>
      <c r="BD879">
        <v>38</v>
      </c>
      <c r="BE879">
        <v>1.4999999999999999E-2</v>
      </c>
      <c r="BF879">
        <v>1</v>
      </c>
      <c r="BH879">
        <v>0.4</v>
      </c>
      <c r="BI879">
        <v>0.4</v>
      </c>
      <c r="BJ879">
        <v>4</v>
      </c>
      <c r="BK879">
        <v>4</v>
      </c>
      <c r="BL879" t="s">
        <v>157</v>
      </c>
      <c r="BM879" t="s">
        <v>158</v>
      </c>
      <c r="BN879" t="s">
        <v>305</v>
      </c>
      <c r="BO879" t="s">
        <v>160</v>
      </c>
      <c r="BP879">
        <v>8</v>
      </c>
    </row>
    <row r="880" spans="1:68" hidden="1" x14ac:dyDescent="0.2">
      <c r="A880">
        <v>2021</v>
      </c>
      <c r="B880">
        <v>2</v>
      </c>
      <c r="C880" s="260">
        <v>44250</v>
      </c>
      <c r="D880">
        <v>18</v>
      </c>
      <c r="E880">
        <v>50</v>
      </c>
      <c r="F880">
        <v>5</v>
      </c>
      <c r="G880" t="s">
        <v>306</v>
      </c>
      <c r="H880" t="s">
        <v>307</v>
      </c>
      <c r="I880" t="s">
        <v>156</v>
      </c>
      <c r="J880">
        <v>2</v>
      </c>
      <c r="K880">
        <v>3</v>
      </c>
      <c r="L880">
        <v>54</v>
      </c>
      <c r="M880">
        <v>51.57</v>
      </c>
      <c r="N880">
        <v>56.43</v>
      </c>
      <c r="U880">
        <v>55</v>
      </c>
      <c r="V880">
        <v>53</v>
      </c>
      <c r="W880">
        <v>54</v>
      </c>
      <c r="X880">
        <v>53</v>
      </c>
      <c r="Z880">
        <v>107</v>
      </c>
      <c r="AF880">
        <v>68</v>
      </c>
      <c r="AH880">
        <v>54</v>
      </c>
      <c r="AI880">
        <v>53</v>
      </c>
      <c r="AJ880">
        <v>52</v>
      </c>
      <c r="AK880">
        <v>107</v>
      </c>
      <c r="AL880">
        <v>102</v>
      </c>
      <c r="AN880">
        <v>55.3</v>
      </c>
      <c r="AP880">
        <v>101</v>
      </c>
      <c r="AQ880">
        <v>107</v>
      </c>
      <c r="AR880">
        <v>68</v>
      </c>
      <c r="AS880">
        <v>105</v>
      </c>
      <c r="AT880">
        <v>10</v>
      </c>
      <c r="AV880">
        <v>2</v>
      </c>
      <c r="AY880">
        <v>20</v>
      </c>
      <c r="BC880">
        <v>32</v>
      </c>
      <c r="BD880">
        <v>32</v>
      </c>
      <c r="BE880">
        <v>1.4999999999999999E-2</v>
      </c>
      <c r="BF880">
        <v>1</v>
      </c>
      <c r="BH880">
        <v>0.6</v>
      </c>
      <c r="BI880">
        <v>0.6</v>
      </c>
      <c r="BJ880">
        <v>1.8</v>
      </c>
      <c r="BK880">
        <v>1.8</v>
      </c>
      <c r="BL880" t="s">
        <v>157</v>
      </c>
      <c r="BM880" t="s">
        <v>158</v>
      </c>
      <c r="BN880" t="s">
        <v>308</v>
      </c>
      <c r="BO880" t="s">
        <v>160</v>
      </c>
      <c r="BP880">
        <v>8</v>
      </c>
    </row>
    <row r="881" spans="1:68" hidden="1" x14ac:dyDescent="0.2">
      <c r="A881">
        <v>2021</v>
      </c>
      <c r="B881">
        <v>2</v>
      </c>
      <c r="C881" s="260">
        <v>44250</v>
      </c>
      <c r="D881">
        <v>236</v>
      </c>
      <c r="E881">
        <v>160</v>
      </c>
      <c r="F881">
        <v>5</v>
      </c>
      <c r="G881" t="s">
        <v>277</v>
      </c>
      <c r="H881" t="s">
        <v>278</v>
      </c>
      <c r="I881" t="s">
        <v>163</v>
      </c>
      <c r="J881">
        <v>2</v>
      </c>
      <c r="K881">
        <v>1</v>
      </c>
      <c r="L881">
        <v>200</v>
      </c>
      <c r="M881">
        <v>186</v>
      </c>
      <c r="N881">
        <v>214</v>
      </c>
      <c r="AP881">
        <v>76</v>
      </c>
      <c r="AQ881">
        <v>95</v>
      </c>
      <c r="AT881">
        <v>2</v>
      </c>
      <c r="AU881">
        <v>2</v>
      </c>
      <c r="BC881">
        <v>4</v>
      </c>
      <c r="BD881">
        <v>4</v>
      </c>
      <c r="BE881">
        <v>1.4999999999999999E-2</v>
      </c>
      <c r="BF881">
        <v>1</v>
      </c>
      <c r="BH881">
        <v>0</v>
      </c>
      <c r="BI881">
        <v>0</v>
      </c>
      <c r="BL881" t="s">
        <v>279</v>
      </c>
      <c r="BM881" t="s">
        <v>279</v>
      </c>
      <c r="BP881">
        <v>8</v>
      </c>
    </row>
    <row r="882" spans="1:68" hidden="1" x14ac:dyDescent="0.2">
      <c r="A882">
        <v>2021</v>
      </c>
      <c r="B882">
        <v>2</v>
      </c>
      <c r="C882" s="260">
        <v>44250</v>
      </c>
      <c r="D882">
        <v>1</v>
      </c>
      <c r="E882">
        <v>1</v>
      </c>
      <c r="F882">
        <v>6</v>
      </c>
      <c r="G882" t="s">
        <v>342</v>
      </c>
      <c r="H882" t="s">
        <v>343</v>
      </c>
      <c r="I882" t="s">
        <v>163</v>
      </c>
      <c r="J882">
        <v>3</v>
      </c>
      <c r="K882">
        <v>2</v>
      </c>
      <c r="L882">
        <v>111</v>
      </c>
      <c r="M882">
        <v>103.23</v>
      </c>
      <c r="N882">
        <v>118.77</v>
      </c>
      <c r="T882">
        <v>103</v>
      </c>
      <c r="U882">
        <v>107</v>
      </c>
      <c r="V882">
        <v>118</v>
      </c>
      <c r="W882">
        <v>104</v>
      </c>
      <c r="X882">
        <v>109</v>
      </c>
      <c r="Y882">
        <v>100</v>
      </c>
      <c r="Z882">
        <v>102</v>
      </c>
      <c r="AF882">
        <v>115</v>
      </c>
      <c r="AH882">
        <v>119</v>
      </c>
      <c r="AI882">
        <v>113</v>
      </c>
      <c r="AJ882">
        <v>118</v>
      </c>
      <c r="AK882">
        <v>94</v>
      </c>
      <c r="AL882">
        <v>90</v>
      </c>
      <c r="AN882">
        <v>111.8</v>
      </c>
      <c r="AP882">
        <v>108</v>
      </c>
      <c r="AQ882">
        <v>100</v>
      </c>
      <c r="AR882">
        <v>112</v>
      </c>
      <c r="AS882">
        <v>97</v>
      </c>
      <c r="AT882">
        <v>9</v>
      </c>
      <c r="AU882">
        <v>2</v>
      </c>
      <c r="AV882">
        <v>8</v>
      </c>
      <c r="BC882">
        <v>19</v>
      </c>
      <c r="BD882">
        <v>2531</v>
      </c>
      <c r="BE882">
        <v>1.4999999999999999E-2</v>
      </c>
      <c r="BF882">
        <v>8.0000000000000002E-3</v>
      </c>
      <c r="BG882">
        <v>1</v>
      </c>
      <c r="BH882">
        <v>0.2</v>
      </c>
      <c r="BI882">
        <v>22.8</v>
      </c>
      <c r="BJ882">
        <v>2.1</v>
      </c>
      <c r="BK882">
        <v>283</v>
      </c>
      <c r="BL882" t="s">
        <v>241</v>
      </c>
      <c r="BM882" t="s">
        <v>241</v>
      </c>
      <c r="BP882">
        <v>8</v>
      </c>
    </row>
    <row r="883" spans="1:68" hidden="1" x14ac:dyDescent="0.2">
      <c r="A883">
        <v>2021</v>
      </c>
      <c r="B883">
        <v>2</v>
      </c>
      <c r="C883" s="260">
        <v>44250</v>
      </c>
      <c r="D883">
        <v>1</v>
      </c>
      <c r="E883">
        <v>2</v>
      </c>
      <c r="F883">
        <v>6</v>
      </c>
      <c r="G883" t="s">
        <v>344</v>
      </c>
      <c r="H883" t="s">
        <v>345</v>
      </c>
      <c r="I883" t="s">
        <v>163</v>
      </c>
      <c r="J883">
        <v>3</v>
      </c>
      <c r="K883">
        <v>2</v>
      </c>
      <c r="L883">
        <v>113</v>
      </c>
      <c r="M883">
        <v>105.09</v>
      </c>
      <c r="N883">
        <v>120.91</v>
      </c>
      <c r="T883">
        <v>118</v>
      </c>
      <c r="U883">
        <v>116</v>
      </c>
      <c r="V883">
        <v>124</v>
      </c>
      <c r="W883">
        <v>112</v>
      </c>
      <c r="X883">
        <v>116</v>
      </c>
      <c r="Y883">
        <v>100</v>
      </c>
      <c r="Z883">
        <v>102</v>
      </c>
      <c r="AF883">
        <v>98</v>
      </c>
      <c r="AH883">
        <v>113</v>
      </c>
      <c r="AI883">
        <v>106</v>
      </c>
      <c r="AJ883">
        <v>110</v>
      </c>
      <c r="AK883">
        <v>94</v>
      </c>
      <c r="AL883">
        <v>90</v>
      </c>
      <c r="AN883">
        <v>112.6</v>
      </c>
      <c r="AP883">
        <v>108</v>
      </c>
      <c r="AQ883">
        <v>100</v>
      </c>
      <c r="AR883">
        <v>112</v>
      </c>
      <c r="AS883">
        <v>97</v>
      </c>
      <c r="AT883">
        <v>10</v>
      </c>
      <c r="AU883">
        <v>6</v>
      </c>
      <c r="AV883">
        <v>5</v>
      </c>
      <c r="BC883">
        <v>21</v>
      </c>
      <c r="BD883">
        <v>2491</v>
      </c>
      <c r="BE883">
        <v>1.4999999999999999E-2</v>
      </c>
      <c r="BF883">
        <v>8.0000000000000002E-3</v>
      </c>
      <c r="BG883">
        <v>1</v>
      </c>
      <c r="BH883">
        <v>0.2</v>
      </c>
      <c r="BI883">
        <v>22</v>
      </c>
      <c r="BJ883">
        <v>2.4</v>
      </c>
      <c r="BK883">
        <v>280.5</v>
      </c>
      <c r="BL883" t="s">
        <v>241</v>
      </c>
      <c r="BM883" t="s">
        <v>241</v>
      </c>
      <c r="BP883">
        <v>8</v>
      </c>
    </row>
    <row r="884" spans="1:68" hidden="1" x14ac:dyDescent="0.2">
      <c r="A884">
        <v>2021</v>
      </c>
      <c r="B884">
        <v>2</v>
      </c>
      <c r="C884" s="260">
        <v>44250</v>
      </c>
      <c r="D884">
        <v>331</v>
      </c>
      <c r="E884">
        <v>253</v>
      </c>
      <c r="F884">
        <v>6</v>
      </c>
      <c r="G884" t="s">
        <v>337</v>
      </c>
      <c r="H884" t="s">
        <v>209</v>
      </c>
      <c r="I884" t="s">
        <v>163</v>
      </c>
      <c r="J884">
        <v>3</v>
      </c>
      <c r="K884">
        <v>2</v>
      </c>
      <c r="L884">
        <v>203</v>
      </c>
      <c r="M884">
        <v>188.79</v>
      </c>
      <c r="N884">
        <v>217.21</v>
      </c>
      <c r="T884">
        <v>192</v>
      </c>
      <c r="U884">
        <v>198</v>
      </c>
      <c r="V884">
        <v>214</v>
      </c>
      <c r="W884">
        <v>209</v>
      </c>
      <c r="X884">
        <v>202</v>
      </c>
      <c r="Y884">
        <v>91</v>
      </c>
      <c r="Z884">
        <v>93</v>
      </c>
      <c r="AF884">
        <v>202</v>
      </c>
      <c r="AH884">
        <v>200</v>
      </c>
      <c r="AI884">
        <v>202</v>
      </c>
      <c r="AJ884">
        <v>206</v>
      </c>
      <c r="AK884">
        <v>91</v>
      </c>
      <c r="AL884">
        <v>90</v>
      </c>
      <c r="AN884">
        <v>202.8</v>
      </c>
      <c r="AP884">
        <v>121</v>
      </c>
      <c r="AQ884">
        <v>89</v>
      </c>
      <c r="AR884">
        <v>118</v>
      </c>
      <c r="AS884">
        <v>91</v>
      </c>
      <c r="AT884">
        <v>7</v>
      </c>
      <c r="AU884">
        <v>4</v>
      </c>
      <c r="AV884">
        <v>7</v>
      </c>
      <c r="BC884">
        <v>18</v>
      </c>
      <c r="BD884">
        <v>2718</v>
      </c>
      <c r="BE884">
        <v>1.4999999999999999E-2</v>
      </c>
      <c r="BF884">
        <v>7.0000000000000001E-3</v>
      </c>
      <c r="BG884">
        <v>1</v>
      </c>
      <c r="BH884">
        <v>0.1</v>
      </c>
      <c r="BI884">
        <v>13.4</v>
      </c>
      <c r="BJ884">
        <v>3.7</v>
      </c>
      <c r="BK884">
        <v>551.20000000000005</v>
      </c>
      <c r="BL884" t="s">
        <v>181</v>
      </c>
      <c r="BM884" t="s">
        <v>196</v>
      </c>
      <c r="BN884" t="s">
        <v>210</v>
      </c>
      <c r="BP884">
        <v>8</v>
      </c>
    </row>
    <row r="885" spans="1:68" hidden="1" x14ac:dyDescent="0.2">
      <c r="A885">
        <v>2021</v>
      </c>
      <c r="B885">
        <v>2</v>
      </c>
      <c r="C885" s="260">
        <v>44250</v>
      </c>
      <c r="D885">
        <v>190</v>
      </c>
      <c r="E885">
        <v>342</v>
      </c>
      <c r="F885">
        <v>7</v>
      </c>
      <c r="G885" t="s">
        <v>360</v>
      </c>
      <c r="H885" t="s">
        <v>361</v>
      </c>
      <c r="I885" t="s">
        <v>163</v>
      </c>
      <c r="J885">
        <v>3</v>
      </c>
      <c r="K885">
        <v>2</v>
      </c>
      <c r="L885">
        <v>567</v>
      </c>
      <c r="M885">
        <v>533.54700000000003</v>
      </c>
      <c r="N885">
        <v>607.25699999999995</v>
      </c>
      <c r="AI885">
        <v>623</v>
      </c>
      <c r="AJ885">
        <v>581</v>
      </c>
      <c r="AL885">
        <v>136</v>
      </c>
      <c r="AN885">
        <v>602</v>
      </c>
      <c r="AP885">
        <v>60</v>
      </c>
      <c r="AQ885">
        <v>180</v>
      </c>
      <c r="AR885">
        <v>79</v>
      </c>
      <c r="AS885">
        <v>136</v>
      </c>
      <c r="AT885">
        <v>7</v>
      </c>
      <c r="AU885">
        <v>4</v>
      </c>
      <c r="AV885">
        <v>3</v>
      </c>
      <c r="AX885">
        <v>6</v>
      </c>
      <c r="BC885">
        <v>20</v>
      </c>
      <c r="BD885">
        <v>1040</v>
      </c>
      <c r="BE885">
        <v>1.4999999999999999E-2</v>
      </c>
      <c r="BF885">
        <v>1.9E-2</v>
      </c>
      <c r="BH885">
        <v>0</v>
      </c>
      <c r="BI885">
        <v>1.8</v>
      </c>
      <c r="BJ885">
        <v>12</v>
      </c>
      <c r="BK885">
        <v>626.1</v>
      </c>
      <c r="BL885" t="s">
        <v>157</v>
      </c>
      <c r="BM885" t="s">
        <v>158</v>
      </c>
      <c r="BN885" t="s">
        <v>362</v>
      </c>
      <c r="BO885" t="s">
        <v>168</v>
      </c>
      <c r="BP885">
        <v>8</v>
      </c>
    </row>
    <row r="886" spans="1:68" hidden="1" x14ac:dyDescent="0.2">
      <c r="A886">
        <v>2021</v>
      </c>
      <c r="B886">
        <v>2</v>
      </c>
      <c r="C886" s="260">
        <v>44250</v>
      </c>
      <c r="D886">
        <v>241</v>
      </c>
      <c r="E886">
        <v>165</v>
      </c>
      <c r="F886">
        <v>7</v>
      </c>
      <c r="G886" t="s">
        <v>177</v>
      </c>
      <c r="H886" t="s">
        <v>178</v>
      </c>
      <c r="I886" t="s">
        <v>163</v>
      </c>
      <c r="J886">
        <v>2</v>
      </c>
      <c r="K886">
        <v>2</v>
      </c>
      <c r="L886">
        <v>706</v>
      </c>
      <c r="M886">
        <v>656.58</v>
      </c>
      <c r="N886">
        <v>755.42</v>
      </c>
      <c r="T886">
        <v>708</v>
      </c>
      <c r="U886">
        <v>722</v>
      </c>
      <c r="V886">
        <v>688</v>
      </c>
      <c r="W886">
        <v>668</v>
      </c>
      <c r="X886">
        <v>712</v>
      </c>
      <c r="Y886">
        <v>149</v>
      </c>
      <c r="Z886">
        <v>152</v>
      </c>
      <c r="AF886">
        <v>670</v>
      </c>
      <c r="AH886">
        <v>690</v>
      </c>
      <c r="AI886">
        <v>735</v>
      </c>
      <c r="AJ886">
        <v>709</v>
      </c>
      <c r="AK886">
        <v>149</v>
      </c>
      <c r="AL886">
        <v>155</v>
      </c>
      <c r="AN886">
        <v>700.2</v>
      </c>
      <c r="AP886">
        <v>60</v>
      </c>
      <c r="AQ886">
        <v>120</v>
      </c>
      <c r="AR886">
        <v>48</v>
      </c>
      <c r="AS886">
        <v>151</v>
      </c>
      <c r="AT886">
        <v>8</v>
      </c>
      <c r="AU886">
        <v>4</v>
      </c>
      <c r="AV886">
        <v>21</v>
      </c>
      <c r="BC886">
        <v>33</v>
      </c>
      <c r="BD886">
        <v>978</v>
      </c>
      <c r="BE886">
        <v>1.4999999999999999E-2</v>
      </c>
      <c r="BF886">
        <v>3.4000000000000002E-2</v>
      </c>
      <c r="BH886">
        <v>0</v>
      </c>
      <c r="BI886">
        <v>1.4</v>
      </c>
      <c r="BJ886">
        <v>23.1</v>
      </c>
      <c r="BK886">
        <v>684.8</v>
      </c>
      <c r="BL886" t="s">
        <v>164</v>
      </c>
      <c r="BM886" t="s">
        <v>164</v>
      </c>
      <c r="BP886">
        <v>8</v>
      </c>
    </row>
    <row r="887" spans="1:68" hidden="1" x14ac:dyDescent="0.2">
      <c r="A887">
        <v>2021</v>
      </c>
      <c r="B887">
        <v>2</v>
      </c>
      <c r="C887" s="260">
        <v>44250</v>
      </c>
      <c r="D887">
        <v>256</v>
      </c>
      <c r="E887">
        <v>180</v>
      </c>
      <c r="F887">
        <v>28</v>
      </c>
      <c r="G887" t="s">
        <v>331</v>
      </c>
      <c r="H887" t="s">
        <v>332</v>
      </c>
      <c r="I887" t="s">
        <v>186</v>
      </c>
      <c r="J887">
        <v>8</v>
      </c>
      <c r="K887">
        <v>1</v>
      </c>
      <c r="L887">
        <v>32</v>
      </c>
      <c r="M887">
        <v>29.76</v>
      </c>
      <c r="N887">
        <v>34.24</v>
      </c>
      <c r="T887">
        <v>33</v>
      </c>
      <c r="Y887">
        <v>134</v>
      </c>
      <c r="AF887">
        <v>38</v>
      </c>
      <c r="AH887">
        <v>35</v>
      </c>
      <c r="AI887">
        <v>33</v>
      </c>
      <c r="AJ887">
        <v>31</v>
      </c>
      <c r="AK887">
        <v>132</v>
      </c>
      <c r="AL887">
        <v>130</v>
      </c>
      <c r="AN887">
        <v>34</v>
      </c>
      <c r="AP887">
        <v>168</v>
      </c>
      <c r="AQ887">
        <v>171</v>
      </c>
      <c r="AR887">
        <v>218</v>
      </c>
      <c r="AS887">
        <v>132</v>
      </c>
      <c r="AT887">
        <v>12</v>
      </c>
      <c r="AU887">
        <v>4</v>
      </c>
      <c r="AV887">
        <v>15</v>
      </c>
      <c r="BC887">
        <v>31</v>
      </c>
      <c r="BD887">
        <v>4331</v>
      </c>
      <c r="BE887">
        <v>0.02</v>
      </c>
      <c r="BF887">
        <v>7.0000000000000001E-3</v>
      </c>
      <c r="BG887">
        <v>1</v>
      </c>
      <c r="BH887">
        <v>1</v>
      </c>
      <c r="BI887">
        <v>135.30000000000001</v>
      </c>
      <c r="BJ887">
        <v>1.1000000000000001</v>
      </c>
      <c r="BK887">
        <v>147.30000000000001</v>
      </c>
      <c r="BL887" t="s">
        <v>181</v>
      </c>
      <c r="BM887" t="s">
        <v>199</v>
      </c>
      <c r="BN887" t="s">
        <v>333</v>
      </c>
      <c r="BP887">
        <v>8</v>
      </c>
    </row>
    <row r="888" spans="1:68" hidden="1" x14ac:dyDescent="0.2">
      <c r="A888">
        <v>2021</v>
      </c>
      <c r="B888">
        <v>2</v>
      </c>
      <c r="C888" s="260">
        <v>44250</v>
      </c>
      <c r="D888">
        <v>334</v>
      </c>
      <c r="E888">
        <v>254</v>
      </c>
      <c r="F888">
        <v>49</v>
      </c>
      <c r="G888" t="s">
        <v>208</v>
      </c>
      <c r="H888" t="s">
        <v>209</v>
      </c>
      <c r="I888" t="s">
        <v>203</v>
      </c>
      <c r="J888">
        <v>4</v>
      </c>
      <c r="K888">
        <v>2</v>
      </c>
      <c r="L888">
        <v>203</v>
      </c>
      <c r="M888">
        <v>188.79</v>
      </c>
      <c r="N888">
        <v>217.21</v>
      </c>
      <c r="T888">
        <v>201</v>
      </c>
      <c r="U888">
        <v>212</v>
      </c>
      <c r="V888">
        <v>206</v>
      </c>
      <c r="W888">
        <v>211</v>
      </c>
      <c r="X888">
        <v>208</v>
      </c>
      <c r="Y888">
        <v>146</v>
      </c>
      <c r="Z888">
        <v>142</v>
      </c>
      <c r="AF888">
        <v>216</v>
      </c>
      <c r="AH888">
        <v>213</v>
      </c>
      <c r="AI888">
        <v>215</v>
      </c>
      <c r="AJ888">
        <v>208</v>
      </c>
      <c r="AK888">
        <v>142</v>
      </c>
      <c r="AL888">
        <v>135</v>
      </c>
      <c r="AN888">
        <v>210</v>
      </c>
      <c r="AP888">
        <v>88</v>
      </c>
      <c r="AQ888">
        <v>164</v>
      </c>
      <c r="AR888">
        <v>102</v>
      </c>
      <c r="AS888">
        <v>141</v>
      </c>
      <c r="AT888">
        <v>7</v>
      </c>
      <c r="AU888">
        <v>3</v>
      </c>
      <c r="AV888">
        <v>9</v>
      </c>
      <c r="BC888">
        <v>19</v>
      </c>
      <c r="BD888">
        <v>2179</v>
      </c>
      <c r="BE888">
        <v>0.02</v>
      </c>
      <c r="BF888">
        <v>8.9999999999999993E-3</v>
      </c>
      <c r="BG888">
        <v>1</v>
      </c>
      <c r="BH888">
        <v>0.1</v>
      </c>
      <c r="BI888">
        <v>10.7</v>
      </c>
      <c r="BJ888">
        <v>4</v>
      </c>
      <c r="BK888">
        <v>457.6</v>
      </c>
      <c r="BL888" t="s">
        <v>181</v>
      </c>
      <c r="BM888" t="s">
        <v>196</v>
      </c>
      <c r="BN888" t="s">
        <v>210</v>
      </c>
      <c r="BP888">
        <v>8</v>
      </c>
    </row>
    <row r="889" spans="1:68" hidden="1" x14ac:dyDescent="0.2">
      <c r="A889">
        <v>2021</v>
      </c>
      <c r="B889">
        <v>2</v>
      </c>
      <c r="C889" s="260">
        <v>44251</v>
      </c>
      <c r="D889">
        <v>142</v>
      </c>
      <c r="E889">
        <v>280</v>
      </c>
      <c r="F889">
        <v>4</v>
      </c>
      <c r="G889" t="s">
        <v>311</v>
      </c>
      <c r="H889" t="s">
        <v>312</v>
      </c>
      <c r="I889" t="s">
        <v>163</v>
      </c>
      <c r="J889">
        <v>3</v>
      </c>
      <c r="K889">
        <v>2</v>
      </c>
      <c r="L889">
        <v>323</v>
      </c>
      <c r="M889">
        <v>300.39</v>
      </c>
      <c r="N889">
        <v>345.61</v>
      </c>
      <c r="T889">
        <v>308</v>
      </c>
      <c r="U889">
        <v>315</v>
      </c>
      <c r="V889">
        <v>322</v>
      </c>
      <c r="Y889">
        <v>124</v>
      </c>
      <c r="AN889">
        <v>315</v>
      </c>
      <c r="AP889">
        <v>105</v>
      </c>
      <c r="AQ889">
        <v>103</v>
      </c>
      <c r="AR889">
        <v>87</v>
      </c>
      <c r="AS889">
        <v>124</v>
      </c>
      <c r="AT889">
        <v>2</v>
      </c>
      <c r="AU889">
        <v>1</v>
      </c>
      <c r="AV889">
        <v>1</v>
      </c>
      <c r="BC889">
        <v>4</v>
      </c>
      <c r="BD889">
        <v>609</v>
      </c>
      <c r="BE889">
        <v>1.4999999999999999E-2</v>
      </c>
      <c r="BF889">
        <v>7.0000000000000001E-3</v>
      </c>
      <c r="BG889">
        <v>1</v>
      </c>
      <c r="BH889">
        <v>0</v>
      </c>
      <c r="BI889">
        <v>1.9</v>
      </c>
      <c r="BJ889">
        <v>1.3</v>
      </c>
      <c r="BK889">
        <v>191.8</v>
      </c>
      <c r="BL889" t="s">
        <v>164</v>
      </c>
      <c r="BP889">
        <v>8</v>
      </c>
    </row>
    <row r="890" spans="1:68" hidden="1" x14ac:dyDescent="0.2">
      <c r="A890">
        <v>2021</v>
      </c>
      <c r="B890">
        <v>2</v>
      </c>
      <c r="C890" s="260">
        <v>44251</v>
      </c>
      <c r="D890">
        <v>10</v>
      </c>
      <c r="E890">
        <v>24</v>
      </c>
      <c r="F890">
        <v>5</v>
      </c>
      <c r="G890" t="s">
        <v>366</v>
      </c>
      <c r="H890" t="s">
        <v>367</v>
      </c>
      <c r="I890" t="s">
        <v>163</v>
      </c>
      <c r="J890">
        <v>4</v>
      </c>
      <c r="K890">
        <v>2</v>
      </c>
      <c r="L890">
        <v>166</v>
      </c>
      <c r="M890">
        <v>154.38</v>
      </c>
      <c r="N890">
        <v>177.62</v>
      </c>
      <c r="T890">
        <v>165</v>
      </c>
      <c r="U890">
        <v>162</v>
      </c>
      <c r="V890">
        <v>165</v>
      </c>
      <c r="W890">
        <v>162</v>
      </c>
      <c r="X890">
        <v>172</v>
      </c>
      <c r="Y890">
        <v>101</v>
      </c>
      <c r="Z890">
        <v>102</v>
      </c>
      <c r="AF890">
        <v>172</v>
      </c>
      <c r="AH890">
        <v>170</v>
      </c>
      <c r="AI890">
        <v>169</v>
      </c>
      <c r="AJ890">
        <v>160</v>
      </c>
      <c r="AK890">
        <v>107</v>
      </c>
      <c r="AL890">
        <v>107</v>
      </c>
      <c r="AN890">
        <v>166.3</v>
      </c>
      <c r="AP890">
        <v>145</v>
      </c>
      <c r="AQ890">
        <v>99</v>
      </c>
      <c r="AR890">
        <v>138</v>
      </c>
      <c r="AS890">
        <v>104</v>
      </c>
      <c r="AT890">
        <v>6</v>
      </c>
      <c r="AU890">
        <v>7</v>
      </c>
      <c r="AV890">
        <v>5</v>
      </c>
      <c r="BC890">
        <v>18</v>
      </c>
      <c r="BD890">
        <v>2730</v>
      </c>
      <c r="BE890">
        <v>1.4999999999999999E-2</v>
      </c>
      <c r="BF890">
        <v>7.0000000000000001E-3</v>
      </c>
      <c r="BG890">
        <v>1</v>
      </c>
      <c r="BH890">
        <v>0.1</v>
      </c>
      <c r="BI890">
        <v>16.399999999999999</v>
      </c>
      <c r="BJ890">
        <v>3</v>
      </c>
      <c r="BK890">
        <v>454</v>
      </c>
      <c r="BL890" t="s">
        <v>181</v>
      </c>
      <c r="BM890" t="s">
        <v>182</v>
      </c>
      <c r="BN890" t="s">
        <v>368</v>
      </c>
      <c r="BO890" t="s">
        <v>220</v>
      </c>
      <c r="BP890">
        <v>8</v>
      </c>
    </row>
    <row r="891" spans="1:68" hidden="1" x14ac:dyDescent="0.2">
      <c r="A891">
        <v>2021</v>
      </c>
      <c r="B891">
        <v>2</v>
      </c>
      <c r="C891" s="260">
        <v>44251</v>
      </c>
      <c r="D891">
        <v>10</v>
      </c>
      <c r="E891">
        <v>25</v>
      </c>
      <c r="F891">
        <v>5</v>
      </c>
      <c r="G891" t="s">
        <v>369</v>
      </c>
      <c r="H891" t="s">
        <v>370</v>
      </c>
      <c r="I891" t="s">
        <v>163</v>
      </c>
      <c r="J891">
        <v>4</v>
      </c>
      <c r="K891">
        <v>2</v>
      </c>
      <c r="L891">
        <v>162</v>
      </c>
      <c r="M891">
        <v>150.66</v>
      </c>
      <c r="N891">
        <v>173.34</v>
      </c>
      <c r="T891">
        <v>162</v>
      </c>
      <c r="U891">
        <v>168</v>
      </c>
      <c r="V891">
        <v>169</v>
      </c>
      <c r="W891">
        <v>165</v>
      </c>
      <c r="X891">
        <v>171</v>
      </c>
      <c r="Y891">
        <v>101</v>
      </c>
      <c r="Z891">
        <v>102</v>
      </c>
      <c r="AF891">
        <v>155</v>
      </c>
      <c r="AH891">
        <v>161</v>
      </c>
      <c r="AI891">
        <v>165</v>
      </c>
      <c r="AJ891">
        <v>163</v>
      </c>
      <c r="AK891">
        <v>107</v>
      </c>
      <c r="AL891">
        <v>107</v>
      </c>
      <c r="AN891">
        <v>164.3</v>
      </c>
      <c r="AP891">
        <v>145</v>
      </c>
      <c r="AQ891">
        <v>99</v>
      </c>
      <c r="AR891">
        <v>138</v>
      </c>
      <c r="AS891">
        <v>104</v>
      </c>
      <c r="AT891">
        <v>8</v>
      </c>
      <c r="AU891">
        <v>2</v>
      </c>
      <c r="AV891">
        <v>5</v>
      </c>
      <c r="BC891">
        <v>15</v>
      </c>
      <c r="BD891">
        <v>2727</v>
      </c>
      <c r="BE891">
        <v>1.4999999999999999E-2</v>
      </c>
      <c r="BF891">
        <v>6.0000000000000001E-3</v>
      </c>
      <c r="BG891">
        <v>1</v>
      </c>
      <c r="BH891">
        <v>0.1</v>
      </c>
      <c r="BI891">
        <v>16.8</v>
      </c>
      <c r="BJ891">
        <v>2.5</v>
      </c>
      <c r="BK891">
        <v>448</v>
      </c>
      <c r="BL891" t="s">
        <v>181</v>
      </c>
      <c r="BM891" t="s">
        <v>182</v>
      </c>
      <c r="BN891" t="s">
        <v>371</v>
      </c>
      <c r="BO891" t="s">
        <v>220</v>
      </c>
      <c r="BP891">
        <v>8</v>
      </c>
    </row>
    <row r="892" spans="1:68" hidden="1" x14ac:dyDescent="0.2">
      <c r="A892">
        <v>2021</v>
      </c>
      <c r="B892">
        <v>2</v>
      </c>
      <c r="C892" s="260">
        <v>44251</v>
      </c>
      <c r="D892">
        <v>18</v>
      </c>
      <c r="E892">
        <v>49</v>
      </c>
      <c r="F892">
        <v>5</v>
      </c>
      <c r="G892" t="s">
        <v>303</v>
      </c>
      <c r="H892" t="s">
        <v>304</v>
      </c>
      <c r="I892" t="s">
        <v>156</v>
      </c>
      <c r="J892">
        <v>2</v>
      </c>
      <c r="K892">
        <v>3</v>
      </c>
      <c r="L892">
        <v>100</v>
      </c>
      <c r="M892">
        <v>95.5</v>
      </c>
      <c r="N892">
        <v>104.5</v>
      </c>
      <c r="T892">
        <v>101</v>
      </c>
      <c r="U892">
        <v>102</v>
      </c>
      <c r="V892">
        <v>106</v>
      </c>
      <c r="W892">
        <v>102</v>
      </c>
      <c r="X892">
        <v>101</v>
      </c>
      <c r="Y892">
        <v>104</v>
      </c>
      <c r="Z892">
        <v>102</v>
      </c>
      <c r="AF892">
        <v>111</v>
      </c>
      <c r="AH892">
        <v>103</v>
      </c>
      <c r="AI892">
        <v>100</v>
      </c>
      <c r="AJ892">
        <v>112</v>
      </c>
      <c r="AK892">
        <v>104</v>
      </c>
      <c r="AL892">
        <v>100</v>
      </c>
      <c r="AN892">
        <v>104.2</v>
      </c>
      <c r="AP892">
        <v>101</v>
      </c>
      <c r="AQ892">
        <v>107</v>
      </c>
      <c r="AR892">
        <v>70</v>
      </c>
      <c r="AS892">
        <v>103</v>
      </c>
      <c r="AT892">
        <v>8</v>
      </c>
      <c r="AU892">
        <v>4</v>
      </c>
      <c r="AV892">
        <v>4</v>
      </c>
      <c r="BC892">
        <v>16</v>
      </c>
      <c r="BD892">
        <v>3376</v>
      </c>
      <c r="BE892">
        <v>1.4999999999999999E-2</v>
      </c>
      <c r="BF892">
        <v>5.0000000000000001E-3</v>
      </c>
      <c r="BG892">
        <v>1</v>
      </c>
      <c r="BH892">
        <v>0.2</v>
      </c>
      <c r="BI892">
        <v>33.799999999999997</v>
      </c>
      <c r="BJ892">
        <v>1.7</v>
      </c>
      <c r="BK892">
        <v>351.8</v>
      </c>
      <c r="BL892" t="s">
        <v>157</v>
      </c>
      <c r="BM892" t="s">
        <v>158</v>
      </c>
      <c r="BN892" t="s">
        <v>305</v>
      </c>
      <c r="BO892" t="s">
        <v>160</v>
      </c>
      <c r="BP892">
        <v>8</v>
      </c>
    </row>
    <row r="893" spans="1:68" hidden="1" x14ac:dyDescent="0.2">
      <c r="A893">
        <v>2021</v>
      </c>
      <c r="B893">
        <v>2</v>
      </c>
      <c r="C893" s="260">
        <v>44251</v>
      </c>
      <c r="D893">
        <v>18</v>
      </c>
      <c r="E893">
        <v>50</v>
      </c>
      <c r="F893">
        <v>5</v>
      </c>
      <c r="G893" t="s">
        <v>306</v>
      </c>
      <c r="H893" t="s">
        <v>307</v>
      </c>
      <c r="I893" t="s">
        <v>156</v>
      </c>
      <c r="J893">
        <v>2</v>
      </c>
      <c r="K893">
        <v>3</v>
      </c>
      <c r="L893">
        <v>54</v>
      </c>
      <c r="M893">
        <v>51.57</v>
      </c>
      <c r="N893">
        <v>56.43</v>
      </c>
      <c r="T893">
        <v>54</v>
      </c>
      <c r="U893">
        <v>54</v>
      </c>
      <c r="V893">
        <v>55</v>
      </c>
      <c r="W893">
        <v>53</v>
      </c>
      <c r="X893">
        <v>52</v>
      </c>
      <c r="Y893">
        <v>104</v>
      </c>
      <c r="Z893">
        <v>102</v>
      </c>
      <c r="AF893">
        <v>58</v>
      </c>
      <c r="AH893">
        <v>53</v>
      </c>
      <c r="AI893">
        <v>52</v>
      </c>
      <c r="AJ893">
        <v>53</v>
      </c>
      <c r="AK893">
        <v>104</v>
      </c>
      <c r="AL893">
        <v>100</v>
      </c>
      <c r="AN893">
        <v>53.8</v>
      </c>
      <c r="AP893">
        <v>101</v>
      </c>
      <c r="AQ893">
        <v>107</v>
      </c>
      <c r="AR893">
        <v>70</v>
      </c>
      <c r="AS893">
        <v>103</v>
      </c>
      <c r="AT893">
        <v>7</v>
      </c>
      <c r="AU893">
        <v>6</v>
      </c>
      <c r="AV893">
        <v>6</v>
      </c>
      <c r="BC893">
        <v>19</v>
      </c>
      <c r="BD893">
        <v>3379</v>
      </c>
      <c r="BE893">
        <v>1.4999999999999999E-2</v>
      </c>
      <c r="BF893">
        <v>6.0000000000000001E-3</v>
      </c>
      <c r="BG893">
        <v>1</v>
      </c>
      <c r="BH893">
        <v>0.4</v>
      </c>
      <c r="BI893">
        <v>62.6</v>
      </c>
      <c r="BJ893">
        <v>1</v>
      </c>
      <c r="BK893">
        <v>181.8</v>
      </c>
      <c r="BL893" t="s">
        <v>157</v>
      </c>
      <c r="BM893" t="s">
        <v>158</v>
      </c>
      <c r="BN893" t="s">
        <v>308</v>
      </c>
      <c r="BO893" t="s">
        <v>160</v>
      </c>
      <c r="BP893">
        <v>8</v>
      </c>
    </row>
    <row r="894" spans="1:68" hidden="1" x14ac:dyDescent="0.2">
      <c r="A894">
        <v>2021</v>
      </c>
      <c r="B894">
        <v>2</v>
      </c>
      <c r="C894" s="260">
        <v>44251</v>
      </c>
      <c r="D894">
        <v>301</v>
      </c>
      <c r="E894">
        <v>225</v>
      </c>
      <c r="F894">
        <v>5</v>
      </c>
      <c r="G894" t="s">
        <v>169</v>
      </c>
      <c r="H894" t="s">
        <v>170</v>
      </c>
      <c r="I894" t="s">
        <v>163</v>
      </c>
      <c r="J894">
        <v>6</v>
      </c>
      <c r="K894">
        <v>1</v>
      </c>
      <c r="L894">
        <v>372</v>
      </c>
      <c r="M894">
        <v>345.96</v>
      </c>
      <c r="N894">
        <v>398.04</v>
      </c>
      <c r="AF894">
        <v>391</v>
      </c>
      <c r="AH894">
        <v>395</v>
      </c>
      <c r="AI894">
        <v>385</v>
      </c>
      <c r="AJ894">
        <v>379</v>
      </c>
      <c r="AK894">
        <v>151</v>
      </c>
      <c r="AL894">
        <v>158</v>
      </c>
      <c r="AN894">
        <v>387.5</v>
      </c>
      <c r="AP894">
        <v>169</v>
      </c>
      <c r="AQ894">
        <v>128</v>
      </c>
      <c r="AR894">
        <v>140</v>
      </c>
      <c r="AS894">
        <v>155</v>
      </c>
      <c r="AT894">
        <v>10</v>
      </c>
      <c r="AV894">
        <v>6</v>
      </c>
      <c r="BC894">
        <v>16</v>
      </c>
      <c r="BD894">
        <v>622</v>
      </c>
      <c r="BE894">
        <v>1.4999999999999999E-2</v>
      </c>
      <c r="BF894">
        <v>2.5999999999999999E-2</v>
      </c>
      <c r="BH894">
        <v>0</v>
      </c>
      <c r="BI894">
        <v>1.7</v>
      </c>
      <c r="BJ894">
        <v>6.2</v>
      </c>
      <c r="BK894">
        <v>241</v>
      </c>
      <c r="BL894" t="s">
        <v>164</v>
      </c>
      <c r="BM894" t="s">
        <v>164</v>
      </c>
      <c r="BP894">
        <v>8</v>
      </c>
    </row>
    <row r="895" spans="1:68" hidden="1" x14ac:dyDescent="0.2">
      <c r="A895">
        <v>2021</v>
      </c>
      <c r="B895">
        <v>2</v>
      </c>
      <c r="C895" s="260">
        <v>44251</v>
      </c>
      <c r="D895">
        <v>1</v>
      </c>
      <c r="E895">
        <v>1</v>
      </c>
      <c r="F895">
        <v>6</v>
      </c>
      <c r="G895" t="s">
        <v>342</v>
      </c>
      <c r="H895" t="s">
        <v>343</v>
      </c>
      <c r="I895" t="s">
        <v>163</v>
      </c>
      <c r="J895">
        <v>3</v>
      </c>
      <c r="K895">
        <v>2</v>
      </c>
      <c r="L895">
        <v>111</v>
      </c>
      <c r="M895">
        <v>103.23</v>
      </c>
      <c r="N895">
        <v>118.77</v>
      </c>
      <c r="T895">
        <v>108</v>
      </c>
      <c r="U895">
        <v>115</v>
      </c>
      <c r="V895">
        <v>106</v>
      </c>
      <c r="W895">
        <v>109</v>
      </c>
      <c r="X895">
        <v>105</v>
      </c>
      <c r="Y895">
        <v>95</v>
      </c>
      <c r="Z895">
        <v>96</v>
      </c>
      <c r="AF895">
        <v>115</v>
      </c>
      <c r="AH895">
        <v>118</v>
      </c>
      <c r="AI895">
        <v>113</v>
      </c>
      <c r="AJ895">
        <v>109</v>
      </c>
      <c r="AK895">
        <v>91</v>
      </c>
      <c r="AL895">
        <v>94</v>
      </c>
      <c r="AN895">
        <v>110.9</v>
      </c>
      <c r="AP895">
        <v>108</v>
      </c>
      <c r="AQ895">
        <v>100</v>
      </c>
      <c r="AR895">
        <v>115</v>
      </c>
      <c r="AS895">
        <v>94</v>
      </c>
      <c r="AT895">
        <v>14</v>
      </c>
      <c r="AU895">
        <v>2</v>
      </c>
      <c r="AV895">
        <v>5</v>
      </c>
      <c r="BC895">
        <v>21</v>
      </c>
      <c r="BD895">
        <v>2549</v>
      </c>
      <c r="BE895">
        <v>1.4999999999999999E-2</v>
      </c>
      <c r="BF895">
        <v>8.0000000000000002E-3</v>
      </c>
      <c r="BG895">
        <v>1</v>
      </c>
      <c r="BH895">
        <v>0.2</v>
      </c>
      <c r="BI895">
        <v>23</v>
      </c>
      <c r="BJ895">
        <v>2.2999999999999998</v>
      </c>
      <c r="BK895">
        <v>282.7</v>
      </c>
      <c r="BL895" t="s">
        <v>241</v>
      </c>
      <c r="BM895" t="s">
        <v>241</v>
      </c>
      <c r="BP895">
        <v>8</v>
      </c>
    </row>
    <row r="896" spans="1:68" hidden="1" x14ac:dyDescent="0.2">
      <c r="A896">
        <v>2021</v>
      </c>
      <c r="B896">
        <v>2</v>
      </c>
      <c r="C896" s="260">
        <v>44251</v>
      </c>
      <c r="D896">
        <v>1</v>
      </c>
      <c r="E896">
        <v>2</v>
      </c>
      <c r="F896">
        <v>6</v>
      </c>
      <c r="G896" t="s">
        <v>344</v>
      </c>
      <c r="H896" t="s">
        <v>345</v>
      </c>
      <c r="I896" t="s">
        <v>163</v>
      </c>
      <c r="J896">
        <v>3</v>
      </c>
      <c r="K896">
        <v>2</v>
      </c>
      <c r="L896">
        <v>113</v>
      </c>
      <c r="M896">
        <v>105.09</v>
      </c>
      <c r="N896">
        <v>120.91</v>
      </c>
      <c r="T896">
        <v>112</v>
      </c>
      <c r="U896">
        <v>123</v>
      </c>
      <c r="V896">
        <v>116</v>
      </c>
      <c r="W896">
        <v>118</v>
      </c>
      <c r="X896">
        <v>116</v>
      </c>
      <c r="Y896">
        <v>95</v>
      </c>
      <c r="Z896">
        <v>96</v>
      </c>
      <c r="AF896">
        <v>106</v>
      </c>
      <c r="AH896">
        <v>105</v>
      </c>
      <c r="AI896">
        <v>103</v>
      </c>
      <c r="AJ896">
        <v>106</v>
      </c>
      <c r="AK896">
        <v>91</v>
      </c>
      <c r="AL896">
        <v>94</v>
      </c>
      <c r="AN896">
        <v>111.7</v>
      </c>
      <c r="AP896">
        <v>108</v>
      </c>
      <c r="AQ896">
        <v>100</v>
      </c>
      <c r="AR896">
        <v>115</v>
      </c>
      <c r="AS896">
        <v>94</v>
      </c>
      <c r="AT896">
        <v>14</v>
      </c>
      <c r="AU896">
        <v>6</v>
      </c>
      <c r="AV896">
        <v>8</v>
      </c>
      <c r="BC896">
        <v>28</v>
      </c>
      <c r="BD896">
        <v>2550</v>
      </c>
      <c r="BE896">
        <v>1.4999999999999999E-2</v>
      </c>
      <c r="BF896">
        <v>1.0999999999999999E-2</v>
      </c>
      <c r="BG896">
        <v>1</v>
      </c>
      <c r="BH896">
        <v>0.2</v>
      </c>
      <c r="BI896">
        <v>22.6</v>
      </c>
      <c r="BJ896">
        <v>3.1</v>
      </c>
      <c r="BK896">
        <v>284.8</v>
      </c>
      <c r="BL896" t="s">
        <v>241</v>
      </c>
      <c r="BM896" t="s">
        <v>241</v>
      </c>
      <c r="BP896">
        <v>8</v>
      </c>
    </row>
    <row r="897" spans="1:68" hidden="1" x14ac:dyDescent="0.2">
      <c r="A897">
        <v>2021</v>
      </c>
      <c r="B897">
        <v>2</v>
      </c>
      <c r="C897" s="260">
        <v>44251</v>
      </c>
      <c r="D897">
        <v>331</v>
      </c>
      <c r="E897">
        <v>253</v>
      </c>
      <c r="F897">
        <v>6</v>
      </c>
      <c r="G897" t="s">
        <v>337</v>
      </c>
      <c r="H897" t="s">
        <v>209</v>
      </c>
      <c r="I897" t="s">
        <v>163</v>
      </c>
      <c r="J897">
        <v>3</v>
      </c>
      <c r="K897">
        <v>2</v>
      </c>
      <c r="L897">
        <v>203</v>
      </c>
      <c r="M897">
        <v>188.79</v>
      </c>
      <c r="N897">
        <v>217.21</v>
      </c>
      <c r="T897">
        <v>202</v>
      </c>
      <c r="U897">
        <v>225</v>
      </c>
      <c r="V897">
        <v>212</v>
      </c>
      <c r="W897">
        <v>215</v>
      </c>
      <c r="X897">
        <v>208</v>
      </c>
      <c r="Y897">
        <v>89</v>
      </c>
      <c r="Z897">
        <v>89</v>
      </c>
      <c r="AF897">
        <v>206</v>
      </c>
      <c r="AH897">
        <v>211</v>
      </c>
      <c r="AI897">
        <v>209</v>
      </c>
      <c r="AJ897">
        <v>200</v>
      </c>
      <c r="AK897">
        <v>89</v>
      </c>
      <c r="AL897">
        <v>85</v>
      </c>
      <c r="AN897">
        <v>209.8</v>
      </c>
      <c r="AP897">
        <v>121</v>
      </c>
      <c r="AQ897">
        <v>89</v>
      </c>
      <c r="AR897">
        <v>123</v>
      </c>
      <c r="AS897">
        <v>88</v>
      </c>
      <c r="AT897">
        <v>6</v>
      </c>
      <c r="AU897">
        <v>6</v>
      </c>
      <c r="AV897">
        <v>6</v>
      </c>
      <c r="BC897">
        <v>18</v>
      </c>
      <c r="BD897">
        <v>2778</v>
      </c>
      <c r="BE897">
        <v>1.4999999999999999E-2</v>
      </c>
      <c r="BF897">
        <v>6.0000000000000001E-3</v>
      </c>
      <c r="BG897">
        <v>1</v>
      </c>
      <c r="BH897">
        <v>0.1</v>
      </c>
      <c r="BI897">
        <v>13.7</v>
      </c>
      <c r="BJ897">
        <v>3.8</v>
      </c>
      <c r="BK897">
        <v>582.79999999999995</v>
      </c>
      <c r="BL897" t="s">
        <v>181</v>
      </c>
      <c r="BM897" t="s">
        <v>196</v>
      </c>
      <c r="BN897" t="s">
        <v>210</v>
      </c>
      <c r="BP897">
        <v>8</v>
      </c>
    </row>
    <row r="898" spans="1:68" hidden="1" x14ac:dyDescent="0.2">
      <c r="A898">
        <v>2021</v>
      </c>
      <c r="B898">
        <v>2</v>
      </c>
      <c r="C898" s="260">
        <v>44251</v>
      </c>
      <c r="D898">
        <v>32</v>
      </c>
      <c r="E898">
        <v>92</v>
      </c>
      <c r="F898">
        <v>7</v>
      </c>
      <c r="G898" t="s">
        <v>217</v>
      </c>
      <c r="H898" t="s">
        <v>218</v>
      </c>
      <c r="I898" t="s">
        <v>163</v>
      </c>
      <c r="J898">
        <v>2</v>
      </c>
      <c r="K898">
        <v>3</v>
      </c>
      <c r="L898">
        <v>361</v>
      </c>
      <c r="M898">
        <v>335.73</v>
      </c>
      <c r="N898">
        <v>386.27</v>
      </c>
      <c r="AJ898">
        <v>400</v>
      </c>
      <c r="AL898">
        <v>95</v>
      </c>
      <c r="AN898">
        <v>400</v>
      </c>
      <c r="AP898">
        <v>74</v>
      </c>
      <c r="AQ898">
        <v>97</v>
      </c>
      <c r="AR898">
        <v>76</v>
      </c>
      <c r="AS898">
        <v>95</v>
      </c>
      <c r="AT898">
        <v>2</v>
      </c>
      <c r="AV898">
        <v>6</v>
      </c>
      <c r="BC898">
        <v>8</v>
      </c>
      <c r="BD898">
        <v>8</v>
      </c>
      <c r="BE898">
        <v>1.4999999999999999E-2</v>
      </c>
      <c r="BF898">
        <v>1</v>
      </c>
      <c r="BH898">
        <v>0</v>
      </c>
      <c r="BI898">
        <v>0</v>
      </c>
      <c r="BJ898">
        <v>3.2</v>
      </c>
      <c r="BK898">
        <v>3.2</v>
      </c>
      <c r="BL898" t="s">
        <v>181</v>
      </c>
      <c r="BM898" t="s">
        <v>182</v>
      </c>
      <c r="BN898" t="s">
        <v>219</v>
      </c>
      <c r="BO898" t="s">
        <v>220</v>
      </c>
      <c r="BP898">
        <v>8</v>
      </c>
    </row>
    <row r="899" spans="1:68" hidden="1" x14ac:dyDescent="0.2">
      <c r="A899">
        <v>2021</v>
      </c>
      <c r="B899">
        <v>2</v>
      </c>
      <c r="C899" s="260">
        <v>44251</v>
      </c>
      <c r="D899">
        <v>32</v>
      </c>
      <c r="E899">
        <v>93</v>
      </c>
      <c r="F899">
        <v>7</v>
      </c>
      <c r="G899" t="s">
        <v>221</v>
      </c>
      <c r="H899" t="s">
        <v>222</v>
      </c>
      <c r="I899" t="s">
        <v>163</v>
      </c>
      <c r="J899">
        <v>2</v>
      </c>
      <c r="K899">
        <v>3</v>
      </c>
      <c r="L899">
        <v>59</v>
      </c>
      <c r="M899">
        <v>54.87</v>
      </c>
      <c r="N899">
        <v>63.13</v>
      </c>
      <c r="AJ899">
        <v>69</v>
      </c>
      <c r="AL899">
        <v>95</v>
      </c>
      <c r="AN899">
        <v>69</v>
      </c>
      <c r="AP899">
        <v>74</v>
      </c>
      <c r="AQ899">
        <v>97</v>
      </c>
      <c r="AR899">
        <v>76</v>
      </c>
      <c r="AS899">
        <v>95</v>
      </c>
      <c r="AT899">
        <v>4</v>
      </c>
      <c r="AV899">
        <v>6</v>
      </c>
      <c r="BC899">
        <v>10</v>
      </c>
      <c r="BD899">
        <v>10</v>
      </c>
      <c r="BE899">
        <v>1.4999999999999999E-2</v>
      </c>
      <c r="BF899">
        <v>1</v>
      </c>
      <c r="BH899">
        <v>0.2</v>
      </c>
      <c r="BI899">
        <v>0.2</v>
      </c>
      <c r="BJ899">
        <v>0.7</v>
      </c>
      <c r="BK899">
        <v>0.7</v>
      </c>
      <c r="BL899" t="s">
        <v>181</v>
      </c>
      <c r="BM899" t="s">
        <v>182</v>
      </c>
      <c r="BN899" t="s">
        <v>223</v>
      </c>
      <c r="BO899" t="s">
        <v>220</v>
      </c>
      <c r="BP899">
        <v>8</v>
      </c>
    </row>
    <row r="900" spans="1:68" hidden="1" x14ac:dyDescent="0.2">
      <c r="A900">
        <v>2021</v>
      </c>
      <c r="B900">
        <v>2</v>
      </c>
      <c r="C900" s="260">
        <v>44251</v>
      </c>
      <c r="D900">
        <v>190</v>
      </c>
      <c r="E900">
        <v>342</v>
      </c>
      <c r="F900">
        <v>7</v>
      </c>
      <c r="G900" t="s">
        <v>360</v>
      </c>
      <c r="H900" t="s">
        <v>361</v>
      </c>
      <c r="I900" t="s">
        <v>163</v>
      </c>
      <c r="J900">
        <v>3</v>
      </c>
      <c r="K900">
        <v>2</v>
      </c>
      <c r="L900">
        <v>567</v>
      </c>
      <c r="M900">
        <v>533.54700000000003</v>
      </c>
      <c r="N900">
        <v>607.25699999999995</v>
      </c>
      <c r="T900">
        <v>583</v>
      </c>
      <c r="U900">
        <v>548</v>
      </c>
      <c r="V900">
        <v>633</v>
      </c>
      <c r="W900">
        <v>545</v>
      </c>
      <c r="X900">
        <v>545</v>
      </c>
      <c r="Y900">
        <v>112</v>
      </c>
      <c r="Z900">
        <v>114</v>
      </c>
      <c r="AF900">
        <v>580</v>
      </c>
      <c r="AH900">
        <v>570</v>
      </c>
      <c r="AI900">
        <v>555</v>
      </c>
      <c r="AJ900">
        <v>572</v>
      </c>
      <c r="AK900">
        <v>149</v>
      </c>
      <c r="AL900">
        <v>153</v>
      </c>
      <c r="AN900">
        <v>570.1</v>
      </c>
      <c r="AP900">
        <v>60</v>
      </c>
      <c r="AQ900">
        <v>180</v>
      </c>
      <c r="AR900">
        <v>82</v>
      </c>
      <c r="AS900">
        <v>132</v>
      </c>
      <c r="AT900">
        <v>7</v>
      </c>
      <c r="AU900">
        <v>4</v>
      </c>
      <c r="AV900">
        <v>5</v>
      </c>
      <c r="AX900">
        <v>3</v>
      </c>
      <c r="BC900">
        <v>19</v>
      </c>
      <c r="BD900">
        <v>929</v>
      </c>
      <c r="BE900">
        <v>1.4999999999999999E-2</v>
      </c>
      <c r="BF900">
        <v>0.02</v>
      </c>
      <c r="BH900">
        <v>0</v>
      </c>
      <c r="BI900">
        <v>1.6</v>
      </c>
      <c r="BJ900">
        <v>10.8</v>
      </c>
      <c r="BK900">
        <v>529.6</v>
      </c>
      <c r="BL900" t="s">
        <v>157</v>
      </c>
      <c r="BM900" t="s">
        <v>158</v>
      </c>
      <c r="BN900" t="s">
        <v>362</v>
      </c>
      <c r="BO900" t="s">
        <v>168</v>
      </c>
      <c r="BP900">
        <v>8</v>
      </c>
    </row>
    <row r="901" spans="1:68" hidden="1" x14ac:dyDescent="0.2">
      <c r="A901">
        <v>2021</v>
      </c>
      <c r="B901">
        <v>2</v>
      </c>
      <c r="C901" s="260">
        <v>44251</v>
      </c>
      <c r="D901">
        <v>241</v>
      </c>
      <c r="E901">
        <v>165</v>
      </c>
      <c r="F901">
        <v>7</v>
      </c>
      <c r="G901" t="s">
        <v>177</v>
      </c>
      <c r="H901" t="s">
        <v>178</v>
      </c>
      <c r="I901" t="s">
        <v>163</v>
      </c>
      <c r="J901">
        <v>2</v>
      </c>
      <c r="K901">
        <v>2</v>
      </c>
      <c r="L901">
        <v>706</v>
      </c>
      <c r="M901">
        <v>656.58</v>
      </c>
      <c r="N901">
        <v>755.42</v>
      </c>
      <c r="AP901">
        <v>60</v>
      </c>
      <c r="AQ901">
        <v>120</v>
      </c>
      <c r="AT901">
        <v>3</v>
      </c>
      <c r="AU901">
        <v>2</v>
      </c>
      <c r="AV901">
        <v>2</v>
      </c>
      <c r="BC901">
        <v>7</v>
      </c>
      <c r="BD901">
        <v>322</v>
      </c>
      <c r="BE901">
        <v>1.4999999999999999E-2</v>
      </c>
      <c r="BF901">
        <v>2.1999999999999999E-2</v>
      </c>
      <c r="BH901">
        <v>0</v>
      </c>
      <c r="BI901">
        <v>0.5</v>
      </c>
      <c r="BL901" t="s">
        <v>164</v>
      </c>
      <c r="BM901" t="s">
        <v>164</v>
      </c>
      <c r="BP901">
        <v>8</v>
      </c>
    </row>
    <row r="902" spans="1:68" hidden="1" x14ac:dyDescent="0.2">
      <c r="A902">
        <v>2021</v>
      </c>
      <c r="B902">
        <v>2</v>
      </c>
      <c r="C902" s="260">
        <v>44251</v>
      </c>
      <c r="D902">
        <v>376</v>
      </c>
      <c r="E902">
        <v>438</v>
      </c>
      <c r="F902">
        <v>8</v>
      </c>
      <c r="G902" t="s">
        <v>190</v>
      </c>
      <c r="H902" t="s">
        <v>191</v>
      </c>
      <c r="I902" t="s">
        <v>163</v>
      </c>
      <c r="J902">
        <v>3</v>
      </c>
      <c r="K902">
        <v>2</v>
      </c>
      <c r="L902">
        <v>336</v>
      </c>
      <c r="M902">
        <v>316.17599999999999</v>
      </c>
      <c r="N902">
        <v>359.85599999999999</v>
      </c>
      <c r="AP902">
        <v>67</v>
      </c>
      <c r="AQ902">
        <v>161</v>
      </c>
      <c r="BD902">
        <v>96</v>
      </c>
      <c r="BE902">
        <v>1.4999999999999999E-2</v>
      </c>
      <c r="BI902">
        <v>0.3</v>
      </c>
      <c r="BL902" t="s">
        <v>157</v>
      </c>
      <c r="BM902" t="s">
        <v>158</v>
      </c>
      <c r="BN902" t="s">
        <v>192</v>
      </c>
      <c r="BO902" t="s">
        <v>168</v>
      </c>
      <c r="BP902">
        <v>8</v>
      </c>
    </row>
    <row r="903" spans="1:68" hidden="1" x14ac:dyDescent="0.2">
      <c r="A903">
        <v>2021</v>
      </c>
      <c r="B903">
        <v>2</v>
      </c>
      <c r="C903" s="260">
        <v>44251</v>
      </c>
      <c r="D903">
        <v>3</v>
      </c>
      <c r="E903">
        <v>10</v>
      </c>
      <c r="F903">
        <v>25</v>
      </c>
      <c r="G903" t="s">
        <v>377</v>
      </c>
      <c r="H903" t="s">
        <v>378</v>
      </c>
      <c r="I903" t="s">
        <v>374</v>
      </c>
      <c r="J903">
        <v>2</v>
      </c>
      <c r="K903">
        <v>2</v>
      </c>
      <c r="L903">
        <v>48.662500000000001</v>
      </c>
      <c r="M903">
        <v>45.256124999999997</v>
      </c>
      <c r="N903">
        <v>52.068874999999998</v>
      </c>
      <c r="AF903">
        <v>50</v>
      </c>
      <c r="AH903">
        <v>49</v>
      </c>
      <c r="AI903">
        <v>53</v>
      </c>
      <c r="AJ903">
        <v>50</v>
      </c>
      <c r="AK903">
        <v>146</v>
      </c>
      <c r="AL903">
        <v>146</v>
      </c>
      <c r="AN903">
        <v>50.5</v>
      </c>
      <c r="AP903">
        <v>47</v>
      </c>
      <c r="AQ903">
        <v>154</v>
      </c>
      <c r="AR903">
        <v>49</v>
      </c>
      <c r="AS903">
        <v>146</v>
      </c>
      <c r="AT903">
        <v>8</v>
      </c>
      <c r="AV903">
        <v>10</v>
      </c>
      <c r="BC903">
        <v>18</v>
      </c>
      <c r="BD903">
        <v>18</v>
      </c>
      <c r="BE903">
        <v>0.02</v>
      </c>
      <c r="BF903">
        <v>1</v>
      </c>
      <c r="BH903">
        <v>0.4</v>
      </c>
      <c r="BI903">
        <v>0.4</v>
      </c>
      <c r="BJ903">
        <v>0.9</v>
      </c>
      <c r="BK903">
        <v>0.9</v>
      </c>
      <c r="BL903" t="s">
        <v>375</v>
      </c>
      <c r="BM903" t="s">
        <v>376</v>
      </c>
      <c r="BP903">
        <v>8</v>
      </c>
    </row>
    <row r="904" spans="1:68" hidden="1" x14ac:dyDescent="0.2">
      <c r="A904">
        <v>2021</v>
      </c>
      <c r="B904">
        <v>2</v>
      </c>
      <c r="C904" s="260">
        <v>44251</v>
      </c>
      <c r="D904">
        <v>256</v>
      </c>
      <c r="E904">
        <v>180</v>
      </c>
      <c r="F904">
        <v>28</v>
      </c>
      <c r="G904" t="s">
        <v>331</v>
      </c>
      <c r="H904" t="s">
        <v>332</v>
      </c>
      <c r="I904" t="s">
        <v>186</v>
      </c>
      <c r="J904">
        <v>8</v>
      </c>
      <c r="K904">
        <v>1</v>
      </c>
      <c r="L904">
        <v>32</v>
      </c>
      <c r="M904">
        <v>29.76</v>
      </c>
      <c r="N904">
        <v>34.24</v>
      </c>
      <c r="T904">
        <v>32</v>
      </c>
      <c r="U904">
        <v>33</v>
      </c>
      <c r="V904">
        <v>33</v>
      </c>
      <c r="W904">
        <v>32</v>
      </c>
      <c r="X904">
        <v>32</v>
      </c>
      <c r="Y904">
        <v>134</v>
      </c>
      <c r="Z904">
        <v>134</v>
      </c>
      <c r="AF904">
        <v>33</v>
      </c>
      <c r="AH904">
        <v>32</v>
      </c>
      <c r="AI904">
        <v>36</v>
      </c>
      <c r="AJ904">
        <v>34</v>
      </c>
      <c r="AK904">
        <v>134</v>
      </c>
      <c r="AL904">
        <v>130</v>
      </c>
      <c r="AN904">
        <v>33</v>
      </c>
      <c r="AP904">
        <v>168</v>
      </c>
      <c r="AQ904">
        <v>171</v>
      </c>
      <c r="AR904">
        <v>217</v>
      </c>
      <c r="AS904">
        <v>133</v>
      </c>
      <c r="AT904">
        <v>14</v>
      </c>
      <c r="AU904">
        <v>6</v>
      </c>
      <c r="AV904">
        <v>20</v>
      </c>
      <c r="BC904">
        <v>40</v>
      </c>
      <c r="BD904">
        <v>3940</v>
      </c>
      <c r="BE904">
        <v>0.02</v>
      </c>
      <c r="BF904">
        <v>0.01</v>
      </c>
      <c r="BG904">
        <v>1</v>
      </c>
      <c r="BH904">
        <v>1.3</v>
      </c>
      <c r="BI904">
        <v>123.1</v>
      </c>
      <c r="BJ904">
        <v>1.3</v>
      </c>
      <c r="BK904">
        <v>130</v>
      </c>
      <c r="BL904" t="s">
        <v>181</v>
      </c>
      <c r="BM904" t="s">
        <v>199</v>
      </c>
      <c r="BN904" t="s">
        <v>333</v>
      </c>
      <c r="BP904">
        <v>8</v>
      </c>
    </row>
    <row r="905" spans="1:68" hidden="1" x14ac:dyDescent="0.2">
      <c r="A905">
        <v>2021</v>
      </c>
      <c r="B905">
        <v>2</v>
      </c>
      <c r="C905" s="260">
        <v>44251</v>
      </c>
      <c r="D905">
        <v>334</v>
      </c>
      <c r="E905">
        <v>254</v>
      </c>
      <c r="F905">
        <v>49</v>
      </c>
      <c r="G905" t="s">
        <v>208</v>
      </c>
      <c r="H905" t="s">
        <v>209</v>
      </c>
      <c r="I905" t="s">
        <v>203</v>
      </c>
      <c r="J905">
        <v>4</v>
      </c>
      <c r="K905">
        <v>2</v>
      </c>
      <c r="L905">
        <v>203</v>
      </c>
      <c r="M905">
        <v>188.79</v>
      </c>
      <c r="N905">
        <v>217.21</v>
      </c>
      <c r="T905">
        <v>218</v>
      </c>
      <c r="U905">
        <v>212</v>
      </c>
      <c r="V905">
        <v>210</v>
      </c>
      <c r="W905">
        <v>208</v>
      </c>
      <c r="X905">
        <v>206</v>
      </c>
      <c r="Y905">
        <v>142</v>
      </c>
      <c r="Z905">
        <v>136</v>
      </c>
      <c r="AF905">
        <v>219</v>
      </c>
      <c r="AH905">
        <v>208</v>
      </c>
      <c r="AI905">
        <v>211</v>
      </c>
      <c r="AJ905">
        <v>213</v>
      </c>
      <c r="AK905">
        <v>145</v>
      </c>
      <c r="AL905">
        <v>140</v>
      </c>
      <c r="AN905">
        <v>211.7</v>
      </c>
      <c r="AP905">
        <v>88</v>
      </c>
      <c r="AQ905">
        <v>164</v>
      </c>
      <c r="AR905">
        <v>102</v>
      </c>
      <c r="AS905">
        <v>141</v>
      </c>
      <c r="AT905">
        <v>8</v>
      </c>
      <c r="AU905">
        <v>5</v>
      </c>
      <c r="AV905">
        <v>5</v>
      </c>
      <c r="BC905">
        <v>17</v>
      </c>
      <c r="BD905">
        <v>2177</v>
      </c>
      <c r="BE905">
        <v>0.02</v>
      </c>
      <c r="BF905">
        <v>8.0000000000000002E-3</v>
      </c>
      <c r="BG905">
        <v>1</v>
      </c>
      <c r="BH905">
        <v>0.1</v>
      </c>
      <c r="BI905">
        <v>10.7</v>
      </c>
      <c r="BJ905">
        <v>3.6</v>
      </c>
      <c r="BK905">
        <v>460.9</v>
      </c>
      <c r="BL905" t="s">
        <v>181</v>
      </c>
      <c r="BM905" t="s">
        <v>196</v>
      </c>
      <c r="BN905" t="s">
        <v>210</v>
      </c>
      <c r="BP905">
        <v>8</v>
      </c>
    </row>
    <row r="906" spans="1:68" hidden="1" x14ac:dyDescent="0.2">
      <c r="A906">
        <v>2021</v>
      </c>
      <c r="B906">
        <v>2</v>
      </c>
      <c r="C906" s="260">
        <v>44252</v>
      </c>
      <c r="D906">
        <v>47</v>
      </c>
      <c r="E906">
        <v>122</v>
      </c>
      <c r="F906">
        <v>2</v>
      </c>
      <c r="G906" t="s">
        <v>154</v>
      </c>
      <c r="H906" t="s">
        <v>155</v>
      </c>
      <c r="I906" t="s">
        <v>156</v>
      </c>
      <c r="J906">
        <v>2</v>
      </c>
      <c r="K906">
        <v>1</v>
      </c>
      <c r="L906">
        <v>280</v>
      </c>
      <c r="M906">
        <v>267.39999999999998</v>
      </c>
      <c r="N906">
        <v>292.60000000000002</v>
      </c>
      <c r="AP906">
        <v>63</v>
      </c>
      <c r="AQ906">
        <v>115</v>
      </c>
      <c r="BD906">
        <v>100</v>
      </c>
      <c r="BE906">
        <v>1.4999999999999999E-2</v>
      </c>
      <c r="BI906">
        <v>0.4</v>
      </c>
      <c r="BL906" t="s">
        <v>157</v>
      </c>
      <c r="BM906" t="s">
        <v>158</v>
      </c>
      <c r="BN906" t="s">
        <v>159</v>
      </c>
      <c r="BO906" t="s">
        <v>160</v>
      </c>
      <c r="BP906">
        <v>8</v>
      </c>
    </row>
    <row r="907" spans="1:68" hidden="1" x14ac:dyDescent="0.2">
      <c r="A907">
        <v>2021</v>
      </c>
      <c r="B907">
        <v>2</v>
      </c>
      <c r="C907" s="260">
        <v>44252</v>
      </c>
      <c r="D907">
        <v>382</v>
      </c>
      <c r="E907">
        <v>449</v>
      </c>
      <c r="F907">
        <v>3</v>
      </c>
      <c r="G907" t="s">
        <v>300</v>
      </c>
      <c r="H907" t="s">
        <v>301</v>
      </c>
      <c r="I907" t="s">
        <v>163</v>
      </c>
      <c r="J907">
        <v>3</v>
      </c>
      <c r="K907">
        <v>1</v>
      </c>
      <c r="L907">
        <v>46</v>
      </c>
      <c r="M907">
        <v>40.985999999999997</v>
      </c>
      <c r="N907">
        <v>50.048000000000002</v>
      </c>
      <c r="W907">
        <v>46</v>
      </c>
      <c r="X907">
        <v>47</v>
      </c>
      <c r="Z907">
        <v>146</v>
      </c>
      <c r="AF907">
        <v>40</v>
      </c>
      <c r="AG907">
        <v>43</v>
      </c>
      <c r="AH907">
        <v>45</v>
      </c>
      <c r="AI907">
        <v>49</v>
      </c>
      <c r="AJ907">
        <v>48</v>
      </c>
      <c r="AK907">
        <v>89</v>
      </c>
      <c r="AL907">
        <v>85</v>
      </c>
      <c r="AN907">
        <v>45.4</v>
      </c>
      <c r="AP907">
        <v>108</v>
      </c>
      <c r="AQ907">
        <v>100</v>
      </c>
      <c r="AR907">
        <v>101</v>
      </c>
      <c r="AS907">
        <v>107</v>
      </c>
      <c r="AT907">
        <v>8</v>
      </c>
      <c r="AV907">
        <v>6</v>
      </c>
      <c r="BC907">
        <v>14</v>
      </c>
      <c r="BD907">
        <v>14</v>
      </c>
      <c r="BE907">
        <v>1.4999999999999999E-2</v>
      </c>
      <c r="BF907">
        <v>1</v>
      </c>
      <c r="BH907">
        <v>0.3</v>
      </c>
      <c r="BI907">
        <v>0.3</v>
      </c>
      <c r="BJ907">
        <v>0.6</v>
      </c>
      <c r="BK907">
        <v>0.6</v>
      </c>
      <c r="BL907" t="s">
        <v>157</v>
      </c>
      <c r="BM907" t="s">
        <v>158</v>
      </c>
      <c r="BN907" t="s">
        <v>302</v>
      </c>
      <c r="BO907" t="s">
        <v>168</v>
      </c>
      <c r="BP907">
        <v>8</v>
      </c>
    </row>
    <row r="908" spans="1:68" hidden="1" x14ac:dyDescent="0.2">
      <c r="A908">
        <v>2021</v>
      </c>
      <c r="B908">
        <v>2</v>
      </c>
      <c r="C908" s="260">
        <v>44252</v>
      </c>
      <c r="D908">
        <v>416</v>
      </c>
      <c r="E908">
        <v>659</v>
      </c>
      <c r="F908">
        <v>4</v>
      </c>
      <c r="G908" t="s">
        <v>439</v>
      </c>
      <c r="H908" t="s">
        <v>440</v>
      </c>
      <c r="I908" t="s">
        <v>163</v>
      </c>
      <c r="J908">
        <v>2</v>
      </c>
      <c r="K908">
        <v>1</v>
      </c>
      <c r="L908">
        <v>301</v>
      </c>
      <c r="M908">
        <v>283.24099999999999</v>
      </c>
      <c r="N908">
        <v>322.37099999999998</v>
      </c>
      <c r="AF908">
        <v>376</v>
      </c>
      <c r="AG908">
        <v>315</v>
      </c>
      <c r="AH908">
        <v>312</v>
      </c>
      <c r="AI908">
        <v>330</v>
      </c>
      <c r="AJ908">
        <v>313</v>
      </c>
      <c r="AK908">
        <v>110</v>
      </c>
      <c r="AL908">
        <v>105</v>
      </c>
      <c r="AN908">
        <v>329.2</v>
      </c>
      <c r="AP908">
        <v>40</v>
      </c>
      <c r="AQ908">
        <v>180</v>
      </c>
      <c r="AR908">
        <v>67</v>
      </c>
      <c r="AS908">
        <v>108</v>
      </c>
      <c r="AT908">
        <v>6</v>
      </c>
      <c r="AV908">
        <v>1</v>
      </c>
      <c r="BC908">
        <v>7</v>
      </c>
      <c r="BD908">
        <v>7</v>
      </c>
      <c r="BE908">
        <v>1.4999999999999999E-2</v>
      </c>
      <c r="BF908">
        <v>1</v>
      </c>
      <c r="BH908">
        <v>0</v>
      </c>
      <c r="BI908">
        <v>0</v>
      </c>
      <c r="BJ908">
        <v>2.2999999999999998</v>
      </c>
      <c r="BK908">
        <v>2.2999999999999998</v>
      </c>
      <c r="BL908" t="s">
        <v>157</v>
      </c>
      <c r="BM908" t="s">
        <v>158</v>
      </c>
      <c r="BN908" t="s">
        <v>441</v>
      </c>
      <c r="BO908" t="s">
        <v>168</v>
      </c>
      <c r="BP908">
        <v>8</v>
      </c>
    </row>
    <row r="909" spans="1:68" hidden="1" x14ac:dyDescent="0.2">
      <c r="A909">
        <v>2021</v>
      </c>
      <c r="B909">
        <v>2</v>
      </c>
      <c r="C909" s="260">
        <v>44252</v>
      </c>
      <c r="D909">
        <v>417</v>
      </c>
      <c r="E909">
        <v>660</v>
      </c>
      <c r="F909">
        <v>4</v>
      </c>
      <c r="G909" t="s">
        <v>442</v>
      </c>
      <c r="H909" t="s">
        <v>443</v>
      </c>
      <c r="I909" t="s">
        <v>163</v>
      </c>
      <c r="J909">
        <v>1</v>
      </c>
      <c r="K909">
        <v>6</v>
      </c>
      <c r="L909">
        <v>1265</v>
      </c>
      <c r="M909">
        <v>1190.365</v>
      </c>
      <c r="N909">
        <v>1354.8150000000001</v>
      </c>
      <c r="AF909">
        <v>1337</v>
      </c>
      <c r="AG909">
        <v>1333</v>
      </c>
      <c r="AH909">
        <v>1333</v>
      </c>
      <c r="AI909">
        <v>1343</v>
      </c>
      <c r="AJ909">
        <v>1332</v>
      </c>
      <c r="AK909">
        <v>145</v>
      </c>
      <c r="AL909">
        <v>150</v>
      </c>
      <c r="AN909">
        <v>1335.6</v>
      </c>
      <c r="AP909">
        <v>20</v>
      </c>
      <c r="AQ909">
        <v>180</v>
      </c>
      <c r="AR909">
        <v>24</v>
      </c>
      <c r="AS909">
        <v>148</v>
      </c>
      <c r="AT909">
        <v>2</v>
      </c>
      <c r="AU909">
        <v>1</v>
      </c>
      <c r="AV909">
        <v>2</v>
      </c>
      <c r="AX909">
        <v>1</v>
      </c>
      <c r="BC909">
        <v>5</v>
      </c>
      <c r="BD909">
        <v>5</v>
      </c>
      <c r="BE909">
        <v>1.4999999999999999E-2</v>
      </c>
      <c r="BF909">
        <v>1</v>
      </c>
      <c r="BH909">
        <v>0</v>
      </c>
      <c r="BI909">
        <v>0</v>
      </c>
      <c r="BJ909">
        <v>6.7</v>
      </c>
      <c r="BK909">
        <v>6.7</v>
      </c>
      <c r="BL909" t="s">
        <v>157</v>
      </c>
      <c r="BM909" t="s">
        <v>158</v>
      </c>
      <c r="BN909" t="s">
        <v>444</v>
      </c>
      <c r="BO909" t="s">
        <v>168</v>
      </c>
      <c r="BP909">
        <v>8</v>
      </c>
    </row>
    <row r="910" spans="1:68" hidden="1" x14ac:dyDescent="0.2">
      <c r="A910">
        <v>2021</v>
      </c>
      <c r="B910">
        <v>2</v>
      </c>
      <c r="C910" s="260">
        <v>44252</v>
      </c>
      <c r="D910">
        <v>417</v>
      </c>
      <c r="E910">
        <v>661</v>
      </c>
      <c r="F910">
        <v>4</v>
      </c>
      <c r="G910" t="s">
        <v>445</v>
      </c>
      <c r="H910" t="s">
        <v>446</v>
      </c>
      <c r="I910" t="s">
        <v>163</v>
      </c>
      <c r="J910">
        <v>1</v>
      </c>
      <c r="K910">
        <v>6</v>
      </c>
      <c r="L910">
        <v>138</v>
      </c>
      <c r="M910">
        <v>129.858</v>
      </c>
      <c r="N910">
        <v>147.798</v>
      </c>
      <c r="AF910">
        <v>153</v>
      </c>
      <c r="AG910">
        <v>147</v>
      </c>
      <c r="AH910">
        <v>133</v>
      </c>
      <c r="AI910">
        <v>135</v>
      </c>
      <c r="AJ910">
        <v>138</v>
      </c>
      <c r="AK910">
        <v>145</v>
      </c>
      <c r="AL910">
        <v>150</v>
      </c>
      <c r="AN910">
        <v>141.19999999999999</v>
      </c>
      <c r="AP910">
        <v>20</v>
      </c>
      <c r="AQ910">
        <v>180</v>
      </c>
      <c r="AR910">
        <v>24</v>
      </c>
      <c r="AS910">
        <v>148</v>
      </c>
      <c r="BE910">
        <v>1.4999999999999999E-2</v>
      </c>
      <c r="BL910" t="s">
        <v>157</v>
      </c>
      <c r="BM910" t="s">
        <v>158</v>
      </c>
      <c r="BN910" t="s">
        <v>447</v>
      </c>
      <c r="BO910" t="s">
        <v>168</v>
      </c>
      <c r="BP910">
        <v>8</v>
      </c>
    </row>
    <row r="911" spans="1:68" hidden="1" x14ac:dyDescent="0.2">
      <c r="A911">
        <v>2021</v>
      </c>
      <c r="B911">
        <v>2</v>
      </c>
      <c r="C911" s="260">
        <v>44252</v>
      </c>
      <c r="D911">
        <v>10</v>
      </c>
      <c r="E911">
        <v>24</v>
      </c>
      <c r="F911">
        <v>5</v>
      </c>
      <c r="G911" t="s">
        <v>366</v>
      </c>
      <c r="H911" t="s">
        <v>367</v>
      </c>
      <c r="I911" t="s">
        <v>163</v>
      </c>
      <c r="J911">
        <v>4</v>
      </c>
      <c r="K911">
        <v>2</v>
      </c>
      <c r="L911">
        <v>166</v>
      </c>
      <c r="M911">
        <v>154.38</v>
      </c>
      <c r="N911">
        <v>177.62</v>
      </c>
      <c r="U911">
        <v>159</v>
      </c>
      <c r="V911">
        <v>164</v>
      </c>
      <c r="Y911">
        <v>121</v>
      </c>
      <c r="AN911">
        <v>161.5</v>
      </c>
      <c r="AP911">
        <v>145</v>
      </c>
      <c r="AQ911">
        <v>99</v>
      </c>
      <c r="AR911">
        <v>119</v>
      </c>
      <c r="AS911">
        <v>121</v>
      </c>
      <c r="AT911">
        <v>4</v>
      </c>
      <c r="AU911">
        <v>2</v>
      </c>
      <c r="AV911">
        <v>2</v>
      </c>
      <c r="BC911">
        <v>8</v>
      </c>
      <c r="BD911">
        <v>392</v>
      </c>
      <c r="BE911">
        <v>1.4999999999999999E-2</v>
      </c>
      <c r="BF911">
        <v>0.02</v>
      </c>
      <c r="BH911">
        <v>0</v>
      </c>
      <c r="BI911">
        <v>2.4</v>
      </c>
      <c r="BJ911">
        <v>1.3</v>
      </c>
      <c r="BK911">
        <v>63.3</v>
      </c>
      <c r="BL911" t="s">
        <v>181</v>
      </c>
      <c r="BM911" t="s">
        <v>182</v>
      </c>
      <c r="BN911" t="s">
        <v>368</v>
      </c>
      <c r="BO911" t="s">
        <v>220</v>
      </c>
      <c r="BP911">
        <v>8</v>
      </c>
    </row>
    <row r="912" spans="1:68" hidden="1" x14ac:dyDescent="0.2">
      <c r="A912">
        <v>2021</v>
      </c>
      <c r="B912">
        <v>2</v>
      </c>
      <c r="C912" s="260">
        <v>44252</v>
      </c>
      <c r="D912">
        <v>10</v>
      </c>
      <c r="E912">
        <v>25</v>
      </c>
      <c r="F912">
        <v>5</v>
      </c>
      <c r="G912" t="s">
        <v>369</v>
      </c>
      <c r="H912" t="s">
        <v>370</v>
      </c>
      <c r="I912" t="s">
        <v>163</v>
      </c>
      <c r="J912">
        <v>4</v>
      </c>
      <c r="K912">
        <v>2</v>
      </c>
      <c r="L912">
        <v>162</v>
      </c>
      <c r="M912">
        <v>150.66</v>
      </c>
      <c r="N912">
        <v>173.34</v>
      </c>
      <c r="U912">
        <v>162</v>
      </c>
      <c r="V912">
        <v>151</v>
      </c>
      <c r="Y912">
        <v>121</v>
      </c>
      <c r="AN912">
        <v>156.5</v>
      </c>
      <c r="AP912">
        <v>145</v>
      </c>
      <c r="AQ912">
        <v>99</v>
      </c>
      <c r="AR912">
        <v>119</v>
      </c>
      <c r="AS912">
        <v>121</v>
      </c>
      <c r="AT912">
        <v>2</v>
      </c>
      <c r="AU912">
        <v>4</v>
      </c>
      <c r="AV912">
        <v>2</v>
      </c>
      <c r="BC912">
        <v>8</v>
      </c>
      <c r="BD912">
        <v>392</v>
      </c>
      <c r="BE912">
        <v>1.4999999999999999E-2</v>
      </c>
      <c r="BF912">
        <v>0.02</v>
      </c>
      <c r="BH912">
        <v>0</v>
      </c>
      <c r="BI912">
        <v>2.4</v>
      </c>
      <c r="BJ912">
        <v>1.3</v>
      </c>
      <c r="BK912">
        <v>61.3</v>
      </c>
      <c r="BL912" t="s">
        <v>181</v>
      </c>
      <c r="BM912" t="s">
        <v>182</v>
      </c>
      <c r="BN912" t="s">
        <v>371</v>
      </c>
      <c r="BO912" t="s">
        <v>220</v>
      </c>
      <c r="BP912">
        <v>8</v>
      </c>
    </row>
    <row r="913" spans="1:68" hidden="1" x14ac:dyDescent="0.2">
      <c r="A913">
        <v>2021</v>
      </c>
      <c r="B913">
        <v>2</v>
      </c>
      <c r="C913" s="260">
        <v>44252</v>
      </c>
      <c r="D913">
        <v>18</v>
      </c>
      <c r="E913">
        <v>49</v>
      </c>
      <c r="F913">
        <v>5</v>
      </c>
      <c r="G913" t="s">
        <v>303</v>
      </c>
      <c r="H913" t="s">
        <v>304</v>
      </c>
      <c r="I913" t="s">
        <v>156</v>
      </c>
      <c r="J913">
        <v>2</v>
      </c>
      <c r="K913">
        <v>3</v>
      </c>
      <c r="L913">
        <v>100</v>
      </c>
      <c r="M913">
        <v>95.5</v>
      </c>
      <c r="N913">
        <v>104.5</v>
      </c>
      <c r="U913">
        <v>111</v>
      </c>
      <c r="V913">
        <v>103</v>
      </c>
      <c r="W913">
        <v>99</v>
      </c>
      <c r="X913">
        <v>102</v>
      </c>
      <c r="Y913">
        <v>104</v>
      </c>
      <c r="Z913">
        <v>102</v>
      </c>
      <c r="AF913">
        <v>110</v>
      </c>
      <c r="AG913">
        <v>100</v>
      </c>
      <c r="AH913">
        <v>103</v>
      </c>
      <c r="AI913">
        <v>102</v>
      </c>
      <c r="AJ913">
        <v>104</v>
      </c>
      <c r="AK913">
        <v>104</v>
      </c>
      <c r="AL913">
        <v>104</v>
      </c>
      <c r="AN913">
        <v>103.8</v>
      </c>
      <c r="AP913">
        <v>101</v>
      </c>
      <c r="AQ913">
        <v>107</v>
      </c>
      <c r="AR913">
        <v>70</v>
      </c>
      <c r="AS913">
        <v>104</v>
      </c>
      <c r="AT913">
        <v>4</v>
      </c>
      <c r="AU913">
        <v>4</v>
      </c>
      <c r="AV913">
        <v>8</v>
      </c>
      <c r="BC913">
        <v>16</v>
      </c>
      <c r="BD913">
        <v>2368</v>
      </c>
      <c r="BE913">
        <v>1.4999999999999999E-2</v>
      </c>
      <c r="BF913">
        <v>7.0000000000000001E-3</v>
      </c>
      <c r="BG913">
        <v>1</v>
      </c>
      <c r="BH913">
        <v>0.2</v>
      </c>
      <c r="BI913">
        <v>23.7</v>
      </c>
      <c r="BJ913">
        <v>1.7</v>
      </c>
      <c r="BK913">
        <v>245.8</v>
      </c>
      <c r="BL913" t="s">
        <v>157</v>
      </c>
      <c r="BM913" t="s">
        <v>158</v>
      </c>
      <c r="BN913" t="s">
        <v>305</v>
      </c>
      <c r="BO913" t="s">
        <v>160</v>
      </c>
      <c r="BP913">
        <v>8</v>
      </c>
    </row>
    <row r="914" spans="1:68" hidden="1" x14ac:dyDescent="0.2">
      <c r="A914">
        <v>2021</v>
      </c>
      <c r="B914">
        <v>2</v>
      </c>
      <c r="C914" s="260">
        <v>44252</v>
      </c>
      <c r="D914">
        <v>18</v>
      </c>
      <c r="E914">
        <v>50</v>
      </c>
      <c r="F914">
        <v>5</v>
      </c>
      <c r="G914" t="s">
        <v>306</v>
      </c>
      <c r="H914" t="s">
        <v>307</v>
      </c>
      <c r="I914" t="s">
        <v>156</v>
      </c>
      <c r="J914">
        <v>2</v>
      </c>
      <c r="K914">
        <v>3</v>
      </c>
      <c r="L914">
        <v>54</v>
      </c>
      <c r="M914">
        <v>51.57</v>
      </c>
      <c r="N914">
        <v>56.43</v>
      </c>
      <c r="U914">
        <v>58</v>
      </c>
      <c r="V914">
        <v>55</v>
      </c>
      <c r="W914">
        <v>52</v>
      </c>
      <c r="X914">
        <v>54</v>
      </c>
      <c r="Y914">
        <v>104</v>
      </c>
      <c r="Z914">
        <v>102</v>
      </c>
      <c r="AF914">
        <v>58</v>
      </c>
      <c r="AG914">
        <v>53</v>
      </c>
      <c r="AH914">
        <v>54</v>
      </c>
      <c r="AI914">
        <v>54</v>
      </c>
      <c r="AJ914">
        <v>53</v>
      </c>
      <c r="AK914">
        <v>104</v>
      </c>
      <c r="AL914">
        <v>104</v>
      </c>
      <c r="AN914">
        <v>54.6</v>
      </c>
      <c r="AP914">
        <v>101</v>
      </c>
      <c r="AQ914">
        <v>107</v>
      </c>
      <c r="AR914">
        <v>70</v>
      </c>
      <c r="AS914">
        <v>104</v>
      </c>
      <c r="AT914">
        <v>7</v>
      </c>
      <c r="AU914">
        <v>5</v>
      </c>
      <c r="AV914">
        <v>4</v>
      </c>
      <c r="BC914">
        <v>16</v>
      </c>
      <c r="BD914">
        <v>2368</v>
      </c>
      <c r="BE914">
        <v>1.4999999999999999E-2</v>
      </c>
      <c r="BF914">
        <v>7.0000000000000001E-3</v>
      </c>
      <c r="BG914">
        <v>1</v>
      </c>
      <c r="BH914">
        <v>0.3</v>
      </c>
      <c r="BI914">
        <v>43.9</v>
      </c>
      <c r="BJ914">
        <v>0.9</v>
      </c>
      <c r="BK914">
        <v>129.30000000000001</v>
      </c>
      <c r="BL914" t="s">
        <v>157</v>
      </c>
      <c r="BM914" t="s">
        <v>158</v>
      </c>
      <c r="BN914" t="s">
        <v>308</v>
      </c>
      <c r="BO914" t="s">
        <v>160</v>
      </c>
      <c r="BP914">
        <v>8</v>
      </c>
    </row>
    <row r="915" spans="1:68" hidden="1" x14ac:dyDescent="0.2">
      <c r="A915">
        <v>2021</v>
      </c>
      <c r="B915">
        <v>2</v>
      </c>
      <c r="C915" s="260">
        <v>44252</v>
      </c>
      <c r="D915">
        <v>301</v>
      </c>
      <c r="E915">
        <v>225</v>
      </c>
      <c r="F915">
        <v>5</v>
      </c>
      <c r="G915" t="s">
        <v>169</v>
      </c>
      <c r="H915" t="s">
        <v>170</v>
      </c>
      <c r="I915" t="s">
        <v>163</v>
      </c>
      <c r="J915">
        <v>6</v>
      </c>
      <c r="K915">
        <v>1</v>
      </c>
      <c r="L915">
        <v>372</v>
      </c>
      <c r="M915">
        <v>345.96</v>
      </c>
      <c r="N915">
        <v>398.04</v>
      </c>
      <c r="U915">
        <v>372</v>
      </c>
      <c r="V915">
        <v>357</v>
      </c>
      <c r="W915">
        <v>372</v>
      </c>
      <c r="Y915">
        <v>151</v>
      </c>
      <c r="Z915">
        <v>148</v>
      </c>
      <c r="AN915">
        <v>367</v>
      </c>
      <c r="AP915">
        <v>169</v>
      </c>
      <c r="AQ915">
        <v>128</v>
      </c>
      <c r="AR915">
        <v>144</v>
      </c>
      <c r="AS915">
        <v>150</v>
      </c>
      <c r="AT915">
        <v>4</v>
      </c>
      <c r="AU915">
        <v>6</v>
      </c>
      <c r="AV915">
        <v>6</v>
      </c>
      <c r="BC915">
        <v>16</v>
      </c>
      <c r="BD915">
        <v>1426</v>
      </c>
      <c r="BE915">
        <v>1.4999999999999999E-2</v>
      </c>
      <c r="BF915">
        <v>1.0999999999999999E-2</v>
      </c>
      <c r="BG915">
        <v>1</v>
      </c>
      <c r="BH915">
        <v>0</v>
      </c>
      <c r="BI915">
        <v>3.8</v>
      </c>
      <c r="BJ915">
        <v>5.9</v>
      </c>
      <c r="BK915">
        <v>523.29999999999995</v>
      </c>
      <c r="BL915" t="s">
        <v>164</v>
      </c>
      <c r="BM915" t="s">
        <v>164</v>
      </c>
      <c r="BP915">
        <v>8</v>
      </c>
    </row>
    <row r="916" spans="1:68" hidden="1" x14ac:dyDescent="0.2">
      <c r="A916">
        <v>2021</v>
      </c>
      <c r="B916">
        <v>2</v>
      </c>
      <c r="C916" s="260">
        <v>44252</v>
      </c>
      <c r="D916">
        <v>1</v>
      </c>
      <c r="E916">
        <v>1</v>
      </c>
      <c r="F916">
        <v>6</v>
      </c>
      <c r="G916" t="s">
        <v>342</v>
      </c>
      <c r="H916" t="s">
        <v>343</v>
      </c>
      <c r="I916" t="s">
        <v>163</v>
      </c>
      <c r="J916">
        <v>3</v>
      </c>
      <c r="K916">
        <v>2</v>
      </c>
      <c r="L916">
        <v>111</v>
      </c>
      <c r="M916">
        <v>103.23</v>
      </c>
      <c r="N916">
        <v>118.77</v>
      </c>
      <c r="U916">
        <v>104</v>
      </c>
      <c r="V916">
        <v>107</v>
      </c>
      <c r="W916">
        <v>105</v>
      </c>
      <c r="X916">
        <v>108</v>
      </c>
      <c r="Y916">
        <v>96</v>
      </c>
      <c r="Z916">
        <v>96</v>
      </c>
      <c r="AF916">
        <v>120</v>
      </c>
      <c r="AG916">
        <v>117</v>
      </c>
      <c r="AH916">
        <v>128</v>
      </c>
      <c r="AI916">
        <v>118</v>
      </c>
      <c r="AJ916">
        <v>111</v>
      </c>
      <c r="AK916">
        <v>95</v>
      </c>
      <c r="AL916">
        <v>93</v>
      </c>
      <c r="AN916">
        <v>113.1</v>
      </c>
      <c r="AP916">
        <v>108</v>
      </c>
      <c r="AQ916">
        <v>100</v>
      </c>
      <c r="AR916">
        <v>114</v>
      </c>
      <c r="AS916">
        <v>95</v>
      </c>
      <c r="AT916">
        <v>9</v>
      </c>
      <c r="AU916">
        <v>7</v>
      </c>
      <c r="AV916">
        <v>4</v>
      </c>
      <c r="BC916">
        <v>20</v>
      </c>
      <c r="BD916">
        <v>2628</v>
      </c>
      <c r="BE916">
        <v>1.4999999999999999E-2</v>
      </c>
      <c r="BF916">
        <v>8.0000000000000002E-3</v>
      </c>
      <c r="BG916">
        <v>1</v>
      </c>
      <c r="BH916">
        <v>0.2</v>
      </c>
      <c r="BI916">
        <v>23.7</v>
      </c>
      <c r="BJ916">
        <v>2.2999999999999998</v>
      </c>
      <c r="BK916">
        <v>297.2</v>
      </c>
      <c r="BL916" t="s">
        <v>241</v>
      </c>
      <c r="BM916" t="s">
        <v>241</v>
      </c>
      <c r="BP916">
        <v>8</v>
      </c>
    </row>
    <row r="917" spans="1:68" hidden="1" x14ac:dyDescent="0.2">
      <c r="A917">
        <v>2021</v>
      </c>
      <c r="B917">
        <v>2</v>
      </c>
      <c r="C917" s="260">
        <v>44252</v>
      </c>
      <c r="D917">
        <v>1</v>
      </c>
      <c r="E917">
        <v>2</v>
      </c>
      <c r="F917">
        <v>6</v>
      </c>
      <c r="G917" t="s">
        <v>344</v>
      </c>
      <c r="H917" t="s">
        <v>345</v>
      </c>
      <c r="I917" t="s">
        <v>163</v>
      </c>
      <c r="J917">
        <v>3</v>
      </c>
      <c r="K917">
        <v>2</v>
      </c>
      <c r="L917">
        <v>113</v>
      </c>
      <c r="M917">
        <v>105.09</v>
      </c>
      <c r="N917">
        <v>120.91</v>
      </c>
      <c r="U917">
        <v>108</v>
      </c>
      <c r="V917">
        <v>117</v>
      </c>
      <c r="W917">
        <v>115</v>
      </c>
      <c r="X917">
        <v>119</v>
      </c>
      <c r="Y917">
        <v>96</v>
      </c>
      <c r="Z917">
        <v>96</v>
      </c>
      <c r="AF917">
        <v>98</v>
      </c>
      <c r="AG917">
        <v>106</v>
      </c>
      <c r="AH917">
        <v>110</v>
      </c>
      <c r="AI917">
        <v>106</v>
      </c>
      <c r="AJ917">
        <v>103</v>
      </c>
      <c r="AK917">
        <v>95</v>
      </c>
      <c r="AL917">
        <v>93</v>
      </c>
      <c r="AN917">
        <v>109.1</v>
      </c>
      <c r="AP917">
        <v>108</v>
      </c>
      <c r="AQ917">
        <v>100</v>
      </c>
      <c r="AR917">
        <v>114</v>
      </c>
      <c r="AS917">
        <v>95</v>
      </c>
      <c r="AT917">
        <v>11</v>
      </c>
      <c r="AU917">
        <v>2</v>
      </c>
      <c r="AV917">
        <v>4</v>
      </c>
      <c r="BC917">
        <v>17</v>
      </c>
      <c r="BD917">
        <v>2591</v>
      </c>
      <c r="BE917">
        <v>1.4999999999999999E-2</v>
      </c>
      <c r="BF917">
        <v>7.0000000000000001E-3</v>
      </c>
      <c r="BG917">
        <v>1</v>
      </c>
      <c r="BH917">
        <v>0.2</v>
      </c>
      <c r="BI917">
        <v>22.9</v>
      </c>
      <c r="BJ917">
        <v>1.9</v>
      </c>
      <c r="BK917">
        <v>282.7</v>
      </c>
      <c r="BL917" t="s">
        <v>241</v>
      </c>
      <c r="BM917" t="s">
        <v>241</v>
      </c>
      <c r="BP917">
        <v>8</v>
      </c>
    </row>
    <row r="918" spans="1:68" hidden="1" x14ac:dyDescent="0.2">
      <c r="A918">
        <v>2021</v>
      </c>
      <c r="B918">
        <v>2</v>
      </c>
      <c r="C918" s="260">
        <v>44252</v>
      </c>
      <c r="D918">
        <v>331</v>
      </c>
      <c r="E918">
        <v>253</v>
      </c>
      <c r="F918">
        <v>6</v>
      </c>
      <c r="G918" t="s">
        <v>337</v>
      </c>
      <c r="H918" t="s">
        <v>209</v>
      </c>
      <c r="I918" t="s">
        <v>163</v>
      </c>
      <c r="J918">
        <v>3</v>
      </c>
      <c r="K918">
        <v>2</v>
      </c>
      <c r="L918">
        <v>203</v>
      </c>
      <c r="M918">
        <v>188.79</v>
      </c>
      <c r="N918">
        <v>217.21</v>
      </c>
      <c r="U918">
        <v>212</v>
      </c>
      <c r="V918">
        <v>196</v>
      </c>
      <c r="W918">
        <v>207</v>
      </c>
      <c r="X918">
        <v>212</v>
      </c>
      <c r="Y918">
        <v>94</v>
      </c>
      <c r="Z918">
        <v>95</v>
      </c>
      <c r="AF918">
        <v>198</v>
      </c>
      <c r="AG918">
        <v>200</v>
      </c>
      <c r="AH918">
        <v>205</v>
      </c>
      <c r="AI918">
        <v>201</v>
      </c>
      <c r="AJ918">
        <v>206</v>
      </c>
      <c r="AK918">
        <v>92</v>
      </c>
      <c r="AL918">
        <v>90</v>
      </c>
      <c r="AN918">
        <v>204.1</v>
      </c>
      <c r="AP918">
        <v>121</v>
      </c>
      <c r="AQ918">
        <v>89</v>
      </c>
      <c r="AR918">
        <v>116</v>
      </c>
      <c r="AS918">
        <v>93</v>
      </c>
      <c r="AT918">
        <v>6</v>
      </c>
      <c r="AU918">
        <v>3</v>
      </c>
      <c r="AV918">
        <v>4</v>
      </c>
      <c r="BC918">
        <v>13</v>
      </c>
      <c r="BD918">
        <v>1243</v>
      </c>
      <c r="BE918">
        <v>1.4999999999999999E-2</v>
      </c>
      <c r="BF918">
        <v>0.01</v>
      </c>
      <c r="BG918">
        <v>1</v>
      </c>
      <c r="BH918">
        <v>0.1</v>
      </c>
      <c r="BI918">
        <v>6.1</v>
      </c>
      <c r="BJ918">
        <v>2.7</v>
      </c>
      <c r="BK918">
        <v>253.7</v>
      </c>
      <c r="BL918" t="s">
        <v>181</v>
      </c>
      <c r="BM918" t="s">
        <v>196</v>
      </c>
      <c r="BN918" t="s">
        <v>210</v>
      </c>
      <c r="BP918">
        <v>8</v>
      </c>
    </row>
    <row r="919" spans="1:68" hidden="1" x14ac:dyDescent="0.2">
      <c r="A919">
        <v>2021</v>
      </c>
      <c r="B919">
        <v>2</v>
      </c>
      <c r="C919" s="260">
        <v>44252</v>
      </c>
      <c r="D919">
        <v>32</v>
      </c>
      <c r="E919">
        <v>92</v>
      </c>
      <c r="F919">
        <v>7</v>
      </c>
      <c r="G919" t="s">
        <v>217</v>
      </c>
      <c r="H919" t="s">
        <v>218</v>
      </c>
      <c r="I919" t="s">
        <v>163</v>
      </c>
      <c r="J919">
        <v>2</v>
      </c>
      <c r="K919">
        <v>3</v>
      </c>
      <c r="L919">
        <v>361</v>
      </c>
      <c r="M919">
        <v>335.73</v>
      </c>
      <c r="N919">
        <v>386.27</v>
      </c>
      <c r="U919">
        <v>361</v>
      </c>
      <c r="V919">
        <v>350</v>
      </c>
      <c r="W919">
        <v>355</v>
      </c>
      <c r="X919">
        <v>364</v>
      </c>
      <c r="Y919">
        <v>101</v>
      </c>
      <c r="Z919">
        <v>102</v>
      </c>
      <c r="AF919">
        <v>392</v>
      </c>
      <c r="AG919">
        <v>380</v>
      </c>
      <c r="AH919">
        <v>375</v>
      </c>
      <c r="AI919">
        <v>379</v>
      </c>
      <c r="AJ919">
        <v>365</v>
      </c>
      <c r="AK919">
        <v>100</v>
      </c>
      <c r="AL919">
        <v>99</v>
      </c>
      <c r="AN919">
        <v>369</v>
      </c>
      <c r="AP919">
        <v>74</v>
      </c>
      <c r="AQ919">
        <v>97</v>
      </c>
      <c r="AR919">
        <v>72</v>
      </c>
      <c r="AS919">
        <v>101</v>
      </c>
      <c r="AT919">
        <v>10</v>
      </c>
      <c r="AU919">
        <v>6</v>
      </c>
      <c r="AV919">
        <v>5</v>
      </c>
      <c r="BC919">
        <v>21</v>
      </c>
      <c r="BD919">
        <v>1661</v>
      </c>
      <c r="BE919">
        <v>1.4999999999999999E-2</v>
      </c>
      <c r="BF919">
        <v>1.2999999999999999E-2</v>
      </c>
      <c r="BG919">
        <v>1</v>
      </c>
      <c r="BH919">
        <v>0.1</v>
      </c>
      <c r="BI919">
        <v>4.5999999999999996</v>
      </c>
      <c r="BJ919">
        <v>7.7</v>
      </c>
      <c r="BK919">
        <v>612.9</v>
      </c>
      <c r="BL919" t="s">
        <v>181</v>
      </c>
      <c r="BM919" t="s">
        <v>182</v>
      </c>
      <c r="BN919" t="s">
        <v>219</v>
      </c>
      <c r="BO919" t="s">
        <v>220</v>
      </c>
      <c r="BP919">
        <v>8</v>
      </c>
    </row>
    <row r="920" spans="1:68" hidden="1" x14ac:dyDescent="0.2">
      <c r="A920">
        <v>2021</v>
      </c>
      <c r="B920">
        <v>2</v>
      </c>
      <c r="C920" s="260">
        <v>44252</v>
      </c>
      <c r="D920">
        <v>32</v>
      </c>
      <c r="E920">
        <v>93</v>
      </c>
      <c r="F920">
        <v>7</v>
      </c>
      <c r="G920" t="s">
        <v>221</v>
      </c>
      <c r="H920" t="s">
        <v>222</v>
      </c>
      <c r="I920" t="s">
        <v>163</v>
      </c>
      <c r="J920">
        <v>2</v>
      </c>
      <c r="K920">
        <v>3</v>
      </c>
      <c r="L920">
        <v>59</v>
      </c>
      <c r="M920">
        <v>54.87</v>
      </c>
      <c r="N920">
        <v>63.13</v>
      </c>
      <c r="U920">
        <v>57</v>
      </c>
      <c r="V920">
        <v>59</v>
      </c>
      <c r="W920">
        <v>62</v>
      </c>
      <c r="X920">
        <v>60</v>
      </c>
      <c r="Y920">
        <v>101</v>
      </c>
      <c r="Z920">
        <v>102</v>
      </c>
      <c r="AF920">
        <v>70</v>
      </c>
      <c r="AG920">
        <v>63</v>
      </c>
      <c r="AH920">
        <v>60</v>
      </c>
      <c r="AI920">
        <v>62</v>
      </c>
      <c r="AJ920">
        <v>60</v>
      </c>
      <c r="AK920">
        <v>100</v>
      </c>
      <c r="AL920">
        <v>99</v>
      </c>
      <c r="AN920">
        <v>61.4</v>
      </c>
      <c r="AP920">
        <v>74</v>
      </c>
      <c r="AQ920">
        <v>97</v>
      </c>
      <c r="AR920">
        <v>72</v>
      </c>
      <c r="AS920">
        <v>101</v>
      </c>
      <c r="AT920">
        <v>10</v>
      </c>
      <c r="AU920">
        <v>6</v>
      </c>
      <c r="AV920">
        <v>12</v>
      </c>
      <c r="BC920">
        <v>28</v>
      </c>
      <c r="BD920">
        <v>1594</v>
      </c>
      <c r="BE920">
        <v>1.4999999999999999E-2</v>
      </c>
      <c r="BF920">
        <v>1.7999999999999999E-2</v>
      </c>
      <c r="BH920">
        <v>0.5</v>
      </c>
      <c r="BI920">
        <v>27</v>
      </c>
      <c r="BJ920">
        <v>1.7</v>
      </c>
      <c r="BK920">
        <v>97.9</v>
      </c>
      <c r="BL920" t="s">
        <v>181</v>
      </c>
      <c r="BM920" t="s">
        <v>182</v>
      </c>
      <c r="BN920" t="s">
        <v>223</v>
      </c>
      <c r="BO920" t="s">
        <v>220</v>
      </c>
      <c r="BP920">
        <v>8</v>
      </c>
    </row>
    <row r="921" spans="1:68" hidden="1" x14ac:dyDescent="0.2">
      <c r="A921">
        <v>2021</v>
      </c>
      <c r="B921">
        <v>2</v>
      </c>
      <c r="C921" s="260">
        <v>44252</v>
      </c>
      <c r="D921">
        <v>190</v>
      </c>
      <c r="E921">
        <v>342</v>
      </c>
      <c r="F921">
        <v>7</v>
      </c>
      <c r="G921" t="s">
        <v>360</v>
      </c>
      <c r="H921" t="s">
        <v>361</v>
      </c>
      <c r="I921" t="s">
        <v>163</v>
      </c>
      <c r="J921">
        <v>3</v>
      </c>
      <c r="K921">
        <v>2</v>
      </c>
      <c r="L921">
        <v>567</v>
      </c>
      <c r="M921">
        <v>533.54700000000003</v>
      </c>
      <c r="N921">
        <v>607.25699999999995</v>
      </c>
      <c r="U921">
        <v>557</v>
      </c>
      <c r="Y921">
        <v>146</v>
      </c>
      <c r="AN921">
        <v>557</v>
      </c>
      <c r="AP921">
        <v>60</v>
      </c>
      <c r="AQ921">
        <v>180</v>
      </c>
      <c r="AR921">
        <v>74</v>
      </c>
      <c r="AS921">
        <v>146</v>
      </c>
      <c r="AT921">
        <v>2</v>
      </c>
      <c r="AU921">
        <v>1</v>
      </c>
      <c r="AV921">
        <v>1</v>
      </c>
      <c r="BC921">
        <v>4</v>
      </c>
      <c r="BD921">
        <v>684</v>
      </c>
      <c r="BE921">
        <v>1.4999999999999999E-2</v>
      </c>
      <c r="BF921">
        <v>6.0000000000000001E-3</v>
      </c>
      <c r="BG921">
        <v>1</v>
      </c>
      <c r="BH921">
        <v>0</v>
      </c>
      <c r="BI921">
        <v>1.2</v>
      </c>
      <c r="BJ921">
        <v>2.2000000000000002</v>
      </c>
      <c r="BK921">
        <v>381</v>
      </c>
      <c r="BL921" t="s">
        <v>157</v>
      </c>
      <c r="BM921" t="s">
        <v>158</v>
      </c>
      <c r="BN921" t="s">
        <v>362</v>
      </c>
      <c r="BO921" t="s">
        <v>168</v>
      </c>
      <c r="BP921">
        <v>8</v>
      </c>
    </row>
    <row r="922" spans="1:68" hidden="1" x14ac:dyDescent="0.2">
      <c r="A922">
        <v>2021</v>
      </c>
      <c r="B922">
        <v>2</v>
      </c>
      <c r="C922" s="260">
        <v>44252</v>
      </c>
      <c r="D922">
        <v>3</v>
      </c>
      <c r="E922">
        <v>10</v>
      </c>
      <c r="F922">
        <v>25</v>
      </c>
      <c r="G922" t="s">
        <v>377</v>
      </c>
      <c r="H922" t="s">
        <v>378</v>
      </c>
      <c r="I922" t="s">
        <v>374</v>
      </c>
      <c r="J922">
        <v>2</v>
      </c>
      <c r="K922">
        <v>2</v>
      </c>
      <c r="L922">
        <v>48.662500000000001</v>
      </c>
      <c r="M922">
        <v>45.256124999999997</v>
      </c>
      <c r="N922">
        <v>52.068874999999998</v>
      </c>
      <c r="U922">
        <v>53</v>
      </c>
      <c r="V922">
        <v>48</v>
      </c>
      <c r="W922">
        <v>47</v>
      </c>
      <c r="X922">
        <v>51</v>
      </c>
      <c r="Y922">
        <v>71</v>
      </c>
      <c r="Z922">
        <v>71</v>
      </c>
      <c r="AF922">
        <v>60</v>
      </c>
      <c r="AG922">
        <v>49</v>
      </c>
      <c r="AH922">
        <v>52</v>
      </c>
      <c r="AI922">
        <v>50</v>
      </c>
      <c r="AJ922">
        <v>56</v>
      </c>
      <c r="AK922">
        <v>93</v>
      </c>
      <c r="AL922">
        <v>90</v>
      </c>
      <c r="AN922">
        <v>51.8</v>
      </c>
      <c r="AP922">
        <v>47</v>
      </c>
      <c r="AQ922">
        <v>154</v>
      </c>
      <c r="AR922">
        <v>89</v>
      </c>
      <c r="AS922">
        <v>81</v>
      </c>
      <c r="AT922">
        <v>16</v>
      </c>
      <c r="AU922">
        <v>11</v>
      </c>
      <c r="AV922">
        <v>7</v>
      </c>
      <c r="AX922">
        <v>2</v>
      </c>
      <c r="BC922">
        <v>36</v>
      </c>
      <c r="BD922">
        <v>1236</v>
      </c>
      <c r="BE922">
        <v>0.02</v>
      </c>
      <c r="BF922">
        <v>2.9000000000000001E-2</v>
      </c>
      <c r="BH922">
        <v>0.7</v>
      </c>
      <c r="BI922">
        <v>25.4</v>
      </c>
      <c r="BJ922">
        <v>1.9</v>
      </c>
      <c r="BK922">
        <v>64</v>
      </c>
      <c r="BL922" t="s">
        <v>375</v>
      </c>
      <c r="BM922" t="s">
        <v>376</v>
      </c>
      <c r="BP922">
        <v>8</v>
      </c>
    </row>
    <row r="923" spans="1:68" hidden="1" x14ac:dyDescent="0.2">
      <c r="A923">
        <v>2021</v>
      </c>
      <c r="B923">
        <v>2</v>
      </c>
      <c r="C923" s="260">
        <v>44252</v>
      </c>
      <c r="D923">
        <v>256</v>
      </c>
      <c r="E923">
        <v>180</v>
      </c>
      <c r="F923">
        <v>28</v>
      </c>
      <c r="G923" t="s">
        <v>331</v>
      </c>
      <c r="H923" t="s">
        <v>332</v>
      </c>
      <c r="I923" t="s">
        <v>186</v>
      </c>
      <c r="J923">
        <v>8</v>
      </c>
      <c r="K923">
        <v>1</v>
      </c>
      <c r="L923">
        <v>32</v>
      </c>
      <c r="M923">
        <v>29.76</v>
      </c>
      <c r="N923">
        <v>34.24</v>
      </c>
      <c r="AP923">
        <v>168</v>
      </c>
      <c r="AQ923">
        <v>171</v>
      </c>
      <c r="BD923">
        <v>400</v>
      </c>
      <c r="BE923">
        <v>0.02</v>
      </c>
      <c r="BI923">
        <v>12.5</v>
      </c>
      <c r="BL923" t="s">
        <v>181</v>
      </c>
      <c r="BM923" t="s">
        <v>199</v>
      </c>
      <c r="BN923" t="s">
        <v>333</v>
      </c>
      <c r="BP923">
        <v>8</v>
      </c>
    </row>
    <row r="924" spans="1:68" hidden="1" x14ac:dyDescent="0.2">
      <c r="A924">
        <v>2021</v>
      </c>
      <c r="B924">
        <v>2</v>
      </c>
      <c r="C924" s="260">
        <v>44252</v>
      </c>
      <c r="D924">
        <v>4</v>
      </c>
      <c r="E924">
        <v>11</v>
      </c>
      <c r="F924">
        <v>48</v>
      </c>
      <c r="G924" t="s">
        <v>201</v>
      </c>
      <c r="H924" t="s">
        <v>202</v>
      </c>
      <c r="I924" t="s">
        <v>203</v>
      </c>
      <c r="J924">
        <v>2</v>
      </c>
      <c r="K924">
        <v>2</v>
      </c>
      <c r="L924">
        <v>212</v>
      </c>
      <c r="M924">
        <v>197.16</v>
      </c>
      <c r="N924">
        <v>226.84</v>
      </c>
      <c r="W924">
        <v>206</v>
      </c>
      <c r="X924">
        <v>208</v>
      </c>
      <c r="Z924">
        <v>130</v>
      </c>
      <c r="AF924">
        <v>225</v>
      </c>
      <c r="AG924">
        <v>233</v>
      </c>
      <c r="AH924">
        <v>228</v>
      </c>
      <c r="AI924">
        <v>209</v>
      </c>
      <c r="AJ924">
        <v>213</v>
      </c>
      <c r="AK924">
        <v>130</v>
      </c>
      <c r="AL924">
        <v>128</v>
      </c>
      <c r="AN924">
        <v>217.4</v>
      </c>
      <c r="AP924">
        <v>37</v>
      </c>
      <c r="AQ924">
        <v>195</v>
      </c>
      <c r="AR924">
        <v>56</v>
      </c>
      <c r="AS924">
        <v>129</v>
      </c>
      <c r="AT924">
        <v>4</v>
      </c>
      <c r="AU924">
        <v>2</v>
      </c>
      <c r="AV924">
        <v>6</v>
      </c>
      <c r="BC924">
        <v>12</v>
      </c>
      <c r="BD924">
        <v>932</v>
      </c>
      <c r="BE924">
        <v>0.02</v>
      </c>
      <c r="BF924">
        <v>1.2999999999999999E-2</v>
      </c>
      <c r="BG924">
        <v>1</v>
      </c>
      <c r="BH924">
        <v>0.1</v>
      </c>
      <c r="BI924">
        <v>4.4000000000000004</v>
      </c>
      <c r="BJ924">
        <v>2.6</v>
      </c>
      <c r="BK924">
        <v>202.6</v>
      </c>
      <c r="BL924" t="s">
        <v>181</v>
      </c>
      <c r="BM924" t="s">
        <v>199</v>
      </c>
      <c r="BN924" t="s">
        <v>204</v>
      </c>
      <c r="BP924">
        <v>8</v>
      </c>
    </row>
    <row r="925" spans="1:68" hidden="1" x14ac:dyDescent="0.2">
      <c r="A925">
        <v>2021</v>
      </c>
      <c r="B925">
        <v>2</v>
      </c>
      <c r="C925" s="260">
        <v>44252</v>
      </c>
      <c r="D925">
        <v>4</v>
      </c>
      <c r="E925">
        <v>12</v>
      </c>
      <c r="F925">
        <v>48</v>
      </c>
      <c r="G925" t="s">
        <v>205</v>
      </c>
      <c r="H925" t="s">
        <v>206</v>
      </c>
      <c r="I925" t="s">
        <v>203</v>
      </c>
      <c r="J925">
        <v>2</v>
      </c>
      <c r="K925">
        <v>2</v>
      </c>
      <c r="L925">
        <v>212</v>
      </c>
      <c r="M925">
        <v>197.16</v>
      </c>
      <c r="N925">
        <v>226.84</v>
      </c>
      <c r="W925">
        <v>204</v>
      </c>
      <c r="X925">
        <v>208</v>
      </c>
      <c r="Z925">
        <v>130</v>
      </c>
      <c r="AF925">
        <v>205</v>
      </c>
      <c r="AG925">
        <v>230</v>
      </c>
      <c r="AH925">
        <v>215</v>
      </c>
      <c r="AI925">
        <v>203</v>
      </c>
      <c r="AJ925">
        <v>207</v>
      </c>
      <c r="AK925">
        <v>130</v>
      </c>
      <c r="AL925">
        <v>128</v>
      </c>
      <c r="AN925">
        <v>210.3</v>
      </c>
      <c r="AP925">
        <v>37</v>
      </c>
      <c r="AQ925">
        <v>195</v>
      </c>
      <c r="AR925">
        <v>56</v>
      </c>
      <c r="AS925">
        <v>129</v>
      </c>
      <c r="AT925">
        <v>5</v>
      </c>
      <c r="AU925">
        <v>1</v>
      </c>
      <c r="AV925">
        <v>4</v>
      </c>
      <c r="BC925">
        <v>10</v>
      </c>
      <c r="BD925">
        <v>930</v>
      </c>
      <c r="BE925">
        <v>0.02</v>
      </c>
      <c r="BF925">
        <v>1.0999999999999999E-2</v>
      </c>
      <c r="BG925">
        <v>1</v>
      </c>
      <c r="BH925">
        <v>0</v>
      </c>
      <c r="BI925">
        <v>4.4000000000000004</v>
      </c>
      <c r="BJ925">
        <v>2.1</v>
      </c>
      <c r="BK925">
        <v>195.6</v>
      </c>
      <c r="BL925" t="s">
        <v>181</v>
      </c>
      <c r="BM925" t="s">
        <v>199</v>
      </c>
      <c r="BN925" t="s">
        <v>207</v>
      </c>
      <c r="BP925">
        <v>8</v>
      </c>
    </row>
    <row r="926" spans="1:68" hidden="1" x14ac:dyDescent="0.2">
      <c r="A926">
        <v>2021</v>
      </c>
      <c r="B926">
        <v>2</v>
      </c>
      <c r="C926" s="260">
        <v>44252</v>
      </c>
      <c r="D926">
        <v>334</v>
      </c>
      <c r="E926">
        <v>254</v>
      </c>
      <c r="F926">
        <v>49</v>
      </c>
      <c r="G926" t="s">
        <v>208</v>
      </c>
      <c r="H926" t="s">
        <v>209</v>
      </c>
      <c r="I926" t="s">
        <v>203</v>
      </c>
      <c r="J926">
        <v>4</v>
      </c>
      <c r="K926">
        <v>2</v>
      </c>
      <c r="L926">
        <v>203</v>
      </c>
      <c r="M926">
        <v>188.79</v>
      </c>
      <c r="N926">
        <v>217.21</v>
      </c>
      <c r="U926">
        <v>213</v>
      </c>
      <c r="V926">
        <v>192</v>
      </c>
      <c r="W926">
        <v>199</v>
      </c>
      <c r="X926">
        <v>201</v>
      </c>
      <c r="Y926">
        <v>143</v>
      </c>
      <c r="Z926">
        <v>138</v>
      </c>
      <c r="AF926">
        <v>217</v>
      </c>
      <c r="AG926">
        <v>213</v>
      </c>
      <c r="AH926">
        <v>211</v>
      </c>
      <c r="AI926">
        <v>205</v>
      </c>
      <c r="AJ926">
        <v>209</v>
      </c>
      <c r="AK926">
        <v>137</v>
      </c>
      <c r="AL926">
        <v>135</v>
      </c>
      <c r="AN926">
        <v>206.7</v>
      </c>
      <c r="AP926">
        <v>88</v>
      </c>
      <c r="AQ926">
        <v>164</v>
      </c>
      <c r="AR926">
        <v>104</v>
      </c>
      <c r="AS926">
        <v>138</v>
      </c>
      <c r="AT926">
        <v>7</v>
      </c>
      <c r="AU926">
        <v>4</v>
      </c>
      <c r="AV926">
        <v>8</v>
      </c>
      <c r="BC926">
        <v>19</v>
      </c>
      <c r="BD926">
        <v>2269</v>
      </c>
      <c r="BE926">
        <v>0.02</v>
      </c>
      <c r="BF926">
        <v>8.0000000000000002E-3</v>
      </c>
      <c r="BG926">
        <v>1</v>
      </c>
      <c r="BH926">
        <v>0.1</v>
      </c>
      <c r="BI926">
        <v>11.2</v>
      </c>
      <c r="BJ926">
        <v>3.9</v>
      </c>
      <c r="BK926">
        <v>469</v>
      </c>
      <c r="BL926" t="s">
        <v>181</v>
      </c>
      <c r="BM926" t="s">
        <v>196</v>
      </c>
      <c r="BN926" t="s">
        <v>210</v>
      </c>
      <c r="BP926">
        <v>8</v>
      </c>
    </row>
    <row r="927" spans="1:68" hidden="1" x14ac:dyDescent="0.2">
      <c r="A927">
        <v>2021</v>
      </c>
      <c r="B927">
        <v>3</v>
      </c>
      <c r="C927" s="260">
        <v>44255</v>
      </c>
      <c r="D927">
        <v>47</v>
      </c>
      <c r="E927">
        <v>122</v>
      </c>
      <c r="F927">
        <v>2</v>
      </c>
      <c r="G927" t="s">
        <v>154</v>
      </c>
      <c r="H927" t="s">
        <v>155</v>
      </c>
      <c r="I927" t="s">
        <v>156</v>
      </c>
      <c r="J927">
        <v>2</v>
      </c>
      <c r="K927">
        <v>1</v>
      </c>
      <c r="L927">
        <v>280</v>
      </c>
      <c r="M927">
        <v>267.39999999999998</v>
      </c>
      <c r="N927">
        <v>292.60000000000002</v>
      </c>
      <c r="AP927">
        <v>63</v>
      </c>
      <c r="AQ927">
        <v>115</v>
      </c>
      <c r="BD927">
        <v>700</v>
      </c>
      <c r="BE927">
        <v>1.4999999999999999E-2</v>
      </c>
      <c r="BI927">
        <v>2.5</v>
      </c>
      <c r="BL927" t="s">
        <v>157</v>
      </c>
      <c r="BM927" t="s">
        <v>158</v>
      </c>
      <c r="BN927" t="s">
        <v>159</v>
      </c>
      <c r="BO927" t="s">
        <v>160</v>
      </c>
      <c r="BP927">
        <v>8</v>
      </c>
    </row>
    <row r="928" spans="1:68" hidden="1" x14ac:dyDescent="0.2">
      <c r="A928">
        <v>2021</v>
      </c>
      <c r="B928">
        <v>3</v>
      </c>
      <c r="C928" s="260">
        <v>44255</v>
      </c>
      <c r="D928">
        <v>382</v>
      </c>
      <c r="E928">
        <v>449</v>
      </c>
      <c r="F928">
        <v>3</v>
      </c>
      <c r="G928" t="s">
        <v>300</v>
      </c>
      <c r="H928" t="s">
        <v>301</v>
      </c>
      <c r="I928" t="s">
        <v>163</v>
      </c>
      <c r="J928">
        <v>3</v>
      </c>
      <c r="K928">
        <v>1</v>
      </c>
      <c r="L928">
        <v>46</v>
      </c>
      <c r="M928">
        <v>40.985999999999997</v>
      </c>
      <c r="N928">
        <v>50.048000000000002</v>
      </c>
      <c r="U928">
        <v>43</v>
      </c>
      <c r="V928">
        <v>45</v>
      </c>
      <c r="W928">
        <v>42</v>
      </c>
      <c r="X928">
        <v>51</v>
      </c>
      <c r="Y928">
        <v>89</v>
      </c>
      <c r="Z928">
        <v>85</v>
      </c>
      <c r="AF928">
        <v>45</v>
      </c>
      <c r="AG928">
        <v>43</v>
      </c>
      <c r="AH928">
        <v>45</v>
      </c>
      <c r="AI928">
        <v>45</v>
      </c>
      <c r="AJ928">
        <v>47</v>
      </c>
      <c r="AK928">
        <v>89</v>
      </c>
      <c r="AL928">
        <v>89</v>
      </c>
      <c r="AN928">
        <v>45.1</v>
      </c>
      <c r="AP928">
        <v>108</v>
      </c>
      <c r="AQ928">
        <v>100</v>
      </c>
      <c r="AR928">
        <v>123</v>
      </c>
      <c r="AS928">
        <v>88</v>
      </c>
      <c r="AT928">
        <v>8</v>
      </c>
      <c r="AU928">
        <v>13</v>
      </c>
      <c r="AV928">
        <v>11</v>
      </c>
      <c r="AX928">
        <v>5</v>
      </c>
      <c r="BC928">
        <v>37</v>
      </c>
      <c r="BD928">
        <v>2377</v>
      </c>
      <c r="BE928">
        <v>1.4999999999999999E-2</v>
      </c>
      <c r="BF928">
        <v>1.6E-2</v>
      </c>
      <c r="BH928">
        <v>0.8</v>
      </c>
      <c r="BI928">
        <v>51.7</v>
      </c>
      <c r="BJ928">
        <v>1.7</v>
      </c>
      <c r="BK928">
        <v>107.2</v>
      </c>
      <c r="BL928" t="s">
        <v>157</v>
      </c>
      <c r="BM928" t="s">
        <v>158</v>
      </c>
      <c r="BN928" t="s">
        <v>302</v>
      </c>
      <c r="BO928" t="s">
        <v>168</v>
      </c>
      <c r="BP928">
        <v>8</v>
      </c>
    </row>
    <row r="929" spans="1:68" hidden="1" x14ac:dyDescent="0.2">
      <c r="A929">
        <v>2021</v>
      </c>
      <c r="B929">
        <v>3</v>
      </c>
      <c r="C929" s="260">
        <v>44255</v>
      </c>
      <c r="D929">
        <v>243</v>
      </c>
      <c r="E929">
        <v>167</v>
      </c>
      <c r="F929">
        <v>4</v>
      </c>
      <c r="G929" t="s">
        <v>256</v>
      </c>
      <c r="H929" t="s">
        <v>257</v>
      </c>
      <c r="I929" t="s">
        <v>163</v>
      </c>
      <c r="J929">
        <v>2</v>
      </c>
      <c r="K929">
        <v>2</v>
      </c>
      <c r="L929">
        <v>888</v>
      </c>
      <c r="M929">
        <v>825.84</v>
      </c>
      <c r="N929">
        <v>950.16</v>
      </c>
      <c r="V929">
        <v>865</v>
      </c>
      <c r="W929">
        <v>871</v>
      </c>
      <c r="X929">
        <v>883</v>
      </c>
      <c r="Z929">
        <v>163</v>
      </c>
      <c r="AF929">
        <v>918</v>
      </c>
      <c r="AG929">
        <v>862</v>
      </c>
      <c r="AH929">
        <v>820</v>
      </c>
      <c r="AI929">
        <v>867</v>
      </c>
      <c r="AJ929">
        <v>855</v>
      </c>
      <c r="AK929">
        <v>166</v>
      </c>
      <c r="AL929">
        <v>168</v>
      </c>
      <c r="AN929">
        <v>867.6</v>
      </c>
      <c r="AP929">
        <v>55</v>
      </c>
      <c r="AQ929">
        <v>131</v>
      </c>
      <c r="AR929">
        <v>43</v>
      </c>
      <c r="AS929">
        <v>166</v>
      </c>
      <c r="AT929">
        <v>5</v>
      </c>
      <c r="AU929">
        <v>1</v>
      </c>
      <c r="AV929">
        <v>4</v>
      </c>
      <c r="BC929">
        <v>10</v>
      </c>
      <c r="BD929">
        <v>694</v>
      </c>
      <c r="BE929">
        <v>1.4999999999999999E-2</v>
      </c>
      <c r="BF929">
        <v>1.4E-2</v>
      </c>
      <c r="BG929">
        <v>1</v>
      </c>
      <c r="BH929">
        <v>0</v>
      </c>
      <c r="BI929">
        <v>0.8</v>
      </c>
      <c r="BJ929">
        <v>8.6999999999999993</v>
      </c>
      <c r="BK929">
        <v>602.1</v>
      </c>
      <c r="BL929" t="s">
        <v>164</v>
      </c>
      <c r="BM929" t="s">
        <v>164</v>
      </c>
      <c r="BP929">
        <v>8</v>
      </c>
    </row>
    <row r="930" spans="1:68" hidden="1" x14ac:dyDescent="0.2">
      <c r="A930">
        <v>2021</v>
      </c>
      <c r="B930">
        <v>3</v>
      </c>
      <c r="C930" s="260">
        <v>44255</v>
      </c>
      <c r="D930">
        <v>416</v>
      </c>
      <c r="E930">
        <v>659</v>
      </c>
      <c r="F930">
        <v>4</v>
      </c>
      <c r="G930" t="s">
        <v>439</v>
      </c>
      <c r="H930" t="s">
        <v>440</v>
      </c>
      <c r="I930" t="s">
        <v>163</v>
      </c>
      <c r="J930">
        <v>2</v>
      </c>
      <c r="K930">
        <v>1</v>
      </c>
      <c r="L930">
        <v>301</v>
      </c>
      <c r="M930">
        <v>283.24099999999999</v>
      </c>
      <c r="N930">
        <v>322.37099999999998</v>
      </c>
      <c r="AP930">
        <v>40</v>
      </c>
      <c r="AQ930">
        <v>180</v>
      </c>
      <c r="AT930">
        <v>3</v>
      </c>
      <c r="AV930">
        <v>1</v>
      </c>
      <c r="BC930">
        <v>4</v>
      </c>
      <c r="BD930">
        <v>607</v>
      </c>
      <c r="BE930">
        <v>1.4999999999999999E-2</v>
      </c>
      <c r="BF930">
        <v>7.0000000000000001E-3</v>
      </c>
      <c r="BG930">
        <v>1</v>
      </c>
      <c r="BH930">
        <v>0</v>
      </c>
      <c r="BI930">
        <v>2</v>
      </c>
      <c r="BL930" t="s">
        <v>157</v>
      </c>
      <c r="BM930" t="s">
        <v>158</v>
      </c>
      <c r="BN930" t="s">
        <v>441</v>
      </c>
      <c r="BO930" t="s">
        <v>168</v>
      </c>
      <c r="BP930">
        <v>8</v>
      </c>
    </row>
    <row r="931" spans="1:68" hidden="1" x14ac:dyDescent="0.2">
      <c r="A931">
        <v>2021</v>
      </c>
      <c r="B931">
        <v>3</v>
      </c>
      <c r="C931" s="260">
        <v>44255</v>
      </c>
      <c r="D931">
        <v>417</v>
      </c>
      <c r="E931">
        <v>660</v>
      </c>
      <c r="F931">
        <v>4</v>
      </c>
      <c r="G931" t="s">
        <v>442</v>
      </c>
      <c r="H931" t="s">
        <v>443</v>
      </c>
      <c r="I931" t="s">
        <v>163</v>
      </c>
      <c r="J931">
        <v>1</v>
      </c>
      <c r="K931">
        <v>6</v>
      </c>
      <c r="L931">
        <v>1265</v>
      </c>
      <c r="M931">
        <v>1190.365</v>
      </c>
      <c r="N931">
        <v>1354.8150000000001</v>
      </c>
      <c r="U931">
        <v>1225</v>
      </c>
      <c r="V931">
        <v>1265</v>
      </c>
      <c r="W931">
        <v>1320</v>
      </c>
      <c r="Y931">
        <v>157</v>
      </c>
      <c r="AN931">
        <v>1270</v>
      </c>
      <c r="AP931">
        <v>20</v>
      </c>
      <c r="AQ931">
        <v>180</v>
      </c>
      <c r="AR931">
        <v>23</v>
      </c>
      <c r="AS931">
        <v>157</v>
      </c>
      <c r="AT931">
        <v>1</v>
      </c>
      <c r="AU931">
        <v>0</v>
      </c>
      <c r="AV931">
        <v>2</v>
      </c>
      <c r="AX931">
        <v>1</v>
      </c>
      <c r="BC931">
        <v>4</v>
      </c>
      <c r="BD931">
        <v>184</v>
      </c>
      <c r="BE931">
        <v>1.4999999999999999E-2</v>
      </c>
      <c r="BF931">
        <v>2.1999999999999999E-2</v>
      </c>
      <c r="BH931">
        <v>0</v>
      </c>
      <c r="BI931">
        <v>0.1</v>
      </c>
      <c r="BJ931">
        <v>5.0999999999999996</v>
      </c>
      <c r="BK931">
        <v>233.7</v>
      </c>
      <c r="BL931" t="s">
        <v>157</v>
      </c>
      <c r="BM931" t="s">
        <v>158</v>
      </c>
      <c r="BN931" t="s">
        <v>444</v>
      </c>
      <c r="BO931" t="s">
        <v>168</v>
      </c>
      <c r="BP931">
        <v>8</v>
      </c>
    </row>
    <row r="932" spans="1:68" hidden="1" x14ac:dyDescent="0.2">
      <c r="A932">
        <v>2021</v>
      </c>
      <c r="B932">
        <v>3</v>
      </c>
      <c r="C932" s="260">
        <v>44255</v>
      </c>
      <c r="D932">
        <v>417</v>
      </c>
      <c r="E932">
        <v>661</v>
      </c>
      <c r="F932">
        <v>4</v>
      </c>
      <c r="G932" t="s">
        <v>445</v>
      </c>
      <c r="H932" t="s">
        <v>446</v>
      </c>
      <c r="I932" t="s">
        <v>163</v>
      </c>
      <c r="J932">
        <v>1</v>
      </c>
      <c r="K932">
        <v>6</v>
      </c>
      <c r="L932">
        <v>138</v>
      </c>
      <c r="M932">
        <v>129.858</v>
      </c>
      <c r="N932">
        <v>147.798</v>
      </c>
      <c r="U932">
        <v>140</v>
      </c>
      <c r="V932">
        <v>138</v>
      </c>
      <c r="W932">
        <v>146</v>
      </c>
      <c r="Y932">
        <v>157</v>
      </c>
      <c r="AN932">
        <v>141.30000000000001</v>
      </c>
      <c r="AP932">
        <v>20</v>
      </c>
      <c r="AQ932">
        <v>180</v>
      </c>
      <c r="AR932">
        <v>23</v>
      </c>
      <c r="AS932">
        <v>157</v>
      </c>
      <c r="BE932">
        <v>1.4999999999999999E-2</v>
      </c>
      <c r="BL932" t="s">
        <v>157</v>
      </c>
      <c r="BM932" t="s">
        <v>158</v>
      </c>
      <c r="BN932" t="s">
        <v>447</v>
      </c>
      <c r="BO932" t="s">
        <v>168</v>
      </c>
      <c r="BP932">
        <v>8</v>
      </c>
    </row>
    <row r="933" spans="1:68" hidden="1" x14ac:dyDescent="0.2">
      <c r="A933">
        <v>2021</v>
      </c>
      <c r="B933">
        <v>3</v>
      </c>
      <c r="C933" s="260">
        <v>44255</v>
      </c>
      <c r="D933">
        <v>18</v>
      </c>
      <c r="E933">
        <v>49</v>
      </c>
      <c r="F933">
        <v>5</v>
      </c>
      <c r="G933" t="s">
        <v>303</v>
      </c>
      <c r="H933" t="s">
        <v>304</v>
      </c>
      <c r="I933" t="s">
        <v>156</v>
      </c>
      <c r="J933">
        <v>2</v>
      </c>
      <c r="K933">
        <v>3</v>
      </c>
      <c r="L933">
        <v>100</v>
      </c>
      <c r="M933">
        <v>95.5</v>
      </c>
      <c r="N933">
        <v>104.5</v>
      </c>
      <c r="U933">
        <v>111</v>
      </c>
      <c r="Y933">
        <v>104</v>
      </c>
      <c r="AN933">
        <v>111</v>
      </c>
      <c r="AP933">
        <v>101</v>
      </c>
      <c r="AQ933">
        <v>107</v>
      </c>
      <c r="AR933">
        <v>69</v>
      </c>
      <c r="AS933">
        <v>104</v>
      </c>
      <c r="AT933">
        <v>5</v>
      </c>
      <c r="AV933">
        <v>1</v>
      </c>
      <c r="BC933">
        <v>6</v>
      </c>
      <c r="BD933">
        <v>1182</v>
      </c>
      <c r="BE933">
        <v>1.4999999999999999E-2</v>
      </c>
      <c r="BF933">
        <v>5.0000000000000001E-3</v>
      </c>
      <c r="BG933">
        <v>1</v>
      </c>
      <c r="BH933">
        <v>0.1</v>
      </c>
      <c r="BI933">
        <v>11.8</v>
      </c>
      <c r="BJ933">
        <v>0.7</v>
      </c>
      <c r="BK933">
        <v>131.19999999999999</v>
      </c>
      <c r="BL933" t="s">
        <v>157</v>
      </c>
      <c r="BM933" t="s">
        <v>158</v>
      </c>
      <c r="BN933" t="s">
        <v>305</v>
      </c>
      <c r="BO933" t="s">
        <v>160</v>
      </c>
      <c r="BP933">
        <v>8</v>
      </c>
    </row>
    <row r="934" spans="1:68" hidden="1" x14ac:dyDescent="0.2">
      <c r="A934">
        <v>2021</v>
      </c>
      <c r="B934">
        <v>3</v>
      </c>
      <c r="C934" s="260">
        <v>44255</v>
      </c>
      <c r="D934">
        <v>18</v>
      </c>
      <c r="E934">
        <v>50</v>
      </c>
      <c r="F934">
        <v>5</v>
      </c>
      <c r="G934" t="s">
        <v>306</v>
      </c>
      <c r="H934" t="s">
        <v>307</v>
      </c>
      <c r="I934" t="s">
        <v>156</v>
      </c>
      <c r="J934">
        <v>2</v>
      </c>
      <c r="K934">
        <v>3</v>
      </c>
      <c r="L934">
        <v>54</v>
      </c>
      <c r="M934">
        <v>51.57</v>
      </c>
      <c r="N934">
        <v>56.43</v>
      </c>
      <c r="U934">
        <v>63</v>
      </c>
      <c r="Y934">
        <v>104</v>
      </c>
      <c r="AN934">
        <v>63</v>
      </c>
      <c r="AP934">
        <v>101</v>
      </c>
      <c r="AQ934">
        <v>107</v>
      </c>
      <c r="AR934">
        <v>69</v>
      </c>
      <c r="AS934">
        <v>104</v>
      </c>
      <c r="AT934">
        <v>3</v>
      </c>
      <c r="AV934">
        <v>4</v>
      </c>
      <c r="BC934">
        <v>7</v>
      </c>
      <c r="BD934">
        <v>1183</v>
      </c>
      <c r="BE934">
        <v>1.4999999999999999E-2</v>
      </c>
      <c r="BF934">
        <v>6.0000000000000001E-3</v>
      </c>
      <c r="BG934">
        <v>1</v>
      </c>
      <c r="BH934">
        <v>0.1</v>
      </c>
      <c r="BI934">
        <v>21.9</v>
      </c>
      <c r="BJ934">
        <v>0.4</v>
      </c>
      <c r="BK934">
        <v>74.5</v>
      </c>
      <c r="BL934" t="s">
        <v>157</v>
      </c>
      <c r="BM934" t="s">
        <v>158</v>
      </c>
      <c r="BN934" t="s">
        <v>308</v>
      </c>
      <c r="BO934" t="s">
        <v>160</v>
      </c>
      <c r="BP934">
        <v>8</v>
      </c>
    </row>
    <row r="935" spans="1:68" hidden="1" x14ac:dyDescent="0.2">
      <c r="A935">
        <v>2021</v>
      </c>
      <c r="B935">
        <v>3</v>
      </c>
      <c r="C935" s="260">
        <v>44255</v>
      </c>
      <c r="D935">
        <v>301</v>
      </c>
      <c r="E935">
        <v>225</v>
      </c>
      <c r="F935">
        <v>5</v>
      </c>
      <c r="G935" t="s">
        <v>169</v>
      </c>
      <c r="H935" t="s">
        <v>170</v>
      </c>
      <c r="I935" t="s">
        <v>163</v>
      </c>
      <c r="J935">
        <v>6</v>
      </c>
      <c r="K935">
        <v>1</v>
      </c>
      <c r="L935">
        <v>372</v>
      </c>
      <c r="M935">
        <v>345.96</v>
      </c>
      <c r="N935">
        <v>398.04</v>
      </c>
      <c r="AP935">
        <v>169</v>
      </c>
      <c r="AQ935">
        <v>128</v>
      </c>
      <c r="BD935">
        <v>1338</v>
      </c>
      <c r="BE935">
        <v>1.4999999999999999E-2</v>
      </c>
      <c r="BI935">
        <v>3.6</v>
      </c>
      <c r="BL935" t="s">
        <v>164</v>
      </c>
      <c r="BM935" t="s">
        <v>164</v>
      </c>
      <c r="BP935">
        <v>8</v>
      </c>
    </row>
    <row r="936" spans="1:68" hidden="1" x14ac:dyDescent="0.2">
      <c r="A936">
        <v>2021</v>
      </c>
      <c r="B936">
        <v>3</v>
      </c>
      <c r="C936" s="260">
        <v>44255</v>
      </c>
      <c r="D936">
        <v>1</v>
      </c>
      <c r="E936">
        <v>1</v>
      </c>
      <c r="F936">
        <v>6</v>
      </c>
      <c r="G936" t="s">
        <v>342</v>
      </c>
      <c r="H936" t="s">
        <v>343</v>
      </c>
      <c r="I936" t="s">
        <v>163</v>
      </c>
      <c r="J936">
        <v>3</v>
      </c>
      <c r="K936">
        <v>2</v>
      </c>
      <c r="L936">
        <v>111</v>
      </c>
      <c r="M936">
        <v>103.23</v>
      </c>
      <c r="N936">
        <v>118.77</v>
      </c>
      <c r="U936">
        <v>118</v>
      </c>
      <c r="V936">
        <v>116</v>
      </c>
      <c r="W936">
        <v>117</v>
      </c>
      <c r="X936">
        <v>113</v>
      </c>
      <c r="Y936">
        <v>90</v>
      </c>
      <c r="Z936">
        <v>95</v>
      </c>
      <c r="AF936">
        <v>112</v>
      </c>
      <c r="AG936">
        <v>108</v>
      </c>
      <c r="AH936">
        <v>110</v>
      </c>
      <c r="AI936">
        <v>112</v>
      </c>
      <c r="AJ936">
        <v>108</v>
      </c>
      <c r="AK936">
        <v>93</v>
      </c>
      <c r="AL936">
        <v>92</v>
      </c>
      <c r="AN936">
        <v>112.7</v>
      </c>
      <c r="AP936">
        <v>108</v>
      </c>
      <c r="AQ936">
        <v>100</v>
      </c>
      <c r="AR936">
        <v>117</v>
      </c>
      <c r="AS936">
        <v>93</v>
      </c>
      <c r="AT936">
        <v>8</v>
      </c>
      <c r="AU936">
        <v>4</v>
      </c>
      <c r="AV936">
        <v>5</v>
      </c>
      <c r="BC936">
        <v>17</v>
      </c>
      <c r="BD936">
        <v>2481</v>
      </c>
      <c r="BE936">
        <v>1.4999999999999999E-2</v>
      </c>
      <c r="BF936">
        <v>7.0000000000000001E-3</v>
      </c>
      <c r="BG936">
        <v>1</v>
      </c>
      <c r="BH936">
        <v>0.2</v>
      </c>
      <c r="BI936">
        <v>22.4</v>
      </c>
      <c r="BJ936">
        <v>1.9</v>
      </c>
      <c r="BK936">
        <v>279.60000000000002</v>
      </c>
      <c r="BL936" t="s">
        <v>241</v>
      </c>
      <c r="BM936" t="s">
        <v>241</v>
      </c>
      <c r="BP936">
        <v>8</v>
      </c>
    </row>
    <row r="937" spans="1:68" hidden="1" x14ac:dyDescent="0.2">
      <c r="A937">
        <v>2021</v>
      </c>
      <c r="B937">
        <v>3</v>
      </c>
      <c r="C937" s="260">
        <v>44255</v>
      </c>
      <c r="D937">
        <v>1</v>
      </c>
      <c r="E937">
        <v>2</v>
      </c>
      <c r="F937">
        <v>6</v>
      </c>
      <c r="G937" t="s">
        <v>344</v>
      </c>
      <c r="H937" t="s">
        <v>345</v>
      </c>
      <c r="I937" t="s">
        <v>163</v>
      </c>
      <c r="J937">
        <v>3</v>
      </c>
      <c r="K937">
        <v>2</v>
      </c>
      <c r="L937">
        <v>113</v>
      </c>
      <c r="M937">
        <v>105.09</v>
      </c>
      <c r="N937">
        <v>120.91</v>
      </c>
      <c r="U937">
        <v>98</v>
      </c>
      <c r="V937">
        <v>106</v>
      </c>
      <c r="W937">
        <v>105</v>
      </c>
      <c r="X937">
        <v>103</v>
      </c>
      <c r="Y937">
        <v>90</v>
      </c>
      <c r="Z937">
        <v>95</v>
      </c>
      <c r="AF937">
        <v>126</v>
      </c>
      <c r="AG937">
        <v>118</v>
      </c>
      <c r="AH937">
        <v>112</v>
      </c>
      <c r="AI937">
        <v>115</v>
      </c>
      <c r="AJ937">
        <v>119</v>
      </c>
      <c r="AK937">
        <v>93</v>
      </c>
      <c r="AL937">
        <v>92</v>
      </c>
      <c r="AN937">
        <v>111.3</v>
      </c>
      <c r="AP937">
        <v>108</v>
      </c>
      <c r="AQ937">
        <v>100</v>
      </c>
      <c r="AR937">
        <v>117</v>
      </c>
      <c r="AS937">
        <v>93</v>
      </c>
      <c r="AT937">
        <v>12</v>
      </c>
      <c r="AU937">
        <v>2</v>
      </c>
      <c r="AV937">
        <v>4</v>
      </c>
      <c r="BC937">
        <v>18</v>
      </c>
      <c r="BD937">
        <v>2436</v>
      </c>
      <c r="BE937">
        <v>1.4999999999999999E-2</v>
      </c>
      <c r="BF937">
        <v>7.0000000000000001E-3</v>
      </c>
      <c r="BG937">
        <v>1</v>
      </c>
      <c r="BH937">
        <v>0.2</v>
      </c>
      <c r="BI937">
        <v>21.6</v>
      </c>
      <c r="BJ937">
        <v>2</v>
      </c>
      <c r="BK937">
        <v>271.10000000000002</v>
      </c>
      <c r="BL937" t="s">
        <v>241</v>
      </c>
      <c r="BM937" t="s">
        <v>241</v>
      </c>
      <c r="BP937">
        <v>8</v>
      </c>
    </row>
    <row r="938" spans="1:68" hidden="1" x14ac:dyDescent="0.2">
      <c r="A938">
        <v>2021</v>
      </c>
      <c r="B938">
        <v>3</v>
      </c>
      <c r="C938" s="260">
        <v>44255</v>
      </c>
      <c r="D938">
        <v>331</v>
      </c>
      <c r="E938">
        <v>253</v>
      </c>
      <c r="F938">
        <v>6</v>
      </c>
      <c r="G938" t="s">
        <v>337</v>
      </c>
      <c r="H938" t="s">
        <v>209</v>
      </c>
      <c r="I938" t="s">
        <v>163</v>
      </c>
      <c r="J938">
        <v>3</v>
      </c>
      <c r="K938">
        <v>2</v>
      </c>
      <c r="L938">
        <v>203</v>
      </c>
      <c r="M938">
        <v>188.79</v>
      </c>
      <c r="N938">
        <v>217.21</v>
      </c>
      <c r="AF938">
        <v>210</v>
      </c>
      <c r="AG938">
        <v>196</v>
      </c>
      <c r="AH938">
        <v>202</v>
      </c>
      <c r="AI938">
        <v>212</v>
      </c>
      <c r="AJ938">
        <v>215</v>
      </c>
      <c r="AK938">
        <v>91</v>
      </c>
      <c r="AL938">
        <v>91</v>
      </c>
      <c r="AN938">
        <v>207</v>
      </c>
      <c r="AP938">
        <v>121</v>
      </c>
      <c r="AQ938">
        <v>89</v>
      </c>
      <c r="AR938">
        <v>119</v>
      </c>
      <c r="AS938">
        <v>91</v>
      </c>
      <c r="AT938">
        <v>5</v>
      </c>
      <c r="AU938">
        <v>3</v>
      </c>
      <c r="AV938">
        <v>6</v>
      </c>
      <c r="BC938">
        <v>14</v>
      </c>
      <c r="BD938">
        <v>3734</v>
      </c>
      <c r="BE938">
        <v>1.4999999999999999E-2</v>
      </c>
      <c r="BF938">
        <v>4.0000000000000001E-3</v>
      </c>
      <c r="BG938">
        <v>1</v>
      </c>
      <c r="BH938">
        <v>0.1</v>
      </c>
      <c r="BI938">
        <v>18.399999999999999</v>
      </c>
      <c r="BJ938">
        <v>2.9</v>
      </c>
      <c r="BK938">
        <v>772.9</v>
      </c>
      <c r="BL938" t="s">
        <v>181</v>
      </c>
      <c r="BM938" t="s">
        <v>196</v>
      </c>
      <c r="BN938" t="s">
        <v>210</v>
      </c>
      <c r="BP938">
        <v>8</v>
      </c>
    </row>
    <row r="939" spans="1:68" hidden="1" x14ac:dyDescent="0.2">
      <c r="A939">
        <v>2021</v>
      </c>
      <c r="B939">
        <v>3</v>
      </c>
      <c r="C939" s="260">
        <v>44255</v>
      </c>
      <c r="D939">
        <v>32</v>
      </c>
      <c r="E939">
        <v>92</v>
      </c>
      <c r="F939">
        <v>7</v>
      </c>
      <c r="G939" t="s">
        <v>217</v>
      </c>
      <c r="H939" t="s">
        <v>218</v>
      </c>
      <c r="I939" t="s">
        <v>163</v>
      </c>
      <c r="J939">
        <v>2</v>
      </c>
      <c r="K939">
        <v>3</v>
      </c>
      <c r="L939">
        <v>361</v>
      </c>
      <c r="M939">
        <v>335.73</v>
      </c>
      <c r="N939">
        <v>386.27</v>
      </c>
      <c r="U939">
        <v>415</v>
      </c>
      <c r="V939">
        <v>385</v>
      </c>
      <c r="W939">
        <v>398</v>
      </c>
      <c r="X939">
        <v>375</v>
      </c>
      <c r="Y939">
        <v>96</v>
      </c>
      <c r="Z939">
        <v>100</v>
      </c>
      <c r="AF939">
        <v>422</v>
      </c>
      <c r="AG939">
        <v>352</v>
      </c>
      <c r="AH939">
        <v>345</v>
      </c>
      <c r="AI939">
        <v>361</v>
      </c>
      <c r="AJ939">
        <v>375</v>
      </c>
      <c r="AK939">
        <v>105</v>
      </c>
      <c r="AL939">
        <v>102</v>
      </c>
      <c r="AN939">
        <v>380.9</v>
      </c>
      <c r="AP939">
        <v>74</v>
      </c>
      <c r="AQ939">
        <v>97</v>
      </c>
      <c r="AR939">
        <v>71</v>
      </c>
      <c r="AS939">
        <v>101</v>
      </c>
      <c r="AT939">
        <v>6</v>
      </c>
      <c r="AU939">
        <v>2</v>
      </c>
      <c r="AV939">
        <v>6</v>
      </c>
      <c r="BC939">
        <v>14</v>
      </c>
      <c r="BD939">
        <v>1598</v>
      </c>
      <c r="BE939">
        <v>1.4999999999999999E-2</v>
      </c>
      <c r="BF939">
        <v>8.9999999999999993E-3</v>
      </c>
      <c r="BG939">
        <v>1</v>
      </c>
      <c r="BH939">
        <v>0</v>
      </c>
      <c r="BI939">
        <v>4.4000000000000004</v>
      </c>
      <c r="BJ939">
        <v>5.3</v>
      </c>
      <c r="BK939">
        <v>608.70000000000005</v>
      </c>
      <c r="BL939" t="s">
        <v>181</v>
      </c>
      <c r="BM939" t="s">
        <v>182</v>
      </c>
      <c r="BN939" t="s">
        <v>219</v>
      </c>
      <c r="BO939" t="s">
        <v>220</v>
      </c>
      <c r="BP939">
        <v>8</v>
      </c>
    </row>
    <row r="940" spans="1:68" hidden="1" x14ac:dyDescent="0.2">
      <c r="A940">
        <v>2021</v>
      </c>
      <c r="B940">
        <v>3</v>
      </c>
      <c r="C940" s="260">
        <v>44255</v>
      </c>
      <c r="D940">
        <v>32</v>
      </c>
      <c r="E940">
        <v>93</v>
      </c>
      <c r="F940">
        <v>7</v>
      </c>
      <c r="G940" t="s">
        <v>221</v>
      </c>
      <c r="H940" t="s">
        <v>222</v>
      </c>
      <c r="I940" t="s">
        <v>163</v>
      </c>
      <c r="J940">
        <v>2</v>
      </c>
      <c r="K940">
        <v>3</v>
      </c>
      <c r="L940">
        <v>59</v>
      </c>
      <c r="M940">
        <v>54.87</v>
      </c>
      <c r="N940">
        <v>63.13</v>
      </c>
      <c r="U940">
        <v>73</v>
      </c>
      <c r="V940">
        <v>63</v>
      </c>
      <c r="W940">
        <v>65</v>
      </c>
      <c r="X940">
        <v>60</v>
      </c>
      <c r="Y940">
        <v>96</v>
      </c>
      <c r="Z940">
        <v>100</v>
      </c>
      <c r="AF940">
        <v>58</v>
      </c>
      <c r="AG940">
        <v>56</v>
      </c>
      <c r="AH940">
        <v>58</v>
      </c>
      <c r="AI940">
        <v>59</v>
      </c>
      <c r="AJ940">
        <v>57</v>
      </c>
      <c r="AK940">
        <v>105</v>
      </c>
      <c r="AL940">
        <v>102</v>
      </c>
      <c r="AN940">
        <v>61</v>
      </c>
      <c r="AP940">
        <v>74</v>
      </c>
      <c r="AQ940">
        <v>97</v>
      </c>
      <c r="AR940">
        <v>71</v>
      </c>
      <c r="AS940">
        <v>101</v>
      </c>
      <c r="AT940">
        <v>9</v>
      </c>
      <c r="AU940">
        <v>4</v>
      </c>
      <c r="AV940">
        <v>7</v>
      </c>
      <c r="BC940">
        <v>20</v>
      </c>
      <c r="BD940">
        <v>1640</v>
      </c>
      <c r="BE940">
        <v>1.4999999999999999E-2</v>
      </c>
      <c r="BF940">
        <v>1.2E-2</v>
      </c>
      <c r="BG940">
        <v>1</v>
      </c>
      <c r="BH940">
        <v>0.3</v>
      </c>
      <c r="BI940">
        <v>27.8</v>
      </c>
      <c r="BJ940">
        <v>1.2</v>
      </c>
      <c r="BK940">
        <v>100</v>
      </c>
      <c r="BL940" t="s">
        <v>181</v>
      </c>
      <c r="BM940" t="s">
        <v>182</v>
      </c>
      <c r="BN940" t="s">
        <v>223</v>
      </c>
      <c r="BO940" t="s">
        <v>220</v>
      </c>
      <c r="BP940">
        <v>8</v>
      </c>
    </row>
    <row r="941" spans="1:68" hidden="1" x14ac:dyDescent="0.2">
      <c r="A941">
        <v>2021</v>
      </c>
      <c r="B941">
        <v>3</v>
      </c>
      <c r="C941" s="260">
        <v>44255</v>
      </c>
      <c r="D941">
        <v>34</v>
      </c>
      <c r="E941">
        <v>99</v>
      </c>
      <c r="F941">
        <v>7</v>
      </c>
      <c r="G941" t="s">
        <v>313</v>
      </c>
      <c r="H941" t="s">
        <v>314</v>
      </c>
      <c r="I941" t="s">
        <v>163</v>
      </c>
      <c r="J941">
        <v>4</v>
      </c>
      <c r="K941">
        <v>6</v>
      </c>
      <c r="L941">
        <v>20</v>
      </c>
      <c r="M941">
        <v>18.600000000000001</v>
      </c>
      <c r="N941">
        <v>21.4</v>
      </c>
      <c r="AF941">
        <v>22</v>
      </c>
      <c r="AG941">
        <v>20</v>
      </c>
      <c r="AH941">
        <v>21</v>
      </c>
      <c r="AI941">
        <v>19</v>
      </c>
      <c r="AJ941">
        <v>20</v>
      </c>
      <c r="AK941">
        <v>104</v>
      </c>
      <c r="AL941">
        <v>104</v>
      </c>
      <c r="AN941">
        <v>20.3</v>
      </c>
      <c r="AP941">
        <v>140</v>
      </c>
      <c r="AQ941">
        <v>103</v>
      </c>
      <c r="AR941">
        <v>138</v>
      </c>
      <c r="AS941">
        <v>104</v>
      </c>
      <c r="AT941">
        <v>2</v>
      </c>
      <c r="AU941">
        <v>4</v>
      </c>
      <c r="AV941">
        <v>6</v>
      </c>
      <c r="BC941">
        <v>12</v>
      </c>
      <c r="BD941">
        <v>1236</v>
      </c>
      <c r="BE941">
        <v>1.4999999999999999E-2</v>
      </c>
      <c r="BF941">
        <v>0.01</v>
      </c>
      <c r="BG941">
        <v>1</v>
      </c>
      <c r="BH941">
        <v>0.6</v>
      </c>
      <c r="BI941">
        <v>61.8</v>
      </c>
      <c r="BJ941">
        <v>0.2</v>
      </c>
      <c r="BK941">
        <v>25.1</v>
      </c>
      <c r="BL941" t="s">
        <v>181</v>
      </c>
      <c r="BM941" t="s">
        <v>182</v>
      </c>
      <c r="BN941" t="s">
        <v>315</v>
      </c>
      <c r="BP941">
        <v>8</v>
      </c>
    </row>
    <row r="942" spans="1:68" hidden="1" x14ac:dyDescent="0.2">
      <c r="A942">
        <v>2021</v>
      </c>
      <c r="B942">
        <v>3</v>
      </c>
      <c r="C942" s="260">
        <v>44255</v>
      </c>
      <c r="D942">
        <v>34</v>
      </c>
      <c r="E942">
        <v>100</v>
      </c>
      <c r="F942">
        <v>7</v>
      </c>
      <c r="G942" t="s">
        <v>316</v>
      </c>
      <c r="H942" t="s">
        <v>317</v>
      </c>
      <c r="I942" t="s">
        <v>163</v>
      </c>
      <c r="J942">
        <v>4</v>
      </c>
      <c r="K942">
        <v>6</v>
      </c>
      <c r="L942">
        <v>20</v>
      </c>
      <c r="M942">
        <v>18.600000000000001</v>
      </c>
      <c r="N942">
        <v>21.4</v>
      </c>
      <c r="AF942">
        <v>22</v>
      </c>
      <c r="AG942">
        <v>20</v>
      </c>
      <c r="AH942">
        <v>21</v>
      </c>
      <c r="AI942">
        <v>19</v>
      </c>
      <c r="AJ942">
        <v>20</v>
      </c>
      <c r="AK942">
        <v>104</v>
      </c>
      <c r="AL942">
        <v>104</v>
      </c>
      <c r="AN942">
        <v>20.3</v>
      </c>
      <c r="AP942">
        <v>140</v>
      </c>
      <c r="AQ942">
        <v>103</v>
      </c>
      <c r="AR942">
        <v>138</v>
      </c>
      <c r="AS942">
        <v>104</v>
      </c>
      <c r="BE942">
        <v>1.4999999999999999E-2</v>
      </c>
      <c r="BL942" t="s">
        <v>181</v>
      </c>
      <c r="BM942" t="s">
        <v>182</v>
      </c>
      <c r="BN942" t="s">
        <v>318</v>
      </c>
      <c r="BP942">
        <v>8</v>
      </c>
    </row>
    <row r="943" spans="1:68" hidden="1" x14ac:dyDescent="0.2">
      <c r="A943">
        <v>2021</v>
      </c>
      <c r="B943">
        <v>3</v>
      </c>
      <c r="C943" s="260">
        <v>44255</v>
      </c>
      <c r="D943">
        <v>34</v>
      </c>
      <c r="E943">
        <v>101</v>
      </c>
      <c r="F943">
        <v>7</v>
      </c>
      <c r="G943" t="s">
        <v>319</v>
      </c>
      <c r="H943" t="s">
        <v>320</v>
      </c>
      <c r="I943" t="s">
        <v>163</v>
      </c>
      <c r="J943">
        <v>4</v>
      </c>
      <c r="K943">
        <v>6</v>
      </c>
      <c r="L943">
        <v>20</v>
      </c>
      <c r="M943">
        <v>18.600000000000001</v>
      </c>
      <c r="N943">
        <v>21.4</v>
      </c>
      <c r="AF943">
        <v>22</v>
      </c>
      <c r="AG943">
        <v>20</v>
      </c>
      <c r="AH943">
        <v>21</v>
      </c>
      <c r="AI943">
        <v>19</v>
      </c>
      <c r="AJ943">
        <v>20</v>
      </c>
      <c r="AK943">
        <v>104</v>
      </c>
      <c r="AL943">
        <v>104</v>
      </c>
      <c r="AN943">
        <v>20.3</v>
      </c>
      <c r="AP943">
        <v>140</v>
      </c>
      <c r="AQ943">
        <v>103</v>
      </c>
      <c r="AR943">
        <v>138</v>
      </c>
      <c r="AS943">
        <v>104</v>
      </c>
      <c r="BE943">
        <v>1.4999999999999999E-2</v>
      </c>
      <c r="BL943" t="s">
        <v>181</v>
      </c>
      <c r="BM943" t="s">
        <v>182</v>
      </c>
      <c r="BN943" t="s">
        <v>321</v>
      </c>
      <c r="BP943">
        <v>8</v>
      </c>
    </row>
    <row r="944" spans="1:68" hidden="1" x14ac:dyDescent="0.2">
      <c r="A944">
        <v>2021</v>
      </c>
      <c r="B944">
        <v>3</v>
      </c>
      <c r="C944" s="260">
        <v>44255</v>
      </c>
      <c r="D944">
        <v>34</v>
      </c>
      <c r="E944">
        <v>102</v>
      </c>
      <c r="F944">
        <v>7</v>
      </c>
      <c r="G944" t="s">
        <v>322</v>
      </c>
      <c r="H944" t="s">
        <v>323</v>
      </c>
      <c r="I944" t="s">
        <v>163</v>
      </c>
      <c r="J944">
        <v>4</v>
      </c>
      <c r="K944">
        <v>6</v>
      </c>
      <c r="L944">
        <v>20</v>
      </c>
      <c r="M944">
        <v>18.600000000000001</v>
      </c>
      <c r="N944">
        <v>21.4</v>
      </c>
      <c r="AF944">
        <v>22</v>
      </c>
      <c r="AG944">
        <v>20</v>
      </c>
      <c r="AH944">
        <v>21</v>
      </c>
      <c r="AI944">
        <v>19</v>
      </c>
      <c r="AJ944">
        <v>20</v>
      </c>
      <c r="AK944">
        <v>104</v>
      </c>
      <c r="AL944">
        <v>104</v>
      </c>
      <c r="AN944">
        <v>20.3</v>
      </c>
      <c r="AP944">
        <v>140</v>
      </c>
      <c r="AQ944">
        <v>103</v>
      </c>
      <c r="AR944">
        <v>138</v>
      </c>
      <c r="AS944">
        <v>104</v>
      </c>
      <c r="BE944">
        <v>1.4999999999999999E-2</v>
      </c>
      <c r="BL944" t="s">
        <v>181</v>
      </c>
      <c r="BM944" t="s">
        <v>182</v>
      </c>
      <c r="BN944" t="s">
        <v>324</v>
      </c>
      <c r="BP944">
        <v>8</v>
      </c>
    </row>
    <row r="945" spans="1:68" hidden="1" x14ac:dyDescent="0.2">
      <c r="A945">
        <v>2021</v>
      </c>
      <c r="B945">
        <v>3</v>
      </c>
      <c r="C945" s="260">
        <v>44255</v>
      </c>
      <c r="D945">
        <v>34</v>
      </c>
      <c r="E945">
        <v>103</v>
      </c>
      <c r="F945">
        <v>7</v>
      </c>
      <c r="G945" t="s">
        <v>325</v>
      </c>
      <c r="H945" t="s">
        <v>326</v>
      </c>
      <c r="I945" t="s">
        <v>163</v>
      </c>
      <c r="J945">
        <v>4</v>
      </c>
      <c r="K945">
        <v>6</v>
      </c>
      <c r="L945">
        <v>89</v>
      </c>
      <c r="M945">
        <v>82.77</v>
      </c>
      <c r="N945">
        <v>95.23</v>
      </c>
      <c r="AF945">
        <v>98</v>
      </c>
      <c r="AG945">
        <v>89</v>
      </c>
      <c r="AH945">
        <v>86</v>
      </c>
      <c r="AI945">
        <v>91</v>
      </c>
      <c r="AJ945">
        <v>94</v>
      </c>
      <c r="AK945">
        <v>104</v>
      </c>
      <c r="AL945">
        <v>104</v>
      </c>
      <c r="AN945">
        <v>91.5</v>
      </c>
      <c r="AP945">
        <v>140</v>
      </c>
      <c r="AQ945">
        <v>103</v>
      </c>
      <c r="AR945">
        <v>138</v>
      </c>
      <c r="AS945">
        <v>104</v>
      </c>
      <c r="AT945">
        <v>4</v>
      </c>
      <c r="AU945">
        <v>6</v>
      </c>
      <c r="AV945">
        <v>2</v>
      </c>
      <c r="BC945">
        <v>12</v>
      </c>
      <c r="BD945">
        <v>1236</v>
      </c>
      <c r="BE945">
        <v>1.4999999999999999E-2</v>
      </c>
      <c r="BF945">
        <v>0.01</v>
      </c>
      <c r="BG945">
        <v>1</v>
      </c>
      <c r="BH945">
        <v>0.1</v>
      </c>
      <c r="BI945">
        <v>13.9</v>
      </c>
      <c r="BJ945">
        <v>1.1000000000000001</v>
      </c>
      <c r="BK945">
        <v>113.1</v>
      </c>
      <c r="BL945" t="s">
        <v>181</v>
      </c>
      <c r="BM945" t="s">
        <v>182</v>
      </c>
      <c r="BN945" t="s">
        <v>327</v>
      </c>
      <c r="BP945">
        <v>8</v>
      </c>
    </row>
    <row r="946" spans="1:68" hidden="1" x14ac:dyDescent="0.2">
      <c r="A946">
        <v>2021</v>
      </c>
      <c r="B946">
        <v>3</v>
      </c>
      <c r="C946" s="260">
        <v>44255</v>
      </c>
      <c r="D946">
        <v>34</v>
      </c>
      <c r="E946">
        <v>104</v>
      </c>
      <c r="F946">
        <v>7</v>
      </c>
      <c r="G946" t="s">
        <v>328</v>
      </c>
      <c r="H946" t="s">
        <v>329</v>
      </c>
      <c r="I946" t="s">
        <v>163</v>
      </c>
      <c r="J946">
        <v>4</v>
      </c>
      <c r="K946">
        <v>6</v>
      </c>
      <c r="L946">
        <v>89</v>
      </c>
      <c r="M946">
        <v>82.77</v>
      </c>
      <c r="N946">
        <v>95.23</v>
      </c>
      <c r="AF946">
        <v>98</v>
      </c>
      <c r="AG946">
        <v>89</v>
      </c>
      <c r="AH946">
        <v>86</v>
      </c>
      <c r="AI946">
        <v>91</v>
      </c>
      <c r="AJ946">
        <v>94</v>
      </c>
      <c r="AK946">
        <v>104</v>
      </c>
      <c r="AL946">
        <v>104</v>
      </c>
      <c r="AN946">
        <v>91.5</v>
      </c>
      <c r="AP946">
        <v>140</v>
      </c>
      <c r="AQ946">
        <v>103</v>
      </c>
      <c r="AR946">
        <v>138</v>
      </c>
      <c r="AS946">
        <v>104</v>
      </c>
      <c r="BE946">
        <v>1.4999999999999999E-2</v>
      </c>
      <c r="BL946" t="s">
        <v>181</v>
      </c>
      <c r="BM946" t="s">
        <v>182</v>
      </c>
      <c r="BN946" t="s">
        <v>330</v>
      </c>
      <c r="BP946">
        <v>8</v>
      </c>
    </row>
    <row r="947" spans="1:68" hidden="1" x14ac:dyDescent="0.2">
      <c r="A947">
        <v>2021</v>
      </c>
      <c r="B947">
        <v>3</v>
      </c>
      <c r="C947" s="260">
        <v>44255</v>
      </c>
      <c r="D947">
        <v>376</v>
      </c>
      <c r="E947">
        <v>438</v>
      </c>
      <c r="F947">
        <v>8</v>
      </c>
      <c r="G947" t="s">
        <v>190</v>
      </c>
      <c r="H947" t="s">
        <v>191</v>
      </c>
      <c r="I947" t="s">
        <v>163</v>
      </c>
      <c r="J947">
        <v>3</v>
      </c>
      <c r="K947">
        <v>2</v>
      </c>
      <c r="L947">
        <v>336</v>
      </c>
      <c r="M947">
        <v>316.17599999999999</v>
      </c>
      <c r="N947">
        <v>359.85599999999999</v>
      </c>
      <c r="W947">
        <v>357</v>
      </c>
      <c r="X947">
        <v>347</v>
      </c>
      <c r="Z947">
        <v>140</v>
      </c>
      <c r="AF947">
        <v>338</v>
      </c>
      <c r="AG947">
        <v>349</v>
      </c>
      <c r="AH947">
        <v>337</v>
      </c>
      <c r="AI947">
        <v>338</v>
      </c>
      <c r="AJ947">
        <v>351</v>
      </c>
      <c r="AK947">
        <v>128</v>
      </c>
      <c r="AL947">
        <v>125</v>
      </c>
      <c r="AN947">
        <v>345.3</v>
      </c>
      <c r="AP947">
        <v>67</v>
      </c>
      <c r="AQ947">
        <v>161</v>
      </c>
      <c r="AR947">
        <v>82</v>
      </c>
      <c r="AS947">
        <v>131</v>
      </c>
      <c r="AT947">
        <v>7</v>
      </c>
      <c r="AU947">
        <v>3</v>
      </c>
      <c r="AV947">
        <v>5</v>
      </c>
      <c r="AX947">
        <v>2</v>
      </c>
      <c r="BC947">
        <v>17</v>
      </c>
      <c r="BD947">
        <v>209</v>
      </c>
      <c r="BE947">
        <v>1.4999999999999999E-2</v>
      </c>
      <c r="BF947">
        <v>8.1000000000000003E-2</v>
      </c>
      <c r="BH947">
        <v>0.1</v>
      </c>
      <c r="BI947">
        <v>0.6</v>
      </c>
      <c r="BJ947">
        <v>5.9</v>
      </c>
      <c r="BK947">
        <v>72.2</v>
      </c>
      <c r="BL947" t="s">
        <v>157</v>
      </c>
      <c r="BM947" t="s">
        <v>158</v>
      </c>
      <c r="BN947" t="s">
        <v>192</v>
      </c>
      <c r="BO947" t="s">
        <v>168</v>
      </c>
      <c r="BP947">
        <v>8</v>
      </c>
    </row>
    <row r="948" spans="1:68" hidden="1" x14ac:dyDescent="0.2">
      <c r="A948">
        <v>2021</v>
      </c>
      <c r="B948">
        <v>3</v>
      </c>
      <c r="C948" s="260">
        <v>44255</v>
      </c>
      <c r="D948">
        <v>3</v>
      </c>
      <c r="E948">
        <v>10</v>
      </c>
      <c r="F948">
        <v>25</v>
      </c>
      <c r="G948" t="s">
        <v>377</v>
      </c>
      <c r="H948" t="s">
        <v>378</v>
      </c>
      <c r="I948" t="s">
        <v>374</v>
      </c>
      <c r="J948">
        <v>2</v>
      </c>
      <c r="K948">
        <v>2</v>
      </c>
      <c r="L948">
        <v>48.662500000000001</v>
      </c>
      <c r="M948">
        <v>45.256124999999997</v>
      </c>
      <c r="N948">
        <v>52.068874999999998</v>
      </c>
      <c r="U948">
        <v>59</v>
      </c>
      <c r="V948">
        <v>52</v>
      </c>
      <c r="W948">
        <v>51</v>
      </c>
      <c r="X948">
        <v>50</v>
      </c>
      <c r="Y948">
        <v>93</v>
      </c>
      <c r="Z948">
        <v>95</v>
      </c>
      <c r="AF948">
        <v>49</v>
      </c>
      <c r="AG948">
        <v>50</v>
      </c>
      <c r="AH948">
        <v>48</v>
      </c>
      <c r="AI948">
        <v>51</v>
      </c>
      <c r="AJ948">
        <v>50</v>
      </c>
      <c r="AK948">
        <v>71</v>
      </c>
      <c r="AL948">
        <v>71</v>
      </c>
      <c r="AN948">
        <v>51.1</v>
      </c>
      <c r="AP948">
        <v>47</v>
      </c>
      <c r="AQ948">
        <v>154</v>
      </c>
      <c r="AR948">
        <v>87</v>
      </c>
      <c r="AS948">
        <v>83</v>
      </c>
      <c r="AT948">
        <v>10</v>
      </c>
      <c r="AU948">
        <v>1</v>
      </c>
      <c r="AV948">
        <v>11</v>
      </c>
      <c r="BC948">
        <v>22</v>
      </c>
      <c r="BD948">
        <v>982</v>
      </c>
      <c r="BE948">
        <v>0.02</v>
      </c>
      <c r="BF948">
        <v>2.1999999999999999E-2</v>
      </c>
      <c r="BH948">
        <v>0.5</v>
      </c>
      <c r="BI948">
        <v>20.2</v>
      </c>
      <c r="BJ948">
        <v>1.1000000000000001</v>
      </c>
      <c r="BK948">
        <v>50.2</v>
      </c>
      <c r="BL948" t="s">
        <v>375</v>
      </c>
      <c r="BM948" t="s">
        <v>376</v>
      </c>
      <c r="BP948">
        <v>8</v>
      </c>
    </row>
    <row r="949" spans="1:68" hidden="1" x14ac:dyDescent="0.2">
      <c r="A949">
        <v>2021</v>
      </c>
      <c r="B949">
        <v>3</v>
      </c>
      <c r="C949" s="260">
        <v>44255</v>
      </c>
      <c r="D949">
        <v>159</v>
      </c>
      <c r="E949">
        <v>299</v>
      </c>
      <c r="F949">
        <v>28</v>
      </c>
      <c r="G949" t="s">
        <v>193</v>
      </c>
      <c r="H949" t="s">
        <v>194</v>
      </c>
      <c r="I949" t="s">
        <v>195</v>
      </c>
      <c r="J949">
        <v>3</v>
      </c>
      <c r="K949">
        <v>2</v>
      </c>
      <c r="L949">
        <v>115</v>
      </c>
      <c r="M949">
        <v>106.95</v>
      </c>
      <c r="N949">
        <v>123.05</v>
      </c>
      <c r="U949">
        <v>103</v>
      </c>
      <c r="V949">
        <v>109</v>
      </c>
      <c r="W949">
        <v>111</v>
      </c>
      <c r="X949">
        <v>110</v>
      </c>
      <c r="Y949">
        <v>117</v>
      </c>
      <c r="Z949">
        <v>115</v>
      </c>
      <c r="AF949">
        <v>111</v>
      </c>
      <c r="AG949">
        <v>125</v>
      </c>
      <c r="AH949">
        <v>112</v>
      </c>
      <c r="AI949">
        <v>118</v>
      </c>
      <c r="AJ949">
        <v>120</v>
      </c>
      <c r="AK949">
        <v>121</v>
      </c>
      <c r="AL949">
        <v>123</v>
      </c>
      <c r="AN949">
        <v>113.2</v>
      </c>
      <c r="AP949">
        <v>70</v>
      </c>
      <c r="AQ949">
        <v>154</v>
      </c>
      <c r="AR949">
        <v>91</v>
      </c>
      <c r="AS949">
        <v>119</v>
      </c>
      <c r="AT949">
        <v>5</v>
      </c>
      <c r="AU949">
        <v>3</v>
      </c>
      <c r="AV949">
        <v>1</v>
      </c>
      <c r="AX949">
        <v>2</v>
      </c>
      <c r="BC949">
        <v>10</v>
      </c>
      <c r="BD949">
        <v>1498</v>
      </c>
      <c r="BE949">
        <v>0.02</v>
      </c>
      <c r="BF949">
        <v>7.0000000000000001E-3</v>
      </c>
      <c r="BG949">
        <v>1</v>
      </c>
      <c r="BH949">
        <v>0.1</v>
      </c>
      <c r="BI949">
        <v>13</v>
      </c>
      <c r="BJ949">
        <v>1.1000000000000001</v>
      </c>
      <c r="BK949">
        <v>169.6</v>
      </c>
      <c r="BL949" t="s">
        <v>181</v>
      </c>
      <c r="BM949" t="s">
        <v>196</v>
      </c>
      <c r="BP949">
        <v>8</v>
      </c>
    </row>
    <row r="950" spans="1:68" hidden="1" x14ac:dyDescent="0.2">
      <c r="A950">
        <v>2021</v>
      </c>
      <c r="B950">
        <v>3</v>
      </c>
      <c r="C950" s="260">
        <v>44255</v>
      </c>
      <c r="D950">
        <v>227</v>
      </c>
      <c r="E950">
        <v>155</v>
      </c>
      <c r="F950">
        <v>30</v>
      </c>
      <c r="G950" t="s">
        <v>338</v>
      </c>
      <c r="H950" t="s">
        <v>339</v>
      </c>
      <c r="I950" t="s">
        <v>340</v>
      </c>
      <c r="J950">
        <v>3</v>
      </c>
      <c r="K950">
        <v>2</v>
      </c>
      <c r="L950">
        <v>122</v>
      </c>
      <c r="M950">
        <v>113.46</v>
      </c>
      <c r="N950">
        <v>130.54</v>
      </c>
      <c r="U950">
        <v>123</v>
      </c>
      <c r="V950">
        <v>120</v>
      </c>
      <c r="W950">
        <v>118</v>
      </c>
      <c r="X950">
        <v>123</v>
      </c>
      <c r="Y950">
        <v>125</v>
      </c>
      <c r="Z950">
        <v>130</v>
      </c>
      <c r="AF950">
        <v>121</v>
      </c>
      <c r="AG950">
        <v>136</v>
      </c>
      <c r="AH950">
        <v>118</v>
      </c>
      <c r="AI950">
        <v>125</v>
      </c>
      <c r="AJ950">
        <v>128</v>
      </c>
      <c r="AK950">
        <v>137</v>
      </c>
      <c r="AL950">
        <v>135</v>
      </c>
      <c r="AN950">
        <v>123.6</v>
      </c>
      <c r="AP950">
        <v>61</v>
      </c>
      <c r="AQ950">
        <v>177</v>
      </c>
      <c r="AR950">
        <v>82</v>
      </c>
      <c r="AS950">
        <v>132</v>
      </c>
      <c r="AT950">
        <v>7</v>
      </c>
      <c r="AU950">
        <v>2</v>
      </c>
      <c r="AV950">
        <v>6</v>
      </c>
      <c r="AX950">
        <v>3</v>
      </c>
      <c r="AY950">
        <v>8</v>
      </c>
      <c r="BC950">
        <v>25</v>
      </c>
      <c r="BD950">
        <v>1537</v>
      </c>
      <c r="BE950">
        <v>0.02</v>
      </c>
      <c r="BF950">
        <v>1.6E-2</v>
      </c>
      <c r="BG950">
        <v>1</v>
      </c>
      <c r="BH950">
        <v>0.2</v>
      </c>
      <c r="BI950">
        <v>12.6</v>
      </c>
      <c r="BJ950">
        <v>3.1</v>
      </c>
      <c r="BK950">
        <v>190</v>
      </c>
      <c r="BL950" t="s">
        <v>181</v>
      </c>
      <c r="BM950" t="s">
        <v>196</v>
      </c>
      <c r="BN950" t="s">
        <v>341</v>
      </c>
      <c r="BP950">
        <v>8</v>
      </c>
    </row>
    <row r="951" spans="1:68" hidden="1" x14ac:dyDescent="0.2">
      <c r="A951">
        <v>2021</v>
      </c>
      <c r="B951">
        <v>3</v>
      </c>
      <c r="C951" s="260">
        <v>44255</v>
      </c>
      <c r="D951">
        <v>393</v>
      </c>
      <c r="E951">
        <v>605</v>
      </c>
      <c r="F951">
        <v>34</v>
      </c>
      <c r="G951" t="s">
        <v>280</v>
      </c>
      <c r="H951" t="s">
        <v>281</v>
      </c>
      <c r="I951" t="s">
        <v>282</v>
      </c>
      <c r="J951">
        <v>1</v>
      </c>
      <c r="K951">
        <v>2</v>
      </c>
      <c r="L951">
        <v>633</v>
      </c>
      <c r="M951">
        <v>588.69000000000005</v>
      </c>
      <c r="N951">
        <v>677.31</v>
      </c>
      <c r="AI951">
        <v>608</v>
      </c>
      <c r="AJ951">
        <v>582</v>
      </c>
      <c r="AL951">
        <v>192</v>
      </c>
      <c r="AN951">
        <v>595</v>
      </c>
      <c r="AP951">
        <v>13</v>
      </c>
      <c r="AQ951">
        <v>200</v>
      </c>
      <c r="AR951">
        <v>19</v>
      </c>
      <c r="AS951">
        <v>192</v>
      </c>
      <c r="AT951">
        <v>3</v>
      </c>
      <c r="AU951">
        <v>2</v>
      </c>
      <c r="AV951">
        <v>1</v>
      </c>
      <c r="BC951">
        <v>6</v>
      </c>
      <c r="BD951">
        <v>58</v>
      </c>
      <c r="BE951">
        <v>0.02</v>
      </c>
      <c r="BF951">
        <v>0.10299999999999999</v>
      </c>
      <c r="BH951">
        <v>0</v>
      </c>
      <c r="BI951">
        <v>0.1</v>
      </c>
      <c r="BJ951">
        <v>3.6</v>
      </c>
      <c r="BK951">
        <v>34.5</v>
      </c>
      <c r="BL951" t="s">
        <v>283</v>
      </c>
      <c r="BM951" t="s">
        <v>283</v>
      </c>
      <c r="BP951">
        <v>8</v>
      </c>
    </row>
    <row r="952" spans="1:68" hidden="1" x14ac:dyDescent="0.2">
      <c r="A952">
        <v>2021</v>
      </c>
      <c r="B952">
        <v>3</v>
      </c>
      <c r="C952" s="260">
        <v>44255</v>
      </c>
      <c r="D952">
        <v>393</v>
      </c>
      <c r="E952">
        <v>749</v>
      </c>
      <c r="F952">
        <v>34</v>
      </c>
      <c r="G952" t="s">
        <v>309</v>
      </c>
      <c r="H952" t="s">
        <v>310</v>
      </c>
      <c r="I952" t="s">
        <v>282</v>
      </c>
      <c r="J952">
        <v>1</v>
      </c>
      <c r="K952">
        <v>2</v>
      </c>
      <c r="L952">
        <v>660</v>
      </c>
      <c r="M952">
        <v>613.79999999999995</v>
      </c>
      <c r="N952">
        <v>706.2</v>
      </c>
      <c r="AI952">
        <v>682</v>
      </c>
      <c r="AJ952">
        <v>722</v>
      </c>
      <c r="AL952">
        <v>192</v>
      </c>
      <c r="AN952">
        <v>702</v>
      </c>
      <c r="AP952">
        <v>13</v>
      </c>
      <c r="AQ952">
        <v>200</v>
      </c>
      <c r="AR952">
        <v>19</v>
      </c>
      <c r="AS952">
        <v>192</v>
      </c>
      <c r="BE952">
        <v>0.02</v>
      </c>
      <c r="BL952" t="s">
        <v>283</v>
      </c>
      <c r="BM952" t="s">
        <v>283</v>
      </c>
      <c r="BP952">
        <v>8</v>
      </c>
    </row>
    <row r="953" spans="1:68" hidden="1" x14ac:dyDescent="0.2">
      <c r="A953">
        <v>2021</v>
      </c>
      <c r="B953">
        <v>3</v>
      </c>
      <c r="C953" s="260">
        <v>44255</v>
      </c>
      <c r="D953">
        <v>4</v>
      </c>
      <c r="E953">
        <v>11</v>
      </c>
      <c r="F953">
        <v>48</v>
      </c>
      <c r="G953" t="s">
        <v>201</v>
      </c>
      <c r="H953" t="s">
        <v>202</v>
      </c>
      <c r="I953" t="s">
        <v>203</v>
      </c>
      <c r="J953">
        <v>2</v>
      </c>
      <c r="K953">
        <v>2</v>
      </c>
      <c r="L953">
        <v>212</v>
      </c>
      <c r="M953">
        <v>197.16</v>
      </c>
      <c r="N953">
        <v>226.84</v>
      </c>
      <c r="U953">
        <v>218</v>
      </c>
      <c r="V953">
        <v>215</v>
      </c>
      <c r="W953">
        <v>238</v>
      </c>
      <c r="X953">
        <v>223</v>
      </c>
      <c r="Y953">
        <v>142</v>
      </c>
      <c r="Z953">
        <v>140</v>
      </c>
      <c r="AN953">
        <v>223.5</v>
      </c>
      <c r="AP953">
        <v>37</v>
      </c>
      <c r="AQ953">
        <v>195</v>
      </c>
      <c r="AR953">
        <v>51</v>
      </c>
      <c r="AS953">
        <v>141</v>
      </c>
      <c r="AT953">
        <v>2</v>
      </c>
      <c r="AV953">
        <v>6</v>
      </c>
      <c r="BC953">
        <v>8</v>
      </c>
      <c r="BD953">
        <v>504</v>
      </c>
      <c r="BE953">
        <v>0.02</v>
      </c>
      <c r="BF953">
        <v>1.6E-2</v>
      </c>
      <c r="BG953">
        <v>1</v>
      </c>
      <c r="BH953">
        <v>0</v>
      </c>
      <c r="BI953">
        <v>2.4</v>
      </c>
      <c r="BJ953">
        <v>1.8</v>
      </c>
      <c r="BK953">
        <v>112.6</v>
      </c>
      <c r="BL953" t="s">
        <v>181</v>
      </c>
      <c r="BM953" t="s">
        <v>199</v>
      </c>
      <c r="BN953" t="s">
        <v>204</v>
      </c>
      <c r="BP953">
        <v>8</v>
      </c>
    </row>
    <row r="954" spans="1:68" hidden="1" x14ac:dyDescent="0.2">
      <c r="A954">
        <v>2021</v>
      </c>
      <c r="B954">
        <v>3</v>
      </c>
      <c r="C954" s="260">
        <v>44255</v>
      </c>
      <c r="D954">
        <v>4</v>
      </c>
      <c r="E954">
        <v>12</v>
      </c>
      <c r="F954">
        <v>48</v>
      </c>
      <c r="G954" t="s">
        <v>205</v>
      </c>
      <c r="H954" t="s">
        <v>206</v>
      </c>
      <c r="I954" t="s">
        <v>203</v>
      </c>
      <c r="J954">
        <v>2</v>
      </c>
      <c r="K954">
        <v>2</v>
      </c>
      <c r="L954">
        <v>212</v>
      </c>
      <c r="M954">
        <v>197.16</v>
      </c>
      <c r="N954">
        <v>226.84</v>
      </c>
      <c r="U954">
        <v>220</v>
      </c>
      <c r="V954">
        <v>209</v>
      </c>
      <c r="W954">
        <v>229</v>
      </c>
      <c r="X954">
        <v>213</v>
      </c>
      <c r="Y954">
        <v>142</v>
      </c>
      <c r="Z954">
        <v>140</v>
      </c>
      <c r="AN954">
        <v>217.8</v>
      </c>
      <c r="AP954">
        <v>37</v>
      </c>
      <c r="AQ954">
        <v>195</v>
      </c>
      <c r="AR954">
        <v>51</v>
      </c>
      <c r="AS954">
        <v>141</v>
      </c>
      <c r="AT954">
        <v>4</v>
      </c>
      <c r="AV954">
        <v>4</v>
      </c>
      <c r="BC954">
        <v>8</v>
      </c>
      <c r="BD954">
        <v>504</v>
      </c>
      <c r="BE954">
        <v>0.02</v>
      </c>
      <c r="BF954">
        <v>1.6E-2</v>
      </c>
      <c r="BG954">
        <v>1</v>
      </c>
      <c r="BH954">
        <v>0</v>
      </c>
      <c r="BI954">
        <v>2.4</v>
      </c>
      <c r="BJ954">
        <v>1.7</v>
      </c>
      <c r="BK954">
        <v>109.8</v>
      </c>
      <c r="BL954" t="s">
        <v>181</v>
      </c>
      <c r="BM954" t="s">
        <v>199</v>
      </c>
      <c r="BN954" t="s">
        <v>207</v>
      </c>
      <c r="BP954">
        <v>8</v>
      </c>
    </row>
    <row r="955" spans="1:68" hidden="1" x14ac:dyDescent="0.2">
      <c r="A955">
        <v>2021</v>
      </c>
      <c r="B955">
        <v>3</v>
      </c>
      <c r="C955" s="260">
        <v>44255</v>
      </c>
      <c r="D955">
        <v>334</v>
      </c>
      <c r="E955">
        <v>254</v>
      </c>
      <c r="F955">
        <v>49</v>
      </c>
      <c r="G955" t="s">
        <v>208</v>
      </c>
      <c r="H955" t="s">
        <v>209</v>
      </c>
      <c r="I955" t="s">
        <v>203</v>
      </c>
      <c r="J955">
        <v>4</v>
      </c>
      <c r="K955">
        <v>2</v>
      </c>
      <c r="L955">
        <v>203</v>
      </c>
      <c r="M955">
        <v>188.79</v>
      </c>
      <c r="N955">
        <v>217.21</v>
      </c>
      <c r="U955">
        <v>216</v>
      </c>
      <c r="V955">
        <v>213</v>
      </c>
      <c r="W955">
        <v>209</v>
      </c>
      <c r="X955">
        <v>215</v>
      </c>
      <c r="Y955">
        <v>137</v>
      </c>
      <c r="Z955">
        <v>135</v>
      </c>
      <c r="AF955">
        <v>206</v>
      </c>
      <c r="AG955">
        <v>214</v>
      </c>
      <c r="AH955">
        <v>210</v>
      </c>
      <c r="AI955">
        <v>198</v>
      </c>
      <c r="AJ955">
        <v>206</v>
      </c>
      <c r="AK955">
        <v>138</v>
      </c>
      <c r="AL955">
        <v>136</v>
      </c>
      <c r="AN955">
        <v>209.7</v>
      </c>
      <c r="AP955">
        <v>88</v>
      </c>
      <c r="AQ955">
        <v>164</v>
      </c>
      <c r="AR955">
        <v>105</v>
      </c>
      <c r="AS955">
        <v>137</v>
      </c>
      <c r="AT955">
        <v>8</v>
      </c>
      <c r="AU955">
        <v>4</v>
      </c>
      <c r="AV955">
        <v>7</v>
      </c>
      <c r="BC955">
        <v>19</v>
      </c>
      <c r="BD955">
        <v>1999</v>
      </c>
      <c r="BE955">
        <v>0.02</v>
      </c>
      <c r="BF955">
        <v>0.01</v>
      </c>
      <c r="BG955">
        <v>1</v>
      </c>
      <c r="BH955">
        <v>0.1</v>
      </c>
      <c r="BI955">
        <v>9.8000000000000007</v>
      </c>
      <c r="BJ955">
        <v>4</v>
      </c>
      <c r="BK955">
        <v>419.2</v>
      </c>
      <c r="BL955" t="s">
        <v>181</v>
      </c>
      <c r="BM955" t="s">
        <v>196</v>
      </c>
      <c r="BN955" t="s">
        <v>210</v>
      </c>
      <c r="BP955">
        <v>8</v>
      </c>
    </row>
    <row r="956" spans="1:68" hidden="1" x14ac:dyDescent="0.2">
      <c r="A956">
        <v>2021</v>
      </c>
      <c r="B956">
        <v>3</v>
      </c>
      <c r="C956" s="260">
        <v>44256</v>
      </c>
      <c r="D956">
        <v>47</v>
      </c>
      <c r="E956">
        <v>122</v>
      </c>
      <c r="F956">
        <v>2</v>
      </c>
      <c r="G956" t="s">
        <v>154</v>
      </c>
      <c r="H956" t="s">
        <v>155</v>
      </c>
      <c r="I956" t="s">
        <v>156</v>
      </c>
      <c r="J956">
        <v>2</v>
      </c>
      <c r="K956">
        <v>1</v>
      </c>
      <c r="L956">
        <v>280</v>
      </c>
      <c r="M956">
        <v>267.39999999999998</v>
      </c>
      <c r="N956">
        <v>292.60000000000002</v>
      </c>
      <c r="AP956">
        <v>63</v>
      </c>
      <c r="AQ956">
        <v>115</v>
      </c>
      <c r="BD956">
        <v>300</v>
      </c>
      <c r="BE956">
        <v>1.4999999999999999E-2</v>
      </c>
      <c r="BI956">
        <v>1.1000000000000001</v>
      </c>
      <c r="BL956" t="s">
        <v>157</v>
      </c>
      <c r="BM956" t="s">
        <v>158</v>
      </c>
      <c r="BN956" t="s">
        <v>159</v>
      </c>
      <c r="BO956" t="s">
        <v>160</v>
      </c>
      <c r="BP956">
        <v>9</v>
      </c>
    </row>
    <row r="957" spans="1:68" hidden="1" x14ac:dyDescent="0.2">
      <c r="A957">
        <v>2021</v>
      </c>
      <c r="B957">
        <v>3</v>
      </c>
      <c r="C957" s="260">
        <v>44256</v>
      </c>
      <c r="D957">
        <v>405</v>
      </c>
      <c r="E957">
        <v>619</v>
      </c>
      <c r="F957">
        <v>2</v>
      </c>
      <c r="G957" t="s">
        <v>291</v>
      </c>
      <c r="H957" t="s">
        <v>292</v>
      </c>
      <c r="I957" t="s">
        <v>163</v>
      </c>
      <c r="J957">
        <v>1</v>
      </c>
      <c r="K957">
        <v>5</v>
      </c>
      <c r="L957">
        <v>420</v>
      </c>
      <c r="M957">
        <v>385.98</v>
      </c>
      <c r="N957">
        <v>454.02</v>
      </c>
      <c r="U957">
        <v>465</v>
      </c>
      <c r="V957">
        <v>450</v>
      </c>
      <c r="W957">
        <v>443</v>
      </c>
      <c r="X957">
        <v>435</v>
      </c>
      <c r="Z957">
        <v>138</v>
      </c>
      <c r="AF957">
        <v>422</v>
      </c>
      <c r="AG957">
        <v>442</v>
      </c>
      <c r="AH957">
        <v>410</v>
      </c>
      <c r="AJ957">
        <v>412</v>
      </c>
      <c r="AK957">
        <v>158</v>
      </c>
      <c r="AL957">
        <v>158</v>
      </c>
      <c r="AN957">
        <v>434.9</v>
      </c>
      <c r="AP957">
        <v>18</v>
      </c>
      <c r="AQ957">
        <v>200</v>
      </c>
      <c r="AR957">
        <v>24</v>
      </c>
      <c r="AS957">
        <v>151</v>
      </c>
      <c r="AT957">
        <v>3</v>
      </c>
      <c r="AU957">
        <v>1</v>
      </c>
      <c r="AV957">
        <v>3</v>
      </c>
      <c r="BC957">
        <v>7</v>
      </c>
      <c r="BD957">
        <v>397</v>
      </c>
      <c r="BE957">
        <v>1.4999999999999999E-2</v>
      </c>
      <c r="BF957">
        <v>1.7999999999999999E-2</v>
      </c>
      <c r="BH957">
        <v>0</v>
      </c>
      <c r="BI957">
        <v>0.9</v>
      </c>
      <c r="BJ957">
        <v>3</v>
      </c>
      <c r="BK957">
        <v>172.7</v>
      </c>
      <c r="BL957" t="s">
        <v>181</v>
      </c>
      <c r="BM957" t="s">
        <v>182</v>
      </c>
      <c r="BN957" t="s">
        <v>293</v>
      </c>
      <c r="BP957">
        <v>9</v>
      </c>
    </row>
    <row r="958" spans="1:68" hidden="1" x14ac:dyDescent="0.2">
      <c r="A958">
        <v>2021</v>
      </c>
      <c r="B958">
        <v>3</v>
      </c>
      <c r="C958" s="260">
        <v>44256</v>
      </c>
      <c r="D958">
        <v>405</v>
      </c>
      <c r="E958">
        <v>620</v>
      </c>
      <c r="F958">
        <v>2</v>
      </c>
      <c r="G958" t="s">
        <v>294</v>
      </c>
      <c r="H958" t="s">
        <v>295</v>
      </c>
      <c r="I958" t="s">
        <v>163</v>
      </c>
      <c r="J958">
        <v>1</v>
      </c>
      <c r="K958">
        <v>5</v>
      </c>
      <c r="L958">
        <v>233</v>
      </c>
      <c r="M958">
        <v>214.01050000000001</v>
      </c>
      <c r="N958">
        <v>251.98949999999999</v>
      </c>
      <c r="U958">
        <v>258</v>
      </c>
      <c r="V958">
        <v>249</v>
      </c>
      <c r="W958">
        <v>245</v>
      </c>
      <c r="X958">
        <v>243</v>
      </c>
      <c r="Z958">
        <v>138</v>
      </c>
      <c r="AF958">
        <v>234</v>
      </c>
      <c r="AG958">
        <v>256</v>
      </c>
      <c r="AH958">
        <v>241</v>
      </c>
      <c r="AJ958">
        <v>218</v>
      </c>
      <c r="AK958">
        <v>158</v>
      </c>
      <c r="AL958">
        <v>158</v>
      </c>
      <c r="AN958">
        <v>243</v>
      </c>
      <c r="AP958">
        <v>18</v>
      </c>
      <c r="AQ958">
        <v>200</v>
      </c>
      <c r="AR958">
        <v>24</v>
      </c>
      <c r="AS958">
        <v>151</v>
      </c>
      <c r="AT958">
        <v>4</v>
      </c>
      <c r="AU958">
        <v>2</v>
      </c>
      <c r="AV958">
        <v>1</v>
      </c>
      <c r="BC958">
        <v>7</v>
      </c>
      <c r="BD958">
        <v>397</v>
      </c>
      <c r="BE958">
        <v>1.4999999999999999E-2</v>
      </c>
      <c r="BF958">
        <v>1.7999999999999999E-2</v>
      </c>
      <c r="BH958">
        <v>0</v>
      </c>
      <c r="BI958">
        <v>1.7</v>
      </c>
      <c r="BJ958">
        <v>1.7</v>
      </c>
      <c r="BK958">
        <v>96.5</v>
      </c>
      <c r="BL958" t="s">
        <v>181</v>
      </c>
      <c r="BM958" t="s">
        <v>182</v>
      </c>
      <c r="BN958" t="s">
        <v>229</v>
      </c>
      <c r="BP958">
        <v>9</v>
      </c>
    </row>
    <row r="959" spans="1:68" hidden="1" x14ac:dyDescent="0.2">
      <c r="A959">
        <v>2021</v>
      </c>
      <c r="B959">
        <v>3</v>
      </c>
      <c r="C959" s="260">
        <v>44256</v>
      </c>
      <c r="D959">
        <v>405</v>
      </c>
      <c r="E959">
        <v>621</v>
      </c>
      <c r="F959">
        <v>2</v>
      </c>
      <c r="G959" t="s">
        <v>296</v>
      </c>
      <c r="H959" t="s">
        <v>297</v>
      </c>
      <c r="I959" t="s">
        <v>163</v>
      </c>
      <c r="J959">
        <v>1</v>
      </c>
      <c r="K959">
        <v>5</v>
      </c>
      <c r="L959">
        <v>191.5</v>
      </c>
      <c r="M959">
        <v>175.98849999999999</v>
      </c>
      <c r="N959">
        <v>207.01150000000001</v>
      </c>
      <c r="U959">
        <v>220</v>
      </c>
      <c r="V959">
        <v>200</v>
      </c>
      <c r="W959">
        <v>196</v>
      </c>
      <c r="X959">
        <v>198</v>
      </c>
      <c r="Z959">
        <v>138</v>
      </c>
      <c r="AF959">
        <v>212</v>
      </c>
      <c r="AG959">
        <v>192</v>
      </c>
      <c r="AH959">
        <v>200</v>
      </c>
      <c r="AJ959">
        <v>203</v>
      </c>
      <c r="AK959">
        <v>158</v>
      </c>
      <c r="AL959">
        <v>158</v>
      </c>
      <c r="AN959">
        <v>202.6</v>
      </c>
      <c r="AP959">
        <v>18</v>
      </c>
      <c r="AQ959">
        <v>200</v>
      </c>
      <c r="AR959">
        <v>24</v>
      </c>
      <c r="AS959">
        <v>151</v>
      </c>
      <c r="AT959">
        <v>4</v>
      </c>
      <c r="AV959">
        <v>2</v>
      </c>
      <c r="AY959">
        <v>2</v>
      </c>
      <c r="BC959">
        <v>8</v>
      </c>
      <c r="BD959">
        <v>398</v>
      </c>
      <c r="BE959">
        <v>1.4999999999999999E-2</v>
      </c>
      <c r="BF959">
        <v>0.02</v>
      </c>
      <c r="BH959">
        <v>0</v>
      </c>
      <c r="BI959">
        <v>2.1</v>
      </c>
      <c r="BJ959">
        <v>1.6</v>
      </c>
      <c r="BK959">
        <v>80.599999999999994</v>
      </c>
      <c r="BL959" t="s">
        <v>181</v>
      </c>
      <c r="BM959" t="s">
        <v>182</v>
      </c>
      <c r="BN959" t="s">
        <v>229</v>
      </c>
      <c r="BP959">
        <v>9</v>
      </c>
    </row>
    <row r="960" spans="1:68" hidden="1" x14ac:dyDescent="0.2">
      <c r="A960">
        <v>2021</v>
      </c>
      <c r="B960">
        <v>3</v>
      </c>
      <c r="C960" s="260">
        <v>44256</v>
      </c>
      <c r="D960">
        <v>405</v>
      </c>
      <c r="E960">
        <v>622</v>
      </c>
      <c r="F960">
        <v>2</v>
      </c>
      <c r="G960" t="s">
        <v>298</v>
      </c>
      <c r="H960" t="s">
        <v>299</v>
      </c>
      <c r="I960" t="s">
        <v>163</v>
      </c>
      <c r="J960">
        <v>1</v>
      </c>
      <c r="K960">
        <v>5</v>
      </c>
      <c r="L960">
        <v>187</v>
      </c>
      <c r="M960">
        <v>172.41399999999999</v>
      </c>
      <c r="N960">
        <v>201.58600000000001</v>
      </c>
      <c r="U960">
        <v>229</v>
      </c>
      <c r="V960">
        <v>213</v>
      </c>
      <c r="W960">
        <v>201</v>
      </c>
      <c r="X960">
        <v>193</v>
      </c>
      <c r="Z960">
        <v>138</v>
      </c>
      <c r="AF960">
        <v>189</v>
      </c>
      <c r="AG960">
        <v>191</v>
      </c>
      <c r="AH960">
        <v>175</v>
      </c>
      <c r="AJ960">
        <v>188</v>
      </c>
      <c r="AK960">
        <v>158</v>
      </c>
      <c r="AL960">
        <v>158</v>
      </c>
      <c r="AN960">
        <v>197.4</v>
      </c>
      <c r="AP960">
        <v>18</v>
      </c>
      <c r="AQ960">
        <v>200</v>
      </c>
      <c r="AR960">
        <v>24</v>
      </c>
      <c r="AS960">
        <v>151</v>
      </c>
      <c r="AT960">
        <v>9</v>
      </c>
      <c r="AU960">
        <v>4</v>
      </c>
      <c r="AV960">
        <v>4</v>
      </c>
      <c r="BC960">
        <v>17</v>
      </c>
      <c r="BD960">
        <v>407</v>
      </c>
      <c r="BE960">
        <v>1.4999999999999999E-2</v>
      </c>
      <c r="BF960">
        <v>4.2000000000000003E-2</v>
      </c>
      <c r="BH960">
        <v>0.1</v>
      </c>
      <c r="BI960">
        <v>2.2000000000000002</v>
      </c>
      <c r="BJ960">
        <v>3.4</v>
      </c>
      <c r="BK960">
        <v>80.3</v>
      </c>
      <c r="BL960" t="s">
        <v>181</v>
      </c>
      <c r="BM960" t="s">
        <v>182</v>
      </c>
      <c r="BN960" t="s">
        <v>229</v>
      </c>
      <c r="BP960">
        <v>9</v>
      </c>
    </row>
    <row r="961" spans="1:68" hidden="1" x14ac:dyDescent="0.2">
      <c r="A961">
        <v>2021</v>
      </c>
      <c r="B961">
        <v>3</v>
      </c>
      <c r="C961" s="260">
        <v>44256</v>
      </c>
      <c r="D961">
        <v>137</v>
      </c>
      <c r="E961">
        <v>273</v>
      </c>
      <c r="F961">
        <v>3</v>
      </c>
      <c r="G961" t="s">
        <v>254</v>
      </c>
      <c r="H961" t="s">
        <v>255</v>
      </c>
      <c r="I961" t="s">
        <v>163</v>
      </c>
      <c r="J961">
        <v>3</v>
      </c>
      <c r="K961">
        <v>2</v>
      </c>
      <c r="L961">
        <v>564</v>
      </c>
      <c r="M961">
        <v>524.52</v>
      </c>
      <c r="N961">
        <v>603.48</v>
      </c>
      <c r="AG961">
        <v>566</v>
      </c>
      <c r="AH961">
        <v>585</v>
      </c>
      <c r="AI961">
        <v>573</v>
      </c>
      <c r="AJ961">
        <v>594</v>
      </c>
      <c r="AK961">
        <v>159</v>
      </c>
      <c r="AL961">
        <v>160</v>
      </c>
      <c r="AN961">
        <v>579.5</v>
      </c>
      <c r="AP961">
        <v>93</v>
      </c>
      <c r="AQ961">
        <v>116</v>
      </c>
      <c r="AR961">
        <v>68</v>
      </c>
      <c r="AS961">
        <v>160</v>
      </c>
      <c r="AT961">
        <v>2</v>
      </c>
      <c r="AU961">
        <v>2</v>
      </c>
      <c r="AV961">
        <v>1</v>
      </c>
      <c r="BC961">
        <v>5</v>
      </c>
      <c r="BD961">
        <v>527</v>
      </c>
      <c r="BE961">
        <v>1.4999999999999999E-2</v>
      </c>
      <c r="BF961">
        <v>8.9999999999999993E-3</v>
      </c>
      <c r="BG961">
        <v>1</v>
      </c>
      <c r="BH961">
        <v>0</v>
      </c>
      <c r="BI961">
        <v>0.9</v>
      </c>
      <c r="BJ961">
        <v>2.9</v>
      </c>
      <c r="BK961">
        <v>305.39999999999998</v>
      </c>
      <c r="BL961" t="s">
        <v>164</v>
      </c>
      <c r="BP961">
        <v>9</v>
      </c>
    </row>
    <row r="962" spans="1:68" hidden="1" x14ac:dyDescent="0.2">
      <c r="A962">
        <v>2021</v>
      </c>
      <c r="B962">
        <v>3</v>
      </c>
      <c r="C962" s="260">
        <v>44256</v>
      </c>
      <c r="D962">
        <v>382</v>
      </c>
      <c r="E962">
        <v>449</v>
      </c>
      <c r="F962">
        <v>3</v>
      </c>
      <c r="G962" t="s">
        <v>300</v>
      </c>
      <c r="H962" t="s">
        <v>301</v>
      </c>
      <c r="I962" t="s">
        <v>163</v>
      </c>
      <c r="J962">
        <v>3</v>
      </c>
      <c r="K962">
        <v>1</v>
      </c>
      <c r="L962">
        <v>46</v>
      </c>
      <c r="M962">
        <v>40.985999999999997</v>
      </c>
      <c r="N962">
        <v>50.048000000000002</v>
      </c>
      <c r="T962">
        <v>41</v>
      </c>
      <c r="U962">
        <v>43</v>
      </c>
      <c r="V962">
        <v>45</v>
      </c>
      <c r="W962">
        <v>43</v>
      </c>
      <c r="X962">
        <v>42</v>
      </c>
      <c r="Y962">
        <v>89</v>
      </c>
      <c r="Z962">
        <v>85</v>
      </c>
      <c r="AF962">
        <v>42</v>
      </c>
      <c r="AG962">
        <v>44</v>
      </c>
      <c r="AH962">
        <v>47</v>
      </c>
      <c r="AI962">
        <v>41</v>
      </c>
      <c r="AJ962">
        <v>45</v>
      </c>
      <c r="AK962">
        <v>89</v>
      </c>
      <c r="AL962">
        <v>86</v>
      </c>
      <c r="AN962">
        <v>43.3</v>
      </c>
      <c r="AP962">
        <v>108</v>
      </c>
      <c r="AQ962">
        <v>100</v>
      </c>
      <c r="AR962">
        <v>124</v>
      </c>
      <c r="AS962">
        <v>87</v>
      </c>
      <c r="AT962">
        <v>12</v>
      </c>
      <c r="AU962">
        <v>2</v>
      </c>
      <c r="AV962">
        <v>7</v>
      </c>
      <c r="BC962">
        <v>21</v>
      </c>
      <c r="BD962">
        <v>2541</v>
      </c>
      <c r="BE962">
        <v>1.4999999999999999E-2</v>
      </c>
      <c r="BF962">
        <v>8.0000000000000002E-3</v>
      </c>
      <c r="BG962">
        <v>1</v>
      </c>
      <c r="BH962">
        <v>0.5</v>
      </c>
      <c r="BI962">
        <v>55.2</v>
      </c>
      <c r="BJ962">
        <v>0.9</v>
      </c>
      <c r="BK962">
        <v>110</v>
      </c>
      <c r="BL962" t="s">
        <v>157</v>
      </c>
      <c r="BM962" t="s">
        <v>158</v>
      </c>
      <c r="BN962" t="s">
        <v>302</v>
      </c>
      <c r="BO962" t="s">
        <v>168</v>
      </c>
      <c r="BP962">
        <v>9</v>
      </c>
    </row>
    <row r="963" spans="1:68" hidden="1" x14ac:dyDescent="0.2">
      <c r="A963">
        <v>2021</v>
      </c>
      <c r="B963">
        <v>3</v>
      </c>
      <c r="C963" s="260">
        <v>44256</v>
      </c>
      <c r="D963">
        <v>243</v>
      </c>
      <c r="E963">
        <v>167</v>
      </c>
      <c r="F963">
        <v>4</v>
      </c>
      <c r="G963" t="s">
        <v>256</v>
      </c>
      <c r="H963" t="s">
        <v>257</v>
      </c>
      <c r="I963" t="s">
        <v>163</v>
      </c>
      <c r="J963">
        <v>2</v>
      </c>
      <c r="K963">
        <v>2</v>
      </c>
      <c r="L963">
        <v>888</v>
      </c>
      <c r="M963">
        <v>825.84</v>
      </c>
      <c r="N963">
        <v>950.16</v>
      </c>
      <c r="T963">
        <v>894</v>
      </c>
      <c r="U963">
        <v>885</v>
      </c>
      <c r="V963">
        <v>900</v>
      </c>
      <c r="W963">
        <v>896</v>
      </c>
      <c r="Y963">
        <v>182</v>
      </c>
      <c r="AN963">
        <v>893.8</v>
      </c>
      <c r="AP963">
        <v>55</v>
      </c>
      <c r="AQ963">
        <v>131</v>
      </c>
      <c r="AR963">
        <v>40</v>
      </c>
      <c r="AS963">
        <v>182</v>
      </c>
      <c r="AT963">
        <v>5</v>
      </c>
      <c r="AU963">
        <v>1</v>
      </c>
      <c r="AV963">
        <v>2</v>
      </c>
      <c r="AW963">
        <v>1</v>
      </c>
      <c r="AX963">
        <v>2</v>
      </c>
      <c r="BC963">
        <v>10</v>
      </c>
      <c r="BD963">
        <v>486</v>
      </c>
      <c r="BE963">
        <v>1.4999999999999999E-2</v>
      </c>
      <c r="BF963">
        <v>2.1000000000000001E-2</v>
      </c>
      <c r="BH963">
        <v>0</v>
      </c>
      <c r="BI963">
        <v>0.5</v>
      </c>
      <c r="BJ963">
        <v>8.9</v>
      </c>
      <c r="BK963">
        <v>434.4</v>
      </c>
      <c r="BL963" t="s">
        <v>164</v>
      </c>
      <c r="BM963" t="s">
        <v>164</v>
      </c>
      <c r="BP963">
        <v>9</v>
      </c>
    </row>
    <row r="964" spans="1:68" hidden="1" x14ac:dyDescent="0.2">
      <c r="A964">
        <v>2021</v>
      </c>
      <c r="B964">
        <v>3</v>
      </c>
      <c r="C964" s="260">
        <v>44256</v>
      </c>
      <c r="D964">
        <v>1</v>
      </c>
      <c r="E964">
        <v>1</v>
      </c>
      <c r="F964">
        <v>6</v>
      </c>
      <c r="G964" t="s">
        <v>342</v>
      </c>
      <c r="H964" t="s">
        <v>343</v>
      </c>
      <c r="I964" t="s">
        <v>163</v>
      </c>
      <c r="J964">
        <v>3</v>
      </c>
      <c r="K964">
        <v>2</v>
      </c>
      <c r="L964">
        <v>111</v>
      </c>
      <c r="M964">
        <v>103.23</v>
      </c>
      <c r="N964">
        <v>118.77</v>
      </c>
      <c r="T964">
        <v>113</v>
      </c>
      <c r="U964">
        <v>118</v>
      </c>
      <c r="V964">
        <v>115</v>
      </c>
      <c r="W964">
        <v>113</v>
      </c>
      <c r="X964">
        <v>122</v>
      </c>
      <c r="Y964">
        <v>90</v>
      </c>
      <c r="Z964">
        <v>95</v>
      </c>
      <c r="AF964">
        <v>103</v>
      </c>
      <c r="AG964">
        <v>115</v>
      </c>
      <c r="AH964">
        <v>105</v>
      </c>
      <c r="AI964">
        <v>113</v>
      </c>
      <c r="AJ964">
        <v>105</v>
      </c>
      <c r="AK964">
        <v>100</v>
      </c>
      <c r="AL964">
        <v>102</v>
      </c>
      <c r="AN964">
        <v>112.2</v>
      </c>
      <c r="AP964">
        <v>108</v>
      </c>
      <c r="AQ964">
        <v>100</v>
      </c>
      <c r="AR964">
        <v>112</v>
      </c>
      <c r="AS964">
        <v>97</v>
      </c>
      <c r="AT964">
        <v>8</v>
      </c>
      <c r="AU964">
        <v>6</v>
      </c>
      <c r="AV964">
        <v>5</v>
      </c>
      <c r="BC964">
        <v>19</v>
      </c>
      <c r="BD964">
        <v>2467</v>
      </c>
      <c r="BE964">
        <v>1.4999999999999999E-2</v>
      </c>
      <c r="BF964">
        <v>8.0000000000000002E-3</v>
      </c>
      <c r="BG964">
        <v>1</v>
      </c>
      <c r="BH964">
        <v>0.2</v>
      </c>
      <c r="BI964">
        <v>22.2</v>
      </c>
      <c r="BJ964">
        <v>2.1</v>
      </c>
      <c r="BK964">
        <v>276.8</v>
      </c>
      <c r="BL964" t="s">
        <v>241</v>
      </c>
      <c r="BM964" t="s">
        <v>241</v>
      </c>
      <c r="BP964">
        <v>9</v>
      </c>
    </row>
    <row r="965" spans="1:68" hidden="1" x14ac:dyDescent="0.2">
      <c r="A965">
        <v>2021</v>
      </c>
      <c r="B965">
        <v>3</v>
      </c>
      <c r="C965" s="260">
        <v>44256</v>
      </c>
      <c r="D965">
        <v>1</v>
      </c>
      <c r="E965">
        <v>2</v>
      </c>
      <c r="F965">
        <v>6</v>
      </c>
      <c r="G965" t="s">
        <v>344</v>
      </c>
      <c r="H965" t="s">
        <v>345</v>
      </c>
      <c r="I965" t="s">
        <v>163</v>
      </c>
      <c r="J965">
        <v>3</v>
      </c>
      <c r="K965">
        <v>2</v>
      </c>
      <c r="L965">
        <v>113</v>
      </c>
      <c r="M965">
        <v>105.09</v>
      </c>
      <c r="N965">
        <v>120.91</v>
      </c>
      <c r="T965">
        <v>95</v>
      </c>
      <c r="U965">
        <v>107</v>
      </c>
      <c r="V965">
        <v>106</v>
      </c>
      <c r="W965">
        <v>105</v>
      </c>
      <c r="X965">
        <v>111</v>
      </c>
      <c r="Y965">
        <v>90</v>
      </c>
      <c r="Z965">
        <v>95</v>
      </c>
      <c r="AF965">
        <v>112</v>
      </c>
      <c r="AG965">
        <v>118</v>
      </c>
      <c r="AH965">
        <v>112</v>
      </c>
      <c r="AI965">
        <v>119</v>
      </c>
      <c r="AJ965">
        <v>109</v>
      </c>
      <c r="AK965">
        <v>100</v>
      </c>
      <c r="AL965">
        <v>102</v>
      </c>
      <c r="AN965">
        <v>109.4</v>
      </c>
      <c r="AP965">
        <v>108</v>
      </c>
      <c r="AQ965">
        <v>100</v>
      </c>
      <c r="AR965">
        <v>112</v>
      </c>
      <c r="AS965">
        <v>97</v>
      </c>
      <c r="AT965">
        <v>10</v>
      </c>
      <c r="AU965">
        <v>4</v>
      </c>
      <c r="AV965">
        <v>6</v>
      </c>
      <c r="BC965">
        <v>20</v>
      </c>
      <c r="BD965">
        <v>2490</v>
      </c>
      <c r="BE965">
        <v>1.4999999999999999E-2</v>
      </c>
      <c r="BF965">
        <v>8.0000000000000002E-3</v>
      </c>
      <c r="BG965">
        <v>1</v>
      </c>
      <c r="BH965">
        <v>0.2</v>
      </c>
      <c r="BI965">
        <v>22</v>
      </c>
      <c r="BJ965">
        <v>2.2000000000000002</v>
      </c>
      <c r="BK965">
        <v>272.39999999999998</v>
      </c>
      <c r="BL965" t="s">
        <v>241</v>
      </c>
      <c r="BM965" t="s">
        <v>241</v>
      </c>
      <c r="BP965">
        <v>9</v>
      </c>
    </row>
    <row r="966" spans="1:68" hidden="1" x14ac:dyDescent="0.2">
      <c r="A966">
        <v>2021</v>
      </c>
      <c r="B966">
        <v>3</v>
      </c>
      <c r="C966" s="260">
        <v>44256</v>
      </c>
      <c r="D966">
        <v>331</v>
      </c>
      <c r="E966">
        <v>253</v>
      </c>
      <c r="F966">
        <v>6</v>
      </c>
      <c r="G966" t="s">
        <v>337</v>
      </c>
      <c r="H966" t="s">
        <v>209</v>
      </c>
      <c r="I966" t="s">
        <v>163</v>
      </c>
      <c r="J966">
        <v>3</v>
      </c>
      <c r="K966">
        <v>2</v>
      </c>
      <c r="L966">
        <v>203</v>
      </c>
      <c r="M966">
        <v>188.79</v>
      </c>
      <c r="N966">
        <v>217.21</v>
      </c>
      <c r="T966">
        <v>198</v>
      </c>
      <c r="AN966">
        <v>198</v>
      </c>
      <c r="AP966">
        <v>121</v>
      </c>
      <c r="AQ966">
        <v>89</v>
      </c>
      <c r="AT966">
        <v>4</v>
      </c>
      <c r="AV966">
        <v>3</v>
      </c>
      <c r="BC966">
        <v>7</v>
      </c>
      <c r="BD966">
        <v>7</v>
      </c>
      <c r="BE966">
        <v>1.4999999999999999E-2</v>
      </c>
      <c r="BF966">
        <v>1</v>
      </c>
      <c r="BH966">
        <v>0</v>
      </c>
      <c r="BI966">
        <v>0</v>
      </c>
      <c r="BJ966">
        <v>1.4</v>
      </c>
      <c r="BK966">
        <v>1.4</v>
      </c>
      <c r="BL966" t="s">
        <v>181</v>
      </c>
      <c r="BM966" t="s">
        <v>196</v>
      </c>
      <c r="BN966" t="s">
        <v>210</v>
      </c>
      <c r="BP966">
        <v>9</v>
      </c>
    </row>
    <row r="967" spans="1:68" hidden="1" x14ac:dyDescent="0.2">
      <c r="A967">
        <v>2021</v>
      </c>
      <c r="B967">
        <v>3</v>
      </c>
      <c r="C967" s="260">
        <v>44256</v>
      </c>
      <c r="D967">
        <v>32</v>
      </c>
      <c r="E967">
        <v>92</v>
      </c>
      <c r="F967">
        <v>7</v>
      </c>
      <c r="G967" t="s">
        <v>217</v>
      </c>
      <c r="H967" t="s">
        <v>218</v>
      </c>
      <c r="I967" t="s">
        <v>163</v>
      </c>
      <c r="J967">
        <v>2</v>
      </c>
      <c r="K967">
        <v>3</v>
      </c>
      <c r="L967">
        <v>361</v>
      </c>
      <c r="M967">
        <v>335.73</v>
      </c>
      <c r="N967">
        <v>386.27</v>
      </c>
      <c r="T967">
        <v>400</v>
      </c>
      <c r="U967">
        <v>380</v>
      </c>
      <c r="V967">
        <v>390</v>
      </c>
      <c r="W967">
        <v>383</v>
      </c>
      <c r="X967">
        <v>385</v>
      </c>
      <c r="Y967">
        <v>93</v>
      </c>
      <c r="Z967">
        <v>95</v>
      </c>
      <c r="AF967">
        <v>396</v>
      </c>
      <c r="AG967">
        <v>364</v>
      </c>
      <c r="AH967">
        <v>354</v>
      </c>
      <c r="AI967">
        <v>356</v>
      </c>
      <c r="AJ967">
        <v>364</v>
      </c>
      <c r="AK967">
        <v>93</v>
      </c>
      <c r="AL967">
        <v>86</v>
      </c>
      <c r="AN967">
        <v>377.2</v>
      </c>
      <c r="AP967">
        <v>74</v>
      </c>
      <c r="AQ967">
        <v>97</v>
      </c>
      <c r="AR967">
        <v>78</v>
      </c>
      <c r="AS967">
        <v>92</v>
      </c>
      <c r="AT967">
        <v>4</v>
      </c>
      <c r="AU967">
        <v>2</v>
      </c>
      <c r="AV967">
        <v>4</v>
      </c>
      <c r="BC967">
        <v>10</v>
      </c>
      <c r="BD967">
        <v>1594</v>
      </c>
      <c r="BE967">
        <v>1.4999999999999999E-2</v>
      </c>
      <c r="BF967">
        <v>6.0000000000000001E-3</v>
      </c>
      <c r="BG967">
        <v>1</v>
      </c>
      <c r="BH967">
        <v>0</v>
      </c>
      <c r="BI967">
        <v>4.4000000000000004</v>
      </c>
      <c r="BJ967">
        <v>3.8</v>
      </c>
      <c r="BK967">
        <v>601.29999999999995</v>
      </c>
      <c r="BL967" t="s">
        <v>181</v>
      </c>
      <c r="BM967" t="s">
        <v>182</v>
      </c>
      <c r="BN967" t="s">
        <v>219</v>
      </c>
      <c r="BO967" t="s">
        <v>220</v>
      </c>
      <c r="BP967">
        <v>9</v>
      </c>
    </row>
    <row r="968" spans="1:68" hidden="1" x14ac:dyDescent="0.2">
      <c r="A968">
        <v>2021</v>
      </c>
      <c r="B968">
        <v>3</v>
      </c>
      <c r="C968" s="260">
        <v>44256</v>
      </c>
      <c r="D968">
        <v>32</v>
      </c>
      <c r="E968">
        <v>93</v>
      </c>
      <c r="F968">
        <v>7</v>
      </c>
      <c r="G968" t="s">
        <v>221</v>
      </c>
      <c r="H968" t="s">
        <v>222</v>
      </c>
      <c r="I968" t="s">
        <v>163</v>
      </c>
      <c r="J968">
        <v>2</v>
      </c>
      <c r="K968">
        <v>3</v>
      </c>
      <c r="L968">
        <v>59</v>
      </c>
      <c r="M968">
        <v>54.87</v>
      </c>
      <c r="N968">
        <v>63.13</v>
      </c>
      <c r="T968">
        <v>65</v>
      </c>
      <c r="U968">
        <v>59</v>
      </c>
      <c r="V968">
        <v>65</v>
      </c>
      <c r="W968">
        <v>57</v>
      </c>
      <c r="X968">
        <v>60</v>
      </c>
      <c r="Y968">
        <v>93</v>
      </c>
      <c r="Z968">
        <v>95</v>
      </c>
      <c r="AF968">
        <v>56</v>
      </c>
      <c r="AG968">
        <v>58</v>
      </c>
      <c r="AH968">
        <v>57</v>
      </c>
      <c r="AI968">
        <v>60</v>
      </c>
      <c r="AJ968">
        <v>56</v>
      </c>
      <c r="AK968">
        <v>93</v>
      </c>
      <c r="AL968">
        <v>86</v>
      </c>
      <c r="AN968">
        <v>59.3</v>
      </c>
      <c r="AP968">
        <v>74</v>
      </c>
      <c r="AQ968">
        <v>97</v>
      </c>
      <c r="AR968">
        <v>78</v>
      </c>
      <c r="AS968">
        <v>92</v>
      </c>
      <c r="AT968">
        <v>10</v>
      </c>
      <c r="AU968">
        <v>2</v>
      </c>
      <c r="AV968">
        <v>5</v>
      </c>
      <c r="BC968">
        <v>17</v>
      </c>
      <c r="BD968">
        <v>1475</v>
      </c>
      <c r="BE968">
        <v>1.4999999999999999E-2</v>
      </c>
      <c r="BF968">
        <v>1.2E-2</v>
      </c>
      <c r="BG968">
        <v>1</v>
      </c>
      <c r="BH968">
        <v>0.3</v>
      </c>
      <c r="BI968">
        <v>25</v>
      </c>
      <c r="BJ968">
        <v>1</v>
      </c>
      <c r="BK968">
        <v>87.5</v>
      </c>
      <c r="BL968" t="s">
        <v>181</v>
      </c>
      <c r="BM968" t="s">
        <v>182</v>
      </c>
      <c r="BN968" t="s">
        <v>223</v>
      </c>
      <c r="BO968" t="s">
        <v>220</v>
      </c>
      <c r="BP968">
        <v>9</v>
      </c>
    </row>
    <row r="969" spans="1:68" hidden="1" x14ac:dyDescent="0.2">
      <c r="A969">
        <v>2021</v>
      </c>
      <c r="B969">
        <v>3</v>
      </c>
      <c r="C969" s="260">
        <v>44256</v>
      </c>
      <c r="D969">
        <v>34</v>
      </c>
      <c r="E969">
        <v>99</v>
      </c>
      <c r="F969">
        <v>7</v>
      </c>
      <c r="G969" t="s">
        <v>313</v>
      </c>
      <c r="H969" t="s">
        <v>314</v>
      </c>
      <c r="I969" t="s">
        <v>163</v>
      </c>
      <c r="J969">
        <v>4</v>
      </c>
      <c r="K969">
        <v>6</v>
      </c>
      <c r="L969">
        <v>20</v>
      </c>
      <c r="M969">
        <v>18.600000000000001</v>
      </c>
      <c r="N969">
        <v>21.4</v>
      </c>
      <c r="T969">
        <v>25</v>
      </c>
      <c r="U969">
        <v>21</v>
      </c>
      <c r="V969">
        <v>22</v>
      </c>
      <c r="W969">
        <v>21</v>
      </c>
      <c r="X969">
        <v>20</v>
      </c>
      <c r="Y969">
        <v>95</v>
      </c>
      <c r="Z969">
        <v>101</v>
      </c>
      <c r="AF969">
        <v>20</v>
      </c>
      <c r="AG969">
        <v>22</v>
      </c>
      <c r="AH969">
        <v>20</v>
      </c>
      <c r="AI969">
        <v>21</v>
      </c>
      <c r="AJ969">
        <v>20</v>
      </c>
      <c r="AK969">
        <v>94</v>
      </c>
      <c r="AL969">
        <v>92</v>
      </c>
      <c r="AN969">
        <v>21.1</v>
      </c>
      <c r="AP969">
        <v>140</v>
      </c>
      <c r="AQ969">
        <v>103</v>
      </c>
      <c r="AR969">
        <v>151</v>
      </c>
      <c r="AS969">
        <v>96</v>
      </c>
      <c r="AT969">
        <v>4</v>
      </c>
      <c r="AU969">
        <v>4</v>
      </c>
      <c r="AV969">
        <v>10</v>
      </c>
      <c r="BC969">
        <v>18</v>
      </c>
      <c r="BD969">
        <v>2826</v>
      </c>
      <c r="BE969">
        <v>1.4999999999999999E-2</v>
      </c>
      <c r="BF969">
        <v>6.0000000000000001E-3</v>
      </c>
      <c r="BG969">
        <v>1</v>
      </c>
      <c r="BH969">
        <v>0.9</v>
      </c>
      <c r="BI969">
        <v>141.30000000000001</v>
      </c>
      <c r="BJ969">
        <v>0.4</v>
      </c>
      <c r="BK969">
        <v>59.6</v>
      </c>
      <c r="BL969" t="s">
        <v>181</v>
      </c>
      <c r="BM969" t="s">
        <v>182</v>
      </c>
      <c r="BN969" t="s">
        <v>315</v>
      </c>
      <c r="BP969">
        <v>9</v>
      </c>
    </row>
    <row r="970" spans="1:68" hidden="1" x14ac:dyDescent="0.2">
      <c r="A970">
        <v>2021</v>
      </c>
      <c r="B970">
        <v>3</v>
      </c>
      <c r="C970" s="260">
        <v>44256</v>
      </c>
      <c r="D970">
        <v>34</v>
      </c>
      <c r="E970">
        <v>100</v>
      </c>
      <c r="F970">
        <v>7</v>
      </c>
      <c r="G970" t="s">
        <v>316</v>
      </c>
      <c r="H970" t="s">
        <v>317</v>
      </c>
      <c r="I970" t="s">
        <v>163</v>
      </c>
      <c r="J970">
        <v>4</v>
      </c>
      <c r="K970">
        <v>6</v>
      </c>
      <c r="L970">
        <v>20</v>
      </c>
      <c r="M970">
        <v>18.600000000000001</v>
      </c>
      <c r="N970">
        <v>21.4</v>
      </c>
      <c r="T970">
        <v>25</v>
      </c>
      <c r="U970">
        <v>21</v>
      </c>
      <c r="V970">
        <v>22</v>
      </c>
      <c r="W970">
        <v>21</v>
      </c>
      <c r="X970">
        <v>20</v>
      </c>
      <c r="Y970">
        <v>95</v>
      </c>
      <c r="Z970">
        <v>101</v>
      </c>
      <c r="AF970">
        <v>20</v>
      </c>
      <c r="AG970">
        <v>22</v>
      </c>
      <c r="AH970">
        <v>20</v>
      </c>
      <c r="AI970">
        <v>21</v>
      </c>
      <c r="AJ970">
        <v>20</v>
      </c>
      <c r="AK970">
        <v>94</v>
      </c>
      <c r="AL970">
        <v>92</v>
      </c>
      <c r="AN970">
        <v>21.1</v>
      </c>
      <c r="AP970">
        <v>140</v>
      </c>
      <c r="AQ970">
        <v>103</v>
      </c>
      <c r="AR970">
        <v>151</v>
      </c>
      <c r="AS970">
        <v>96</v>
      </c>
      <c r="AT970">
        <v>4</v>
      </c>
      <c r="AU970">
        <v>4</v>
      </c>
      <c r="AV970">
        <v>10</v>
      </c>
      <c r="BC970">
        <v>18</v>
      </c>
      <c r="BD970">
        <v>2826</v>
      </c>
      <c r="BE970">
        <v>1.4999999999999999E-2</v>
      </c>
      <c r="BF970">
        <v>6.0000000000000001E-3</v>
      </c>
      <c r="BG970">
        <v>1</v>
      </c>
      <c r="BH970">
        <v>0.9</v>
      </c>
      <c r="BI970">
        <v>141.30000000000001</v>
      </c>
      <c r="BJ970">
        <v>0.4</v>
      </c>
      <c r="BK970">
        <v>59.6</v>
      </c>
      <c r="BL970" t="s">
        <v>181</v>
      </c>
      <c r="BM970" t="s">
        <v>182</v>
      </c>
      <c r="BN970" t="s">
        <v>318</v>
      </c>
      <c r="BP970">
        <v>9</v>
      </c>
    </row>
    <row r="971" spans="1:68" hidden="1" x14ac:dyDescent="0.2">
      <c r="A971">
        <v>2021</v>
      </c>
      <c r="B971">
        <v>3</v>
      </c>
      <c r="C971" s="260">
        <v>44256</v>
      </c>
      <c r="D971">
        <v>34</v>
      </c>
      <c r="E971">
        <v>101</v>
      </c>
      <c r="F971">
        <v>7</v>
      </c>
      <c r="G971" t="s">
        <v>319</v>
      </c>
      <c r="H971" t="s">
        <v>320</v>
      </c>
      <c r="I971" t="s">
        <v>163</v>
      </c>
      <c r="J971">
        <v>4</v>
      </c>
      <c r="K971">
        <v>6</v>
      </c>
      <c r="L971">
        <v>20</v>
      </c>
      <c r="M971">
        <v>18.600000000000001</v>
      </c>
      <c r="N971">
        <v>21.4</v>
      </c>
      <c r="T971">
        <v>25</v>
      </c>
      <c r="U971">
        <v>21</v>
      </c>
      <c r="V971">
        <v>22</v>
      </c>
      <c r="W971">
        <v>21</v>
      </c>
      <c r="X971">
        <v>20</v>
      </c>
      <c r="Y971">
        <v>95</v>
      </c>
      <c r="Z971">
        <v>101</v>
      </c>
      <c r="AF971">
        <v>20</v>
      </c>
      <c r="AG971">
        <v>22</v>
      </c>
      <c r="AH971">
        <v>20</v>
      </c>
      <c r="AI971">
        <v>21</v>
      </c>
      <c r="AJ971">
        <v>20</v>
      </c>
      <c r="AK971">
        <v>94</v>
      </c>
      <c r="AL971">
        <v>92</v>
      </c>
      <c r="AN971">
        <v>21.1</v>
      </c>
      <c r="AP971">
        <v>140</v>
      </c>
      <c r="AQ971">
        <v>103</v>
      </c>
      <c r="AR971">
        <v>151</v>
      </c>
      <c r="AS971">
        <v>96</v>
      </c>
      <c r="AT971">
        <v>4</v>
      </c>
      <c r="AU971">
        <v>4</v>
      </c>
      <c r="AV971">
        <v>10</v>
      </c>
      <c r="BC971">
        <v>18</v>
      </c>
      <c r="BD971">
        <v>2826</v>
      </c>
      <c r="BE971">
        <v>1.4999999999999999E-2</v>
      </c>
      <c r="BF971">
        <v>6.0000000000000001E-3</v>
      </c>
      <c r="BG971">
        <v>1</v>
      </c>
      <c r="BH971">
        <v>0.9</v>
      </c>
      <c r="BI971">
        <v>141.30000000000001</v>
      </c>
      <c r="BJ971">
        <v>0.4</v>
      </c>
      <c r="BK971">
        <v>59.6</v>
      </c>
      <c r="BL971" t="s">
        <v>181</v>
      </c>
      <c r="BM971" t="s">
        <v>182</v>
      </c>
      <c r="BN971" t="s">
        <v>321</v>
      </c>
      <c r="BP971">
        <v>9</v>
      </c>
    </row>
    <row r="972" spans="1:68" hidden="1" x14ac:dyDescent="0.2">
      <c r="A972">
        <v>2021</v>
      </c>
      <c r="B972">
        <v>3</v>
      </c>
      <c r="C972" s="260">
        <v>44256</v>
      </c>
      <c r="D972">
        <v>34</v>
      </c>
      <c r="E972">
        <v>102</v>
      </c>
      <c r="F972">
        <v>7</v>
      </c>
      <c r="G972" t="s">
        <v>322</v>
      </c>
      <c r="H972" t="s">
        <v>323</v>
      </c>
      <c r="I972" t="s">
        <v>163</v>
      </c>
      <c r="J972">
        <v>4</v>
      </c>
      <c r="K972">
        <v>6</v>
      </c>
      <c r="L972">
        <v>20</v>
      </c>
      <c r="M972">
        <v>18.600000000000001</v>
      </c>
      <c r="N972">
        <v>21.4</v>
      </c>
      <c r="T972">
        <v>25</v>
      </c>
      <c r="U972">
        <v>21</v>
      </c>
      <c r="V972">
        <v>22</v>
      </c>
      <c r="W972">
        <v>21</v>
      </c>
      <c r="X972">
        <v>20</v>
      </c>
      <c r="Y972">
        <v>95</v>
      </c>
      <c r="Z972">
        <v>101</v>
      </c>
      <c r="AF972">
        <v>20</v>
      </c>
      <c r="AG972">
        <v>22</v>
      </c>
      <c r="AH972">
        <v>20</v>
      </c>
      <c r="AI972">
        <v>21</v>
      </c>
      <c r="AJ972">
        <v>20</v>
      </c>
      <c r="AK972">
        <v>94</v>
      </c>
      <c r="AL972">
        <v>92</v>
      </c>
      <c r="AN972">
        <v>21.1</v>
      </c>
      <c r="AP972">
        <v>140</v>
      </c>
      <c r="AQ972">
        <v>103</v>
      </c>
      <c r="AR972">
        <v>151</v>
      </c>
      <c r="AS972">
        <v>96</v>
      </c>
      <c r="AT972">
        <v>4</v>
      </c>
      <c r="AU972">
        <v>4</v>
      </c>
      <c r="AV972">
        <v>10</v>
      </c>
      <c r="BC972">
        <v>18</v>
      </c>
      <c r="BD972">
        <v>2826</v>
      </c>
      <c r="BE972">
        <v>1.4999999999999999E-2</v>
      </c>
      <c r="BF972">
        <v>6.0000000000000001E-3</v>
      </c>
      <c r="BG972">
        <v>1</v>
      </c>
      <c r="BH972">
        <v>0.9</v>
      </c>
      <c r="BI972">
        <v>141.30000000000001</v>
      </c>
      <c r="BJ972">
        <v>0.4</v>
      </c>
      <c r="BK972">
        <v>59.6</v>
      </c>
      <c r="BL972" t="s">
        <v>181</v>
      </c>
      <c r="BM972" t="s">
        <v>182</v>
      </c>
      <c r="BN972" t="s">
        <v>324</v>
      </c>
      <c r="BP972">
        <v>9</v>
      </c>
    </row>
    <row r="973" spans="1:68" hidden="1" x14ac:dyDescent="0.2">
      <c r="A973">
        <v>2021</v>
      </c>
      <c r="B973">
        <v>3</v>
      </c>
      <c r="C973" s="260">
        <v>44256</v>
      </c>
      <c r="D973">
        <v>34</v>
      </c>
      <c r="E973">
        <v>103</v>
      </c>
      <c r="F973">
        <v>7</v>
      </c>
      <c r="G973" t="s">
        <v>325</v>
      </c>
      <c r="H973" t="s">
        <v>326</v>
      </c>
      <c r="I973" t="s">
        <v>163</v>
      </c>
      <c r="J973">
        <v>4</v>
      </c>
      <c r="K973">
        <v>6</v>
      </c>
      <c r="L973">
        <v>89</v>
      </c>
      <c r="M973">
        <v>82.77</v>
      </c>
      <c r="N973">
        <v>95.23</v>
      </c>
      <c r="T973">
        <v>103</v>
      </c>
      <c r="U973">
        <v>95</v>
      </c>
      <c r="V973">
        <v>97</v>
      </c>
      <c r="W973">
        <v>95</v>
      </c>
      <c r="X973">
        <v>88</v>
      </c>
      <c r="Y973">
        <v>95</v>
      </c>
      <c r="Z973">
        <v>101</v>
      </c>
      <c r="AF973">
        <v>91</v>
      </c>
      <c r="AG973">
        <v>90</v>
      </c>
      <c r="AH973">
        <v>93</v>
      </c>
      <c r="AI973">
        <v>92</v>
      </c>
      <c r="AJ973">
        <v>87</v>
      </c>
      <c r="AK973">
        <v>94</v>
      </c>
      <c r="AL973">
        <v>92</v>
      </c>
      <c r="AN973">
        <v>92.8</v>
      </c>
      <c r="AP973">
        <v>140</v>
      </c>
      <c r="AQ973">
        <v>103</v>
      </c>
      <c r="AR973">
        <v>151</v>
      </c>
      <c r="AS973">
        <v>96</v>
      </c>
      <c r="AT973">
        <v>6</v>
      </c>
      <c r="AU973">
        <v>3</v>
      </c>
      <c r="AV973">
        <v>8</v>
      </c>
      <c r="BC973">
        <v>17</v>
      </c>
      <c r="BD973">
        <v>2105</v>
      </c>
      <c r="BE973">
        <v>1.4999999999999999E-2</v>
      </c>
      <c r="BF973">
        <v>8.0000000000000002E-3</v>
      </c>
      <c r="BG973">
        <v>1</v>
      </c>
      <c r="BH973">
        <v>0.2</v>
      </c>
      <c r="BI973">
        <v>23.7</v>
      </c>
      <c r="BJ973">
        <v>1.6</v>
      </c>
      <c r="BK973">
        <v>195.3</v>
      </c>
      <c r="BL973" t="s">
        <v>181</v>
      </c>
      <c r="BM973" t="s">
        <v>182</v>
      </c>
      <c r="BN973" t="s">
        <v>327</v>
      </c>
      <c r="BP973">
        <v>9</v>
      </c>
    </row>
    <row r="974" spans="1:68" hidden="1" x14ac:dyDescent="0.2">
      <c r="A974">
        <v>2021</v>
      </c>
      <c r="B974">
        <v>3</v>
      </c>
      <c r="C974" s="260">
        <v>44256</v>
      </c>
      <c r="D974">
        <v>34</v>
      </c>
      <c r="E974">
        <v>104</v>
      </c>
      <c r="F974">
        <v>7</v>
      </c>
      <c r="G974" t="s">
        <v>328</v>
      </c>
      <c r="H974" t="s">
        <v>329</v>
      </c>
      <c r="I974" t="s">
        <v>163</v>
      </c>
      <c r="J974">
        <v>4</v>
      </c>
      <c r="K974">
        <v>6</v>
      </c>
      <c r="L974">
        <v>89</v>
      </c>
      <c r="M974">
        <v>82.77</v>
      </c>
      <c r="N974">
        <v>95.23</v>
      </c>
      <c r="T974">
        <v>103</v>
      </c>
      <c r="U974">
        <v>95</v>
      </c>
      <c r="V974">
        <v>97</v>
      </c>
      <c r="W974">
        <v>95</v>
      </c>
      <c r="X974">
        <v>88</v>
      </c>
      <c r="Y974">
        <v>95</v>
      </c>
      <c r="Z974">
        <v>101</v>
      </c>
      <c r="AF974">
        <v>91</v>
      </c>
      <c r="AG974">
        <v>90</v>
      </c>
      <c r="AH974">
        <v>93</v>
      </c>
      <c r="AI974">
        <v>92</v>
      </c>
      <c r="AJ974">
        <v>87</v>
      </c>
      <c r="AK974">
        <v>94</v>
      </c>
      <c r="AL974">
        <v>92</v>
      </c>
      <c r="AN974">
        <v>92.8</v>
      </c>
      <c r="AP974">
        <v>140</v>
      </c>
      <c r="AQ974">
        <v>103</v>
      </c>
      <c r="AR974">
        <v>151</v>
      </c>
      <c r="AS974">
        <v>96</v>
      </c>
      <c r="AT974">
        <v>6</v>
      </c>
      <c r="AU974">
        <v>3</v>
      </c>
      <c r="AV974">
        <v>8</v>
      </c>
      <c r="BC974">
        <v>17</v>
      </c>
      <c r="BD974">
        <v>2105</v>
      </c>
      <c r="BE974">
        <v>1.4999999999999999E-2</v>
      </c>
      <c r="BF974">
        <v>8.0000000000000002E-3</v>
      </c>
      <c r="BG974">
        <v>1</v>
      </c>
      <c r="BH974">
        <v>0.2</v>
      </c>
      <c r="BI974">
        <v>23.7</v>
      </c>
      <c r="BJ974">
        <v>1.6</v>
      </c>
      <c r="BK974">
        <v>195.3</v>
      </c>
      <c r="BL974" t="s">
        <v>181</v>
      </c>
      <c r="BM974" t="s">
        <v>182</v>
      </c>
      <c r="BN974" t="s">
        <v>330</v>
      </c>
      <c r="BP974">
        <v>9</v>
      </c>
    </row>
    <row r="975" spans="1:68" hidden="1" x14ac:dyDescent="0.2">
      <c r="A975">
        <v>2021</v>
      </c>
      <c r="B975">
        <v>3</v>
      </c>
      <c r="C975" s="260">
        <v>44256</v>
      </c>
      <c r="D975">
        <v>376</v>
      </c>
      <c r="E975">
        <v>438</v>
      </c>
      <c r="F975">
        <v>8</v>
      </c>
      <c r="G975" t="s">
        <v>190</v>
      </c>
      <c r="H975" t="s">
        <v>191</v>
      </c>
      <c r="I975" t="s">
        <v>163</v>
      </c>
      <c r="J975">
        <v>3</v>
      </c>
      <c r="K975">
        <v>2</v>
      </c>
      <c r="L975">
        <v>336</v>
      </c>
      <c r="M975">
        <v>316.17599999999999</v>
      </c>
      <c r="N975">
        <v>359.85599999999999</v>
      </c>
      <c r="T975">
        <v>370</v>
      </c>
      <c r="U975">
        <v>354</v>
      </c>
      <c r="V975">
        <v>348</v>
      </c>
      <c r="W975">
        <v>349</v>
      </c>
      <c r="X975">
        <v>350</v>
      </c>
      <c r="Y975">
        <v>127</v>
      </c>
      <c r="Z975">
        <v>125</v>
      </c>
      <c r="AF975">
        <v>302</v>
      </c>
      <c r="AG975">
        <v>325</v>
      </c>
      <c r="AH975">
        <v>328</v>
      </c>
      <c r="AJ975">
        <v>342</v>
      </c>
      <c r="AK975">
        <v>130</v>
      </c>
      <c r="AL975">
        <v>125</v>
      </c>
      <c r="AN975">
        <v>340.9</v>
      </c>
      <c r="AP975">
        <v>67</v>
      </c>
      <c r="AQ975">
        <v>161</v>
      </c>
      <c r="AR975">
        <v>85</v>
      </c>
      <c r="AS975">
        <v>127</v>
      </c>
      <c r="AT975">
        <v>6</v>
      </c>
      <c r="AU975">
        <v>6</v>
      </c>
      <c r="AV975">
        <v>6</v>
      </c>
      <c r="BC975">
        <v>18</v>
      </c>
      <c r="BD975">
        <v>990</v>
      </c>
      <c r="BE975">
        <v>1.4999999999999999E-2</v>
      </c>
      <c r="BF975">
        <v>1.7999999999999999E-2</v>
      </c>
      <c r="BH975">
        <v>0.1</v>
      </c>
      <c r="BI975">
        <v>2.9</v>
      </c>
      <c r="BJ975">
        <v>6.1</v>
      </c>
      <c r="BK975">
        <v>337.5</v>
      </c>
      <c r="BL975" t="s">
        <v>157</v>
      </c>
      <c r="BM975" t="s">
        <v>158</v>
      </c>
      <c r="BN975" t="s">
        <v>192</v>
      </c>
      <c r="BO975" t="s">
        <v>168</v>
      </c>
      <c r="BP975">
        <v>9</v>
      </c>
    </row>
    <row r="976" spans="1:68" hidden="1" x14ac:dyDescent="0.2">
      <c r="A976">
        <v>2021</v>
      </c>
      <c r="B976">
        <v>3</v>
      </c>
      <c r="C976" s="260">
        <v>44256</v>
      </c>
      <c r="D976">
        <v>3</v>
      </c>
      <c r="E976">
        <v>10</v>
      </c>
      <c r="F976">
        <v>25</v>
      </c>
      <c r="G976" t="s">
        <v>377</v>
      </c>
      <c r="H976" t="s">
        <v>378</v>
      </c>
      <c r="I976" t="s">
        <v>374</v>
      </c>
      <c r="J976">
        <v>2</v>
      </c>
      <c r="K976">
        <v>2</v>
      </c>
      <c r="L976">
        <v>48.662500000000001</v>
      </c>
      <c r="M976">
        <v>45.256124999999997</v>
      </c>
      <c r="N976">
        <v>52.068874999999998</v>
      </c>
      <c r="T976">
        <v>63</v>
      </c>
      <c r="U976">
        <v>52</v>
      </c>
      <c r="V976">
        <v>51</v>
      </c>
      <c r="W976">
        <v>48</v>
      </c>
      <c r="X976">
        <v>49</v>
      </c>
      <c r="Y976">
        <v>71</v>
      </c>
      <c r="Z976">
        <v>78</v>
      </c>
      <c r="AN976">
        <v>52.6</v>
      </c>
      <c r="AP976">
        <v>47</v>
      </c>
      <c r="AQ976">
        <v>154</v>
      </c>
      <c r="AR976">
        <v>97</v>
      </c>
      <c r="AS976">
        <v>75</v>
      </c>
      <c r="AT976">
        <v>8</v>
      </c>
      <c r="AV976">
        <v>6</v>
      </c>
      <c r="BC976">
        <v>14</v>
      </c>
      <c r="BD976">
        <v>614</v>
      </c>
      <c r="BE976">
        <v>0.02</v>
      </c>
      <c r="BF976">
        <v>2.3E-2</v>
      </c>
      <c r="BH976">
        <v>0.3</v>
      </c>
      <c r="BI976">
        <v>12.6</v>
      </c>
      <c r="BJ976">
        <v>0.7</v>
      </c>
      <c r="BK976">
        <v>32.299999999999997</v>
      </c>
      <c r="BL976" t="s">
        <v>375</v>
      </c>
      <c r="BM976" t="s">
        <v>376</v>
      </c>
      <c r="BP976">
        <v>9</v>
      </c>
    </row>
    <row r="977" spans="1:68" hidden="1" x14ac:dyDescent="0.2">
      <c r="A977">
        <v>2021</v>
      </c>
      <c r="B977">
        <v>3</v>
      </c>
      <c r="C977" s="260">
        <v>44256</v>
      </c>
      <c r="D977">
        <v>159</v>
      </c>
      <c r="E977">
        <v>299</v>
      </c>
      <c r="F977">
        <v>28</v>
      </c>
      <c r="G977" t="s">
        <v>193</v>
      </c>
      <c r="H977" t="s">
        <v>194</v>
      </c>
      <c r="I977" t="s">
        <v>195</v>
      </c>
      <c r="J977">
        <v>3</v>
      </c>
      <c r="K977">
        <v>2</v>
      </c>
      <c r="L977">
        <v>115</v>
      </c>
      <c r="M977">
        <v>106.95</v>
      </c>
      <c r="N977">
        <v>123.05</v>
      </c>
      <c r="T977">
        <v>113</v>
      </c>
      <c r="U977">
        <v>115</v>
      </c>
      <c r="V977">
        <v>105</v>
      </c>
      <c r="W977">
        <v>108</v>
      </c>
      <c r="X977">
        <v>110</v>
      </c>
      <c r="Y977">
        <v>121</v>
      </c>
      <c r="Z977">
        <v>123</v>
      </c>
      <c r="AN977">
        <v>110.2</v>
      </c>
      <c r="AP977">
        <v>70</v>
      </c>
      <c r="AQ977">
        <v>154</v>
      </c>
      <c r="AR977">
        <v>89</v>
      </c>
      <c r="AS977">
        <v>122</v>
      </c>
      <c r="AT977">
        <v>5</v>
      </c>
      <c r="AV977">
        <v>3</v>
      </c>
      <c r="BC977">
        <v>8</v>
      </c>
      <c r="BD977">
        <v>1232</v>
      </c>
      <c r="BE977">
        <v>0.02</v>
      </c>
      <c r="BF977">
        <v>6.0000000000000001E-3</v>
      </c>
      <c r="BG977">
        <v>1</v>
      </c>
      <c r="BH977">
        <v>0.1</v>
      </c>
      <c r="BI977">
        <v>10.7</v>
      </c>
      <c r="BJ977">
        <v>0.9</v>
      </c>
      <c r="BK977">
        <v>135.80000000000001</v>
      </c>
      <c r="BL977" t="s">
        <v>181</v>
      </c>
      <c r="BM977" t="s">
        <v>196</v>
      </c>
      <c r="BP977">
        <v>9</v>
      </c>
    </row>
    <row r="978" spans="1:68" hidden="1" x14ac:dyDescent="0.2">
      <c r="A978">
        <v>2021</v>
      </c>
      <c r="B978">
        <v>3</v>
      </c>
      <c r="C978" s="260">
        <v>44256</v>
      </c>
      <c r="D978">
        <v>227</v>
      </c>
      <c r="E978">
        <v>155</v>
      </c>
      <c r="F978">
        <v>30</v>
      </c>
      <c r="G978" t="s">
        <v>338</v>
      </c>
      <c r="H978" t="s">
        <v>339</v>
      </c>
      <c r="I978" t="s">
        <v>340</v>
      </c>
      <c r="J978">
        <v>3</v>
      </c>
      <c r="K978">
        <v>2</v>
      </c>
      <c r="L978">
        <v>122</v>
      </c>
      <c r="M978">
        <v>113.46</v>
      </c>
      <c r="N978">
        <v>130.54</v>
      </c>
      <c r="T978">
        <v>135</v>
      </c>
      <c r="U978">
        <v>129</v>
      </c>
      <c r="V978">
        <v>123</v>
      </c>
      <c r="W978">
        <v>125</v>
      </c>
      <c r="X978">
        <v>122</v>
      </c>
      <c r="Y978">
        <v>137</v>
      </c>
      <c r="Z978">
        <v>125</v>
      </c>
      <c r="AN978">
        <v>126.8</v>
      </c>
      <c r="AP978">
        <v>61</v>
      </c>
      <c r="AQ978">
        <v>177</v>
      </c>
      <c r="AR978">
        <v>82</v>
      </c>
      <c r="AS978">
        <v>131</v>
      </c>
      <c r="AT978">
        <v>4</v>
      </c>
      <c r="AV978">
        <v>3</v>
      </c>
      <c r="BC978">
        <v>7</v>
      </c>
      <c r="BD978">
        <v>967</v>
      </c>
      <c r="BE978">
        <v>0.02</v>
      </c>
      <c r="BF978">
        <v>7.0000000000000001E-3</v>
      </c>
      <c r="BG978">
        <v>1</v>
      </c>
      <c r="BH978">
        <v>0.1</v>
      </c>
      <c r="BI978">
        <v>7.9</v>
      </c>
      <c r="BJ978">
        <v>0.9</v>
      </c>
      <c r="BK978">
        <v>122.6</v>
      </c>
      <c r="BL978" t="s">
        <v>181</v>
      </c>
      <c r="BM978" t="s">
        <v>196</v>
      </c>
      <c r="BN978" t="s">
        <v>341</v>
      </c>
      <c r="BP978">
        <v>9</v>
      </c>
    </row>
    <row r="979" spans="1:68" hidden="1" x14ac:dyDescent="0.2">
      <c r="A979">
        <v>2021</v>
      </c>
      <c r="B979">
        <v>3</v>
      </c>
      <c r="C979" s="260">
        <v>44256</v>
      </c>
      <c r="D979">
        <v>393</v>
      </c>
      <c r="E979">
        <v>605</v>
      </c>
      <c r="F979">
        <v>34</v>
      </c>
      <c r="G979" t="s">
        <v>280</v>
      </c>
      <c r="H979" t="s">
        <v>281</v>
      </c>
      <c r="I979" t="s">
        <v>282</v>
      </c>
      <c r="J979">
        <v>1</v>
      </c>
      <c r="K979">
        <v>2</v>
      </c>
      <c r="L979">
        <v>633</v>
      </c>
      <c r="M979">
        <v>588.69000000000005</v>
      </c>
      <c r="N979">
        <v>677.31</v>
      </c>
      <c r="T979">
        <v>588</v>
      </c>
      <c r="U979">
        <v>593</v>
      </c>
      <c r="V979">
        <v>585</v>
      </c>
      <c r="W979">
        <v>573</v>
      </c>
      <c r="X979">
        <v>565</v>
      </c>
      <c r="Y979">
        <v>193</v>
      </c>
      <c r="Z979">
        <v>193</v>
      </c>
      <c r="AF979">
        <v>588</v>
      </c>
      <c r="AG979">
        <v>572</v>
      </c>
      <c r="AH979">
        <v>563</v>
      </c>
      <c r="AI979">
        <v>582</v>
      </c>
      <c r="AJ979">
        <v>603</v>
      </c>
      <c r="AK979">
        <v>214</v>
      </c>
      <c r="AL979">
        <v>203</v>
      </c>
      <c r="AN979">
        <v>581.20000000000005</v>
      </c>
      <c r="AP979">
        <v>13</v>
      </c>
      <c r="AQ979">
        <v>200</v>
      </c>
      <c r="AR979">
        <v>18</v>
      </c>
      <c r="AS979">
        <v>201</v>
      </c>
      <c r="AT979">
        <v>12</v>
      </c>
      <c r="AU979">
        <v>4</v>
      </c>
      <c r="AV979">
        <v>5</v>
      </c>
      <c r="BC979">
        <v>21</v>
      </c>
      <c r="BD979">
        <v>345</v>
      </c>
      <c r="BE979">
        <v>0.02</v>
      </c>
      <c r="BF979">
        <v>6.0999999999999999E-2</v>
      </c>
      <c r="BH979">
        <v>0</v>
      </c>
      <c r="BI979">
        <v>0.5</v>
      </c>
      <c r="BJ979">
        <v>12.2</v>
      </c>
      <c r="BK979">
        <v>200.5</v>
      </c>
      <c r="BL979" t="s">
        <v>283</v>
      </c>
      <c r="BM979" t="s">
        <v>283</v>
      </c>
      <c r="BP979">
        <v>9</v>
      </c>
    </row>
    <row r="980" spans="1:68" hidden="1" x14ac:dyDescent="0.2">
      <c r="A980">
        <v>2021</v>
      </c>
      <c r="B980">
        <v>3</v>
      </c>
      <c r="C980" s="260">
        <v>44256</v>
      </c>
      <c r="D980">
        <v>393</v>
      </c>
      <c r="E980">
        <v>749</v>
      </c>
      <c r="F980">
        <v>34</v>
      </c>
      <c r="G980" t="s">
        <v>309</v>
      </c>
      <c r="H980" t="s">
        <v>310</v>
      </c>
      <c r="I980" t="s">
        <v>282</v>
      </c>
      <c r="J980">
        <v>1</v>
      </c>
      <c r="K980">
        <v>2</v>
      </c>
      <c r="L980">
        <v>660</v>
      </c>
      <c r="M980">
        <v>613.79999999999995</v>
      </c>
      <c r="N980">
        <v>706.2</v>
      </c>
      <c r="T980">
        <v>697</v>
      </c>
      <c r="U980">
        <v>695</v>
      </c>
      <c r="V980">
        <v>716</v>
      </c>
      <c r="W980">
        <v>725</v>
      </c>
      <c r="X980">
        <v>709</v>
      </c>
      <c r="Y980">
        <v>193</v>
      </c>
      <c r="Z980">
        <v>193</v>
      </c>
      <c r="AF980">
        <v>725</v>
      </c>
      <c r="AG980">
        <v>721</v>
      </c>
      <c r="AH980">
        <v>684</v>
      </c>
      <c r="AI980">
        <v>675</v>
      </c>
      <c r="AJ980">
        <v>712</v>
      </c>
      <c r="AK980">
        <v>214</v>
      </c>
      <c r="AL980">
        <v>203</v>
      </c>
      <c r="AN980">
        <v>705.9</v>
      </c>
      <c r="AP980">
        <v>13</v>
      </c>
      <c r="AQ980">
        <v>200</v>
      </c>
      <c r="AR980">
        <v>18</v>
      </c>
      <c r="AS980">
        <v>201</v>
      </c>
      <c r="BE980">
        <v>0.02</v>
      </c>
      <c r="BL980" t="s">
        <v>283</v>
      </c>
      <c r="BM980" t="s">
        <v>283</v>
      </c>
      <c r="BP980">
        <v>9</v>
      </c>
    </row>
    <row r="981" spans="1:68" hidden="1" x14ac:dyDescent="0.2">
      <c r="A981">
        <v>2021</v>
      </c>
      <c r="B981">
        <v>3</v>
      </c>
      <c r="C981" s="260">
        <v>44256</v>
      </c>
      <c r="D981">
        <v>334</v>
      </c>
      <c r="E981">
        <v>254</v>
      </c>
      <c r="F981">
        <v>49</v>
      </c>
      <c r="G981" t="s">
        <v>208</v>
      </c>
      <c r="H981" t="s">
        <v>209</v>
      </c>
      <c r="I981" t="s">
        <v>203</v>
      </c>
      <c r="J981">
        <v>4</v>
      </c>
      <c r="K981">
        <v>2</v>
      </c>
      <c r="L981">
        <v>203</v>
      </c>
      <c r="M981">
        <v>188.79</v>
      </c>
      <c r="N981">
        <v>217.21</v>
      </c>
      <c r="T981">
        <v>230</v>
      </c>
      <c r="U981">
        <v>217</v>
      </c>
      <c r="V981">
        <v>211</v>
      </c>
      <c r="W981">
        <v>213</v>
      </c>
      <c r="X981">
        <v>210</v>
      </c>
      <c r="Y981">
        <v>142</v>
      </c>
      <c r="Z981">
        <v>135</v>
      </c>
      <c r="AF981">
        <v>192</v>
      </c>
      <c r="AG981">
        <v>198</v>
      </c>
      <c r="AH981">
        <v>199</v>
      </c>
      <c r="AI981">
        <v>194</v>
      </c>
      <c r="AJ981">
        <v>207</v>
      </c>
      <c r="AK981">
        <v>139</v>
      </c>
      <c r="AL981">
        <v>134</v>
      </c>
      <c r="AN981">
        <v>207.1</v>
      </c>
      <c r="AP981">
        <v>88</v>
      </c>
      <c r="AQ981">
        <v>164</v>
      </c>
      <c r="AR981">
        <v>105</v>
      </c>
      <c r="AS981">
        <v>138</v>
      </c>
      <c r="AT981">
        <v>8</v>
      </c>
      <c r="AU981">
        <v>2</v>
      </c>
      <c r="AV981">
        <v>10</v>
      </c>
      <c r="BC981">
        <v>20</v>
      </c>
      <c r="BD981">
        <v>1400</v>
      </c>
      <c r="BE981">
        <v>0.02</v>
      </c>
      <c r="BF981">
        <v>1.4E-2</v>
      </c>
      <c r="BG981">
        <v>1</v>
      </c>
      <c r="BH981">
        <v>0.1</v>
      </c>
      <c r="BI981">
        <v>6.9</v>
      </c>
      <c r="BJ981">
        <v>4.0999999999999996</v>
      </c>
      <c r="BK981">
        <v>289.89999999999998</v>
      </c>
      <c r="BL981" t="s">
        <v>181</v>
      </c>
      <c r="BM981" t="s">
        <v>196</v>
      </c>
      <c r="BN981" t="s">
        <v>210</v>
      </c>
      <c r="BP981">
        <v>9</v>
      </c>
    </row>
    <row r="982" spans="1:68" hidden="1" x14ac:dyDescent="0.2">
      <c r="A982">
        <v>2021</v>
      </c>
      <c r="B982">
        <v>3</v>
      </c>
      <c r="C982" s="260">
        <v>44256</v>
      </c>
      <c r="D982">
        <v>415</v>
      </c>
      <c r="E982">
        <v>655</v>
      </c>
      <c r="F982">
        <v>49</v>
      </c>
      <c r="G982" t="s">
        <v>261</v>
      </c>
      <c r="H982" t="s">
        <v>262</v>
      </c>
      <c r="I982" t="s">
        <v>203</v>
      </c>
      <c r="J982">
        <v>3</v>
      </c>
      <c r="K982">
        <v>1</v>
      </c>
      <c r="L982">
        <v>148</v>
      </c>
      <c r="M982">
        <v>137.63999999999999</v>
      </c>
      <c r="N982">
        <v>158.36000000000001</v>
      </c>
      <c r="U982">
        <v>153</v>
      </c>
      <c r="V982">
        <v>148</v>
      </c>
      <c r="W982">
        <v>144</v>
      </c>
      <c r="X982">
        <v>150</v>
      </c>
      <c r="Z982">
        <v>162</v>
      </c>
      <c r="AH982">
        <v>148</v>
      </c>
      <c r="AI982">
        <v>155</v>
      </c>
      <c r="AJ982">
        <v>151</v>
      </c>
      <c r="AK982">
        <v>166</v>
      </c>
      <c r="AL982">
        <v>166</v>
      </c>
      <c r="AN982">
        <v>149.6</v>
      </c>
      <c r="AP982">
        <v>60</v>
      </c>
      <c r="AQ982">
        <v>180</v>
      </c>
      <c r="AR982">
        <v>66</v>
      </c>
      <c r="AS982">
        <v>165</v>
      </c>
      <c r="AT982">
        <v>10</v>
      </c>
      <c r="AU982">
        <v>4</v>
      </c>
      <c r="AV982">
        <v>9</v>
      </c>
      <c r="BC982">
        <v>23</v>
      </c>
      <c r="BD982">
        <v>1073</v>
      </c>
      <c r="BE982">
        <v>0.02</v>
      </c>
      <c r="BF982">
        <v>2.1000000000000001E-2</v>
      </c>
      <c r="BH982">
        <v>0.2</v>
      </c>
      <c r="BI982">
        <v>7.3</v>
      </c>
      <c r="BJ982">
        <v>3.4</v>
      </c>
      <c r="BK982">
        <v>160.5</v>
      </c>
      <c r="BL982" t="s">
        <v>181</v>
      </c>
      <c r="BM982" t="s">
        <v>182</v>
      </c>
      <c r="BN982" t="s">
        <v>263</v>
      </c>
      <c r="BP982">
        <v>9</v>
      </c>
    </row>
    <row r="983" spans="1:68" hidden="1" x14ac:dyDescent="0.2">
      <c r="A983">
        <v>2021</v>
      </c>
      <c r="B983">
        <v>3</v>
      </c>
      <c r="C983" s="260">
        <v>44256</v>
      </c>
      <c r="D983">
        <v>415</v>
      </c>
      <c r="E983">
        <v>656</v>
      </c>
      <c r="F983">
        <v>49</v>
      </c>
      <c r="G983" t="s">
        <v>264</v>
      </c>
      <c r="H983" t="s">
        <v>265</v>
      </c>
      <c r="I983" t="s">
        <v>203</v>
      </c>
      <c r="J983">
        <v>3</v>
      </c>
      <c r="K983">
        <v>1</v>
      </c>
      <c r="L983">
        <v>148</v>
      </c>
      <c r="M983">
        <v>137.63999999999999</v>
      </c>
      <c r="N983">
        <v>158.36000000000001</v>
      </c>
      <c r="U983">
        <v>153</v>
      </c>
      <c r="V983">
        <v>148</v>
      </c>
      <c r="W983">
        <v>144</v>
      </c>
      <c r="X983">
        <v>150</v>
      </c>
      <c r="Z983">
        <v>162</v>
      </c>
      <c r="AH983">
        <v>148</v>
      </c>
      <c r="AI983">
        <v>155</v>
      </c>
      <c r="AJ983">
        <v>151</v>
      </c>
      <c r="AK983">
        <v>166</v>
      </c>
      <c r="AL983">
        <v>166</v>
      </c>
      <c r="AN983">
        <v>149.6</v>
      </c>
      <c r="AP983">
        <v>60</v>
      </c>
      <c r="AQ983">
        <v>180</v>
      </c>
      <c r="AR983">
        <v>66</v>
      </c>
      <c r="AS983">
        <v>165</v>
      </c>
      <c r="AT983">
        <v>10</v>
      </c>
      <c r="AU983">
        <v>4</v>
      </c>
      <c r="AV983">
        <v>9</v>
      </c>
      <c r="BC983">
        <v>23</v>
      </c>
      <c r="BD983">
        <v>1073</v>
      </c>
      <c r="BE983">
        <v>0.02</v>
      </c>
      <c r="BF983">
        <v>2.1000000000000001E-2</v>
      </c>
      <c r="BH983">
        <v>0.2</v>
      </c>
      <c r="BI983">
        <v>7.3</v>
      </c>
      <c r="BJ983">
        <v>3.4</v>
      </c>
      <c r="BK983">
        <v>160.5</v>
      </c>
      <c r="BL983" t="s">
        <v>181</v>
      </c>
      <c r="BM983" t="s">
        <v>182</v>
      </c>
      <c r="BN983" t="s">
        <v>266</v>
      </c>
      <c r="BP983">
        <v>9</v>
      </c>
    </row>
    <row r="984" spans="1:68" hidden="1" x14ac:dyDescent="0.2">
      <c r="A984">
        <v>2021</v>
      </c>
      <c r="B984">
        <v>3</v>
      </c>
      <c r="C984" s="260">
        <v>44256</v>
      </c>
      <c r="D984">
        <v>415</v>
      </c>
      <c r="E984">
        <v>657</v>
      </c>
      <c r="F984">
        <v>49</v>
      </c>
      <c r="G984" t="s">
        <v>267</v>
      </c>
      <c r="H984" t="s">
        <v>268</v>
      </c>
      <c r="I984" t="s">
        <v>203</v>
      </c>
      <c r="J984">
        <v>3</v>
      </c>
      <c r="K984">
        <v>1</v>
      </c>
      <c r="L984">
        <v>90</v>
      </c>
      <c r="M984">
        <v>83.7</v>
      </c>
      <c r="N984">
        <v>96.3</v>
      </c>
      <c r="U984">
        <v>92</v>
      </c>
      <c r="V984">
        <v>95</v>
      </c>
      <c r="W984">
        <v>95</v>
      </c>
      <c r="X984">
        <v>93</v>
      </c>
      <c r="Z984">
        <v>162</v>
      </c>
      <c r="AH984">
        <v>89</v>
      </c>
      <c r="AI984">
        <v>92</v>
      </c>
      <c r="AJ984">
        <v>96</v>
      </c>
      <c r="AK984">
        <v>166</v>
      </c>
      <c r="AL984">
        <v>166</v>
      </c>
      <c r="AN984">
        <v>92.9</v>
      </c>
      <c r="AP984">
        <v>60</v>
      </c>
      <c r="AQ984">
        <v>180</v>
      </c>
      <c r="AR984">
        <v>66</v>
      </c>
      <c r="AS984">
        <v>165</v>
      </c>
      <c r="AT984">
        <v>10</v>
      </c>
      <c r="AU984">
        <v>4</v>
      </c>
      <c r="AV984">
        <v>8</v>
      </c>
      <c r="BC984">
        <v>22</v>
      </c>
      <c r="BD984">
        <v>1042</v>
      </c>
      <c r="BE984">
        <v>0.02</v>
      </c>
      <c r="BF984">
        <v>2.1000000000000001E-2</v>
      </c>
      <c r="BH984">
        <v>0.2</v>
      </c>
      <c r="BI984">
        <v>11.6</v>
      </c>
      <c r="BJ984">
        <v>2</v>
      </c>
      <c r="BK984">
        <v>96.8</v>
      </c>
      <c r="BL984" t="s">
        <v>181</v>
      </c>
      <c r="BM984" t="s">
        <v>182</v>
      </c>
      <c r="BN984" t="s">
        <v>269</v>
      </c>
      <c r="BP984">
        <v>9</v>
      </c>
    </row>
    <row r="985" spans="1:68" hidden="1" x14ac:dyDescent="0.2">
      <c r="A985">
        <v>2021</v>
      </c>
      <c r="B985">
        <v>3</v>
      </c>
      <c r="C985" s="260">
        <v>44256</v>
      </c>
      <c r="D985">
        <v>415</v>
      </c>
      <c r="E985">
        <v>658</v>
      </c>
      <c r="F985">
        <v>49</v>
      </c>
      <c r="G985" t="s">
        <v>270</v>
      </c>
      <c r="H985" t="s">
        <v>271</v>
      </c>
      <c r="I985" t="s">
        <v>203</v>
      </c>
      <c r="J985">
        <v>3</v>
      </c>
      <c r="K985">
        <v>1</v>
      </c>
      <c r="L985">
        <v>90</v>
      </c>
      <c r="M985">
        <v>83.7</v>
      </c>
      <c r="N985">
        <v>96.3</v>
      </c>
      <c r="U985">
        <v>92</v>
      </c>
      <c r="V985">
        <v>95</v>
      </c>
      <c r="W985">
        <v>95</v>
      </c>
      <c r="X985">
        <v>93</v>
      </c>
      <c r="Z985">
        <v>162</v>
      </c>
      <c r="AH985">
        <v>89</v>
      </c>
      <c r="AI985">
        <v>92</v>
      </c>
      <c r="AJ985">
        <v>96</v>
      </c>
      <c r="AK985">
        <v>166</v>
      </c>
      <c r="AL985">
        <v>166</v>
      </c>
      <c r="AN985">
        <v>92.9</v>
      </c>
      <c r="AP985">
        <v>60</v>
      </c>
      <c r="AQ985">
        <v>180</v>
      </c>
      <c r="AR985">
        <v>66</v>
      </c>
      <c r="AS985">
        <v>165</v>
      </c>
      <c r="AT985">
        <v>10</v>
      </c>
      <c r="AU985">
        <v>4</v>
      </c>
      <c r="AV985">
        <v>8</v>
      </c>
      <c r="BC985">
        <v>22</v>
      </c>
      <c r="BD985">
        <v>1042</v>
      </c>
      <c r="BE985">
        <v>0.02</v>
      </c>
      <c r="BF985">
        <v>2.1000000000000001E-2</v>
      </c>
      <c r="BH985">
        <v>0.2</v>
      </c>
      <c r="BI985">
        <v>11.6</v>
      </c>
      <c r="BJ985">
        <v>2</v>
      </c>
      <c r="BK985">
        <v>96.8</v>
      </c>
      <c r="BL985" t="s">
        <v>181</v>
      </c>
      <c r="BM985" t="s">
        <v>182</v>
      </c>
      <c r="BN985" t="s">
        <v>272</v>
      </c>
      <c r="BP985">
        <v>9</v>
      </c>
    </row>
    <row r="986" spans="1:68" hidden="1" x14ac:dyDescent="0.2">
      <c r="A986">
        <v>2021</v>
      </c>
      <c r="B986">
        <v>3</v>
      </c>
      <c r="C986" s="260">
        <v>44257</v>
      </c>
      <c r="D986">
        <v>405</v>
      </c>
      <c r="E986">
        <v>619</v>
      </c>
      <c r="F986">
        <v>2</v>
      </c>
      <c r="G986" t="s">
        <v>291</v>
      </c>
      <c r="H986" t="s">
        <v>292</v>
      </c>
      <c r="I986" t="s">
        <v>163</v>
      </c>
      <c r="J986">
        <v>1</v>
      </c>
      <c r="K986">
        <v>5</v>
      </c>
      <c r="L986">
        <v>420</v>
      </c>
      <c r="M986">
        <v>385.98</v>
      </c>
      <c r="N986">
        <v>454.02</v>
      </c>
      <c r="T986">
        <v>481</v>
      </c>
      <c r="Y986">
        <v>150</v>
      </c>
      <c r="Z986">
        <v>143</v>
      </c>
      <c r="AF986">
        <v>486</v>
      </c>
      <c r="AH986">
        <v>388</v>
      </c>
      <c r="AI986">
        <v>411</v>
      </c>
      <c r="AJ986">
        <v>421</v>
      </c>
      <c r="AK986">
        <v>145</v>
      </c>
      <c r="AL986">
        <v>145</v>
      </c>
      <c r="AN986">
        <v>437.4</v>
      </c>
      <c r="AP986">
        <v>18</v>
      </c>
      <c r="AQ986">
        <v>200</v>
      </c>
      <c r="AR986">
        <v>25</v>
      </c>
      <c r="AS986">
        <v>146</v>
      </c>
      <c r="AT986">
        <v>5</v>
      </c>
      <c r="AU986">
        <v>2</v>
      </c>
      <c r="AV986">
        <v>3</v>
      </c>
      <c r="BC986">
        <v>10</v>
      </c>
      <c r="BD986">
        <v>340</v>
      </c>
      <c r="BE986">
        <v>1.4999999999999999E-2</v>
      </c>
      <c r="BF986">
        <v>2.9000000000000001E-2</v>
      </c>
      <c r="BH986">
        <v>0</v>
      </c>
      <c r="BI986">
        <v>0.8</v>
      </c>
      <c r="BJ986">
        <v>4.4000000000000004</v>
      </c>
      <c r="BK986">
        <v>148.69999999999999</v>
      </c>
      <c r="BL986" t="s">
        <v>181</v>
      </c>
      <c r="BM986" t="s">
        <v>182</v>
      </c>
      <c r="BN986" t="s">
        <v>293</v>
      </c>
      <c r="BP986">
        <v>9</v>
      </c>
    </row>
    <row r="987" spans="1:68" hidden="1" x14ac:dyDescent="0.2">
      <c r="A987">
        <v>2021</v>
      </c>
      <c r="B987">
        <v>3</v>
      </c>
      <c r="C987" s="260">
        <v>44257</v>
      </c>
      <c r="D987">
        <v>405</v>
      </c>
      <c r="E987">
        <v>620</v>
      </c>
      <c r="F987">
        <v>2</v>
      </c>
      <c r="G987" t="s">
        <v>294</v>
      </c>
      <c r="H987" t="s">
        <v>295</v>
      </c>
      <c r="I987" t="s">
        <v>163</v>
      </c>
      <c r="J987">
        <v>1</v>
      </c>
      <c r="K987">
        <v>5</v>
      </c>
      <c r="L987">
        <v>233</v>
      </c>
      <c r="M987">
        <v>214.01050000000001</v>
      </c>
      <c r="N987">
        <v>251.98949999999999</v>
      </c>
      <c r="T987">
        <v>263</v>
      </c>
      <c r="Y987">
        <v>150</v>
      </c>
      <c r="Z987">
        <v>143</v>
      </c>
      <c r="AF987">
        <v>252</v>
      </c>
      <c r="AH987">
        <v>244</v>
      </c>
      <c r="AI987">
        <v>236</v>
      </c>
      <c r="AJ987">
        <v>218</v>
      </c>
      <c r="AK987">
        <v>145</v>
      </c>
      <c r="AL987">
        <v>145</v>
      </c>
      <c r="AN987">
        <v>242.6</v>
      </c>
      <c r="AP987">
        <v>18</v>
      </c>
      <c r="AQ987">
        <v>200</v>
      </c>
      <c r="AR987">
        <v>25</v>
      </c>
      <c r="AS987">
        <v>146</v>
      </c>
      <c r="AT987">
        <v>3</v>
      </c>
      <c r="AU987">
        <v>4</v>
      </c>
      <c r="AV987">
        <v>5</v>
      </c>
      <c r="BC987">
        <v>12</v>
      </c>
      <c r="BD987">
        <v>342</v>
      </c>
      <c r="BE987">
        <v>1.4999999999999999E-2</v>
      </c>
      <c r="BF987">
        <v>3.5000000000000003E-2</v>
      </c>
      <c r="BH987">
        <v>0.1</v>
      </c>
      <c r="BI987">
        <v>1.5</v>
      </c>
      <c r="BJ987">
        <v>2.9</v>
      </c>
      <c r="BK987">
        <v>83</v>
      </c>
      <c r="BL987" t="s">
        <v>181</v>
      </c>
      <c r="BM987" t="s">
        <v>182</v>
      </c>
      <c r="BN987" t="s">
        <v>229</v>
      </c>
      <c r="BP987">
        <v>9</v>
      </c>
    </row>
    <row r="988" spans="1:68" hidden="1" x14ac:dyDescent="0.2">
      <c r="A988">
        <v>2021</v>
      </c>
      <c r="B988">
        <v>3</v>
      </c>
      <c r="C988" s="260">
        <v>44257</v>
      </c>
      <c r="D988">
        <v>405</v>
      </c>
      <c r="E988">
        <v>621</v>
      </c>
      <c r="F988">
        <v>2</v>
      </c>
      <c r="G988" t="s">
        <v>296</v>
      </c>
      <c r="H988" t="s">
        <v>297</v>
      </c>
      <c r="I988" t="s">
        <v>163</v>
      </c>
      <c r="J988">
        <v>1</v>
      </c>
      <c r="K988">
        <v>5</v>
      </c>
      <c r="L988">
        <v>191.5</v>
      </c>
      <c r="M988">
        <v>175.98849999999999</v>
      </c>
      <c r="N988">
        <v>207.01150000000001</v>
      </c>
      <c r="T988">
        <v>215</v>
      </c>
      <c r="U988">
        <v>205</v>
      </c>
      <c r="V988">
        <v>201</v>
      </c>
      <c r="W988">
        <v>216</v>
      </c>
      <c r="X988">
        <v>198</v>
      </c>
      <c r="Y988">
        <v>150</v>
      </c>
      <c r="Z988">
        <v>143</v>
      </c>
      <c r="AF988">
        <v>202</v>
      </c>
      <c r="AH988">
        <v>206</v>
      </c>
      <c r="AI988">
        <v>195</v>
      </c>
      <c r="AJ988">
        <v>172</v>
      </c>
      <c r="AK988">
        <v>145</v>
      </c>
      <c r="AL988">
        <v>145</v>
      </c>
      <c r="AN988">
        <v>201.1</v>
      </c>
      <c r="AP988">
        <v>18</v>
      </c>
      <c r="AQ988">
        <v>200</v>
      </c>
      <c r="AR988">
        <v>25</v>
      </c>
      <c r="AS988">
        <v>146</v>
      </c>
      <c r="AT988">
        <v>3</v>
      </c>
      <c r="AU988">
        <v>2</v>
      </c>
      <c r="AV988">
        <v>4</v>
      </c>
      <c r="BC988">
        <v>9</v>
      </c>
      <c r="BD988">
        <v>339</v>
      </c>
      <c r="BE988">
        <v>1.4999999999999999E-2</v>
      </c>
      <c r="BF988">
        <v>2.7E-2</v>
      </c>
      <c r="BH988">
        <v>0</v>
      </c>
      <c r="BI988">
        <v>1.8</v>
      </c>
      <c r="BJ988">
        <v>1.8</v>
      </c>
      <c r="BK988">
        <v>68.2</v>
      </c>
      <c r="BL988" t="s">
        <v>181</v>
      </c>
      <c r="BM988" t="s">
        <v>182</v>
      </c>
      <c r="BN988" t="s">
        <v>229</v>
      </c>
      <c r="BP988">
        <v>9</v>
      </c>
    </row>
    <row r="989" spans="1:68" hidden="1" x14ac:dyDescent="0.2">
      <c r="A989">
        <v>2021</v>
      </c>
      <c r="B989">
        <v>3</v>
      </c>
      <c r="C989" s="260">
        <v>44257</v>
      </c>
      <c r="D989">
        <v>405</v>
      </c>
      <c r="E989">
        <v>622</v>
      </c>
      <c r="F989">
        <v>2</v>
      </c>
      <c r="G989" t="s">
        <v>298</v>
      </c>
      <c r="H989" t="s">
        <v>299</v>
      </c>
      <c r="I989" t="s">
        <v>163</v>
      </c>
      <c r="J989">
        <v>1</v>
      </c>
      <c r="K989">
        <v>5</v>
      </c>
      <c r="L989">
        <v>187</v>
      </c>
      <c r="M989">
        <v>172.41399999999999</v>
      </c>
      <c r="N989">
        <v>201.58600000000001</v>
      </c>
      <c r="T989">
        <v>211</v>
      </c>
      <c r="Y989">
        <v>150</v>
      </c>
      <c r="Z989">
        <v>143</v>
      </c>
      <c r="AF989">
        <v>212</v>
      </c>
      <c r="AH989">
        <v>194</v>
      </c>
      <c r="AI989">
        <v>188</v>
      </c>
      <c r="AJ989">
        <v>179</v>
      </c>
      <c r="AK989">
        <v>145</v>
      </c>
      <c r="AL989">
        <v>145</v>
      </c>
      <c r="AN989">
        <v>196.8</v>
      </c>
      <c r="AP989">
        <v>18</v>
      </c>
      <c r="AQ989">
        <v>200</v>
      </c>
      <c r="AR989">
        <v>25</v>
      </c>
      <c r="AS989">
        <v>146</v>
      </c>
      <c r="AT989">
        <v>6</v>
      </c>
      <c r="AU989">
        <v>5</v>
      </c>
      <c r="AV989">
        <v>5</v>
      </c>
      <c r="BC989">
        <v>16</v>
      </c>
      <c r="BD989">
        <v>346</v>
      </c>
      <c r="BE989">
        <v>1.4999999999999999E-2</v>
      </c>
      <c r="BF989">
        <v>4.5999999999999999E-2</v>
      </c>
      <c r="BH989">
        <v>0.1</v>
      </c>
      <c r="BI989">
        <v>1.9</v>
      </c>
      <c r="BJ989">
        <v>3.1</v>
      </c>
      <c r="BK989">
        <v>68.099999999999994</v>
      </c>
      <c r="BL989" t="s">
        <v>181</v>
      </c>
      <c r="BM989" t="s">
        <v>182</v>
      </c>
      <c r="BN989" t="s">
        <v>229</v>
      </c>
      <c r="BP989">
        <v>9</v>
      </c>
    </row>
    <row r="990" spans="1:68" hidden="1" x14ac:dyDescent="0.2">
      <c r="A990">
        <v>2021</v>
      </c>
      <c r="B990">
        <v>3</v>
      </c>
      <c r="C990" s="260">
        <v>44257</v>
      </c>
      <c r="D990">
        <v>137</v>
      </c>
      <c r="E990">
        <v>273</v>
      </c>
      <c r="F990">
        <v>3</v>
      </c>
      <c r="G990" t="s">
        <v>254</v>
      </c>
      <c r="H990" t="s">
        <v>255</v>
      </c>
      <c r="I990" t="s">
        <v>163</v>
      </c>
      <c r="J990">
        <v>3</v>
      </c>
      <c r="K990">
        <v>2</v>
      </c>
      <c r="L990">
        <v>564</v>
      </c>
      <c r="M990">
        <v>524.52</v>
      </c>
      <c r="N990">
        <v>603.48</v>
      </c>
      <c r="T990">
        <v>612</v>
      </c>
      <c r="U990">
        <v>595</v>
      </c>
      <c r="V990">
        <v>593</v>
      </c>
      <c r="W990">
        <v>600</v>
      </c>
      <c r="X990">
        <v>589</v>
      </c>
      <c r="Y990">
        <v>152</v>
      </c>
      <c r="Z990">
        <v>150</v>
      </c>
      <c r="AF990">
        <v>541</v>
      </c>
      <c r="AH990">
        <v>585</v>
      </c>
      <c r="AI990">
        <v>585</v>
      </c>
      <c r="AJ990">
        <v>572</v>
      </c>
      <c r="AK990">
        <v>158</v>
      </c>
      <c r="AL990">
        <v>152</v>
      </c>
      <c r="AN990">
        <v>585.79999999999995</v>
      </c>
      <c r="AP990">
        <v>93</v>
      </c>
      <c r="AQ990">
        <v>116</v>
      </c>
      <c r="AR990">
        <v>71</v>
      </c>
      <c r="AS990">
        <v>153</v>
      </c>
      <c r="AT990">
        <v>7</v>
      </c>
      <c r="AU990">
        <v>3</v>
      </c>
      <c r="AV990">
        <v>5</v>
      </c>
      <c r="AX990">
        <v>1</v>
      </c>
      <c r="BC990">
        <v>16</v>
      </c>
      <c r="BD990">
        <v>1378</v>
      </c>
      <c r="BE990">
        <v>1.4999999999999999E-2</v>
      </c>
      <c r="BF990">
        <v>1.2E-2</v>
      </c>
      <c r="BG990">
        <v>1</v>
      </c>
      <c r="BH990">
        <v>0</v>
      </c>
      <c r="BI990">
        <v>2.4</v>
      </c>
      <c r="BJ990">
        <v>9.4</v>
      </c>
      <c r="BK990">
        <v>807.2</v>
      </c>
      <c r="BL990" t="s">
        <v>164</v>
      </c>
      <c r="BP990">
        <v>9</v>
      </c>
    </row>
    <row r="991" spans="1:68" hidden="1" x14ac:dyDescent="0.2">
      <c r="A991">
        <v>2021</v>
      </c>
      <c r="B991">
        <v>3</v>
      </c>
      <c r="C991" s="260">
        <v>44257</v>
      </c>
      <c r="D991">
        <v>212</v>
      </c>
      <c r="E991">
        <v>140</v>
      </c>
      <c r="F991">
        <v>3</v>
      </c>
      <c r="G991" t="s">
        <v>211</v>
      </c>
      <c r="H991" t="s">
        <v>212</v>
      </c>
      <c r="I991" t="s">
        <v>163</v>
      </c>
      <c r="J991">
        <v>2</v>
      </c>
      <c r="K991">
        <v>2</v>
      </c>
      <c r="L991">
        <v>485</v>
      </c>
      <c r="M991">
        <v>451.05</v>
      </c>
      <c r="N991">
        <v>518.95000000000005</v>
      </c>
      <c r="T991">
        <v>486</v>
      </c>
      <c r="AF991">
        <v>482</v>
      </c>
      <c r="AG991">
        <v>476</v>
      </c>
      <c r="AH991">
        <v>459</v>
      </c>
      <c r="AI991">
        <v>472</v>
      </c>
      <c r="AJ991">
        <v>467</v>
      </c>
      <c r="AK991">
        <v>100</v>
      </c>
      <c r="AL991">
        <v>101</v>
      </c>
      <c r="AN991">
        <v>473.7</v>
      </c>
      <c r="AP991">
        <v>60</v>
      </c>
      <c r="AQ991">
        <v>120</v>
      </c>
      <c r="AR991">
        <v>72</v>
      </c>
      <c r="AS991">
        <v>101</v>
      </c>
      <c r="AT991">
        <v>6</v>
      </c>
      <c r="AU991">
        <v>2</v>
      </c>
      <c r="AV991">
        <v>6</v>
      </c>
      <c r="BC991">
        <v>14</v>
      </c>
      <c r="BD991">
        <v>791</v>
      </c>
      <c r="BE991">
        <v>1.4999999999999999E-2</v>
      </c>
      <c r="BF991">
        <v>1.7999999999999999E-2</v>
      </c>
      <c r="BH991">
        <v>0</v>
      </c>
      <c r="BI991">
        <v>1.6</v>
      </c>
      <c r="BJ991">
        <v>6.6</v>
      </c>
      <c r="BK991">
        <v>374.7</v>
      </c>
      <c r="BL991" t="s">
        <v>181</v>
      </c>
      <c r="BM991" t="s">
        <v>199</v>
      </c>
      <c r="BN991" t="s">
        <v>213</v>
      </c>
      <c r="BP991">
        <v>9</v>
      </c>
    </row>
    <row r="992" spans="1:68" hidden="1" x14ac:dyDescent="0.2">
      <c r="A992">
        <v>2021</v>
      </c>
      <c r="B992">
        <v>3</v>
      </c>
      <c r="C992" s="260">
        <v>44257</v>
      </c>
      <c r="D992">
        <v>212</v>
      </c>
      <c r="E992">
        <v>178</v>
      </c>
      <c r="F992">
        <v>3</v>
      </c>
      <c r="G992" t="s">
        <v>214</v>
      </c>
      <c r="H992" t="s">
        <v>215</v>
      </c>
      <c r="I992" t="s">
        <v>163</v>
      </c>
      <c r="J992">
        <v>2</v>
      </c>
      <c r="K992">
        <v>2</v>
      </c>
      <c r="L992">
        <v>50</v>
      </c>
      <c r="M992">
        <v>46.5</v>
      </c>
      <c r="N992">
        <v>53.5</v>
      </c>
      <c r="AF992">
        <v>51</v>
      </c>
      <c r="AG992">
        <v>49</v>
      </c>
      <c r="AH992">
        <v>51</v>
      </c>
      <c r="AI992">
        <v>52</v>
      </c>
      <c r="AJ992">
        <v>50</v>
      </c>
      <c r="AK992">
        <v>100</v>
      </c>
      <c r="AL992">
        <v>101</v>
      </c>
      <c r="AN992">
        <v>50.6</v>
      </c>
      <c r="AP992">
        <v>60</v>
      </c>
      <c r="AQ992">
        <v>120</v>
      </c>
      <c r="AR992">
        <v>72</v>
      </c>
      <c r="AS992">
        <v>101</v>
      </c>
      <c r="AT992">
        <v>14</v>
      </c>
      <c r="AU992">
        <v>8</v>
      </c>
      <c r="AV992">
        <v>3</v>
      </c>
      <c r="BC992">
        <v>25</v>
      </c>
      <c r="BD992">
        <v>725</v>
      </c>
      <c r="BE992">
        <v>1.4999999999999999E-2</v>
      </c>
      <c r="BF992">
        <v>3.4000000000000002E-2</v>
      </c>
      <c r="BH992">
        <v>0.5</v>
      </c>
      <c r="BI992">
        <v>14.5</v>
      </c>
      <c r="BJ992">
        <v>1.3</v>
      </c>
      <c r="BK992">
        <v>36.700000000000003</v>
      </c>
      <c r="BL992" t="s">
        <v>181</v>
      </c>
      <c r="BM992" t="s">
        <v>199</v>
      </c>
      <c r="BN992" t="s">
        <v>216</v>
      </c>
      <c r="BP992">
        <v>9</v>
      </c>
    </row>
    <row r="993" spans="1:68" hidden="1" x14ac:dyDescent="0.2">
      <c r="A993">
        <v>2021</v>
      </c>
      <c r="B993">
        <v>3</v>
      </c>
      <c r="C993" s="260">
        <v>44257</v>
      </c>
      <c r="D993">
        <v>382</v>
      </c>
      <c r="E993">
        <v>449</v>
      </c>
      <c r="F993">
        <v>3</v>
      </c>
      <c r="G993" t="s">
        <v>300</v>
      </c>
      <c r="H993" t="s">
        <v>301</v>
      </c>
      <c r="I993" t="s">
        <v>163</v>
      </c>
      <c r="J993">
        <v>3</v>
      </c>
      <c r="K993">
        <v>1</v>
      </c>
      <c r="L993">
        <v>46</v>
      </c>
      <c r="M993">
        <v>40.985999999999997</v>
      </c>
      <c r="N993">
        <v>50.048000000000002</v>
      </c>
      <c r="T993">
        <v>38</v>
      </c>
      <c r="U993">
        <v>43</v>
      </c>
      <c r="V993">
        <v>41</v>
      </c>
      <c r="W993">
        <v>45</v>
      </c>
      <c r="X993">
        <v>44</v>
      </c>
      <c r="Y993">
        <v>89</v>
      </c>
      <c r="Z993">
        <v>85</v>
      </c>
      <c r="AF993">
        <v>45</v>
      </c>
      <c r="AG993">
        <v>42</v>
      </c>
      <c r="AH993">
        <v>44</v>
      </c>
      <c r="AI993">
        <v>42</v>
      </c>
      <c r="AJ993">
        <v>41</v>
      </c>
      <c r="AK993">
        <v>82</v>
      </c>
      <c r="AL993">
        <v>76</v>
      </c>
      <c r="AN993">
        <v>42.5</v>
      </c>
      <c r="AP993">
        <v>108</v>
      </c>
      <c r="AQ993">
        <v>100</v>
      </c>
      <c r="AR993">
        <v>130</v>
      </c>
      <c r="AS993">
        <v>83</v>
      </c>
      <c r="AT993">
        <v>10</v>
      </c>
      <c r="AU993">
        <v>2</v>
      </c>
      <c r="AV993">
        <v>10</v>
      </c>
      <c r="BC993">
        <v>22</v>
      </c>
      <c r="BD993">
        <v>2002</v>
      </c>
      <c r="BE993">
        <v>1.4999999999999999E-2</v>
      </c>
      <c r="BF993">
        <v>1.0999999999999999E-2</v>
      </c>
      <c r="BG993">
        <v>1</v>
      </c>
      <c r="BH993">
        <v>0.5</v>
      </c>
      <c r="BI993">
        <v>43.5</v>
      </c>
      <c r="BJ993">
        <v>0.9</v>
      </c>
      <c r="BK993">
        <v>85.1</v>
      </c>
      <c r="BL993" t="s">
        <v>157</v>
      </c>
      <c r="BM993" t="s">
        <v>158</v>
      </c>
      <c r="BN993" t="s">
        <v>302</v>
      </c>
      <c r="BO993" t="s">
        <v>168</v>
      </c>
      <c r="BP993">
        <v>9</v>
      </c>
    </row>
    <row r="994" spans="1:68" hidden="1" x14ac:dyDescent="0.2">
      <c r="A994">
        <v>2021</v>
      </c>
      <c r="B994">
        <v>3</v>
      </c>
      <c r="C994" s="260">
        <v>44257</v>
      </c>
      <c r="D994">
        <v>1</v>
      </c>
      <c r="E994">
        <v>1</v>
      </c>
      <c r="F994">
        <v>6</v>
      </c>
      <c r="G994" t="s">
        <v>342</v>
      </c>
      <c r="H994" t="s">
        <v>343</v>
      </c>
      <c r="I994" t="s">
        <v>163</v>
      </c>
      <c r="J994">
        <v>3</v>
      </c>
      <c r="K994">
        <v>2</v>
      </c>
      <c r="L994">
        <v>111</v>
      </c>
      <c r="M994">
        <v>103.23</v>
      </c>
      <c r="N994">
        <v>118.77</v>
      </c>
      <c r="T994">
        <v>115</v>
      </c>
      <c r="U994">
        <v>123</v>
      </c>
      <c r="Y994">
        <v>100</v>
      </c>
      <c r="AN994">
        <v>119</v>
      </c>
      <c r="AP994">
        <v>108</v>
      </c>
      <c r="AQ994">
        <v>100</v>
      </c>
      <c r="AR994">
        <v>108</v>
      </c>
      <c r="AS994">
        <v>100</v>
      </c>
      <c r="AT994">
        <v>4</v>
      </c>
      <c r="AV994">
        <v>5</v>
      </c>
      <c r="BC994">
        <v>9</v>
      </c>
      <c r="BD994">
        <v>688</v>
      </c>
      <c r="BE994">
        <v>1.4999999999999999E-2</v>
      </c>
      <c r="BF994">
        <v>1.2999999999999999E-2</v>
      </c>
      <c r="BG994">
        <v>1</v>
      </c>
      <c r="BH994">
        <v>0.1</v>
      </c>
      <c r="BI994">
        <v>6.2</v>
      </c>
      <c r="BJ994">
        <v>1.1000000000000001</v>
      </c>
      <c r="BK994">
        <v>81.900000000000006</v>
      </c>
      <c r="BL994" t="s">
        <v>241</v>
      </c>
      <c r="BM994" t="s">
        <v>241</v>
      </c>
      <c r="BP994">
        <v>9</v>
      </c>
    </row>
    <row r="995" spans="1:68" hidden="1" x14ac:dyDescent="0.2">
      <c r="A995">
        <v>2021</v>
      </c>
      <c r="B995">
        <v>3</v>
      </c>
      <c r="C995" s="260">
        <v>44257</v>
      </c>
      <c r="D995">
        <v>1</v>
      </c>
      <c r="E995">
        <v>2</v>
      </c>
      <c r="F995">
        <v>6</v>
      </c>
      <c r="G995" t="s">
        <v>344</v>
      </c>
      <c r="H995" t="s">
        <v>345</v>
      </c>
      <c r="I995" t="s">
        <v>163</v>
      </c>
      <c r="J995">
        <v>3</v>
      </c>
      <c r="K995">
        <v>2</v>
      </c>
      <c r="L995">
        <v>113</v>
      </c>
      <c r="M995">
        <v>105.09</v>
      </c>
      <c r="N995">
        <v>120.91</v>
      </c>
      <c r="T995">
        <v>112</v>
      </c>
      <c r="U995">
        <v>106</v>
      </c>
      <c r="Y995">
        <v>100</v>
      </c>
      <c r="AN995">
        <v>109</v>
      </c>
      <c r="AP995">
        <v>108</v>
      </c>
      <c r="AQ995">
        <v>100</v>
      </c>
      <c r="AR995">
        <v>108</v>
      </c>
      <c r="AS995">
        <v>100</v>
      </c>
      <c r="AT995">
        <v>6</v>
      </c>
      <c r="AV995">
        <v>2</v>
      </c>
      <c r="BC995">
        <v>8</v>
      </c>
      <c r="BD995">
        <v>702</v>
      </c>
      <c r="BE995">
        <v>1.4999999999999999E-2</v>
      </c>
      <c r="BF995">
        <v>1.0999999999999999E-2</v>
      </c>
      <c r="BG995">
        <v>1</v>
      </c>
      <c r="BH995">
        <v>0.1</v>
      </c>
      <c r="BI995">
        <v>6.2</v>
      </c>
      <c r="BJ995">
        <v>0.9</v>
      </c>
      <c r="BK995">
        <v>76.5</v>
      </c>
      <c r="BL995" t="s">
        <v>241</v>
      </c>
      <c r="BM995" t="s">
        <v>241</v>
      </c>
      <c r="BP995">
        <v>9</v>
      </c>
    </row>
    <row r="996" spans="1:68" hidden="1" x14ac:dyDescent="0.2">
      <c r="A996">
        <v>2021</v>
      </c>
      <c r="B996">
        <v>3</v>
      </c>
      <c r="C996" s="260">
        <v>44257</v>
      </c>
      <c r="D996">
        <v>32</v>
      </c>
      <c r="E996">
        <v>92</v>
      </c>
      <c r="F996">
        <v>7</v>
      </c>
      <c r="G996" t="s">
        <v>217</v>
      </c>
      <c r="H996" t="s">
        <v>218</v>
      </c>
      <c r="I996" t="s">
        <v>163</v>
      </c>
      <c r="J996">
        <v>2</v>
      </c>
      <c r="K996">
        <v>3</v>
      </c>
      <c r="L996">
        <v>361</v>
      </c>
      <c r="M996">
        <v>335.73</v>
      </c>
      <c r="N996">
        <v>386.27</v>
      </c>
      <c r="T996">
        <v>380</v>
      </c>
      <c r="U996">
        <v>390</v>
      </c>
      <c r="V996">
        <v>379</v>
      </c>
      <c r="W996">
        <v>390</v>
      </c>
      <c r="X996">
        <v>381</v>
      </c>
      <c r="Y996">
        <v>96</v>
      </c>
      <c r="Z996">
        <v>93</v>
      </c>
      <c r="AF996">
        <v>354</v>
      </c>
      <c r="AG996">
        <v>362</v>
      </c>
      <c r="AH996">
        <v>394</v>
      </c>
      <c r="AI996">
        <v>361</v>
      </c>
      <c r="AJ996">
        <v>366</v>
      </c>
      <c r="AK996">
        <v>96</v>
      </c>
      <c r="AL996">
        <v>98</v>
      </c>
      <c r="AN996">
        <v>375.7</v>
      </c>
      <c r="AP996">
        <v>74</v>
      </c>
      <c r="AQ996">
        <v>97</v>
      </c>
      <c r="AR996">
        <v>75</v>
      </c>
      <c r="AS996">
        <v>96</v>
      </c>
      <c r="AT996">
        <v>9</v>
      </c>
      <c r="AU996">
        <v>1</v>
      </c>
      <c r="AV996">
        <v>4</v>
      </c>
      <c r="BC996">
        <v>14</v>
      </c>
      <c r="BD996">
        <v>1558</v>
      </c>
      <c r="BE996">
        <v>1.4999999999999999E-2</v>
      </c>
      <c r="BF996">
        <v>8.9999999999999993E-3</v>
      </c>
      <c r="BG996">
        <v>1</v>
      </c>
      <c r="BH996">
        <v>0</v>
      </c>
      <c r="BI996">
        <v>4.3</v>
      </c>
      <c r="BJ996">
        <v>5.3</v>
      </c>
      <c r="BK996">
        <v>585.29999999999995</v>
      </c>
      <c r="BL996" t="s">
        <v>181</v>
      </c>
      <c r="BM996" t="s">
        <v>182</v>
      </c>
      <c r="BN996" t="s">
        <v>219</v>
      </c>
      <c r="BO996" t="s">
        <v>220</v>
      </c>
      <c r="BP996">
        <v>9</v>
      </c>
    </row>
    <row r="997" spans="1:68" hidden="1" x14ac:dyDescent="0.2">
      <c r="A997">
        <v>2021</v>
      </c>
      <c r="B997">
        <v>3</v>
      </c>
      <c r="C997" s="260">
        <v>44257</v>
      </c>
      <c r="D997">
        <v>32</v>
      </c>
      <c r="E997">
        <v>93</v>
      </c>
      <c r="F997">
        <v>7</v>
      </c>
      <c r="G997" t="s">
        <v>221</v>
      </c>
      <c r="H997" t="s">
        <v>222</v>
      </c>
      <c r="I997" t="s">
        <v>163</v>
      </c>
      <c r="J997">
        <v>2</v>
      </c>
      <c r="K997">
        <v>3</v>
      </c>
      <c r="L997">
        <v>59</v>
      </c>
      <c r="M997">
        <v>54.87</v>
      </c>
      <c r="N997">
        <v>63.13</v>
      </c>
      <c r="T997">
        <v>60</v>
      </c>
      <c r="U997">
        <v>65</v>
      </c>
      <c r="V997">
        <v>60</v>
      </c>
      <c r="W997">
        <v>66</v>
      </c>
      <c r="X997">
        <v>57</v>
      </c>
      <c r="Y997">
        <v>96</v>
      </c>
      <c r="Z997">
        <v>93</v>
      </c>
      <c r="AF997">
        <v>57</v>
      </c>
      <c r="AG997">
        <v>55</v>
      </c>
      <c r="AH997">
        <v>61</v>
      </c>
      <c r="AI997">
        <v>58</v>
      </c>
      <c r="AJ997">
        <v>56</v>
      </c>
      <c r="AK997">
        <v>96</v>
      </c>
      <c r="AL997">
        <v>98</v>
      </c>
      <c r="AN997">
        <v>59.5</v>
      </c>
      <c r="AP997">
        <v>74</v>
      </c>
      <c r="AQ997">
        <v>97</v>
      </c>
      <c r="AR997">
        <v>75</v>
      </c>
      <c r="AS997">
        <v>96</v>
      </c>
      <c r="AT997">
        <v>6</v>
      </c>
      <c r="AU997">
        <v>7</v>
      </c>
      <c r="AV997">
        <v>8</v>
      </c>
      <c r="BC997">
        <v>21</v>
      </c>
      <c r="BD997">
        <v>1533</v>
      </c>
      <c r="BE997">
        <v>1.4999999999999999E-2</v>
      </c>
      <c r="BF997">
        <v>1.4E-2</v>
      </c>
      <c r="BG997">
        <v>1</v>
      </c>
      <c r="BH997">
        <v>0.4</v>
      </c>
      <c r="BI997">
        <v>26</v>
      </c>
      <c r="BJ997">
        <v>1.2</v>
      </c>
      <c r="BK997">
        <v>91.2</v>
      </c>
      <c r="BL997" t="s">
        <v>181</v>
      </c>
      <c r="BM997" t="s">
        <v>182</v>
      </c>
      <c r="BN997" t="s">
        <v>223</v>
      </c>
      <c r="BO997" t="s">
        <v>220</v>
      </c>
      <c r="BP997">
        <v>9</v>
      </c>
    </row>
    <row r="998" spans="1:68" hidden="1" x14ac:dyDescent="0.2">
      <c r="A998">
        <v>2021</v>
      </c>
      <c r="B998">
        <v>3</v>
      </c>
      <c r="C998" s="260">
        <v>44257</v>
      </c>
      <c r="D998">
        <v>34</v>
      </c>
      <c r="E998">
        <v>99</v>
      </c>
      <c r="F998">
        <v>7</v>
      </c>
      <c r="G998" t="s">
        <v>313</v>
      </c>
      <c r="H998" t="s">
        <v>314</v>
      </c>
      <c r="I998" t="s">
        <v>163</v>
      </c>
      <c r="J998">
        <v>4</v>
      </c>
      <c r="K998">
        <v>6</v>
      </c>
      <c r="L998">
        <v>20</v>
      </c>
      <c r="M998">
        <v>18.600000000000001</v>
      </c>
      <c r="N998">
        <v>21.4</v>
      </c>
      <c r="T998">
        <v>22</v>
      </c>
      <c r="U998">
        <v>21</v>
      </c>
      <c r="V998">
        <v>20</v>
      </c>
      <c r="W998">
        <v>20</v>
      </c>
      <c r="X998">
        <v>20</v>
      </c>
      <c r="Y998">
        <v>98</v>
      </c>
      <c r="Z998">
        <v>103</v>
      </c>
      <c r="AF998">
        <v>20</v>
      </c>
      <c r="AG998">
        <v>20</v>
      </c>
      <c r="AH998">
        <v>20</v>
      </c>
      <c r="AI998">
        <v>21</v>
      </c>
      <c r="AJ998">
        <v>20</v>
      </c>
      <c r="AK998">
        <v>102</v>
      </c>
      <c r="AL998">
        <v>104</v>
      </c>
      <c r="AN998">
        <v>20.3</v>
      </c>
      <c r="AP998">
        <v>140</v>
      </c>
      <c r="AQ998">
        <v>103</v>
      </c>
      <c r="AR998">
        <v>142</v>
      </c>
      <c r="AS998">
        <v>102</v>
      </c>
      <c r="AT998">
        <v>6</v>
      </c>
      <c r="AU998">
        <v>4</v>
      </c>
      <c r="AV998">
        <v>5</v>
      </c>
      <c r="AX998">
        <v>5</v>
      </c>
      <c r="BC998">
        <v>20</v>
      </c>
      <c r="BD998">
        <v>2972</v>
      </c>
      <c r="BE998">
        <v>1.4999999999999999E-2</v>
      </c>
      <c r="BF998">
        <v>7.0000000000000001E-3</v>
      </c>
      <c r="BG998">
        <v>1</v>
      </c>
      <c r="BH998">
        <v>1</v>
      </c>
      <c r="BI998">
        <v>148.6</v>
      </c>
      <c r="BJ998">
        <v>0.4</v>
      </c>
      <c r="BK998">
        <v>60.3</v>
      </c>
      <c r="BL998" t="s">
        <v>181</v>
      </c>
      <c r="BM998" t="s">
        <v>182</v>
      </c>
      <c r="BN998" t="s">
        <v>315</v>
      </c>
      <c r="BP998">
        <v>9</v>
      </c>
    </row>
    <row r="999" spans="1:68" hidden="1" x14ac:dyDescent="0.2">
      <c r="A999">
        <v>2021</v>
      </c>
      <c r="B999">
        <v>3</v>
      </c>
      <c r="C999" s="260">
        <v>44257</v>
      </c>
      <c r="D999">
        <v>34</v>
      </c>
      <c r="E999">
        <v>100</v>
      </c>
      <c r="F999">
        <v>7</v>
      </c>
      <c r="G999" t="s">
        <v>316</v>
      </c>
      <c r="H999" t="s">
        <v>317</v>
      </c>
      <c r="I999" t="s">
        <v>163</v>
      </c>
      <c r="J999">
        <v>4</v>
      </c>
      <c r="K999">
        <v>6</v>
      </c>
      <c r="L999">
        <v>20</v>
      </c>
      <c r="M999">
        <v>18.600000000000001</v>
      </c>
      <c r="N999">
        <v>21.4</v>
      </c>
      <c r="T999">
        <v>22</v>
      </c>
      <c r="U999">
        <v>21</v>
      </c>
      <c r="V999">
        <v>20</v>
      </c>
      <c r="W999">
        <v>20</v>
      </c>
      <c r="X999">
        <v>20</v>
      </c>
      <c r="Y999">
        <v>98</v>
      </c>
      <c r="Z999">
        <v>103</v>
      </c>
      <c r="AF999">
        <v>20</v>
      </c>
      <c r="AG999">
        <v>20</v>
      </c>
      <c r="AH999">
        <v>20</v>
      </c>
      <c r="AI999">
        <v>21</v>
      </c>
      <c r="AJ999">
        <v>20</v>
      </c>
      <c r="AK999">
        <v>102</v>
      </c>
      <c r="AL999">
        <v>104</v>
      </c>
      <c r="AN999">
        <v>20.3</v>
      </c>
      <c r="AP999">
        <v>140</v>
      </c>
      <c r="AQ999">
        <v>103</v>
      </c>
      <c r="AR999">
        <v>142</v>
      </c>
      <c r="AS999">
        <v>102</v>
      </c>
      <c r="AT999">
        <v>6</v>
      </c>
      <c r="AU999">
        <v>4</v>
      </c>
      <c r="AV999">
        <v>5</v>
      </c>
      <c r="AX999">
        <v>5</v>
      </c>
      <c r="BC999">
        <v>20</v>
      </c>
      <c r="BD999">
        <v>2972</v>
      </c>
      <c r="BE999">
        <v>1.4999999999999999E-2</v>
      </c>
      <c r="BF999">
        <v>7.0000000000000001E-3</v>
      </c>
      <c r="BG999">
        <v>1</v>
      </c>
      <c r="BH999">
        <v>1</v>
      </c>
      <c r="BI999">
        <v>148.6</v>
      </c>
      <c r="BJ999">
        <v>0.4</v>
      </c>
      <c r="BK999">
        <v>60.3</v>
      </c>
      <c r="BL999" t="s">
        <v>181</v>
      </c>
      <c r="BM999" t="s">
        <v>182</v>
      </c>
      <c r="BN999" t="s">
        <v>318</v>
      </c>
      <c r="BP999">
        <v>9</v>
      </c>
    </row>
    <row r="1000" spans="1:68" hidden="1" x14ac:dyDescent="0.2">
      <c r="A1000">
        <v>2021</v>
      </c>
      <c r="B1000">
        <v>3</v>
      </c>
      <c r="C1000" s="260">
        <v>44257</v>
      </c>
      <c r="D1000">
        <v>34</v>
      </c>
      <c r="E1000">
        <v>101</v>
      </c>
      <c r="F1000">
        <v>7</v>
      </c>
      <c r="G1000" t="s">
        <v>319</v>
      </c>
      <c r="H1000" t="s">
        <v>320</v>
      </c>
      <c r="I1000" t="s">
        <v>163</v>
      </c>
      <c r="J1000">
        <v>4</v>
      </c>
      <c r="K1000">
        <v>6</v>
      </c>
      <c r="L1000">
        <v>20</v>
      </c>
      <c r="M1000">
        <v>18.600000000000001</v>
      </c>
      <c r="N1000">
        <v>21.4</v>
      </c>
      <c r="T1000">
        <v>22</v>
      </c>
      <c r="U1000">
        <v>21</v>
      </c>
      <c r="V1000">
        <v>20</v>
      </c>
      <c r="W1000">
        <v>20</v>
      </c>
      <c r="X1000">
        <v>20</v>
      </c>
      <c r="Y1000">
        <v>98</v>
      </c>
      <c r="Z1000">
        <v>103</v>
      </c>
      <c r="AF1000">
        <v>20</v>
      </c>
      <c r="AG1000">
        <v>20</v>
      </c>
      <c r="AH1000">
        <v>20</v>
      </c>
      <c r="AI1000">
        <v>21</v>
      </c>
      <c r="AJ1000">
        <v>20</v>
      </c>
      <c r="AK1000">
        <v>102</v>
      </c>
      <c r="AL1000">
        <v>104</v>
      </c>
      <c r="AN1000">
        <v>20.3</v>
      </c>
      <c r="AP1000">
        <v>140</v>
      </c>
      <c r="AQ1000">
        <v>103</v>
      </c>
      <c r="AR1000">
        <v>142</v>
      </c>
      <c r="AS1000">
        <v>102</v>
      </c>
      <c r="AT1000">
        <v>6</v>
      </c>
      <c r="AU1000">
        <v>4</v>
      </c>
      <c r="AV1000">
        <v>5</v>
      </c>
      <c r="AX1000">
        <v>5</v>
      </c>
      <c r="BC1000">
        <v>20</v>
      </c>
      <c r="BD1000">
        <v>2972</v>
      </c>
      <c r="BE1000">
        <v>1.4999999999999999E-2</v>
      </c>
      <c r="BF1000">
        <v>7.0000000000000001E-3</v>
      </c>
      <c r="BG1000">
        <v>1</v>
      </c>
      <c r="BH1000">
        <v>1</v>
      </c>
      <c r="BI1000">
        <v>148.6</v>
      </c>
      <c r="BJ1000">
        <v>0.4</v>
      </c>
      <c r="BK1000">
        <v>60.3</v>
      </c>
      <c r="BL1000" t="s">
        <v>181</v>
      </c>
      <c r="BM1000" t="s">
        <v>182</v>
      </c>
      <c r="BN1000" t="s">
        <v>321</v>
      </c>
      <c r="BP1000">
        <v>9</v>
      </c>
    </row>
    <row r="1001" spans="1:68" hidden="1" x14ac:dyDescent="0.2">
      <c r="A1001">
        <v>2021</v>
      </c>
      <c r="B1001">
        <v>3</v>
      </c>
      <c r="C1001" s="260">
        <v>44257</v>
      </c>
      <c r="D1001">
        <v>34</v>
      </c>
      <c r="E1001">
        <v>102</v>
      </c>
      <c r="F1001">
        <v>7</v>
      </c>
      <c r="G1001" t="s">
        <v>322</v>
      </c>
      <c r="H1001" t="s">
        <v>323</v>
      </c>
      <c r="I1001" t="s">
        <v>163</v>
      </c>
      <c r="J1001">
        <v>4</v>
      </c>
      <c r="K1001">
        <v>6</v>
      </c>
      <c r="L1001">
        <v>20</v>
      </c>
      <c r="M1001">
        <v>18.600000000000001</v>
      </c>
      <c r="N1001">
        <v>21.4</v>
      </c>
      <c r="T1001">
        <v>22</v>
      </c>
      <c r="U1001">
        <v>21</v>
      </c>
      <c r="V1001">
        <v>20</v>
      </c>
      <c r="W1001">
        <v>20</v>
      </c>
      <c r="X1001">
        <v>20</v>
      </c>
      <c r="Y1001">
        <v>98</v>
      </c>
      <c r="Z1001">
        <v>103</v>
      </c>
      <c r="AF1001">
        <v>20</v>
      </c>
      <c r="AG1001">
        <v>20</v>
      </c>
      <c r="AH1001">
        <v>20</v>
      </c>
      <c r="AI1001">
        <v>21</v>
      </c>
      <c r="AJ1001">
        <v>20</v>
      </c>
      <c r="AK1001">
        <v>102</v>
      </c>
      <c r="AL1001">
        <v>104</v>
      </c>
      <c r="AN1001">
        <v>20.3</v>
      </c>
      <c r="AP1001">
        <v>140</v>
      </c>
      <c r="AQ1001">
        <v>103</v>
      </c>
      <c r="AR1001">
        <v>142</v>
      </c>
      <c r="AS1001">
        <v>102</v>
      </c>
      <c r="AT1001">
        <v>6</v>
      </c>
      <c r="AU1001">
        <v>4</v>
      </c>
      <c r="AV1001">
        <v>5</v>
      </c>
      <c r="AX1001">
        <v>5</v>
      </c>
      <c r="BC1001">
        <v>20</v>
      </c>
      <c r="BD1001">
        <v>2972</v>
      </c>
      <c r="BE1001">
        <v>1.4999999999999999E-2</v>
      </c>
      <c r="BF1001">
        <v>7.0000000000000001E-3</v>
      </c>
      <c r="BG1001">
        <v>1</v>
      </c>
      <c r="BH1001">
        <v>1</v>
      </c>
      <c r="BI1001">
        <v>148.6</v>
      </c>
      <c r="BJ1001">
        <v>0.4</v>
      </c>
      <c r="BK1001">
        <v>60.3</v>
      </c>
      <c r="BL1001" t="s">
        <v>181</v>
      </c>
      <c r="BM1001" t="s">
        <v>182</v>
      </c>
      <c r="BN1001" t="s">
        <v>324</v>
      </c>
      <c r="BP1001">
        <v>9</v>
      </c>
    </row>
    <row r="1002" spans="1:68" hidden="1" x14ac:dyDescent="0.2">
      <c r="A1002">
        <v>2021</v>
      </c>
      <c r="B1002">
        <v>3</v>
      </c>
      <c r="C1002" s="260">
        <v>44257</v>
      </c>
      <c r="D1002">
        <v>34</v>
      </c>
      <c r="E1002">
        <v>103</v>
      </c>
      <c r="F1002">
        <v>7</v>
      </c>
      <c r="G1002" t="s">
        <v>325</v>
      </c>
      <c r="H1002" t="s">
        <v>326</v>
      </c>
      <c r="I1002" t="s">
        <v>163</v>
      </c>
      <c r="J1002">
        <v>4</v>
      </c>
      <c r="K1002">
        <v>6</v>
      </c>
      <c r="L1002">
        <v>89</v>
      </c>
      <c r="M1002">
        <v>82.77</v>
      </c>
      <c r="N1002">
        <v>95.23</v>
      </c>
      <c r="T1002">
        <v>93</v>
      </c>
      <c r="U1002">
        <v>92</v>
      </c>
      <c r="V1002">
        <v>90</v>
      </c>
      <c r="W1002">
        <v>95</v>
      </c>
      <c r="X1002">
        <v>94</v>
      </c>
      <c r="Y1002">
        <v>98</v>
      </c>
      <c r="Z1002">
        <v>103</v>
      </c>
      <c r="AF1002">
        <v>91</v>
      </c>
      <c r="AG1002">
        <v>93</v>
      </c>
      <c r="AH1002">
        <v>91</v>
      </c>
      <c r="AI1002">
        <v>92</v>
      </c>
      <c r="AJ1002">
        <v>89</v>
      </c>
      <c r="AK1002">
        <v>102</v>
      </c>
      <c r="AL1002">
        <v>104</v>
      </c>
      <c r="AN1002">
        <v>91.7</v>
      </c>
      <c r="AP1002">
        <v>140</v>
      </c>
      <c r="AQ1002">
        <v>103</v>
      </c>
      <c r="AR1002">
        <v>142</v>
      </c>
      <c r="AS1002">
        <v>102</v>
      </c>
      <c r="AT1002">
        <v>5</v>
      </c>
      <c r="AU1002">
        <v>3</v>
      </c>
      <c r="AV1002">
        <v>4</v>
      </c>
      <c r="AX1002">
        <v>5</v>
      </c>
      <c r="BC1002">
        <v>17</v>
      </c>
      <c r="BD1002">
        <v>2969</v>
      </c>
      <c r="BE1002">
        <v>1.4999999999999999E-2</v>
      </c>
      <c r="BF1002">
        <v>6.0000000000000001E-3</v>
      </c>
      <c r="BG1002">
        <v>1</v>
      </c>
      <c r="BH1002">
        <v>0.2</v>
      </c>
      <c r="BI1002">
        <v>33.4</v>
      </c>
      <c r="BJ1002">
        <v>1.6</v>
      </c>
      <c r="BK1002">
        <v>272.3</v>
      </c>
      <c r="BL1002" t="s">
        <v>181</v>
      </c>
      <c r="BM1002" t="s">
        <v>182</v>
      </c>
      <c r="BN1002" t="s">
        <v>327</v>
      </c>
      <c r="BP1002">
        <v>9</v>
      </c>
    </row>
    <row r="1003" spans="1:68" hidden="1" x14ac:dyDescent="0.2">
      <c r="A1003">
        <v>2021</v>
      </c>
      <c r="B1003">
        <v>3</v>
      </c>
      <c r="C1003" s="260">
        <v>44257</v>
      </c>
      <c r="D1003">
        <v>34</v>
      </c>
      <c r="E1003">
        <v>104</v>
      </c>
      <c r="F1003">
        <v>7</v>
      </c>
      <c r="G1003" t="s">
        <v>328</v>
      </c>
      <c r="H1003" t="s">
        <v>329</v>
      </c>
      <c r="I1003" t="s">
        <v>163</v>
      </c>
      <c r="J1003">
        <v>4</v>
      </c>
      <c r="K1003">
        <v>6</v>
      </c>
      <c r="L1003">
        <v>89</v>
      </c>
      <c r="M1003">
        <v>82.77</v>
      </c>
      <c r="N1003">
        <v>95.23</v>
      </c>
      <c r="T1003">
        <v>93</v>
      </c>
      <c r="U1003">
        <v>92</v>
      </c>
      <c r="V1003">
        <v>90</v>
      </c>
      <c r="W1003">
        <v>95</v>
      </c>
      <c r="X1003">
        <v>94</v>
      </c>
      <c r="Y1003">
        <v>98</v>
      </c>
      <c r="Z1003">
        <v>103</v>
      </c>
      <c r="AF1003">
        <v>91</v>
      </c>
      <c r="AG1003">
        <v>93</v>
      </c>
      <c r="AH1003">
        <v>91</v>
      </c>
      <c r="AI1003">
        <v>92</v>
      </c>
      <c r="AJ1003">
        <v>89</v>
      </c>
      <c r="AK1003">
        <v>102</v>
      </c>
      <c r="AL1003">
        <v>104</v>
      </c>
      <c r="AN1003">
        <v>91.7</v>
      </c>
      <c r="AP1003">
        <v>140</v>
      </c>
      <c r="AQ1003">
        <v>103</v>
      </c>
      <c r="AR1003">
        <v>142</v>
      </c>
      <c r="AS1003">
        <v>102</v>
      </c>
      <c r="AT1003">
        <v>3</v>
      </c>
      <c r="AU1003">
        <v>3</v>
      </c>
      <c r="AV1003">
        <v>4</v>
      </c>
      <c r="AX1003">
        <v>5</v>
      </c>
      <c r="BC1003">
        <v>15</v>
      </c>
      <c r="BD1003">
        <v>2967</v>
      </c>
      <c r="BE1003">
        <v>1.4999999999999999E-2</v>
      </c>
      <c r="BF1003">
        <v>5.0000000000000001E-3</v>
      </c>
      <c r="BG1003">
        <v>1</v>
      </c>
      <c r="BH1003">
        <v>0.2</v>
      </c>
      <c r="BI1003">
        <v>33.299999999999997</v>
      </c>
      <c r="BJ1003">
        <v>1.4</v>
      </c>
      <c r="BK1003">
        <v>272.10000000000002</v>
      </c>
      <c r="BL1003" t="s">
        <v>181</v>
      </c>
      <c r="BM1003" t="s">
        <v>182</v>
      </c>
      <c r="BN1003" t="s">
        <v>330</v>
      </c>
      <c r="BP1003">
        <v>9</v>
      </c>
    </row>
    <row r="1004" spans="1:68" hidden="1" x14ac:dyDescent="0.2">
      <c r="A1004">
        <v>2021</v>
      </c>
      <c r="B1004">
        <v>3</v>
      </c>
      <c r="C1004" s="260">
        <v>44257</v>
      </c>
      <c r="D1004">
        <v>376</v>
      </c>
      <c r="E1004">
        <v>438</v>
      </c>
      <c r="F1004">
        <v>8</v>
      </c>
      <c r="G1004" t="s">
        <v>190</v>
      </c>
      <c r="H1004" t="s">
        <v>191</v>
      </c>
      <c r="I1004" t="s">
        <v>163</v>
      </c>
      <c r="J1004">
        <v>3</v>
      </c>
      <c r="K1004">
        <v>2</v>
      </c>
      <c r="L1004">
        <v>336</v>
      </c>
      <c r="M1004">
        <v>316.17599999999999</v>
      </c>
      <c r="N1004">
        <v>359.85599999999999</v>
      </c>
      <c r="T1004">
        <v>362</v>
      </c>
      <c r="U1004">
        <v>354</v>
      </c>
      <c r="V1004">
        <v>354</v>
      </c>
      <c r="W1004">
        <v>350</v>
      </c>
      <c r="X1004">
        <v>344</v>
      </c>
      <c r="Y1004">
        <v>131</v>
      </c>
      <c r="Z1004">
        <v>134</v>
      </c>
      <c r="AF1004">
        <v>338</v>
      </c>
      <c r="AG1004">
        <v>345</v>
      </c>
      <c r="AH1004">
        <v>336</v>
      </c>
      <c r="AI1004">
        <v>337</v>
      </c>
      <c r="AJ1004">
        <v>343</v>
      </c>
      <c r="AK1004">
        <v>134</v>
      </c>
      <c r="AL1004">
        <v>136</v>
      </c>
      <c r="AN1004">
        <v>346.3</v>
      </c>
      <c r="AP1004">
        <v>67</v>
      </c>
      <c r="AQ1004">
        <v>161</v>
      </c>
      <c r="AR1004">
        <v>81</v>
      </c>
      <c r="AS1004">
        <v>134</v>
      </c>
      <c r="AT1004">
        <v>8</v>
      </c>
      <c r="AU1004">
        <v>2</v>
      </c>
      <c r="AV1004">
        <v>8</v>
      </c>
      <c r="BC1004">
        <v>18</v>
      </c>
      <c r="BD1004">
        <v>1554</v>
      </c>
      <c r="BE1004">
        <v>1.4999999999999999E-2</v>
      </c>
      <c r="BF1004">
        <v>1.2E-2</v>
      </c>
      <c r="BG1004">
        <v>1</v>
      </c>
      <c r="BH1004">
        <v>0.1</v>
      </c>
      <c r="BI1004">
        <v>4.5999999999999996</v>
      </c>
      <c r="BJ1004">
        <v>6.2</v>
      </c>
      <c r="BK1004">
        <v>538.20000000000005</v>
      </c>
      <c r="BL1004" t="s">
        <v>157</v>
      </c>
      <c r="BM1004" t="s">
        <v>158</v>
      </c>
      <c r="BN1004" t="s">
        <v>192</v>
      </c>
      <c r="BO1004" t="s">
        <v>168</v>
      </c>
      <c r="BP1004">
        <v>9</v>
      </c>
    </row>
    <row r="1005" spans="1:68" hidden="1" x14ac:dyDescent="0.2">
      <c r="A1005">
        <v>2021</v>
      </c>
      <c r="B1005">
        <v>3</v>
      </c>
      <c r="C1005" s="260">
        <v>44257</v>
      </c>
      <c r="D1005">
        <v>52</v>
      </c>
      <c r="E1005">
        <v>130</v>
      </c>
      <c r="F1005">
        <v>25</v>
      </c>
      <c r="G1005" t="s">
        <v>386</v>
      </c>
      <c r="H1005" t="s">
        <v>387</v>
      </c>
      <c r="I1005" t="s">
        <v>374</v>
      </c>
      <c r="J1005">
        <v>9</v>
      </c>
      <c r="K1005">
        <v>1</v>
      </c>
      <c r="L1005">
        <v>12</v>
      </c>
      <c r="M1005">
        <v>11.16</v>
      </c>
      <c r="N1005">
        <v>12.84</v>
      </c>
      <c r="AF1005">
        <v>12</v>
      </c>
      <c r="AK1005">
        <v>116</v>
      </c>
      <c r="AN1005">
        <v>11.5</v>
      </c>
      <c r="AP1005">
        <v>336</v>
      </c>
      <c r="AQ1005">
        <v>96</v>
      </c>
      <c r="AR1005">
        <v>279</v>
      </c>
      <c r="AS1005">
        <v>116</v>
      </c>
      <c r="AT1005">
        <v>10</v>
      </c>
      <c r="AV1005">
        <v>8</v>
      </c>
      <c r="BC1005">
        <v>18</v>
      </c>
      <c r="BD1005">
        <v>3618</v>
      </c>
      <c r="BE1005">
        <v>0.02</v>
      </c>
      <c r="BF1005">
        <v>5.0000000000000001E-3</v>
      </c>
      <c r="BG1005">
        <v>1</v>
      </c>
      <c r="BH1005">
        <v>1.5</v>
      </c>
      <c r="BI1005">
        <v>301.5</v>
      </c>
      <c r="BJ1005">
        <v>0.2</v>
      </c>
      <c r="BK1005">
        <v>41.6</v>
      </c>
      <c r="BL1005" t="s">
        <v>181</v>
      </c>
      <c r="BM1005" t="s">
        <v>199</v>
      </c>
      <c r="BN1005" t="s">
        <v>388</v>
      </c>
      <c r="BP1005">
        <v>9</v>
      </c>
    </row>
    <row r="1006" spans="1:68" hidden="1" x14ac:dyDescent="0.2">
      <c r="A1006">
        <v>2021</v>
      </c>
      <c r="B1006">
        <v>3</v>
      </c>
      <c r="C1006" s="260">
        <v>44257</v>
      </c>
      <c r="D1006">
        <v>159</v>
      </c>
      <c r="E1006">
        <v>299</v>
      </c>
      <c r="F1006">
        <v>28</v>
      </c>
      <c r="G1006" t="s">
        <v>193</v>
      </c>
      <c r="H1006" t="s">
        <v>194</v>
      </c>
      <c r="I1006" t="s">
        <v>195</v>
      </c>
      <c r="J1006">
        <v>3</v>
      </c>
      <c r="K1006">
        <v>2</v>
      </c>
      <c r="L1006">
        <v>115</v>
      </c>
      <c r="M1006">
        <v>106.95</v>
      </c>
      <c r="N1006">
        <v>123.05</v>
      </c>
      <c r="T1006">
        <v>106</v>
      </c>
      <c r="Y1006">
        <v>112</v>
      </c>
      <c r="AF1006">
        <v>114</v>
      </c>
      <c r="AK1006">
        <v>114</v>
      </c>
      <c r="AN1006">
        <v>110</v>
      </c>
      <c r="AP1006">
        <v>70</v>
      </c>
      <c r="AQ1006">
        <v>154</v>
      </c>
      <c r="AR1006">
        <v>96</v>
      </c>
      <c r="AS1006">
        <v>113</v>
      </c>
      <c r="AT1006">
        <v>1</v>
      </c>
      <c r="AU1006">
        <v>1</v>
      </c>
      <c r="AV1006">
        <v>2</v>
      </c>
      <c r="BC1006">
        <v>3</v>
      </c>
      <c r="BD1006">
        <v>195</v>
      </c>
      <c r="BE1006">
        <v>0.02</v>
      </c>
      <c r="BF1006">
        <v>1.4999999999999999E-2</v>
      </c>
      <c r="BG1006">
        <v>1</v>
      </c>
      <c r="BH1006">
        <v>0</v>
      </c>
      <c r="BI1006">
        <v>1.7</v>
      </c>
      <c r="BJ1006">
        <v>0.3</v>
      </c>
      <c r="BK1006">
        <v>21.5</v>
      </c>
      <c r="BL1006" t="s">
        <v>181</v>
      </c>
      <c r="BM1006" t="s">
        <v>196</v>
      </c>
      <c r="BP1006">
        <v>9</v>
      </c>
    </row>
    <row r="1007" spans="1:68" hidden="1" x14ac:dyDescent="0.2">
      <c r="A1007">
        <v>2021</v>
      </c>
      <c r="B1007">
        <v>3</v>
      </c>
      <c r="C1007" s="260">
        <v>44257</v>
      </c>
      <c r="D1007">
        <v>227</v>
      </c>
      <c r="E1007">
        <v>155</v>
      </c>
      <c r="F1007">
        <v>30</v>
      </c>
      <c r="G1007" t="s">
        <v>338</v>
      </c>
      <c r="H1007" t="s">
        <v>339</v>
      </c>
      <c r="I1007" t="s">
        <v>340</v>
      </c>
      <c r="J1007">
        <v>3</v>
      </c>
      <c r="K1007">
        <v>2</v>
      </c>
      <c r="L1007">
        <v>122</v>
      </c>
      <c r="M1007">
        <v>113.46</v>
      </c>
      <c r="N1007">
        <v>130.54</v>
      </c>
      <c r="T1007">
        <v>128</v>
      </c>
      <c r="U1007">
        <v>123</v>
      </c>
      <c r="V1007">
        <v>120</v>
      </c>
      <c r="W1007">
        <v>138</v>
      </c>
      <c r="X1007">
        <v>127</v>
      </c>
      <c r="Y1007">
        <v>161</v>
      </c>
      <c r="Z1007">
        <v>155</v>
      </c>
      <c r="AF1007">
        <v>123</v>
      </c>
      <c r="AG1007">
        <v>118</v>
      </c>
      <c r="AH1007">
        <v>109</v>
      </c>
      <c r="AI1007">
        <v>122</v>
      </c>
      <c r="AJ1007">
        <v>115</v>
      </c>
      <c r="AK1007">
        <v>161</v>
      </c>
      <c r="AL1007">
        <v>163</v>
      </c>
      <c r="AN1007">
        <v>122.3</v>
      </c>
      <c r="AP1007">
        <v>61</v>
      </c>
      <c r="AQ1007">
        <v>177</v>
      </c>
      <c r="AR1007">
        <v>68</v>
      </c>
      <c r="AS1007">
        <v>160</v>
      </c>
      <c r="AT1007">
        <v>6</v>
      </c>
      <c r="AU1007">
        <v>3</v>
      </c>
      <c r="AV1007">
        <v>7</v>
      </c>
      <c r="BC1007">
        <v>16</v>
      </c>
      <c r="BD1007">
        <v>1672</v>
      </c>
      <c r="BE1007">
        <v>0.02</v>
      </c>
      <c r="BF1007">
        <v>0.01</v>
      </c>
      <c r="BG1007">
        <v>1</v>
      </c>
      <c r="BH1007">
        <v>0.1</v>
      </c>
      <c r="BI1007">
        <v>13.7</v>
      </c>
      <c r="BJ1007">
        <v>2</v>
      </c>
      <c r="BK1007">
        <v>204.5</v>
      </c>
      <c r="BL1007" t="s">
        <v>181</v>
      </c>
      <c r="BM1007" t="s">
        <v>196</v>
      </c>
      <c r="BN1007" t="s">
        <v>341</v>
      </c>
      <c r="BP1007">
        <v>9</v>
      </c>
    </row>
    <row r="1008" spans="1:68" hidden="1" x14ac:dyDescent="0.2">
      <c r="A1008">
        <v>2021</v>
      </c>
      <c r="B1008">
        <v>3</v>
      </c>
      <c r="C1008" s="260">
        <v>44257</v>
      </c>
      <c r="D1008">
        <v>393</v>
      </c>
      <c r="E1008">
        <v>605</v>
      </c>
      <c r="F1008">
        <v>34</v>
      </c>
      <c r="G1008" t="s">
        <v>280</v>
      </c>
      <c r="H1008" t="s">
        <v>281</v>
      </c>
      <c r="I1008" t="s">
        <v>282</v>
      </c>
      <c r="J1008">
        <v>1</v>
      </c>
      <c r="K1008">
        <v>2</v>
      </c>
      <c r="L1008">
        <v>633</v>
      </c>
      <c r="M1008">
        <v>588.69000000000005</v>
      </c>
      <c r="N1008">
        <v>677.31</v>
      </c>
      <c r="T1008">
        <v>630</v>
      </c>
      <c r="U1008">
        <v>613</v>
      </c>
      <c r="V1008">
        <v>600</v>
      </c>
      <c r="W1008">
        <v>593</v>
      </c>
      <c r="Y1008">
        <v>215</v>
      </c>
      <c r="AF1008">
        <v>572</v>
      </c>
      <c r="AG1008">
        <v>543</v>
      </c>
      <c r="AH1008">
        <v>574</v>
      </c>
      <c r="AI1008">
        <v>571</v>
      </c>
      <c r="AJ1008">
        <v>568</v>
      </c>
      <c r="AK1008">
        <v>215</v>
      </c>
      <c r="AL1008">
        <v>215</v>
      </c>
      <c r="AN1008">
        <v>584.9</v>
      </c>
      <c r="AP1008">
        <v>13</v>
      </c>
      <c r="AQ1008">
        <v>200</v>
      </c>
      <c r="AR1008">
        <v>17</v>
      </c>
      <c r="AS1008">
        <v>215</v>
      </c>
      <c r="AT1008">
        <v>10</v>
      </c>
      <c r="AU1008">
        <v>6</v>
      </c>
      <c r="AV1008">
        <v>6</v>
      </c>
      <c r="BC1008">
        <v>22</v>
      </c>
      <c r="BD1008">
        <v>330</v>
      </c>
      <c r="BE1008">
        <v>0.02</v>
      </c>
      <c r="BF1008">
        <v>6.7000000000000004E-2</v>
      </c>
      <c r="BH1008">
        <v>0</v>
      </c>
      <c r="BI1008">
        <v>0.5</v>
      </c>
      <c r="BJ1008">
        <v>12.9</v>
      </c>
      <c r="BK1008">
        <v>193</v>
      </c>
      <c r="BL1008" t="s">
        <v>283</v>
      </c>
      <c r="BM1008" t="s">
        <v>283</v>
      </c>
      <c r="BP1008">
        <v>9</v>
      </c>
    </row>
    <row r="1009" spans="1:68" hidden="1" x14ac:dyDescent="0.2">
      <c r="A1009">
        <v>2021</v>
      </c>
      <c r="B1009">
        <v>3</v>
      </c>
      <c r="C1009" s="260">
        <v>44257</v>
      </c>
      <c r="D1009">
        <v>393</v>
      </c>
      <c r="E1009">
        <v>749</v>
      </c>
      <c r="F1009">
        <v>34</v>
      </c>
      <c r="G1009" t="s">
        <v>309</v>
      </c>
      <c r="H1009" t="s">
        <v>310</v>
      </c>
      <c r="I1009" t="s">
        <v>282</v>
      </c>
      <c r="J1009">
        <v>1</v>
      </c>
      <c r="K1009">
        <v>2</v>
      </c>
      <c r="L1009">
        <v>660</v>
      </c>
      <c r="M1009">
        <v>613.79999999999995</v>
      </c>
      <c r="N1009">
        <v>706.2</v>
      </c>
      <c r="T1009">
        <v>780</v>
      </c>
      <c r="U1009">
        <v>735</v>
      </c>
      <c r="V1009">
        <v>706</v>
      </c>
      <c r="W1009">
        <v>685</v>
      </c>
      <c r="Y1009">
        <v>215</v>
      </c>
      <c r="AF1009">
        <v>711</v>
      </c>
      <c r="AG1009">
        <v>689</v>
      </c>
      <c r="AH1009">
        <v>712</v>
      </c>
      <c r="AI1009">
        <v>713</v>
      </c>
      <c r="AJ1009">
        <v>672</v>
      </c>
      <c r="AK1009">
        <v>215</v>
      </c>
      <c r="AL1009">
        <v>215</v>
      </c>
      <c r="AN1009">
        <v>711.4</v>
      </c>
      <c r="AP1009">
        <v>13</v>
      </c>
      <c r="AQ1009">
        <v>200</v>
      </c>
      <c r="AR1009">
        <v>17</v>
      </c>
      <c r="AS1009">
        <v>215</v>
      </c>
      <c r="BE1009">
        <v>0.02</v>
      </c>
      <c r="BL1009" t="s">
        <v>283</v>
      </c>
      <c r="BM1009" t="s">
        <v>283</v>
      </c>
      <c r="BP1009">
        <v>9</v>
      </c>
    </row>
    <row r="1010" spans="1:68" hidden="1" x14ac:dyDescent="0.2">
      <c r="A1010">
        <v>2021</v>
      </c>
      <c r="B1010">
        <v>3</v>
      </c>
      <c r="C1010" s="260">
        <v>44257</v>
      </c>
      <c r="D1010">
        <v>4</v>
      </c>
      <c r="E1010">
        <v>11</v>
      </c>
      <c r="F1010">
        <v>48</v>
      </c>
      <c r="G1010" t="s">
        <v>201</v>
      </c>
      <c r="H1010" t="s">
        <v>202</v>
      </c>
      <c r="I1010" t="s">
        <v>203</v>
      </c>
      <c r="J1010">
        <v>2</v>
      </c>
      <c r="K1010">
        <v>2</v>
      </c>
      <c r="L1010">
        <v>212</v>
      </c>
      <c r="M1010">
        <v>197.16</v>
      </c>
      <c r="N1010">
        <v>226.84</v>
      </c>
      <c r="AF1010">
        <v>213</v>
      </c>
      <c r="AG1010">
        <v>208</v>
      </c>
      <c r="AH1010">
        <v>211</v>
      </c>
      <c r="AJ1010">
        <v>206</v>
      </c>
      <c r="AK1010">
        <v>198</v>
      </c>
      <c r="AN1010">
        <v>209.5</v>
      </c>
      <c r="AP1010">
        <v>37</v>
      </c>
      <c r="AQ1010">
        <v>195</v>
      </c>
      <c r="AR1010">
        <v>36</v>
      </c>
      <c r="AS1010">
        <v>198</v>
      </c>
      <c r="AT1010">
        <v>2</v>
      </c>
      <c r="AU1010">
        <v>2</v>
      </c>
      <c r="AV1010">
        <v>1</v>
      </c>
      <c r="BC1010">
        <v>5</v>
      </c>
      <c r="BD1010">
        <v>29</v>
      </c>
      <c r="BE1010">
        <v>0.02</v>
      </c>
      <c r="BF1010">
        <v>0.17199999999999999</v>
      </c>
      <c r="BH1010">
        <v>0</v>
      </c>
      <c r="BI1010">
        <v>0.1</v>
      </c>
      <c r="BJ1010">
        <v>1</v>
      </c>
      <c r="BK1010">
        <v>6.1</v>
      </c>
      <c r="BL1010" t="s">
        <v>181</v>
      </c>
      <c r="BM1010" t="s">
        <v>199</v>
      </c>
      <c r="BN1010" t="s">
        <v>204</v>
      </c>
      <c r="BP1010">
        <v>9</v>
      </c>
    </row>
    <row r="1011" spans="1:68" hidden="1" x14ac:dyDescent="0.2">
      <c r="A1011">
        <v>2021</v>
      </c>
      <c r="B1011">
        <v>3</v>
      </c>
      <c r="C1011" s="260">
        <v>44257</v>
      </c>
      <c r="D1011">
        <v>4</v>
      </c>
      <c r="E1011">
        <v>12</v>
      </c>
      <c r="F1011">
        <v>48</v>
      </c>
      <c r="G1011" t="s">
        <v>205</v>
      </c>
      <c r="H1011" t="s">
        <v>206</v>
      </c>
      <c r="I1011" t="s">
        <v>203</v>
      </c>
      <c r="J1011">
        <v>2</v>
      </c>
      <c r="K1011">
        <v>2</v>
      </c>
      <c r="L1011">
        <v>212</v>
      </c>
      <c r="M1011">
        <v>197.16</v>
      </c>
      <c r="N1011">
        <v>226.84</v>
      </c>
      <c r="AF1011">
        <v>208</v>
      </c>
      <c r="AG1011">
        <v>203</v>
      </c>
      <c r="AH1011">
        <v>206</v>
      </c>
      <c r="AJ1011">
        <v>205</v>
      </c>
      <c r="AK1011">
        <v>198</v>
      </c>
      <c r="AN1011">
        <v>205.5</v>
      </c>
      <c r="AP1011">
        <v>37</v>
      </c>
      <c r="AQ1011">
        <v>195</v>
      </c>
      <c r="AR1011">
        <v>36</v>
      </c>
      <c r="AS1011">
        <v>198</v>
      </c>
      <c r="AT1011">
        <v>2</v>
      </c>
      <c r="AU1011">
        <v>4</v>
      </c>
      <c r="BC1011">
        <v>6</v>
      </c>
      <c r="BD1011">
        <v>30</v>
      </c>
      <c r="BE1011">
        <v>0.02</v>
      </c>
      <c r="BF1011">
        <v>0.2</v>
      </c>
      <c r="BH1011">
        <v>0</v>
      </c>
      <c r="BI1011">
        <v>0.1</v>
      </c>
      <c r="BJ1011">
        <v>1.2</v>
      </c>
      <c r="BK1011">
        <v>6.2</v>
      </c>
      <c r="BL1011" t="s">
        <v>181</v>
      </c>
      <c r="BM1011" t="s">
        <v>199</v>
      </c>
      <c r="BN1011" t="s">
        <v>207</v>
      </c>
      <c r="BP1011">
        <v>9</v>
      </c>
    </row>
    <row r="1012" spans="1:68" hidden="1" x14ac:dyDescent="0.2">
      <c r="A1012">
        <v>2021</v>
      </c>
      <c r="B1012">
        <v>3</v>
      </c>
      <c r="C1012" s="260">
        <v>44257</v>
      </c>
      <c r="D1012">
        <v>334</v>
      </c>
      <c r="E1012">
        <v>254</v>
      </c>
      <c r="F1012">
        <v>49</v>
      </c>
      <c r="G1012" t="s">
        <v>208</v>
      </c>
      <c r="H1012" t="s">
        <v>209</v>
      </c>
      <c r="I1012" t="s">
        <v>203</v>
      </c>
      <c r="J1012">
        <v>4</v>
      </c>
      <c r="K1012">
        <v>2</v>
      </c>
      <c r="L1012">
        <v>203</v>
      </c>
      <c r="M1012">
        <v>188.79</v>
      </c>
      <c r="N1012">
        <v>217.21</v>
      </c>
      <c r="T1012">
        <v>230</v>
      </c>
      <c r="U1012">
        <v>209</v>
      </c>
      <c r="V1012">
        <v>211</v>
      </c>
      <c r="W1012">
        <v>210</v>
      </c>
      <c r="X1012">
        <v>230</v>
      </c>
      <c r="Y1012">
        <v>135</v>
      </c>
      <c r="Z1012">
        <v>132</v>
      </c>
      <c r="AF1012">
        <v>194</v>
      </c>
      <c r="AG1012">
        <v>208</v>
      </c>
      <c r="AH1012">
        <v>196</v>
      </c>
      <c r="AI1012">
        <v>214</v>
      </c>
      <c r="AJ1012">
        <v>208</v>
      </c>
      <c r="AK1012">
        <v>135</v>
      </c>
      <c r="AL1012">
        <v>132</v>
      </c>
      <c r="AN1012">
        <v>211</v>
      </c>
      <c r="AP1012">
        <v>88</v>
      </c>
      <c r="AQ1012">
        <v>164</v>
      </c>
      <c r="AR1012">
        <v>108</v>
      </c>
      <c r="AS1012">
        <v>134</v>
      </c>
      <c r="AT1012">
        <v>6</v>
      </c>
      <c r="AU1012">
        <v>5</v>
      </c>
      <c r="AV1012">
        <v>6</v>
      </c>
      <c r="AX1012">
        <v>4</v>
      </c>
      <c r="BC1012">
        <v>20</v>
      </c>
      <c r="BD1012">
        <v>980</v>
      </c>
      <c r="BE1012">
        <v>0.02</v>
      </c>
      <c r="BF1012">
        <v>0.02</v>
      </c>
      <c r="BG1012">
        <v>1</v>
      </c>
      <c r="BH1012">
        <v>0.1</v>
      </c>
      <c r="BI1012">
        <v>4.8</v>
      </c>
      <c r="BJ1012">
        <v>4.2</v>
      </c>
      <c r="BK1012">
        <v>206.8</v>
      </c>
      <c r="BL1012" t="s">
        <v>181</v>
      </c>
      <c r="BM1012" t="s">
        <v>196</v>
      </c>
      <c r="BN1012" t="s">
        <v>210</v>
      </c>
      <c r="BP1012">
        <v>9</v>
      </c>
    </row>
    <row r="1013" spans="1:68" hidden="1" x14ac:dyDescent="0.2">
      <c r="A1013">
        <v>2021</v>
      </c>
      <c r="B1013">
        <v>3</v>
      </c>
      <c r="C1013" s="260">
        <v>44257</v>
      </c>
      <c r="D1013">
        <v>415</v>
      </c>
      <c r="E1013">
        <v>655</v>
      </c>
      <c r="F1013">
        <v>49</v>
      </c>
      <c r="G1013" t="s">
        <v>261</v>
      </c>
      <c r="H1013" t="s">
        <v>262</v>
      </c>
      <c r="I1013" t="s">
        <v>203</v>
      </c>
      <c r="J1013">
        <v>3</v>
      </c>
      <c r="K1013">
        <v>1</v>
      </c>
      <c r="L1013">
        <v>148</v>
      </c>
      <c r="M1013">
        <v>137.63999999999999</v>
      </c>
      <c r="N1013">
        <v>158.36000000000001</v>
      </c>
      <c r="T1013">
        <v>159</v>
      </c>
      <c r="U1013">
        <v>153</v>
      </c>
      <c r="V1013">
        <v>147</v>
      </c>
      <c r="W1013">
        <v>143</v>
      </c>
      <c r="X1013">
        <v>145</v>
      </c>
      <c r="Y1013">
        <v>168</v>
      </c>
      <c r="Z1013">
        <v>163</v>
      </c>
      <c r="AF1013">
        <v>146</v>
      </c>
      <c r="AG1013">
        <v>156</v>
      </c>
      <c r="AH1013">
        <v>159</v>
      </c>
      <c r="AI1013">
        <v>142</v>
      </c>
      <c r="AJ1013">
        <v>148</v>
      </c>
      <c r="AK1013">
        <v>168</v>
      </c>
      <c r="AL1013">
        <v>168</v>
      </c>
      <c r="AN1013">
        <v>149.6</v>
      </c>
      <c r="AP1013">
        <v>60</v>
      </c>
      <c r="AQ1013">
        <v>180</v>
      </c>
      <c r="AR1013">
        <v>65</v>
      </c>
      <c r="AS1013">
        <v>167</v>
      </c>
      <c r="AT1013">
        <v>7</v>
      </c>
      <c r="AU1013">
        <v>2</v>
      </c>
      <c r="AV1013">
        <v>6</v>
      </c>
      <c r="BC1013">
        <v>15</v>
      </c>
      <c r="BD1013">
        <v>1475</v>
      </c>
      <c r="BE1013">
        <v>0.02</v>
      </c>
      <c r="BF1013">
        <v>0.01</v>
      </c>
      <c r="BG1013">
        <v>1</v>
      </c>
      <c r="BH1013">
        <v>0.1</v>
      </c>
      <c r="BI1013">
        <v>10</v>
      </c>
      <c r="BJ1013">
        <v>2.2000000000000002</v>
      </c>
      <c r="BK1013">
        <v>220.7</v>
      </c>
      <c r="BL1013" t="s">
        <v>181</v>
      </c>
      <c r="BM1013" t="s">
        <v>182</v>
      </c>
      <c r="BN1013" t="s">
        <v>263</v>
      </c>
      <c r="BP1013">
        <v>9</v>
      </c>
    </row>
    <row r="1014" spans="1:68" hidden="1" x14ac:dyDescent="0.2">
      <c r="A1014">
        <v>2021</v>
      </c>
      <c r="B1014">
        <v>3</v>
      </c>
      <c r="C1014" s="260">
        <v>44257</v>
      </c>
      <c r="D1014">
        <v>415</v>
      </c>
      <c r="E1014">
        <v>656</v>
      </c>
      <c r="F1014">
        <v>49</v>
      </c>
      <c r="G1014" t="s">
        <v>264</v>
      </c>
      <c r="H1014" t="s">
        <v>265</v>
      </c>
      <c r="I1014" t="s">
        <v>203</v>
      </c>
      <c r="J1014">
        <v>3</v>
      </c>
      <c r="K1014">
        <v>1</v>
      </c>
      <c r="L1014">
        <v>148</v>
      </c>
      <c r="M1014">
        <v>137.63999999999999</v>
      </c>
      <c r="N1014">
        <v>158.36000000000001</v>
      </c>
      <c r="T1014">
        <v>159</v>
      </c>
      <c r="U1014">
        <v>153</v>
      </c>
      <c r="V1014">
        <v>147</v>
      </c>
      <c r="W1014">
        <v>143</v>
      </c>
      <c r="X1014">
        <v>145</v>
      </c>
      <c r="Y1014">
        <v>168</v>
      </c>
      <c r="Z1014">
        <v>163</v>
      </c>
      <c r="AF1014">
        <v>146</v>
      </c>
      <c r="AG1014">
        <v>156</v>
      </c>
      <c r="AH1014">
        <v>159</v>
      </c>
      <c r="AI1014">
        <v>142</v>
      </c>
      <c r="AJ1014">
        <v>148</v>
      </c>
      <c r="AK1014">
        <v>168</v>
      </c>
      <c r="AL1014">
        <v>168</v>
      </c>
      <c r="AN1014">
        <v>149.6</v>
      </c>
      <c r="AP1014">
        <v>60</v>
      </c>
      <c r="AQ1014">
        <v>180</v>
      </c>
      <c r="AR1014">
        <v>65</v>
      </c>
      <c r="AS1014">
        <v>167</v>
      </c>
      <c r="AT1014">
        <v>7</v>
      </c>
      <c r="AU1014">
        <v>2</v>
      </c>
      <c r="AV1014">
        <v>6</v>
      </c>
      <c r="BC1014">
        <v>15</v>
      </c>
      <c r="BD1014">
        <v>1475</v>
      </c>
      <c r="BE1014">
        <v>0.02</v>
      </c>
      <c r="BF1014">
        <v>0.01</v>
      </c>
      <c r="BG1014">
        <v>1</v>
      </c>
      <c r="BH1014">
        <v>0.1</v>
      </c>
      <c r="BI1014">
        <v>10</v>
      </c>
      <c r="BJ1014">
        <v>2.2000000000000002</v>
      </c>
      <c r="BK1014">
        <v>220.7</v>
      </c>
      <c r="BL1014" t="s">
        <v>181</v>
      </c>
      <c r="BM1014" t="s">
        <v>182</v>
      </c>
      <c r="BN1014" t="s">
        <v>266</v>
      </c>
      <c r="BP1014">
        <v>9</v>
      </c>
    </row>
    <row r="1015" spans="1:68" hidden="1" x14ac:dyDescent="0.2">
      <c r="A1015">
        <v>2021</v>
      </c>
      <c r="B1015">
        <v>3</v>
      </c>
      <c r="C1015" s="260">
        <v>44257</v>
      </c>
      <c r="D1015">
        <v>415</v>
      </c>
      <c r="E1015">
        <v>657</v>
      </c>
      <c r="F1015">
        <v>49</v>
      </c>
      <c r="G1015" t="s">
        <v>267</v>
      </c>
      <c r="H1015" t="s">
        <v>268</v>
      </c>
      <c r="I1015" t="s">
        <v>203</v>
      </c>
      <c r="J1015">
        <v>3</v>
      </c>
      <c r="K1015">
        <v>1</v>
      </c>
      <c r="L1015">
        <v>90</v>
      </c>
      <c r="M1015">
        <v>83.7</v>
      </c>
      <c r="N1015">
        <v>96.3</v>
      </c>
      <c r="T1015">
        <v>98</v>
      </c>
      <c r="U1015">
        <v>95</v>
      </c>
      <c r="V1015">
        <v>93</v>
      </c>
      <c r="W1015">
        <v>87</v>
      </c>
      <c r="X1015">
        <v>88</v>
      </c>
      <c r="Y1015">
        <v>168</v>
      </c>
      <c r="Z1015">
        <v>163</v>
      </c>
      <c r="AF1015">
        <v>93</v>
      </c>
      <c r="AG1015">
        <v>87</v>
      </c>
      <c r="AH1015">
        <v>93</v>
      </c>
      <c r="AI1015">
        <v>94</v>
      </c>
      <c r="AJ1015">
        <v>87</v>
      </c>
      <c r="AK1015">
        <v>168</v>
      </c>
      <c r="AL1015">
        <v>168</v>
      </c>
      <c r="AN1015">
        <v>91.3</v>
      </c>
      <c r="AP1015">
        <v>60</v>
      </c>
      <c r="AQ1015">
        <v>180</v>
      </c>
      <c r="AR1015">
        <v>65</v>
      </c>
      <c r="AS1015">
        <v>167</v>
      </c>
      <c r="AT1015">
        <v>12</v>
      </c>
      <c r="AU1015">
        <v>2</v>
      </c>
      <c r="AV1015">
        <v>6</v>
      </c>
      <c r="BC1015">
        <v>20</v>
      </c>
      <c r="BD1015">
        <v>1475</v>
      </c>
      <c r="BE1015">
        <v>0.02</v>
      </c>
      <c r="BF1015">
        <v>1.4E-2</v>
      </c>
      <c r="BG1015">
        <v>1</v>
      </c>
      <c r="BH1015">
        <v>0.2</v>
      </c>
      <c r="BI1015">
        <v>16.399999999999999</v>
      </c>
      <c r="BJ1015">
        <v>1.8</v>
      </c>
      <c r="BK1015">
        <v>134.69999999999999</v>
      </c>
      <c r="BL1015" t="s">
        <v>181</v>
      </c>
      <c r="BM1015" t="s">
        <v>182</v>
      </c>
      <c r="BN1015" t="s">
        <v>269</v>
      </c>
      <c r="BP1015">
        <v>9</v>
      </c>
    </row>
    <row r="1016" spans="1:68" hidden="1" x14ac:dyDescent="0.2">
      <c r="A1016">
        <v>2021</v>
      </c>
      <c r="B1016">
        <v>3</v>
      </c>
      <c r="C1016" s="260">
        <v>44257</v>
      </c>
      <c r="D1016">
        <v>415</v>
      </c>
      <c r="E1016">
        <v>658</v>
      </c>
      <c r="F1016">
        <v>49</v>
      </c>
      <c r="G1016" t="s">
        <v>270</v>
      </c>
      <c r="H1016" t="s">
        <v>271</v>
      </c>
      <c r="I1016" t="s">
        <v>203</v>
      </c>
      <c r="J1016">
        <v>3</v>
      </c>
      <c r="K1016">
        <v>1</v>
      </c>
      <c r="L1016">
        <v>90</v>
      </c>
      <c r="M1016">
        <v>83.7</v>
      </c>
      <c r="N1016">
        <v>96.3</v>
      </c>
      <c r="T1016">
        <v>98</v>
      </c>
      <c r="U1016">
        <v>95</v>
      </c>
      <c r="V1016">
        <v>93</v>
      </c>
      <c r="W1016">
        <v>87</v>
      </c>
      <c r="X1016">
        <v>88</v>
      </c>
      <c r="Y1016">
        <v>168</v>
      </c>
      <c r="Z1016">
        <v>163</v>
      </c>
      <c r="AF1016">
        <v>93</v>
      </c>
      <c r="AG1016">
        <v>87</v>
      </c>
      <c r="AH1016">
        <v>93</v>
      </c>
      <c r="AI1016">
        <v>94</v>
      </c>
      <c r="AJ1016">
        <v>87</v>
      </c>
      <c r="AK1016">
        <v>168</v>
      </c>
      <c r="AL1016">
        <v>168</v>
      </c>
      <c r="AN1016">
        <v>91.3</v>
      </c>
      <c r="AP1016">
        <v>60</v>
      </c>
      <c r="AQ1016">
        <v>180</v>
      </c>
      <c r="AR1016">
        <v>65</v>
      </c>
      <c r="AS1016">
        <v>167</v>
      </c>
      <c r="AT1016">
        <v>12</v>
      </c>
      <c r="AU1016">
        <v>2</v>
      </c>
      <c r="AV1016">
        <v>6</v>
      </c>
      <c r="BC1016">
        <v>20</v>
      </c>
      <c r="BD1016">
        <v>1475</v>
      </c>
      <c r="BE1016">
        <v>0.02</v>
      </c>
      <c r="BF1016">
        <v>1.4E-2</v>
      </c>
      <c r="BG1016">
        <v>1</v>
      </c>
      <c r="BH1016">
        <v>0.2</v>
      </c>
      <c r="BI1016">
        <v>16.399999999999999</v>
      </c>
      <c r="BJ1016">
        <v>1.8</v>
      </c>
      <c r="BK1016">
        <v>134.69999999999999</v>
      </c>
      <c r="BL1016" t="s">
        <v>181</v>
      </c>
      <c r="BM1016" t="s">
        <v>182</v>
      </c>
      <c r="BN1016" t="s">
        <v>272</v>
      </c>
      <c r="BP1016">
        <v>9</v>
      </c>
    </row>
    <row r="1017" spans="1:68" hidden="1" x14ac:dyDescent="0.2">
      <c r="A1017">
        <v>2021</v>
      </c>
      <c r="B1017">
        <v>3</v>
      </c>
      <c r="C1017" s="260">
        <v>44258</v>
      </c>
      <c r="D1017">
        <v>381</v>
      </c>
      <c r="E1017">
        <v>445</v>
      </c>
      <c r="F1017">
        <v>2</v>
      </c>
      <c r="G1017" t="s">
        <v>242</v>
      </c>
      <c r="H1017" t="s">
        <v>243</v>
      </c>
      <c r="I1017" t="s">
        <v>163</v>
      </c>
      <c r="J1017">
        <v>3</v>
      </c>
      <c r="K1017">
        <v>4</v>
      </c>
      <c r="L1017">
        <v>28</v>
      </c>
      <c r="M1017">
        <v>25.2</v>
      </c>
      <c r="N1017">
        <v>30.8</v>
      </c>
      <c r="W1017">
        <v>26</v>
      </c>
      <c r="X1017">
        <v>29</v>
      </c>
      <c r="Z1017">
        <v>157</v>
      </c>
      <c r="AF1017">
        <v>27</v>
      </c>
      <c r="AG1017">
        <v>26</v>
      </c>
      <c r="AH1017">
        <v>28</v>
      </c>
      <c r="AJ1017">
        <v>27</v>
      </c>
      <c r="AK1017">
        <v>157</v>
      </c>
      <c r="AL1017">
        <v>159</v>
      </c>
      <c r="AN1017">
        <v>27.1</v>
      </c>
      <c r="AP1017">
        <v>60</v>
      </c>
      <c r="AQ1017">
        <v>180</v>
      </c>
      <c r="AR1017">
        <v>68</v>
      </c>
      <c r="AS1017">
        <v>158</v>
      </c>
      <c r="AT1017">
        <v>4</v>
      </c>
      <c r="AV1017">
        <v>5</v>
      </c>
      <c r="BC1017">
        <v>9</v>
      </c>
      <c r="BD1017">
        <v>1209</v>
      </c>
      <c r="BE1017">
        <v>1.4999999999999999E-2</v>
      </c>
      <c r="BF1017">
        <v>7.0000000000000001E-3</v>
      </c>
      <c r="BG1017">
        <v>1</v>
      </c>
      <c r="BH1017">
        <v>0.3</v>
      </c>
      <c r="BI1017">
        <v>43.2</v>
      </c>
      <c r="BJ1017">
        <v>0.2</v>
      </c>
      <c r="BK1017">
        <v>32.799999999999997</v>
      </c>
      <c r="BL1017" t="s">
        <v>181</v>
      </c>
      <c r="BM1017" t="s">
        <v>182</v>
      </c>
      <c r="BN1017" t="s">
        <v>244</v>
      </c>
      <c r="BP1017">
        <v>9</v>
      </c>
    </row>
    <row r="1018" spans="1:68" hidden="1" x14ac:dyDescent="0.2">
      <c r="A1018">
        <v>2021</v>
      </c>
      <c r="B1018">
        <v>3</v>
      </c>
      <c r="C1018" s="260">
        <v>44258</v>
      </c>
      <c r="D1018">
        <v>381</v>
      </c>
      <c r="E1018">
        <v>446</v>
      </c>
      <c r="F1018">
        <v>2</v>
      </c>
      <c r="G1018" t="s">
        <v>245</v>
      </c>
      <c r="H1018" t="s">
        <v>246</v>
      </c>
      <c r="I1018" t="s">
        <v>163</v>
      </c>
      <c r="J1018">
        <v>3</v>
      </c>
      <c r="K1018">
        <v>4</v>
      </c>
      <c r="L1018">
        <v>167</v>
      </c>
      <c r="M1018">
        <v>150.30000000000001</v>
      </c>
      <c r="N1018">
        <v>183.7</v>
      </c>
      <c r="W1018">
        <v>163</v>
      </c>
      <c r="X1018">
        <v>169</v>
      </c>
      <c r="Z1018">
        <v>157</v>
      </c>
      <c r="AF1018">
        <v>162</v>
      </c>
      <c r="AG1018">
        <v>184</v>
      </c>
      <c r="AH1018">
        <v>172</v>
      </c>
      <c r="AJ1018">
        <v>168</v>
      </c>
      <c r="AK1018">
        <v>157</v>
      </c>
      <c r="AL1018">
        <v>159</v>
      </c>
      <c r="AN1018">
        <v>169.7</v>
      </c>
      <c r="AP1018">
        <v>60</v>
      </c>
      <c r="AQ1018">
        <v>180</v>
      </c>
      <c r="AR1018">
        <v>68</v>
      </c>
      <c r="AS1018">
        <v>158</v>
      </c>
      <c r="AT1018">
        <v>6</v>
      </c>
      <c r="AU1018">
        <v>4</v>
      </c>
      <c r="AV1018">
        <v>3</v>
      </c>
      <c r="BC1018">
        <v>13</v>
      </c>
      <c r="BD1018">
        <v>1423</v>
      </c>
      <c r="BE1018">
        <v>1.4999999999999999E-2</v>
      </c>
      <c r="BF1018">
        <v>8.9999999999999993E-3</v>
      </c>
      <c r="BG1018">
        <v>1</v>
      </c>
      <c r="BH1018">
        <v>0.1</v>
      </c>
      <c r="BI1018">
        <v>8.5</v>
      </c>
      <c r="BJ1018">
        <v>2.2000000000000002</v>
      </c>
      <c r="BK1018">
        <v>241.5</v>
      </c>
      <c r="BL1018" t="s">
        <v>181</v>
      </c>
      <c r="BM1018" t="s">
        <v>182</v>
      </c>
      <c r="BN1018" t="s">
        <v>247</v>
      </c>
      <c r="BP1018">
        <v>9</v>
      </c>
    </row>
    <row r="1019" spans="1:68" hidden="1" x14ac:dyDescent="0.2">
      <c r="A1019">
        <v>2021</v>
      </c>
      <c r="B1019">
        <v>3</v>
      </c>
      <c r="C1019" s="260">
        <v>44258</v>
      </c>
      <c r="D1019">
        <v>381</v>
      </c>
      <c r="E1019">
        <v>447</v>
      </c>
      <c r="F1019">
        <v>2</v>
      </c>
      <c r="G1019" t="s">
        <v>248</v>
      </c>
      <c r="H1019" t="s">
        <v>249</v>
      </c>
      <c r="I1019" t="s">
        <v>163</v>
      </c>
      <c r="J1019">
        <v>3</v>
      </c>
      <c r="K1019">
        <v>4</v>
      </c>
      <c r="L1019">
        <v>177</v>
      </c>
      <c r="M1019">
        <v>159.30000000000001</v>
      </c>
      <c r="N1019">
        <v>194.7</v>
      </c>
      <c r="W1019">
        <v>191</v>
      </c>
      <c r="X1019">
        <v>173</v>
      </c>
      <c r="Z1019">
        <v>157</v>
      </c>
      <c r="AF1019">
        <v>187</v>
      </c>
      <c r="AG1019">
        <v>172</v>
      </c>
      <c r="AH1019">
        <v>172</v>
      </c>
      <c r="AJ1019">
        <v>184</v>
      </c>
      <c r="AK1019">
        <v>157</v>
      </c>
      <c r="AL1019">
        <v>159</v>
      </c>
      <c r="AN1019">
        <v>179.8</v>
      </c>
      <c r="AP1019">
        <v>60</v>
      </c>
      <c r="AQ1019">
        <v>180</v>
      </c>
      <c r="AR1019">
        <v>68</v>
      </c>
      <c r="AS1019">
        <v>158</v>
      </c>
      <c r="AT1019">
        <v>8</v>
      </c>
      <c r="AU1019">
        <v>4</v>
      </c>
      <c r="AV1019">
        <v>3</v>
      </c>
      <c r="BC1019">
        <v>15</v>
      </c>
      <c r="BD1019">
        <v>1435</v>
      </c>
      <c r="BE1019">
        <v>1.4999999999999999E-2</v>
      </c>
      <c r="BF1019">
        <v>0.01</v>
      </c>
      <c r="BG1019">
        <v>1</v>
      </c>
      <c r="BH1019">
        <v>0.1</v>
      </c>
      <c r="BI1019">
        <v>8.1</v>
      </c>
      <c r="BJ1019">
        <v>2.7</v>
      </c>
      <c r="BK1019">
        <v>258</v>
      </c>
      <c r="BL1019" t="s">
        <v>181</v>
      </c>
      <c r="BM1019" t="s">
        <v>182</v>
      </c>
      <c r="BN1019" t="s">
        <v>250</v>
      </c>
      <c r="BP1019">
        <v>9</v>
      </c>
    </row>
    <row r="1020" spans="1:68" hidden="1" x14ac:dyDescent="0.2">
      <c r="A1020">
        <v>2021</v>
      </c>
      <c r="B1020">
        <v>3</v>
      </c>
      <c r="C1020" s="260">
        <v>44258</v>
      </c>
      <c r="D1020">
        <v>381</v>
      </c>
      <c r="E1020">
        <v>448</v>
      </c>
      <c r="F1020">
        <v>2</v>
      </c>
      <c r="G1020" t="s">
        <v>251</v>
      </c>
      <c r="H1020" t="s">
        <v>252</v>
      </c>
      <c r="I1020" t="s">
        <v>163</v>
      </c>
      <c r="J1020">
        <v>3</v>
      </c>
      <c r="K1020">
        <v>4</v>
      </c>
      <c r="L1020">
        <v>23</v>
      </c>
      <c r="M1020">
        <v>20.7</v>
      </c>
      <c r="N1020">
        <v>25.3</v>
      </c>
      <c r="W1020">
        <v>23</v>
      </c>
      <c r="X1020">
        <v>21</v>
      </c>
      <c r="Z1020">
        <v>157</v>
      </c>
      <c r="AF1020">
        <v>18</v>
      </c>
      <c r="AG1020">
        <v>23</v>
      </c>
      <c r="AH1020">
        <v>24</v>
      </c>
      <c r="AJ1020">
        <v>22</v>
      </c>
      <c r="AK1020">
        <v>157</v>
      </c>
      <c r="AL1020">
        <v>159</v>
      </c>
      <c r="AN1020">
        <v>21.8</v>
      </c>
      <c r="AP1020">
        <v>60</v>
      </c>
      <c r="AQ1020">
        <v>180</v>
      </c>
      <c r="AR1020">
        <v>68</v>
      </c>
      <c r="AS1020">
        <v>158</v>
      </c>
      <c r="AT1020">
        <v>9</v>
      </c>
      <c r="AU1020">
        <v>2</v>
      </c>
      <c r="AV1020">
        <v>8</v>
      </c>
      <c r="BC1020">
        <v>19</v>
      </c>
      <c r="BD1020">
        <v>1439</v>
      </c>
      <c r="BE1020">
        <v>1.4999999999999999E-2</v>
      </c>
      <c r="BF1020">
        <v>1.2999999999999999E-2</v>
      </c>
      <c r="BG1020">
        <v>1</v>
      </c>
      <c r="BH1020">
        <v>0.8</v>
      </c>
      <c r="BI1020">
        <v>62.6</v>
      </c>
      <c r="BJ1020">
        <v>0.4</v>
      </c>
      <c r="BK1020">
        <v>31.4</v>
      </c>
      <c r="BL1020" t="s">
        <v>181</v>
      </c>
      <c r="BM1020" t="s">
        <v>182</v>
      </c>
      <c r="BN1020" t="s">
        <v>253</v>
      </c>
      <c r="BP1020">
        <v>9</v>
      </c>
    </row>
    <row r="1021" spans="1:68" hidden="1" x14ac:dyDescent="0.2">
      <c r="A1021">
        <v>2021</v>
      </c>
      <c r="B1021">
        <v>3</v>
      </c>
      <c r="C1021" s="260">
        <v>44258</v>
      </c>
      <c r="D1021">
        <v>405</v>
      </c>
      <c r="E1021">
        <v>619</v>
      </c>
      <c r="F1021">
        <v>2</v>
      </c>
      <c r="G1021" t="s">
        <v>291</v>
      </c>
      <c r="H1021" t="s">
        <v>292</v>
      </c>
      <c r="I1021" t="s">
        <v>163</v>
      </c>
      <c r="J1021">
        <v>1</v>
      </c>
      <c r="K1021">
        <v>5</v>
      </c>
      <c r="L1021">
        <v>420</v>
      </c>
      <c r="M1021">
        <v>385.98</v>
      </c>
      <c r="N1021">
        <v>454.02</v>
      </c>
      <c r="AP1021">
        <v>18</v>
      </c>
      <c r="AQ1021">
        <v>200</v>
      </c>
      <c r="AT1021">
        <v>1</v>
      </c>
      <c r="BC1021">
        <v>1</v>
      </c>
      <c r="BD1021">
        <v>31</v>
      </c>
      <c r="BE1021">
        <v>1.4999999999999999E-2</v>
      </c>
      <c r="BF1021">
        <v>3.2000000000000001E-2</v>
      </c>
      <c r="BH1021">
        <v>0</v>
      </c>
      <c r="BI1021">
        <v>0.1</v>
      </c>
      <c r="BL1021" t="s">
        <v>181</v>
      </c>
      <c r="BM1021" t="s">
        <v>182</v>
      </c>
      <c r="BN1021" t="s">
        <v>293</v>
      </c>
      <c r="BP1021">
        <v>9</v>
      </c>
    </row>
    <row r="1022" spans="1:68" hidden="1" x14ac:dyDescent="0.2">
      <c r="A1022">
        <v>2021</v>
      </c>
      <c r="B1022">
        <v>3</v>
      </c>
      <c r="C1022" s="260">
        <v>44258</v>
      </c>
      <c r="D1022">
        <v>405</v>
      </c>
      <c r="E1022">
        <v>620</v>
      </c>
      <c r="F1022">
        <v>2</v>
      </c>
      <c r="G1022" t="s">
        <v>294</v>
      </c>
      <c r="H1022" t="s">
        <v>295</v>
      </c>
      <c r="I1022" t="s">
        <v>163</v>
      </c>
      <c r="J1022">
        <v>1</v>
      </c>
      <c r="K1022">
        <v>5</v>
      </c>
      <c r="L1022">
        <v>233</v>
      </c>
      <c r="M1022">
        <v>214.01050000000001</v>
      </c>
      <c r="N1022">
        <v>251.98949999999999</v>
      </c>
      <c r="AP1022">
        <v>18</v>
      </c>
      <c r="AQ1022">
        <v>200</v>
      </c>
      <c r="AV1022">
        <v>1</v>
      </c>
      <c r="BC1022">
        <v>1</v>
      </c>
      <c r="BD1022">
        <v>31</v>
      </c>
      <c r="BE1022">
        <v>1.4999999999999999E-2</v>
      </c>
      <c r="BF1022">
        <v>3.2000000000000001E-2</v>
      </c>
      <c r="BH1022">
        <v>0</v>
      </c>
      <c r="BI1022">
        <v>0.1</v>
      </c>
      <c r="BL1022" t="s">
        <v>181</v>
      </c>
      <c r="BM1022" t="s">
        <v>182</v>
      </c>
      <c r="BN1022" t="s">
        <v>229</v>
      </c>
      <c r="BP1022">
        <v>9</v>
      </c>
    </row>
    <row r="1023" spans="1:68" hidden="1" x14ac:dyDescent="0.2">
      <c r="A1023">
        <v>2021</v>
      </c>
      <c r="B1023">
        <v>3</v>
      </c>
      <c r="C1023" s="260">
        <v>44258</v>
      </c>
      <c r="D1023">
        <v>405</v>
      </c>
      <c r="E1023">
        <v>621</v>
      </c>
      <c r="F1023">
        <v>2</v>
      </c>
      <c r="G1023" t="s">
        <v>296</v>
      </c>
      <c r="H1023" t="s">
        <v>297</v>
      </c>
      <c r="I1023" t="s">
        <v>163</v>
      </c>
      <c r="J1023">
        <v>1</v>
      </c>
      <c r="K1023">
        <v>5</v>
      </c>
      <c r="L1023">
        <v>191.5</v>
      </c>
      <c r="M1023">
        <v>175.98849999999999</v>
      </c>
      <c r="N1023">
        <v>207.01150000000001</v>
      </c>
      <c r="AP1023">
        <v>18</v>
      </c>
      <c r="AQ1023">
        <v>200</v>
      </c>
      <c r="AV1023">
        <v>2</v>
      </c>
      <c r="BC1023">
        <v>2</v>
      </c>
      <c r="BD1023">
        <v>32</v>
      </c>
      <c r="BE1023">
        <v>1.4999999999999999E-2</v>
      </c>
      <c r="BF1023">
        <v>6.3E-2</v>
      </c>
      <c r="BH1023">
        <v>0</v>
      </c>
      <c r="BI1023">
        <v>0.2</v>
      </c>
      <c r="BL1023" t="s">
        <v>181</v>
      </c>
      <c r="BM1023" t="s">
        <v>182</v>
      </c>
      <c r="BN1023" t="s">
        <v>229</v>
      </c>
      <c r="BP1023">
        <v>9</v>
      </c>
    </row>
    <row r="1024" spans="1:68" hidden="1" x14ac:dyDescent="0.2">
      <c r="A1024">
        <v>2021</v>
      </c>
      <c r="B1024">
        <v>3</v>
      </c>
      <c r="C1024" s="260">
        <v>44258</v>
      </c>
      <c r="D1024">
        <v>405</v>
      </c>
      <c r="E1024">
        <v>622</v>
      </c>
      <c r="F1024">
        <v>2</v>
      </c>
      <c r="G1024" t="s">
        <v>298</v>
      </c>
      <c r="H1024" t="s">
        <v>299</v>
      </c>
      <c r="I1024" t="s">
        <v>163</v>
      </c>
      <c r="J1024">
        <v>1</v>
      </c>
      <c r="K1024">
        <v>5</v>
      </c>
      <c r="L1024">
        <v>187</v>
      </c>
      <c r="M1024">
        <v>172.41399999999999</v>
      </c>
      <c r="N1024">
        <v>201.58600000000001</v>
      </c>
      <c r="AP1024">
        <v>18</v>
      </c>
      <c r="AQ1024">
        <v>200</v>
      </c>
      <c r="AT1024">
        <v>2</v>
      </c>
      <c r="AV1024">
        <v>2</v>
      </c>
      <c r="BC1024">
        <v>4</v>
      </c>
      <c r="BD1024">
        <v>34</v>
      </c>
      <c r="BE1024">
        <v>1.4999999999999999E-2</v>
      </c>
      <c r="BF1024">
        <v>0.11799999999999999</v>
      </c>
      <c r="BH1024">
        <v>0</v>
      </c>
      <c r="BI1024">
        <v>0.2</v>
      </c>
      <c r="BL1024" t="s">
        <v>181</v>
      </c>
      <c r="BM1024" t="s">
        <v>182</v>
      </c>
      <c r="BN1024" t="s">
        <v>229</v>
      </c>
      <c r="BP1024">
        <v>9</v>
      </c>
    </row>
    <row r="1025" spans="1:68" hidden="1" x14ac:dyDescent="0.2">
      <c r="A1025">
        <v>2021</v>
      </c>
      <c r="B1025">
        <v>3</v>
      </c>
      <c r="C1025" s="260">
        <v>44258</v>
      </c>
      <c r="D1025">
        <v>137</v>
      </c>
      <c r="E1025">
        <v>273</v>
      </c>
      <c r="F1025">
        <v>3</v>
      </c>
      <c r="G1025" t="s">
        <v>254</v>
      </c>
      <c r="H1025" t="s">
        <v>255</v>
      </c>
      <c r="I1025" t="s">
        <v>163</v>
      </c>
      <c r="J1025">
        <v>3</v>
      </c>
      <c r="K1025">
        <v>2</v>
      </c>
      <c r="L1025">
        <v>564</v>
      </c>
      <c r="M1025">
        <v>524.52</v>
      </c>
      <c r="N1025">
        <v>603.48</v>
      </c>
      <c r="T1025">
        <v>611</v>
      </c>
      <c r="U1025">
        <v>600</v>
      </c>
      <c r="V1025">
        <v>593</v>
      </c>
      <c r="W1025">
        <v>590</v>
      </c>
      <c r="X1025">
        <v>585</v>
      </c>
      <c r="Y1025">
        <v>149</v>
      </c>
      <c r="Z1025">
        <v>153</v>
      </c>
      <c r="AF1025">
        <v>632</v>
      </c>
      <c r="AH1025">
        <v>589</v>
      </c>
      <c r="AI1025">
        <v>573</v>
      </c>
      <c r="AJ1025">
        <v>542</v>
      </c>
      <c r="AK1025">
        <v>142</v>
      </c>
      <c r="AL1025">
        <v>144</v>
      </c>
      <c r="AN1025">
        <v>590.6</v>
      </c>
      <c r="AP1025">
        <v>93</v>
      </c>
      <c r="AQ1025">
        <v>116</v>
      </c>
      <c r="AR1025">
        <v>73</v>
      </c>
      <c r="AS1025">
        <v>147</v>
      </c>
      <c r="AT1025">
        <v>6</v>
      </c>
      <c r="AU1025">
        <v>1</v>
      </c>
      <c r="AV1025">
        <v>4</v>
      </c>
      <c r="BC1025">
        <v>11</v>
      </c>
      <c r="BD1025">
        <v>1601</v>
      </c>
      <c r="BE1025">
        <v>1.4999999999999999E-2</v>
      </c>
      <c r="BF1025">
        <v>7.0000000000000001E-3</v>
      </c>
      <c r="BG1025">
        <v>1</v>
      </c>
      <c r="BH1025">
        <v>0</v>
      </c>
      <c r="BI1025">
        <v>2.8</v>
      </c>
      <c r="BJ1025">
        <v>6.5</v>
      </c>
      <c r="BK1025">
        <v>945.6</v>
      </c>
      <c r="BL1025" t="s">
        <v>164</v>
      </c>
      <c r="BP1025">
        <v>9</v>
      </c>
    </row>
    <row r="1026" spans="1:68" hidden="1" x14ac:dyDescent="0.2">
      <c r="A1026">
        <v>2021</v>
      </c>
      <c r="B1026">
        <v>3</v>
      </c>
      <c r="C1026" s="260">
        <v>44258</v>
      </c>
      <c r="D1026">
        <v>212</v>
      </c>
      <c r="E1026">
        <v>140</v>
      </c>
      <c r="F1026">
        <v>3</v>
      </c>
      <c r="G1026" t="s">
        <v>211</v>
      </c>
      <c r="H1026" t="s">
        <v>212</v>
      </c>
      <c r="I1026" t="s">
        <v>163</v>
      </c>
      <c r="J1026">
        <v>2</v>
      </c>
      <c r="K1026">
        <v>2</v>
      </c>
      <c r="L1026">
        <v>485</v>
      </c>
      <c r="M1026">
        <v>451.05</v>
      </c>
      <c r="N1026">
        <v>518.95000000000005</v>
      </c>
      <c r="T1026">
        <v>449</v>
      </c>
      <c r="U1026">
        <v>480</v>
      </c>
      <c r="V1026">
        <v>468</v>
      </c>
      <c r="W1026">
        <v>475</v>
      </c>
      <c r="X1026">
        <v>469</v>
      </c>
      <c r="Y1026">
        <v>115</v>
      </c>
      <c r="Z1026">
        <v>113</v>
      </c>
      <c r="AF1026">
        <v>511</v>
      </c>
      <c r="AG1026">
        <v>488</v>
      </c>
      <c r="AH1026">
        <v>522</v>
      </c>
      <c r="AI1026">
        <v>468</v>
      </c>
      <c r="AK1026">
        <v>96</v>
      </c>
      <c r="AL1026">
        <v>96</v>
      </c>
      <c r="AN1026">
        <v>481.1</v>
      </c>
      <c r="AP1026">
        <v>60</v>
      </c>
      <c r="AQ1026">
        <v>120</v>
      </c>
      <c r="AR1026">
        <v>69</v>
      </c>
      <c r="AS1026">
        <v>105</v>
      </c>
      <c r="AT1026">
        <v>10</v>
      </c>
      <c r="AV1026">
        <v>4</v>
      </c>
      <c r="BC1026">
        <v>14</v>
      </c>
      <c r="BD1026">
        <v>1540</v>
      </c>
      <c r="BE1026">
        <v>1.4999999999999999E-2</v>
      </c>
      <c r="BF1026">
        <v>8.9999999999999993E-3</v>
      </c>
      <c r="BG1026">
        <v>1</v>
      </c>
      <c r="BH1026">
        <v>0</v>
      </c>
      <c r="BI1026">
        <v>3.2</v>
      </c>
      <c r="BJ1026">
        <v>6.7</v>
      </c>
      <c r="BK1026">
        <v>740.9</v>
      </c>
      <c r="BL1026" t="s">
        <v>181</v>
      </c>
      <c r="BM1026" t="s">
        <v>199</v>
      </c>
      <c r="BN1026" t="s">
        <v>213</v>
      </c>
      <c r="BP1026">
        <v>9</v>
      </c>
    </row>
    <row r="1027" spans="1:68" hidden="1" x14ac:dyDescent="0.2">
      <c r="A1027">
        <v>2021</v>
      </c>
      <c r="B1027">
        <v>3</v>
      </c>
      <c r="C1027" s="260">
        <v>44258</v>
      </c>
      <c r="D1027">
        <v>212</v>
      </c>
      <c r="E1027">
        <v>178</v>
      </c>
      <c r="F1027">
        <v>3</v>
      </c>
      <c r="G1027" t="s">
        <v>214</v>
      </c>
      <c r="H1027" t="s">
        <v>215</v>
      </c>
      <c r="I1027" t="s">
        <v>163</v>
      </c>
      <c r="J1027">
        <v>2</v>
      </c>
      <c r="K1027">
        <v>2</v>
      </c>
      <c r="L1027">
        <v>50</v>
      </c>
      <c r="M1027">
        <v>46.5</v>
      </c>
      <c r="N1027">
        <v>53.5</v>
      </c>
      <c r="T1027">
        <v>51</v>
      </c>
      <c r="U1027">
        <v>53</v>
      </c>
      <c r="V1027">
        <v>49</v>
      </c>
      <c r="W1027">
        <v>50</v>
      </c>
      <c r="X1027">
        <v>52</v>
      </c>
      <c r="Y1027">
        <v>115</v>
      </c>
      <c r="Z1027">
        <v>113</v>
      </c>
      <c r="AF1027">
        <v>52</v>
      </c>
      <c r="AG1027">
        <v>51</v>
      </c>
      <c r="AH1027">
        <v>61</v>
      </c>
      <c r="AI1027">
        <v>49</v>
      </c>
      <c r="AK1027">
        <v>96</v>
      </c>
      <c r="AL1027">
        <v>96</v>
      </c>
      <c r="AN1027">
        <v>52</v>
      </c>
      <c r="AP1027">
        <v>60</v>
      </c>
      <c r="AQ1027">
        <v>120</v>
      </c>
      <c r="AR1027">
        <v>69</v>
      </c>
      <c r="AS1027">
        <v>105</v>
      </c>
      <c r="AT1027">
        <v>11</v>
      </c>
      <c r="AU1027">
        <v>2</v>
      </c>
      <c r="AV1027">
        <v>10</v>
      </c>
      <c r="BC1027">
        <v>23</v>
      </c>
      <c r="BD1027">
        <v>1493</v>
      </c>
      <c r="BE1027">
        <v>1.4999999999999999E-2</v>
      </c>
      <c r="BF1027">
        <v>1.4999999999999999E-2</v>
      </c>
      <c r="BG1027">
        <v>1</v>
      </c>
      <c r="BH1027">
        <v>0.5</v>
      </c>
      <c r="BI1027">
        <v>29.9</v>
      </c>
      <c r="BJ1027">
        <v>1.2</v>
      </c>
      <c r="BK1027">
        <v>77.599999999999994</v>
      </c>
      <c r="BL1027" t="s">
        <v>181</v>
      </c>
      <c r="BM1027" t="s">
        <v>199</v>
      </c>
      <c r="BN1027" t="s">
        <v>216</v>
      </c>
      <c r="BP1027">
        <v>9</v>
      </c>
    </row>
    <row r="1028" spans="1:68" hidden="1" x14ac:dyDescent="0.2">
      <c r="A1028">
        <v>2021</v>
      </c>
      <c r="B1028">
        <v>3</v>
      </c>
      <c r="C1028" s="260">
        <v>44258</v>
      </c>
      <c r="D1028">
        <v>382</v>
      </c>
      <c r="E1028">
        <v>449</v>
      </c>
      <c r="F1028">
        <v>3</v>
      </c>
      <c r="G1028" t="s">
        <v>300</v>
      </c>
      <c r="H1028" t="s">
        <v>301</v>
      </c>
      <c r="I1028" t="s">
        <v>163</v>
      </c>
      <c r="J1028">
        <v>3</v>
      </c>
      <c r="K1028">
        <v>1</v>
      </c>
      <c r="L1028">
        <v>46</v>
      </c>
      <c r="M1028">
        <v>40.985999999999997</v>
      </c>
      <c r="N1028">
        <v>50.048000000000002</v>
      </c>
      <c r="T1028">
        <v>41</v>
      </c>
      <c r="U1028">
        <v>43</v>
      </c>
      <c r="V1028">
        <v>45</v>
      </c>
      <c r="W1028">
        <v>47</v>
      </c>
      <c r="X1028">
        <v>49</v>
      </c>
      <c r="Y1028">
        <v>89</v>
      </c>
      <c r="Z1028">
        <v>85</v>
      </c>
      <c r="AF1028">
        <v>42</v>
      </c>
      <c r="AG1028">
        <v>46</v>
      </c>
      <c r="AH1028">
        <v>44</v>
      </c>
      <c r="AI1028">
        <v>42</v>
      </c>
      <c r="AJ1028">
        <v>44</v>
      </c>
      <c r="AK1028">
        <v>89</v>
      </c>
      <c r="AL1028">
        <v>89</v>
      </c>
      <c r="AN1028">
        <v>44.3</v>
      </c>
      <c r="AP1028">
        <v>108</v>
      </c>
      <c r="AQ1028">
        <v>100</v>
      </c>
      <c r="AR1028">
        <v>123</v>
      </c>
      <c r="AS1028">
        <v>88</v>
      </c>
      <c r="AT1028">
        <v>9</v>
      </c>
      <c r="AU1028">
        <v>4</v>
      </c>
      <c r="AV1028">
        <v>9</v>
      </c>
      <c r="BC1028">
        <v>22</v>
      </c>
      <c r="BD1028">
        <v>3172</v>
      </c>
      <c r="BE1028">
        <v>1.4999999999999999E-2</v>
      </c>
      <c r="BF1028">
        <v>7.0000000000000001E-3</v>
      </c>
      <c r="BG1028">
        <v>1</v>
      </c>
      <c r="BH1028">
        <v>0.5</v>
      </c>
      <c r="BI1028">
        <v>69</v>
      </c>
      <c r="BJ1028">
        <v>1</v>
      </c>
      <c r="BK1028">
        <v>140.5</v>
      </c>
      <c r="BL1028" t="s">
        <v>157</v>
      </c>
      <c r="BM1028" t="s">
        <v>158</v>
      </c>
      <c r="BN1028" t="s">
        <v>302</v>
      </c>
      <c r="BO1028" t="s">
        <v>168</v>
      </c>
      <c r="BP1028">
        <v>9</v>
      </c>
    </row>
    <row r="1029" spans="1:68" hidden="1" x14ac:dyDescent="0.2">
      <c r="A1029">
        <v>2021</v>
      </c>
      <c r="B1029">
        <v>3</v>
      </c>
      <c r="C1029" s="260">
        <v>44258</v>
      </c>
      <c r="D1029">
        <v>32</v>
      </c>
      <c r="E1029">
        <v>92</v>
      </c>
      <c r="F1029">
        <v>7</v>
      </c>
      <c r="G1029" t="s">
        <v>217</v>
      </c>
      <c r="H1029" t="s">
        <v>218</v>
      </c>
      <c r="I1029" t="s">
        <v>163</v>
      </c>
      <c r="J1029">
        <v>2</v>
      </c>
      <c r="K1029">
        <v>3</v>
      </c>
      <c r="L1029">
        <v>361</v>
      </c>
      <c r="M1029">
        <v>335.73</v>
      </c>
      <c r="N1029">
        <v>386.27</v>
      </c>
      <c r="T1029">
        <v>406</v>
      </c>
      <c r="U1029">
        <v>400</v>
      </c>
      <c r="V1029">
        <v>383</v>
      </c>
      <c r="W1029">
        <v>375</v>
      </c>
      <c r="Y1029">
        <v>99</v>
      </c>
      <c r="AN1029">
        <v>391</v>
      </c>
      <c r="AP1029">
        <v>74</v>
      </c>
      <c r="AQ1029">
        <v>97</v>
      </c>
      <c r="AR1029">
        <v>73</v>
      </c>
      <c r="AS1029">
        <v>99</v>
      </c>
      <c r="AT1029">
        <v>6</v>
      </c>
      <c r="AV1029">
        <v>2</v>
      </c>
      <c r="BC1029">
        <v>8</v>
      </c>
      <c r="BD1029">
        <v>656</v>
      </c>
      <c r="BE1029">
        <v>1.4999999999999999E-2</v>
      </c>
      <c r="BF1029">
        <v>1.2E-2</v>
      </c>
      <c r="BG1029">
        <v>1</v>
      </c>
      <c r="BH1029">
        <v>0</v>
      </c>
      <c r="BI1029">
        <v>1.8</v>
      </c>
      <c r="BJ1029">
        <v>3.1</v>
      </c>
      <c r="BK1029">
        <v>256.5</v>
      </c>
      <c r="BL1029" t="s">
        <v>181</v>
      </c>
      <c r="BM1029" t="s">
        <v>182</v>
      </c>
      <c r="BN1029" t="s">
        <v>219</v>
      </c>
      <c r="BO1029" t="s">
        <v>220</v>
      </c>
      <c r="BP1029">
        <v>9</v>
      </c>
    </row>
    <row r="1030" spans="1:68" hidden="1" x14ac:dyDescent="0.2">
      <c r="A1030">
        <v>2021</v>
      </c>
      <c r="B1030">
        <v>3</v>
      </c>
      <c r="C1030" s="260">
        <v>44258</v>
      </c>
      <c r="D1030">
        <v>32</v>
      </c>
      <c r="E1030">
        <v>93</v>
      </c>
      <c r="F1030">
        <v>7</v>
      </c>
      <c r="G1030" t="s">
        <v>221</v>
      </c>
      <c r="H1030" t="s">
        <v>222</v>
      </c>
      <c r="I1030" t="s">
        <v>163</v>
      </c>
      <c r="J1030">
        <v>2</v>
      </c>
      <c r="K1030">
        <v>3</v>
      </c>
      <c r="L1030">
        <v>59</v>
      </c>
      <c r="M1030">
        <v>54.87</v>
      </c>
      <c r="N1030">
        <v>63.13</v>
      </c>
      <c r="T1030">
        <v>68</v>
      </c>
      <c r="U1030">
        <v>65</v>
      </c>
      <c r="V1030">
        <v>60</v>
      </c>
      <c r="W1030">
        <v>58</v>
      </c>
      <c r="Y1030">
        <v>99</v>
      </c>
      <c r="AN1030">
        <v>62.8</v>
      </c>
      <c r="AP1030">
        <v>74</v>
      </c>
      <c r="AQ1030">
        <v>97</v>
      </c>
      <c r="AR1030">
        <v>73</v>
      </c>
      <c r="AS1030">
        <v>99</v>
      </c>
      <c r="AT1030">
        <v>4</v>
      </c>
      <c r="AV1030">
        <v>3</v>
      </c>
      <c r="BC1030">
        <v>7</v>
      </c>
      <c r="BD1030">
        <v>655</v>
      </c>
      <c r="BE1030">
        <v>1.4999999999999999E-2</v>
      </c>
      <c r="BF1030">
        <v>1.0999999999999999E-2</v>
      </c>
      <c r="BG1030">
        <v>1</v>
      </c>
      <c r="BH1030">
        <v>0.1</v>
      </c>
      <c r="BI1030">
        <v>11.1</v>
      </c>
      <c r="BJ1030">
        <v>0.4</v>
      </c>
      <c r="BK1030">
        <v>41.1</v>
      </c>
      <c r="BL1030" t="s">
        <v>181</v>
      </c>
      <c r="BM1030" t="s">
        <v>182</v>
      </c>
      <c r="BN1030" t="s">
        <v>223</v>
      </c>
      <c r="BO1030" t="s">
        <v>220</v>
      </c>
      <c r="BP1030">
        <v>9</v>
      </c>
    </row>
    <row r="1031" spans="1:68" hidden="1" x14ac:dyDescent="0.2">
      <c r="A1031">
        <v>2021</v>
      </c>
      <c r="B1031">
        <v>3</v>
      </c>
      <c r="C1031" s="260">
        <v>44258</v>
      </c>
      <c r="D1031">
        <v>34</v>
      </c>
      <c r="E1031">
        <v>99</v>
      </c>
      <c r="F1031">
        <v>7</v>
      </c>
      <c r="G1031" t="s">
        <v>313</v>
      </c>
      <c r="H1031" t="s">
        <v>314</v>
      </c>
      <c r="I1031" t="s">
        <v>163</v>
      </c>
      <c r="J1031">
        <v>4</v>
      </c>
      <c r="K1031">
        <v>6</v>
      </c>
      <c r="L1031">
        <v>20</v>
      </c>
      <c r="M1031">
        <v>18.600000000000001</v>
      </c>
      <c r="N1031">
        <v>21.4</v>
      </c>
      <c r="T1031">
        <v>21</v>
      </c>
      <c r="U1031">
        <v>21</v>
      </c>
      <c r="Y1031">
        <v>94</v>
      </c>
      <c r="AN1031">
        <v>20.8</v>
      </c>
      <c r="AP1031">
        <v>140</v>
      </c>
      <c r="AQ1031">
        <v>103</v>
      </c>
      <c r="AR1031">
        <v>153</v>
      </c>
      <c r="AS1031">
        <v>94</v>
      </c>
      <c r="AT1031">
        <v>4</v>
      </c>
      <c r="AV1031">
        <v>1</v>
      </c>
      <c r="BC1031">
        <v>5</v>
      </c>
      <c r="BD1031">
        <v>545</v>
      </c>
      <c r="BE1031">
        <v>1.4999999999999999E-2</v>
      </c>
      <c r="BF1031">
        <v>8.9999999999999993E-3</v>
      </c>
      <c r="BG1031">
        <v>1</v>
      </c>
      <c r="BH1031">
        <v>0.3</v>
      </c>
      <c r="BI1031">
        <v>27.3</v>
      </c>
      <c r="BJ1031">
        <v>0.1</v>
      </c>
      <c r="BK1031">
        <v>11.3</v>
      </c>
      <c r="BL1031" t="s">
        <v>181</v>
      </c>
      <c r="BM1031" t="s">
        <v>182</v>
      </c>
      <c r="BN1031" t="s">
        <v>315</v>
      </c>
      <c r="BP1031">
        <v>9</v>
      </c>
    </row>
    <row r="1032" spans="1:68" hidden="1" x14ac:dyDescent="0.2">
      <c r="A1032">
        <v>2021</v>
      </c>
      <c r="B1032">
        <v>3</v>
      </c>
      <c r="C1032" s="260">
        <v>44258</v>
      </c>
      <c r="D1032">
        <v>34</v>
      </c>
      <c r="E1032">
        <v>100</v>
      </c>
      <c r="F1032">
        <v>7</v>
      </c>
      <c r="G1032" t="s">
        <v>316</v>
      </c>
      <c r="H1032" t="s">
        <v>317</v>
      </c>
      <c r="I1032" t="s">
        <v>163</v>
      </c>
      <c r="J1032">
        <v>4</v>
      </c>
      <c r="K1032">
        <v>6</v>
      </c>
      <c r="L1032">
        <v>20</v>
      </c>
      <c r="M1032">
        <v>18.600000000000001</v>
      </c>
      <c r="N1032">
        <v>21.4</v>
      </c>
      <c r="T1032">
        <v>21</v>
      </c>
      <c r="U1032">
        <v>21</v>
      </c>
      <c r="Y1032">
        <v>94</v>
      </c>
      <c r="AN1032">
        <v>20.8</v>
      </c>
      <c r="AP1032">
        <v>140</v>
      </c>
      <c r="AQ1032">
        <v>103</v>
      </c>
      <c r="AR1032">
        <v>153</v>
      </c>
      <c r="AS1032">
        <v>94</v>
      </c>
      <c r="AT1032">
        <v>4</v>
      </c>
      <c r="AV1032">
        <v>1</v>
      </c>
      <c r="BC1032">
        <v>5</v>
      </c>
      <c r="BD1032">
        <v>545</v>
      </c>
      <c r="BE1032">
        <v>1.4999999999999999E-2</v>
      </c>
      <c r="BF1032">
        <v>8.9999999999999993E-3</v>
      </c>
      <c r="BG1032">
        <v>1</v>
      </c>
      <c r="BH1032">
        <v>0.3</v>
      </c>
      <c r="BI1032">
        <v>27.3</v>
      </c>
      <c r="BJ1032">
        <v>0.1</v>
      </c>
      <c r="BK1032">
        <v>11.3</v>
      </c>
      <c r="BL1032" t="s">
        <v>181</v>
      </c>
      <c r="BM1032" t="s">
        <v>182</v>
      </c>
      <c r="BN1032" t="s">
        <v>318</v>
      </c>
      <c r="BP1032">
        <v>9</v>
      </c>
    </row>
    <row r="1033" spans="1:68" hidden="1" x14ac:dyDescent="0.2">
      <c r="A1033">
        <v>2021</v>
      </c>
      <c r="B1033">
        <v>3</v>
      </c>
      <c r="C1033" s="260">
        <v>44258</v>
      </c>
      <c r="D1033">
        <v>34</v>
      </c>
      <c r="E1033">
        <v>101</v>
      </c>
      <c r="F1033">
        <v>7</v>
      </c>
      <c r="G1033" t="s">
        <v>319</v>
      </c>
      <c r="H1033" t="s">
        <v>320</v>
      </c>
      <c r="I1033" t="s">
        <v>163</v>
      </c>
      <c r="J1033">
        <v>4</v>
      </c>
      <c r="K1033">
        <v>6</v>
      </c>
      <c r="L1033">
        <v>20</v>
      </c>
      <c r="M1033">
        <v>18.600000000000001</v>
      </c>
      <c r="N1033">
        <v>21.4</v>
      </c>
      <c r="T1033">
        <v>21</v>
      </c>
      <c r="U1033">
        <v>21</v>
      </c>
      <c r="Y1033">
        <v>94</v>
      </c>
      <c r="AN1033">
        <v>20.8</v>
      </c>
      <c r="AP1033">
        <v>140</v>
      </c>
      <c r="AQ1033">
        <v>103</v>
      </c>
      <c r="AR1033">
        <v>153</v>
      </c>
      <c r="AS1033">
        <v>94</v>
      </c>
      <c r="AT1033">
        <v>4</v>
      </c>
      <c r="AV1033">
        <v>1</v>
      </c>
      <c r="BC1033">
        <v>5</v>
      </c>
      <c r="BD1033">
        <v>545</v>
      </c>
      <c r="BE1033">
        <v>1.4999999999999999E-2</v>
      </c>
      <c r="BF1033">
        <v>8.9999999999999993E-3</v>
      </c>
      <c r="BG1033">
        <v>1</v>
      </c>
      <c r="BH1033">
        <v>0.3</v>
      </c>
      <c r="BI1033">
        <v>27.3</v>
      </c>
      <c r="BJ1033">
        <v>0.1</v>
      </c>
      <c r="BK1033">
        <v>11.3</v>
      </c>
      <c r="BL1033" t="s">
        <v>181</v>
      </c>
      <c r="BM1033" t="s">
        <v>182</v>
      </c>
      <c r="BN1033" t="s">
        <v>321</v>
      </c>
      <c r="BP1033">
        <v>9</v>
      </c>
    </row>
    <row r="1034" spans="1:68" hidden="1" x14ac:dyDescent="0.2">
      <c r="A1034">
        <v>2021</v>
      </c>
      <c r="B1034">
        <v>3</v>
      </c>
      <c r="C1034" s="260">
        <v>44258</v>
      </c>
      <c r="D1034">
        <v>34</v>
      </c>
      <c r="E1034">
        <v>102</v>
      </c>
      <c r="F1034">
        <v>7</v>
      </c>
      <c r="G1034" t="s">
        <v>322</v>
      </c>
      <c r="H1034" t="s">
        <v>323</v>
      </c>
      <c r="I1034" t="s">
        <v>163</v>
      </c>
      <c r="J1034">
        <v>4</v>
      </c>
      <c r="K1034">
        <v>6</v>
      </c>
      <c r="L1034">
        <v>20</v>
      </c>
      <c r="M1034">
        <v>18.600000000000001</v>
      </c>
      <c r="N1034">
        <v>21.4</v>
      </c>
      <c r="T1034">
        <v>21</v>
      </c>
      <c r="U1034">
        <v>21</v>
      </c>
      <c r="Y1034">
        <v>94</v>
      </c>
      <c r="AN1034">
        <v>20.8</v>
      </c>
      <c r="AP1034">
        <v>140</v>
      </c>
      <c r="AQ1034">
        <v>103</v>
      </c>
      <c r="AR1034">
        <v>153</v>
      </c>
      <c r="AS1034">
        <v>94</v>
      </c>
      <c r="AT1034">
        <v>4</v>
      </c>
      <c r="AV1034">
        <v>1</v>
      </c>
      <c r="BC1034">
        <v>5</v>
      </c>
      <c r="BD1034">
        <v>545</v>
      </c>
      <c r="BE1034">
        <v>1.4999999999999999E-2</v>
      </c>
      <c r="BF1034">
        <v>8.9999999999999993E-3</v>
      </c>
      <c r="BG1034">
        <v>1</v>
      </c>
      <c r="BH1034">
        <v>0.3</v>
      </c>
      <c r="BI1034">
        <v>27.3</v>
      </c>
      <c r="BJ1034">
        <v>0.1</v>
      </c>
      <c r="BK1034">
        <v>11.3</v>
      </c>
      <c r="BL1034" t="s">
        <v>181</v>
      </c>
      <c r="BM1034" t="s">
        <v>182</v>
      </c>
      <c r="BN1034" t="s">
        <v>324</v>
      </c>
      <c r="BP1034">
        <v>9</v>
      </c>
    </row>
    <row r="1035" spans="1:68" hidden="1" x14ac:dyDescent="0.2">
      <c r="A1035">
        <v>2021</v>
      </c>
      <c r="B1035">
        <v>3</v>
      </c>
      <c r="C1035" s="260">
        <v>44258</v>
      </c>
      <c r="D1035">
        <v>34</v>
      </c>
      <c r="E1035">
        <v>103</v>
      </c>
      <c r="F1035">
        <v>7</v>
      </c>
      <c r="G1035" t="s">
        <v>325</v>
      </c>
      <c r="H1035" t="s">
        <v>326</v>
      </c>
      <c r="I1035" t="s">
        <v>163</v>
      </c>
      <c r="J1035">
        <v>4</v>
      </c>
      <c r="K1035">
        <v>6</v>
      </c>
      <c r="L1035">
        <v>89</v>
      </c>
      <c r="M1035">
        <v>82.77</v>
      </c>
      <c r="N1035">
        <v>95.23</v>
      </c>
      <c r="T1035">
        <v>92</v>
      </c>
      <c r="U1035">
        <v>90</v>
      </c>
      <c r="Y1035">
        <v>94</v>
      </c>
      <c r="AN1035">
        <v>91</v>
      </c>
      <c r="AP1035">
        <v>140</v>
      </c>
      <c r="AQ1035">
        <v>103</v>
      </c>
      <c r="AR1035">
        <v>153</v>
      </c>
      <c r="AS1035">
        <v>94</v>
      </c>
      <c r="AT1035">
        <v>4</v>
      </c>
      <c r="AV1035">
        <v>1</v>
      </c>
      <c r="BC1035">
        <v>5</v>
      </c>
      <c r="BD1035">
        <v>545</v>
      </c>
      <c r="BE1035">
        <v>1.4999999999999999E-2</v>
      </c>
      <c r="BF1035">
        <v>8.9999999999999993E-3</v>
      </c>
      <c r="BG1035">
        <v>1</v>
      </c>
      <c r="BH1035">
        <v>0.1</v>
      </c>
      <c r="BI1035">
        <v>6.1</v>
      </c>
      <c r="BJ1035">
        <v>0.5</v>
      </c>
      <c r="BK1035">
        <v>49.6</v>
      </c>
      <c r="BL1035" t="s">
        <v>181</v>
      </c>
      <c r="BM1035" t="s">
        <v>182</v>
      </c>
      <c r="BN1035" t="s">
        <v>327</v>
      </c>
      <c r="BP1035">
        <v>9</v>
      </c>
    </row>
    <row r="1036" spans="1:68" hidden="1" x14ac:dyDescent="0.2">
      <c r="A1036">
        <v>2021</v>
      </c>
      <c r="B1036">
        <v>3</v>
      </c>
      <c r="C1036" s="260">
        <v>44258</v>
      </c>
      <c r="D1036">
        <v>34</v>
      </c>
      <c r="E1036">
        <v>104</v>
      </c>
      <c r="F1036">
        <v>7</v>
      </c>
      <c r="G1036" t="s">
        <v>328</v>
      </c>
      <c r="H1036" t="s">
        <v>329</v>
      </c>
      <c r="I1036" t="s">
        <v>163</v>
      </c>
      <c r="J1036">
        <v>4</v>
      </c>
      <c r="K1036">
        <v>6</v>
      </c>
      <c r="L1036">
        <v>89</v>
      </c>
      <c r="M1036">
        <v>82.77</v>
      </c>
      <c r="N1036">
        <v>95.23</v>
      </c>
      <c r="T1036">
        <v>92</v>
      </c>
      <c r="U1036">
        <v>90</v>
      </c>
      <c r="Y1036">
        <v>94</v>
      </c>
      <c r="AN1036">
        <v>91</v>
      </c>
      <c r="AP1036">
        <v>140</v>
      </c>
      <c r="AQ1036">
        <v>103</v>
      </c>
      <c r="AR1036">
        <v>153</v>
      </c>
      <c r="AS1036">
        <v>94</v>
      </c>
      <c r="AT1036">
        <v>4</v>
      </c>
      <c r="AV1036">
        <v>1</v>
      </c>
      <c r="BC1036">
        <v>5</v>
      </c>
      <c r="BD1036">
        <v>545</v>
      </c>
      <c r="BE1036">
        <v>1.4999999999999999E-2</v>
      </c>
      <c r="BF1036">
        <v>8.9999999999999993E-3</v>
      </c>
      <c r="BG1036">
        <v>1</v>
      </c>
      <c r="BH1036">
        <v>0.1</v>
      </c>
      <c r="BI1036">
        <v>6.1</v>
      </c>
      <c r="BJ1036">
        <v>0.5</v>
      </c>
      <c r="BK1036">
        <v>49.6</v>
      </c>
      <c r="BL1036" t="s">
        <v>181</v>
      </c>
      <c r="BM1036" t="s">
        <v>182</v>
      </c>
      <c r="BN1036" t="s">
        <v>330</v>
      </c>
      <c r="BP1036">
        <v>9</v>
      </c>
    </row>
    <row r="1037" spans="1:68" hidden="1" x14ac:dyDescent="0.2">
      <c r="A1037">
        <v>2021</v>
      </c>
      <c r="B1037">
        <v>3</v>
      </c>
      <c r="C1037" s="260">
        <v>44258</v>
      </c>
      <c r="D1037">
        <v>190</v>
      </c>
      <c r="E1037">
        <v>342</v>
      </c>
      <c r="F1037">
        <v>7</v>
      </c>
      <c r="G1037" t="s">
        <v>360</v>
      </c>
      <c r="H1037" t="s">
        <v>361</v>
      </c>
      <c r="I1037" t="s">
        <v>163</v>
      </c>
      <c r="J1037">
        <v>3</v>
      </c>
      <c r="K1037">
        <v>2</v>
      </c>
      <c r="L1037">
        <v>567</v>
      </c>
      <c r="M1037">
        <v>533.54700000000003</v>
      </c>
      <c r="N1037">
        <v>607.25699999999995</v>
      </c>
      <c r="AG1037">
        <v>631</v>
      </c>
      <c r="AI1037">
        <v>572</v>
      </c>
      <c r="AJ1037">
        <v>544</v>
      </c>
      <c r="AK1037">
        <v>168</v>
      </c>
      <c r="AL1037">
        <v>168</v>
      </c>
      <c r="AN1037">
        <v>582.29999999999995</v>
      </c>
      <c r="AP1037">
        <v>60</v>
      </c>
      <c r="AQ1037">
        <v>180</v>
      </c>
      <c r="AR1037">
        <v>64</v>
      </c>
      <c r="AS1037">
        <v>168</v>
      </c>
      <c r="AT1037">
        <v>6</v>
      </c>
      <c r="AU1037">
        <v>4</v>
      </c>
      <c r="AV1037">
        <v>6</v>
      </c>
      <c r="AW1037">
        <v>4</v>
      </c>
      <c r="AX1037">
        <v>6</v>
      </c>
      <c r="BC1037">
        <v>26</v>
      </c>
      <c r="BD1037">
        <v>26</v>
      </c>
      <c r="BE1037">
        <v>1.4999999999999999E-2</v>
      </c>
      <c r="BF1037">
        <v>1</v>
      </c>
      <c r="BH1037">
        <v>0</v>
      </c>
      <c r="BI1037">
        <v>0</v>
      </c>
      <c r="BJ1037">
        <v>15.1</v>
      </c>
      <c r="BK1037">
        <v>15.1</v>
      </c>
      <c r="BL1037" t="s">
        <v>157</v>
      </c>
      <c r="BM1037" t="s">
        <v>158</v>
      </c>
      <c r="BN1037" t="s">
        <v>362</v>
      </c>
      <c r="BO1037" t="s">
        <v>168</v>
      </c>
      <c r="BP1037">
        <v>9</v>
      </c>
    </row>
    <row r="1038" spans="1:68" hidden="1" x14ac:dyDescent="0.2">
      <c r="A1038">
        <v>2021</v>
      </c>
      <c r="B1038">
        <v>3</v>
      </c>
      <c r="C1038" s="260">
        <v>44258</v>
      </c>
      <c r="D1038">
        <v>377</v>
      </c>
      <c r="E1038">
        <v>439</v>
      </c>
      <c r="F1038">
        <v>7</v>
      </c>
      <c r="G1038" t="s">
        <v>179</v>
      </c>
      <c r="H1038" t="s">
        <v>180</v>
      </c>
      <c r="I1038" t="s">
        <v>163</v>
      </c>
      <c r="J1038">
        <v>4</v>
      </c>
      <c r="K1038">
        <v>1</v>
      </c>
      <c r="L1038">
        <v>343</v>
      </c>
      <c r="M1038">
        <v>308.7</v>
      </c>
      <c r="N1038">
        <v>377.3</v>
      </c>
      <c r="W1038">
        <v>335</v>
      </c>
      <c r="X1038">
        <v>365</v>
      </c>
      <c r="Z1038">
        <v>350</v>
      </c>
      <c r="AF1038">
        <v>334</v>
      </c>
      <c r="AG1038">
        <v>342</v>
      </c>
      <c r="AH1038">
        <v>326</v>
      </c>
      <c r="AJ1038">
        <v>332</v>
      </c>
      <c r="AK1038">
        <v>218</v>
      </c>
      <c r="AL1038">
        <v>216</v>
      </c>
      <c r="AN1038">
        <v>339</v>
      </c>
      <c r="AP1038">
        <v>45</v>
      </c>
      <c r="AQ1038">
        <v>320</v>
      </c>
      <c r="AR1038">
        <v>55</v>
      </c>
      <c r="AS1038">
        <v>261</v>
      </c>
      <c r="AT1038">
        <v>8</v>
      </c>
      <c r="AV1038">
        <v>11</v>
      </c>
      <c r="BA1038">
        <v>4</v>
      </c>
      <c r="BC1038">
        <v>23</v>
      </c>
      <c r="BD1038">
        <v>673</v>
      </c>
      <c r="BE1038">
        <v>1.4999999999999999E-2</v>
      </c>
      <c r="BF1038">
        <v>3.4000000000000002E-2</v>
      </c>
      <c r="BH1038">
        <v>0.1</v>
      </c>
      <c r="BI1038">
        <v>2</v>
      </c>
      <c r="BJ1038">
        <v>7.8</v>
      </c>
      <c r="BK1038">
        <v>228.1</v>
      </c>
      <c r="BL1038" t="s">
        <v>181</v>
      </c>
      <c r="BM1038" t="s">
        <v>182</v>
      </c>
      <c r="BN1038" t="s">
        <v>183</v>
      </c>
      <c r="BP1038">
        <v>9</v>
      </c>
    </row>
    <row r="1039" spans="1:68" hidden="1" x14ac:dyDescent="0.2">
      <c r="A1039">
        <v>2021</v>
      </c>
      <c r="B1039">
        <v>3</v>
      </c>
      <c r="C1039" s="260">
        <v>44258</v>
      </c>
      <c r="D1039">
        <v>376</v>
      </c>
      <c r="E1039">
        <v>438</v>
      </c>
      <c r="F1039">
        <v>8</v>
      </c>
      <c r="G1039" t="s">
        <v>190</v>
      </c>
      <c r="H1039" t="s">
        <v>191</v>
      </c>
      <c r="I1039" t="s">
        <v>163</v>
      </c>
      <c r="J1039">
        <v>3</v>
      </c>
      <c r="K1039">
        <v>2</v>
      </c>
      <c r="L1039">
        <v>336</v>
      </c>
      <c r="M1039">
        <v>316.17599999999999</v>
      </c>
      <c r="N1039">
        <v>359.85599999999999</v>
      </c>
      <c r="T1039">
        <v>352</v>
      </c>
      <c r="U1039">
        <v>348</v>
      </c>
      <c r="V1039">
        <v>348</v>
      </c>
      <c r="W1039">
        <v>345</v>
      </c>
      <c r="X1039">
        <v>338</v>
      </c>
      <c r="Y1039">
        <v>140</v>
      </c>
      <c r="Z1039">
        <v>143</v>
      </c>
      <c r="AF1039">
        <v>331</v>
      </c>
      <c r="AG1039">
        <v>328</v>
      </c>
      <c r="AH1039">
        <v>323</v>
      </c>
      <c r="AI1039">
        <v>335</v>
      </c>
      <c r="AJ1039">
        <v>340</v>
      </c>
      <c r="AK1039">
        <v>131</v>
      </c>
      <c r="AL1039">
        <v>128</v>
      </c>
      <c r="AN1039">
        <v>338.8</v>
      </c>
      <c r="AP1039">
        <v>67</v>
      </c>
      <c r="AQ1039">
        <v>161</v>
      </c>
      <c r="AR1039">
        <v>80</v>
      </c>
      <c r="AS1039">
        <v>136</v>
      </c>
      <c r="AT1039">
        <v>8</v>
      </c>
      <c r="AU1039">
        <v>4</v>
      </c>
      <c r="AV1039">
        <v>4</v>
      </c>
      <c r="AX1039">
        <v>2</v>
      </c>
      <c r="BC1039">
        <v>18</v>
      </c>
      <c r="BD1039">
        <v>2106</v>
      </c>
      <c r="BE1039">
        <v>1.4999999999999999E-2</v>
      </c>
      <c r="BF1039">
        <v>8.9999999999999993E-3</v>
      </c>
      <c r="BG1039">
        <v>1</v>
      </c>
      <c r="BH1039">
        <v>0.1</v>
      </c>
      <c r="BI1039">
        <v>6.3</v>
      </c>
      <c r="BJ1039">
        <v>6.1</v>
      </c>
      <c r="BK1039">
        <v>713.5</v>
      </c>
      <c r="BL1039" t="s">
        <v>157</v>
      </c>
      <c r="BM1039" t="s">
        <v>158</v>
      </c>
      <c r="BN1039" t="s">
        <v>192</v>
      </c>
      <c r="BO1039" t="s">
        <v>168</v>
      </c>
      <c r="BP1039">
        <v>9</v>
      </c>
    </row>
    <row r="1040" spans="1:68" hidden="1" x14ac:dyDescent="0.2">
      <c r="A1040">
        <v>2021</v>
      </c>
      <c r="B1040">
        <v>3</v>
      </c>
      <c r="C1040" s="260">
        <v>44258</v>
      </c>
      <c r="D1040">
        <v>52</v>
      </c>
      <c r="E1040">
        <v>130</v>
      </c>
      <c r="F1040">
        <v>25</v>
      </c>
      <c r="G1040" t="s">
        <v>386</v>
      </c>
      <c r="H1040" t="s">
        <v>387</v>
      </c>
      <c r="I1040" t="s">
        <v>374</v>
      </c>
      <c r="J1040">
        <v>9</v>
      </c>
      <c r="K1040">
        <v>1</v>
      </c>
      <c r="L1040">
        <v>12</v>
      </c>
      <c r="M1040">
        <v>11.16</v>
      </c>
      <c r="N1040">
        <v>12.84</v>
      </c>
      <c r="T1040">
        <v>13</v>
      </c>
      <c r="U1040">
        <v>13</v>
      </c>
      <c r="V1040">
        <v>12</v>
      </c>
      <c r="W1040">
        <v>12</v>
      </c>
      <c r="X1040">
        <v>14</v>
      </c>
      <c r="Y1040">
        <v>118</v>
      </c>
      <c r="Z1040">
        <v>115</v>
      </c>
      <c r="AN1040">
        <v>12.7</v>
      </c>
      <c r="AP1040">
        <v>336</v>
      </c>
      <c r="AQ1040">
        <v>96</v>
      </c>
      <c r="AR1040">
        <v>278</v>
      </c>
      <c r="AS1040">
        <v>117</v>
      </c>
      <c r="AT1040">
        <v>10</v>
      </c>
      <c r="AV1040">
        <v>12</v>
      </c>
      <c r="BC1040">
        <v>22</v>
      </c>
      <c r="BD1040">
        <v>3622</v>
      </c>
      <c r="BE1040">
        <v>0.02</v>
      </c>
      <c r="BF1040">
        <v>6.0000000000000001E-3</v>
      </c>
      <c r="BG1040">
        <v>1</v>
      </c>
      <c r="BH1040">
        <v>1.8</v>
      </c>
      <c r="BI1040">
        <v>301.8</v>
      </c>
      <c r="BJ1040">
        <v>0.3</v>
      </c>
      <c r="BK1040">
        <v>46</v>
      </c>
      <c r="BL1040" t="s">
        <v>181</v>
      </c>
      <c r="BM1040" t="s">
        <v>199</v>
      </c>
      <c r="BN1040" t="s">
        <v>388</v>
      </c>
      <c r="BP1040">
        <v>9</v>
      </c>
    </row>
    <row r="1041" spans="1:68" hidden="1" x14ac:dyDescent="0.2">
      <c r="A1041">
        <v>2021</v>
      </c>
      <c r="B1041">
        <v>3</v>
      </c>
      <c r="C1041" s="260">
        <v>44258</v>
      </c>
      <c r="D1041">
        <v>227</v>
      </c>
      <c r="E1041">
        <v>155</v>
      </c>
      <c r="F1041">
        <v>30</v>
      </c>
      <c r="G1041" t="s">
        <v>338</v>
      </c>
      <c r="H1041" t="s">
        <v>339</v>
      </c>
      <c r="I1041" t="s">
        <v>340</v>
      </c>
      <c r="J1041">
        <v>3</v>
      </c>
      <c r="K1041">
        <v>2</v>
      </c>
      <c r="L1041">
        <v>122</v>
      </c>
      <c r="M1041">
        <v>113.46</v>
      </c>
      <c r="N1041">
        <v>130.54</v>
      </c>
      <c r="T1041">
        <v>122</v>
      </c>
      <c r="Y1041">
        <v>116</v>
      </c>
      <c r="AN1041">
        <v>122</v>
      </c>
      <c r="AP1041">
        <v>61</v>
      </c>
      <c r="AQ1041">
        <v>177</v>
      </c>
      <c r="AR1041">
        <v>93</v>
      </c>
      <c r="AS1041">
        <v>116</v>
      </c>
      <c r="AT1041">
        <v>4</v>
      </c>
      <c r="AV1041">
        <v>3</v>
      </c>
      <c r="AX1041">
        <v>1</v>
      </c>
      <c r="BC1041">
        <v>8</v>
      </c>
      <c r="BD1041">
        <v>512</v>
      </c>
      <c r="BE1041">
        <v>0.02</v>
      </c>
      <c r="BF1041">
        <v>1.6E-2</v>
      </c>
      <c r="BG1041">
        <v>1</v>
      </c>
      <c r="BH1041">
        <v>0.1</v>
      </c>
      <c r="BI1041">
        <v>4.2</v>
      </c>
      <c r="BJ1041">
        <v>1</v>
      </c>
      <c r="BK1041">
        <v>62.5</v>
      </c>
      <c r="BL1041" t="s">
        <v>181</v>
      </c>
      <c r="BM1041" t="s">
        <v>196</v>
      </c>
      <c r="BN1041" t="s">
        <v>341</v>
      </c>
      <c r="BP1041">
        <v>9</v>
      </c>
    </row>
    <row r="1042" spans="1:68" hidden="1" x14ac:dyDescent="0.2">
      <c r="A1042">
        <v>2021</v>
      </c>
      <c r="B1042">
        <v>3</v>
      </c>
      <c r="C1042" s="260">
        <v>44258</v>
      </c>
      <c r="D1042">
        <v>393</v>
      </c>
      <c r="E1042">
        <v>605</v>
      </c>
      <c r="F1042">
        <v>34</v>
      </c>
      <c r="G1042" t="s">
        <v>280</v>
      </c>
      <c r="H1042" t="s">
        <v>281</v>
      </c>
      <c r="I1042" t="s">
        <v>282</v>
      </c>
      <c r="J1042">
        <v>1</v>
      </c>
      <c r="K1042">
        <v>2</v>
      </c>
      <c r="L1042">
        <v>633</v>
      </c>
      <c r="M1042">
        <v>588.69000000000005</v>
      </c>
      <c r="N1042">
        <v>677.31</v>
      </c>
      <c r="T1042">
        <v>600</v>
      </c>
      <c r="U1042">
        <v>593</v>
      </c>
      <c r="V1042">
        <v>583</v>
      </c>
      <c r="W1042">
        <v>578</v>
      </c>
      <c r="X1042">
        <v>605</v>
      </c>
      <c r="Y1042">
        <v>214</v>
      </c>
      <c r="Z1042">
        <v>220</v>
      </c>
      <c r="AF1042">
        <v>542</v>
      </c>
      <c r="AG1042">
        <v>568</v>
      </c>
      <c r="AH1042">
        <v>556</v>
      </c>
      <c r="AI1042">
        <v>562</v>
      </c>
      <c r="AK1042">
        <v>214</v>
      </c>
      <c r="AL1042">
        <v>212</v>
      </c>
      <c r="AN1042">
        <v>576.29999999999995</v>
      </c>
      <c r="AP1042">
        <v>13</v>
      </c>
      <c r="AQ1042">
        <v>200</v>
      </c>
      <c r="AR1042">
        <v>17</v>
      </c>
      <c r="AS1042">
        <v>215</v>
      </c>
      <c r="AT1042">
        <v>8</v>
      </c>
      <c r="AU1042">
        <v>4</v>
      </c>
      <c r="AV1042">
        <v>6</v>
      </c>
      <c r="BC1042">
        <v>18</v>
      </c>
      <c r="BD1042">
        <v>334</v>
      </c>
      <c r="BE1042">
        <v>0.02</v>
      </c>
      <c r="BF1042">
        <v>5.3999999999999999E-2</v>
      </c>
      <c r="BH1042">
        <v>0</v>
      </c>
      <c r="BI1042">
        <v>0.5</v>
      </c>
      <c r="BJ1042">
        <v>10.4</v>
      </c>
      <c r="BK1042">
        <v>192.5</v>
      </c>
      <c r="BL1042" t="s">
        <v>283</v>
      </c>
      <c r="BM1042" t="s">
        <v>283</v>
      </c>
      <c r="BP1042">
        <v>9</v>
      </c>
    </row>
    <row r="1043" spans="1:68" hidden="1" x14ac:dyDescent="0.2">
      <c r="A1043">
        <v>2021</v>
      </c>
      <c r="B1043">
        <v>3</v>
      </c>
      <c r="C1043" s="260">
        <v>44258</v>
      </c>
      <c r="D1043">
        <v>393</v>
      </c>
      <c r="E1043">
        <v>749</v>
      </c>
      <c r="F1043">
        <v>34</v>
      </c>
      <c r="G1043" t="s">
        <v>309</v>
      </c>
      <c r="H1043" t="s">
        <v>310</v>
      </c>
      <c r="I1043" t="s">
        <v>282</v>
      </c>
      <c r="J1043">
        <v>1</v>
      </c>
      <c r="K1043">
        <v>2</v>
      </c>
      <c r="L1043">
        <v>660</v>
      </c>
      <c r="M1043">
        <v>613.79999999999995</v>
      </c>
      <c r="N1043">
        <v>706.2</v>
      </c>
      <c r="T1043">
        <v>700</v>
      </c>
      <c r="U1043">
        <v>703</v>
      </c>
      <c r="V1043">
        <v>716</v>
      </c>
      <c r="W1043">
        <v>708</v>
      </c>
      <c r="X1043">
        <v>730</v>
      </c>
      <c r="Y1043">
        <v>214</v>
      </c>
      <c r="Z1043">
        <v>220</v>
      </c>
      <c r="AF1043">
        <v>631</v>
      </c>
      <c r="AG1043">
        <v>694</v>
      </c>
      <c r="AH1043">
        <v>684</v>
      </c>
      <c r="AI1043">
        <v>675</v>
      </c>
      <c r="AK1043">
        <v>214</v>
      </c>
      <c r="AL1043">
        <v>212</v>
      </c>
      <c r="AN1043">
        <v>693.4</v>
      </c>
      <c r="AP1043">
        <v>13</v>
      </c>
      <c r="AQ1043">
        <v>200</v>
      </c>
      <c r="AR1043">
        <v>17</v>
      </c>
      <c r="AS1043">
        <v>215</v>
      </c>
      <c r="BE1043">
        <v>0.02</v>
      </c>
      <c r="BL1043" t="s">
        <v>283</v>
      </c>
      <c r="BM1043" t="s">
        <v>283</v>
      </c>
      <c r="BP1043">
        <v>9</v>
      </c>
    </row>
    <row r="1044" spans="1:68" hidden="1" x14ac:dyDescent="0.2">
      <c r="A1044">
        <v>2021</v>
      </c>
      <c r="B1044">
        <v>3</v>
      </c>
      <c r="C1044" s="260">
        <v>44258</v>
      </c>
      <c r="D1044">
        <v>4</v>
      </c>
      <c r="E1044">
        <v>11</v>
      </c>
      <c r="F1044">
        <v>48</v>
      </c>
      <c r="G1044" t="s">
        <v>201</v>
      </c>
      <c r="H1044" t="s">
        <v>202</v>
      </c>
      <c r="I1044" t="s">
        <v>203</v>
      </c>
      <c r="J1044">
        <v>2</v>
      </c>
      <c r="K1044">
        <v>2</v>
      </c>
      <c r="L1044">
        <v>212</v>
      </c>
      <c r="M1044">
        <v>197.16</v>
      </c>
      <c r="N1044">
        <v>226.84</v>
      </c>
      <c r="T1044">
        <v>206</v>
      </c>
      <c r="U1044">
        <v>228</v>
      </c>
      <c r="V1044">
        <v>225</v>
      </c>
      <c r="W1044">
        <v>219</v>
      </c>
      <c r="X1044">
        <v>206</v>
      </c>
      <c r="Y1044">
        <v>132</v>
      </c>
      <c r="Z1044">
        <v>125</v>
      </c>
      <c r="AN1044">
        <v>216.8</v>
      </c>
      <c r="AP1044">
        <v>37</v>
      </c>
      <c r="AQ1044">
        <v>195</v>
      </c>
      <c r="AR1044">
        <v>56</v>
      </c>
      <c r="AS1044">
        <v>129</v>
      </c>
      <c r="AT1044">
        <v>8</v>
      </c>
      <c r="AV1044">
        <v>1</v>
      </c>
      <c r="BC1044">
        <v>9</v>
      </c>
      <c r="BD1044">
        <v>249</v>
      </c>
      <c r="BE1044">
        <v>0.02</v>
      </c>
      <c r="BF1044">
        <v>3.5999999999999997E-2</v>
      </c>
      <c r="BH1044">
        <v>0</v>
      </c>
      <c r="BI1044">
        <v>1.2</v>
      </c>
      <c r="BJ1044">
        <v>2</v>
      </c>
      <c r="BK1044">
        <v>54</v>
      </c>
      <c r="BL1044" t="s">
        <v>181</v>
      </c>
      <c r="BM1044" t="s">
        <v>199</v>
      </c>
      <c r="BN1044" t="s">
        <v>204</v>
      </c>
      <c r="BP1044">
        <v>9</v>
      </c>
    </row>
    <row r="1045" spans="1:68" hidden="1" x14ac:dyDescent="0.2">
      <c r="A1045">
        <v>2021</v>
      </c>
      <c r="B1045">
        <v>3</v>
      </c>
      <c r="C1045" s="260">
        <v>44258</v>
      </c>
      <c r="D1045">
        <v>4</v>
      </c>
      <c r="E1045">
        <v>12</v>
      </c>
      <c r="F1045">
        <v>48</v>
      </c>
      <c r="G1045" t="s">
        <v>205</v>
      </c>
      <c r="H1045" t="s">
        <v>206</v>
      </c>
      <c r="I1045" t="s">
        <v>203</v>
      </c>
      <c r="J1045">
        <v>2</v>
      </c>
      <c r="K1045">
        <v>2</v>
      </c>
      <c r="L1045">
        <v>212</v>
      </c>
      <c r="M1045">
        <v>197.16</v>
      </c>
      <c r="N1045">
        <v>226.84</v>
      </c>
      <c r="T1045">
        <v>226</v>
      </c>
      <c r="U1045">
        <v>235</v>
      </c>
      <c r="V1045">
        <v>218</v>
      </c>
      <c r="W1045">
        <v>210</v>
      </c>
      <c r="X1045">
        <v>213</v>
      </c>
      <c r="Y1045">
        <v>132</v>
      </c>
      <c r="Z1045">
        <v>125</v>
      </c>
      <c r="AN1045">
        <v>220.4</v>
      </c>
      <c r="AP1045">
        <v>37</v>
      </c>
      <c r="AQ1045">
        <v>195</v>
      </c>
      <c r="AR1045">
        <v>56</v>
      </c>
      <c r="AS1045">
        <v>129</v>
      </c>
      <c r="AT1045">
        <v>6</v>
      </c>
      <c r="AV1045">
        <v>3</v>
      </c>
      <c r="BC1045">
        <v>9</v>
      </c>
      <c r="BD1045">
        <v>249</v>
      </c>
      <c r="BE1045">
        <v>0.02</v>
      </c>
      <c r="BF1045">
        <v>3.5999999999999997E-2</v>
      </c>
      <c r="BH1045">
        <v>0</v>
      </c>
      <c r="BI1045">
        <v>1.2</v>
      </c>
      <c r="BJ1045">
        <v>2</v>
      </c>
      <c r="BK1045">
        <v>54.9</v>
      </c>
      <c r="BL1045" t="s">
        <v>181</v>
      </c>
      <c r="BM1045" t="s">
        <v>199</v>
      </c>
      <c r="BN1045" t="s">
        <v>207</v>
      </c>
      <c r="BP1045">
        <v>9</v>
      </c>
    </row>
    <row r="1046" spans="1:68" hidden="1" x14ac:dyDescent="0.2">
      <c r="A1046">
        <v>2021</v>
      </c>
      <c r="B1046">
        <v>3</v>
      </c>
      <c r="C1046" s="260">
        <v>44258</v>
      </c>
      <c r="D1046">
        <v>334</v>
      </c>
      <c r="E1046">
        <v>254</v>
      </c>
      <c r="F1046">
        <v>49</v>
      </c>
      <c r="G1046" t="s">
        <v>208</v>
      </c>
      <c r="H1046" t="s">
        <v>209</v>
      </c>
      <c r="I1046" t="s">
        <v>203</v>
      </c>
      <c r="J1046">
        <v>4</v>
      </c>
      <c r="K1046">
        <v>2</v>
      </c>
      <c r="L1046">
        <v>203</v>
      </c>
      <c r="M1046">
        <v>188.79</v>
      </c>
      <c r="N1046">
        <v>217.21</v>
      </c>
      <c r="T1046">
        <v>211</v>
      </c>
      <c r="U1046">
        <v>210</v>
      </c>
      <c r="V1046">
        <v>209</v>
      </c>
      <c r="W1046">
        <v>218</v>
      </c>
      <c r="X1046">
        <v>207</v>
      </c>
      <c r="Y1046">
        <v>135</v>
      </c>
      <c r="Z1046">
        <v>130</v>
      </c>
      <c r="AF1046">
        <v>208</v>
      </c>
      <c r="AG1046">
        <v>196</v>
      </c>
      <c r="AH1046">
        <v>204</v>
      </c>
      <c r="AI1046">
        <v>201</v>
      </c>
      <c r="AJ1046">
        <v>213</v>
      </c>
      <c r="AK1046">
        <v>136</v>
      </c>
      <c r="AL1046">
        <v>139</v>
      </c>
      <c r="AN1046">
        <v>207.7</v>
      </c>
      <c r="AP1046">
        <v>88</v>
      </c>
      <c r="AQ1046">
        <v>164</v>
      </c>
      <c r="AR1046">
        <v>107</v>
      </c>
      <c r="AS1046">
        <v>135</v>
      </c>
      <c r="AT1046">
        <v>8</v>
      </c>
      <c r="AU1046">
        <v>4</v>
      </c>
      <c r="AV1046">
        <v>10</v>
      </c>
      <c r="BC1046">
        <v>22</v>
      </c>
      <c r="BD1046">
        <v>2062</v>
      </c>
      <c r="BE1046">
        <v>0.02</v>
      </c>
      <c r="BF1046">
        <v>1.0999999999999999E-2</v>
      </c>
      <c r="BG1046">
        <v>1</v>
      </c>
      <c r="BH1046">
        <v>0.1</v>
      </c>
      <c r="BI1046">
        <v>10.199999999999999</v>
      </c>
      <c r="BJ1046">
        <v>4.5999999999999996</v>
      </c>
      <c r="BK1046">
        <v>428.3</v>
      </c>
      <c r="BL1046" t="s">
        <v>181</v>
      </c>
      <c r="BM1046" t="s">
        <v>196</v>
      </c>
      <c r="BN1046" t="s">
        <v>210</v>
      </c>
      <c r="BP1046">
        <v>9</v>
      </c>
    </row>
    <row r="1047" spans="1:68" hidden="1" x14ac:dyDescent="0.2">
      <c r="A1047">
        <v>2021</v>
      </c>
      <c r="B1047">
        <v>3</v>
      </c>
      <c r="C1047" s="260">
        <v>44258</v>
      </c>
      <c r="D1047">
        <v>415</v>
      </c>
      <c r="E1047">
        <v>655</v>
      </c>
      <c r="F1047">
        <v>49</v>
      </c>
      <c r="G1047" t="s">
        <v>261</v>
      </c>
      <c r="H1047" t="s">
        <v>262</v>
      </c>
      <c r="I1047" t="s">
        <v>203</v>
      </c>
      <c r="J1047">
        <v>3</v>
      </c>
      <c r="K1047">
        <v>1</v>
      </c>
      <c r="L1047">
        <v>148</v>
      </c>
      <c r="M1047">
        <v>137.63999999999999</v>
      </c>
      <c r="N1047">
        <v>158.36000000000001</v>
      </c>
      <c r="AP1047">
        <v>60</v>
      </c>
      <c r="AQ1047">
        <v>180</v>
      </c>
      <c r="BD1047">
        <v>150</v>
      </c>
      <c r="BE1047">
        <v>0.02</v>
      </c>
      <c r="BI1047">
        <v>1</v>
      </c>
      <c r="BL1047" t="s">
        <v>181</v>
      </c>
      <c r="BM1047" t="s">
        <v>182</v>
      </c>
      <c r="BN1047" t="s">
        <v>263</v>
      </c>
      <c r="BP1047">
        <v>9</v>
      </c>
    </row>
    <row r="1048" spans="1:68" hidden="1" x14ac:dyDescent="0.2">
      <c r="A1048">
        <v>2021</v>
      </c>
      <c r="B1048">
        <v>3</v>
      </c>
      <c r="C1048" s="260">
        <v>44258</v>
      </c>
      <c r="D1048">
        <v>415</v>
      </c>
      <c r="E1048">
        <v>656</v>
      </c>
      <c r="F1048">
        <v>49</v>
      </c>
      <c r="G1048" t="s">
        <v>264</v>
      </c>
      <c r="H1048" t="s">
        <v>265</v>
      </c>
      <c r="I1048" t="s">
        <v>203</v>
      </c>
      <c r="J1048">
        <v>3</v>
      </c>
      <c r="K1048">
        <v>1</v>
      </c>
      <c r="L1048">
        <v>148</v>
      </c>
      <c r="M1048">
        <v>137.63999999999999</v>
      </c>
      <c r="N1048">
        <v>158.36000000000001</v>
      </c>
      <c r="AP1048">
        <v>60</v>
      </c>
      <c r="AQ1048">
        <v>180</v>
      </c>
      <c r="BD1048">
        <v>150</v>
      </c>
      <c r="BE1048">
        <v>0.02</v>
      </c>
      <c r="BI1048">
        <v>1</v>
      </c>
      <c r="BL1048" t="s">
        <v>181</v>
      </c>
      <c r="BM1048" t="s">
        <v>182</v>
      </c>
      <c r="BN1048" t="s">
        <v>266</v>
      </c>
      <c r="BP1048">
        <v>9</v>
      </c>
    </row>
    <row r="1049" spans="1:68" hidden="1" x14ac:dyDescent="0.2">
      <c r="A1049">
        <v>2021</v>
      </c>
      <c r="B1049">
        <v>3</v>
      </c>
      <c r="C1049" s="260">
        <v>44258</v>
      </c>
      <c r="D1049">
        <v>415</v>
      </c>
      <c r="E1049">
        <v>657</v>
      </c>
      <c r="F1049">
        <v>49</v>
      </c>
      <c r="G1049" t="s">
        <v>267</v>
      </c>
      <c r="H1049" t="s">
        <v>268</v>
      </c>
      <c r="I1049" t="s">
        <v>203</v>
      </c>
      <c r="J1049">
        <v>3</v>
      </c>
      <c r="K1049">
        <v>1</v>
      </c>
      <c r="L1049">
        <v>90</v>
      </c>
      <c r="M1049">
        <v>83.7</v>
      </c>
      <c r="N1049">
        <v>96.3</v>
      </c>
      <c r="AP1049">
        <v>60</v>
      </c>
      <c r="AQ1049">
        <v>180</v>
      </c>
      <c r="BD1049">
        <v>120</v>
      </c>
      <c r="BE1049">
        <v>0.02</v>
      </c>
      <c r="BI1049">
        <v>1.3</v>
      </c>
      <c r="BL1049" t="s">
        <v>181</v>
      </c>
      <c r="BM1049" t="s">
        <v>182</v>
      </c>
      <c r="BN1049" t="s">
        <v>269</v>
      </c>
      <c r="BP1049">
        <v>9</v>
      </c>
    </row>
    <row r="1050" spans="1:68" hidden="1" x14ac:dyDescent="0.2">
      <c r="A1050">
        <v>2021</v>
      </c>
      <c r="B1050">
        <v>3</v>
      </c>
      <c r="C1050" s="260">
        <v>44258</v>
      </c>
      <c r="D1050">
        <v>415</v>
      </c>
      <c r="E1050">
        <v>658</v>
      </c>
      <c r="F1050">
        <v>49</v>
      </c>
      <c r="G1050" t="s">
        <v>270</v>
      </c>
      <c r="H1050" t="s">
        <v>271</v>
      </c>
      <c r="I1050" t="s">
        <v>203</v>
      </c>
      <c r="J1050">
        <v>3</v>
      </c>
      <c r="K1050">
        <v>1</v>
      </c>
      <c r="L1050">
        <v>90</v>
      </c>
      <c r="M1050">
        <v>83.7</v>
      </c>
      <c r="N1050">
        <v>96.3</v>
      </c>
      <c r="AP1050">
        <v>60</v>
      </c>
      <c r="AQ1050">
        <v>180</v>
      </c>
      <c r="BD1050">
        <v>120</v>
      </c>
      <c r="BE1050">
        <v>0.02</v>
      </c>
      <c r="BI1050">
        <v>1.3</v>
      </c>
      <c r="BL1050" t="s">
        <v>181</v>
      </c>
      <c r="BM1050" t="s">
        <v>182</v>
      </c>
      <c r="BN1050" t="s">
        <v>272</v>
      </c>
      <c r="BP1050">
        <v>9</v>
      </c>
    </row>
    <row r="1051" spans="1:68" hidden="1" x14ac:dyDescent="0.2">
      <c r="A1051">
        <v>2021</v>
      </c>
      <c r="B1051">
        <v>3</v>
      </c>
      <c r="C1051" s="260">
        <v>44259</v>
      </c>
      <c r="D1051">
        <v>381</v>
      </c>
      <c r="E1051">
        <v>445</v>
      </c>
      <c r="F1051">
        <v>2</v>
      </c>
      <c r="G1051" t="s">
        <v>242</v>
      </c>
      <c r="H1051" t="s">
        <v>243</v>
      </c>
      <c r="I1051" t="s">
        <v>163</v>
      </c>
      <c r="J1051">
        <v>3</v>
      </c>
      <c r="K1051">
        <v>4</v>
      </c>
      <c r="L1051">
        <v>28</v>
      </c>
      <c r="M1051">
        <v>25.2</v>
      </c>
      <c r="N1051">
        <v>30.8</v>
      </c>
      <c r="T1051">
        <v>32</v>
      </c>
      <c r="U1051">
        <v>28</v>
      </c>
      <c r="V1051">
        <v>26</v>
      </c>
      <c r="W1051">
        <v>27</v>
      </c>
      <c r="X1051">
        <v>26</v>
      </c>
      <c r="Y1051">
        <v>102</v>
      </c>
      <c r="Z1051">
        <v>102</v>
      </c>
      <c r="AF1051">
        <v>30</v>
      </c>
      <c r="AG1051">
        <v>27</v>
      </c>
      <c r="AI1051">
        <v>31</v>
      </c>
      <c r="AK1051">
        <v>99</v>
      </c>
      <c r="AL1051">
        <v>100</v>
      </c>
      <c r="AN1051">
        <v>28.4</v>
      </c>
      <c r="AP1051">
        <v>60</v>
      </c>
      <c r="AQ1051">
        <v>180</v>
      </c>
      <c r="AR1051">
        <v>107</v>
      </c>
      <c r="AS1051">
        <v>101</v>
      </c>
      <c r="AT1051">
        <v>4</v>
      </c>
      <c r="AU1051">
        <v>4</v>
      </c>
      <c r="AV1051">
        <v>8</v>
      </c>
      <c r="BC1051">
        <v>16</v>
      </c>
      <c r="BD1051">
        <v>2016</v>
      </c>
      <c r="BE1051">
        <v>1.4999999999999999E-2</v>
      </c>
      <c r="BF1051">
        <v>8.0000000000000002E-3</v>
      </c>
      <c r="BG1051">
        <v>1</v>
      </c>
      <c r="BH1051">
        <v>0.6</v>
      </c>
      <c r="BI1051">
        <v>72</v>
      </c>
      <c r="BJ1051">
        <v>0.5</v>
      </c>
      <c r="BK1051">
        <v>57.3</v>
      </c>
      <c r="BL1051" t="s">
        <v>181</v>
      </c>
      <c r="BM1051" t="s">
        <v>182</v>
      </c>
      <c r="BN1051" t="s">
        <v>244</v>
      </c>
      <c r="BP1051">
        <v>9</v>
      </c>
    </row>
    <row r="1052" spans="1:68" hidden="1" x14ac:dyDescent="0.2">
      <c r="A1052">
        <v>2021</v>
      </c>
      <c r="B1052">
        <v>3</v>
      </c>
      <c r="C1052" s="260">
        <v>44259</v>
      </c>
      <c r="D1052">
        <v>381</v>
      </c>
      <c r="E1052">
        <v>446</v>
      </c>
      <c r="F1052">
        <v>2</v>
      </c>
      <c r="G1052" t="s">
        <v>245</v>
      </c>
      <c r="H1052" t="s">
        <v>246</v>
      </c>
      <c r="I1052" t="s">
        <v>163</v>
      </c>
      <c r="J1052">
        <v>3</v>
      </c>
      <c r="K1052">
        <v>4</v>
      </c>
      <c r="L1052">
        <v>167</v>
      </c>
      <c r="M1052">
        <v>150.30000000000001</v>
      </c>
      <c r="N1052">
        <v>183.7</v>
      </c>
      <c r="T1052">
        <v>190</v>
      </c>
      <c r="U1052">
        <v>175</v>
      </c>
      <c r="V1052">
        <v>179</v>
      </c>
      <c r="W1052">
        <v>163</v>
      </c>
      <c r="X1052">
        <v>157</v>
      </c>
      <c r="Y1052">
        <v>102</v>
      </c>
      <c r="Z1052">
        <v>102</v>
      </c>
      <c r="AF1052">
        <v>173</v>
      </c>
      <c r="AG1052">
        <v>168</v>
      </c>
      <c r="AI1052">
        <v>176</v>
      </c>
      <c r="AK1052">
        <v>99</v>
      </c>
      <c r="AL1052">
        <v>100</v>
      </c>
      <c r="AN1052">
        <v>172.7</v>
      </c>
      <c r="AP1052">
        <v>60</v>
      </c>
      <c r="AQ1052">
        <v>180</v>
      </c>
      <c r="AR1052">
        <v>107</v>
      </c>
      <c r="AS1052">
        <v>101</v>
      </c>
      <c r="AT1052">
        <v>4</v>
      </c>
      <c r="AU1052">
        <v>3</v>
      </c>
      <c r="AV1052">
        <v>5</v>
      </c>
      <c r="BC1052">
        <v>12</v>
      </c>
      <c r="BD1052">
        <v>2112</v>
      </c>
      <c r="BE1052">
        <v>1.4999999999999999E-2</v>
      </c>
      <c r="BF1052">
        <v>6.0000000000000001E-3</v>
      </c>
      <c r="BG1052">
        <v>1</v>
      </c>
      <c r="BH1052">
        <v>0.1</v>
      </c>
      <c r="BI1052">
        <v>12.6</v>
      </c>
      <c r="BJ1052">
        <v>2.1</v>
      </c>
      <c r="BK1052">
        <v>364.7</v>
      </c>
      <c r="BL1052" t="s">
        <v>181</v>
      </c>
      <c r="BM1052" t="s">
        <v>182</v>
      </c>
      <c r="BN1052" t="s">
        <v>247</v>
      </c>
      <c r="BP1052">
        <v>9</v>
      </c>
    </row>
    <row r="1053" spans="1:68" hidden="1" x14ac:dyDescent="0.2">
      <c r="A1053">
        <v>2021</v>
      </c>
      <c r="B1053">
        <v>3</v>
      </c>
      <c r="C1053" s="260">
        <v>44259</v>
      </c>
      <c r="D1053">
        <v>381</v>
      </c>
      <c r="E1053">
        <v>447</v>
      </c>
      <c r="F1053">
        <v>2</v>
      </c>
      <c r="G1053" t="s">
        <v>248</v>
      </c>
      <c r="H1053" t="s">
        <v>249</v>
      </c>
      <c r="I1053" t="s">
        <v>163</v>
      </c>
      <c r="J1053">
        <v>3</v>
      </c>
      <c r="K1053">
        <v>4</v>
      </c>
      <c r="L1053">
        <v>177</v>
      </c>
      <c r="M1053">
        <v>159.30000000000001</v>
      </c>
      <c r="N1053">
        <v>194.7</v>
      </c>
      <c r="T1053">
        <v>200</v>
      </c>
      <c r="U1053">
        <v>190</v>
      </c>
      <c r="V1053">
        <v>189</v>
      </c>
      <c r="W1053">
        <v>166</v>
      </c>
      <c r="X1053">
        <v>172</v>
      </c>
      <c r="Y1053">
        <v>102</v>
      </c>
      <c r="Z1053">
        <v>102</v>
      </c>
      <c r="AF1053">
        <v>165</v>
      </c>
      <c r="AG1053">
        <v>159</v>
      </c>
      <c r="AI1053">
        <v>168</v>
      </c>
      <c r="AK1053">
        <v>99</v>
      </c>
      <c r="AL1053">
        <v>100</v>
      </c>
      <c r="AN1053">
        <v>176.1</v>
      </c>
      <c r="AP1053">
        <v>60</v>
      </c>
      <c r="AQ1053">
        <v>180</v>
      </c>
      <c r="AR1053">
        <v>107</v>
      </c>
      <c r="AS1053">
        <v>101</v>
      </c>
      <c r="AT1053">
        <v>6</v>
      </c>
      <c r="AV1053">
        <v>7</v>
      </c>
      <c r="BC1053">
        <v>13</v>
      </c>
      <c r="BD1053">
        <v>2113</v>
      </c>
      <c r="BE1053">
        <v>1.4999999999999999E-2</v>
      </c>
      <c r="BF1053">
        <v>6.0000000000000001E-3</v>
      </c>
      <c r="BG1053">
        <v>1</v>
      </c>
      <c r="BH1053">
        <v>0.1</v>
      </c>
      <c r="BI1053">
        <v>11.9</v>
      </c>
      <c r="BJ1053">
        <v>2.2999999999999998</v>
      </c>
      <c r="BK1053">
        <v>372.1</v>
      </c>
      <c r="BL1053" t="s">
        <v>181</v>
      </c>
      <c r="BM1053" t="s">
        <v>182</v>
      </c>
      <c r="BN1053" t="s">
        <v>250</v>
      </c>
      <c r="BP1053">
        <v>9</v>
      </c>
    </row>
    <row r="1054" spans="1:68" hidden="1" x14ac:dyDescent="0.2">
      <c r="A1054">
        <v>2021</v>
      </c>
      <c r="B1054">
        <v>3</v>
      </c>
      <c r="C1054" s="260">
        <v>44259</v>
      </c>
      <c r="D1054">
        <v>381</v>
      </c>
      <c r="E1054">
        <v>448</v>
      </c>
      <c r="F1054">
        <v>2</v>
      </c>
      <c r="G1054" t="s">
        <v>251</v>
      </c>
      <c r="H1054" t="s">
        <v>252</v>
      </c>
      <c r="I1054" t="s">
        <v>163</v>
      </c>
      <c r="J1054">
        <v>3</v>
      </c>
      <c r="K1054">
        <v>4</v>
      </c>
      <c r="L1054">
        <v>23</v>
      </c>
      <c r="M1054">
        <v>20.7</v>
      </c>
      <c r="N1054">
        <v>25.3</v>
      </c>
      <c r="T1054">
        <v>28</v>
      </c>
      <c r="U1054">
        <v>23</v>
      </c>
      <c r="V1054">
        <v>24</v>
      </c>
      <c r="W1054">
        <v>23</v>
      </c>
      <c r="X1054">
        <v>23</v>
      </c>
      <c r="Y1054">
        <v>102</v>
      </c>
      <c r="Z1054">
        <v>102</v>
      </c>
      <c r="AF1054">
        <v>23</v>
      </c>
      <c r="AG1054">
        <v>22</v>
      </c>
      <c r="AI1054">
        <v>24</v>
      </c>
      <c r="AK1054">
        <v>99</v>
      </c>
      <c r="AL1054">
        <v>100</v>
      </c>
      <c r="AN1054">
        <v>23.7</v>
      </c>
      <c r="AP1054">
        <v>60</v>
      </c>
      <c r="AQ1054">
        <v>180</v>
      </c>
      <c r="AR1054">
        <v>107</v>
      </c>
      <c r="AS1054">
        <v>101</v>
      </c>
      <c r="AT1054">
        <v>3</v>
      </c>
      <c r="AV1054">
        <v>15</v>
      </c>
      <c r="BC1054">
        <v>18</v>
      </c>
      <c r="BD1054">
        <v>2118</v>
      </c>
      <c r="BE1054">
        <v>1.4999999999999999E-2</v>
      </c>
      <c r="BF1054">
        <v>8.0000000000000002E-3</v>
      </c>
      <c r="BG1054">
        <v>1</v>
      </c>
      <c r="BH1054">
        <v>0.8</v>
      </c>
      <c r="BI1054">
        <v>92.1</v>
      </c>
      <c r="BJ1054">
        <v>0.4</v>
      </c>
      <c r="BK1054">
        <v>50.2</v>
      </c>
      <c r="BL1054" t="s">
        <v>181</v>
      </c>
      <c r="BM1054" t="s">
        <v>182</v>
      </c>
      <c r="BN1054" t="s">
        <v>253</v>
      </c>
      <c r="BP1054">
        <v>9</v>
      </c>
    </row>
    <row r="1055" spans="1:68" hidden="1" x14ac:dyDescent="0.2">
      <c r="A1055">
        <v>2021</v>
      </c>
      <c r="B1055">
        <v>3</v>
      </c>
      <c r="C1055" s="260">
        <v>44259</v>
      </c>
      <c r="D1055">
        <v>137</v>
      </c>
      <c r="E1055">
        <v>273</v>
      </c>
      <c r="F1055">
        <v>3</v>
      </c>
      <c r="G1055" t="s">
        <v>254</v>
      </c>
      <c r="H1055" t="s">
        <v>255</v>
      </c>
      <c r="I1055" t="s">
        <v>163</v>
      </c>
      <c r="J1055">
        <v>3</v>
      </c>
      <c r="K1055">
        <v>2</v>
      </c>
      <c r="L1055">
        <v>564</v>
      </c>
      <c r="M1055">
        <v>524.52</v>
      </c>
      <c r="N1055">
        <v>603.48</v>
      </c>
      <c r="T1055">
        <v>600</v>
      </c>
      <c r="U1055">
        <v>525</v>
      </c>
      <c r="V1055">
        <v>598</v>
      </c>
      <c r="W1055">
        <v>589</v>
      </c>
      <c r="X1055">
        <v>581</v>
      </c>
      <c r="Y1055">
        <v>147</v>
      </c>
      <c r="Z1055">
        <v>152</v>
      </c>
      <c r="AF1055">
        <v>583</v>
      </c>
      <c r="AG1055">
        <v>557</v>
      </c>
      <c r="AJ1055">
        <v>574</v>
      </c>
      <c r="AK1055">
        <v>157</v>
      </c>
      <c r="AL1055">
        <v>145</v>
      </c>
      <c r="AN1055">
        <v>575.9</v>
      </c>
      <c r="AP1055">
        <v>93</v>
      </c>
      <c r="AQ1055">
        <v>116</v>
      </c>
      <c r="AR1055">
        <v>72</v>
      </c>
      <c r="AS1055">
        <v>150</v>
      </c>
      <c r="AT1055">
        <v>5</v>
      </c>
      <c r="AV1055">
        <v>4</v>
      </c>
      <c r="AX1055">
        <v>1</v>
      </c>
      <c r="BC1055">
        <v>9</v>
      </c>
      <c r="BD1055">
        <v>1449</v>
      </c>
      <c r="BE1055">
        <v>1.4999999999999999E-2</v>
      </c>
      <c r="BF1055">
        <v>6.0000000000000001E-3</v>
      </c>
      <c r="BG1055">
        <v>1</v>
      </c>
      <c r="BH1055">
        <v>0</v>
      </c>
      <c r="BI1055">
        <v>2.6</v>
      </c>
      <c r="BJ1055">
        <v>5.2</v>
      </c>
      <c r="BK1055">
        <v>834.5</v>
      </c>
      <c r="BL1055" t="s">
        <v>164</v>
      </c>
      <c r="BP1055">
        <v>9</v>
      </c>
    </row>
    <row r="1056" spans="1:68" hidden="1" x14ac:dyDescent="0.2">
      <c r="A1056">
        <v>2021</v>
      </c>
      <c r="B1056">
        <v>3</v>
      </c>
      <c r="C1056" s="260">
        <v>44259</v>
      </c>
      <c r="D1056">
        <v>212</v>
      </c>
      <c r="E1056">
        <v>140</v>
      </c>
      <c r="F1056">
        <v>3</v>
      </c>
      <c r="G1056" t="s">
        <v>211</v>
      </c>
      <c r="H1056" t="s">
        <v>212</v>
      </c>
      <c r="I1056" t="s">
        <v>163</v>
      </c>
      <c r="J1056">
        <v>2</v>
      </c>
      <c r="K1056">
        <v>2</v>
      </c>
      <c r="L1056">
        <v>485</v>
      </c>
      <c r="M1056">
        <v>451.05</v>
      </c>
      <c r="N1056">
        <v>518.95000000000005</v>
      </c>
      <c r="T1056">
        <v>500</v>
      </c>
      <c r="U1056">
        <v>485</v>
      </c>
      <c r="V1056">
        <v>473</v>
      </c>
      <c r="W1056">
        <v>492</v>
      </c>
      <c r="X1056">
        <v>501</v>
      </c>
      <c r="Y1056">
        <v>96</v>
      </c>
      <c r="Z1056">
        <v>100</v>
      </c>
      <c r="AF1056">
        <v>481</v>
      </c>
      <c r="AG1056">
        <v>423</v>
      </c>
      <c r="AI1056">
        <v>468</v>
      </c>
      <c r="AJ1056">
        <v>457</v>
      </c>
      <c r="AK1056">
        <v>96</v>
      </c>
      <c r="AL1056">
        <v>98</v>
      </c>
      <c r="AN1056">
        <v>475.6</v>
      </c>
      <c r="AP1056">
        <v>60</v>
      </c>
      <c r="AQ1056">
        <v>120</v>
      </c>
      <c r="AR1056">
        <v>74</v>
      </c>
      <c r="AS1056">
        <v>98</v>
      </c>
      <c r="AT1056">
        <v>4</v>
      </c>
      <c r="AV1056">
        <v>5</v>
      </c>
      <c r="BC1056">
        <v>9</v>
      </c>
      <c r="BD1056">
        <v>1584</v>
      </c>
      <c r="BE1056">
        <v>1.4999999999999999E-2</v>
      </c>
      <c r="BF1056">
        <v>6.0000000000000001E-3</v>
      </c>
      <c r="BG1056">
        <v>1</v>
      </c>
      <c r="BH1056">
        <v>0</v>
      </c>
      <c r="BI1056">
        <v>3.3</v>
      </c>
      <c r="BJ1056">
        <v>4.3</v>
      </c>
      <c r="BK1056">
        <v>753.4</v>
      </c>
      <c r="BL1056" t="s">
        <v>181</v>
      </c>
      <c r="BM1056" t="s">
        <v>199</v>
      </c>
      <c r="BN1056" t="s">
        <v>213</v>
      </c>
      <c r="BP1056">
        <v>9</v>
      </c>
    </row>
    <row r="1057" spans="1:68" hidden="1" x14ac:dyDescent="0.2">
      <c r="A1057">
        <v>2021</v>
      </c>
      <c r="B1057">
        <v>3</v>
      </c>
      <c r="C1057" s="260">
        <v>44259</v>
      </c>
      <c r="D1057">
        <v>212</v>
      </c>
      <c r="E1057">
        <v>178</v>
      </c>
      <c r="F1057">
        <v>3</v>
      </c>
      <c r="G1057" t="s">
        <v>214</v>
      </c>
      <c r="H1057" t="s">
        <v>215</v>
      </c>
      <c r="I1057" t="s">
        <v>163</v>
      </c>
      <c r="J1057">
        <v>2</v>
      </c>
      <c r="K1057">
        <v>2</v>
      </c>
      <c r="L1057">
        <v>50</v>
      </c>
      <c r="M1057">
        <v>46.5</v>
      </c>
      <c r="N1057">
        <v>53.5</v>
      </c>
      <c r="T1057">
        <v>58</v>
      </c>
      <c r="U1057">
        <v>53</v>
      </c>
      <c r="V1057">
        <v>50</v>
      </c>
      <c r="W1057">
        <v>49</v>
      </c>
      <c r="X1057">
        <v>48</v>
      </c>
      <c r="Y1057">
        <v>96</v>
      </c>
      <c r="Z1057">
        <v>100</v>
      </c>
      <c r="AF1057">
        <v>51</v>
      </c>
      <c r="AG1057">
        <v>46</v>
      </c>
      <c r="AI1057">
        <v>53</v>
      </c>
      <c r="AJ1057">
        <v>51</v>
      </c>
      <c r="AK1057">
        <v>96</v>
      </c>
      <c r="AL1057">
        <v>98</v>
      </c>
      <c r="AN1057">
        <v>50.9</v>
      </c>
      <c r="AP1057">
        <v>60</v>
      </c>
      <c r="AQ1057">
        <v>120</v>
      </c>
      <c r="AR1057">
        <v>74</v>
      </c>
      <c r="AS1057">
        <v>98</v>
      </c>
      <c r="AT1057">
        <v>2</v>
      </c>
      <c r="AV1057">
        <v>13</v>
      </c>
      <c r="BC1057">
        <v>15</v>
      </c>
      <c r="BD1057">
        <v>1555</v>
      </c>
      <c r="BE1057">
        <v>1.4999999999999999E-2</v>
      </c>
      <c r="BF1057">
        <v>0.01</v>
      </c>
      <c r="BG1057">
        <v>1</v>
      </c>
      <c r="BH1057">
        <v>0.3</v>
      </c>
      <c r="BI1057">
        <v>31.1</v>
      </c>
      <c r="BJ1057">
        <v>0.8</v>
      </c>
      <c r="BK1057">
        <v>79.099999999999994</v>
      </c>
      <c r="BL1057" t="s">
        <v>181</v>
      </c>
      <c r="BM1057" t="s">
        <v>199</v>
      </c>
      <c r="BN1057" t="s">
        <v>216</v>
      </c>
      <c r="BP1057">
        <v>9</v>
      </c>
    </row>
    <row r="1058" spans="1:68" hidden="1" x14ac:dyDescent="0.2">
      <c r="A1058">
        <v>2021</v>
      </c>
      <c r="B1058">
        <v>3</v>
      </c>
      <c r="C1058" s="260">
        <v>44259</v>
      </c>
      <c r="D1058">
        <v>382</v>
      </c>
      <c r="E1058">
        <v>449</v>
      </c>
      <c r="F1058">
        <v>3</v>
      </c>
      <c r="G1058" t="s">
        <v>300</v>
      </c>
      <c r="H1058" t="s">
        <v>301</v>
      </c>
      <c r="I1058" t="s">
        <v>163</v>
      </c>
      <c r="J1058">
        <v>3</v>
      </c>
      <c r="K1058">
        <v>1</v>
      </c>
      <c r="L1058">
        <v>46</v>
      </c>
      <c r="M1058">
        <v>40.985999999999997</v>
      </c>
      <c r="N1058">
        <v>50.048000000000002</v>
      </c>
      <c r="T1058">
        <v>45</v>
      </c>
      <c r="U1058">
        <v>43</v>
      </c>
      <c r="V1058">
        <v>41</v>
      </c>
      <c r="W1058">
        <v>43</v>
      </c>
      <c r="X1058">
        <v>43</v>
      </c>
      <c r="Y1058">
        <v>89</v>
      </c>
      <c r="Z1058">
        <v>91</v>
      </c>
      <c r="AF1058">
        <v>44</v>
      </c>
      <c r="AG1058">
        <v>42</v>
      </c>
      <c r="AI1058">
        <v>45</v>
      </c>
      <c r="AJ1058">
        <v>43</v>
      </c>
      <c r="AK1058">
        <v>90</v>
      </c>
      <c r="AL1058">
        <v>90</v>
      </c>
      <c r="AN1058">
        <v>43.2</v>
      </c>
      <c r="AP1058">
        <v>108</v>
      </c>
      <c r="AQ1058">
        <v>100</v>
      </c>
      <c r="AR1058">
        <v>120</v>
      </c>
      <c r="AS1058">
        <v>90</v>
      </c>
      <c r="AT1058">
        <v>6</v>
      </c>
      <c r="AV1058">
        <v>14</v>
      </c>
      <c r="BC1058">
        <v>20</v>
      </c>
      <c r="BD1058">
        <v>2000</v>
      </c>
      <c r="BE1058">
        <v>1.4999999999999999E-2</v>
      </c>
      <c r="BF1058">
        <v>0.01</v>
      </c>
      <c r="BG1058">
        <v>1</v>
      </c>
      <c r="BH1058">
        <v>0.4</v>
      </c>
      <c r="BI1058">
        <v>43.5</v>
      </c>
      <c r="BJ1058">
        <v>0.9</v>
      </c>
      <c r="BK1058">
        <v>86.4</v>
      </c>
      <c r="BL1058" t="s">
        <v>157</v>
      </c>
      <c r="BM1058" t="s">
        <v>158</v>
      </c>
      <c r="BN1058" t="s">
        <v>302</v>
      </c>
      <c r="BO1058" t="s">
        <v>168</v>
      </c>
      <c r="BP1058">
        <v>9</v>
      </c>
    </row>
    <row r="1059" spans="1:68" hidden="1" x14ac:dyDescent="0.2">
      <c r="A1059">
        <v>2021</v>
      </c>
      <c r="B1059">
        <v>3</v>
      </c>
      <c r="C1059" s="260">
        <v>44259</v>
      </c>
      <c r="D1059">
        <v>190</v>
      </c>
      <c r="E1059">
        <v>342</v>
      </c>
      <c r="F1059">
        <v>7</v>
      </c>
      <c r="G1059" t="s">
        <v>360</v>
      </c>
      <c r="H1059" t="s">
        <v>361</v>
      </c>
      <c r="I1059" t="s">
        <v>163</v>
      </c>
      <c r="J1059">
        <v>3</v>
      </c>
      <c r="K1059">
        <v>2</v>
      </c>
      <c r="L1059">
        <v>567</v>
      </c>
      <c r="M1059">
        <v>533.54700000000003</v>
      </c>
      <c r="N1059">
        <v>607.25699999999995</v>
      </c>
      <c r="T1059">
        <v>600</v>
      </c>
      <c r="U1059">
        <v>614</v>
      </c>
      <c r="V1059">
        <v>585</v>
      </c>
      <c r="W1059">
        <v>557</v>
      </c>
      <c r="X1059">
        <v>565</v>
      </c>
      <c r="Y1059">
        <v>146</v>
      </c>
      <c r="Z1059">
        <v>147</v>
      </c>
      <c r="AF1059">
        <v>592</v>
      </c>
      <c r="AG1059">
        <v>575</v>
      </c>
      <c r="AK1059">
        <v>146</v>
      </c>
      <c r="AN1059">
        <v>584</v>
      </c>
      <c r="AP1059">
        <v>60</v>
      </c>
      <c r="AQ1059">
        <v>180</v>
      </c>
      <c r="AR1059">
        <v>74</v>
      </c>
      <c r="AS1059">
        <v>146</v>
      </c>
      <c r="AT1059">
        <v>6</v>
      </c>
      <c r="AU1059">
        <v>1</v>
      </c>
      <c r="AV1059">
        <v>6</v>
      </c>
      <c r="BC1059">
        <v>13</v>
      </c>
      <c r="BD1059">
        <v>1493</v>
      </c>
      <c r="BE1059">
        <v>1.4999999999999999E-2</v>
      </c>
      <c r="BF1059">
        <v>8.9999999999999993E-3</v>
      </c>
      <c r="BG1059">
        <v>1</v>
      </c>
      <c r="BH1059">
        <v>0</v>
      </c>
      <c r="BI1059">
        <v>2.6</v>
      </c>
      <c r="BJ1059">
        <v>7.6</v>
      </c>
      <c r="BK1059">
        <v>871.9</v>
      </c>
      <c r="BL1059" t="s">
        <v>157</v>
      </c>
      <c r="BM1059" t="s">
        <v>158</v>
      </c>
      <c r="BN1059" t="s">
        <v>362</v>
      </c>
      <c r="BO1059" t="s">
        <v>168</v>
      </c>
      <c r="BP1059">
        <v>9</v>
      </c>
    </row>
    <row r="1060" spans="1:68" hidden="1" x14ac:dyDescent="0.2">
      <c r="A1060">
        <v>2021</v>
      </c>
      <c r="B1060">
        <v>3</v>
      </c>
      <c r="C1060" s="260">
        <v>44259</v>
      </c>
      <c r="D1060">
        <v>377</v>
      </c>
      <c r="E1060">
        <v>439</v>
      </c>
      <c r="F1060">
        <v>7</v>
      </c>
      <c r="G1060" t="s">
        <v>179</v>
      </c>
      <c r="H1060" t="s">
        <v>180</v>
      </c>
      <c r="I1060" t="s">
        <v>163</v>
      </c>
      <c r="J1060">
        <v>4</v>
      </c>
      <c r="K1060">
        <v>1</v>
      </c>
      <c r="L1060">
        <v>343</v>
      </c>
      <c r="M1060">
        <v>308.7</v>
      </c>
      <c r="N1060">
        <v>377.3</v>
      </c>
      <c r="T1060">
        <v>345</v>
      </c>
      <c r="U1060">
        <v>365</v>
      </c>
      <c r="V1060">
        <v>372</v>
      </c>
      <c r="W1060">
        <v>368</v>
      </c>
      <c r="X1060">
        <v>370</v>
      </c>
      <c r="Y1060">
        <v>365</v>
      </c>
      <c r="Z1060">
        <v>368</v>
      </c>
      <c r="AF1060">
        <v>335</v>
      </c>
      <c r="AG1060">
        <v>317</v>
      </c>
      <c r="AI1060">
        <v>347</v>
      </c>
      <c r="AJ1060">
        <v>333</v>
      </c>
      <c r="AK1060">
        <v>348</v>
      </c>
      <c r="AL1060">
        <v>360</v>
      </c>
      <c r="AN1060">
        <v>350.2</v>
      </c>
      <c r="AP1060">
        <v>45</v>
      </c>
      <c r="AQ1060">
        <v>320</v>
      </c>
      <c r="AR1060">
        <v>40</v>
      </c>
      <c r="AS1060">
        <v>360</v>
      </c>
      <c r="AT1060">
        <v>2</v>
      </c>
      <c r="AV1060">
        <v>12</v>
      </c>
      <c r="BC1060">
        <v>14</v>
      </c>
      <c r="BD1060">
        <v>994</v>
      </c>
      <c r="BE1060">
        <v>1.4999999999999999E-2</v>
      </c>
      <c r="BF1060">
        <v>1.4E-2</v>
      </c>
      <c r="BG1060">
        <v>1</v>
      </c>
      <c r="BH1060">
        <v>0</v>
      </c>
      <c r="BI1060">
        <v>2.9</v>
      </c>
      <c r="BJ1060">
        <v>4.9000000000000004</v>
      </c>
      <c r="BK1060">
        <v>348.1</v>
      </c>
      <c r="BL1060" t="s">
        <v>181</v>
      </c>
      <c r="BM1060" t="s">
        <v>182</v>
      </c>
      <c r="BN1060" t="s">
        <v>183</v>
      </c>
      <c r="BP1060">
        <v>9</v>
      </c>
    </row>
    <row r="1061" spans="1:68" hidden="1" x14ac:dyDescent="0.2">
      <c r="A1061">
        <v>2021</v>
      </c>
      <c r="B1061">
        <v>3</v>
      </c>
      <c r="C1061" s="260">
        <v>44259</v>
      </c>
      <c r="D1061">
        <v>376</v>
      </c>
      <c r="E1061">
        <v>438</v>
      </c>
      <c r="F1061">
        <v>8</v>
      </c>
      <c r="G1061" t="s">
        <v>190</v>
      </c>
      <c r="H1061" t="s">
        <v>191</v>
      </c>
      <c r="I1061" t="s">
        <v>163</v>
      </c>
      <c r="J1061">
        <v>3</v>
      </c>
      <c r="K1061">
        <v>2</v>
      </c>
      <c r="L1061">
        <v>336</v>
      </c>
      <c r="M1061">
        <v>316.17599999999999</v>
      </c>
      <c r="N1061">
        <v>359.85599999999999</v>
      </c>
      <c r="T1061">
        <v>349</v>
      </c>
      <c r="U1061">
        <v>365</v>
      </c>
      <c r="V1061">
        <v>349</v>
      </c>
      <c r="W1061">
        <v>352</v>
      </c>
      <c r="X1061">
        <v>343</v>
      </c>
      <c r="Y1061">
        <v>131</v>
      </c>
      <c r="Z1061">
        <v>132</v>
      </c>
      <c r="AF1061">
        <v>348</v>
      </c>
      <c r="AG1061">
        <v>343</v>
      </c>
      <c r="AI1061">
        <v>349</v>
      </c>
      <c r="AJ1061">
        <v>345</v>
      </c>
      <c r="AK1061">
        <v>132</v>
      </c>
      <c r="AL1061">
        <v>132</v>
      </c>
      <c r="AN1061">
        <v>349.2</v>
      </c>
      <c r="AP1061">
        <v>67</v>
      </c>
      <c r="AQ1061">
        <v>161</v>
      </c>
      <c r="AR1061">
        <v>82</v>
      </c>
      <c r="AS1061">
        <v>132</v>
      </c>
      <c r="AT1061">
        <v>6</v>
      </c>
      <c r="AU1061">
        <v>2</v>
      </c>
      <c r="AV1061">
        <v>4</v>
      </c>
      <c r="AW1061">
        <v>3</v>
      </c>
      <c r="BC1061">
        <v>15</v>
      </c>
      <c r="BD1061">
        <v>1383</v>
      </c>
      <c r="BE1061">
        <v>1.4999999999999999E-2</v>
      </c>
      <c r="BF1061">
        <v>1.0999999999999999E-2</v>
      </c>
      <c r="BG1061">
        <v>1</v>
      </c>
      <c r="BH1061">
        <v>0</v>
      </c>
      <c r="BI1061">
        <v>4.0999999999999996</v>
      </c>
      <c r="BJ1061">
        <v>5.2</v>
      </c>
      <c r="BK1061">
        <v>482.9</v>
      </c>
      <c r="BL1061" t="s">
        <v>157</v>
      </c>
      <c r="BM1061" t="s">
        <v>158</v>
      </c>
      <c r="BN1061" t="s">
        <v>192</v>
      </c>
      <c r="BO1061" t="s">
        <v>168</v>
      </c>
      <c r="BP1061">
        <v>9</v>
      </c>
    </row>
    <row r="1062" spans="1:68" hidden="1" x14ac:dyDescent="0.2">
      <c r="A1062">
        <v>2021</v>
      </c>
      <c r="B1062">
        <v>3</v>
      </c>
      <c r="C1062" s="260">
        <v>44259</v>
      </c>
      <c r="D1062">
        <v>56</v>
      </c>
      <c r="E1062">
        <v>134</v>
      </c>
      <c r="F1062">
        <v>25</v>
      </c>
      <c r="G1062" t="s">
        <v>448</v>
      </c>
      <c r="H1062" t="s">
        <v>449</v>
      </c>
      <c r="I1062" t="s">
        <v>195</v>
      </c>
      <c r="J1062">
        <v>12</v>
      </c>
      <c r="K1062">
        <v>1</v>
      </c>
      <c r="L1062">
        <v>9.9145833329999995</v>
      </c>
      <c r="M1062">
        <v>9.2205624999999998</v>
      </c>
      <c r="N1062">
        <v>10.60860417</v>
      </c>
      <c r="U1062">
        <v>12</v>
      </c>
      <c r="V1062">
        <v>11</v>
      </c>
      <c r="Y1062">
        <v>116</v>
      </c>
      <c r="AN1062">
        <v>11.3</v>
      </c>
      <c r="AP1062">
        <v>429</v>
      </c>
      <c r="AQ1062">
        <v>101</v>
      </c>
      <c r="AR1062">
        <v>372</v>
      </c>
      <c r="AS1062">
        <v>116</v>
      </c>
      <c r="AV1062">
        <v>12</v>
      </c>
      <c r="BC1062">
        <v>12</v>
      </c>
      <c r="BD1062">
        <v>1712</v>
      </c>
      <c r="BE1062">
        <v>0.02</v>
      </c>
      <c r="BF1062">
        <v>7.0000000000000001E-3</v>
      </c>
      <c r="BG1062">
        <v>1</v>
      </c>
      <c r="BH1062">
        <v>1.2</v>
      </c>
      <c r="BI1062">
        <v>172.7</v>
      </c>
      <c r="BJ1062">
        <v>0.1</v>
      </c>
      <c r="BK1062">
        <v>19.3</v>
      </c>
      <c r="BL1062" t="s">
        <v>450</v>
      </c>
      <c r="BM1062" t="s">
        <v>451</v>
      </c>
      <c r="BP1062">
        <v>9</v>
      </c>
    </row>
    <row r="1063" spans="1:68" hidden="1" x14ac:dyDescent="0.2">
      <c r="A1063">
        <v>2021</v>
      </c>
      <c r="B1063">
        <v>3</v>
      </c>
      <c r="C1063" s="260">
        <v>44259</v>
      </c>
      <c r="D1063">
        <v>4</v>
      </c>
      <c r="E1063">
        <v>11</v>
      </c>
      <c r="F1063">
        <v>48</v>
      </c>
      <c r="G1063" t="s">
        <v>201</v>
      </c>
      <c r="H1063" t="s">
        <v>202</v>
      </c>
      <c r="I1063" t="s">
        <v>203</v>
      </c>
      <c r="J1063">
        <v>2</v>
      </c>
      <c r="K1063">
        <v>2</v>
      </c>
      <c r="L1063">
        <v>212</v>
      </c>
      <c r="M1063">
        <v>197.16</v>
      </c>
      <c r="N1063">
        <v>226.84</v>
      </c>
      <c r="AP1063">
        <v>37</v>
      </c>
      <c r="AQ1063">
        <v>195</v>
      </c>
      <c r="BD1063">
        <v>144</v>
      </c>
      <c r="BE1063">
        <v>0.02</v>
      </c>
      <c r="BI1063">
        <v>0.7</v>
      </c>
      <c r="BL1063" t="s">
        <v>181</v>
      </c>
      <c r="BM1063" t="s">
        <v>199</v>
      </c>
      <c r="BN1063" t="s">
        <v>204</v>
      </c>
      <c r="BP1063">
        <v>9</v>
      </c>
    </row>
    <row r="1064" spans="1:68" hidden="1" x14ac:dyDescent="0.2">
      <c r="A1064">
        <v>2021</v>
      </c>
      <c r="B1064">
        <v>3</v>
      </c>
      <c r="C1064" s="260">
        <v>44259</v>
      </c>
      <c r="D1064">
        <v>4</v>
      </c>
      <c r="E1064">
        <v>12</v>
      </c>
      <c r="F1064">
        <v>48</v>
      </c>
      <c r="G1064" t="s">
        <v>205</v>
      </c>
      <c r="H1064" t="s">
        <v>206</v>
      </c>
      <c r="I1064" t="s">
        <v>203</v>
      </c>
      <c r="J1064">
        <v>2</v>
      </c>
      <c r="K1064">
        <v>2</v>
      </c>
      <c r="L1064">
        <v>212</v>
      </c>
      <c r="M1064">
        <v>197.16</v>
      </c>
      <c r="N1064">
        <v>226.84</v>
      </c>
      <c r="AP1064">
        <v>37</v>
      </c>
      <c r="AQ1064">
        <v>195</v>
      </c>
      <c r="BD1064">
        <v>144</v>
      </c>
      <c r="BE1064">
        <v>0.02</v>
      </c>
      <c r="BI1064">
        <v>0.7</v>
      </c>
      <c r="BL1064" t="s">
        <v>181</v>
      </c>
      <c r="BM1064" t="s">
        <v>199</v>
      </c>
      <c r="BN1064" t="s">
        <v>207</v>
      </c>
      <c r="BP1064">
        <v>9</v>
      </c>
    </row>
    <row r="1065" spans="1:68" hidden="1" x14ac:dyDescent="0.2">
      <c r="A1065">
        <v>2021</v>
      </c>
      <c r="B1065">
        <v>3</v>
      </c>
      <c r="C1065" s="260">
        <v>44259</v>
      </c>
      <c r="D1065">
        <v>334</v>
      </c>
      <c r="E1065">
        <v>254</v>
      </c>
      <c r="F1065">
        <v>49</v>
      </c>
      <c r="G1065" t="s">
        <v>208</v>
      </c>
      <c r="H1065" t="s">
        <v>209</v>
      </c>
      <c r="I1065" t="s">
        <v>203</v>
      </c>
      <c r="J1065">
        <v>4</v>
      </c>
      <c r="K1065">
        <v>2</v>
      </c>
      <c r="L1065">
        <v>203</v>
      </c>
      <c r="M1065">
        <v>188.79</v>
      </c>
      <c r="N1065">
        <v>217.21</v>
      </c>
      <c r="T1065">
        <v>215</v>
      </c>
      <c r="U1065">
        <v>219</v>
      </c>
      <c r="V1065">
        <v>205</v>
      </c>
      <c r="W1065">
        <v>200</v>
      </c>
      <c r="X1065">
        <v>208</v>
      </c>
      <c r="Y1065">
        <v>135</v>
      </c>
      <c r="Z1065">
        <v>135</v>
      </c>
      <c r="AF1065">
        <v>209</v>
      </c>
      <c r="AG1065">
        <v>212</v>
      </c>
      <c r="AJ1065">
        <v>212</v>
      </c>
      <c r="AK1065">
        <v>135</v>
      </c>
      <c r="AL1065">
        <v>135</v>
      </c>
      <c r="AN1065">
        <v>210</v>
      </c>
      <c r="AP1065">
        <v>88</v>
      </c>
      <c r="AQ1065">
        <v>164</v>
      </c>
      <c r="AR1065">
        <v>107</v>
      </c>
      <c r="AS1065">
        <v>135</v>
      </c>
      <c r="AT1065">
        <v>5</v>
      </c>
      <c r="AV1065">
        <v>4</v>
      </c>
      <c r="AX1065">
        <v>1</v>
      </c>
      <c r="BC1065">
        <v>10</v>
      </c>
      <c r="BD1065">
        <v>1210</v>
      </c>
      <c r="BE1065">
        <v>0.02</v>
      </c>
      <c r="BF1065">
        <v>8.0000000000000002E-3</v>
      </c>
      <c r="BG1065">
        <v>1</v>
      </c>
      <c r="BH1065">
        <v>0</v>
      </c>
      <c r="BI1065">
        <v>6</v>
      </c>
      <c r="BJ1065">
        <v>2.1</v>
      </c>
      <c r="BK1065">
        <v>254.1</v>
      </c>
      <c r="BL1065" t="s">
        <v>181</v>
      </c>
      <c r="BM1065" t="s">
        <v>196</v>
      </c>
      <c r="BN1065" t="s">
        <v>210</v>
      </c>
      <c r="BP1065">
        <v>9</v>
      </c>
    </row>
    <row r="1066" spans="1:68" hidden="1" x14ac:dyDescent="0.2">
      <c r="A1066">
        <v>2021</v>
      </c>
      <c r="B1066">
        <v>3</v>
      </c>
      <c r="C1066" s="260">
        <v>44262</v>
      </c>
      <c r="D1066">
        <v>381</v>
      </c>
      <c r="E1066">
        <v>445</v>
      </c>
      <c r="F1066">
        <v>2</v>
      </c>
      <c r="G1066" t="s">
        <v>242</v>
      </c>
      <c r="H1066" t="s">
        <v>243</v>
      </c>
      <c r="I1066" t="s">
        <v>163</v>
      </c>
      <c r="J1066">
        <v>3</v>
      </c>
      <c r="K1066">
        <v>4</v>
      </c>
      <c r="L1066">
        <v>28</v>
      </c>
      <c r="M1066">
        <v>25.2</v>
      </c>
      <c r="N1066">
        <v>30.8</v>
      </c>
      <c r="AP1066">
        <v>60</v>
      </c>
      <c r="AQ1066">
        <v>180</v>
      </c>
      <c r="AT1066">
        <v>2</v>
      </c>
      <c r="AU1066">
        <v>1</v>
      </c>
      <c r="AV1066">
        <v>1</v>
      </c>
      <c r="BC1066">
        <v>4</v>
      </c>
      <c r="BD1066">
        <v>120</v>
      </c>
      <c r="BE1066">
        <v>1.4999999999999999E-2</v>
      </c>
      <c r="BF1066">
        <v>3.3000000000000002E-2</v>
      </c>
      <c r="BH1066">
        <v>0.1</v>
      </c>
      <c r="BI1066">
        <v>4.3</v>
      </c>
      <c r="BL1066" t="s">
        <v>181</v>
      </c>
      <c r="BM1066" t="s">
        <v>182</v>
      </c>
      <c r="BN1066" t="s">
        <v>244</v>
      </c>
      <c r="BP1066">
        <v>9</v>
      </c>
    </row>
    <row r="1067" spans="1:68" hidden="1" x14ac:dyDescent="0.2">
      <c r="A1067">
        <v>2021</v>
      </c>
      <c r="B1067">
        <v>3</v>
      </c>
      <c r="C1067" s="260">
        <v>44262</v>
      </c>
      <c r="D1067">
        <v>381</v>
      </c>
      <c r="E1067">
        <v>446</v>
      </c>
      <c r="F1067">
        <v>2</v>
      </c>
      <c r="G1067" t="s">
        <v>245</v>
      </c>
      <c r="H1067" t="s">
        <v>246</v>
      </c>
      <c r="I1067" t="s">
        <v>163</v>
      </c>
      <c r="J1067">
        <v>3</v>
      </c>
      <c r="K1067">
        <v>4</v>
      </c>
      <c r="L1067">
        <v>167</v>
      </c>
      <c r="M1067">
        <v>150.30000000000001</v>
      </c>
      <c r="N1067">
        <v>183.7</v>
      </c>
      <c r="AP1067">
        <v>60</v>
      </c>
      <c r="AQ1067">
        <v>180</v>
      </c>
      <c r="AT1067">
        <v>4</v>
      </c>
      <c r="AU1067">
        <v>1</v>
      </c>
      <c r="AV1067">
        <v>2</v>
      </c>
      <c r="BC1067">
        <v>7</v>
      </c>
      <c r="BD1067">
        <v>127</v>
      </c>
      <c r="BE1067">
        <v>1.4999999999999999E-2</v>
      </c>
      <c r="BF1067">
        <v>5.5E-2</v>
      </c>
      <c r="BH1067">
        <v>0</v>
      </c>
      <c r="BI1067">
        <v>0.8</v>
      </c>
      <c r="BL1067" t="s">
        <v>181</v>
      </c>
      <c r="BM1067" t="s">
        <v>182</v>
      </c>
      <c r="BN1067" t="s">
        <v>247</v>
      </c>
      <c r="BP1067">
        <v>9</v>
      </c>
    </row>
    <row r="1068" spans="1:68" hidden="1" x14ac:dyDescent="0.2">
      <c r="A1068">
        <v>2021</v>
      </c>
      <c r="B1068">
        <v>3</v>
      </c>
      <c r="C1068" s="260">
        <v>44262</v>
      </c>
      <c r="D1068">
        <v>381</v>
      </c>
      <c r="E1068">
        <v>447</v>
      </c>
      <c r="F1068">
        <v>2</v>
      </c>
      <c r="G1068" t="s">
        <v>248</v>
      </c>
      <c r="H1068" t="s">
        <v>249</v>
      </c>
      <c r="I1068" t="s">
        <v>163</v>
      </c>
      <c r="J1068">
        <v>3</v>
      </c>
      <c r="K1068">
        <v>4</v>
      </c>
      <c r="L1068">
        <v>177</v>
      </c>
      <c r="M1068">
        <v>159.30000000000001</v>
      </c>
      <c r="N1068">
        <v>194.7</v>
      </c>
      <c r="AP1068">
        <v>60</v>
      </c>
      <c r="AQ1068">
        <v>180</v>
      </c>
      <c r="AT1068">
        <v>2</v>
      </c>
      <c r="AU1068">
        <v>4</v>
      </c>
      <c r="AV1068">
        <v>2</v>
      </c>
      <c r="BC1068">
        <v>8</v>
      </c>
      <c r="BD1068">
        <v>108</v>
      </c>
      <c r="BE1068">
        <v>1.4999999999999999E-2</v>
      </c>
      <c r="BF1068">
        <v>7.3999999999999996E-2</v>
      </c>
      <c r="BH1068">
        <v>0</v>
      </c>
      <c r="BI1068">
        <v>0.6</v>
      </c>
      <c r="BL1068" t="s">
        <v>181</v>
      </c>
      <c r="BM1068" t="s">
        <v>182</v>
      </c>
      <c r="BN1068" t="s">
        <v>250</v>
      </c>
      <c r="BP1068">
        <v>9</v>
      </c>
    </row>
    <row r="1069" spans="1:68" hidden="1" x14ac:dyDescent="0.2">
      <c r="A1069">
        <v>2021</v>
      </c>
      <c r="B1069">
        <v>3</v>
      </c>
      <c r="C1069" s="260">
        <v>44262</v>
      </c>
      <c r="D1069">
        <v>381</v>
      </c>
      <c r="E1069">
        <v>448</v>
      </c>
      <c r="F1069">
        <v>2</v>
      </c>
      <c r="G1069" t="s">
        <v>251</v>
      </c>
      <c r="H1069" t="s">
        <v>252</v>
      </c>
      <c r="I1069" t="s">
        <v>163</v>
      </c>
      <c r="J1069">
        <v>3</v>
      </c>
      <c r="K1069">
        <v>4</v>
      </c>
      <c r="L1069">
        <v>23</v>
      </c>
      <c r="M1069">
        <v>20.7</v>
      </c>
      <c r="N1069">
        <v>25.3</v>
      </c>
      <c r="AP1069">
        <v>60</v>
      </c>
      <c r="AQ1069">
        <v>180</v>
      </c>
      <c r="AT1069">
        <v>6</v>
      </c>
      <c r="AU1069">
        <v>2</v>
      </c>
      <c r="BC1069">
        <v>8</v>
      </c>
      <c r="BD1069">
        <v>108</v>
      </c>
      <c r="BE1069">
        <v>1.4999999999999999E-2</v>
      </c>
      <c r="BF1069">
        <v>7.3999999999999996E-2</v>
      </c>
      <c r="BH1069">
        <v>0.3</v>
      </c>
      <c r="BI1069">
        <v>4.7</v>
      </c>
      <c r="BL1069" t="s">
        <v>181</v>
      </c>
      <c r="BM1069" t="s">
        <v>182</v>
      </c>
      <c r="BN1069" t="s">
        <v>253</v>
      </c>
      <c r="BP1069">
        <v>9</v>
      </c>
    </row>
    <row r="1070" spans="1:68" hidden="1" x14ac:dyDescent="0.2">
      <c r="A1070">
        <v>2021</v>
      </c>
      <c r="B1070">
        <v>3</v>
      </c>
      <c r="C1070" s="260">
        <v>44262</v>
      </c>
      <c r="D1070">
        <v>137</v>
      </c>
      <c r="E1070">
        <v>273</v>
      </c>
      <c r="F1070">
        <v>3</v>
      </c>
      <c r="G1070" t="s">
        <v>254</v>
      </c>
      <c r="H1070" t="s">
        <v>255</v>
      </c>
      <c r="I1070" t="s">
        <v>163</v>
      </c>
      <c r="J1070">
        <v>3</v>
      </c>
      <c r="K1070">
        <v>2</v>
      </c>
      <c r="L1070">
        <v>564</v>
      </c>
      <c r="M1070">
        <v>524.52</v>
      </c>
      <c r="N1070">
        <v>603.48</v>
      </c>
      <c r="U1070">
        <v>586</v>
      </c>
      <c r="V1070">
        <v>563</v>
      </c>
      <c r="W1070">
        <v>584</v>
      </c>
      <c r="X1070">
        <v>562</v>
      </c>
      <c r="Y1070">
        <v>161</v>
      </c>
      <c r="Z1070">
        <v>158</v>
      </c>
      <c r="AF1070">
        <v>611</v>
      </c>
      <c r="AG1070">
        <v>600</v>
      </c>
      <c r="AH1070">
        <v>593</v>
      </c>
      <c r="AI1070">
        <v>597</v>
      </c>
      <c r="AJ1070">
        <v>602</v>
      </c>
      <c r="AK1070">
        <v>139</v>
      </c>
      <c r="AL1070">
        <v>136</v>
      </c>
      <c r="AN1070">
        <v>588.70000000000005</v>
      </c>
      <c r="AP1070">
        <v>93</v>
      </c>
      <c r="AQ1070">
        <v>116</v>
      </c>
      <c r="AR1070">
        <v>73</v>
      </c>
      <c r="AS1070">
        <v>149</v>
      </c>
      <c r="AT1070">
        <v>6</v>
      </c>
      <c r="AU1070">
        <v>1</v>
      </c>
      <c r="AV1070">
        <v>4</v>
      </c>
      <c r="AX1070">
        <v>3</v>
      </c>
      <c r="BC1070">
        <v>14</v>
      </c>
      <c r="BD1070">
        <v>1298</v>
      </c>
      <c r="BE1070">
        <v>1.4999999999999999E-2</v>
      </c>
      <c r="BF1070">
        <v>1.0999999999999999E-2</v>
      </c>
      <c r="BG1070">
        <v>1</v>
      </c>
      <c r="BH1070">
        <v>0</v>
      </c>
      <c r="BI1070">
        <v>2.2999999999999998</v>
      </c>
      <c r="BJ1070">
        <v>8.1999999999999993</v>
      </c>
      <c r="BK1070">
        <v>764.1</v>
      </c>
      <c r="BL1070" t="s">
        <v>164</v>
      </c>
      <c r="BP1070">
        <v>9</v>
      </c>
    </row>
    <row r="1071" spans="1:68" hidden="1" x14ac:dyDescent="0.2">
      <c r="A1071">
        <v>2021</v>
      </c>
      <c r="B1071">
        <v>3</v>
      </c>
      <c r="C1071" s="260">
        <v>44262</v>
      </c>
      <c r="D1071">
        <v>212</v>
      </c>
      <c r="E1071">
        <v>140</v>
      </c>
      <c r="F1071">
        <v>3</v>
      </c>
      <c r="G1071" t="s">
        <v>211</v>
      </c>
      <c r="H1071" t="s">
        <v>212</v>
      </c>
      <c r="I1071" t="s">
        <v>163</v>
      </c>
      <c r="J1071">
        <v>2</v>
      </c>
      <c r="K1071">
        <v>2</v>
      </c>
      <c r="L1071">
        <v>485</v>
      </c>
      <c r="M1071">
        <v>451.05</v>
      </c>
      <c r="N1071">
        <v>518.95000000000005</v>
      </c>
      <c r="U1071">
        <v>482</v>
      </c>
      <c r="V1071">
        <v>564</v>
      </c>
      <c r="W1071">
        <v>492</v>
      </c>
      <c r="Y1071">
        <v>100</v>
      </c>
      <c r="AN1071">
        <v>512.70000000000005</v>
      </c>
      <c r="AP1071">
        <v>60</v>
      </c>
      <c r="AQ1071">
        <v>120</v>
      </c>
      <c r="AR1071">
        <v>72</v>
      </c>
      <c r="AS1071">
        <v>100</v>
      </c>
      <c r="AT1071">
        <v>4</v>
      </c>
      <c r="AU1071">
        <v>3</v>
      </c>
      <c r="AV1071">
        <v>2</v>
      </c>
      <c r="BC1071">
        <v>9</v>
      </c>
      <c r="BD1071">
        <v>527</v>
      </c>
      <c r="BE1071">
        <v>1.4999999999999999E-2</v>
      </c>
      <c r="BF1071">
        <v>1.7000000000000001E-2</v>
      </c>
      <c r="BH1071">
        <v>0</v>
      </c>
      <c r="BI1071">
        <v>1.1000000000000001</v>
      </c>
      <c r="BJ1071">
        <v>4.5999999999999996</v>
      </c>
      <c r="BK1071">
        <v>270.2</v>
      </c>
      <c r="BL1071" t="s">
        <v>181</v>
      </c>
      <c r="BM1071" t="s">
        <v>199</v>
      </c>
      <c r="BN1071" t="s">
        <v>213</v>
      </c>
      <c r="BP1071">
        <v>9</v>
      </c>
    </row>
    <row r="1072" spans="1:68" hidden="1" x14ac:dyDescent="0.2">
      <c r="A1072">
        <v>2021</v>
      </c>
      <c r="B1072">
        <v>3</v>
      </c>
      <c r="C1072" s="260">
        <v>44262</v>
      </c>
      <c r="D1072">
        <v>212</v>
      </c>
      <c r="E1072">
        <v>178</v>
      </c>
      <c r="F1072">
        <v>3</v>
      </c>
      <c r="G1072" t="s">
        <v>214</v>
      </c>
      <c r="H1072" t="s">
        <v>215</v>
      </c>
      <c r="I1072" t="s">
        <v>163</v>
      </c>
      <c r="J1072">
        <v>2</v>
      </c>
      <c r="K1072">
        <v>2</v>
      </c>
      <c r="L1072">
        <v>50</v>
      </c>
      <c r="M1072">
        <v>46.5</v>
      </c>
      <c r="N1072">
        <v>53.5</v>
      </c>
      <c r="U1072">
        <v>51</v>
      </c>
      <c r="V1072">
        <v>61</v>
      </c>
      <c r="W1072">
        <v>49</v>
      </c>
      <c r="Y1072">
        <v>100</v>
      </c>
      <c r="AN1072">
        <v>53.7</v>
      </c>
      <c r="AP1072">
        <v>60</v>
      </c>
      <c r="AQ1072">
        <v>120</v>
      </c>
      <c r="AR1072">
        <v>72</v>
      </c>
      <c r="AS1072">
        <v>100</v>
      </c>
      <c r="AT1072">
        <v>6</v>
      </c>
      <c r="AU1072">
        <v>8</v>
      </c>
      <c r="AV1072">
        <v>6</v>
      </c>
      <c r="BC1072">
        <v>20</v>
      </c>
      <c r="BD1072">
        <v>650</v>
      </c>
      <c r="BE1072">
        <v>1.4999999999999999E-2</v>
      </c>
      <c r="BF1072">
        <v>3.1E-2</v>
      </c>
      <c r="BH1072">
        <v>0.4</v>
      </c>
      <c r="BI1072">
        <v>13</v>
      </c>
      <c r="BJ1072">
        <v>1.1000000000000001</v>
      </c>
      <c r="BK1072">
        <v>34.9</v>
      </c>
      <c r="BL1072" t="s">
        <v>181</v>
      </c>
      <c r="BM1072" t="s">
        <v>199</v>
      </c>
      <c r="BN1072" t="s">
        <v>216</v>
      </c>
      <c r="BP1072">
        <v>9</v>
      </c>
    </row>
    <row r="1073" spans="1:68" hidden="1" x14ac:dyDescent="0.2">
      <c r="A1073">
        <v>2021</v>
      </c>
      <c r="B1073">
        <v>3</v>
      </c>
      <c r="C1073" s="260">
        <v>44262</v>
      </c>
      <c r="D1073">
        <v>382</v>
      </c>
      <c r="E1073">
        <v>449</v>
      </c>
      <c r="F1073">
        <v>3</v>
      </c>
      <c r="G1073" t="s">
        <v>300</v>
      </c>
      <c r="H1073" t="s">
        <v>301</v>
      </c>
      <c r="I1073" t="s">
        <v>163</v>
      </c>
      <c r="J1073">
        <v>3</v>
      </c>
      <c r="K1073">
        <v>1</v>
      </c>
      <c r="L1073">
        <v>46</v>
      </c>
      <c r="M1073">
        <v>40.985999999999997</v>
      </c>
      <c r="N1073">
        <v>50.048000000000002</v>
      </c>
      <c r="U1073">
        <v>42</v>
      </c>
      <c r="V1073">
        <v>45</v>
      </c>
      <c r="W1073">
        <v>46</v>
      </c>
      <c r="X1073">
        <v>42</v>
      </c>
      <c r="Y1073">
        <v>89</v>
      </c>
      <c r="Z1073">
        <v>89</v>
      </c>
      <c r="AF1073">
        <v>45</v>
      </c>
      <c r="AG1073">
        <v>43</v>
      </c>
      <c r="AH1073">
        <v>42</v>
      </c>
      <c r="AI1073">
        <v>42</v>
      </c>
      <c r="AJ1073">
        <v>43</v>
      </c>
      <c r="AK1073">
        <v>89</v>
      </c>
      <c r="AL1073">
        <v>85</v>
      </c>
      <c r="AN1073">
        <v>43.3</v>
      </c>
      <c r="AP1073">
        <v>108</v>
      </c>
      <c r="AQ1073">
        <v>100</v>
      </c>
      <c r="AR1073">
        <v>123</v>
      </c>
      <c r="AS1073">
        <v>88</v>
      </c>
      <c r="AT1073">
        <v>12</v>
      </c>
      <c r="AU1073">
        <v>8</v>
      </c>
      <c r="AV1073">
        <v>13</v>
      </c>
      <c r="BC1073">
        <v>33</v>
      </c>
      <c r="BD1073">
        <v>3813</v>
      </c>
      <c r="BE1073">
        <v>1.4999999999999999E-2</v>
      </c>
      <c r="BF1073">
        <v>8.9999999999999993E-3</v>
      </c>
      <c r="BG1073">
        <v>1</v>
      </c>
      <c r="BH1073">
        <v>0.7</v>
      </c>
      <c r="BI1073">
        <v>82.9</v>
      </c>
      <c r="BJ1073">
        <v>1.4</v>
      </c>
      <c r="BK1073">
        <v>165.1</v>
      </c>
      <c r="BL1073" t="s">
        <v>157</v>
      </c>
      <c r="BM1073" t="s">
        <v>158</v>
      </c>
      <c r="BN1073" t="s">
        <v>302</v>
      </c>
      <c r="BO1073" t="s">
        <v>168</v>
      </c>
      <c r="BP1073">
        <v>9</v>
      </c>
    </row>
    <row r="1074" spans="1:68" hidden="1" x14ac:dyDescent="0.2">
      <c r="A1074">
        <v>2021</v>
      </c>
      <c r="B1074">
        <v>3</v>
      </c>
      <c r="C1074" s="260">
        <v>44262</v>
      </c>
      <c r="D1074">
        <v>419</v>
      </c>
      <c r="E1074">
        <v>670</v>
      </c>
      <c r="F1074">
        <v>3</v>
      </c>
      <c r="G1074" t="s">
        <v>452</v>
      </c>
      <c r="H1074" t="s">
        <v>453</v>
      </c>
      <c r="I1074" t="s">
        <v>163</v>
      </c>
      <c r="J1074">
        <v>4</v>
      </c>
      <c r="K1074">
        <v>2</v>
      </c>
      <c r="L1074">
        <v>298</v>
      </c>
      <c r="M1074">
        <v>280.41800000000001</v>
      </c>
      <c r="N1074">
        <v>319.15800000000002</v>
      </c>
      <c r="AI1074">
        <v>330</v>
      </c>
      <c r="AJ1074">
        <v>314</v>
      </c>
      <c r="AL1074">
        <v>133</v>
      </c>
      <c r="AN1074">
        <v>322</v>
      </c>
      <c r="AP1074">
        <v>96</v>
      </c>
      <c r="AQ1074">
        <v>150</v>
      </c>
      <c r="AR1074">
        <v>108</v>
      </c>
      <c r="AS1074">
        <v>133</v>
      </c>
      <c r="AT1074">
        <v>4</v>
      </c>
      <c r="AV1074">
        <v>3</v>
      </c>
      <c r="BC1074">
        <v>7</v>
      </c>
      <c r="BD1074">
        <v>7</v>
      </c>
      <c r="BE1074">
        <v>1.4999999999999999E-2</v>
      </c>
      <c r="BF1074">
        <v>1</v>
      </c>
      <c r="BH1074">
        <v>0</v>
      </c>
      <c r="BI1074">
        <v>0</v>
      </c>
      <c r="BJ1074">
        <v>2.2999999999999998</v>
      </c>
      <c r="BK1074">
        <v>2.2999999999999998</v>
      </c>
      <c r="BL1074" t="s">
        <v>157</v>
      </c>
      <c r="BM1074" t="s">
        <v>158</v>
      </c>
      <c r="BN1074" t="s">
        <v>454</v>
      </c>
      <c r="BO1074" t="s">
        <v>168</v>
      </c>
      <c r="BP1074">
        <v>9</v>
      </c>
    </row>
    <row r="1075" spans="1:68" hidden="1" x14ac:dyDescent="0.2">
      <c r="A1075">
        <v>2021</v>
      </c>
      <c r="B1075">
        <v>3</v>
      </c>
      <c r="C1075" s="260">
        <v>44262</v>
      </c>
      <c r="D1075">
        <v>34</v>
      </c>
      <c r="E1075">
        <v>99</v>
      </c>
      <c r="F1075">
        <v>7</v>
      </c>
      <c r="G1075" t="s">
        <v>313</v>
      </c>
      <c r="H1075" t="s">
        <v>314</v>
      </c>
      <c r="I1075" t="s">
        <v>163</v>
      </c>
      <c r="J1075">
        <v>4</v>
      </c>
      <c r="K1075">
        <v>6</v>
      </c>
      <c r="L1075">
        <v>20</v>
      </c>
      <c r="M1075">
        <v>18.600000000000001</v>
      </c>
      <c r="N1075">
        <v>21.4</v>
      </c>
      <c r="W1075">
        <v>20</v>
      </c>
      <c r="AF1075">
        <v>20</v>
      </c>
      <c r="AG1075">
        <v>21</v>
      </c>
      <c r="AH1075">
        <v>20</v>
      </c>
      <c r="AI1075">
        <v>20</v>
      </c>
      <c r="AJ1075">
        <v>21</v>
      </c>
      <c r="AK1075">
        <v>105</v>
      </c>
      <c r="AL1075">
        <v>103</v>
      </c>
      <c r="AN1075">
        <v>20.2</v>
      </c>
      <c r="AP1075">
        <v>140</v>
      </c>
      <c r="AQ1075">
        <v>103</v>
      </c>
      <c r="AR1075">
        <v>138</v>
      </c>
      <c r="AS1075">
        <v>104</v>
      </c>
      <c r="AT1075">
        <v>8</v>
      </c>
      <c r="AU1075">
        <v>7</v>
      </c>
      <c r="AV1075">
        <v>7</v>
      </c>
      <c r="AX1075">
        <v>1</v>
      </c>
      <c r="BC1075">
        <v>23</v>
      </c>
      <c r="BD1075">
        <v>1535</v>
      </c>
      <c r="BE1075">
        <v>1.4999999999999999E-2</v>
      </c>
      <c r="BF1075">
        <v>1.4999999999999999E-2</v>
      </c>
      <c r="BG1075">
        <v>1</v>
      </c>
      <c r="BH1075">
        <v>1.2</v>
      </c>
      <c r="BI1075">
        <v>76.8</v>
      </c>
      <c r="BJ1075">
        <v>0.5</v>
      </c>
      <c r="BK1075">
        <v>31</v>
      </c>
      <c r="BL1075" t="s">
        <v>181</v>
      </c>
      <c r="BM1075" t="s">
        <v>182</v>
      </c>
      <c r="BN1075" t="s">
        <v>315</v>
      </c>
      <c r="BP1075">
        <v>9</v>
      </c>
    </row>
    <row r="1076" spans="1:68" hidden="1" x14ac:dyDescent="0.2">
      <c r="A1076">
        <v>2021</v>
      </c>
      <c r="B1076">
        <v>3</v>
      </c>
      <c r="C1076" s="260">
        <v>44262</v>
      </c>
      <c r="D1076">
        <v>34</v>
      </c>
      <c r="E1076">
        <v>100</v>
      </c>
      <c r="F1076">
        <v>7</v>
      </c>
      <c r="G1076" t="s">
        <v>316</v>
      </c>
      <c r="H1076" t="s">
        <v>317</v>
      </c>
      <c r="I1076" t="s">
        <v>163</v>
      </c>
      <c r="J1076">
        <v>4</v>
      </c>
      <c r="K1076">
        <v>6</v>
      </c>
      <c r="L1076">
        <v>20</v>
      </c>
      <c r="M1076">
        <v>18.600000000000001</v>
      </c>
      <c r="N1076">
        <v>21.4</v>
      </c>
      <c r="W1076">
        <v>20</v>
      </c>
      <c r="AF1076">
        <v>20</v>
      </c>
      <c r="AG1076">
        <v>21</v>
      </c>
      <c r="AH1076">
        <v>20</v>
      </c>
      <c r="AI1076">
        <v>20</v>
      </c>
      <c r="AJ1076">
        <v>21</v>
      </c>
      <c r="AK1076">
        <v>105</v>
      </c>
      <c r="AL1076">
        <v>103</v>
      </c>
      <c r="AN1076">
        <v>20.2</v>
      </c>
      <c r="AP1076">
        <v>140</v>
      </c>
      <c r="AQ1076">
        <v>103</v>
      </c>
      <c r="AR1076">
        <v>138</v>
      </c>
      <c r="AS1076">
        <v>104</v>
      </c>
      <c r="AT1076">
        <v>8</v>
      </c>
      <c r="AU1076">
        <v>7</v>
      </c>
      <c r="AV1076">
        <v>7</v>
      </c>
      <c r="AX1076">
        <v>1</v>
      </c>
      <c r="BC1076">
        <v>23</v>
      </c>
      <c r="BD1076">
        <v>1535</v>
      </c>
      <c r="BE1076">
        <v>1.4999999999999999E-2</v>
      </c>
      <c r="BF1076">
        <v>1.4999999999999999E-2</v>
      </c>
      <c r="BG1076">
        <v>1</v>
      </c>
      <c r="BH1076">
        <v>1.2</v>
      </c>
      <c r="BI1076">
        <v>76.8</v>
      </c>
      <c r="BJ1076">
        <v>0.5</v>
      </c>
      <c r="BK1076">
        <v>31</v>
      </c>
      <c r="BL1076" t="s">
        <v>181</v>
      </c>
      <c r="BM1076" t="s">
        <v>182</v>
      </c>
      <c r="BN1076" t="s">
        <v>318</v>
      </c>
      <c r="BP1076">
        <v>9</v>
      </c>
    </row>
    <row r="1077" spans="1:68" hidden="1" x14ac:dyDescent="0.2">
      <c r="A1077">
        <v>2021</v>
      </c>
      <c r="B1077">
        <v>3</v>
      </c>
      <c r="C1077" s="260">
        <v>44262</v>
      </c>
      <c r="D1077">
        <v>34</v>
      </c>
      <c r="E1077">
        <v>101</v>
      </c>
      <c r="F1077">
        <v>7</v>
      </c>
      <c r="G1077" t="s">
        <v>319</v>
      </c>
      <c r="H1077" t="s">
        <v>320</v>
      </c>
      <c r="I1077" t="s">
        <v>163</v>
      </c>
      <c r="J1077">
        <v>4</v>
      </c>
      <c r="K1077">
        <v>6</v>
      </c>
      <c r="L1077">
        <v>20</v>
      </c>
      <c r="M1077">
        <v>18.600000000000001</v>
      </c>
      <c r="N1077">
        <v>21.4</v>
      </c>
      <c r="W1077">
        <v>20</v>
      </c>
      <c r="AF1077">
        <v>20</v>
      </c>
      <c r="AG1077">
        <v>21</v>
      </c>
      <c r="AH1077">
        <v>20</v>
      </c>
      <c r="AI1077">
        <v>20</v>
      </c>
      <c r="AJ1077">
        <v>21</v>
      </c>
      <c r="AK1077">
        <v>105</v>
      </c>
      <c r="AL1077">
        <v>103</v>
      </c>
      <c r="AN1077">
        <v>20.2</v>
      </c>
      <c r="AP1077">
        <v>140</v>
      </c>
      <c r="AQ1077">
        <v>103</v>
      </c>
      <c r="AR1077">
        <v>138</v>
      </c>
      <c r="AS1077">
        <v>104</v>
      </c>
      <c r="AT1077">
        <v>8</v>
      </c>
      <c r="AU1077">
        <v>7</v>
      </c>
      <c r="AV1077">
        <v>7</v>
      </c>
      <c r="AX1077">
        <v>1</v>
      </c>
      <c r="BC1077">
        <v>23</v>
      </c>
      <c r="BD1077">
        <v>1535</v>
      </c>
      <c r="BE1077">
        <v>1.4999999999999999E-2</v>
      </c>
      <c r="BF1077">
        <v>1.4999999999999999E-2</v>
      </c>
      <c r="BG1077">
        <v>1</v>
      </c>
      <c r="BH1077">
        <v>1.2</v>
      </c>
      <c r="BI1077">
        <v>76.8</v>
      </c>
      <c r="BJ1077">
        <v>0.5</v>
      </c>
      <c r="BK1077">
        <v>31</v>
      </c>
      <c r="BL1077" t="s">
        <v>181</v>
      </c>
      <c r="BM1077" t="s">
        <v>182</v>
      </c>
      <c r="BN1077" t="s">
        <v>321</v>
      </c>
      <c r="BP1077">
        <v>9</v>
      </c>
    </row>
    <row r="1078" spans="1:68" hidden="1" x14ac:dyDescent="0.2">
      <c r="A1078">
        <v>2021</v>
      </c>
      <c r="B1078">
        <v>3</v>
      </c>
      <c r="C1078" s="260">
        <v>44262</v>
      </c>
      <c r="D1078">
        <v>34</v>
      </c>
      <c r="E1078">
        <v>102</v>
      </c>
      <c r="F1078">
        <v>7</v>
      </c>
      <c r="G1078" t="s">
        <v>322</v>
      </c>
      <c r="H1078" t="s">
        <v>323</v>
      </c>
      <c r="I1078" t="s">
        <v>163</v>
      </c>
      <c r="J1078">
        <v>4</v>
      </c>
      <c r="K1078">
        <v>6</v>
      </c>
      <c r="L1078">
        <v>20</v>
      </c>
      <c r="M1078">
        <v>18.600000000000001</v>
      </c>
      <c r="N1078">
        <v>21.4</v>
      </c>
      <c r="W1078">
        <v>20</v>
      </c>
      <c r="AF1078">
        <v>20</v>
      </c>
      <c r="AG1078">
        <v>21</v>
      </c>
      <c r="AH1078">
        <v>20</v>
      </c>
      <c r="AI1078">
        <v>20</v>
      </c>
      <c r="AJ1078">
        <v>21</v>
      </c>
      <c r="AK1078">
        <v>105</v>
      </c>
      <c r="AL1078">
        <v>103</v>
      </c>
      <c r="AN1078">
        <v>20.2</v>
      </c>
      <c r="AP1078">
        <v>140</v>
      </c>
      <c r="AQ1078">
        <v>103</v>
      </c>
      <c r="AR1078">
        <v>138</v>
      </c>
      <c r="AS1078">
        <v>104</v>
      </c>
      <c r="AT1078">
        <v>8</v>
      </c>
      <c r="AU1078">
        <v>7</v>
      </c>
      <c r="AV1078">
        <v>7</v>
      </c>
      <c r="AX1078">
        <v>1</v>
      </c>
      <c r="BC1078">
        <v>23</v>
      </c>
      <c r="BD1078">
        <v>1535</v>
      </c>
      <c r="BE1078">
        <v>1.4999999999999999E-2</v>
      </c>
      <c r="BF1078">
        <v>1.4999999999999999E-2</v>
      </c>
      <c r="BG1078">
        <v>1</v>
      </c>
      <c r="BH1078">
        <v>1.2</v>
      </c>
      <c r="BI1078">
        <v>76.8</v>
      </c>
      <c r="BJ1078">
        <v>0.5</v>
      </c>
      <c r="BK1078">
        <v>31</v>
      </c>
      <c r="BL1078" t="s">
        <v>181</v>
      </c>
      <c r="BM1078" t="s">
        <v>182</v>
      </c>
      <c r="BN1078" t="s">
        <v>324</v>
      </c>
      <c r="BP1078">
        <v>9</v>
      </c>
    </row>
    <row r="1079" spans="1:68" hidden="1" x14ac:dyDescent="0.2">
      <c r="A1079">
        <v>2021</v>
      </c>
      <c r="B1079">
        <v>3</v>
      </c>
      <c r="C1079" s="260">
        <v>44262</v>
      </c>
      <c r="D1079">
        <v>34</v>
      </c>
      <c r="E1079">
        <v>103</v>
      </c>
      <c r="F1079">
        <v>7</v>
      </c>
      <c r="G1079" t="s">
        <v>325</v>
      </c>
      <c r="H1079" t="s">
        <v>326</v>
      </c>
      <c r="I1079" t="s">
        <v>163</v>
      </c>
      <c r="J1079">
        <v>4</v>
      </c>
      <c r="K1079">
        <v>6</v>
      </c>
      <c r="L1079">
        <v>89</v>
      </c>
      <c r="M1079">
        <v>82.77</v>
      </c>
      <c r="N1079">
        <v>95.23</v>
      </c>
      <c r="W1079">
        <v>92</v>
      </c>
      <c r="AF1079">
        <v>78</v>
      </c>
      <c r="AG1079">
        <v>90</v>
      </c>
      <c r="AH1079">
        <v>85</v>
      </c>
      <c r="AI1079">
        <v>86</v>
      </c>
      <c r="AJ1079">
        <v>88</v>
      </c>
      <c r="AK1079">
        <v>105</v>
      </c>
      <c r="AL1079">
        <v>103</v>
      </c>
      <c r="AN1079">
        <v>86.2</v>
      </c>
      <c r="AP1079">
        <v>140</v>
      </c>
      <c r="AQ1079">
        <v>103</v>
      </c>
      <c r="AR1079">
        <v>138</v>
      </c>
      <c r="AS1079">
        <v>104</v>
      </c>
      <c r="AT1079">
        <v>5</v>
      </c>
      <c r="AU1079">
        <v>3</v>
      </c>
      <c r="AV1079">
        <v>12</v>
      </c>
      <c r="AX1079">
        <v>1</v>
      </c>
      <c r="BC1079">
        <v>21</v>
      </c>
      <c r="BD1079">
        <v>1533</v>
      </c>
      <c r="BE1079">
        <v>1.4999999999999999E-2</v>
      </c>
      <c r="BF1079">
        <v>1.4E-2</v>
      </c>
      <c r="BG1079">
        <v>1</v>
      </c>
      <c r="BH1079">
        <v>0.2</v>
      </c>
      <c r="BI1079">
        <v>17.2</v>
      </c>
      <c r="BJ1079">
        <v>1.8</v>
      </c>
      <c r="BK1079">
        <v>132.1</v>
      </c>
      <c r="BL1079" t="s">
        <v>181</v>
      </c>
      <c r="BM1079" t="s">
        <v>182</v>
      </c>
      <c r="BN1079" t="s">
        <v>327</v>
      </c>
      <c r="BP1079">
        <v>9</v>
      </c>
    </row>
    <row r="1080" spans="1:68" hidden="1" x14ac:dyDescent="0.2">
      <c r="A1080">
        <v>2021</v>
      </c>
      <c r="B1080">
        <v>3</v>
      </c>
      <c r="C1080" s="260">
        <v>44262</v>
      </c>
      <c r="D1080">
        <v>34</v>
      </c>
      <c r="E1080">
        <v>104</v>
      </c>
      <c r="F1080">
        <v>7</v>
      </c>
      <c r="G1080" t="s">
        <v>328</v>
      </c>
      <c r="H1080" t="s">
        <v>329</v>
      </c>
      <c r="I1080" t="s">
        <v>163</v>
      </c>
      <c r="J1080">
        <v>4</v>
      </c>
      <c r="K1080">
        <v>6</v>
      </c>
      <c r="L1080">
        <v>89</v>
      </c>
      <c r="M1080">
        <v>82.77</v>
      </c>
      <c r="N1080">
        <v>95.23</v>
      </c>
      <c r="W1080">
        <v>92</v>
      </c>
      <c r="AF1080">
        <v>78</v>
      </c>
      <c r="AG1080">
        <v>90</v>
      </c>
      <c r="AH1080">
        <v>85</v>
      </c>
      <c r="AI1080">
        <v>86</v>
      </c>
      <c r="AJ1080">
        <v>88</v>
      </c>
      <c r="AK1080">
        <v>105</v>
      </c>
      <c r="AL1080">
        <v>103</v>
      </c>
      <c r="AN1080">
        <v>86.2</v>
      </c>
      <c r="AP1080">
        <v>140</v>
      </c>
      <c r="AQ1080">
        <v>103</v>
      </c>
      <c r="AR1080">
        <v>138</v>
      </c>
      <c r="AS1080">
        <v>104</v>
      </c>
      <c r="AT1080">
        <v>5</v>
      </c>
      <c r="AU1080">
        <v>3</v>
      </c>
      <c r="AV1080">
        <v>12</v>
      </c>
      <c r="AX1080">
        <v>1</v>
      </c>
      <c r="BC1080">
        <v>21</v>
      </c>
      <c r="BD1080">
        <v>1533</v>
      </c>
      <c r="BE1080">
        <v>1.4999999999999999E-2</v>
      </c>
      <c r="BF1080">
        <v>1.4E-2</v>
      </c>
      <c r="BG1080">
        <v>1</v>
      </c>
      <c r="BH1080">
        <v>0.2</v>
      </c>
      <c r="BI1080">
        <v>17.2</v>
      </c>
      <c r="BJ1080">
        <v>1.8</v>
      </c>
      <c r="BK1080">
        <v>132.1</v>
      </c>
      <c r="BL1080" t="s">
        <v>181</v>
      </c>
      <c r="BM1080" t="s">
        <v>182</v>
      </c>
      <c r="BN1080" t="s">
        <v>330</v>
      </c>
      <c r="BP1080">
        <v>9</v>
      </c>
    </row>
    <row r="1081" spans="1:68" hidden="1" x14ac:dyDescent="0.2">
      <c r="A1081">
        <v>2021</v>
      </c>
      <c r="B1081">
        <v>3</v>
      </c>
      <c r="C1081" s="260">
        <v>44262</v>
      </c>
      <c r="D1081">
        <v>190</v>
      </c>
      <c r="E1081">
        <v>342</v>
      </c>
      <c r="F1081">
        <v>7</v>
      </c>
      <c r="G1081" t="s">
        <v>360</v>
      </c>
      <c r="H1081" t="s">
        <v>361</v>
      </c>
      <c r="I1081" t="s">
        <v>163</v>
      </c>
      <c r="J1081">
        <v>3</v>
      </c>
      <c r="K1081">
        <v>2</v>
      </c>
      <c r="L1081">
        <v>567</v>
      </c>
      <c r="M1081">
        <v>533.54700000000003</v>
      </c>
      <c r="N1081">
        <v>607.25699999999995</v>
      </c>
      <c r="AP1081">
        <v>60</v>
      </c>
      <c r="AQ1081">
        <v>180</v>
      </c>
      <c r="AT1081">
        <v>3</v>
      </c>
      <c r="AU1081">
        <v>4</v>
      </c>
      <c r="AV1081">
        <v>3</v>
      </c>
      <c r="BC1081">
        <v>10</v>
      </c>
      <c r="BD1081">
        <v>40</v>
      </c>
      <c r="BE1081">
        <v>1.4999999999999999E-2</v>
      </c>
      <c r="BF1081">
        <v>0.25</v>
      </c>
      <c r="BH1081">
        <v>0</v>
      </c>
      <c r="BI1081">
        <v>0.1</v>
      </c>
      <c r="BL1081" t="s">
        <v>157</v>
      </c>
      <c r="BM1081" t="s">
        <v>158</v>
      </c>
      <c r="BN1081" t="s">
        <v>362</v>
      </c>
      <c r="BO1081" t="s">
        <v>168</v>
      </c>
      <c r="BP1081">
        <v>9</v>
      </c>
    </row>
    <row r="1082" spans="1:68" hidden="1" x14ac:dyDescent="0.2">
      <c r="A1082">
        <v>2021</v>
      </c>
      <c r="B1082">
        <v>3</v>
      </c>
      <c r="C1082" s="260">
        <v>44262</v>
      </c>
      <c r="D1082">
        <v>377</v>
      </c>
      <c r="E1082">
        <v>439</v>
      </c>
      <c r="F1082">
        <v>7</v>
      </c>
      <c r="G1082" t="s">
        <v>179</v>
      </c>
      <c r="H1082" t="s">
        <v>180</v>
      </c>
      <c r="I1082" t="s">
        <v>163</v>
      </c>
      <c r="J1082">
        <v>4</v>
      </c>
      <c r="K1082">
        <v>1</v>
      </c>
      <c r="L1082">
        <v>343</v>
      </c>
      <c r="M1082">
        <v>308.7</v>
      </c>
      <c r="N1082">
        <v>377.3</v>
      </c>
      <c r="U1082">
        <v>328</v>
      </c>
      <c r="V1082">
        <v>342</v>
      </c>
      <c r="W1082">
        <v>335</v>
      </c>
      <c r="X1082">
        <v>342</v>
      </c>
      <c r="Y1082">
        <v>240</v>
      </c>
      <c r="Z1082">
        <v>241</v>
      </c>
      <c r="AF1082">
        <v>338</v>
      </c>
      <c r="AH1082">
        <v>355</v>
      </c>
      <c r="AI1082">
        <v>360</v>
      </c>
      <c r="AJ1082">
        <v>371</v>
      </c>
      <c r="AK1082">
        <v>350</v>
      </c>
      <c r="AL1082">
        <v>365</v>
      </c>
      <c r="AN1082">
        <v>346.4</v>
      </c>
      <c r="AP1082">
        <v>45</v>
      </c>
      <c r="AQ1082">
        <v>320</v>
      </c>
      <c r="AR1082">
        <v>48</v>
      </c>
      <c r="AS1082">
        <v>299</v>
      </c>
      <c r="AT1082">
        <v>8</v>
      </c>
      <c r="AU1082">
        <v>2</v>
      </c>
      <c r="AV1082">
        <v>5</v>
      </c>
      <c r="BC1082">
        <v>15</v>
      </c>
      <c r="BD1082">
        <v>855</v>
      </c>
      <c r="BE1082">
        <v>1.4999999999999999E-2</v>
      </c>
      <c r="BF1082">
        <v>1.7999999999999999E-2</v>
      </c>
      <c r="BH1082">
        <v>0</v>
      </c>
      <c r="BI1082">
        <v>2.5</v>
      </c>
      <c r="BJ1082">
        <v>5.2</v>
      </c>
      <c r="BK1082">
        <v>296.2</v>
      </c>
      <c r="BL1082" t="s">
        <v>181</v>
      </c>
      <c r="BM1082" t="s">
        <v>182</v>
      </c>
      <c r="BN1082" t="s">
        <v>183</v>
      </c>
      <c r="BP1082">
        <v>9</v>
      </c>
    </row>
    <row r="1083" spans="1:68" hidden="1" x14ac:dyDescent="0.2">
      <c r="A1083">
        <v>2021</v>
      </c>
      <c r="B1083">
        <v>3</v>
      </c>
      <c r="C1083" s="260">
        <v>44262</v>
      </c>
      <c r="D1083">
        <v>375</v>
      </c>
      <c r="E1083">
        <v>437</v>
      </c>
      <c r="F1083">
        <v>8</v>
      </c>
      <c r="G1083" t="s">
        <v>363</v>
      </c>
      <c r="H1083" t="s">
        <v>364</v>
      </c>
      <c r="I1083" t="s">
        <v>163</v>
      </c>
      <c r="J1083">
        <v>4</v>
      </c>
      <c r="K1083">
        <v>2</v>
      </c>
      <c r="L1083">
        <v>168</v>
      </c>
      <c r="M1083">
        <v>158.08799999999999</v>
      </c>
      <c r="N1083">
        <v>179.928</v>
      </c>
      <c r="V1083">
        <v>183</v>
      </c>
      <c r="W1083">
        <v>174</v>
      </c>
      <c r="X1083">
        <v>171</v>
      </c>
      <c r="Z1083">
        <v>109</v>
      </c>
      <c r="AF1083">
        <v>192</v>
      </c>
      <c r="AG1083">
        <v>179</v>
      </c>
      <c r="AH1083">
        <v>171</v>
      </c>
      <c r="AI1083">
        <v>178</v>
      </c>
      <c r="AJ1083">
        <v>168</v>
      </c>
      <c r="AK1083">
        <v>109</v>
      </c>
      <c r="AL1083">
        <v>105</v>
      </c>
      <c r="AN1083">
        <v>177</v>
      </c>
      <c r="AP1083">
        <v>120</v>
      </c>
      <c r="AQ1083">
        <v>120</v>
      </c>
      <c r="AR1083">
        <v>134</v>
      </c>
      <c r="AS1083">
        <v>108</v>
      </c>
      <c r="AT1083">
        <v>3</v>
      </c>
      <c r="AV1083">
        <v>2</v>
      </c>
      <c r="BC1083">
        <v>5</v>
      </c>
      <c r="BD1083">
        <v>1305</v>
      </c>
      <c r="BE1083">
        <v>1.4999999999999999E-2</v>
      </c>
      <c r="BF1083">
        <v>4.0000000000000001E-3</v>
      </c>
      <c r="BG1083">
        <v>1</v>
      </c>
      <c r="BH1083">
        <v>0</v>
      </c>
      <c r="BI1083">
        <v>7.8</v>
      </c>
      <c r="BJ1083">
        <v>0.9</v>
      </c>
      <c r="BK1083">
        <v>231</v>
      </c>
      <c r="BL1083" t="s">
        <v>157</v>
      </c>
      <c r="BM1083" t="s">
        <v>158</v>
      </c>
      <c r="BN1083" t="s">
        <v>365</v>
      </c>
      <c r="BO1083" t="s">
        <v>168</v>
      </c>
      <c r="BP1083">
        <v>9</v>
      </c>
    </row>
    <row r="1084" spans="1:68" hidden="1" x14ac:dyDescent="0.2">
      <c r="A1084">
        <v>2021</v>
      </c>
      <c r="B1084">
        <v>3</v>
      </c>
      <c r="C1084" s="260">
        <v>44262</v>
      </c>
      <c r="D1084">
        <v>376</v>
      </c>
      <c r="E1084">
        <v>438</v>
      </c>
      <c r="F1084">
        <v>8</v>
      </c>
      <c r="G1084" t="s">
        <v>190</v>
      </c>
      <c r="H1084" t="s">
        <v>191</v>
      </c>
      <c r="I1084" t="s">
        <v>163</v>
      </c>
      <c r="J1084">
        <v>3</v>
      </c>
      <c r="K1084">
        <v>2</v>
      </c>
      <c r="L1084">
        <v>336</v>
      </c>
      <c r="M1084">
        <v>316.17599999999999</v>
      </c>
      <c r="N1084">
        <v>359.85599999999999</v>
      </c>
      <c r="U1084">
        <v>325</v>
      </c>
      <c r="V1084">
        <v>336</v>
      </c>
      <c r="W1084">
        <v>326</v>
      </c>
      <c r="X1084">
        <v>341</v>
      </c>
      <c r="Y1084">
        <v>131</v>
      </c>
      <c r="Z1084">
        <v>128</v>
      </c>
      <c r="AF1084">
        <v>387</v>
      </c>
      <c r="AG1084">
        <v>357</v>
      </c>
      <c r="AH1084">
        <v>351</v>
      </c>
      <c r="AI1084">
        <v>343</v>
      </c>
      <c r="AJ1084">
        <v>347</v>
      </c>
      <c r="AK1084">
        <v>131</v>
      </c>
      <c r="AL1084">
        <v>135</v>
      </c>
      <c r="AN1084">
        <v>345.9</v>
      </c>
      <c r="AP1084">
        <v>67</v>
      </c>
      <c r="AQ1084">
        <v>161</v>
      </c>
      <c r="AR1084">
        <v>82</v>
      </c>
      <c r="AS1084">
        <v>131</v>
      </c>
      <c r="AT1084">
        <v>8</v>
      </c>
      <c r="AU1084">
        <v>5</v>
      </c>
      <c r="AV1084">
        <v>5</v>
      </c>
      <c r="BC1084">
        <v>18</v>
      </c>
      <c r="BD1084">
        <v>2442</v>
      </c>
      <c r="BE1084">
        <v>1.4999999999999999E-2</v>
      </c>
      <c r="BF1084">
        <v>7.0000000000000001E-3</v>
      </c>
      <c r="BG1084">
        <v>1</v>
      </c>
      <c r="BH1084">
        <v>0.1</v>
      </c>
      <c r="BI1084">
        <v>7.3</v>
      </c>
      <c r="BJ1084">
        <v>6.2</v>
      </c>
      <c r="BK1084">
        <v>844.7</v>
      </c>
      <c r="BL1084" t="s">
        <v>157</v>
      </c>
      <c r="BM1084" t="s">
        <v>158</v>
      </c>
      <c r="BN1084" t="s">
        <v>192</v>
      </c>
      <c r="BO1084" t="s">
        <v>168</v>
      </c>
      <c r="BP1084">
        <v>9</v>
      </c>
    </row>
    <row r="1085" spans="1:68" hidden="1" x14ac:dyDescent="0.2">
      <c r="A1085">
        <v>2021</v>
      </c>
      <c r="B1085">
        <v>3</v>
      </c>
      <c r="C1085" s="260">
        <v>44262</v>
      </c>
      <c r="D1085">
        <v>56</v>
      </c>
      <c r="E1085">
        <v>134</v>
      </c>
      <c r="F1085">
        <v>25</v>
      </c>
      <c r="G1085" t="s">
        <v>448</v>
      </c>
      <c r="H1085" t="s">
        <v>449</v>
      </c>
      <c r="I1085" t="s">
        <v>195</v>
      </c>
      <c r="J1085">
        <v>12</v>
      </c>
      <c r="K1085">
        <v>1</v>
      </c>
      <c r="L1085">
        <v>9.9145833329999995</v>
      </c>
      <c r="M1085">
        <v>9.2205624999999998</v>
      </c>
      <c r="N1085">
        <v>10.60860417</v>
      </c>
      <c r="AG1085">
        <v>14</v>
      </c>
      <c r="AH1085">
        <v>11</v>
      </c>
      <c r="AI1085">
        <v>9</v>
      </c>
      <c r="AJ1085">
        <v>10</v>
      </c>
      <c r="AL1085">
        <v>104</v>
      </c>
      <c r="AN1085">
        <v>10.8</v>
      </c>
      <c r="AP1085">
        <v>429</v>
      </c>
      <c r="AQ1085">
        <v>101</v>
      </c>
      <c r="AR1085">
        <v>415</v>
      </c>
      <c r="AS1085">
        <v>104</v>
      </c>
      <c r="AT1085">
        <v>10</v>
      </c>
      <c r="AV1085">
        <v>8</v>
      </c>
      <c r="BC1085">
        <v>18</v>
      </c>
      <c r="BD1085">
        <v>2718</v>
      </c>
      <c r="BE1085">
        <v>0.02</v>
      </c>
      <c r="BF1085">
        <v>7.0000000000000001E-3</v>
      </c>
      <c r="BG1085">
        <v>1</v>
      </c>
      <c r="BH1085">
        <v>1.8</v>
      </c>
      <c r="BI1085">
        <v>274.10000000000002</v>
      </c>
      <c r="BJ1085">
        <v>0.2</v>
      </c>
      <c r="BK1085">
        <v>29.4</v>
      </c>
      <c r="BL1085" t="s">
        <v>450</v>
      </c>
      <c r="BM1085" t="s">
        <v>451</v>
      </c>
      <c r="BP1085">
        <v>9</v>
      </c>
    </row>
    <row r="1086" spans="1:68" hidden="1" x14ac:dyDescent="0.2">
      <c r="A1086">
        <v>2021</v>
      </c>
      <c r="B1086">
        <v>3</v>
      </c>
      <c r="C1086" s="260">
        <v>44262</v>
      </c>
      <c r="D1086">
        <v>159</v>
      </c>
      <c r="E1086">
        <v>299</v>
      </c>
      <c r="F1086">
        <v>28</v>
      </c>
      <c r="G1086" t="s">
        <v>193</v>
      </c>
      <c r="H1086" t="s">
        <v>194</v>
      </c>
      <c r="I1086" t="s">
        <v>195</v>
      </c>
      <c r="J1086">
        <v>3</v>
      </c>
      <c r="K1086">
        <v>2</v>
      </c>
      <c r="L1086">
        <v>115</v>
      </c>
      <c r="M1086">
        <v>106.95</v>
      </c>
      <c r="N1086">
        <v>123.05</v>
      </c>
      <c r="V1086">
        <v>121</v>
      </c>
      <c r="W1086">
        <v>118</v>
      </c>
      <c r="X1086">
        <v>115</v>
      </c>
      <c r="Z1086">
        <v>104</v>
      </c>
      <c r="AN1086">
        <v>118</v>
      </c>
      <c r="AP1086">
        <v>70</v>
      </c>
      <c r="AQ1086">
        <v>154</v>
      </c>
      <c r="AR1086">
        <v>104</v>
      </c>
      <c r="AS1086">
        <v>104</v>
      </c>
      <c r="AT1086">
        <v>3</v>
      </c>
      <c r="AU1086">
        <v>1</v>
      </c>
      <c r="AV1086">
        <v>1</v>
      </c>
      <c r="BC1086">
        <v>5</v>
      </c>
      <c r="BD1086">
        <v>605</v>
      </c>
      <c r="BE1086">
        <v>0.02</v>
      </c>
      <c r="BF1086">
        <v>8.0000000000000002E-3</v>
      </c>
      <c r="BG1086">
        <v>1</v>
      </c>
      <c r="BH1086">
        <v>0</v>
      </c>
      <c r="BI1086">
        <v>5.3</v>
      </c>
      <c r="BJ1086">
        <v>0.6</v>
      </c>
      <c r="BK1086">
        <v>71.400000000000006</v>
      </c>
      <c r="BL1086" t="s">
        <v>181</v>
      </c>
      <c r="BM1086" t="s">
        <v>196</v>
      </c>
      <c r="BP1086">
        <v>9</v>
      </c>
    </row>
    <row r="1087" spans="1:68" hidden="1" x14ac:dyDescent="0.2">
      <c r="A1087">
        <v>2021</v>
      </c>
      <c r="B1087">
        <v>3</v>
      </c>
      <c r="C1087" s="260">
        <v>44262</v>
      </c>
      <c r="D1087">
        <v>53</v>
      </c>
      <c r="E1087">
        <v>131</v>
      </c>
      <c r="F1087">
        <v>30</v>
      </c>
      <c r="G1087" t="s">
        <v>197</v>
      </c>
      <c r="H1087" t="s">
        <v>198</v>
      </c>
      <c r="I1087" t="s">
        <v>186</v>
      </c>
      <c r="J1087">
        <v>25</v>
      </c>
      <c r="K1087">
        <v>1</v>
      </c>
      <c r="L1087">
        <v>10</v>
      </c>
      <c r="M1087">
        <v>9.3000000000000007</v>
      </c>
      <c r="N1087">
        <v>10.7</v>
      </c>
      <c r="AG1087">
        <v>10</v>
      </c>
      <c r="AH1087">
        <v>10</v>
      </c>
      <c r="AI1087">
        <v>10</v>
      </c>
      <c r="AJ1087">
        <v>10</v>
      </c>
      <c r="AL1087">
        <v>87</v>
      </c>
      <c r="AN1087">
        <v>9.9</v>
      </c>
      <c r="AP1087">
        <v>772</v>
      </c>
      <c r="AQ1087">
        <v>117</v>
      </c>
      <c r="AR1087">
        <v>1034</v>
      </c>
      <c r="AS1087">
        <v>87</v>
      </c>
      <c r="AT1087">
        <v>10</v>
      </c>
      <c r="AV1087">
        <v>6</v>
      </c>
      <c r="BC1087">
        <v>16</v>
      </c>
      <c r="BD1087">
        <v>5616</v>
      </c>
      <c r="BE1087">
        <v>0.02</v>
      </c>
      <c r="BF1087">
        <v>3.0000000000000001E-3</v>
      </c>
      <c r="BG1087">
        <v>1</v>
      </c>
      <c r="BH1087">
        <v>1.6</v>
      </c>
      <c r="BI1087">
        <v>561.6</v>
      </c>
      <c r="BJ1087">
        <v>0.2</v>
      </c>
      <c r="BK1087">
        <v>55.6</v>
      </c>
      <c r="BL1087" t="s">
        <v>181</v>
      </c>
      <c r="BM1087" t="s">
        <v>199</v>
      </c>
      <c r="BN1087" t="s">
        <v>200</v>
      </c>
      <c r="BP1087">
        <v>9</v>
      </c>
    </row>
    <row r="1088" spans="1:68" hidden="1" x14ac:dyDescent="0.2">
      <c r="A1088">
        <v>2021</v>
      </c>
      <c r="B1088">
        <v>3</v>
      </c>
      <c r="C1088" s="260">
        <v>44262</v>
      </c>
      <c r="D1088">
        <v>4</v>
      </c>
      <c r="E1088">
        <v>11</v>
      </c>
      <c r="F1088">
        <v>48</v>
      </c>
      <c r="G1088" t="s">
        <v>201</v>
      </c>
      <c r="H1088" t="s">
        <v>202</v>
      </c>
      <c r="I1088" t="s">
        <v>203</v>
      </c>
      <c r="J1088">
        <v>2</v>
      </c>
      <c r="K1088">
        <v>2</v>
      </c>
      <c r="L1088">
        <v>212</v>
      </c>
      <c r="M1088">
        <v>197.16</v>
      </c>
      <c r="N1088">
        <v>226.84</v>
      </c>
      <c r="U1088">
        <v>212</v>
      </c>
      <c r="V1088">
        <v>206</v>
      </c>
      <c r="W1088">
        <v>191</v>
      </c>
      <c r="X1088">
        <v>208</v>
      </c>
      <c r="Y1088">
        <v>133</v>
      </c>
      <c r="Z1088">
        <v>136</v>
      </c>
      <c r="AG1088">
        <v>237</v>
      </c>
      <c r="AH1088">
        <v>213</v>
      </c>
      <c r="AI1088">
        <v>211</v>
      </c>
      <c r="AJ1088">
        <v>203</v>
      </c>
      <c r="AL1088">
        <v>133</v>
      </c>
      <c r="AN1088">
        <v>210.1</v>
      </c>
      <c r="AP1088">
        <v>37</v>
      </c>
      <c r="AQ1088">
        <v>195</v>
      </c>
      <c r="AR1088">
        <v>54</v>
      </c>
      <c r="AS1088">
        <v>134</v>
      </c>
      <c r="AT1088">
        <v>6</v>
      </c>
      <c r="AU1088">
        <v>2</v>
      </c>
      <c r="AV1088">
        <v>5</v>
      </c>
      <c r="BC1088">
        <v>13</v>
      </c>
      <c r="BD1088">
        <v>909</v>
      </c>
      <c r="BE1088">
        <v>0.02</v>
      </c>
      <c r="BF1088">
        <v>1.4E-2</v>
      </c>
      <c r="BG1088">
        <v>1</v>
      </c>
      <c r="BH1088">
        <v>0.1</v>
      </c>
      <c r="BI1088">
        <v>4.3</v>
      </c>
      <c r="BJ1088">
        <v>2.7</v>
      </c>
      <c r="BK1088">
        <v>191</v>
      </c>
      <c r="BL1088" t="s">
        <v>181</v>
      </c>
      <c r="BM1088" t="s">
        <v>199</v>
      </c>
      <c r="BN1088" t="s">
        <v>204</v>
      </c>
      <c r="BP1088">
        <v>9</v>
      </c>
    </row>
    <row r="1089" spans="1:68" hidden="1" x14ac:dyDescent="0.2">
      <c r="A1089">
        <v>2021</v>
      </c>
      <c r="B1089">
        <v>3</v>
      </c>
      <c r="C1089" s="260">
        <v>44262</v>
      </c>
      <c r="D1089">
        <v>4</v>
      </c>
      <c r="E1089">
        <v>12</v>
      </c>
      <c r="F1089">
        <v>48</v>
      </c>
      <c r="G1089" t="s">
        <v>205</v>
      </c>
      <c r="H1089" t="s">
        <v>206</v>
      </c>
      <c r="I1089" t="s">
        <v>203</v>
      </c>
      <c r="J1089">
        <v>2</v>
      </c>
      <c r="K1089">
        <v>2</v>
      </c>
      <c r="L1089">
        <v>212</v>
      </c>
      <c r="M1089">
        <v>197.16</v>
      </c>
      <c r="N1089">
        <v>226.84</v>
      </c>
      <c r="U1089">
        <v>210</v>
      </c>
      <c r="V1089">
        <v>202</v>
      </c>
      <c r="W1089">
        <v>198</v>
      </c>
      <c r="X1089">
        <v>206</v>
      </c>
      <c r="Y1089">
        <v>133</v>
      </c>
      <c r="Z1089">
        <v>136</v>
      </c>
      <c r="AG1089">
        <v>233</v>
      </c>
      <c r="AH1089">
        <v>225</v>
      </c>
      <c r="AI1089">
        <v>206</v>
      </c>
      <c r="AJ1089">
        <v>201</v>
      </c>
      <c r="AL1089">
        <v>133</v>
      </c>
      <c r="AN1089">
        <v>210.1</v>
      </c>
      <c r="AP1089">
        <v>37</v>
      </c>
      <c r="AQ1089">
        <v>195</v>
      </c>
      <c r="AR1089">
        <v>54</v>
      </c>
      <c r="AS1089">
        <v>134</v>
      </c>
      <c r="AT1089">
        <v>7</v>
      </c>
      <c r="AU1089">
        <v>2</v>
      </c>
      <c r="AV1089">
        <v>4</v>
      </c>
      <c r="BC1089">
        <v>13</v>
      </c>
      <c r="BD1089">
        <v>909</v>
      </c>
      <c r="BE1089">
        <v>0.02</v>
      </c>
      <c r="BF1089">
        <v>1.4E-2</v>
      </c>
      <c r="BG1089">
        <v>1</v>
      </c>
      <c r="BH1089">
        <v>0.1</v>
      </c>
      <c r="BI1089">
        <v>4.3</v>
      </c>
      <c r="BJ1089">
        <v>2.7</v>
      </c>
      <c r="BK1089">
        <v>191</v>
      </c>
      <c r="BL1089" t="s">
        <v>181</v>
      </c>
      <c r="BM1089" t="s">
        <v>199</v>
      </c>
      <c r="BN1089" t="s">
        <v>207</v>
      </c>
      <c r="BP1089">
        <v>9</v>
      </c>
    </row>
    <row r="1090" spans="1:68" hidden="1" x14ac:dyDescent="0.2">
      <c r="A1090">
        <v>2021</v>
      </c>
      <c r="B1090">
        <v>3</v>
      </c>
      <c r="C1090" s="260">
        <v>44262</v>
      </c>
      <c r="D1090">
        <v>334</v>
      </c>
      <c r="E1090">
        <v>254</v>
      </c>
      <c r="F1090">
        <v>49</v>
      </c>
      <c r="G1090" t="s">
        <v>208</v>
      </c>
      <c r="H1090" t="s">
        <v>209</v>
      </c>
      <c r="I1090" t="s">
        <v>203</v>
      </c>
      <c r="J1090">
        <v>4</v>
      </c>
      <c r="K1090">
        <v>2</v>
      </c>
      <c r="L1090">
        <v>203</v>
      </c>
      <c r="M1090">
        <v>188.79</v>
      </c>
      <c r="N1090">
        <v>217.21</v>
      </c>
      <c r="U1090">
        <v>206</v>
      </c>
      <c r="V1090">
        <v>214</v>
      </c>
      <c r="W1090">
        <v>205</v>
      </c>
      <c r="X1090">
        <v>211</v>
      </c>
      <c r="Y1090">
        <v>137</v>
      </c>
      <c r="Z1090">
        <v>142</v>
      </c>
      <c r="AF1090">
        <v>216</v>
      </c>
      <c r="AG1090">
        <v>213</v>
      </c>
      <c r="AH1090">
        <v>209</v>
      </c>
      <c r="AI1090">
        <v>225</v>
      </c>
      <c r="AJ1090">
        <v>215</v>
      </c>
      <c r="AK1090">
        <v>141</v>
      </c>
      <c r="AL1090">
        <v>137</v>
      </c>
      <c r="AN1090">
        <v>212.7</v>
      </c>
      <c r="AP1090">
        <v>88</v>
      </c>
      <c r="AQ1090">
        <v>164</v>
      </c>
      <c r="AR1090">
        <v>103</v>
      </c>
      <c r="AS1090">
        <v>139</v>
      </c>
      <c r="AT1090">
        <v>2</v>
      </c>
      <c r="AU1090">
        <v>3</v>
      </c>
      <c r="AV1090">
        <v>3</v>
      </c>
      <c r="BC1090">
        <v>8</v>
      </c>
      <c r="BD1090">
        <v>2408</v>
      </c>
      <c r="BE1090">
        <v>0.02</v>
      </c>
      <c r="BF1090">
        <v>3.0000000000000001E-3</v>
      </c>
      <c r="BG1090">
        <v>1</v>
      </c>
      <c r="BH1090">
        <v>0</v>
      </c>
      <c r="BI1090">
        <v>11.9</v>
      </c>
      <c r="BJ1090">
        <v>1.7</v>
      </c>
      <c r="BK1090">
        <v>512.20000000000005</v>
      </c>
      <c r="BL1090" t="s">
        <v>181</v>
      </c>
      <c r="BM1090" t="s">
        <v>196</v>
      </c>
      <c r="BN1090" t="s">
        <v>210</v>
      </c>
      <c r="BP1090">
        <v>9</v>
      </c>
    </row>
    <row r="1091" spans="1:68" hidden="1" x14ac:dyDescent="0.2">
      <c r="A1091">
        <v>2021</v>
      </c>
      <c r="B1091">
        <v>3</v>
      </c>
      <c r="C1091" s="260">
        <v>44263</v>
      </c>
      <c r="D1091">
        <v>47</v>
      </c>
      <c r="E1091">
        <v>122</v>
      </c>
      <c r="F1091">
        <v>2</v>
      </c>
      <c r="G1091" t="s">
        <v>154</v>
      </c>
      <c r="H1091" t="s">
        <v>155</v>
      </c>
      <c r="I1091" t="s">
        <v>156</v>
      </c>
      <c r="J1091">
        <v>2</v>
      </c>
      <c r="K1091">
        <v>1</v>
      </c>
      <c r="L1091">
        <v>280</v>
      </c>
      <c r="M1091">
        <v>267.39999999999998</v>
      </c>
      <c r="N1091">
        <v>292.60000000000002</v>
      </c>
      <c r="AP1091">
        <v>63</v>
      </c>
      <c r="AQ1091">
        <v>115</v>
      </c>
      <c r="BD1091">
        <v>400</v>
      </c>
      <c r="BE1091">
        <v>1.4999999999999999E-2</v>
      </c>
      <c r="BI1091">
        <v>1.4</v>
      </c>
      <c r="BL1091" t="s">
        <v>157</v>
      </c>
      <c r="BM1091" t="s">
        <v>158</v>
      </c>
      <c r="BN1091" t="s">
        <v>159</v>
      </c>
      <c r="BO1091" t="s">
        <v>160</v>
      </c>
      <c r="BP1091">
        <v>10</v>
      </c>
    </row>
    <row r="1092" spans="1:68" hidden="1" x14ac:dyDescent="0.2">
      <c r="A1092">
        <v>2021</v>
      </c>
      <c r="B1092">
        <v>3</v>
      </c>
      <c r="C1092" s="260">
        <v>44263</v>
      </c>
      <c r="D1092">
        <v>137</v>
      </c>
      <c r="E1092">
        <v>273</v>
      </c>
      <c r="F1092">
        <v>3</v>
      </c>
      <c r="G1092" t="s">
        <v>254</v>
      </c>
      <c r="H1092" t="s">
        <v>255</v>
      </c>
      <c r="I1092" t="s">
        <v>163</v>
      </c>
      <c r="J1092">
        <v>3</v>
      </c>
      <c r="K1092">
        <v>2</v>
      </c>
      <c r="L1092">
        <v>564</v>
      </c>
      <c r="M1092">
        <v>524.52</v>
      </c>
      <c r="N1092">
        <v>603.48</v>
      </c>
      <c r="T1092">
        <v>610</v>
      </c>
      <c r="U1092">
        <v>592</v>
      </c>
      <c r="V1092">
        <v>584</v>
      </c>
      <c r="W1092">
        <v>602</v>
      </c>
      <c r="Y1092">
        <v>149</v>
      </c>
      <c r="Z1092">
        <v>142</v>
      </c>
      <c r="AF1092">
        <v>575</v>
      </c>
      <c r="AG1092">
        <v>583</v>
      </c>
      <c r="AH1092">
        <v>576</v>
      </c>
      <c r="AI1092">
        <v>570</v>
      </c>
      <c r="AJ1092">
        <v>583</v>
      </c>
      <c r="AK1092">
        <v>152</v>
      </c>
      <c r="AL1092">
        <v>148</v>
      </c>
      <c r="AN1092">
        <v>586.1</v>
      </c>
      <c r="AP1092">
        <v>93</v>
      </c>
      <c r="AQ1092">
        <v>116</v>
      </c>
      <c r="AR1092">
        <v>73</v>
      </c>
      <c r="AS1092">
        <v>148</v>
      </c>
      <c r="AT1092">
        <v>11</v>
      </c>
      <c r="AU1092">
        <v>22</v>
      </c>
      <c r="AV1092">
        <v>7</v>
      </c>
      <c r="BC1092">
        <v>40</v>
      </c>
      <c r="BD1092">
        <v>1216</v>
      </c>
      <c r="BE1092">
        <v>1.4999999999999999E-2</v>
      </c>
      <c r="BF1092">
        <v>3.3000000000000002E-2</v>
      </c>
      <c r="BH1092">
        <v>0.1</v>
      </c>
      <c r="BI1092">
        <v>2.2000000000000002</v>
      </c>
      <c r="BJ1092">
        <v>23.4</v>
      </c>
      <c r="BK1092">
        <v>712.7</v>
      </c>
      <c r="BL1092" t="s">
        <v>164</v>
      </c>
      <c r="BP1092">
        <v>10</v>
      </c>
    </row>
    <row r="1093" spans="1:68" hidden="1" x14ac:dyDescent="0.2">
      <c r="A1093">
        <v>2021</v>
      </c>
      <c r="B1093">
        <v>3</v>
      </c>
      <c r="C1093" s="260">
        <v>44263</v>
      </c>
      <c r="D1093">
        <v>212</v>
      </c>
      <c r="E1093">
        <v>140</v>
      </c>
      <c r="F1093">
        <v>3</v>
      </c>
      <c r="G1093" t="s">
        <v>211</v>
      </c>
      <c r="H1093" t="s">
        <v>212</v>
      </c>
      <c r="I1093" t="s">
        <v>163</v>
      </c>
      <c r="J1093">
        <v>2</v>
      </c>
      <c r="K1093">
        <v>2</v>
      </c>
      <c r="L1093">
        <v>485</v>
      </c>
      <c r="M1093">
        <v>451.05</v>
      </c>
      <c r="N1093">
        <v>518.95000000000005</v>
      </c>
      <c r="AP1093">
        <v>60</v>
      </c>
      <c r="AQ1093">
        <v>120</v>
      </c>
      <c r="BD1093">
        <v>105</v>
      </c>
      <c r="BE1093">
        <v>1.4999999999999999E-2</v>
      </c>
      <c r="BI1093">
        <v>0.2</v>
      </c>
      <c r="BL1093" t="s">
        <v>181</v>
      </c>
      <c r="BM1093" t="s">
        <v>199</v>
      </c>
      <c r="BN1093" t="s">
        <v>213</v>
      </c>
      <c r="BP1093">
        <v>10</v>
      </c>
    </row>
    <row r="1094" spans="1:68" hidden="1" x14ac:dyDescent="0.2">
      <c r="A1094">
        <v>2021</v>
      </c>
      <c r="B1094">
        <v>3</v>
      </c>
      <c r="C1094" s="260">
        <v>44263</v>
      </c>
      <c r="D1094">
        <v>382</v>
      </c>
      <c r="E1094">
        <v>449</v>
      </c>
      <c r="F1094">
        <v>3</v>
      </c>
      <c r="G1094" t="s">
        <v>300</v>
      </c>
      <c r="H1094" t="s">
        <v>301</v>
      </c>
      <c r="I1094" t="s">
        <v>163</v>
      </c>
      <c r="J1094">
        <v>3</v>
      </c>
      <c r="K1094">
        <v>1</v>
      </c>
      <c r="L1094">
        <v>46</v>
      </c>
      <c r="M1094">
        <v>40.985999999999997</v>
      </c>
      <c r="N1094">
        <v>50.048000000000002</v>
      </c>
      <c r="T1094">
        <v>43</v>
      </c>
      <c r="Y1094">
        <v>88</v>
      </c>
      <c r="AN1094">
        <v>43</v>
      </c>
      <c r="AP1094">
        <v>108</v>
      </c>
      <c r="AQ1094">
        <v>100</v>
      </c>
      <c r="AR1094">
        <v>123</v>
      </c>
      <c r="AS1094">
        <v>88</v>
      </c>
      <c r="AT1094">
        <v>4</v>
      </c>
      <c r="AU1094">
        <v>2</v>
      </c>
      <c r="AV1094">
        <v>8</v>
      </c>
      <c r="BC1094">
        <v>14</v>
      </c>
      <c r="BD1094">
        <v>2444</v>
      </c>
      <c r="BE1094">
        <v>1.4999999999999999E-2</v>
      </c>
      <c r="BF1094">
        <v>6.0000000000000001E-3</v>
      </c>
      <c r="BG1094">
        <v>1</v>
      </c>
      <c r="BH1094">
        <v>0.3</v>
      </c>
      <c r="BI1094">
        <v>53.1</v>
      </c>
      <c r="BJ1094">
        <v>0.6</v>
      </c>
      <c r="BK1094">
        <v>105.1</v>
      </c>
      <c r="BL1094" t="s">
        <v>157</v>
      </c>
      <c r="BM1094" t="s">
        <v>158</v>
      </c>
      <c r="BN1094" t="s">
        <v>302</v>
      </c>
      <c r="BO1094" t="s">
        <v>168</v>
      </c>
      <c r="BP1094">
        <v>10</v>
      </c>
    </row>
    <row r="1095" spans="1:68" hidden="1" x14ac:dyDescent="0.2">
      <c r="A1095">
        <v>2021</v>
      </c>
      <c r="B1095">
        <v>3</v>
      </c>
      <c r="C1095" s="260">
        <v>44263</v>
      </c>
      <c r="D1095">
        <v>419</v>
      </c>
      <c r="E1095">
        <v>670</v>
      </c>
      <c r="F1095">
        <v>3</v>
      </c>
      <c r="G1095" t="s">
        <v>452</v>
      </c>
      <c r="H1095" t="s">
        <v>453</v>
      </c>
      <c r="I1095" t="s">
        <v>163</v>
      </c>
      <c r="J1095">
        <v>4</v>
      </c>
      <c r="K1095">
        <v>2</v>
      </c>
      <c r="L1095">
        <v>298</v>
      </c>
      <c r="M1095">
        <v>280.41800000000001</v>
      </c>
      <c r="N1095">
        <v>319.15800000000002</v>
      </c>
      <c r="T1095">
        <v>320</v>
      </c>
      <c r="U1095">
        <v>303</v>
      </c>
      <c r="V1095">
        <v>301</v>
      </c>
      <c r="W1095">
        <v>305</v>
      </c>
      <c r="Y1095">
        <v>135</v>
      </c>
      <c r="AN1095">
        <v>307.3</v>
      </c>
      <c r="AP1095">
        <v>96</v>
      </c>
      <c r="AQ1095">
        <v>150</v>
      </c>
      <c r="AR1095">
        <v>107</v>
      </c>
      <c r="AS1095">
        <v>135</v>
      </c>
      <c r="AT1095">
        <v>4</v>
      </c>
      <c r="AU1095">
        <v>4</v>
      </c>
      <c r="AV1095">
        <v>2</v>
      </c>
      <c r="BC1095">
        <v>10</v>
      </c>
      <c r="BD1095">
        <v>646</v>
      </c>
      <c r="BE1095">
        <v>1.4999999999999999E-2</v>
      </c>
      <c r="BF1095">
        <v>1.4999999999999999E-2</v>
      </c>
      <c r="BG1095">
        <v>1</v>
      </c>
      <c r="BH1095">
        <v>0</v>
      </c>
      <c r="BI1095">
        <v>2.2000000000000002</v>
      </c>
      <c r="BJ1095">
        <v>3.1</v>
      </c>
      <c r="BK1095">
        <v>198.5</v>
      </c>
      <c r="BL1095" t="s">
        <v>157</v>
      </c>
      <c r="BM1095" t="s">
        <v>158</v>
      </c>
      <c r="BN1095" t="s">
        <v>454</v>
      </c>
      <c r="BO1095" t="s">
        <v>168</v>
      </c>
      <c r="BP1095">
        <v>10</v>
      </c>
    </row>
    <row r="1096" spans="1:68" hidden="1" x14ac:dyDescent="0.2">
      <c r="A1096">
        <v>2021</v>
      </c>
      <c r="B1096">
        <v>3</v>
      </c>
      <c r="C1096" s="260">
        <v>44263</v>
      </c>
      <c r="D1096">
        <v>243</v>
      </c>
      <c r="E1096">
        <v>167</v>
      </c>
      <c r="F1096">
        <v>4</v>
      </c>
      <c r="G1096" t="s">
        <v>256</v>
      </c>
      <c r="H1096" t="s">
        <v>257</v>
      </c>
      <c r="I1096" t="s">
        <v>163</v>
      </c>
      <c r="J1096">
        <v>2</v>
      </c>
      <c r="K1096">
        <v>2</v>
      </c>
      <c r="L1096">
        <v>888</v>
      </c>
      <c r="M1096">
        <v>825.84</v>
      </c>
      <c r="N1096">
        <v>950.16</v>
      </c>
      <c r="AG1096">
        <v>948</v>
      </c>
      <c r="AH1096">
        <v>943</v>
      </c>
      <c r="AI1096">
        <v>916</v>
      </c>
      <c r="AJ1096">
        <v>930</v>
      </c>
      <c r="AL1096">
        <v>147</v>
      </c>
      <c r="AN1096">
        <v>934.3</v>
      </c>
      <c r="AP1096">
        <v>55</v>
      </c>
      <c r="AQ1096">
        <v>131</v>
      </c>
      <c r="AR1096">
        <v>49</v>
      </c>
      <c r="AS1096">
        <v>147</v>
      </c>
      <c r="AT1096">
        <v>3</v>
      </c>
      <c r="AV1096">
        <v>1</v>
      </c>
      <c r="BC1096">
        <v>4</v>
      </c>
      <c r="BD1096">
        <v>256</v>
      </c>
      <c r="BE1096">
        <v>1.4999999999999999E-2</v>
      </c>
      <c r="BF1096">
        <v>1.6E-2</v>
      </c>
      <c r="BH1096">
        <v>0</v>
      </c>
      <c r="BI1096">
        <v>0.3</v>
      </c>
      <c r="BJ1096">
        <v>3.7</v>
      </c>
      <c r="BK1096">
        <v>239.2</v>
      </c>
      <c r="BL1096" t="s">
        <v>164</v>
      </c>
      <c r="BM1096" t="s">
        <v>164</v>
      </c>
      <c r="BP1096">
        <v>10</v>
      </c>
    </row>
    <row r="1097" spans="1:68" hidden="1" x14ac:dyDescent="0.2">
      <c r="A1097">
        <v>2021</v>
      </c>
      <c r="B1097">
        <v>3</v>
      </c>
      <c r="C1097" s="260">
        <v>44263</v>
      </c>
      <c r="D1097">
        <v>1</v>
      </c>
      <c r="E1097">
        <v>1</v>
      </c>
      <c r="F1097">
        <v>6</v>
      </c>
      <c r="G1097" t="s">
        <v>342</v>
      </c>
      <c r="H1097" t="s">
        <v>343</v>
      </c>
      <c r="I1097" t="s">
        <v>163</v>
      </c>
      <c r="J1097">
        <v>3</v>
      </c>
      <c r="K1097">
        <v>2</v>
      </c>
      <c r="L1097">
        <v>111</v>
      </c>
      <c r="M1097">
        <v>103.23</v>
      </c>
      <c r="N1097">
        <v>118.77</v>
      </c>
      <c r="V1097">
        <v>115</v>
      </c>
      <c r="W1097">
        <v>118</v>
      </c>
      <c r="X1097">
        <v>119</v>
      </c>
      <c r="Z1097">
        <v>93</v>
      </c>
      <c r="AF1097">
        <v>98</v>
      </c>
      <c r="AG1097">
        <v>113</v>
      </c>
      <c r="AH1097">
        <v>110</v>
      </c>
      <c r="AI1097">
        <v>106</v>
      </c>
      <c r="AJ1097">
        <v>107</v>
      </c>
      <c r="AK1097">
        <v>103</v>
      </c>
      <c r="AL1097">
        <v>100</v>
      </c>
      <c r="AN1097">
        <v>110.8</v>
      </c>
      <c r="AP1097">
        <v>108</v>
      </c>
      <c r="AQ1097">
        <v>100</v>
      </c>
      <c r="AR1097">
        <v>109</v>
      </c>
      <c r="AS1097">
        <v>99</v>
      </c>
      <c r="AT1097">
        <v>5</v>
      </c>
      <c r="AU1097">
        <v>2</v>
      </c>
      <c r="AV1097">
        <v>8</v>
      </c>
      <c r="BC1097">
        <v>15</v>
      </c>
      <c r="BD1097">
        <v>1757</v>
      </c>
      <c r="BE1097">
        <v>1.4999999999999999E-2</v>
      </c>
      <c r="BF1097">
        <v>8.9999999999999993E-3</v>
      </c>
      <c r="BG1097">
        <v>1</v>
      </c>
      <c r="BH1097">
        <v>0.1</v>
      </c>
      <c r="BI1097">
        <v>15.8</v>
      </c>
      <c r="BJ1097">
        <v>1.7</v>
      </c>
      <c r="BK1097">
        <v>194.7</v>
      </c>
      <c r="BL1097" t="s">
        <v>241</v>
      </c>
      <c r="BM1097" t="s">
        <v>241</v>
      </c>
      <c r="BP1097">
        <v>10</v>
      </c>
    </row>
    <row r="1098" spans="1:68" hidden="1" x14ac:dyDescent="0.2">
      <c r="A1098">
        <v>2021</v>
      </c>
      <c r="B1098">
        <v>3</v>
      </c>
      <c r="C1098" s="260">
        <v>44263</v>
      </c>
      <c r="D1098">
        <v>1</v>
      </c>
      <c r="E1098">
        <v>2</v>
      </c>
      <c r="F1098">
        <v>6</v>
      </c>
      <c r="G1098" t="s">
        <v>344</v>
      </c>
      <c r="H1098" t="s">
        <v>345</v>
      </c>
      <c r="I1098" t="s">
        <v>163</v>
      </c>
      <c r="J1098">
        <v>3</v>
      </c>
      <c r="K1098">
        <v>2</v>
      </c>
      <c r="L1098">
        <v>113</v>
      </c>
      <c r="M1098">
        <v>105.09</v>
      </c>
      <c r="N1098">
        <v>120.91</v>
      </c>
      <c r="V1098">
        <v>108</v>
      </c>
      <c r="W1098">
        <v>111</v>
      </c>
      <c r="X1098">
        <v>112</v>
      </c>
      <c r="Z1098">
        <v>93</v>
      </c>
      <c r="AF1098">
        <v>115</v>
      </c>
      <c r="AG1098">
        <v>120</v>
      </c>
      <c r="AH1098">
        <v>118</v>
      </c>
      <c r="AI1098">
        <v>115</v>
      </c>
      <c r="AJ1098">
        <v>116</v>
      </c>
      <c r="AK1098">
        <v>103</v>
      </c>
      <c r="AL1098">
        <v>100</v>
      </c>
      <c r="AN1098">
        <v>114.4</v>
      </c>
      <c r="AP1098">
        <v>108</v>
      </c>
      <c r="AQ1098">
        <v>100</v>
      </c>
      <c r="AR1098">
        <v>109</v>
      </c>
      <c r="AS1098">
        <v>99</v>
      </c>
      <c r="AT1098">
        <v>7</v>
      </c>
      <c r="AU1098">
        <v>2</v>
      </c>
      <c r="AV1098">
        <v>10</v>
      </c>
      <c r="BC1098">
        <v>19</v>
      </c>
      <c r="BD1098">
        <v>1747</v>
      </c>
      <c r="BE1098">
        <v>1.4999999999999999E-2</v>
      </c>
      <c r="BF1098">
        <v>1.0999999999999999E-2</v>
      </c>
      <c r="BG1098">
        <v>1</v>
      </c>
      <c r="BH1098">
        <v>0.2</v>
      </c>
      <c r="BI1098">
        <v>15.5</v>
      </c>
      <c r="BJ1098">
        <v>2.2000000000000002</v>
      </c>
      <c r="BK1098">
        <v>199.9</v>
      </c>
      <c r="BL1098" t="s">
        <v>241</v>
      </c>
      <c r="BM1098" t="s">
        <v>241</v>
      </c>
      <c r="BP1098">
        <v>10</v>
      </c>
    </row>
    <row r="1099" spans="1:68" hidden="1" x14ac:dyDescent="0.2">
      <c r="A1099">
        <v>2021</v>
      </c>
      <c r="B1099">
        <v>3</v>
      </c>
      <c r="C1099" s="260">
        <v>44263</v>
      </c>
      <c r="D1099">
        <v>34</v>
      </c>
      <c r="E1099">
        <v>99</v>
      </c>
      <c r="F1099">
        <v>7</v>
      </c>
      <c r="G1099" t="s">
        <v>313</v>
      </c>
      <c r="H1099" t="s">
        <v>314</v>
      </c>
      <c r="I1099" t="s">
        <v>163</v>
      </c>
      <c r="J1099">
        <v>4</v>
      </c>
      <c r="K1099">
        <v>6</v>
      </c>
      <c r="L1099">
        <v>20</v>
      </c>
      <c r="M1099">
        <v>18.600000000000001</v>
      </c>
      <c r="N1099">
        <v>21.4</v>
      </c>
      <c r="T1099">
        <v>20</v>
      </c>
      <c r="U1099">
        <v>20</v>
      </c>
      <c r="W1099">
        <v>21</v>
      </c>
      <c r="X1099">
        <v>20</v>
      </c>
      <c r="Y1099">
        <v>105</v>
      </c>
      <c r="Z1099">
        <v>105</v>
      </c>
      <c r="AF1099">
        <v>20</v>
      </c>
      <c r="AG1099">
        <v>20</v>
      </c>
      <c r="AH1099">
        <v>19</v>
      </c>
      <c r="AI1099">
        <v>22</v>
      </c>
      <c r="AJ1099">
        <v>20</v>
      </c>
      <c r="AK1099">
        <v>100</v>
      </c>
      <c r="AL1099">
        <v>103</v>
      </c>
      <c r="AN1099">
        <v>20.2</v>
      </c>
      <c r="AP1099">
        <v>140</v>
      </c>
      <c r="AQ1099">
        <v>103</v>
      </c>
      <c r="AR1099">
        <v>139</v>
      </c>
      <c r="AS1099">
        <v>103</v>
      </c>
      <c r="AT1099">
        <v>7</v>
      </c>
      <c r="AU1099">
        <v>3</v>
      </c>
      <c r="AV1099">
        <v>9</v>
      </c>
      <c r="BC1099">
        <v>19</v>
      </c>
      <c r="BD1099">
        <v>2863</v>
      </c>
      <c r="BE1099">
        <v>1.4999999999999999E-2</v>
      </c>
      <c r="BF1099">
        <v>7.0000000000000001E-3</v>
      </c>
      <c r="BG1099">
        <v>1</v>
      </c>
      <c r="BH1099">
        <v>1</v>
      </c>
      <c r="BI1099">
        <v>143.19999999999999</v>
      </c>
      <c r="BJ1099">
        <v>0.4</v>
      </c>
      <c r="BK1099">
        <v>57.8</v>
      </c>
      <c r="BL1099" t="s">
        <v>181</v>
      </c>
      <c r="BM1099" t="s">
        <v>182</v>
      </c>
      <c r="BN1099" t="s">
        <v>315</v>
      </c>
      <c r="BP1099">
        <v>10</v>
      </c>
    </row>
    <row r="1100" spans="1:68" hidden="1" x14ac:dyDescent="0.2">
      <c r="A1100">
        <v>2021</v>
      </c>
      <c r="B1100">
        <v>3</v>
      </c>
      <c r="C1100" s="260">
        <v>44263</v>
      </c>
      <c r="D1100">
        <v>34</v>
      </c>
      <c r="E1100">
        <v>100</v>
      </c>
      <c r="F1100">
        <v>7</v>
      </c>
      <c r="G1100" t="s">
        <v>316</v>
      </c>
      <c r="H1100" t="s">
        <v>317</v>
      </c>
      <c r="I1100" t="s">
        <v>163</v>
      </c>
      <c r="J1100">
        <v>4</v>
      </c>
      <c r="K1100">
        <v>6</v>
      </c>
      <c r="L1100">
        <v>20</v>
      </c>
      <c r="M1100">
        <v>18.600000000000001</v>
      </c>
      <c r="N1100">
        <v>21.4</v>
      </c>
      <c r="T1100">
        <v>20</v>
      </c>
      <c r="U1100">
        <v>20</v>
      </c>
      <c r="W1100">
        <v>21</v>
      </c>
      <c r="X1100">
        <v>20</v>
      </c>
      <c r="Y1100">
        <v>105</v>
      </c>
      <c r="Z1100">
        <v>105</v>
      </c>
      <c r="AF1100">
        <v>20</v>
      </c>
      <c r="AG1100">
        <v>20</v>
      </c>
      <c r="AH1100">
        <v>19</v>
      </c>
      <c r="AI1100">
        <v>22</v>
      </c>
      <c r="AJ1100">
        <v>20</v>
      </c>
      <c r="AK1100">
        <v>100</v>
      </c>
      <c r="AL1100">
        <v>103</v>
      </c>
      <c r="AN1100">
        <v>20.2</v>
      </c>
      <c r="AP1100">
        <v>140</v>
      </c>
      <c r="AQ1100">
        <v>103</v>
      </c>
      <c r="AR1100">
        <v>139</v>
      </c>
      <c r="AS1100">
        <v>103</v>
      </c>
      <c r="AT1100">
        <v>7</v>
      </c>
      <c r="AU1100">
        <v>3</v>
      </c>
      <c r="AV1100">
        <v>9</v>
      </c>
      <c r="BC1100">
        <v>19</v>
      </c>
      <c r="BD1100">
        <v>2863</v>
      </c>
      <c r="BE1100">
        <v>1.4999999999999999E-2</v>
      </c>
      <c r="BF1100">
        <v>7.0000000000000001E-3</v>
      </c>
      <c r="BG1100">
        <v>1</v>
      </c>
      <c r="BH1100">
        <v>1</v>
      </c>
      <c r="BI1100">
        <v>143.19999999999999</v>
      </c>
      <c r="BJ1100">
        <v>0.4</v>
      </c>
      <c r="BK1100">
        <v>57.8</v>
      </c>
      <c r="BL1100" t="s">
        <v>181</v>
      </c>
      <c r="BM1100" t="s">
        <v>182</v>
      </c>
      <c r="BN1100" t="s">
        <v>318</v>
      </c>
      <c r="BP1100">
        <v>10</v>
      </c>
    </row>
    <row r="1101" spans="1:68" hidden="1" x14ac:dyDescent="0.2">
      <c r="A1101">
        <v>2021</v>
      </c>
      <c r="B1101">
        <v>3</v>
      </c>
      <c r="C1101" s="260">
        <v>44263</v>
      </c>
      <c r="D1101">
        <v>34</v>
      </c>
      <c r="E1101">
        <v>101</v>
      </c>
      <c r="F1101">
        <v>7</v>
      </c>
      <c r="G1101" t="s">
        <v>319</v>
      </c>
      <c r="H1101" t="s">
        <v>320</v>
      </c>
      <c r="I1101" t="s">
        <v>163</v>
      </c>
      <c r="J1101">
        <v>4</v>
      </c>
      <c r="K1101">
        <v>6</v>
      </c>
      <c r="L1101">
        <v>20</v>
      </c>
      <c r="M1101">
        <v>18.600000000000001</v>
      </c>
      <c r="N1101">
        <v>21.4</v>
      </c>
      <c r="T1101">
        <v>20</v>
      </c>
      <c r="U1101">
        <v>20</v>
      </c>
      <c r="W1101">
        <v>21</v>
      </c>
      <c r="X1101">
        <v>20</v>
      </c>
      <c r="Y1101">
        <v>105</v>
      </c>
      <c r="Z1101">
        <v>105</v>
      </c>
      <c r="AF1101">
        <v>20</v>
      </c>
      <c r="AG1101">
        <v>20</v>
      </c>
      <c r="AH1101">
        <v>19</v>
      </c>
      <c r="AI1101">
        <v>22</v>
      </c>
      <c r="AJ1101">
        <v>20</v>
      </c>
      <c r="AK1101">
        <v>100</v>
      </c>
      <c r="AL1101">
        <v>103</v>
      </c>
      <c r="AN1101">
        <v>20.2</v>
      </c>
      <c r="AP1101">
        <v>140</v>
      </c>
      <c r="AQ1101">
        <v>103</v>
      </c>
      <c r="AR1101">
        <v>139</v>
      </c>
      <c r="AS1101">
        <v>103</v>
      </c>
      <c r="AT1101">
        <v>7</v>
      </c>
      <c r="AU1101">
        <v>3</v>
      </c>
      <c r="AV1101">
        <v>9</v>
      </c>
      <c r="BC1101">
        <v>19</v>
      </c>
      <c r="BD1101">
        <v>2863</v>
      </c>
      <c r="BE1101">
        <v>1.4999999999999999E-2</v>
      </c>
      <c r="BF1101">
        <v>7.0000000000000001E-3</v>
      </c>
      <c r="BG1101">
        <v>1</v>
      </c>
      <c r="BH1101">
        <v>1</v>
      </c>
      <c r="BI1101">
        <v>143.19999999999999</v>
      </c>
      <c r="BJ1101">
        <v>0.4</v>
      </c>
      <c r="BK1101">
        <v>57.8</v>
      </c>
      <c r="BL1101" t="s">
        <v>181</v>
      </c>
      <c r="BM1101" t="s">
        <v>182</v>
      </c>
      <c r="BN1101" t="s">
        <v>321</v>
      </c>
      <c r="BP1101">
        <v>10</v>
      </c>
    </row>
    <row r="1102" spans="1:68" hidden="1" x14ac:dyDescent="0.2">
      <c r="A1102">
        <v>2021</v>
      </c>
      <c r="B1102">
        <v>3</v>
      </c>
      <c r="C1102" s="260">
        <v>44263</v>
      </c>
      <c r="D1102">
        <v>34</v>
      </c>
      <c r="E1102">
        <v>102</v>
      </c>
      <c r="F1102">
        <v>7</v>
      </c>
      <c r="G1102" t="s">
        <v>322</v>
      </c>
      <c r="H1102" t="s">
        <v>323</v>
      </c>
      <c r="I1102" t="s">
        <v>163</v>
      </c>
      <c r="J1102">
        <v>4</v>
      </c>
      <c r="K1102">
        <v>6</v>
      </c>
      <c r="L1102">
        <v>20</v>
      </c>
      <c r="M1102">
        <v>18.600000000000001</v>
      </c>
      <c r="N1102">
        <v>21.4</v>
      </c>
      <c r="T1102">
        <v>20</v>
      </c>
      <c r="U1102">
        <v>20</v>
      </c>
      <c r="W1102">
        <v>21</v>
      </c>
      <c r="X1102">
        <v>20</v>
      </c>
      <c r="Y1102">
        <v>105</v>
      </c>
      <c r="Z1102">
        <v>105</v>
      </c>
      <c r="AF1102">
        <v>20</v>
      </c>
      <c r="AG1102">
        <v>20</v>
      </c>
      <c r="AH1102">
        <v>19</v>
      </c>
      <c r="AI1102">
        <v>22</v>
      </c>
      <c r="AJ1102">
        <v>20</v>
      </c>
      <c r="AK1102">
        <v>100</v>
      </c>
      <c r="AL1102">
        <v>103</v>
      </c>
      <c r="AN1102">
        <v>20.2</v>
      </c>
      <c r="AP1102">
        <v>140</v>
      </c>
      <c r="AQ1102">
        <v>103</v>
      </c>
      <c r="AR1102">
        <v>139</v>
      </c>
      <c r="AS1102">
        <v>103</v>
      </c>
      <c r="AT1102">
        <v>7</v>
      </c>
      <c r="AU1102">
        <v>3</v>
      </c>
      <c r="AV1102">
        <v>9</v>
      </c>
      <c r="BC1102">
        <v>19</v>
      </c>
      <c r="BD1102">
        <v>2863</v>
      </c>
      <c r="BE1102">
        <v>1.4999999999999999E-2</v>
      </c>
      <c r="BF1102">
        <v>7.0000000000000001E-3</v>
      </c>
      <c r="BG1102">
        <v>1</v>
      </c>
      <c r="BH1102">
        <v>1</v>
      </c>
      <c r="BI1102">
        <v>143.19999999999999</v>
      </c>
      <c r="BJ1102">
        <v>0.4</v>
      </c>
      <c r="BK1102">
        <v>57.8</v>
      </c>
      <c r="BL1102" t="s">
        <v>181</v>
      </c>
      <c r="BM1102" t="s">
        <v>182</v>
      </c>
      <c r="BN1102" t="s">
        <v>324</v>
      </c>
      <c r="BP1102">
        <v>10</v>
      </c>
    </row>
    <row r="1103" spans="1:68" hidden="1" x14ac:dyDescent="0.2">
      <c r="A1103">
        <v>2021</v>
      </c>
      <c r="B1103">
        <v>3</v>
      </c>
      <c r="C1103" s="260">
        <v>44263</v>
      </c>
      <c r="D1103">
        <v>34</v>
      </c>
      <c r="E1103">
        <v>103</v>
      </c>
      <c r="F1103">
        <v>7</v>
      </c>
      <c r="G1103" t="s">
        <v>325</v>
      </c>
      <c r="H1103" t="s">
        <v>326</v>
      </c>
      <c r="I1103" t="s">
        <v>163</v>
      </c>
      <c r="J1103">
        <v>4</v>
      </c>
      <c r="K1103">
        <v>6</v>
      </c>
      <c r="L1103">
        <v>89</v>
      </c>
      <c r="M1103">
        <v>82.77</v>
      </c>
      <c r="N1103">
        <v>95.23</v>
      </c>
      <c r="T1103">
        <v>76</v>
      </c>
      <c r="U1103">
        <v>84</v>
      </c>
      <c r="W1103">
        <v>86</v>
      </c>
      <c r="X1103">
        <v>91</v>
      </c>
      <c r="Y1103">
        <v>105</v>
      </c>
      <c r="Z1103">
        <v>105</v>
      </c>
      <c r="AF1103">
        <v>90</v>
      </c>
      <c r="AG1103">
        <v>86</v>
      </c>
      <c r="AH1103">
        <v>85</v>
      </c>
      <c r="AI1103">
        <v>82</v>
      </c>
      <c r="AJ1103">
        <v>88</v>
      </c>
      <c r="AK1103">
        <v>100</v>
      </c>
      <c r="AL1103">
        <v>103</v>
      </c>
      <c r="AN1103">
        <v>85.1</v>
      </c>
      <c r="AP1103">
        <v>140</v>
      </c>
      <c r="AQ1103">
        <v>103</v>
      </c>
      <c r="AR1103">
        <v>139</v>
      </c>
      <c r="AS1103">
        <v>103</v>
      </c>
      <c r="AT1103">
        <v>7</v>
      </c>
      <c r="AU1103">
        <v>3</v>
      </c>
      <c r="AV1103">
        <v>9</v>
      </c>
      <c r="BC1103">
        <v>19</v>
      </c>
      <c r="BD1103">
        <v>2863</v>
      </c>
      <c r="BE1103">
        <v>1.4999999999999999E-2</v>
      </c>
      <c r="BF1103">
        <v>7.0000000000000001E-3</v>
      </c>
      <c r="BG1103">
        <v>1</v>
      </c>
      <c r="BH1103">
        <v>0.2</v>
      </c>
      <c r="BI1103">
        <v>32.200000000000003</v>
      </c>
      <c r="BJ1103">
        <v>1.6</v>
      </c>
      <c r="BK1103">
        <v>243.6</v>
      </c>
      <c r="BL1103" t="s">
        <v>181</v>
      </c>
      <c r="BM1103" t="s">
        <v>182</v>
      </c>
      <c r="BN1103" t="s">
        <v>327</v>
      </c>
      <c r="BP1103">
        <v>10</v>
      </c>
    </row>
    <row r="1104" spans="1:68" hidden="1" x14ac:dyDescent="0.2">
      <c r="A1104">
        <v>2021</v>
      </c>
      <c r="B1104">
        <v>3</v>
      </c>
      <c r="C1104" s="260">
        <v>44263</v>
      </c>
      <c r="D1104">
        <v>34</v>
      </c>
      <c r="E1104">
        <v>104</v>
      </c>
      <c r="F1104">
        <v>7</v>
      </c>
      <c r="G1104" t="s">
        <v>328</v>
      </c>
      <c r="H1104" t="s">
        <v>329</v>
      </c>
      <c r="I1104" t="s">
        <v>163</v>
      </c>
      <c r="J1104">
        <v>4</v>
      </c>
      <c r="K1104">
        <v>6</v>
      </c>
      <c r="L1104">
        <v>89</v>
      </c>
      <c r="M1104">
        <v>82.77</v>
      </c>
      <c r="N1104">
        <v>95.23</v>
      </c>
      <c r="T1104">
        <v>76</v>
      </c>
      <c r="U1104">
        <v>84</v>
      </c>
      <c r="W1104">
        <v>86</v>
      </c>
      <c r="X1104">
        <v>91</v>
      </c>
      <c r="Y1104">
        <v>105</v>
      </c>
      <c r="Z1104">
        <v>105</v>
      </c>
      <c r="AF1104">
        <v>90</v>
      </c>
      <c r="AG1104">
        <v>86</v>
      </c>
      <c r="AH1104">
        <v>85</v>
      </c>
      <c r="AI1104">
        <v>82</v>
      </c>
      <c r="AJ1104">
        <v>88</v>
      </c>
      <c r="AK1104">
        <v>100</v>
      </c>
      <c r="AL1104">
        <v>103</v>
      </c>
      <c r="AN1104">
        <v>85.1</v>
      </c>
      <c r="AP1104">
        <v>140</v>
      </c>
      <c r="AQ1104">
        <v>103</v>
      </c>
      <c r="AR1104">
        <v>139</v>
      </c>
      <c r="AS1104">
        <v>103</v>
      </c>
      <c r="AT1104">
        <v>7</v>
      </c>
      <c r="AU1104">
        <v>3</v>
      </c>
      <c r="AV1104">
        <v>9</v>
      </c>
      <c r="BC1104">
        <v>19</v>
      </c>
      <c r="BD1104">
        <v>2863</v>
      </c>
      <c r="BE1104">
        <v>1.4999999999999999E-2</v>
      </c>
      <c r="BF1104">
        <v>7.0000000000000001E-3</v>
      </c>
      <c r="BG1104">
        <v>1</v>
      </c>
      <c r="BH1104">
        <v>0.2</v>
      </c>
      <c r="BI1104">
        <v>32.200000000000003</v>
      </c>
      <c r="BJ1104">
        <v>1.6</v>
      </c>
      <c r="BK1104">
        <v>243.6</v>
      </c>
      <c r="BL1104" t="s">
        <v>181</v>
      </c>
      <c r="BM1104" t="s">
        <v>182</v>
      </c>
      <c r="BN1104" t="s">
        <v>330</v>
      </c>
      <c r="BP1104">
        <v>10</v>
      </c>
    </row>
    <row r="1105" spans="1:68" hidden="1" x14ac:dyDescent="0.2">
      <c r="A1105">
        <v>2021</v>
      </c>
      <c r="B1105">
        <v>3</v>
      </c>
      <c r="C1105" s="260">
        <v>44263</v>
      </c>
      <c r="D1105">
        <v>377</v>
      </c>
      <c r="E1105">
        <v>439</v>
      </c>
      <c r="F1105">
        <v>7</v>
      </c>
      <c r="G1105" t="s">
        <v>179</v>
      </c>
      <c r="H1105" t="s">
        <v>180</v>
      </c>
      <c r="I1105" t="s">
        <v>163</v>
      </c>
      <c r="J1105">
        <v>4</v>
      </c>
      <c r="K1105">
        <v>1</v>
      </c>
      <c r="L1105">
        <v>343</v>
      </c>
      <c r="M1105">
        <v>308.7</v>
      </c>
      <c r="N1105">
        <v>377.3</v>
      </c>
      <c r="T1105">
        <v>312</v>
      </c>
      <c r="U1105">
        <v>318</v>
      </c>
      <c r="V1105">
        <v>322</v>
      </c>
      <c r="W1105">
        <v>309</v>
      </c>
      <c r="X1105">
        <v>315</v>
      </c>
      <c r="Y1105">
        <v>240</v>
      </c>
      <c r="Z1105">
        <v>242</v>
      </c>
      <c r="AF1105">
        <v>346</v>
      </c>
      <c r="AG1105">
        <v>365</v>
      </c>
      <c r="AH1105">
        <v>360</v>
      </c>
      <c r="AK1105">
        <v>360</v>
      </c>
      <c r="AN1105">
        <v>330.9</v>
      </c>
      <c r="AP1105">
        <v>45</v>
      </c>
      <c r="AQ1105">
        <v>320</v>
      </c>
      <c r="AR1105">
        <v>51</v>
      </c>
      <c r="AS1105">
        <v>281</v>
      </c>
      <c r="AT1105">
        <v>4</v>
      </c>
      <c r="AU1105">
        <v>1</v>
      </c>
      <c r="AV1105">
        <v>7</v>
      </c>
      <c r="BC1105">
        <v>12</v>
      </c>
      <c r="BD1105">
        <v>942</v>
      </c>
      <c r="BE1105">
        <v>1.4999999999999999E-2</v>
      </c>
      <c r="BF1105">
        <v>1.2999999999999999E-2</v>
      </c>
      <c r="BG1105">
        <v>1</v>
      </c>
      <c r="BH1105">
        <v>0</v>
      </c>
      <c r="BI1105">
        <v>2.7</v>
      </c>
      <c r="BJ1105">
        <v>4</v>
      </c>
      <c r="BK1105">
        <v>311.7</v>
      </c>
      <c r="BL1105" t="s">
        <v>181</v>
      </c>
      <c r="BM1105" t="s">
        <v>182</v>
      </c>
      <c r="BN1105" t="s">
        <v>183</v>
      </c>
      <c r="BP1105">
        <v>10</v>
      </c>
    </row>
    <row r="1106" spans="1:68" hidden="1" x14ac:dyDescent="0.2">
      <c r="A1106">
        <v>2021</v>
      </c>
      <c r="B1106">
        <v>3</v>
      </c>
      <c r="C1106" s="260">
        <v>44263</v>
      </c>
      <c r="D1106">
        <v>375</v>
      </c>
      <c r="E1106">
        <v>437</v>
      </c>
      <c r="F1106">
        <v>8</v>
      </c>
      <c r="G1106" t="s">
        <v>363</v>
      </c>
      <c r="H1106" t="s">
        <v>364</v>
      </c>
      <c r="I1106" t="s">
        <v>163</v>
      </c>
      <c r="J1106">
        <v>4</v>
      </c>
      <c r="K1106">
        <v>2</v>
      </c>
      <c r="L1106">
        <v>168</v>
      </c>
      <c r="M1106">
        <v>158.08799999999999</v>
      </c>
      <c r="N1106">
        <v>179.928</v>
      </c>
      <c r="T1106">
        <v>180</v>
      </c>
      <c r="U1106">
        <v>174</v>
      </c>
      <c r="V1106">
        <v>177</v>
      </c>
      <c r="W1106">
        <v>180</v>
      </c>
      <c r="X1106">
        <v>173</v>
      </c>
      <c r="Y1106">
        <v>109</v>
      </c>
      <c r="Z1106">
        <v>102</v>
      </c>
      <c r="AF1106">
        <v>173</v>
      </c>
      <c r="AG1106">
        <v>173</v>
      </c>
      <c r="AH1106">
        <v>167</v>
      </c>
      <c r="AI1106">
        <v>179</v>
      </c>
      <c r="AJ1106">
        <v>168</v>
      </c>
      <c r="AK1106">
        <v>110</v>
      </c>
      <c r="AL1106">
        <v>106</v>
      </c>
      <c r="AN1106">
        <v>174.4</v>
      </c>
      <c r="AP1106">
        <v>120</v>
      </c>
      <c r="AQ1106">
        <v>120</v>
      </c>
      <c r="AR1106">
        <v>135</v>
      </c>
      <c r="AS1106">
        <v>107</v>
      </c>
      <c r="AT1106">
        <v>8</v>
      </c>
      <c r="AU1106">
        <v>4</v>
      </c>
      <c r="AV1106">
        <v>5</v>
      </c>
      <c r="BC1106">
        <v>17</v>
      </c>
      <c r="BD1106">
        <v>1292</v>
      </c>
      <c r="BE1106">
        <v>1.4999999999999999E-2</v>
      </c>
      <c r="BF1106">
        <v>1.2999999999999999E-2</v>
      </c>
      <c r="BG1106">
        <v>1</v>
      </c>
      <c r="BH1106">
        <v>0.1</v>
      </c>
      <c r="BI1106">
        <v>7.7</v>
      </c>
      <c r="BJ1106">
        <v>3</v>
      </c>
      <c r="BK1106">
        <v>225.3</v>
      </c>
      <c r="BL1106" t="s">
        <v>157</v>
      </c>
      <c r="BM1106" t="s">
        <v>158</v>
      </c>
      <c r="BN1106" t="s">
        <v>365</v>
      </c>
      <c r="BO1106" t="s">
        <v>168</v>
      </c>
      <c r="BP1106">
        <v>10</v>
      </c>
    </row>
    <row r="1107" spans="1:68" hidden="1" x14ac:dyDescent="0.2">
      <c r="A1107">
        <v>2021</v>
      </c>
      <c r="B1107">
        <v>3</v>
      </c>
      <c r="C1107" s="260">
        <v>44263</v>
      </c>
      <c r="D1107">
        <v>376</v>
      </c>
      <c r="E1107">
        <v>438</v>
      </c>
      <c r="F1107">
        <v>8</v>
      </c>
      <c r="G1107" t="s">
        <v>190</v>
      </c>
      <c r="H1107" t="s">
        <v>191</v>
      </c>
      <c r="I1107" t="s">
        <v>163</v>
      </c>
      <c r="J1107">
        <v>3</v>
      </c>
      <c r="K1107">
        <v>2</v>
      </c>
      <c r="L1107">
        <v>336</v>
      </c>
      <c r="M1107">
        <v>316.17599999999999</v>
      </c>
      <c r="N1107">
        <v>359.85599999999999</v>
      </c>
      <c r="T1107">
        <v>350</v>
      </c>
      <c r="U1107">
        <v>341</v>
      </c>
      <c r="V1107">
        <v>360</v>
      </c>
      <c r="W1107">
        <v>353</v>
      </c>
      <c r="X1107">
        <v>342</v>
      </c>
      <c r="Y1107">
        <v>131</v>
      </c>
      <c r="Z1107">
        <v>130</v>
      </c>
      <c r="AF1107">
        <v>369</v>
      </c>
      <c r="AG1107">
        <v>359</v>
      </c>
      <c r="AH1107">
        <v>352</v>
      </c>
      <c r="AI1107">
        <v>344</v>
      </c>
      <c r="AJ1107">
        <v>351</v>
      </c>
      <c r="AK1107">
        <v>131</v>
      </c>
      <c r="AL1107">
        <v>130</v>
      </c>
      <c r="AN1107">
        <v>352.1</v>
      </c>
      <c r="AP1107">
        <v>67</v>
      </c>
      <c r="AQ1107">
        <v>161</v>
      </c>
      <c r="AR1107">
        <v>83</v>
      </c>
      <c r="AS1107">
        <v>131</v>
      </c>
      <c r="AT1107">
        <v>8</v>
      </c>
      <c r="AU1107">
        <v>4</v>
      </c>
      <c r="AV1107">
        <v>8</v>
      </c>
      <c r="BC1107">
        <v>20</v>
      </c>
      <c r="BD1107">
        <v>1880</v>
      </c>
      <c r="BE1107">
        <v>1.4999999999999999E-2</v>
      </c>
      <c r="BF1107">
        <v>1.0999999999999999E-2</v>
      </c>
      <c r="BG1107">
        <v>1</v>
      </c>
      <c r="BH1107">
        <v>0.1</v>
      </c>
      <c r="BI1107">
        <v>5.6</v>
      </c>
      <c r="BJ1107">
        <v>7</v>
      </c>
      <c r="BK1107">
        <v>661.9</v>
      </c>
      <c r="BL1107" t="s">
        <v>157</v>
      </c>
      <c r="BM1107" t="s">
        <v>158</v>
      </c>
      <c r="BN1107" t="s">
        <v>192</v>
      </c>
      <c r="BO1107" t="s">
        <v>168</v>
      </c>
      <c r="BP1107">
        <v>10</v>
      </c>
    </row>
    <row r="1108" spans="1:68" hidden="1" x14ac:dyDescent="0.2">
      <c r="A1108">
        <v>2021</v>
      </c>
      <c r="B1108">
        <v>3</v>
      </c>
      <c r="C1108" s="260">
        <v>44263</v>
      </c>
      <c r="D1108">
        <v>56</v>
      </c>
      <c r="E1108">
        <v>134</v>
      </c>
      <c r="F1108">
        <v>25</v>
      </c>
      <c r="G1108" t="s">
        <v>448</v>
      </c>
      <c r="H1108" t="s">
        <v>449</v>
      </c>
      <c r="I1108" t="s">
        <v>195</v>
      </c>
      <c r="J1108">
        <v>12</v>
      </c>
      <c r="K1108">
        <v>1</v>
      </c>
      <c r="L1108">
        <v>9.9145833329999995</v>
      </c>
      <c r="M1108">
        <v>9.2205624999999998</v>
      </c>
      <c r="N1108">
        <v>10.60860417</v>
      </c>
      <c r="AP1108">
        <v>429</v>
      </c>
      <c r="AQ1108">
        <v>101</v>
      </c>
      <c r="AT1108">
        <v>2</v>
      </c>
      <c r="AU1108">
        <v>4</v>
      </c>
      <c r="AV1108">
        <v>2</v>
      </c>
      <c r="BC1108">
        <v>8</v>
      </c>
      <c r="BD1108">
        <v>908</v>
      </c>
      <c r="BE1108">
        <v>0.02</v>
      </c>
      <c r="BF1108">
        <v>8.9999999999999993E-3</v>
      </c>
      <c r="BG1108">
        <v>1</v>
      </c>
      <c r="BH1108">
        <v>0.8</v>
      </c>
      <c r="BI1108">
        <v>91.6</v>
      </c>
      <c r="BL1108" t="s">
        <v>450</v>
      </c>
      <c r="BM1108" t="s">
        <v>451</v>
      </c>
      <c r="BP1108">
        <v>10</v>
      </c>
    </row>
    <row r="1109" spans="1:68" hidden="1" x14ac:dyDescent="0.2">
      <c r="A1109">
        <v>2021</v>
      </c>
      <c r="B1109">
        <v>3</v>
      </c>
      <c r="C1109" s="260">
        <v>44263</v>
      </c>
      <c r="D1109">
        <v>159</v>
      </c>
      <c r="E1109">
        <v>299</v>
      </c>
      <c r="F1109">
        <v>28</v>
      </c>
      <c r="G1109" t="s">
        <v>193</v>
      </c>
      <c r="H1109" t="s">
        <v>194</v>
      </c>
      <c r="I1109" t="s">
        <v>195</v>
      </c>
      <c r="J1109">
        <v>3</v>
      </c>
      <c r="K1109">
        <v>2</v>
      </c>
      <c r="L1109">
        <v>115</v>
      </c>
      <c r="M1109">
        <v>106.95</v>
      </c>
      <c r="N1109">
        <v>123.05</v>
      </c>
      <c r="U1109">
        <v>112</v>
      </c>
      <c r="V1109">
        <v>108</v>
      </c>
      <c r="AI1109">
        <v>106</v>
      </c>
      <c r="AJ1109">
        <v>109</v>
      </c>
      <c r="AL1109">
        <v>125</v>
      </c>
      <c r="AN1109">
        <v>108.8</v>
      </c>
      <c r="AP1109">
        <v>70</v>
      </c>
      <c r="AQ1109">
        <v>154</v>
      </c>
      <c r="AR1109">
        <v>86</v>
      </c>
      <c r="AS1109">
        <v>125</v>
      </c>
      <c r="AT1109">
        <v>4</v>
      </c>
      <c r="AU1109">
        <v>2</v>
      </c>
      <c r="AV1109">
        <v>5</v>
      </c>
      <c r="BC1109">
        <v>11</v>
      </c>
      <c r="BD1109">
        <v>395</v>
      </c>
      <c r="BE1109">
        <v>0.02</v>
      </c>
      <c r="BF1109">
        <v>2.8000000000000001E-2</v>
      </c>
      <c r="BH1109">
        <v>0.1</v>
      </c>
      <c r="BI1109">
        <v>3.4</v>
      </c>
      <c r="BJ1109">
        <v>1.2</v>
      </c>
      <c r="BK1109">
        <v>43</v>
      </c>
      <c r="BL1109" t="s">
        <v>181</v>
      </c>
      <c r="BM1109" t="s">
        <v>196</v>
      </c>
      <c r="BP1109">
        <v>10</v>
      </c>
    </row>
    <row r="1110" spans="1:68" hidden="1" x14ac:dyDescent="0.2">
      <c r="A1110">
        <v>2021</v>
      </c>
      <c r="B1110">
        <v>3</v>
      </c>
      <c r="C1110" s="260">
        <v>44263</v>
      </c>
      <c r="D1110">
        <v>53</v>
      </c>
      <c r="E1110">
        <v>131</v>
      </c>
      <c r="F1110">
        <v>30</v>
      </c>
      <c r="G1110" t="s">
        <v>197</v>
      </c>
      <c r="H1110" t="s">
        <v>198</v>
      </c>
      <c r="I1110" t="s">
        <v>186</v>
      </c>
      <c r="J1110">
        <v>25</v>
      </c>
      <c r="K1110">
        <v>1</v>
      </c>
      <c r="L1110">
        <v>10</v>
      </c>
      <c r="M1110">
        <v>9.3000000000000007</v>
      </c>
      <c r="N1110">
        <v>10.7</v>
      </c>
      <c r="AF1110">
        <v>10</v>
      </c>
      <c r="AG1110">
        <v>10</v>
      </c>
      <c r="AH1110">
        <v>9</v>
      </c>
      <c r="AI1110">
        <v>11</v>
      </c>
      <c r="AJ1110">
        <v>11</v>
      </c>
      <c r="AK1110">
        <v>86</v>
      </c>
      <c r="AL1110">
        <v>86</v>
      </c>
      <c r="AN1110">
        <v>10.1</v>
      </c>
      <c r="AP1110">
        <v>772</v>
      </c>
      <c r="AQ1110">
        <v>117</v>
      </c>
      <c r="AR1110">
        <v>1047</v>
      </c>
      <c r="AS1110">
        <v>86</v>
      </c>
      <c r="AT1110">
        <v>10</v>
      </c>
      <c r="AV1110">
        <v>12</v>
      </c>
      <c r="BC1110">
        <v>22</v>
      </c>
      <c r="BD1110">
        <v>10822</v>
      </c>
      <c r="BE1110">
        <v>0.02</v>
      </c>
      <c r="BF1110">
        <v>2E-3</v>
      </c>
      <c r="BG1110">
        <v>1</v>
      </c>
      <c r="BH1110">
        <v>2.2000000000000002</v>
      </c>
      <c r="BI1110">
        <v>1082.2</v>
      </c>
      <c r="BJ1110">
        <v>0.2</v>
      </c>
      <c r="BK1110">
        <v>109.3</v>
      </c>
      <c r="BL1110" t="s">
        <v>181</v>
      </c>
      <c r="BM1110" t="s">
        <v>199</v>
      </c>
      <c r="BN1110" t="s">
        <v>200</v>
      </c>
      <c r="BP1110">
        <v>10</v>
      </c>
    </row>
    <row r="1111" spans="1:68" hidden="1" x14ac:dyDescent="0.2">
      <c r="A1111">
        <v>2021</v>
      </c>
      <c r="B1111">
        <v>3</v>
      </c>
      <c r="C1111" s="260">
        <v>44263</v>
      </c>
      <c r="D1111">
        <v>4</v>
      </c>
      <c r="E1111">
        <v>11</v>
      </c>
      <c r="F1111">
        <v>48</v>
      </c>
      <c r="G1111" t="s">
        <v>201</v>
      </c>
      <c r="H1111" t="s">
        <v>202</v>
      </c>
      <c r="I1111" t="s">
        <v>203</v>
      </c>
      <c r="J1111">
        <v>2</v>
      </c>
      <c r="K1111">
        <v>2</v>
      </c>
      <c r="L1111">
        <v>212</v>
      </c>
      <c r="M1111">
        <v>197.16</v>
      </c>
      <c r="N1111">
        <v>226.84</v>
      </c>
      <c r="T1111">
        <v>221</v>
      </c>
      <c r="U1111">
        <v>218</v>
      </c>
      <c r="V1111">
        <v>208</v>
      </c>
      <c r="X1111">
        <v>219</v>
      </c>
      <c r="Y1111">
        <v>132</v>
      </c>
      <c r="Z1111">
        <v>132</v>
      </c>
      <c r="AF1111">
        <v>225</v>
      </c>
      <c r="AG1111">
        <v>219</v>
      </c>
      <c r="AH1111">
        <v>230</v>
      </c>
      <c r="AI1111">
        <v>213</v>
      </c>
      <c r="AJ1111">
        <v>313</v>
      </c>
      <c r="AK1111">
        <v>132</v>
      </c>
      <c r="AL1111">
        <v>135</v>
      </c>
      <c r="AN1111">
        <v>229.6</v>
      </c>
      <c r="AP1111">
        <v>37</v>
      </c>
      <c r="AQ1111">
        <v>195</v>
      </c>
      <c r="AR1111">
        <v>54</v>
      </c>
      <c r="AS1111">
        <v>133</v>
      </c>
      <c r="AT1111">
        <v>10</v>
      </c>
      <c r="AU1111">
        <v>2</v>
      </c>
      <c r="AV1111">
        <v>6</v>
      </c>
      <c r="BC1111">
        <v>18</v>
      </c>
      <c r="BD1111">
        <v>554</v>
      </c>
      <c r="BE1111">
        <v>0.02</v>
      </c>
      <c r="BF1111">
        <v>3.2000000000000001E-2</v>
      </c>
      <c r="BH1111">
        <v>0.1</v>
      </c>
      <c r="BI1111">
        <v>2.6</v>
      </c>
      <c r="BJ1111">
        <v>4.0999999999999996</v>
      </c>
      <c r="BK1111">
        <v>127.2</v>
      </c>
      <c r="BL1111" t="s">
        <v>181</v>
      </c>
      <c r="BM1111" t="s">
        <v>199</v>
      </c>
      <c r="BN1111" t="s">
        <v>204</v>
      </c>
      <c r="BP1111">
        <v>10</v>
      </c>
    </row>
    <row r="1112" spans="1:68" hidden="1" x14ac:dyDescent="0.2">
      <c r="A1112">
        <v>2021</v>
      </c>
      <c r="B1112">
        <v>3</v>
      </c>
      <c r="C1112" s="260">
        <v>44263</v>
      </c>
      <c r="D1112">
        <v>4</v>
      </c>
      <c r="E1112">
        <v>12</v>
      </c>
      <c r="F1112">
        <v>48</v>
      </c>
      <c r="G1112" t="s">
        <v>205</v>
      </c>
      <c r="H1112" t="s">
        <v>206</v>
      </c>
      <c r="I1112" t="s">
        <v>203</v>
      </c>
      <c r="J1112">
        <v>2</v>
      </c>
      <c r="K1112">
        <v>2</v>
      </c>
      <c r="L1112">
        <v>212</v>
      </c>
      <c r="M1112">
        <v>197.16</v>
      </c>
      <c r="N1112">
        <v>226.84</v>
      </c>
      <c r="T1112">
        <v>220</v>
      </c>
      <c r="U1112">
        <v>217</v>
      </c>
      <c r="V1112">
        <v>208</v>
      </c>
      <c r="X1112">
        <v>217</v>
      </c>
      <c r="Y1112">
        <v>132</v>
      </c>
      <c r="Z1112">
        <v>132</v>
      </c>
      <c r="AF1112">
        <v>213</v>
      </c>
      <c r="AG1112">
        <v>203</v>
      </c>
      <c r="AH1112">
        <v>231</v>
      </c>
      <c r="AI1112">
        <v>209</v>
      </c>
      <c r="AJ1112">
        <v>200</v>
      </c>
      <c r="AK1112">
        <v>132</v>
      </c>
      <c r="AL1112">
        <v>135</v>
      </c>
      <c r="AN1112">
        <v>213.1</v>
      </c>
      <c r="AP1112">
        <v>37</v>
      </c>
      <c r="AQ1112">
        <v>195</v>
      </c>
      <c r="AR1112">
        <v>54</v>
      </c>
      <c r="AS1112">
        <v>133</v>
      </c>
      <c r="AT1112">
        <v>8</v>
      </c>
      <c r="AU1112">
        <v>2</v>
      </c>
      <c r="AV1112">
        <v>6</v>
      </c>
      <c r="BC1112">
        <v>16</v>
      </c>
      <c r="BD1112">
        <v>552</v>
      </c>
      <c r="BE1112">
        <v>0.02</v>
      </c>
      <c r="BF1112">
        <v>2.9000000000000001E-2</v>
      </c>
      <c r="BH1112">
        <v>0.1</v>
      </c>
      <c r="BI1112">
        <v>2.6</v>
      </c>
      <c r="BJ1112">
        <v>3.4</v>
      </c>
      <c r="BK1112">
        <v>117.6</v>
      </c>
      <c r="BL1112" t="s">
        <v>181</v>
      </c>
      <c r="BM1112" t="s">
        <v>199</v>
      </c>
      <c r="BN1112" t="s">
        <v>207</v>
      </c>
      <c r="BP1112">
        <v>10</v>
      </c>
    </row>
    <row r="1113" spans="1:68" hidden="1" x14ac:dyDescent="0.2">
      <c r="A1113">
        <v>2021</v>
      </c>
      <c r="B1113">
        <v>3</v>
      </c>
      <c r="C1113" s="260">
        <v>44263</v>
      </c>
      <c r="D1113">
        <v>334</v>
      </c>
      <c r="E1113">
        <v>254</v>
      </c>
      <c r="F1113">
        <v>49</v>
      </c>
      <c r="G1113" t="s">
        <v>208</v>
      </c>
      <c r="H1113" t="s">
        <v>209</v>
      </c>
      <c r="I1113" t="s">
        <v>203</v>
      </c>
      <c r="J1113">
        <v>4</v>
      </c>
      <c r="K1113">
        <v>2</v>
      </c>
      <c r="L1113">
        <v>203</v>
      </c>
      <c r="M1113">
        <v>188.79</v>
      </c>
      <c r="N1113">
        <v>217.21</v>
      </c>
      <c r="T1113">
        <v>216</v>
      </c>
      <c r="U1113">
        <v>212</v>
      </c>
      <c r="V1113">
        <v>206</v>
      </c>
      <c r="X1113">
        <v>202</v>
      </c>
      <c r="Y1113">
        <v>139</v>
      </c>
      <c r="Z1113">
        <v>136</v>
      </c>
      <c r="AF1113">
        <v>216</v>
      </c>
      <c r="AG1113">
        <v>210</v>
      </c>
      <c r="AH1113">
        <v>217</v>
      </c>
      <c r="AI1113">
        <v>221</v>
      </c>
      <c r="AJ1113">
        <v>206</v>
      </c>
      <c r="AK1113">
        <v>143</v>
      </c>
      <c r="AL1113">
        <v>140</v>
      </c>
      <c r="AN1113">
        <v>211.8</v>
      </c>
      <c r="AP1113">
        <v>88</v>
      </c>
      <c r="AQ1113">
        <v>164</v>
      </c>
      <c r="AR1113">
        <v>103</v>
      </c>
      <c r="AS1113">
        <v>140</v>
      </c>
      <c r="AT1113">
        <v>8</v>
      </c>
      <c r="AU1113">
        <v>3</v>
      </c>
      <c r="AV1113">
        <v>9</v>
      </c>
      <c r="BC1113">
        <v>20</v>
      </c>
      <c r="BD1113">
        <v>1220</v>
      </c>
      <c r="BE1113">
        <v>0.02</v>
      </c>
      <c r="BF1113">
        <v>1.6E-2</v>
      </c>
      <c r="BG1113">
        <v>1</v>
      </c>
      <c r="BH1113">
        <v>0.1</v>
      </c>
      <c r="BI1113">
        <v>6</v>
      </c>
      <c r="BJ1113">
        <v>4.2</v>
      </c>
      <c r="BK1113">
        <v>258.39999999999998</v>
      </c>
      <c r="BL1113" t="s">
        <v>181</v>
      </c>
      <c r="BM1113" t="s">
        <v>196</v>
      </c>
      <c r="BN1113" t="s">
        <v>210</v>
      </c>
      <c r="BP1113">
        <v>10</v>
      </c>
    </row>
    <row r="1114" spans="1:68" hidden="1" x14ac:dyDescent="0.2">
      <c r="A1114">
        <v>2021</v>
      </c>
      <c r="B1114">
        <v>3</v>
      </c>
      <c r="C1114" s="260">
        <v>44264</v>
      </c>
      <c r="D1114">
        <v>47</v>
      </c>
      <c r="E1114">
        <v>122</v>
      </c>
      <c r="F1114">
        <v>2</v>
      </c>
      <c r="G1114" t="s">
        <v>154</v>
      </c>
      <c r="H1114" t="s">
        <v>155</v>
      </c>
      <c r="I1114" t="s">
        <v>156</v>
      </c>
      <c r="J1114">
        <v>2</v>
      </c>
      <c r="K1114">
        <v>1</v>
      </c>
      <c r="L1114">
        <v>280</v>
      </c>
      <c r="M1114">
        <v>267.39999999999998</v>
      </c>
      <c r="N1114">
        <v>292.60000000000002</v>
      </c>
      <c r="AG1114">
        <v>290</v>
      </c>
      <c r="AH1114">
        <v>298</v>
      </c>
      <c r="AI1114">
        <v>288</v>
      </c>
      <c r="AJ1114">
        <v>275</v>
      </c>
      <c r="AL1114">
        <v>105</v>
      </c>
      <c r="AN1114">
        <v>287.8</v>
      </c>
      <c r="AP1114">
        <v>63</v>
      </c>
      <c r="AQ1114">
        <v>115</v>
      </c>
      <c r="AR1114">
        <v>69</v>
      </c>
      <c r="AS1114">
        <v>105</v>
      </c>
      <c r="AT1114">
        <v>2</v>
      </c>
      <c r="AV1114">
        <v>6</v>
      </c>
      <c r="BC1114">
        <v>8</v>
      </c>
      <c r="BD1114">
        <v>608</v>
      </c>
      <c r="BE1114">
        <v>1.4999999999999999E-2</v>
      </c>
      <c r="BF1114">
        <v>1.2999999999999999E-2</v>
      </c>
      <c r="BG1114">
        <v>1</v>
      </c>
      <c r="BH1114">
        <v>0</v>
      </c>
      <c r="BI1114">
        <v>2.2000000000000002</v>
      </c>
      <c r="BJ1114">
        <v>2.2999999999999998</v>
      </c>
      <c r="BK1114">
        <v>175</v>
      </c>
      <c r="BL1114" t="s">
        <v>157</v>
      </c>
      <c r="BM1114" t="s">
        <v>158</v>
      </c>
      <c r="BN1114" t="s">
        <v>159</v>
      </c>
      <c r="BO1114" t="s">
        <v>160</v>
      </c>
      <c r="BP1114">
        <v>10</v>
      </c>
    </row>
    <row r="1115" spans="1:68" hidden="1" x14ac:dyDescent="0.2">
      <c r="A1115">
        <v>2021</v>
      </c>
      <c r="B1115">
        <v>3</v>
      </c>
      <c r="C1115" s="260">
        <v>44264</v>
      </c>
      <c r="D1115">
        <v>137</v>
      </c>
      <c r="E1115">
        <v>273</v>
      </c>
      <c r="F1115">
        <v>3</v>
      </c>
      <c r="G1115" t="s">
        <v>254</v>
      </c>
      <c r="H1115" t="s">
        <v>255</v>
      </c>
      <c r="I1115" t="s">
        <v>163</v>
      </c>
      <c r="J1115">
        <v>3</v>
      </c>
      <c r="K1115">
        <v>2</v>
      </c>
      <c r="L1115">
        <v>564</v>
      </c>
      <c r="M1115">
        <v>524.52</v>
      </c>
      <c r="N1115">
        <v>603.48</v>
      </c>
      <c r="T1115">
        <v>581</v>
      </c>
      <c r="Y1115">
        <v>144</v>
      </c>
      <c r="AF1115">
        <v>590</v>
      </c>
      <c r="AJ1115">
        <v>573</v>
      </c>
      <c r="AK1115">
        <v>157</v>
      </c>
      <c r="AL1115">
        <v>150</v>
      </c>
      <c r="AN1115">
        <v>581.29999999999995</v>
      </c>
      <c r="AP1115">
        <v>93</v>
      </c>
      <c r="AQ1115">
        <v>116</v>
      </c>
      <c r="AR1115">
        <v>72</v>
      </c>
      <c r="AS1115">
        <v>150</v>
      </c>
      <c r="AT1115">
        <v>4</v>
      </c>
      <c r="AU1115">
        <v>2</v>
      </c>
      <c r="AV1115">
        <v>6</v>
      </c>
      <c r="BC1115">
        <v>12</v>
      </c>
      <c r="BD1115">
        <v>708</v>
      </c>
      <c r="BE1115">
        <v>1.4999999999999999E-2</v>
      </c>
      <c r="BF1115">
        <v>1.7000000000000001E-2</v>
      </c>
      <c r="BH1115">
        <v>0</v>
      </c>
      <c r="BI1115">
        <v>1.3</v>
      </c>
      <c r="BJ1115">
        <v>7</v>
      </c>
      <c r="BK1115">
        <v>411.6</v>
      </c>
      <c r="BL1115" t="s">
        <v>164</v>
      </c>
      <c r="BP1115">
        <v>10</v>
      </c>
    </row>
    <row r="1116" spans="1:68" hidden="1" x14ac:dyDescent="0.2">
      <c r="A1116">
        <v>2021</v>
      </c>
      <c r="B1116">
        <v>3</v>
      </c>
      <c r="C1116" s="260">
        <v>44264</v>
      </c>
      <c r="D1116">
        <v>243</v>
      </c>
      <c r="E1116">
        <v>167</v>
      </c>
      <c r="F1116">
        <v>4</v>
      </c>
      <c r="G1116" t="s">
        <v>256</v>
      </c>
      <c r="H1116" t="s">
        <v>257</v>
      </c>
      <c r="I1116" t="s">
        <v>163</v>
      </c>
      <c r="J1116">
        <v>2</v>
      </c>
      <c r="K1116">
        <v>2</v>
      </c>
      <c r="L1116">
        <v>888</v>
      </c>
      <c r="M1116">
        <v>825.84</v>
      </c>
      <c r="N1116">
        <v>950.16</v>
      </c>
      <c r="T1116">
        <v>842</v>
      </c>
      <c r="Y1116">
        <v>149</v>
      </c>
      <c r="AN1116">
        <v>842</v>
      </c>
      <c r="AP1116">
        <v>55</v>
      </c>
      <c r="AQ1116">
        <v>131</v>
      </c>
      <c r="AR1116">
        <v>48</v>
      </c>
      <c r="AS1116">
        <v>149</v>
      </c>
      <c r="AT1116">
        <v>1</v>
      </c>
      <c r="AU1116">
        <v>1</v>
      </c>
      <c r="AV1116">
        <v>2</v>
      </c>
      <c r="BC1116">
        <v>4</v>
      </c>
      <c r="BD1116">
        <v>516</v>
      </c>
      <c r="BE1116">
        <v>1.4999999999999999E-2</v>
      </c>
      <c r="BF1116">
        <v>8.0000000000000002E-3</v>
      </c>
      <c r="BG1116">
        <v>1</v>
      </c>
      <c r="BH1116">
        <v>0</v>
      </c>
      <c r="BI1116">
        <v>0.6</v>
      </c>
      <c r="BJ1116">
        <v>3.4</v>
      </c>
      <c r="BK1116">
        <v>434.5</v>
      </c>
      <c r="BL1116" t="s">
        <v>164</v>
      </c>
      <c r="BM1116" t="s">
        <v>164</v>
      </c>
      <c r="BP1116">
        <v>10</v>
      </c>
    </row>
    <row r="1117" spans="1:68" hidden="1" x14ac:dyDescent="0.2">
      <c r="A1117">
        <v>2021</v>
      </c>
      <c r="B1117">
        <v>3</v>
      </c>
      <c r="C1117" s="260">
        <v>44264</v>
      </c>
      <c r="D1117">
        <v>1</v>
      </c>
      <c r="E1117">
        <v>1</v>
      </c>
      <c r="F1117">
        <v>6</v>
      </c>
      <c r="G1117" t="s">
        <v>342</v>
      </c>
      <c r="H1117" t="s">
        <v>343</v>
      </c>
      <c r="I1117" t="s">
        <v>163</v>
      </c>
      <c r="J1117">
        <v>3</v>
      </c>
      <c r="K1117">
        <v>2</v>
      </c>
      <c r="L1117">
        <v>111</v>
      </c>
      <c r="M1117">
        <v>103.23</v>
      </c>
      <c r="N1117">
        <v>118.77</v>
      </c>
      <c r="T1117">
        <v>120</v>
      </c>
      <c r="U1117">
        <v>112</v>
      </c>
      <c r="V1117">
        <v>118</v>
      </c>
      <c r="W1117">
        <v>115</v>
      </c>
      <c r="X1117">
        <v>119</v>
      </c>
      <c r="Y1117">
        <v>95</v>
      </c>
      <c r="Z1117">
        <v>92</v>
      </c>
      <c r="AF1117">
        <v>97</v>
      </c>
      <c r="AG1117">
        <v>105</v>
      </c>
      <c r="AH1117">
        <v>109</v>
      </c>
      <c r="AI1117">
        <v>108</v>
      </c>
      <c r="AJ1117">
        <v>111</v>
      </c>
      <c r="AK1117">
        <v>95</v>
      </c>
      <c r="AL1117">
        <v>103</v>
      </c>
      <c r="AN1117">
        <v>111.4</v>
      </c>
      <c r="AP1117">
        <v>108</v>
      </c>
      <c r="AQ1117">
        <v>100</v>
      </c>
      <c r="AR1117">
        <v>112</v>
      </c>
      <c r="AS1117">
        <v>96</v>
      </c>
      <c r="AT1117">
        <v>12</v>
      </c>
      <c r="AU1117">
        <v>4</v>
      </c>
      <c r="AV1117">
        <v>4</v>
      </c>
      <c r="BC1117">
        <v>20</v>
      </c>
      <c r="BD1117">
        <v>2412</v>
      </c>
      <c r="BE1117">
        <v>1.4999999999999999E-2</v>
      </c>
      <c r="BF1117">
        <v>8.0000000000000002E-3</v>
      </c>
      <c r="BG1117">
        <v>1</v>
      </c>
      <c r="BH1117">
        <v>0.2</v>
      </c>
      <c r="BI1117">
        <v>21.7</v>
      </c>
      <c r="BJ1117">
        <v>2.2000000000000002</v>
      </c>
      <c r="BK1117">
        <v>268.7</v>
      </c>
      <c r="BL1117" t="s">
        <v>241</v>
      </c>
      <c r="BM1117" t="s">
        <v>241</v>
      </c>
      <c r="BP1117">
        <v>10</v>
      </c>
    </row>
    <row r="1118" spans="1:68" hidden="1" x14ac:dyDescent="0.2">
      <c r="A1118">
        <v>2021</v>
      </c>
      <c r="B1118">
        <v>3</v>
      </c>
      <c r="C1118" s="260">
        <v>44264</v>
      </c>
      <c r="D1118">
        <v>1</v>
      </c>
      <c r="E1118">
        <v>2</v>
      </c>
      <c r="F1118">
        <v>6</v>
      </c>
      <c r="G1118" t="s">
        <v>344</v>
      </c>
      <c r="H1118" t="s">
        <v>345</v>
      </c>
      <c r="I1118" t="s">
        <v>163</v>
      </c>
      <c r="J1118">
        <v>3</v>
      </c>
      <c r="K1118">
        <v>2</v>
      </c>
      <c r="L1118">
        <v>113</v>
      </c>
      <c r="M1118">
        <v>105.09</v>
      </c>
      <c r="N1118">
        <v>120.91</v>
      </c>
      <c r="T1118">
        <v>108</v>
      </c>
      <c r="U1118">
        <v>104</v>
      </c>
      <c r="V1118">
        <v>108</v>
      </c>
      <c r="W1118">
        <v>105</v>
      </c>
      <c r="X1118">
        <v>108</v>
      </c>
      <c r="Y1118">
        <v>95</v>
      </c>
      <c r="Z1118">
        <v>92</v>
      </c>
      <c r="AF1118">
        <v>106</v>
      </c>
      <c r="AG1118">
        <v>118</v>
      </c>
      <c r="AH1118">
        <v>119</v>
      </c>
      <c r="AI1118">
        <v>115</v>
      </c>
      <c r="AJ1118">
        <v>118</v>
      </c>
      <c r="AK1118">
        <v>95</v>
      </c>
      <c r="AL1118">
        <v>103</v>
      </c>
      <c r="AN1118">
        <v>110.9</v>
      </c>
      <c r="AP1118">
        <v>108</v>
      </c>
      <c r="AQ1118">
        <v>100</v>
      </c>
      <c r="AR1118">
        <v>112</v>
      </c>
      <c r="AS1118">
        <v>96</v>
      </c>
      <c r="AT1118">
        <v>7</v>
      </c>
      <c r="AU1118">
        <v>2</v>
      </c>
      <c r="AV1118">
        <v>6</v>
      </c>
      <c r="BC1118">
        <v>15</v>
      </c>
      <c r="BD1118">
        <v>2447</v>
      </c>
      <c r="BE1118">
        <v>1.4999999999999999E-2</v>
      </c>
      <c r="BF1118">
        <v>6.0000000000000001E-3</v>
      </c>
      <c r="BG1118">
        <v>1</v>
      </c>
      <c r="BH1118">
        <v>0.1</v>
      </c>
      <c r="BI1118">
        <v>21.7</v>
      </c>
      <c r="BJ1118">
        <v>1.7</v>
      </c>
      <c r="BK1118">
        <v>271.39999999999998</v>
      </c>
      <c r="BL1118" t="s">
        <v>241</v>
      </c>
      <c r="BM1118" t="s">
        <v>241</v>
      </c>
      <c r="BP1118">
        <v>10</v>
      </c>
    </row>
    <row r="1119" spans="1:68" hidden="1" x14ac:dyDescent="0.2">
      <c r="A1119">
        <v>2021</v>
      </c>
      <c r="B1119">
        <v>3</v>
      </c>
      <c r="C1119" s="260">
        <v>44264</v>
      </c>
      <c r="D1119">
        <v>34</v>
      </c>
      <c r="E1119">
        <v>99</v>
      </c>
      <c r="F1119">
        <v>7</v>
      </c>
      <c r="G1119" t="s">
        <v>313</v>
      </c>
      <c r="H1119" t="s">
        <v>314</v>
      </c>
      <c r="I1119" t="s">
        <v>163</v>
      </c>
      <c r="J1119">
        <v>4</v>
      </c>
      <c r="K1119">
        <v>6</v>
      </c>
      <c r="L1119">
        <v>20</v>
      </c>
      <c r="M1119">
        <v>18.600000000000001</v>
      </c>
      <c r="N1119">
        <v>21.4</v>
      </c>
      <c r="T1119">
        <v>20</v>
      </c>
      <c r="Y1119">
        <v>100</v>
      </c>
      <c r="AF1119">
        <v>19</v>
      </c>
      <c r="AG1119">
        <v>20</v>
      </c>
      <c r="AH1119">
        <v>22</v>
      </c>
      <c r="AI1119">
        <v>21</v>
      </c>
      <c r="AJ1119">
        <v>20</v>
      </c>
      <c r="AK1119">
        <v>89</v>
      </c>
      <c r="AL1119">
        <v>89</v>
      </c>
      <c r="AN1119">
        <v>20.5</v>
      </c>
      <c r="AP1119">
        <v>140</v>
      </c>
      <c r="AQ1119">
        <v>103</v>
      </c>
      <c r="AR1119">
        <v>155</v>
      </c>
      <c r="AS1119">
        <v>93</v>
      </c>
      <c r="AT1119">
        <v>6</v>
      </c>
      <c r="AU1119">
        <v>4</v>
      </c>
      <c r="AV1119">
        <v>3</v>
      </c>
      <c r="AX1119">
        <v>2</v>
      </c>
      <c r="BC1119">
        <v>15</v>
      </c>
      <c r="BD1119">
        <v>1743</v>
      </c>
      <c r="BE1119">
        <v>1.4999999999999999E-2</v>
      </c>
      <c r="BF1119">
        <v>8.9999999999999993E-3</v>
      </c>
      <c r="BG1119">
        <v>1</v>
      </c>
      <c r="BH1119">
        <v>0.8</v>
      </c>
      <c r="BI1119">
        <v>87.2</v>
      </c>
      <c r="BJ1119">
        <v>0.3</v>
      </c>
      <c r="BK1119">
        <v>35.700000000000003</v>
      </c>
      <c r="BL1119" t="s">
        <v>181</v>
      </c>
      <c r="BM1119" t="s">
        <v>182</v>
      </c>
      <c r="BN1119" t="s">
        <v>315</v>
      </c>
      <c r="BP1119">
        <v>10</v>
      </c>
    </row>
    <row r="1120" spans="1:68" hidden="1" x14ac:dyDescent="0.2">
      <c r="A1120">
        <v>2021</v>
      </c>
      <c r="B1120">
        <v>3</v>
      </c>
      <c r="C1120" s="260">
        <v>44264</v>
      </c>
      <c r="D1120">
        <v>34</v>
      </c>
      <c r="E1120">
        <v>100</v>
      </c>
      <c r="F1120">
        <v>7</v>
      </c>
      <c r="G1120" t="s">
        <v>316</v>
      </c>
      <c r="H1120" t="s">
        <v>317</v>
      </c>
      <c r="I1120" t="s">
        <v>163</v>
      </c>
      <c r="J1120">
        <v>4</v>
      </c>
      <c r="K1120">
        <v>6</v>
      </c>
      <c r="L1120">
        <v>20</v>
      </c>
      <c r="M1120">
        <v>18.600000000000001</v>
      </c>
      <c r="N1120">
        <v>21.4</v>
      </c>
      <c r="T1120">
        <v>20</v>
      </c>
      <c r="Y1120">
        <v>100</v>
      </c>
      <c r="AF1120">
        <v>19</v>
      </c>
      <c r="AG1120">
        <v>20</v>
      </c>
      <c r="AH1120">
        <v>22</v>
      </c>
      <c r="AI1120">
        <v>21</v>
      </c>
      <c r="AJ1120">
        <v>20</v>
      </c>
      <c r="AK1120">
        <v>89</v>
      </c>
      <c r="AL1120">
        <v>89</v>
      </c>
      <c r="AN1120">
        <v>20.5</v>
      </c>
      <c r="AP1120">
        <v>140</v>
      </c>
      <c r="AQ1120">
        <v>103</v>
      </c>
      <c r="AR1120">
        <v>155</v>
      </c>
      <c r="AS1120">
        <v>93</v>
      </c>
      <c r="AT1120">
        <v>6</v>
      </c>
      <c r="AU1120">
        <v>4</v>
      </c>
      <c r="AV1120">
        <v>3</v>
      </c>
      <c r="AX1120">
        <v>2</v>
      </c>
      <c r="BC1120">
        <v>15</v>
      </c>
      <c r="BD1120">
        <v>1743</v>
      </c>
      <c r="BE1120">
        <v>1.4999999999999999E-2</v>
      </c>
      <c r="BF1120">
        <v>8.9999999999999993E-3</v>
      </c>
      <c r="BG1120">
        <v>1</v>
      </c>
      <c r="BH1120">
        <v>0.8</v>
      </c>
      <c r="BI1120">
        <v>87.2</v>
      </c>
      <c r="BJ1120">
        <v>0.3</v>
      </c>
      <c r="BK1120">
        <v>35.700000000000003</v>
      </c>
      <c r="BL1120" t="s">
        <v>181</v>
      </c>
      <c r="BM1120" t="s">
        <v>182</v>
      </c>
      <c r="BN1120" t="s">
        <v>318</v>
      </c>
      <c r="BP1120">
        <v>10</v>
      </c>
    </row>
    <row r="1121" spans="1:68" hidden="1" x14ac:dyDescent="0.2">
      <c r="A1121">
        <v>2021</v>
      </c>
      <c r="B1121">
        <v>3</v>
      </c>
      <c r="C1121" s="260">
        <v>44264</v>
      </c>
      <c r="D1121">
        <v>34</v>
      </c>
      <c r="E1121">
        <v>101</v>
      </c>
      <c r="F1121">
        <v>7</v>
      </c>
      <c r="G1121" t="s">
        <v>319</v>
      </c>
      <c r="H1121" t="s">
        <v>320</v>
      </c>
      <c r="I1121" t="s">
        <v>163</v>
      </c>
      <c r="J1121">
        <v>4</v>
      </c>
      <c r="K1121">
        <v>6</v>
      </c>
      <c r="L1121">
        <v>20</v>
      </c>
      <c r="M1121">
        <v>18.600000000000001</v>
      </c>
      <c r="N1121">
        <v>21.4</v>
      </c>
      <c r="T1121">
        <v>20</v>
      </c>
      <c r="Y1121">
        <v>100</v>
      </c>
      <c r="AF1121">
        <v>19</v>
      </c>
      <c r="AG1121">
        <v>20</v>
      </c>
      <c r="AH1121">
        <v>22</v>
      </c>
      <c r="AI1121">
        <v>21</v>
      </c>
      <c r="AJ1121">
        <v>20</v>
      </c>
      <c r="AK1121">
        <v>89</v>
      </c>
      <c r="AL1121">
        <v>89</v>
      </c>
      <c r="AN1121">
        <v>20.5</v>
      </c>
      <c r="AP1121">
        <v>140</v>
      </c>
      <c r="AQ1121">
        <v>103</v>
      </c>
      <c r="AR1121">
        <v>155</v>
      </c>
      <c r="AS1121">
        <v>93</v>
      </c>
      <c r="AT1121">
        <v>6</v>
      </c>
      <c r="AU1121">
        <v>4</v>
      </c>
      <c r="AV1121">
        <v>3</v>
      </c>
      <c r="AX1121">
        <v>2</v>
      </c>
      <c r="BC1121">
        <v>15</v>
      </c>
      <c r="BD1121">
        <v>1743</v>
      </c>
      <c r="BE1121">
        <v>1.4999999999999999E-2</v>
      </c>
      <c r="BF1121">
        <v>8.9999999999999993E-3</v>
      </c>
      <c r="BG1121">
        <v>1</v>
      </c>
      <c r="BH1121">
        <v>0.8</v>
      </c>
      <c r="BI1121">
        <v>87.2</v>
      </c>
      <c r="BJ1121">
        <v>0.3</v>
      </c>
      <c r="BK1121">
        <v>35.700000000000003</v>
      </c>
      <c r="BL1121" t="s">
        <v>181</v>
      </c>
      <c r="BM1121" t="s">
        <v>182</v>
      </c>
      <c r="BN1121" t="s">
        <v>321</v>
      </c>
      <c r="BP1121">
        <v>10</v>
      </c>
    </row>
    <row r="1122" spans="1:68" hidden="1" x14ac:dyDescent="0.2">
      <c r="A1122">
        <v>2021</v>
      </c>
      <c r="B1122">
        <v>3</v>
      </c>
      <c r="C1122" s="260">
        <v>44264</v>
      </c>
      <c r="D1122">
        <v>34</v>
      </c>
      <c r="E1122">
        <v>102</v>
      </c>
      <c r="F1122">
        <v>7</v>
      </c>
      <c r="G1122" t="s">
        <v>322</v>
      </c>
      <c r="H1122" t="s">
        <v>323</v>
      </c>
      <c r="I1122" t="s">
        <v>163</v>
      </c>
      <c r="J1122">
        <v>4</v>
      </c>
      <c r="K1122">
        <v>6</v>
      </c>
      <c r="L1122">
        <v>20</v>
      </c>
      <c r="M1122">
        <v>18.600000000000001</v>
      </c>
      <c r="N1122">
        <v>21.4</v>
      </c>
      <c r="T1122">
        <v>20</v>
      </c>
      <c r="Y1122">
        <v>100</v>
      </c>
      <c r="AF1122">
        <v>19</v>
      </c>
      <c r="AG1122">
        <v>20</v>
      </c>
      <c r="AH1122">
        <v>22</v>
      </c>
      <c r="AI1122">
        <v>21</v>
      </c>
      <c r="AJ1122">
        <v>20</v>
      </c>
      <c r="AK1122">
        <v>89</v>
      </c>
      <c r="AL1122">
        <v>89</v>
      </c>
      <c r="AN1122">
        <v>20.5</v>
      </c>
      <c r="AP1122">
        <v>140</v>
      </c>
      <c r="AQ1122">
        <v>103</v>
      </c>
      <c r="AR1122">
        <v>155</v>
      </c>
      <c r="AS1122">
        <v>93</v>
      </c>
      <c r="AT1122">
        <v>6</v>
      </c>
      <c r="AU1122">
        <v>4</v>
      </c>
      <c r="AV1122">
        <v>3</v>
      </c>
      <c r="AX1122">
        <v>2</v>
      </c>
      <c r="BC1122">
        <v>15</v>
      </c>
      <c r="BD1122">
        <v>1743</v>
      </c>
      <c r="BE1122">
        <v>1.4999999999999999E-2</v>
      </c>
      <c r="BF1122">
        <v>8.9999999999999993E-3</v>
      </c>
      <c r="BG1122">
        <v>1</v>
      </c>
      <c r="BH1122">
        <v>0.8</v>
      </c>
      <c r="BI1122">
        <v>87.2</v>
      </c>
      <c r="BJ1122">
        <v>0.3</v>
      </c>
      <c r="BK1122">
        <v>35.700000000000003</v>
      </c>
      <c r="BL1122" t="s">
        <v>181</v>
      </c>
      <c r="BM1122" t="s">
        <v>182</v>
      </c>
      <c r="BN1122" t="s">
        <v>324</v>
      </c>
      <c r="BP1122">
        <v>10</v>
      </c>
    </row>
    <row r="1123" spans="1:68" hidden="1" x14ac:dyDescent="0.2">
      <c r="A1123">
        <v>2021</v>
      </c>
      <c r="B1123">
        <v>3</v>
      </c>
      <c r="C1123" s="260">
        <v>44264</v>
      </c>
      <c r="D1123">
        <v>34</v>
      </c>
      <c r="E1123">
        <v>103</v>
      </c>
      <c r="F1123">
        <v>7</v>
      </c>
      <c r="G1123" t="s">
        <v>325</v>
      </c>
      <c r="H1123" t="s">
        <v>326</v>
      </c>
      <c r="I1123" t="s">
        <v>163</v>
      </c>
      <c r="J1123">
        <v>4</v>
      </c>
      <c r="K1123">
        <v>6</v>
      </c>
      <c r="L1123">
        <v>89</v>
      </c>
      <c r="M1123">
        <v>82.77</v>
      </c>
      <c r="N1123">
        <v>95.23</v>
      </c>
      <c r="T1123">
        <v>91</v>
      </c>
      <c r="Y1123">
        <v>100</v>
      </c>
      <c r="AF1123">
        <v>78</v>
      </c>
      <c r="AG1123">
        <v>88</v>
      </c>
      <c r="AH1123">
        <v>92</v>
      </c>
      <c r="AI1123">
        <v>85</v>
      </c>
      <c r="AJ1123">
        <v>86</v>
      </c>
      <c r="AK1123">
        <v>89</v>
      </c>
      <c r="AL1123">
        <v>89</v>
      </c>
      <c r="AN1123">
        <v>86.3</v>
      </c>
      <c r="AP1123">
        <v>140</v>
      </c>
      <c r="AQ1123">
        <v>103</v>
      </c>
      <c r="AR1123">
        <v>155</v>
      </c>
      <c r="AS1123">
        <v>93</v>
      </c>
      <c r="AT1123">
        <v>6</v>
      </c>
      <c r="AU1123">
        <v>4</v>
      </c>
      <c r="AV1123">
        <v>3</v>
      </c>
      <c r="AX1123">
        <v>2</v>
      </c>
      <c r="BC1123">
        <v>15</v>
      </c>
      <c r="BD1123">
        <v>1815</v>
      </c>
      <c r="BE1123">
        <v>1.4999999999999999E-2</v>
      </c>
      <c r="BF1123">
        <v>8.0000000000000002E-3</v>
      </c>
      <c r="BG1123">
        <v>1</v>
      </c>
      <c r="BH1123">
        <v>0.2</v>
      </c>
      <c r="BI1123">
        <v>20.399999999999999</v>
      </c>
      <c r="BJ1123">
        <v>1.3</v>
      </c>
      <c r="BK1123">
        <v>156.6</v>
      </c>
      <c r="BL1123" t="s">
        <v>181</v>
      </c>
      <c r="BM1123" t="s">
        <v>182</v>
      </c>
      <c r="BN1123" t="s">
        <v>327</v>
      </c>
      <c r="BP1123">
        <v>10</v>
      </c>
    </row>
    <row r="1124" spans="1:68" hidden="1" x14ac:dyDescent="0.2">
      <c r="A1124">
        <v>2021</v>
      </c>
      <c r="B1124">
        <v>3</v>
      </c>
      <c r="C1124" s="260">
        <v>44264</v>
      </c>
      <c r="D1124">
        <v>34</v>
      </c>
      <c r="E1124">
        <v>104</v>
      </c>
      <c r="F1124">
        <v>7</v>
      </c>
      <c r="G1124" t="s">
        <v>328</v>
      </c>
      <c r="H1124" t="s">
        <v>329</v>
      </c>
      <c r="I1124" t="s">
        <v>163</v>
      </c>
      <c r="J1124">
        <v>4</v>
      </c>
      <c r="K1124">
        <v>6</v>
      </c>
      <c r="L1124">
        <v>89</v>
      </c>
      <c r="M1124">
        <v>82.77</v>
      </c>
      <c r="N1124">
        <v>95.23</v>
      </c>
      <c r="T1124">
        <v>91</v>
      </c>
      <c r="Y1124">
        <v>100</v>
      </c>
      <c r="AF1124">
        <v>78</v>
      </c>
      <c r="AG1124">
        <v>88</v>
      </c>
      <c r="AH1124">
        <v>92</v>
      </c>
      <c r="AI1124">
        <v>85</v>
      </c>
      <c r="AJ1124">
        <v>86</v>
      </c>
      <c r="AK1124">
        <v>89</v>
      </c>
      <c r="AL1124">
        <v>89</v>
      </c>
      <c r="AN1124">
        <v>86.3</v>
      </c>
      <c r="AP1124">
        <v>140</v>
      </c>
      <c r="AQ1124">
        <v>103</v>
      </c>
      <c r="AR1124">
        <v>155</v>
      </c>
      <c r="AS1124">
        <v>93</v>
      </c>
      <c r="AT1124">
        <v>6</v>
      </c>
      <c r="AU1124">
        <v>4</v>
      </c>
      <c r="AV1124">
        <v>3</v>
      </c>
      <c r="AX1124">
        <v>2</v>
      </c>
      <c r="BC1124">
        <v>15</v>
      </c>
      <c r="BD1124">
        <v>1815</v>
      </c>
      <c r="BE1124">
        <v>1.4999999999999999E-2</v>
      </c>
      <c r="BF1124">
        <v>8.0000000000000002E-3</v>
      </c>
      <c r="BG1124">
        <v>1</v>
      </c>
      <c r="BH1124">
        <v>0.2</v>
      </c>
      <c r="BI1124">
        <v>20.399999999999999</v>
      </c>
      <c r="BJ1124">
        <v>1.3</v>
      </c>
      <c r="BK1124">
        <v>156.6</v>
      </c>
      <c r="BL1124" t="s">
        <v>181</v>
      </c>
      <c r="BM1124" t="s">
        <v>182</v>
      </c>
      <c r="BN1124" t="s">
        <v>330</v>
      </c>
      <c r="BP1124">
        <v>10</v>
      </c>
    </row>
    <row r="1125" spans="1:68" hidden="1" x14ac:dyDescent="0.2">
      <c r="A1125">
        <v>2021</v>
      </c>
      <c r="B1125">
        <v>3</v>
      </c>
      <c r="C1125" s="260">
        <v>44264</v>
      </c>
      <c r="D1125">
        <v>378</v>
      </c>
      <c r="E1125">
        <v>440</v>
      </c>
      <c r="F1125">
        <v>7</v>
      </c>
      <c r="G1125" t="s">
        <v>236</v>
      </c>
      <c r="H1125" t="s">
        <v>237</v>
      </c>
      <c r="I1125" t="s">
        <v>163</v>
      </c>
      <c r="J1125">
        <v>3</v>
      </c>
      <c r="K1125">
        <v>2</v>
      </c>
      <c r="L1125">
        <v>258</v>
      </c>
      <c r="M1125">
        <v>239.94</v>
      </c>
      <c r="N1125">
        <v>276.06</v>
      </c>
      <c r="T1125">
        <v>233</v>
      </c>
      <c r="W1125">
        <v>253</v>
      </c>
      <c r="X1125">
        <v>258</v>
      </c>
      <c r="Y1125">
        <v>104</v>
      </c>
      <c r="Z1125">
        <v>104</v>
      </c>
      <c r="AF1125">
        <v>248</v>
      </c>
      <c r="AG1125">
        <v>261</v>
      </c>
      <c r="AH1125">
        <v>276</v>
      </c>
      <c r="AI1125">
        <v>255</v>
      </c>
      <c r="AK1125">
        <v>105</v>
      </c>
      <c r="AN1125">
        <v>254.9</v>
      </c>
      <c r="AP1125">
        <v>90</v>
      </c>
      <c r="AQ1125">
        <v>120</v>
      </c>
      <c r="AR1125">
        <v>104</v>
      </c>
      <c r="AS1125">
        <v>104</v>
      </c>
      <c r="AT1125">
        <v>8</v>
      </c>
      <c r="AU1125">
        <v>4</v>
      </c>
      <c r="AV1125">
        <v>9</v>
      </c>
      <c r="BC1125">
        <v>20</v>
      </c>
      <c r="BD1125">
        <v>1580</v>
      </c>
      <c r="BE1125">
        <v>1.4999999999999999E-2</v>
      </c>
      <c r="BF1125">
        <v>1.2999999999999999E-2</v>
      </c>
      <c r="BG1125">
        <v>1</v>
      </c>
      <c r="BH1125">
        <v>0.1</v>
      </c>
      <c r="BI1125">
        <v>6.1</v>
      </c>
      <c r="BJ1125">
        <v>5.0999999999999996</v>
      </c>
      <c r="BK1125">
        <v>402.7</v>
      </c>
      <c r="BL1125" t="s">
        <v>181</v>
      </c>
      <c r="BM1125" t="s">
        <v>196</v>
      </c>
      <c r="BP1125">
        <v>10</v>
      </c>
    </row>
    <row r="1126" spans="1:68" hidden="1" x14ac:dyDescent="0.2">
      <c r="A1126">
        <v>2021</v>
      </c>
      <c r="B1126">
        <v>3</v>
      </c>
      <c r="C1126" s="260">
        <v>44264</v>
      </c>
      <c r="D1126">
        <v>375</v>
      </c>
      <c r="E1126">
        <v>437</v>
      </c>
      <c r="F1126">
        <v>8</v>
      </c>
      <c r="G1126" t="s">
        <v>363</v>
      </c>
      <c r="H1126" t="s">
        <v>364</v>
      </c>
      <c r="I1126" t="s">
        <v>163</v>
      </c>
      <c r="J1126">
        <v>4</v>
      </c>
      <c r="K1126">
        <v>2</v>
      </c>
      <c r="L1126">
        <v>168</v>
      </c>
      <c r="M1126">
        <v>158.08799999999999</v>
      </c>
      <c r="N1126">
        <v>179.928</v>
      </c>
      <c r="T1126">
        <v>174</v>
      </c>
      <c r="W1126">
        <v>173</v>
      </c>
      <c r="X1126">
        <v>175</v>
      </c>
      <c r="Y1126">
        <v>106</v>
      </c>
      <c r="Z1126">
        <v>102</v>
      </c>
      <c r="AF1126">
        <v>172</v>
      </c>
      <c r="AG1126">
        <v>171</v>
      </c>
      <c r="AH1126">
        <v>175</v>
      </c>
      <c r="AI1126">
        <v>181</v>
      </c>
      <c r="AJ1126">
        <v>172</v>
      </c>
      <c r="AK1126">
        <v>104</v>
      </c>
      <c r="AL1126">
        <v>109</v>
      </c>
      <c r="AN1126">
        <v>174.1</v>
      </c>
      <c r="AP1126">
        <v>120</v>
      </c>
      <c r="AQ1126">
        <v>120</v>
      </c>
      <c r="AR1126">
        <v>137</v>
      </c>
      <c r="AS1126">
        <v>105</v>
      </c>
      <c r="AT1126">
        <v>8</v>
      </c>
      <c r="AU1126">
        <v>2</v>
      </c>
      <c r="AV1126">
        <v>3</v>
      </c>
      <c r="BC1126">
        <v>13</v>
      </c>
      <c r="BD1126">
        <v>3538</v>
      </c>
      <c r="BE1126">
        <v>1.4999999999999999E-2</v>
      </c>
      <c r="BF1126">
        <v>4.0000000000000001E-3</v>
      </c>
      <c r="BG1126">
        <v>1</v>
      </c>
      <c r="BH1126">
        <v>0.1</v>
      </c>
      <c r="BI1126">
        <v>21.1</v>
      </c>
      <c r="BJ1126">
        <v>2.2999999999999998</v>
      </c>
      <c r="BK1126">
        <v>616</v>
      </c>
      <c r="BL1126" t="s">
        <v>157</v>
      </c>
      <c r="BM1126" t="s">
        <v>158</v>
      </c>
      <c r="BN1126" t="s">
        <v>365</v>
      </c>
      <c r="BO1126" t="s">
        <v>168</v>
      </c>
      <c r="BP1126">
        <v>10</v>
      </c>
    </row>
    <row r="1127" spans="1:68" hidden="1" x14ac:dyDescent="0.2">
      <c r="A1127">
        <v>2021</v>
      </c>
      <c r="B1127">
        <v>3</v>
      </c>
      <c r="C1127" s="260">
        <v>44264</v>
      </c>
      <c r="D1127">
        <v>376</v>
      </c>
      <c r="E1127">
        <v>438</v>
      </c>
      <c r="F1127">
        <v>8</v>
      </c>
      <c r="G1127" t="s">
        <v>190</v>
      </c>
      <c r="H1127" t="s">
        <v>191</v>
      </c>
      <c r="I1127" t="s">
        <v>163</v>
      </c>
      <c r="J1127">
        <v>3</v>
      </c>
      <c r="K1127">
        <v>2</v>
      </c>
      <c r="L1127">
        <v>336</v>
      </c>
      <c r="M1127">
        <v>316.17599999999999</v>
      </c>
      <c r="N1127">
        <v>359.85599999999999</v>
      </c>
      <c r="T1127">
        <v>354</v>
      </c>
      <c r="W1127">
        <v>359</v>
      </c>
      <c r="X1127">
        <v>346</v>
      </c>
      <c r="Y1127">
        <v>131</v>
      </c>
      <c r="Z1127">
        <v>130</v>
      </c>
      <c r="AF1127">
        <v>334</v>
      </c>
      <c r="AG1127">
        <v>347</v>
      </c>
      <c r="AH1127">
        <v>351</v>
      </c>
      <c r="AI1127">
        <v>336</v>
      </c>
      <c r="AJ1127">
        <v>351</v>
      </c>
      <c r="AK1127">
        <v>131</v>
      </c>
      <c r="AL1127">
        <v>135</v>
      </c>
      <c r="AN1127">
        <v>347.3</v>
      </c>
      <c r="AP1127">
        <v>67</v>
      </c>
      <c r="AQ1127">
        <v>161</v>
      </c>
      <c r="AR1127">
        <v>82</v>
      </c>
      <c r="AS1127">
        <v>132</v>
      </c>
      <c r="AT1127">
        <v>9</v>
      </c>
      <c r="AU1127">
        <v>2</v>
      </c>
      <c r="AV1127">
        <v>5</v>
      </c>
      <c r="BC1127">
        <v>16</v>
      </c>
      <c r="BD1127">
        <v>1528</v>
      </c>
      <c r="BE1127">
        <v>1.4999999999999999E-2</v>
      </c>
      <c r="BF1127">
        <v>0.01</v>
      </c>
      <c r="BG1127">
        <v>1</v>
      </c>
      <c r="BH1127">
        <v>0</v>
      </c>
      <c r="BI1127">
        <v>4.5</v>
      </c>
      <c r="BJ1127">
        <v>5.6</v>
      </c>
      <c r="BK1127">
        <v>530.70000000000005</v>
      </c>
      <c r="BL1127" t="s">
        <v>157</v>
      </c>
      <c r="BM1127" t="s">
        <v>158</v>
      </c>
      <c r="BN1127" t="s">
        <v>192</v>
      </c>
      <c r="BO1127" t="s">
        <v>168</v>
      </c>
      <c r="BP1127">
        <v>10</v>
      </c>
    </row>
    <row r="1128" spans="1:68" hidden="1" x14ac:dyDescent="0.2">
      <c r="A1128">
        <v>2021</v>
      </c>
      <c r="B1128">
        <v>3</v>
      </c>
      <c r="C1128" s="260">
        <v>44264</v>
      </c>
      <c r="D1128">
        <v>56</v>
      </c>
      <c r="E1128">
        <v>134</v>
      </c>
      <c r="F1128">
        <v>25</v>
      </c>
      <c r="G1128" t="s">
        <v>448</v>
      </c>
      <c r="H1128" t="s">
        <v>449</v>
      </c>
      <c r="I1128" t="s">
        <v>195</v>
      </c>
      <c r="J1128">
        <v>12</v>
      </c>
      <c r="K1128">
        <v>1</v>
      </c>
      <c r="L1128">
        <v>9.9145833329999995</v>
      </c>
      <c r="M1128">
        <v>9.2205624999999998</v>
      </c>
      <c r="N1128">
        <v>10.60860417</v>
      </c>
      <c r="V1128">
        <v>13</v>
      </c>
      <c r="W1128">
        <v>10</v>
      </c>
      <c r="AF1128">
        <v>10</v>
      </c>
      <c r="AK1128">
        <v>107</v>
      </c>
      <c r="AN1128">
        <v>10.8</v>
      </c>
      <c r="AP1128">
        <v>429</v>
      </c>
      <c r="AQ1128">
        <v>101</v>
      </c>
      <c r="AR1128">
        <v>404</v>
      </c>
      <c r="AS1128">
        <v>107</v>
      </c>
      <c r="AT1128">
        <v>10</v>
      </c>
      <c r="AU1128">
        <v>12</v>
      </c>
      <c r="AV1128">
        <v>13</v>
      </c>
      <c r="BC1128">
        <v>35</v>
      </c>
      <c r="BD1128">
        <v>4535</v>
      </c>
      <c r="BE1128">
        <v>0.02</v>
      </c>
      <c r="BF1128">
        <v>8.0000000000000002E-3</v>
      </c>
      <c r="BG1128">
        <v>1</v>
      </c>
      <c r="BH1128">
        <v>3.5</v>
      </c>
      <c r="BI1128">
        <v>457.4</v>
      </c>
      <c r="BJ1128">
        <v>0.4</v>
      </c>
      <c r="BK1128">
        <v>49</v>
      </c>
      <c r="BL1128" t="s">
        <v>450</v>
      </c>
      <c r="BM1128" t="s">
        <v>451</v>
      </c>
      <c r="BP1128">
        <v>10</v>
      </c>
    </row>
    <row r="1129" spans="1:68" hidden="1" x14ac:dyDescent="0.2">
      <c r="A1129">
        <v>2021</v>
      </c>
      <c r="B1129">
        <v>3</v>
      </c>
      <c r="C1129" s="260">
        <v>44264</v>
      </c>
      <c r="D1129">
        <v>159</v>
      </c>
      <c r="E1129">
        <v>299</v>
      </c>
      <c r="F1129">
        <v>28</v>
      </c>
      <c r="G1129" t="s">
        <v>193</v>
      </c>
      <c r="H1129" t="s">
        <v>194</v>
      </c>
      <c r="I1129" t="s">
        <v>195</v>
      </c>
      <c r="J1129">
        <v>3</v>
      </c>
      <c r="K1129">
        <v>2</v>
      </c>
      <c r="L1129">
        <v>115</v>
      </c>
      <c r="M1129">
        <v>106.95</v>
      </c>
      <c r="N1129">
        <v>123.05</v>
      </c>
      <c r="V1129">
        <v>123</v>
      </c>
      <c r="W1129">
        <v>118</v>
      </c>
      <c r="AF1129">
        <v>113</v>
      </c>
      <c r="AK1129">
        <v>90</v>
      </c>
      <c r="AN1129">
        <v>118</v>
      </c>
      <c r="AP1129">
        <v>70</v>
      </c>
      <c r="AQ1129">
        <v>154</v>
      </c>
      <c r="AR1129">
        <v>120</v>
      </c>
      <c r="AS1129">
        <v>90</v>
      </c>
      <c r="AT1129">
        <v>3</v>
      </c>
      <c r="AU1129">
        <v>3</v>
      </c>
      <c r="AV1129">
        <v>6</v>
      </c>
      <c r="BC1129">
        <v>12</v>
      </c>
      <c r="BD1129">
        <v>1116</v>
      </c>
      <c r="BE1129">
        <v>0.02</v>
      </c>
      <c r="BF1129">
        <v>1.0999999999999999E-2</v>
      </c>
      <c r="BG1129">
        <v>1</v>
      </c>
      <c r="BH1129">
        <v>0.1</v>
      </c>
      <c r="BI1129">
        <v>9.6999999999999993</v>
      </c>
      <c r="BJ1129">
        <v>1.4</v>
      </c>
      <c r="BK1129">
        <v>131.69999999999999</v>
      </c>
      <c r="BL1129" t="s">
        <v>181</v>
      </c>
      <c r="BM1129" t="s">
        <v>196</v>
      </c>
      <c r="BP1129">
        <v>10</v>
      </c>
    </row>
    <row r="1130" spans="1:68" hidden="1" x14ac:dyDescent="0.2">
      <c r="A1130">
        <v>2021</v>
      </c>
      <c r="B1130">
        <v>3</v>
      </c>
      <c r="C1130" s="260">
        <v>44264</v>
      </c>
      <c r="D1130">
        <v>53</v>
      </c>
      <c r="E1130">
        <v>131</v>
      </c>
      <c r="F1130">
        <v>30</v>
      </c>
      <c r="G1130" t="s">
        <v>197</v>
      </c>
      <c r="H1130" t="s">
        <v>198</v>
      </c>
      <c r="I1130" t="s">
        <v>186</v>
      </c>
      <c r="J1130">
        <v>25</v>
      </c>
      <c r="K1130">
        <v>1</v>
      </c>
      <c r="L1130">
        <v>10</v>
      </c>
      <c r="M1130">
        <v>9.3000000000000007</v>
      </c>
      <c r="N1130">
        <v>10.7</v>
      </c>
      <c r="U1130">
        <v>12</v>
      </c>
      <c r="Y1130">
        <v>99</v>
      </c>
      <c r="AN1130">
        <v>12</v>
      </c>
      <c r="AP1130">
        <v>772</v>
      </c>
      <c r="AQ1130">
        <v>117</v>
      </c>
      <c r="AR1130">
        <v>909</v>
      </c>
      <c r="AS1130">
        <v>99</v>
      </c>
      <c r="AT1130">
        <v>4</v>
      </c>
      <c r="AU1130">
        <v>6</v>
      </c>
      <c r="AV1130">
        <v>6</v>
      </c>
      <c r="BC1130">
        <v>16</v>
      </c>
      <c r="BD1130">
        <v>4416</v>
      </c>
      <c r="BE1130">
        <v>0.02</v>
      </c>
      <c r="BF1130">
        <v>4.0000000000000001E-3</v>
      </c>
      <c r="BG1130">
        <v>1</v>
      </c>
      <c r="BH1130">
        <v>1.6</v>
      </c>
      <c r="BI1130">
        <v>441.6</v>
      </c>
      <c r="BJ1130">
        <v>0.2</v>
      </c>
      <c r="BK1130">
        <v>53</v>
      </c>
      <c r="BL1130" t="s">
        <v>181</v>
      </c>
      <c r="BM1130" t="s">
        <v>199</v>
      </c>
      <c r="BN1130" t="s">
        <v>200</v>
      </c>
      <c r="BP1130">
        <v>10</v>
      </c>
    </row>
    <row r="1131" spans="1:68" hidden="1" x14ac:dyDescent="0.2">
      <c r="A1131">
        <v>2021</v>
      </c>
      <c r="B1131">
        <v>3</v>
      </c>
      <c r="C1131" s="260">
        <v>44264</v>
      </c>
      <c r="D1131">
        <v>4</v>
      </c>
      <c r="E1131">
        <v>11</v>
      </c>
      <c r="F1131">
        <v>48</v>
      </c>
      <c r="G1131" t="s">
        <v>201</v>
      </c>
      <c r="H1131" t="s">
        <v>202</v>
      </c>
      <c r="I1131" t="s">
        <v>203</v>
      </c>
      <c r="J1131">
        <v>2</v>
      </c>
      <c r="K1131">
        <v>2</v>
      </c>
      <c r="L1131">
        <v>212</v>
      </c>
      <c r="M1131">
        <v>197.16</v>
      </c>
      <c r="N1131">
        <v>226.84</v>
      </c>
      <c r="AP1131">
        <v>37</v>
      </c>
      <c r="AQ1131">
        <v>195</v>
      </c>
      <c r="BD1131">
        <v>712</v>
      </c>
      <c r="BE1131">
        <v>0.02</v>
      </c>
      <c r="BI1131">
        <v>3.4</v>
      </c>
      <c r="BL1131" t="s">
        <v>181</v>
      </c>
      <c r="BM1131" t="s">
        <v>199</v>
      </c>
      <c r="BN1131" t="s">
        <v>204</v>
      </c>
      <c r="BP1131">
        <v>10</v>
      </c>
    </row>
    <row r="1132" spans="1:68" hidden="1" x14ac:dyDescent="0.2">
      <c r="A1132">
        <v>2021</v>
      </c>
      <c r="B1132">
        <v>3</v>
      </c>
      <c r="C1132" s="260">
        <v>44264</v>
      </c>
      <c r="D1132">
        <v>4</v>
      </c>
      <c r="E1132">
        <v>12</v>
      </c>
      <c r="F1132">
        <v>48</v>
      </c>
      <c r="G1132" t="s">
        <v>205</v>
      </c>
      <c r="H1132" t="s">
        <v>206</v>
      </c>
      <c r="I1132" t="s">
        <v>203</v>
      </c>
      <c r="J1132">
        <v>2</v>
      </c>
      <c r="K1132">
        <v>2</v>
      </c>
      <c r="L1132">
        <v>212</v>
      </c>
      <c r="M1132">
        <v>197.16</v>
      </c>
      <c r="N1132">
        <v>226.84</v>
      </c>
      <c r="AP1132">
        <v>37</v>
      </c>
      <c r="AQ1132">
        <v>195</v>
      </c>
      <c r="BD1132">
        <v>712</v>
      </c>
      <c r="BE1132">
        <v>0.02</v>
      </c>
      <c r="BI1132">
        <v>3.4</v>
      </c>
      <c r="BL1132" t="s">
        <v>181</v>
      </c>
      <c r="BM1132" t="s">
        <v>199</v>
      </c>
      <c r="BN1132" t="s">
        <v>207</v>
      </c>
      <c r="BP1132">
        <v>10</v>
      </c>
    </row>
    <row r="1133" spans="1:68" hidden="1" x14ac:dyDescent="0.2">
      <c r="A1133">
        <v>2021</v>
      </c>
      <c r="B1133">
        <v>3</v>
      </c>
      <c r="C1133" s="260">
        <v>44264</v>
      </c>
      <c r="D1133">
        <v>334</v>
      </c>
      <c r="E1133">
        <v>254</v>
      </c>
      <c r="F1133">
        <v>49</v>
      </c>
      <c r="G1133" t="s">
        <v>208</v>
      </c>
      <c r="H1133" t="s">
        <v>209</v>
      </c>
      <c r="I1133" t="s">
        <v>203</v>
      </c>
      <c r="J1133">
        <v>4</v>
      </c>
      <c r="K1133">
        <v>2</v>
      </c>
      <c r="L1133">
        <v>203</v>
      </c>
      <c r="M1133">
        <v>188.79</v>
      </c>
      <c r="N1133">
        <v>217.21</v>
      </c>
      <c r="T1133">
        <v>198</v>
      </c>
      <c r="U1133">
        <v>211</v>
      </c>
      <c r="Y1133">
        <v>138</v>
      </c>
      <c r="AN1133">
        <v>204.5</v>
      </c>
      <c r="AP1133">
        <v>88</v>
      </c>
      <c r="AQ1133">
        <v>164</v>
      </c>
      <c r="AR1133">
        <v>104</v>
      </c>
      <c r="AS1133">
        <v>138</v>
      </c>
      <c r="AT1133">
        <v>4</v>
      </c>
      <c r="AU1133">
        <v>4</v>
      </c>
      <c r="AV1133">
        <v>2</v>
      </c>
      <c r="BC1133">
        <v>10</v>
      </c>
      <c r="BD1133">
        <v>2410</v>
      </c>
      <c r="BE1133">
        <v>0.02</v>
      </c>
      <c r="BF1133">
        <v>4.0000000000000001E-3</v>
      </c>
      <c r="BG1133">
        <v>1</v>
      </c>
      <c r="BH1133">
        <v>0</v>
      </c>
      <c r="BI1133">
        <v>11.9</v>
      </c>
      <c r="BJ1133">
        <v>2</v>
      </c>
      <c r="BK1133">
        <v>492.8</v>
      </c>
      <c r="BL1133" t="s">
        <v>181</v>
      </c>
      <c r="BM1133" t="s">
        <v>196</v>
      </c>
      <c r="BN1133" t="s">
        <v>210</v>
      </c>
      <c r="BP1133">
        <v>10</v>
      </c>
    </row>
    <row r="1134" spans="1:68" hidden="1" x14ac:dyDescent="0.2">
      <c r="A1134">
        <v>2021</v>
      </c>
      <c r="B1134">
        <v>3</v>
      </c>
      <c r="C1134" s="260">
        <v>44265</v>
      </c>
      <c r="D1134">
        <v>47</v>
      </c>
      <c r="E1134">
        <v>122</v>
      </c>
      <c r="F1134">
        <v>2</v>
      </c>
      <c r="G1134" t="s">
        <v>154</v>
      </c>
      <c r="H1134" t="s">
        <v>155</v>
      </c>
      <c r="I1134" t="s">
        <v>156</v>
      </c>
      <c r="J1134">
        <v>2</v>
      </c>
      <c r="K1134">
        <v>1</v>
      </c>
      <c r="L1134">
        <v>280</v>
      </c>
      <c r="M1134">
        <v>267.39999999999998</v>
      </c>
      <c r="N1134">
        <v>292.60000000000002</v>
      </c>
      <c r="T1134">
        <v>282</v>
      </c>
      <c r="X1134">
        <v>267</v>
      </c>
      <c r="Y1134">
        <v>99</v>
      </c>
      <c r="Z1134">
        <v>101</v>
      </c>
      <c r="AF1134">
        <v>272</v>
      </c>
      <c r="AG1134">
        <v>265</v>
      </c>
      <c r="AH1134">
        <v>283</v>
      </c>
      <c r="AI1134">
        <v>279</v>
      </c>
      <c r="AJ1134">
        <v>270</v>
      </c>
      <c r="AK1134">
        <v>98</v>
      </c>
      <c r="AL1134">
        <v>92</v>
      </c>
      <c r="AN1134">
        <v>274</v>
      </c>
      <c r="AP1134">
        <v>63</v>
      </c>
      <c r="AQ1134">
        <v>115</v>
      </c>
      <c r="AR1134">
        <v>74</v>
      </c>
      <c r="AS1134">
        <v>98</v>
      </c>
      <c r="AT1134">
        <v>4</v>
      </c>
      <c r="AU1134">
        <v>2</v>
      </c>
      <c r="AV1134">
        <v>7</v>
      </c>
      <c r="BC1134">
        <v>13</v>
      </c>
      <c r="BD1134">
        <v>13</v>
      </c>
      <c r="BE1134">
        <v>1.4999999999999999E-2</v>
      </c>
      <c r="BF1134">
        <v>1</v>
      </c>
      <c r="BH1134">
        <v>0</v>
      </c>
      <c r="BI1134">
        <v>0</v>
      </c>
      <c r="BJ1134">
        <v>3.6</v>
      </c>
      <c r="BK1134">
        <v>3.6</v>
      </c>
      <c r="BL1134" t="s">
        <v>157</v>
      </c>
      <c r="BM1134" t="s">
        <v>158</v>
      </c>
      <c r="BN1134" t="s">
        <v>159</v>
      </c>
      <c r="BO1134" t="s">
        <v>160</v>
      </c>
      <c r="BP1134">
        <v>10</v>
      </c>
    </row>
    <row r="1135" spans="1:68" hidden="1" x14ac:dyDescent="0.2">
      <c r="A1135">
        <v>2021</v>
      </c>
      <c r="B1135">
        <v>3</v>
      </c>
      <c r="C1135" s="260">
        <v>44265</v>
      </c>
      <c r="D1135">
        <v>406</v>
      </c>
      <c r="E1135">
        <v>623</v>
      </c>
      <c r="F1135">
        <v>2</v>
      </c>
      <c r="G1135" t="s">
        <v>224</v>
      </c>
      <c r="H1135" t="s">
        <v>225</v>
      </c>
      <c r="I1135" t="s">
        <v>163</v>
      </c>
      <c r="J1135">
        <v>1</v>
      </c>
      <c r="K1135">
        <v>5</v>
      </c>
      <c r="L1135">
        <v>599</v>
      </c>
      <c r="M1135">
        <v>551.02009999999996</v>
      </c>
      <c r="N1135">
        <v>646.97990000000004</v>
      </c>
      <c r="AI1135">
        <v>660</v>
      </c>
      <c r="AJ1135">
        <v>635</v>
      </c>
      <c r="AL1135">
        <v>133</v>
      </c>
      <c r="AN1135">
        <v>647.5</v>
      </c>
      <c r="AP1135">
        <v>18</v>
      </c>
      <c r="AQ1135">
        <v>200</v>
      </c>
      <c r="AR1135">
        <v>27</v>
      </c>
      <c r="AS1135">
        <v>133</v>
      </c>
      <c r="AT1135">
        <v>1</v>
      </c>
      <c r="AV1135">
        <v>2</v>
      </c>
      <c r="BC1135">
        <v>3</v>
      </c>
      <c r="BD1135">
        <v>78</v>
      </c>
      <c r="BE1135">
        <v>1.4999999999999999E-2</v>
      </c>
      <c r="BF1135">
        <v>3.7999999999999999E-2</v>
      </c>
      <c r="BH1135">
        <v>0</v>
      </c>
      <c r="BI1135">
        <v>0.1</v>
      </c>
      <c r="BJ1135">
        <v>1.9</v>
      </c>
      <c r="BK1135">
        <v>50.5</v>
      </c>
      <c r="BL1135" t="s">
        <v>181</v>
      </c>
      <c r="BM1135" t="s">
        <v>182</v>
      </c>
      <c r="BN1135" t="s">
        <v>226</v>
      </c>
      <c r="BP1135">
        <v>10</v>
      </c>
    </row>
    <row r="1136" spans="1:68" hidden="1" x14ac:dyDescent="0.2">
      <c r="A1136">
        <v>2021</v>
      </c>
      <c r="B1136">
        <v>3</v>
      </c>
      <c r="C1136" s="260">
        <v>44265</v>
      </c>
      <c r="D1136">
        <v>406</v>
      </c>
      <c r="E1136">
        <v>624</v>
      </c>
      <c r="F1136">
        <v>2</v>
      </c>
      <c r="G1136" t="s">
        <v>227</v>
      </c>
      <c r="H1136" t="s">
        <v>228</v>
      </c>
      <c r="I1136" t="s">
        <v>163</v>
      </c>
      <c r="J1136">
        <v>1</v>
      </c>
      <c r="K1136">
        <v>5</v>
      </c>
      <c r="L1136">
        <v>374</v>
      </c>
      <c r="M1136">
        <v>344.04259999999999</v>
      </c>
      <c r="N1136">
        <v>403.95740000000001</v>
      </c>
      <c r="AI1136">
        <v>420</v>
      </c>
      <c r="AJ1136">
        <v>385</v>
      </c>
      <c r="AL1136">
        <v>133</v>
      </c>
      <c r="AN1136">
        <v>402.5</v>
      </c>
      <c r="AP1136">
        <v>18</v>
      </c>
      <c r="AQ1136">
        <v>200</v>
      </c>
      <c r="AR1136">
        <v>27</v>
      </c>
      <c r="AS1136">
        <v>133</v>
      </c>
      <c r="AT1136">
        <v>2</v>
      </c>
      <c r="AV1136">
        <v>1</v>
      </c>
      <c r="BC1136">
        <v>3</v>
      </c>
      <c r="BD1136">
        <v>78</v>
      </c>
      <c r="BE1136">
        <v>1.4999999999999999E-2</v>
      </c>
      <c r="BF1136">
        <v>3.7999999999999999E-2</v>
      </c>
      <c r="BH1136">
        <v>0</v>
      </c>
      <c r="BI1136">
        <v>0.2</v>
      </c>
      <c r="BJ1136">
        <v>1.2</v>
      </c>
      <c r="BK1136">
        <v>31.4</v>
      </c>
      <c r="BL1136" t="s">
        <v>181</v>
      </c>
      <c r="BM1136" t="s">
        <v>182</v>
      </c>
      <c r="BN1136" t="s">
        <v>229</v>
      </c>
      <c r="BP1136">
        <v>10</v>
      </c>
    </row>
    <row r="1137" spans="1:68" hidden="1" x14ac:dyDescent="0.2">
      <c r="A1137">
        <v>2021</v>
      </c>
      <c r="B1137">
        <v>3</v>
      </c>
      <c r="C1137" s="260">
        <v>44265</v>
      </c>
      <c r="D1137">
        <v>406</v>
      </c>
      <c r="E1137">
        <v>625</v>
      </c>
      <c r="F1137">
        <v>2</v>
      </c>
      <c r="G1137" t="s">
        <v>230</v>
      </c>
      <c r="H1137" t="s">
        <v>231</v>
      </c>
      <c r="I1137" t="s">
        <v>163</v>
      </c>
      <c r="J1137">
        <v>1</v>
      </c>
      <c r="K1137">
        <v>5</v>
      </c>
      <c r="L1137">
        <v>140</v>
      </c>
      <c r="M1137">
        <v>129.01</v>
      </c>
      <c r="N1137">
        <v>150.99</v>
      </c>
      <c r="AI1137">
        <v>158</v>
      </c>
      <c r="AJ1137">
        <v>135</v>
      </c>
      <c r="AL1137">
        <v>133</v>
      </c>
      <c r="AN1137">
        <v>146.5</v>
      </c>
      <c r="AP1137">
        <v>18</v>
      </c>
      <c r="AQ1137">
        <v>200</v>
      </c>
      <c r="AR1137">
        <v>27</v>
      </c>
      <c r="AS1137">
        <v>133</v>
      </c>
      <c r="AT1137">
        <v>3</v>
      </c>
      <c r="AV1137">
        <v>2</v>
      </c>
      <c r="BC1137">
        <v>5</v>
      </c>
      <c r="BD1137">
        <v>80</v>
      </c>
      <c r="BE1137">
        <v>1.4999999999999999E-2</v>
      </c>
      <c r="BF1137">
        <v>6.3E-2</v>
      </c>
      <c r="BH1137">
        <v>0</v>
      </c>
      <c r="BI1137">
        <v>0.6</v>
      </c>
      <c r="BJ1137">
        <v>0.7</v>
      </c>
      <c r="BK1137">
        <v>11.7</v>
      </c>
      <c r="BL1137" t="s">
        <v>181</v>
      </c>
      <c r="BM1137" t="s">
        <v>182</v>
      </c>
      <c r="BN1137" t="s">
        <v>229</v>
      </c>
      <c r="BP1137">
        <v>10</v>
      </c>
    </row>
    <row r="1138" spans="1:68" hidden="1" x14ac:dyDescent="0.2">
      <c r="A1138">
        <v>2021</v>
      </c>
      <c r="B1138">
        <v>3</v>
      </c>
      <c r="C1138" s="260">
        <v>44265</v>
      </c>
      <c r="D1138">
        <v>406</v>
      </c>
      <c r="E1138">
        <v>626</v>
      </c>
      <c r="F1138">
        <v>2</v>
      </c>
      <c r="G1138" t="s">
        <v>232</v>
      </c>
      <c r="H1138" t="s">
        <v>233</v>
      </c>
      <c r="I1138" t="s">
        <v>163</v>
      </c>
      <c r="J1138">
        <v>1</v>
      </c>
      <c r="K1138">
        <v>5</v>
      </c>
      <c r="L1138">
        <v>276</v>
      </c>
      <c r="M1138">
        <v>254.05799999999999</v>
      </c>
      <c r="N1138">
        <v>297.94200000000001</v>
      </c>
      <c r="AI1138">
        <v>312</v>
      </c>
      <c r="AJ1138">
        <v>288</v>
      </c>
      <c r="AL1138">
        <v>133</v>
      </c>
      <c r="AN1138">
        <v>300</v>
      </c>
      <c r="AP1138">
        <v>18</v>
      </c>
      <c r="AQ1138">
        <v>200</v>
      </c>
      <c r="AR1138">
        <v>27</v>
      </c>
      <c r="AS1138">
        <v>133</v>
      </c>
      <c r="AT1138">
        <v>4</v>
      </c>
      <c r="AV1138">
        <v>6</v>
      </c>
      <c r="BC1138">
        <v>10</v>
      </c>
      <c r="BD1138">
        <v>85</v>
      </c>
      <c r="BE1138">
        <v>1.4999999999999999E-2</v>
      </c>
      <c r="BF1138">
        <v>0.11799999999999999</v>
      </c>
      <c r="BH1138">
        <v>0</v>
      </c>
      <c r="BI1138">
        <v>0.3</v>
      </c>
      <c r="BJ1138">
        <v>3</v>
      </c>
      <c r="BK1138">
        <v>25.5</v>
      </c>
      <c r="BL1138" t="s">
        <v>181</v>
      </c>
      <c r="BM1138" t="s">
        <v>182</v>
      </c>
      <c r="BN1138" t="s">
        <v>229</v>
      </c>
      <c r="BP1138">
        <v>10</v>
      </c>
    </row>
    <row r="1139" spans="1:68" hidden="1" x14ac:dyDescent="0.2">
      <c r="A1139">
        <v>2021</v>
      </c>
      <c r="B1139">
        <v>3</v>
      </c>
      <c r="C1139" s="260">
        <v>44265</v>
      </c>
      <c r="D1139">
        <v>137</v>
      </c>
      <c r="E1139">
        <v>168</v>
      </c>
      <c r="F1139">
        <v>3</v>
      </c>
      <c r="G1139" t="s">
        <v>273</v>
      </c>
      <c r="H1139" t="s">
        <v>274</v>
      </c>
      <c r="I1139" t="s">
        <v>163</v>
      </c>
      <c r="J1139">
        <v>3</v>
      </c>
      <c r="K1139">
        <v>2</v>
      </c>
      <c r="L1139">
        <v>619</v>
      </c>
      <c r="M1139">
        <v>575.66999999999996</v>
      </c>
      <c r="N1139">
        <v>662.33</v>
      </c>
      <c r="U1139">
        <v>622</v>
      </c>
      <c r="V1139">
        <v>603</v>
      </c>
      <c r="W1139">
        <v>583</v>
      </c>
      <c r="X1139">
        <v>598</v>
      </c>
      <c r="Y1139">
        <v>150</v>
      </c>
      <c r="Z1139">
        <v>147</v>
      </c>
      <c r="AF1139">
        <v>617</v>
      </c>
      <c r="AK1139">
        <v>160</v>
      </c>
      <c r="AN1139">
        <v>604.6</v>
      </c>
      <c r="AP1139">
        <v>90</v>
      </c>
      <c r="AQ1139">
        <v>116</v>
      </c>
      <c r="AR1139">
        <v>71</v>
      </c>
      <c r="AS1139">
        <v>152</v>
      </c>
      <c r="AT1139">
        <v>4</v>
      </c>
      <c r="AU1139">
        <v>1</v>
      </c>
      <c r="AV1139">
        <v>3</v>
      </c>
      <c r="AX1139">
        <v>2</v>
      </c>
      <c r="BC1139">
        <v>9</v>
      </c>
      <c r="BD1139">
        <v>711</v>
      </c>
      <c r="BE1139">
        <v>1.4999999999999999E-2</v>
      </c>
      <c r="BF1139">
        <v>1.2999999999999999E-2</v>
      </c>
      <c r="BG1139">
        <v>1</v>
      </c>
      <c r="BH1139">
        <v>0</v>
      </c>
      <c r="BI1139">
        <v>1.1000000000000001</v>
      </c>
      <c r="BJ1139">
        <v>5.4</v>
      </c>
      <c r="BK1139">
        <v>429.9</v>
      </c>
      <c r="BL1139" t="s">
        <v>164</v>
      </c>
      <c r="BP1139">
        <v>10</v>
      </c>
    </row>
    <row r="1140" spans="1:68" hidden="1" x14ac:dyDescent="0.2">
      <c r="A1140">
        <v>2021</v>
      </c>
      <c r="B1140">
        <v>3</v>
      </c>
      <c r="C1140" s="260">
        <v>44265</v>
      </c>
      <c r="D1140">
        <v>137</v>
      </c>
      <c r="E1140">
        <v>273</v>
      </c>
      <c r="F1140">
        <v>3</v>
      </c>
      <c r="G1140" t="s">
        <v>254</v>
      </c>
      <c r="H1140" t="s">
        <v>255</v>
      </c>
      <c r="I1140" t="s">
        <v>163</v>
      </c>
      <c r="J1140">
        <v>3</v>
      </c>
      <c r="K1140">
        <v>2</v>
      </c>
      <c r="L1140">
        <v>564</v>
      </c>
      <c r="M1140">
        <v>524.52</v>
      </c>
      <c r="N1140">
        <v>603.48</v>
      </c>
      <c r="AP1140">
        <v>93</v>
      </c>
      <c r="AQ1140">
        <v>116</v>
      </c>
      <c r="BD1140">
        <v>216</v>
      </c>
      <c r="BE1140">
        <v>1.4999999999999999E-2</v>
      </c>
      <c r="BI1140">
        <v>0.4</v>
      </c>
      <c r="BL1140" t="s">
        <v>164</v>
      </c>
      <c r="BP1140">
        <v>10</v>
      </c>
    </row>
    <row r="1141" spans="1:68" hidden="1" x14ac:dyDescent="0.2">
      <c r="A1141">
        <v>2021</v>
      </c>
      <c r="B1141">
        <v>3</v>
      </c>
      <c r="C1141" s="260">
        <v>44265</v>
      </c>
      <c r="D1141">
        <v>419</v>
      </c>
      <c r="E1141">
        <v>670</v>
      </c>
      <c r="F1141">
        <v>3</v>
      </c>
      <c r="G1141" t="s">
        <v>452</v>
      </c>
      <c r="H1141" t="s">
        <v>453</v>
      </c>
      <c r="I1141" t="s">
        <v>163</v>
      </c>
      <c r="J1141">
        <v>4</v>
      </c>
      <c r="K1141">
        <v>2</v>
      </c>
      <c r="L1141">
        <v>298</v>
      </c>
      <c r="M1141">
        <v>280.41800000000001</v>
      </c>
      <c r="N1141">
        <v>319.15800000000002</v>
      </c>
      <c r="AP1141">
        <v>96</v>
      </c>
      <c r="AQ1141">
        <v>150</v>
      </c>
      <c r="BD1141">
        <v>240</v>
      </c>
      <c r="BE1141">
        <v>1.4999999999999999E-2</v>
      </c>
      <c r="BI1141">
        <v>0.8</v>
      </c>
      <c r="BL1141" t="s">
        <v>157</v>
      </c>
      <c r="BM1141" t="s">
        <v>158</v>
      </c>
      <c r="BN1141" t="s">
        <v>454</v>
      </c>
      <c r="BO1141" t="s">
        <v>168</v>
      </c>
      <c r="BP1141">
        <v>10</v>
      </c>
    </row>
    <row r="1142" spans="1:68" hidden="1" x14ac:dyDescent="0.2">
      <c r="A1142">
        <v>2021</v>
      </c>
      <c r="B1142">
        <v>3</v>
      </c>
      <c r="C1142" s="260">
        <v>44265</v>
      </c>
      <c r="D1142">
        <v>236</v>
      </c>
      <c r="E1142">
        <v>160</v>
      </c>
      <c r="F1142">
        <v>5</v>
      </c>
      <c r="G1142" t="s">
        <v>277</v>
      </c>
      <c r="H1142" t="s">
        <v>278</v>
      </c>
      <c r="I1142" t="s">
        <v>163</v>
      </c>
      <c r="J1142">
        <v>2</v>
      </c>
      <c r="K1142">
        <v>1</v>
      </c>
      <c r="L1142">
        <v>200</v>
      </c>
      <c r="M1142">
        <v>186</v>
      </c>
      <c r="N1142">
        <v>214</v>
      </c>
      <c r="T1142">
        <v>196</v>
      </c>
      <c r="U1142">
        <v>199</v>
      </c>
      <c r="V1142">
        <v>208</v>
      </c>
      <c r="W1142">
        <v>193</v>
      </c>
      <c r="X1142">
        <v>182</v>
      </c>
      <c r="Y1142">
        <v>89</v>
      </c>
      <c r="Z1142">
        <v>89</v>
      </c>
      <c r="AF1142">
        <v>175</v>
      </c>
      <c r="AG1142">
        <v>196</v>
      </c>
      <c r="AH1142">
        <v>195</v>
      </c>
      <c r="AI1142">
        <v>198</v>
      </c>
      <c r="AJ1142">
        <v>200</v>
      </c>
      <c r="AK1142">
        <v>92</v>
      </c>
      <c r="AL1142">
        <v>85</v>
      </c>
      <c r="AN1142">
        <v>194.2</v>
      </c>
      <c r="AP1142">
        <v>76</v>
      </c>
      <c r="AQ1142">
        <v>95</v>
      </c>
      <c r="AR1142">
        <v>81</v>
      </c>
      <c r="AS1142">
        <v>89</v>
      </c>
      <c r="AT1142">
        <v>11</v>
      </c>
      <c r="AV1142">
        <v>4</v>
      </c>
      <c r="BC1142">
        <v>15</v>
      </c>
      <c r="BD1142">
        <v>1659</v>
      </c>
      <c r="BE1142">
        <v>1.4999999999999999E-2</v>
      </c>
      <c r="BF1142">
        <v>8.9999999999999993E-3</v>
      </c>
      <c r="BG1142">
        <v>1</v>
      </c>
      <c r="BH1142">
        <v>0.1</v>
      </c>
      <c r="BI1142">
        <v>8.3000000000000007</v>
      </c>
      <c r="BJ1142">
        <v>2.9</v>
      </c>
      <c r="BK1142">
        <v>322.2</v>
      </c>
      <c r="BL1142" t="s">
        <v>279</v>
      </c>
      <c r="BM1142" t="s">
        <v>279</v>
      </c>
      <c r="BP1142">
        <v>10</v>
      </c>
    </row>
    <row r="1143" spans="1:68" hidden="1" x14ac:dyDescent="0.2">
      <c r="A1143">
        <v>2021</v>
      </c>
      <c r="B1143">
        <v>3</v>
      </c>
      <c r="C1143" s="260">
        <v>44265</v>
      </c>
      <c r="D1143">
        <v>1</v>
      </c>
      <c r="E1143">
        <v>1</v>
      </c>
      <c r="F1143">
        <v>6</v>
      </c>
      <c r="G1143" t="s">
        <v>342</v>
      </c>
      <c r="H1143" t="s">
        <v>343</v>
      </c>
      <c r="I1143" t="s">
        <v>163</v>
      </c>
      <c r="J1143">
        <v>3</v>
      </c>
      <c r="K1143">
        <v>2</v>
      </c>
      <c r="L1143">
        <v>111</v>
      </c>
      <c r="M1143">
        <v>103.23</v>
      </c>
      <c r="N1143">
        <v>118.77</v>
      </c>
      <c r="T1143">
        <v>109</v>
      </c>
      <c r="U1143">
        <v>111</v>
      </c>
      <c r="V1143">
        <v>110</v>
      </c>
      <c r="W1143">
        <v>106</v>
      </c>
      <c r="X1143">
        <v>100</v>
      </c>
      <c r="Y1143">
        <v>84</v>
      </c>
      <c r="Z1143">
        <v>85</v>
      </c>
      <c r="AF1143">
        <v>112</v>
      </c>
      <c r="AG1143">
        <v>118</v>
      </c>
      <c r="AH1143">
        <v>117</v>
      </c>
      <c r="AI1143">
        <v>113</v>
      </c>
      <c r="AJ1143">
        <v>120</v>
      </c>
      <c r="AK1143">
        <v>100</v>
      </c>
      <c r="AL1143">
        <v>105</v>
      </c>
      <c r="AN1143">
        <v>111.6</v>
      </c>
      <c r="AP1143">
        <v>108</v>
      </c>
      <c r="AQ1143">
        <v>100</v>
      </c>
      <c r="AR1143">
        <v>116</v>
      </c>
      <c r="AS1143">
        <v>94</v>
      </c>
      <c r="AT1143">
        <v>6</v>
      </c>
      <c r="AV1143">
        <v>8</v>
      </c>
      <c r="BC1143">
        <v>14</v>
      </c>
      <c r="BD1143">
        <v>1998</v>
      </c>
      <c r="BE1143">
        <v>1.4999999999999999E-2</v>
      </c>
      <c r="BF1143">
        <v>7.0000000000000001E-3</v>
      </c>
      <c r="BG1143">
        <v>1</v>
      </c>
      <c r="BH1143">
        <v>0.1</v>
      </c>
      <c r="BI1143">
        <v>18</v>
      </c>
      <c r="BJ1143">
        <v>1.6</v>
      </c>
      <c r="BK1143">
        <v>223</v>
      </c>
      <c r="BL1143" t="s">
        <v>241</v>
      </c>
      <c r="BM1143" t="s">
        <v>241</v>
      </c>
      <c r="BP1143">
        <v>10</v>
      </c>
    </row>
    <row r="1144" spans="1:68" hidden="1" x14ac:dyDescent="0.2">
      <c r="A1144">
        <v>2021</v>
      </c>
      <c r="B1144">
        <v>3</v>
      </c>
      <c r="C1144" s="260">
        <v>44265</v>
      </c>
      <c r="D1144">
        <v>1</v>
      </c>
      <c r="E1144">
        <v>2</v>
      </c>
      <c r="F1144">
        <v>6</v>
      </c>
      <c r="G1144" t="s">
        <v>344</v>
      </c>
      <c r="H1144" t="s">
        <v>345</v>
      </c>
      <c r="I1144" t="s">
        <v>163</v>
      </c>
      <c r="J1144">
        <v>3</v>
      </c>
      <c r="K1144">
        <v>2</v>
      </c>
      <c r="L1144">
        <v>113</v>
      </c>
      <c r="M1144">
        <v>105.09</v>
      </c>
      <c r="N1144">
        <v>120.91</v>
      </c>
      <c r="T1144">
        <v>117</v>
      </c>
      <c r="U1144">
        <v>121</v>
      </c>
      <c r="V1144">
        <v>118</v>
      </c>
      <c r="W1144">
        <v>115</v>
      </c>
      <c r="X1144">
        <v>108</v>
      </c>
      <c r="Y1144">
        <v>84</v>
      </c>
      <c r="Z1144">
        <v>85</v>
      </c>
      <c r="AF1144">
        <v>106</v>
      </c>
      <c r="AG1144">
        <v>105</v>
      </c>
      <c r="AH1144">
        <v>103</v>
      </c>
      <c r="AI1144">
        <v>108</v>
      </c>
      <c r="AJ1144">
        <v>109</v>
      </c>
      <c r="AK1144">
        <v>100</v>
      </c>
      <c r="AL1144">
        <v>105</v>
      </c>
      <c r="AN1144">
        <v>111</v>
      </c>
      <c r="AP1144">
        <v>108</v>
      </c>
      <c r="AQ1144">
        <v>100</v>
      </c>
      <c r="AR1144">
        <v>116</v>
      </c>
      <c r="AS1144">
        <v>94</v>
      </c>
      <c r="AT1144">
        <v>8</v>
      </c>
      <c r="AV1144">
        <v>6</v>
      </c>
      <c r="BC1144">
        <v>14</v>
      </c>
      <c r="BD1144">
        <v>2016</v>
      </c>
      <c r="BE1144">
        <v>1.4999999999999999E-2</v>
      </c>
      <c r="BF1144">
        <v>7.0000000000000001E-3</v>
      </c>
      <c r="BG1144">
        <v>1</v>
      </c>
      <c r="BH1144">
        <v>0.1</v>
      </c>
      <c r="BI1144">
        <v>17.8</v>
      </c>
      <c r="BJ1144">
        <v>1.6</v>
      </c>
      <c r="BK1144">
        <v>223.8</v>
      </c>
      <c r="BL1144" t="s">
        <v>241</v>
      </c>
      <c r="BM1144" t="s">
        <v>241</v>
      </c>
      <c r="BP1144">
        <v>10</v>
      </c>
    </row>
    <row r="1145" spans="1:68" hidden="1" x14ac:dyDescent="0.2">
      <c r="A1145">
        <v>2021</v>
      </c>
      <c r="B1145">
        <v>3</v>
      </c>
      <c r="C1145" s="260">
        <v>44265</v>
      </c>
      <c r="D1145">
        <v>34</v>
      </c>
      <c r="E1145">
        <v>99</v>
      </c>
      <c r="F1145">
        <v>7</v>
      </c>
      <c r="G1145" t="s">
        <v>313</v>
      </c>
      <c r="H1145" t="s">
        <v>314</v>
      </c>
      <c r="I1145" t="s">
        <v>163</v>
      </c>
      <c r="J1145">
        <v>4</v>
      </c>
      <c r="K1145">
        <v>6</v>
      </c>
      <c r="L1145">
        <v>20</v>
      </c>
      <c r="M1145">
        <v>18.600000000000001</v>
      </c>
      <c r="N1145">
        <v>21.4</v>
      </c>
      <c r="T1145">
        <v>22</v>
      </c>
      <c r="U1145">
        <v>21</v>
      </c>
      <c r="V1145">
        <v>20</v>
      </c>
      <c r="W1145">
        <v>23</v>
      </c>
      <c r="Y1145">
        <v>88</v>
      </c>
      <c r="Z1145">
        <v>90</v>
      </c>
      <c r="AF1145">
        <v>19</v>
      </c>
      <c r="AG1145">
        <v>21</v>
      </c>
      <c r="AH1145">
        <v>21</v>
      </c>
      <c r="AI1145">
        <v>21</v>
      </c>
      <c r="AJ1145">
        <v>21</v>
      </c>
      <c r="AK1145">
        <v>95</v>
      </c>
      <c r="AL1145">
        <v>103</v>
      </c>
      <c r="AN1145">
        <v>20.9</v>
      </c>
      <c r="AP1145">
        <v>140</v>
      </c>
      <c r="AQ1145">
        <v>103</v>
      </c>
      <c r="AR1145">
        <v>153</v>
      </c>
      <c r="AS1145">
        <v>94</v>
      </c>
      <c r="AT1145">
        <v>11</v>
      </c>
      <c r="AU1145">
        <v>3</v>
      </c>
      <c r="AV1145">
        <v>9</v>
      </c>
      <c r="BC1145">
        <v>23</v>
      </c>
      <c r="BD1145">
        <v>2219</v>
      </c>
      <c r="BE1145">
        <v>1.4999999999999999E-2</v>
      </c>
      <c r="BF1145">
        <v>0.01</v>
      </c>
      <c r="BG1145">
        <v>1</v>
      </c>
      <c r="BH1145">
        <v>1.2</v>
      </c>
      <c r="BI1145">
        <v>111</v>
      </c>
      <c r="BJ1145">
        <v>0.5</v>
      </c>
      <c r="BK1145">
        <v>46.4</v>
      </c>
      <c r="BL1145" t="s">
        <v>181</v>
      </c>
      <c r="BM1145" t="s">
        <v>182</v>
      </c>
      <c r="BN1145" t="s">
        <v>315</v>
      </c>
      <c r="BP1145">
        <v>10</v>
      </c>
    </row>
    <row r="1146" spans="1:68" hidden="1" x14ac:dyDescent="0.2">
      <c r="A1146">
        <v>2021</v>
      </c>
      <c r="B1146">
        <v>3</v>
      </c>
      <c r="C1146" s="260">
        <v>44265</v>
      </c>
      <c r="D1146">
        <v>34</v>
      </c>
      <c r="E1146">
        <v>100</v>
      </c>
      <c r="F1146">
        <v>7</v>
      </c>
      <c r="G1146" t="s">
        <v>316</v>
      </c>
      <c r="H1146" t="s">
        <v>317</v>
      </c>
      <c r="I1146" t="s">
        <v>163</v>
      </c>
      <c r="J1146">
        <v>4</v>
      </c>
      <c r="K1146">
        <v>6</v>
      </c>
      <c r="L1146">
        <v>20</v>
      </c>
      <c r="M1146">
        <v>18.600000000000001</v>
      </c>
      <c r="N1146">
        <v>21.4</v>
      </c>
      <c r="T1146">
        <v>22</v>
      </c>
      <c r="U1146">
        <v>21</v>
      </c>
      <c r="V1146">
        <v>20</v>
      </c>
      <c r="W1146">
        <v>23</v>
      </c>
      <c r="Y1146">
        <v>88</v>
      </c>
      <c r="Z1146">
        <v>90</v>
      </c>
      <c r="AF1146">
        <v>19</v>
      </c>
      <c r="AG1146">
        <v>21</v>
      </c>
      <c r="AH1146">
        <v>21</v>
      </c>
      <c r="AI1146">
        <v>21</v>
      </c>
      <c r="AJ1146">
        <v>21</v>
      </c>
      <c r="AK1146">
        <v>95</v>
      </c>
      <c r="AL1146">
        <v>103</v>
      </c>
      <c r="AN1146">
        <v>20.9</v>
      </c>
      <c r="AP1146">
        <v>140</v>
      </c>
      <c r="AQ1146">
        <v>103</v>
      </c>
      <c r="AR1146">
        <v>153</v>
      </c>
      <c r="AS1146">
        <v>94</v>
      </c>
      <c r="AT1146">
        <v>11</v>
      </c>
      <c r="AU1146">
        <v>3</v>
      </c>
      <c r="AV1146">
        <v>9</v>
      </c>
      <c r="BC1146">
        <v>23</v>
      </c>
      <c r="BD1146">
        <v>2219</v>
      </c>
      <c r="BE1146">
        <v>1.4999999999999999E-2</v>
      </c>
      <c r="BF1146">
        <v>0.01</v>
      </c>
      <c r="BG1146">
        <v>1</v>
      </c>
      <c r="BH1146">
        <v>1.2</v>
      </c>
      <c r="BI1146">
        <v>111</v>
      </c>
      <c r="BJ1146">
        <v>0.5</v>
      </c>
      <c r="BK1146">
        <v>46.4</v>
      </c>
      <c r="BL1146" t="s">
        <v>181</v>
      </c>
      <c r="BM1146" t="s">
        <v>182</v>
      </c>
      <c r="BN1146" t="s">
        <v>318</v>
      </c>
      <c r="BP1146">
        <v>10</v>
      </c>
    </row>
    <row r="1147" spans="1:68" hidden="1" x14ac:dyDescent="0.2">
      <c r="A1147">
        <v>2021</v>
      </c>
      <c r="B1147">
        <v>3</v>
      </c>
      <c r="C1147" s="260">
        <v>44265</v>
      </c>
      <c r="D1147">
        <v>34</v>
      </c>
      <c r="E1147">
        <v>101</v>
      </c>
      <c r="F1147">
        <v>7</v>
      </c>
      <c r="G1147" t="s">
        <v>319</v>
      </c>
      <c r="H1147" t="s">
        <v>320</v>
      </c>
      <c r="I1147" t="s">
        <v>163</v>
      </c>
      <c r="J1147">
        <v>4</v>
      </c>
      <c r="K1147">
        <v>6</v>
      </c>
      <c r="L1147">
        <v>20</v>
      </c>
      <c r="M1147">
        <v>18.600000000000001</v>
      </c>
      <c r="N1147">
        <v>21.4</v>
      </c>
      <c r="T1147">
        <v>22</v>
      </c>
      <c r="U1147">
        <v>21</v>
      </c>
      <c r="V1147">
        <v>20</v>
      </c>
      <c r="W1147">
        <v>23</v>
      </c>
      <c r="Y1147">
        <v>88</v>
      </c>
      <c r="Z1147">
        <v>90</v>
      </c>
      <c r="AF1147">
        <v>19</v>
      </c>
      <c r="AG1147">
        <v>21</v>
      </c>
      <c r="AH1147">
        <v>21</v>
      </c>
      <c r="AI1147">
        <v>21</v>
      </c>
      <c r="AJ1147">
        <v>21</v>
      </c>
      <c r="AK1147">
        <v>95</v>
      </c>
      <c r="AL1147">
        <v>103</v>
      </c>
      <c r="AN1147">
        <v>20.9</v>
      </c>
      <c r="AP1147">
        <v>140</v>
      </c>
      <c r="AQ1147">
        <v>103</v>
      </c>
      <c r="AR1147">
        <v>153</v>
      </c>
      <c r="AS1147">
        <v>94</v>
      </c>
      <c r="AT1147">
        <v>11</v>
      </c>
      <c r="AU1147">
        <v>3</v>
      </c>
      <c r="AV1147">
        <v>9</v>
      </c>
      <c r="BC1147">
        <v>23</v>
      </c>
      <c r="BD1147">
        <v>2219</v>
      </c>
      <c r="BE1147">
        <v>1.4999999999999999E-2</v>
      </c>
      <c r="BF1147">
        <v>0.01</v>
      </c>
      <c r="BG1147">
        <v>1</v>
      </c>
      <c r="BH1147">
        <v>1.2</v>
      </c>
      <c r="BI1147">
        <v>111</v>
      </c>
      <c r="BJ1147">
        <v>0.5</v>
      </c>
      <c r="BK1147">
        <v>46.4</v>
      </c>
      <c r="BL1147" t="s">
        <v>181</v>
      </c>
      <c r="BM1147" t="s">
        <v>182</v>
      </c>
      <c r="BN1147" t="s">
        <v>321</v>
      </c>
      <c r="BP1147">
        <v>10</v>
      </c>
    </row>
    <row r="1148" spans="1:68" hidden="1" x14ac:dyDescent="0.2">
      <c r="A1148">
        <v>2021</v>
      </c>
      <c r="B1148">
        <v>3</v>
      </c>
      <c r="C1148" s="260">
        <v>44265</v>
      </c>
      <c r="D1148">
        <v>34</v>
      </c>
      <c r="E1148">
        <v>102</v>
      </c>
      <c r="F1148">
        <v>7</v>
      </c>
      <c r="G1148" t="s">
        <v>322</v>
      </c>
      <c r="H1148" t="s">
        <v>323</v>
      </c>
      <c r="I1148" t="s">
        <v>163</v>
      </c>
      <c r="J1148">
        <v>4</v>
      </c>
      <c r="K1148">
        <v>6</v>
      </c>
      <c r="L1148">
        <v>20</v>
      </c>
      <c r="M1148">
        <v>18.600000000000001</v>
      </c>
      <c r="N1148">
        <v>21.4</v>
      </c>
      <c r="T1148">
        <v>22</v>
      </c>
      <c r="U1148">
        <v>21</v>
      </c>
      <c r="V1148">
        <v>20</v>
      </c>
      <c r="W1148">
        <v>23</v>
      </c>
      <c r="Y1148">
        <v>88</v>
      </c>
      <c r="Z1148">
        <v>90</v>
      </c>
      <c r="AF1148">
        <v>19</v>
      </c>
      <c r="AG1148">
        <v>21</v>
      </c>
      <c r="AH1148">
        <v>21</v>
      </c>
      <c r="AI1148">
        <v>21</v>
      </c>
      <c r="AJ1148">
        <v>21</v>
      </c>
      <c r="AK1148">
        <v>95</v>
      </c>
      <c r="AL1148">
        <v>103</v>
      </c>
      <c r="AN1148">
        <v>20.9</v>
      </c>
      <c r="AP1148">
        <v>140</v>
      </c>
      <c r="AQ1148">
        <v>103</v>
      </c>
      <c r="AR1148">
        <v>153</v>
      </c>
      <c r="AS1148">
        <v>94</v>
      </c>
      <c r="AT1148">
        <v>11</v>
      </c>
      <c r="AU1148">
        <v>3</v>
      </c>
      <c r="AV1148">
        <v>9</v>
      </c>
      <c r="BC1148">
        <v>23</v>
      </c>
      <c r="BD1148">
        <v>2219</v>
      </c>
      <c r="BE1148">
        <v>1.4999999999999999E-2</v>
      </c>
      <c r="BF1148">
        <v>0.01</v>
      </c>
      <c r="BG1148">
        <v>1</v>
      </c>
      <c r="BH1148">
        <v>1.2</v>
      </c>
      <c r="BI1148">
        <v>111</v>
      </c>
      <c r="BJ1148">
        <v>0.5</v>
      </c>
      <c r="BK1148">
        <v>46.4</v>
      </c>
      <c r="BL1148" t="s">
        <v>181</v>
      </c>
      <c r="BM1148" t="s">
        <v>182</v>
      </c>
      <c r="BN1148" t="s">
        <v>324</v>
      </c>
      <c r="BP1148">
        <v>10</v>
      </c>
    </row>
    <row r="1149" spans="1:68" hidden="1" x14ac:dyDescent="0.2">
      <c r="A1149">
        <v>2021</v>
      </c>
      <c r="B1149">
        <v>3</v>
      </c>
      <c r="C1149" s="260">
        <v>44265</v>
      </c>
      <c r="D1149">
        <v>34</v>
      </c>
      <c r="E1149">
        <v>103</v>
      </c>
      <c r="F1149">
        <v>7</v>
      </c>
      <c r="G1149" t="s">
        <v>325</v>
      </c>
      <c r="H1149" t="s">
        <v>326</v>
      </c>
      <c r="I1149" t="s">
        <v>163</v>
      </c>
      <c r="J1149">
        <v>4</v>
      </c>
      <c r="K1149">
        <v>6</v>
      </c>
      <c r="L1149">
        <v>89</v>
      </c>
      <c r="M1149">
        <v>82.77</v>
      </c>
      <c r="N1149">
        <v>95.23</v>
      </c>
      <c r="T1149">
        <v>97</v>
      </c>
      <c r="U1149">
        <v>93</v>
      </c>
      <c r="V1149">
        <v>91</v>
      </c>
      <c r="W1149">
        <v>92</v>
      </c>
      <c r="Y1149">
        <v>88</v>
      </c>
      <c r="Z1149">
        <v>90</v>
      </c>
      <c r="AF1149">
        <v>97</v>
      </c>
      <c r="AG1149">
        <v>84</v>
      </c>
      <c r="AH1149">
        <v>86</v>
      </c>
      <c r="AI1149">
        <v>88</v>
      </c>
      <c r="AJ1149">
        <v>95</v>
      </c>
      <c r="AK1149">
        <v>95</v>
      </c>
      <c r="AL1149">
        <v>103</v>
      </c>
      <c r="AN1149">
        <v>91.2</v>
      </c>
      <c r="AP1149">
        <v>140</v>
      </c>
      <c r="AQ1149">
        <v>103</v>
      </c>
      <c r="AR1149">
        <v>153</v>
      </c>
      <c r="AS1149">
        <v>94</v>
      </c>
      <c r="AT1149">
        <v>4</v>
      </c>
      <c r="AU1149">
        <v>2</v>
      </c>
      <c r="AV1149">
        <v>8</v>
      </c>
      <c r="BC1149">
        <v>14</v>
      </c>
      <c r="BD1149">
        <v>2390</v>
      </c>
      <c r="BE1149">
        <v>1.4999999999999999E-2</v>
      </c>
      <c r="BF1149">
        <v>6.0000000000000001E-3</v>
      </c>
      <c r="BG1149">
        <v>1</v>
      </c>
      <c r="BH1149">
        <v>0.2</v>
      </c>
      <c r="BI1149">
        <v>26.9</v>
      </c>
      <c r="BJ1149">
        <v>1.3</v>
      </c>
      <c r="BK1149">
        <v>218</v>
      </c>
      <c r="BL1149" t="s">
        <v>181</v>
      </c>
      <c r="BM1149" t="s">
        <v>182</v>
      </c>
      <c r="BN1149" t="s">
        <v>327</v>
      </c>
      <c r="BP1149">
        <v>10</v>
      </c>
    </row>
    <row r="1150" spans="1:68" hidden="1" x14ac:dyDescent="0.2">
      <c r="A1150">
        <v>2021</v>
      </c>
      <c r="B1150">
        <v>3</v>
      </c>
      <c r="C1150" s="260">
        <v>44265</v>
      </c>
      <c r="D1150">
        <v>34</v>
      </c>
      <c r="E1150">
        <v>104</v>
      </c>
      <c r="F1150">
        <v>7</v>
      </c>
      <c r="G1150" t="s">
        <v>328</v>
      </c>
      <c r="H1150" t="s">
        <v>329</v>
      </c>
      <c r="I1150" t="s">
        <v>163</v>
      </c>
      <c r="J1150">
        <v>4</v>
      </c>
      <c r="K1150">
        <v>6</v>
      </c>
      <c r="L1150">
        <v>89</v>
      </c>
      <c r="M1150">
        <v>82.77</v>
      </c>
      <c r="N1150">
        <v>95.23</v>
      </c>
      <c r="T1150">
        <v>97</v>
      </c>
      <c r="U1150">
        <v>93</v>
      </c>
      <c r="V1150">
        <v>91</v>
      </c>
      <c r="W1150">
        <v>92</v>
      </c>
      <c r="Y1150">
        <v>88</v>
      </c>
      <c r="Z1150">
        <v>90</v>
      </c>
      <c r="AF1150">
        <v>97</v>
      </c>
      <c r="AG1150">
        <v>84</v>
      </c>
      <c r="AH1150">
        <v>86</v>
      </c>
      <c r="AI1150">
        <v>88</v>
      </c>
      <c r="AJ1150">
        <v>95</v>
      </c>
      <c r="AK1150">
        <v>95</v>
      </c>
      <c r="AL1150">
        <v>103</v>
      </c>
      <c r="AN1150">
        <v>91.2</v>
      </c>
      <c r="AP1150">
        <v>140</v>
      </c>
      <c r="AQ1150">
        <v>103</v>
      </c>
      <c r="AR1150">
        <v>153</v>
      </c>
      <c r="AS1150">
        <v>94</v>
      </c>
      <c r="AT1150">
        <v>4</v>
      </c>
      <c r="AU1150">
        <v>2</v>
      </c>
      <c r="AV1150">
        <v>8</v>
      </c>
      <c r="BC1150">
        <v>14</v>
      </c>
      <c r="BD1150">
        <v>2390</v>
      </c>
      <c r="BE1150">
        <v>1.4999999999999999E-2</v>
      </c>
      <c r="BF1150">
        <v>6.0000000000000001E-3</v>
      </c>
      <c r="BG1150">
        <v>1</v>
      </c>
      <c r="BH1150">
        <v>0.2</v>
      </c>
      <c r="BI1150">
        <v>26.9</v>
      </c>
      <c r="BJ1150">
        <v>1.3</v>
      </c>
      <c r="BK1150">
        <v>218</v>
      </c>
      <c r="BL1150" t="s">
        <v>181</v>
      </c>
      <c r="BM1150" t="s">
        <v>182</v>
      </c>
      <c r="BN1150" t="s">
        <v>330</v>
      </c>
      <c r="BP1150">
        <v>10</v>
      </c>
    </row>
    <row r="1151" spans="1:68" hidden="1" x14ac:dyDescent="0.2">
      <c r="A1151">
        <v>2021</v>
      </c>
      <c r="B1151">
        <v>3</v>
      </c>
      <c r="C1151" s="260">
        <v>44265</v>
      </c>
      <c r="D1151">
        <v>375</v>
      </c>
      <c r="E1151">
        <v>437</v>
      </c>
      <c r="F1151">
        <v>8</v>
      </c>
      <c r="G1151" t="s">
        <v>363</v>
      </c>
      <c r="H1151" t="s">
        <v>364</v>
      </c>
      <c r="I1151" t="s">
        <v>163</v>
      </c>
      <c r="J1151">
        <v>4</v>
      </c>
      <c r="K1151">
        <v>2</v>
      </c>
      <c r="L1151">
        <v>168</v>
      </c>
      <c r="M1151">
        <v>158.08799999999999</v>
      </c>
      <c r="N1151">
        <v>179.928</v>
      </c>
      <c r="T1151">
        <v>173</v>
      </c>
      <c r="U1151">
        <v>173</v>
      </c>
      <c r="V1151">
        <v>172</v>
      </c>
      <c r="W1151">
        <v>177</v>
      </c>
      <c r="X1151">
        <v>167</v>
      </c>
      <c r="Y1151">
        <v>104</v>
      </c>
      <c r="Z1151">
        <v>105</v>
      </c>
      <c r="AF1151">
        <v>176</v>
      </c>
      <c r="AG1151">
        <v>170</v>
      </c>
      <c r="AH1151">
        <v>175</v>
      </c>
      <c r="AI1151">
        <v>171</v>
      </c>
      <c r="AJ1151">
        <v>178</v>
      </c>
      <c r="AK1151">
        <v>108</v>
      </c>
      <c r="AL1151">
        <v>106</v>
      </c>
      <c r="AN1151">
        <v>173.2</v>
      </c>
      <c r="AP1151">
        <v>120</v>
      </c>
      <c r="AQ1151">
        <v>120</v>
      </c>
      <c r="AR1151">
        <v>136</v>
      </c>
      <c r="AS1151">
        <v>106</v>
      </c>
      <c r="AT1151">
        <v>7</v>
      </c>
      <c r="AU1151">
        <v>2</v>
      </c>
      <c r="AV1151">
        <v>6</v>
      </c>
      <c r="BC1151">
        <v>14</v>
      </c>
      <c r="BD1151">
        <v>1814</v>
      </c>
      <c r="BE1151">
        <v>1.4999999999999999E-2</v>
      </c>
      <c r="BF1151">
        <v>8.0000000000000002E-3</v>
      </c>
      <c r="BG1151">
        <v>1</v>
      </c>
      <c r="BH1151">
        <v>0.1</v>
      </c>
      <c r="BI1151">
        <v>10.8</v>
      </c>
      <c r="BJ1151">
        <v>2.4</v>
      </c>
      <c r="BK1151">
        <v>314.2</v>
      </c>
      <c r="BL1151" t="s">
        <v>157</v>
      </c>
      <c r="BM1151" t="s">
        <v>158</v>
      </c>
      <c r="BN1151" t="s">
        <v>365</v>
      </c>
      <c r="BO1151" t="s">
        <v>168</v>
      </c>
      <c r="BP1151">
        <v>10</v>
      </c>
    </row>
    <row r="1152" spans="1:68" hidden="1" x14ac:dyDescent="0.2">
      <c r="A1152">
        <v>2021</v>
      </c>
      <c r="B1152">
        <v>3</v>
      </c>
      <c r="C1152" s="260">
        <v>44265</v>
      </c>
      <c r="D1152">
        <v>376</v>
      </c>
      <c r="E1152">
        <v>438</v>
      </c>
      <c r="F1152">
        <v>8</v>
      </c>
      <c r="G1152" t="s">
        <v>190</v>
      </c>
      <c r="H1152" t="s">
        <v>191</v>
      </c>
      <c r="I1152" t="s">
        <v>163</v>
      </c>
      <c r="J1152">
        <v>3</v>
      </c>
      <c r="K1152">
        <v>2</v>
      </c>
      <c r="L1152">
        <v>336</v>
      </c>
      <c r="M1152">
        <v>316.17599999999999</v>
      </c>
      <c r="N1152">
        <v>359.85599999999999</v>
      </c>
      <c r="T1152">
        <v>345</v>
      </c>
      <c r="U1152">
        <v>336</v>
      </c>
      <c r="V1152">
        <v>345</v>
      </c>
      <c r="W1152">
        <v>341</v>
      </c>
      <c r="X1152">
        <v>345</v>
      </c>
      <c r="Y1152">
        <v>125</v>
      </c>
      <c r="Z1152">
        <v>125</v>
      </c>
      <c r="AF1152">
        <v>351</v>
      </c>
      <c r="AG1152">
        <v>340</v>
      </c>
      <c r="AH1152">
        <v>347</v>
      </c>
      <c r="AI1152">
        <v>345</v>
      </c>
      <c r="AJ1152">
        <v>342</v>
      </c>
      <c r="AK1152">
        <v>124</v>
      </c>
      <c r="AL1152">
        <v>135</v>
      </c>
      <c r="AN1152">
        <v>343.7</v>
      </c>
      <c r="AP1152">
        <v>67</v>
      </c>
      <c r="AQ1152">
        <v>161</v>
      </c>
      <c r="AR1152">
        <v>85</v>
      </c>
      <c r="AS1152">
        <v>127</v>
      </c>
      <c r="AT1152">
        <v>7</v>
      </c>
      <c r="AU1152">
        <v>3</v>
      </c>
      <c r="AV1152">
        <v>6</v>
      </c>
      <c r="BC1152">
        <v>16</v>
      </c>
      <c r="BD1152">
        <v>1624</v>
      </c>
      <c r="BE1152">
        <v>1.4999999999999999E-2</v>
      </c>
      <c r="BF1152">
        <v>0.01</v>
      </c>
      <c r="BG1152">
        <v>1</v>
      </c>
      <c r="BH1152">
        <v>0</v>
      </c>
      <c r="BI1152">
        <v>4.8</v>
      </c>
      <c r="BJ1152">
        <v>5.5</v>
      </c>
      <c r="BK1152">
        <v>558.20000000000005</v>
      </c>
      <c r="BL1152" t="s">
        <v>157</v>
      </c>
      <c r="BM1152" t="s">
        <v>158</v>
      </c>
      <c r="BN1152" t="s">
        <v>192</v>
      </c>
      <c r="BO1152" t="s">
        <v>168</v>
      </c>
      <c r="BP1152">
        <v>10</v>
      </c>
    </row>
    <row r="1153" spans="1:68" hidden="1" x14ac:dyDescent="0.2">
      <c r="A1153">
        <v>2021</v>
      </c>
      <c r="B1153">
        <v>3</v>
      </c>
      <c r="C1153" s="260">
        <v>44265</v>
      </c>
      <c r="D1153">
        <v>56</v>
      </c>
      <c r="E1153">
        <v>134</v>
      </c>
      <c r="F1153">
        <v>25</v>
      </c>
      <c r="G1153" t="s">
        <v>448</v>
      </c>
      <c r="H1153" t="s">
        <v>449</v>
      </c>
      <c r="I1153" t="s">
        <v>195</v>
      </c>
      <c r="J1153">
        <v>12</v>
      </c>
      <c r="K1153">
        <v>1</v>
      </c>
      <c r="L1153">
        <v>9.9145833329999995</v>
      </c>
      <c r="M1153">
        <v>9.2205624999999998</v>
      </c>
      <c r="N1153">
        <v>10.60860417</v>
      </c>
      <c r="V1153">
        <v>11</v>
      </c>
      <c r="W1153">
        <v>10</v>
      </c>
      <c r="X1153">
        <v>10</v>
      </c>
      <c r="Z1153">
        <v>100</v>
      </c>
      <c r="AN1153">
        <v>10.199999999999999</v>
      </c>
      <c r="AP1153">
        <v>429</v>
      </c>
      <c r="AQ1153">
        <v>101</v>
      </c>
      <c r="AR1153">
        <v>432</v>
      </c>
      <c r="AS1153">
        <v>100</v>
      </c>
      <c r="AT1153">
        <v>7</v>
      </c>
      <c r="AU1153">
        <v>12</v>
      </c>
      <c r="AX1153">
        <v>5</v>
      </c>
      <c r="BC1153">
        <v>24</v>
      </c>
      <c r="BD1153">
        <v>2424</v>
      </c>
      <c r="BE1153">
        <v>0.02</v>
      </c>
      <c r="BF1153">
        <v>0.01</v>
      </c>
      <c r="BG1153">
        <v>1</v>
      </c>
      <c r="BH1153">
        <v>2.4</v>
      </c>
      <c r="BI1153">
        <v>244.5</v>
      </c>
      <c r="BJ1153">
        <v>0.2</v>
      </c>
      <c r="BK1153">
        <v>24.7</v>
      </c>
      <c r="BL1153" t="s">
        <v>450</v>
      </c>
      <c r="BM1153" t="s">
        <v>451</v>
      </c>
      <c r="BP1153">
        <v>10</v>
      </c>
    </row>
    <row r="1154" spans="1:68" hidden="1" x14ac:dyDescent="0.2">
      <c r="A1154">
        <v>2021</v>
      </c>
      <c r="B1154">
        <v>3</v>
      </c>
      <c r="C1154" s="260">
        <v>44265</v>
      </c>
      <c r="D1154">
        <v>159</v>
      </c>
      <c r="E1154">
        <v>299</v>
      </c>
      <c r="F1154">
        <v>28</v>
      </c>
      <c r="G1154" t="s">
        <v>193</v>
      </c>
      <c r="H1154" t="s">
        <v>194</v>
      </c>
      <c r="I1154" t="s">
        <v>195</v>
      </c>
      <c r="J1154">
        <v>3</v>
      </c>
      <c r="K1154">
        <v>2</v>
      </c>
      <c r="L1154">
        <v>115</v>
      </c>
      <c r="M1154">
        <v>106.95</v>
      </c>
      <c r="N1154">
        <v>123.05</v>
      </c>
      <c r="V1154">
        <v>127</v>
      </c>
      <c r="W1154">
        <v>109</v>
      </c>
      <c r="X1154">
        <v>112</v>
      </c>
      <c r="Z1154">
        <v>128</v>
      </c>
      <c r="AF1154">
        <v>113</v>
      </c>
      <c r="AK1154">
        <v>110</v>
      </c>
      <c r="AN1154">
        <v>115.3</v>
      </c>
      <c r="AP1154">
        <v>70</v>
      </c>
      <c r="AQ1154">
        <v>154</v>
      </c>
      <c r="AR1154">
        <v>91</v>
      </c>
      <c r="AS1154">
        <v>119</v>
      </c>
      <c r="AT1154">
        <v>4</v>
      </c>
      <c r="AV1154">
        <v>5</v>
      </c>
      <c r="BC1154">
        <v>8</v>
      </c>
      <c r="BD1154">
        <v>1112</v>
      </c>
      <c r="BE1154">
        <v>0.02</v>
      </c>
      <c r="BF1154">
        <v>7.0000000000000001E-3</v>
      </c>
      <c r="BG1154">
        <v>1</v>
      </c>
      <c r="BH1154">
        <v>0.1</v>
      </c>
      <c r="BI1154">
        <v>9.6999999999999993</v>
      </c>
      <c r="BJ1154">
        <v>0.9</v>
      </c>
      <c r="BK1154">
        <v>128.19999999999999</v>
      </c>
      <c r="BL1154" t="s">
        <v>181</v>
      </c>
      <c r="BM1154" t="s">
        <v>196</v>
      </c>
      <c r="BP1154">
        <v>10</v>
      </c>
    </row>
    <row r="1155" spans="1:68" hidden="1" x14ac:dyDescent="0.2">
      <c r="A1155">
        <v>2021</v>
      </c>
      <c r="B1155">
        <v>3</v>
      </c>
      <c r="C1155" s="260">
        <v>44265</v>
      </c>
      <c r="D1155">
        <v>164</v>
      </c>
      <c r="E1155">
        <v>652</v>
      </c>
      <c r="F1155">
        <v>30</v>
      </c>
      <c r="G1155" t="s">
        <v>251</v>
      </c>
      <c r="H1155" t="s">
        <v>252</v>
      </c>
      <c r="L1155">
        <v>17.100000000000001</v>
      </c>
      <c r="M1155">
        <v>15.903</v>
      </c>
      <c r="N1155">
        <v>18.297000000000001</v>
      </c>
      <c r="AK1155">
        <v>172</v>
      </c>
      <c r="AL1155">
        <v>172</v>
      </c>
      <c r="AP1155">
        <v>20</v>
      </c>
      <c r="AR1155">
        <v>21</v>
      </c>
      <c r="AS1155">
        <v>172</v>
      </c>
      <c r="BE1155">
        <v>0.02</v>
      </c>
      <c r="BN1155" t="s">
        <v>253</v>
      </c>
      <c r="BP1155">
        <v>10</v>
      </c>
    </row>
    <row r="1156" spans="1:68" hidden="1" x14ac:dyDescent="0.2">
      <c r="A1156">
        <v>2021</v>
      </c>
      <c r="B1156">
        <v>3</v>
      </c>
      <c r="C1156" s="260">
        <v>44265</v>
      </c>
      <c r="D1156">
        <v>165</v>
      </c>
      <c r="E1156">
        <v>306</v>
      </c>
      <c r="F1156">
        <v>30</v>
      </c>
      <c r="G1156" t="s">
        <v>405</v>
      </c>
      <c r="H1156" t="s">
        <v>406</v>
      </c>
      <c r="I1156" t="s">
        <v>186</v>
      </c>
      <c r="J1156">
        <v>1</v>
      </c>
      <c r="K1156">
        <v>3</v>
      </c>
      <c r="L1156">
        <v>196</v>
      </c>
      <c r="M1156">
        <v>182.28</v>
      </c>
      <c r="N1156">
        <v>209.72</v>
      </c>
      <c r="AG1156">
        <v>218</v>
      </c>
      <c r="AH1156">
        <v>203</v>
      </c>
      <c r="AI1156">
        <v>209</v>
      </c>
      <c r="AJ1156">
        <v>208</v>
      </c>
      <c r="AK1156">
        <v>172</v>
      </c>
      <c r="AL1156">
        <v>172</v>
      </c>
      <c r="AN1156">
        <v>209.5</v>
      </c>
      <c r="AP1156">
        <v>20</v>
      </c>
      <c r="AQ1156">
        <v>180</v>
      </c>
      <c r="AR1156">
        <v>21</v>
      </c>
      <c r="AS1156">
        <v>172</v>
      </c>
      <c r="AT1156">
        <v>3</v>
      </c>
      <c r="AV1156">
        <v>1</v>
      </c>
      <c r="AX1156">
        <v>1</v>
      </c>
      <c r="BC1156">
        <v>5</v>
      </c>
      <c r="BD1156">
        <v>5</v>
      </c>
      <c r="BE1156">
        <v>0.02</v>
      </c>
      <c r="BF1156">
        <v>1</v>
      </c>
      <c r="BH1156">
        <v>0</v>
      </c>
      <c r="BI1156">
        <v>0</v>
      </c>
      <c r="BJ1156">
        <v>1</v>
      </c>
      <c r="BK1156">
        <v>1</v>
      </c>
      <c r="BP1156">
        <v>10</v>
      </c>
    </row>
    <row r="1157" spans="1:68" hidden="1" x14ac:dyDescent="0.2">
      <c r="A1157">
        <v>2021</v>
      </c>
      <c r="B1157">
        <v>3</v>
      </c>
      <c r="C1157" s="260">
        <v>44265</v>
      </c>
      <c r="D1157">
        <v>334</v>
      </c>
      <c r="E1157">
        <v>254</v>
      </c>
      <c r="F1157">
        <v>49</v>
      </c>
      <c r="G1157" t="s">
        <v>208</v>
      </c>
      <c r="H1157" t="s">
        <v>209</v>
      </c>
      <c r="I1157" t="s">
        <v>203</v>
      </c>
      <c r="J1157">
        <v>4</v>
      </c>
      <c r="K1157">
        <v>2</v>
      </c>
      <c r="L1157">
        <v>203</v>
      </c>
      <c r="M1157">
        <v>188.79</v>
      </c>
      <c r="N1157">
        <v>217.21</v>
      </c>
      <c r="T1157">
        <v>195</v>
      </c>
      <c r="V1157">
        <v>212</v>
      </c>
      <c r="W1157">
        <v>201</v>
      </c>
      <c r="X1157">
        <v>207</v>
      </c>
      <c r="Y1157">
        <v>139</v>
      </c>
      <c r="Z1157">
        <v>138</v>
      </c>
      <c r="AF1157">
        <v>213</v>
      </c>
      <c r="AG1157">
        <v>209</v>
      </c>
      <c r="AH1157">
        <v>216</v>
      </c>
      <c r="AI1157">
        <v>210</v>
      </c>
      <c r="AJ1157">
        <v>206</v>
      </c>
      <c r="AK1157">
        <v>140</v>
      </c>
      <c r="AL1157">
        <v>140</v>
      </c>
      <c r="AN1157">
        <v>207.7</v>
      </c>
      <c r="AP1157">
        <v>88</v>
      </c>
      <c r="AQ1157">
        <v>164</v>
      </c>
      <c r="AR1157">
        <v>103</v>
      </c>
      <c r="AS1157">
        <v>139</v>
      </c>
      <c r="AT1157">
        <v>6</v>
      </c>
      <c r="AV1157">
        <v>8</v>
      </c>
      <c r="BC1157">
        <v>14</v>
      </c>
      <c r="BD1157">
        <v>1814</v>
      </c>
      <c r="BE1157">
        <v>0.02</v>
      </c>
      <c r="BF1157">
        <v>8.0000000000000002E-3</v>
      </c>
      <c r="BG1157">
        <v>1</v>
      </c>
      <c r="BH1157">
        <v>0.1</v>
      </c>
      <c r="BI1157">
        <v>8.9</v>
      </c>
      <c r="BJ1157">
        <v>2.9</v>
      </c>
      <c r="BK1157">
        <v>376.8</v>
      </c>
      <c r="BL1157" t="s">
        <v>181</v>
      </c>
      <c r="BM1157" t="s">
        <v>196</v>
      </c>
      <c r="BN1157" t="s">
        <v>210</v>
      </c>
      <c r="BP1157">
        <v>10</v>
      </c>
    </row>
    <row r="1158" spans="1:68" hidden="1" x14ac:dyDescent="0.2">
      <c r="A1158">
        <v>2021</v>
      </c>
      <c r="B1158">
        <v>3</v>
      </c>
      <c r="C1158" s="260">
        <v>44269</v>
      </c>
      <c r="D1158">
        <v>47</v>
      </c>
      <c r="E1158">
        <v>122</v>
      </c>
      <c r="F1158">
        <v>2</v>
      </c>
      <c r="G1158" t="s">
        <v>154</v>
      </c>
      <c r="H1158" t="s">
        <v>155</v>
      </c>
      <c r="I1158" t="s">
        <v>156</v>
      </c>
      <c r="J1158">
        <v>2</v>
      </c>
      <c r="K1158">
        <v>1</v>
      </c>
      <c r="L1158">
        <v>280</v>
      </c>
      <c r="M1158">
        <v>267.39999999999998</v>
      </c>
      <c r="N1158">
        <v>292.60000000000002</v>
      </c>
      <c r="U1158">
        <v>275</v>
      </c>
      <c r="V1158">
        <v>273</v>
      </c>
      <c r="W1158">
        <v>293</v>
      </c>
      <c r="X1158">
        <v>285</v>
      </c>
      <c r="Y1158">
        <v>101</v>
      </c>
      <c r="Z1158">
        <v>100</v>
      </c>
      <c r="AF1158">
        <v>284</v>
      </c>
      <c r="AG1158">
        <v>278</v>
      </c>
      <c r="AH1158">
        <v>274</v>
      </c>
      <c r="AI1158">
        <v>282</v>
      </c>
      <c r="AJ1158">
        <v>285</v>
      </c>
      <c r="AK1158">
        <v>108</v>
      </c>
      <c r="AL1158">
        <v>104</v>
      </c>
      <c r="AN1158">
        <v>281</v>
      </c>
      <c r="AP1158">
        <v>63</v>
      </c>
      <c r="AQ1158">
        <v>115</v>
      </c>
      <c r="AR1158">
        <v>70</v>
      </c>
      <c r="AS1158">
        <v>103</v>
      </c>
      <c r="AT1158">
        <v>5</v>
      </c>
      <c r="AU1158">
        <v>5</v>
      </c>
      <c r="AV1158">
        <v>2</v>
      </c>
      <c r="BC1158">
        <v>12</v>
      </c>
      <c r="BD1158">
        <v>112</v>
      </c>
      <c r="BE1158">
        <v>1.4999999999999999E-2</v>
      </c>
      <c r="BF1158">
        <v>0.107</v>
      </c>
      <c r="BH1158">
        <v>0</v>
      </c>
      <c r="BI1158">
        <v>0.4</v>
      </c>
      <c r="BJ1158">
        <v>3.4</v>
      </c>
      <c r="BK1158">
        <v>31.5</v>
      </c>
      <c r="BL1158" t="s">
        <v>157</v>
      </c>
      <c r="BM1158" t="s">
        <v>158</v>
      </c>
      <c r="BN1158" t="s">
        <v>159</v>
      </c>
      <c r="BO1158" t="s">
        <v>160</v>
      </c>
      <c r="BP1158">
        <v>10</v>
      </c>
    </row>
    <row r="1159" spans="1:68" hidden="1" x14ac:dyDescent="0.2">
      <c r="A1159">
        <v>2021</v>
      </c>
      <c r="B1159">
        <v>3</v>
      </c>
      <c r="C1159" s="260">
        <v>44269</v>
      </c>
      <c r="D1159">
        <v>406</v>
      </c>
      <c r="E1159">
        <v>623</v>
      </c>
      <c r="F1159">
        <v>2</v>
      </c>
      <c r="G1159" t="s">
        <v>224</v>
      </c>
      <c r="H1159" t="s">
        <v>225</v>
      </c>
      <c r="I1159" t="s">
        <v>163</v>
      </c>
      <c r="J1159">
        <v>1</v>
      </c>
      <c r="K1159">
        <v>5</v>
      </c>
      <c r="L1159">
        <v>599</v>
      </c>
      <c r="M1159">
        <v>551.02009999999996</v>
      </c>
      <c r="N1159">
        <v>646.97990000000004</v>
      </c>
      <c r="U1159">
        <v>670</v>
      </c>
      <c r="V1159">
        <v>635</v>
      </c>
      <c r="W1159">
        <v>645</v>
      </c>
      <c r="X1159">
        <v>620</v>
      </c>
      <c r="Y1159">
        <v>127</v>
      </c>
      <c r="Z1159">
        <v>120</v>
      </c>
      <c r="AF1159">
        <v>622</v>
      </c>
      <c r="AG1159">
        <v>584</v>
      </c>
      <c r="AH1159">
        <v>593</v>
      </c>
      <c r="AI1159">
        <v>612</v>
      </c>
      <c r="AJ1159">
        <v>621</v>
      </c>
      <c r="AK1159">
        <v>156</v>
      </c>
      <c r="AL1159">
        <v>152</v>
      </c>
      <c r="AN1159">
        <v>622.4</v>
      </c>
      <c r="AP1159">
        <v>18</v>
      </c>
      <c r="AQ1159">
        <v>200</v>
      </c>
      <c r="AR1159">
        <v>26</v>
      </c>
      <c r="AS1159">
        <v>139</v>
      </c>
      <c r="AT1159">
        <v>4</v>
      </c>
      <c r="AU1159">
        <v>1</v>
      </c>
      <c r="AV1159">
        <v>5</v>
      </c>
      <c r="BC1159">
        <v>10</v>
      </c>
      <c r="BD1159">
        <v>445</v>
      </c>
      <c r="BE1159">
        <v>1.4999999999999999E-2</v>
      </c>
      <c r="BF1159">
        <v>2.1999999999999999E-2</v>
      </c>
      <c r="BH1159">
        <v>0</v>
      </c>
      <c r="BI1159">
        <v>0.7</v>
      </c>
      <c r="BJ1159">
        <v>6.2</v>
      </c>
      <c r="BK1159">
        <v>277</v>
      </c>
      <c r="BL1159" t="s">
        <v>181</v>
      </c>
      <c r="BM1159" t="s">
        <v>182</v>
      </c>
      <c r="BN1159" t="s">
        <v>226</v>
      </c>
      <c r="BP1159">
        <v>10</v>
      </c>
    </row>
    <row r="1160" spans="1:68" hidden="1" x14ac:dyDescent="0.2">
      <c r="A1160">
        <v>2021</v>
      </c>
      <c r="B1160">
        <v>3</v>
      </c>
      <c r="C1160" s="260">
        <v>44269</v>
      </c>
      <c r="D1160">
        <v>406</v>
      </c>
      <c r="E1160">
        <v>624</v>
      </c>
      <c r="F1160">
        <v>2</v>
      </c>
      <c r="G1160" t="s">
        <v>227</v>
      </c>
      <c r="H1160" t="s">
        <v>228</v>
      </c>
      <c r="I1160" t="s">
        <v>163</v>
      </c>
      <c r="J1160">
        <v>1</v>
      </c>
      <c r="K1160">
        <v>5</v>
      </c>
      <c r="L1160">
        <v>374</v>
      </c>
      <c r="M1160">
        <v>344.04259999999999</v>
      </c>
      <c r="N1160">
        <v>403.95740000000001</v>
      </c>
      <c r="U1160">
        <v>410</v>
      </c>
      <c r="V1160">
        <v>401</v>
      </c>
      <c r="W1160">
        <v>400</v>
      </c>
      <c r="X1160">
        <v>395</v>
      </c>
      <c r="Y1160">
        <v>127</v>
      </c>
      <c r="Z1160">
        <v>120</v>
      </c>
      <c r="AF1160">
        <v>431</v>
      </c>
      <c r="AG1160">
        <v>389</v>
      </c>
      <c r="AH1160">
        <v>386</v>
      </c>
      <c r="AI1160">
        <v>361</v>
      </c>
      <c r="AJ1160">
        <v>382</v>
      </c>
      <c r="AK1160">
        <v>156</v>
      </c>
      <c r="AL1160">
        <v>152</v>
      </c>
      <c r="AN1160">
        <v>395</v>
      </c>
      <c r="AP1160">
        <v>18</v>
      </c>
      <c r="AQ1160">
        <v>200</v>
      </c>
      <c r="AR1160">
        <v>26</v>
      </c>
      <c r="AS1160">
        <v>139</v>
      </c>
      <c r="AT1160">
        <v>5</v>
      </c>
      <c r="AU1160">
        <v>2</v>
      </c>
      <c r="AV1160">
        <v>2</v>
      </c>
      <c r="BC1160">
        <v>9</v>
      </c>
      <c r="BD1160">
        <v>444</v>
      </c>
      <c r="BE1160">
        <v>1.4999999999999999E-2</v>
      </c>
      <c r="BF1160">
        <v>0.02</v>
      </c>
      <c r="BH1160">
        <v>0</v>
      </c>
      <c r="BI1160">
        <v>1.2</v>
      </c>
      <c r="BJ1160">
        <v>3.6</v>
      </c>
      <c r="BK1160">
        <v>175.4</v>
      </c>
      <c r="BL1160" t="s">
        <v>181</v>
      </c>
      <c r="BM1160" t="s">
        <v>182</v>
      </c>
      <c r="BN1160" t="s">
        <v>229</v>
      </c>
      <c r="BP1160">
        <v>10</v>
      </c>
    </row>
    <row r="1161" spans="1:68" hidden="1" x14ac:dyDescent="0.2">
      <c r="A1161">
        <v>2021</v>
      </c>
      <c r="B1161">
        <v>3</v>
      </c>
      <c r="C1161" s="260">
        <v>44269</v>
      </c>
      <c r="D1161">
        <v>406</v>
      </c>
      <c r="E1161">
        <v>625</v>
      </c>
      <c r="F1161">
        <v>2</v>
      </c>
      <c r="G1161" t="s">
        <v>230</v>
      </c>
      <c r="H1161" t="s">
        <v>231</v>
      </c>
      <c r="I1161" t="s">
        <v>163</v>
      </c>
      <c r="J1161">
        <v>1</v>
      </c>
      <c r="K1161">
        <v>5</v>
      </c>
      <c r="L1161">
        <v>140</v>
      </c>
      <c r="M1161">
        <v>129.01</v>
      </c>
      <c r="N1161">
        <v>150.99</v>
      </c>
      <c r="U1161">
        <v>162</v>
      </c>
      <c r="V1161">
        <v>150</v>
      </c>
      <c r="W1161">
        <v>145</v>
      </c>
      <c r="X1161">
        <v>143</v>
      </c>
      <c r="Y1161">
        <v>127</v>
      </c>
      <c r="Z1161">
        <v>120</v>
      </c>
      <c r="AF1161">
        <v>145</v>
      </c>
      <c r="AG1161">
        <v>142</v>
      </c>
      <c r="AH1161">
        <v>143</v>
      </c>
      <c r="AI1161">
        <v>138</v>
      </c>
      <c r="AJ1161">
        <v>145</v>
      </c>
      <c r="AK1161">
        <v>156</v>
      </c>
      <c r="AL1161">
        <v>152</v>
      </c>
      <c r="AN1161">
        <v>145.9</v>
      </c>
      <c r="AP1161">
        <v>18</v>
      </c>
      <c r="AQ1161">
        <v>200</v>
      </c>
      <c r="AR1161">
        <v>26</v>
      </c>
      <c r="AS1161">
        <v>139</v>
      </c>
      <c r="AT1161">
        <v>5</v>
      </c>
      <c r="AV1161">
        <v>3</v>
      </c>
      <c r="BC1161">
        <v>8</v>
      </c>
      <c r="BD1161">
        <v>443</v>
      </c>
      <c r="BE1161">
        <v>1.4999999999999999E-2</v>
      </c>
      <c r="BF1161">
        <v>1.7999999999999999E-2</v>
      </c>
      <c r="BH1161">
        <v>0.1</v>
      </c>
      <c r="BI1161">
        <v>3.2</v>
      </c>
      <c r="BJ1161">
        <v>1.2</v>
      </c>
      <c r="BK1161">
        <v>64.599999999999994</v>
      </c>
      <c r="BL1161" t="s">
        <v>181</v>
      </c>
      <c r="BM1161" t="s">
        <v>182</v>
      </c>
      <c r="BN1161" t="s">
        <v>229</v>
      </c>
      <c r="BP1161">
        <v>10</v>
      </c>
    </row>
    <row r="1162" spans="1:68" hidden="1" x14ac:dyDescent="0.2">
      <c r="A1162">
        <v>2021</v>
      </c>
      <c r="B1162">
        <v>3</v>
      </c>
      <c r="C1162" s="260">
        <v>44269</v>
      </c>
      <c r="D1162">
        <v>406</v>
      </c>
      <c r="E1162">
        <v>626</v>
      </c>
      <c r="F1162">
        <v>2</v>
      </c>
      <c r="G1162" t="s">
        <v>232</v>
      </c>
      <c r="H1162" t="s">
        <v>233</v>
      </c>
      <c r="I1162" t="s">
        <v>163</v>
      </c>
      <c r="J1162">
        <v>1</v>
      </c>
      <c r="K1162">
        <v>5</v>
      </c>
      <c r="L1162">
        <v>276</v>
      </c>
      <c r="M1162">
        <v>254.05799999999999</v>
      </c>
      <c r="N1162">
        <v>297.94200000000001</v>
      </c>
      <c r="U1162">
        <v>319</v>
      </c>
      <c r="V1162">
        <v>288</v>
      </c>
      <c r="W1162">
        <v>282</v>
      </c>
      <c r="X1162">
        <v>274</v>
      </c>
      <c r="Y1162">
        <v>127</v>
      </c>
      <c r="Z1162">
        <v>120</v>
      </c>
      <c r="AF1162">
        <v>284</v>
      </c>
      <c r="AG1162">
        <v>276</v>
      </c>
      <c r="AH1162">
        <v>268</v>
      </c>
      <c r="AI1162">
        <v>272</v>
      </c>
      <c r="AJ1162">
        <v>284</v>
      </c>
      <c r="AK1162">
        <v>156</v>
      </c>
      <c r="AL1162">
        <v>152</v>
      </c>
      <c r="AN1162">
        <v>283</v>
      </c>
      <c r="AP1162">
        <v>18</v>
      </c>
      <c r="AQ1162">
        <v>200</v>
      </c>
      <c r="AR1162">
        <v>26</v>
      </c>
      <c r="AS1162">
        <v>139</v>
      </c>
      <c r="AT1162">
        <v>8</v>
      </c>
      <c r="AU1162">
        <v>5</v>
      </c>
      <c r="AV1162">
        <v>7</v>
      </c>
      <c r="BC1162">
        <v>20</v>
      </c>
      <c r="BD1162">
        <v>455</v>
      </c>
      <c r="BE1162">
        <v>1.4999999999999999E-2</v>
      </c>
      <c r="BF1162">
        <v>4.3999999999999997E-2</v>
      </c>
      <c r="BH1162">
        <v>0.1</v>
      </c>
      <c r="BI1162">
        <v>1.6</v>
      </c>
      <c r="BJ1162">
        <v>5.7</v>
      </c>
      <c r="BK1162">
        <v>128.80000000000001</v>
      </c>
      <c r="BL1162" t="s">
        <v>181</v>
      </c>
      <c r="BM1162" t="s">
        <v>182</v>
      </c>
      <c r="BN1162" t="s">
        <v>229</v>
      </c>
      <c r="BP1162">
        <v>10</v>
      </c>
    </row>
    <row r="1163" spans="1:68" hidden="1" x14ac:dyDescent="0.2">
      <c r="A1163">
        <v>2021</v>
      </c>
      <c r="B1163">
        <v>3</v>
      </c>
      <c r="C1163" s="260">
        <v>44269</v>
      </c>
      <c r="D1163">
        <v>10</v>
      </c>
      <c r="E1163">
        <v>24</v>
      </c>
      <c r="F1163">
        <v>5</v>
      </c>
      <c r="G1163" t="s">
        <v>366</v>
      </c>
      <c r="H1163" t="s">
        <v>367</v>
      </c>
      <c r="I1163" t="s">
        <v>163</v>
      </c>
      <c r="J1163">
        <v>4</v>
      </c>
      <c r="K1163">
        <v>2</v>
      </c>
      <c r="L1163">
        <v>166</v>
      </c>
      <c r="M1163">
        <v>154.38</v>
      </c>
      <c r="N1163">
        <v>177.62</v>
      </c>
      <c r="X1163">
        <v>165</v>
      </c>
      <c r="Z1163">
        <v>107</v>
      </c>
      <c r="AF1163">
        <v>173</v>
      </c>
      <c r="AG1163">
        <v>168</v>
      </c>
      <c r="AH1163">
        <v>162</v>
      </c>
      <c r="AI1163">
        <v>175</v>
      </c>
      <c r="AJ1163">
        <v>168</v>
      </c>
      <c r="AK1163">
        <v>105</v>
      </c>
      <c r="AL1163">
        <v>106</v>
      </c>
      <c r="AN1163">
        <v>168.5</v>
      </c>
      <c r="AP1163">
        <v>145</v>
      </c>
      <c r="AQ1163">
        <v>99</v>
      </c>
      <c r="AR1163">
        <v>136</v>
      </c>
      <c r="AS1163">
        <v>106</v>
      </c>
      <c r="AT1163">
        <v>7</v>
      </c>
      <c r="AU1163">
        <v>2</v>
      </c>
      <c r="AV1163">
        <v>5</v>
      </c>
      <c r="BC1163">
        <v>14</v>
      </c>
      <c r="BD1163">
        <v>1406</v>
      </c>
      <c r="BE1163">
        <v>1.4999999999999999E-2</v>
      </c>
      <c r="BF1163">
        <v>0.01</v>
      </c>
      <c r="BG1163">
        <v>1</v>
      </c>
      <c r="BH1163">
        <v>0.1</v>
      </c>
      <c r="BI1163">
        <v>8.5</v>
      </c>
      <c r="BJ1163">
        <v>2.4</v>
      </c>
      <c r="BK1163">
        <v>236.9</v>
      </c>
      <c r="BL1163" t="s">
        <v>181</v>
      </c>
      <c r="BM1163" t="s">
        <v>182</v>
      </c>
      <c r="BN1163" t="s">
        <v>368</v>
      </c>
      <c r="BO1163" t="s">
        <v>220</v>
      </c>
      <c r="BP1163">
        <v>10</v>
      </c>
    </row>
    <row r="1164" spans="1:68" hidden="1" x14ac:dyDescent="0.2">
      <c r="A1164">
        <v>2021</v>
      </c>
      <c r="B1164">
        <v>3</v>
      </c>
      <c r="C1164" s="260">
        <v>44269</v>
      </c>
      <c r="D1164">
        <v>10</v>
      </c>
      <c r="E1164">
        <v>25</v>
      </c>
      <c r="F1164">
        <v>5</v>
      </c>
      <c r="G1164" t="s">
        <v>369</v>
      </c>
      <c r="H1164" t="s">
        <v>370</v>
      </c>
      <c r="I1164" t="s">
        <v>163</v>
      </c>
      <c r="J1164">
        <v>4</v>
      </c>
      <c r="K1164">
        <v>2</v>
      </c>
      <c r="L1164">
        <v>162</v>
      </c>
      <c r="M1164">
        <v>150.66</v>
      </c>
      <c r="N1164">
        <v>173.34</v>
      </c>
      <c r="X1164">
        <v>170</v>
      </c>
      <c r="Z1164">
        <v>107</v>
      </c>
      <c r="AF1164">
        <v>162</v>
      </c>
      <c r="AG1164">
        <v>168</v>
      </c>
      <c r="AH1164">
        <v>169</v>
      </c>
      <c r="AI1164">
        <v>170</v>
      </c>
      <c r="AJ1164">
        <v>163</v>
      </c>
      <c r="AK1164">
        <v>105</v>
      </c>
      <c r="AL1164">
        <v>106</v>
      </c>
      <c r="AN1164">
        <v>167</v>
      </c>
      <c r="AP1164">
        <v>145</v>
      </c>
      <c r="AQ1164">
        <v>99</v>
      </c>
      <c r="AR1164">
        <v>136</v>
      </c>
      <c r="AS1164">
        <v>106</v>
      </c>
      <c r="AT1164">
        <v>4</v>
      </c>
      <c r="AU1164">
        <v>1</v>
      </c>
      <c r="AV1164">
        <v>5</v>
      </c>
      <c r="BC1164">
        <v>10</v>
      </c>
      <c r="BD1164">
        <v>1402</v>
      </c>
      <c r="BE1164">
        <v>1.4999999999999999E-2</v>
      </c>
      <c r="BF1164">
        <v>7.0000000000000001E-3</v>
      </c>
      <c r="BG1164">
        <v>1</v>
      </c>
      <c r="BH1164">
        <v>0.1</v>
      </c>
      <c r="BI1164">
        <v>8.6999999999999993</v>
      </c>
      <c r="BJ1164">
        <v>1.7</v>
      </c>
      <c r="BK1164">
        <v>234.1</v>
      </c>
      <c r="BL1164" t="s">
        <v>181</v>
      </c>
      <c r="BM1164" t="s">
        <v>182</v>
      </c>
      <c r="BN1164" t="s">
        <v>371</v>
      </c>
      <c r="BO1164" t="s">
        <v>220</v>
      </c>
      <c r="BP1164">
        <v>10</v>
      </c>
    </row>
    <row r="1165" spans="1:68" hidden="1" x14ac:dyDescent="0.2">
      <c r="A1165">
        <v>2021</v>
      </c>
      <c r="B1165">
        <v>3</v>
      </c>
      <c r="C1165" s="260">
        <v>44269</v>
      </c>
      <c r="D1165">
        <v>236</v>
      </c>
      <c r="E1165">
        <v>160</v>
      </c>
      <c r="F1165">
        <v>5</v>
      </c>
      <c r="G1165" t="s">
        <v>277</v>
      </c>
      <c r="H1165" t="s">
        <v>278</v>
      </c>
      <c r="I1165" t="s">
        <v>163</v>
      </c>
      <c r="J1165">
        <v>2</v>
      </c>
      <c r="K1165">
        <v>1</v>
      </c>
      <c r="L1165">
        <v>200</v>
      </c>
      <c r="M1165">
        <v>186</v>
      </c>
      <c r="N1165">
        <v>214</v>
      </c>
      <c r="U1165">
        <v>203</v>
      </c>
      <c r="V1165">
        <v>205</v>
      </c>
      <c r="W1165">
        <v>185</v>
      </c>
      <c r="X1165">
        <v>189</v>
      </c>
      <c r="Y1165">
        <v>91</v>
      </c>
      <c r="Z1165">
        <v>85</v>
      </c>
      <c r="AF1165">
        <v>234</v>
      </c>
      <c r="AG1165">
        <v>208</v>
      </c>
      <c r="AH1165">
        <v>179</v>
      </c>
      <c r="AI1165">
        <v>184</v>
      </c>
      <c r="AJ1165">
        <v>196</v>
      </c>
      <c r="AK1165">
        <v>87</v>
      </c>
      <c r="AL1165">
        <v>87</v>
      </c>
      <c r="AN1165">
        <v>198.1</v>
      </c>
      <c r="AP1165">
        <v>76</v>
      </c>
      <c r="AQ1165">
        <v>95</v>
      </c>
      <c r="AR1165">
        <v>82</v>
      </c>
      <c r="AS1165">
        <v>88</v>
      </c>
      <c r="AT1165">
        <v>10</v>
      </c>
      <c r="AU1165">
        <v>3</v>
      </c>
      <c r="AV1165">
        <v>1</v>
      </c>
      <c r="BC1165">
        <v>14</v>
      </c>
      <c r="BD1165">
        <v>1646</v>
      </c>
      <c r="BE1165">
        <v>1.4999999999999999E-2</v>
      </c>
      <c r="BF1165">
        <v>8.9999999999999993E-3</v>
      </c>
      <c r="BG1165">
        <v>1</v>
      </c>
      <c r="BH1165">
        <v>0.1</v>
      </c>
      <c r="BI1165">
        <v>8.1999999999999993</v>
      </c>
      <c r="BJ1165">
        <v>2.8</v>
      </c>
      <c r="BK1165">
        <v>326.10000000000002</v>
      </c>
      <c r="BL1165" t="s">
        <v>279</v>
      </c>
      <c r="BM1165" t="s">
        <v>279</v>
      </c>
      <c r="BP1165">
        <v>10</v>
      </c>
    </row>
    <row r="1166" spans="1:68" hidden="1" x14ac:dyDescent="0.2">
      <c r="A1166">
        <v>2021</v>
      </c>
      <c r="B1166">
        <v>3</v>
      </c>
      <c r="C1166" s="260">
        <v>44269</v>
      </c>
      <c r="D1166">
        <v>1</v>
      </c>
      <c r="E1166">
        <v>1</v>
      </c>
      <c r="F1166">
        <v>6</v>
      </c>
      <c r="G1166" t="s">
        <v>342</v>
      </c>
      <c r="H1166" t="s">
        <v>343</v>
      </c>
      <c r="I1166" t="s">
        <v>163</v>
      </c>
      <c r="J1166">
        <v>3</v>
      </c>
      <c r="K1166">
        <v>2</v>
      </c>
      <c r="L1166">
        <v>111</v>
      </c>
      <c r="M1166">
        <v>103.23</v>
      </c>
      <c r="N1166">
        <v>118.77</v>
      </c>
      <c r="U1166">
        <v>118</v>
      </c>
      <c r="V1166">
        <v>113</v>
      </c>
      <c r="W1166">
        <v>115</v>
      </c>
      <c r="X1166">
        <v>113</v>
      </c>
      <c r="Y1166">
        <v>100</v>
      </c>
      <c r="Z1166">
        <v>99</v>
      </c>
      <c r="AF1166">
        <v>110</v>
      </c>
      <c r="AG1166">
        <v>116</v>
      </c>
      <c r="AH1166">
        <v>104</v>
      </c>
      <c r="AI1166">
        <v>103</v>
      </c>
      <c r="AJ1166">
        <v>108</v>
      </c>
      <c r="AK1166">
        <v>100</v>
      </c>
      <c r="AL1166">
        <v>96</v>
      </c>
      <c r="AN1166">
        <v>111.1</v>
      </c>
      <c r="AP1166">
        <v>108</v>
      </c>
      <c r="AQ1166">
        <v>100</v>
      </c>
      <c r="AR1166">
        <v>109</v>
      </c>
      <c r="AS1166">
        <v>99</v>
      </c>
      <c r="AT1166">
        <v>6</v>
      </c>
      <c r="AU1166">
        <v>4</v>
      </c>
      <c r="AV1166">
        <v>5</v>
      </c>
      <c r="BC1166">
        <v>15</v>
      </c>
      <c r="BD1166">
        <v>2111</v>
      </c>
      <c r="BE1166">
        <v>1.4999999999999999E-2</v>
      </c>
      <c r="BF1166">
        <v>7.0000000000000001E-3</v>
      </c>
      <c r="BG1166">
        <v>1</v>
      </c>
      <c r="BH1166">
        <v>0.1</v>
      </c>
      <c r="BI1166">
        <v>19</v>
      </c>
      <c r="BJ1166">
        <v>1.7</v>
      </c>
      <c r="BK1166">
        <v>234.5</v>
      </c>
      <c r="BL1166" t="s">
        <v>241</v>
      </c>
      <c r="BM1166" t="s">
        <v>241</v>
      </c>
      <c r="BP1166">
        <v>10</v>
      </c>
    </row>
    <row r="1167" spans="1:68" hidden="1" x14ac:dyDescent="0.2">
      <c r="A1167">
        <v>2021</v>
      </c>
      <c r="B1167">
        <v>3</v>
      </c>
      <c r="C1167" s="260">
        <v>44269</v>
      </c>
      <c r="D1167">
        <v>1</v>
      </c>
      <c r="E1167">
        <v>2</v>
      </c>
      <c r="F1167">
        <v>6</v>
      </c>
      <c r="G1167" t="s">
        <v>344</v>
      </c>
      <c r="H1167" t="s">
        <v>345</v>
      </c>
      <c r="I1167" t="s">
        <v>163</v>
      </c>
      <c r="J1167">
        <v>3</v>
      </c>
      <c r="K1167">
        <v>2</v>
      </c>
      <c r="L1167">
        <v>113</v>
      </c>
      <c r="M1167">
        <v>105.09</v>
      </c>
      <c r="N1167">
        <v>120.91</v>
      </c>
      <c r="U1167">
        <v>103</v>
      </c>
      <c r="V1167">
        <v>106</v>
      </c>
      <c r="W1167">
        <v>108</v>
      </c>
      <c r="X1167">
        <v>100</v>
      </c>
      <c r="Y1167">
        <v>100</v>
      </c>
      <c r="Z1167">
        <v>99</v>
      </c>
      <c r="AF1167">
        <v>118</v>
      </c>
      <c r="AG1167">
        <v>126</v>
      </c>
      <c r="AH1167">
        <v>115</v>
      </c>
      <c r="AI1167">
        <v>112</v>
      </c>
      <c r="AJ1167">
        <v>115</v>
      </c>
      <c r="AK1167">
        <v>100</v>
      </c>
      <c r="AL1167">
        <v>96</v>
      </c>
      <c r="AN1167">
        <v>111.4</v>
      </c>
      <c r="AP1167">
        <v>108</v>
      </c>
      <c r="AQ1167">
        <v>100</v>
      </c>
      <c r="AR1167">
        <v>109</v>
      </c>
      <c r="AS1167">
        <v>99</v>
      </c>
      <c r="AT1167">
        <v>9</v>
      </c>
      <c r="AU1167">
        <v>2</v>
      </c>
      <c r="AV1167">
        <v>5</v>
      </c>
      <c r="BC1167">
        <v>16</v>
      </c>
      <c r="BD1167">
        <v>2096</v>
      </c>
      <c r="BE1167">
        <v>1.4999999999999999E-2</v>
      </c>
      <c r="BF1167">
        <v>8.0000000000000002E-3</v>
      </c>
      <c r="BG1167">
        <v>1</v>
      </c>
      <c r="BH1167">
        <v>0.1</v>
      </c>
      <c r="BI1167">
        <v>18.5</v>
      </c>
      <c r="BJ1167">
        <v>1.8</v>
      </c>
      <c r="BK1167">
        <v>233.5</v>
      </c>
      <c r="BL1167" t="s">
        <v>241</v>
      </c>
      <c r="BM1167" t="s">
        <v>241</v>
      </c>
      <c r="BP1167">
        <v>10</v>
      </c>
    </row>
    <row r="1168" spans="1:68" hidden="1" x14ac:dyDescent="0.2">
      <c r="A1168">
        <v>2021</v>
      </c>
      <c r="B1168">
        <v>3</v>
      </c>
      <c r="C1168" s="260">
        <v>44269</v>
      </c>
      <c r="D1168">
        <v>423</v>
      </c>
      <c r="E1168">
        <v>669</v>
      </c>
      <c r="F1168">
        <v>6</v>
      </c>
      <c r="G1168" t="s">
        <v>430</v>
      </c>
      <c r="H1168" t="s">
        <v>431</v>
      </c>
      <c r="I1168" t="s">
        <v>163</v>
      </c>
      <c r="J1168">
        <v>2</v>
      </c>
      <c r="K1168">
        <v>2</v>
      </c>
      <c r="L1168">
        <v>954</v>
      </c>
      <c r="M1168">
        <v>897.71400000000006</v>
      </c>
      <c r="N1168">
        <v>1021.734</v>
      </c>
      <c r="AJ1168">
        <v>1027</v>
      </c>
      <c r="AL1168">
        <v>192</v>
      </c>
      <c r="AN1168">
        <v>1027</v>
      </c>
      <c r="AP1168">
        <v>40</v>
      </c>
      <c r="AQ1168">
        <v>180</v>
      </c>
      <c r="AR1168">
        <v>38</v>
      </c>
      <c r="AS1168">
        <v>192</v>
      </c>
      <c r="AT1168">
        <v>1</v>
      </c>
      <c r="AU1168">
        <v>1</v>
      </c>
      <c r="AV1168">
        <v>3</v>
      </c>
      <c r="BC1168">
        <v>5</v>
      </c>
      <c r="BD1168">
        <v>5</v>
      </c>
      <c r="BE1168">
        <v>1.4999999999999999E-2</v>
      </c>
      <c r="BF1168">
        <v>1</v>
      </c>
      <c r="BH1168">
        <v>0</v>
      </c>
      <c r="BI1168">
        <v>0</v>
      </c>
      <c r="BJ1168">
        <v>5.0999999999999996</v>
      </c>
      <c r="BK1168">
        <v>5.0999999999999996</v>
      </c>
      <c r="BL1168" t="s">
        <v>157</v>
      </c>
      <c r="BM1168" t="s">
        <v>158</v>
      </c>
      <c r="BN1168" t="s">
        <v>432</v>
      </c>
      <c r="BO1168" t="s">
        <v>168</v>
      </c>
      <c r="BP1168">
        <v>10</v>
      </c>
    </row>
    <row r="1169" spans="1:68" hidden="1" x14ac:dyDescent="0.2">
      <c r="A1169">
        <v>2021</v>
      </c>
      <c r="B1169">
        <v>3</v>
      </c>
      <c r="C1169" s="260">
        <v>44269</v>
      </c>
      <c r="D1169">
        <v>34</v>
      </c>
      <c r="E1169">
        <v>99</v>
      </c>
      <c r="F1169">
        <v>7</v>
      </c>
      <c r="G1169" t="s">
        <v>313</v>
      </c>
      <c r="H1169" t="s">
        <v>314</v>
      </c>
      <c r="I1169" t="s">
        <v>163</v>
      </c>
      <c r="J1169">
        <v>4</v>
      </c>
      <c r="K1169">
        <v>6</v>
      </c>
      <c r="L1169">
        <v>20</v>
      </c>
      <c r="M1169">
        <v>18.600000000000001</v>
      </c>
      <c r="N1169">
        <v>21.4</v>
      </c>
      <c r="U1169">
        <v>21</v>
      </c>
      <c r="V1169">
        <v>21</v>
      </c>
      <c r="W1169">
        <v>21</v>
      </c>
      <c r="X1169">
        <v>20</v>
      </c>
      <c r="Y1169">
        <v>100</v>
      </c>
      <c r="Z1169">
        <v>95</v>
      </c>
      <c r="AN1169">
        <v>20.7</v>
      </c>
      <c r="AP1169">
        <v>140</v>
      </c>
      <c r="AQ1169">
        <v>103</v>
      </c>
      <c r="AR1169">
        <v>148</v>
      </c>
      <c r="AS1169">
        <v>98</v>
      </c>
      <c r="AT1169">
        <v>3</v>
      </c>
      <c r="AU1169">
        <v>5</v>
      </c>
      <c r="AV1169">
        <v>2</v>
      </c>
      <c r="AX1169">
        <v>1</v>
      </c>
      <c r="BC1169">
        <v>11</v>
      </c>
      <c r="BD1169">
        <v>983</v>
      </c>
      <c r="BE1169">
        <v>1.4999999999999999E-2</v>
      </c>
      <c r="BF1169">
        <v>1.0999999999999999E-2</v>
      </c>
      <c r="BG1169">
        <v>1</v>
      </c>
      <c r="BH1169">
        <v>0.6</v>
      </c>
      <c r="BI1169">
        <v>49.2</v>
      </c>
      <c r="BJ1169">
        <v>0.2</v>
      </c>
      <c r="BK1169">
        <v>20.3</v>
      </c>
      <c r="BL1169" t="s">
        <v>181</v>
      </c>
      <c r="BM1169" t="s">
        <v>182</v>
      </c>
      <c r="BN1169" t="s">
        <v>315</v>
      </c>
      <c r="BP1169">
        <v>10</v>
      </c>
    </row>
    <row r="1170" spans="1:68" hidden="1" x14ac:dyDescent="0.2">
      <c r="A1170">
        <v>2021</v>
      </c>
      <c r="B1170">
        <v>3</v>
      </c>
      <c r="C1170" s="260">
        <v>44269</v>
      </c>
      <c r="D1170">
        <v>34</v>
      </c>
      <c r="E1170">
        <v>100</v>
      </c>
      <c r="F1170">
        <v>7</v>
      </c>
      <c r="G1170" t="s">
        <v>316</v>
      </c>
      <c r="H1170" t="s">
        <v>317</v>
      </c>
      <c r="I1170" t="s">
        <v>163</v>
      </c>
      <c r="J1170">
        <v>4</v>
      </c>
      <c r="K1170">
        <v>6</v>
      </c>
      <c r="L1170">
        <v>20</v>
      </c>
      <c r="M1170">
        <v>18.600000000000001</v>
      </c>
      <c r="N1170">
        <v>21.4</v>
      </c>
      <c r="U1170">
        <v>21</v>
      </c>
      <c r="V1170">
        <v>21</v>
      </c>
      <c r="W1170">
        <v>21</v>
      </c>
      <c r="X1170">
        <v>20</v>
      </c>
      <c r="Y1170">
        <v>100</v>
      </c>
      <c r="Z1170">
        <v>95</v>
      </c>
      <c r="AN1170">
        <v>20.7</v>
      </c>
      <c r="AP1170">
        <v>140</v>
      </c>
      <c r="AQ1170">
        <v>103</v>
      </c>
      <c r="AR1170">
        <v>148</v>
      </c>
      <c r="AS1170">
        <v>98</v>
      </c>
      <c r="AT1170">
        <v>3</v>
      </c>
      <c r="AU1170">
        <v>5</v>
      </c>
      <c r="AV1170">
        <v>2</v>
      </c>
      <c r="AX1170">
        <v>1</v>
      </c>
      <c r="BC1170">
        <v>11</v>
      </c>
      <c r="BD1170">
        <v>983</v>
      </c>
      <c r="BE1170">
        <v>1.4999999999999999E-2</v>
      </c>
      <c r="BF1170">
        <v>1.0999999999999999E-2</v>
      </c>
      <c r="BG1170">
        <v>1</v>
      </c>
      <c r="BH1170">
        <v>0.6</v>
      </c>
      <c r="BI1170">
        <v>49.2</v>
      </c>
      <c r="BJ1170">
        <v>0.2</v>
      </c>
      <c r="BK1170">
        <v>20.3</v>
      </c>
      <c r="BL1170" t="s">
        <v>181</v>
      </c>
      <c r="BM1170" t="s">
        <v>182</v>
      </c>
      <c r="BN1170" t="s">
        <v>318</v>
      </c>
      <c r="BP1170">
        <v>10</v>
      </c>
    </row>
    <row r="1171" spans="1:68" hidden="1" x14ac:dyDescent="0.2">
      <c r="A1171">
        <v>2021</v>
      </c>
      <c r="B1171">
        <v>3</v>
      </c>
      <c r="C1171" s="260">
        <v>44269</v>
      </c>
      <c r="D1171">
        <v>34</v>
      </c>
      <c r="E1171">
        <v>101</v>
      </c>
      <c r="F1171">
        <v>7</v>
      </c>
      <c r="G1171" t="s">
        <v>319</v>
      </c>
      <c r="H1171" t="s">
        <v>320</v>
      </c>
      <c r="I1171" t="s">
        <v>163</v>
      </c>
      <c r="J1171">
        <v>4</v>
      </c>
      <c r="K1171">
        <v>6</v>
      </c>
      <c r="L1171">
        <v>20</v>
      </c>
      <c r="M1171">
        <v>18.600000000000001</v>
      </c>
      <c r="N1171">
        <v>21.4</v>
      </c>
      <c r="U1171">
        <v>21</v>
      </c>
      <c r="V1171">
        <v>21</v>
      </c>
      <c r="W1171">
        <v>21</v>
      </c>
      <c r="X1171">
        <v>20</v>
      </c>
      <c r="Y1171">
        <v>100</v>
      </c>
      <c r="Z1171">
        <v>95</v>
      </c>
      <c r="AN1171">
        <v>20.7</v>
      </c>
      <c r="AP1171">
        <v>140</v>
      </c>
      <c r="AQ1171">
        <v>103</v>
      </c>
      <c r="AR1171">
        <v>148</v>
      </c>
      <c r="AS1171">
        <v>98</v>
      </c>
      <c r="AT1171">
        <v>3</v>
      </c>
      <c r="AU1171">
        <v>5</v>
      </c>
      <c r="AV1171">
        <v>2</v>
      </c>
      <c r="AX1171">
        <v>1</v>
      </c>
      <c r="BC1171">
        <v>11</v>
      </c>
      <c r="BD1171">
        <v>983</v>
      </c>
      <c r="BE1171">
        <v>1.4999999999999999E-2</v>
      </c>
      <c r="BF1171">
        <v>1.0999999999999999E-2</v>
      </c>
      <c r="BG1171">
        <v>1</v>
      </c>
      <c r="BH1171">
        <v>0.6</v>
      </c>
      <c r="BI1171">
        <v>49.2</v>
      </c>
      <c r="BJ1171">
        <v>0.2</v>
      </c>
      <c r="BK1171">
        <v>20.3</v>
      </c>
      <c r="BL1171" t="s">
        <v>181</v>
      </c>
      <c r="BM1171" t="s">
        <v>182</v>
      </c>
      <c r="BN1171" t="s">
        <v>321</v>
      </c>
      <c r="BP1171">
        <v>10</v>
      </c>
    </row>
    <row r="1172" spans="1:68" hidden="1" x14ac:dyDescent="0.2">
      <c r="A1172">
        <v>2021</v>
      </c>
      <c r="B1172">
        <v>3</v>
      </c>
      <c r="C1172" s="260">
        <v>44269</v>
      </c>
      <c r="D1172">
        <v>34</v>
      </c>
      <c r="E1172">
        <v>102</v>
      </c>
      <c r="F1172">
        <v>7</v>
      </c>
      <c r="G1172" t="s">
        <v>322</v>
      </c>
      <c r="H1172" t="s">
        <v>323</v>
      </c>
      <c r="I1172" t="s">
        <v>163</v>
      </c>
      <c r="J1172">
        <v>4</v>
      </c>
      <c r="K1172">
        <v>6</v>
      </c>
      <c r="L1172">
        <v>20</v>
      </c>
      <c r="M1172">
        <v>18.600000000000001</v>
      </c>
      <c r="N1172">
        <v>21.4</v>
      </c>
      <c r="U1172">
        <v>21</v>
      </c>
      <c r="V1172">
        <v>21</v>
      </c>
      <c r="W1172">
        <v>21</v>
      </c>
      <c r="X1172">
        <v>20</v>
      </c>
      <c r="Y1172">
        <v>100</v>
      </c>
      <c r="Z1172">
        <v>95</v>
      </c>
      <c r="AN1172">
        <v>20.7</v>
      </c>
      <c r="AP1172">
        <v>140</v>
      </c>
      <c r="AQ1172">
        <v>103</v>
      </c>
      <c r="AR1172">
        <v>148</v>
      </c>
      <c r="AS1172">
        <v>98</v>
      </c>
      <c r="AT1172">
        <v>3</v>
      </c>
      <c r="AU1172">
        <v>5</v>
      </c>
      <c r="AV1172">
        <v>2</v>
      </c>
      <c r="AX1172">
        <v>1</v>
      </c>
      <c r="BC1172">
        <v>11</v>
      </c>
      <c r="BD1172">
        <v>983</v>
      </c>
      <c r="BE1172">
        <v>1.4999999999999999E-2</v>
      </c>
      <c r="BF1172">
        <v>1.0999999999999999E-2</v>
      </c>
      <c r="BG1172">
        <v>1</v>
      </c>
      <c r="BH1172">
        <v>0.6</v>
      </c>
      <c r="BI1172">
        <v>49.2</v>
      </c>
      <c r="BJ1172">
        <v>0.2</v>
      </c>
      <c r="BK1172">
        <v>20.3</v>
      </c>
      <c r="BL1172" t="s">
        <v>181</v>
      </c>
      <c r="BM1172" t="s">
        <v>182</v>
      </c>
      <c r="BN1172" t="s">
        <v>324</v>
      </c>
      <c r="BP1172">
        <v>10</v>
      </c>
    </row>
    <row r="1173" spans="1:68" hidden="1" x14ac:dyDescent="0.2">
      <c r="A1173">
        <v>2021</v>
      </c>
      <c r="B1173">
        <v>3</v>
      </c>
      <c r="C1173" s="260">
        <v>44269</v>
      </c>
      <c r="D1173">
        <v>34</v>
      </c>
      <c r="E1173">
        <v>103</v>
      </c>
      <c r="F1173">
        <v>7</v>
      </c>
      <c r="G1173" t="s">
        <v>325</v>
      </c>
      <c r="H1173" t="s">
        <v>326</v>
      </c>
      <c r="I1173" t="s">
        <v>163</v>
      </c>
      <c r="J1173">
        <v>4</v>
      </c>
      <c r="K1173">
        <v>6</v>
      </c>
      <c r="L1173">
        <v>89</v>
      </c>
      <c r="M1173">
        <v>82.77</v>
      </c>
      <c r="N1173">
        <v>95.23</v>
      </c>
      <c r="U1173">
        <v>83</v>
      </c>
      <c r="V1173">
        <v>84</v>
      </c>
      <c r="W1173">
        <v>92</v>
      </c>
      <c r="X1173">
        <v>89</v>
      </c>
      <c r="Y1173">
        <v>100</v>
      </c>
      <c r="Z1173">
        <v>95</v>
      </c>
      <c r="AN1173">
        <v>86.9</v>
      </c>
      <c r="AP1173">
        <v>140</v>
      </c>
      <c r="AQ1173">
        <v>103</v>
      </c>
      <c r="AR1173">
        <v>148</v>
      </c>
      <c r="AS1173">
        <v>98</v>
      </c>
      <c r="AT1173">
        <v>2</v>
      </c>
      <c r="AU1173">
        <v>5</v>
      </c>
      <c r="AV1173">
        <v>1</v>
      </c>
      <c r="AX1173">
        <v>1</v>
      </c>
      <c r="BC1173">
        <v>9</v>
      </c>
      <c r="BD1173">
        <v>981</v>
      </c>
      <c r="BE1173">
        <v>1.4999999999999999E-2</v>
      </c>
      <c r="BF1173">
        <v>8.9999999999999993E-3</v>
      </c>
      <c r="BG1173">
        <v>1</v>
      </c>
      <c r="BH1173">
        <v>0.1</v>
      </c>
      <c r="BI1173">
        <v>11</v>
      </c>
      <c r="BJ1173">
        <v>0.8</v>
      </c>
      <c r="BK1173">
        <v>85.2</v>
      </c>
      <c r="BL1173" t="s">
        <v>181</v>
      </c>
      <c r="BM1173" t="s">
        <v>182</v>
      </c>
      <c r="BN1173" t="s">
        <v>327</v>
      </c>
      <c r="BP1173">
        <v>10</v>
      </c>
    </row>
    <row r="1174" spans="1:68" hidden="1" x14ac:dyDescent="0.2">
      <c r="A1174">
        <v>2021</v>
      </c>
      <c r="B1174">
        <v>3</v>
      </c>
      <c r="C1174" s="260">
        <v>44269</v>
      </c>
      <c r="D1174">
        <v>34</v>
      </c>
      <c r="E1174">
        <v>104</v>
      </c>
      <c r="F1174">
        <v>7</v>
      </c>
      <c r="G1174" t="s">
        <v>328</v>
      </c>
      <c r="H1174" t="s">
        <v>329</v>
      </c>
      <c r="I1174" t="s">
        <v>163</v>
      </c>
      <c r="J1174">
        <v>4</v>
      </c>
      <c r="K1174">
        <v>6</v>
      </c>
      <c r="L1174">
        <v>89</v>
      </c>
      <c r="M1174">
        <v>82.77</v>
      </c>
      <c r="N1174">
        <v>95.23</v>
      </c>
      <c r="U1174">
        <v>83</v>
      </c>
      <c r="V1174">
        <v>84</v>
      </c>
      <c r="W1174">
        <v>92</v>
      </c>
      <c r="X1174">
        <v>89</v>
      </c>
      <c r="Y1174">
        <v>100</v>
      </c>
      <c r="Z1174">
        <v>95</v>
      </c>
      <c r="AN1174">
        <v>86.9</v>
      </c>
      <c r="AP1174">
        <v>140</v>
      </c>
      <c r="AQ1174">
        <v>103</v>
      </c>
      <c r="AR1174">
        <v>148</v>
      </c>
      <c r="AS1174">
        <v>98</v>
      </c>
      <c r="AT1174">
        <v>2</v>
      </c>
      <c r="AU1174">
        <v>5</v>
      </c>
      <c r="AV1174">
        <v>1</v>
      </c>
      <c r="AX1174">
        <v>1</v>
      </c>
      <c r="BC1174">
        <v>9</v>
      </c>
      <c r="BD1174">
        <v>981</v>
      </c>
      <c r="BE1174">
        <v>1.4999999999999999E-2</v>
      </c>
      <c r="BF1174">
        <v>8.9999999999999993E-3</v>
      </c>
      <c r="BG1174">
        <v>1</v>
      </c>
      <c r="BH1174">
        <v>0.1</v>
      </c>
      <c r="BI1174">
        <v>11</v>
      </c>
      <c r="BJ1174">
        <v>0.8</v>
      </c>
      <c r="BK1174">
        <v>85.2</v>
      </c>
      <c r="BL1174" t="s">
        <v>181</v>
      </c>
      <c r="BM1174" t="s">
        <v>182</v>
      </c>
      <c r="BN1174" t="s">
        <v>330</v>
      </c>
      <c r="BP1174">
        <v>10</v>
      </c>
    </row>
    <row r="1175" spans="1:68" hidden="1" x14ac:dyDescent="0.2">
      <c r="A1175">
        <v>2021</v>
      </c>
      <c r="B1175">
        <v>3</v>
      </c>
      <c r="C1175" s="260">
        <v>44269</v>
      </c>
      <c r="D1175">
        <v>375</v>
      </c>
      <c r="E1175">
        <v>437</v>
      </c>
      <c r="F1175">
        <v>8</v>
      </c>
      <c r="G1175" t="s">
        <v>363</v>
      </c>
      <c r="H1175" t="s">
        <v>364</v>
      </c>
      <c r="I1175" t="s">
        <v>163</v>
      </c>
      <c r="J1175">
        <v>4</v>
      </c>
      <c r="K1175">
        <v>2</v>
      </c>
      <c r="L1175">
        <v>168</v>
      </c>
      <c r="M1175">
        <v>158.08799999999999</v>
      </c>
      <c r="N1175">
        <v>179.928</v>
      </c>
      <c r="U1175">
        <v>176</v>
      </c>
      <c r="V1175">
        <v>169</v>
      </c>
      <c r="Y1175">
        <v>106</v>
      </c>
      <c r="AN1175">
        <v>172.5</v>
      </c>
      <c r="AP1175">
        <v>120</v>
      </c>
      <c r="AQ1175">
        <v>120</v>
      </c>
      <c r="AR1175">
        <v>136</v>
      </c>
      <c r="AS1175">
        <v>106</v>
      </c>
      <c r="AT1175">
        <v>4</v>
      </c>
      <c r="AU1175">
        <v>2</v>
      </c>
      <c r="AV1175">
        <v>2</v>
      </c>
      <c r="BC1175">
        <v>8</v>
      </c>
      <c r="BD1175">
        <v>2583</v>
      </c>
      <c r="BE1175">
        <v>1.4999999999999999E-2</v>
      </c>
      <c r="BF1175">
        <v>3.0000000000000001E-3</v>
      </c>
      <c r="BG1175">
        <v>1</v>
      </c>
      <c r="BH1175">
        <v>0</v>
      </c>
      <c r="BI1175">
        <v>15.4</v>
      </c>
      <c r="BJ1175">
        <v>1.4</v>
      </c>
      <c r="BK1175">
        <v>445.6</v>
      </c>
      <c r="BL1175" t="s">
        <v>157</v>
      </c>
      <c r="BM1175" t="s">
        <v>158</v>
      </c>
      <c r="BN1175" t="s">
        <v>365</v>
      </c>
      <c r="BO1175" t="s">
        <v>168</v>
      </c>
      <c r="BP1175">
        <v>10</v>
      </c>
    </row>
    <row r="1176" spans="1:68" hidden="1" x14ac:dyDescent="0.2">
      <c r="A1176">
        <v>2021</v>
      </c>
      <c r="B1176">
        <v>3</v>
      </c>
      <c r="C1176" s="260">
        <v>44269</v>
      </c>
      <c r="D1176">
        <v>376</v>
      </c>
      <c r="E1176">
        <v>438</v>
      </c>
      <c r="F1176">
        <v>8</v>
      </c>
      <c r="G1176" t="s">
        <v>190</v>
      </c>
      <c r="H1176" t="s">
        <v>191</v>
      </c>
      <c r="I1176" t="s">
        <v>163</v>
      </c>
      <c r="J1176">
        <v>3</v>
      </c>
      <c r="K1176">
        <v>2</v>
      </c>
      <c r="L1176">
        <v>336</v>
      </c>
      <c r="M1176">
        <v>316.17599999999999</v>
      </c>
      <c r="N1176">
        <v>359.85599999999999</v>
      </c>
      <c r="U1176">
        <v>356</v>
      </c>
      <c r="V1176">
        <v>344</v>
      </c>
      <c r="W1176">
        <v>336</v>
      </c>
      <c r="X1176">
        <v>337</v>
      </c>
      <c r="Y1176">
        <v>126</v>
      </c>
      <c r="Z1176">
        <v>133</v>
      </c>
      <c r="AF1176">
        <v>350</v>
      </c>
      <c r="AG1176">
        <v>339</v>
      </c>
      <c r="AH1176">
        <v>328</v>
      </c>
      <c r="AI1176">
        <v>322</v>
      </c>
      <c r="AJ1176">
        <v>336</v>
      </c>
      <c r="AK1176">
        <v>130</v>
      </c>
      <c r="AL1176">
        <v>128</v>
      </c>
      <c r="AN1176">
        <v>338.7</v>
      </c>
      <c r="AP1176">
        <v>67</v>
      </c>
      <c r="AQ1176">
        <v>161</v>
      </c>
      <c r="AR1176">
        <v>84</v>
      </c>
      <c r="AS1176">
        <v>129</v>
      </c>
      <c r="AT1176">
        <v>5</v>
      </c>
      <c r="AU1176">
        <v>3</v>
      </c>
      <c r="AV1176">
        <v>7</v>
      </c>
      <c r="BC1176">
        <v>15</v>
      </c>
      <c r="BD1176">
        <v>1479</v>
      </c>
      <c r="BE1176">
        <v>1.4999999999999999E-2</v>
      </c>
      <c r="BF1176">
        <v>0.01</v>
      </c>
      <c r="BG1176">
        <v>1</v>
      </c>
      <c r="BH1176">
        <v>0</v>
      </c>
      <c r="BI1176">
        <v>4.4000000000000004</v>
      </c>
      <c r="BJ1176">
        <v>5.0999999999999996</v>
      </c>
      <c r="BK1176">
        <v>500.9</v>
      </c>
      <c r="BL1176" t="s">
        <v>157</v>
      </c>
      <c r="BM1176" t="s">
        <v>158</v>
      </c>
      <c r="BN1176" t="s">
        <v>192</v>
      </c>
      <c r="BO1176" t="s">
        <v>168</v>
      </c>
      <c r="BP1176">
        <v>10</v>
      </c>
    </row>
    <row r="1177" spans="1:68" hidden="1" x14ac:dyDescent="0.2">
      <c r="A1177">
        <v>2021</v>
      </c>
      <c r="B1177">
        <v>3</v>
      </c>
      <c r="C1177" s="260">
        <v>44269</v>
      </c>
      <c r="D1177">
        <v>56</v>
      </c>
      <c r="E1177">
        <v>134</v>
      </c>
      <c r="F1177">
        <v>25</v>
      </c>
      <c r="G1177" t="s">
        <v>448</v>
      </c>
      <c r="H1177" t="s">
        <v>449</v>
      </c>
      <c r="I1177" t="s">
        <v>195</v>
      </c>
      <c r="J1177">
        <v>12</v>
      </c>
      <c r="K1177">
        <v>1</v>
      </c>
      <c r="L1177">
        <v>9.9145833329999995</v>
      </c>
      <c r="M1177">
        <v>9.2205624999999998</v>
      </c>
      <c r="N1177">
        <v>10.60860417</v>
      </c>
      <c r="U1177">
        <v>12</v>
      </c>
      <c r="V1177">
        <v>11</v>
      </c>
      <c r="Y1177">
        <v>109</v>
      </c>
      <c r="AN1177">
        <v>11</v>
      </c>
      <c r="AP1177">
        <v>429</v>
      </c>
      <c r="AQ1177">
        <v>101</v>
      </c>
      <c r="AR1177">
        <v>396</v>
      </c>
      <c r="AS1177">
        <v>109</v>
      </c>
      <c r="AT1177">
        <v>10</v>
      </c>
      <c r="AV1177">
        <v>12</v>
      </c>
      <c r="BC1177">
        <v>22</v>
      </c>
      <c r="BD1177">
        <v>1822</v>
      </c>
      <c r="BE1177">
        <v>0.02</v>
      </c>
      <c r="BF1177">
        <v>1.2E-2</v>
      </c>
      <c r="BG1177">
        <v>1</v>
      </c>
      <c r="BH1177">
        <v>2.2000000000000002</v>
      </c>
      <c r="BI1177">
        <v>183.8</v>
      </c>
      <c r="BJ1177">
        <v>0.2</v>
      </c>
      <c r="BK1177">
        <v>20</v>
      </c>
      <c r="BL1177" t="s">
        <v>450</v>
      </c>
      <c r="BM1177" t="s">
        <v>451</v>
      </c>
      <c r="BP1177">
        <v>10</v>
      </c>
    </row>
    <row r="1178" spans="1:68" hidden="1" x14ac:dyDescent="0.2">
      <c r="A1178">
        <v>2021</v>
      </c>
      <c r="B1178">
        <v>3</v>
      </c>
      <c r="C1178" s="260">
        <v>44269</v>
      </c>
      <c r="D1178">
        <v>159</v>
      </c>
      <c r="E1178">
        <v>299</v>
      </c>
      <c r="F1178">
        <v>28</v>
      </c>
      <c r="G1178" t="s">
        <v>193</v>
      </c>
      <c r="H1178" t="s">
        <v>194</v>
      </c>
      <c r="I1178" t="s">
        <v>195</v>
      </c>
      <c r="J1178">
        <v>3</v>
      </c>
      <c r="K1178">
        <v>2</v>
      </c>
      <c r="L1178">
        <v>115</v>
      </c>
      <c r="M1178">
        <v>106.95</v>
      </c>
      <c r="N1178">
        <v>123.05</v>
      </c>
      <c r="U1178">
        <v>119</v>
      </c>
      <c r="V1178">
        <v>113</v>
      </c>
      <c r="W1178">
        <v>109</v>
      </c>
      <c r="X1178">
        <v>112</v>
      </c>
      <c r="Y1178">
        <v>111</v>
      </c>
      <c r="Z1178">
        <v>106</v>
      </c>
      <c r="AF1178">
        <v>114</v>
      </c>
      <c r="AG1178">
        <v>107</v>
      </c>
      <c r="AH1178">
        <v>112</v>
      </c>
      <c r="AI1178">
        <v>118</v>
      </c>
      <c r="AJ1178">
        <v>114</v>
      </c>
      <c r="AK1178">
        <v>104</v>
      </c>
      <c r="AL1178">
        <v>104</v>
      </c>
      <c r="AN1178">
        <v>113.1</v>
      </c>
      <c r="AP1178">
        <v>70</v>
      </c>
      <c r="AQ1178">
        <v>154</v>
      </c>
      <c r="AR1178">
        <v>102</v>
      </c>
      <c r="AS1178">
        <v>106</v>
      </c>
      <c r="AT1178">
        <v>7</v>
      </c>
      <c r="AU1178">
        <v>2</v>
      </c>
      <c r="AV1178">
        <v>5</v>
      </c>
      <c r="BC1178">
        <v>14</v>
      </c>
      <c r="BD1178">
        <v>1862</v>
      </c>
      <c r="BE1178">
        <v>0.02</v>
      </c>
      <c r="BF1178">
        <v>8.0000000000000002E-3</v>
      </c>
      <c r="BG1178">
        <v>1</v>
      </c>
      <c r="BH1178">
        <v>0.1</v>
      </c>
      <c r="BI1178">
        <v>16.2</v>
      </c>
      <c r="BJ1178">
        <v>1.6</v>
      </c>
      <c r="BK1178">
        <v>210.6</v>
      </c>
      <c r="BL1178" t="s">
        <v>181</v>
      </c>
      <c r="BM1178" t="s">
        <v>196</v>
      </c>
      <c r="BP1178">
        <v>10</v>
      </c>
    </row>
    <row r="1179" spans="1:68" hidden="1" x14ac:dyDescent="0.2">
      <c r="A1179">
        <v>2021</v>
      </c>
      <c r="B1179">
        <v>3</v>
      </c>
      <c r="C1179" s="260">
        <v>44269</v>
      </c>
      <c r="D1179">
        <v>165</v>
      </c>
      <c r="E1179">
        <v>306</v>
      </c>
      <c r="F1179">
        <v>30</v>
      </c>
      <c r="G1179" t="s">
        <v>405</v>
      </c>
      <c r="H1179" t="s">
        <v>406</v>
      </c>
      <c r="I1179" t="s">
        <v>186</v>
      </c>
      <c r="J1179">
        <v>1</v>
      </c>
      <c r="K1179">
        <v>3</v>
      </c>
      <c r="L1179">
        <v>196</v>
      </c>
      <c r="M1179">
        <v>182.28</v>
      </c>
      <c r="N1179">
        <v>209.72</v>
      </c>
      <c r="V1179">
        <v>200</v>
      </c>
      <c r="W1179">
        <v>166</v>
      </c>
      <c r="X1179">
        <v>205</v>
      </c>
      <c r="Y1179">
        <v>172</v>
      </c>
      <c r="Z1179">
        <v>172</v>
      </c>
      <c r="AG1179">
        <v>212</v>
      </c>
      <c r="AH1179">
        <v>202</v>
      </c>
      <c r="AI1179">
        <v>196</v>
      </c>
      <c r="AJ1179">
        <v>202</v>
      </c>
      <c r="AK1179">
        <v>139</v>
      </c>
      <c r="AL1179">
        <v>139</v>
      </c>
      <c r="AN1179">
        <v>197.6</v>
      </c>
      <c r="AP1179">
        <v>20</v>
      </c>
      <c r="AQ1179">
        <v>180</v>
      </c>
      <c r="AR1179">
        <v>23</v>
      </c>
      <c r="AS1179">
        <v>156</v>
      </c>
      <c r="AT1179">
        <v>3</v>
      </c>
      <c r="AU1179">
        <v>1</v>
      </c>
      <c r="AV1179">
        <v>2</v>
      </c>
      <c r="BC1179">
        <v>5</v>
      </c>
      <c r="BD1179">
        <v>405</v>
      </c>
      <c r="BE1179">
        <v>0.02</v>
      </c>
      <c r="BF1179">
        <v>1.2E-2</v>
      </c>
      <c r="BG1179">
        <v>1</v>
      </c>
      <c r="BH1179">
        <v>0</v>
      </c>
      <c r="BI1179">
        <v>2.1</v>
      </c>
      <c r="BJ1179">
        <v>1</v>
      </c>
      <c r="BK1179">
        <v>80</v>
      </c>
      <c r="BP1179">
        <v>10</v>
      </c>
    </row>
    <row r="1180" spans="1:68" hidden="1" x14ac:dyDescent="0.2">
      <c r="A1180">
        <v>2021</v>
      </c>
      <c r="B1180">
        <v>3</v>
      </c>
      <c r="C1180" s="260">
        <v>44269</v>
      </c>
      <c r="D1180">
        <v>334</v>
      </c>
      <c r="E1180">
        <v>254</v>
      </c>
      <c r="F1180">
        <v>49</v>
      </c>
      <c r="G1180" t="s">
        <v>208</v>
      </c>
      <c r="H1180" t="s">
        <v>209</v>
      </c>
      <c r="I1180" t="s">
        <v>203</v>
      </c>
      <c r="J1180">
        <v>4</v>
      </c>
      <c r="K1180">
        <v>2</v>
      </c>
      <c r="L1180">
        <v>203</v>
      </c>
      <c r="M1180">
        <v>188.79</v>
      </c>
      <c r="N1180">
        <v>217.21</v>
      </c>
      <c r="AG1180">
        <v>215</v>
      </c>
      <c r="AH1180">
        <v>209</v>
      </c>
      <c r="AI1180">
        <v>201</v>
      </c>
      <c r="AJ1180">
        <v>206</v>
      </c>
      <c r="AK1180">
        <v>144</v>
      </c>
      <c r="AL1180">
        <v>138</v>
      </c>
      <c r="AN1180">
        <v>207.8</v>
      </c>
      <c r="AP1180">
        <v>88</v>
      </c>
      <c r="AQ1180">
        <v>164</v>
      </c>
      <c r="AR1180">
        <v>102</v>
      </c>
      <c r="AS1180">
        <v>141</v>
      </c>
      <c r="AT1180">
        <v>4</v>
      </c>
      <c r="AU1180">
        <v>6</v>
      </c>
      <c r="AV1180">
        <v>2</v>
      </c>
      <c r="BC1180">
        <v>12</v>
      </c>
      <c r="BD1180">
        <v>1272</v>
      </c>
      <c r="BE1180">
        <v>0.02</v>
      </c>
      <c r="BF1180">
        <v>8.9999999999999993E-3</v>
      </c>
      <c r="BG1180">
        <v>1</v>
      </c>
      <c r="BH1180">
        <v>0.1</v>
      </c>
      <c r="BI1180">
        <v>6.3</v>
      </c>
      <c r="BJ1180">
        <v>2.5</v>
      </c>
      <c r="BK1180">
        <v>264.3</v>
      </c>
      <c r="BL1180" t="s">
        <v>181</v>
      </c>
      <c r="BM1180" t="s">
        <v>196</v>
      </c>
      <c r="BN1180" t="s">
        <v>210</v>
      </c>
      <c r="BP1180">
        <v>10</v>
      </c>
    </row>
    <row r="1181" spans="1:68" hidden="1" x14ac:dyDescent="0.2">
      <c r="A1181">
        <v>2021</v>
      </c>
      <c r="B1181">
        <v>3</v>
      </c>
      <c r="C1181" s="260">
        <v>44269</v>
      </c>
      <c r="D1181">
        <v>415</v>
      </c>
      <c r="E1181">
        <v>655</v>
      </c>
      <c r="F1181">
        <v>49</v>
      </c>
      <c r="G1181" t="s">
        <v>261</v>
      </c>
      <c r="H1181" t="s">
        <v>262</v>
      </c>
      <c r="I1181" t="s">
        <v>203</v>
      </c>
      <c r="J1181">
        <v>3</v>
      </c>
      <c r="K1181">
        <v>1</v>
      </c>
      <c r="L1181">
        <v>148</v>
      </c>
      <c r="M1181">
        <v>137.63999999999999</v>
      </c>
      <c r="N1181">
        <v>158.36000000000001</v>
      </c>
      <c r="AH1181">
        <v>136</v>
      </c>
      <c r="AI1181">
        <v>142</v>
      </c>
      <c r="AJ1181">
        <v>146</v>
      </c>
      <c r="AL1181">
        <v>157</v>
      </c>
      <c r="AN1181">
        <v>141.19999999999999</v>
      </c>
      <c r="AP1181">
        <v>60</v>
      </c>
      <c r="AQ1181">
        <v>180</v>
      </c>
      <c r="AR1181">
        <v>69</v>
      </c>
      <c r="AS1181">
        <v>157</v>
      </c>
      <c r="AT1181">
        <v>8</v>
      </c>
      <c r="AU1181">
        <v>8</v>
      </c>
      <c r="AV1181">
        <v>8</v>
      </c>
      <c r="BC1181">
        <v>24</v>
      </c>
      <c r="BD1181">
        <v>314</v>
      </c>
      <c r="BE1181">
        <v>0.02</v>
      </c>
      <c r="BF1181">
        <v>7.5999999999999998E-2</v>
      </c>
      <c r="BH1181">
        <v>0.2</v>
      </c>
      <c r="BI1181">
        <v>2.1</v>
      </c>
      <c r="BJ1181">
        <v>3.4</v>
      </c>
      <c r="BK1181">
        <v>44.3</v>
      </c>
      <c r="BL1181" t="s">
        <v>181</v>
      </c>
      <c r="BM1181" t="s">
        <v>182</v>
      </c>
      <c r="BN1181" t="s">
        <v>263</v>
      </c>
      <c r="BP1181">
        <v>10</v>
      </c>
    </row>
    <row r="1182" spans="1:68" hidden="1" x14ac:dyDescent="0.2">
      <c r="A1182">
        <v>2021</v>
      </c>
      <c r="B1182">
        <v>3</v>
      </c>
      <c r="C1182" s="260">
        <v>44269</v>
      </c>
      <c r="D1182">
        <v>415</v>
      </c>
      <c r="E1182">
        <v>656</v>
      </c>
      <c r="F1182">
        <v>49</v>
      </c>
      <c r="G1182" t="s">
        <v>264</v>
      </c>
      <c r="H1182" t="s">
        <v>265</v>
      </c>
      <c r="I1182" t="s">
        <v>203</v>
      </c>
      <c r="J1182">
        <v>3</v>
      </c>
      <c r="K1182">
        <v>1</v>
      </c>
      <c r="L1182">
        <v>148</v>
      </c>
      <c r="M1182">
        <v>137.63999999999999</v>
      </c>
      <c r="N1182">
        <v>158.36000000000001</v>
      </c>
      <c r="AH1182">
        <v>136</v>
      </c>
      <c r="AI1182">
        <v>142</v>
      </c>
      <c r="AJ1182">
        <v>146</v>
      </c>
      <c r="AL1182">
        <v>157</v>
      </c>
      <c r="AN1182">
        <v>141.19999999999999</v>
      </c>
      <c r="AP1182">
        <v>60</v>
      </c>
      <c r="AQ1182">
        <v>180</v>
      </c>
      <c r="AR1182">
        <v>69</v>
      </c>
      <c r="AS1182">
        <v>157</v>
      </c>
      <c r="BE1182">
        <v>0.02</v>
      </c>
      <c r="BL1182" t="s">
        <v>181</v>
      </c>
      <c r="BM1182" t="s">
        <v>182</v>
      </c>
      <c r="BN1182" t="s">
        <v>266</v>
      </c>
      <c r="BP1182">
        <v>10</v>
      </c>
    </row>
    <row r="1183" spans="1:68" hidden="1" x14ac:dyDescent="0.2">
      <c r="A1183">
        <v>2021</v>
      </c>
      <c r="B1183">
        <v>3</v>
      </c>
      <c r="C1183" s="260">
        <v>44269</v>
      </c>
      <c r="D1183">
        <v>415</v>
      </c>
      <c r="E1183">
        <v>657</v>
      </c>
      <c r="F1183">
        <v>49</v>
      </c>
      <c r="G1183" t="s">
        <v>267</v>
      </c>
      <c r="H1183" t="s">
        <v>268</v>
      </c>
      <c r="I1183" t="s">
        <v>203</v>
      </c>
      <c r="J1183">
        <v>3</v>
      </c>
      <c r="K1183">
        <v>1</v>
      </c>
      <c r="L1183">
        <v>90</v>
      </c>
      <c r="M1183">
        <v>83.7</v>
      </c>
      <c r="N1183">
        <v>96.3</v>
      </c>
      <c r="AH1183">
        <v>85</v>
      </c>
      <c r="AI1183">
        <v>89</v>
      </c>
      <c r="AJ1183">
        <v>91</v>
      </c>
      <c r="AL1183">
        <v>157</v>
      </c>
      <c r="AN1183">
        <v>88.2</v>
      </c>
      <c r="AP1183">
        <v>60</v>
      </c>
      <c r="AQ1183">
        <v>180</v>
      </c>
      <c r="AR1183">
        <v>69</v>
      </c>
      <c r="AS1183">
        <v>157</v>
      </c>
      <c r="AT1183">
        <v>8</v>
      </c>
      <c r="AU1183">
        <v>10</v>
      </c>
      <c r="AV1183">
        <v>4</v>
      </c>
      <c r="BC1183">
        <v>22</v>
      </c>
      <c r="BD1183">
        <v>322</v>
      </c>
      <c r="BE1183">
        <v>0.02</v>
      </c>
      <c r="BF1183">
        <v>6.8000000000000005E-2</v>
      </c>
      <c r="BH1183">
        <v>0.2</v>
      </c>
      <c r="BI1183">
        <v>3.6</v>
      </c>
      <c r="BJ1183">
        <v>1.9</v>
      </c>
      <c r="BK1183">
        <v>28.4</v>
      </c>
      <c r="BL1183" t="s">
        <v>181</v>
      </c>
      <c r="BM1183" t="s">
        <v>182</v>
      </c>
      <c r="BN1183" t="s">
        <v>269</v>
      </c>
      <c r="BP1183">
        <v>10</v>
      </c>
    </row>
    <row r="1184" spans="1:68" hidden="1" x14ac:dyDescent="0.2">
      <c r="A1184">
        <v>2021</v>
      </c>
      <c r="B1184">
        <v>3</v>
      </c>
      <c r="C1184" s="260">
        <v>44269</v>
      </c>
      <c r="D1184">
        <v>415</v>
      </c>
      <c r="E1184">
        <v>658</v>
      </c>
      <c r="F1184">
        <v>49</v>
      </c>
      <c r="G1184" t="s">
        <v>270</v>
      </c>
      <c r="H1184" t="s">
        <v>271</v>
      </c>
      <c r="I1184" t="s">
        <v>203</v>
      </c>
      <c r="J1184">
        <v>3</v>
      </c>
      <c r="K1184">
        <v>1</v>
      </c>
      <c r="L1184">
        <v>90</v>
      </c>
      <c r="M1184">
        <v>83.7</v>
      </c>
      <c r="N1184">
        <v>96.3</v>
      </c>
      <c r="AH1184">
        <v>85</v>
      </c>
      <c r="AI1184">
        <v>89</v>
      </c>
      <c r="AJ1184">
        <v>91</v>
      </c>
      <c r="AL1184">
        <v>157</v>
      </c>
      <c r="AN1184">
        <v>88.2</v>
      </c>
      <c r="AP1184">
        <v>60</v>
      </c>
      <c r="AQ1184">
        <v>180</v>
      </c>
      <c r="AR1184">
        <v>69</v>
      </c>
      <c r="AS1184">
        <v>157</v>
      </c>
      <c r="BE1184">
        <v>0.02</v>
      </c>
      <c r="BL1184" t="s">
        <v>181</v>
      </c>
      <c r="BM1184" t="s">
        <v>182</v>
      </c>
      <c r="BN1184" t="s">
        <v>272</v>
      </c>
      <c r="BP1184">
        <v>10</v>
      </c>
    </row>
    <row r="1185" spans="1:68" hidden="1" x14ac:dyDescent="0.2">
      <c r="A1185">
        <v>2021</v>
      </c>
      <c r="B1185">
        <v>3</v>
      </c>
      <c r="C1185" s="260">
        <v>44270</v>
      </c>
      <c r="D1185">
        <v>47</v>
      </c>
      <c r="E1185">
        <v>122</v>
      </c>
      <c r="F1185">
        <v>2</v>
      </c>
      <c r="G1185" t="s">
        <v>154</v>
      </c>
      <c r="H1185" t="s">
        <v>155</v>
      </c>
      <c r="I1185" t="s">
        <v>156</v>
      </c>
      <c r="J1185">
        <v>2</v>
      </c>
      <c r="K1185">
        <v>1</v>
      </c>
      <c r="L1185">
        <v>280</v>
      </c>
      <c r="M1185">
        <v>267.39999999999998</v>
      </c>
      <c r="N1185">
        <v>292.60000000000002</v>
      </c>
      <c r="T1185">
        <v>299</v>
      </c>
      <c r="U1185">
        <v>285</v>
      </c>
      <c r="V1185">
        <v>273</v>
      </c>
      <c r="W1185">
        <v>279</v>
      </c>
      <c r="X1185">
        <v>270</v>
      </c>
      <c r="Y1185">
        <v>99</v>
      </c>
      <c r="Z1185">
        <v>95</v>
      </c>
      <c r="AF1185">
        <v>272</v>
      </c>
      <c r="AH1185">
        <v>282</v>
      </c>
      <c r="AJ1185">
        <v>275</v>
      </c>
      <c r="AK1185">
        <v>108</v>
      </c>
      <c r="AL1185">
        <v>108</v>
      </c>
      <c r="AN1185">
        <v>279.39999999999998</v>
      </c>
      <c r="AP1185">
        <v>63</v>
      </c>
      <c r="AQ1185">
        <v>115</v>
      </c>
      <c r="AR1185">
        <v>70</v>
      </c>
      <c r="AS1185">
        <v>103</v>
      </c>
      <c r="AT1185">
        <v>4</v>
      </c>
      <c r="AU1185">
        <v>2</v>
      </c>
      <c r="AV1185">
        <v>7</v>
      </c>
      <c r="BC1185">
        <v>13</v>
      </c>
      <c r="BD1185">
        <v>863</v>
      </c>
      <c r="BE1185">
        <v>1.4999999999999999E-2</v>
      </c>
      <c r="BF1185">
        <v>1.4999999999999999E-2</v>
      </c>
      <c r="BG1185">
        <v>1</v>
      </c>
      <c r="BH1185">
        <v>0</v>
      </c>
      <c r="BI1185">
        <v>3.1</v>
      </c>
      <c r="BJ1185">
        <v>3.6</v>
      </c>
      <c r="BK1185">
        <v>241.1</v>
      </c>
      <c r="BL1185" t="s">
        <v>157</v>
      </c>
      <c r="BM1185" t="s">
        <v>158</v>
      </c>
      <c r="BN1185" t="s">
        <v>159</v>
      </c>
      <c r="BO1185" t="s">
        <v>160</v>
      </c>
      <c r="BP1185">
        <v>11</v>
      </c>
    </row>
    <row r="1186" spans="1:68" hidden="1" x14ac:dyDescent="0.2">
      <c r="A1186">
        <v>2021</v>
      </c>
      <c r="B1186">
        <v>3</v>
      </c>
      <c r="C1186" s="260">
        <v>44270</v>
      </c>
      <c r="D1186">
        <v>406</v>
      </c>
      <c r="E1186">
        <v>623</v>
      </c>
      <c r="F1186">
        <v>2</v>
      </c>
      <c r="G1186" t="s">
        <v>224</v>
      </c>
      <c r="H1186" t="s">
        <v>225</v>
      </c>
      <c r="I1186" t="s">
        <v>163</v>
      </c>
      <c r="J1186">
        <v>1</v>
      </c>
      <c r="K1186">
        <v>5</v>
      </c>
      <c r="L1186">
        <v>599</v>
      </c>
      <c r="M1186">
        <v>551.02009999999996</v>
      </c>
      <c r="N1186">
        <v>646.97990000000004</v>
      </c>
      <c r="T1186">
        <v>582</v>
      </c>
      <c r="U1186">
        <v>610</v>
      </c>
      <c r="V1186">
        <v>655</v>
      </c>
      <c r="W1186">
        <v>643</v>
      </c>
      <c r="X1186">
        <v>593</v>
      </c>
      <c r="Y1186">
        <v>156</v>
      </c>
      <c r="Z1186">
        <v>155</v>
      </c>
      <c r="AF1186">
        <v>604</v>
      </c>
      <c r="AH1186">
        <v>589</v>
      </c>
      <c r="AJ1186">
        <v>603</v>
      </c>
      <c r="AK1186">
        <v>156</v>
      </c>
      <c r="AL1186">
        <v>152</v>
      </c>
      <c r="AN1186">
        <v>609.9</v>
      </c>
      <c r="AP1186">
        <v>18</v>
      </c>
      <c r="AQ1186">
        <v>200</v>
      </c>
      <c r="AR1186">
        <v>23</v>
      </c>
      <c r="AS1186">
        <v>155</v>
      </c>
      <c r="AT1186">
        <v>3</v>
      </c>
      <c r="AU1186">
        <v>2</v>
      </c>
      <c r="AV1186">
        <v>4</v>
      </c>
      <c r="BC1186">
        <v>9</v>
      </c>
      <c r="BD1186">
        <v>534</v>
      </c>
      <c r="BE1186">
        <v>1.4999999999999999E-2</v>
      </c>
      <c r="BF1186">
        <v>1.7000000000000001E-2</v>
      </c>
      <c r="BH1186">
        <v>0</v>
      </c>
      <c r="BI1186">
        <v>0.9</v>
      </c>
      <c r="BJ1186">
        <v>5.5</v>
      </c>
      <c r="BK1186">
        <v>325.7</v>
      </c>
      <c r="BL1186" t="s">
        <v>181</v>
      </c>
      <c r="BM1186" t="s">
        <v>182</v>
      </c>
      <c r="BN1186" t="s">
        <v>226</v>
      </c>
      <c r="BP1186">
        <v>11</v>
      </c>
    </row>
    <row r="1187" spans="1:68" hidden="1" x14ac:dyDescent="0.2">
      <c r="A1187">
        <v>2021</v>
      </c>
      <c r="B1187">
        <v>3</v>
      </c>
      <c r="C1187" s="260">
        <v>44270</v>
      </c>
      <c r="D1187">
        <v>406</v>
      </c>
      <c r="E1187">
        <v>624</v>
      </c>
      <c r="F1187">
        <v>2</v>
      </c>
      <c r="G1187" t="s">
        <v>227</v>
      </c>
      <c r="H1187" t="s">
        <v>228</v>
      </c>
      <c r="I1187" t="s">
        <v>163</v>
      </c>
      <c r="J1187">
        <v>1</v>
      </c>
      <c r="K1187">
        <v>5</v>
      </c>
      <c r="L1187">
        <v>374</v>
      </c>
      <c r="M1187">
        <v>344.04259999999999</v>
      </c>
      <c r="N1187">
        <v>403.95740000000001</v>
      </c>
      <c r="T1187">
        <v>356</v>
      </c>
      <c r="U1187">
        <v>385</v>
      </c>
      <c r="V1187">
        <v>409</v>
      </c>
      <c r="W1187">
        <v>400</v>
      </c>
      <c r="X1187">
        <v>395</v>
      </c>
      <c r="Y1187">
        <v>156</v>
      </c>
      <c r="Z1187">
        <v>155</v>
      </c>
      <c r="AF1187">
        <v>391</v>
      </c>
      <c r="AH1187">
        <v>382</v>
      </c>
      <c r="AJ1187">
        <v>391</v>
      </c>
      <c r="AK1187">
        <v>156</v>
      </c>
      <c r="AL1187">
        <v>152</v>
      </c>
      <c r="AN1187">
        <v>388.6</v>
      </c>
      <c r="AP1187">
        <v>18</v>
      </c>
      <c r="AQ1187">
        <v>200</v>
      </c>
      <c r="AR1187">
        <v>23</v>
      </c>
      <c r="AS1187">
        <v>155</v>
      </c>
      <c r="AT1187">
        <v>3</v>
      </c>
      <c r="AU1187">
        <v>2</v>
      </c>
      <c r="AV1187">
        <v>6</v>
      </c>
      <c r="BC1187">
        <v>11</v>
      </c>
      <c r="BD1187">
        <v>536</v>
      </c>
      <c r="BE1187">
        <v>1.4999999999999999E-2</v>
      </c>
      <c r="BF1187">
        <v>2.1000000000000001E-2</v>
      </c>
      <c r="BH1187">
        <v>0</v>
      </c>
      <c r="BI1187">
        <v>1.4</v>
      </c>
      <c r="BJ1187">
        <v>4.3</v>
      </c>
      <c r="BK1187">
        <v>208.3</v>
      </c>
      <c r="BL1187" t="s">
        <v>181</v>
      </c>
      <c r="BM1187" t="s">
        <v>182</v>
      </c>
      <c r="BN1187" t="s">
        <v>229</v>
      </c>
      <c r="BP1187">
        <v>11</v>
      </c>
    </row>
    <row r="1188" spans="1:68" hidden="1" x14ac:dyDescent="0.2">
      <c r="A1188">
        <v>2021</v>
      </c>
      <c r="B1188">
        <v>3</v>
      </c>
      <c r="C1188" s="260">
        <v>44270</v>
      </c>
      <c r="D1188">
        <v>406</v>
      </c>
      <c r="E1188">
        <v>625</v>
      </c>
      <c r="F1188">
        <v>2</v>
      </c>
      <c r="G1188" t="s">
        <v>230</v>
      </c>
      <c r="H1188" t="s">
        <v>231</v>
      </c>
      <c r="I1188" t="s">
        <v>163</v>
      </c>
      <c r="J1188">
        <v>1</v>
      </c>
      <c r="K1188">
        <v>5</v>
      </c>
      <c r="L1188">
        <v>140</v>
      </c>
      <c r="M1188">
        <v>129.01</v>
      </c>
      <c r="N1188">
        <v>150.99</v>
      </c>
      <c r="T1188">
        <v>129</v>
      </c>
      <c r="U1188">
        <v>149</v>
      </c>
      <c r="V1188">
        <v>156</v>
      </c>
      <c r="W1188">
        <v>149</v>
      </c>
      <c r="X1188">
        <v>150</v>
      </c>
      <c r="Y1188">
        <v>156</v>
      </c>
      <c r="Z1188">
        <v>155</v>
      </c>
      <c r="AF1188">
        <v>143</v>
      </c>
      <c r="AH1188">
        <v>141</v>
      </c>
      <c r="AJ1188">
        <v>144</v>
      </c>
      <c r="AK1188">
        <v>156</v>
      </c>
      <c r="AL1188">
        <v>152</v>
      </c>
      <c r="AN1188">
        <v>145.1</v>
      </c>
      <c r="AP1188">
        <v>18</v>
      </c>
      <c r="AQ1188">
        <v>200</v>
      </c>
      <c r="AR1188">
        <v>23</v>
      </c>
      <c r="AS1188">
        <v>155</v>
      </c>
      <c r="AT1188">
        <v>4</v>
      </c>
      <c r="AU1188">
        <v>3</v>
      </c>
      <c r="AV1188">
        <v>3</v>
      </c>
      <c r="BC1188">
        <v>10</v>
      </c>
      <c r="BD1188">
        <v>535</v>
      </c>
      <c r="BE1188">
        <v>1.4999999999999999E-2</v>
      </c>
      <c r="BF1188">
        <v>1.9E-2</v>
      </c>
      <c r="BH1188">
        <v>0.1</v>
      </c>
      <c r="BI1188">
        <v>3.8</v>
      </c>
      <c r="BJ1188">
        <v>1.5</v>
      </c>
      <c r="BK1188">
        <v>77.599999999999994</v>
      </c>
      <c r="BL1188" t="s">
        <v>181</v>
      </c>
      <c r="BM1188" t="s">
        <v>182</v>
      </c>
      <c r="BN1188" t="s">
        <v>229</v>
      </c>
      <c r="BP1188">
        <v>11</v>
      </c>
    </row>
    <row r="1189" spans="1:68" hidden="1" x14ac:dyDescent="0.2">
      <c r="A1189">
        <v>2021</v>
      </c>
      <c r="B1189">
        <v>3</v>
      </c>
      <c r="C1189" s="260">
        <v>44270</v>
      </c>
      <c r="D1189">
        <v>406</v>
      </c>
      <c r="E1189">
        <v>626</v>
      </c>
      <c r="F1189">
        <v>2</v>
      </c>
      <c r="G1189" t="s">
        <v>232</v>
      </c>
      <c r="H1189" t="s">
        <v>233</v>
      </c>
      <c r="I1189" t="s">
        <v>163</v>
      </c>
      <c r="J1189">
        <v>1</v>
      </c>
      <c r="K1189">
        <v>5</v>
      </c>
      <c r="L1189">
        <v>276</v>
      </c>
      <c r="M1189">
        <v>254.05799999999999</v>
      </c>
      <c r="N1189">
        <v>297.94200000000001</v>
      </c>
      <c r="T1189">
        <v>270</v>
      </c>
      <c r="U1189">
        <v>271</v>
      </c>
      <c r="V1189">
        <v>307</v>
      </c>
      <c r="W1189">
        <v>269</v>
      </c>
      <c r="X1189">
        <v>273</v>
      </c>
      <c r="Y1189">
        <v>156</v>
      </c>
      <c r="Z1189">
        <v>155</v>
      </c>
      <c r="AF1189">
        <v>267</v>
      </c>
      <c r="AH1189">
        <v>276</v>
      </c>
      <c r="AJ1189">
        <v>279</v>
      </c>
      <c r="AK1189">
        <v>156</v>
      </c>
      <c r="AL1189">
        <v>152</v>
      </c>
      <c r="AN1189">
        <v>276.5</v>
      </c>
      <c r="AP1189">
        <v>18</v>
      </c>
      <c r="AQ1189">
        <v>200</v>
      </c>
      <c r="AR1189">
        <v>23</v>
      </c>
      <c r="AS1189">
        <v>155</v>
      </c>
      <c r="AT1189">
        <v>13</v>
      </c>
      <c r="AU1189">
        <v>4</v>
      </c>
      <c r="AV1189">
        <v>7</v>
      </c>
      <c r="BC1189">
        <v>24</v>
      </c>
      <c r="BD1189">
        <v>549</v>
      </c>
      <c r="BE1189">
        <v>1.4999999999999999E-2</v>
      </c>
      <c r="BF1189">
        <v>4.3999999999999997E-2</v>
      </c>
      <c r="BH1189">
        <v>0.1</v>
      </c>
      <c r="BI1189">
        <v>2</v>
      </c>
      <c r="BJ1189">
        <v>6.6</v>
      </c>
      <c r="BK1189">
        <v>151.80000000000001</v>
      </c>
      <c r="BL1189" t="s">
        <v>181</v>
      </c>
      <c r="BM1189" t="s">
        <v>182</v>
      </c>
      <c r="BN1189" t="s">
        <v>229</v>
      </c>
      <c r="BP1189">
        <v>11</v>
      </c>
    </row>
    <row r="1190" spans="1:68" hidden="1" x14ac:dyDescent="0.2">
      <c r="A1190">
        <v>2021</v>
      </c>
      <c r="B1190">
        <v>3</v>
      </c>
      <c r="C1190" s="260">
        <v>44270</v>
      </c>
      <c r="D1190">
        <v>10</v>
      </c>
      <c r="E1190">
        <v>24</v>
      </c>
      <c r="F1190">
        <v>5</v>
      </c>
      <c r="G1190" t="s">
        <v>366</v>
      </c>
      <c r="H1190" t="s">
        <v>367</v>
      </c>
      <c r="I1190" t="s">
        <v>163</v>
      </c>
      <c r="J1190">
        <v>4</v>
      </c>
      <c r="K1190">
        <v>2</v>
      </c>
      <c r="L1190">
        <v>166</v>
      </c>
      <c r="M1190">
        <v>154.38</v>
      </c>
      <c r="N1190">
        <v>177.62</v>
      </c>
      <c r="T1190">
        <v>156</v>
      </c>
      <c r="U1190">
        <v>161</v>
      </c>
      <c r="V1190">
        <v>170</v>
      </c>
      <c r="W1190">
        <v>162</v>
      </c>
      <c r="X1190">
        <v>165</v>
      </c>
      <c r="Y1190">
        <v>97</v>
      </c>
      <c r="Z1190">
        <v>95</v>
      </c>
      <c r="AH1190">
        <v>165</v>
      </c>
      <c r="AJ1190">
        <v>174</v>
      </c>
      <c r="AK1190">
        <v>139</v>
      </c>
      <c r="AL1190">
        <v>141</v>
      </c>
      <c r="AN1190">
        <v>164.7</v>
      </c>
      <c r="AP1190">
        <v>145</v>
      </c>
      <c r="AQ1190">
        <v>99</v>
      </c>
      <c r="AR1190">
        <v>122</v>
      </c>
      <c r="AS1190">
        <v>118</v>
      </c>
      <c r="AT1190">
        <v>5</v>
      </c>
      <c r="AU1190">
        <v>1</v>
      </c>
      <c r="AV1190">
        <v>5</v>
      </c>
      <c r="BC1190">
        <v>11</v>
      </c>
      <c r="BD1190">
        <v>2771</v>
      </c>
      <c r="BE1190">
        <v>1.4999999999999999E-2</v>
      </c>
      <c r="BF1190">
        <v>4.0000000000000001E-3</v>
      </c>
      <c r="BG1190">
        <v>1</v>
      </c>
      <c r="BH1190">
        <v>0.1</v>
      </c>
      <c r="BI1190">
        <v>16.7</v>
      </c>
      <c r="BJ1190">
        <v>1.8</v>
      </c>
      <c r="BK1190">
        <v>456.4</v>
      </c>
      <c r="BL1190" t="s">
        <v>181</v>
      </c>
      <c r="BM1190" t="s">
        <v>182</v>
      </c>
      <c r="BN1190" t="s">
        <v>368</v>
      </c>
      <c r="BO1190" t="s">
        <v>220</v>
      </c>
      <c r="BP1190">
        <v>11</v>
      </c>
    </row>
    <row r="1191" spans="1:68" hidden="1" x14ac:dyDescent="0.2">
      <c r="A1191">
        <v>2021</v>
      </c>
      <c r="B1191">
        <v>3</v>
      </c>
      <c r="C1191" s="260">
        <v>44270</v>
      </c>
      <c r="D1191">
        <v>10</v>
      </c>
      <c r="E1191">
        <v>25</v>
      </c>
      <c r="F1191">
        <v>5</v>
      </c>
      <c r="G1191" t="s">
        <v>369</v>
      </c>
      <c r="H1191" t="s">
        <v>370</v>
      </c>
      <c r="I1191" t="s">
        <v>163</v>
      </c>
      <c r="J1191">
        <v>4</v>
      </c>
      <c r="K1191">
        <v>2</v>
      </c>
      <c r="L1191">
        <v>162</v>
      </c>
      <c r="M1191">
        <v>150.66</v>
      </c>
      <c r="N1191">
        <v>173.34</v>
      </c>
      <c r="T1191">
        <v>172</v>
      </c>
      <c r="U1191">
        <v>170</v>
      </c>
      <c r="V1191">
        <v>185</v>
      </c>
      <c r="W1191">
        <v>170</v>
      </c>
      <c r="X1191">
        <v>171</v>
      </c>
      <c r="Y1191">
        <v>97</v>
      </c>
      <c r="Z1191">
        <v>95</v>
      </c>
      <c r="AH1191">
        <v>168</v>
      </c>
      <c r="AJ1191">
        <v>170</v>
      </c>
      <c r="AK1191">
        <v>139</v>
      </c>
      <c r="AL1191">
        <v>141</v>
      </c>
      <c r="AN1191">
        <v>172.3</v>
      </c>
      <c r="AP1191">
        <v>145</v>
      </c>
      <c r="AQ1191">
        <v>99</v>
      </c>
      <c r="AR1191">
        <v>122</v>
      </c>
      <c r="AS1191">
        <v>118</v>
      </c>
      <c r="AT1191">
        <v>4</v>
      </c>
      <c r="AU1191">
        <v>4</v>
      </c>
      <c r="AV1191">
        <v>3</v>
      </c>
      <c r="BC1191">
        <v>11</v>
      </c>
      <c r="BD1191">
        <v>2771</v>
      </c>
      <c r="BE1191">
        <v>1.4999999999999999E-2</v>
      </c>
      <c r="BF1191">
        <v>4.0000000000000001E-3</v>
      </c>
      <c r="BG1191">
        <v>1</v>
      </c>
      <c r="BH1191">
        <v>0.1</v>
      </c>
      <c r="BI1191">
        <v>17.100000000000001</v>
      </c>
      <c r="BJ1191">
        <v>1.9</v>
      </c>
      <c r="BK1191">
        <v>477.4</v>
      </c>
      <c r="BL1191" t="s">
        <v>181</v>
      </c>
      <c r="BM1191" t="s">
        <v>182</v>
      </c>
      <c r="BN1191" t="s">
        <v>371</v>
      </c>
      <c r="BO1191" t="s">
        <v>220</v>
      </c>
      <c r="BP1191">
        <v>11</v>
      </c>
    </row>
    <row r="1192" spans="1:68" hidden="1" x14ac:dyDescent="0.2">
      <c r="A1192">
        <v>2021</v>
      </c>
      <c r="B1192">
        <v>3</v>
      </c>
      <c r="C1192" s="260">
        <v>44270</v>
      </c>
      <c r="D1192">
        <v>236</v>
      </c>
      <c r="E1192">
        <v>160</v>
      </c>
      <c r="F1192">
        <v>5</v>
      </c>
      <c r="G1192" t="s">
        <v>277</v>
      </c>
      <c r="H1192" t="s">
        <v>278</v>
      </c>
      <c r="I1192" t="s">
        <v>163</v>
      </c>
      <c r="J1192">
        <v>2</v>
      </c>
      <c r="K1192">
        <v>1</v>
      </c>
      <c r="L1192">
        <v>200</v>
      </c>
      <c r="M1192">
        <v>186</v>
      </c>
      <c r="N1192">
        <v>214</v>
      </c>
      <c r="T1192">
        <v>214</v>
      </c>
      <c r="U1192">
        <v>212</v>
      </c>
      <c r="V1192">
        <v>196</v>
      </c>
      <c r="W1192">
        <v>195</v>
      </c>
      <c r="X1192">
        <v>190</v>
      </c>
      <c r="Y1192">
        <v>84</v>
      </c>
      <c r="Z1192">
        <v>82</v>
      </c>
      <c r="AF1192">
        <v>182</v>
      </c>
      <c r="AH1192">
        <v>171</v>
      </c>
      <c r="AJ1192">
        <v>193</v>
      </c>
      <c r="AK1192">
        <v>92</v>
      </c>
      <c r="AL1192">
        <v>89</v>
      </c>
      <c r="AN1192">
        <v>194.1</v>
      </c>
      <c r="AP1192">
        <v>76</v>
      </c>
      <c r="AQ1192">
        <v>95</v>
      </c>
      <c r="AR1192">
        <v>83</v>
      </c>
      <c r="AS1192">
        <v>87</v>
      </c>
      <c r="AT1192">
        <v>2</v>
      </c>
      <c r="AU1192">
        <v>2</v>
      </c>
      <c r="AV1192">
        <v>4</v>
      </c>
      <c r="BC1192">
        <v>8</v>
      </c>
      <c r="BD1192">
        <v>1862</v>
      </c>
      <c r="BE1192">
        <v>1.4999999999999999E-2</v>
      </c>
      <c r="BF1192">
        <v>4.0000000000000001E-3</v>
      </c>
      <c r="BG1192">
        <v>1</v>
      </c>
      <c r="BH1192">
        <v>0</v>
      </c>
      <c r="BI1192">
        <v>9.3000000000000007</v>
      </c>
      <c r="BJ1192">
        <v>1.6</v>
      </c>
      <c r="BK1192">
        <v>361.4</v>
      </c>
      <c r="BL1192" t="s">
        <v>279</v>
      </c>
      <c r="BM1192" t="s">
        <v>279</v>
      </c>
      <c r="BP1192">
        <v>11</v>
      </c>
    </row>
    <row r="1193" spans="1:68" hidden="1" x14ac:dyDescent="0.2">
      <c r="A1193">
        <v>2021</v>
      </c>
      <c r="B1193">
        <v>3</v>
      </c>
      <c r="C1193" s="260">
        <v>44270</v>
      </c>
      <c r="D1193">
        <v>1</v>
      </c>
      <c r="E1193">
        <v>1</v>
      </c>
      <c r="F1193">
        <v>6</v>
      </c>
      <c r="G1193" t="s">
        <v>342</v>
      </c>
      <c r="H1193" t="s">
        <v>343</v>
      </c>
      <c r="I1193" t="s">
        <v>163</v>
      </c>
      <c r="J1193">
        <v>3</v>
      </c>
      <c r="K1193">
        <v>2</v>
      </c>
      <c r="L1193">
        <v>111</v>
      </c>
      <c r="M1193">
        <v>103.23</v>
      </c>
      <c r="N1193">
        <v>118.77</v>
      </c>
      <c r="T1193">
        <v>125</v>
      </c>
      <c r="U1193">
        <v>119</v>
      </c>
      <c r="V1193">
        <v>113</v>
      </c>
      <c r="Y1193">
        <v>100</v>
      </c>
      <c r="AN1193">
        <v>119</v>
      </c>
      <c r="AP1193">
        <v>108</v>
      </c>
      <c r="AQ1193">
        <v>100</v>
      </c>
      <c r="AR1193">
        <v>108</v>
      </c>
      <c r="AS1193">
        <v>100</v>
      </c>
      <c r="AT1193">
        <v>5</v>
      </c>
      <c r="AV1193">
        <v>3</v>
      </c>
      <c r="BC1193">
        <v>8</v>
      </c>
      <c r="BD1193">
        <v>872</v>
      </c>
      <c r="BE1193">
        <v>1.4999999999999999E-2</v>
      </c>
      <c r="BF1193">
        <v>8.9999999999999993E-3</v>
      </c>
      <c r="BG1193">
        <v>1</v>
      </c>
      <c r="BH1193">
        <v>0.1</v>
      </c>
      <c r="BI1193">
        <v>7.9</v>
      </c>
      <c r="BJ1193">
        <v>1</v>
      </c>
      <c r="BK1193">
        <v>103.8</v>
      </c>
      <c r="BL1193" t="s">
        <v>241</v>
      </c>
      <c r="BM1193" t="s">
        <v>241</v>
      </c>
      <c r="BP1193">
        <v>11</v>
      </c>
    </row>
    <row r="1194" spans="1:68" hidden="1" x14ac:dyDescent="0.2">
      <c r="A1194">
        <v>2021</v>
      </c>
      <c r="B1194">
        <v>3</v>
      </c>
      <c r="C1194" s="260">
        <v>44270</v>
      </c>
      <c r="D1194">
        <v>1</v>
      </c>
      <c r="E1194">
        <v>2</v>
      </c>
      <c r="F1194">
        <v>6</v>
      </c>
      <c r="G1194" t="s">
        <v>344</v>
      </c>
      <c r="H1194" t="s">
        <v>345</v>
      </c>
      <c r="I1194" t="s">
        <v>163</v>
      </c>
      <c r="J1194">
        <v>3</v>
      </c>
      <c r="K1194">
        <v>2</v>
      </c>
      <c r="L1194">
        <v>113</v>
      </c>
      <c r="M1194">
        <v>105.09</v>
      </c>
      <c r="N1194">
        <v>120.91</v>
      </c>
      <c r="T1194">
        <v>110</v>
      </c>
      <c r="U1194">
        <v>106</v>
      </c>
      <c r="V1194">
        <v>105</v>
      </c>
      <c r="Y1194">
        <v>100</v>
      </c>
      <c r="AN1194">
        <v>107</v>
      </c>
      <c r="AP1194">
        <v>108</v>
      </c>
      <c r="AQ1194">
        <v>100</v>
      </c>
      <c r="AR1194">
        <v>108</v>
      </c>
      <c r="AS1194">
        <v>100</v>
      </c>
      <c r="AT1194">
        <v>6</v>
      </c>
      <c r="AV1194">
        <v>2</v>
      </c>
      <c r="BC1194">
        <v>8</v>
      </c>
      <c r="BD1194">
        <v>918</v>
      </c>
      <c r="BE1194">
        <v>1.4999999999999999E-2</v>
      </c>
      <c r="BF1194">
        <v>8.9999999999999993E-3</v>
      </c>
      <c r="BG1194">
        <v>1</v>
      </c>
      <c r="BH1194">
        <v>0.1</v>
      </c>
      <c r="BI1194">
        <v>8.1</v>
      </c>
      <c r="BJ1194">
        <v>0.9</v>
      </c>
      <c r="BK1194">
        <v>98.2</v>
      </c>
      <c r="BL1194" t="s">
        <v>241</v>
      </c>
      <c r="BM1194" t="s">
        <v>241</v>
      </c>
      <c r="BP1194">
        <v>11</v>
      </c>
    </row>
    <row r="1195" spans="1:68" hidden="1" x14ac:dyDescent="0.2">
      <c r="A1195">
        <v>2021</v>
      </c>
      <c r="B1195">
        <v>3</v>
      </c>
      <c r="C1195" s="260">
        <v>44270</v>
      </c>
      <c r="D1195">
        <v>29</v>
      </c>
      <c r="E1195">
        <v>81</v>
      </c>
      <c r="F1195">
        <v>6</v>
      </c>
      <c r="G1195" t="s">
        <v>415</v>
      </c>
      <c r="H1195" t="s">
        <v>416</v>
      </c>
      <c r="I1195" t="s">
        <v>163</v>
      </c>
      <c r="J1195">
        <v>2</v>
      </c>
      <c r="K1195">
        <v>3</v>
      </c>
      <c r="L1195">
        <v>388</v>
      </c>
      <c r="M1195">
        <v>360.84</v>
      </c>
      <c r="N1195">
        <v>415.16</v>
      </c>
      <c r="X1195">
        <v>410</v>
      </c>
      <c r="Z1195">
        <v>100</v>
      </c>
      <c r="AF1195">
        <v>387</v>
      </c>
      <c r="AH1195">
        <v>374</v>
      </c>
      <c r="AJ1195">
        <v>365</v>
      </c>
      <c r="AK1195">
        <v>100</v>
      </c>
      <c r="AL1195">
        <v>96</v>
      </c>
      <c r="AN1195">
        <v>384</v>
      </c>
      <c r="AP1195">
        <v>60</v>
      </c>
      <c r="AQ1195">
        <v>120</v>
      </c>
      <c r="AR1195">
        <v>73</v>
      </c>
      <c r="AS1195">
        <v>99</v>
      </c>
      <c r="AT1195">
        <v>6</v>
      </c>
      <c r="AU1195">
        <v>4</v>
      </c>
      <c r="AV1195">
        <v>5</v>
      </c>
      <c r="BC1195">
        <v>15</v>
      </c>
      <c r="BD1195">
        <v>725</v>
      </c>
      <c r="BE1195">
        <v>1.4999999999999999E-2</v>
      </c>
      <c r="BF1195">
        <v>2.1000000000000001E-2</v>
      </c>
      <c r="BH1195">
        <v>0</v>
      </c>
      <c r="BI1195">
        <v>1.9</v>
      </c>
      <c r="BJ1195">
        <v>5.8</v>
      </c>
      <c r="BK1195">
        <v>278.39999999999998</v>
      </c>
      <c r="BL1195" t="s">
        <v>181</v>
      </c>
      <c r="BM1195" t="s">
        <v>199</v>
      </c>
      <c r="BN1195" t="s">
        <v>417</v>
      </c>
      <c r="BP1195">
        <v>11</v>
      </c>
    </row>
    <row r="1196" spans="1:68" hidden="1" x14ac:dyDescent="0.2">
      <c r="A1196">
        <v>2021</v>
      </c>
      <c r="B1196">
        <v>3</v>
      </c>
      <c r="C1196" s="260">
        <v>44270</v>
      </c>
      <c r="D1196">
        <v>423</v>
      </c>
      <c r="E1196">
        <v>669</v>
      </c>
      <c r="F1196">
        <v>6</v>
      </c>
      <c r="G1196" t="s">
        <v>430</v>
      </c>
      <c r="H1196" t="s">
        <v>431</v>
      </c>
      <c r="I1196" t="s">
        <v>163</v>
      </c>
      <c r="J1196">
        <v>2</v>
      </c>
      <c r="K1196">
        <v>2</v>
      </c>
      <c r="L1196">
        <v>954</v>
      </c>
      <c r="M1196">
        <v>897.71400000000006</v>
      </c>
      <c r="N1196">
        <v>1021.734</v>
      </c>
      <c r="T1196">
        <v>1073</v>
      </c>
      <c r="U1196">
        <v>1006</v>
      </c>
      <c r="V1196">
        <v>1014</v>
      </c>
      <c r="W1196">
        <v>996</v>
      </c>
      <c r="Y1196">
        <v>189</v>
      </c>
      <c r="AH1196">
        <v>961</v>
      </c>
      <c r="AJ1196">
        <v>994</v>
      </c>
      <c r="AK1196">
        <v>189</v>
      </c>
      <c r="AL1196">
        <v>192</v>
      </c>
      <c r="AN1196">
        <v>1007.3</v>
      </c>
      <c r="AP1196">
        <v>40</v>
      </c>
      <c r="AQ1196">
        <v>180</v>
      </c>
      <c r="AR1196">
        <v>38</v>
      </c>
      <c r="AS1196">
        <v>190</v>
      </c>
      <c r="AT1196">
        <v>8</v>
      </c>
      <c r="AU1196">
        <v>4</v>
      </c>
      <c r="AV1196">
        <v>3</v>
      </c>
      <c r="AX1196">
        <v>6</v>
      </c>
      <c r="BC1196">
        <v>21</v>
      </c>
      <c r="BD1196">
        <v>75</v>
      </c>
      <c r="BE1196">
        <v>1.4999999999999999E-2</v>
      </c>
      <c r="BF1196">
        <v>0.28000000000000003</v>
      </c>
      <c r="BH1196">
        <v>0</v>
      </c>
      <c r="BI1196">
        <v>0.1</v>
      </c>
      <c r="BJ1196">
        <v>21.2</v>
      </c>
      <c r="BK1196">
        <v>75.5</v>
      </c>
      <c r="BL1196" t="s">
        <v>157</v>
      </c>
      <c r="BM1196" t="s">
        <v>158</v>
      </c>
      <c r="BN1196" t="s">
        <v>432</v>
      </c>
      <c r="BO1196" t="s">
        <v>168</v>
      </c>
      <c r="BP1196">
        <v>11</v>
      </c>
    </row>
    <row r="1197" spans="1:68" hidden="1" x14ac:dyDescent="0.2">
      <c r="A1197">
        <v>2021</v>
      </c>
      <c r="B1197">
        <v>3</v>
      </c>
      <c r="C1197" s="260">
        <v>44270</v>
      </c>
      <c r="D1197">
        <v>377</v>
      </c>
      <c r="E1197">
        <v>439</v>
      </c>
      <c r="F1197">
        <v>7</v>
      </c>
      <c r="G1197" t="s">
        <v>179</v>
      </c>
      <c r="H1197" t="s">
        <v>180</v>
      </c>
      <c r="I1197" t="s">
        <v>163</v>
      </c>
      <c r="J1197">
        <v>4</v>
      </c>
      <c r="K1197">
        <v>1</v>
      </c>
      <c r="L1197">
        <v>343</v>
      </c>
      <c r="M1197">
        <v>308.7</v>
      </c>
      <c r="N1197">
        <v>377.3</v>
      </c>
      <c r="AP1197">
        <v>45</v>
      </c>
      <c r="AQ1197">
        <v>320</v>
      </c>
      <c r="BD1197">
        <v>220</v>
      </c>
      <c r="BE1197">
        <v>1.4999999999999999E-2</v>
      </c>
      <c r="BI1197">
        <v>0.6</v>
      </c>
      <c r="BL1197" t="s">
        <v>181</v>
      </c>
      <c r="BM1197" t="s">
        <v>182</v>
      </c>
      <c r="BN1197" t="s">
        <v>183</v>
      </c>
      <c r="BP1197">
        <v>11</v>
      </c>
    </row>
    <row r="1198" spans="1:68" hidden="1" x14ac:dyDescent="0.2">
      <c r="A1198">
        <v>2021</v>
      </c>
      <c r="B1198">
        <v>3</v>
      </c>
      <c r="C1198" s="260">
        <v>44270</v>
      </c>
      <c r="D1198">
        <v>376</v>
      </c>
      <c r="E1198">
        <v>438</v>
      </c>
      <c r="F1198">
        <v>8</v>
      </c>
      <c r="G1198" t="s">
        <v>190</v>
      </c>
      <c r="H1198" t="s">
        <v>191</v>
      </c>
      <c r="I1198" t="s">
        <v>163</v>
      </c>
      <c r="J1198">
        <v>3</v>
      </c>
      <c r="K1198">
        <v>2</v>
      </c>
      <c r="L1198">
        <v>336</v>
      </c>
      <c r="M1198">
        <v>316.17599999999999</v>
      </c>
      <c r="N1198">
        <v>359.85599999999999</v>
      </c>
      <c r="T1198">
        <v>371</v>
      </c>
      <c r="U1198">
        <v>359</v>
      </c>
      <c r="V1198">
        <v>354</v>
      </c>
      <c r="W1198">
        <v>351</v>
      </c>
      <c r="X1198">
        <v>342</v>
      </c>
      <c r="Y1198">
        <v>141</v>
      </c>
      <c r="Z1198">
        <v>134</v>
      </c>
      <c r="AF1198">
        <v>347</v>
      </c>
      <c r="AH1198">
        <v>340</v>
      </c>
      <c r="AJ1198">
        <v>357</v>
      </c>
      <c r="AK1198">
        <v>124</v>
      </c>
      <c r="AL1198">
        <v>124</v>
      </c>
      <c r="AN1198">
        <v>352.6</v>
      </c>
      <c r="AP1198">
        <v>67</v>
      </c>
      <c r="AQ1198">
        <v>161</v>
      </c>
      <c r="AR1198">
        <v>83</v>
      </c>
      <c r="AS1198">
        <v>131</v>
      </c>
      <c r="AT1198">
        <v>7</v>
      </c>
      <c r="AU1198">
        <v>2</v>
      </c>
      <c r="AV1198">
        <v>8</v>
      </c>
      <c r="BC1198">
        <v>17</v>
      </c>
      <c r="BD1198">
        <v>1517</v>
      </c>
      <c r="BE1198">
        <v>1.4999999999999999E-2</v>
      </c>
      <c r="BF1198">
        <v>1.0999999999999999E-2</v>
      </c>
      <c r="BG1198">
        <v>1</v>
      </c>
      <c r="BH1198">
        <v>0.1</v>
      </c>
      <c r="BI1198">
        <v>4.5</v>
      </c>
      <c r="BJ1198">
        <v>6</v>
      </c>
      <c r="BK1198">
        <v>534.9</v>
      </c>
      <c r="BL1198" t="s">
        <v>157</v>
      </c>
      <c r="BM1198" t="s">
        <v>158</v>
      </c>
      <c r="BN1198" t="s">
        <v>192</v>
      </c>
      <c r="BO1198" t="s">
        <v>168</v>
      </c>
      <c r="BP1198">
        <v>11</v>
      </c>
    </row>
    <row r="1199" spans="1:68" hidden="1" x14ac:dyDescent="0.2">
      <c r="A1199">
        <v>2021</v>
      </c>
      <c r="B1199">
        <v>3</v>
      </c>
      <c r="C1199" s="260">
        <v>44270</v>
      </c>
      <c r="D1199">
        <v>56</v>
      </c>
      <c r="E1199">
        <v>134</v>
      </c>
      <c r="F1199">
        <v>25</v>
      </c>
      <c r="G1199" t="s">
        <v>448</v>
      </c>
      <c r="H1199" t="s">
        <v>449</v>
      </c>
      <c r="I1199" t="s">
        <v>195</v>
      </c>
      <c r="J1199">
        <v>12</v>
      </c>
      <c r="K1199">
        <v>1</v>
      </c>
      <c r="L1199">
        <v>9.9145833329999995</v>
      </c>
      <c r="M1199">
        <v>9.2205624999999998</v>
      </c>
      <c r="N1199">
        <v>10.60860417</v>
      </c>
      <c r="W1199">
        <v>13</v>
      </c>
      <c r="X1199">
        <v>11</v>
      </c>
      <c r="Z1199">
        <v>118</v>
      </c>
      <c r="AN1199">
        <v>12</v>
      </c>
      <c r="AP1199">
        <v>429</v>
      </c>
      <c r="AQ1199">
        <v>101</v>
      </c>
      <c r="AR1199">
        <v>366</v>
      </c>
      <c r="AS1199">
        <v>118</v>
      </c>
      <c r="AT1199">
        <v>10</v>
      </c>
      <c r="AV1199">
        <v>6</v>
      </c>
      <c r="BC1199">
        <v>16</v>
      </c>
      <c r="BD1199">
        <v>1456</v>
      </c>
      <c r="BE1199">
        <v>0.02</v>
      </c>
      <c r="BF1199">
        <v>1.0999999999999999E-2</v>
      </c>
      <c r="BG1199">
        <v>1</v>
      </c>
      <c r="BH1199">
        <v>1.6</v>
      </c>
      <c r="BI1199">
        <v>146.9</v>
      </c>
      <c r="BJ1199">
        <v>0.2</v>
      </c>
      <c r="BK1199">
        <v>17.5</v>
      </c>
      <c r="BL1199" t="s">
        <v>450</v>
      </c>
      <c r="BM1199" t="s">
        <v>451</v>
      </c>
      <c r="BP1199">
        <v>11</v>
      </c>
    </row>
    <row r="1200" spans="1:68" hidden="1" x14ac:dyDescent="0.2">
      <c r="A1200">
        <v>2021</v>
      </c>
      <c r="B1200">
        <v>3</v>
      </c>
      <c r="C1200" s="260">
        <v>44270</v>
      </c>
      <c r="D1200">
        <v>159</v>
      </c>
      <c r="E1200">
        <v>299</v>
      </c>
      <c r="F1200">
        <v>28</v>
      </c>
      <c r="G1200" t="s">
        <v>193</v>
      </c>
      <c r="H1200" t="s">
        <v>194</v>
      </c>
      <c r="I1200" t="s">
        <v>195</v>
      </c>
      <c r="J1200">
        <v>3</v>
      </c>
      <c r="K1200">
        <v>2</v>
      </c>
      <c r="L1200">
        <v>115</v>
      </c>
      <c r="M1200">
        <v>106.95</v>
      </c>
      <c r="N1200">
        <v>123.05</v>
      </c>
      <c r="T1200">
        <v>104</v>
      </c>
      <c r="U1200">
        <v>109</v>
      </c>
      <c r="V1200">
        <v>118</v>
      </c>
      <c r="W1200">
        <v>115</v>
      </c>
      <c r="X1200">
        <v>113</v>
      </c>
      <c r="Y1200">
        <v>119</v>
      </c>
      <c r="Z1200">
        <v>109</v>
      </c>
      <c r="AF1200">
        <v>109</v>
      </c>
      <c r="AH1200">
        <v>112</v>
      </c>
      <c r="AJ1200">
        <v>108</v>
      </c>
      <c r="AK1200">
        <v>110</v>
      </c>
      <c r="AL1200">
        <v>106</v>
      </c>
      <c r="AN1200">
        <v>111</v>
      </c>
      <c r="AP1200">
        <v>70</v>
      </c>
      <c r="AQ1200">
        <v>154</v>
      </c>
      <c r="AR1200">
        <v>97</v>
      </c>
      <c r="AS1200">
        <v>111</v>
      </c>
      <c r="AT1200">
        <v>6</v>
      </c>
      <c r="AU1200">
        <v>5</v>
      </c>
      <c r="AV1200">
        <v>3</v>
      </c>
      <c r="BC1200">
        <v>14</v>
      </c>
      <c r="BD1200">
        <v>2294</v>
      </c>
      <c r="BE1200">
        <v>0.02</v>
      </c>
      <c r="BF1200">
        <v>6.0000000000000001E-3</v>
      </c>
      <c r="BG1200">
        <v>1</v>
      </c>
      <c r="BH1200">
        <v>0.1</v>
      </c>
      <c r="BI1200">
        <v>19.899999999999999</v>
      </c>
      <c r="BJ1200">
        <v>1.6</v>
      </c>
      <c r="BK1200">
        <v>254.6</v>
      </c>
      <c r="BL1200" t="s">
        <v>181</v>
      </c>
      <c r="BM1200" t="s">
        <v>196</v>
      </c>
      <c r="BP1200">
        <v>11</v>
      </c>
    </row>
    <row r="1201" spans="1:68" hidden="1" x14ac:dyDescent="0.2">
      <c r="A1201">
        <v>2021</v>
      </c>
      <c r="B1201">
        <v>3</v>
      </c>
      <c r="C1201" s="260">
        <v>44270</v>
      </c>
      <c r="D1201">
        <v>165</v>
      </c>
      <c r="E1201">
        <v>306</v>
      </c>
      <c r="F1201">
        <v>30</v>
      </c>
      <c r="G1201" t="s">
        <v>405</v>
      </c>
      <c r="H1201" t="s">
        <v>406</v>
      </c>
      <c r="I1201" t="s">
        <v>186</v>
      </c>
      <c r="J1201">
        <v>1</v>
      </c>
      <c r="K1201">
        <v>3</v>
      </c>
      <c r="L1201">
        <v>196</v>
      </c>
      <c r="M1201">
        <v>182.28</v>
      </c>
      <c r="N1201">
        <v>209.72</v>
      </c>
      <c r="T1201">
        <v>202</v>
      </c>
      <c r="U1201">
        <v>200</v>
      </c>
      <c r="V1201">
        <v>195</v>
      </c>
      <c r="W1201">
        <v>201</v>
      </c>
      <c r="X1201">
        <v>199</v>
      </c>
      <c r="Y1201">
        <v>147</v>
      </c>
      <c r="Z1201">
        <v>140</v>
      </c>
      <c r="AF1201">
        <v>198</v>
      </c>
      <c r="AH1201">
        <v>203</v>
      </c>
      <c r="AK1201">
        <v>151</v>
      </c>
      <c r="AL1201">
        <v>151</v>
      </c>
      <c r="AN1201">
        <v>199.7</v>
      </c>
      <c r="AP1201">
        <v>20</v>
      </c>
      <c r="AQ1201">
        <v>180</v>
      </c>
      <c r="AR1201">
        <v>24</v>
      </c>
      <c r="AS1201">
        <v>147</v>
      </c>
      <c r="AT1201">
        <v>2</v>
      </c>
      <c r="AU1201">
        <v>1</v>
      </c>
      <c r="AV1201">
        <v>3</v>
      </c>
      <c r="AX1201">
        <v>1</v>
      </c>
      <c r="BC1201">
        <v>7</v>
      </c>
      <c r="BD1201">
        <v>327</v>
      </c>
      <c r="BE1201">
        <v>0.02</v>
      </c>
      <c r="BF1201">
        <v>2.1000000000000001E-2</v>
      </c>
      <c r="BH1201">
        <v>0</v>
      </c>
      <c r="BI1201">
        <v>1.7</v>
      </c>
      <c r="BJ1201">
        <v>1.4</v>
      </c>
      <c r="BK1201">
        <v>65.3</v>
      </c>
      <c r="BP1201">
        <v>11</v>
      </c>
    </row>
    <row r="1202" spans="1:68" hidden="1" x14ac:dyDescent="0.2">
      <c r="A1202">
        <v>2021</v>
      </c>
      <c r="B1202">
        <v>3</v>
      </c>
      <c r="C1202" s="260">
        <v>44270</v>
      </c>
      <c r="D1202">
        <v>334</v>
      </c>
      <c r="E1202">
        <v>254</v>
      </c>
      <c r="F1202">
        <v>49</v>
      </c>
      <c r="G1202" t="s">
        <v>208</v>
      </c>
      <c r="H1202" t="s">
        <v>209</v>
      </c>
      <c r="I1202" t="s">
        <v>203</v>
      </c>
      <c r="J1202">
        <v>4</v>
      </c>
      <c r="K1202">
        <v>2</v>
      </c>
      <c r="L1202">
        <v>203</v>
      </c>
      <c r="M1202">
        <v>188.79</v>
      </c>
      <c r="N1202">
        <v>217.21</v>
      </c>
      <c r="T1202">
        <v>211</v>
      </c>
      <c r="U1202">
        <v>210</v>
      </c>
      <c r="V1202">
        <v>223</v>
      </c>
      <c r="W1202">
        <v>209</v>
      </c>
      <c r="X1202">
        <v>201</v>
      </c>
      <c r="Y1202">
        <v>140</v>
      </c>
      <c r="Z1202">
        <v>142</v>
      </c>
      <c r="AH1202">
        <v>202</v>
      </c>
      <c r="AJ1202">
        <v>211</v>
      </c>
      <c r="AK1202">
        <v>144</v>
      </c>
      <c r="AL1202">
        <v>139</v>
      </c>
      <c r="AN1202">
        <v>209.6</v>
      </c>
      <c r="AP1202">
        <v>88</v>
      </c>
      <c r="AQ1202">
        <v>164</v>
      </c>
      <c r="AR1202">
        <v>102</v>
      </c>
      <c r="AS1202">
        <v>141</v>
      </c>
      <c r="AT1202">
        <v>5</v>
      </c>
      <c r="AU1202">
        <v>8</v>
      </c>
      <c r="AV1202">
        <v>3</v>
      </c>
      <c r="BC1202">
        <v>15</v>
      </c>
      <c r="BD1202">
        <v>15</v>
      </c>
      <c r="BE1202">
        <v>0.02</v>
      </c>
      <c r="BF1202">
        <v>1</v>
      </c>
      <c r="BH1202">
        <v>0.1</v>
      </c>
      <c r="BI1202">
        <v>0.1</v>
      </c>
      <c r="BJ1202">
        <v>3.1</v>
      </c>
      <c r="BK1202">
        <v>3.1</v>
      </c>
      <c r="BL1202" t="s">
        <v>181</v>
      </c>
      <c r="BM1202" t="s">
        <v>196</v>
      </c>
      <c r="BN1202" t="s">
        <v>210</v>
      </c>
      <c r="BP1202">
        <v>11</v>
      </c>
    </row>
    <row r="1203" spans="1:68" hidden="1" x14ac:dyDescent="0.2">
      <c r="A1203">
        <v>2021</v>
      </c>
      <c r="B1203">
        <v>3</v>
      </c>
      <c r="C1203" s="260">
        <v>44270</v>
      </c>
      <c r="D1203">
        <v>415</v>
      </c>
      <c r="E1203">
        <v>655</v>
      </c>
      <c r="F1203">
        <v>49</v>
      </c>
      <c r="G1203" t="s">
        <v>261</v>
      </c>
      <c r="H1203" t="s">
        <v>262</v>
      </c>
      <c r="I1203" t="s">
        <v>203</v>
      </c>
      <c r="J1203">
        <v>3</v>
      </c>
      <c r="K1203">
        <v>1</v>
      </c>
      <c r="L1203">
        <v>148</v>
      </c>
      <c r="M1203">
        <v>137.63999999999999</v>
      </c>
      <c r="N1203">
        <v>158.36000000000001</v>
      </c>
      <c r="T1203">
        <v>147</v>
      </c>
      <c r="U1203">
        <v>153</v>
      </c>
      <c r="V1203">
        <v>145</v>
      </c>
      <c r="W1203">
        <v>148</v>
      </c>
      <c r="X1203">
        <v>145</v>
      </c>
      <c r="Y1203">
        <v>156</v>
      </c>
      <c r="Z1203">
        <v>156</v>
      </c>
      <c r="AF1203">
        <v>146</v>
      </c>
      <c r="AJ1203">
        <v>156</v>
      </c>
      <c r="AK1203">
        <v>148</v>
      </c>
      <c r="AL1203">
        <v>146</v>
      </c>
      <c r="AN1203">
        <v>148.19999999999999</v>
      </c>
      <c r="AP1203">
        <v>60</v>
      </c>
      <c r="AQ1203">
        <v>180</v>
      </c>
      <c r="AR1203">
        <v>71</v>
      </c>
      <c r="AS1203">
        <v>152</v>
      </c>
      <c r="AT1203">
        <v>10</v>
      </c>
      <c r="AU1203">
        <v>6</v>
      </c>
      <c r="AV1203">
        <v>5</v>
      </c>
      <c r="BC1203">
        <v>21</v>
      </c>
      <c r="BD1203">
        <v>1221</v>
      </c>
      <c r="BE1203">
        <v>0.02</v>
      </c>
      <c r="BF1203">
        <v>1.7000000000000001E-2</v>
      </c>
      <c r="BG1203">
        <v>1</v>
      </c>
      <c r="BH1203">
        <v>0.1</v>
      </c>
      <c r="BI1203">
        <v>8.3000000000000007</v>
      </c>
      <c r="BJ1203">
        <v>3.1</v>
      </c>
      <c r="BK1203">
        <v>181</v>
      </c>
      <c r="BL1203" t="s">
        <v>181</v>
      </c>
      <c r="BM1203" t="s">
        <v>182</v>
      </c>
      <c r="BN1203" t="s">
        <v>263</v>
      </c>
      <c r="BP1203">
        <v>11</v>
      </c>
    </row>
    <row r="1204" spans="1:68" hidden="1" x14ac:dyDescent="0.2">
      <c r="A1204">
        <v>2021</v>
      </c>
      <c r="B1204">
        <v>3</v>
      </c>
      <c r="C1204" s="260">
        <v>44270</v>
      </c>
      <c r="D1204">
        <v>415</v>
      </c>
      <c r="E1204">
        <v>656</v>
      </c>
      <c r="F1204">
        <v>49</v>
      </c>
      <c r="G1204" t="s">
        <v>264</v>
      </c>
      <c r="H1204" t="s">
        <v>265</v>
      </c>
      <c r="I1204" t="s">
        <v>203</v>
      </c>
      <c r="J1204">
        <v>3</v>
      </c>
      <c r="K1204">
        <v>1</v>
      </c>
      <c r="L1204">
        <v>148</v>
      </c>
      <c r="M1204">
        <v>137.63999999999999</v>
      </c>
      <c r="N1204">
        <v>158.36000000000001</v>
      </c>
      <c r="T1204">
        <v>147</v>
      </c>
      <c r="U1204">
        <v>153</v>
      </c>
      <c r="V1204">
        <v>145</v>
      </c>
      <c r="W1204">
        <v>148</v>
      </c>
      <c r="X1204">
        <v>145</v>
      </c>
      <c r="Y1204">
        <v>156</v>
      </c>
      <c r="Z1204">
        <v>156</v>
      </c>
      <c r="AF1204">
        <v>146</v>
      </c>
      <c r="AJ1204">
        <v>156</v>
      </c>
      <c r="AK1204">
        <v>148</v>
      </c>
      <c r="AL1204">
        <v>146</v>
      </c>
      <c r="AN1204">
        <v>148.19999999999999</v>
      </c>
      <c r="AP1204">
        <v>60</v>
      </c>
      <c r="AQ1204">
        <v>180</v>
      </c>
      <c r="AR1204">
        <v>71</v>
      </c>
      <c r="AS1204">
        <v>152</v>
      </c>
      <c r="AT1204">
        <v>10</v>
      </c>
      <c r="AU1204">
        <v>6</v>
      </c>
      <c r="AV1204">
        <v>5</v>
      </c>
      <c r="BC1204">
        <v>21</v>
      </c>
      <c r="BD1204">
        <v>1221</v>
      </c>
      <c r="BE1204">
        <v>0.02</v>
      </c>
      <c r="BF1204">
        <v>1.7000000000000001E-2</v>
      </c>
      <c r="BG1204">
        <v>1</v>
      </c>
      <c r="BH1204">
        <v>0.1</v>
      </c>
      <c r="BI1204">
        <v>8.3000000000000007</v>
      </c>
      <c r="BJ1204">
        <v>3.1</v>
      </c>
      <c r="BK1204">
        <v>181</v>
      </c>
      <c r="BL1204" t="s">
        <v>181</v>
      </c>
      <c r="BM1204" t="s">
        <v>182</v>
      </c>
      <c r="BN1204" t="s">
        <v>266</v>
      </c>
      <c r="BP1204">
        <v>11</v>
      </c>
    </row>
    <row r="1205" spans="1:68" hidden="1" x14ac:dyDescent="0.2">
      <c r="A1205">
        <v>2021</v>
      </c>
      <c r="B1205">
        <v>3</v>
      </c>
      <c r="C1205" s="260">
        <v>44270</v>
      </c>
      <c r="D1205">
        <v>415</v>
      </c>
      <c r="E1205">
        <v>657</v>
      </c>
      <c r="F1205">
        <v>49</v>
      </c>
      <c r="G1205" t="s">
        <v>267</v>
      </c>
      <c r="H1205" t="s">
        <v>268</v>
      </c>
      <c r="I1205" t="s">
        <v>203</v>
      </c>
      <c r="J1205">
        <v>3</v>
      </c>
      <c r="K1205">
        <v>1</v>
      </c>
      <c r="L1205">
        <v>90</v>
      </c>
      <c r="M1205">
        <v>83.7</v>
      </c>
      <c r="N1205">
        <v>96.3</v>
      </c>
      <c r="T1205">
        <v>100</v>
      </c>
      <c r="U1205">
        <v>98</v>
      </c>
      <c r="V1205">
        <v>92</v>
      </c>
      <c r="W1205">
        <v>90</v>
      </c>
      <c r="X1205">
        <v>90</v>
      </c>
      <c r="Y1205">
        <v>156</v>
      </c>
      <c r="Z1205">
        <v>156</v>
      </c>
      <c r="AF1205">
        <v>95</v>
      </c>
      <c r="AJ1205">
        <v>95</v>
      </c>
      <c r="AK1205">
        <v>148</v>
      </c>
      <c r="AL1205">
        <v>146</v>
      </c>
      <c r="AN1205">
        <v>93.9</v>
      </c>
      <c r="AP1205">
        <v>60</v>
      </c>
      <c r="AQ1205">
        <v>180</v>
      </c>
      <c r="AR1205">
        <v>71</v>
      </c>
      <c r="AS1205">
        <v>152</v>
      </c>
      <c r="AT1205">
        <v>6</v>
      </c>
      <c r="AU1205">
        <v>4</v>
      </c>
      <c r="AV1205">
        <v>13</v>
      </c>
      <c r="BC1205">
        <v>23</v>
      </c>
      <c r="BD1205">
        <v>1253</v>
      </c>
      <c r="BE1205">
        <v>0.02</v>
      </c>
      <c r="BF1205">
        <v>1.7999999999999999E-2</v>
      </c>
      <c r="BG1205">
        <v>1</v>
      </c>
      <c r="BH1205">
        <v>0.3</v>
      </c>
      <c r="BI1205">
        <v>13.9</v>
      </c>
      <c r="BJ1205">
        <v>2.2000000000000002</v>
      </c>
      <c r="BK1205">
        <v>117.7</v>
      </c>
      <c r="BL1205" t="s">
        <v>181</v>
      </c>
      <c r="BM1205" t="s">
        <v>182</v>
      </c>
      <c r="BN1205" t="s">
        <v>269</v>
      </c>
      <c r="BP1205">
        <v>11</v>
      </c>
    </row>
    <row r="1206" spans="1:68" hidden="1" x14ac:dyDescent="0.2">
      <c r="A1206">
        <v>2021</v>
      </c>
      <c r="B1206">
        <v>3</v>
      </c>
      <c r="C1206" s="260">
        <v>44270</v>
      </c>
      <c r="D1206">
        <v>415</v>
      </c>
      <c r="E1206">
        <v>658</v>
      </c>
      <c r="F1206">
        <v>49</v>
      </c>
      <c r="G1206" t="s">
        <v>270</v>
      </c>
      <c r="H1206" t="s">
        <v>271</v>
      </c>
      <c r="I1206" t="s">
        <v>203</v>
      </c>
      <c r="J1206">
        <v>3</v>
      </c>
      <c r="K1206">
        <v>1</v>
      </c>
      <c r="L1206">
        <v>90</v>
      </c>
      <c r="M1206">
        <v>83.7</v>
      </c>
      <c r="N1206">
        <v>96.3</v>
      </c>
      <c r="T1206">
        <v>100</v>
      </c>
      <c r="U1206">
        <v>98</v>
      </c>
      <c r="V1206">
        <v>92</v>
      </c>
      <c r="W1206">
        <v>90</v>
      </c>
      <c r="X1206">
        <v>90</v>
      </c>
      <c r="Y1206">
        <v>156</v>
      </c>
      <c r="Z1206">
        <v>156</v>
      </c>
      <c r="AF1206">
        <v>95</v>
      </c>
      <c r="AJ1206">
        <v>95</v>
      </c>
      <c r="AK1206">
        <v>148</v>
      </c>
      <c r="AL1206">
        <v>146</v>
      </c>
      <c r="AN1206">
        <v>93.9</v>
      </c>
      <c r="AP1206">
        <v>60</v>
      </c>
      <c r="AQ1206">
        <v>180</v>
      </c>
      <c r="AR1206">
        <v>71</v>
      </c>
      <c r="AS1206">
        <v>152</v>
      </c>
      <c r="AT1206">
        <v>6</v>
      </c>
      <c r="AU1206">
        <v>4</v>
      </c>
      <c r="AV1206">
        <v>13</v>
      </c>
      <c r="BC1206">
        <v>23</v>
      </c>
      <c r="BD1206">
        <v>1253</v>
      </c>
      <c r="BE1206">
        <v>0.02</v>
      </c>
      <c r="BF1206">
        <v>1.7999999999999999E-2</v>
      </c>
      <c r="BG1206">
        <v>1</v>
      </c>
      <c r="BH1206">
        <v>0.3</v>
      </c>
      <c r="BI1206">
        <v>13.9</v>
      </c>
      <c r="BJ1206">
        <v>2.2000000000000002</v>
      </c>
      <c r="BK1206">
        <v>117.7</v>
      </c>
      <c r="BL1206" t="s">
        <v>181</v>
      </c>
      <c r="BM1206" t="s">
        <v>182</v>
      </c>
      <c r="BN1206" t="s">
        <v>272</v>
      </c>
      <c r="BP1206">
        <v>11</v>
      </c>
    </row>
    <row r="1207" spans="1:68" hidden="1" x14ac:dyDescent="0.2">
      <c r="A1207">
        <v>2021</v>
      </c>
      <c r="B1207">
        <v>3</v>
      </c>
      <c r="C1207" s="260">
        <v>44271</v>
      </c>
      <c r="D1207">
        <v>47</v>
      </c>
      <c r="E1207">
        <v>122</v>
      </c>
      <c r="F1207">
        <v>2</v>
      </c>
      <c r="G1207" t="s">
        <v>154</v>
      </c>
      <c r="H1207" t="s">
        <v>155</v>
      </c>
      <c r="I1207" t="s">
        <v>156</v>
      </c>
      <c r="J1207">
        <v>2</v>
      </c>
      <c r="K1207">
        <v>1</v>
      </c>
      <c r="L1207">
        <v>280</v>
      </c>
      <c r="M1207">
        <v>267.39999999999998</v>
      </c>
      <c r="N1207">
        <v>292.60000000000002</v>
      </c>
      <c r="T1207">
        <v>283</v>
      </c>
      <c r="V1207">
        <v>285</v>
      </c>
      <c r="W1207">
        <v>280</v>
      </c>
      <c r="X1207">
        <v>265</v>
      </c>
      <c r="Y1207">
        <v>110</v>
      </c>
      <c r="Z1207">
        <v>103</v>
      </c>
      <c r="AF1207">
        <v>269</v>
      </c>
      <c r="AG1207">
        <v>262</v>
      </c>
      <c r="AH1207">
        <v>272</v>
      </c>
      <c r="AI1207">
        <v>281</v>
      </c>
      <c r="AJ1207">
        <v>273</v>
      </c>
      <c r="AK1207">
        <v>107</v>
      </c>
      <c r="AL1207">
        <v>107</v>
      </c>
      <c r="AN1207">
        <v>274.39999999999998</v>
      </c>
      <c r="AP1207">
        <v>63</v>
      </c>
      <c r="AQ1207">
        <v>115</v>
      </c>
      <c r="AR1207">
        <v>67</v>
      </c>
      <c r="AS1207">
        <v>107</v>
      </c>
      <c r="AT1207">
        <v>4</v>
      </c>
      <c r="AU1207">
        <v>4</v>
      </c>
      <c r="AV1207">
        <v>5</v>
      </c>
      <c r="BC1207">
        <v>13</v>
      </c>
      <c r="BD1207">
        <v>263</v>
      </c>
      <c r="BE1207">
        <v>1.4999999999999999E-2</v>
      </c>
      <c r="BF1207">
        <v>4.9000000000000002E-2</v>
      </c>
      <c r="BH1207">
        <v>0</v>
      </c>
      <c r="BI1207">
        <v>0.9</v>
      </c>
      <c r="BJ1207">
        <v>3.6</v>
      </c>
      <c r="BK1207">
        <v>72.2</v>
      </c>
      <c r="BL1207" t="s">
        <v>157</v>
      </c>
      <c r="BM1207" t="s">
        <v>158</v>
      </c>
      <c r="BN1207" t="s">
        <v>159</v>
      </c>
      <c r="BO1207" t="s">
        <v>160</v>
      </c>
      <c r="BP1207">
        <v>11</v>
      </c>
    </row>
    <row r="1208" spans="1:68" hidden="1" x14ac:dyDescent="0.2">
      <c r="A1208">
        <v>2021</v>
      </c>
      <c r="B1208">
        <v>3</v>
      </c>
      <c r="C1208" s="260">
        <v>44271</v>
      </c>
      <c r="D1208">
        <v>406</v>
      </c>
      <c r="E1208">
        <v>623</v>
      </c>
      <c r="F1208">
        <v>2</v>
      </c>
      <c r="G1208" t="s">
        <v>224</v>
      </c>
      <c r="H1208" t="s">
        <v>225</v>
      </c>
      <c r="I1208" t="s">
        <v>163</v>
      </c>
      <c r="J1208">
        <v>1</v>
      </c>
      <c r="K1208">
        <v>5</v>
      </c>
      <c r="L1208">
        <v>599</v>
      </c>
      <c r="M1208">
        <v>551.02009999999996</v>
      </c>
      <c r="N1208">
        <v>646.97990000000004</v>
      </c>
      <c r="T1208">
        <v>593</v>
      </c>
      <c r="Y1208">
        <v>159</v>
      </c>
      <c r="AN1208">
        <v>593</v>
      </c>
      <c r="AP1208">
        <v>18</v>
      </c>
      <c r="AQ1208">
        <v>200</v>
      </c>
      <c r="AR1208">
        <v>23</v>
      </c>
      <c r="AS1208">
        <v>159</v>
      </c>
      <c r="AT1208">
        <v>1</v>
      </c>
      <c r="AV1208">
        <v>2</v>
      </c>
      <c r="BC1208">
        <v>3</v>
      </c>
      <c r="BD1208">
        <v>93</v>
      </c>
      <c r="BE1208">
        <v>1.4999999999999999E-2</v>
      </c>
      <c r="BF1208">
        <v>3.2000000000000001E-2</v>
      </c>
      <c r="BH1208">
        <v>0</v>
      </c>
      <c r="BI1208">
        <v>0.2</v>
      </c>
      <c r="BJ1208">
        <v>1.8</v>
      </c>
      <c r="BK1208">
        <v>55.1</v>
      </c>
      <c r="BL1208" t="s">
        <v>181</v>
      </c>
      <c r="BM1208" t="s">
        <v>182</v>
      </c>
      <c r="BN1208" t="s">
        <v>226</v>
      </c>
      <c r="BP1208">
        <v>11</v>
      </c>
    </row>
    <row r="1209" spans="1:68" hidden="1" x14ac:dyDescent="0.2">
      <c r="A1209">
        <v>2021</v>
      </c>
      <c r="B1209">
        <v>3</v>
      </c>
      <c r="C1209" s="260">
        <v>44271</v>
      </c>
      <c r="D1209">
        <v>406</v>
      </c>
      <c r="E1209">
        <v>624</v>
      </c>
      <c r="F1209">
        <v>2</v>
      </c>
      <c r="G1209" t="s">
        <v>227</v>
      </c>
      <c r="H1209" t="s">
        <v>228</v>
      </c>
      <c r="I1209" t="s">
        <v>163</v>
      </c>
      <c r="J1209">
        <v>1</v>
      </c>
      <c r="K1209">
        <v>5</v>
      </c>
      <c r="L1209">
        <v>374</v>
      </c>
      <c r="M1209">
        <v>344.04259999999999</v>
      </c>
      <c r="N1209">
        <v>403.95740000000001</v>
      </c>
      <c r="T1209">
        <v>400</v>
      </c>
      <c r="Y1209">
        <v>159</v>
      </c>
      <c r="AN1209">
        <v>400</v>
      </c>
      <c r="AP1209">
        <v>18</v>
      </c>
      <c r="AQ1209">
        <v>200</v>
      </c>
      <c r="AR1209">
        <v>23</v>
      </c>
      <c r="AS1209">
        <v>159</v>
      </c>
      <c r="AT1209">
        <v>1</v>
      </c>
      <c r="AV1209">
        <v>2</v>
      </c>
      <c r="BC1209">
        <v>3</v>
      </c>
      <c r="BD1209">
        <v>93</v>
      </c>
      <c r="BE1209">
        <v>1.4999999999999999E-2</v>
      </c>
      <c r="BF1209">
        <v>3.2000000000000001E-2</v>
      </c>
      <c r="BH1209">
        <v>0</v>
      </c>
      <c r="BI1209">
        <v>0.2</v>
      </c>
      <c r="BJ1209">
        <v>1.2</v>
      </c>
      <c r="BK1209">
        <v>37.200000000000003</v>
      </c>
      <c r="BL1209" t="s">
        <v>181</v>
      </c>
      <c r="BM1209" t="s">
        <v>182</v>
      </c>
      <c r="BN1209" t="s">
        <v>229</v>
      </c>
      <c r="BP1209">
        <v>11</v>
      </c>
    </row>
    <row r="1210" spans="1:68" hidden="1" x14ac:dyDescent="0.2">
      <c r="A1210">
        <v>2021</v>
      </c>
      <c r="B1210">
        <v>3</v>
      </c>
      <c r="C1210" s="260">
        <v>44271</v>
      </c>
      <c r="D1210">
        <v>406</v>
      </c>
      <c r="E1210">
        <v>625</v>
      </c>
      <c r="F1210">
        <v>2</v>
      </c>
      <c r="G1210" t="s">
        <v>230</v>
      </c>
      <c r="H1210" t="s">
        <v>231</v>
      </c>
      <c r="I1210" t="s">
        <v>163</v>
      </c>
      <c r="J1210">
        <v>1</v>
      </c>
      <c r="K1210">
        <v>5</v>
      </c>
      <c r="L1210">
        <v>140</v>
      </c>
      <c r="M1210">
        <v>129.01</v>
      </c>
      <c r="N1210">
        <v>150.99</v>
      </c>
      <c r="T1210">
        <v>150</v>
      </c>
      <c r="Y1210">
        <v>159</v>
      </c>
      <c r="AN1210">
        <v>150</v>
      </c>
      <c r="AP1210">
        <v>18</v>
      </c>
      <c r="AQ1210">
        <v>200</v>
      </c>
      <c r="AR1210">
        <v>23</v>
      </c>
      <c r="AS1210">
        <v>159</v>
      </c>
      <c r="AT1210">
        <v>1</v>
      </c>
      <c r="AV1210">
        <v>3</v>
      </c>
      <c r="BC1210">
        <v>4</v>
      </c>
      <c r="BD1210">
        <v>94</v>
      </c>
      <c r="BE1210">
        <v>1.4999999999999999E-2</v>
      </c>
      <c r="BF1210">
        <v>4.2999999999999997E-2</v>
      </c>
      <c r="BH1210">
        <v>0</v>
      </c>
      <c r="BI1210">
        <v>0.7</v>
      </c>
      <c r="BJ1210">
        <v>0.6</v>
      </c>
      <c r="BK1210">
        <v>14.1</v>
      </c>
      <c r="BL1210" t="s">
        <v>181</v>
      </c>
      <c r="BM1210" t="s">
        <v>182</v>
      </c>
      <c r="BN1210" t="s">
        <v>229</v>
      </c>
      <c r="BP1210">
        <v>11</v>
      </c>
    </row>
    <row r="1211" spans="1:68" hidden="1" x14ac:dyDescent="0.2">
      <c r="A1211">
        <v>2021</v>
      </c>
      <c r="B1211">
        <v>3</v>
      </c>
      <c r="C1211" s="260">
        <v>44271</v>
      </c>
      <c r="D1211">
        <v>406</v>
      </c>
      <c r="E1211">
        <v>626</v>
      </c>
      <c r="F1211">
        <v>2</v>
      </c>
      <c r="G1211" t="s">
        <v>232</v>
      </c>
      <c r="H1211" t="s">
        <v>233</v>
      </c>
      <c r="I1211" t="s">
        <v>163</v>
      </c>
      <c r="J1211">
        <v>1</v>
      </c>
      <c r="K1211">
        <v>5</v>
      </c>
      <c r="L1211">
        <v>276</v>
      </c>
      <c r="M1211">
        <v>254.05799999999999</v>
      </c>
      <c r="N1211">
        <v>297.94200000000001</v>
      </c>
      <c r="T1211">
        <v>286</v>
      </c>
      <c r="Y1211">
        <v>159</v>
      </c>
      <c r="AN1211">
        <v>286</v>
      </c>
      <c r="AP1211">
        <v>18</v>
      </c>
      <c r="AQ1211">
        <v>200</v>
      </c>
      <c r="AR1211">
        <v>23</v>
      </c>
      <c r="AS1211">
        <v>159</v>
      </c>
      <c r="AT1211">
        <v>2</v>
      </c>
      <c r="AV1211">
        <v>4</v>
      </c>
      <c r="BC1211">
        <v>6</v>
      </c>
      <c r="BD1211">
        <v>96</v>
      </c>
      <c r="BE1211">
        <v>1.4999999999999999E-2</v>
      </c>
      <c r="BF1211">
        <v>6.3E-2</v>
      </c>
      <c r="BH1211">
        <v>0</v>
      </c>
      <c r="BI1211">
        <v>0.3</v>
      </c>
      <c r="BJ1211">
        <v>1.7</v>
      </c>
      <c r="BK1211">
        <v>27.5</v>
      </c>
      <c r="BL1211" t="s">
        <v>181</v>
      </c>
      <c r="BM1211" t="s">
        <v>182</v>
      </c>
      <c r="BN1211" t="s">
        <v>229</v>
      </c>
      <c r="BP1211">
        <v>11</v>
      </c>
    </row>
    <row r="1212" spans="1:68" hidden="1" x14ac:dyDescent="0.2">
      <c r="A1212">
        <v>2021</v>
      </c>
      <c r="B1212">
        <v>3</v>
      </c>
      <c r="C1212" s="260">
        <v>44271</v>
      </c>
      <c r="D1212">
        <v>422</v>
      </c>
      <c r="E1212">
        <v>668</v>
      </c>
      <c r="F1212">
        <v>2</v>
      </c>
      <c r="G1212" t="s">
        <v>433</v>
      </c>
      <c r="H1212" t="s">
        <v>434</v>
      </c>
      <c r="I1212" t="s">
        <v>163</v>
      </c>
      <c r="J1212">
        <v>2</v>
      </c>
      <c r="K1212">
        <v>1</v>
      </c>
      <c r="L1212">
        <v>103</v>
      </c>
      <c r="M1212">
        <v>96.923000000000002</v>
      </c>
      <c r="N1212">
        <v>110.313</v>
      </c>
      <c r="W1212">
        <v>106</v>
      </c>
      <c r="X1212">
        <v>109</v>
      </c>
      <c r="Z1212">
        <v>101</v>
      </c>
      <c r="AF1212">
        <v>110</v>
      </c>
      <c r="AG1212">
        <v>108</v>
      </c>
      <c r="AH1212">
        <v>105</v>
      </c>
      <c r="AI1212">
        <v>103</v>
      </c>
      <c r="AJ1212">
        <v>104</v>
      </c>
      <c r="AK1212">
        <v>116</v>
      </c>
      <c r="AL1212">
        <v>116</v>
      </c>
      <c r="AN1212">
        <v>106.4</v>
      </c>
      <c r="AP1212">
        <v>103</v>
      </c>
      <c r="AQ1212">
        <v>70</v>
      </c>
      <c r="AR1212">
        <v>65</v>
      </c>
      <c r="AS1212">
        <v>111</v>
      </c>
      <c r="AT1212">
        <v>4</v>
      </c>
      <c r="AU1212">
        <v>6</v>
      </c>
      <c r="AV1212">
        <v>8</v>
      </c>
      <c r="BC1212">
        <v>18</v>
      </c>
      <c r="BD1212">
        <v>18</v>
      </c>
      <c r="BE1212">
        <v>1.4999999999999999E-2</v>
      </c>
      <c r="BF1212">
        <v>1</v>
      </c>
      <c r="BH1212">
        <v>0.2</v>
      </c>
      <c r="BI1212">
        <v>0.2</v>
      </c>
      <c r="BJ1212">
        <v>1.9</v>
      </c>
      <c r="BK1212">
        <v>1.9</v>
      </c>
      <c r="BL1212" t="s">
        <v>157</v>
      </c>
      <c r="BM1212" t="s">
        <v>158</v>
      </c>
      <c r="BN1212" t="s">
        <v>435</v>
      </c>
      <c r="BO1212" t="s">
        <v>168</v>
      </c>
      <c r="BP1212">
        <v>11</v>
      </c>
    </row>
    <row r="1213" spans="1:68" hidden="1" x14ac:dyDescent="0.2">
      <c r="A1213">
        <v>2021</v>
      </c>
      <c r="B1213">
        <v>3</v>
      </c>
      <c r="C1213" s="260">
        <v>44271</v>
      </c>
      <c r="D1213">
        <v>10</v>
      </c>
      <c r="E1213">
        <v>24</v>
      </c>
      <c r="F1213">
        <v>5</v>
      </c>
      <c r="G1213" t="s">
        <v>366</v>
      </c>
      <c r="H1213" t="s">
        <v>367</v>
      </c>
      <c r="I1213" t="s">
        <v>163</v>
      </c>
      <c r="J1213">
        <v>4</v>
      </c>
      <c r="K1213">
        <v>2</v>
      </c>
      <c r="L1213">
        <v>166</v>
      </c>
      <c r="M1213">
        <v>154.38</v>
      </c>
      <c r="N1213">
        <v>177.62</v>
      </c>
      <c r="T1213">
        <v>163</v>
      </c>
      <c r="V1213">
        <v>165</v>
      </c>
      <c r="W1213">
        <v>153</v>
      </c>
      <c r="X1213">
        <v>160</v>
      </c>
      <c r="Y1213">
        <v>105</v>
      </c>
      <c r="AF1213">
        <v>182</v>
      </c>
      <c r="AG1213">
        <v>169</v>
      </c>
      <c r="AH1213">
        <v>164</v>
      </c>
      <c r="AI1213">
        <v>161</v>
      </c>
      <c r="AJ1213">
        <v>166</v>
      </c>
      <c r="AK1213">
        <v>106</v>
      </c>
      <c r="AL1213">
        <v>108</v>
      </c>
      <c r="AN1213">
        <v>164.8</v>
      </c>
      <c r="AP1213">
        <v>145</v>
      </c>
      <c r="AQ1213">
        <v>99</v>
      </c>
      <c r="AR1213">
        <v>135</v>
      </c>
      <c r="AS1213">
        <v>106</v>
      </c>
      <c r="AT1213">
        <v>10</v>
      </c>
      <c r="AU1213">
        <v>2</v>
      </c>
      <c r="AV1213">
        <v>8</v>
      </c>
      <c r="BC1213">
        <v>20</v>
      </c>
      <c r="BD1213">
        <v>2996</v>
      </c>
      <c r="BE1213">
        <v>1.4999999999999999E-2</v>
      </c>
      <c r="BF1213">
        <v>7.0000000000000001E-3</v>
      </c>
      <c r="BG1213">
        <v>1</v>
      </c>
      <c r="BH1213">
        <v>0.1</v>
      </c>
      <c r="BI1213">
        <v>18</v>
      </c>
      <c r="BJ1213">
        <v>3.3</v>
      </c>
      <c r="BK1213">
        <v>493.7</v>
      </c>
      <c r="BL1213" t="s">
        <v>181</v>
      </c>
      <c r="BM1213" t="s">
        <v>182</v>
      </c>
      <c r="BN1213" t="s">
        <v>368</v>
      </c>
      <c r="BO1213" t="s">
        <v>220</v>
      </c>
      <c r="BP1213">
        <v>11</v>
      </c>
    </row>
    <row r="1214" spans="1:68" hidden="1" x14ac:dyDescent="0.2">
      <c r="A1214">
        <v>2021</v>
      </c>
      <c r="B1214">
        <v>3</v>
      </c>
      <c r="C1214" s="260">
        <v>44271</v>
      </c>
      <c r="D1214">
        <v>10</v>
      </c>
      <c r="E1214">
        <v>25</v>
      </c>
      <c r="F1214">
        <v>5</v>
      </c>
      <c r="G1214" t="s">
        <v>369</v>
      </c>
      <c r="H1214" t="s">
        <v>370</v>
      </c>
      <c r="I1214" t="s">
        <v>163</v>
      </c>
      <c r="J1214">
        <v>4</v>
      </c>
      <c r="K1214">
        <v>2</v>
      </c>
      <c r="L1214">
        <v>162</v>
      </c>
      <c r="M1214">
        <v>150.66</v>
      </c>
      <c r="N1214">
        <v>173.34</v>
      </c>
      <c r="T1214">
        <v>170</v>
      </c>
      <c r="V1214">
        <v>169</v>
      </c>
      <c r="W1214">
        <v>178</v>
      </c>
      <c r="X1214">
        <v>170</v>
      </c>
      <c r="Y1214">
        <v>105</v>
      </c>
      <c r="AF1214">
        <v>164</v>
      </c>
      <c r="AG1214">
        <v>153</v>
      </c>
      <c r="AH1214">
        <v>148</v>
      </c>
      <c r="AI1214">
        <v>154</v>
      </c>
      <c r="AJ1214">
        <v>158</v>
      </c>
      <c r="AK1214">
        <v>106</v>
      </c>
      <c r="AL1214">
        <v>108</v>
      </c>
      <c r="AN1214">
        <v>162.69999999999999</v>
      </c>
      <c r="AP1214">
        <v>145</v>
      </c>
      <c r="AQ1214">
        <v>99</v>
      </c>
      <c r="AR1214">
        <v>135</v>
      </c>
      <c r="AS1214">
        <v>106</v>
      </c>
      <c r="AT1214">
        <v>10</v>
      </c>
      <c r="AU1214">
        <v>2</v>
      </c>
      <c r="AV1214">
        <v>4</v>
      </c>
      <c r="BC1214">
        <v>16</v>
      </c>
      <c r="BD1214">
        <v>2992</v>
      </c>
      <c r="BE1214">
        <v>1.4999999999999999E-2</v>
      </c>
      <c r="BF1214">
        <v>5.0000000000000001E-3</v>
      </c>
      <c r="BG1214">
        <v>1</v>
      </c>
      <c r="BH1214">
        <v>0.1</v>
      </c>
      <c r="BI1214">
        <v>18.5</v>
      </c>
      <c r="BJ1214">
        <v>2.6</v>
      </c>
      <c r="BK1214">
        <v>486.8</v>
      </c>
      <c r="BL1214" t="s">
        <v>181</v>
      </c>
      <c r="BM1214" t="s">
        <v>182</v>
      </c>
      <c r="BN1214" t="s">
        <v>371</v>
      </c>
      <c r="BO1214" t="s">
        <v>220</v>
      </c>
      <c r="BP1214">
        <v>11</v>
      </c>
    </row>
    <row r="1215" spans="1:68" hidden="1" x14ac:dyDescent="0.2">
      <c r="A1215">
        <v>2021</v>
      </c>
      <c r="B1215">
        <v>3</v>
      </c>
      <c r="C1215" s="260">
        <v>44271</v>
      </c>
      <c r="D1215">
        <v>236</v>
      </c>
      <c r="E1215">
        <v>160</v>
      </c>
      <c r="F1215">
        <v>5</v>
      </c>
      <c r="G1215" t="s">
        <v>277</v>
      </c>
      <c r="H1215" t="s">
        <v>278</v>
      </c>
      <c r="I1215" t="s">
        <v>163</v>
      </c>
      <c r="J1215">
        <v>2</v>
      </c>
      <c r="K1215">
        <v>1</v>
      </c>
      <c r="L1215">
        <v>200</v>
      </c>
      <c r="M1215">
        <v>186</v>
      </c>
      <c r="N1215">
        <v>214</v>
      </c>
      <c r="T1215">
        <v>180</v>
      </c>
      <c r="V1215">
        <v>193</v>
      </c>
      <c r="W1215">
        <v>201</v>
      </c>
      <c r="X1215">
        <v>211</v>
      </c>
      <c r="Y1215">
        <v>86</v>
      </c>
      <c r="Z1215">
        <v>85</v>
      </c>
      <c r="AF1215">
        <v>186</v>
      </c>
      <c r="AG1215">
        <v>207</v>
      </c>
      <c r="AH1215">
        <v>198</v>
      </c>
      <c r="AI1215">
        <v>188</v>
      </c>
      <c r="AJ1215">
        <v>182</v>
      </c>
      <c r="AK1215">
        <v>99</v>
      </c>
      <c r="AL1215">
        <v>94</v>
      </c>
      <c r="AN1215">
        <v>194</v>
      </c>
      <c r="AP1215">
        <v>76</v>
      </c>
      <c r="AQ1215">
        <v>95</v>
      </c>
      <c r="AR1215">
        <v>79</v>
      </c>
      <c r="AS1215">
        <v>91</v>
      </c>
      <c r="AT1215">
        <v>5</v>
      </c>
      <c r="AU1215">
        <v>5</v>
      </c>
      <c r="AV1215">
        <v>5</v>
      </c>
      <c r="BC1215">
        <v>15</v>
      </c>
      <c r="BD1215">
        <v>1497</v>
      </c>
      <c r="BE1215">
        <v>1.4999999999999999E-2</v>
      </c>
      <c r="BF1215">
        <v>0.01</v>
      </c>
      <c r="BG1215">
        <v>1</v>
      </c>
      <c r="BH1215">
        <v>0.1</v>
      </c>
      <c r="BI1215">
        <v>7.5</v>
      </c>
      <c r="BJ1215">
        <v>2.9</v>
      </c>
      <c r="BK1215">
        <v>290.39999999999998</v>
      </c>
      <c r="BL1215" t="s">
        <v>279</v>
      </c>
      <c r="BM1215" t="s">
        <v>279</v>
      </c>
      <c r="BP1215">
        <v>11</v>
      </c>
    </row>
    <row r="1216" spans="1:68" hidden="1" x14ac:dyDescent="0.2">
      <c r="A1216">
        <v>2021</v>
      </c>
      <c r="B1216">
        <v>3</v>
      </c>
      <c r="C1216" s="260">
        <v>44271</v>
      </c>
      <c r="D1216">
        <v>384</v>
      </c>
      <c r="E1216">
        <v>556</v>
      </c>
      <c r="F1216">
        <v>5</v>
      </c>
      <c r="G1216" t="s">
        <v>171</v>
      </c>
      <c r="H1216" t="s">
        <v>172</v>
      </c>
      <c r="I1216" t="s">
        <v>163</v>
      </c>
      <c r="J1216">
        <v>1</v>
      </c>
      <c r="K1216">
        <v>6</v>
      </c>
      <c r="L1216">
        <v>1066</v>
      </c>
      <c r="M1216">
        <v>1003.106</v>
      </c>
      <c r="N1216">
        <v>1141.6859999999999</v>
      </c>
      <c r="W1216">
        <v>1161</v>
      </c>
      <c r="X1216">
        <v>1064</v>
      </c>
      <c r="Z1216">
        <v>138</v>
      </c>
      <c r="AF1216">
        <v>1157</v>
      </c>
      <c r="AH1216">
        <v>1093</v>
      </c>
      <c r="AI1216">
        <v>1082</v>
      </c>
      <c r="AJ1216">
        <v>1059</v>
      </c>
      <c r="AK1216">
        <v>167</v>
      </c>
      <c r="AL1216">
        <v>162</v>
      </c>
      <c r="AN1216">
        <v>1102.7</v>
      </c>
      <c r="AP1216">
        <v>20</v>
      </c>
      <c r="AQ1216">
        <v>180</v>
      </c>
      <c r="AR1216">
        <v>23</v>
      </c>
      <c r="AS1216">
        <v>156</v>
      </c>
      <c r="AT1216">
        <v>3</v>
      </c>
      <c r="AV1216">
        <v>5</v>
      </c>
      <c r="BC1216">
        <v>8</v>
      </c>
      <c r="BD1216">
        <v>8</v>
      </c>
      <c r="BE1216">
        <v>1.4999999999999999E-2</v>
      </c>
      <c r="BF1216">
        <v>1</v>
      </c>
      <c r="BH1216">
        <v>0</v>
      </c>
      <c r="BI1216">
        <v>0</v>
      </c>
      <c r="BJ1216">
        <v>8.8000000000000007</v>
      </c>
      <c r="BK1216">
        <v>8.8000000000000007</v>
      </c>
      <c r="BL1216" t="s">
        <v>157</v>
      </c>
      <c r="BM1216" t="s">
        <v>158</v>
      </c>
      <c r="BN1216" t="s">
        <v>173</v>
      </c>
      <c r="BP1216">
        <v>11</v>
      </c>
    </row>
    <row r="1217" spans="1:68" hidden="1" x14ac:dyDescent="0.2">
      <c r="A1217">
        <v>2021</v>
      </c>
      <c r="B1217">
        <v>3</v>
      </c>
      <c r="C1217" s="260">
        <v>44271</v>
      </c>
      <c r="D1217">
        <v>384</v>
      </c>
      <c r="E1217">
        <v>557</v>
      </c>
      <c r="F1217">
        <v>5</v>
      </c>
      <c r="G1217" t="s">
        <v>174</v>
      </c>
      <c r="H1217" t="s">
        <v>175</v>
      </c>
      <c r="I1217" t="s">
        <v>163</v>
      </c>
      <c r="J1217">
        <v>1</v>
      </c>
      <c r="K1217">
        <v>6</v>
      </c>
      <c r="L1217">
        <v>182</v>
      </c>
      <c r="M1217">
        <v>171.262</v>
      </c>
      <c r="N1217">
        <v>194.922</v>
      </c>
      <c r="W1217">
        <v>209</v>
      </c>
      <c r="X1217">
        <v>187</v>
      </c>
      <c r="Z1217">
        <v>138</v>
      </c>
      <c r="AF1217">
        <v>201</v>
      </c>
      <c r="AH1217">
        <v>186</v>
      </c>
      <c r="AI1217">
        <v>190</v>
      </c>
      <c r="AJ1217">
        <v>186</v>
      </c>
      <c r="AK1217">
        <v>167</v>
      </c>
      <c r="AL1217">
        <v>162</v>
      </c>
      <c r="AN1217">
        <v>193.2</v>
      </c>
      <c r="AP1217">
        <v>20</v>
      </c>
      <c r="AQ1217">
        <v>180</v>
      </c>
      <c r="AR1217">
        <v>23</v>
      </c>
      <c r="AS1217">
        <v>156</v>
      </c>
      <c r="BE1217">
        <v>1.4999999999999999E-2</v>
      </c>
      <c r="BL1217" t="s">
        <v>157</v>
      </c>
      <c r="BM1217" t="s">
        <v>158</v>
      </c>
      <c r="BN1217" t="s">
        <v>173</v>
      </c>
      <c r="BO1217" t="s">
        <v>176</v>
      </c>
      <c r="BP1217">
        <v>11</v>
      </c>
    </row>
    <row r="1218" spans="1:68" hidden="1" x14ac:dyDescent="0.2">
      <c r="A1218">
        <v>2021</v>
      </c>
      <c r="B1218">
        <v>3</v>
      </c>
      <c r="C1218" s="260">
        <v>44271</v>
      </c>
      <c r="D1218">
        <v>29</v>
      </c>
      <c r="E1218">
        <v>81</v>
      </c>
      <c r="F1218">
        <v>6</v>
      </c>
      <c r="G1218" t="s">
        <v>415</v>
      </c>
      <c r="H1218" t="s">
        <v>416</v>
      </c>
      <c r="I1218" t="s">
        <v>163</v>
      </c>
      <c r="J1218">
        <v>2</v>
      </c>
      <c r="K1218">
        <v>3</v>
      </c>
      <c r="L1218">
        <v>388</v>
      </c>
      <c r="M1218">
        <v>360.84</v>
      </c>
      <c r="N1218">
        <v>415.16</v>
      </c>
      <c r="T1218">
        <v>410</v>
      </c>
      <c r="V1218">
        <v>400</v>
      </c>
      <c r="W1218">
        <v>395</v>
      </c>
      <c r="X1218">
        <v>430</v>
      </c>
      <c r="Y1218">
        <v>108</v>
      </c>
      <c r="Z1218">
        <v>108</v>
      </c>
      <c r="AF1218">
        <v>380</v>
      </c>
      <c r="AG1218">
        <v>452</v>
      </c>
      <c r="AH1218">
        <v>374</v>
      </c>
      <c r="AI1218">
        <v>404</v>
      </c>
      <c r="AJ1218">
        <v>391</v>
      </c>
      <c r="AK1218">
        <v>108</v>
      </c>
      <c r="AL1218">
        <v>108</v>
      </c>
      <c r="AN1218">
        <v>404</v>
      </c>
      <c r="AP1218">
        <v>60</v>
      </c>
      <c r="AQ1218">
        <v>120</v>
      </c>
      <c r="AR1218">
        <v>67</v>
      </c>
      <c r="AS1218">
        <v>108</v>
      </c>
      <c r="AT1218">
        <v>12</v>
      </c>
      <c r="AV1218">
        <v>12</v>
      </c>
      <c r="BC1218">
        <v>24</v>
      </c>
      <c r="BD1218">
        <v>1364</v>
      </c>
      <c r="BE1218">
        <v>1.4999999999999999E-2</v>
      </c>
      <c r="BF1218">
        <v>1.7999999999999999E-2</v>
      </c>
      <c r="BH1218">
        <v>0.1</v>
      </c>
      <c r="BI1218">
        <v>3.5</v>
      </c>
      <c r="BJ1218">
        <v>9.6999999999999993</v>
      </c>
      <c r="BK1218">
        <v>551.1</v>
      </c>
      <c r="BL1218" t="s">
        <v>181</v>
      </c>
      <c r="BM1218" t="s">
        <v>199</v>
      </c>
      <c r="BN1218" t="s">
        <v>417</v>
      </c>
      <c r="BP1218">
        <v>11</v>
      </c>
    </row>
    <row r="1219" spans="1:68" hidden="1" x14ac:dyDescent="0.2">
      <c r="A1219">
        <v>2021</v>
      </c>
      <c r="B1219">
        <v>3</v>
      </c>
      <c r="C1219" s="260">
        <v>44271</v>
      </c>
      <c r="D1219">
        <v>423</v>
      </c>
      <c r="E1219">
        <v>669</v>
      </c>
      <c r="F1219">
        <v>6</v>
      </c>
      <c r="G1219" t="s">
        <v>430</v>
      </c>
      <c r="H1219" t="s">
        <v>431</v>
      </c>
      <c r="I1219" t="s">
        <v>163</v>
      </c>
      <c r="J1219">
        <v>2</v>
      </c>
      <c r="K1219">
        <v>2</v>
      </c>
      <c r="L1219">
        <v>954</v>
      </c>
      <c r="M1219">
        <v>897.71400000000006</v>
      </c>
      <c r="N1219">
        <v>1021.734</v>
      </c>
      <c r="T1219">
        <v>1085</v>
      </c>
      <c r="W1219">
        <v>1003</v>
      </c>
      <c r="X1219">
        <v>974</v>
      </c>
      <c r="Y1219">
        <v>198</v>
      </c>
      <c r="Z1219">
        <v>193</v>
      </c>
      <c r="AF1219">
        <v>1040</v>
      </c>
      <c r="AG1219">
        <v>980</v>
      </c>
      <c r="AH1219">
        <v>954</v>
      </c>
      <c r="AJ1219">
        <v>953</v>
      </c>
      <c r="AL1219">
        <v>185</v>
      </c>
      <c r="AN1219">
        <v>998.4</v>
      </c>
      <c r="AP1219">
        <v>40</v>
      </c>
      <c r="AQ1219">
        <v>180</v>
      </c>
      <c r="AR1219">
        <v>38</v>
      </c>
      <c r="AS1219">
        <v>192</v>
      </c>
      <c r="AT1219">
        <v>11</v>
      </c>
      <c r="AU1219">
        <v>7</v>
      </c>
      <c r="AV1219">
        <v>18</v>
      </c>
      <c r="AX1219">
        <v>2</v>
      </c>
      <c r="BC1219">
        <v>37</v>
      </c>
      <c r="BD1219">
        <v>619</v>
      </c>
      <c r="BE1219">
        <v>1.4999999999999999E-2</v>
      </c>
      <c r="BF1219">
        <v>0.06</v>
      </c>
      <c r="BH1219">
        <v>0</v>
      </c>
      <c r="BI1219">
        <v>0.6</v>
      </c>
      <c r="BJ1219">
        <v>36.9</v>
      </c>
      <c r="BK1219">
        <v>618</v>
      </c>
      <c r="BL1219" t="s">
        <v>157</v>
      </c>
      <c r="BM1219" t="s">
        <v>158</v>
      </c>
      <c r="BN1219" t="s">
        <v>432</v>
      </c>
      <c r="BO1219" t="s">
        <v>168</v>
      </c>
      <c r="BP1219">
        <v>11</v>
      </c>
    </row>
    <row r="1220" spans="1:68" hidden="1" x14ac:dyDescent="0.2">
      <c r="A1220">
        <v>2021</v>
      </c>
      <c r="B1220">
        <v>3</v>
      </c>
      <c r="C1220" s="260">
        <v>44271</v>
      </c>
      <c r="D1220">
        <v>376</v>
      </c>
      <c r="E1220">
        <v>438</v>
      </c>
      <c r="F1220">
        <v>8</v>
      </c>
      <c r="G1220" t="s">
        <v>190</v>
      </c>
      <c r="H1220" t="s">
        <v>191</v>
      </c>
      <c r="I1220" t="s">
        <v>163</v>
      </c>
      <c r="J1220">
        <v>3</v>
      </c>
      <c r="K1220">
        <v>2</v>
      </c>
      <c r="L1220">
        <v>336</v>
      </c>
      <c r="M1220">
        <v>316.17599999999999</v>
      </c>
      <c r="N1220">
        <v>359.85599999999999</v>
      </c>
      <c r="AP1220">
        <v>67</v>
      </c>
      <c r="AQ1220">
        <v>161</v>
      </c>
      <c r="AT1220">
        <v>1</v>
      </c>
      <c r="AV1220">
        <v>2</v>
      </c>
      <c r="BC1220">
        <v>3</v>
      </c>
      <c r="BD1220">
        <v>1407</v>
      </c>
      <c r="BE1220">
        <v>1.4999999999999999E-2</v>
      </c>
      <c r="BF1220">
        <v>2E-3</v>
      </c>
      <c r="BG1220">
        <v>1</v>
      </c>
      <c r="BH1220">
        <v>0</v>
      </c>
      <c r="BI1220">
        <v>4.2</v>
      </c>
      <c r="BL1220" t="s">
        <v>157</v>
      </c>
      <c r="BM1220" t="s">
        <v>158</v>
      </c>
      <c r="BN1220" t="s">
        <v>192</v>
      </c>
      <c r="BO1220" t="s">
        <v>168</v>
      </c>
      <c r="BP1220">
        <v>11</v>
      </c>
    </row>
    <row r="1221" spans="1:68" hidden="1" x14ac:dyDescent="0.2">
      <c r="A1221">
        <v>2021</v>
      </c>
      <c r="B1221">
        <v>3</v>
      </c>
      <c r="C1221" s="260">
        <v>44271</v>
      </c>
      <c r="D1221">
        <v>56</v>
      </c>
      <c r="E1221">
        <v>134</v>
      </c>
      <c r="F1221">
        <v>25</v>
      </c>
      <c r="G1221" t="s">
        <v>448</v>
      </c>
      <c r="H1221" t="s">
        <v>449</v>
      </c>
      <c r="I1221" t="s">
        <v>195</v>
      </c>
      <c r="J1221">
        <v>12</v>
      </c>
      <c r="K1221">
        <v>1</v>
      </c>
      <c r="L1221">
        <v>9.9145833329999995</v>
      </c>
      <c r="M1221">
        <v>9.2205624999999998</v>
      </c>
      <c r="N1221">
        <v>10.60860417</v>
      </c>
      <c r="AP1221">
        <v>429</v>
      </c>
      <c r="AQ1221">
        <v>101</v>
      </c>
      <c r="BD1221">
        <v>480</v>
      </c>
      <c r="BE1221">
        <v>0.02</v>
      </c>
      <c r="BI1221">
        <v>48.4</v>
      </c>
      <c r="BL1221" t="s">
        <v>450</v>
      </c>
      <c r="BM1221" t="s">
        <v>451</v>
      </c>
      <c r="BP1221">
        <v>11</v>
      </c>
    </row>
    <row r="1222" spans="1:68" hidden="1" x14ac:dyDescent="0.2">
      <c r="A1222">
        <v>2021</v>
      </c>
      <c r="B1222">
        <v>3</v>
      </c>
      <c r="C1222" s="260">
        <v>44271</v>
      </c>
      <c r="D1222">
        <v>159</v>
      </c>
      <c r="E1222">
        <v>299</v>
      </c>
      <c r="F1222">
        <v>28</v>
      </c>
      <c r="G1222" t="s">
        <v>193</v>
      </c>
      <c r="H1222" t="s">
        <v>194</v>
      </c>
      <c r="I1222" t="s">
        <v>195</v>
      </c>
      <c r="J1222">
        <v>3</v>
      </c>
      <c r="K1222">
        <v>2</v>
      </c>
      <c r="L1222">
        <v>115</v>
      </c>
      <c r="M1222">
        <v>106.95</v>
      </c>
      <c r="N1222">
        <v>123.05</v>
      </c>
      <c r="T1222">
        <v>106</v>
      </c>
      <c r="V1222">
        <v>113</v>
      </c>
      <c r="W1222">
        <v>117</v>
      </c>
      <c r="X1222">
        <v>109</v>
      </c>
      <c r="Y1222">
        <v>118</v>
      </c>
      <c r="Z1222">
        <v>113</v>
      </c>
      <c r="AF1222">
        <v>100</v>
      </c>
      <c r="AG1222">
        <v>111</v>
      </c>
      <c r="AH1222">
        <v>109</v>
      </c>
      <c r="AI1222">
        <v>112</v>
      </c>
      <c r="AJ1222">
        <v>116</v>
      </c>
      <c r="AK1222">
        <v>116</v>
      </c>
      <c r="AL1222">
        <v>116</v>
      </c>
      <c r="AN1222">
        <v>110.3</v>
      </c>
      <c r="AP1222">
        <v>70</v>
      </c>
      <c r="AQ1222">
        <v>154</v>
      </c>
      <c r="AR1222">
        <v>93</v>
      </c>
      <c r="AS1222">
        <v>116</v>
      </c>
      <c r="AT1222">
        <v>7</v>
      </c>
      <c r="AU1222">
        <v>3</v>
      </c>
      <c r="AV1222">
        <v>5</v>
      </c>
      <c r="BC1222">
        <v>15</v>
      </c>
      <c r="BD1222">
        <v>2127</v>
      </c>
      <c r="BE1222">
        <v>0.02</v>
      </c>
      <c r="BF1222">
        <v>7.0000000000000001E-3</v>
      </c>
      <c r="BG1222">
        <v>1</v>
      </c>
      <c r="BH1222">
        <v>0.1</v>
      </c>
      <c r="BI1222">
        <v>18.5</v>
      </c>
      <c r="BJ1222">
        <v>1.7</v>
      </c>
      <c r="BK1222">
        <v>234.6</v>
      </c>
      <c r="BL1222" t="s">
        <v>181</v>
      </c>
      <c r="BM1222" t="s">
        <v>196</v>
      </c>
      <c r="BP1222">
        <v>11</v>
      </c>
    </row>
    <row r="1223" spans="1:68" hidden="1" x14ac:dyDescent="0.2">
      <c r="A1223">
        <v>2021</v>
      </c>
      <c r="B1223">
        <v>3</v>
      </c>
      <c r="C1223" s="260">
        <v>44271</v>
      </c>
      <c r="D1223">
        <v>165</v>
      </c>
      <c r="E1223">
        <v>306</v>
      </c>
      <c r="F1223">
        <v>30</v>
      </c>
      <c r="G1223" t="s">
        <v>405</v>
      </c>
      <c r="H1223" t="s">
        <v>406</v>
      </c>
      <c r="I1223" t="s">
        <v>186</v>
      </c>
      <c r="J1223">
        <v>1</v>
      </c>
      <c r="K1223">
        <v>3</v>
      </c>
      <c r="L1223">
        <v>196</v>
      </c>
      <c r="M1223">
        <v>182.28</v>
      </c>
      <c r="N1223">
        <v>209.72</v>
      </c>
      <c r="AP1223">
        <v>20</v>
      </c>
      <c r="AQ1223">
        <v>180</v>
      </c>
      <c r="BD1223">
        <v>140</v>
      </c>
      <c r="BE1223">
        <v>0.02</v>
      </c>
      <c r="BI1223">
        <v>0.7</v>
      </c>
      <c r="BP1223">
        <v>11</v>
      </c>
    </row>
    <row r="1224" spans="1:68" hidden="1" x14ac:dyDescent="0.2">
      <c r="A1224">
        <v>2021</v>
      </c>
      <c r="B1224">
        <v>3</v>
      </c>
      <c r="C1224" s="260">
        <v>44271</v>
      </c>
      <c r="D1224">
        <v>334</v>
      </c>
      <c r="E1224">
        <v>254</v>
      </c>
      <c r="F1224">
        <v>49</v>
      </c>
      <c r="G1224" t="s">
        <v>208</v>
      </c>
      <c r="H1224" t="s">
        <v>209</v>
      </c>
      <c r="I1224" t="s">
        <v>203</v>
      </c>
      <c r="J1224">
        <v>4</v>
      </c>
      <c r="K1224">
        <v>2</v>
      </c>
      <c r="L1224">
        <v>203</v>
      </c>
      <c r="M1224">
        <v>188.79</v>
      </c>
      <c r="N1224">
        <v>217.21</v>
      </c>
      <c r="V1224">
        <v>210</v>
      </c>
      <c r="W1224">
        <v>213</v>
      </c>
      <c r="X1224">
        <v>191</v>
      </c>
      <c r="Y1224">
        <v>135</v>
      </c>
      <c r="Z1224">
        <v>135</v>
      </c>
      <c r="AF1224">
        <v>205</v>
      </c>
      <c r="AH1224">
        <v>204</v>
      </c>
      <c r="AI1224">
        <v>192</v>
      </c>
      <c r="AJ1224">
        <v>198</v>
      </c>
      <c r="AK1224">
        <v>143</v>
      </c>
      <c r="AL1224">
        <v>138</v>
      </c>
      <c r="AN1224">
        <v>201.9</v>
      </c>
      <c r="AP1224">
        <v>88</v>
      </c>
      <c r="AQ1224">
        <v>164</v>
      </c>
      <c r="AR1224">
        <v>105</v>
      </c>
      <c r="AS1224">
        <v>138</v>
      </c>
      <c r="AT1224">
        <v>9</v>
      </c>
      <c r="AU1224">
        <v>6</v>
      </c>
      <c r="AV1224">
        <v>8</v>
      </c>
      <c r="AX1224">
        <v>1</v>
      </c>
      <c r="BC1224">
        <v>24</v>
      </c>
      <c r="BD1224">
        <v>2664</v>
      </c>
      <c r="BE1224">
        <v>0.02</v>
      </c>
      <c r="BF1224">
        <v>8.9999999999999993E-3</v>
      </c>
      <c r="BG1224">
        <v>1</v>
      </c>
      <c r="BH1224">
        <v>0.1</v>
      </c>
      <c r="BI1224">
        <v>13.1</v>
      </c>
      <c r="BJ1224">
        <v>4.8</v>
      </c>
      <c r="BK1224">
        <v>537.9</v>
      </c>
      <c r="BL1224" t="s">
        <v>181</v>
      </c>
      <c r="BM1224" t="s">
        <v>196</v>
      </c>
      <c r="BN1224" t="s">
        <v>210</v>
      </c>
      <c r="BP1224">
        <v>11</v>
      </c>
    </row>
    <row r="1225" spans="1:68" hidden="1" x14ac:dyDescent="0.2">
      <c r="A1225">
        <v>2021</v>
      </c>
      <c r="B1225">
        <v>3</v>
      </c>
      <c r="C1225" s="260">
        <v>44271</v>
      </c>
      <c r="D1225">
        <v>415</v>
      </c>
      <c r="E1225">
        <v>655</v>
      </c>
      <c r="F1225">
        <v>49</v>
      </c>
      <c r="G1225" t="s">
        <v>261</v>
      </c>
      <c r="H1225" t="s">
        <v>262</v>
      </c>
      <c r="I1225" t="s">
        <v>203</v>
      </c>
      <c r="J1225">
        <v>3</v>
      </c>
      <c r="K1225">
        <v>1</v>
      </c>
      <c r="L1225">
        <v>148</v>
      </c>
      <c r="M1225">
        <v>137.63999999999999</v>
      </c>
      <c r="N1225">
        <v>158.36000000000001</v>
      </c>
      <c r="AP1225">
        <v>60</v>
      </c>
      <c r="AQ1225">
        <v>180</v>
      </c>
      <c r="BD1225">
        <v>130</v>
      </c>
      <c r="BE1225">
        <v>0.02</v>
      </c>
      <c r="BI1225">
        <v>0.9</v>
      </c>
      <c r="BL1225" t="s">
        <v>181</v>
      </c>
      <c r="BM1225" t="s">
        <v>182</v>
      </c>
      <c r="BN1225" t="s">
        <v>263</v>
      </c>
      <c r="BP1225">
        <v>11</v>
      </c>
    </row>
    <row r="1226" spans="1:68" hidden="1" x14ac:dyDescent="0.2">
      <c r="A1226">
        <v>2021</v>
      </c>
      <c r="B1226">
        <v>3</v>
      </c>
      <c r="C1226" s="260">
        <v>44271</v>
      </c>
      <c r="D1226">
        <v>415</v>
      </c>
      <c r="E1226">
        <v>656</v>
      </c>
      <c r="F1226">
        <v>49</v>
      </c>
      <c r="G1226" t="s">
        <v>264</v>
      </c>
      <c r="H1226" t="s">
        <v>265</v>
      </c>
      <c r="I1226" t="s">
        <v>203</v>
      </c>
      <c r="J1226">
        <v>3</v>
      </c>
      <c r="K1226">
        <v>1</v>
      </c>
      <c r="L1226">
        <v>148</v>
      </c>
      <c r="M1226">
        <v>137.63999999999999</v>
      </c>
      <c r="N1226">
        <v>158.36000000000001</v>
      </c>
      <c r="AP1226">
        <v>60</v>
      </c>
      <c r="AQ1226">
        <v>180</v>
      </c>
      <c r="BD1226">
        <v>130</v>
      </c>
      <c r="BE1226">
        <v>0.02</v>
      </c>
      <c r="BI1226">
        <v>0.9</v>
      </c>
      <c r="BL1226" t="s">
        <v>181</v>
      </c>
      <c r="BM1226" t="s">
        <v>182</v>
      </c>
      <c r="BN1226" t="s">
        <v>266</v>
      </c>
      <c r="BP1226">
        <v>11</v>
      </c>
    </row>
    <row r="1227" spans="1:68" hidden="1" x14ac:dyDescent="0.2">
      <c r="A1227">
        <v>2021</v>
      </c>
      <c r="B1227">
        <v>3</v>
      </c>
      <c r="C1227" s="260">
        <v>44271</v>
      </c>
      <c r="D1227">
        <v>415</v>
      </c>
      <c r="E1227">
        <v>657</v>
      </c>
      <c r="F1227">
        <v>49</v>
      </c>
      <c r="G1227" t="s">
        <v>267</v>
      </c>
      <c r="H1227" t="s">
        <v>268</v>
      </c>
      <c r="I1227" t="s">
        <v>203</v>
      </c>
      <c r="J1227">
        <v>3</v>
      </c>
      <c r="K1227">
        <v>1</v>
      </c>
      <c r="L1227">
        <v>90</v>
      </c>
      <c r="M1227">
        <v>83.7</v>
      </c>
      <c r="N1227">
        <v>96.3</v>
      </c>
      <c r="AP1227">
        <v>60</v>
      </c>
      <c r="AQ1227">
        <v>180</v>
      </c>
      <c r="BD1227">
        <v>120</v>
      </c>
      <c r="BE1227">
        <v>0.02</v>
      </c>
      <c r="BI1227">
        <v>1.3</v>
      </c>
      <c r="BL1227" t="s">
        <v>181</v>
      </c>
      <c r="BM1227" t="s">
        <v>182</v>
      </c>
      <c r="BN1227" t="s">
        <v>269</v>
      </c>
      <c r="BP1227">
        <v>11</v>
      </c>
    </row>
    <row r="1228" spans="1:68" hidden="1" x14ac:dyDescent="0.2">
      <c r="A1228">
        <v>2021</v>
      </c>
      <c r="B1228">
        <v>3</v>
      </c>
      <c r="C1228" s="260">
        <v>44271</v>
      </c>
      <c r="D1228">
        <v>415</v>
      </c>
      <c r="E1228">
        <v>658</v>
      </c>
      <c r="F1228">
        <v>49</v>
      </c>
      <c r="G1228" t="s">
        <v>270</v>
      </c>
      <c r="H1228" t="s">
        <v>271</v>
      </c>
      <c r="I1228" t="s">
        <v>203</v>
      </c>
      <c r="J1228">
        <v>3</v>
      </c>
      <c r="K1228">
        <v>1</v>
      </c>
      <c r="L1228">
        <v>90</v>
      </c>
      <c r="M1228">
        <v>83.7</v>
      </c>
      <c r="N1228">
        <v>96.3</v>
      </c>
      <c r="AP1228">
        <v>60</v>
      </c>
      <c r="AQ1228">
        <v>180</v>
      </c>
      <c r="BD1228">
        <v>120</v>
      </c>
      <c r="BE1228">
        <v>0.02</v>
      </c>
      <c r="BI1228">
        <v>1.3</v>
      </c>
      <c r="BL1228" t="s">
        <v>181</v>
      </c>
      <c r="BM1228" t="s">
        <v>182</v>
      </c>
      <c r="BN1228" t="s">
        <v>272</v>
      </c>
      <c r="BP1228">
        <v>11</v>
      </c>
    </row>
    <row r="1229" spans="1:68" hidden="1" x14ac:dyDescent="0.2">
      <c r="A1229">
        <v>2021</v>
      </c>
      <c r="B1229">
        <v>3</v>
      </c>
      <c r="C1229" s="260">
        <v>44272</v>
      </c>
      <c r="D1229">
        <v>47</v>
      </c>
      <c r="E1229">
        <v>122</v>
      </c>
      <c r="F1229">
        <v>2</v>
      </c>
      <c r="G1229" t="s">
        <v>154</v>
      </c>
      <c r="H1229" t="s">
        <v>155</v>
      </c>
      <c r="I1229" t="s">
        <v>156</v>
      </c>
      <c r="J1229">
        <v>2</v>
      </c>
      <c r="K1229">
        <v>1</v>
      </c>
      <c r="L1229">
        <v>280</v>
      </c>
      <c r="M1229">
        <v>267.39999999999998</v>
      </c>
      <c r="N1229">
        <v>292.60000000000002</v>
      </c>
      <c r="T1229">
        <v>293</v>
      </c>
      <c r="U1229">
        <v>290</v>
      </c>
      <c r="Y1229">
        <v>94</v>
      </c>
      <c r="AN1229">
        <v>291.5</v>
      </c>
      <c r="AP1229">
        <v>63</v>
      </c>
      <c r="AQ1229">
        <v>115</v>
      </c>
      <c r="AR1229">
        <v>77</v>
      </c>
      <c r="AS1229">
        <v>94</v>
      </c>
      <c r="AT1229">
        <v>6</v>
      </c>
      <c r="AV1229">
        <v>1</v>
      </c>
      <c r="BC1229">
        <v>7</v>
      </c>
      <c r="BD1229">
        <v>1207</v>
      </c>
      <c r="BE1229">
        <v>1.4999999999999999E-2</v>
      </c>
      <c r="BF1229">
        <v>6.0000000000000001E-3</v>
      </c>
      <c r="BG1229">
        <v>1</v>
      </c>
      <c r="BH1229">
        <v>0</v>
      </c>
      <c r="BI1229">
        <v>4.3</v>
      </c>
      <c r="BJ1229">
        <v>2</v>
      </c>
      <c r="BK1229">
        <v>351.8</v>
      </c>
      <c r="BL1229" t="s">
        <v>157</v>
      </c>
      <c r="BM1229" t="s">
        <v>158</v>
      </c>
      <c r="BN1229" t="s">
        <v>159</v>
      </c>
      <c r="BO1229" t="s">
        <v>160</v>
      </c>
      <c r="BP1229">
        <v>11</v>
      </c>
    </row>
    <row r="1230" spans="1:68" hidden="1" x14ac:dyDescent="0.2">
      <c r="A1230">
        <v>2021</v>
      </c>
      <c r="B1230">
        <v>3</v>
      </c>
      <c r="C1230" s="260">
        <v>44272</v>
      </c>
      <c r="D1230">
        <v>422</v>
      </c>
      <c r="E1230">
        <v>668</v>
      </c>
      <c r="F1230">
        <v>2</v>
      </c>
      <c r="G1230" t="s">
        <v>433</v>
      </c>
      <c r="H1230" t="s">
        <v>434</v>
      </c>
      <c r="I1230" t="s">
        <v>163</v>
      </c>
      <c r="J1230">
        <v>2</v>
      </c>
      <c r="K1230">
        <v>1</v>
      </c>
      <c r="L1230">
        <v>103</v>
      </c>
      <c r="M1230">
        <v>96.923000000000002</v>
      </c>
      <c r="N1230">
        <v>110.313</v>
      </c>
      <c r="T1230">
        <v>110</v>
      </c>
      <c r="U1230">
        <v>106</v>
      </c>
      <c r="V1230">
        <v>109</v>
      </c>
      <c r="W1230">
        <v>103</v>
      </c>
      <c r="X1230">
        <v>105</v>
      </c>
      <c r="Y1230">
        <v>101</v>
      </c>
      <c r="Z1230">
        <v>100</v>
      </c>
      <c r="AF1230">
        <v>108</v>
      </c>
      <c r="AG1230">
        <v>104</v>
      </c>
      <c r="AH1230">
        <v>108</v>
      </c>
      <c r="AI1230">
        <v>105</v>
      </c>
      <c r="AJ1230">
        <v>106</v>
      </c>
      <c r="AK1230">
        <v>107</v>
      </c>
      <c r="AL1230">
        <v>104</v>
      </c>
      <c r="AN1230">
        <v>106.4</v>
      </c>
      <c r="AP1230">
        <v>103</v>
      </c>
      <c r="AQ1230">
        <v>70</v>
      </c>
      <c r="AR1230">
        <v>70</v>
      </c>
      <c r="AS1230">
        <v>103</v>
      </c>
      <c r="AT1230">
        <v>4</v>
      </c>
      <c r="AU1230">
        <v>4</v>
      </c>
      <c r="AV1230">
        <v>6</v>
      </c>
      <c r="BC1230">
        <v>14</v>
      </c>
      <c r="BD1230">
        <v>3654</v>
      </c>
      <c r="BE1230">
        <v>1.4999999999999999E-2</v>
      </c>
      <c r="BF1230">
        <v>4.0000000000000001E-3</v>
      </c>
      <c r="BG1230">
        <v>1</v>
      </c>
      <c r="BH1230">
        <v>0.1</v>
      </c>
      <c r="BI1230">
        <v>35.5</v>
      </c>
      <c r="BJ1230">
        <v>1.5</v>
      </c>
      <c r="BK1230">
        <v>388.8</v>
      </c>
      <c r="BL1230" t="s">
        <v>157</v>
      </c>
      <c r="BM1230" t="s">
        <v>158</v>
      </c>
      <c r="BN1230" t="s">
        <v>435</v>
      </c>
      <c r="BO1230" t="s">
        <v>168</v>
      </c>
      <c r="BP1230">
        <v>11</v>
      </c>
    </row>
    <row r="1231" spans="1:68" hidden="1" x14ac:dyDescent="0.2">
      <c r="A1231">
        <v>2021</v>
      </c>
      <c r="B1231">
        <v>3</v>
      </c>
      <c r="C1231" s="260">
        <v>44272</v>
      </c>
      <c r="D1231">
        <v>10</v>
      </c>
      <c r="E1231">
        <v>24</v>
      </c>
      <c r="F1231">
        <v>5</v>
      </c>
      <c r="G1231" t="s">
        <v>366</v>
      </c>
      <c r="H1231" t="s">
        <v>367</v>
      </c>
      <c r="I1231" t="s">
        <v>163</v>
      </c>
      <c r="J1231">
        <v>4</v>
      </c>
      <c r="K1231">
        <v>2</v>
      </c>
      <c r="L1231">
        <v>166</v>
      </c>
      <c r="M1231">
        <v>154.38</v>
      </c>
      <c r="N1231">
        <v>177.62</v>
      </c>
      <c r="T1231">
        <v>163</v>
      </c>
      <c r="U1231">
        <v>159</v>
      </c>
      <c r="V1231">
        <v>163</v>
      </c>
      <c r="W1231">
        <v>157</v>
      </c>
      <c r="X1231">
        <v>183</v>
      </c>
      <c r="Y1231">
        <v>102</v>
      </c>
      <c r="Z1231">
        <v>98</v>
      </c>
      <c r="AF1231">
        <v>168</v>
      </c>
      <c r="AG1231">
        <v>165</v>
      </c>
      <c r="AH1231">
        <v>177</v>
      </c>
      <c r="AK1231">
        <v>102</v>
      </c>
      <c r="AL1231">
        <v>102</v>
      </c>
      <c r="AN1231">
        <v>166.9</v>
      </c>
      <c r="AP1231">
        <v>145</v>
      </c>
      <c r="AQ1231">
        <v>99</v>
      </c>
      <c r="AR1231">
        <v>143</v>
      </c>
      <c r="AS1231">
        <v>101</v>
      </c>
      <c r="AT1231">
        <v>8</v>
      </c>
      <c r="AU1231">
        <v>2</v>
      </c>
      <c r="AV1231">
        <v>6</v>
      </c>
      <c r="BC1231">
        <v>16</v>
      </c>
      <c r="BD1231">
        <v>2248</v>
      </c>
      <c r="BE1231">
        <v>1.4999999999999999E-2</v>
      </c>
      <c r="BF1231">
        <v>7.0000000000000001E-3</v>
      </c>
      <c r="BG1231">
        <v>1</v>
      </c>
      <c r="BH1231">
        <v>0.1</v>
      </c>
      <c r="BI1231">
        <v>13.5</v>
      </c>
      <c r="BJ1231">
        <v>2.7</v>
      </c>
      <c r="BK1231">
        <v>375.2</v>
      </c>
      <c r="BL1231" t="s">
        <v>181</v>
      </c>
      <c r="BM1231" t="s">
        <v>182</v>
      </c>
      <c r="BN1231" t="s">
        <v>368</v>
      </c>
      <c r="BO1231" t="s">
        <v>220</v>
      </c>
      <c r="BP1231">
        <v>11</v>
      </c>
    </row>
    <row r="1232" spans="1:68" hidden="1" x14ac:dyDescent="0.2">
      <c r="A1232">
        <v>2021</v>
      </c>
      <c r="B1232">
        <v>3</v>
      </c>
      <c r="C1232" s="260">
        <v>44272</v>
      </c>
      <c r="D1232">
        <v>10</v>
      </c>
      <c r="E1232">
        <v>25</v>
      </c>
      <c r="F1232">
        <v>5</v>
      </c>
      <c r="G1232" t="s">
        <v>369</v>
      </c>
      <c r="H1232" t="s">
        <v>370</v>
      </c>
      <c r="I1232" t="s">
        <v>163</v>
      </c>
      <c r="J1232">
        <v>4</v>
      </c>
      <c r="K1232">
        <v>2</v>
      </c>
      <c r="L1232">
        <v>162</v>
      </c>
      <c r="M1232">
        <v>150.66</v>
      </c>
      <c r="N1232">
        <v>173.34</v>
      </c>
      <c r="T1232">
        <v>170</v>
      </c>
      <c r="U1232">
        <v>168</v>
      </c>
      <c r="V1232">
        <v>172</v>
      </c>
      <c r="W1232">
        <v>170</v>
      </c>
      <c r="X1232">
        <v>185</v>
      </c>
      <c r="Y1232">
        <v>102</v>
      </c>
      <c r="Z1232">
        <v>98</v>
      </c>
      <c r="AF1232">
        <v>175</v>
      </c>
      <c r="AG1232">
        <v>164</v>
      </c>
      <c r="AH1232">
        <v>172</v>
      </c>
      <c r="AK1232">
        <v>102</v>
      </c>
      <c r="AL1232">
        <v>102</v>
      </c>
      <c r="AN1232">
        <v>172</v>
      </c>
      <c r="AP1232">
        <v>145</v>
      </c>
      <c r="AQ1232">
        <v>99</v>
      </c>
      <c r="AR1232">
        <v>143</v>
      </c>
      <c r="AS1232">
        <v>101</v>
      </c>
      <c r="AT1232">
        <v>8</v>
      </c>
      <c r="AU1232">
        <v>1</v>
      </c>
      <c r="AV1232">
        <v>5</v>
      </c>
      <c r="BC1232">
        <v>14</v>
      </c>
      <c r="BD1232">
        <v>2246</v>
      </c>
      <c r="BE1232">
        <v>1.4999999999999999E-2</v>
      </c>
      <c r="BF1232">
        <v>6.0000000000000001E-3</v>
      </c>
      <c r="BG1232">
        <v>1</v>
      </c>
      <c r="BH1232">
        <v>0.1</v>
      </c>
      <c r="BI1232">
        <v>13.9</v>
      </c>
      <c r="BJ1232">
        <v>2.4</v>
      </c>
      <c r="BK1232">
        <v>386.3</v>
      </c>
      <c r="BL1232" t="s">
        <v>181</v>
      </c>
      <c r="BM1232" t="s">
        <v>182</v>
      </c>
      <c r="BN1232" t="s">
        <v>371</v>
      </c>
      <c r="BO1232" t="s">
        <v>220</v>
      </c>
      <c r="BP1232">
        <v>11</v>
      </c>
    </row>
    <row r="1233" spans="1:68" hidden="1" x14ac:dyDescent="0.2">
      <c r="A1233">
        <v>2021</v>
      </c>
      <c r="B1233">
        <v>3</v>
      </c>
      <c r="C1233" s="260">
        <v>44272</v>
      </c>
      <c r="D1233">
        <v>18</v>
      </c>
      <c r="E1233">
        <v>49</v>
      </c>
      <c r="F1233">
        <v>5</v>
      </c>
      <c r="G1233" t="s">
        <v>303</v>
      </c>
      <c r="H1233" t="s">
        <v>304</v>
      </c>
      <c r="I1233" t="s">
        <v>156</v>
      </c>
      <c r="J1233">
        <v>2</v>
      </c>
      <c r="K1233">
        <v>3</v>
      </c>
      <c r="L1233">
        <v>100</v>
      </c>
      <c r="M1233">
        <v>95.5</v>
      </c>
      <c r="N1233">
        <v>104.5</v>
      </c>
      <c r="X1233">
        <v>109</v>
      </c>
      <c r="Z1233">
        <v>110</v>
      </c>
      <c r="AF1233">
        <v>108</v>
      </c>
      <c r="AG1233">
        <v>101</v>
      </c>
      <c r="AH1233">
        <v>99</v>
      </c>
      <c r="AI1233">
        <v>102</v>
      </c>
      <c r="AJ1233">
        <v>100</v>
      </c>
      <c r="AK1233">
        <v>107</v>
      </c>
      <c r="AL1233">
        <v>109</v>
      </c>
      <c r="AN1233">
        <v>103.2</v>
      </c>
      <c r="AP1233">
        <v>101</v>
      </c>
      <c r="AQ1233">
        <v>107</v>
      </c>
      <c r="AR1233">
        <v>66</v>
      </c>
      <c r="AS1233">
        <v>109</v>
      </c>
      <c r="AT1233">
        <v>5</v>
      </c>
      <c r="AU1233">
        <v>2</v>
      </c>
      <c r="AV1233">
        <v>4</v>
      </c>
      <c r="AY1233">
        <v>6</v>
      </c>
      <c r="BC1233">
        <v>17</v>
      </c>
      <c r="BD1233">
        <v>1025</v>
      </c>
      <c r="BE1233">
        <v>1.4999999999999999E-2</v>
      </c>
      <c r="BF1233">
        <v>1.7000000000000001E-2</v>
      </c>
      <c r="BH1233">
        <v>0.2</v>
      </c>
      <c r="BI1233">
        <v>10.3</v>
      </c>
      <c r="BJ1233">
        <v>1.8</v>
      </c>
      <c r="BK1233">
        <v>105.8</v>
      </c>
      <c r="BL1233" t="s">
        <v>157</v>
      </c>
      <c r="BM1233" t="s">
        <v>158</v>
      </c>
      <c r="BN1233" t="s">
        <v>305</v>
      </c>
      <c r="BO1233" t="s">
        <v>160</v>
      </c>
      <c r="BP1233">
        <v>11</v>
      </c>
    </row>
    <row r="1234" spans="1:68" hidden="1" x14ac:dyDescent="0.2">
      <c r="A1234">
        <v>2021</v>
      </c>
      <c r="B1234">
        <v>3</v>
      </c>
      <c r="C1234" s="260">
        <v>44272</v>
      </c>
      <c r="D1234">
        <v>18</v>
      </c>
      <c r="E1234">
        <v>50</v>
      </c>
      <c r="F1234">
        <v>5</v>
      </c>
      <c r="G1234" t="s">
        <v>306</v>
      </c>
      <c r="H1234" t="s">
        <v>307</v>
      </c>
      <c r="I1234" t="s">
        <v>156</v>
      </c>
      <c r="J1234">
        <v>2</v>
      </c>
      <c r="K1234">
        <v>3</v>
      </c>
      <c r="L1234">
        <v>54</v>
      </c>
      <c r="M1234">
        <v>51.57</v>
      </c>
      <c r="N1234">
        <v>56.43</v>
      </c>
      <c r="X1234">
        <v>56</v>
      </c>
      <c r="Z1234">
        <v>110</v>
      </c>
      <c r="AF1234">
        <v>60</v>
      </c>
      <c r="AG1234">
        <v>54</v>
      </c>
      <c r="AH1234">
        <v>53</v>
      </c>
      <c r="AI1234">
        <v>53</v>
      </c>
      <c r="AJ1234">
        <v>55</v>
      </c>
      <c r="AK1234">
        <v>107</v>
      </c>
      <c r="AL1234">
        <v>109</v>
      </c>
      <c r="AN1234">
        <v>55.2</v>
      </c>
      <c r="AP1234">
        <v>101</v>
      </c>
      <c r="AQ1234">
        <v>107</v>
      </c>
      <c r="AR1234">
        <v>66</v>
      </c>
      <c r="AS1234">
        <v>109</v>
      </c>
      <c r="AT1234">
        <v>5</v>
      </c>
      <c r="AU1234">
        <v>4</v>
      </c>
      <c r="AV1234">
        <v>8</v>
      </c>
      <c r="AY1234">
        <v>5</v>
      </c>
      <c r="BC1234">
        <v>22</v>
      </c>
      <c r="BD1234">
        <v>1030</v>
      </c>
      <c r="BE1234">
        <v>1.4999999999999999E-2</v>
      </c>
      <c r="BF1234">
        <v>2.1000000000000001E-2</v>
      </c>
      <c r="BH1234">
        <v>0.4</v>
      </c>
      <c r="BI1234">
        <v>19.100000000000001</v>
      </c>
      <c r="BJ1234">
        <v>1.2</v>
      </c>
      <c r="BK1234">
        <v>56.9</v>
      </c>
      <c r="BL1234" t="s">
        <v>157</v>
      </c>
      <c r="BM1234" t="s">
        <v>158</v>
      </c>
      <c r="BN1234" t="s">
        <v>308</v>
      </c>
      <c r="BO1234" t="s">
        <v>160</v>
      </c>
      <c r="BP1234">
        <v>11</v>
      </c>
    </row>
    <row r="1235" spans="1:68" hidden="1" x14ac:dyDescent="0.2">
      <c r="A1235">
        <v>2021</v>
      </c>
      <c r="B1235">
        <v>3</v>
      </c>
      <c r="C1235" s="260">
        <v>44272</v>
      </c>
      <c r="D1235">
        <v>143</v>
      </c>
      <c r="E1235">
        <v>281</v>
      </c>
      <c r="F1235">
        <v>5</v>
      </c>
      <c r="G1235" t="s">
        <v>275</v>
      </c>
      <c r="H1235" t="s">
        <v>276</v>
      </c>
      <c r="I1235" t="s">
        <v>163</v>
      </c>
      <c r="J1235">
        <v>4</v>
      </c>
      <c r="K1235">
        <v>2</v>
      </c>
      <c r="L1235">
        <v>285</v>
      </c>
      <c r="M1235">
        <v>265.05</v>
      </c>
      <c r="N1235">
        <v>304.95</v>
      </c>
      <c r="AI1235">
        <v>278</v>
      </c>
      <c r="AJ1235">
        <v>286</v>
      </c>
      <c r="AL1235">
        <v>114</v>
      </c>
      <c r="AN1235">
        <v>282</v>
      </c>
      <c r="AP1235">
        <v>120</v>
      </c>
      <c r="AQ1235">
        <v>120</v>
      </c>
      <c r="AR1235">
        <v>126</v>
      </c>
      <c r="AS1235">
        <v>114</v>
      </c>
      <c r="AT1235">
        <v>4</v>
      </c>
      <c r="AU1235">
        <v>3</v>
      </c>
      <c r="AV1235">
        <v>2</v>
      </c>
      <c r="BC1235">
        <v>9</v>
      </c>
      <c r="BD1235">
        <v>289</v>
      </c>
      <c r="BE1235">
        <v>1.4999999999999999E-2</v>
      </c>
      <c r="BF1235">
        <v>3.1E-2</v>
      </c>
      <c r="BH1235">
        <v>0</v>
      </c>
      <c r="BI1235">
        <v>1</v>
      </c>
      <c r="BJ1235">
        <v>2.5</v>
      </c>
      <c r="BK1235">
        <v>81.5</v>
      </c>
      <c r="BL1235" t="s">
        <v>164</v>
      </c>
      <c r="BP1235">
        <v>11</v>
      </c>
    </row>
    <row r="1236" spans="1:68" hidden="1" x14ac:dyDescent="0.2">
      <c r="A1236">
        <v>2021</v>
      </c>
      <c r="B1236">
        <v>3</v>
      </c>
      <c r="C1236" s="260">
        <v>44272</v>
      </c>
      <c r="D1236">
        <v>236</v>
      </c>
      <c r="E1236">
        <v>160</v>
      </c>
      <c r="F1236">
        <v>5</v>
      </c>
      <c r="G1236" t="s">
        <v>277</v>
      </c>
      <c r="H1236" t="s">
        <v>278</v>
      </c>
      <c r="I1236" t="s">
        <v>163</v>
      </c>
      <c r="J1236">
        <v>2</v>
      </c>
      <c r="K1236">
        <v>1</v>
      </c>
      <c r="L1236">
        <v>200</v>
      </c>
      <c r="M1236">
        <v>186</v>
      </c>
      <c r="N1236">
        <v>214</v>
      </c>
      <c r="T1236">
        <v>183</v>
      </c>
      <c r="U1236">
        <v>200</v>
      </c>
      <c r="V1236">
        <v>193</v>
      </c>
      <c r="W1236">
        <v>196</v>
      </c>
      <c r="X1236">
        <v>202</v>
      </c>
      <c r="Y1236">
        <v>88</v>
      </c>
      <c r="Z1236">
        <v>81</v>
      </c>
      <c r="AF1236">
        <v>208</v>
      </c>
      <c r="AG1236">
        <v>188</v>
      </c>
      <c r="AH1236">
        <v>198</v>
      </c>
      <c r="AI1236">
        <v>201</v>
      </c>
      <c r="AJ1236">
        <v>192</v>
      </c>
      <c r="AK1236">
        <v>90</v>
      </c>
      <c r="AL1236">
        <v>88</v>
      </c>
      <c r="AN1236">
        <v>196.1</v>
      </c>
      <c r="AP1236">
        <v>76</v>
      </c>
      <c r="AQ1236">
        <v>95</v>
      </c>
      <c r="AR1236">
        <v>83</v>
      </c>
      <c r="AS1236">
        <v>87</v>
      </c>
      <c r="AT1236">
        <v>10</v>
      </c>
      <c r="AU1236">
        <v>2</v>
      </c>
      <c r="AV1236">
        <v>5</v>
      </c>
      <c r="BC1236">
        <v>17</v>
      </c>
      <c r="BD1236">
        <v>2051</v>
      </c>
      <c r="BE1236">
        <v>1.4999999999999999E-2</v>
      </c>
      <c r="BF1236">
        <v>8.0000000000000002E-3</v>
      </c>
      <c r="BG1236">
        <v>1</v>
      </c>
      <c r="BH1236">
        <v>0.1</v>
      </c>
      <c r="BI1236">
        <v>10.3</v>
      </c>
      <c r="BJ1236">
        <v>3.3</v>
      </c>
      <c r="BK1236">
        <v>402.2</v>
      </c>
      <c r="BL1236" t="s">
        <v>279</v>
      </c>
      <c r="BM1236" t="s">
        <v>279</v>
      </c>
      <c r="BP1236">
        <v>11</v>
      </c>
    </row>
    <row r="1237" spans="1:68" hidden="1" x14ac:dyDescent="0.2">
      <c r="A1237">
        <v>2021</v>
      </c>
      <c r="B1237">
        <v>3</v>
      </c>
      <c r="C1237" s="260">
        <v>44272</v>
      </c>
      <c r="D1237">
        <v>384</v>
      </c>
      <c r="E1237">
        <v>556</v>
      </c>
      <c r="F1237">
        <v>5</v>
      </c>
      <c r="G1237" t="s">
        <v>171</v>
      </c>
      <c r="H1237" t="s">
        <v>172</v>
      </c>
      <c r="I1237" t="s">
        <v>163</v>
      </c>
      <c r="J1237">
        <v>1</v>
      </c>
      <c r="K1237">
        <v>6</v>
      </c>
      <c r="L1237">
        <v>1066</v>
      </c>
      <c r="M1237">
        <v>1003.106</v>
      </c>
      <c r="N1237">
        <v>1141.6859999999999</v>
      </c>
      <c r="T1237">
        <v>1158</v>
      </c>
      <c r="U1237">
        <v>1099</v>
      </c>
      <c r="V1237">
        <v>1055</v>
      </c>
      <c r="W1237">
        <v>1081</v>
      </c>
      <c r="X1237">
        <v>1097</v>
      </c>
      <c r="Y1237">
        <v>162</v>
      </c>
      <c r="Z1237">
        <v>158</v>
      </c>
      <c r="AF1237">
        <v>1050</v>
      </c>
      <c r="AG1237">
        <v>1096</v>
      </c>
      <c r="AH1237">
        <v>1118</v>
      </c>
      <c r="AI1237">
        <v>1063</v>
      </c>
      <c r="AJ1237">
        <v>1035</v>
      </c>
      <c r="AK1237">
        <v>164</v>
      </c>
      <c r="AL1237">
        <v>164</v>
      </c>
      <c r="AN1237">
        <v>1085.2</v>
      </c>
      <c r="AP1237">
        <v>20</v>
      </c>
      <c r="AQ1237">
        <v>180</v>
      </c>
      <c r="AR1237">
        <v>22</v>
      </c>
      <c r="AS1237">
        <v>162</v>
      </c>
      <c r="AT1237">
        <v>3</v>
      </c>
      <c r="AU1237">
        <v>1</v>
      </c>
      <c r="AV1237">
        <v>3</v>
      </c>
      <c r="AX1237">
        <v>2</v>
      </c>
      <c r="BC1237">
        <v>8</v>
      </c>
      <c r="BD1237">
        <v>248</v>
      </c>
      <c r="BE1237">
        <v>1.4999999999999999E-2</v>
      </c>
      <c r="BF1237">
        <v>3.2000000000000001E-2</v>
      </c>
      <c r="BH1237">
        <v>0</v>
      </c>
      <c r="BI1237">
        <v>0.2</v>
      </c>
      <c r="BJ1237">
        <v>8.6999999999999993</v>
      </c>
      <c r="BK1237">
        <v>269.10000000000002</v>
      </c>
      <c r="BL1237" t="s">
        <v>157</v>
      </c>
      <c r="BM1237" t="s">
        <v>158</v>
      </c>
      <c r="BN1237" t="s">
        <v>173</v>
      </c>
      <c r="BP1237">
        <v>11</v>
      </c>
    </row>
    <row r="1238" spans="1:68" hidden="1" x14ac:dyDescent="0.2">
      <c r="A1238">
        <v>2021</v>
      </c>
      <c r="B1238">
        <v>3</v>
      </c>
      <c r="C1238" s="260">
        <v>44272</v>
      </c>
      <c r="D1238">
        <v>384</v>
      </c>
      <c r="E1238">
        <v>557</v>
      </c>
      <c r="F1238">
        <v>5</v>
      </c>
      <c r="G1238" t="s">
        <v>174</v>
      </c>
      <c r="H1238" t="s">
        <v>175</v>
      </c>
      <c r="I1238" t="s">
        <v>163</v>
      </c>
      <c r="J1238">
        <v>1</v>
      </c>
      <c r="K1238">
        <v>6</v>
      </c>
      <c r="L1238">
        <v>182</v>
      </c>
      <c r="M1238">
        <v>171.262</v>
      </c>
      <c r="N1238">
        <v>194.922</v>
      </c>
      <c r="T1238">
        <v>208</v>
      </c>
      <c r="U1238">
        <v>197</v>
      </c>
      <c r="V1238">
        <v>184</v>
      </c>
      <c r="W1238">
        <v>191</v>
      </c>
      <c r="X1238">
        <v>185</v>
      </c>
      <c r="Y1238">
        <v>162</v>
      </c>
      <c r="Z1238">
        <v>158</v>
      </c>
      <c r="AF1238">
        <v>180</v>
      </c>
      <c r="AG1238">
        <v>198</v>
      </c>
      <c r="AH1238">
        <v>194</v>
      </c>
      <c r="AI1238">
        <v>190</v>
      </c>
      <c r="AJ1238">
        <v>181</v>
      </c>
      <c r="AK1238">
        <v>164</v>
      </c>
      <c r="AL1238">
        <v>164</v>
      </c>
      <c r="AN1238">
        <v>190.8</v>
      </c>
      <c r="AP1238">
        <v>20</v>
      </c>
      <c r="AQ1238">
        <v>180</v>
      </c>
      <c r="AR1238">
        <v>22</v>
      </c>
      <c r="AS1238">
        <v>162</v>
      </c>
      <c r="AT1238">
        <v>3</v>
      </c>
      <c r="AU1238">
        <v>1</v>
      </c>
      <c r="AV1238">
        <v>6</v>
      </c>
      <c r="AX1238">
        <v>3</v>
      </c>
      <c r="BC1238">
        <v>12</v>
      </c>
      <c r="BD1238">
        <v>252</v>
      </c>
      <c r="BE1238">
        <v>1.4999999999999999E-2</v>
      </c>
      <c r="BF1238">
        <v>4.8000000000000001E-2</v>
      </c>
      <c r="BH1238">
        <v>0.1</v>
      </c>
      <c r="BI1238">
        <v>1.4</v>
      </c>
      <c r="BJ1238">
        <v>2.2999999999999998</v>
      </c>
      <c r="BK1238">
        <v>48.1</v>
      </c>
      <c r="BL1238" t="s">
        <v>157</v>
      </c>
      <c r="BM1238" t="s">
        <v>158</v>
      </c>
      <c r="BN1238" t="s">
        <v>173</v>
      </c>
      <c r="BO1238" t="s">
        <v>176</v>
      </c>
      <c r="BP1238">
        <v>11</v>
      </c>
    </row>
    <row r="1239" spans="1:68" hidden="1" x14ac:dyDescent="0.2">
      <c r="A1239">
        <v>2021</v>
      </c>
      <c r="B1239">
        <v>3</v>
      </c>
      <c r="C1239" s="260">
        <v>44272</v>
      </c>
      <c r="D1239">
        <v>421</v>
      </c>
      <c r="E1239">
        <v>667</v>
      </c>
      <c r="F1239">
        <v>5</v>
      </c>
      <c r="G1239" t="s">
        <v>424</v>
      </c>
      <c r="H1239" t="s">
        <v>425</v>
      </c>
      <c r="I1239" t="s">
        <v>163</v>
      </c>
      <c r="J1239">
        <v>1</v>
      </c>
      <c r="K1239">
        <v>4</v>
      </c>
      <c r="L1239">
        <v>1554</v>
      </c>
      <c r="M1239">
        <v>1462.3140000000001</v>
      </c>
      <c r="N1239">
        <v>1664.3340000000001</v>
      </c>
      <c r="V1239">
        <v>1508</v>
      </c>
      <c r="W1239">
        <v>1535</v>
      </c>
      <c r="X1239">
        <v>1506</v>
      </c>
      <c r="Z1239">
        <v>175</v>
      </c>
      <c r="AF1239">
        <v>1520</v>
      </c>
      <c r="AG1239">
        <v>1633</v>
      </c>
      <c r="AH1239">
        <v>1487</v>
      </c>
      <c r="AJ1239">
        <v>1508</v>
      </c>
      <c r="AK1239">
        <v>156</v>
      </c>
      <c r="AL1239">
        <v>152</v>
      </c>
      <c r="AN1239">
        <v>1528.1</v>
      </c>
      <c r="AP1239">
        <v>18</v>
      </c>
      <c r="AQ1239">
        <v>200</v>
      </c>
      <c r="AR1239">
        <v>22</v>
      </c>
      <c r="AS1239">
        <v>161</v>
      </c>
      <c r="AT1239">
        <v>4</v>
      </c>
      <c r="AU1239">
        <v>1</v>
      </c>
      <c r="AV1239">
        <v>3</v>
      </c>
      <c r="BC1239">
        <v>8</v>
      </c>
      <c r="BD1239">
        <v>328</v>
      </c>
      <c r="BE1239">
        <v>1.4999999999999999E-2</v>
      </c>
      <c r="BF1239">
        <v>2.4E-2</v>
      </c>
      <c r="BH1239">
        <v>0</v>
      </c>
      <c r="BI1239">
        <v>0.2</v>
      </c>
      <c r="BJ1239">
        <v>12.2</v>
      </c>
      <c r="BK1239">
        <v>501.2</v>
      </c>
      <c r="BL1239" t="s">
        <v>157</v>
      </c>
      <c r="BM1239" t="s">
        <v>158</v>
      </c>
      <c r="BN1239" t="s">
        <v>426</v>
      </c>
      <c r="BO1239" t="s">
        <v>168</v>
      </c>
      <c r="BP1239">
        <v>11</v>
      </c>
    </row>
    <row r="1240" spans="1:68" hidden="1" x14ac:dyDescent="0.2">
      <c r="A1240">
        <v>2021</v>
      </c>
      <c r="B1240">
        <v>3</v>
      </c>
      <c r="C1240" s="260">
        <v>44272</v>
      </c>
      <c r="D1240">
        <v>421</v>
      </c>
      <c r="E1240">
        <v>673</v>
      </c>
      <c r="F1240">
        <v>5</v>
      </c>
      <c r="G1240" t="s">
        <v>427</v>
      </c>
      <c r="H1240" t="s">
        <v>428</v>
      </c>
      <c r="I1240" t="s">
        <v>163</v>
      </c>
      <c r="J1240">
        <v>1</v>
      </c>
      <c r="K1240">
        <v>4</v>
      </c>
      <c r="L1240">
        <v>61.6</v>
      </c>
      <c r="M1240">
        <v>57.965600000000002</v>
      </c>
      <c r="N1240">
        <v>65.973600000000005</v>
      </c>
      <c r="V1240">
        <v>73</v>
      </c>
      <c r="W1240">
        <v>65</v>
      </c>
      <c r="X1240">
        <v>63</v>
      </c>
      <c r="Z1240">
        <v>175</v>
      </c>
      <c r="AF1240">
        <v>62</v>
      </c>
      <c r="AG1240">
        <v>67</v>
      </c>
      <c r="AH1240">
        <v>64</v>
      </c>
      <c r="AJ1240">
        <v>126</v>
      </c>
      <c r="AK1240">
        <v>156</v>
      </c>
      <c r="AL1240">
        <v>152</v>
      </c>
      <c r="AN1240">
        <v>74.3</v>
      </c>
      <c r="AP1240">
        <v>18</v>
      </c>
      <c r="AQ1240">
        <v>200</v>
      </c>
      <c r="AR1240">
        <v>22</v>
      </c>
      <c r="AS1240">
        <v>161</v>
      </c>
      <c r="BE1240">
        <v>1.4999999999999999E-2</v>
      </c>
      <c r="BL1240" t="s">
        <v>157</v>
      </c>
      <c r="BM1240" t="s">
        <v>158</v>
      </c>
      <c r="BN1240" t="s">
        <v>429</v>
      </c>
      <c r="BO1240" t="s">
        <v>168</v>
      </c>
      <c r="BP1240">
        <v>11</v>
      </c>
    </row>
    <row r="1241" spans="1:68" hidden="1" x14ac:dyDescent="0.2">
      <c r="A1241">
        <v>2021</v>
      </c>
      <c r="B1241">
        <v>3</v>
      </c>
      <c r="C1241" s="260">
        <v>44272</v>
      </c>
      <c r="D1241">
        <v>29</v>
      </c>
      <c r="E1241">
        <v>81</v>
      </c>
      <c r="F1241">
        <v>6</v>
      </c>
      <c r="G1241" t="s">
        <v>415</v>
      </c>
      <c r="H1241" t="s">
        <v>416</v>
      </c>
      <c r="I1241" t="s">
        <v>163</v>
      </c>
      <c r="J1241">
        <v>2</v>
      </c>
      <c r="K1241">
        <v>3</v>
      </c>
      <c r="L1241">
        <v>388</v>
      </c>
      <c r="M1241">
        <v>360.84</v>
      </c>
      <c r="N1241">
        <v>415.16</v>
      </c>
      <c r="T1241">
        <v>345</v>
      </c>
      <c r="Y1241">
        <v>108</v>
      </c>
      <c r="AN1241">
        <v>345</v>
      </c>
      <c r="AP1241">
        <v>60</v>
      </c>
      <c r="AQ1241">
        <v>120</v>
      </c>
      <c r="AR1241">
        <v>67</v>
      </c>
      <c r="AS1241">
        <v>108</v>
      </c>
      <c r="AT1241">
        <v>2</v>
      </c>
      <c r="AV1241">
        <v>2</v>
      </c>
      <c r="BC1241">
        <v>4</v>
      </c>
      <c r="BD1241">
        <v>204</v>
      </c>
      <c r="BE1241">
        <v>1.4999999999999999E-2</v>
      </c>
      <c r="BF1241">
        <v>0.02</v>
      </c>
      <c r="BH1241">
        <v>0</v>
      </c>
      <c r="BI1241">
        <v>0.5</v>
      </c>
      <c r="BJ1241">
        <v>1.4</v>
      </c>
      <c r="BK1241">
        <v>70.400000000000006</v>
      </c>
      <c r="BL1241" t="s">
        <v>181</v>
      </c>
      <c r="BM1241" t="s">
        <v>199</v>
      </c>
      <c r="BN1241" t="s">
        <v>417</v>
      </c>
      <c r="BP1241">
        <v>11</v>
      </c>
    </row>
    <row r="1242" spans="1:68" hidden="1" x14ac:dyDescent="0.2">
      <c r="A1242">
        <v>2021</v>
      </c>
      <c r="B1242">
        <v>3</v>
      </c>
      <c r="C1242" s="260">
        <v>44272</v>
      </c>
      <c r="D1242">
        <v>423</v>
      </c>
      <c r="E1242">
        <v>669</v>
      </c>
      <c r="F1242">
        <v>6</v>
      </c>
      <c r="G1242" t="s">
        <v>430</v>
      </c>
      <c r="H1242" t="s">
        <v>431</v>
      </c>
      <c r="I1242" t="s">
        <v>163</v>
      </c>
      <c r="J1242">
        <v>2</v>
      </c>
      <c r="K1242">
        <v>2</v>
      </c>
      <c r="L1242">
        <v>954</v>
      </c>
      <c r="M1242">
        <v>897.71400000000006</v>
      </c>
      <c r="N1242">
        <v>1021.734</v>
      </c>
      <c r="T1242">
        <v>1060</v>
      </c>
      <c r="U1242">
        <v>1014</v>
      </c>
      <c r="V1242">
        <v>992</v>
      </c>
      <c r="W1242">
        <v>1041</v>
      </c>
      <c r="X1242">
        <v>996</v>
      </c>
      <c r="Y1242">
        <v>181</v>
      </c>
      <c r="Z1242">
        <v>175</v>
      </c>
      <c r="AF1242">
        <v>949</v>
      </c>
      <c r="AG1242">
        <v>911</v>
      </c>
      <c r="AI1242">
        <v>953</v>
      </c>
      <c r="AJ1242">
        <v>900</v>
      </c>
      <c r="AK1242">
        <v>197</v>
      </c>
      <c r="AL1242">
        <v>197</v>
      </c>
      <c r="AN1242">
        <v>979.6</v>
      </c>
      <c r="AP1242">
        <v>40</v>
      </c>
      <c r="AQ1242">
        <v>180</v>
      </c>
      <c r="AR1242">
        <v>38</v>
      </c>
      <c r="AS1242">
        <v>188</v>
      </c>
      <c r="AT1242">
        <v>10</v>
      </c>
      <c r="AU1242">
        <v>12</v>
      </c>
      <c r="AV1242">
        <v>10</v>
      </c>
      <c r="AW1242">
        <v>2</v>
      </c>
      <c r="AX1242">
        <v>4</v>
      </c>
      <c r="BC1242">
        <v>38</v>
      </c>
      <c r="BD1242">
        <v>620</v>
      </c>
      <c r="BE1242">
        <v>1.4999999999999999E-2</v>
      </c>
      <c r="BF1242">
        <v>6.0999999999999999E-2</v>
      </c>
      <c r="BH1242">
        <v>0</v>
      </c>
      <c r="BI1242">
        <v>0.7</v>
      </c>
      <c r="BJ1242">
        <v>37.200000000000003</v>
      </c>
      <c r="BK1242">
        <v>607.4</v>
      </c>
      <c r="BL1242" t="s">
        <v>157</v>
      </c>
      <c r="BM1242" t="s">
        <v>158</v>
      </c>
      <c r="BN1242" t="s">
        <v>432</v>
      </c>
      <c r="BO1242" t="s">
        <v>168</v>
      </c>
      <c r="BP1242">
        <v>11</v>
      </c>
    </row>
    <row r="1243" spans="1:68" hidden="1" x14ac:dyDescent="0.2">
      <c r="A1243">
        <v>2021</v>
      </c>
      <c r="B1243">
        <v>3</v>
      </c>
      <c r="C1243" s="260">
        <v>44272</v>
      </c>
      <c r="D1243">
        <v>56</v>
      </c>
      <c r="E1243">
        <v>134</v>
      </c>
      <c r="F1243">
        <v>25</v>
      </c>
      <c r="G1243" t="s">
        <v>448</v>
      </c>
      <c r="H1243" t="s">
        <v>449</v>
      </c>
      <c r="I1243" t="s">
        <v>195</v>
      </c>
      <c r="J1243">
        <v>12</v>
      </c>
      <c r="K1243">
        <v>1</v>
      </c>
      <c r="L1243">
        <v>9.9145833329999995</v>
      </c>
      <c r="M1243">
        <v>9.2205624999999998</v>
      </c>
      <c r="N1243">
        <v>10.60860417</v>
      </c>
      <c r="T1243">
        <v>12</v>
      </c>
      <c r="U1243">
        <v>11</v>
      </c>
      <c r="V1243">
        <v>10</v>
      </c>
      <c r="W1243">
        <v>10</v>
      </c>
      <c r="X1243">
        <v>11</v>
      </c>
      <c r="Y1243">
        <v>113</v>
      </c>
      <c r="Z1243">
        <v>106</v>
      </c>
      <c r="AF1243">
        <v>11</v>
      </c>
      <c r="AG1243">
        <v>10</v>
      </c>
      <c r="AH1243">
        <v>11</v>
      </c>
      <c r="AI1243">
        <v>11</v>
      </c>
      <c r="AJ1243">
        <v>11</v>
      </c>
      <c r="AK1243">
        <v>103</v>
      </c>
      <c r="AL1243">
        <v>100</v>
      </c>
      <c r="AN1243">
        <v>10.6</v>
      </c>
      <c r="AP1243">
        <v>429</v>
      </c>
      <c r="AQ1243">
        <v>101</v>
      </c>
      <c r="AR1243">
        <v>409</v>
      </c>
      <c r="AS1243">
        <v>106</v>
      </c>
      <c r="AT1243">
        <v>14</v>
      </c>
      <c r="AU1243">
        <v>16</v>
      </c>
      <c r="AV1243">
        <v>10</v>
      </c>
      <c r="BC1243">
        <v>40</v>
      </c>
      <c r="BD1243">
        <v>4840</v>
      </c>
      <c r="BE1243">
        <v>0.02</v>
      </c>
      <c r="BF1243">
        <v>8.0000000000000002E-3</v>
      </c>
      <c r="BG1243">
        <v>1</v>
      </c>
      <c r="BH1243">
        <v>4</v>
      </c>
      <c r="BI1243">
        <v>488.2</v>
      </c>
      <c r="BJ1243">
        <v>0.4</v>
      </c>
      <c r="BK1243">
        <v>51.3</v>
      </c>
      <c r="BL1243" t="s">
        <v>450</v>
      </c>
      <c r="BM1243" t="s">
        <v>451</v>
      </c>
      <c r="BP1243">
        <v>11</v>
      </c>
    </row>
    <row r="1244" spans="1:68" hidden="1" x14ac:dyDescent="0.2">
      <c r="A1244">
        <v>2021</v>
      </c>
      <c r="B1244">
        <v>3</v>
      </c>
      <c r="C1244" s="260">
        <v>44272</v>
      </c>
      <c r="D1244">
        <v>159</v>
      </c>
      <c r="E1244">
        <v>299</v>
      </c>
      <c r="F1244">
        <v>28</v>
      </c>
      <c r="G1244" t="s">
        <v>193</v>
      </c>
      <c r="H1244" t="s">
        <v>194</v>
      </c>
      <c r="I1244" t="s">
        <v>195</v>
      </c>
      <c r="J1244">
        <v>3</v>
      </c>
      <c r="K1244">
        <v>2</v>
      </c>
      <c r="L1244">
        <v>115</v>
      </c>
      <c r="M1244">
        <v>106.95</v>
      </c>
      <c r="N1244">
        <v>123.05</v>
      </c>
      <c r="T1244">
        <v>108</v>
      </c>
      <c r="U1244">
        <v>106</v>
      </c>
      <c r="V1244">
        <v>113</v>
      </c>
      <c r="W1244">
        <v>111</v>
      </c>
      <c r="X1244">
        <v>109</v>
      </c>
      <c r="Y1244">
        <v>104</v>
      </c>
      <c r="Z1244">
        <v>103</v>
      </c>
      <c r="AF1244">
        <v>118</v>
      </c>
      <c r="AG1244">
        <v>126</v>
      </c>
      <c r="AH1244">
        <v>115</v>
      </c>
      <c r="AI1244">
        <v>112</v>
      </c>
      <c r="AJ1244">
        <v>110</v>
      </c>
      <c r="AL1244">
        <v>103</v>
      </c>
      <c r="AN1244">
        <v>112.8</v>
      </c>
      <c r="AP1244">
        <v>70</v>
      </c>
      <c r="AQ1244">
        <v>154</v>
      </c>
      <c r="AR1244">
        <v>105</v>
      </c>
      <c r="AS1244">
        <v>103</v>
      </c>
      <c r="AT1244">
        <v>5</v>
      </c>
      <c r="AU1244">
        <v>3</v>
      </c>
      <c r="AV1244">
        <v>7</v>
      </c>
      <c r="AX1244">
        <v>1</v>
      </c>
      <c r="BC1244">
        <v>16</v>
      </c>
      <c r="BD1244">
        <v>1984</v>
      </c>
      <c r="BE1244">
        <v>0.02</v>
      </c>
      <c r="BF1244">
        <v>8.0000000000000002E-3</v>
      </c>
      <c r="BG1244">
        <v>1</v>
      </c>
      <c r="BH1244">
        <v>0.1</v>
      </c>
      <c r="BI1244">
        <v>17.3</v>
      </c>
      <c r="BJ1244">
        <v>1.8</v>
      </c>
      <c r="BK1244">
        <v>223.8</v>
      </c>
      <c r="BL1244" t="s">
        <v>181</v>
      </c>
      <c r="BM1244" t="s">
        <v>196</v>
      </c>
      <c r="BP1244">
        <v>11</v>
      </c>
    </row>
    <row r="1245" spans="1:68" hidden="1" x14ac:dyDescent="0.2">
      <c r="A1245">
        <v>2021</v>
      </c>
      <c r="B1245">
        <v>3</v>
      </c>
      <c r="C1245" s="260">
        <v>44272</v>
      </c>
      <c r="D1245">
        <v>123</v>
      </c>
      <c r="E1245">
        <v>645</v>
      </c>
      <c r="F1245">
        <v>30</v>
      </c>
      <c r="G1245" t="s">
        <v>238</v>
      </c>
      <c r="H1245" t="s">
        <v>239</v>
      </c>
      <c r="I1245" t="s">
        <v>240</v>
      </c>
      <c r="J1245">
        <v>4</v>
      </c>
      <c r="K1245">
        <v>1</v>
      </c>
      <c r="L1245">
        <v>133</v>
      </c>
      <c r="M1245">
        <v>123.69</v>
      </c>
      <c r="N1245">
        <v>142.31</v>
      </c>
      <c r="T1245">
        <v>142</v>
      </c>
      <c r="U1245">
        <v>135</v>
      </c>
      <c r="V1245">
        <v>155</v>
      </c>
      <c r="W1245">
        <v>133</v>
      </c>
      <c r="X1245">
        <v>129</v>
      </c>
      <c r="Y1245">
        <v>165</v>
      </c>
      <c r="Z1245">
        <v>165</v>
      </c>
      <c r="AF1245">
        <v>128</v>
      </c>
      <c r="AG1245">
        <v>132</v>
      </c>
      <c r="AH1245">
        <v>139</v>
      </c>
      <c r="AI1245">
        <v>128</v>
      </c>
      <c r="AJ1245">
        <v>134</v>
      </c>
      <c r="AK1245">
        <v>205</v>
      </c>
      <c r="AL1245">
        <v>205</v>
      </c>
      <c r="AN1245">
        <v>135.5</v>
      </c>
      <c r="AP1245">
        <v>80</v>
      </c>
      <c r="AQ1245">
        <v>180</v>
      </c>
      <c r="AR1245">
        <v>78</v>
      </c>
      <c r="AS1245">
        <v>185</v>
      </c>
      <c r="AT1245">
        <v>10</v>
      </c>
      <c r="AU1245">
        <v>2</v>
      </c>
      <c r="AV1245">
        <v>5</v>
      </c>
      <c r="BC1245">
        <v>17</v>
      </c>
      <c r="BD1245">
        <v>1317</v>
      </c>
      <c r="BE1245">
        <v>0.02</v>
      </c>
      <c r="BF1245">
        <v>1.2999999999999999E-2</v>
      </c>
      <c r="BG1245">
        <v>1</v>
      </c>
      <c r="BH1245">
        <v>0.1</v>
      </c>
      <c r="BI1245">
        <v>9.9</v>
      </c>
      <c r="BJ1245">
        <v>2.2999999999999998</v>
      </c>
      <c r="BK1245">
        <v>178.5</v>
      </c>
      <c r="BL1245" t="s">
        <v>241</v>
      </c>
      <c r="BM1245" t="s">
        <v>241</v>
      </c>
      <c r="BP1245">
        <v>11</v>
      </c>
    </row>
    <row r="1246" spans="1:68" hidden="1" x14ac:dyDescent="0.2">
      <c r="A1246">
        <v>2021</v>
      </c>
      <c r="B1246">
        <v>3</v>
      </c>
      <c r="C1246" s="260">
        <v>44272</v>
      </c>
      <c r="D1246">
        <v>334</v>
      </c>
      <c r="E1246">
        <v>254</v>
      </c>
      <c r="F1246">
        <v>49</v>
      </c>
      <c r="G1246" t="s">
        <v>208</v>
      </c>
      <c r="H1246" t="s">
        <v>209</v>
      </c>
      <c r="I1246" t="s">
        <v>203</v>
      </c>
      <c r="J1246">
        <v>4</v>
      </c>
      <c r="K1246">
        <v>2</v>
      </c>
      <c r="L1246">
        <v>203</v>
      </c>
      <c r="M1246">
        <v>188.79</v>
      </c>
      <c r="N1246">
        <v>217.21</v>
      </c>
      <c r="T1246">
        <v>213</v>
      </c>
      <c r="U1246">
        <v>210</v>
      </c>
      <c r="V1246">
        <v>206</v>
      </c>
      <c r="W1246">
        <v>217</v>
      </c>
      <c r="X1246">
        <v>203</v>
      </c>
      <c r="Y1246">
        <v>132</v>
      </c>
      <c r="Z1246">
        <v>135</v>
      </c>
      <c r="AG1246">
        <v>196</v>
      </c>
      <c r="AH1246">
        <v>208</v>
      </c>
      <c r="AI1246">
        <v>214</v>
      </c>
      <c r="AL1246">
        <v>142</v>
      </c>
      <c r="AN1246">
        <v>208.4</v>
      </c>
      <c r="AP1246">
        <v>88</v>
      </c>
      <c r="AQ1246">
        <v>164</v>
      </c>
      <c r="AR1246">
        <v>106</v>
      </c>
      <c r="AS1246">
        <v>136</v>
      </c>
      <c r="AT1246">
        <v>9</v>
      </c>
      <c r="AU1246">
        <v>6</v>
      </c>
      <c r="AV1246">
        <v>10</v>
      </c>
      <c r="BC1246">
        <v>25</v>
      </c>
      <c r="BD1246">
        <v>385</v>
      </c>
      <c r="BE1246">
        <v>0.02</v>
      </c>
      <c r="BF1246">
        <v>6.5000000000000002E-2</v>
      </c>
      <c r="BH1246">
        <v>0.1</v>
      </c>
      <c r="BI1246">
        <v>1.9</v>
      </c>
      <c r="BJ1246">
        <v>5.2</v>
      </c>
      <c r="BK1246">
        <v>80.2</v>
      </c>
      <c r="BL1246" t="s">
        <v>181</v>
      </c>
      <c r="BM1246" t="s">
        <v>196</v>
      </c>
      <c r="BN1246" t="s">
        <v>210</v>
      </c>
      <c r="BP1246">
        <v>11</v>
      </c>
    </row>
    <row r="1247" spans="1:68" hidden="1" x14ac:dyDescent="0.2">
      <c r="A1247">
        <v>2021</v>
      </c>
      <c r="B1247">
        <v>3</v>
      </c>
      <c r="C1247" s="260">
        <v>44273</v>
      </c>
      <c r="D1247">
        <v>395</v>
      </c>
      <c r="E1247">
        <v>607</v>
      </c>
      <c r="F1247">
        <v>2</v>
      </c>
      <c r="G1247" t="s">
        <v>284</v>
      </c>
      <c r="H1247" t="s">
        <v>285</v>
      </c>
      <c r="I1247" t="s">
        <v>163</v>
      </c>
      <c r="J1247">
        <v>3</v>
      </c>
      <c r="K1247">
        <v>3</v>
      </c>
      <c r="L1247">
        <v>120</v>
      </c>
      <c r="M1247">
        <v>111.6</v>
      </c>
      <c r="N1247">
        <v>128.4</v>
      </c>
      <c r="V1247">
        <v>120</v>
      </c>
      <c r="W1247">
        <v>120</v>
      </c>
      <c r="Z1247">
        <v>114</v>
      </c>
      <c r="AF1247">
        <v>114</v>
      </c>
      <c r="AG1247">
        <v>109</v>
      </c>
      <c r="AH1247">
        <v>112</v>
      </c>
      <c r="AI1247">
        <v>118</v>
      </c>
      <c r="AJ1247">
        <v>122</v>
      </c>
      <c r="AK1247">
        <v>188</v>
      </c>
      <c r="AL1247">
        <v>184</v>
      </c>
      <c r="AN1247">
        <v>116.4</v>
      </c>
      <c r="AP1247">
        <v>90</v>
      </c>
      <c r="AQ1247">
        <v>120</v>
      </c>
      <c r="AR1247">
        <v>67</v>
      </c>
      <c r="AS1247">
        <v>162</v>
      </c>
      <c r="AT1247">
        <v>8</v>
      </c>
      <c r="AU1247">
        <v>4</v>
      </c>
      <c r="AV1247">
        <v>4</v>
      </c>
      <c r="BC1247">
        <v>16</v>
      </c>
      <c r="BD1247">
        <v>16</v>
      </c>
      <c r="BE1247">
        <v>1.4999999999999999E-2</v>
      </c>
      <c r="BF1247">
        <v>1</v>
      </c>
      <c r="BH1247">
        <v>0.1</v>
      </c>
      <c r="BI1247">
        <v>0.1</v>
      </c>
      <c r="BJ1247">
        <v>1.9</v>
      </c>
      <c r="BK1247">
        <v>1.9</v>
      </c>
      <c r="BL1247" t="s">
        <v>286</v>
      </c>
      <c r="BM1247" t="s">
        <v>286</v>
      </c>
      <c r="BP1247">
        <v>11</v>
      </c>
    </row>
    <row r="1248" spans="1:68" hidden="1" x14ac:dyDescent="0.2">
      <c r="A1248">
        <v>2021</v>
      </c>
      <c r="B1248">
        <v>3</v>
      </c>
      <c r="C1248" s="260">
        <v>44273</v>
      </c>
      <c r="D1248">
        <v>395</v>
      </c>
      <c r="E1248">
        <v>608</v>
      </c>
      <c r="F1248">
        <v>2</v>
      </c>
      <c r="G1248" t="s">
        <v>287</v>
      </c>
      <c r="H1248" t="s">
        <v>288</v>
      </c>
      <c r="I1248" t="s">
        <v>163</v>
      </c>
      <c r="J1248">
        <v>3</v>
      </c>
      <c r="K1248">
        <v>3</v>
      </c>
      <c r="L1248">
        <v>110</v>
      </c>
      <c r="M1248">
        <v>102.3</v>
      </c>
      <c r="N1248">
        <v>117.7</v>
      </c>
      <c r="V1248">
        <v>115</v>
      </c>
      <c r="W1248">
        <v>113</v>
      </c>
      <c r="Z1248">
        <v>114</v>
      </c>
      <c r="AF1248">
        <v>108</v>
      </c>
      <c r="AG1248">
        <v>104</v>
      </c>
      <c r="AH1248">
        <v>106</v>
      </c>
      <c r="AI1248">
        <v>110</v>
      </c>
      <c r="AJ1248">
        <v>114</v>
      </c>
      <c r="AK1248">
        <v>188</v>
      </c>
      <c r="AL1248">
        <v>184</v>
      </c>
      <c r="AN1248">
        <v>110</v>
      </c>
      <c r="AP1248">
        <v>90</v>
      </c>
      <c r="AQ1248">
        <v>120</v>
      </c>
      <c r="AR1248">
        <v>67</v>
      </c>
      <c r="AS1248">
        <v>162</v>
      </c>
      <c r="AT1248">
        <v>7</v>
      </c>
      <c r="AU1248">
        <v>2</v>
      </c>
      <c r="AV1248">
        <v>5</v>
      </c>
      <c r="BC1248">
        <v>14</v>
      </c>
      <c r="BD1248">
        <v>14</v>
      </c>
      <c r="BE1248">
        <v>1.4999999999999999E-2</v>
      </c>
      <c r="BF1248">
        <v>1</v>
      </c>
      <c r="BH1248">
        <v>0.1</v>
      </c>
      <c r="BI1248">
        <v>0.1</v>
      </c>
      <c r="BJ1248">
        <v>1.5</v>
      </c>
      <c r="BK1248">
        <v>1.5</v>
      </c>
      <c r="BL1248" t="s">
        <v>286</v>
      </c>
      <c r="BM1248" t="s">
        <v>286</v>
      </c>
      <c r="BP1248">
        <v>11</v>
      </c>
    </row>
    <row r="1249" spans="1:68" hidden="1" x14ac:dyDescent="0.2">
      <c r="A1249">
        <v>2021</v>
      </c>
      <c r="B1249">
        <v>3</v>
      </c>
      <c r="C1249" s="260">
        <v>44273</v>
      </c>
      <c r="D1249">
        <v>395</v>
      </c>
      <c r="E1249">
        <v>609</v>
      </c>
      <c r="F1249">
        <v>2</v>
      </c>
      <c r="G1249" t="s">
        <v>289</v>
      </c>
      <c r="H1249" t="s">
        <v>290</v>
      </c>
      <c r="I1249" t="s">
        <v>163</v>
      </c>
      <c r="J1249">
        <v>3</v>
      </c>
      <c r="K1249">
        <v>3</v>
      </c>
      <c r="L1249">
        <v>50</v>
      </c>
      <c r="M1249">
        <v>46.5</v>
      </c>
      <c r="N1249">
        <v>53.5</v>
      </c>
      <c r="V1249">
        <v>52</v>
      </c>
      <c r="W1249">
        <v>52</v>
      </c>
      <c r="Z1249">
        <v>114</v>
      </c>
      <c r="AF1249">
        <v>51</v>
      </c>
      <c r="AG1249">
        <v>49</v>
      </c>
      <c r="AH1249">
        <v>45</v>
      </c>
      <c r="AI1249">
        <v>51</v>
      </c>
      <c r="AJ1249">
        <v>52</v>
      </c>
      <c r="AK1249">
        <v>188</v>
      </c>
      <c r="AL1249">
        <v>184</v>
      </c>
      <c r="AN1249">
        <v>50.3</v>
      </c>
      <c r="AP1249">
        <v>90</v>
      </c>
      <c r="AQ1249">
        <v>120</v>
      </c>
      <c r="AR1249">
        <v>67</v>
      </c>
      <c r="AS1249">
        <v>162</v>
      </c>
      <c r="AT1249">
        <v>7</v>
      </c>
      <c r="AU1249">
        <v>1</v>
      </c>
      <c r="AV1249">
        <v>6</v>
      </c>
      <c r="BC1249">
        <v>14</v>
      </c>
      <c r="BD1249">
        <v>14</v>
      </c>
      <c r="BE1249">
        <v>1.4999999999999999E-2</v>
      </c>
      <c r="BF1249">
        <v>1</v>
      </c>
      <c r="BH1249">
        <v>0.3</v>
      </c>
      <c r="BI1249">
        <v>0.3</v>
      </c>
      <c r="BJ1249">
        <v>0.7</v>
      </c>
      <c r="BK1249">
        <v>0.7</v>
      </c>
      <c r="BL1249" t="s">
        <v>286</v>
      </c>
      <c r="BM1249" t="s">
        <v>286</v>
      </c>
      <c r="BP1249">
        <v>11</v>
      </c>
    </row>
    <row r="1250" spans="1:68" hidden="1" x14ac:dyDescent="0.2">
      <c r="A1250">
        <v>2021</v>
      </c>
      <c r="B1250">
        <v>3</v>
      </c>
      <c r="C1250" s="260">
        <v>44273</v>
      </c>
      <c r="D1250">
        <v>422</v>
      </c>
      <c r="E1250">
        <v>668</v>
      </c>
      <c r="F1250">
        <v>2</v>
      </c>
      <c r="G1250" t="s">
        <v>433</v>
      </c>
      <c r="H1250" t="s">
        <v>434</v>
      </c>
      <c r="I1250" t="s">
        <v>163</v>
      </c>
      <c r="J1250">
        <v>2</v>
      </c>
      <c r="K1250">
        <v>1</v>
      </c>
      <c r="L1250">
        <v>103</v>
      </c>
      <c r="M1250">
        <v>96.923000000000002</v>
      </c>
      <c r="N1250">
        <v>110.313</v>
      </c>
      <c r="T1250">
        <v>105</v>
      </c>
      <c r="Y1250">
        <v>109</v>
      </c>
      <c r="AN1250">
        <v>105</v>
      </c>
      <c r="AP1250">
        <v>103</v>
      </c>
      <c r="AQ1250">
        <v>70</v>
      </c>
      <c r="AR1250">
        <v>66</v>
      </c>
      <c r="AS1250">
        <v>109</v>
      </c>
      <c r="AT1250">
        <v>2</v>
      </c>
      <c r="AV1250">
        <v>3</v>
      </c>
      <c r="BC1250">
        <v>5</v>
      </c>
      <c r="BD1250">
        <v>765</v>
      </c>
      <c r="BE1250">
        <v>1.4999999999999999E-2</v>
      </c>
      <c r="BF1250">
        <v>7.0000000000000001E-3</v>
      </c>
      <c r="BG1250">
        <v>1</v>
      </c>
      <c r="BH1250">
        <v>0</v>
      </c>
      <c r="BI1250">
        <v>7.4</v>
      </c>
      <c r="BJ1250">
        <v>0.5</v>
      </c>
      <c r="BK1250">
        <v>80.3</v>
      </c>
      <c r="BL1250" t="s">
        <v>157</v>
      </c>
      <c r="BM1250" t="s">
        <v>158</v>
      </c>
      <c r="BN1250" t="s">
        <v>435</v>
      </c>
      <c r="BO1250" t="s">
        <v>168</v>
      </c>
      <c r="BP1250">
        <v>11</v>
      </c>
    </row>
    <row r="1251" spans="1:68" hidden="1" x14ac:dyDescent="0.2">
      <c r="A1251">
        <v>2021</v>
      </c>
      <c r="B1251">
        <v>3</v>
      </c>
      <c r="C1251" s="260">
        <v>44273</v>
      </c>
      <c r="D1251">
        <v>18</v>
      </c>
      <c r="E1251">
        <v>49</v>
      </c>
      <c r="F1251">
        <v>5</v>
      </c>
      <c r="G1251" t="s">
        <v>303</v>
      </c>
      <c r="H1251" t="s">
        <v>304</v>
      </c>
      <c r="I1251" t="s">
        <v>156</v>
      </c>
      <c r="J1251">
        <v>2</v>
      </c>
      <c r="K1251">
        <v>3</v>
      </c>
      <c r="L1251">
        <v>100</v>
      </c>
      <c r="M1251">
        <v>95.5</v>
      </c>
      <c r="N1251">
        <v>104.5</v>
      </c>
      <c r="T1251">
        <v>104</v>
      </c>
      <c r="U1251">
        <v>105</v>
      </c>
      <c r="V1251">
        <v>103</v>
      </c>
      <c r="W1251">
        <v>100</v>
      </c>
      <c r="Y1251">
        <v>104</v>
      </c>
      <c r="Z1251">
        <v>105</v>
      </c>
      <c r="AF1251">
        <v>112</v>
      </c>
      <c r="AG1251">
        <v>101</v>
      </c>
      <c r="AH1251">
        <v>102</v>
      </c>
      <c r="AI1251">
        <v>101</v>
      </c>
      <c r="AJ1251">
        <v>100</v>
      </c>
      <c r="AK1251">
        <v>102</v>
      </c>
      <c r="AL1251">
        <v>100</v>
      </c>
      <c r="AN1251">
        <v>103.1</v>
      </c>
      <c r="AP1251">
        <v>101</v>
      </c>
      <c r="AQ1251">
        <v>107</v>
      </c>
      <c r="AR1251">
        <v>70</v>
      </c>
      <c r="AS1251">
        <v>103</v>
      </c>
      <c r="AT1251">
        <v>12</v>
      </c>
      <c r="AU1251">
        <v>6</v>
      </c>
      <c r="AV1251">
        <v>4</v>
      </c>
      <c r="BC1251">
        <v>22</v>
      </c>
      <c r="BD1251">
        <v>1702</v>
      </c>
      <c r="BE1251">
        <v>1.4999999999999999E-2</v>
      </c>
      <c r="BF1251">
        <v>1.2999999999999999E-2</v>
      </c>
      <c r="BG1251">
        <v>1</v>
      </c>
      <c r="BH1251">
        <v>0.2</v>
      </c>
      <c r="BI1251">
        <v>17</v>
      </c>
      <c r="BJ1251">
        <v>2.2999999999999998</v>
      </c>
      <c r="BK1251">
        <v>175.5</v>
      </c>
      <c r="BL1251" t="s">
        <v>157</v>
      </c>
      <c r="BM1251" t="s">
        <v>158</v>
      </c>
      <c r="BN1251" t="s">
        <v>305</v>
      </c>
      <c r="BO1251" t="s">
        <v>160</v>
      </c>
      <c r="BP1251">
        <v>11</v>
      </c>
    </row>
    <row r="1252" spans="1:68" hidden="1" x14ac:dyDescent="0.2">
      <c r="A1252">
        <v>2021</v>
      </c>
      <c r="B1252">
        <v>3</v>
      </c>
      <c r="C1252" s="260">
        <v>44273</v>
      </c>
      <c r="D1252">
        <v>18</v>
      </c>
      <c r="E1252">
        <v>50</v>
      </c>
      <c r="F1252">
        <v>5</v>
      </c>
      <c r="G1252" t="s">
        <v>306</v>
      </c>
      <c r="H1252" t="s">
        <v>307</v>
      </c>
      <c r="I1252" t="s">
        <v>156</v>
      </c>
      <c r="J1252">
        <v>2</v>
      </c>
      <c r="K1252">
        <v>3</v>
      </c>
      <c r="L1252">
        <v>54</v>
      </c>
      <c r="M1252">
        <v>51.57</v>
      </c>
      <c r="N1252">
        <v>56.43</v>
      </c>
      <c r="T1252">
        <v>56</v>
      </c>
      <c r="U1252">
        <v>53</v>
      </c>
      <c r="V1252">
        <v>52</v>
      </c>
      <c r="W1252">
        <v>53</v>
      </c>
      <c r="Y1252">
        <v>104</v>
      </c>
      <c r="Z1252">
        <v>105</v>
      </c>
      <c r="AF1252">
        <v>62</v>
      </c>
      <c r="AG1252">
        <v>53</v>
      </c>
      <c r="AH1252">
        <v>52</v>
      </c>
      <c r="AI1252">
        <v>54</v>
      </c>
      <c r="AJ1252">
        <v>52</v>
      </c>
      <c r="AK1252">
        <v>102</v>
      </c>
      <c r="AL1252">
        <v>100</v>
      </c>
      <c r="AN1252">
        <v>54.1</v>
      </c>
      <c r="AP1252">
        <v>101</v>
      </c>
      <c r="AQ1252">
        <v>107</v>
      </c>
      <c r="AR1252">
        <v>70</v>
      </c>
      <c r="AS1252">
        <v>103</v>
      </c>
      <c r="AT1252">
        <v>14</v>
      </c>
      <c r="AU1252">
        <v>2</v>
      </c>
      <c r="AV1252">
        <v>5</v>
      </c>
      <c r="BC1252">
        <v>21</v>
      </c>
      <c r="BD1252">
        <v>1701</v>
      </c>
      <c r="BE1252">
        <v>1.4999999999999999E-2</v>
      </c>
      <c r="BF1252">
        <v>1.2E-2</v>
      </c>
      <c r="BG1252">
        <v>1</v>
      </c>
      <c r="BH1252">
        <v>0.4</v>
      </c>
      <c r="BI1252">
        <v>31.5</v>
      </c>
      <c r="BJ1252">
        <v>1.1000000000000001</v>
      </c>
      <c r="BK1252">
        <v>92</v>
      </c>
      <c r="BL1252" t="s">
        <v>157</v>
      </c>
      <c r="BM1252" t="s">
        <v>158</v>
      </c>
      <c r="BN1252" t="s">
        <v>308</v>
      </c>
      <c r="BO1252" t="s">
        <v>160</v>
      </c>
      <c r="BP1252">
        <v>11</v>
      </c>
    </row>
    <row r="1253" spans="1:68" hidden="1" x14ac:dyDescent="0.2">
      <c r="A1253">
        <v>2021</v>
      </c>
      <c r="B1253">
        <v>3</v>
      </c>
      <c r="C1253" s="260">
        <v>44273</v>
      </c>
      <c r="D1253">
        <v>143</v>
      </c>
      <c r="E1253">
        <v>281</v>
      </c>
      <c r="F1253">
        <v>5</v>
      </c>
      <c r="G1253" t="s">
        <v>275</v>
      </c>
      <c r="H1253" t="s">
        <v>276</v>
      </c>
      <c r="I1253" t="s">
        <v>163</v>
      </c>
      <c r="J1253">
        <v>4</v>
      </c>
      <c r="K1253">
        <v>2</v>
      </c>
      <c r="L1253">
        <v>285</v>
      </c>
      <c r="M1253">
        <v>265.05</v>
      </c>
      <c r="N1253">
        <v>304.95</v>
      </c>
      <c r="T1253">
        <v>305</v>
      </c>
      <c r="U1253">
        <v>295</v>
      </c>
      <c r="V1253">
        <v>291</v>
      </c>
      <c r="W1253">
        <v>305</v>
      </c>
      <c r="Y1253">
        <v>124</v>
      </c>
      <c r="Z1253">
        <v>124</v>
      </c>
      <c r="AF1253">
        <v>282</v>
      </c>
      <c r="AG1253">
        <v>274</v>
      </c>
      <c r="AH1253">
        <v>302</v>
      </c>
      <c r="AI1253">
        <v>300</v>
      </c>
      <c r="AJ1253">
        <v>298</v>
      </c>
      <c r="AK1253">
        <v>117</v>
      </c>
      <c r="AL1253">
        <v>119</v>
      </c>
      <c r="AN1253">
        <v>294.7</v>
      </c>
      <c r="AP1253">
        <v>120</v>
      </c>
      <c r="AQ1253">
        <v>120</v>
      </c>
      <c r="AR1253">
        <v>119</v>
      </c>
      <c r="AS1253">
        <v>121</v>
      </c>
      <c r="AT1253">
        <v>5</v>
      </c>
      <c r="AU1253">
        <v>3</v>
      </c>
      <c r="AV1253">
        <v>4</v>
      </c>
      <c r="BC1253">
        <v>11</v>
      </c>
      <c r="BD1253">
        <v>1905</v>
      </c>
      <c r="BE1253">
        <v>1.4999999999999999E-2</v>
      </c>
      <c r="BF1253">
        <v>6.0000000000000001E-3</v>
      </c>
      <c r="BG1253">
        <v>1</v>
      </c>
      <c r="BH1253">
        <v>0</v>
      </c>
      <c r="BI1253">
        <v>6.7</v>
      </c>
      <c r="BJ1253">
        <v>3.2</v>
      </c>
      <c r="BK1253">
        <v>561.4</v>
      </c>
      <c r="BL1253" t="s">
        <v>164</v>
      </c>
      <c r="BP1253">
        <v>11</v>
      </c>
    </row>
    <row r="1254" spans="1:68" hidden="1" x14ac:dyDescent="0.2">
      <c r="A1254">
        <v>2021</v>
      </c>
      <c r="B1254">
        <v>3</v>
      </c>
      <c r="C1254" s="260">
        <v>44273</v>
      </c>
      <c r="D1254">
        <v>236</v>
      </c>
      <c r="E1254">
        <v>160</v>
      </c>
      <c r="F1254">
        <v>5</v>
      </c>
      <c r="G1254" t="s">
        <v>277</v>
      </c>
      <c r="H1254" t="s">
        <v>278</v>
      </c>
      <c r="I1254" t="s">
        <v>163</v>
      </c>
      <c r="J1254">
        <v>2</v>
      </c>
      <c r="K1254">
        <v>1</v>
      </c>
      <c r="L1254">
        <v>200</v>
      </c>
      <c r="M1254">
        <v>186</v>
      </c>
      <c r="N1254">
        <v>214</v>
      </c>
      <c r="T1254">
        <v>211</v>
      </c>
      <c r="U1254">
        <v>200</v>
      </c>
      <c r="V1254">
        <v>180</v>
      </c>
      <c r="W1254">
        <v>190</v>
      </c>
      <c r="Y1254">
        <v>91</v>
      </c>
      <c r="Z1254">
        <v>92</v>
      </c>
      <c r="AF1254">
        <v>189</v>
      </c>
      <c r="AH1254">
        <v>218</v>
      </c>
      <c r="AI1254">
        <v>206</v>
      </c>
      <c r="AJ1254">
        <v>212</v>
      </c>
      <c r="AK1254">
        <v>84</v>
      </c>
      <c r="AL1254">
        <v>84</v>
      </c>
      <c r="AN1254">
        <v>200.8</v>
      </c>
      <c r="AP1254">
        <v>76</v>
      </c>
      <c r="AQ1254">
        <v>95</v>
      </c>
      <c r="AR1254">
        <v>82</v>
      </c>
      <c r="AS1254">
        <v>88</v>
      </c>
      <c r="AT1254">
        <v>12</v>
      </c>
      <c r="AU1254">
        <v>2</v>
      </c>
      <c r="AV1254">
        <v>5</v>
      </c>
      <c r="BC1254">
        <v>19</v>
      </c>
      <c r="BD1254">
        <v>1549</v>
      </c>
      <c r="BE1254">
        <v>1.4999999999999999E-2</v>
      </c>
      <c r="BF1254">
        <v>1.2E-2</v>
      </c>
      <c r="BG1254">
        <v>1</v>
      </c>
      <c r="BH1254">
        <v>0.1</v>
      </c>
      <c r="BI1254">
        <v>7.7</v>
      </c>
      <c r="BJ1254">
        <v>3.8</v>
      </c>
      <c r="BK1254">
        <v>311</v>
      </c>
      <c r="BL1254" t="s">
        <v>279</v>
      </c>
      <c r="BM1254" t="s">
        <v>279</v>
      </c>
      <c r="BP1254">
        <v>11</v>
      </c>
    </row>
    <row r="1255" spans="1:68" hidden="1" x14ac:dyDescent="0.2">
      <c r="A1255">
        <v>2021</v>
      </c>
      <c r="B1255">
        <v>3</v>
      </c>
      <c r="C1255" s="260">
        <v>44273</v>
      </c>
      <c r="D1255">
        <v>384</v>
      </c>
      <c r="E1255">
        <v>556</v>
      </c>
      <c r="F1255">
        <v>5</v>
      </c>
      <c r="G1255" t="s">
        <v>171</v>
      </c>
      <c r="H1255" t="s">
        <v>172</v>
      </c>
      <c r="I1255" t="s">
        <v>163</v>
      </c>
      <c r="J1255">
        <v>1</v>
      </c>
      <c r="K1255">
        <v>6</v>
      </c>
      <c r="L1255">
        <v>1066</v>
      </c>
      <c r="M1255">
        <v>1003.106</v>
      </c>
      <c r="N1255">
        <v>1141.6859999999999</v>
      </c>
      <c r="T1255">
        <v>1117</v>
      </c>
      <c r="U1255">
        <v>1102</v>
      </c>
      <c r="V1255">
        <v>1058</v>
      </c>
      <c r="W1255">
        <v>1135</v>
      </c>
      <c r="Y1255">
        <v>177</v>
      </c>
      <c r="Z1255">
        <v>180</v>
      </c>
      <c r="AF1255">
        <v>1048</v>
      </c>
      <c r="AG1255">
        <v>1078</v>
      </c>
      <c r="AH1255">
        <v>1050</v>
      </c>
      <c r="AI1255">
        <v>1091</v>
      </c>
      <c r="AJ1255">
        <v>1072</v>
      </c>
      <c r="AK1255">
        <v>124</v>
      </c>
      <c r="AL1255">
        <v>126</v>
      </c>
      <c r="AN1255">
        <v>1083.4000000000001</v>
      </c>
      <c r="AP1255">
        <v>20</v>
      </c>
      <c r="AQ1255">
        <v>180</v>
      </c>
      <c r="AR1255">
        <v>24</v>
      </c>
      <c r="AS1255">
        <v>152</v>
      </c>
      <c r="AT1255">
        <v>3</v>
      </c>
      <c r="AU1255">
        <v>2</v>
      </c>
      <c r="AV1255">
        <v>6</v>
      </c>
      <c r="AX1255">
        <v>3</v>
      </c>
      <c r="BC1255">
        <v>13</v>
      </c>
      <c r="BD1255">
        <v>373</v>
      </c>
      <c r="BE1255">
        <v>1.4999999999999999E-2</v>
      </c>
      <c r="BF1255">
        <v>3.5000000000000003E-2</v>
      </c>
      <c r="BH1255">
        <v>0</v>
      </c>
      <c r="BI1255">
        <v>0.4</v>
      </c>
      <c r="BJ1255">
        <v>14.1</v>
      </c>
      <c r="BK1255">
        <v>404.1</v>
      </c>
      <c r="BL1255" t="s">
        <v>157</v>
      </c>
      <c r="BM1255" t="s">
        <v>158</v>
      </c>
      <c r="BN1255" t="s">
        <v>173</v>
      </c>
      <c r="BP1255">
        <v>11</v>
      </c>
    </row>
    <row r="1256" spans="1:68" hidden="1" x14ac:dyDescent="0.2">
      <c r="A1256">
        <v>2021</v>
      </c>
      <c r="B1256">
        <v>3</v>
      </c>
      <c r="C1256" s="260">
        <v>44273</v>
      </c>
      <c r="D1256">
        <v>384</v>
      </c>
      <c r="E1256">
        <v>557</v>
      </c>
      <c r="F1256">
        <v>5</v>
      </c>
      <c r="G1256" t="s">
        <v>174</v>
      </c>
      <c r="H1256" t="s">
        <v>175</v>
      </c>
      <c r="I1256" t="s">
        <v>163</v>
      </c>
      <c r="J1256">
        <v>1</v>
      </c>
      <c r="K1256">
        <v>6</v>
      </c>
      <c r="L1256">
        <v>182</v>
      </c>
      <c r="M1256">
        <v>171.262</v>
      </c>
      <c r="N1256">
        <v>194.922</v>
      </c>
      <c r="T1256">
        <v>212</v>
      </c>
      <c r="U1256">
        <v>195</v>
      </c>
      <c r="V1256">
        <v>187</v>
      </c>
      <c r="W1256">
        <v>215</v>
      </c>
      <c r="Y1256">
        <v>177</v>
      </c>
      <c r="Z1256">
        <v>180</v>
      </c>
      <c r="AF1256">
        <v>175</v>
      </c>
      <c r="AG1256">
        <v>190</v>
      </c>
      <c r="AH1256">
        <v>188</v>
      </c>
      <c r="AI1256">
        <v>186</v>
      </c>
      <c r="AJ1256">
        <v>191</v>
      </c>
      <c r="AK1256">
        <v>124</v>
      </c>
      <c r="AL1256">
        <v>126</v>
      </c>
      <c r="AN1256">
        <v>193.2</v>
      </c>
      <c r="AP1256">
        <v>20</v>
      </c>
      <c r="AQ1256">
        <v>180</v>
      </c>
      <c r="AR1256">
        <v>24</v>
      </c>
      <c r="AS1256">
        <v>152</v>
      </c>
      <c r="AT1256">
        <v>1</v>
      </c>
      <c r="AU1256">
        <v>2</v>
      </c>
      <c r="AV1256">
        <v>1</v>
      </c>
      <c r="BC1256">
        <v>4</v>
      </c>
      <c r="BD1256">
        <v>148</v>
      </c>
      <c r="BE1256">
        <v>1.4999999999999999E-2</v>
      </c>
      <c r="BF1256">
        <v>2.7E-2</v>
      </c>
      <c r="BH1256">
        <v>0</v>
      </c>
      <c r="BI1256">
        <v>0.8</v>
      </c>
      <c r="BJ1256">
        <v>0.8</v>
      </c>
      <c r="BK1256">
        <v>28.6</v>
      </c>
      <c r="BL1256" t="s">
        <v>157</v>
      </c>
      <c r="BM1256" t="s">
        <v>158</v>
      </c>
      <c r="BN1256" t="s">
        <v>173</v>
      </c>
      <c r="BO1256" t="s">
        <v>176</v>
      </c>
      <c r="BP1256">
        <v>11</v>
      </c>
    </row>
    <row r="1257" spans="1:68" hidden="1" x14ac:dyDescent="0.2">
      <c r="A1257">
        <v>2021</v>
      </c>
      <c r="B1257">
        <v>3</v>
      </c>
      <c r="C1257" s="260">
        <v>44273</v>
      </c>
      <c r="D1257">
        <v>421</v>
      </c>
      <c r="E1257">
        <v>667</v>
      </c>
      <c r="F1257">
        <v>5</v>
      </c>
      <c r="G1257" t="s">
        <v>424</v>
      </c>
      <c r="H1257" t="s">
        <v>425</v>
      </c>
      <c r="I1257" t="s">
        <v>163</v>
      </c>
      <c r="J1257">
        <v>1</v>
      </c>
      <c r="K1257">
        <v>4</v>
      </c>
      <c r="L1257">
        <v>1554</v>
      </c>
      <c r="M1257">
        <v>1462.3140000000001</v>
      </c>
      <c r="N1257">
        <v>1664.3340000000001</v>
      </c>
      <c r="T1257">
        <v>1585</v>
      </c>
      <c r="U1257">
        <v>1545</v>
      </c>
      <c r="V1257">
        <v>1503</v>
      </c>
      <c r="W1257">
        <v>1398</v>
      </c>
      <c r="Y1257">
        <v>165</v>
      </c>
      <c r="Z1257">
        <v>165</v>
      </c>
      <c r="AF1257">
        <v>1456</v>
      </c>
      <c r="AG1257">
        <v>1493</v>
      </c>
      <c r="AH1257">
        <v>1395</v>
      </c>
      <c r="AI1257">
        <v>1460</v>
      </c>
      <c r="AJ1257">
        <v>1514</v>
      </c>
      <c r="AK1257">
        <v>177</v>
      </c>
      <c r="AL1257">
        <v>175</v>
      </c>
      <c r="AN1257">
        <v>1483.2</v>
      </c>
      <c r="AP1257">
        <v>18</v>
      </c>
      <c r="AQ1257">
        <v>200</v>
      </c>
      <c r="AR1257">
        <v>21</v>
      </c>
      <c r="AS1257">
        <v>171</v>
      </c>
      <c r="AT1257">
        <v>5</v>
      </c>
      <c r="AU1257">
        <v>4</v>
      </c>
      <c r="AV1257">
        <v>6</v>
      </c>
      <c r="BC1257">
        <v>14</v>
      </c>
      <c r="BD1257">
        <v>534</v>
      </c>
      <c r="BE1257">
        <v>1.4999999999999999E-2</v>
      </c>
      <c r="BF1257">
        <v>2.5999999999999999E-2</v>
      </c>
      <c r="BH1257">
        <v>0</v>
      </c>
      <c r="BI1257">
        <v>0.3</v>
      </c>
      <c r="BJ1257">
        <v>20.8</v>
      </c>
      <c r="BK1257">
        <v>792</v>
      </c>
      <c r="BL1257" t="s">
        <v>157</v>
      </c>
      <c r="BM1257" t="s">
        <v>158</v>
      </c>
      <c r="BN1257" t="s">
        <v>426</v>
      </c>
      <c r="BO1257" t="s">
        <v>168</v>
      </c>
      <c r="BP1257">
        <v>11</v>
      </c>
    </row>
    <row r="1258" spans="1:68" hidden="1" x14ac:dyDescent="0.2">
      <c r="A1258">
        <v>2021</v>
      </c>
      <c r="B1258">
        <v>3</v>
      </c>
      <c r="C1258" s="260">
        <v>44273</v>
      </c>
      <c r="D1258">
        <v>421</v>
      </c>
      <c r="E1258">
        <v>673</v>
      </c>
      <c r="F1258">
        <v>5</v>
      </c>
      <c r="G1258" t="s">
        <v>427</v>
      </c>
      <c r="H1258" t="s">
        <v>428</v>
      </c>
      <c r="I1258" t="s">
        <v>163</v>
      </c>
      <c r="J1258">
        <v>1</v>
      </c>
      <c r="K1258">
        <v>4</v>
      </c>
      <c r="L1258">
        <v>61.6</v>
      </c>
      <c r="M1258">
        <v>57.965600000000002</v>
      </c>
      <c r="N1258">
        <v>65.973600000000005</v>
      </c>
      <c r="T1258">
        <v>58</v>
      </c>
      <c r="U1258">
        <v>63</v>
      </c>
      <c r="V1258">
        <v>60</v>
      </c>
      <c r="W1258">
        <v>55</v>
      </c>
      <c r="Y1258">
        <v>165</v>
      </c>
      <c r="Z1258">
        <v>165</v>
      </c>
      <c r="AF1258">
        <v>61</v>
      </c>
      <c r="AG1258">
        <v>59</v>
      </c>
      <c r="AH1258">
        <v>56</v>
      </c>
      <c r="AI1258">
        <v>62</v>
      </c>
      <c r="AJ1258">
        <v>60</v>
      </c>
      <c r="AK1258">
        <v>177</v>
      </c>
      <c r="AL1258">
        <v>175</v>
      </c>
      <c r="AN1258">
        <v>59.3</v>
      </c>
      <c r="AP1258">
        <v>18</v>
      </c>
      <c r="AQ1258">
        <v>200</v>
      </c>
      <c r="AR1258">
        <v>21</v>
      </c>
      <c r="AS1258">
        <v>171</v>
      </c>
      <c r="AT1258">
        <v>4</v>
      </c>
      <c r="AU1258">
        <v>1</v>
      </c>
      <c r="AV1258">
        <v>7</v>
      </c>
      <c r="BC1258">
        <v>12</v>
      </c>
      <c r="BD1258">
        <v>212</v>
      </c>
      <c r="BE1258">
        <v>1.4999999999999999E-2</v>
      </c>
      <c r="BF1258">
        <v>5.7000000000000002E-2</v>
      </c>
      <c r="BH1258">
        <v>0.2</v>
      </c>
      <c r="BI1258">
        <v>3.4</v>
      </c>
      <c r="BJ1258">
        <v>0.7</v>
      </c>
      <c r="BK1258">
        <v>12.6</v>
      </c>
      <c r="BL1258" t="s">
        <v>157</v>
      </c>
      <c r="BM1258" t="s">
        <v>158</v>
      </c>
      <c r="BN1258" t="s">
        <v>429</v>
      </c>
      <c r="BO1258" t="s">
        <v>168</v>
      </c>
      <c r="BP1258">
        <v>11</v>
      </c>
    </row>
    <row r="1259" spans="1:68" hidden="1" x14ac:dyDescent="0.2">
      <c r="A1259">
        <v>2021</v>
      </c>
      <c r="B1259">
        <v>3</v>
      </c>
      <c r="C1259" s="260">
        <v>44273</v>
      </c>
      <c r="D1259">
        <v>423</v>
      </c>
      <c r="E1259">
        <v>669</v>
      </c>
      <c r="F1259">
        <v>6</v>
      </c>
      <c r="G1259" t="s">
        <v>430</v>
      </c>
      <c r="H1259" t="s">
        <v>431</v>
      </c>
      <c r="I1259" t="s">
        <v>163</v>
      </c>
      <c r="J1259">
        <v>2</v>
      </c>
      <c r="K1259">
        <v>2</v>
      </c>
      <c r="L1259">
        <v>954</v>
      </c>
      <c r="M1259">
        <v>897.71400000000006</v>
      </c>
      <c r="N1259">
        <v>1021.734</v>
      </c>
      <c r="T1259">
        <v>1113</v>
      </c>
      <c r="U1259">
        <v>1003</v>
      </c>
      <c r="V1259">
        <v>993</v>
      </c>
      <c r="W1259">
        <v>993</v>
      </c>
      <c r="Y1259">
        <v>193</v>
      </c>
      <c r="Z1259">
        <v>195</v>
      </c>
      <c r="AF1259">
        <v>1025</v>
      </c>
      <c r="AH1259">
        <v>946</v>
      </c>
      <c r="AI1259">
        <v>937</v>
      </c>
      <c r="AJ1259">
        <v>955</v>
      </c>
      <c r="AK1259">
        <v>191</v>
      </c>
      <c r="AL1259">
        <v>191</v>
      </c>
      <c r="AN1259">
        <v>995.6</v>
      </c>
      <c r="AP1259">
        <v>40</v>
      </c>
      <c r="AQ1259">
        <v>180</v>
      </c>
      <c r="AR1259">
        <v>37</v>
      </c>
      <c r="AS1259">
        <v>193</v>
      </c>
      <c r="AT1259">
        <v>9</v>
      </c>
      <c r="AV1259">
        <v>15</v>
      </c>
      <c r="AX1259">
        <v>6</v>
      </c>
      <c r="BC1259">
        <v>30</v>
      </c>
      <c r="BD1259">
        <v>438</v>
      </c>
      <c r="BE1259">
        <v>1.4999999999999999E-2</v>
      </c>
      <c r="BF1259">
        <v>6.8000000000000005E-2</v>
      </c>
      <c r="BH1259">
        <v>0</v>
      </c>
      <c r="BI1259">
        <v>0.5</v>
      </c>
      <c r="BJ1259">
        <v>29.9</v>
      </c>
      <c r="BK1259">
        <v>436.1</v>
      </c>
      <c r="BL1259" t="s">
        <v>157</v>
      </c>
      <c r="BM1259" t="s">
        <v>158</v>
      </c>
      <c r="BN1259" t="s">
        <v>432</v>
      </c>
      <c r="BO1259" t="s">
        <v>168</v>
      </c>
      <c r="BP1259">
        <v>11</v>
      </c>
    </row>
    <row r="1260" spans="1:68" hidden="1" x14ac:dyDescent="0.2">
      <c r="A1260">
        <v>2021</v>
      </c>
      <c r="B1260">
        <v>3</v>
      </c>
      <c r="C1260" s="260">
        <v>44273</v>
      </c>
      <c r="D1260">
        <v>56</v>
      </c>
      <c r="E1260">
        <v>134</v>
      </c>
      <c r="F1260">
        <v>25</v>
      </c>
      <c r="G1260" t="s">
        <v>448</v>
      </c>
      <c r="H1260" t="s">
        <v>449</v>
      </c>
      <c r="I1260" t="s">
        <v>195</v>
      </c>
      <c r="J1260">
        <v>12</v>
      </c>
      <c r="K1260">
        <v>1</v>
      </c>
      <c r="L1260">
        <v>9.9145833329999995</v>
      </c>
      <c r="M1260">
        <v>9.2205624999999998</v>
      </c>
      <c r="N1260">
        <v>10.60860417</v>
      </c>
      <c r="AP1260">
        <v>429</v>
      </c>
      <c r="AQ1260">
        <v>101</v>
      </c>
      <c r="AU1260">
        <v>10</v>
      </c>
      <c r="AV1260">
        <v>20</v>
      </c>
      <c r="BC1260">
        <v>30</v>
      </c>
      <c r="BD1260">
        <v>3030</v>
      </c>
      <c r="BE1260">
        <v>0.02</v>
      </c>
      <c r="BF1260">
        <v>0.01</v>
      </c>
      <c r="BG1260">
        <v>1</v>
      </c>
      <c r="BH1260">
        <v>3</v>
      </c>
      <c r="BI1260">
        <v>305.60000000000002</v>
      </c>
      <c r="BL1260" t="s">
        <v>450</v>
      </c>
      <c r="BM1260" t="s">
        <v>451</v>
      </c>
      <c r="BP1260">
        <v>11</v>
      </c>
    </row>
    <row r="1261" spans="1:68" hidden="1" x14ac:dyDescent="0.2">
      <c r="A1261">
        <v>2021</v>
      </c>
      <c r="B1261">
        <v>3</v>
      </c>
      <c r="C1261" s="260">
        <v>44273</v>
      </c>
      <c r="D1261">
        <v>159</v>
      </c>
      <c r="E1261">
        <v>299</v>
      </c>
      <c r="F1261">
        <v>28</v>
      </c>
      <c r="G1261" t="s">
        <v>193</v>
      </c>
      <c r="H1261" t="s">
        <v>194</v>
      </c>
      <c r="I1261" t="s">
        <v>195</v>
      </c>
      <c r="J1261">
        <v>3</v>
      </c>
      <c r="K1261">
        <v>2</v>
      </c>
      <c r="L1261">
        <v>115</v>
      </c>
      <c r="M1261">
        <v>106.95</v>
      </c>
      <c r="N1261">
        <v>123.05</v>
      </c>
      <c r="T1261">
        <v>94</v>
      </c>
      <c r="U1261">
        <v>109</v>
      </c>
      <c r="V1261">
        <v>107</v>
      </c>
      <c r="W1261">
        <v>106</v>
      </c>
      <c r="Y1261">
        <v>108</v>
      </c>
      <c r="Z1261">
        <v>108</v>
      </c>
      <c r="AF1261">
        <v>118</v>
      </c>
      <c r="AG1261">
        <v>109</v>
      </c>
      <c r="AH1261">
        <v>112</v>
      </c>
      <c r="AI1261">
        <v>118</v>
      </c>
      <c r="AJ1261">
        <v>115</v>
      </c>
      <c r="AK1261">
        <v>102</v>
      </c>
      <c r="AL1261">
        <v>102</v>
      </c>
      <c r="AN1261">
        <v>109.8</v>
      </c>
      <c r="AP1261">
        <v>70</v>
      </c>
      <c r="AQ1261">
        <v>154</v>
      </c>
      <c r="AR1261">
        <v>103</v>
      </c>
      <c r="AS1261">
        <v>105</v>
      </c>
      <c r="AT1261">
        <v>8</v>
      </c>
      <c r="AU1261">
        <v>6</v>
      </c>
      <c r="AV1261">
        <v>16</v>
      </c>
      <c r="BC1261">
        <v>30</v>
      </c>
      <c r="BD1261">
        <v>2118</v>
      </c>
      <c r="BE1261">
        <v>0.02</v>
      </c>
      <c r="BF1261">
        <v>1.4E-2</v>
      </c>
      <c r="BG1261">
        <v>1</v>
      </c>
      <c r="BH1261">
        <v>0.3</v>
      </c>
      <c r="BI1261">
        <v>18.399999999999999</v>
      </c>
      <c r="BJ1261">
        <v>3.3</v>
      </c>
      <c r="BK1261">
        <v>232.6</v>
      </c>
      <c r="BL1261" t="s">
        <v>181</v>
      </c>
      <c r="BM1261" t="s">
        <v>196</v>
      </c>
      <c r="BP1261">
        <v>11</v>
      </c>
    </row>
    <row r="1262" spans="1:68" hidden="1" x14ac:dyDescent="0.2">
      <c r="A1262">
        <v>2021</v>
      </c>
      <c r="B1262">
        <v>3</v>
      </c>
      <c r="C1262" s="260">
        <v>44273</v>
      </c>
      <c r="D1262">
        <v>123</v>
      </c>
      <c r="E1262">
        <v>645</v>
      </c>
      <c r="F1262">
        <v>30</v>
      </c>
      <c r="G1262" t="s">
        <v>238</v>
      </c>
      <c r="H1262" t="s">
        <v>239</v>
      </c>
      <c r="I1262" t="s">
        <v>240</v>
      </c>
      <c r="J1262">
        <v>4</v>
      </c>
      <c r="K1262">
        <v>1</v>
      </c>
      <c r="L1262">
        <v>133</v>
      </c>
      <c r="M1262">
        <v>123.69</v>
      </c>
      <c r="N1262">
        <v>142.31</v>
      </c>
      <c r="T1262">
        <v>160</v>
      </c>
      <c r="U1262">
        <v>140</v>
      </c>
      <c r="V1262">
        <v>133</v>
      </c>
      <c r="W1262">
        <v>156</v>
      </c>
      <c r="Y1262">
        <v>216</v>
      </c>
      <c r="Z1262">
        <v>216</v>
      </c>
      <c r="AN1262">
        <v>147.30000000000001</v>
      </c>
      <c r="AP1262">
        <v>80</v>
      </c>
      <c r="AQ1262">
        <v>180</v>
      </c>
      <c r="AR1262">
        <v>67</v>
      </c>
      <c r="AS1262">
        <v>216</v>
      </c>
      <c r="AT1262">
        <v>6</v>
      </c>
      <c r="AV1262">
        <v>1</v>
      </c>
      <c r="BC1262">
        <v>7</v>
      </c>
      <c r="BD1262">
        <v>847</v>
      </c>
      <c r="BE1262">
        <v>0.02</v>
      </c>
      <c r="BF1262">
        <v>8.0000000000000002E-3</v>
      </c>
      <c r="BG1262">
        <v>1</v>
      </c>
      <c r="BH1262">
        <v>0.1</v>
      </c>
      <c r="BI1262">
        <v>6.4</v>
      </c>
      <c r="BJ1262">
        <v>1</v>
      </c>
      <c r="BK1262">
        <v>124.8</v>
      </c>
      <c r="BL1262" t="s">
        <v>241</v>
      </c>
      <c r="BM1262" t="s">
        <v>241</v>
      </c>
      <c r="BP1262">
        <v>11</v>
      </c>
    </row>
    <row r="1263" spans="1:68" hidden="1" x14ac:dyDescent="0.2">
      <c r="A1263">
        <v>2021</v>
      </c>
      <c r="B1263">
        <v>3</v>
      </c>
      <c r="C1263" s="260">
        <v>44273</v>
      </c>
      <c r="D1263">
        <v>334</v>
      </c>
      <c r="E1263">
        <v>254</v>
      </c>
      <c r="F1263">
        <v>49</v>
      </c>
      <c r="G1263" t="s">
        <v>208</v>
      </c>
      <c r="H1263" t="s">
        <v>209</v>
      </c>
      <c r="I1263" t="s">
        <v>203</v>
      </c>
      <c r="J1263">
        <v>4</v>
      </c>
      <c r="K1263">
        <v>2</v>
      </c>
      <c r="L1263">
        <v>203</v>
      </c>
      <c r="M1263">
        <v>188.79</v>
      </c>
      <c r="N1263">
        <v>217.21</v>
      </c>
      <c r="T1263">
        <v>216</v>
      </c>
      <c r="U1263">
        <v>220</v>
      </c>
      <c r="V1263">
        <v>200</v>
      </c>
      <c r="W1263">
        <v>206</v>
      </c>
      <c r="Y1263">
        <v>135</v>
      </c>
      <c r="Z1263">
        <v>135</v>
      </c>
      <c r="AF1263">
        <v>189</v>
      </c>
      <c r="AH1263">
        <v>202</v>
      </c>
      <c r="AI1263">
        <v>196</v>
      </c>
      <c r="AJ1263">
        <v>210</v>
      </c>
      <c r="AK1263">
        <v>142</v>
      </c>
      <c r="AL1263">
        <v>139</v>
      </c>
      <c r="AN1263">
        <v>204.9</v>
      </c>
      <c r="AP1263">
        <v>88</v>
      </c>
      <c r="AQ1263">
        <v>164</v>
      </c>
      <c r="AR1263">
        <v>105</v>
      </c>
      <c r="AS1263">
        <v>138</v>
      </c>
      <c r="AT1263">
        <v>9</v>
      </c>
      <c r="AU1263">
        <v>4</v>
      </c>
      <c r="AV1263">
        <v>10</v>
      </c>
      <c r="BC1263">
        <v>23</v>
      </c>
      <c r="BD1263">
        <v>1463</v>
      </c>
      <c r="BE1263">
        <v>0.02</v>
      </c>
      <c r="BF1263">
        <v>1.6E-2</v>
      </c>
      <c r="BG1263">
        <v>1</v>
      </c>
      <c r="BH1263">
        <v>0.1</v>
      </c>
      <c r="BI1263">
        <v>7.2</v>
      </c>
      <c r="BJ1263">
        <v>4.7</v>
      </c>
      <c r="BK1263">
        <v>299.8</v>
      </c>
      <c r="BL1263" t="s">
        <v>181</v>
      </c>
      <c r="BM1263" t="s">
        <v>196</v>
      </c>
      <c r="BN1263" t="s">
        <v>210</v>
      </c>
      <c r="BP1263">
        <v>11</v>
      </c>
    </row>
    <row r="1264" spans="1:68" hidden="1" x14ac:dyDescent="0.2">
      <c r="A1264">
        <v>2021</v>
      </c>
      <c r="B1264">
        <v>3</v>
      </c>
      <c r="C1264" s="260">
        <v>44275</v>
      </c>
      <c r="D1264">
        <v>47</v>
      </c>
      <c r="E1264">
        <v>122</v>
      </c>
      <c r="F1264">
        <v>2</v>
      </c>
      <c r="G1264" t="s">
        <v>154</v>
      </c>
      <c r="H1264" t="s">
        <v>155</v>
      </c>
      <c r="I1264" t="s">
        <v>156</v>
      </c>
      <c r="J1264">
        <v>2</v>
      </c>
      <c r="K1264">
        <v>1</v>
      </c>
      <c r="L1264">
        <v>280</v>
      </c>
      <c r="M1264">
        <v>267.39999999999998</v>
      </c>
      <c r="N1264">
        <v>292.60000000000002</v>
      </c>
      <c r="AP1264">
        <v>63</v>
      </c>
      <c r="AQ1264">
        <v>115</v>
      </c>
      <c r="BD1264">
        <v>300</v>
      </c>
      <c r="BE1264">
        <v>1.4999999999999999E-2</v>
      </c>
      <c r="BI1264">
        <v>1.1000000000000001</v>
      </c>
      <c r="BL1264" t="s">
        <v>157</v>
      </c>
      <c r="BM1264" t="s">
        <v>158</v>
      </c>
      <c r="BN1264" t="s">
        <v>159</v>
      </c>
      <c r="BO1264" t="s">
        <v>160</v>
      </c>
      <c r="BP1264">
        <v>11</v>
      </c>
    </row>
    <row r="1265" spans="1:68" hidden="1" x14ac:dyDescent="0.2">
      <c r="A1265">
        <v>2021</v>
      </c>
      <c r="B1265">
        <v>3</v>
      </c>
      <c r="C1265" s="260">
        <v>44275</v>
      </c>
      <c r="D1265">
        <v>395</v>
      </c>
      <c r="E1265">
        <v>607</v>
      </c>
      <c r="F1265">
        <v>2</v>
      </c>
      <c r="G1265" t="s">
        <v>284</v>
      </c>
      <c r="H1265" t="s">
        <v>285</v>
      </c>
      <c r="I1265" t="s">
        <v>163</v>
      </c>
      <c r="J1265">
        <v>3</v>
      </c>
      <c r="K1265">
        <v>3</v>
      </c>
      <c r="L1265">
        <v>120</v>
      </c>
      <c r="M1265">
        <v>111.6</v>
      </c>
      <c r="N1265">
        <v>128.4</v>
      </c>
      <c r="U1265">
        <v>121</v>
      </c>
      <c r="V1265">
        <v>115</v>
      </c>
      <c r="X1265">
        <v>107</v>
      </c>
      <c r="Y1265">
        <v>119</v>
      </c>
      <c r="Z1265">
        <v>119</v>
      </c>
      <c r="AF1265">
        <v>121</v>
      </c>
      <c r="AG1265">
        <v>120</v>
      </c>
      <c r="AH1265">
        <v>119</v>
      </c>
      <c r="AI1265">
        <v>113</v>
      </c>
      <c r="AJ1265">
        <v>123</v>
      </c>
      <c r="AK1265">
        <v>129</v>
      </c>
      <c r="AL1265">
        <v>125</v>
      </c>
      <c r="AN1265">
        <v>117.4</v>
      </c>
      <c r="AP1265">
        <v>90</v>
      </c>
      <c r="AQ1265">
        <v>120</v>
      </c>
      <c r="AR1265">
        <v>88</v>
      </c>
      <c r="AS1265">
        <v>123</v>
      </c>
      <c r="AT1265">
        <v>8</v>
      </c>
      <c r="AV1265">
        <v>7</v>
      </c>
      <c r="BC1265">
        <v>15</v>
      </c>
      <c r="BD1265">
        <v>2175</v>
      </c>
      <c r="BE1265">
        <v>1.4999999999999999E-2</v>
      </c>
      <c r="BF1265">
        <v>7.0000000000000001E-3</v>
      </c>
      <c r="BG1265">
        <v>1</v>
      </c>
      <c r="BH1265">
        <v>0.1</v>
      </c>
      <c r="BI1265">
        <v>18.100000000000001</v>
      </c>
      <c r="BJ1265">
        <v>1.8</v>
      </c>
      <c r="BK1265">
        <v>255.3</v>
      </c>
      <c r="BL1265" t="s">
        <v>286</v>
      </c>
      <c r="BM1265" t="s">
        <v>286</v>
      </c>
      <c r="BP1265">
        <v>11</v>
      </c>
    </row>
    <row r="1266" spans="1:68" hidden="1" x14ac:dyDescent="0.2">
      <c r="A1266">
        <v>2021</v>
      </c>
      <c r="B1266">
        <v>3</v>
      </c>
      <c r="C1266" s="260">
        <v>44275</v>
      </c>
      <c r="D1266">
        <v>395</v>
      </c>
      <c r="E1266">
        <v>608</v>
      </c>
      <c r="F1266">
        <v>2</v>
      </c>
      <c r="G1266" t="s">
        <v>287</v>
      </c>
      <c r="H1266" t="s">
        <v>288</v>
      </c>
      <c r="I1266" t="s">
        <v>163</v>
      </c>
      <c r="J1266">
        <v>3</v>
      </c>
      <c r="K1266">
        <v>3</v>
      </c>
      <c r="L1266">
        <v>110</v>
      </c>
      <c r="M1266">
        <v>102.3</v>
      </c>
      <c r="N1266">
        <v>117.7</v>
      </c>
      <c r="U1266">
        <v>114</v>
      </c>
      <c r="V1266">
        <v>106</v>
      </c>
      <c r="X1266">
        <v>95</v>
      </c>
      <c r="Y1266">
        <v>119</v>
      </c>
      <c r="Z1266">
        <v>119</v>
      </c>
      <c r="AF1266">
        <v>110</v>
      </c>
      <c r="AG1266">
        <v>109</v>
      </c>
      <c r="AH1266">
        <v>106</v>
      </c>
      <c r="AI1266">
        <v>104</v>
      </c>
      <c r="AJ1266">
        <v>115</v>
      </c>
      <c r="AK1266">
        <v>129</v>
      </c>
      <c r="AL1266">
        <v>125</v>
      </c>
      <c r="AN1266">
        <v>107.4</v>
      </c>
      <c r="AP1266">
        <v>90</v>
      </c>
      <c r="AQ1266">
        <v>120</v>
      </c>
      <c r="AR1266">
        <v>88</v>
      </c>
      <c r="AS1266">
        <v>123</v>
      </c>
      <c r="AT1266">
        <v>7</v>
      </c>
      <c r="AV1266">
        <v>7</v>
      </c>
      <c r="BC1266">
        <v>14</v>
      </c>
      <c r="BD1266">
        <v>2174</v>
      </c>
      <c r="BE1266">
        <v>1.4999999999999999E-2</v>
      </c>
      <c r="BF1266">
        <v>6.0000000000000001E-3</v>
      </c>
      <c r="BG1266">
        <v>1</v>
      </c>
      <c r="BH1266">
        <v>0.1</v>
      </c>
      <c r="BI1266">
        <v>19.8</v>
      </c>
      <c r="BJ1266">
        <v>1.5</v>
      </c>
      <c r="BK1266">
        <v>233.5</v>
      </c>
      <c r="BL1266" t="s">
        <v>286</v>
      </c>
      <c r="BM1266" t="s">
        <v>286</v>
      </c>
      <c r="BP1266">
        <v>11</v>
      </c>
    </row>
    <row r="1267" spans="1:68" hidden="1" x14ac:dyDescent="0.2">
      <c r="A1267">
        <v>2021</v>
      </c>
      <c r="B1267">
        <v>3</v>
      </c>
      <c r="C1267" s="260">
        <v>44275</v>
      </c>
      <c r="D1267">
        <v>395</v>
      </c>
      <c r="E1267">
        <v>609</v>
      </c>
      <c r="F1267">
        <v>2</v>
      </c>
      <c r="G1267" t="s">
        <v>289</v>
      </c>
      <c r="H1267" t="s">
        <v>290</v>
      </c>
      <c r="I1267" t="s">
        <v>163</v>
      </c>
      <c r="J1267">
        <v>3</v>
      </c>
      <c r="K1267">
        <v>3</v>
      </c>
      <c r="L1267">
        <v>50</v>
      </c>
      <c r="M1267">
        <v>46.5</v>
      </c>
      <c r="N1267">
        <v>53.5</v>
      </c>
      <c r="U1267">
        <v>52</v>
      </c>
      <c r="V1267">
        <v>50</v>
      </c>
      <c r="X1267">
        <v>48</v>
      </c>
      <c r="Y1267">
        <v>119</v>
      </c>
      <c r="Z1267">
        <v>119</v>
      </c>
      <c r="AF1267">
        <v>51</v>
      </c>
      <c r="AG1267">
        <v>53</v>
      </c>
      <c r="AH1267">
        <v>52</v>
      </c>
      <c r="AI1267">
        <v>52</v>
      </c>
      <c r="AJ1267">
        <v>49</v>
      </c>
      <c r="AK1267">
        <v>129</v>
      </c>
      <c r="AL1267">
        <v>125</v>
      </c>
      <c r="AN1267">
        <v>50.9</v>
      </c>
      <c r="AP1267">
        <v>90</v>
      </c>
      <c r="AQ1267">
        <v>120</v>
      </c>
      <c r="AR1267">
        <v>88</v>
      </c>
      <c r="AS1267">
        <v>123</v>
      </c>
      <c r="AT1267">
        <v>8</v>
      </c>
      <c r="AV1267">
        <v>9</v>
      </c>
      <c r="BC1267">
        <v>17</v>
      </c>
      <c r="BD1267">
        <v>2177</v>
      </c>
      <c r="BE1267">
        <v>1.4999999999999999E-2</v>
      </c>
      <c r="BF1267">
        <v>8.0000000000000002E-3</v>
      </c>
      <c r="BG1267">
        <v>1</v>
      </c>
      <c r="BH1267">
        <v>0.3</v>
      </c>
      <c r="BI1267">
        <v>43.5</v>
      </c>
      <c r="BJ1267">
        <v>0.9</v>
      </c>
      <c r="BK1267">
        <v>110.8</v>
      </c>
      <c r="BL1267" t="s">
        <v>286</v>
      </c>
      <c r="BM1267" t="s">
        <v>286</v>
      </c>
      <c r="BP1267">
        <v>11</v>
      </c>
    </row>
    <row r="1268" spans="1:68" hidden="1" x14ac:dyDescent="0.2">
      <c r="A1268">
        <v>2021</v>
      </c>
      <c r="B1268">
        <v>3</v>
      </c>
      <c r="C1268" s="260">
        <v>44275</v>
      </c>
      <c r="D1268">
        <v>18</v>
      </c>
      <c r="E1268">
        <v>49</v>
      </c>
      <c r="F1268">
        <v>5</v>
      </c>
      <c r="G1268" t="s">
        <v>303</v>
      </c>
      <c r="H1268" t="s">
        <v>304</v>
      </c>
      <c r="I1268" t="s">
        <v>156</v>
      </c>
      <c r="J1268">
        <v>2</v>
      </c>
      <c r="K1268">
        <v>3</v>
      </c>
      <c r="L1268">
        <v>100</v>
      </c>
      <c r="M1268">
        <v>95.5</v>
      </c>
      <c r="N1268">
        <v>104.5</v>
      </c>
      <c r="AP1268">
        <v>101</v>
      </c>
      <c r="AQ1268">
        <v>107</v>
      </c>
      <c r="BD1268">
        <v>840</v>
      </c>
      <c r="BE1268">
        <v>1.4999999999999999E-2</v>
      </c>
      <c r="BI1268">
        <v>8.4</v>
      </c>
      <c r="BL1268" t="s">
        <v>157</v>
      </c>
      <c r="BM1268" t="s">
        <v>158</v>
      </c>
      <c r="BN1268" t="s">
        <v>305</v>
      </c>
      <c r="BO1268" t="s">
        <v>160</v>
      </c>
      <c r="BP1268">
        <v>11</v>
      </c>
    </row>
    <row r="1269" spans="1:68" hidden="1" x14ac:dyDescent="0.2">
      <c r="A1269">
        <v>2021</v>
      </c>
      <c r="B1269">
        <v>3</v>
      </c>
      <c r="C1269" s="260">
        <v>44275</v>
      </c>
      <c r="D1269">
        <v>18</v>
      </c>
      <c r="E1269">
        <v>50</v>
      </c>
      <c r="F1269">
        <v>5</v>
      </c>
      <c r="G1269" t="s">
        <v>306</v>
      </c>
      <c r="H1269" t="s">
        <v>307</v>
      </c>
      <c r="I1269" t="s">
        <v>156</v>
      </c>
      <c r="J1269">
        <v>2</v>
      </c>
      <c r="K1269">
        <v>3</v>
      </c>
      <c r="L1269">
        <v>54</v>
      </c>
      <c r="M1269">
        <v>51.57</v>
      </c>
      <c r="N1269">
        <v>56.43</v>
      </c>
      <c r="AP1269">
        <v>101</v>
      </c>
      <c r="AQ1269">
        <v>107</v>
      </c>
      <c r="BD1269">
        <v>840</v>
      </c>
      <c r="BE1269">
        <v>1.4999999999999999E-2</v>
      </c>
      <c r="BI1269">
        <v>15.6</v>
      </c>
      <c r="BL1269" t="s">
        <v>157</v>
      </c>
      <c r="BM1269" t="s">
        <v>158</v>
      </c>
      <c r="BN1269" t="s">
        <v>308</v>
      </c>
      <c r="BO1269" t="s">
        <v>160</v>
      </c>
      <c r="BP1269">
        <v>11</v>
      </c>
    </row>
    <row r="1270" spans="1:68" hidden="1" x14ac:dyDescent="0.2">
      <c r="A1270">
        <v>2021</v>
      </c>
      <c r="B1270">
        <v>3</v>
      </c>
      <c r="C1270" s="260">
        <v>44275</v>
      </c>
      <c r="D1270">
        <v>143</v>
      </c>
      <c r="E1270">
        <v>281</v>
      </c>
      <c r="F1270">
        <v>5</v>
      </c>
      <c r="G1270" t="s">
        <v>275</v>
      </c>
      <c r="H1270" t="s">
        <v>276</v>
      </c>
      <c r="I1270" t="s">
        <v>163</v>
      </c>
      <c r="J1270">
        <v>4</v>
      </c>
      <c r="K1270">
        <v>2</v>
      </c>
      <c r="L1270">
        <v>285</v>
      </c>
      <c r="M1270">
        <v>265.05</v>
      </c>
      <c r="N1270">
        <v>304.95</v>
      </c>
      <c r="U1270">
        <v>293</v>
      </c>
      <c r="V1270">
        <v>312</v>
      </c>
      <c r="X1270">
        <v>302</v>
      </c>
      <c r="Y1270">
        <v>108</v>
      </c>
      <c r="Z1270">
        <v>108</v>
      </c>
      <c r="AF1270">
        <v>333</v>
      </c>
      <c r="AG1270">
        <v>305</v>
      </c>
      <c r="AH1270">
        <v>304</v>
      </c>
      <c r="AI1270">
        <v>300</v>
      </c>
      <c r="AJ1270">
        <v>285</v>
      </c>
      <c r="AK1270">
        <v>108</v>
      </c>
      <c r="AL1270">
        <v>108</v>
      </c>
      <c r="AN1270">
        <v>304.3</v>
      </c>
      <c r="AP1270">
        <v>120</v>
      </c>
      <c r="AQ1270">
        <v>120</v>
      </c>
      <c r="AR1270">
        <v>133</v>
      </c>
      <c r="AS1270">
        <v>108</v>
      </c>
      <c r="AT1270">
        <v>7</v>
      </c>
      <c r="AV1270">
        <v>7</v>
      </c>
      <c r="BC1270">
        <v>13</v>
      </c>
      <c r="BD1270">
        <v>2581</v>
      </c>
      <c r="BE1270">
        <v>1.4999999999999999E-2</v>
      </c>
      <c r="BF1270">
        <v>5.0000000000000001E-3</v>
      </c>
      <c r="BG1270">
        <v>1</v>
      </c>
      <c r="BH1270">
        <v>0</v>
      </c>
      <c r="BI1270">
        <v>9.1</v>
      </c>
      <c r="BJ1270">
        <v>4</v>
      </c>
      <c r="BK1270">
        <v>785.4</v>
      </c>
      <c r="BL1270" t="s">
        <v>164</v>
      </c>
      <c r="BP1270">
        <v>11</v>
      </c>
    </row>
    <row r="1271" spans="1:68" hidden="1" x14ac:dyDescent="0.2">
      <c r="A1271">
        <v>2021</v>
      </c>
      <c r="B1271">
        <v>3</v>
      </c>
      <c r="C1271" s="260">
        <v>44275</v>
      </c>
      <c r="D1271">
        <v>236</v>
      </c>
      <c r="E1271">
        <v>160</v>
      </c>
      <c r="F1271">
        <v>5</v>
      </c>
      <c r="G1271" t="s">
        <v>277</v>
      </c>
      <c r="H1271" t="s">
        <v>278</v>
      </c>
      <c r="I1271" t="s">
        <v>163</v>
      </c>
      <c r="J1271">
        <v>2</v>
      </c>
      <c r="K1271">
        <v>1</v>
      </c>
      <c r="L1271">
        <v>200</v>
      </c>
      <c r="M1271">
        <v>186</v>
      </c>
      <c r="N1271">
        <v>214</v>
      </c>
      <c r="U1271">
        <v>192</v>
      </c>
      <c r="V1271">
        <v>190</v>
      </c>
      <c r="X1271">
        <v>193</v>
      </c>
      <c r="Y1271">
        <v>85</v>
      </c>
      <c r="Z1271">
        <v>89</v>
      </c>
      <c r="AF1271">
        <v>210</v>
      </c>
      <c r="AG1271">
        <v>183</v>
      </c>
      <c r="AH1271">
        <v>206</v>
      </c>
      <c r="AI1271">
        <v>198</v>
      </c>
      <c r="AJ1271">
        <v>193</v>
      </c>
      <c r="AK1271">
        <v>87</v>
      </c>
      <c r="AL1271">
        <v>83</v>
      </c>
      <c r="AN1271">
        <v>195.6</v>
      </c>
      <c r="AP1271">
        <v>76</v>
      </c>
      <c r="AQ1271">
        <v>95</v>
      </c>
      <c r="AR1271">
        <v>84</v>
      </c>
      <c r="AS1271">
        <v>86</v>
      </c>
      <c r="AT1271">
        <v>8</v>
      </c>
      <c r="AV1271">
        <v>4</v>
      </c>
      <c r="BC1271">
        <v>12</v>
      </c>
      <c r="BD1271">
        <v>1686</v>
      </c>
      <c r="BE1271">
        <v>1.4999999999999999E-2</v>
      </c>
      <c r="BF1271">
        <v>7.0000000000000001E-3</v>
      </c>
      <c r="BG1271">
        <v>1</v>
      </c>
      <c r="BH1271">
        <v>0.1</v>
      </c>
      <c r="BI1271">
        <v>8.4</v>
      </c>
      <c r="BJ1271">
        <v>2.2999999999999998</v>
      </c>
      <c r="BK1271">
        <v>329.8</v>
      </c>
      <c r="BL1271" t="s">
        <v>279</v>
      </c>
      <c r="BM1271" t="s">
        <v>279</v>
      </c>
      <c r="BP1271">
        <v>11</v>
      </c>
    </row>
    <row r="1272" spans="1:68" hidden="1" x14ac:dyDescent="0.2">
      <c r="A1272">
        <v>2021</v>
      </c>
      <c r="B1272">
        <v>3</v>
      </c>
      <c r="C1272" s="260">
        <v>44275</v>
      </c>
      <c r="D1272">
        <v>384</v>
      </c>
      <c r="E1272">
        <v>556</v>
      </c>
      <c r="F1272">
        <v>5</v>
      </c>
      <c r="G1272" t="s">
        <v>171</v>
      </c>
      <c r="H1272" t="s">
        <v>172</v>
      </c>
      <c r="I1272" t="s">
        <v>163</v>
      </c>
      <c r="J1272">
        <v>1</v>
      </c>
      <c r="K1272">
        <v>6</v>
      </c>
      <c r="L1272">
        <v>1066</v>
      </c>
      <c r="M1272">
        <v>1003.106</v>
      </c>
      <c r="N1272">
        <v>1141.6859999999999</v>
      </c>
      <c r="U1272">
        <v>1050</v>
      </c>
      <c r="V1272">
        <v>994</v>
      </c>
      <c r="Y1272">
        <v>166</v>
      </c>
      <c r="Z1272">
        <v>168</v>
      </c>
      <c r="AF1272">
        <v>1221</v>
      </c>
      <c r="AG1272">
        <v>1100</v>
      </c>
      <c r="AH1272">
        <v>1095</v>
      </c>
      <c r="AI1272">
        <v>1049</v>
      </c>
      <c r="AJ1272">
        <v>1055</v>
      </c>
      <c r="AK1272">
        <v>159</v>
      </c>
      <c r="AL1272">
        <v>165</v>
      </c>
      <c r="AN1272">
        <v>1080.5999999999999</v>
      </c>
      <c r="AP1272">
        <v>20</v>
      </c>
      <c r="AQ1272">
        <v>180</v>
      </c>
      <c r="AR1272">
        <v>22</v>
      </c>
      <c r="AS1272">
        <v>165</v>
      </c>
      <c r="AT1272">
        <v>3</v>
      </c>
      <c r="AU1272">
        <v>2</v>
      </c>
      <c r="AV1272">
        <v>4</v>
      </c>
      <c r="AW1272">
        <v>2</v>
      </c>
      <c r="AX1272">
        <v>3</v>
      </c>
      <c r="BC1272">
        <v>14</v>
      </c>
      <c r="BD1272">
        <v>350</v>
      </c>
      <c r="BE1272">
        <v>1.4999999999999999E-2</v>
      </c>
      <c r="BF1272">
        <v>0.04</v>
      </c>
      <c r="BH1272">
        <v>0</v>
      </c>
      <c r="BI1272">
        <v>0.3</v>
      </c>
      <c r="BJ1272">
        <v>15.1</v>
      </c>
      <c r="BK1272">
        <v>378.2</v>
      </c>
      <c r="BL1272" t="s">
        <v>157</v>
      </c>
      <c r="BM1272" t="s">
        <v>158</v>
      </c>
      <c r="BN1272" t="s">
        <v>173</v>
      </c>
      <c r="BP1272">
        <v>11</v>
      </c>
    </row>
    <row r="1273" spans="1:68" hidden="1" x14ac:dyDescent="0.2">
      <c r="A1273">
        <v>2021</v>
      </c>
      <c r="B1273">
        <v>3</v>
      </c>
      <c r="C1273" s="260">
        <v>44275</v>
      </c>
      <c r="D1273">
        <v>384</v>
      </c>
      <c r="E1273">
        <v>557</v>
      </c>
      <c r="F1273">
        <v>5</v>
      </c>
      <c r="G1273" t="s">
        <v>174</v>
      </c>
      <c r="H1273" t="s">
        <v>175</v>
      </c>
      <c r="I1273" t="s">
        <v>163</v>
      </c>
      <c r="J1273">
        <v>1</v>
      </c>
      <c r="K1273">
        <v>6</v>
      </c>
      <c r="L1273">
        <v>182</v>
      </c>
      <c r="M1273">
        <v>171.262</v>
      </c>
      <c r="N1273">
        <v>194.922</v>
      </c>
      <c r="U1273">
        <v>195</v>
      </c>
      <c r="V1273">
        <v>184</v>
      </c>
      <c r="Y1273">
        <v>166</v>
      </c>
      <c r="Z1273">
        <v>168</v>
      </c>
      <c r="AF1273">
        <v>228</v>
      </c>
      <c r="AG1273">
        <v>191</v>
      </c>
      <c r="AH1273">
        <v>189</v>
      </c>
      <c r="AI1273">
        <v>220</v>
      </c>
      <c r="AJ1273">
        <v>208</v>
      </c>
      <c r="AK1273">
        <v>159</v>
      </c>
      <c r="AL1273">
        <v>165</v>
      </c>
      <c r="AN1273">
        <v>202.1</v>
      </c>
      <c r="AP1273">
        <v>20</v>
      </c>
      <c r="AQ1273">
        <v>180</v>
      </c>
      <c r="AR1273">
        <v>22</v>
      </c>
      <c r="AS1273">
        <v>165</v>
      </c>
      <c r="AT1273">
        <v>3</v>
      </c>
      <c r="AU1273">
        <v>1</v>
      </c>
      <c r="AV1273">
        <v>4</v>
      </c>
      <c r="AW1273">
        <v>1</v>
      </c>
      <c r="AX1273">
        <v>2</v>
      </c>
      <c r="BC1273">
        <v>11</v>
      </c>
      <c r="BD1273">
        <v>347</v>
      </c>
      <c r="BE1273">
        <v>1.4999999999999999E-2</v>
      </c>
      <c r="BF1273">
        <v>3.2000000000000001E-2</v>
      </c>
      <c r="BH1273">
        <v>0.1</v>
      </c>
      <c r="BI1273">
        <v>1.9</v>
      </c>
      <c r="BJ1273">
        <v>2.2000000000000002</v>
      </c>
      <c r="BK1273">
        <v>70.099999999999994</v>
      </c>
      <c r="BL1273" t="s">
        <v>157</v>
      </c>
      <c r="BM1273" t="s">
        <v>158</v>
      </c>
      <c r="BN1273" t="s">
        <v>173</v>
      </c>
      <c r="BO1273" t="s">
        <v>176</v>
      </c>
      <c r="BP1273">
        <v>11</v>
      </c>
    </row>
    <row r="1274" spans="1:68" hidden="1" x14ac:dyDescent="0.2">
      <c r="A1274">
        <v>2021</v>
      </c>
      <c r="B1274">
        <v>3</v>
      </c>
      <c r="C1274" s="260">
        <v>44275</v>
      </c>
      <c r="D1274">
        <v>421</v>
      </c>
      <c r="E1274">
        <v>667</v>
      </c>
      <c r="F1274">
        <v>5</v>
      </c>
      <c r="G1274" t="s">
        <v>424</v>
      </c>
      <c r="H1274" t="s">
        <v>425</v>
      </c>
      <c r="I1274" t="s">
        <v>163</v>
      </c>
      <c r="J1274">
        <v>1</v>
      </c>
      <c r="K1274">
        <v>4</v>
      </c>
      <c r="L1274">
        <v>1554</v>
      </c>
      <c r="M1274">
        <v>1462.3140000000001</v>
      </c>
      <c r="N1274">
        <v>1664.3340000000001</v>
      </c>
      <c r="U1274">
        <v>1502</v>
      </c>
      <c r="Y1274">
        <v>210</v>
      </c>
      <c r="AF1274">
        <v>1733</v>
      </c>
      <c r="AG1274">
        <v>1573</v>
      </c>
      <c r="AH1274">
        <v>1550</v>
      </c>
      <c r="AI1274">
        <v>1525</v>
      </c>
      <c r="AJ1274">
        <v>1558</v>
      </c>
      <c r="AK1274">
        <v>186</v>
      </c>
      <c r="AL1274">
        <v>200</v>
      </c>
      <c r="AN1274">
        <v>1573.5</v>
      </c>
      <c r="AP1274">
        <v>18</v>
      </c>
      <c r="AQ1274">
        <v>200</v>
      </c>
      <c r="AR1274">
        <v>18</v>
      </c>
      <c r="AS1274">
        <v>199</v>
      </c>
      <c r="AT1274">
        <v>5</v>
      </c>
      <c r="AU1274">
        <v>2</v>
      </c>
      <c r="AV1274">
        <v>5</v>
      </c>
      <c r="AW1274">
        <v>0</v>
      </c>
      <c r="AX1274">
        <v>3</v>
      </c>
      <c r="BC1274">
        <v>14</v>
      </c>
      <c r="BD1274">
        <v>334</v>
      </c>
      <c r="BE1274">
        <v>1.4999999999999999E-2</v>
      </c>
      <c r="BF1274">
        <v>4.2000000000000003E-2</v>
      </c>
      <c r="BH1274">
        <v>0</v>
      </c>
      <c r="BI1274">
        <v>0.2</v>
      </c>
      <c r="BJ1274">
        <v>22</v>
      </c>
      <c r="BK1274">
        <v>525.5</v>
      </c>
      <c r="BL1274" t="s">
        <v>157</v>
      </c>
      <c r="BM1274" t="s">
        <v>158</v>
      </c>
      <c r="BN1274" t="s">
        <v>426</v>
      </c>
      <c r="BO1274" t="s">
        <v>168</v>
      </c>
      <c r="BP1274">
        <v>11</v>
      </c>
    </row>
    <row r="1275" spans="1:68" hidden="1" x14ac:dyDescent="0.2">
      <c r="A1275">
        <v>2021</v>
      </c>
      <c r="B1275">
        <v>3</v>
      </c>
      <c r="C1275" s="260">
        <v>44275</v>
      </c>
      <c r="D1275">
        <v>421</v>
      </c>
      <c r="E1275">
        <v>673</v>
      </c>
      <c r="F1275">
        <v>5</v>
      </c>
      <c r="G1275" t="s">
        <v>427</v>
      </c>
      <c r="H1275" t="s">
        <v>428</v>
      </c>
      <c r="I1275" t="s">
        <v>163</v>
      </c>
      <c r="J1275">
        <v>1</v>
      </c>
      <c r="K1275">
        <v>4</v>
      </c>
      <c r="L1275">
        <v>61.6</v>
      </c>
      <c r="M1275">
        <v>57.965600000000002</v>
      </c>
      <c r="N1275">
        <v>65.973600000000005</v>
      </c>
      <c r="U1275">
        <v>63</v>
      </c>
      <c r="Y1275">
        <v>210</v>
      </c>
      <c r="AF1275">
        <v>78</v>
      </c>
      <c r="AG1275">
        <v>66</v>
      </c>
      <c r="AH1275">
        <v>61</v>
      </c>
      <c r="AI1275">
        <v>63</v>
      </c>
      <c r="AJ1275">
        <v>65</v>
      </c>
      <c r="AK1275">
        <v>186</v>
      </c>
      <c r="AL1275">
        <v>200</v>
      </c>
      <c r="AN1275">
        <v>66</v>
      </c>
      <c r="AP1275">
        <v>18</v>
      </c>
      <c r="AQ1275">
        <v>200</v>
      </c>
      <c r="AR1275">
        <v>18</v>
      </c>
      <c r="AS1275">
        <v>199</v>
      </c>
      <c r="AT1275">
        <v>9</v>
      </c>
      <c r="AU1275">
        <v>4</v>
      </c>
      <c r="AV1275">
        <v>9</v>
      </c>
      <c r="AW1275">
        <v>1</v>
      </c>
      <c r="AX1275">
        <v>7</v>
      </c>
      <c r="BC1275">
        <v>29</v>
      </c>
      <c r="BD1275">
        <v>349</v>
      </c>
      <c r="BE1275">
        <v>1.4999999999999999E-2</v>
      </c>
      <c r="BF1275">
        <v>8.3000000000000004E-2</v>
      </c>
      <c r="BH1275">
        <v>0.5</v>
      </c>
      <c r="BI1275">
        <v>5.7</v>
      </c>
      <c r="BJ1275">
        <v>1.9</v>
      </c>
      <c r="BK1275">
        <v>23</v>
      </c>
      <c r="BL1275" t="s">
        <v>157</v>
      </c>
      <c r="BM1275" t="s">
        <v>158</v>
      </c>
      <c r="BN1275" t="s">
        <v>429</v>
      </c>
      <c r="BO1275" t="s">
        <v>168</v>
      </c>
      <c r="BP1275">
        <v>11</v>
      </c>
    </row>
    <row r="1276" spans="1:68" hidden="1" x14ac:dyDescent="0.2">
      <c r="A1276">
        <v>2021</v>
      </c>
      <c r="B1276">
        <v>3</v>
      </c>
      <c r="C1276" s="260">
        <v>44275</v>
      </c>
      <c r="D1276">
        <v>1</v>
      </c>
      <c r="E1276">
        <v>1</v>
      </c>
      <c r="F1276">
        <v>6</v>
      </c>
      <c r="G1276" t="s">
        <v>342</v>
      </c>
      <c r="H1276" t="s">
        <v>343</v>
      </c>
      <c r="I1276" t="s">
        <v>163</v>
      </c>
      <c r="J1276">
        <v>3</v>
      </c>
      <c r="K1276">
        <v>2</v>
      </c>
      <c r="L1276">
        <v>111</v>
      </c>
      <c r="M1276">
        <v>103.23</v>
      </c>
      <c r="N1276">
        <v>118.77</v>
      </c>
      <c r="AF1276">
        <v>126</v>
      </c>
      <c r="AG1276">
        <v>118</v>
      </c>
      <c r="AH1276">
        <v>115</v>
      </c>
      <c r="AI1276">
        <v>111</v>
      </c>
      <c r="AJ1276">
        <v>122</v>
      </c>
      <c r="AK1276">
        <v>95</v>
      </c>
      <c r="AL1276">
        <v>91</v>
      </c>
      <c r="AN1276">
        <v>118.4</v>
      </c>
      <c r="AP1276">
        <v>108</v>
      </c>
      <c r="AQ1276">
        <v>100</v>
      </c>
      <c r="AR1276">
        <v>116</v>
      </c>
      <c r="AS1276">
        <v>93</v>
      </c>
      <c r="AT1276">
        <v>4</v>
      </c>
      <c r="AV1276">
        <v>3</v>
      </c>
      <c r="BC1276">
        <v>7</v>
      </c>
      <c r="BD1276">
        <v>951</v>
      </c>
      <c r="BE1276">
        <v>1.4999999999999999E-2</v>
      </c>
      <c r="BF1276">
        <v>7.0000000000000001E-3</v>
      </c>
      <c r="BG1276">
        <v>1</v>
      </c>
      <c r="BH1276">
        <v>0.1</v>
      </c>
      <c r="BI1276">
        <v>8.6</v>
      </c>
      <c r="BJ1276">
        <v>0.8</v>
      </c>
      <c r="BK1276">
        <v>112.6</v>
      </c>
      <c r="BL1276" t="s">
        <v>241</v>
      </c>
      <c r="BM1276" t="s">
        <v>241</v>
      </c>
      <c r="BP1276">
        <v>11</v>
      </c>
    </row>
    <row r="1277" spans="1:68" hidden="1" x14ac:dyDescent="0.2">
      <c r="A1277">
        <v>2021</v>
      </c>
      <c r="B1277">
        <v>3</v>
      </c>
      <c r="C1277" s="260">
        <v>44275</v>
      </c>
      <c r="D1277">
        <v>1</v>
      </c>
      <c r="E1277">
        <v>2</v>
      </c>
      <c r="F1277">
        <v>6</v>
      </c>
      <c r="G1277" t="s">
        <v>344</v>
      </c>
      <c r="H1277" t="s">
        <v>345</v>
      </c>
      <c r="I1277" t="s">
        <v>163</v>
      </c>
      <c r="J1277">
        <v>3</v>
      </c>
      <c r="K1277">
        <v>2</v>
      </c>
      <c r="L1277">
        <v>113</v>
      </c>
      <c r="M1277">
        <v>105.09</v>
      </c>
      <c r="N1277">
        <v>120.91</v>
      </c>
      <c r="AF1277">
        <v>140</v>
      </c>
      <c r="AG1277">
        <v>120</v>
      </c>
      <c r="AH1277">
        <v>120</v>
      </c>
      <c r="AI1277">
        <v>118</v>
      </c>
      <c r="AJ1277">
        <v>129</v>
      </c>
      <c r="AK1277">
        <v>95</v>
      </c>
      <c r="AL1277">
        <v>91</v>
      </c>
      <c r="AN1277">
        <v>125.4</v>
      </c>
      <c r="AP1277">
        <v>108</v>
      </c>
      <c r="AQ1277">
        <v>100</v>
      </c>
      <c r="AR1277">
        <v>116</v>
      </c>
      <c r="AS1277">
        <v>93</v>
      </c>
      <c r="AT1277">
        <v>6</v>
      </c>
      <c r="AV1277">
        <v>2</v>
      </c>
      <c r="BC1277">
        <v>8</v>
      </c>
      <c r="BD1277">
        <v>970</v>
      </c>
      <c r="BE1277">
        <v>1.4999999999999999E-2</v>
      </c>
      <c r="BF1277">
        <v>8.0000000000000002E-3</v>
      </c>
      <c r="BG1277">
        <v>1</v>
      </c>
      <c r="BH1277">
        <v>0.1</v>
      </c>
      <c r="BI1277">
        <v>8.6</v>
      </c>
      <c r="BJ1277">
        <v>1</v>
      </c>
      <c r="BK1277">
        <v>121.6</v>
      </c>
      <c r="BL1277" t="s">
        <v>241</v>
      </c>
      <c r="BM1277" t="s">
        <v>241</v>
      </c>
      <c r="BP1277">
        <v>11</v>
      </c>
    </row>
    <row r="1278" spans="1:68" hidden="1" x14ac:dyDescent="0.2">
      <c r="A1278">
        <v>2021</v>
      </c>
      <c r="B1278">
        <v>3</v>
      </c>
      <c r="C1278" s="260">
        <v>44275</v>
      </c>
      <c r="D1278">
        <v>423</v>
      </c>
      <c r="E1278">
        <v>669</v>
      </c>
      <c r="F1278">
        <v>6</v>
      </c>
      <c r="G1278" t="s">
        <v>430</v>
      </c>
      <c r="H1278" t="s">
        <v>431</v>
      </c>
      <c r="I1278" t="s">
        <v>163</v>
      </c>
      <c r="J1278">
        <v>2</v>
      </c>
      <c r="K1278">
        <v>2</v>
      </c>
      <c r="L1278">
        <v>954</v>
      </c>
      <c r="M1278">
        <v>897.71400000000006</v>
      </c>
      <c r="N1278">
        <v>1021.734</v>
      </c>
      <c r="U1278">
        <v>989</v>
      </c>
      <c r="V1278">
        <v>954</v>
      </c>
      <c r="X1278">
        <v>946</v>
      </c>
      <c r="Y1278">
        <v>203</v>
      </c>
      <c r="Z1278">
        <v>225</v>
      </c>
      <c r="AF1278">
        <v>1193</v>
      </c>
      <c r="AG1278">
        <v>1048</v>
      </c>
      <c r="AH1278">
        <v>1006</v>
      </c>
      <c r="AI1278">
        <v>996</v>
      </c>
      <c r="AJ1278">
        <v>1016</v>
      </c>
      <c r="AK1278">
        <v>207</v>
      </c>
      <c r="AL1278">
        <v>203</v>
      </c>
      <c r="AN1278">
        <v>1018.5</v>
      </c>
      <c r="AP1278">
        <v>40</v>
      </c>
      <c r="AQ1278">
        <v>180</v>
      </c>
      <c r="AR1278">
        <v>34</v>
      </c>
      <c r="AS1278">
        <v>210</v>
      </c>
      <c r="AT1278">
        <v>12</v>
      </c>
      <c r="AV1278">
        <v>12</v>
      </c>
      <c r="AW1278">
        <v>1</v>
      </c>
      <c r="AX1278">
        <v>6</v>
      </c>
      <c r="BC1278">
        <v>31</v>
      </c>
      <c r="BD1278">
        <v>529</v>
      </c>
      <c r="BE1278">
        <v>1.4999999999999999E-2</v>
      </c>
      <c r="BF1278">
        <v>5.8999999999999997E-2</v>
      </c>
      <c r="BH1278">
        <v>0</v>
      </c>
      <c r="BI1278">
        <v>0.6</v>
      </c>
      <c r="BJ1278">
        <v>31.6</v>
      </c>
      <c r="BK1278">
        <v>538.79999999999995</v>
      </c>
      <c r="BL1278" t="s">
        <v>157</v>
      </c>
      <c r="BM1278" t="s">
        <v>158</v>
      </c>
      <c r="BN1278" t="s">
        <v>432</v>
      </c>
      <c r="BO1278" t="s">
        <v>168</v>
      </c>
      <c r="BP1278">
        <v>11</v>
      </c>
    </row>
    <row r="1279" spans="1:68" hidden="1" x14ac:dyDescent="0.2">
      <c r="A1279">
        <v>2021</v>
      </c>
      <c r="B1279">
        <v>3</v>
      </c>
      <c r="C1279" s="260">
        <v>44275</v>
      </c>
      <c r="D1279">
        <v>159</v>
      </c>
      <c r="E1279">
        <v>299</v>
      </c>
      <c r="F1279">
        <v>28</v>
      </c>
      <c r="G1279" t="s">
        <v>193</v>
      </c>
      <c r="H1279" t="s">
        <v>194</v>
      </c>
      <c r="I1279" t="s">
        <v>195</v>
      </c>
      <c r="J1279">
        <v>3</v>
      </c>
      <c r="K1279">
        <v>2</v>
      </c>
      <c r="L1279">
        <v>115</v>
      </c>
      <c r="M1279">
        <v>106.95</v>
      </c>
      <c r="N1279">
        <v>123.05</v>
      </c>
      <c r="U1279">
        <v>112</v>
      </c>
      <c r="V1279">
        <v>103</v>
      </c>
      <c r="X1279">
        <v>108</v>
      </c>
      <c r="Y1279">
        <v>108</v>
      </c>
      <c r="Z1279">
        <v>115</v>
      </c>
      <c r="AF1279">
        <v>107</v>
      </c>
      <c r="AG1279">
        <v>103</v>
      </c>
      <c r="AH1279">
        <v>111</v>
      </c>
      <c r="AI1279">
        <v>113</v>
      </c>
      <c r="AJ1279">
        <v>109</v>
      </c>
      <c r="AK1279">
        <v>105</v>
      </c>
      <c r="AL1279">
        <v>105</v>
      </c>
      <c r="AN1279">
        <v>108.3</v>
      </c>
      <c r="AP1279">
        <v>70</v>
      </c>
      <c r="AQ1279">
        <v>154</v>
      </c>
      <c r="AR1279">
        <v>100</v>
      </c>
      <c r="AS1279">
        <v>108</v>
      </c>
      <c r="AT1279">
        <v>7</v>
      </c>
      <c r="AV1279">
        <v>7</v>
      </c>
      <c r="AX1279">
        <v>1</v>
      </c>
      <c r="BC1279">
        <v>15</v>
      </c>
      <c r="BD1279">
        <v>2007</v>
      </c>
      <c r="BE1279">
        <v>0.02</v>
      </c>
      <c r="BF1279">
        <v>7.0000000000000001E-3</v>
      </c>
      <c r="BG1279">
        <v>1</v>
      </c>
      <c r="BH1279">
        <v>0.1</v>
      </c>
      <c r="BI1279">
        <v>17.5</v>
      </c>
      <c r="BJ1279">
        <v>1.6</v>
      </c>
      <c r="BK1279">
        <v>217.4</v>
      </c>
      <c r="BL1279" t="s">
        <v>181</v>
      </c>
      <c r="BM1279" t="s">
        <v>196</v>
      </c>
      <c r="BP1279">
        <v>11</v>
      </c>
    </row>
    <row r="1280" spans="1:68" hidden="1" x14ac:dyDescent="0.2">
      <c r="A1280">
        <v>2021</v>
      </c>
      <c r="B1280">
        <v>3</v>
      </c>
      <c r="C1280" s="260">
        <v>44275</v>
      </c>
      <c r="D1280">
        <v>334</v>
      </c>
      <c r="E1280">
        <v>254</v>
      </c>
      <c r="F1280">
        <v>49</v>
      </c>
      <c r="G1280" t="s">
        <v>208</v>
      </c>
      <c r="H1280" t="s">
        <v>209</v>
      </c>
      <c r="I1280" t="s">
        <v>203</v>
      </c>
      <c r="J1280">
        <v>4</v>
      </c>
      <c r="K1280">
        <v>2</v>
      </c>
      <c r="L1280">
        <v>203</v>
      </c>
      <c r="M1280">
        <v>188.79</v>
      </c>
      <c r="N1280">
        <v>217.21</v>
      </c>
      <c r="U1280">
        <v>208</v>
      </c>
      <c r="V1280">
        <v>201</v>
      </c>
      <c r="X1280">
        <v>204</v>
      </c>
      <c r="Y1280">
        <v>134</v>
      </c>
      <c r="Z1280">
        <v>135</v>
      </c>
      <c r="AF1280">
        <v>219</v>
      </c>
      <c r="AG1280">
        <v>215</v>
      </c>
      <c r="AH1280">
        <v>206</v>
      </c>
      <c r="AI1280">
        <v>205</v>
      </c>
      <c r="AJ1280">
        <v>212</v>
      </c>
      <c r="AK1280">
        <v>154</v>
      </c>
      <c r="AL1280">
        <v>158</v>
      </c>
      <c r="AN1280">
        <v>208.8</v>
      </c>
      <c r="AP1280">
        <v>88</v>
      </c>
      <c r="AQ1280">
        <v>164</v>
      </c>
      <c r="AR1280">
        <v>99</v>
      </c>
      <c r="AS1280">
        <v>145</v>
      </c>
      <c r="AT1280">
        <v>8</v>
      </c>
      <c r="AV1280">
        <v>8</v>
      </c>
      <c r="BC1280">
        <v>16</v>
      </c>
      <c r="BD1280">
        <v>1396</v>
      </c>
      <c r="BE1280">
        <v>0.02</v>
      </c>
      <c r="BF1280">
        <v>1.0999999999999999E-2</v>
      </c>
      <c r="BG1280">
        <v>1</v>
      </c>
      <c r="BH1280">
        <v>0.1</v>
      </c>
      <c r="BI1280">
        <v>6.9</v>
      </c>
      <c r="BJ1280">
        <v>3.3</v>
      </c>
      <c r="BK1280">
        <v>291.5</v>
      </c>
      <c r="BL1280" t="s">
        <v>181</v>
      </c>
      <c r="BM1280" t="s">
        <v>196</v>
      </c>
      <c r="BN1280" t="s">
        <v>210</v>
      </c>
      <c r="BP1280">
        <v>11</v>
      </c>
    </row>
    <row r="1281" spans="1:68" hidden="1" x14ac:dyDescent="0.2">
      <c r="A1281">
        <v>2021</v>
      </c>
      <c r="B1281">
        <v>3</v>
      </c>
      <c r="C1281" s="260">
        <v>44276</v>
      </c>
      <c r="D1281">
        <v>47</v>
      </c>
      <c r="E1281">
        <v>122</v>
      </c>
      <c r="F1281">
        <v>2</v>
      </c>
      <c r="G1281" t="s">
        <v>154</v>
      </c>
      <c r="H1281" t="s">
        <v>155</v>
      </c>
      <c r="I1281" t="s">
        <v>156</v>
      </c>
      <c r="J1281">
        <v>2</v>
      </c>
      <c r="K1281">
        <v>1</v>
      </c>
      <c r="L1281">
        <v>280</v>
      </c>
      <c r="M1281">
        <v>267.39999999999998</v>
      </c>
      <c r="N1281">
        <v>292.60000000000002</v>
      </c>
      <c r="AP1281">
        <v>63</v>
      </c>
      <c r="AQ1281">
        <v>115</v>
      </c>
      <c r="BD1281">
        <v>880</v>
      </c>
      <c r="BE1281">
        <v>1.4999999999999999E-2</v>
      </c>
      <c r="BI1281">
        <v>3.1</v>
      </c>
      <c r="BL1281" t="s">
        <v>157</v>
      </c>
      <c r="BM1281" t="s">
        <v>158</v>
      </c>
      <c r="BN1281" t="s">
        <v>159</v>
      </c>
      <c r="BO1281" t="s">
        <v>160</v>
      </c>
      <c r="BP1281">
        <v>11</v>
      </c>
    </row>
    <row r="1282" spans="1:68" hidden="1" x14ac:dyDescent="0.2">
      <c r="A1282">
        <v>2021</v>
      </c>
      <c r="B1282">
        <v>3</v>
      </c>
      <c r="C1282" s="260">
        <v>44276</v>
      </c>
      <c r="D1282">
        <v>395</v>
      </c>
      <c r="E1282">
        <v>607</v>
      </c>
      <c r="F1282">
        <v>2</v>
      </c>
      <c r="G1282" t="s">
        <v>284</v>
      </c>
      <c r="H1282" t="s">
        <v>285</v>
      </c>
      <c r="I1282" t="s">
        <v>163</v>
      </c>
      <c r="J1282">
        <v>3</v>
      </c>
      <c r="K1282">
        <v>3</v>
      </c>
      <c r="L1282">
        <v>120</v>
      </c>
      <c r="M1282">
        <v>111.6</v>
      </c>
      <c r="N1282">
        <v>128.4</v>
      </c>
      <c r="T1282">
        <v>118</v>
      </c>
      <c r="U1282">
        <v>114</v>
      </c>
      <c r="V1282">
        <v>116</v>
      </c>
      <c r="W1282">
        <v>115</v>
      </c>
      <c r="X1282">
        <v>122</v>
      </c>
      <c r="Y1282">
        <v>113</v>
      </c>
      <c r="Z1282">
        <v>109</v>
      </c>
      <c r="AF1282">
        <v>120</v>
      </c>
      <c r="AG1282">
        <v>123</v>
      </c>
      <c r="AH1282">
        <v>127</v>
      </c>
      <c r="AI1282">
        <v>126</v>
      </c>
      <c r="AK1282">
        <v>115</v>
      </c>
      <c r="AN1282">
        <v>120.1</v>
      </c>
      <c r="AP1282">
        <v>90</v>
      </c>
      <c r="AQ1282">
        <v>120</v>
      </c>
      <c r="AR1282">
        <v>96</v>
      </c>
      <c r="AS1282">
        <v>112</v>
      </c>
      <c r="AT1282">
        <v>10</v>
      </c>
      <c r="AU1282">
        <v>2</v>
      </c>
      <c r="AV1282">
        <v>4</v>
      </c>
      <c r="BC1282">
        <v>16</v>
      </c>
      <c r="BD1282">
        <v>1312</v>
      </c>
      <c r="BE1282">
        <v>1.4999999999999999E-2</v>
      </c>
      <c r="BF1282">
        <v>1.2E-2</v>
      </c>
      <c r="BG1282">
        <v>1</v>
      </c>
      <c r="BH1282">
        <v>0.1</v>
      </c>
      <c r="BI1282">
        <v>10.9</v>
      </c>
      <c r="BJ1282">
        <v>1.9</v>
      </c>
      <c r="BK1282">
        <v>157.6</v>
      </c>
      <c r="BL1282" t="s">
        <v>286</v>
      </c>
      <c r="BM1282" t="s">
        <v>286</v>
      </c>
      <c r="BP1282">
        <v>11</v>
      </c>
    </row>
    <row r="1283" spans="1:68" hidden="1" x14ac:dyDescent="0.2">
      <c r="A1283">
        <v>2021</v>
      </c>
      <c r="B1283">
        <v>3</v>
      </c>
      <c r="C1283" s="260">
        <v>44276</v>
      </c>
      <c r="D1283">
        <v>395</v>
      </c>
      <c r="E1283">
        <v>608</v>
      </c>
      <c r="F1283">
        <v>2</v>
      </c>
      <c r="G1283" t="s">
        <v>287</v>
      </c>
      <c r="H1283" t="s">
        <v>288</v>
      </c>
      <c r="I1283" t="s">
        <v>163</v>
      </c>
      <c r="J1283">
        <v>3</v>
      </c>
      <c r="K1283">
        <v>3</v>
      </c>
      <c r="L1283">
        <v>110</v>
      </c>
      <c r="M1283">
        <v>102.3</v>
      </c>
      <c r="N1283">
        <v>117.7</v>
      </c>
      <c r="T1283">
        <v>109</v>
      </c>
      <c r="U1283">
        <v>108</v>
      </c>
      <c r="V1283">
        <v>115</v>
      </c>
      <c r="W1283">
        <v>109</v>
      </c>
      <c r="X1283">
        <v>114</v>
      </c>
      <c r="Y1283">
        <v>113</v>
      </c>
      <c r="Z1283">
        <v>109</v>
      </c>
      <c r="AF1283">
        <v>113</v>
      </c>
      <c r="AG1283">
        <v>118</v>
      </c>
      <c r="AH1283">
        <v>109</v>
      </c>
      <c r="AI1283">
        <v>115</v>
      </c>
      <c r="AK1283">
        <v>115</v>
      </c>
      <c r="AN1283">
        <v>112.2</v>
      </c>
      <c r="AP1283">
        <v>90</v>
      </c>
      <c r="AQ1283">
        <v>120</v>
      </c>
      <c r="AR1283">
        <v>96</v>
      </c>
      <c r="AS1283">
        <v>112</v>
      </c>
      <c r="AT1283">
        <v>6</v>
      </c>
      <c r="AU1283">
        <v>4</v>
      </c>
      <c r="AV1283">
        <v>6</v>
      </c>
      <c r="BC1283">
        <v>16</v>
      </c>
      <c r="BD1283">
        <v>1312</v>
      </c>
      <c r="BE1283">
        <v>1.4999999999999999E-2</v>
      </c>
      <c r="BF1283">
        <v>1.2E-2</v>
      </c>
      <c r="BG1283">
        <v>1</v>
      </c>
      <c r="BH1283">
        <v>0.1</v>
      </c>
      <c r="BI1283">
        <v>11.9</v>
      </c>
      <c r="BJ1283">
        <v>1.8</v>
      </c>
      <c r="BK1283">
        <v>147.19999999999999</v>
      </c>
      <c r="BL1283" t="s">
        <v>286</v>
      </c>
      <c r="BM1283" t="s">
        <v>286</v>
      </c>
      <c r="BP1283">
        <v>11</v>
      </c>
    </row>
    <row r="1284" spans="1:68" hidden="1" x14ac:dyDescent="0.2">
      <c r="A1284">
        <v>2021</v>
      </c>
      <c r="B1284">
        <v>3</v>
      </c>
      <c r="C1284" s="260">
        <v>44276</v>
      </c>
      <c r="D1284">
        <v>395</v>
      </c>
      <c r="E1284">
        <v>609</v>
      </c>
      <c r="F1284">
        <v>2</v>
      </c>
      <c r="G1284" t="s">
        <v>289</v>
      </c>
      <c r="H1284" t="s">
        <v>290</v>
      </c>
      <c r="I1284" t="s">
        <v>163</v>
      </c>
      <c r="J1284">
        <v>3</v>
      </c>
      <c r="K1284">
        <v>3</v>
      </c>
      <c r="L1284">
        <v>50</v>
      </c>
      <c r="M1284">
        <v>46.5</v>
      </c>
      <c r="N1284">
        <v>53.5</v>
      </c>
      <c r="T1284">
        <v>51</v>
      </c>
      <c r="U1284">
        <v>50</v>
      </c>
      <c r="V1284">
        <v>47</v>
      </c>
      <c r="W1284">
        <v>48</v>
      </c>
      <c r="X1284">
        <v>54</v>
      </c>
      <c r="Y1284">
        <v>113</v>
      </c>
      <c r="Z1284">
        <v>109</v>
      </c>
      <c r="AF1284">
        <v>49</v>
      </c>
      <c r="AG1284">
        <v>52</v>
      </c>
      <c r="AH1284">
        <v>53</v>
      </c>
      <c r="AI1284">
        <v>51</v>
      </c>
      <c r="AK1284">
        <v>115</v>
      </c>
      <c r="AN1284">
        <v>50.6</v>
      </c>
      <c r="AP1284">
        <v>90</v>
      </c>
      <c r="AQ1284">
        <v>120</v>
      </c>
      <c r="AR1284">
        <v>96</v>
      </c>
      <c r="AS1284">
        <v>112</v>
      </c>
      <c r="AT1284">
        <v>14</v>
      </c>
      <c r="AU1284">
        <v>4</v>
      </c>
      <c r="AV1284">
        <v>3</v>
      </c>
      <c r="BC1284">
        <v>21</v>
      </c>
      <c r="BD1284">
        <v>1317</v>
      </c>
      <c r="BE1284">
        <v>1.4999999999999999E-2</v>
      </c>
      <c r="BF1284">
        <v>1.6E-2</v>
      </c>
      <c r="BH1284">
        <v>0.4</v>
      </c>
      <c r="BI1284">
        <v>26.3</v>
      </c>
      <c r="BJ1284">
        <v>1.1000000000000001</v>
      </c>
      <c r="BK1284">
        <v>66.599999999999994</v>
      </c>
      <c r="BL1284" t="s">
        <v>286</v>
      </c>
      <c r="BM1284" t="s">
        <v>286</v>
      </c>
      <c r="BP1284">
        <v>11</v>
      </c>
    </row>
    <row r="1285" spans="1:68" hidden="1" x14ac:dyDescent="0.2">
      <c r="A1285">
        <v>2021</v>
      </c>
      <c r="B1285">
        <v>3</v>
      </c>
      <c r="C1285" s="260">
        <v>44276</v>
      </c>
      <c r="D1285">
        <v>407</v>
      </c>
      <c r="E1285">
        <v>627</v>
      </c>
      <c r="F1285">
        <v>4</v>
      </c>
      <c r="G1285" t="s">
        <v>349</v>
      </c>
      <c r="H1285" t="s">
        <v>350</v>
      </c>
      <c r="I1285" t="s">
        <v>163</v>
      </c>
      <c r="J1285">
        <v>1</v>
      </c>
      <c r="K1285">
        <v>5</v>
      </c>
      <c r="L1285">
        <v>418.5</v>
      </c>
      <c r="M1285">
        <v>384.97815000000003</v>
      </c>
      <c r="N1285">
        <v>452.02184999999997</v>
      </c>
      <c r="V1285">
        <v>421</v>
      </c>
      <c r="W1285">
        <v>411</v>
      </c>
      <c r="X1285">
        <v>428</v>
      </c>
      <c r="Z1285">
        <v>181</v>
      </c>
      <c r="AF1285">
        <v>438</v>
      </c>
      <c r="AG1285">
        <v>445</v>
      </c>
      <c r="AH1285">
        <v>460</v>
      </c>
      <c r="AI1285">
        <v>433</v>
      </c>
      <c r="AJ1285">
        <v>435</v>
      </c>
      <c r="AK1285">
        <v>154</v>
      </c>
      <c r="AN1285">
        <v>433.9</v>
      </c>
      <c r="AP1285">
        <v>18</v>
      </c>
      <c r="AQ1285">
        <v>200</v>
      </c>
      <c r="AR1285">
        <v>21</v>
      </c>
      <c r="AS1285">
        <v>168</v>
      </c>
      <c r="AT1285">
        <v>3</v>
      </c>
      <c r="AU1285">
        <v>2</v>
      </c>
      <c r="AV1285">
        <v>4</v>
      </c>
      <c r="BC1285">
        <v>9</v>
      </c>
      <c r="BD1285">
        <v>384</v>
      </c>
      <c r="BE1285">
        <v>1.4999999999999999E-2</v>
      </c>
      <c r="BF1285">
        <v>2.3E-2</v>
      </c>
      <c r="BH1285">
        <v>0</v>
      </c>
      <c r="BI1285">
        <v>0.9</v>
      </c>
      <c r="BJ1285">
        <v>3.9</v>
      </c>
      <c r="BK1285">
        <v>166.6</v>
      </c>
      <c r="BL1285" t="s">
        <v>181</v>
      </c>
      <c r="BM1285" t="s">
        <v>182</v>
      </c>
      <c r="BN1285" t="s">
        <v>351</v>
      </c>
      <c r="BP1285">
        <v>11</v>
      </c>
    </row>
    <row r="1286" spans="1:68" hidden="1" x14ac:dyDescent="0.2">
      <c r="A1286">
        <v>2021</v>
      </c>
      <c r="B1286">
        <v>3</v>
      </c>
      <c r="C1286" s="260">
        <v>44276</v>
      </c>
      <c r="D1286">
        <v>407</v>
      </c>
      <c r="E1286">
        <v>628</v>
      </c>
      <c r="F1286">
        <v>4</v>
      </c>
      <c r="G1286" t="s">
        <v>352</v>
      </c>
      <c r="H1286" t="s">
        <v>353</v>
      </c>
      <c r="I1286" t="s">
        <v>163</v>
      </c>
      <c r="J1286">
        <v>1</v>
      </c>
      <c r="K1286">
        <v>5</v>
      </c>
      <c r="L1286">
        <v>330</v>
      </c>
      <c r="M1286">
        <v>303.99599999999998</v>
      </c>
      <c r="N1286">
        <v>356.00400000000002</v>
      </c>
      <c r="V1286">
        <v>318</v>
      </c>
      <c r="W1286">
        <v>320</v>
      </c>
      <c r="X1286">
        <v>334</v>
      </c>
      <c r="Z1286">
        <v>181</v>
      </c>
      <c r="AF1286">
        <v>325</v>
      </c>
      <c r="AG1286">
        <v>330</v>
      </c>
      <c r="AH1286">
        <v>359</v>
      </c>
      <c r="AI1286">
        <v>345</v>
      </c>
      <c r="AJ1286">
        <v>352</v>
      </c>
      <c r="AK1286">
        <v>154</v>
      </c>
      <c r="AN1286">
        <v>335.4</v>
      </c>
      <c r="AP1286">
        <v>18</v>
      </c>
      <c r="AQ1286">
        <v>200</v>
      </c>
      <c r="AR1286">
        <v>21</v>
      </c>
      <c r="AS1286">
        <v>168</v>
      </c>
      <c r="AT1286">
        <v>3</v>
      </c>
      <c r="AU1286">
        <v>4</v>
      </c>
      <c r="AV1286">
        <v>3</v>
      </c>
      <c r="BC1286">
        <v>10</v>
      </c>
      <c r="BD1286">
        <v>385</v>
      </c>
      <c r="BE1286">
        <v>1.4999999999999999E-2</v>
      </c>
      <c r="BF1286">
        <v>2.5999999999999999E-2</v>
      </c>
      <c r="BH1286">
        <v>0</v>
      </c>
      <c r="BI1286">
        <v>1.2</v>
      </c>
      <c r="BJ1286">
        <v>3.4</v>
      </c>
      <c r="BK1286">
        <v>129.1</v>
      </c>
      <c r="BL1286" t="s">
        <v>181</v>
      </c>
      <c r="BM1286" t="s">
        <v>182</v>
      </c>
      <c r="BN1286" t="s">
        <v>229</v>
      </c>
      <c r="BP1286">
        <v>11</v>
      </c>
    </row>
    <row r="1287" spans="1:68" hidden="1" x14ac:dyDescent="0.2">
      <c r="A1287">
        <v>2021</v>
      </c>
      <c r="B1287">
        <v>3</v>
      </c>
      <c r="C1287" s="260">
        <v>44276</v>
      </c>
      <c r="D1287">
        <v>407</v>
      </c>
      <c r="E1287">
        <v>629</v>
      </c>
      <c r="F1287">
        <v>4</v>
      </c>
      <c r="G1287" t="s">
        <v>354</v>
      </c>
      <c r="H1287" t="s">
        <v>355</v>
      </c>
      <c r="I1287" t="s">
        <v>163</v>
      </c>
      <c r="J1287">
        <v>1</v>
      </c>
      <c r="K1287">
        <v>5</v>
      </c>
      <c r="L1287">
        <v>221</v>
      </c>
      <c r="M1287">
        <v>203.983</v>
      </c>
      <c r="N1287">
        <v>238.017</v>
      </c>
      <c r="V1287">
        <v>201</v>
      </c>
      <c r="W1287">
        <v>226</v>
      </c>
      <c r="X1287">
        <v>233</v>
      </c>
      <c r="Z1287">
        <v>181</v>
      </c>
      <c r="AF1287">
        <v>219</v>
      </c>
      <c r="AG1287">
        <v>223</v>
      </c>
      <c r="AH1287">
        <v>243</v>
      </c>
      <c r="AI1287">
        <v>225</v>
      </c>
      <c r="AJ1287">
        <v>213</v>
      </c>
      <c r="AK1287">
        <v>154</v>
      </c>
      <c r="AN1287">
        <v>222.9</v>
      </c>
      <c r="AP1287">
        <v>18</v>
      </c>
      <c r="AQ1287">
        <v>200</v>
      </c>
      <c r="AR1287">
        <v>21</v>
      </c>
      <c r="AS1287">
        <v>168</v>
      </c>
      <c r="AT1287">
        <v>5</v>
      </c>
      <c r="AU1287">
        <v>1</v>
      </c>
      <c r="AV1287">
        <v>2</v>
      </c>
      <c r="BC1287">
        <v>8</v>
      </c>
      <c r="BD1287">
        <v>383</v>
      </c>
      <c r="BE1287">
        <v>1.4999999999999999E-2</v>
      </c>
      <c r="BF1287">
        <v>2.1000000000000001E-2</v>
      </c>
      <c r="BH1287">
        <v>0</v>
      </c>
      <c r="BI1287">
        <v>1.7</v>
      </c>
      <c r="BJ1287">
        <v>1.8</v>
      </c>
      <c r="BK1287">
        <v>85.4</v>
      </c>
      <c r="BL1287" t="s">
        <v>181</v>
      </c>
      <c r="BM1287" t="s">
        <v>182</v>
      </c>
      <c r="BN1287" t="s">
        <v>229</v>
      </c>
      <c r="BP1287">
        <v>11</v>
      </c>
    </row>
    <row r="1288" spans="1:68" hidden="1" x14ac:dyDescent="0.2">
      <c r="A1288">
        <v>2021</v>
      </c>
      <c r="B1288">
        <v>3</v>
      </c>
      <c r="C1288" s="260">
        <v>44276</v>
      </c>
      <c r="D1288">
        <v>407</v>
      </c>
      <c r="E1288">
        <v>630</v>
      </c>
      <c r="F1288">
        <v>4</v>
      </c>
      <c r="G1288" t="s">
        <v>356</v>
      </c>
      <c r="H1288" t="s">
        <v>357</v>
      </c>
      <c r="I1288" t="s">
        <v>163</v>
      </c>
      <c r="J1288">
        <v>1</v>
      </c>
      <c r="K1288">
        <v>5</v>
      </c>
      <c r="L1288">
        <v>214</v>
      </c>
      <c r="M1288">
        <v>197.84299999999999</v>
      </c>
      <c r="N1288">
        <v>230.15700000000001</v>
      </c>
      <c r="V1288">
        <v>208</v>
      </c>
      <c r="W1288">
        <v>204</v>
      </c>
      <c r="X1288">
        <v>209</v>
      </c>
      <c r="Z1288">
        <v>181</v>
      </c>
      <c r="AF1288">
        <v>222</v>
      </c>
      <c r="AG1288">
        <v>221</v>
      </c>
      <c r="AH1288">
        <v>237</v>
      </c>
      <c r="AI1288">
        <v>211</v>
      </c>
      <c r="AJ1288">
        <v>208</v>
      </c>
      <c r="AK1288">
        <v>154</v>
      </c>
      <c r="AN1288">
        <v>215</v>
      </c>
      <c r="AP1288">
        <v>18</v>
      </c>
      <c r="AQ1288">
        <v>200</v>
      </c>
      <c r="AR1288">
        <v>21</v>
      </c>
      <c r="AS1288">
        <v>168</v>
      </c>
      <c r="AT1288">
        <v>17</v>
      </c>
      <c r="AU1288">
        <v>10</v>
      </c>
      <c r="AV1288">
        <v>7</v>
      </c>
      <c r="BC1288">
        <v>34</v>
      </c>
      <c r="BD1288">
        <v>409</v>
      </c>
      <c r="BE1288">
        <v>1.4999999999999999E-2</v>
      </c>
      <c r="BF1288">
        <v>8.3000000000000004E-2</v>
      </c>
      <c r="BH1288">
        <v>0.2</v>
      </c>
      <c r="BI1288">
        <v>1.9</v>
      </c>
      <c r="BJ1288">
        <v>7.3</v>
      </c>
      <c r="BK1288">
        <v>87.9</v>
      </c>
      <c r="BL1288" t="s">
        <v>181</v>
      </c>
      <c r="BM1288" t="s">
        <v>182</v>
      </c>
      <c r="BN1288" t="s">
        <v>229</v>
      </c>
      <c r="BP1288">
        <v>11</v>
      </c>
    </row>
    <row r="1289" spans="1:68" hidden="1" x14ac:dyDescent="0.2">
      <c r="A1289">
        <v>2021</v>
      </c>
      <c r="B1289">
        <v>3</v>
      </c>
      <c r="C1289" s="260">
        <v>44276</v>
      </c>
      <c r="D1289">
        <v>143</v>
      </c>
      <c r="E1289">
        <v>281</v>
      </c>
      <c r="F1289">
        <v>5</v>
      </c>
      <c r="G1289" t="s">
        <v>275</v>
      </c>
      <c r="H1289" t="s">
        <v>276</v>
      </c>
      <c r="I1289" t="s">
        <v>163</v>
      </c>
      <c r="J1289">
        <v>4</v>
      </c>
      <c r="K1289">
        <v>2</v>
      </c>
      <c r="L1289">
        <v>285</v>
      </c>
      <c r="M1289">
        <v>265.05</v>
      </c>
      <c r="N1289">
        <v>304.95</v>
      </c>
      <c r="T1289">
        <v>268</v>
      </c>
      <c r="Y1289">
        <v>133</v>
      </c>
      <c r="AN1289">
        <v>268</v>
      </c>
      <c r="AP1289">
        <v>120</v>
      </c>
      <c r="AQ1289">
        <v>120</v>
      </c>
      <c r="AR1289">
        <v>108</v>
      </c>
      <c r="AS1289">
        <v>133</v>
      </c>
      <c r="AT1289">
        <v>5</v>
      </c>
      <c r="AU1289">
        <v>2</v>
      </c>
      <c r="AV1289">
        <v>2</v>
      </c>
      <c r="BC1289">
        <v>9</v>
      </c>
      <c r="BD1289">
        <v>351</v>
      </c>
      <c r="BE1289">
        <v>1.4999999999999999E-2</v>
      </c>
      <c r="BF1289">
        <v>2.5999999999999999E-2</v>
      </c>
      <c r="BH1289">
        <v>0</v>
      </c>
      <c r="BI1289">
        <v>1.2</v>
      </c>
      <c r="BJ1289">
        <v>2.4</v>
      </c>
      <c r="BK1289">
        <v>94.1</v>
      </c>
      <c r="BL1289" t="s">
        <v>164</v>
      </c>
      <c r="BP1289">
        <v>11</v>
      </c>
    </row>
    <row r="1290" spans="1:68" hidden="1" x14ac:dyDescent="0.2">
      <c r="A1290">
        <v>2021</v>
      </c>
      <c r="B1290">
        <v>3</v>
      </c>
      <c r="C1290" s="260">
        <v>44276</v>
      </c>
      <c r="D1290">
        <v>236</v>
      </c>
      <c r="E1290">
        <v>160</v>
      </c>
      <c r="F1290">
        <v>5</v>
      </c>
      <c r="G1290" t="s">
        <v>277</v>
      </c>
      <c r="H1290" t="s">
        <v>278</v>
      </c>
      <c r="I1290" t="s">
        <v>163</v>
      </c>
      <c r="J1290">
        <v>2</v>
      </c>
      <c r="K1290">
        <v>1</v>
      </c>
      <c r="L1290">
        <v>200</v>
      </c>
      <c r="M1290">
        <v>186</v>
      </c>
      <c r="N1290">
        <v>214</v>
      </c>
      <c r="T1290">
        <v>184</v>
      </c>
      <c r="U1290">
        <v>192</v>
      </c>
      <c r="V1290">
        <v>206</v>
      </c>
      <c r="W1290">
        <v>214</v>
      </c>
      <c r="X1290">
        <v>208</v>
      </c>
      <c r="Y1290">
        <v>94</v>
      </c>
      <c r="Z1290">
        <v>96</v>
      </c>
      <c r="AF1290">
        <v>186</v>
      </c>
      <c r="AG1290">
        <v>200</v>
      </c>
      <c r="AH1290">
        <v>183</v>
      </c>
      <c r="AI1290">
        <v>211</v>
      </c>
      <c r="AJ1290">
        <v>196</v>
      </c>
      <c r="AK1290">
        <v>84</v>
      </c>
      <c r="AL1290">
        <v>80</v>
      </c>
      <c r="AN1290">
        <v>198</v>
      </c>
      <c r="AP1290">
        <v>76</v>
      </c>
      <c r="AQ1290">
        <v>95</v>
      </c>
      <c r="AR1290">
        <v>81</v>
      </c>
      <c r="AS1290">
        <v>89</v>
      </c>
      <c r="AT1290">
        <v>8</v>
      </c>
      <c r="AU1290">
        <v>4</v>
      </c>
      <c r="AV1290">
        <v>3</v>
      </c>
      <c r="BC1290">
        <v>15</v>
      </c>
      <c r="BD1290">
        <v>1797</v>
      </c>
      <c r="BE1290">
        <v>1.4999999999999999E-2</v>
      </c>
      <c r="BF1290">
        <v>8.0000000000000002E-3</v>
      </c>
      <c r="BG1290">
        <v>1</v>
      </c>
      <c r="BH1290">
        <v>0.1</v>
      </c>
      <c r="BI1290">
        <v>9</v>
      </c>
      <c r="BJ1290">
        <v>3</v>
      </c>
      <c r="BK1290">
        <v>355.8</v>
      </c>
      <c r="BL1290" t="s">
        <v>279</v>
      </c>
      <c r="BM1290" t="s">
        <v>279</v>
      </c>
      <c r="BP1290">
        <v>11</v>
      </c>
    </row>
    <row r="1291" spans="1:68" hidden="1" x14ac:dyDescent="0.2">
      <c r="A1291">
        <v>2021</v>
      </c>
      <c r="B1291">
        <v>3</v>
      </c>
      <c r="C1291" s="260">
        <v>44276</v>
      </c>
      <c r="D1291">
        <v>384</v>
      </c>
      <c r="E1291">
        <v>556</v>
      </c>
      <c r="F1291">
        <v>5</v>
      </c>
      <c r="G1291" t="s">
        <v>171</v>
      </c>
      <c r="H1291" t="s">
        <v>172</v>
      </c>
      <c r="I1291" t="s">
        <v>163</v>
      </c>
      <c r="J1291">
        <v>1</v>
      </c>
      <c r="K1291">
        <v>6</v>
      </c>
      <c r="L1291">
        <v>1066</v>
      </c>
      <c r="M1291">
        <v>1003.106</v>
      </c>
      <c r="N1291">
        <v>1141.6859999999999</v>
      </c>
      <c r="T1291">
        <v>1092</v>
      </c>
      <c r="Y1291">
        <v>162</v>
      </c>
      <c r="AN1291">
        <v>1092</v>
      </c>
      <c r="AP1291">
        <v>20</v>
      </c>
      <c r="AQ1291">
        <v>180</v>
      </c>
      <c r="AR1291">
        <v>22</v>
      </c>
      <c r="AS1291">
        <v>162</v>
      </c>
      <c r="AT1291">
        <v>1</v>
      </c>
      <c r="AU1291">
        <v>2</v>
      </c>
      <c r="AV1291">
        <v>2</v>
      </c>
      <c r="BC1291">
        <v>5</v>
      </c>
      <c r="BD1291">
        <v>293</v>
      </c>
      <c r="BE1291">
        <v>1.4999999999999999E-2</v>
      </c>
      <c r="BF1291">
        <v>1.7000000000000001E-2</v>
      </c>
      <c r="BH1291">
        <v>0</v>
      </c>
      <c r="BI1291">
        <v>0.3</v>
      </c>
      <c r="BJ1291">
        <v>5.5</v>
      </c>
      <c r="BK1291">
        <v>320</v>
      </c>
      <c r="BL1291" t="s">
        <v>157</v>
      </c>
      <c r="BM1291" t="s">
        <v>158</v>
      </c>
      <c r="BN1291" t="s">
        <v>173</v>
      </c>
      <c r="BP1291">
        <v>11</v>
      </c>
    </row>
    <row r="1292" spans="1:68" hidden="1" x14ac:dyDescent="0.2">
      <c r="A1292">
        <v>2021</v>
      </c>
      <c r="B1292">
        <v>3</v>
      </c>
      <c r="C1292" s="260">
        <v>44276</v>
      </c>
      <c r="D1292">
        <v>384</v>
      </c>
      <c r="E1292">
        <v>557</v>
      </c>
      <c r="F1292">
        <v>5</v>
      </c>
      <c r="G1292" t="s">
        <v>174</v>
      </c>
      <c r="H1292" t="s">
        <v>175</v>
      </c>
      <c r="I1292" t="s">
        <v>163</v>
      </c>
      <c r="J1292">
        <v>1</v>
      </c>
      <c r="K1292">
        <v>6</v>
      </c>
      <c r="L1292">
        <v>182</v>
      </c>
      <c r="M1292">
        <v>171.262</v>
      </c>
      <c r="N1292">
        <v>194.922</v>
      </c>
      <c r="T1292">
        <v>190</v>
      </c>
      <c r="Y1292">
        <v>162</v>
      </c>
      <c r="AN1292">
        <v>190</v>
      </c>
      <c r="AP1292">
        <v>20</v>
      </c>
      <c r="AQ1292">
        <v>180</v>
      </c>
      <c r="AR1292">
        <v>22</v>
      </c>
      <c r="AS1292">
        <v>162</v>
      </c>
      <c r="BD1292">
        <v>96</v>
      </c>
      <c r="BE1292">
        <v>1.4999999999999999E-2</v>
      </c>
      <c r="BI1292">
        <v>0.5</v>
      </c>
      <c r="BK1292">
        <v>18.2</v>
      </c>
      <c r="BL1292" t="s">
        <v>157</v>
      </c>
      <c r="BM1292" t="s">
        <v>158</v>
      </c>
      <c r="BN1292" t="s">
        <v>173</v>
      </c>
      <c r="BO1292" t="s">
        <v>176</v>
      </c>
      <c r="BP1292">
        <v>11</v>
      </c>
    </row>
    <row r="1293" spans="1:68" hidden="1" x14ac:dyDescent="0.2">
      <c r="A1293">
        <v>2021</v>
      </c>
      <c r="B1293">
        <v>3</v>
      </c>
      <c r="C1293" s="260">
        <v>44276</v>
      </c>
      <c r="D1293">
        <v>421</v>
      </c>
      <c r="E1293">
        <v>667</v>
      </c>
      <c r="F1293">
        <v>5</v>
      </c>
      <c r="G1293" t="s">
        <v>424</v>
      </c>
      <c r="H1293" t="s">
        <v>425</v>
      </c>
      <c r="I1293" t="s">
        <v>163</v>
      </c>
      <c r="J1293">
        <v>1</v>
      </c>
      <c r="K1293">
        <v>4</v>
      </c>
      <c r="L1293">
        <v>1554</v>
      </c>
      <c r="M1293">
        <v>1462.3140000000001</v>
      </c>
      <c r="N1293">
        <v>1664.3340000000001</v>
      </c>
      <c r="T1293">
        <v>1507</v>
      </c>
      <c r="V1293">
        <v>1437</v>
      </c>
      <c r="W1293">
        <v>1477</v>
      </c>
      <c r="X1293">
        <v>1531</v>
      </c>
      <c r="Y1293">
        <v>176</v>
      </c>
      <c r="Z1293">
        <v>174</v>
      </c>
      <c r="AF1293">
        <v>1690</v>
      </c>
      <c r="AG1293">
        <v>1585</v>
      </c>
      <c r="AH1293">
        <v>1545</v>
      </c>
      <c r="AI1293">
        <v>1558</v>
      </c>
      <c r="AJ1293">
        <v>1548</v>
      </c>
      <c r="AK1293">
        <v>175</v>
      </c>
      <c r="AL1293">
        <v>182</v>
      </c>
      <c r="AN1293">
        <v>1542</v>
      </c>
      <c r="AP1293">
        <v>18</v>
      </c>
      <c r="AQ1293">
        <v>200</v>
      </c>
      <c r="AR1293">
        <v>20</v>
      </c>
      <c r="AS1293">
        <v>177</v>
      </c>
      <c r="AT1293">
        <v>4</v>
      </c>
      <c r="AU1293">
        <v>4</v>
      </c>
      <c r="AV1293">
        <v>6</v>
      </c>
      <c r="AW1293">
        <v>2</v>
      </c>
      <c r="AX1293">
        <v>2</v>
      </c>
      <c r="BC1293">
        <v>17</v>
      </c>
      <c r="BD1293">
        <v>737</v>
      </c>
      <c r="BE1293">
        <v>1.4999999999999999E-2</v>
      </c>
      <c r="BF1293">
        <v>2.3E-2</v>
      </c>
      <c r="BH1293">
        <v>0</v>
      </c>
      <c r="BI1293">
        <v>0.5</v>
      </c>
      <c r="BJ1293">
        <v>26.2</v>
      </c>
      <c r="BK1293">
        <v>1136.5</v>
      </c>
      <c r="BL1293" t="s">
        <v>157</v>
      </c>
      <c r="BM1293" t="s">
        <v>158</v>
      </c>
      <c r="BN1293" t="s">
        <v>426</v>
      </c>
      <c r="BO1293" t="s">
        <v>168</v>
      </c>
      <c r="BP1293">
        <v>11</v>
      </c>
    </row>
    <row r="1294" spans="1:68" hidden="1" x14ac:dyDescent="0.2">
      <c r="A1294">
        <v>2021</v>
      </c>
      <c r="B1294">
        <v>3</v>
      </c>
      <c r="C1294" s="260">
        <v>44276</v>
      </c>
      <c r="D1294">
        <v>421</v>
      </c>
      <c r="E1294">
        <v>673</v>
      </c>
      <c r="F1294">
        <v>5</v>
      </c>
      <c r="G1294" t="s">
        <v>427</v>
      </c>
      <c r="H1294" t="s">
        <v>428</v>
      </c>
      <c r="I1294" t="s">
        <v>163</v>
      </c>
      <c r="J1294">
        <v>1</v>
      </c>
      <c r="K1294">
        <v>4</v>
      </c>
      <c r="L1294">
        <v>61.6</v>
      </c>
      <c r="M1294">
        <v>57.965600000000002</v>
      </c>
      <c r="N1294">
        <v>65.973600000000005</v>
      </c>
      <c r="T1294">
        <v>61</v>
      </c>
      <c r="V1294">
        <v>60</v>
      </c>
      <c r="W1294">
        <v>62</v>
      </c>
      <c r="X1294">
        <v>58</v>
      </c>
      <c r="Y1294">
        <v>176</v>
      </c>
      <c r="Z1294">
        <v>174</v>
      </c>
      <c r="AF1294">
        <v>67</v>
      </c>
      <c r="AG1294">
        <v>63</v>
      </c>
      <c r="AH1294">
        <v>59</v>
      </c>
      <c r="AI1294">
        <v>62</v>
      </c>
      <c r="AJ1294">
        <v>61</v>
      </c>
      <c r="AK1294">
        <v>175</v>
      </c>
      <c r="AL1294">
        <v>182</v>
      </c>
      <c r="AN1294">
        <v>61.4</v>
      </c>
      <c r="AP1294">
        <v>18</v>
      </c>
      <c r="AQ1294">
        <v>200</v>
      </c>
      <c r="AR1294">
        <v>20</v>
      </c>
      <c r="AS1294">
        <v>177</v>
      </c>
      <c r="AT1294">
        <v>8</v>
      </c>
      <c r="AU1294">
        <v>7</v>
      </c>
      <c r="AV1294">
        <v>12</v>
      </c>
      <c r="AW1294">
        <v>3</v>
      </c>
      <c r="AX1294">
        <v>3</v>
      </c>
      <c r="BC1294">
        <v>33</v>
      </c>
      <c r="BD1294">
        <v>753</v>
      </c>
      <c r="BE1294">
        <v>1.4999999999999999E-2</v>
      </c>
      <c r="BF1294">
        <v>4.3999999999999997E-2</v>
      </c>
      <c r="BH1294">
        <v>0.5</v>
      </c>
      <c r="BI1294">
        <v>12.2</v>
      </c>
      <c r="BJ1294">
        <v>2</v>
      </c>
      <c r="BK1294">
        <v>46.2</v>
      </c>
      <c r="BL1294" t="s">
        <v>157</v>
      </c>
      <c r="BM1294" t="s">
        <v>158</v>
      </c>
      <c r="BN1294" t="s">
        <v>429</v>
      </c>
      <c r="BO1294" t="s">
        <v>168</v>
      </c>
      <c r="BP1294">
        <v>11</v>
      </c>
    </row>
    <row r="1295" spans="1:68" hidden="1" x14ac:dyDescent="0.2">
      <c r="A1295">
        <v>2021</v>
      </c>
      <c r="B1295">
        <v>3</v>
      </c>
      <c r="C1295" s="260">
        <v>44276</v>
      </c>
      <c r="D1295">
        <v>1</v>
      </c>
      <c r="E1295">
        <v>1</v>
      </c>
      <c r="F1295">
        <v>6</v>
      </c>
      <c r="G1295" t="s">
        <v>342</v>
      </c>
      <c r="H1295" t="s">
        <v>343</v>
      </c>
      <c r="I1295" t="s">
        <v>163</v>
      </c>
      <c r="J1295">
        <v>3</v>
      </c>
      <c r="K1295">
        <v>2</v>
      </c>
      <c r="L1295">
        <v>111</v>
      </c>
      <c r="M1295">
        <v>103.23</v>
      </c>
      <c r="N1295">
        <v>118.77</v>
      </c>
      <c r="T1295">
        <v>100</v>
      </c>
      <c r="U1295">
        <v>108</v>
      </c>
      <c r="V1295">
        <v>114</v>
      </c>
      <c r="W1295">
        <v>113</v>
      </c>
      <c r="X1295">
        <v>109</v>
      </c>
      <c r="Z1295">
        <v>94</v>
      </c>
      <c r="AF1295">
        <v>120</v>
      </c>
      <c r="AG1295">
        <v>118</v>
      </c>
      <c r="AH1295">
        <v>113</v>
      </c>
      <c r="AI1295">
        <v>116</v>
      </c>
      <c r="AJ1295">
        <v>119</v>
      </c>
      <c r="AK1295">
        <v>95</v>
      </c>
      <c r="AL1295">
        <v>92</v>
      </c>
      <c r="AN1295">
        <v>113</v>
      </c>
      <c r="AP1295">
        <v>108</v>
      </c>
      <c r="AQ1295">
        <v>100</v>
      </c>
      <c r="AR1295">
        <v>115</v>
      </c>
      <c r="AS1295">
        <v>94</v>
      </c>
      <c r="AT1295">
        <v>10</v>
      </c>
      <c r="AU1295">
        <v>2</v>
      </c>
      <c r="AV1295">
        <v>6</v>
      </c>
      <c r="BC1295">
        <v>18</v>
      </c>
      <c r="BD1295">
        <v>2626</v>
      </c>
      <c r="BE1295">
        <v>1.4999999999999999E-2</v>
      </c>
      <c r="BF1295">
        <v>7.0000000000000001E-3</v>
      </c>
      <c r="BG1295">
        <v>1</v>
      </c>
      <c r="BH1295">
        <v>0.2</v>
      </c>
      <c r="BI1295">
        <v>23.7</v>
      </c>
      <c r="BJ1295">
        <v>2</v>
      </c>
      <c r="BK1295">
        <v>296.7</v>
      </c>
      <c r="BL1295" t="s">
        <v>241</v>
      </c>
      <c r="BM1295" t="s">
        <v>241</v>
      </c>
      <c r="BP1295">
        <v>11</v>
      </c>
    </row>
    <row r="1296" spans="1:68" hidden="1" x14ac:dyDescent="0.2">
      <c r="A1296">
        <v>2021</v>
      </c>
      <c r="B1296">
        <v>3</v>
      </c>
      <c r="C1296" s="260">
        <v>44276</v>
      </c>
      <c r="D1296">
        <v>1</v>
      </c>
      <c r="E1296">
        <v>2</v>
      </c>
      <c r="F1296">
        <v>6</v>
      </c>
      <c r="G1296" t="s">
        <v>344</v>
      </c>
      <c r="H1296" t="s">
        <v>345</v>
      </c>
      <c r="I1296" t="s">
        <v>163</v>
      </c>
      <c r="J1296">
        <v>3</v>
      </c>
      <c r="K1296">
        <v>2</v>
      </c>
      <c r="L1296">
        <v>113</v>
      </c>
      <c r="M1296">
        <v>105.09</v>
      </c>
      <c r="N1296">
        <v>120.91</v>
      </c>
      <c r="T1296">
        <v>108</v>
      </c>
      <c r="U1296">
        <v>119</v>
      </c>
      <c r="V1296">
        <v>123</v>
      </c>
      <c r="W1296">
        <v>118</v>
      </c>
      <c r="X1296">
        <v>116</v>
      </c>
      <c r="Z1296">
        <v>94</v>
      </c>
      <c r="AF1296">
        <v>96</v>
      </c>
      <c r="AG1296">
        <v>106</v>
      </c>
      <c r="AH1296">
        <v>107</v>
      </c>
      <c r="AI1296">
        <v>110</v>
      </c>
      <c r="AJ1296">
        <v>113</v>
      </c>
      <c r="AK1296">
        <v>95</v>
      </c>
      <c r="AL1296">
        <v>92</v>
      </c>
      <c r="AN1296">
        <v>111.6</v>
      </c>
      <c r="AP1296">
        <v>108</v>
      </c>
      <c r="AQ1296">
        <v>100</v>
      </c>
      <c r="AR1296">
        <v>115</v>
      </c>
      <c r="AS1296">
        <v>94</v>
      </c>
      <c r="AT1296">
        <v>10</v>
      </c>
      <c r="AU1296">
        <v>2</v>
      </c>
      <c r="AV1296">
        <v>11</v>
      </c>
      <c r="BC1296">
        <v>23</v>
      </c>
      <c r="BD1296">
        <v>2623</v>
      </c>
      <c r="BE1296">
        <v>1.4999999999999999E-2</v>
      </c>
      <c r="BF1296">
        <v>8.9999999999999993E-3</v>
      </c>
      <c r="BG1296">
        <v>1</v>
      </c>
      <c r="BH1296">
        <v>0.2</v>
      </c>
      <c r="BI1296">
        <v>23.2</v>
      </c>
      <c r="BJ1296">
        <v>2.6</v>
      </c>
      <c r="BK1296">
        <v>292.7</v>
      </c>
      <c r="BL1296" t="s">
        <v>241</v>
      </c>
      <c r="BM1296" t="s">
        <v>241</v>
      </c>
      <c r="BP1296">
        <v>11</v>
      </c>
    </row>
    <row r="1297" spans="1:68" hidden="1" x14ac:dyDescent="0.2">
      <c r="A1297">
        <v>2021</v>
      </c>
      <c r="B1297">
        <v>3</v>
      </c>
      <c r="C1297" s="260">
        <v>44276</v>
      </c>
      <c r="D1297">
        <v>423</v>
      </c>
      <c r="E1297">
        <v>669</v>
      </c>
      <c r="F1297">
        <v>6</v>
      </c>
      <c r="G1297" t="s">
        <v>430</v>
      </c>
      <c r="H1297" t="s">
        <v>431</v>
      </c>
      <c r="I1297" t="s">
        <v>163</v>
      </c>
      <c r="J1297">
        <v>2</v>
      </c>
      <c r="K1297">
        <v>2</v>
      </c>
      <c r="L1297">
        <v>954</v>
      </c>
      <c r="M1297">
        <v>897.71400000000006</v>
      </c>
      <c r="N1297">
        <v>1021.734</v>
      </c>
      <c r="T1297">
        <v>933</v>
      </c>
      <c r="U1297">
        <v>973</v>
      </c>
      <c r="V1297">
        <v>956</v>
      </c>
      <c r="W1297">
        <v>939</v>
      </c>
      <c r="X1297">
        <v>934</v>
      </c>
      <c r="Y1297">
        <v>206</v>
      </c>
      <c r="Z1297">
        <v>205</v>
      </c>
      <c r="AF1297">
        <v>991</v>
      </c>
      <c r="AG1297">
        <v>965</v>
      </c>
      <c r="AH1297">
        <v>1165</v>
      </c>
      <c r="AI1297">
        <v>976</v>
      </c>
      <c r="AJ1297">
        <v>978</v>
      </c>
      <c r="AK1297">
        <v>201</v>
      </c>
      <c r="AL1297">
        <v>200</v>
      </c>
      <c r="AN1297">
        <v>981</v>
      </c>
      <c r="AP1297">
        <v>40</v>
      </c>
      <c r="AQ1297">
        <v>180</v>
      </c>
      <c r="AR1297">
        <v>35</v>
      </c>
      <c r="AS1297">
        <v>203</v>
      </c>
      <c r="AT1297">
        <v>10</v>
      </c>
      <c r="AU1297">
        <v>6</v>
      </c>
      <c r="AV1297">
        <v>7</v>
      </c>
      <c r="BC1297">
        <v>23</v>
      </c>
      <c r="BD1297">
        <v>515</v>
      </c>
      <c r="BE1297">
        <v>1.4999999999999999E-2</v>
      </c>
      <c r="BF1297">
        <v>4.4999999999999998E-2</v>
      </c>
      <c r="BH1297">
        <v>0</v>
      </c>
      <c r="BI1297">
        <v>0.5</v>
      </c>
      <c r="BJ1297">
        <v>22.6</v>
      </c>
      <c r="BK1297">
        <v>505.2</v>
      </c>
      <c r="BL1297" t="s">
        <v>157</v>
      </c>
      <c r="BM1297" t="s">
        <v>158</v>
      </c>
      <c r="BN1297" t="s">
        <v>432</v>
      </c>
      <c r="BO1297" t="s">
        <v>168</v>
      </c>
      <c r="BP1297">
        <v>11</v>
      </c>
    </row>
    <row r="1298" spans="1:68" hidden="1" x14ac:dyDescent="0.2">
      <c r="A1298">
        <v>2021</v>
      </c>
      <c r="B1298">
        <v>3</v>
      </c>
      <c r="C1298" s="260">
        <v>44276</v>
      </c>
      <c r="D1298">
        <v>32</v>
      </c>
      <c r="E1298">
        <v>92</v>
      </c>
      <c r="F1298">
        <v>7</v>
      </c>
      <c r="G1298" t="s">
        <v>217</v>
      </c>
      <c r="H1298" t="s">
        <v>218</v>
      </c>
      <c r="I1298" t="s">
        <v>163</v>
      </c>
      <c r="J1298">
        <v>2</v>
      </c>
      <c r="K1298">
        <v>3</v>
      </c>
      <c r="L1298">
        <v>361</v>
      </c>
      <c r="M1298">
        <v>335.73</v>
      </c>
      <c r="N1298">
        <v>386.27</v>
      </c>
      <c r="X1298">
        <v>348</v>
      </c>
      <c r="Z1298">
        <v>125</v>
      </c>
      <c r="AF1298">
        <v>403</v>
      </c>
      <c r="AG1298">
        <v>400</v>
      </c>
      <c r="AH1298">
        <v>383</v>
      </c>
      <c r="AI1298">
        <v>385</v>
      </c>
      <c r="AJ1298">
        <v>372</v>
      </c>
      <c r="AK1298">
        <v>97</v>
      </c>
      <c r="AL1298">
        <v>95</v>
      </c>
      <c r="AN1298">
        <v>381.8</v>
      </c>
      <c r="AP1298">
        <v>74</v>
      </c>
      <c r="AQ1298">
        <v>97</v>
      </c>
      <c r="AR1298">
        <v>68</v>
      </c>
      <c r="AS1298">
        <v>106</v>
      </c>
      <c r="AT1298">
        <v>8</v>
      </c>
      <c r="AU1298">
        <v>1</v>
      </c>
      <c r="AV1298">
        <v>4</v>
      </c>
      <c r="BC1298">
        <v>13</v>
      </c>
      <c r="BD1298">
        <v>749</v>
      </c>
      <c r="BE1298">
        <v>1.4999999999999999E-2</v>
      </c>
      <c r="BF1298">
        <v>1.7000000000000001E-2</v>
      </c>
      <c r="BH1298">
        <v>0</v>
      </c>
      <c r="BI1298">
        <v>2.1</v>
      </c>
      <c r="BJ1298">
        <v>5</v>
      </c>
      <c r="BK1298">
        <v>286</v>
      </c>
      <c r="BL1298" t="s">
        <v>181</v>
      </c>
      <c r="BM1298" t="s">
        <v>182</v>
      </c>
      <c r="BN1298" t="s">
        <v>219</v>
      </c>
      <c r="BO1298" t="s">
        <v>220</v>
      </c>
      <c r="BP1298">
        <v>11</v>
      </c>
    </row>
    <row r="1299" spans="1:68" hidden="1" x14ac:dyDescent="0.2">
      <c r="A1299">
        <v>2021</v>
      </c>
      <c r="B1299">
        <v>3</v>
      </c>
      <c r="C1299" s="260">
        <v>44276</v>
      </c>
      <c r="D1299">
        <v>32</v>
      </c>
      <c r="E1299">
        <v>93</v>
      </c>
      <c r="F1299">
        <v>7</v>
      </c>
      <c r="G1299" t="s">
        <v>221</v>
      </c>
      <c r="H1299" t="s">
        <v>222</v>
      </c>
      <c r="I1299" t="s">
        <v>163</v>
      </c>
      <c r="J1299">
        <v>2</v>
      </c>
      <c r="K1299">
        <v>3</v>
      </c>
      <c r="L1299">
        <v>59</v>
      </c>
      <c r="M1299">
        <v>54.87</v>
      </c>
      <c r="N1299">
        <v>63.13</v>
      </c>
      <c r="X1299">
        <v>58</v>
      </c>
      <c r="Z1299">
        <v>125</v>
      </c>
      <c r="AF1299">
        <v>65</v>
      </c>
      <c r="AG1299">
        <v>58</v>
      </c>
      <c r="AH1299">
        <v>63</v>
      </c>
      <c r="AI1299">
        <v>61</v>
      </c>
      <c r="AJ1299">
        <v>59</v>
      </c>
      <c r="AK1299">
        <v>97</v>
      </c>
      <c r="AL1299">
        <v>95</v>
      </c>
      <c r="AN1299">
        <v>60.7</v>
      </c>
      <c r="AP1299">
        <v>74</v>
      </c>
      <c r="AQ1299">
        <v>97</v>
      </c>
      <c r="AR1299">
        <v>68</v>
      </c>
      <c r="AS1299">
        <v>106</v>
      </c>
      <c r="AT1299">
        <v>8</v>
      </c>
      <c r="AU1299">
        <v>4</v>
      </c>
      <c r="AV1299">
        <v>9</v>
      </c>
      <c r="BC1299">
        <v>21</v>
      </c>
      <c r="BD1299">
        <v>777</v>
      </c>
      <c r="BE1299">
        <v>1.4999999999999999E-2</v>
      </c>
      <c r="BF1299">
        <v>2.7E-2</v>
      </c>
      <c r="BH1299">
        <v>0.4</v>
      </c>
      <c r="BI1299">
        <v>13.2</v>
      </c>
      <c r="BJ1299">
        <v>1.3</v>
      </c>
      <c r="BK1299">
        <v>47.2</v>
      </c>
      <c r="BL1299" t="s">
        <v>181</v>
      </c>
      <c r="BM1299" t="s">
        <v>182</v>
      </c>
      <c r="BN1299" t="s">
        <v>223</v>
      </c>
      <c r="BO1299" t="s">
        <v>220</v>
      </c>
      <c r="BP1299">
        <v>11</v>
      </c>
    </row>
    <row r="1300" spans="1:68" hidden="1" x14ac:dyDescent="0.2">
      <c r="A1300">
        <v>2021</v>
      </c>
      <c r="B1300">
        <v>3</v>
      </c>
      <c r="C1300" s="260">
        <v>44276</v>
      </c>
      <c r="D1300">
        <v>32</v>
      </c>
      <c r="E1300">
        <v>94</v>
      </c>
      <c r="F1300">
        <v>7</v>
      </c>
      <c r="G1300" t="s">
        <v>346</v>
      </c>
      <c r="H1300" t="s">
        <v>347</v>
      </c>
      <c r="I1300" t="s">
        <v>163</v>
      </c>
      <c r="J1300">
        <v>2</v>
      </c>
      <c r="K1300">
        <v>3</v>
      </c>
      <c r="L1300">
        <v>19</v>
      </c>
      <c r="M1300">
        <v>17.670000000000002</v>
      </c>
      <c r="N1300">
        <v>20.329999999999998</v>
      </c>
      <c r="X1300">
        <v>19</v>
      </c>
      <c r="Z1300">
        <v>125</v>
      </c>
      <c r="AK1300">
        <v>97</v>
      </c>
      <c r="AL1300">
        <v>95</v>
      </c>
      <c r="AN1300">
        <v>19</v>
      </c>
      <c r="AP1300">
        <v>74</v>
      </c>
      <c r="AQ1300">
        <v>97</v>
      </c>
      <c r="AR1300">
        <v>68</v>
      </c>
      <c r="AS1300">
        <v>106</v>
      </c>
      <c r="AT1300">
        <v>2</v>
      </c>
      <c r="AU1300">
        <v>2</v>
      </c>
      <c r="AV1300">
        <v>4</v>
      </c>
      <c r="BC1300">
        <v>8</v>
      </c>
      <c r="BD1300">
        <v>392</v>
      </c>
      <c r="BE1300">
        <v>1.4999999999999999E-2</v>
      </c>
      <c r="BF1300">
        <v>0.02</v>
      </c>
      <c r="BH1300">
        <v>0.4</v>
      </c>
      <c r="BI1300">
        <v>20.6</v>
      </c>
      <c r="BJ1300">
        <v>0.2</v>
      </c>
      <c r="BK1300">
        <v>7.4</v>
      </c>
      <c r="BL1300" t="s">
        <v>181</v>
      </c>
      <c r="BM1300" t="s">
        <v>182</v>
      </c>
      <c r="BN1300" t="s">
        <v>348</v>
      </c>
      <c r="BO1300" t="s">
        <v>220</v>
      </c>
      <c r="BP1300">
        <v>11</v>
      </c>
    </row>
    <row r="1301" spans="1:68" hidden="1" x14ac:dyDescent="0.2">
      <c r="A1301">
        <v>2021</v>
      </c>
      <c r="B1301">
        <v>3</v>
      </c>
      <c r="C1301" s="260">
        <v>44276</v>
      </c>
      <c r="D1301">
        <v>57</v>
      </c>
      <c r="E1301">
        <v>135</v>
      </c>
      <c r="F1301">
        <v>25</v>
      </c>
      <c r="G1301" t="s">
        <v>455</v>
      </c>
      <c r="H1301" t="s">
        <v>456</v>
      </c>
      <c r="I1301" t="s">
        <v>374</v>
      </c>
      <c r="J1301">
        <v>12</v>
      </c>
      <c r="K1301">
        <v>1</v>
      </c>
      <c r="L1301">
        <v>10.625</v>
      </c>
      <c r="M1301">
        <v>9.8812499999999996</v>
      </c>
      <c r="N1301">
        <v>11.36875</v>
      </c>
      <c r="V1301">
        <v>11</v>
      </c>
      <c r="W1301">
        <v>11</v>
      </c>
      <c r="X1301">
        <v>11</v>
      </c>
      <c r="Z1301">
        <v>125</v>
      </c>
      <c r="AN1301">
        <v>10.8</v>
      </c>
      <c r="AP1301">
        <v>345</v>
      </c>
      <c r="AQ1301">
        <v>125</v>
      </c>
      <c r="AR1301">
        <v>346</v>
      </c>
      <c r="AS1301">
        <v>125</v>
      </c>
      <c r="BD1301">
        <v>2400</v>
      </c>
      <c r="BE1301">
        <v>0.02</v>
      </c>
      <c r="BI1301">
        <v>225.9</v>
      </c>
      <c r="BK1301">
        <v>25.9</v>
      </c>
      <c r="BL1301" t="s">
        <v>450</v>
      </c>
      <c r="BM1301" t="s">
        <v>451</v>
      </c>
      <c r="BP1301">
        <v>11</v>
      </c>
    </row>
    <row r="1302" spans="1:68" hidden="1" x14ac:dyDescent="0.2">
      <c r="A1302">
        <v>2021</v>
      </c>
      <c r="B1302">
        <v>3</v>
      </c>
      <c r="C1302" s="260">
        <v>44276</v>
      </c>
      <c r="D1302">
        <v>159</v>
      </c>
      <c r="E1302">
        <v>299</v>
      </c>
      <c r="F1302">
        <v>28</v>
      </c>
      <c r="G1302" t="s">
        <v>193</v>
      </c>
      <c r="H1302" t="s">
        <v>194</v>
      </c>
      <c r="I1302" t="s">
        <v>195</v>
      </c>
      <c r="J1302">
        <v>3</v>
      </c>
      <c r="K1302">
        <v>2</v>
      </c>
      <c r="L1302">
        <v>115</v>
      </c>
      <c r="M1302">
        <v>106.95</v>
      </c>
      <c r="N1302">
        <v>123.05</v>
      </c>
      <c r="T1302">
        <v>108</v>
      </c>
      <c r="Y1302">
        <v>106</v>
      </c>
      <c r="AN1302">
        <v>108</v>
      </c>
      <c r="AP1302">
        <v>70</v>
      </c>
      <c r="AQ1302">
        <v>154</v>
      </c>
      <c r="AR1302">
        <v>102</v>
      </c>
      <c r="AS1302">
        <v>106</v>
      </c>
      <c r="AT1302">
        <v>2</v>
      </c>
      <c r="AU1302">
        <v>1</v>
      </c>
      <c r="AV1302">
        <v>1</v>
      </c>
      <c r="BC1302">
        <v>4</v>
      </c>
      <c r="BD1302">
        <v>364</v>
      </c>
      <c r="BE1302">
        <v>0.02</v>
      </c>
      <c r="BF1302">
        <v>1.0999999999999999E-2</v>
      </c>
      <c r="BG1302">
        <v>1</v>
      </c>
      <c r="BH1302">
        <v>0</v>
      </c>
      <c r="BI1302">
        <v>3.2</v>
      </c>
      <c r="BJ1302">
        <v>0.4</v>
      </c>
      <c r="BK1302">
        <v>39.299999999999997</v>
      </c>
      <c r="BL1302" t="s">
        <v>181</v>
      </c>
      <c r="BM1302" t="s">
        <v>196</v>
      </c>
      <c r="BP1302">
        <v>11</v>
      </c>
    </row>
    <row r="1303" spans="1:68" hidden="1" x14ac:dyDescent="0.2">
      <c r="A1303">
        <v>2021</v>
      </c>
      <c r="B1303">
        <v>3</v>
      </c>
      <c r="C1303" s="260">
        <v>44276</v>
      </c>
      <c r="D1303">
        <v>123</v>
      </c>
      <c r="E1303">
        <v>645</v>
      </c>
      <c r="F1303">
        <v>30</v>
      </c>
      <c r="G1303" t="s">
        <v>238</v>
      </c>
      <c r="H1303" t="s">
        <v>239</v>
      </c>
      <c r="I1303" t="s">
        <v>240</v>
      </c>
      <c r="J1303">
        <v>4</v>
      </c>
      <c r="K1303">
        <v>1</v>
      </c>
      <c r="L1303">
        <v>133</v>
      </c>
      <c r="M1303">
        <v>123.69</v>
      </c>
      <c r="N1303">
        <v>142.31</v>
      </c>
      <c r="V1303">
        <v>131</v>
      </c>
      <c r="W1303">
        <v>140</v>
      </c>
      <c r="X1303">
        <v>128</v>
      </c>
      <c r="AF1303">
        <v>161</v>
      </c>
      <c r="AG1303">
        <v>142</v>
      </c>
      <c r="AH1303">
        <v>143</v>
      </c>
      <c r="AI1303">
        <v>136</v>
      </c>
      <c r="AJ1303">
        <v>138</v>
      </c>
      <c r="AK1303">
        <v>216</v>
      </c>
      <c r="AL1303">
        <v>215</v>
      </c>
      <c r="AN1303">
        <v>139.9</v>
      </c>
      <c r="AP1303">
        <v>80</v>
      </c>
      <c r="AQ1303">
        <v>180</v>
      </c>
      <c r="AR1303">
        <v>67</v>
      </c>
      <c r="AS1303">
        <v>216</v>
      </c>
      <c r="AT1303">
        <v>6</v>
      </c>
      <c r="AV1303">
        <v>3</v>
      </c>
      <c r="BC1303">
        <v>9</v>
      </c>
      <c r="BD1303">
        <v>809</v>
      </c>
      <c r="BE1303">
        <v>0.02</v>
      </c>
      <c r="BF1303">
        <v>1.0999999999999999E-2</v>
      </c>
      <c r="BG1303">
        <v>1</v>
      </c>
      <c r="BH1303">
        <v>0.1</v>
      </c>
      <c r="BI1303">
        <v>6.1</v>
      </c>
      <c r="BJ1303">
        <v>1.3</v>
      </c>
      <c r="BK1303">
        <v>113.2</v>
      </c>
      <c r="BL1303" t="s">
        <v>241</v>
      </c>
      <c r="BM1303" t="s">
        <v>241</v>
      </c>
      <c r="BP1303">
        <v>11</v>
      </c>
    </row>
    <row r="1304" spans="1:68" hidden="1" x14ac:dyDescent="0.2">
      <c r="A1304">
        <v>2021</v>
      </c>
      <c r="B1304">
        <v>3</v>
      </c>
      <c r="C1304" s="260">
        <v>44276</v>
      </c>
      <c r="D1304">
        <v>4</v>
      </c>
      <c r="E1304">
        <v>11</v>
      </c>
      <c r="F1304">
        <v>48</v>
      </c>
      <c r="G1304" t="s">
        <v>201</v>
      </c>
      <c r="H1304" t="s">
        <v>202</v>
      </c>
      <c r="I1304" t="s">
        <v>203</v>
      </c>
      <c r="J1304">
        <v>2</v>
      </c>
      <c r="K1304">
        <v>2</v>
      </c>
      <c r="L1304">
        <v>212</v>
      </c>
      <c r="M1304">
        <v>197.16</v>
      </c>
      <c r="N1304">
        <v>226.84</v>
      </c>
      <c r="U1304">
        <v>206</v>
      </c>
      <c r="V1304">
        <v>212</v>
      </c>
      <c r="W1304">
        <v>224</v>
      </c>
      <c r="X1304">
        <v>219</v>
      </c>
      <c r="Z1304">
        <v>141</v>
      </c>
      <c r="AF1304">
        <v>223</v>
      </c>
      <c r="AG1304">
        <v>210</v>
      </c>
      <c r="AH1304">
        <v>238</v>
      </c>
      <c r="AI1304">
        <v>203</v>
      </c>
      <c r="AJ1304">
        <v>210</v>
      </c>
      <c r="AK1304">
        <v>143</v>
      </c>
      <c r="AL1304">
        <v>145</v>
      </c>
      <c r="AN1304">
        <v>216.1</v>
      </c>
      <c r="AP1304">
        <v>37</v>
      </c>
      <c r="AQ1304">
        <v>195</v>
      </c>
      <c r="AR1304">
        <v>50</v>
      </c>
      <c r="AS1304">
        <v>143</v>
      </c>
      <c r="AT1304">
        <v>13</v>
      </c>
      <c r="AU1304">
        <v>12</v>
      </c>
      <c r="AV1304">
        <v>14</v>
      </c>
      <c r="BC1304">
        <v>39</v>
      </c>
      <c r="BD1304">
        <v>1039</v>
      </c>
      <c r="BE1304">
        <v>0.02</v>
      </c>
      <c r="BF1304">
        <v>3.7999999999999999E-2</v>
      </c>
      <c r="BH1304">
        <v>0.2</v>
      </c>
      <c r="BI1304">
        <v>4.9000000000000004</v>
      </c>
      <c r="BJ1304">
        <v>8.4</v>
      </c>
      <c r="BK1304">
        <v>224.5</v>
      </c>
      <c r="BL1304" t="s">
        <v>181</v>
      </c>
      <c r="BM1304" t="s">
        <v>199</v>
      </c>
      <c r="BN1304" t="s">
        <v>204</v>
      </c>
      <c r="BP1304">
        <v>11</v>
      </c>
    </row>
    <row r="1305" spans="1:68" hidden="1" x14ac:dyDescent="0.2">
      <c r="A1305">
        <v>2021</v>
      </c>
      <c r="B1305">
        <v>3</v>
      </c>
      <c r="C1305" s="260">
        <v>44276</v>
      </c>
      <c r="D1305">
        <v>4</v>
      </c>
      <c r="E1305">
        <v>12</v>
      </c>
      <c r="F1305">
        <v>48</v>
      </c>
      <c r="G1305" t="s">
        <v>205</v>
      </c>
      <c r="H1305" t="s">
        <v>206</v>
      </c>
      <c r="I1305" t="s">
        <v>203</v>
      </c>
      <c r="J1305">
        <v>2</v>
      </c>
      <c r="K1305">
        <v>2</v>
      </c>
      <c r="L1305">
        <v>212</v>
      </c>
      <c r="M1305">
        <v>197.16</v>
      </c>
      <c r="N1305">
        <v>226.84</v>
      </c>
      <c r="U1305">
        <v>204</v>
      </c>
      <c r="V1305">
        <v>210</v>
      </c>
      <c r="W1305">
        <v>222</v>
      </c>
      <c r="X1305">
        <v>219</v>
      </c>
      <c r="Z1305">
        <v>141</v>
      </c>
      <c r="AF1305">
        <v>218</v>
      </c>
      <c r="AG1305">
        <v>213</v>
      </c>
      <c r="AH1305">
        <v>235</v>
      </c>
      <c r="AI1305">
        <v>205</v>
      </c>
      <c r="AJ1305">
        <v>218</v>
      </c>
      <c r="AK1305">
        <v>143</v>
      </c>
      <c r="AL1305">
        <v>145</v>
      </c>
      <c r="AN1305">
        <v>216</v>
      </c>
      <c r="AP1305">
        <v>37</v>
      </c>
      <c r="AQ1305">
        <v>195</v>
      </c>
      <c r="AR1305">
        <v>50</v>
      </c>
      <c r="AS1305">
        <v>143</v>
      </c>
      <c r="AT1305">
        <v>10</v>
      </c>
      <c r="AU1305">
        <v>8</v>
      </c>
      <c r="AV1305">
        <v>11</v>
      </c>
      <c r="BC1305">
        <v>29</v>
      </c>
      <c r="BD1305">
        <v>1029</v>
      </c>
      <c r="BE1305">
        <v>0.02</v>
      </c>
      <c r="BF1305">
        <v>2.8000000000000001E-2</v>
      </c>
      <c r="BH1305">
        <v>0.1</v>
      </c>
      <c r="BI1305">
        <v>4.9000000000000004</v>
      </c>
      <c r="BJ1305">
        <v>6.3</v>
      </c>
      <c r="BK1305">
        <v>222.3</v>
      </c>
      <c r="BL1305" t="s">
        <v>181</v>
      </c>
      <c r="BM1305" t="s">
        <v>199</v>
      </c>
      <c r="BN1305" t="s">
        <v>207</v>
      </c>
      <c r="BP1305">
        <v>11</v>
      </c>
    </row>
    <row r="1306" spans="1:68" hidden="1" x14ac:dyDescent="0.2">
      <c r="A1306">
        <v>2021</v>
      </c>
      <c r="B1306">
        <v>3</v>
      </c>
      <c r="C1306" s="260">
        <v>44276</v>
      </c>
      <c r="D1306">
        <v>334</v>
      </c>
      <c r="E1306">
        <v>254</v>
      </c>
      <c r="F1306">
        <v>49</v>
      </c>
      <c r="G1306" t="s">
        <v>208</v>
      </c>
      <c r="H1306" t="s">
        <v>209</v>
      </c>
      <c r="I1306" t="s">
        <v>203</v>
      </c>
      <c r="J1306">
        <v>4</v>
      </c>
      <c r="K1306">
        <v>2</v>
      </c>
      <c r="L1306">
        <v>203</v>
      </c>
      <c r="M1306">
        <v>188.79</v>
      </c>
      <c r="N1306">
        <v>217.21</v>
      </c>
      <c r="U1306">
        <v>206</v>
      </c>
      <c r="V1306">
        <v>212</v>
      </c>
      <c r="W1306">
        <v>221</v>
      </c>
      <c r="X1306">
        <v>212</v>
      </c>
      <c r="Y1306">
        <v>142</v>
      </c>
      <c r="Z1306">
        <v>138</v>
      </c>
      <c r="AF1306">
        <v>220</v>
      </c>
      <c r="AG1306">
        <v>206</v>
      </c>
      <c r="AH1306">
        <v>209</v>
      </c>
      <c r="AI1306">
        <v>211</v>
      </c>
      <c r="AJ1306">
        <v>215</v>
      </c>
      <c r="AK1306">
        <v>150</v>
      </c>
      <c r="AL1306">
        <v>141</v>
      </c>
      <c r="AN1306">
        <v>212.4</v>
      </c>
      <c r="AP1306">
        <v>88</v>
      </c>
      <c r="AQ1306">
        <v>164</v>
      </c>
      <c r="AR1306">
        <v>101</v>
      </c>
      <c r="AS1306">
        <v>143</v>
      </c>
      <c r="AT1306">
        <v>3</v>
      </c>
      <c r="AU1306">
        <v>4</v>
      </c>
      <c r="AV1306">
        <v>4</v>
      </c>
      <c r="BC1306">
        <v>11</v>
      </c>
      <c r="BD1306">
        <v>11</v>
      </c>
      <c r="BE1306">
        <v>0.02</v>
      </c>
      <c r="BF1306">
        <v>1</v>
      </c>
      <c r="BH1306">
        <v>0.1</v>
      </c>
      <c r="BI1306">
        <v>0.1</v>
      </c>
      <c r="BJ1306">
        <v>2.2999999999999998</v>
      </c>
      <c r="BK1306">
        <v>2.2999999999999998</v>
      </c>
      <c r="BL1306" t="s">
        <v>181</v>
      </c>
      <c r="BM1306" t="s">
        <v>196</v>
      </c>
      <c r="BN1306" t="s">
        <v>210</v>
      </c>
      <c r="BP1306">
        <v>11</v>
      </c>
    </row>
    <row r="1307" spans="1:68" hidden="1" x14ac:dyDescent="0.2">
      <c r="A1307">
        <v>2021</v>
      </c>
      <c r="B1307">
        <v>3</v>
      </c>
      <c r="C1307" s="260">
        <v>44277</v>
      </c>
      <c r="D1307">
        <v>47</v>
      </c>
      <c r="E1307">
        <v>122</v>
      </c>
      <c r="F1307">
        <v>2</v>
      </c>
      <c r="G1307" t="s">
        <v>154</v>
      </c>
      <c r="H1307" t="s">
        <v>155</v>
      </c>
      <c r="I1307" t="s">
        <v>156</v>
      </c>
      <c r="J1307">
        <v>2</v>
      </c>
      <c r="K1307">
        <v>1</v>
      </c>
      <c r="L1307">
        <v>280</v>
      </c>
      <c r="M1307">
        <v>267.39999999999998</v>
      </c>
      <c r="N1307">
        <v>292.60000000000002</v>
      </c>
      <c r="AP1307">
        <v>63</v>
      </c>
      <c r="AQ1307">
        <v>115</v>
      </c>
      <c r="BD1307">
        <v>720</v>
      </c>
      <c r="BE1307">
        <v>1.4999999999999999E-2</v>
      </c>
      <c r="BI1307">
        <v>2.6</v>
      </c>
      <c r="BL1307" t="s">
        <v>157</v>
      </c>
      <c r="BM1307" t="s">
        <v>158</v>
      </c>
      <c r="BN1307" t="s">
        <v>159</v>
      </c>
      <c r="BO1307" t="s">
        <v>160</v>
      </c>
      <c r="BP1307">
        <v>12</v>
      </c>
    </row>
    <row r="1308" spans="1:68" hidden="1" x14ac:dyDescent="0.2">
      <c r="A1308">
        <v>2021</v>
      </c>
      <c r="B1308">
        <v>3</v>
      </c>
      <c r="C1308" s="260">
        <v>44277</v>
      </c>
      <c r="D1308">
        <v>395</v>
      </c>
      <c r="E1308">
        <v>607</v>
      </c>
      <c r="F1308">
        <v>2</v>
      </c>
      <c r="G1308" t="s">
        <v>284</v>
      </c>
      <c r="H1308" t="s">
        <v>285</v>
      </c>
      <c r="I1308" t="s">
        <v>163</v>
      </c>
      <c r="J1308">
        <v>3</v>
      </c>
      <c r="K1308">
        <v>3</v>
      </c>
      <c r="L1308">
        <v>120</v>
      </c>
      <c r="M1308">
        <v>111.6</v>
      </c>
      <c r="N1308">
        <v>128.4</v>
      </c>
      <c r="T1308">
        <v>116</v>
      </c>
      <c r="U1308">
        <v>112</v>
      </c>
      <c r="V1308">
        <v>114</v>
      </c>
      <c r="W1308">
        <v>113</v>
      </c>
      <c r="X1308">
        <v>121</v>
      </c>
      <c r="Y1308">
        <v>108</v>
      </c>
      <c r="Z1308">
        <v>104</v>
      </c>
      <c r="AG1308">
        <v>137</v>
      </c>
      <c r="AI1308">
        <v>160</v>
      </c>
      <c r="AJ1308">
        <v>152</v>
      </c>
      <c r="AK1308">
        <v>122</v>
      </c>
      <c r="AL1308">
        <v>125</v>
      </c>
      <c r="AN1308">
        <v>128.1</v>
      </c>
      <c r="AP1308">
        <v>90</v>
      </c>
      <c r="AQ1308">
        <v>120</v>
      </c>
      <c r="AR1308">
        <v>94</v>
      </c>
      <c r="AS1308">
        <v>115</v>
      </c>
      <c r="AT1308">
        <v>16</v>
      </c>
      <c r="AU1308">
        <v>8</v>
      </c>
      <c r="AV1308">
        <v>5</v>
      </c>
      <c r="BC1308">
        <v>29</v>
      </c>
      <c r="BD1308">
        <v>1829</v>
      </c>
      <c r="BE1308">
        <v>1.4999999999999999E-2</v>
      </c>
      <c r="BF1308">
        <v>1.6E-2</v>
      </c>
      <c r="BH1308">
        <v>0.2</v>
      </c>
      <c r="BI1308">
        <v>15.2</v>
      </c>
      <c r="BJ1308">
        <v>3.7</v>
      </c>
      <c r="BK1308">
        <v>234.3</v>
      </c>
      <c r="BL1308" t="s">
        <v>286</v>
      </c>
      <c r="BM1308" t="s">
        <v>286</v>
      </c>
      <c r="BP1308">
        <v>12</v>
      </c>
    </row>
    <row r="1309" spans="1:68" hidden="1" x14ac:dyDescent="0.2">
      <c r="A1309">
        <v>2021</v>
      </c>
      <c r="B1309">
        <v>3</v>
      </c>
      <c r="C1309" s="260">
        <v>44277</v>
      </c>
      <c r="D1309">
        <v>395</v>
      </c>
      <c r="E1309">
        <v>608</v>
      </c>
      <c r="F1309">
        <v>2</v>
      </c>
      <c r="G1309" t="s">
        <v>287</v>
      </c>
      <c r="H1309" t="s">
        <v>288</v>
      </c>
      <c r="I1309" t="s">
        <v>163</v>
      </c>
      <c r="J1309">
        <v>3</v>
      </c>
      <c r="K1309">
        <v>3</v>
      </c>
      <c r="L1309">
        <v>110</v>
      </c>
      <c r="M1309">
        <v>102.3</v>
      </c>
      <c r="N1309">
        <v>117.7</v>
      </c>
      <c r="T1309">
        <v>109</v>
      </c>
      <c r="U1309">
        <v>104</v>
      </c>
      <c r="V1309">
        <v>108</v>
      </c>
      <c r="W1309">
        <v>109</v>
      </c>
      <c r="X1309">
        <v>109</v>
      </c>
      <c r="Y1309">
        <v>108</v>
      </c>
      <c r="Z1309">
        <v>104</v>
      </c>
      <c r="AG1309">
        <v>115</v>
      </c>
      <c r="AI1309">
        <v>116</v>
      </c>
      <c r="AJ1309">
        <v>113</v>
      </c>
      <c r="AK1309">
        <v>122</v>
      </c>
      <c r="AL1309">
        <v>125</v>
      </c>
      <c r="AN1309">
        <v>110.4</v>
      </c>
      <c r="AP1309">
        <v>90</v>
      </c>
      <c r="AQ1309">
        <v>120</v>
      </c>
      <c r="AR1309">
        <v>94</v>
      </c>
      <c r="AS1309">
        <v>115</v>
      </c>
      <c r="AT1309">
        <v>10</v>
      </c>
      <c r="AU1309">
        <v>6</v>
      </c>
      <c r="AV1309">
        <v>4</v>
      </c>
      <c r="BC1309">
        <v>20</v>
      </c>
      <c r="BD1309">
        <v>1820</v>
      </c>
      <c r="BE1309">
        <v>1.4999999999999999E-2</v>
      </c>
      <c r="BF1309">
        <v>1.0999999999999999E-2</v>
      </c>
      <c r="BG1309">
        <v>1</v>
      </c>
      <c r="BH1309">
        <v>0.2</v>
      </c>
      <c r="BI1309">
        <v>16.5</v>
      </c>
      <c r="BJ1309">
        <v>2.2000000000000002</v>
      </c>
      <c r="BK1309">
        <v>200.9</v>
      </c>
      <c r="BL1309" t="s">
        <v>286</v>
      </c>
      <c r="BM1309" t="s">
        <v>286</v>
      </c>
      <c r="BP1309">
        <v>12</v>
      </c>
    </row>
    <row r="1310" spans="1:68" hidden="1" x14ac:dyDescent="0.2">
      <c r="A1310">
        <v>2021</v>
      </c>
      <c r="B1310">
        <v>3</v>
      </c>
      <c r="C1310" s="260">
        <v>44277</v>
      </c>
      <c r="D1310">
        <v>395</v>
      </c>
      <c r="E1310">
        <v>609</v>
      </c>
      <c r="F1310">
        <v>2</v>
      </c>
      <c r="G1310" t="s">
        <v>289</v>
      </c>
      <c r="H1310" t="s">
        <v>290</v>
      </c>
      <c r="I1310" t="s">
        <v>163</v>
      </c>
      <c r="J1310">
        <v>3</v>
      </c>
      <c r="K1310">
        <v>3</v>
      </c>
      <c r="L1310">
        <v>50</v>
      </c>
      <c r="M1310">
        <v>46.5</v>
      </c>
      <c r="N1310">
        <v>53.5</v>
      </c>
      <c r="T1310">
        <v>49</v>
      </c>
      <c r="U1310">
        <v>48</v>
      </c>
      <c r="V1310">
        <v>51</v>
      </c>
      <c r="W1310">
        <v>48</v>
      </c>
      <c r="X1310">
        <v>50</v>
      </c>
      <c r="Y1310">
        <v>108</v>
      </c>
      <c r="Z1310">
        <v>104</v>
      </c>
      <c r="AG1310">
        <v>48</v>
      </c>
      <c r="AI1310">
        <v>52</v>
      </c>
      <c r="AJ1310">
        <v>49</v>
      </c>
      <c r="AK1310">
        <v>122</v>
      </c>
      <c r="AL1310">
        <v>125</v>
      </c>
      <c r="AN1310">
        <v>49.4</v>
      </c>
      <c r="AP1310">
        <v>90</v>
      </c>
      <c r="AQ1310">
        <v>120</v>
      </c>
      <c r="AR1310">
        <v>94</v>
      </c>
      <c r="AS1310">
        <v>115</v>
      </c>
      <c r="AT1310">
        <v>12</v>
      </c>
      <c r="AU1310">
        <v>6</v>
      </c>
      <c r="AV1310">
        <v>4</v>
      </c>
      <c r="BC1310">
        <v>22</v>
      </c>
      <c r="BD1310">
        <v>1822</v>
      </c>
      <c r="BE1310">
        <v>1.4999999999999999E-2</v>
      </c>
      <c r="BF1310">
        <v>1.2E-2</v>
      </c>
      <c r="BG1310">
        <v>1</v>
      </c>
      <c r="BH1310">
        <v>0.4</v>
      </c>
      <c r="BI1310">
        <v>36.4</v>
      </c>
      <c r="BJ1310">
        <v>1.1000000000000001</v>
      </c>
      <c r="BK1310">
        <v>90</v>
      </c>
      <c r="BL1310" t="s">
        <v>286</v>
      </c>
      <c r="BM1310" t="s">
        <v>286</v>
      </c>
      <c r="BP1310">
        <v>12</v>
      </c>
    </row>
    <row r="1311" spans="1:68" hidden="1" x14ac:dyDescent="0.2">
      <c r="A1311">
        <v>2021</v>
      </c>
      <c r="B1311">
        <v>3</v>
      </c>
      <c r="C1311" s="260">
        <v>44277</v>
      </c>
      <c r="D1311">
        <v>137</v>
      </c>
      <c r="E1311">
        <v>273</v>
      </c>
      <c r="F1311">
        <v>3</v>
      </c>
      <c r="G1311" t="s">
        <v>254</v>
      </c>
      <c r="H1311" t="s">
        <v>255</v>
      </c>
      <c r="I1311" t="s">
        <v>163</v>
      </c>
      <c r="J1311">
        <v>3</v>
      </c>
      <c r="K1311">
        <v>2</v>
      </c>
      <c r="L1311">
        <v>564</v>
      </c>
      <c r="M1311">
        <v>524.52</v>
      </c>
      <c r="N1311">
        <v>603.48</v>
      </c>
      <c r="V1311">
        <v>564</v>
      </c>
      <c r="W1311">
        <v>574</v>
      </c>
      <c r="X1311">
        <v>589</v>
      </c>
      <c r="Z1311">
        <v>150</v>
      </c>
      <c r="AG1311">
        <v>574</v>
      </c>
      <c r="AI1311">
        <v>588</v>
      </c>
      <c r="AJ1311">
        <v>590</v>
      </c>
      <c r="AK1311">
        <v>139</v>
      </c>
      <c r="AL1311">
        <v>139</v>
      </c>
      <c r="AN1311">
        <v>579.79999999999995</v>
      </c>
      <c r="AP1311">
        <v>93</v>
      </c>
      <c r="AQ1311">
        <v>116</v>
      </c>
      <c r="AR1311">
        <v>76</v>
      </c>
      <c r="AS1311">
        <v>143</v>
      </c>
      <c r="AT1311">
        <v>7</v>
      </c>
      <c r="AU1311">
        <v>4</v>
      </c>
      <c r="AV1311">
        <v>5</v>
      </c>
      <c r="BC1311">
        <v>16</v>
      </c>
      <c r="BD1311">
        <v>1048</v>
      </c>
      <c r="BE1311">
        <v>1.4999999999999999E-2</v>
      </c>
      <c r="BF1311">
        <v>1.4999999999999999E-2</v>
      </c>
      <c r="BG1311">
        <v>1</v>
      </c>
      <c r="BH1311">
        <v>0</v>
      </c>
      <c r="BI1311">
        <v>1.9</v>
      </c>
      <c r="BJ1311">
        <v>9.3000000000000007</v>
      </c>
      <c r="BK1311">
        <v>607.6</v>
      </c>
      <c r="BL1311" t="s">
        <v>164</v>
      </c>
      <c r="BP1311">
        <v>12</v>
      </c>
    </row>
    <row r="1312" spans="1:68" hidden="1" x14ac:dyDescent="0.2">
      <c r="A1312">
        <v>2021</v>
      </c>
      <c r="B1312">
        <v>3</v>
      </c>
      <c r="C1312" s="260">
        <v>44277</v>
      </c>
      <c r="D1312">
        <v>407</v>
      </c>
      <c r="E1312">
        <v>627</v>
      </c>
      <c r="F1312">
        <v>4</v>
      </c>
      <c r="G1312" t="s">
        <v>349</v>
      </c>
      <c r="H1312" t="s">
        <v>350</v>
      </c>
      <c r="I1312" t="s">
        <v>163</v>
      </c>
      <c r="J1312">
        <v>1</v>
      </c>
      <c r="K1312">
        <v>5</v>
      </c>
      <c r="L1312">
        <v>418.5</v>
      </c>
      <c r="M1312">
        <v>384.97815000000003</v>
      </c>
      <c r="N1312">
        <v>452.02184999999997</v>
      </c>
      <c r="T1312">
        <v>464</v>
      </c>
      <c r="U1312">
        <v>421</v>
      </c>
      <c r="V1312">
        <v>434</v>
      </c>
      <c r="W1312">
        <v>432</v>
      </c>
      <c r="X1312">
        <v>423</v>
      </c>
      <c r="Y1312">
        <v>143</v>
      </c>
      <c r="Z1312">
        <v>144</v>
      </c>
      <c r="AG1312">
        <v>448</v>
      </c>
      <c r="AI1312">
        <v>459</v>
      </c>
      <c r="AJ1312">
        <v>448</v>
      </c>
      <c r="AK1312">
        <v>157</v>
      </c>
      <c r="AL1312">
        <v>160</v>
      </c>
      <c r="AN1312">
        <v>441.1</v>
      </c>
      <c r="AP1312">
        <v>18</v>
      </c>
      <c r="AQ1312">
        <v>200</v>
      </c>
      <c r="AR1312">
        <v>24</v>
      </c>
      <c r="AS1312">
        <v>151</v>
      </c>
      <c r="AT1312">
        <v>4</v>
      </c>
      <c r="AU1312">
        <v>1</v>
      </c>
      <c r="AV1312">
        <v>3</v>
      </c>
      <c r="BC1312">
        <v>8</v>
      </c>
      <c r="BD1312">
        <v>518</v>
      </c>
      <c r="BE1312">
        <v>1.4999999999999999E-2</v>
      </c>
      <c r="BF1312">
        <v>1.4999999999999999E-2</v>
      </c>
      <c r="BG1312">
        <v>1</v>
      </c>
      <c r="BH1312">
        <v>0</v>
      </c>
      <c r="BI1312">
        <v>1.2</v>
      </c>
      <c r="BJ1312">
        <v>3.5</v>
      </c>
      <c r="BK1312">
        <v>228.5</v>
      </c>
      <c r="BL1312" t="s">
        <v>181</v>
      </c>
      <c r="BM1312" t="s">
        <v>182</v>
      </c>
      <c r="BN1312" t="s">
        <v>351</v>
      </c>
      <c r="BP1312">
        <v>12</v>
      </c>
    </row>
    <row r="1313" spans="1:68" hidden="1" x14ac:dyDescent="0.2">
      <c r="A1313">
        <v>2021</v>
      </c>
      <c r="B1313">
        <v>3</v>
      </c>
      <c r="C1313" s="260">
        <v>44277</v>
      </c>
      <c r="D1313">
        <v>407</v>
      </c>
      <c r="E1313">
        <v>628</v>
      </c>
      <c r="F1313">
        <v>4</v>
      </c>
      <c r="G1313" t="s">
        <v>352</v>
      </c>
      <c r="H1313" t="s">
        <v>353</v>
      </c>
      <c r="I1313" t="s">
        <v>163</v>
      </c>
      <c r="J1313">
        <v>1</v>
      </c>
      <c r="K1313">
        <v>5</v>
      </c>
      <c r="L1313">
        <v>330</v>
      </c>
      <c r="M1313">
        <v>303.99599999999998</v>
      </c>
      <c r="N1313">
        <v>356.00400000000002</v>
      </c>
      <c r="T1313">
        <v>357</v>
      </c>
      <c r="U1313">
        <v>318</v>
      </c>
      <c r="V1313">
        <v>335</v>
      </c>
      <c r="W1313">
        <v>331</v>
      </c>
      <c r="X1313">
        <v>336</v>
      </c>
      <c r="Y1313">
        <v>143</v>
      </c>
      <c r="Z1313">
        <v>144</v>
      </c>
      <c r="AG1313">
        <v>352</v>
      </c>
      <c r="AI1313">
        <v>365</v>
      </c>
      <c r="AJ1313">
        <v>345</v>
      </c>
      <c r="AK1313">
        <v>157</v>
      </c>
      <c r="AL1313">
        <v>160</v>
      </c>
      <c r="AN1313">
        <v>342.4</v>
      </c>
      <c r="AP1313">
        <v>18</v>
      </c>
      <c r="AQ1313">
        <v>200</v>
      </c>
      <c r="AR1313">
        <v>24</v>
      </c>
      <c r="AS1313">
        <v>151</v>
      </c>
      <c r="AT1313">
        <v>3</v>
      </c>
      <c r="AU1313">
        <v>2</v>
      </c>
      <c r="AV1313">
        <v>4</v>
      </c>
      <c r="BC1313">
        <v>9</v>
      </c>
      <c r="BD1313">
        <v>519</v>
      </c>
      <c r="BE1313">
        <v>1.4999999999999999E-2</v>
      </c>
      <c r="BF1313">
        <v>1.7000000000000001E-2</v>
      </c>
      <c r="BH1313">
        <v>0</v>
      </c>
      <c r="BI1313">
        <v>1.6</v>
      </c>
      <c r="BJ1313">
        <v>3.1</v>
      </c>
      <c r="BK1313">
        <v>177.7</v>
      </c>
      <c r="BL1313" t="s">
        <v>181</v>
      </c>
      <c r="BM1313" t="s">
        <v>182</v>
      </c>
      <c r="BN1313" t="s">
        <v>229</v>
      </c>
      <c r="BP1313">
        <v>12</v>
      </c>
    </row>
    <row r="1314" spans="1:68" hidden="1" x14ac:dyDescent="0.2">
      <c r="A1314">
        <v>2021</v>
      </c>
      <c r="B1314">
        <v>3</v>
      </c>
      <c r="C1314" s="260">
        <v>44277</v>
      </c>
      <c r="D1314">
        <v>407</v>
      </c>
      <c r="E1314">
        <v>629</v>
      </c>
      <c r="F1314">
        <v>4</v>
      </c>
      <c r="G1314" t="s">
        <v>354</v>
      </c>
      <c r="H1314" t="s">
        <v>355</v>
      </c>
      <c r="I1314" t="s">
        <v>163</v>
      </c>
      <c r="J1314">
        <v>1</v>
      </c>
      <c r="K1314">
        <v>5</v>
      </c>
      <c r="L1314">
        <v>221</v>
      </c>
      <c r="M1314">
        <v>203.983</v>
      </c>
      <c r="N1314">
        <v>238.017</v>
      </c>
      <c r="T1314">
        <v>234</v>
      </c>
      <c r="U1314">
        <v>226</v>
      </c>
      <c r="V1314">
        <v>224</v>
      </c>
      <c r="W1314">
        <v>201</v>
      </c>
      <c r="X1314">
        <v>224</v>
      </c>
      <c r="Y1314">
        <v>143</v>
      </c>
      <c r="Z1314">
        <v>144</v>
      </c>
      <c r="AG1314">
        <v>235</v>
      </c>
      <c r="AI1314">
        <v>245</v>
      </c>
      <c r="AJ1314">
        <v>233</v>
      </c>
      <c r="AK1314">
        <v>157</v>
      </c>
      <c r="AL1314">
        <v>160</v>
      </c>
      <c r="AN1314">
        <v>227.8</v>
      </c>
      <c r="AP1314">
        <v>18</v>
      </c>
      <c r="AQ1314">
        <v>200</v>
      </c>
      <c r="AR1314">
        <v>24</v>
      </c>
      <c r="AS1314">
        <v>151</v>
      </c>
      <c r="AT1314">
        <v>5</v>
      </c>
      <c r="AU1314">
        <v>1</v>
      </c>
      <c r="AV1314">
        <v>4</v>
      </c>
      <c r="BC1314">
        <v>10</v>
      </c>
      <c r="BD1314">
        <v>520</v>
      </c>
      <c r="BE1314">
        <v>1.4999999999999999E-2</v>
      </c>
      <c r="BF1314">
        <v>1.9E-2</v>
      </c>
      <c r="BH1314">
        <v>0</v>
      </c>
      <c r="BI1314">
        <v>2.4</v>
      </c>
      <c r="BJ1314">
        <v>2.2999999999999998</v>
      </c>
      <c r="BK1314">
        <v>118.5</v>
      </c>
      <c r="BL1314" t="s">
        <v>181</v>
      </c>
      <c r="BM1314" t="s">
        <v>182</v>
      </c>
      <c r="BN1314" t="s">
        <v>229</v>
      </c>
      <c r="BP1314">
        <v>12</v>
      </c>
    </row>
    <row r="1315" spans="1:68" hidden="1" x14ac:dyDescent="0.2">
      <c r="A1315">
        <v>2021</v>
      </c>
      <c r="B1315">
        <v>3</v>
      </c>
      <c r="C1315" s="260">
        <v>44277</v>
      </c>
      <c r="D1315">
        <v>407</v>
      </c>
      <c r="E1315">
        <v>630</v>
      </c>
      <c r="F1315">
        <v>4</v>
      </c>
      <c r="G1315" t="s">
        <v>356</v>
      </c>
      <c r="H1315" t="s">
        <v>357</v>
      </c>
      <c r="I1315" t="s">
        <v>163</v>
      </c>
      <c r="J1315">
        <v>1</v>
      </c>
      <c r="K1315">
        <v>5</v>
      </c>
      <c r="L1315">
        <v>214</v>
      </c>
      <c r="M1315">
        <v>197.84299999999999</v>
      </c>
      <c r="N1315">
        <v>230.15700000000001</v>
      </c>
      <c r="T1315">
        <v>213</v>
      </c>
      <c r="U1315">
        <v>218</v>
      </c>
      <c r="V1315">
        <v>208</v>
      </c>
      <c r="W1315">
        <v>199</v>
      </c>
      <c r="X1315">
        <v>209</v>
      </c>
      <c r="Y1315">
        <v>143</v>
      </c>
      <c r="Z1315">
        <v>144</v>
      </c>
      <c r="AG1315">
        <v>209</v>
      </c>
      <c r="AI1315">
        <v>238</v>
      </c>
      <c r="AJ1315">
        <v>221</v>
      </c>
      <c r="AK1315">
        <v>157</v>
      </c>
      <c r="AL1315">
        <v>160</v>
      </c>
      <c r="AN1315">
        <v>214.4</v>
      </c>
      <c r="AP1315">
        <v>18</v>
      </c>
      <c r="AQ1315">
        <v>200</v>
      </c>
      <c r="AR1315">
        <v>24</v>
      </c>
      <c r="AS1315">
        <v>151</v>
      </c>
      <c r="AT1315">
        <v>9</v>
      </c>
      <c r="AU1315">
        <v>5</v>
      </c>
      <c r="AV1315">
        <v>5</v>
      </c>
      <c r="BC1315">
        <v>19</v>
      </c>
      <c r="BD1315">
        <v>529</v>
      </c>
      <c r="BE1315">
        <v>1.4999999999999999E-2</v>
      </c>
      <c r="BF1315">
        <v>3.5999999999999997E-2</v>
      </c>
      <c r="BH1315">
        <v>0.1</v>
      </c>
      <c r="BI1315">
        <v>2.5</v>
      </c>
      <c r="BJ1315">
        <v>4.0999999999999996</v>
      </c>
      <c r="BK1315">
        <v>113.4</v>
      </c>
      <c r="BL1315" t="s">
        <v>181</v>
      </c>
      <c r="BM1315" t="s">
        <v>182</v>
      </c>
      <c r="BN1315" t="s">
        <v>229</v>
      </c>
      <c r="BP1315">
        <v>12</v>
      </c>
    </row>
    <row r="1316" spans="1:68" hidden="1" x14ac:dyDescent="0.2">
      <c r="A1316">
        <v>2021</v>
      </c>
      <c r="B1316">
        <v>3</v>
      </c>
      <c r="C1316" s="260">
        <v>44277</v>
      </c>
      <c r="D1316">
        <v>236</v>
      </c>
      <c r="E1316">
        <v>160</v>
      </c>
      <c r="F1316">
        <v>5</v>
      </c>
      <c r="G1316" t="s">
        <v>277</v>
      </c>
      <c r="H1316" t="s">
        <v>278</v>
      </c>
      <c r="I1316" t="s">
        <v>163</v>
      </c>
      <c r="J1316">
        <v>2</v>
      </c>
      <c r="K1316">
        <v>1</v>
      </c>
      <c r="L1316">
        <v>200</v>
      </c>
      <c r="M1316">
        <v>186</v>
      </c>
      <c r="N1316">
        <v>214</v>
      </c>
      <c r="T1316">
        <v>208</v>
      </c>
      <c r="U1316">
        <v>196</v>
      </c>
      <c r="V1316">
        <v>207</v>
      </c>
      <c r="Y1316">
        <v>86</v>
      </c>
      <c r="AN1316">
        <v>203.7</v>
      </c>
      <c r="AP1316">
        <v>76</v>
      </c>
      <c r="AQ1316">
        <v>95</v>
      </c>
      <c r="AR1316">
        <v>84</v>
      </c>
      <c r="AS1316">
        <v>86</v>
      </c>
      <c r="AT1316">
        <v>2</v>
      </c>
      <c r="AU1316">
        <v>4</v>
      </c>
      <c r="AV1316">
        <v>4</v>
      </c>
      <c r="BC1316">
        <v>10</v>
      </c>
      <c r="BD1316">
        <v>760</v>
      </c>
      <c r="BE1316">
        <v>1.4999999999999999E-2</v>
      </c>
      <c r="BF1316">
        <v>1.2999999999999999E-2</v>
      </c>
      <c r="BG1316">
        <v>1</v>
      </c>
      <c r="BH1316">
        <v>0.1</v>
      </c>
      <c r="BI1316">
        <v>3.8</v>
      </c>
      <c r="BJ1316">
        <v>2</v>
      </c>
      <c r="BK1316">
        <v>154.80000000000001</v>
      </c>
      <c r="BL1316" t="s">
        <v>279</v>
      </c>
      <c r="BM1316" t="s">
        <v>279</v>
      </c>
      <c r="BP1316">
        <v>12</v>
      </c>
    </row>
    <row r="1317" spans="1:68" hidden="1" x14ac:dyDescent="0.2">
      <c r="A1317">
        <v>2021</v>
      </c>
      <c r="B1317">
        <v>3</v>
      </c>
      <c r="C1317" s="260">
        <v>44277</v>
      </c>
      <c r="D1317">
        <v>295</v>
      </c>
      <c r="E1317">
        <v>219</v>
      </c>
      <c r="F1317">
        <v>5</v>
      </c>
      <c r="G1317" t="s">
        <v>234</v>
      </c>
      <c r="H1317" t="s">
        <v>235</v>
      </c>
      <c r="I1317" t="s">
        <v>163</v>
      </c>
      <c r="J1317">
        <v>6</v>
      </c>
      <c r="K1317">
        <v>1</v>
      </c>
      <c r="L1317">
        <v>114.16666669999999</v>
      </c>
      <c r="M1317">
        <v>106.175</v>
      </c>
      <c r="N1317">
        <v>122.1583333</v>
      </c>
      <c r="AI1317">
        <v>109</v>
      </c>
      <c r="AJ1317">
        <v>113</v>
      </c>
      <c r="AL1317">
        <v>100</v>
      </c>
      <c r="AN1317">
        <v>111</v>
      </c>
      <c r="AP1317">
        <v>238</v>
      </c>
      <c r="AQ1317">
        <v>91</v>
      </c>
      <c r="AR1317">
        <v>216</v>
      </c>
      <c r="AS1317">
        <v>100</v>
      </c>
      <c r="AT1317">
        <v>10</v>
      </c>
      <c r="AV1317">
        <v>3</v>
      </c>
      <c r="BC1317">
        <v>13</v>
      </c>
      <c r="BD1317">
        <v>958</v>
      </c>
      <c r="BE1317">
        <v>1.4999999999999999E-2</v>
      </c>
      <c r="BF1317">
        <v>1.4E-2</v>
      </c>
      <c r="BG1317">
        <v>1</v>
      </c>
      <c r="BH1317">
        <v>0.1</v>
      </c>
      <c r="BI1317">
        <v>8.4</v>
      </c>
      <c r="BJ1317">
        <v>1.4</v>
      </c>
      <c r="BK1317">
        <v>106.3</v>
      </c>
      <c r="BL1317" t="s">
        <v>164</v>
      </c>
      <c r="BM1317" t="s">
        <v>164</v>
      </c>
      <c r="BP1317">
        <v>12</v>
      </c>
    </row>
    <row r="1318" spans="1:68" hidden="1" x14ac:dyDescent="0.2">
      <c r="A1318">
        <v>2021</v>
      </c>
      <c r="B1318">
        <v>3</v>
      </c>
      <c r="C1318" s="260">
        <v>44277</v>
      </c>
      <c r="D1318">
        <v>421</v>
      </c>
      <c r="E1318">
        <v>667</v>
      </c>
      <c r="F1318">
        <v>5</v>
      </c>
      <c r="G1318" t="s">
        <v>424</v>
      </c>
      <c r="H1318" t="s">
        <v>425</v>
      </c>
      <c r="I1318" t="s">
        <v>163</v>
      </c>
      <c r="J1318">
        <v>1</v>
      </c>
      <c r="K1318">
        <v>4</v>
      </c>
      <c r="L1318">
        <v>1554</v>
      </c>
      <c r="M1318">
        <v>1462.3140000000001</v>
      </c>
      <c r="N1318">
        <v>1664.3340000000001</v>
      </c>
      <c r="AP1318">
        <v>18</v>
      </c>
      <c r="AQ1318">
        <v>200</v>
      </c>
      <c r="BD1318">
        <v>320</v>
      </c>
      <c r="BE1318">
        <v>1.4999999999999999E-2</v>
      </c>
      <c r="BI1318">
        <v>0.2</v>
      </c>
      <c r="BL1318" t="s">
        <v>157</v>
      </c>
      <c r="BM1318" t="s">
        <v>158</v>
      </c>
      <c r="BN1318" t="s">
        <v>426</v>
      </c>
      <c r="BO1318" t="s">
        <v>168</v>
      </c>
      <c r="BP1318">
        <v>12</v>
      </c>
    </row>
    <row r="1319" spans="1:68" hidden="1" x14ac:dyDescent="0.2">
      <c r="A1319">
        <v>2021</v>
      </c>
      <c r="B1319">
        <v>3</v>
      </c>
      <c r="C1319" s="260">
        <v>44277</v>
      </c>
      <c r="D1319">
        <v>421</v>
      </c>
      <c r="E1319">
        <v>673</v>
      </c>
      <c r="F1319">
        <v>5</v>
      </c>
      <c r="G1319" t="s">
        <v>427</v>
      </c>
      <c r="H1319" t="s">
        <v>428</v>
      </c>
      <c r="I1319" t="s">
        <v>163</v>
      </c>
      <c r="J1319">
        <v>1</v>
      </c>
      <c r="K1319">
        <v>4</v>
      </c>
      <c r="L1319">
        <v>61.6</v>
      </c>
      <c r="M1319">
        <v>57.965600000000002</v>
      </c>
      <c r="N1319">
        <v>65.973600000000005</v>
      </c>
      <c r="AP1319">
        <v>18</v>
      </c>
      <c r="AQ1319">
        <v>200</v>
      </c>
      <c r="BD1319">
        <v>320</v>
      </c>
      <c r="BE1319">
        <v>1.4999999999999999E-2</v>
      </c>
      <c r="BI1319">
        <v>5.2</v>
      </c>
      <c r="BL1319" t="s">
        <v>157</v>
      </c>
      <c r="BM1319" t="s">
        <v>158</v>
      </c>
      <c r="BN1319" t="s">
        <v>429</v>
      </c>
      <c r="BO1319" t="s">
        <v>168</v>
      </c>
      <c r="BP1319">
        <v>12</v>
      </c>
    </row>
    <row r="1320" spans="1:68" hidden="1" x14ac:dyDescent="0.2">
      <c r="A1320">
        <v>2021</v>
      </c>
      <c r="B1320">
        <v>3</v>
      </c>
      <c r="C1320" s="260">
        <v>44277</v>
      </c>
      <c r="D1320">
        <v>1</v>
      </c>
      <c r="E1320">
        <v>1</v>
      </c>
      <c r="F1320">
        <v>6</v>
      </c>
      <c r="G1320" t="s">
        <v>342</v>
      </c>
      <c r="H1320" t="s">
        <v>343</v>
      </c>
      <c r="I1320" t="s">
        <v>163</v>
      </c>
      <c r="J1320">
        <v>3</v>
      </c>
      <c r="K1320">
        <v>2</v>
      </c>
      <c r="L1320">
        <v>111</v>
      </c>
      <c r="M1320">
        <v>103.23</v>
      </c>
      <c r="N1320">
        <v>118.77</v>
      </c>
      <c r="T1320">
        <v>108</v>
      </c>
      <c r="U1320">
        <v>105</v>
      </c>
      <c r="V1320">
        <v>107</v>
      </c>
      <c r="W1320">
        <v>116</v>
      </c>
      <c r="X1320">
        <v>111</v>
      </c>
      <c r="Y1320">
        <v>94</v>
      </c>
      <c r="Z1320">
        <v>91</v>
      </c>
      <c r="AG1320">
        <v>128</v>
      </c>
      <c r="AI1320">
        <v>119</v>
      </c>
      <c r="AJ1320">
        <v>118</v>
      </c>
      <c r="AK1320">
        <v>95</v>
      </c>
      <c r="AL1320">
        <v>93</v>
      </c>
      <c r="AN1320">
        <v>114</v>
      </c>
      <c r="AP1320">
        <v>108</v>
      </c>
      <c r="AQ1320">
        <v>100</v>
      </c>
      <c r="AR1320">
        <v>116</v>
      </c>
      <c r="AS1320">
        <v>93</v>
      </c>
      <c r="AT1320">
        <v>12</v>
      </c>
      <c r="AU1320">
        <v>2</v>
      </c>
      <c r="AV1320">
        <v>2</v>
      </c>
      <c r="BC1320">
        <v>16</v>
      </c>
      <c r="BD1320">
        <v>2400</v>
      </c>
      <c r="BE1320">
        <v>1.4999999999999999E-2</v>
      </c>
      <c r="BF1320">
        <v>7.0000000000000001E-3</v>
      </c>
      <c r="BG1320">
        <v>1</v>
      </c>
      <c r="BH1320">
        <v>0.1</v>
      </c>
      <c r="BI1320">
        <v>21.6</v>
      </c>
      <c r="BJ1320">
        <v>1.8</v>
      </c>
      <c r="BK1320">
        <v>273.60000000000002</v>
      </c>
      <c r="BL1320" t="s">
        <v>241</v>
      </c>
      <c r="BM1320" t="s">
        <v>241</v>
      </c>
      <c r="BP1320">
        <v>12</v>
      </c>
    </row>
    <row r="1321" spans="1:68" hidden="1" x14ac:dyDescent="0.2">
      <c r="A1321">
        <v>2021</v>
      </c>
      <c r="B1321">
        <v>3</v>
      </c>
      <c r="C1321" s="260">
        <v>44277</v>
      </c>
      <c r="D1321">
        <v>1</v>
      </c>
      <c r="E1321">
        <v>2</v>
      </c>
      <c r="F1321">
        <v>6</v>
      </c>
      <c r="G1321" t="s">
        <v>344</v>
      </c>
      <c r="H1321" t="s">
        <v>345</v>
      </c>
      <c r="I1321" t="s">
        <v>163</v>
      </c>
      <c r="J1321">
        <v>3</v>
      </c>
      <c r="K1321">
        <v>2</v>
      </c>
      <c r="L1321">
        <v>113</v>
      </c>
      <c r="M1321">
        <v>105.09</v>
      </c>
      <c r="N1321">
        <v>120.91</v>
      </c>
      <c r="T1321">
        <v>119</v>
      </c>
      <c r="U1321">
        <v>116</v>
      </c>
      <c r="V1321">
        <v>115</v>
      </c>
      <c r="W1321">
        <v>121</v>
      </c>
      <c r="X1321">
        <v>117</v>
      </c>
      <c r="Y1321">
        <v>94</v>
      </c>
      <c r="Z1321">
        <v>91</v>
      </c>
      <c r="AG1321">
        <v>120</v>
      </c>
      <c r="AI1321">
        <v>118</v>
      </c>
      <c r="AJ1321">
        <v>109</v>
      </c>
      <c r="AK1321">
        <v>95</v>
      </c>
      <c r="AL1321">
        <v>93</v>
      </c>
      <c r="AN1321">
        <v>116.9</v>
      </c>
      <c r="AP1321">
        <v>108</v>
      </c>
      <c r="AQ1321">
        <v>100</v>
      </c>
      <c r="AR1321">
        <v>116</v>
      </c>
      <c r="AS1321">
        <v>93</v>
      </c>
      <c r="AT1321">
        <v>12</v>
      </c>
      <c r="AU1321">
        <v>4</v>
      </c>
      <c r="AV1321">
        <v>4</v>
      </c>
      <c r="BC1321">
        <v>20</v>
      </c>
      <c r="BD1321">
        <v>2412</v>
      </c>
      <c r="BE1321">
        <v>1.4999999999999999E-2</v>
      </c>
      <c r="BF1321">
        <v>8.0000000000000002E-3</v>
      </c>
      <c r="BG1321">
        <v>1</v>
      </c>
      <c r="BH1321">
        <v>0.2</v>
      </c>
      <c r="BI1321">
        <v>21.3</v>
      </c>
      <c r="BJ1321">
        <v>2.2999999999999998</v>
      </c>
      <c r="BK1321">
        <v>282</v>
      </c>
      <c r="BL1321" t="s">
        <v>241</v>
      </c>
      <c r="BM1321" t="s">
        <v>241</v>
      </c>
      <c r="BP1321">
        <v>12</v>
      </c>
    </row>
    <row r="1322" spans="1:68" hidden="1" x14ac:dyDescent="0.2">
      <c r="A1322">
        <v>2021</v>
      </c>
      <c r="B1322">
        <v>3</v>
      </c>
      <c r="C1322" s="260">
        <v>44277</v>
      </c>
      <c r="D1322">
        <v>423</v>
      </c>
      <c r="E1322">
        <v>669</v>
      </c>
      <c r="F1322">
        <v>6</v>
      </c>
      <c r="G1322" t="s">
        <v>430</v>
      </c>
      <c r="H1322" t="s">
        <v>431</v>
      </c>
      <c r="I1322" t="s">
        <v>163</v>
      </c>
      <c r="J1322">
        <v>2</v>
      </c>
      <c r="K1322">
        <v>2</v>
      </c>
      <c r="L1322">
        <v>954</v>
      </c>
      <c r="M1322">
        <v>897.71400000000006</v>
      </c>
      <c r="N1322">
        <v>1021.734</v>
      </c>
      <c r="U1322">
        <v>977</v>
      </c>
      <c r="W1322">
        <v>953</v>
      </c>
      <c r="X1322">
        <v>890</v>
      </c>
      <c r="Y1322">
        <v>181</v>
      </c>
      <c r="Z1322">
        <v>182</v>
      </c>
      <c r="AG1322">
        <v>1101</v>
      </c>
      <c r="AI1322">
        <v>989</v>
      </c>
      <c r="AJ1322">
        <v>971</v>
      </c>
      <c r="AK1322">
        <v>206</v>
      </c>
      <c r="AL1322">
        <v>189</v>
      </c>
      <c r="AN1322">
        <v>980.2</v>
      </c>
      <c r="AP1322">
        <v>40</v>
      </c>
      <c r="AQ1322">
        <v>180</v>
      </c>
      <c r="AR1322">
        <v>38</v>
      </c>
      <c r="AS1322">
        <v>190</v>
      </c>
      <c r="AT1322">
        <v>11</v>
      </c>
      <c r="AU1322">
        <v>6</v>
      </c>
      <c r="AV1322">
        <v>6</v>
      </c>
      <c r="BC1322">
        <v>23</v>
      </c>
      <c r="BD1322">
        <v>617</v>
      </c>
      <c r="BE1322">
        <v>1.4999999999999999E-2</v>
      </c>
      <c r="BF1322">
        <v>3.6999999999999998E-2</v>
      </c>
      <c r="BH1322">
        <v>0</v>
      </c>
      <c r="BI1322">
        <v>0.6</v>
      </c>
      <c r="BJ1322">
        <v>22.5</v>
      </c>
      <c r="BK1322">
        <v>604.79999999999995</v>
      </c>
      <c r="BL1322" t="s">
        <v>157</v>
      </c>
      <c r="BM1322" t="s">
        <v>158</v>
      </c>
      <c r="BN1322" t="s">
        <v>432</v>
      </c>
      <c r="BO1322" t="s">
        <v>168</v>
      </c>
      <c r="BP1322">
        <v>12</v>
      </c>
    </row>
    <row r="1323" spans="1:68" hidden="1" x14ac:dyDescent="0.2">
      <c r="A1323">
        <v>2021</v>
      </c>
      <c r="B1323">
        <v>3</v>
      </c>
      <c r="C1323" s="260">
        <v>44277</v>
      </c>
      <c r="D1323">
        <v>32</v>
      </c>
      <c r="E1323">
        <v>92</v>
      </c>
      <c r="F1323">
        <v>7</v>
      </c>
      <c r="G1323" t="s">
        <v>217</v>
      </c>
      <c r="H1323" t="s">
        <v>218</v>
      </c>
      <c r="I1323" t="s">
        <v>163</v>
      </c>
      <c r="J1323">
        <v>2</v>
      </c>
      <c r="K1323">
        <v>3</v>
      </c>
      <c r="L1323">
        <v>361</v>
      </c>
      <c r="M1323">
        <v>335.73</v>
      </c>
      <c r="N1323">
        <v>386.27</v>
      </c>
      <c r="T1323">
        <v>354</v>
      </c>
      <c r="U1323">
        <v>362</v>
      </c>
      <c r="V1323">
        <v>374</v>
      </c>
      <c r="X1323">
        <v>361</v>
      </c>
      <c r="Y1323">
        <v>93</v>
      </c>
      <c r="Z1323">
        <v>95</v>
      </c>
      <c r="AG1323">
        <v>400</v>
      </c>
      <c r="AI1323">
        <v>385</v>
      </c>
      <c r="AJ1323">
        <v>375</v>
      </c>
      <c r="AK1323">
        <v>107</v>
      </c>
      <c r="AL1323">
        <v>107</v>
      </c>
      <c r="AN1323">
        <v>373</v>
      </c>
      <c r="AP1323">
        <v>74</v>
      </c>
      <c r="AQ1323">
        <v>97</v>
      </c>
      <c r="AR1323">
        <v>72</v>
      </c>
      <c r="AS1323">
        <v>101</v>
      </c>
      <c r="AT1323">
        <v>14</v>
      </c>
      <c r="AU1323">
        <v>2</v>
      </c>
      <c r="AV1323">
        <v>4</v>
      </c>
      <c r="BC1323">
        <v>20</v>
      </c>
      <c r="BD1323">
        <v>1348</v>
      </c>
      <c r="BE1323">
        <v>1.4999999999999999E-2</v>
      </c>
      <c r="BF1323">
        <v>1.4999999999999999E-2</v>
      </c>
      <c r="BG1323">
        <v>1</v>
      </c>
      <c r="BH1323">
        <v>0.1</v>
      </c>
      <c r="BI1323">
        <v>3.7</v>
      </c>
      <c r="BJ1323">
        <v>7.5</v>
      </c>
      <c r="BK1323">
        <v>502.8</v>
      </c>
      <c r="BL1323" t="s">
        <v>181</v>
      </c>
      <c r="BM1323" t="s">
        <v>182</v>
      </c>
      <c r="BN1323" t="s">
        <v>219</v>
      </c>
      <c r="BO1323" t="s">
        <v>220</v>
      </c>
      <c r="BP1323">
        <v>12</v>
      </c>
    </row>
    <row r="1324" spans="1:68" hidden="1" x14ac:dyDescent="0.2">
      <c r="A1324">
        <v>2021</v>
      </c>
      <c r="B1324">
        <v>3</v>
      </c>
      <c r="C1324" s="260">
        <v>44277</v>
      </c>
      <c r="D1324">
        <v>32</v>
      </c>
      <c r="E1324">
        <v>93</v>
      </c>
      <c r="F1324">
        <v>7</v>
      </c>
      <c r="G1324" t="s">
        <v>221</v>
      </c>
      <c r="H1324" t="s">
        <v>222</v>
      </c>
      <c r="I1324" t="s">
        <v>163</v>
      </c>
      <c r="J1324">
        <v>2</v>
      </c>
      <c r="K1324">
        <v>3</v>
      </c>
      <c r="L1324">
        <v>59</v>
      </c>
      <c r="M1324">
        <v>54.87</v>
      </c>
      <c r="N1324">
        <v>63.13</v>
      </c>
      <c r="T1324">
        <v>57</v>
      </c>
      <c r="U1324">
        <v>59</v>
      </c>
      <c r="V1324">
        <v>61</v>
      </c>
      <c r="X1324">
        <v>57</v>
      </c>
      <c r="Y1324">
        <v>93</v>
      </c>
      <c r="Z1324">
        <v>95</v>
      </c>
      <c r="AG1324">
        <v>68</v>
      </c>
      <c r="AI1324">
        <v>62</v>
      </c>
      <c r="AJ1324">
        <v>59</v>
      </c>
      <c r="AK1324">
        <v>107</v>
      </c>
      <c r="AL1324">
        <v>107</v>
      </c>
      <c r="AN1324">
        <v>60.4</v>
      </c>
      <c r="AP1324">
        <v>74</v>
      </c>
      <c r="AQ1324">
        <v>97</v>
      </c>
      <c r="AR1324">
        <v>72</v>
      </c>
      <c r="AS1324">
        <v>101</v>
      </c>
      <c r="AT1324">
        <v>10</v>
      </c>
      <c r="AU1324">
        <v>6</v>
      </c>
      <c r="AV1324">
        <v>11</v>
      </c>
      <c r="BC1324">
        <v>27</v>
      </c>
      <c r="BD1324">
        <v>1269</v>
      </c>
      <c r="BE1324">
        <v>1.4999999999999999E-2</v>
      </c>
      <c r="BF1324">
        <v>2.1000000000000001E-2</v>
      </c>
      <c r="BH1324">
        <v>0.5</v>
      </c>
      <c r="BI1324">
        <v>21.5</v>
      </c>
      <c r="BJ1324">
        <v>1.6</v>
      </c>
      <c r="BK1324">
        <v>76.599999999999994</v>
      </c>
      <c r="BL1324" t="s">
        <v>181</v>
      </c>
      <c r="BM1324" t="s">
        <v>182</v>
      </c>
      <c r="BN1324" t="s">
        <v>223</v>
      </c>
      <c r="BO1324" t="s">
        <v>220</v>
      </c>
      <c r="BP1324">
        <v>12</v>
      </c>
    </row>
    <row r="1325" spans="1:68" hidden="1" x14ac:dyDescent="0.2">
      <c r="A1325">
        <v>2021</v>
      </c>
      <c r="B1325">
        <v>3</v>
      </c>
      <c r="C1325" s="260">
        <v>44277</v>
      </c>
      <c r="D1325">
        <v>52</v>
      </c>
      <c r="E1325">
        <v>130</v>
      </c>
      <c r="F1325">
        <v>25</v>
      </c>
      <c r="G1325" t="s">
        <v>386</v>
      </c>
      <c r="H1325" t="s">
        <v>387</v>
      </c>
      <c r="I1325" t="s">
        <v>374</v>
      </c>
      <c r="J1325">
        <v>9</v>
      </c>
      <c r="K1325">
        <v>1</v>
      </c>
      <c r="L1325">
        <v>12</v>
      </c>
      <c r="M1325">
        <v>11.16</v>
      </c>
      <c r="N1325">
        <v>12.84</v>
      </c>
      <c r="AG1325">
        <v>12</v>
      </c>
      <c r="AI1325">
        <v>12</v>
      </c>
      <c r="AJ1325">
        <v>13</v>
      </c>
      <c r="AK1325">
        <v>121</v>
      </c>
      <c r="AL1325">
        <v>113</v>
      </c>
      <c r="AN1325">
        <v>12.1</v>
      </c>
      <c r="AP1325">
        <v>336</v>
      </c>
      <c r="AQ1325">
        <v>96</v>
      </c>
      <c r="AR1325">
        <v>277</v>
      </c>
      <c r="AS1325">
        <v>117</v>
      </c>
      <c r="AT1325">
        <v>10</v>
      </c>
      <c r="AV1325">
        <v>12</v>
      </c>
      <c r="BC1325">
        <v>22</v>
      </c>
      <c r="BD1325">
        <v>1622</v>
      </c>
      <c r="BE1325">
        <v>0.02</v>
      </c>
      <c r="BF1325">
        <v>1.4E-2</v>
      </c>
      <c r="BG1325">
        <v>1</v>
      </c>
      <c r="BH1325">
        <v>1.8</v>
      </c>
      <c r="BI1325">
        <v>135.19999999999999</v>
      </c>
      <c r="BJ1325">
        <v>0.3</v>
      </c>
      <c r="BK1325">
        <v>19.600000000000001</v>
      </c>
      <c r="BL1325" t="s">
        <v>181</v>
      </c>
      <c r="BM1325" t="s">
        <v>199</v>
      </c>
      <c r="BN1325" t="s">
        <v>388</v>
      </c>
      <c r="BP1325">
        <v>12</v>
      </c>
    </row>
    <row r="1326" spans="1:68" hidden="1" x14ac:dyDescent="0.2">
      <c r="A1326">
        <v>2021</v>
      </c>
      <c r="B1326">
        <v>3</v>
      </c>
      <c r="C1326" s="260">
        <v>44277</v>
      </c>
      <c r="D1326">
        <v>57</v>
      </c>
      <c r="E1326">
        <v>135</v>
      </c>
      <c r="F1326">
        <v>25</v>
      </c>
      <c r="G1326" t="s">
        <v>455</v>
      </c>
      <c r="H1326" t="s">
        <v>456</v>
      </c>
      <c r="I1326" t="s">
        <v>374</v>
      </c>
      <c r="J1326">
        <v>12</v>
      </c>
      <c r="K1326">
        <v>1</v>
      </c>
      <c r="L1326">
        <v>10.625</v>
      </c>
      <c r="M1326">
        <v>9.8812499999999996</v>
      </c>
      <c r="N1326">
        <v>11.36875</v>
      </c>
      <c r="AP1326">
        <v>345</v>
      </c>
      <c r="AQ1326">
        <v>125</v>
      </c>
      <c r="BD1326">
        <v>480</v>
      </c>
      <c r="BE1326">
        <v>0.02</v>
      </c>
      <c r="BI1326">
        <v>45.2</v>
      </c>
      <c r="BL1326" t="s">
        <v>450</v>
      </c>
      <c r="BM1326" t="s">
        <v>451</v>
      </c>
      <c r="BP1326">
        <v>12</v>
      </c>
    </row>
    <row r="1327" spans="1:68" hidden="1" x14ac:dyDescent="0.2">
      <c r="A1327">
        <v>2021</v>
      </c>
      <c r="B1327">
        <v>3</v>
      </c>
      <c r="C1327" s="260">
        <v>44277</v>
      </c>
      <c r="D1327">
        <v>123</v>
      </c>
      <c r="E1327">
        <v>645</v>
      </c>
      <c r="F1327">
        <v>30</v>
      </c>
      <c r="G1327" t="s">
        <v>238</v>
      </c>
      <c r="H1327" t="s">
        <v>239</v>
      </c>
      <c r="I1327" t="s">
        <v>240</v>
      </c>
      <c r="J1327">
        <v>4</v>
      </c>
      <c r="K1327">
        <v>1</v>
      </c>
      <c r="L1327">
        <v>133</v>
      </c>
      <c r="M1327">
        <v>123.69</v>
      </c>
      <c r="N1327">
        <v>142.31</v>
      </c>
      <c r="T1327">
        <v>123</v>
      </c>
      <c r="U1327">
        <v>135</v>
      </c>
      <c r="V1327">
        <v>134</v>
      </c>
      <c r="W1327">
        <v>138</v>
      </c>
      <c r="X1327">
        <v>131</v>
      </c>
      <c r="Y1327">
        <v>216</v>
      </c>
      <c r="Z1327">
        <v>216</v>
      </c>
      <c r="AN1327">
        <v>132.19999999999999</v>
      </c>
      <c r="AP1327">
        <v>80</v>
      </c>
      <c r="AQ1327">
        <v>180</v>
      </c>
      <c r="AR1327">
        <v>67</v>
      </c>
      <c r="AS1327">
        <v>216</v>
      </c>
      <c r="AT1327">
        <v>15</v>
      </c>
      <c r="AU1327">
        <v>12</v>
      </c>
      <c r="AV1327">
        <v>3</v>
      </c>
      <c r="BC1327">
        <v>30</v>
      </c>
      <c r="BD1327">
        <v>690</v>
      </c>
      <c r="BE1327">
        <v>0.02</v>
      </c>
      <c r="BF1327">
        <v>4.2999999999999997E-2</v>
      </c>
      <c r="BH1327">
        <v>0.2</v>
      </c>
      <c r="BI1327">
        <v>5.2</v>
      </c>
      <c r="BJ1327">
        <v>4</v>
      </c>
      <c r="BK1327">
        <v>91.2</v>
      </c>
      <c r="BL1327" t="s">
        <v>241</v>
      </c>
      <c r="BM1327" t="s">
        <v>241</v>
      </c>
      <c r="BP1327">
        <v>12</v>
      </c>
    </row>
    <row r="1328" spans="1:68" hidden="1" x14ac:dyDescent="0.2">
      <c r="A1328">
        <v>2021</v>
      </c>
      <c r="B1328">
        <v>3</v>
      </c>
      <c r="C1328" s="260">
        <v>44277</v>
      </c>
      <c r="D1328">
        <v>4</v>
      </c>
      <c r="E1328">
        <v>11</v>
      </c>
      <c r="F1328">
        <v>48</v>
      </c>
      <c r="G1328" t="s">
        <v>201</v>
      </c>
      <c r="H1328" t="s">
        <v>202</v>
      </c>
      <c r="I1328" t="s">
        <v>203</v>
      </c>
      <c r="J1328">
        <v>2</v>
      </c>
      <c r="K1328">
        <v>2</v>
      </c>
      <c r="L1328">
        <v>212</v>
      </c>
      <c r="M1328">
        <v>197.16</v>
      </c>
      <c r="N1328">
        <v>226.84</v>
      </c>
      <c r="T1328">
        <v>211</v>
      </c>
      <c r="U1328">
        <v>202</v>
      </c>
      <c r="V1328">
        <v>198</v>
      </c>
      <c r="W1328">
        <v>215</v>
      </c>
      <c r="X1328">
        <v>217</v>
      </c>
      <c r="Y1328">
        <v>137</v>
      </c>
      <c r="Z1328">
        <v>139</v>
      </c>
      <c r="AG1328">
        <v>213</v>
      </c>
      <c r="AI1328">
        <v>211</v>
      </c>
      <c r="AJ1328">
        <v>207</v>
      </c>
      <c r="AK1328">
        <v>128</v>
      </c>
      <c r="AL1328">
        <v>135</v>
      </c>
      <c r="AN1328">
        <v>209.3</v>
      </c>
      <c r="AP1328">
        <v>37</v>
      </c>
      <c r="AQ1328">
        <v>195</v>
      </c>
      <c r="AR1328">
        <v>53</v>
      </c>
      <c r="AS1328">
        <v>135</v>
      </c>
      <c r="AT1328">
        <v>14</v>
      </c>
      <c r="AU1328">
        <v>6</v>
      </c>
      <c r="AV1328">
        <v>5</v>
      </c>
      <c r="BC1328">
        <v>25</v>
      </c>
      <c r="BD1328">
        <v>1169</v>
      </c>
      <c r="BE1328">
        <v>0.02</v>
      </c>
      <c r="BF1328">
        <v>2.1000000000000001E-2</v>
      </c>
      <c r="BH1328">
        <v>0.1</v>
      </c>
      <c r="BI1328">
        <v>5.5</v>
      </c>
      <c r="BJ1328">
        <v>5.2</v>
      </c>
      <c r="BK1328">
        <v>244.7</v>
      </c>
      <c r="BL1328" t="s">
        <v>181</v>
      </c>
      <c r="BM1328" t="s">
        <v>199</v>
      </c>
      <c r="BN1328" t="s">
        <v>204</v>
      </c>
      <c r="BP1328">
        <v>12</v>
      </c>
    </row>
    <row r="1329" spans="1:68" hidden="1" x14ac:dyDescent="0.2">
      <c r="A1329">
        <v>2021</v>
      </c>
      <c r="B1329">
        <v>3</v>
      </c>
      <c r="C1329" s="260">
        <v>44277</v>
      </c>
      <c r="D1329">
        <v>4</v>
      </c>
      <c r="E1329">
        <v>12</v>
      </c>
      <c r="F1329">
        <v>48</v>
      </c>
      <c r="G1329" t="s">
        <v>205</v>
      </c>
      <c r="H1329" t="s">
        <v>206</v>
      </c>
      <c r="I1329" t="s">
        <v>203</v>
      </c>
      <c r="J1329">
        <v>2</v>
      </c>
      <c r="K1329">
        <v>2</v>
      </c>
      <c r="L1329">
        <v>212</v>
      </c>
      <c r="M1329">
        <v>197.16</v>
      </c>
      <c r="N1329">
        <v>226.84</v>
      </c>
      <c r="T1329">
        <v>209</v>
      </c>
      <c r="U1329">
        <v>205</v>
      </c>
      <c r="V1329">
        <v>203</v>
      </c>
      <c r="W1329">
        <v>213</v>
      </c>
      <c r="X1329">
        <v>215</v>
      </c>
      <c r="Y1329">
        <v>137</v>
      </c>
      <c r="Z1329">
        <v>139</v>
      </c>
      <c r="AG1329">
        <v>217</v>
      </c>
      <c r="AI1329">
        <v>233</v>
      </c>
      <c r="AJ1329">
        <v>225</v>
      </c>
      <c r="AK1329">
        <v>128</v>
      </c>
      <c r="AL1329">
        <v>135</v>
      </c>
      <c r="AN1329">
        <v>215</v>
      </c>
      <c r="AP1329">
        <v>37</v>
      </c>
      <c r="AQ1329">
        <v>195</v>
      </c>
      <c r="AR1329">
        <v>53</v>
      </c>
      <c r="AS1329">
        <v>135</v>
      </c>
      <c r="AT1329">
        <v>9</v>
      </c>
      <c r="AU1329">
        <v>8</v>
      </c>
      <c r="AV1329">
        <v>12</v>
      </c>
      <c r="BC1329">
        <v>29</v>
      </c>
      <c r="BD1329">
        <v>1173</v>
      </c>
      <c r="BE1329">
        <v>0.02</v>
      </c>
      <c r="BF1329">
        <v>2.5000000000000001E-2</v>
      </c>
      <c r="BH1329">
        <v>0.1</v>
      </c>
      <c r="BI1329">
        <v>5.5</v>
      </c>
      <c r="BJ1329">
        <v>6.2</v>
      </c>
      <c r="BK1329">
        <v>252.2</v>
      </c>
      <c r="BL1329" t="s">
        <v>181</v>
      </c>
      <c r="BM1329" t="s">
        <v>199</v>
      </c>
      <c r="BN1329" t="s">
        <v>207</v>
      </c>
      <c r="BP1329">
        <v>12</v>
      </c>
    </row>
    <row r="1330" spans="1:68" hidden="1" x14ac:dyDescent="0.2">
      <c r="A1330">
        <v>2021</v>
      </c>
      <c r="B1330">
        <v>3</v>
      </c>
      <c r="C1330" s="260">
        <v>44277</v>
      </c>
      <c r="D1330">
        <v>334</v>
      </c>
      <c r="E1330">
        <v>254</v>
      </c>
      <c r="F1330">
        <v>49</v>
      </c>
      <c r="G1330" t="s">
        <v>208</v>
      </c>
      <c r="H1330" t="s">
        <v>209</v>
      </c>
      <c r="I1330" t="s">
        <v>203</v>
      </c>
      <c r="J1330">
        <v>4</v>
      </c>
      <c r="K1330">
        <v>2</v>
      </c>
      <c r="L1330">
        <v>203</v>
      </c>
      <c r="M1330">
        <v>188.79</v>
      </c>
      <c r="N1330">
        <v>217.21</v>
      </c>
      <c r="T1330">
        <v>206</v>
      </c>
      <c r="U1330">
        <v>198</v>
      </c>
      <c r="V1330">
        <v>209</v>
      </c>
      <c r="X1330">
        <v>201</v>
      </c>
      <c r="Y1330">
        <v>142</v>
      </c>
      <c r="Z1330">
        <v>139</v>
      </c>
      <c r="AG1330">
        <v>213</v>
      </c>
      <c r="AI1330">
        <v>211</v>
      </c>
      <c r="AJ1330">
        <v>207</v>
      </c>
      <c r="AK1330">
        <v>151</v>
      </c>
      <c r="AL1330">
        <v>145</v>
      </c>
      <c r="AN1330">
        <v>206.4</v>
      </c>
      <c r="AP1330">
        <v>88</v>
      </c>
      <c r="AQ1330">
        <v>164</v>
      </c>
      <c r="AR1330">
        <v>100</v>
      </c>
      <c r="AS1330">
        <v>144</v>
      </c>
      <c r="AT1330">
        <v>10</v>
      </c>
      <c r="AU1330">
        <v>4</v>
      </c>
      <c r="AV1330">
        <v>10</v>
      </c>
      <c r="BC1330">
        <v>24</v>
      </c>
      <c r="BD1330">
        <v>1224</v>
      </c>
      <c r="BE1330">
        <v>0.02</v>
      </c>
      <c r="BF1330">
        <v>0.02</v>
      </c>
      <c r="BG1330">
        <v>1</v>
      </c>
      <c r="BH1330">
        <v>0.1</v>
      </c>
      <c r="BI1330">
        <v>6</v>
      </c>
      <c r="BJ1330">
        <v>5</v>
      </c>
      <c r="BK1330">
        <v>252.6</v>
      </c>
      <c r="BL1330" t="s">
        <v>181</v>
      </c>
      <c r="BM1330" t="s">
        <v>196</v>
      </c>
      <c r="BN1330" t="s">
        <v>210</v>
      </c>
      <c r="BP1330">
        <v>12</v>
      </c>
    </row>
    <row r="1331" spans="1:68" hidden="1" x14ac:dyDescent="0.2">
      <c r="A1331">
        <v>2021</v>
      </c>
      <c r="B1331">
        <v>3</v>
      </c>
      <c r="C1331" s="260">
        <v>44278</v>
      </c>
      <c r="D1331">
        <v>395</v>
      </c>
      <c r="E1331">
        <v>607</v>
      </c>
      <c r="F1331">
        <v>2</v>
      </c>
      <c r="G1331" t="s">
        <v>284</v>
      </c>
      <c r="H1331" t="s">
        <v>285</v>
      </c>
      <c r="I1331" t="s">
        <v>163</v>
      </c>
      <c r="J1331">
        <v>3</v>
      </c>
      <c r="K1331">
        <v>3</v>
      </c>
      <c r="L1331">
        <v>120</v>
      </c>
      <c r="M1331">
        <v>111.6</v>
      </c>
      <c r="N1331">
        <v>128.4</v>
      </c>
      <c r="T1331">
        <v>124</v>
      </c>
      <c r="U1331">
        <v>112</v>
      </c>
      <c r="X1331">
        <v>122</v>
      </c>
      <c r="Y1331">
        <v>115</v>
      </c>
      <c r="Z1331">
        <v>115</v>
      </c>
      <c r="AG1331">
        <v>123</v>
      </c>
      <c r="AH1331">
        <v>120</v>
      </c>
      <c r="AI1331">
        <v>118</v>
      </c>
      <c r="AJ1331">
        <v>113</v>
      </c>
      <c r="AK1331">
        <v>111</v>
      </c>
      <c r="AL1331">
        <v>111</v>
      </c>
      <c r="AN1331">
        <v>118.9</v>
      </c>
      <c r="AP1331">
        <v>90</v>
      </c>
      <c r="AQ1331">
        <v>120</v>
      </c>
      <c r="AR1331">
        <v>96</v>
      </c>
      <c r="AS1331">
        <v>113</v>
      </c>
      <c r="AT1331">
        <v>12</v>
      </c>
      <c r="AU1331">
        <v>2</v>
      </c>
      <c r="AV1331">
        <v>8</v>
      </c>
      <c r="BC1331">
        <v>22</v>
      </c>
      <c r="BD1331">
        <v>2182</v>
      </c>
      <c r="BE1331">
        <v>1.4999999999999999E-2</v>
      </c>
      <c r="BF1331">
        <v>0.01</v>
      </c>
      <c r="BG1331">
        <v>1</v>
      </c>
      <c r="BH1331">
        <v>0.2</v>
      </c>
      <c r="BI1331">
        <v>18.2</v>
      </c>
      <c r="BJ1331">
        <v>2.6</v>
      </c>
      <c r="BK1331">
        <v>259.39999999999998</v>
      </c>
      <c r="BL1331" t="s">
        <v>286</v>
      </c>
      <c r="BM1331" t="s">
        <v>286</v>
      </c>
      <c r="BP1331">
        <v>12</v>
      </c>
    </row>
    <row r="1332" spans="1:68" hidden="1" x14ac:dyDescent="0.2">
      <c r="A1332">
        <v>2021</v>
      </c>
      <c r="B1332">
        <v>3</v>
      </c>
      <c r="C1332" s="260">
        <v>44278</v>
      </c>
      <c r="D1332">
        <v>395</v>
      </c>
      <c r="E1332">
        <v>608</v>
      </c>
      <c r="F1332">
        <v>2</v>
      </c>
      <c r="G1332" t="s">
        <v>287</v>
      </c>
      <c r="H1332" t="s">
        <v>288</v>
      </c>
      <c r="I1332" t="s">
        <v>163</v>
      </c>
      <c r="J1332">
        <v>3</v>
      </c>
      <c r="K1332">
        <v>3</v>
      </c>
      <c r="L1332">
        <v>110</v>
      </c>
      <c r="M1332">
        <v>102.3</v>
      </c>
      <c r="N1332">
        <v>117.7</v>
      </c>
      <c r="T1332">
        <v>112</v>
      </c>
      <c r="U1332">
        <v>114</v>
      </c>
      <c r="X1332">
        <v>112</v>
      </c>
      <c r="Y1332">
        <v>115</v>
      </c>
      <c r="Z1332">
        <v>115</v>
      </c>
      <c r="AG1332">
        <v>116</v>
      </c>
      <c r="AH1332">
        <v>111</v>
      </c>
      <c r="AI1332">
        <v>113</v>
      </c>
      <c r="AJ1332">
        <v>115</v>
      </c>
      <c r="AK1332">
        <v>111</v>
      </c>
      <c r="AL1332">
        <v>111</v>
      </c>
      <c r="AN1332">
        <v>113.3</v>
      </c>
      <c r="AP1332">
        <v>90</v>
      </c>
      <c r="AQ1332">
        <v>120</v>
      </c>
      <c r="AR1332">
        <v>96</v>
      </c>
      <c r="AS1332">
        <v>113</v>
      </c>
      <c r="AT1332">
        <v>7</v>
      </c>
      <c r="AU1332">
        <v>2</v>
      </c>
      <c r="AV1332">
        <v>8</v>
      </c>
      <c r="BC1332">
        <v>17</v>
      </c>
      <c r="BD1332">
        <v>2177</v>
      </c>
      <c r="BE1332">
        <v>1.4999999999999999E-2</v>
      </c>
      <c r="BF1332">
        <v>8.0000000000000002E-3</v>
      </c>
      <c r="BG1332">
        <v>1</v>
      </c>
      <c r="BH1332">
        <v>0.2</v>
      </c>
      <c r="BI1332">
        <v>19.8</v>
      </c>
      <c r="BJ1332">
        <v>1.9</v>
      </c>
      <c r="BK1332">
        <v>246.7</v>
      </c>
      <c r="BL1332" t="s">
        <v>286</v>
      </c>
      <c r="BM1332" t="s">
        <v>286</v>
      </c>
      <c r="BP1332">
        <v>12</v>
      </c>
    </row>
    <row r="1333" spans="1:68" hidden="1" x14ac:dyDescent="0.2">
      <c r="A1333">
        <v>2021</v>
      </c>
      <c r="B1333">
        <v>3</v>
      </c>
      <c r="C1333" s="260">
        <v>44278</v>
      </c>
      <c r="D1333">
        <v>395</v>
      </c>
      <c r="E1333">
        <v>609</v>
      </c>
      <c r="F1333">
        <v>2</v>
      </c>
      <c r="G1333" t="s">
        <v>289</v>
      </c>
      <c r="H1333" t="s">
        <v>290</v>
      </c>
      <c r="I1333" t="s">
        <v>163</v>
      </c>
      <c r="J1333">
        <v>3</v>
      </c>
      <c r="K1333">
        <v>3</v>
      </c>
      <c r="L1333">
        <v>50</v>
      </c>
      <c r="M1333">
        <v>46.5</v>
      </c>
      <c r="N1333">
        <v>53.5</v>
      </c>
      <c r="T1333">
        <v>55</v>
      </c>
      <c r="U1333">
        <v>48</v>
      </c>
      <c r="X1333">
        <v>50</v>
      </c>
      <c r="Y1333">
        <v>115</v>
      </c>
      <c r="Z1333">
        <v>115</v>
      </c>
      <c r="AG1333">
        <v>52</v>
      </c>
      <c r="AH1333">
        <v>53</v>
      </c>
      <c r="AI1333">
        <v>51</v>
      </c>
      <c r="AJ1333">
        <v>49</v>
      </c>
      <c r="AK1333">
        <v>111</v>
      </c>
      <c r="AL1333">
        <v>111</v>
      </c>
      <c r="AN1333">
        <v>51.1</v>
      </c>
      <c r="AP1333">
        <v>90</v>
      </c>
      <c r="AQ1333">
        <v>120</v>
      </c>
      <c r="AR1333">
        <v>96</v>
      </c>
      <c r="AS1333">
        <v>113</v>
      </c>
      <c r="AT1333">
        <v>10</v>
      </c>
      <c r="AU1333">
        <v>2</v>
      </c>
      <c r="AV1333">
        <v>4</v>
      </c>
      <c r="BC1333">
        <v>16</v>
      </c>
      <c r="BD1333">
        <v>2176</v>
      </c>
      <c r="BE1333">
        <v>1.4999999999999999E-2</v>
      </c>
      <c r="BF1333">
        <v>7.0000000000000001E-3</v>
      </c>
      <c r="BG1333">
        <v>1</v>
      </c>
      <c r="BH1333">
        <v>0.3</v>
      </c>
      <c r="BI1333">
        <v>43.5</v>
      </c>
      <c r="BJ1333">
        <v>0.8</v>
      </c>
      <c r="BK1333">
        <v>111.2</v>
      </c>
      <c r="BL1333" t="s">
        <v>286</v>
      </c>
      <c r="BM1333" t="s">
        <v>286</v>
      </c>
      <c r="BP1333">
        <v>12</v>
      </c>
    </row>
    <row r="1334" spans="1:68" hidden="1" x14ac:dyDescent="0.2">
      <c r="A1334">
        <v>2021</v>
      </c>
      <c r="B1334">
        <v>3</v>
      </c>
      <c r="C1334" s="260">
        <v>44278</v>
      </c>
      <c r="D1334">
        <v>137</v>
      </c>
      <c r="E1334">
        <v>273</v>
      </c>
      <c r="F1334">
        <v>3</v>
      </c>
      <c r="G1334" t="s">
        <v>254</v>
      </c>
      <c r="H1334" t="s">
        <v>255</v>
      </c>
      <c r="I1334" t="s">
        <v>163</v>
      </c>
      <c r="J1334">
        <v>3</v>
      </c>
      <c r="K1334">
        <v>2</v>
      </c>
      <c r="L1334">
        <v>564</v>
      </c>
      <c r="M1334">
        <v>524.52</v>
      </c>
      <c r="N1334">
        <v>603.48</v>
      </c>
      <c r="T1334">
        <v>572</v>
      </c>
      <c r="U1334">
        <v>564</v>
      </c>
      <c r="X1334">
        <v>542</v>
      </c>
      <c r="Y1334">
        <v>142</v>
      </c>
      <c r="Z1334">
        <v>142</v>
      </c>
      <c r="AG1334">
        <v>583</v>
      </c>
      <c r="AH1334">
        <v>589</v>
      </c>
      <c r="AI1334">
        <v>600</v>
      </c>
      <c r="AJ1334">
        <v>601</v>
      </c>
      <c r="AK1334">
        <v>161</v>
      </c>
      <c r="AL1334">
        <v>165</v>
      </c>
      <c r="AN1334">
        <v>578.70000000000005</v>
      </c>
      <c r="AP1334">
        <v>93</v>
      </c>
      <c r="AQ1334">
        <v>116</v>
      </c>
      <c r="AR1334">
        <v>71</v>
      </c>
      <c r="AS1334">
        <v>153</v>
      </c>
      <c r="AT1334">
        <v>7</v>
      </c>
      <c r="AU1334">
        <v>1</v>
      </c>
      <c r="AV1334">
        <v>5</v>
      </c>
      <c r="BC1334">
        <v>13</v>
      </c>
      <c r="BD1334">
        <v>1597</v>
      </c>
      <c r="BE1334">
        <v>1.4999999999999999E-2</v>
      </c>
      <c r="BF1334">
        <v>8.0000000000000002E-3</v>
      </c>
      <c r="BG1334">
        <v>1</v>
      </c>
      <c r="BH1334">
        <v>0</v>
      </c>
      <c r="BI1334">
        <v>2.8</v>
      </c>
      <c r="BJ1334">
        <v>7.5</v>
      </c>
      <c r="BK1334">
        <v>924.2</v>
      </c>
      <c r="BL1334" t="s">
        <v>164</v>
      </c>
      <c r="BP1334">
        <v>12</v>
      </c>
    </row>
    <row r="1335" spans="1:68" hidden="1" x14ac:dyDescent="0.2">
      <c r="A1335">
        <v>2021</v>
      </c>
      <c r="B1335">
        <v>3</v>
      </c>
      <c r="C1335" s="260">
        <v>44278</v>
      </c>
      <c r="D1335">
        <v>407</v>
      </c>
      <c r="E1335">
        <v>627</v>
      </c>
      <c r="F1335">
        <v>4</v>
      </c>
      <c r="G1335" t="s">
        <v>349</v>
      </c>
      <c r="H1335" t="s">
        <v>350</v>
      </c>
      <c r="I1335" t="s">
        <v>163</v>
      </c>
      <c r="J1335">
        <v>1</v>
      </c>
      <c r="K1335">
        <v>5</v>
      </c>
      <c r="L1335">
        <v>418.5</v>
      </c>
      <c r="M1335">
        <v>384.97815000000003</v>
      </c>
      <c r="N1335">
        <v>452.02184999999997</v>
      </c>
      <c r="T1335">
        <v>421</v>
      </c>
      <c r="U1335">
        <v>436</v>
      </c>
      <c r="X1335">
        <v>432</v>
      </c>
      <c r="Y1335">
        <v>167</v>
      </c>
      <c r="Z1335">
        <v>165</v>
      </c>
      <c r="AG1335">
        <v>450</v>
      </c>
      <c r="AH1335">
        <v>438</v>
      </c>
      <c r="AI1335">
        <v>442</v>
      </c>
      <c r="AJ1335">
        <v>420</v>
      </c>
      <c r="AK1335">
        <v>146</v>
      </c>
      <c r="AL1335">
        <v>152</v>
      </c>
      <c r="AN1335">
        <v>434.1</v>
      </c>
      <c r="AP1335">
        <v>18</v>
      </c>
      <c r="AQ1335">
        <v>200</v>
      </c>
      <c r="AR1335">
        <v>23</v>
      </c>
      <c r="AS1335">
        <v>158</v>
      </c>
      <c r="AT1335">
        <v>4</v>
      </c>
      <c r="AU1335">
        <v>1</v>
      </c>
      <c r="AV1335">
        <v>2</v>
      </c>
      <c r="BC1335">
        <v>7</v>
      </c>
      <c r="BD1335">
        <v>517</v>
      </c>
      <c r="BE1335">
        <v>1.4999999999999999E-2</v>
      </c>
      <c r="BF1335">
        <v>1.4E-2</v>
      </c>
      <c r="BG1335">
        <v>1</v>
      </c>
      <c r="BH1335">
        <v>0</v>
      </c>
      <c r="BI1335">
        <v>1.2</v>
      </c>
      <c r="BJ1335">
        <v>3</v>
      </c>
      <c r="BK1335">
        <v>224.4</v>
      </c>
      <c r="BL1335" t="s">
        <v>181</v>
      </c>
      <c r="BM1335" t="s">
        <v>182</v>
      </c>
      <c r="BN1335" t="s">
        <v>351</v>
      </c>
      <c r="BP1335">
        <v>12</v>
      </c>
    </row>
    <row r="1336" spans="1:68" hidden="1" x14ac:dyDescent="0.2">
      <c r="A1336">
        <v>2021</v>
      </c>
      <c r="B1336">
        <v>3</v>
      </c>
      <c r="C1336" s="260">
        <v>44278</v>
      </c>
      <c r="D1336">
        <v>407</v>
      </c>
      <c r="E1336">
        <v>628</v>
      </c>
      <c r="F1336">
        <v>4</v>
      </c>
      <c r="G1336" t="s">
        <v>352</v>
      </c>
      <c r="H1336" t="s">
        <v>353</v>
      </c>
      <c r="I1336" t="s">
        <v>163</v>
      </c>
      <c r="J1336">
        <v>1</v>
      </c>
      <c r="K1336">
        <v>5</v>
      </c>
      <c r="L1336">
        <v>330</v>
      </c>
      <c r="M1336">
        <v>303.99599999999998</v>
      </c>
      <c r="N1336">
        <v>356.00400000000002</v>
      </c>
      <c r="T1336">
        <v>332</v>
      </c>
      <c r="U1336">
        <v>323</v>
      </c>
      <c r="X1336">
        <v>341</v>
      </c>
      <c r="Y1336">
        <v>167</v>
      </c>
      <c r="Z1336">
        <v>165</v>
      </c>
      <c r="AG1336">
        <v>349</v>
      </c>
      <c r="AH1336">
        <v>335</v>
      </c>
      <c r="AI1336">
        <v>318</v>
      </c>
      <c r="AJ1336">
        <v>315</v>
      </c>
      <c r="AK1336">
        <v>146</v>
      </c>
      <c r="AL1336">
        <v>152</v>
      </c>
      <c r="AN1336">
        <v>330.4</v>
      </c>
      <c r="AP1336">
        <v>18</v>
      </c>
      <c r="AQ1336">
        <v>200</v>
      </c>
      <c r="AR1336">
        <v>23</v>
      </c>
      <c r="AS1336">
        <v>158</v>
      </c>
      <c r="AT1336">
        <v>4</v>
      </c>
      <c r="AU1336">
        <v>2</v>
      </c>
      <c r="AV1336">
        <v>2</v>
      </c>
      <c r="BC1336">
        <v>8</v>
      </c>
      <c r="BD1336">
        <v>518</v>
      </c>
      <c r="BE1336">
        <v>1.4999999999999999E-2</v>
      </c>
      <c r="BF1336">
        <v>1.4999999999999999E-2</v>
      </c>
      <c r="BG1336">
        <v>1</v>
      </c>
      <c r="BH1336">
        <v>0</v>
      </c>
      <c r="BI1336">
        <v>1.6</v>
      </c>
      <c r="BJ1336">
        <v>2.6</v>
      </c>
      <c r="BK1336">
        <v>171.1</v>
      </c>
      <c r="BL1336" t="s">
        <v>181</v>
      </c>
      <c r="BM1336" t="s">
        <v>182</v>
      </c>
      <c r="BN1336" t="s">
        <v>229</v>
      </c>
      <c r="BP1336">
        <v>12</v>
      </c>
    </row>
    <row r="1337" spans="1:68" hidden="1" x14ac:dyDescent="0.2">
      <c r="A1337">
        <v>2021</v>
      </c>
      <c r="B1337">
        <v>3</v>
      </c>
      <c r="C1337" s="260">
        <v>44278</v>
      </c>
      <c r="D1337">
        <v>407</v>
      </c>
      <c r="E1337">
        <v>629</v>
      </c>
      <c r="F1337">
        <v>4</v>
      </c>
      <c r="G1337" t="s">
        <v>354</v>
      </c>
      <c r="H1337" t="s">
        <v>355</v>
      </c>
      <c r="I1337" t="s">
        <v>163</v>
      </c>
      <c r="J1337">
        <v>1</v>
      </c>
      <c r="K1337">
        <v>5</v>
      </c>
      <c r="L1337">
        <v>221</v>
      </c>
      <c r="M1337">
        <v>203.983</v>
      </c>
      <c r="N1337">
        <v>238.017</v>
      </c>
      <c r="T1337">
        <v>228</v>
      </c>
      <c r="U1337">
        <v>232</v>
      </c>
      <c r="X1337">
        <v>221</v>
      </c>
      <c r="Y1337">
        <v>167</v>
      </c>
      <c r="Z1337">
        <v>165</v>
      </c>
      <c r="AG1337">
        <v>225</v>
      </c>
      <c r="AH1337">
        <v>225</v>
      </c>
      <c r="AI1337">
        <v>228</v>
      </c>
      <c r="AJ1337">
        <v>209</v>
      </c>
      <c r="AK1337">
        <v>146</v>
      </c>
      <c r="AL1337">
        <v>152</v>
      </c>
      <c r="AN1337">
        <v>224</v>
      </c>
      <c r="AP1337">
        <v>18</v>
      </c>
      <c r="AQ1337">
        <v>200</v>
      </c>
      <c r="AR1337">
        <v>23</v>
      </c>
      <c r="AS1337">
        <v>158</v>
      </c>
      <c r="AT1337">
        <v>8</v>
      </c>
      <c r="AU1337">
        <v>2</v>
      </c>
      <c r="AV1337">
        <v>1</v>
      </c>
      <c r="BC1337">
        <v>11</v>
      </c>
      <c r="BD1337">
        <v>521</v>
      </c>
      <c r="BE1337">
        <v>1.4999999999999999E-2</v>
      </c>
      <c r="BF1337">
        <v>2.1000000000000001E-2</v>
      </c>
      <c r="BH1337">
        <v>0.1</v>
      </c>
      <c r="BI1337">
        <v>2.4</v>
      </c>
      <c r="BJ1337">
        <v>2.5</v>
      </c>
      <c r="BK1337">
        <v>116.7</v>
      </c>
      <c r="BL1337" t="s">
        <v>181</v>
      </c>
      <c r="BM1337" t="s">
        <v>182</v>
      </c>
      <c r="BN1337" t="s">
        <v>229</v>
      </c>
      <c r="BP1337">
        <v>12</v>
      </c>
    </row>
    <row r="1338" spans="1:68" hidden="1" x14ac:dyDescent="0.2">
      <c r="A1338">
        <v>2021</v>
      </c>
      <c r="B1338">
        <v>3</v>
      </c>
      <c r="C1338" s="260">
        <v>44278</v>
      </c>
      <c r="D1338">
        <v>407</v>
      </c>
      <c r="E1338">
        <v>630</v>
      </c>
      <c r="F1338">
        <v>4</v>
      </c>
      <c r="G1338" t="s">
        <v>356</v>
      </c>
      <c r="H1338" t="s">
        <v>357</v>
      </c>
      <c r="I1338" t="s">
        <v>163</v>
      </c>
      <c r="J1338">
        <v>1</v>
      </c>
      <c r="K1338">
        <v>5</v>
      </c>
      <c r="L1338">
        <v>214</v>
      </c>
      <c r="M1338">
        <v>197.84299999999999</v>
      </c>
      <c r="N1338">
        <v>230.15700000000001</v>
      </c>
      <c r="T1338">
        <v>220</v>
      </c>
      <c r="U1338">
        <v>216</v>
      </c>
      <c r="X1338">
        <v>233</v>
      </c>
      <c r="Y1338">
        <v>167</v>
      </c>
      <c r="Z1338">
        <v>165</v>
      </c>
      <c r="AG1338">
        <v>213</v>
      </c>
      <c r="AH1338">
        <v>221</v>
      </c>
      <c r="AI1338">
        <v>224</v>
      </c>
      <c r="AJ1338">
        <v>203</v>
      </c>
      <c r="AK1338">
        <v>146</v>
      </c>
      <c r="AL1338">
        <v>152</v>
      </c>
      <c r="AN1338">
        <v>218.6</v>
      </c>
      <c r="AP1338">
        <v>18</v>
      </c>
      <c r="AQ1338">
        <v>200</v>
      </c>
      <c r="AR1338">
        <v>23</v>
      </c>
      <c r="AS1338">
        <v>158</v>
      </c>
      <c r="AT1338">
        <v>6</v>
      </c>
      <c r="AU1338">
        <v>5</v>
      </c>
      <c r="AV1338">
        <v>5</v>
      </c>
      <c r="BC1338">
        <v>16</v>
      </c>
      <c r="BD1338">
        <v>526</v>
      </c>
      <c r="BE1338">
        <v>1.4999999999999999E-2</v>
      </c>
      <c r="BF1338">
        <v>0.03</v>
      </c>
      <c r="BH1338">
        <v>0.1</v>
      </c>
      <c r="BI1338">
        <v>2.5</v>
      </c>
      <c r="BJ1338">
        <v>3.5</v>
      </c>
      <c r="BK1338">
        <v>115</v>
      </c>
      <c r="BL1338" t="s">
        <v>181</v>
      </c>
      <c r="BM1338" t="s">
        <v>182</v>
      </c>
      <c r="BN1338" t="s">
        <v>229</v>
      </c>
      <c r="BP1338">
        <v>12</v>
      </c>
    </row>
    <row r="1339" spans="1:68" hidden="1" x14ac:dyDescent="0.2">
      <c r="A1339">
        <v>2021</v>
      </c>
      <c r="B1339">
        <v>3</v>
      </c>
      <c r="C1339" s="260">
        <v>44278</v>
      </c>
      <c r="D1339">
        <v>295</v>
      </c>
      <c r="E1339">
        <v>219</v>
      </c>
      <c r="F1339">
        <v>5</v>
      </c>
      <c r="G1339" t="s">
        <v>234</v>
      </c>
      <c r="H1339" t="s">
        <v>235</v>
      </c>
      <c r="I1339" t="s">
        <v>163</v>
      </c>
      <c r="J1339">
        <v>6</v>
      </c>
      <c r="K1339">
        <v>1</v>
      </c>
      <c r="L1339">
        <v>114.16666669999999</v>
      </c>
      <c r="M1339">
        <v>106.175</v>
      </c>
      <c r="N1339">
        <v>122.1583333</v>
      </c>
      <c r="AP1339">
        <v>238</v>
      </c>
      <c r="AQ1339">
        <v>91</v>
      </c>
      <c r="BD1339">
        <v>662</v>
      </c>
      <c r="BE1339">
        <v>1.4999999999999999E-2</v>
      </c>
      <c r="BI1339">
        <v>5.8</v>
      </c>
      <c r="BL1339" t="s">
        <v>164</v>
      </c>
      <c r="BM1339" t="s">
        <v>164</v>
      </c>
      <c r="BP1339">
        <v>12</v>
      </c>
    </row>
    <row r="1340" spans="1:68" hidden="1" x14ac:dyDescent="0.2">
      <c r="A1340">
        <v>2021</v>
      </c>
      <c r="B1340">
        <v>3</v>
      </c>
      <c r="C1340" s="260">
        <v>44278</v>
      </c>
      <c r="D1340">
        <v>301</v>
      </c>
      <c r="E1340">
        <v>225</v>
      </c>
      <c r="F1340">
        <v>5</v>
      </c>
      <c r="G1340" t="s">
        <v>169</v>
      </c>
      <c r="H1340" t="s">
        <v>170</v>
      </c>
      <c r="I1340" t="s">
        <v>163</v>
      </c>
      <c r="J1340">
        <v>6</v>
      </c>
      <c r="K1340">
        <v>1</v>
      </c>
      <c r="L1340">
        <v>372</v>
      </c>
      <c r="M1340">
        <v>345.96</v>
      </c>
      <c r="N1340">
        <v>398.04</v>
      </c>
      <c r="AG1340">
        <v>365</v>
      </c>
      <c r="AH1340">
        <v>375</v>
      </c>
      <c r="AI1340">
        <v>392</v>
      </c>
      <c r="AJ1340">
        <v>389</v>
      </c>
      <c r="AK1340">
        <v>170</v>
      </c>
      <c r="AL1340">
        <v>175</v>
      </c>
      <c r="AN1340">
        <v>380.3</v>
      </c>
      <c r="AP1340">
        <v>169</v>
      </c>
      <c r="AQ1340">
        <v>128</v>
      </c>
      <c r="AR1340">
        <v>125</v>
      </c>
      <c r="AS1340">
        <v>173</v>
      </c>
      <c r="AT1340">
        <v>6</v>
      </c>
      <c r="AV1340">
        <v>8</v>
      </c>
      <c r="BC1340">
        <v>14</v>
      </c>
      <c r="BD1340">
        <v>14</v>
      </c>
      <c r="BE1340">
        <v>1.4999999999999999E-2</v>
      </c>
      <c r="BF1340">
        <v>1</v>
      </c>
      <c r="BH1340">
        <v>0</v>
      </c>
      <c r="BI1340">
        <v>0</v>
      </c>
      <c r="BJ1340">
        <v>5.3</v>
      </c>
      <c r="BK1340">
        <v>5.3</v>
      </c>
      <c r="BL1340" t="s">
        <v>164</v>
      </c>
      <c r="BM1340" t="s">
        <v>164</v>
      </c>
      <c r="BP1340">
        <v>12</v>
      </c>
    </row>
    <row r="1341" spans="1:68" hidden="1" x14ac:dyDescent="0.2">
      <c r="A1341">
        <v>2021</v>
      </c>
      <c r="B1341">
        <v>3</v>
      </c>
      <c r="C1341" s="260">
        <v>44278</v>
      </c>
      <c r="D1341">
        <v>421</v>
      </c>
      <c r="E1341">
        <v>667</v>
      </c>
      <c r="F1341">
        <v>5</v>
      </c>
      <c r="G1341" t="s">
        <v>424</v>
      </c>
      <c r="H1341" t="s">
        <v>425</v>
      </c>
      <c r="I1341" t="s">
        <v>163</v>
      </c>
      <c r="J1341">
        <v>1</v>
      </c>
      <c r="K1341">
        <v>4</v>
      </c>
      <c r="L1341">
        <v>1554</v>
      </c>
      <c r="M1341">
        <v>1462.3140000000001</v>
      </c>
      <c r="N1341">
        <v>1664.3340000000001</v>
      </c>
      <c r="AP1341">
        <v>18</v>
      </c>
      <c r="AQ1341">
        <v>200</v>
      </c>
      <c r="BD1341">
        <v>160</v>
      </c>
      <c r="BE1341">
        <v>1.4999999999999999E-2</v>
      </c>
      <c r="BI1341">
        <v>0.1</v>
      </c>
      <c r="BL1341" t="s">
        <v>157</v>
      </c>
      <c r="BM1341" t="s">
        <v>158</v>
      </c>
      <c r="BN1341" t="s">
        <v>426</v>
      </c>
      <c r="BO1341" t="s">
        <v>168</v>
      </c>
      <c r="BP1341">
        <v>12</v>
      </c>
    </row>
    <row r="1342" spans="1:68" hidden="1" x14ac:dyDescent="0.2">
      <c r="A1342">
        <v>2021</v>
      </c>
      <c r="B1342">
        <v>3</v>
      </c>
      <c r="C1342" s="260">
        <v>44278</v>
      </c>
      <c r="D1342">
        <v>1</v>
      </c>
      <c r="E1342">
        <v>1</v>
      </c>
      <c r="F1342">
        <v>6</v>
      </c>
      <c r="G1342" t="s">
        <v>342</v>
      </c>
      <c r="H1342" t="s">
        <v>343</v>
      </c>
      <c r="I1342" t="s">
        <v>163</v>
      </c>
      <c r="J1342">
        <v>3</v>
      </c>
      <c r="K1342">
        <v>2</v>
      </c>
      <c r="L1342">
        <v>111</v>
      </c>
      <c r="M1342">
        <v>103.23</v>
      </c>
      <c r="N1342">
        <v>118.77</v>
      </c>
      <c r="T1342">
        <v>111</v>
      </c>
      <c r="U1342">
        <v>109</v>
      </c>
      <c r="X1342">
        <v>112</v>
      </c>
      <c r="Y1342">
        <v>98</v>
      </c>
      <c r="Z1342">
        <v>96</v>
      </c>
      <c r="AG1342">
        <v>118</v>
      </c>
      <c r="AH1342">
        <v>117</v>
      </c>
      <c r="AI1342">
        <v>113</v>
      </c>
      <c r="AJ1342">
        <v>119</v>
      </c>
      <c r="AK1342">
        <v>95</v>
      </c>
      <c r="AL1342">
        <v>89</v>
      </c>
      <c r="AN1342">
        <v>114.1</v>
      </c>
      <c r="AP1342">
        <v>108</v>
      </c>
      <c r="AQ1342">
        <v>100</v>
      </c>
      <c r="AR1342">
        <v>114</v>
      </c>
      <c r="AS1342">
        <v>95</v>
      </c>
      <c r="AT1342">
        <v>7</v>
      </c>
      <c r="AU1342">
        <v>4</v>
      </c>
      <c r="AV1342">
        <v>3</v>
      </c>
      <c r="BC1342">
        <v>14</v>
      </c>
      <c r="BD1342">
        <v>2526</v>
      </c>
      <c r="BE1342">
        <v>1.4999999999999999E-2</v>
      </c>
      <c r="BF1342">
        <v>6.0000000000000001E-3</v>
      </c>
      <c r="BG1342">
        <v>1</v>
      </c>
      <c r="BH1342">
        <v>0.1</v>
      </c>
      <c r="BI1342">
        <v>22.8</v>
      </c>
      <c r="BJ1342">
        <v>1.6</v>
      </c>
      <c r="BK1342">
        <v>288.2</v>
      </c>
      <c r="BL1342" t="s">
        <v>241</v>
      </c>
      <c r="BM1342" t="s">
        <v>241</v>
      </c>
      <c r="BP1342">
        <v>12</v>
      </c>
    </row>
    <row r="1343" spans="1:68" hidden="1" x14ac:dyDescent="0.2">
      <c r="A1343">
        <v>2021</v>
      </c>
      <c r="B1343">
        <v>3</v>
      </c>
      <c r="C1343" s="260">
        <v>44278</v>
      </c>
      <c r="D1343">
        <v>1</v>
      </c>
      <c r="E1343">
        <v>2</v>
      </c>
      <c r="F1343">
        <v>6</v>
      </c>
      <c r="G1343" t="s">
        <v>344</v>
      </c>
      <c r="H1343" t="s">
        <v>345</v>
      </c>
      <c r="I1343" t="s">
        <v>163</v>
      </c>
      <c r="J1343">
        <v>3</v>
      </c>
      <c r="K1343">
        <v>2</v>
      </c>
      <c r="L1343">
        <v>113</v>
      </c>
      <c r="M1343">
        <v>105.09</v>
      </c>
      <c r="N1343">
        <v>120.91</v>
      </c>
      <c r="T1343">
        <v>118</v>
      </c>
      <c r="U1343">
        <v>115</v>
      </c>
      <c r="X1343">
        <v>119</v>
      </c>
      <c r="Y1343">
        <v>98</v>
      </c>
      <c r="Z1343">
        <v>96</v>
      </c>
      <c r="AG1343">
        <v>107</v>
      </c>
      <c r="AH1343">
        <v>103</v>
      </c>
      <c r="AI1343">
        <v>108</v>
      </c>
      <c r="AJ1343">
        <v>106</v>
      </c>
      <c r="AK1343">
        <v>95</v>
      </c>
      <c r="AL1343">
        <v>89</v>
      </c>
      <c r="AN1343">
        <v>110.9</v>
      </c>
      <c r="AP1343">
        <v>108</v>
      </c>
      <c r="AQ1343">
        <v>100</v>
      </c>
      <c r="AR1343">
        <v>114</v>
      </c>
      <c r="AS1343">
        <v>95</v>
      </c>
      <c r="AT1343">
        <v>5</v>
      </c>
      <c r="AU1343">
        <v>6</v>
      </c>
      <c r="AV1343">
        <v>5</v>
      </c>
      <c r="BC1343">
        <v>16</v>
      </c>
      <c r="BD1343">
        <v>2538</v>
      </c>
      <c r="BE1343">
        <v>1.4999999999999999E-2</v>
      </c>
      <c r="BF1343">
        <v>6.0000000000000001E-3</v>
      </c>
      <c r="BG1343">
        <v>1</v>
      </c>
      <c r="BH1343">
        <v>0.1</v>
      </c>
      <c r="BI1343">
        <v>22.5</v>
      </c>
      <c r="BJ1343">
        <v>1.8</v>
      </c>
      <c r="BK1343">
        <v>281.5</v>
      </c>
      <c r="BL1343" t="s">
        <v>241</v>
      </c>
      <c r="BM1343" t="s">
        <v>241</v>
      </c>
      <c r="BP1343">
        <v>12</v>
      </c>
    </row>
    <row r="1344" spans="1:68" hidden="1" x14ac:dyDescent="0.2">
      <c r="A1344">
        <v>2021</v>
      </c>
      <c r="B1344">
        <v>3</v>
      </c>
      <c r="C1344" s="260">
        <v>44278</v>
      </c>
      <c r="D1344">
        <v>423</v>
      </c>
      <c r="E1344">
        <v>669</v>
      </c>
      <c r="F1344">
        <v>6</v>
      </c>
      <c r="G1344" t="s">
        <v>430</v>
      </c>
      <c r="H1344" t="s">
        <v>431</v>
      </c>
      <c r="I1344" t="s">
        <v>163</v>
      </c>
      <c r="J1344">
        <v>2</v>
      </c>
      <c r="K1344">
        <v>2</v>
      </c>
      <c r="L1344">
        <v>954</v>
      </c>
      <c r="M1344">
        <v>897.71400000000006</v>
      </c>
      <c r="N1344">
        <v>1021.734</v>
      </c>
      <c r="T1344">
        <v>1030</v>
      </c>
      <c r="U1344">
        <v>999</v>
      </c>
      <c r="X1344">
        <v>946</v>
      </c>
      <c r="Y1344">
        <v>212</v>
      </c>
      <c r="Z1344">
        <v>214</v>
      </c>
      <c r="AG1344">
        <v>1068</v>
      </c>
      <c r="AH1344">
        <v>984</v>
      </c>
      <c r="AI1344">
        <v>1005</v>
      </c>
      <c r="AJ1344">
        <v>978</v>
      </c>
      <c r="AK1344">
        <v>210</v>
      </c>
      <c r="AL1344">
        <v>209</v>
      </c>
      <c r="AN1344">
        <v>1001.4</v>
      </c>
      <c r="AP1344">
        <v>40</v>
      </c>
      <c r="AQ1344">
        <v>180</v>
      </c>
      <c r="AR1344">
        <v>34</v>
      </c>
      <c r="AS1344">
        <v>211</v>
      </c>
      <c r="AT1344">
        <v>8</v>
      </c>
      <c r="AU1344">
        <v>5</v>
      </c>
      <c r="AV1344">
        <v>9</v>
      </c>
      <c r="BC1344">
        <v>22</v>
      </c>
      <c r="BD1344">
        <v>490</v>
      </c>
      <c r="BE1344">
        <v>1.4999999999999999E-2</v>
      </c>
      <c r="BF1344">
        <v>4.4999999999999998E-2</v>
      </c>
      <c r="BH1344">
        <v>0</v>
      </c>
      <c r="BI1344">
        <v>0.5</v>
      </c>
      <c r="BJ1344">
        <v>22</v>
      </c>
      <c r="BK1344">
        <v>490.7</v>
      </c>
      <c r="BL1344" t="s">
        <v>157</v>
      </c>
      <c r="BM1344" t="s">
        <v>158</v>
      </c>
      <c r="BN1344" t="s">
        <v>432</v>
      </c>
      <c r="BO1344" t="s">
        <v>168</v>
      </c>
      <c r="BP1344">
        <v>12</v>
      </c>
    </row>
    <row r="1345" spans="1:68" hidden="1" x14ac:dyDescent="0.2">
      <c r="A1345">
        <v>2021</v>
      </c>
      <c r="B1345">
        <v>3</v>
      </c>
      <c r="C1345" s="260">
        <v>44278</v>
      </c>
      <c r="D1345">
        <v>32</v>
      </c>
      <c r="E1345">
        <v>92</v>
      </c>
      <c r="F1345">
        <v>7</v>
      </c>
      <c r="G1345" t="s">
        <v>217</v>
      </c>
      <c r="H1345" t="s">
        <v>218</v>
      </c>
      <c r="I1345" t="s">
        <v>163</v>
      </c>
      <c r="J1345">
        <v>2</v>
      </c>
      <c r="K1345">
        <v>3</v>
      </c>
      <c r="L1345">
        <v>361</v>
      </c>
      <c r="M1345">
        <v>335.73</v>
      </c>
      <c r="N1345">
        <v>386.27</v>
      </c>
      <c r="T1345">
        <v>374</v>
      </c>
      <c r="U1345">
        <v>371</v>
      </c>
      <c r="X1345">
        <v>398</v>
      </c>
      <c r="Y1345">
        <v>95</v>
      </c>
      <c r="Z1345">
        <v>92</v>
      </c>
      <c r="AG1345">
        <v>400</v>
      </c>
      <c r="AH1345">
        <v>385</v>
      </c>
      <c r="AI1345">
        <v>400</v>
      </c>
      <c r="AJ1345">
        <v>372</v>
      </c>
      <c r="AK1345">
        <v>105</v>
      </c>
      <c r="AL1345">
        <v>100</v>
      </c>
      <c r="AN1345">
        <v>385.7</v>
      </c>
      <c r="AP1345">
        <v>74</v>
      </c>
      <c r="AQ1345">
        <v>97</v>
      </c>
      <c r="AR1345">
        <v>73</v>
      </c>
      <c r="AS1345">
        <v>98</v>
      </c>
      <c r="AT1345">
        <v>8</v>
      </c>
      <c r="AU1345">
        <v>2</v>
      </c>
      <c r="AV1345">
        <v>5</v>
      </c>
      <c r="BC1345">
        <v>15</v>
      </c>
      <c r="BD1345">
        <v>1599</v>
      </c>
      <c r="BE1345">
        <v>1.4999999999999999E-2</v>
      </c>
      <c r="BF1345">
        <v>8.9999999999999993E-3</v>
      </c>
      <c r="BG1345">
        <v>1</v>
      </c>
      <c r="BH1345">
        <v>0</v>
      </c>
      <c r="BI1345">
        <v>4.4000000000000004</v>
      </c>
      <c r="BJ1345">
        <v>5.8</v>
      </c>
      <c r="BK1345">
        <v>616.70000000000005</v>
      </c>
      <c r="BL1345" t="s">
        <v>181</v>
      </c>
      <c r="BM1345" t="s">
        <v>182</v>
      </c>
      <c r="BN1345" t="s">
        <v>219</v>
      </c>
      <c r="BO1345" t="s">
        <v>220</v>
      </c>
      <c r="BP1345">
        <v>12</v>
      </c>
    </row>
    <row r="1346" spans="1:68" hidden="1" x14ac:dyDescent="0.2">
      <c r="A1346">
        <v>2021</v>
      </c>
      <c r="B1346">
        <v>3</v>
      </c>
      <c r="C1346" s="260">
        <v>44278</v>
      </c>
      <c r="D1346">
        <v>32</v>
      </c>
      <c r="E1346">
        <v>93</v>
      </c>
      <c r="F1346">
        <v>7</v>
      </c>
      <c r="G1346" t="s">
        <v>221</v>
      </c>
      <c r="H1346" t="s">
        <v>222</v>
      </c>
      <c r="I1346" t="s">
        <v>163</v>
      </c>
      <c r="J1346">
        <v>2</v>
      </c>
      <c r="K1346">
        <v>3</v>
      </c>
      <c r="L1346">
        <v>59</v>
      </c>
      <c r="M1346">
        <v>54.87</v>
      </c>
      <c r="N1346">
        <v>63.13</v>
      </c>
      <c r="T1346">
        <v>61</v>
      </c>
      <c r="U1346">
        <v>60</v>
      </c>
      <c r="X1346">
        <v>59</v>
      </c>
      <c r="Y1346">
        <v>95</v>
      </c>
      <c r="Z1346">
        <v>92</v>
      </c>
      <c r="AG1346">
        <v>68</v>
      </c>
      <c r="AH1346">
        <v>60</v>
      </c>
      <c r="AI1346">
        <v>63</v>
      </c>
      <c r="AJ1346">
        <v>56</v>
      </c>
      <c r="AK1346">
        <v>105</v>
      </c>
      <c r="AL1346">
        <v>100</v>
      </c>
      <c r="AN1346">
        <v>61</v>
      </c>
      <c r="AP1346">
        <v>74</v>
      </c>
      <c r="AQ1346">
        <v>97</v>
      </c>
      <c r="AR1346">
        <v>73</v>
      </c>
      <c r="AS1346">
        <v>98</v>
      </c>
      <c r="AT1346">
        <v>9</v>
      </c>
      <c r="AU1346">
        <v>2</v>
      </c>
      <c r="AV1346">
        <v>10</v>
      </c>
      <c r="BC1346">
        <v>21</v>
      </c>
      <c r="BD1346">
        <v>1587</v>
      </c>
      <c r="BE1346">
        <v>1.4999999999999999E-2</v>
      </c>
      <c r="BF1346">
        <v>1.2999999999999999E-2</v>
      </c>
      <c r="BG1346">
        <v>1</v>
      </c>
      <c r="BH1346">
        <v>0.4</v>
      </c>
      <c r="BI1346">
        <v>26.9</v>
      </c>
      <c r="BJ1346">
        <v>1.3</v>
      </c>
      <c r="BK1346">
        <v>96.8</v>
      </c>
      <c r="BL1346" t="s">
        <v>181</v>
      </c>
      <c r="BM1346" t="s">
        <v>182</v>
      </c>
      <c r="BN1346" t="s">
        <v>223</v>
      </c>
      <c r="BO1346" t="s">
        <v>220</v>
      </c>
      <c r="BP1346">
        <v>12</v>
      </c>
    </row>
    <row r="1347" spans="1:68" hidden="1" x14ac:dyDescent="0.2">
      <c r="A1347">
        <v>2021</v>
      </c>
      <c r="B1347">
        <v>3</v>
      </c>
      <c r="C1347" s="260">
        <v>44278</v>
      </c>
      <c r="D1347">
        <v>57</v>
      </c>
      <c r="E1347">
        <v>135</v>
      </c>
      <c r="F1347">
        <v>25</v>
      </c>
      <c r="G1347" t="s">
        <v>455</v>
      </c>
      <c r="H1347" t="s">
        <v>456</v>
      </c>
      <c r="I1347" t="s">
        <v>374</v>
      </c>
      <c r="J1347">
        <v>12</v>
      </c>
      <c r="K1347">
        <v>1</v>
      </c>
      <c r="L1347">
        <v>10.625</v>
      </c>
      <c r="M1347">
        <v>9.8812499999999996</v>
      </c>
      <c r="N1347">
        <v>11.36875</v>
      </c>
      <c r="AP1347">
        <v>345</v>
      </c>
      <c r="AQ1347">
        <v>125</v>
      </c>
      <c r="AT1347">
        <v>6</v>
      </c>
      <c r="AV1347">
        <v>6</v>
      </c>
      <c r="AX1347">
        <v>10</v>
      </c>
      <c r="BC1347">
        <v>22</v>
      </c>
      <c r="BD1347">
        <v>1022</v>
      </c>
      <c r="BE1347">
        <v>0.02</v>
      </c>
      <c r="BF1347">
        <v>2.1999999999999999E-2</v>
      </c>
      <c r="BH1347">
        <v>2.1</v>
      </c>
      <c r="BI1347">
        <v>96.2</v>
      </c>
      <c r="BL1347" t="s">
        <v>450</v>
      </c>
      <c r="BM1347" t="s">
        <v>451</v>
      </c>
      <c r="BP1347">
        <v>12</v>
      </c>
    </row>
    <row r="1348" spans="1:68" hidden="1" x14ac:dyDescent="0.2">
      <c r="A1348">
        <v>2021</v>
      </c>
      <c r="B1348">
        <v>3</v>
      </c>
      <c r="C1348" s="260">
        <v>44278</v>
      </c>
      <c r="D1348">
        <v>259</v>
      </c>
      <c r="E1348">
        <v>183</v>
      </c>
      <c r="F1348">
        <v>26</v>
      </c>
      <c r="G1348" t="s">
        <v>407</v>
      </c>
      <c r="H1348" t="s">
        <v>408</v>
      </c>
      <c r="I1348" t="s">
        <v>374</v>
      </c>
      <c r="J1348">
        <v>12</v>
      </c>
      <c r="K1348">
        <v>1</v>
      </c>
      <c r="L1348">
        <v>3</v>
      </c>
      <c r="M1348">
        <v>2.79</v>
      </c>
      <c r="N1348">
        <v>3.21</v>
      </c>
      <c r="AG1348">
        <v>3</v>
      </c>
      <c r="AH1348">
        <v>3</v>
      </c>
      <c r="AI1348">
        <v>3</v>
      </c>
      <c r="AJ1348">
        <v>3</v>
      </c>
      <c r="AL1348">
        <v>81</v>
      </c>
      <c r="AN1348">
        <v>2.8</v>
      </c>
      <c r="AP1348">
        <v>508</v>
      </c>
      <c r="AQ1348">
        <v>85</v>
      </c>
      <c r="AR1348">
        <v>533</v>
      </c>
      <c r="AS1348">
        <v>81</v>
      </c>
      <c r="BE1348">
        <v>0.02</v>
      </c>
      <c r="BL1348" t="s">
        <v>241</v>
      </c>
      <c r="BM1348" t="s">
        <v>241</v>
      </c>
      <c r="BP1348">
        <v>12</v>
      </c>
    </row>
    <row r="1349" spans="1:68" hidden="1" x14ac:dyDescent="0.2">
      <c r="A1349">
        <v>2021</v>
      </c>
      <c r="B1349">
        <v>3</v>
      </c>
      <c r="C1349" s="260">
        <v>44278</v>
      </c>
      <c r="D1349">
        <v>159</v>
      </c>
      <c r="E1349">
        <v>299</v>
      </c>
      <c r="F1349">
        <v>28</v>
      </c>
      <c r="G1349" t="s">
        <v>193</v>
      </c>
      <c r="H1349" t="s">
        <v>194</v>
      </c>
      <c r="I1349" t="s">
        <v>195</v>
      </c>
      <c r="J1349">
        <v>3</v>
      </c>
      <c r="K1349">
        <v>2</v>
      </c>
      <c r="L1349">
        <v>115</v>
      </c>
      <c r="M1349">
        <v>106.95</v>
      </c>
      <c r="N1349">
        <v>123.05</v>
      </c>
      <c r="X1349">
        <v>114</v>
      </c>
      <c r="Z1349">
        <v>102</v>
      </c>
      <c r="AG1349">
        <v>106</v>
      </c>
      <c r="AH1349">
        <v>120</v>
      </c>
      <c r="AI1349">
        <v>115</v>
      </c>
      <c r="AJ1349">
        <v>109</v>
      </c>
      <c r="AK1349">
        <v>129</v>
      </c>
      <c r="AL1349">
        <v>115</v>
      </c>
      <c r="AN1349">
        <v>112.8</v>
      </c>
      <c r="AP1349">
        <v>70</v>
      </c>
      <c r="AQ1349">
        <v>154</v>
      </c>
      <c r="AR1349">
        <v>94</v>
      </c>
      <c r="AS1349">
        <v>115</v>
      </c>
      <c r="AT1349">
        <v>4</v>
      </c>
      <c r="AU1349">
        <v>2</v>
      </c>
      <c r="AV1349">
        <v>7</v>
      </c>
      <c r="AX1349">
        <v>2</v>
      </c>
      <c r="BC1349">
        <v>15</v>
      </c>
      <c r="BD1349">
        <v>1335</v>
      </c>
      <c r="BE1349">
        <v>0.02</v>
      </c>
      <c r="BF1349">
        <v>1.0999999999999999E-2</v>
      </c>
      <c r="BG1349">
        <v>1</v>
      </c>
      <c r="BH1349">
        <v>0.1</v>
      </c>
      <c r="BI1349">
        <v>11.6</v>
      </c>
      <c r="BJ1349">
        <v>1.7</v>
      </c>
      <c r="BK1349">
        <v>150.6</v>
      </c>
      <c r="BL1349" t="s">
        <v>181</v>
      </c>
      <c r="BM1349" t="s">
        <v>196</v>
      </c>
      <c r="BP1349">
        <v>12</v>
      </c>
    </row>
    <row r="1350" spans="1:68" hidden="1" x14ac:dyDescent="0.2">
      <c r="A1350">
        <v>2021</v>
      </c>
      <c r="B1350">
        <v>3</v>
      </c>
      <c r="C1350" s="260">
        <v>44278</v>
      </c>
      <c r="D1350">
        <v>53</v>
      </c>
      <c r="E1350">
        <v>131</v>
      </c>
      <c r="F1350">
        <v>30</v>
      </c>
      <c r="G1350" t="s">
        <v>197</v>
      </c>
      <c r="H1350" t="s">
        <v>198</v>
      </c>
      <c r="I1350" t="s">
        <v>186</v>
      </c>
      <c r="J1350">
        <v>25</v>
      </c>
      <c r="K1350">
        <v>1</v>
      </c>
      <c r="L1350">
        <v>10</v>
      </c>
      <c r="M1350">
        <v>9.3000000000000007</v>
      </c>
      <c r="N1350">
        <v>10.7</v>
      </c>
      <c r="W1350">
        <v>10</v>
      </c>
      <c r="X1350">
        <v>10</v>
      </c>
      <c r="Z1350">
        <v>112</v>
      </c>
      <c r="AG1350">
        <v>9</v>
      </c>
      <c r="AH1350">
        <v>10</v>
      </c>
      <c r="AI1350">
        <v>10</v>
      </c>
      <c r="AJ1350">
        <v>10</v>
      </c>
      <c r="AK1350">
        <v>89</v>
      </c>
      <c r="AL1350">
        <v>85</v>
      </c>
      <c r="AN1350">
        <v>9.8000000000000007</v>
      </c>
      <c r="AP1350">
        <v>772</v>
      </c>
      <c r="AQ1350">
        <v>117</v>
      </c>
      <c r="AR1350">
        <v>944</v>
      </c>
      <c r="AS1350">
        <v>95</v>
      </c>
      <c r="AT1350">
        <v>12</v>
      </c>
      <c r="AU1350">
        <v>15</v>
      </c>
      <c r="AV1350">
        <v>10</v>
      </c>
      <c r="BC1350">
        <v>37</v>
      </c>
      <c r="BD1350">
        <v>4837</v>
      </c>
      <c r="BE1350">
        <v>0.02</v>
      </c>
      <c r="BF1350">
        <v>8.0000000000000002E-3</v>
      </c>
      <c r="BG1350">
        <v>1</v>
      </c>
      <c r="BH1350">
        <v>3.7</v>
      </c>
      <c r="BI1350">
        <v>483.7</v>
      </c>
      <c r="BJ1350">
        <v>0.4</v>
      </c>
      <c r="BK1350">
        <v>47.4</v>
      </c>
      <c r="BL1350" t="s">
        <v>181</v>
      </c>
      <c r="BM1350" t="s">
        <v>199</v>
      </c>
      <c r="BN1350" t="s">
        <v>200</v>
      </c>
      <c r="BP1350">
        <v>12</v>
      </c>
    </row>
    <row r="1351" spans="1:68" hidden="1" x14ac:dyDescent="0.2">
      <c r="A1351">
        <v>2021</v>
      </c>
      <c r="B1351">
        <v>3</v>
      </c>
      <c r="C1351" s="260">
        <v>44278</v>
      </c>
      <c r="D1351">
        <v>4</v>
      </c>
      <c r="E1351">
        <v>11</v>
      </c>
      <c r="F1351">
        <v>48</v>
      </c>
      <c r="G1351" t="s">
        <v>201</v>
      </c>
      <c r="H1351" t="s">
        <v>202</v>
      </c>
      <c r="I1351" t="s">
        <v>203</v>
      </c>
      <c r="J1351">
        <v>2</v>
      </c>
      <c r="K1351">
        <v>2</v>
      </c>
      <c r="L1351">
        <v>212</v>
      </c>
      <c r="M1351">
        <v>197.16</v>
      </c>
      <c r="N1351">
        <v>226.84</v>
      </c>
      <c r="AP1351">
        <v>37</v>
      </c>
      <c r="AQ1351">
        <v>195</v>
      </c>
      <c r="BD1351">
        <v>88</v>
      </c>
      <c r="BE1351">
        <v>0.02</v>
      </c>
      <c r="BI1351">
        <v>0.4</v>
      </c>
      <c r="BL1351" t="s">
        <v>181</v>
      </c>
      <c r="BM1351" t="s">
        <v>199</v>
      </c>
      <c r="BN1351" t="s">
        <v>204</v>
      </c>
      <c r="BP1351">
        <v>12</v>
      </c>
    </row>
    <row r="1352" spans="1:68" hidden="1" x14ac:dyDescent="0.2">
      <c r="A1352">
        <v>2021</v>
      </c>
      <c r="B1352">
        <v>3</v>
      </c>
      <c r="C1352" s="260">
        <v>44278</v>
      </c>
      <c r="D1352">
        <v>4</v>
      </c>
      <c r="E1352">
        <v>12</v>
      </c>
      <c r="F1352">
        <v>48</v>
      </c>
      <c r="G1352" t="s">
        <v>205</v>
      </c>
      <c r="H1352" t="s">
        <v>206</v>
      </c>
      <c r="I1352" t="s">
        <v>203</v>
      </c>
      <c r="J1352">
        <v>2</v>
      </c>
      <c r="K1352">
        <v>2</v>
      </c>
      <c r="L1352">
        <v>212</v>
      </c>
      <c r="M1352">
        <v>197.16</v>
      </c>
      <c r="N1352">
        <v>226.84</v>
      </c>
      <c r="AP1352">
        <v>37</v>
      </c>
      <c r="AQ1352">
        <v>195</v>
      </c>
      <c r="BD1352">
        <v>88</v>
      </c>
      <c r="BE1352">
        <v>0.02</v>
      </c>
      <c r="BI1352">
        <v>0.4</v>
      </c>
      <c r="BL1352" t="s">
        <v>181</v>
      </c>
      <c r="BM1352" t="s">
        <v>199</v>
      </c>
      <c r="BN1352" t="s">
        <v>207</v>
      </c>
      <c r="BP1352">
        <v>12</v>
      </c>
    </row>
    <row r="1353" spans="1:68" hidden="1" x14ac:dyDescent="0.2">
      <c r="A1353">
        <v>2021</v>
      </c>
      <c r="B1353">
        <v>3</v>
      </c>
      <c r="C1353" s="260">
        <v>44278</v>
      </c>
      <c r="D1353">
        <v>334</v>
      </c>
      <c r="E1353">
        <v>254</v>
      </c>
      <c r="F1353">
        <v>49</v>
      </c>
      <c r="G1353" t="s">
        <v>208</v>
      </c>
      <c r="H1353" t="s">
        <v>209</v>
      </c>
      <c r="I1353" t="s">
        <v>203</v>
      </c>
      <c r="J1353">
        <v>4</v>
      </c>
      <c r="K1353">
        <v>2</v>
      </c>
      <c r="L1353">
        <v>203</v>
      </c>
      <c r="M1353">
        <v>188.79</v>
      </c>
      <c r="N1353">
        <v>217.21</v>
      </c>
      <c r="T1353">
        <v>198</v>
      </c>
      <c r="U1353">
        <v>201</v>
      </c>
      <c r="X1353">
        <v>211</v>
      </c>
      <c r="Y1353">
        <v>142</v>
      </c>
      <c r="Z1353">
        <v>138</v>
      </c>
      <c r="AG1353">
        <v>216</v>
      </c>
      <c r="AH1353">
        <v>211</v>
      </c>
      <c r="AI1353">
        <v>213</v>
      </c>
      <c r="AJ1353">
        <v>217</v>
      </c>
      <c r="AK1353">
        <v>151</v>
      </c>
      <c r="AL1353">
        <v>145</v>
      </c>
      <c r="AN1353">
        <v>209.6</v>
      </c>
      <c r="AP1353">
        <v>88</v>
      </c>
      <c r="AQ1353">
        <v>164</v>
      </c>
      <c r="AR1353">
        <v>100</v>
      </c>
      <c r="AS1353">
        <v>144</v>
      </c>
      <c r="AT1353">
        <v>9</v>
      </c>
      <c r="AU1353">
        <v>6</v>
      </c>
      <c r="AV1353">
        <v>11</v>
      </c>
      <c r="BC1353">
        <v>26</v>
      </c>
      <c r="BD1353">
        <v>3626</v>
      </c>
      <c r="BE1353">
        <v>0.02</v>
      </c>
      <c r="BF1353">
        <v>7.0000000000000001E-3</v>
      </c>
      <c r="BG1353">
        <v>1</v>
      </c>
      <c r="BH1353">
        <v>0.1</v>
      </c>
      <c r="BI1353">
        <v>17.899999999999999</v>
      </c>
      <c r="BJ1353">
        <v>5.4</v>
      </c>
      <c r="BK1353">
        <v>760</v>
      </c>
      <c r="BL1353" t="s">
        <v>181</v>
      </c>
      <c r="BM1353" t="s">
        <v>196</v>
      </c>
      <c r="BN1353" t="s">
        <v>210</v>
      </c>
      <c r="BP1353">
        <v>12</v>
      </c>
    </row>
    <row r="1354" spans="1:68" hidden="1" x14ac:dyDescent="0.2">
      <c r="A1354">
        <v>2021</v>
      </c>
      <c r="B1354">
        <v>3</v>
      </c>
      <c r="C1354" s="260">
        <v>44279</v>
      </c>
      <c r="D1354">
        <v>47</v>
      </c>
      <c r="E1354">
        <v>122</v>
      </c>
      <c r="F1354">
        <v>2</v>
      </c>
      <c r="G1354" t="s">
        <v>154</v>
      </c>
      <c r="H1354" t="s">
        <v>155</v>
      </c>
      <c r="I1354" t="s">
        <v>156</v>
      </c>
      <c r="J1354">
        <v>2</v>
      </c>
      <c r="K1354">
        <v>1</v>
      </c>
      <c r="L1354">
        <v>280</v>
      </c>
      <c r="M1354">
        <v>267.39999999999998</v>
      </c>
      <c r="N1354">
        <v>292.60000000000002</v>
      </c>
      <c r="AP1354">
        <v>63</v>
      </c>
      <c r="AQ1354">
        <v>115</v>
      </c>
      <c r="BD1354">
        <v>560</v>
      </c>
      <c r="BE1354">
        <v>1.4999999999999999E-2</v>
      </c>
      <c r="BI1354">
        <v>2</v>
      </c>
      <c r="BL1354" t="s">
        <v>157</v>
      </c>
      <c r="BM1354" t="s">
        <v>158</v>
      </c>
      <c r="BN1354" t="s">
        <v>159</v>
      </c>
      <c r="BO1354" t="s">
        <v>160</v>
      </c>
      <c r="BP1354">
        <v>12</v>
      </c>
    </row>
    <row r="1355" spans="1:68" hidden="1" x14ac:dyDescent="0.2">
      <c r="A1355">
        <v>2021</v>
      </c>
      <c r="B1355">
        <v>3</v>
      </c>
      <c r="C1355" s="260">
        <v>44279</v>
      </c>
      <c r="D1355">
        <v>395</v>
      </c>
      <c r="E1355">
        <v>607</v>
      </c>
      <c r="F1355">
        <v>2</v>
      </c>
      <c r="G1355" t="s">
        <v>284</v>
      </c>
      <c r="H1355" t="s">
        <v>285</v>
      </c>
      <c r="I1355" t="s">
        <v>163</v>
      </c>
      <c r="J1355">
        <v>3</v>
      </c>
      <c r="K1355">
        <v>3</v>
      </c>
      <c r="L1355">
        <v>120</v>
      </c>
      <c r="M1355">
        <v>111.6</v>
      </c>
      <c r="N1355">
        <v>128.4</v>
      </c>
      <c r="T1355">
        <v>118</v>
      </c>
      <c r="U1355">
        <v>114</v>
      </c>
      <c r="Y1355">
        <v>112</v>
      </c>
      <c r="AN1355">
        <v>116</v>
      </c>
      <c r="AP1355">
        <v>90</v>
      </c>
      <c r="AQ1355">
        <v>120</v>
      </c>
      <c r="AR1355">
        <v>96</v>
      </c>
      <c r="AS1355">
        <v>112</v>
      </c>
      <c r="AT1355">
        <v>4</v>
      </c>
      <c r="AU1355">
        <v>2</v>
      </c>
      <c r="BC1355">
        <v>6</v>
      </c>
      <c r="BD1355">
        <v>798</v>
      </c>
      <c r="BE1355">
        <v>1.4999999999999999E-2</v>
      </c>
      <c r="BF1355">
        <v>8.0000000000000002E-3</v>
      </c>
      <c r="BG1355">
        <v>1</v>
      </c>
      <c r="BH1355">
        <v>0.1</v>
      </c>
      <c r="BI1355">
        <v>6.7</v>
      </c>
      <c r="BJ1355">
        <v>0.7</v>
      </c>
      <c r="BK1355">
        <v>92.6</v>
      </c>
      <c r="BL1355" t="s">
        <v>286</v>
      </c>
      <c r="BM1355" t="s">
        <v>286</v>
      </c>
      <c r="BP1355">
        <v>12</v>
      </c>
    </row>
    <row r="1356" spans="1:68" hidden="1" x14ac:dyDescent="0.2">
      <c r="A1356">
        <v>2021</v>
      </c>
      <c r="B1356">
        <v>3</v>
      </c>
      <c r="C1356" s="260">
        <v>44279</v>
      </c>
      <c r="D1356">
        <v>395</v>
      </c>
      <c r="E1356">
        <v>608</v>
      </c>
      <c r="F1356">
        <v>2</v>
      </c>
      <c r="G1356" t="s">
        <v>287</v>
      </c>
      <c r="H1356" t="s">
        <v>288</v>
      </c>
      <c r="I1356" t="s">
        <v>163</v>
      </c>
      <c r="J1356">
        <v>3</v>
      </c>
      <c r="K1356">
        <v>3</v>
      </c>
      <c r="L1356">
        <v>110</v>
      </c>
      <c r="M1356">
        <v>102.3</v>
      </c>
      <c r="N1356">
        <v>117.7</v>
      </c>
      <c r="T1356">
        <v>109</v>
      </c>
      <c r="U1356">
        <v>106</v>
      </c>
      <c r="Y1356">
        <v>112</v>
      </c>
      <c r="AN1356">
        <v>107.5</v>
      </c>
      <c r="AP1356">
        <v>90</v>
      </c>
      <c r="AQ1356">
        <v>120</v>
      </c>
      <c r="AR1356">
        <v>96</v>
      </c>
      <c r="AS1356">
        <v>112</v>
      </c>
      <c r="AT1356">
        <v>2</v>
      </c>
      <c r="AU1356">
        <v>4</v>
      </c>
      <c r="AV1356">
        <v>2</v>
      </c>
      <c r="BC1356">
        <v>8</v>
      </c>
      <c r="BD1356">
        <v>800</v>
      </c>
      <c r="BE1356">
        <v>1.4999999999999999E-2</v>
      </c>
      <c r="BF1356">
        <v>0.01</v>
      </c>
      <c r="BG1356">
        <v>1</v>
      </c>
      <c r="BH1356">
        <v>0.1</v>
      </c>
      <c r="BI1356">
        <v>7.3</v>
      </c>
      <c r="BJ1356">
        <v>0.9</v>
      </c>
      <c r="BK1356">
        <v>86</v>
      </c>
      <c r="BL1356" t="s">
        <v>286</v>
      </c>
      <c r="BM1356" t="s">
        <v>286</v>
      </c>
      <c r="BP1356">
        <v>12</v>
      </c>
    </row>
    <row r="1357" spans="1:68" hidden="1" x14ac:dyDescent="0.2">
      <c r="A1357">
        <v>2021</v>
      </c>
      <c r="B1357">
        <v>3</v>
      </c>
      <c r="C1357" s="260">
        <v>44279</v>
      </c>
      <c r="D1357">
        <v>395</v>
      </c>
      <c r="E1357">
        <v>609</v>
      </c>
      <c r="F1357">
        <v>2</v>
      </c>
      <c r="G1357" t="s">
        <v>289</v>
      </c>
      <c r="H1357" t="s">
        <v>290</v>
      </c>
      <c r="I1357" t="s">
        <v>163</v>
      </c>
      <c r="J1357">
        <v>3</v>
      </c>
      <c r="K1357">
        <v>3</v>
      </c>
      <c r="L1357">
        <v>50</v>
      </c>
      <c r="M1357">
        <v>46.5</v>
      </c>
      <c r="N1357">
        <v>53.5</v>
      </c>
      <c r="T1357">
        <v>55</v>
      </c>
      <c r="U1357">
        <v>50</v>
      </c>
      <c r="Y1357">
        <v>112</v>
      </c>
      <c r="AN1357">
        <v>52.5</v>
      </c>
      <c r="AP1357">
        <v>90</v>
      </c>
      <c r="AQ1357">
        <v>120</v>
      </c>
      <c r="AR1357">
        <v>96</v>
      </c>
      <c r="AS1357">
        <v>112</v>
      </c>
      <c r="AT1357">
        <v>4</v>
      </c>
      <c r="AU1357">
        <v>2</v>
      </c>
      <c r="AV1357">
        <v>2</v>
      </c>
      <c r="BC1357">
        <v>8</v>
      </c>
      <c r="BD1357">
        <v>800</v>
      </c>
      <c r="BE1357">
        <v>1.4999999999999999E-2</v>
      </c>
      <c r="BF1357">
        <v>0.01</v>
      </c>
      <c r="BG1357">
        <v>1</v>
      </c>
      <c r="BH1357">
        <v>0.2</v>
      </c>
      <c r="BI1357">
        <v>16</v>
      </c>
      <c r="BJ1357">
        <v>0.4</v>
      </c>
      <c r="BK1357">
        <v>42</v>
      </c>
      <c r="BL1357" t="s">
        <v>286</v>
      </c>
      <c r="BM1357" t="s">
        <v>286</v>
      </c>
      <c r="BP1357">
        <v>12</v>
      </c>
    </row>
    <row r="1358" spans="1:68" hidden="1" x14ac:dyDescent="0.2">
      <c r="A1358">
        <v>2021</v>
      </c>
      <c r="B1358">
        <v>3</v>
      </c>
      <c r="C1358" s="260">
        <v>44279</v>
      </c>
      <c r="D1358">
        <v>137</v>
      </c>
      <c r="E1358">
        <v>273</v>
      </c>
      <c r="F1358">
        <v>3</v>
      </c>
      <c r="G1358" t="s">
        <v>254</v>
      </c>
      <c r="H1358" t="s">
        <v>255</v>
      </c>
      <c r="I1358" t="s">
        <v>163</v>
      </c>
      <c r="J1358">
        <v>3</v>
      </c>
      <c r="K1358">
        <v>2</v>
      </c>
      <c r="L1358">
        <v>564</v>
      </c>
      <c r="M1358">
        <v>524.52</v>
      </c>
      <c r="N1358">
        <v>603.48</v>
      </c>
      <c r="T1358">
        <v>581</v>
      </c>
      <c r="U1358">
        <v>573</v>
      </c>
      <c r="V1358">
        <v>582</v>
      </c>
      <c r="W1358">
        <v>576</v>
      </c>
      <c r="X1358">
        <v>581</v>
      </c>
      <c r="Y1358">
        <v>142</v>
      </c>
      <c r="Z1358">
        <v>138</v>
      </c>
      <c r="AF1358">
        <v>583</v>
      </c>
      <c r="AG1358">
        <v>595</v>
      </c>
      <c r="AH1358">
        <v>600</v>
      </c>
      <c r="AI1358">
        <v>578</v>
      </c>
      <c r="AJ1358">
        <v>583</v>
      </c>
      <c r="AK1358">
        <v>139</v>
      </c>
      <c r="AL1358">
        <v>151</v>
      </c>
      <c r="AN1358">
        <v>583.20000000000005</v>
      </c>
      <c r="AP1358">
        <v>93</v>
      </c>
      <c r="AQ1358">
        <v>116</v>
      </c>
      <c r="AR1358">
        <v>76</v>
      </c>
      <c r="AS1358">
        <v>143</v>
      </c>
      <c r="AT1358">
        <v>6</v>
      </c>
      <c r="AU1358">
        <v>2</v>
      </c>
      <c r="AV1358">
        <v>8</v>
      </c>
      <c r="BC1358">
        <v>16</v>
      </c>
      <c r="BD1358">
        <v>1516</v>
      </c>
      <c r="BE1358">
        <v>1.4999999999999999E-2</v>
      </c>
      <c r="BF1358">
        <v>1.0999999999999999E-2</v>
      </c>
      <c r="BG1358">
        <v>1</v>
      </c>
      <c r="BH1358">
        <v>0</v>
      </c>
      <c r="BI1358">
        <v>2.7</v>
      </c>
      <c r="BJ1358">
        <v>9.3000000000000007</v>
      </c>
      <c r="BK1358">
        <v>884.1</v>
      </c>
      <c r="BL1358" t="s">
        <v>164</v>
      </c>
      <c r="BP1358">
        <v>12</v>
      </c>
    </row>
    <row r="1359" spans="1:68" hidden="1" x14ac:dyDescent="0.2">
      <c r="A1359">
        <v>2021</v>
      </c>
      <c r="B1359">
        <v>3</v>
      </c>
      <c r="C1359" s="260">
        <v>44279</v>
      </c>
      <c r="D1359">
        <v>382</v>
      </c>
      <c r="E1359">
        <v>449</v>
      </c>
      <c r="F1359">
        <v>3</v>
      </c>
      <c r="G1359" t="s">
        <v>300</v>
      </c>
      <c r="H1359" t="s">
        <v>301</v>
      </c>
      <c r="I1359" t="s">
        <v>163</v>
      </c>
      <c r="J1359">
        <v>3</v>
      </c>
      <c r="K1359">
        <v>1</v>
      </c>
      <c r="L1359">
        <v>46</v>
      </c>
      <c r="M1359">
        <v>40.985999999999997</v>
      </c>
      <c r="N1359">
        <v>50.048000000000002</v>
      </c>
      <c r="W1359">
        <v>46</v>
      </c>
      <c r="X1359">
        <v>44</v>
      </c>
      <c r="Z1359">
        <v>104</v>
      </c>
      <c r="AF1359">
        <v>43</v>
      </c>
      <c r="AG1359">
        <v>42</v>
      </c>
      <c r="AH1359">
        <v>45</v>
      </c>
      <c r="AI1359">
        <v>43</v>
      </c>
      <c r="AJ1359">
        <v>47</v>
      </c>
      <c r="AK1359">
        <v>93</v>
      </c>
      <c r="AL1359">
        <v>89</v>
      </c>
      <c r="AN1359">
        <v>44.3</v>
      </c>
      <c r="AP1359">
        <v>108</v>
      </c>
      <c r="AQ1359">
        <v>100</v>
      </c>
      <c r="AR1359">
        <v>113</v>
      </c>
      <c r="AS1359">
        <v>95</v>
      </c>
      <c r="AT1359">
        <v>6</v>
      </c>
      <c r="AV1359">
        <v>1</v>
      </c>
      <c r="BC1359">
        <v>7</v>
      </c>
      <c r="BD1359">
        <v>727</v>
      </c>
      <c r="BE1359">
        <v>1.4999999999999999E-2</v>
      </c>
      <c r="BF1359">
        <v>0.01</v>
      </c>
      <c r="BG1359">
        <v>1</v>
      </c>
      <c r="BH1359">
        <v>0.2</v>
      </c>
      <c r="BI1359">
        <v>15.8</v>
      </c>
      <c r="BJ1359">
        <v>0.3</v>
      </c>
      <c r="BK1359">
        <v>32.200000000000003</v>
      </c>
      <c r="BL1359" t="s">
        <v>157</v>
      </c>
      <c r="BM1359" t="s">
        <v>158</v>
      </c>
      <c r="BN1359" t="s">
        <v>302</v>
      </c>
      <c r="BO1359" t="s">
        <v>168</v>
      </c>
      <c r="BP1359">
        <v>12</v>
      </c>
    </row>
    <row r="1360" spans="1:68" hidden="1" x14ac:dyDescent="0.2">
      <c r="A1360">
        <v>2021</v>
      </c>
      <c r="B1360">
        <v>3</v>
      </c>
      <c r="C1360" s="260">
        <v>44279</v>
      </c>
      <c r="D1360">
        <v>243</v>
      </c>
      <c r="E1360">
        <v>167</v>
      </c>
      <c r="F1360">
        <v>4</v>
      </c>
      <c r="G1360" t="s">
        <v>256</v>
      </c>
      <c r="H1360" t="s">
        <v>257</v>
      </c>
      <c r="I1360" t="s">
        <v>163</v>
      </c>
      <c r="J1360">
        <v>2</v>
      </c>
      <c r="K1360">
        <v>2</v>
      </c>
      <c r="L1360">
        <v>888</v>
      </c>
      <c r="M1360">
        <v>825.84</v>
      </c>
      <c r="N1360">
        <v>950.16</v>
      </c>
      <c r="AF1360">
        <v>923</v>
      </c>
      <c r="AG1360">
        <v>910</v>
      </c>
      <c r="AH1360">
        <v>895</v>
      </c>
      <c r="AI1360">
        <v>888</v>
      </c>
      <c r="AJ1360">
        <v>891</v>
      </c>
      <c r="AK1360">
        <v>138</v>
      </c>
      <c r="AL1360">
        <v>138</v>
      </c>
      <c r="AN1360">
        <v>901.4</v>
      </c>
      <c r="AP1360">
        <v>55</v>
      </c>
      <c r="AQ1360">
        <v>131</v>
      </c>
      <c r="AR1360">
        <v>52</v>
      </c>
      <c r="AS1360">
        <v>138</v>
      </c>
      <c r="AT1360">
        <v>3</v>
      </c>
      <c r="AV1360">
        <v>4</v>
      </c>
      <c r="BC1360">
        <v>7</v>
      </c>
      <c r="BD1360">
        <v>535</v>
      </c>
      <c r="BE1360">
        <v>1.4999999999999999E-2</v>
      </c>
      <c r="BF1360">
        <v>1.2999999999999999E-2</v>
      </c>
      <c r="BG1360">
        <v>1</v>
      </c>
      <c r="BH1360">
        <v>0</v>
      </c>
      <c r="BI1360">
        <v>0.6</v>
      </c>
      <c r="BJ1360">
        <v>6.3</v>
      </c>
      <c r="BK1360">
        <v>482.2</v>
      </c>
      <c r="BL1360" t="s">
        <v>164</v>
      </c>
      <c r="BM1360" t="s">
        <v>164</v>
      </c>
      <c r="BP1360">
        <v>12</v>
      </c>
    </row>
    <row r="1361" spans="1:68" hidden="1" x14ac:dyDescent="0.2">
      <c r="A1361">
        <v>2021</v>
      </c>
      <c r="B1361">
        <v>3</v>
      </c>
      <c r="C1361" s="260">
        <v>44279</v>
      </c>
      <c r="D1361">
        <v>407</v>
      </c>
      <c r="E1361">
        <v>627</v>
      </c>
      <c r="F1361">
        <v>4</v>
      </c>
      <c r="G1361" t="s">
        <v>349</v>
      </c>
      <c r="H1361" t="s">
        <v>350</v>
      </c>
      <c r="I1361" t="s">
        <v>163</v>
      </c>
      <c r="J1361">
        <v>1</v>
      </c>
      <c r="K1361">
        <v>5</v>
      </c>
      <c r="L1361">
        <v>418.5</v>
      </c>
      <c r="M1361">
        <v>384.97815000000003</v>
      </c>
      <c r="N1361">
        <v>452.02184999999997</v>
      </c>
      <c r="T1361">
        <v>431</v>
      </c>
      <c r="Y1361">
        <v>158</v>
      </c>
      <c r="AN1361">
        <v>431</v>
      </c>
      <c r="AP1361">
        <v>18</v>
      </c>
      <c r="AQ1361">
        <v>200</v>
      </c>
      <c r="AR1361">
        <v>23</v>
      </c>
      <c r="AS1361">
        <v>158</v>
      </c>
      <c r="AT1361">
        <v>1</v>
      </c>
      <c r="AU1361">
        <v>1</v>
      </c>
      <c r="AV1361">
        <v>1</v>
      </c>
      <c r="BC1361">
        <v>3</v>
      </c>
      <c r="BD1361">
        <v>33</v>
      </c>
      <c r="BE1361">
        <v>1.4999999999999999E-2</v>
      </c>
      <c r="BF1361">
        <v>9.0999999999999998E-2</v>
      </c>
      <c r="BH1361">
        <v>0</v>
      </c>
      <c r="BI1361">
        <v>0.1</v>
      </c>
      <c r="BJ1361">
        <v>1.3</v>
      </c>
      <c r="BK1361">
        <v>14.2</v>
      </c>
      <c r="BL1361" t="s">
        <v>181</v>
      </c>
      <c r="BM1361" t="s">
        <v>182</v>
      </c>
      <c r="BN1361" t="s">
        <v>351</v>
      </c>
      <c r="BP1361">
        <v>12</v>
      </c>
    </row>
    <row r="1362" spans="1:68" hidden="1" x14ac:dyDescent="0.2">
      <c r="A1362">
        <v>2021</v>
      </c>
      <c r="B1362">
        <v>3</v>
      </c>
      <c r="C1362" s="260">
        <v>44279</v>
      </c>
      <c r="D1362">
        <v>407</v>
      </c>
      <c r="E1362">
        <v>628</v>
      </c>
      <c r="F1362">
        <v>4</v>
      </c>
      <c r="G1362" t="s">
        <v>352</v>
      </c>
      <c r="H1362" t="s">
        <v>353</v>
      </c>
      <c r="I1362" t="s">
        <v>163</v>
      </c>
      <c r="J1362">
        <v>1</v>
      </c>
      <c r="K1362">
        <v>5</v>
      </c>
      <c r="L1362">
        <v>330</v>
      </c>
      <c r="M1362">
        <v>303.99599999999998</v>
      </c>
      <c r="N1362">
        <v>356.00400000000002</v>
      </c>
      <c r="T1362">
        <v>334</v>
      </c>
      <c r="Y1362">
        <v>158</v>
      </c>
      <c r="AN1362">
        <v>334</v>
      </c>
      <c r="AP1362">
        <v>18</v>
      </c>
      <c r="AQ1362">
        <v>200</v>
      </c>
      <c r="AR1362">
        <v>23</v>
      </c>
      <c r="AS1362">
        <v>158</v>
      </c>
      <c r="AT1362">
        <v>2</v>
      </c>
      <c r="AU1362">
        <v>1</v>
      </c>
      <c r="AV1362">
        <v>1</v>
      </c>
      <c r="BC1362">
        <v>4</v>
      </c>
      <c r="BD1362">
        <v>34</v>
      </c>
      <c r="BE1362">
        <v>1.4999999999999999E-2</v>
      </c>
      <c r="BF1362">
        <v>0.11799999999999999</v>
      </c>
      <c r="BH1362">
        <v>0</v>
      </c>
      <c r="BI1362">
        <v>0.1</v>
      </c>
      <c r="BJ1362">
        <v>1.3</v>
      </c>
      <c r="BK1362">
        <v>11.4</v>
      </c>
      <c r="BL1362" t="s">
        <v>181</v>
      </c>
      <c r="BM1362" t="s">
        <v>182</v>
      </c>
      <c r="BN1362" t="s">
        <v>229</v>
      </c>
      <c r="BP1362">
        <v>12</v>
      </c>
    </row>
    <row r="1363" spans="1:68" hidden="1" x14ac:dyDescent="0.2">
      <c r="A1363">
        <v>2021</v>
      </c>
      <c r="B1363">
        <v>3</v>
      </c>
      <c r="C1363" s="260">
        <v>44279</v>
      </c>
      <c r="D1363">
        <v>407</v>
      </c>
      <c r="E1363">
        <v>629</v>
      </c>
      <c r="F1363">
        <v>4</v>
      </c>
      <c r="G1363" t="s">
        <v>354</v>
      </c>
      <c r="H1363" t="s">
        <v>355</v>
      </c>
      <c r="I1363" t="s">
        <v>163</v>
      </c>
      <c r="J1363">
        <v>1</v>
      </c>
      <c r="K1363">
        <v>5</v>
      </c>
      <c r="L1363">
        <v>221</v>
      </c>
      <c r="M1363">
        <v>203.983</v>
      </c>
      <c r="N1363">
        <v>238.017</v>
      </c>
      <c r="T1363">
        <v>231</v>
      </c>
      <c r="Y1363">
        <v>158</v>
      </c>
      <c r="AN1363">
        <v>231</v>
      </c>
      <c r="AP1363">
        <v>18</v>
      </c>
      <c r="AQ1363">
        <v>200</v>
      </c>
      <c r="AR1363">
        <v>23</v>
      </c>
      <c r="AS1363">
        <v>158</v>
      </c>
      <c r="AT1363">
        <v>1</v>
      </c>
      <c r="AU1363">
        <v>2</v>
      </c>
      <c r="BC1363">
        <v>3</v>
      </c>
      <c r="BD1363">
        <v>33</v>
      </c>
      <c r="BE1363">
        <v>1.4999999999999999E-2</v>
      </c>
      <c r="BF1363">
        <v>9.0999999999999998E-2</v>
      </c>
      <c r="BH1363">
        <v>0</v>
      </c>
      <c r="BI1363">
        <v>0.1</v>
      </c>
      <c r="BJ1363">
        <v>0.7</v>
      </c>
      <c r="BK1363">
        <v>7.6</v>
      </c>
      <c r="BL1363" t="s">
        <v>181</v>
      </c>
      <c r="BM1363" t="s">
        <v>182</v>
      </c>
      <c r="BN1363" t="s">
        <v>229</v>
      </c>
      <c r="BP1363">
        <v>12</v>
      </c>
    </row>
    <row r="1364" spans="1:68" hidden="1" x14ac:dyDescent="0.2">
      <c r="A1364">
        <v>2021</v>
      </c>
      <c r="B1364">
        <v>3</v>
      </c>
      <c r="C1364" s="260">
        <v>44279</v>
      </c>
      <c r="D1364">
        <v>407</v>
      </c>
      <c r="E1364">
        <v>630</v>
      </c>
      <c r="F1364">
        <v>4</v>
      </c>
      <c r="G1364" t="s">
        <v>356</v>
      </c>
      <c r="H1364" t="s">
        <v>357</v>
      </c>
      <c r="I1364" t="s">
        <v>163</v>
      </c>
      <c r="J1364">
        <v>1</v>
      </c>
      <c r="K1364">
        <v>5</v>
      </c>
      <c r="L1364">
        <v>214</v>
      </c>
      <c r="M1364">
        <v>197.84299999999999</v>
      </c>
      <c r="N1364">
        <v>230.15700000000001</v>
      </c>
      <c r="T1364">
        <v>210</v>
      </c>
      <c r="Y1364">
        <v>158</v>
      </c>
      <c r="AN1364">
        <v>210</v>
      </c>
      <c r="AP1364">
        <v>18</v>
      </c>
      <c r="AQ1364">
        <v>200</v>
      </c>
      <c r="AR1364">
        <v>23</v>
      </c>
      <c r="AS1364">
        <v>158</v>
      </c>
      <c r="AT1364">
        <v>5</v>
      </c>
      <c r="AU1364">
        <v>2</v>
      </c>
      <c r="AV1364">
        <v>2</v>
      </c>
      <c r="BC1364">
        <v>9</v>
      </c>
      <c r="BD1364">
        <v>39</v>
      </c>
      <c r="BE1364">
        <v>1.4999999999999999E-2</v>
      </c>
      <c r="BF1364">
        <v>0.23100000000000001</v>
      </c>
      <c r="BH1364">
        <v>0</v>
      </c>
      <c r="BI1364">
        <v>0.2</v>
      </c>
      <c r="BJ1364">
        <v>1.9</v>
      </c>
      <c r="BK1364">
        <v>8.1999999999999993</v>
      </c>
      <c r="BL1364" t="s">
        <v>181</v>
      </c>
      <c r="BM1364" t="s">
        <v>182</v>
      </c>
      <c r="BN1364" t="s">
        <v>229</v>
      </c>
      <c r="BP1364">
        <v>12</v>
      </c>
    </row>
    <row r="1365" spans="1:68" hidden="1" x14ac:dyDescent="0.2">
      <c r="A1365">
        <v>2021</v>
      </c>
      <c r="B1365">
        <v>3</v>
      </c>
      <c r="C1365" s="260">
        <v>44279</v>
      </c>
      <c r="D1365">
        <v>301</v>
      </c>
      <c r="E1365">
        <v>225</v>
      </c>
      <c r="F1365">
        <v>5</v>
      </c>
      <c r="G1365" t="s">
        <v>169</v>
      </c>
      <c r="H1365" t="s">
        <v>170</v>
      </c>
      <c r="I1365" t="s">
        <v>163</v>
      </c>
      <c r="J1365">
        <v>6</v>
      </c>
      <c r="K1365">
        <v>1</v>
      </c>
      <c r="L1365">
        <v>372</v>
      </c>
      <c r="M1365">
        <v>345.96</v>
      </c>
      <c r="N1365">
        <v>398.04</v>
      </c>
      <c r="T1365">
        <v>386</v>
      </c>
      <c r="U1365">
        <v>374</v>
      </c>
      <c r="V1365">
        <v>372</v>
      </c>
      <c r="Y1365">
        <v>163</v>
      </c>
      <c r="AN1365">
        <v>377.3</v>
      </c>
      <c r="AP1365">
        <v>169</v>
      </c>
      <c r="AQ1365">
        <v>128</v>
      </c>
      <c r="AR1365">
        <v>133</v>
      </c>
      <c r="AS1365">
        <v>163</v>
      </c>
      <c r="AT1365">
        <v>6</v>
      </c>
      <c r="AU1365">
        <v>2</v>
      </c>
      <c r="AV1365">
        <v>2</v>
      </c>
      <c r="BC1365">
        <v>10</v>
      </c>
      <c r="BD1365">
        <v>1882</v>
      </c>
      <c r="BE1365">
        <v>1.4999999999999999E-2</v>
      </c>
      <c r="BF1365">
        <v>5.0000000000000001E-3</v>
      </c>
      <c r="BG1365">
        <v>1</v>
      </c>
      <c r="BH1365">
        <v>0</v>
      </c>
      <c r="BI1365">
        <v>5.0999999999999996</v>
      </c>
      <c r="BJ1365">
        <v>3.8</v>
      </c>
      <c r="BK1365">
        <v>710.1</v>
      </c>
      <c r="BL1365" t="s">
        <v>164</v>
      </c>
      <c r="BM1365" t="s">
        <v>164</v>
      </c>
      <c r="BP1365">
        <v>12</v>
      </c>
    </row>
    <row r="1366" spans="1:68" hidden="1" x14ac:dyDescent="0.2">
      <c r="A1366">
        <v>2021</v>
      </c>
      <c r="B1366">
        <v>3</v>
      </c>
      <c r="C1366" s="260">
        <v>44279</v>
      </c>
      <c r="D1366">
        <v>1</v>
      </c>
      <c r="E1366">
        <v>1</v>
      </c>
      <c r="F1366">
        <v>6</v>
      </c>
      <c r="G1366" t="s">
        <v>342</v>
      </c>
      <c r="H1366" t="s">
        <v>343</v>
      </c>
      <c r="I1366" t="s">
        <v>163</v>
      </c>
      <c r="J1366">
        <v>3</v>
      </c>
      <c r="K1366">
        <v>2</v>
      </c>
      <c r="L1366">
        <v>111</v>
      </c>
      <c r="M1366">
        <v>103.23</v>
      </c>
      <c r="N1366">
        <v>118.77</v>
      </c>
      <c r="T1366">
        <v>111</v>
      </c>
      <c r="U1366">
        <v>108</v>
      </c>
      <c r="V1366">
        <v>109</v>
      </c>
      <c r="W1366">
        <v>115</v>
      </c>
      <c r="X1366">
        <v>118</v>
      </c>
      <c r="Y1366">
        <v>93</v>
      </c>
      <c r="Z1366">
        <v>86</v>
      </c>
      <c r="AF1366">
        <v>115</v>
      </c>
      <c r="AG1366">
        <v>113</v>
      </c>
      <c r="AH1366">
        <v>119</v>
      </c>
      <c r="AI1366">
        <v>117</v>
      </c>
      <c r="AJ1366">
        <v>115</v>
      </c>
      <c r="AK1366">
        <v>100</v>
      </c>
      <c r="AL1366">
        <v>95</v>
      </c>
      <c r="AN1366">
        <v>114</v>
      </c>
      <c r="AP1366">
        <v>108</v>
      </c>
      <c r="AQ1366">
        <v>100</v>
      </c>
      <c r="AR1366">
        <v>116</v>
      </c>
      <c r="AS1366">
        <v>94</v>
      </c>
      <c r="AT1366">
        <v>12</v>
      </c>
      <c r="AU1366">
        <v>6</v>
      </c>
      <c r="AV1366">
        <v>4</v>
      </c>
      <c r="BC1366">
        <v>22</v>
      </c>
      <c r="BD1366">
        <v>2582</v>
      </c>
      <c r="BE1366">
        <v>1.4999999999999999E-2</v>
      </c>
      <c r="BF1366">
        <v>8.9999999999999993E-3</v>
      </c>
      <c r="BG1366">
        <v>1</v>
      </c>
      <c r="BH1366">
        <v>0.2</v>
      </c>
      <c r="BI1366">
        <v>23.3</v>
      </c>
      <c r="BJ1366">
        <v>2.5</v>
      </c>
      <c r="BK1366">
        <v>294.3</v>
      </c>
      <c r="BL1366" t="s">
        <v>241</v>
      </c>
      <c r="BM1366" t="s">
        <v>241</v>
      </c>
      <c r="BP1366">
        <v>12</v>
      </c>
    </row>
    <row r="1367" spans="1:68" hidden="1" x14ac:dyDescent="0.2">
      <c r="A1367">
        <v>2021</v>
      </c>
      <c r="B1367">
        <v>3</v>
      </c>
      <c r="C1367" s="260">
        <v>44279</v>
      </c>
      <c r="D1367">
        <v>1</v>
      </c>
      <c r="E1367">
        <v>2</v>
      </c>
      <c r="F1367">
        <v>6</v>
      </c>
      <c r="G1367" t="s">
        <v>344</v>
      </c>
      <c r="H1367" t="s">
        <v>345</v>
      </c>
      <c r="I1367" t="s">
        <v>163</v>
      </c>
      <c r="J1367">
        <v>3</v>
      </c>
      <c r="K1367">
        <v>2</v>
      </c>
      <c r="L1367">
        <v>113</v>
      </c>
      <c r="M1367">
        <v>105.09</v>
      </c>
      <c r="N1367">
        <v>120.91</v>
      </c>
      <c r="T1367">
        <v>118</v>
      </c>
      <c r="U1367">
        <v>116</v>
      </c>
      <c r="V1367">
        <v>95</v>
      </c>
      <c r="W1367">
        <v>107</v>
      </c>
      <c r="X1367">
        <v>111</v>
      </c>
      <c r="Y1367">
        <v>93</v>
      </c>
      <c r="Z1367">
        <v>86</v>
      </c>
      <c r="AF1367">
        <v>106</v>
      </c>
      <c r="AG1367">
        <v>107</v>
      </c>
      <c r="AH1367">
        <v>103</v>
      </c>
      <c r="AI1367">
        <v>105</v>
      </c>
      <c r="AJ1367">
        <v>106</v>
      </c>
      <c r="AK1367">
        <v>100</v>
      </c>
      <c r="AL1367">
        <v>95</v>
      </c>
      <c r="AN1367">
        <v>107.4</v>
      </c>
      <c r="AP1367">
        <v>108</v>
      </c>
      <c r="AQ1367">
        <v>100</v>
      </c>
      <c r="AR1367">
        <v>116</v>
      </c>
      <c r="AS1367">
        <v>94</v>
      </c>
      <c r="AT1367">
        <v>8</v>
      </c>
      <c r="AU1367">
        <v>4</v>
      </c>
      <c r="AV1367">
        <v>5</v>
      </c>
      <c r="BC1367">
        <v>17</v>
      </c>
      <c r="BD1367">
        <v>2513</v>
      </c>
      <c r="BE1367">
        <v>1.4999999999999999E-2</v>
      </c>
      <c r="BF1367">
        <v>7.0000000000000001E-3</v>
      </c>
      <c r="BG1367">
        <v>1</v>
      </c>
      <c r="BH1367">
        <v>0.2</v>
      </c>
      <c r="BI1367">
        <v>22.2</v>
      </c>
      <c r="BJ1367">
        <v>1.8</v>
      </c>
      <c r="BK1367">
        <v>269.89999999999998</v>
      </c>
      <c r="BL1367" t="s">
        <v>241</v>
      </c>
      <c r="BM1367" t="s">
        <v>241</v>
      </c>
      <c r="BP1367">
        <v>12</v>
      </c>
    </row>
    <row r="1368" spans="1:68" hidden="1" x14ac:dyDescent="0.2">
      <c r="A1368">
        <v>2021</v>
      </c>
      <c r="B1368">
        <v>3</v>
      </c>
      <c r="C1368" s="260">
        <v>44279</v>
      </c>
      <c r="D1368">
        <v>423</v>
      </c>
      <c r="E1368">
        <v>669</v>
      </c>
      <c r="F1368">
        <v>6</v>
      </c>
      <c r="G1368" t="s">
        <v>430</v>
      </c>
      <c r="H1368" t="s">
        <v>431</v>
      </c>
      <c r="I1368" t="s">
        <v>163</v>
      </c>
      <c r="J1368">
        <v>2</v>
      </c>
      <c r="K1368">
        <v>2</v>
      </c>
      <c r="L1368">
        <v>954</v>
      </c>
      <c r="M1368">
        <v>897.71400000000006</v>
      </c>
      <c r="N1368">
        <v>1021.734</v>
      </c>
      <c r="T1368">
        <v>963</v>
      </c>
      <c r="U1368">
        <v>997</v>
      </c>
      <c r="V1368">
        <v>958</v>
      </c>
      <c r="Y1368">
        <v>202</v>
      </c>
      <c r="Z1368">
        <v>190</v>
      </c>
      <c r="AF1368">
        <v>1054</v>
      </c>
      <c r="AG1368">
        <v>998</v>
      </c>
      <c r="AH1368">
        <v>957</v>
      </c>
      <c r="AI1368">
        <v>989</v>
      </c>
      <c r="AJ1368">
        <v>1006</v>
      </c>
      <c r="AK1368">
        <v>173</v>
      </c>
      <c r="AL1368">
        <v>188</v>
      </c>
      <c r="AN1368">
        <v>990.3</v>
      </c>
      <c r="AP1368">
        <v>40</v>
      </c>
      <c r="AQ1368">
        <v>180</v>
      </c>
      <c r="AR1368">
        <v>38</v>
      </c>
      <c r="AS1368">
        <v>188</v>
      </c>
      <c r="AT1368">
        <v>14</v>
      </c>
      <c r="AU1368">
        <v>5</v>
      </c>
      <c r="AV1368">
        <v>10</v>
      </c>
      <c r="BC1368">
        <v>29</v>
      </c>
      <c r="BD1368">
        <v>269</v>
      </c>
      <c r="BE1368">
        <v>1.4999999999999999E-2</v>
      </c>
      <c r="BF1368">
        <v>0.108</v>
      </c>
      <c r="BH1368">
        <v>0</v>
      </c>
      <c r="BI1368">
        <v>0.3</v>
      </c>
      <c r="BJ1368">
        <v>28.7</v>
      </c>
      <c r="BK1368">
        <v>266.39999999999998</v>
      </c>
      <c r="BL1368" t="s">
        <v>157</v>
      </c>
      <c r="BM1368" t="s">
        <v>158</v>
      </c>
      <c r="BN1368" t="s">
        <v>432</v>
      </c>
      <c r="BO1368" t="s">
        <v>168</v>
      </c>
      <c r="BP1368">
        <v>12</v>
      </c>
    </row>
    <row r="1369" spans="1:68" hidden="1" x14ac:dyDescent="0.2">
      <c r="A1369">
        <v>2021</v>
      </c>
      <c r="B1369">
        <v>3</v>
      </c>
      <c r="C1369" s="260">
        <v>44279</v>
      </c>
      <c r="D1369">
        <v>32</v>
      </c>
      <c r="E1369">
        <v>92</v>
      </c>
      <c r="F1369">
        <v>7</v>
      </c>
      <c r="G1369" t="s">
        <v>217</v>
      </c>
      <c r="H1369" t="s">
        <v>218</v>
      </c>
      <c r="I1369" t="s">
        <v>163</v>
      </c>
      <c r="J1369">
        <v>2</v>
      </c>
      <c r="K1369">
        <v>3</v>
      </c>
      <c r="L1369">
        <v>361</v>
      </c>
      <c r="M1369">
        <v>335.73</v>
      </c>
      <c r="N1369">
        <v>386.27</v>
      </c>
      <c r="T1369">
        <v>354</v>
      </c>
      <c r="U1369">
        <v>362</v>
      </c>
      <c r="V1369">
        <v>338</v>
      </c>
      <c r="W1369">
        <v>342</v>
      </c>
      <c r="X1369">
        <v>339</v>
      </c>
      <c r="Y1369">
        <v>105</v>
      </c>
      <c r="Z1369">
        <v>102</v>
      </c>
      <c r="AF1369">
        <v>410</v>
      </c>
      <c r="AG1369">
        <v>380</v>
      </c>
      <c r="AH1369">
        <v>373</v>
      </c>
      <c r="AI1369">
        <v>395</v>
      </c>
      <c r="AJ1369">
        <v>380</v>
      </c>
      <c r="AK1369">
        <v>106</v>
      </c>
      <c r="AL1369">
        <v>105</v>
      </c>
      <c r="AN1369">
        <v>367.3</v>
      </c>
      <c r="AP1369">
        <v>74</v>
      </c>
      <c r="AQ1369">
        <v>97</v>
      </c>
      <c r="AR1369">
        <v>69</v>
      </c>
      <c r="AS1369">
        <v>105</v>
      </c>
      <c r="AT1369">
        <v>10</v>
      </c>
      <c r="AU1369">
        <v>2</v>
      </c>
      <c r="AV1369">
        <v>6</v>
      </c>
      <c r="BC1369">
        <v>18</v>
      </c>
      <c r="BD1369">
        <v>1530</v>
      </c>
      <c r="BE1369">
        <v>1.4999999999999999E-2</v>
      </c>
      <c r="BF1369">
        <v>1.2E-2</v>
      </c>
      <c r="BG1369">
        <v>1</v>
      </c>
      <c r="BH1369">
        <v>0.1</v>
      </c>
      <c r="BI1369">
        <v>4.2</v>
      </c>
      <c r="BJ1369">
        <v>6.6</v>
      </c>
      <c r="BK1369">
        <v>562</v>
      </c>
      <c r="BL1369" t="s">
        <v>181</v>
      </c>
      <c r="BM1369" t="s">
        <v>182</v>
      </c>
      <c r="BN1369" t="s">
        <v>219</v>
      </c>
      <c r="BO1369" t="s">
        <v>220</v>
      </c>
      <c r="BP1369">
        <v>12</v>
      </c>
    </row>
    <row r="1370" spans="1:68" hidden="1" x14ac:dyDescent="0.2">
      <c r="A1370">
        <v>2021</v>
      </c>
      <c r="B1370">
        <v>3</v>
      </c>
      <c r="C1370" s="260">
        <v>44279</v>
      </c>
      <c r="D1370">
        <v>32</v>
      </c>
      <c r="E1370">
        <v>93</v>
      </c>
      <c r="F1370">
        <v>7</v>
      </c>
      <c r="G1370" t="s">
        <v>221</v>
      </c>
      <c r="H1370" t="s">
        <v>222</v>
      </c>
      <c r="I1370" t="s">
        <v>163</v>
      </c>
      <c r="J1370">
        <v>2</v>
      </c>
      <c r="K1370">
        <v>3</v>
      </c>
      <c r="L1370">
        <v>59</v>
      </c>
      <c r="M1370">
        <v>54.87</v>
      </c>
      <c r="N1370">
        <v>63.13</v>
      </c>
      <c r="T1370">
        <v>52</v>
      </c>
      <c r="U1370">
        <v>57</v>
      </c>
      <c r="V1370">
        <v>56</v>
      </c>
      <c r="W1370">
        <v>57</v>
      </c>
      <c r="X1370">
        <v>55</v>
      </c>
      <c r="Y1370">
        <v>105</v>
      </c>
      <c r="Z1370">
        <v>102</v>
      </c>
      <c r="AF1370">
        <v>78</v>
      </c>
      <c r="AG1370">
        <v>61</v>
      </c>
      <c r="AH1370">
        <v>59</v>
      </c>
      <c r="AI1370">
        <v>64</v>
      </c>
      <c r="AJ1370">
        <v>61</v>
      </c>
      <c r="AK1370">
        <v>106</v>
      </c>
      <c r="AL1370">
        <v>105</v>
      </c>
      <c r="AN1370">
        <v>60</v>
      </c>
      <c r="AP1370">
        <v>74</v>
      </c>
      <c r="AQ1370">
        <v>97</v>
      </c>
      <c r="AR1370">
        <v>69</v>
      </c>
      <c r="AS1370">
        <v>105</v>
      </c>
      <c r="AT1370">
        <v>9</v>
      </c>
      <c r="AU1370">
        <v>8</v>
      </c>
      <c r="AV1370">
        <v>6</v>
      </c>
      <c r="BC1370">
        <v>23</v>
      </c>
      <c r="BD1370">
        <v>1589</v>
      </c>
      <c r="BE1370">
        <v>1.4999999999999999E-2</v>
      </c>
      <c r="BF1370">
        <v>1.4E-2</v>
      </c>
      <c r="BG1370">
        <v>1</v>
      </c>
      <c r="BH1370">
        <v>0.4</v>
      </c>
      <c r="BI1370">
        <v>26.9</v>
      </c>
      <c r="BJ1370">
        <v>1.4</v>
      </c>
      <c r="BK1370">
        <v>95.3</v>
      </c>
      <c r="BL1370" t="s">
        <v>181</v>
      </c>
      <c r="BM1370" t="s">
        <v>182</v>
      </c>
      <c r="BN1370" t="s">
        <v>223</v>
      </c>
      <c r="BO1370" t="s">
        <v>220</v>
      </c>
      <c r="BP1370">
        <v>12</v>
      </c>
    </row>
    <row r="1371" spans="1:68" hidden="1" x14ac:dyDescent="0.2">
      <c r="A1371">
        <v>2021</v>
      </c>
      <c r="B1371">
        <v>3</v>
      </c>
      <c r="C1371" s="260">
        <v>44279</v>
      </c>
      <c r="D1371">
        <v>376</v>
      </c>
      <c r="E1371">
        <v>438</v>
      </c>
      <c r="F1371">
        <v>8</v>
      </c>
      <c r="G1371" t="s">
        <v>190</v>
      </c>
      <c r="H1371" t="s">
        <v>191</v>
      </c>
      <c r="I1371" t="s">
        <v>163</v>
      </c>
      <c r="J1371">
        <v>3</v>
      </c>
      <c r="K1371">
        <v>2</v>
      </c>
      <c r="L1371">
        <v>336</v>
      </c>
      <c r="M1371">
        <v>316.17599999999999</v>
      </c>
      <c r="N1371">
        <v>359.85599999999999</v>
      </c>
      <c r="V1371">
        <v>314</v>
      </c>
      <c r="W1371">
        <v>332</v>
      </c>
      <c r="X1371">
        <v>343</v>
      </c>
      <c r="Y1371">
        <v>153</v>
      </c>
      <c r="Z1371">
        <v>153</v>
      </c>
      <c r="AF1371">
        <v>355</v>
      </c>
      <c r="AG1371">
        <v>351</v>
      </c>
      <c r="AH1371">
        <v>354</v>
      </c>
      <c r="AI1371">
        <v>356</v>
      </c>
      <c r="AJ1371">
        <v>353</v>
      </c>
      <c r="AK1371">
        <v>120</v>
      </c>
      <c r="AL1371">
        <v>123</v>
      </c>
      <c r="AN1371">
        <v>344.8</v>
      </c>
      <c r="AP1371">
        <v>67</v>
      </c>
      <c r="AQ1371">
        <v>161</v>
      </c>
      <c r="AR1371">
        <v>79</v>
      </c>
      <c r="AS1371">
        <v>137</v>
      </c>
      <c r="AT1371">
        <v>5</v>
      </c>
      <c r="AV1371">
        <v>5</v>
      </c>
      <c r="BC1371">
        <v>10</v>
      </c>
      <c r="BD1371">
        <v>682</v>
      </c>
      <c r="BE1371">
        <v>1.4999999999999999E-2</v>
      </c>
      <c r="BF1371">
        <v>1.4999999999999999E-2</v>
      </c>
      <c r="BG1371">
        <v>1</v>
      </c>
      <c r="BH1371">
        <v>0</v>
      </c>
      <c r="BI1371">
        <v>2</v>
      </c>
      <c r="BJ1371">
        <v>3.4</v>
      </c>
      <c r="BK1371">
        <v>235.2</v>
      </c>
      <c r="BL1371" t="s">
        <v>157</v>
      </c>
      <c r="BM1371" t="s">
        <v>158</v>
      </c>
      <c r="BN1371" t="s">
        <v>192</v>
      </c>
      <c r="BO1371" t="s">
        <v>168</v>
      </c>
      <c r="BP1371">
        <v>12</v>
      </c>
    </row>
    <row r="1372" spans="1:68" hidden="1" x14ac:dyDescent="0.2">
      <c r="A1372">
        <v>2021</v>
      </c>
      <c r="B1372">
        <v>3</v>
      </c>
      <c r="C1372" s="260">
        <v>44279</v>
      </c>
      <c r="D1372">
        <v>57</v>
      </c>
      <c r="E1372">
        <v>135</v>
      </c>
      <c r="F1372">
        <v>25</v>
      </c>
      <c r="G1372" t="s">
        <v>455</v>
      </c>
      <c r="H1372" t="s">
        <v>456</v>
      </c>
      <c r="I1372" t="s">
        <v>374</v>
      </c>
      <c r="J1372">
        <v>12</v>
      </c>
      <c r="K1372">
        <v>1</v>
      </c>
      <c r="L1372">
        <v>10.625</v>
      </c>
      <c r="M1372">
        <v>9.8812499999999996</v>
      </c>
      <c r="N1372">
        <v>11.36875</v>
      </c>
      <c r="AP1372">
        <v>345</v>
      </c>
      <c r="AQ1372">
        <v>125</v>
      </c>
      <c r="AT1372">
        <v>16</v>
      </c>
      <c r="AU1372">
        <v>10</v>
      </c>
      <c r="AV1372">
        <v>15</v>
      </c>
      <c r="AX1372">
        <v>6</v>
      </c>
      <c r="BC1372">
        <v>47</v>
      </c>
      <c r="BD1372">
        <v>8047</v>
      </c>
      <c r="BE1372">
        <v>0.02</v>
      </c>
      <c r="BF1372">
        <v>6.0000000000000001E-3</v>
      </c>
      <c r="BG1372">
        <v>1</v>
      </c>
      <c r="BH1372">
        <v>4.4000000000000004</v>
      </c>
      <c r="BI1372">
        <v>757.4</v>
      </c>
      <c r="BL1372" t="s">
        <v>450</v>
      </c>
      <c r="BM1372" t="s">
        <v>451</v>
      </c>
      <c r="BP1372">
        <v>12</v>
      </c>
    </row>
    <row r="1373" spans="1:68" hidden="1" x14ac:dyDescent="0.2">
      <c r="A1373">
        <v>2021</v>
      </c>
      <c r="B1373">
        <v>3</v>
      </c>
      <c r="C1373" s="260">
        <v>44279</v>
      </c>
      <c r="D1373">
        <v>259</v>
      </c>
      <c r="E1373">
        <v>183</v>
      </c>
      <c r="F1373">
        <v>26</v>
      </c>
      <c r="G1373" t="s">
        <v>407</v>
      </c>
      <c r="H1373" t="s">
        <v>408</v>
      </c>
      <c r="I1373" t="s">
        <v>374</v>
      </c>
      <c r="J1373">
        <v>12</v>
      </c>
      <c r="K1373">
        <v>1</v>
      </c>
      <c r="L1373">
        <v>3</v>
      </c>
      <c r="M1373">
        <v>2.79</v>
      </c>
      <c r="N1373">
        <v>3.21</v>
      </c>
      <c r="T1373">
        <v>3</v>
      </c>
      <c r="U1373">
        <v>3</v>
      </c>
      <c r="V1373">
        <v>3</v>
      </c>
      <c r="W1373">
        <v>3</v>
      </c>
      <c r="X1373">
        <v>3</v>
      </c>
      <c r="Y1373">
        <v>98</v>
      </c>
      <c r="Z1373">
        <v>98</v>
      </c>
      <c r="AF1373">
        <v>3</v>
      </c>
      <c r="AG1373">
        <v>3</v>
      </c>
      <c r="AH1373">
        <v>3</v>
      </c>
      <c r="AI1373">
        <v>3</v>
      </c>
      <c r="AJ1373">
        <v>3</v>
      </c>
      <c r="AK1373">
        <v>99</v>
      </c>
      <c r="AL1373">
        <v>101</v>
      </c>
      <c r="AN1373">
        <v>2.8</v>
      </c>
      <c r="AP1373">
        <v>508</v>
      </c>
      <c r="AQ1373">
        <v>85</v>
      </c>
      <c r="AR1373">
        <v>436</v>
      </c>
      <c r="AS1373">
        <v>99</v>
      </c>
      <c r="BE1373">
        <v>0.02</v>
      </c>
      <c r="BL1373" t="s">
        <v>241</v>
      </c>
      <c r="BM1373" t="s">
        <v>241</v>
      </c>
      <c r="BP1373">
        <v>12</v>
      </c>
    </row>
    <row r="1374" spans="1:68" hidden="1" x14ac:dyDescent="0.2">
      <c r="A1374">
        <v>2021</v>
      </c>
      <c r="B1374">
        <v>3</v>
      </c>
      <c r="C1374" s="260">
        <v>44279</v>
      </c>
      <c r="D1374">
        <v>159</v>
      </c>
      <c r="E1374">
        <v>299</v>
      </c>
      <c r="F1374">
        <v>28</v>
      </c>
      <c r="G1374" t="s">
        <v>193</v>
      </c>
      <c r="H1374" t="s">
        <v>194</v>
      </c>
      <c r="I1374" t="s">
        <v>195</v>
      </c>
      <c r="J1374">
        <v>3</v>
      </c>
      <c r="K1374">
        <v>2</v>
      </c>
      <c r="L1374">
        <v>115</v>
      </c>
      <c r="M1374">
        <v>106.95</v>
      </c>
      <c r="N1374">
        <v>123.05</v>
      </c>
      <c r="T1374">
        <v>112</v>
      </c>
      <c r="U1374">
        <v>121</v>
      </c>
      <c r="V1374">
        <v>115</v>
      </c>
      <c r="W1374">
        <v>110</v>
      </c>
      <c r="X1374">
        <v>114</v>
      </c>
      <c r="Y1374">
        <v>129</v>
      </c>
      <c r="Z1374">
        <v>126</v>
      </c>
      <c r="AG1374">
        <v>106</v>
      </c>
      <c r="AH1374">
        <v>111</v>
      </c>
      <c r="AI1374">
        <v>109</v>
      </c>
      <c r="AJ1374">
        <v>113</v>
      </c>
      <c r="AL1374">
        <v>105</v>
      </c>
      <c r="AN1374">
        <v>112.3</v>
      </c>
      <c r="AP1374">
        <v>70</v>
      </c>
      <c r="AQ1374">
        <v>154</v>
      </c>
      <c r="AR1374">
        <v>90</v>
      </c>
      <c r="AS1374">
        <v>120</v>
      </c>
      <c r="AT1374">
        <v>7</v>
      </c>
      <c r="AU1374">
        <v>2</v>
      </c>
      <c r="AV1374">
        <v>6</v>
      </c>
      <c r="BC1374">
        <v>15</v>
      </c>
      <c r="BD1374">
        <v>1839</v>
      </c>
      <c r="BE1374">
        <v>0.02</v>
      </c>
      <c r="BF1374">
        <v>8.0000000000000002E-3</v>
      </c>
      <c r="BG1374">
        <v>1</v>
      </c>
      <c r="BH1374">
        <v>0.1</v>
      </c>
      <c r="BI1374">
        <v>16</v>
      </c>
      <c r="BJ1374">
        <v>1.7</v>
      </c>
      <c r="BK1374">
        <v>206.5</v>
      </c>
      <c r="BL1374" t="s">
        <v>181</v>
      </c>
      <c r="BM1374" t="s">
        <v>196</v>
      </c>
      <c r="BP1374">
        <v>12</v>
      </c>
    </row>
    <row r="1375" spans="1:68" hidden="1" x14ac:dyDescent="0.2">
      <c r="A1375">
        <v>2021</v>
      </c>
      <c r="B1375">
        <v>3</v>
      </c>
      <c r="C1375" s="260">
        <v>44279</v>
      </c>
      <c r="D1375">
        <v>53</v>
      </c>
      <c r="E1375">
        <v>131</v>
      </c>
      <c r="F1375">
        <v>30</v>
      </c>
      <c r="G1375" t="s">
        <v>197</v>
      </c>
      <c r="H1375" t="s">
        <v>198</v>
      </c>
      <c r="I1375" t="s">
        <v>186</v>
      </c>
      <c r="J1375">
        <v>25</v>
      </c>
      <c r="K1375">
        <v>1</v>
      </c>
      <c r="L1375">
        <v>10</v>
      </c>
      <c r="M1375">
        <v>9.3000000000000007</v>
      </c>
      <c r="N1375">
        <v>10.7</v>
      </c>
      <c r="T1375">
        <v>10</v>
      </c>
      <c r="U1375">
        <v>10</v>
      </c>
      <c r="V1375">
        <v>9</v>
      </c>
      <c r="W1375">
        <v>10</v>
      </c>
      <c r="X1375">
        <v>10</v>
      </c>
      <c r="Y1375">
        <v>90</v>
      </c>
      <c r="Z1375">
        <v>90</v>
      </c>
      <c r="AF1375">
        <v>9</v>
      </c>
      <c r="AG1375">
        <v>10</v>
      </c>
      <c r="AH1375">
        <v>10</v>
      </c>
      <c r="AI1375">
        <v>10</v>
      </c>
      <c r="AJ1375">
        <v>10</v>
      </c>
      <c r="AK1375">
        <v>89</v>
      </c>
      <c r="AL1375">
        <v>85</v>
      </c>
      <c r="AN1375">
        <v>9.5</v>
      </c>
      <c r="AP1375">
        <v>772</v>
      </c>
      <c r="AQ1375">
        <v>117</v>
      </c>
      <c r="AR1375">
        <v>1017</v>
      </c>
      <c r="AS1375">
        <v>89</v>
      </c>
      <c r="AT1375">
        <v>16</v>
      </c>
      <c r="AU1375">
        <v>12</v>
      </c>
      <c r="AV1375">
        <v>19</v>
      </c>
      <c r="BC1375">
        <v>47</v>
      </c>
      <c r="BD1375">
        <v>23647</v>
      </c>
      <c r="BE1375">
        <v>0.02</v>
      </c>
      <c r="BF1375">
        <v>2E-3</v>
      </c>
      <c r="BG1375">
        <v>1</v>
      </c>
      <c r="BH1375">
        <v>4.7</v>
      </c>
      <c r="BI1375">
        <v>2364.6999999999998</v>
      </c>
      <c r="BJ1375">
        <v>0.4</v>
      </c>
      <c r="BK1375">
        <v>224.6</v>
      </c>
      <c r="BL1375" t="s">
        <v>181</v>
      </c>
      <c r="BM1375" t="s">
        <v>199</v>
      </c>
      <c r="BN1375" t="s">
        <v>200</v>
      </c>
      <c r="BP1375">
        <v>12</v>
      </c>
    </row>
    <row r="1376" spans="1:68" hidden="1" x14ac:dyDescent="0.2">
      <c r="A1376">
        <v>2021</v>
      </c>
      <c r="B1376">
        <v>3</v>
      </c>
      <c r="C1376" s="260">
        <v>44279</v>
      </c>
      <c r="D1376">
        <v>133</v>
      </c>
      <c r="E1376">
        <v>269</v>
      </c>
      <c r="F1376">
        <v>34</v>
      </c>
      <c r="G1376" t="s">
        <v>457</v>
      </c>
      <c r="H1376" t="s">
        <v>458</v>
      </c>
      <c r="I1376" t="s">
        <v>459</v>
      </c>
      <c r="J1376">
        <v>1</v>
      </c>
      <c r="K1376">
        <v>2</v>
      </c>
      <c r="L1376">
        <v>1570</v>
      </c>
      <c r="M1376">
        <v>1460.1</v>
      </c>
      <c r="N1376">
        <v>1679.9</v>
      </c>
      <c r="AP1376">
        <v>14</v>
      </c>
      <c r="AQ1376">
        <v>257</v>
      </c>
      <c r="AT1376">
        <v>2</v>
      </c>
      <c r="AV1376">
        <v>2</v>
      </c>
      <c r="BC1376">
        <v>4</v>
      </c>
      <c r="BD1376">
        <v>28</v>
      </c>
      <c r="BE1376">
        <v>0.02</v>
      </c>
      <c r="BF1376">
        <v>0.14299999999999999</v>
      </c>
      <c r="BH1376">
        <v>0</v>
      </c>
      <c r="BI1376">
        <v>0</v>
      </c>
      <c r="BL1376" t="s">
        <v>164</v>
      </c>
      <c r="BM1376" t="s">
        <v>164</v>
      </c>
      <c r="BP1376">
        <v>12</v>
      </c>
    </row>
    <row r="1377" spans="1:68" hidden="1" x14ac:dyDescent="0.2">
      <c r="A1377">
        <v>2021</v>
      </c>
      <c r="B1377">
        <v>3</v>
      </c>
      <c r="C1377" s="260">
        <v>44279</v>
      </c>
      <c r="D1377">
        <v>334</v>
      </c>
      <c r="E1377">
        <v>254</v>
      </c>
      <c r="F1377">
        <v>49</v>
      </c>
      <c r="G1377" t="s">
        <v>208</v>
      </c>
      <c r="H1377" t="s">
        <v>209</v>
      </c>
      <c r="I1377" t="s">
        <v>203</v>
      </c>
      <c r="J1377">
        <v>4</v>
      </c>
      <c r="K1377">
        <v>2</v>
      </c>
      <c r="L1377">
        <v>203</v>
      </c>
      <c r="M1377">
        <v>188.79</v>
      </c>
      <c r="N1377">
        <v>217.21</v>
      </c>
      <c r="U1377">
        <v>204</v>
      </c>
      <c r="W1377">
        <v>196</v>
      </c>
      <c r="X1377">
        <v>198</v>
      </c>
      <c r="Y1377">
        <v>142</v>
      </c>
      <c r="Z1377">
        <v>136</v>
      </c>
      <c r="AF1377">
        <v>227</v>
      </c>
      <c r="AG1377">
        <v>211</v>
      </c>
      <c r="AH1377">
        <v>210</v>
      </c>
      <c r="AI1377">
        <v>200</v>
      </c>
      <c r="AJ1377">
        <v>205</v>
      </c>
      <c r="AK1377">
        <v>141</v>
      </c>
      <c r="AL1377">
        <v>140</v>
      </c>
      <c r="AN1377">
        <v>206.4</v>
      </c>
      <c r="AP1377">
        <v>88</v>
      </c>
      <c r="AQ1377">
        <v>164</v>
      </c>
      <c r="AR1377">
        <v>103</v>
      </c>
      <c r="AS1377">
        <v>140</v>
      </c>
      <c r="AT1377">
        <v>9</v>
      </c>
      <c r="AU1377">
        <v>4</v>
      </c>
      <c r="AV1377">
        <v>13</v>
      </c>
      <c r="BC1377">
        <v>26</v>
      </c>
      <c r="BD1377">
        <v>1706</v>
      </c>
      <c r="BE1377">
        <v>0.02</v>
      </c>
      <c r="BF1377">
        <v>1.4999999999999999E-2</v>
      </c>
      <c r="BG1377">
        <v>1</v>
      </c>
      <c r="BH1377">
        <v>0.1</v>
      </c>
      <c r="BI1377">
        <v>8.4</v>
      </c>
      <c r="BJ1377">
        <v>5.4</v>
      </c>
      <c r="BK1377">
        <v>352.1</v>
      </c>
      <c r="BL1377" t="s">
        <v>181</v>
      </c>
      <c r="BM1377" t="s">
        <v>196</v>
      </c>
      <c r="BN1377" t="s">
        <v>210</v>
      </c>
      <c r="BP1377">
        <v>12</v>
      </c>
    </row>
    <row r="1378" spans="1:68" hidden="1" x14ac:dyDescent="0.2">
      <c r="A1378">
        <v>2021</v>
      </c>
      <c r="B1378">
        <v>3</v>
      </c>
      <c r="C1378" s="260">
        <v>44280</v>
      </c>
      <c r="D1378">
        <v>137</v>
      </c>
      <c r="E1378">
        <v>273</v>
      </c>
      <c r="F1378">
        <v>3</v>
      </c>
      <c r="G1378" t="s">
        <v>254</v>
      </c>
      <c r="H1378" t="s">
        <v>255</v>
      </c>
      <c r="I1378" t="s">
        <v>163</v>
      </c>
      <c r="J1378">
        <v>3</v>
      </c>
      <c r="K1378">
        <v>2</v>
      </c>
      <c r="L1378">
        <v>564</v>
      </c>
      <c r="M1378">
        <v>524.52</v>
      </c>
      <c r="N1378">
        <v>603.48</v>
      </c>
      <c r="AP1378">
        <v>93</v>
      </c>
      <c r="AQ1378">
        <v>116</v>
      </c>
      <c r="BD1378">
        <v>378</v>
      </c>
      <c r="BE1378">
        <v>1.4999999999999999E-2</v>
      </c>
      <c r="BI1378">
        <v>0.7</v>
      </c>
      <c r="BL1378" t="s">
        <v>164</v>
      </c>
      <c r="BP1378">
        <v>12</v>
      </c>
    </row>
    <row r="1379" spans="1:68" hidden="1" x14ac:dyDescent="0.2">
      <c r="A1379">
        <v>2021</v>
      </c>
      <c r="B1379">
        <v>3</v>
      </c>
      <c r="C1379" s="260">
        <v>44280</v>
      </c>
      <c r="D1379">
        <v>382</v>
      </c>
      <c r="E1379">
        <v>449</v>
      </c>
      <c r="F1379">
        <v>3</v>
      </c>
      <c r="G1379" t="s">
        <v>300</v>
      </c>
      <c r="H1379" t="s">
        <v>301</v>
      </c>
      <c r="I1379" t="s">
        <v>163</v>
      </c>
      <c r="J1379">
        <v>3</v>
      </c>
      <c r="K1379">
        <v>1</v>
      </c>
      <c r="L1379">
        <v>46</v>
      </c>
      <c r="M1379">
        <v>40.985999999999997</v>
      </c>
      <c r="N1379">
        <v>50.048000000000002</v>
      </c>
      <c r="T1379">
        <v>45</v>
      </c>
      <c r="U1379">
        <v>44</v>
      </c>
      <c r="V1379">
        <v>42</v>
      </c>
      <c r="W1379">
        <v>42</v>
      </c>
      <c r="X1379">
        <v>43</v>
      </c>
      <c r="Y1379">
        <v>8</v>
      </c>
      <c r="Z1379">
        <v>85</v>
      </c>
      <c r="AF1379">
        <v>45</v>
      </c>
      <c r="AG1379">
        <v>43</v>
      </c>
      <c r="AH1379">
        <v>48</v>
      </c>
      <c r="AI1379">
        <v>43</v>
      </c>
      <c r="AJ1379">
        <v>42</v>
      </c>
      <c r="AK1379">
        <v>92</v>
      </c>
      <c r="AL1379">
        <v>89</v>
      </c>
      <c r="AN1379">
        <v>43.6</v>
      </c>
      <c r="AP1379">
        <v>108</v>
      </c>
      <c r="AQ1379">
        <v>100</v>
      </c>
      <c r="AR1379">
        <v>158</v>
      </c>
      <c r="AS1379">
        <v>69</v>
      </c>
      <c r="AT1379">
        <v>11</v>
      </c>
      <c r="AU1379">
        <v>8</v>
      </c>
      <c r="AV1379">
        <v>10</v>
      </c>
      <c r="BC1379">
        <v>29</v>
      </c>
      <c r="BD1379">
        <v>479</v>
      </c>
      <c r="BE1379">
        <v>1.4999999999999999E-2</v>
      </c>
      <c r="BF1379">
        <v>6.0999999999999999E-2</v>
      </c>
      <c r="BH1379">
        <v>0.6</v>
      </c>
      <c r="BI1379">
        <v>10.4</v>
      </c>
      <c r="BJ1379">
        <v>1.3</v>
      </c>
      <c r="BK1379">
        <v>20.9</v>
      </c>
      <c r="BL1379" t="s">
        <v>157</v>
      </c>
      <c r="BM1379" t="s">
        <v>158</v>
      </c>
      <c r="BN1379" t="s">
        <v>302</v>
      </c>
      <c r="BO1379" t="s">
        <v>168</v>
      </c>
      <c r="BP1379">
        <v>12</v>
      </c>
    </row>
    <row r="1380" spans="1:68" hidden="1" x14ac:dyDescent="0.2">
      <c r="A1380">
        <v>2021</v>
      </c>
      <c r="B1380">
        <v>3</v>
      </c>
      <c r="C1380" s="260">
        <v>44280</v>
      </c>
      <c r="D1380">
        <v>243</v>
      </c>
      <c r="E1380">
        <v>167</v>
      </c>
      <c r="F1380">
        <v>4</v>
      </c>
      <c r="G1380" t="s">
        <v>256</v>
      </c>
      <c r="H1380" t="s">
        <v>257</v>
      </c>
      <c r="I1380" t="s">
        <v>163</v>
      </c>
      <c r="J1380">
        <v>2</v>
      </c>
      <c r="K1380">
        <v>2</v>
      </c>
      <c r="L1380">
        <v>888</v>
      </c>
      <c r="M1380">
        <v>825.84</v>
      </c>
      <c r="N1380">
        <v>950.16</v>
      </c>
      <c r="T1380">
        <v>846</v>
      </c>
      <c r="U1380">
        <v>808</v>
      </c>
      <c r="Y1380">
        <v>141</v>
      </c>
      <c r="AN1380">
        <v>827</v>
      </c>
      <c r="AP1380">
        <v>55</v>
      </c>
      <c r="AQ1380">
        <v>131</v>
      </c>
      <c r="AR1380">
        <v>51</v>
      </c>
      <c r="AS1380">
        <v>141</v>
      </c>
      <c r="AT1380">
        <v>1</v>
      </c>
      <c r="AU1380">
        <v>2</v>
      </c>
      <c r="AV1380">
        <v>3</v>
      </c>
      <c r="BC1380">
        <v>6</v>
      </c>
      <c r="BD1380">
        <v>374</v>
      </c>
      <c r="BE1380">
        <v>1.4999999999999999E-2</v>
      </c>
      <c r="BF1380">
        <v>1.6E-2</v>
      </c>
      <c r="BH1380">
        <v>0</v>
      </c>
      <c r="BI1380">
        <v>0.4</v>
      </c>
      <c r="BJ1380">
        <v>5</v>
      </c>
      <c r="BK1380">
        <v>309.3</v>
      </c>
      <c r="BL1380" t="s">
        <v>164</v>
      </c>
      <c r="BM1380" t="s">
        <v>164</v>
      </c>
      <c r="BP1380">
        <v>12</v>
      </c>
    </row>
    <row r="1381" spans="1:68" hidden="1" x14ac:dyDescent="0.2">
      <c r="A1381">
        <v>2021</v>
      </c>
      <c r="B1381">
        <v>3</v>
      </c>
      <c r="C1381" s="260">
        <v>44280</v>
      </c>
      <c r="D1381">
        <v>301</v>
      </c>
      <c r="E1381">
        <v>225</v>
      </c>
      <c r="F1381">
        <v>5</v>
      </c>
      <c r="G1381" t="s">
        <v>169</v>
      </c>
      <c r="H1381" t="s">
        <v>170</v>
      </c>
      <c r="I1381" t="s">
        <v>163</v>
      </c>
      <c r="J1381">
        <v>6</v>
      </c>
      <c r="K1381">
        <v>1</v>
      </c>
      <c r="L1381">
        <v>372</v>
      </c>
      <c r="M1381">
        <v>345.96</v>
      </c>
      <c r="N1381">
        <v>398.04</v>
      </c>
      <c r="AP1381">
        <v>169</v>
      </c>
      <c r="AQ1381">
        <v>128</v>
      </c>
      <c r="BD1381">
        <v>168</v>
      </c>
      <c r="BE1381">
        <v>1.4999999999999999E-2</v>
      </c>
      <c r="BI1381">
        <v>0.5</v>
      </c>
      <c r="BL1381" t="s">
        <v>164</v>
      </c>
      <c r="BM1381" t="s">
        <v>164</v>
      </c>
      <c r="BP1381">
        <v>12</v>
      </c>
    </row>
    <row r="1382" spans="1:68" hidden="1" x14ac:dyDescent="0.2">
      <c r="A1382">
        <v>2021</v>
      </c>
      <c r="B1382">
        <v>3</v>
      </c>
      <c r="C1382" s="260">
        <v>44280</v>
      </c>
      <c r="D1382">
        <v>384</v>
      </c>
      <c r="E1382">
        <v>556</v>
      </c>
      <c r="F1382">
        <v>5</v>
      </c>
      <c r="G1382" t="s">
        <v>171</v>
      </c>
      <c r="H1382" t="s">
        <v>172</v>
      </c>
      <c r="I1382" t="s">
        <v>163</v>
      </c>
      <c r="J1382">
        <v>1</v>
      </c>
      <c r="K1382">
        <v>6</v>
      </c>
      <c r="L1382">
        <v>1066</v>
      </c>
      <c r="M1382">
        <v>1003.106</v>
      </c>
      <c r="N1382">
        <v>1141.6859999999999</v>
      </c>
      <c r="AF1382">
        <v>1166</v>
      </c>
      <c r="AG1382">
        <v>1109</v>
      </c>
      <c r="AH1382">
        <v>1101</v>
      </c>
      <c r="AI1382">
        <v>1094</v>
      </c>
      <c r="AJ1382">
        <v>1064</v>
      </c>
      <c r="AK1382">
        <v>161</v>
      </c>
      <c r="AL1382">
        <v>158</v>
      </c>
      <c r="AN1382">
        <v>1106.8</v>
      </c>
      <c r="AP1382">
        <v>20</v>
      </c>
      <c r="AQ1382">
        <v>180</v>
      </c>
      <c r="AR1382">
        <v>23</v>
      </c>
      <c r="AS1382">
        <v>160</v>
      </c>
      <c r="AT1382">
        <v>3</v>
      </c>
      <c r="AU1382">
        <v>4</v>
      </c>
      <c r="AV1382">
        <v>4</v>
      </c>
      <c r="AW1382">
        <v>1</v>
      </c>
      <c r="AX1382">
        <v>1</v>
      </c>
      <c r="BC1382">
        <v>13</v>
      </c>
      <c r="BD1382">
        <v>85</v>
      </c>
      <c r="BE1382">
        <v>1.4999999999999999E-2</v>
      </c>
      <c r="BF1382">
        <v>0.153</v>
      </c>
      <c r="BH1382">
        <v>0</v>
      </c>
      <c r="BI1382">
        <v>0.1</v>
      </c>
      <c r="BJ1382">
        <v>14.4</v>
      </c>
      <c r="BK1382">
        <v>94.1</v>
      </c>
      <c r="BL1382" t="s">
        <v>157</v>
      </c>
      <c r="BM1382" t="s">
        <v>158</v>
      </c>
      <c r="BN1382" t="s">
        <v>173</v>
      </c>
      <c r="BP1382">
        <v>12</v>
      </c>
    </row>
    <row r="1383" spans="1:68" hidden="1" x14ac:dyDescent="0.2">
      <c r="A1383">
        <v>2021</v>
      </c>
      <c r="B1383">
        <v>3</v>
      </c>
      <c r="C1383" s="260">
        <v>44280</v>
      </c>
      <c r="D1383">
        <v>384</v>
      </c>
      <c r="E1383">
        <v>557</v>
      </c>
      <c r="F1383">
        <v>5</v>
      </c>
      <c r="G1383" t="s">
        <v>174</v>
      </c>
      <c r="H1383" t="s">
        <v>175</v>
      </c>
      <c r="I1383" t="s">
        <v>163</v>
      </c>
      <c r="J1383">
        <v>1</v>
      </c>
      <c r="K1383">
        <v>6</v>
      </c>
      <c r="L1383">
        <v>182</v>
      </c>
      <c r="M1383">
        <v>171.262</v>
      </c>
      <c r="N1383">
        <v>194.922</v>
      </c>
      <c r="AF1383">
        <v>224</v>
      </c>
      <c r="AG1383">
        <v>191</v>
      </c>
      <c r="AH1383">
        <v>220</v>
      </c>
      <c r="AI1383">
        <v>213</v>
      </c>
      <c r="AJ1383">
        <v>194</v>
      </c>
      <c r="AK1383">
        <v>161</v>
      </c>
      <c r="AL1383">
        <v>158</v>
      </c>
      <c r="AN1383">
        <v>208.4</v>
      </c>
      <c r="AP1383">
        <v>20</v>
      </c>
      <c r="AQ1383">
        <v>180</v>
      </c>
      <c r="AR1383">
        <v>23</v>
      </c>
      <c r="AS1383">
        <v>160</v>
      </c>
      <c r="AT1383">
        <v>2</v>
      </c>
      <c r="AU1383">
        <v>3</v>
      </c>
      <c r="AV1383">
        <v>4</v>
      </c>
      <c r="AW1383">
        <v>1</v>
      </c>
      <c r="AX1383">
        <v>1</v>
      </c>
      <c r="BC1383">
        <v>11</v>
      </c>
      <c r="BD1383">
        <v>83</v>
      </c>
      <c r="BE1383">
        <v>1.4999999999999999E-2</v>
      </c>
      <c r="BF1383">
        <v>0.13300000000000001</v>
      </c>
      <c r="BH1383">
        <v>0.1</v>
      </c>
      <c r="BI1383">
        <v>0.5</v>
      </c>
      <c r="BJ1383">
        <v>2.2999999999999998</v>
      </c>
      <c r="BK1383">
        <v>17.3</v>
      </c>
      <c r="BL1383" t="s">
        <v>157</v>
      </c>
      <c r="BM1383" t="s">
        <v>158</v>
      </c>
      <c r="BN1383" t="s">
        <v>173</v>
      </c>
      <c r="BO1383" t="s">
        <v>176</v>
      </c>
      <c r="BP1383">
        <v>12</v>
      </c>
    </row>
    <row r="1384" spans="1:68" hidden="1" x14ac:dyDescent="0.2">
      <c r="A1384">
        <v>2021</v>
      </c>
      <c r="B1384">
        <v>3</v>
      </c>
      <c r="C1384" s="260">
        <v>44280</v>
      </c>
      <c r="D1384">
        <v>1</v>
      </c>
      <c r="E1384">
        <v>1</v>
      </c>
      <c r="F1384">
        <v>6</v>
      </c>
      <c r="G1384" t="s">
        <v>342</v>
      </c>
      <c r="H1384" t="s">
        <v>343</v>
      </c>
      <c r="I1384" t="s">
        <v>163</v>
      </c>
      <c r="J1384">
        <v>3</v>
      </c>
      <c r="K1384">
        <v>2</v>
      </c>
      <c r="L1384">
        <v>111</v>
      </c>
      <c r="M1384">
        <v>103.23</v>
      </c>
      <c r="N1384">
        <v>118.77</v>
      </c>
      <c r="T1384">
        <v>114</v>
      </c>
      <c r="U1384">
        <v>119</v>
      </c>
      <c r="V1384">
        <v>118</v>
      </c>
      <c r="W1384">
        <v>113</v>
      </c>
      <c r="X1384">
        <v>119</v>
      </c>
      <c r="Y1384">
        <v>100</v>
      </c>
      <c r="Z1384">
        <v>100</v>
      </c>
      <c r="AF1384">
        <v>125</v>
      </c>
      <c r="AG1384">
        <v>119</v>
      </c>
      <c r="AH1384">
        <v>117</v>
      </c>
      <c r="AI1384">
        <v>116</v>
      </c>
      <c r="AJ1384">
        <v>118</v>
      </c>
      <c r="AK1384">
        <v>85</v>
      </c>
      <c r="AL1384">
        <v>91</v>
      </c>
      <c r="AN1384">
        <v>117.8</v>
      </c>
      <c r="AP1384">
        <v>108</v>
      </c>
      <c r="AQ1384">
        <v>100</v>
      </c>
      <c r="AR1384">
        <v>115</v>
      </c>
      <c r="AS1384">
        <v>94</v>
      </c>
      <c r="AT1384">
        <v>9</v>
      </c>
      <c r="AU1384">
        <v>4</v>
      </c>
      <c r="AV1384">
        <v>6</v>
      </c>
      <c r="BC1384">
        <v>19</v>
      </c>
      <c r="BD1384">
        <v>2403</v>
      </c>
      <c r="BE1384">
        <v>1.4999999999999999E-2</v>
      </c>
      <c r="BF1384">
        <v>8.0000000000000002E-3</v>
      </c>
      <c r="BG1384">
        <v>1</v>
      </c>
      <c r="BH1384">
        <v>0.2</v>
      </c>
      <c r="BI1384">
        <v>21.6</v>
      </c>
      <c r="BJ1384">
        <v>2.2000000000000002</v>
      </c>
      <c r="BK1384">
        <v>283.10000000000002</v>
      </c>
      <c r="BL1384" t="s">
        <v>241</v>
      </c>
      <c r="BM1384" t="s">
        <v>241</v>
      </c>
      <c r="BP1384">
        <v>12</v>
      </c>
    </row>
    <row r="1385" spans="1:68" hidden="1" x14ac:dyDescent="0.2">
      <c r="A1385">
        <v>2021</v>
      </c>
      <c r="B1385">
        <v>3</v>
      </c>
      <c r="C1385" s="260">
        <v>44280</v>
      </c>
      <c r="D1385">
        <v>1</v>
      </c>
      <c r="E1385">
        <v>2</v>
      </c>
      <c r="F1385">
        <v>6</v>
      </c>
      <c r="G1385" t="s">
        <v>344</v>
      </c>
      <c r="H1385" t="s">
        <v>345</v>
      </c>
      <c r="I1385" t="s">
        <v>163</v>
      </c>
      <c r="J1385">
        <v>3</v>
      </c>
      <c r="K1385">
        <v>2</v>
      </c>
      <c r="L1385">
        <v>113</v>
      </c>
      <c r="M1385">
        <v>105.09</v>
      </c>
      <c r="N1385">
        <v>120.91</v>
      </c>
      <c r="T1385">
        <v>109</v>
      </c>
      <c r="U1385">
        <v>112</v>
      </c>
      <c r="V1385">
        <v>114</v>
      </c>
      <c r="W1385">
        <v>108</v>
      </c>
      <c r="X1385">
        <v>112</v>
      </c>
      <c r="Y1385">
        <v>100</v>
      </c>
      <c r="Z1385">
        <v>100</v>
      </c>
      <c r="AF1385">
        <v>108</v>
      </c>
      <c r="AG1385">
        <v>105</v>
      </c>
      <c r="AH1385">
        <v>106</v>
      </c>
      <c r="AI1385">
        <v>109</v>
      </c>
      <c r="AJ1385">
        <v>111</v>
      </c>
      <c r="AK1385">
        <v>85</v>
      </c>
      <c r="AL1385">
        <v>91</v>
      </c>
      <c r="AN1385">
        <v>109.4</v>
      </c>
      <c r="AP1385">
        <v>108</v>
      </c>
      <c r="AQ1385">
        <v>100</v>
      </c>
      <c r="AR1385">
        <v>115</v>
      </c>
      <c r="AS1385">
        <v>94</v>
      </c>
      <c r="AT1385">
        <v>8</v>
      </c>
      <c r="AU1385">
        <v>4</v>
      </c>
      <c r="AV1385">
        <v>4</v>
      </c>
      <c r="BC1385">
        <v>16</v>
      </c>
      <c r="BD1385">
        <v>2434</v>
      </c>
      <c r="BE1385">
        <v>1.4999999999999999E-2</v>
      </c>
      <c r="BF1385">
        <v>7.0000000000000001E-3</v>
      </c>
      <c r="BG1385">
        <v>1</v>
      </c>
      <c r="BH1385">
        <v>0.1</v>
      </c>
      <c r="BI1385">
        <v>21.5</v>
      </c>
      <c r="BJ1385">
        <v>1.8</v>
      </c>
      <c r="BK1385">
        <v>266.3</v>
      </c>
      <c r="BL1385" t="s">
        <v>241</v>
      </c>
      <c r="BM1385" t="s">
        <v>241</v>
      </c>
      <c r="BP1385">
        <v>12</v>
      </c>
    </row>
    <row r="1386" spans="1:68" hidden="1" x14ac:dyDescent="0.2">
      <c r="A1386">
        <v>2021</v>
      </c>
      <c r="B1386">
        <v>3</v>
      </c>
      <c r="C1386" s="260">
        <v>44280</v>
      </c>
      <c r="D1386">
        <v>135</v>
      </c>
      <c r="E1386">
        <v>271</v>
      </c>
      <c r="F1386">
        <v>6</v>
      </c>
      <c r="G1386" t="s">
        <v>358</v>
      </c>
      <c r="H1386" t="s">
        <v>359</v>
      </c>
      <c r="I1386" t="s">
        <v>163</v>
      </c>
      <c r="J1386">
        <v>4</v>
      </c>
      <c r="K1386">
        <v>2</v>
      </c>
      <c r="L1386">
        <v>161</v>
      </c>
      <c r="M1386">
        <v>149.72999999999999</v>
      </c>
      <c r="N1386">
        <v>172.27</v>
      </c>
      <c r="W1386">
        <v>164</v>
      </c>
      <c r="X1386">
        <v>158</v>
      </c>
      <c r="Z1386">
        <v>90</v>
      </c>
      <c r="AF1386">
        <v>176</v>
      </c>
      <c r="AG1386">
        <v>169</v>
      </c>
      <c r="AH1386">
        <v>165</v>
      </c>
      <c r="AI1386">
        <v>163</v>
      </c>
      <c r="AJ1386">
        <v>168</v>
      </c>
      <c r="AK1386">
        <v>88</v>
      </c>
      <c r="AL1386">
        <v>98</v>
      </c>
      <c r="AN1386">
        <v>166.1</v>
      </c>
      <c r="AP1386">
        <v>151</v>
      </c>
      <c r="AQ1386">
        <v>95</v>
      </c>
      <c r="AR1386">
        <v>157</v>
      </c>
      <c r="AS1386">
        <v>92</v>
      </c>
      <c r="AT1386">
        <v>6</v>
      </c>
      <c r="AU1386">
        <v>1</v>
      </c>
      <c r="AV1386">
        <v>5</v>
      </c>
      <c r="BC1386">
        <v>12</v>
      </c>
      <c r="BD1386">
        <v>1962</v>
      </c>
      <c r="BE1386">
        <v>1.4999999999999999E-2</v>
      </c>
      <c r="BF1386">
        <v>6.0000000000000001E-3</v>
      </c>
      <c r="BG1386">
        <v>1</v>
      </c>
      <c r="BH1386">
        <v>0.1</v>
      </c>
      <c r="BI1386">
        <v>12.2</v>
      </c>
      <c r="BJ1386">
        <v>2</v>
      </c>
      <c r="BK1386">
        <v>325.89999999999998</v>
      </c>
      <c r="BL1386" t="s">
        <v>164</v>
      </c>
      <c r="BP1386">
        <v>12</v>
      </c>
    </row>
    <row r="1387" spans="1:68" hidden="1" x14ac:dyDescent="0.2">
      <c r="A1387">
        <v>2021</v>
      </c>
      <c r="B1387">
        <v>3</v>
      </c>
      <c r="C1387" s="260">
        <v>44280</v>
      </c>
      <c r="D1387">
        <v>423</v>
      </c>
      <c r="E1387">
        <v>669</v>
      </c>
      <c r="F1387">
        <v>6</v>
      </c>
      <c r="G1387" t="s">
        <v>430</v>
      </c>
      <c r="H1387" t="s">
        <v>431</v>
      </c>
      <c r="I1387" t="s">
        <v>163</v>
      </c>
      <c r="J1387">
        <v>2</v>
      </c>
      <c r="K1387">
        <v>2</v>
      </c>
      <c r="L1387">
        <v>954</v>
      </c>
      <c r="M1387">
        <v>897.71400000000006</v>
      </c>
      <c r="N1387">
        <v>1021.734</v>
      </c>
      <c r="T1387">
        <v>984</v>
      </c>
      <c r="V1387">
        <v>1002</v>
      </c>
      <c r="W1387">
        <v>1006</v>
      </c>
      <c r="X1387">
        <v>1026</v>
      </c>
      <c r="Y1387">
        <v>197</v>
      </c>
      <c r="Z1387">
        <v>192</v>
      </c>
      <c r="AF1387">
        <v>1013</v>
      </c>
      <c r="AG1387">
        <v>994</v>
      </c>
      <c r="AH1387">
        <v>1001</v>
      </c>
      <c r="AI1387">
        <v>1011</v>
      </c>
      <c r="AJ1387">
        <v>1002</v>
      </c>
      <c r="AK1387">
        <v>202</v>
      </c>
      <c r="AL1387">
        <v>202</v>
      </c>
      <c r="AN1387">
        <v>1004.3</v>
      </c>
      <c r="AP1387">
        <v>40</v>
      </c>
      <c r="AQ1387">
        <v>180</v>
      </c>
      <c r="AR1387">
        <v>36</v>
      </c>
      <c r="AS1387">
        <v>198</v>
      </c>
      <c r="AT1387">
        <v>11</v>
      </c>
      <c r="AU1387">
        <v>10</v>
      </c>
      <c r="AV1387">
        <v>18</v>
      </c>
      <c r="BC1387">
        <v>39</v>
      </c>
      <c r="BD1387">
        <v>669</v>
      </c>
      <c r="BE1387">
        <v>1.4999999999999999E-2</v>
      </c>
      <c r="BF1387">
        <v>5.8000000000000003E-2</v>
      </c>
      <c r="BH1387">
        <v>0</v>
      </c>
      <c r="BI1387">
        <v>0.7</v>
      </c>
      <c r="BJ1387">
        <v>39.200000000000003</v>
      </c>
      <c r="BK1387">
        <v>671.9</v>
      </c>
      <c r="BL1387" t="s">
        <v>157</v>
      </c>
      <c r="BM1387" t="s">
        <v>158</v>
      </c>
      <c r="BN1387" t="s">
        <v>432</v>
      </c>
      <c r="BO1387" t="s">
        <v>168</v>
      </c>
      <c r="BP1387">
        <v>12</v>
      </c>
    </row>
    <row r="1388" spans="1:68" hidden="1" x14ac:dyDescent="0.2">
      <c r="A1388">
        <v>2021</v>
      </c>
      <c r="B1388">
        <v>3</v>
      </c>
      <c r="C1388" s="260">
        <v>44280</v>
      </c>
      <c r="D1388">
        <v>32</v>
      </c>
      <c r="E1388">
        <v>92</v>
      </c>
      <c r="F1388">
        <v>7</v>
      </c>
      <c r="G1388" t="s">
        <v>217</v>
      </c>
      <c r="H1388" t="s">
        <v>218</v>
      </c>
      <c r="I1388" t="s">
        <v>163</v>
      </c>
      <c r="J1388">
        <v>2</v>
      </c>
      <c r="K1388">
        <v>3</v>
      </c>
      <c r="L1388">
        <v>361</v>
      </c>
      <c r="M1388">
        <v>335.73</v>
      </c>
      <c r="N1388">
        <v>386.27</v>
      </c>
      <c r="T1388">
        <v>351</v>
      </c>
      <c r="U1388">
        <v>378</v>
      </c>
      <c r="V1388">
        <v>340</v>
      </c>
      <c r="W1388">
        <v>346</v>
      </c>
      <c r="X1388">
        <v>362</v>
      </c>
      <c r="Y1388">
        <v>106</v>
      </c>
      <c r="Z1388">
        <v>101</v>
      </c>
      <c r="AF1388">
        <v>407</v>
      </c>
      <c r="AG1388">
        <v>381</v>
      </c>
      <c r="AH1388">
        <v>375</v>
      </c>
      <c r="AI1388">
        <v>386</v>
      </c>
      <c r="AJ1388">
        <v>400</v>
      </c>
      <c r="AK1388">
        <v>106</v>
      </c>
      <c r="AL1388">
        <v>100</v>
      </c>
      <c r="AN1388">
        <v>372.6</v>
      </c>
      <c r="AP1388">
        <v>74</v>
      </c>
      <c r="AQ1388">
        <v>97</v>
      </c>
      <c r="AR1388">
        <v>70</v>
      </c>
      <c r="AS1388">
        <v>103</v>
      </c>
      <c r="AT1388">
        <v>10</v>
      </c>
      <c r="AU1388">
        <v>2</v>
      </c>
      <c r="AV1388">
        <v>9</v>
      </c>
      <c r="BC1388">
        <v>21</v>
      </c>
      <c r="BD1388">
        <v>1333</v>
      </c>
      <c r="BE1388">
        <v>1.4999999999999999E-2</v>
      </c>
      <c r="BF1388">
        <v>1.6E-2</v>
      </c>
      <c r="BH1388">
        <v>0.1</v>
      </c>
      <c r="BI1388">
        <v>3.7</v>
      </c>
      <c r="BJ1388">
        <v>7.8</v>
      </c>
      <c r="BK1388">
        <v>496.7</v>
      </c>
      <c r="BL1388" t="s">
        <v>181</v>
      </c>
      <c r="BM1388" t="s">
        <v>182</v>
      </c>
      <c r="BN1388" t="s">
        <v>219</v>
      </c>
      <c r="BO1388" t="s">
        <v>220</v>
      </c>
      <c r="BP1388">
        <v>12</v>
      </c>
    </row>
    <row r="1389" spans="1:68" hidden="1" x14ac:dyDescent="0.2">
      <c r="A1389">
        <v>2021</v>
      </c>
      <c r="B1389">
        <v>3</v>
      </c>
      <c r="C1389" s="260">
        <v>44280</v>
      </c>
      <c r="D1389">
        <v>32</v>
      </c>
      <c r="E1389">
        <v>93</v>
      </c>
      <c r="F1389">
        <v>7</v>
      </c>
      <c r="G1389" t="s">
        <v>221</v>
      </c>
      <c r="H1389" t="s">
        <v>222</v>
      </c>
      <c r="I1389" t="s">
        <v>163</v>
      </c>
      <c r="J1389">
        <v>2</v>
      </c>
      <c r="K1389">
        <v>3</v>
      </c>
      <c r="L1389">
        <v>59</v>
      </c>
      <c r="M1389">
        <v>54.87</v>
      </c>
      <c r="N1389">
        <v>63.13</v>
      </c>
      <c r="T1389">
        <v>56</v>
      </c>
      <c r="U1389">
        <v>60</v>
      </c>
      <c r="V1389">
        <v>56</v>
      </c>
      <c r="W1389">
        <v>55</v>
      </c>
      <c r="X1389">
        <v>57</v>
      </c>
      <c r="Y1389">
        <v>106</v>
      </c>
      <c r="Z1389">
        <v>101</v>
      </c>
      <c r="AF1389">
        <v>65</v>
      </c>
      <c r="AG1389">
        <v>61</v>
      </c>
      <c r="AH1389">
        <v>59</v>
      </c>
      <c r="AI1389">
        <v>58</v>
      </c>
      <c r="AJ1389">
        <v>64</v>
      </c>
      <c r="AK1389">
        <v>106</v>
      </c>
      <c r="AL1389">
        <v>100</v>
      </c>
      <c r="AN1389">
        <v>59.1</v>
      </c>
      <c r="AP1389">
        <v>74</v>
      </c>
      <c r="AQ1389">
        <v>97</v>
      </c>
      <c r="AR1389">
        <v>70</v>
      </c>
      <c r="AS1389">
        <v>103</v>
      </c>
      <c r="AT1389">
        <v>12</v>
      </c>
      <c r="AU1389">
        <v>2</v>
      </c>
      <c r="AV1389">
        <v>10</v>
      </c>
      <c r="BC1389">
        <v>24</v>
      </c>
      <c r="BD1389">
        <v>1320</v>
      </c>
      <c r="BE1389">
        <v>1.4999999999999999E-2</v>
      </c>
      <c r="BF1389">
        <v>1.7999999999999999E-2</v>
      </c>
      <c r="BH1389">
        <v>0.4</v>
      </c>
      <c r="BI1389">
        <v>22.4</v>
      </c>
      <c r="BJ1389">
        <v>1.4</v>
      </c>
      <c r="BK1389">
        <v>78</v>
      </c>
      <c r="BL1389" t="s">
        <v>181</v>
      </c>
      <c r="BM1389" t="s">
        <v>182</v>
      </c>
      <c r="BN1389" t="s">
        <v>223</v>
      </c>
      <c r="BO1389" t="s">
        <v>220</v>
      </c>
      <c r="BP1389">
        <v>12</v>
      </c>
    </row>
    <row r="1390" spans="1:68" hidden="1" x14ac:dyDescent="0.2">
      <c r="A1390">
        <v>2021</v>
      </c>
      <c r="B1390">
        <v>3</v>
      </c>
      <c r="C1390" s="260">
        <v>44280</v>
      </c>
      <c r="D1390">
        <v>376</v>
      </c>
      <c r="E1390">
        <v>438</v>
      </c>
      <c r="F1390">
        <v>8</v>
      </c>
      <c r="G1390" t="s">
        <v>190</v>
      </c>
      <c r="H1390" t="s">
        <v>191</v>
      </c>
      <c r="I1390" t="s">
        <v>163</v>
      </c>
      <c r="J1390">
        <v>3</v>
      </c>
      <c r="K1390">
        <v>2</v>
      </c>
      <c r="L1390">
        <v>336</v>
      </c>
      <c r="M1390">
        <v>316.17599999999999</v>
      </c>
      <c r="N1390">
        <v>359.85599999999999</v>
      </c>
      <c r="T1390">
        <v>333</v>
      </c>
      <c r="U1390">
        <v>336</v>
      </c>
      <c r="V1390">
        <v>338</v>
      </c>
      <c r="W1390">
        <v>331</v>
      </c>
      <c r="X1390">
        <v>338</v>
      </c>
      <c r="Y1390">
        <v>127</v>
      </c>
      <c r="Z1390">
        <v>123</v>
      </c>
      <c r="AF1390">
        <v>345</v>
      </c>
      <c r="AG1390">
        <v>357</v>
      </c>
      <c r="AH1390">
        <v>341</v>
      </c>
      <c r="AI1390">
        <v>336</v>
      </c>
      <c r="AJ1390">
        <v>343</v>
      </c>
      <c r="AK1390">
        <v>122</v>
      </c>
      <c r="AL1390">
        <v>125</v>
      </c>
      <c r="AN1390">
        <v>339.8</v>
      </c>
      <c r="AP1390">
        <v>67</v>
      </c>
      <c r="AQ1390">
        <v>161</v>
      </c>
      <c r="AR1390">
        <v>87</v>
      </c>
      <c r="AS1390">
        <v>124</v>
      </c>
      <c r="AT1390">
        <v>13</v>
      </c>
      <c r="AU1390">
        <v>6</v>
      </c>
      <c r="AV1390">
        <v>10</v>
      </c>
      <c r="BC1390">
        <v>29</v>
      </c>
      <c r="BD1390">
        <v>1385</v>
      </c>
      <c r="BE1390">
        <v>1.4999999999999999E-2</v>
      </c>
      <c r="BF1390">
        <v>2.1000000000000001E-2</v>
      </c>
      <c r="BH1390">
        <v>0.1</v>
      </c>
      <c r="BI1390">
        <v>4.0999999999999996</v>
      </c>
      <c r="BJ1390">
        <v>9.9</v>
      </c>
      <c r="BK1390">
        <v>470.6</v>
      </c>
      <c r="BL1390" t="s">
        <v>157</v>
      </c>
      <c r="BM1390" t="s">
        <v>158</v>
      </c>
      <c r="BN1390" t="s">
        <v>192</v>
      </c>
      <c r="BO1390" t="s">
        <v>168</v>
      </c>
      <c r="BP1390">
        <v>12</v>
      </c>
    </row>
    <row r="1391" spans="1:68" hidden="1" x14ac:dyDescent="0.2">
      <c r="A1391">
        <v>2021</v>
      </c>
      <c r="B1391">
        <v>3</v>
      </c>
      <c r="C1391" s="260">
        <v>44280</v>
      </c>
      <c r="D1391">
        <v>52</v>
      </c>
      <c r="E1391">
        <v>130</v>
      </c>
      <c r="F1391">
        <v>25</v>
      </c>
      <c r="G1391" t="s">
        <v>386</v>
      </c>
      <c r="H1391" t="s">
        <v>387</v>
      </c>
      <c r="I1391" t="s">
        <v>374</v>
      </c>
      <c r="J1391">
        <v>9</v>
      </c>
      <c r="K1391">
        <v>1</v>
      </c>
      <c r="L1391">
        <v>12</v>
      </c>
      <c r="M1391">
        <v>11.16</v>
      </c>
      <c r="N1391">
        <v>12.84</v>
      </c>
      <c r="W1391">
        <v>12</v>
      </c>
      <c r="X1391">
        <v>12</v>
      </c>
      <c r="Z1391">
        <v>102</v>
      </c>
      <c r="AN1391">
        <v>11.8</v>
      </c>
      <c r="AP1391">
        <v>336</v>
      </c>
      <c r="AQ1391">
        <v>96</v>
      </c>
      <c r="AR1391">
        <v>318</v>
      </c>
      <c r="AS1391">
        <v>102</v>
      </c>
      <c r="AT1391">
        <v>8</v>
      </c>
      <c r="AU1391">
        <v>12</v>
      </c>
      <c r="AV1391">
        <v>10</v>
      </c>
      <c r="BC1391">
        <v>30</v>
      </c>
      <c r="BD1391">
        <v>30</v>
      </c>
      <c r="BE1391">
        <v>0.02</v>
      </c>
      <c r="BF1391">
        <v>1</v>
      </c>
      <c r="BH1391">
        <v>2.5</v>
      </c>
      <c r="BI1391">
        <v>2.5</v>
      </c>
      <c r="BJ1391">
        <v>0.4</v>
      </c>
      <c r="BK1391">
        <v>0.4</v>
      </c>
      <c r="BL1391" t="s">
        <v>181</v>
      </c>
      <c r="BM1391" t="s">
        <v>199</v>
      </c>
      <c r="BN1391" t="s">
        <v>388</v>
      </c>
      <c r="BP1391">
        <v>12</v>
      </c>
    </row>
    <row r="1392" spans="1:68" hidden="1" x14ac:dyDescent="0.2">
      <c r="A1392">
        <v>2021</v>
      </c>
      <c r="B1392">
        <v>3</v>
      </c>
      <c r="C1392" s="260">
        <v>44280</v>
      </c>
      <c r="D1392">
        <v>57</v>
      </c>
      <c r="E1392">
        <v>135</v>
      </c>
      <c r="F1392">
        <v>25</v>
      </c>
      <c r="G1392" t="s">
        <v>455</v>
      </c>
      <c r="H1392" t="s">
        <v>456</v>
      </c>
      <c r="I1392" t="s">
        <v>374</v>
      </c>
      <c r="J1392">
        <v>12</v>
      </c>
      <c r="K1392">
        <v>1</v>
      </c>
      <c r="L1392">
        <v>10.625</v>
      </c>
      <c r="M1392">
        <v>9.8812499999999996</v>
      </c>
      <c r="N1392">
        <v>11.36875</v>
      </c>
      <c r="AP1392">
        <v>345</v>
      </c>
      <c r="AQ1392">
        <v>125</v>
      </c>
      <c r="BD1392">
        <v>1000</v>
      </c>
      <c r="BE1392">
        <v>0.02</v>
      </c>
      <c r="BI1392">
        <v>94.1</v>
      </c>
      <c r="BL1392" t="s">
        <v>450</v>
      </c>
      <c r="BM1392" t="s">
        <v>451</v>
      </c>
      <c r="BP1392">
        <v>12</v>
      </c>
    </row>
    <row r="1393" spans="1:68" hidden="1" x14ac:dyDescent="0.2">
      <c r="A1393">
        <v>2021</v>
      </c>
      <c r="B1393">
        <v>3</v>
      </c>
      <c r="C1393" s="260">
        <v>44280</v>
      </c>
      <c r="D1393">
        <v>159</v>
      </c>
      <c r="E1393">
        <v>299</v>
      </c>
      <c r="F1393">
        <v>28</v>
      </c>
      <c r="G1393" t="s">
        <v>193</v>
      </c>
      <c r="H1393" t="s">
        <v>194</v>
      </c>
      <c r="I1393" t="s">
        <v>195</v>
      </c>
      <c r="J1393">
        <v>3</v>
      </c>
      <c r="K1393">
        <v>2</v>
      </c>
      <c r="L1393">
        <v>115</v>
      </c>
      <c r="M1393">
        <v>106.95</v>
      </c>
      <c r="N1393">
        <v>123.05</v>
      </c>
      <c r="T1393">
        <v>105</v>
      </c>
      <c r="U1393">
        <v>116</v>
      </c>
      <c r="V1393">
        <v>109</v>
      </c>
      <c r="W1393">
        <v>111</v>
      </c>
      <c r="X1393">
        <v>114</v>
      </c>
      <c r="Y1393">
        <v>105</v>
      </c>
      <c r="Z1393">
        <v>103</v>
      </c>
      <c r="AF1393">
        <v>106</v>
      </c>
      <c r="AG1393">
        <v>111</v>
      </c>
      <c r="AH1393">
        <v>108</v>
      </c>
      <c r="AI1393">
        <v>107</v>
      </c>
      <c r="AJ1393">
        <v>109</v>
      </c>
      <c r="AK1393">
        <v>140</v>
      </c>
      <c r="AL1393">
        <v>125</v>
      </c>
      <c r="AN1393">
        <v>109.6</v>
      </c>
      <c r="AP1393">
        <v>70</v>
      </c>
      <c r="AQ1393">
        <v>154</v>
      </c>
      <c r="AR1393">
        <v>91</v>
      </c>
      <c r="AS1393">
        <v>118</v>
      </c>
      <c r="AT1393">
        <v>9</v>
      </c>
      <c r="AU1393">
        <v>4</v>
      </c>
      <c r="AV1393">
        <v>5</v>
      </c>
      <c r="BC1393">
        <v>18</v>
      </c>
      <c r="BD1393">
        <v>1938</v>
      </c>
      <c r="BE1393">
        <v>0.02</v>
      </c>
      <c r="BF1393">
        <v>8.9999999999999993E-3</v>
      </c>
      <c r="BG1393">
        <v>1</v>
      </c>
      <c r="BH1393">
        <v>0.2</v>
      </c>
      <c r="BI1393">
        <v>16.899999999999999</v>
      </c>
      <c r="BJ1393">
        <v>2</v>
      </c>
      <c r="BK1393">
        <v>212.4</v>
      </c>
      <c r="BL1393" t="s">
        <v>181</v>
      </c>
      <c r="BM1393" t="s">
        <v>196</v>
      </c>
      <c r="BP1393">
        <v>12</v>
      </c>
    </row>
    <row r="1394" spans="1:68" hidden="1" x14ac:dyDescent="0.2">
      <c r="A1394">
        <v>2021</v>
      </c>
      <c r="B1394">
        <v>3</v>
      </c>
      <c r="C1394" s="260">
        <v>44280</v>
      </c>
      <c r="D1394">
        <v>53</v>
      </c>
      <c r="E1394">
        <v>131</v>
      </c>
      <c r="F1394">
        <v>30</v>
      </c>
      <c r="G1394" t="s">
        <v>197</v>
      </c>
      <c r="H1394" t="s">
        <v>198</v>
      </c>
      <c r="I1394" t="s">
        <v>186</v>
      </c>
      <c r="J1394">
        <v>25</v>
      </c>
      <c r="K1394">
        <v>1</v>
      </c>
      <c r="L1394">
        <v>10</v>
      </c>
      <c r="M1394">
        <v>9.3000000000000007</v>
      </c>
      <c r="N1394">
        <v>10.7</v>
      </c>
      <c r="AF1394">
        <v>10</v>
      </c>
      <c r="AG1394">
        <v>10</v>
      </c>
      <c r="AH1394">
        <v>9</v>
      </c>
      <c r="AI1394">
        <v>11</v>
      </c>
      <c r="AJ1394">
        <v>10</v>
      </c>
      <c r="AK1394">
        <v>89</v>
      </c>
      <c r="AL1394">
        <v>85</v>
      </c>
      <c r="AN1394">
        <v>9.8000000000000007</v>
      </c>
      <c r="AP1394">
        <v>772</v>
      </c>
      <c r="AQ1394">
        <v>117</v>
      </c>
      <c r="AR1394">
        <v>1034</v>
      </c>
      <c r="AS1394">
        <v>87</v>
      </c>
      <c r="AT1394">
        <v>10</v>
      </c>
      <c r="AU1394">
        <v>12</v>
      </c>
      <c r="AV1394">
        <v>4</v>
      </c>
      <c r="BC1394">
        <v>26</v>
      </c>
      <c r="BD1394">
        <v>11226</v>
      </c>
      <c r="BE1394">
        <v>0.02</v>
      </c>
      <c r="BF1394">
        <v>2E-3</v>
      </c>
      <c r="BG1394">
        <v>1</v>
      </c>
      <c r="BH1394">
        <v>2.6</v>
      </c>
      <c r="BI1394">
        <v>1122.5999999999999</v>
      </c>
      <c r="BJ1394">
        <v>0.3</v>
      </c>
      <c r="BK1394">
        <v>110</v>
      </c>
      <c r="BL1394" t="s">
        <v>181</v>
      </c>
      <c r="BM1394" t="s">
        <v>199</v>
      </c>
      <c r="BN1394" t="s">
        <v>200</v>
      </c>
      <c r="BP1394">
        <v>12</v>
      </c>
    </row>
    <row r="1395" spans="1:68" hidden="1" x14ac:dyDescent="0.2">
      <c r="A1395">
        <v>2021</v>
      </c>
      <c r="B1395">
        <v>3</v>
      </c>
      <c r="C1395" s="260">
        <v>44280</v>
      </c>
      <c r="D1395">
        <v>133</v>
      </c>
      <c r="E1395">
        <v>269</v>
      </c>
      <c r="F1395">
        <v>34</v>
      </c>
      <c r="G1395" t="s">
        <v>457</v>
      </c>
      <c r="H1395" t="s">
        <v>458</v>
      </c>
      <c r="I1395" t="s">
        <v>459</v>
      </c>
      <c r="J1395">
        <v>1</v>
      </c>
      <c r="K1395">
        <v>2</v>
      </c>
      <c r="L1395">
        <v>1570</v>
      </c>
      <c r="M1395">
        <v>1460.1</v>
      </c>
      <c r="N1395">
        <v>1679.9</v>
      </c>
      <c r="V1395">
        <v>1862</v>
      </c>
      <c r="W1395">
        <v>1641</v>
      </c>
      <c r="X1395">
        <v>1612</v>
      </c>
      <c r="Y1395">
        <v>211</v>
      </c>
      <c r="Z1395">
        <v>201</v>
      </c>
      <c r="AN1395">
        <v>1705</v>
      </c>
      <c r="AP1395">
        <v>14</v>
      </c>
      <c r="AQ1395">
        <v>257</v>
      </c>
      <c r="AR1395">
        <v>17</v>
      </c>
      <c r="AS1395">
        <v>206</v>
      </c>
      <c r="AT1395">
        <v>7</v>
      </c>
      <c r="AU1395">
        <v>1</v>
      </c>
      <c r="AV1395">
        <v>5</v>
      </c>
      <c r="BC1395">
        <v>13</v>
      </c>
      <c r="BD1395">
        <v>97</v>
      </c>
      <c r="BE1395">
        <v>0.02</v>
      </c>
      <c r="BF1395">
        <v>0.13400000000000001</v>
      </c>
      <c r="BH1395">
        <v>0</v>
      </c>
      <c r="BI1395">
        <v>0.1</v>
      </c>
      <c r="BJ1395">
        <v>22.2</v>
      </c>
      <c r="BK1395">
        <v>165.4</v>
      </c>
      <c r="BL1395" t="s">
        <v>164</v>
      </c>
      <c r="BM1395" t="s">
        <v>164</v>
      </c>
      <c r="BP1395">
        <v>12</v>
      </c>
    </row>
    <row r="1396" spans="1:68" hidden="1" x14ac:dyDescent="0.2">
      <c r="A1396">
        <v>2021</v>
      </c>
      <c r="B1396">
        <v>3</v>
      </c>
      <c r="C1396" s="260">
        <v>44280</v>
      </c>
      <c r="D1396">
        <v>4</v>
      </c>
      <c r="E1396">
        <v>11</v>
      </c>
      <c r="F1396">
        <v>48</v>
      </c>
      <c r="G1396" t="s">
        <v>201</v>
      </c>
      <c r="H1396" t="s">
        <v>202</v>
      </c>
      <c r="I1396" t="s">
        <v>203</v>
      </c>
      <c r="J1396">
        <v>2</v>
      </c>
      <c r="K1396">
        <v>2</v>
      </c>
      <c r="L1396">
        <v>212</v>
      </c>
      <c r="M1396">
        <v>197.16</v>
      </c>
      <c r="N1396">
        <v>226.84</v>
      </c>
      <c r="V1396">
        <v>212</v>
      </c>
      <c r="W1396">
        <v>209</v>
      </c>
      <c r="X1396">
        <v>218</v>
      </c>
      <c r="Y1396">
        <v>128</v>
      </c>
      <c r="Z1396">
        <v>122</v>
      </c>
      <c r="AN1396">
        <v>213</v>
      </c>
      <c r="AP1396">
        <v>37</v>
      </c>
      <c r="AQ1396">
        <v>195</v>
      </c>
      <c r="AR1396">
        <v>58</v>
      </c>
      <c r="AS1396">
        <v>125</v>
      </c>
      <c r="AT1396">
        <v>12</v>
      </c>
      <c r="AU1396">
        <v>12</v>
      </c>
      <c r="AV1396">
        <v>12</v>
      </c>
      <c r="BC1396">
        <v>36</v>
      </c>
      <c r="BD1396">
        <v>292</v>
      </c>
      <c r="BE1396">
        <v>0.02</v>
      </c>
      <c r="BF1396">
        <v>0.123</v>
      </c>
      <c r="BH1396">
        <v>0.2</v>
      </c>
      <c r="BI1396">
        <v>1.4</v>
      </c>
      <c r="BJ1396">
        <v>7.7</v>
      </c>
      <c r="BK1396">
        <v>62.2</v>
      </c>
      <c r="BL1396" t="s">
        <v>181</v>
      </c>
      <c r="BM1396" t="s">
        <v>199</v>
      </c>
      <c r="BN1396" t="s">
        <v>204</v>
      </c>
      <c r="BP1396">
        <v>12</v>
      </c>
    </row>
    <row r="1397" spans="1:68" hidden="1" x14ac:dyDescent="0.2">
      <c r="A1397">
        <v>2021</v>
      </c>
      <c r="B1397">
        <v>3</v>
      </c>
      <c r="C1397" s="260">
        <v>44280</v>
      </c>
      <c r="D1397">
        <v>4</v>
      </c>
      <c r="E1397">
        <v>12</v>
      </c>
      <c r="F1397">
        <v>48</v>
      </c>
      <c r="G1397" t="s">
        <v>205</v>
      </c>
      <c r="H1397" t="s">
        <v>206</v>
      </c>
      <c r="I1397" t="s">
        <v>203</v>
      </c>
      <c r="J1397">
        <v>2</v>
      </c>
      <c r="K1397">
        <v>2</v>
      </c>
      <c r="L1397">
        <v>212</v>
      </c>
      <c r="M1397">
        <v>197.16</v>
      </c>
      <c r="N1397">
        <v>226.84</v>
      </c>
      <c r="V1397">
        <v>206</v>
      </c>
      <c r="W1397">
        <v>203</v>
      </c>
      <c r="X1397">
        <v>208</v>
      </c>
      <c r="Y1397">
        <v>128</v>
      </c>
      <c r="Z1397">
        <v>122</v>
      </c>
      <c r="AN1397">
        <v>205.7</v>
      </c>
      <c r="AP1397">
        <v>37</v>
      </c>
      <c r="AQ1397">
        <v>195</v>
      </c>
      <c r="AR1397">
        <v>58</v>
      </c>
      <c r="AS1397">
        <v>125</v>
      </c>
      <c r="AT1397">
        <v>12</v>
      </c>
      <c r="AU1397">
        <v>12</v>
      </c>
      <c r="AV1397">
        <v>12</v>
      </c>
      <c r="BC1397">
        <v>36</v>
      </c>
      <c r="BD1397">
        <v>292</v>
      </c>
      <c r="BE1397">
        <v>0.02</v>
      </c>
      <c r="BF1397">
        <v>0.123</v>
      </c>
      <c r="BH1397">
        <v>0.2</v>
      </c>
      <c r="BI1397">
        <v>1.4</v>
      </c>
      <c r="BJ1397">
        <v>7.4</v>
      </c>
      <c r="BK1397">
        <v>60.1</v>
      </c>
      <c r="BL1397" t="s">
        <v>181</v>
      </c>
      <c r="BM1397" t="s">
        <v>199</v>
      </c>
      <c r="BN1397" t="s">
        <v>207</v>
      </c>
      <c r="BP1397">
        <v>12</v>
      </c>
    </row>
    <row r="1398" spans="1:68" hidden="1" x14ac:dyDescent="0.2">
      <c r="A1398">
        <v>2021</v>
      </c>
      <c r="B1398">
        <v>3</v>
      </c>
      <c r="C1398" s="260">
        <v>44280</v>
      </c>
      <c r="D1398">
        <v>334</v>
      </c>
      <c r="E1398">
        <v>254</v>
      </c>
      <c r="F1398">
        <v>49</v>
      </c>
      <c r="G1398" t="s">
        <v>208</v>
      </c>
      <c r="H1398" t="s">
        <v>209</v>
      </c>
      <c r="I1398" t="s">
        <v>203</v>
      </c>
      <c r="J1398">
        <v>4</v>
      </c>
      <c r="K1398">
        <v>2</v>
      </c>
      <c r="L1398">
        <v>203</v>
      </c>
      <c r="M1398">
        <v>188.79</v>
      </c>
      <c r="N1398">
        <v>217.21</v>
      </c>
      <c r="T1398">
        <v>209</v>
      </c>
      <c r="U1398">
        <v>214</v>
      </c>
      <c r="V1398">
        <v>216</v>
      </c>
      <c r="W1398">
        <v>204</v>
      </c>
      <c r="X1398">
        <v>195</v>
      </c>
      <c r="Y1398">
        <v>156</v>
      </c>
      <c r="Z1398">
        <v>155</v>
      </c>
      <c r="AF1398">
        <v>216</v>
      </c>
      <c r="AG1398">
        <v>211</v>
      </c>
      <c r="AH1398">
        <v>221</v>
      </c>
      <c r="AI1398">
        <v>201</v>
      </c>
      <c r="AJ1398">
        <v>206</v>
      </c>
      <c r="AK1398">
        <v>145</v>
      </c>
      <c r="AL1398">
        <v>143</v>
      </c>
      <c r="AN1398">
        <v>209.3</v>
      </c>
      <c r="AP1398">
        <v>88</v>
      </c>
      <c r="AQ1398">
        <v>164</v>
      </c>
      <c r="AR1398">
        <v>96</v>
      </c>
      <c r="AS1398">
        <v>150</v>
      </c>
      <c r="AT1398">
        <v>1</v>
      </c>
      <c r="AU1398">
        <v>2</v>
      </c>
      <c r="AV1398">
        <v>4</v>
      </c>
      <c r="BC1398">
        <v>7</v>
      </c>
      <c r="BD1398">
        <v>1207</v>
      </c>
      <c r="BE1398">
        <v>0.02</v>
      </c>
      <c r="BF1398">
        <v>6.0000000000000001E-3</v>
      </c>
      <c r="BG1398">
        <v>1</v>
      </c>
      <c r="BH1398">
        <v>0</v>
      </c>
      <c r="BI1398">
        <v>5.9</v>
      </c>
      <c r="BJ1398">
        <v>1.5</v>
      </c>
      <c r="BK1398">
        <v>252.6</v>
      </c>
      <c r="BL1398" t="s">
        <v>181</v>
      </c>
      <c r="BM1398" t="s">
        <v>196</v>
      </c>
      <c r="BN1398" t="s">
        <v>210</v>
      </c>
      <c r="BP1398">
        <v>12</v>
      </c>
    </row>
    <row r="1399" spans="1:68" hidden="1" x14ac:dyDescent="0.2">
      <c r="A1399">
        <v>2021</v>
      </c>
      <c r="B1399">
        <v>3</v>
      </c>
      <c r="C1399" s="260">
        <v>44283</v>
      </c>
      <c r="D1399">
        <v>181</v>
      </c>
      <c r="E1399">
        <v>330</v>
      </c>
      <c r="F1399">
        <v>2</v>
      </c>
      <c r="G1399" t="s">
        <v>334</v>
      </c>
      <c r="H1399" t="s">
        <v>335</v>
      </c>
      <c r="I1399" t="s">
        <v>163</v>
      </c>
      <c r="J1399">
        <v>4</v>
      </c>
      <c r="K1399">
        <v>2</v>
      </c>
      <c r="L1399">
        <v>406</v>
      </c>
      <c r="M1399">
        <v>382.04599999999999</v>
      </c>
      <c r="N1399">
        <v>434.82600000000002</v>
      </c>
      <c r="V1399">
        <v>428</v>
      </c>
      <c r="W1399">
        <v>405</v>
      </c>
      <c r="X1399">
        <v>406</v>
      </c>
      <c r="Z1399">
        <v>133</v>
      </c>
      <c r="AN1399">
        <v>413</v>
      </c>
      <c r="AP1399">
        <v>103</v>
      </c>
      <c r="AQ1399">
        <v>140</v>
      </c>
      <c r="AR1399">
        <v>108</v>
      </c>
      <c r="AS1399">
        <v>133</v>
      </c>
      <c r="AT1399">
        <v>5</v>
      </c>
      <c r="AU1399">
        <v>1</v>
      </c>
      <c r="AV1399">
        <v>4</v>
      </c>
      <c r="BC1399">
        <v>9</v>
      </c>
      <c r="BD1399">
        <v>549</v>
      </c>
      <c r="BE1399">
        <v>1.4999999999999999E-2</v>
      </c>
      <c r="BF1399">
        <v>1.6E-2</v>
      </c>
      <c r="BH1399">
        <v>0</v>
      </c>
      <c r="BI1399">
        <v>1.4</v>
      </c>
      <c r="BJ1399">
        <v>3.7</v>
      </c>
      <c r="BK1399">
        <v>226.7</v>
      </c>
      <c r="BL1399" t="s">
        <v>157</v>
      </c>
      <c r="BM1399" t="s">
        <v>158</v>
      </c>
      <c r="BN1399" t="s">
        <v>336</v>
      </c>
      <c r="BO1399" t="s">
        <v>168</v>
      </c>
      <c r="BP1399">
        <v>12</v>
      </c>
    </row>
    <row r="1400" spans="1:68" hidden="1" x14ac:dyDescent="0.2">
      <c r="A1400">
        <v>2021</v>
      </c>
      <c r="B1400">
        <v>3</v>
      </c>
      <c r="C1400" s="260">
        <v>44283</v>
      </c>
      <c r="D1400">
        <v>224</v>
      </c>
      <c r="E1400">
        <v>152</v>
      </c>
      <c r="F1400">
        <v>3</v>
      </c>
      <c r="G1400" t="s">
        <v>382</v>
      </c>
      <c r="H1400" t="s">
        <v>383</v>
      </c>
      <c r="I1400" t="s">
        <v>163</v>
      </c>
      <c r="J1400">
        <v>4</v>
      </c>
      <c r="K1400">
        <v>2</v>
      </c>
      <c r="L1400">
        <v>155</v>
      </c>
      <c r="M1400">
        <v>144.15</v>
      </c>
      <c r="N1400">
        <v>165.85</v>
      </c>
      <c r="W1400">
        <v>175</v>
      </c>
      <c r="X1400">
        <v>165</v>
      </c>
      <c r="Z1400">
        <v>106</v>
      </c>
      <c r="AF1400">
        <v>152</v>
      </c>
      <c r="AG1400">
        <v>142</v>
      </c>
      <c r="AH1400">
        <v>148</v>
      </c>
      <c r="AI1400">
        <v>151</v>
      </c>
      <c r="AJ1400">
        <v>148</v>
      </c>
      <c r="AK1400">
        <v>106</v>
      </c>
      <c r="AL1400">
        <v>104</v>
      </c>
      <c r="AN1400">
        <v>154.4</v>
      </c>
      <c r="AP1400">
        <v>142</v>
      </c>
      <c r="AQ1400">
        <v>101</v>
      </c>
      <c r="AR1400">
        <v>137</v>
      </c>
      <c r="AS1400">
        <v>105</v>
      </c>
      <c r="AT1400">
        <v>3</v>
      </c>
      <c r="AU1400">
        <v>1</v>
      </c>
      <c r="AV1400">
        <v>5</v>
      </c>
      <c r="BC1400">
        <v>9</v>
      </c>
      <c r="BD1400">
        <v>1809</v>
      </c>
      <c r="BE1400">
        <v>1.4999999999999999E-2</v>
      </c>
      <c r="BF1400">
        <v>5.0000000000000001E-3</v>
      </c>
      <c r="BG1400">
        <v>1</v>
      </c>
      <c r="BH1400">
        <v>0.1</v>
      </c>
      <c r="BI1400">
        <v>11.7</v>
      </c>
      <c r="BJ1400">
        <v>1.4</v>
      </c>
      <c r="BK1400">
        <v>279.3</v>
      </c>
      <c r="BL1400" t="s">
        <v>384</v>
      </c>
      <c r="BM1400" t="s">
        <v>385</v>
      </c>
      <c r="BP1400">
        <v>12</v>
      </c>
    </row>
    <row r="1401" spans="1:68" hidden="1" x14ac:dyDescent="0.2">
      <c r="A1401">
        <v>2021</v>
      </c>
      <c r="B1401">
        <v>3</v>
      </c>
      <c r="C1401" s="260">
        <v>44283</v>
      </c>
      <c r="D1401">
        <v>382</v>
      </c>
      <c r="E1401">
        <v>449</v>
      </c>
      <c r="F1401">
        <v>3</v>
      </c>
      <c r="G1401" t="s">
        <v>300</v>
      </c>
      <c r="H1401" t="s">
        <v>301</v>
      </c>
      <c r="I1401" t="s">
        <v>163</v>
      </c>
      <c r="J1401">
        <v>3</v>
      </c>
      <c r="K1401">
        <v>1</v>
      </c>
      <c r="L1401">
        <v>46</v>
      </c>
      <c r="M1401">
        <v>40.985999999999997</v>
      </c>
      <c r="N1401">
        <v>50.048000000000002</v>
      </c>
      <c r="V1401">
        <v>43</v>
      </c>
      <c r="W1401">
        <v>45</v>
      </c>
      <c r="X1401">
        <v>45</v>
      </c>
      <c r="Z1401">
        <v>96</v>
      </c>
      <c r="AF1401">
        <v>44</v>
      </c>
      <c r="AG1401">
        <v>43</v>
      </c>
      <c r="AH1401">
        <v>43</v>
      </c>
      <c r="AI1401">
        <v>44</v>
      </c>
      <c r="AJ1401">
        <v>47</v>
      </c>
      <c r="AK1401">
        <v>96</v>
      </c>
      <c r="AL1401">
        <v>96</v>
      </c>
      <c r="AN1401">
        <v>44.3</v>
      </c>
      <c r="AP1401">
        <v>108</v>
      </c>
      <c r="AQ1401">
        <v>100</v>
      </c>
      <c r="AR1401">
        <v>113</v>
      </c>
      <c r="AS1401">
        <v>96</v>
      </c>
      <c r="AT1401">
        <v>14</v>
      </c>
      <c r="AU1401">
        <v>2</v>
      </c>
      <c r="AV1401">
        <v>5</v>
      </c>
      <c r="BC1401">
        <v>21</v>
      </c>
      <c r="BD1401">
        <v>1731</v>
      </c>
      <c r="BE1401">
        <v>1.4999999999999999E-2</v>
      </c>
      <c r="BF1401">
        <v>1.2E-2</v>
      </c>
      <c r="BG1401">
        <v>1</v>
      </c>
      <c r="BH1401">
        <v>0.5</v>
      </c>
      <c r="BI1401">
        <v>37.6</v>
      </c>
      <c r="BJ1401">
        <v>0.9</v>
      </c>
      <c r="BK1401">
        <v>76.7</v>
      </c>
      <c r="BL1401" t="s">
        <v>157</v>
      </c>
      <c r="BM1401" t="s">
        <v>158</v>
      </c>
      <c r="BN1401" t="s">
        <v>302</v>
      </c>
      <c r="BO1401" t="s">
        <v>168</v>
      </c>
      <c r="BP1401">
        <v>12</v>
      </c>
    </row>
    <row r="1402" spans="1:68" hidden="1" x14ac:dyDescent="0.2">
      <c r="A1402">
        <v>2021</v>
      </c>
      <c r="B1402">
        <v>3</v>
      </c>
      <c r="C1402" s="260">
        <v>44283</v>
      </c>
      <c r="D1402">
        <v>384</v>
      </c>
      <c r="E1402">
        <v>556</v>
      </c>
      <c r="F1402">
        <v>5</v>
      </c>
      <c r="G1402" t="s">
        <v>171</v>
      </c>
      <c r="H1402" t="s">
        <v>172</v>
      </c>
      <c r="I1402" t="s">
        <v>163</v>
      </c>
      <c r="J1402">
        <v>1</v>
      </c>
      <c r="K1402">
        <v>6</v>
      </c>
      <c r="L1402">
        <v>1066</v>
      </c>
      <c r="M1402">
        <v>1003.106</v>
      </c>
      <c r="N1402">
        <v>1141.6859999999999</v>
      </c>
      <c r="U1402">
        <v>1152</v>
      </c>
      <c r="V1402">
        <v>1098</v>
      </c>
      <c r="W1402">
        <v>1072</v>
      </c>
      <c r="X1402">
        <v>1063</v>
      </c>
      <c r="Y1402">
        <v>135</v>
      </c>
      <c r="Z1402">
        <v>145</v>
      </c>
      <c r="AF1402">
        <v>1057</v>
      </c>
      <c r="AG1402">
        <v>1049</v>
      </c>
      <c r="AH1402">
        <v>1084</v>
      </c>
      <c r="AI1402">
        <v>1064</v>
      </c>
      <c r="AJ1402">
        <v>1030</v>
      </c>
      <c r="AK1402">
        <v>145</v>
      </c>
      <c r="AL1402">
        <v>142</v>
      </c>
      <c r="AN1402">
        <v>1074.3</v>
      </c>
      <c r="AP1402">
        <v>20</v>
      </c>
      <c r="AQ1402">
        <v>180</v>
      </c>
      <c r="AR1402">
        <v>25</v>
      </c>
      <c r="AS1402">
        <v>142</v>
      </c>
      <c r="AT1402">
        <v>3</v>
      </c>
      <c r="AU1402">
        <v>4</v>
      </c>
      <c r="AV1402">
        <v>3</v>
      </c>
      <c r="AX1402">
        <v>2</v>
      </c>
      <c r="BC1402">
        <v>12</v>
      </c>
      <c r="BD1402">
        <v>444</v>
      </c>
      <c r="BE1402">
        <v>1.4999999999999999E-2</v>
      </c>
      <c r="BF1402">
        <v>2.7E-2</v>
      </c>
      <c r="BH1402">
        <v>0</v>
      </c>
      <c r="BI1402">
        <v>0.4</v>
      </c>
      <c r="BJ1402">
        <v>12.9</v>
      </c>
      <c r="BK1402">
        <v>477</v>
      </c>
      <c r="BL1402" t="s">
        <v>157</v>
      </c>
      <c r="BM1402" t="s">
        <v>158</v>
      </c>
      <c r="BN1402" t="s">
        <v>173</v>
      </c>
      <c r="BP1402">
        <v>12</v>
      </c>
    </row>
    <row r="1403" spans="1:68" hidden="1" x14ac:dyDescent="0.2">
      <c r="A1403">
        <v>2021</v>
      </c>
      <c r="B1403">
        <v>3</v>
      </c>
      <c r="C1403" s="260">
        <v>44283</v>
      </c>
      <c r="D1403">
        <v>384</v>
      </c>
      <c r="E1403">
        <v>557</v>
      </c>
      <c r="F1403">
        <v>5</v>
      </c>
      <c r="G1403" t="s">
        <v>174</v>
      </c>
      <c r="H1403" t="s">
        <v>175</v>
      </c>
      <c r="I1403" t="s">
        <v>163</v>
      </c>
      <c r="J1403">
        <v>1</v>
      </c>
      <c r="K1403">
        <v>6</v>
      </c>
      <c r="L1403">
        <v>182</v>
      </c>
      <c r="M1403">
        <v>171.262</v>
      </c>
      <c r="N1403">
        <v>194.922</v>
      </c>
      <c r="U1403">
        <v>215</v>
      </c>
      <c r="V1403">
        <v>182</v>
      </c>
      <c r="W1403">
        <v>187</v>
      </c>
      <c r="X1403">
        <v>215</v>
      </c>
      <c r="Y1403">
        <v>135</v>
      </c>
      <c r="Z1403">
        <v>145</v>
      </c>
      <c r="AF1403">
        <v>188</v>
      </c>
      <c r="AG1403">
        <v>188</v>
      </c>
      <c r="AH1403">
        <v>193</v>
      </c>
      <c r="AI1403">
        <v>189</v>
      </c>
      <c r="AJ1403">
        <v>191</v>
      </c>
      <c r="AK1403">
        <v>145</v>
      </c>
      <c r="AL1403">
        <v>142</v>
      </c>
      <c r="AN1403">
        <v>194.2</v>
      </c>
      <c r="AP1403">
        <v>20</v>
      </c>
      <c r="AQ1403">
        <v>180</v>
      </c>
      <c r="AR1403">
        <v>25</v>
      </c>
      <c r="AS1403">
        <v>142</v>
      </c>
      <c r="AT1403">
        <v>2</v>
      </c>
      <c r="AU1403">
        <v>3</v>
      </c>
      <c r="AV1403">
        <v>2</v>
      </c>
      <c r="AX1403">
        <v>2</v>
      </c>
      <c r="BC1403">
        <v>9</v>
      </c>
      <c r="BD1403">
        <v>441</v>
      </c>
      <c r="BE1403">
        <v>1.4999999999999999E-2</v>
      </c>
      <c r="BF1403">
        <v>0.02</v>
      </c>
      <c r="BH1403">
        <v>0</v>
      </c>
      <c r="BI1403">
        <v>2.4</v>
      </c>
      <c r="BJ1403">
        <v>1.7</v>
      </c>
      <c r="BK1403">
        <v>85.6</v>
      </c>
      <c r="BL1403" t="s">
        <v>157</v>
      </c>
      <c r="BM1403" t="s">
        <v>158</v>
      </c>
      <c r="BN1403" t="s">
        <v>173</v>
      </c>
      <c r="BO1403" t="s">
        <v>176</v>
      </c>
      <c r="BP1403">
        <v>12</v>
      </c>
    </row>
    <row r="1404" spans="1:68" hidden="1" x14ac:dyDescent="0.2">
      <c r="A1404">
        <v>2021</v>
      </c>
      <c r="B1404">
        <v>3</v>
      </c>
      <c r="C1404" s="260">
        <v>44283</v>
      </c>
      <c r="D1404">
        <v>1</v>
      </c>
      <c r="E1404">
        <v>1</v>
      </c>
      <c r="F1404">
        <v>6</v>
      </c>
      <c r="G1404" t="s">
        <v>342</v>
      </c>
      <c r="H1404" t="s">
        <v>343</v>
      </c>
      <c r="I1404" t="s">
        <v>163</v>
      </c>
      <c r="J1404">
        <v>3</v>
      </c>
      <c r="K1404">
        <v>2</v>
      </c>
      <c r="L1404">
        <v>111</v>
      </c>
      <c r="M1404">
        <v>103.23</v>
      </c>
      <c r="N1404">
        <v>118.77</v>
      </c>
      <c r="U1404">
        <v>118</v>
      </c>
      <c r="V1404">
        <v>121</v>
      </c>
      <c r="W1404">
        <v>116</v>
      </c>
      <c r="X1404">
        <v>119</v>
      </c>
      <c r="Y1404">
        <v>91</v>
      </c>
      <c r="Z1404">
        <v>95</v>
      </c>
      <c r="AF1404">
        <v>115</v>
      </c>
      <c r="AG1404">
        <v>113</v>
      </c>
      <c r="AH1404">
        <v>118</v>
      </c>
      <c r="AI1404">
        <v>119</v>
      </c>
      <c r="AJ1404">
        <v>106</v>
      </c>
      <c r="AK1404">
        <v>95</v>
      </c>
      <c r="AL1404">
        <v>95</v>
      </c>
      <c r="AN1404">
        <v>116.1</v>
      </c>
      <c r="AP1404">
        <v>108</v>
      </c>
      <c r="AQ1404">
        <v>100</v>
      </c>
      <c r="AR1404">
        <v>115</v>
      </c>
      <c r="AS1404">
        <v>94</v>
      </c>
      <c r="AT1404">
        <v>10</v>
      </c>
      <c r="AU1404">
        <v>4</v>
      </c>
      <c r="AV1404">
        <v>3</v>
      </c>
      <c r="BC1404">
        <v>17</v>
      </c>
      <c r="BD1404">
        <v>2417</v>
      </c>
      <c r="BE1404">
        <v>1.4999999999999999E-2</v>
      </c>
      <c r="BF1404">
        <v>7.0000000000000001E-3</v>
      </c>
      <c r="BG1404">
        <v>1</v>
      </c>
      <c r="BH1404">
        <v>0.2</v>
      </c>
      <c r="BI1404">
        <v>21.8</v>
      </c>
      <c r="BJ1404">
        <v>2</v>
      </c>
      <c r="BK1404">
        <v>280.60000000000002</v>
      </c>
      <c r="BL1404" t="s">
        <v>241</v>
      </c>
      <c r="BM1404" t="s">
        <v>241</v>
      </c>
      <c r="BP1404">
        <v>12</v>
      </c>
    </row>
    <row r="1405" spans="1:68" hidden="1" x14ac:dyDescent="0.2">
      <c r="A1405">
        <v>2021</v>
      </c>
      <c r="B1405">
        <v>3</v>
      </c>
      <c r="C1405" s="260">
        <v>44283</v>
      </c>
      <c r="D1405">
        <v>1</v>
      </c>
      <c r="E1405">
        <v>2</v>
      </c>
      <c r="F1405">
        <v>6</v>
      </c>
      <c r="G1405" t="s">
        <v>344</v>
      </c>
      <c r="H1405" t="s">
        <v>345</v>
      </c>
      <c r="I1405" t="s">
        <v>163</v>
      </c>
      <c r="J1405">
        <v>3</v>
      </c>
      <c r="K1405">
        <v>2</v>
      </c>
      <c r="L1405">
        <v>113</v>
      </c>
      <c r="M1405">
        <v>105.09</v>
      </c>
      <c r="N1405">
        <v>120.91</v>
      </c>
      <c r="U1405">
        <v>106</v>
      </c>
      <c r="V1405">
        <v>105</v>
      </c>
      <c r="W1405">
        <v>109</v>
      </c>
      <c r="X1405">
        <v>109</v>
      </c>
      <c r="Y1405">
        <v>91</v>
      </c>
      <c r="Z1405">
        <v>95</v>
      </c>
      <c r="AF1405">
        <v>109</v>
      </c>
      <c r="AG1405">
        <v>107</v>
      </c>
      <c r="AH1405">
        <v>110</v>
      </c>
      <c r="AI1405">
        <v>113</v>
      </c>
      <c r="AJ1405">
        <v>114</v>
      </c>
      <c r="AK1405">
        <v>95</v>
      </c>
      <c r="AL1405">
        <v>95</v>
      </c>
      <c r="AN1405">
        <v>109.1</v>
      </c>
      <c r="AP1405">
        <v>108</v>
      </c>
      <c r="AQ1405">
        <v>100</v>
      </c>
      <c r="AR1405">
        <v>115</v>
      </c>
      <c r="AS1405">
        <v>94</v>
      </c>
      <c r="AT1405">
        <v>10</v>
      </c>
      <c r="AU1405">
        <v>2</v>
      </c>
      <c r="AV1405">
        <v>4</v>
      </c>
      <c r="BC1405">
        <v>16</v>
      </c>
      <c r="BD1405">
        <v>2408</v>
      </c>
      <c r="BE1405">
        <v>1.4999999999999999E-2</v>
      </c>
      <c r="BF1405">
        <v>7.0000000000000001E-3</v>
      </c>
      <c r="BG1405">
        <v>1</v>
      </c>
      <c r="BH1405">
        <v>0.1</v>
      </c>
      <c r="BI1405">
        <v>21.3</v>
      </c>
      <c r="BJ1405">
        <v>1.7</v>
      </c>
      <c r="BK1405">
        <v>262.7</v>
      </c>
      <c r="BL1405" t="s">
        <v>241</v>
      </c>
      <c r="BM1405" t="s">
        <v>241</v>
      </c>
      <c r="BP1405">
        <v>12</v>
      </c>
    </row>
    <row r="1406" spans="1:68" hidden="1" x14ac:dyDescent="0.2">
      <c r="A1406">
        <v>2021</v>
      </c>
      <c r="B1406">
        <v>3</v>
      </c>
      <c r="C1406" s="260">
        <v>44283</v>
      </c>
      <c r="D1406">
        <v>135</v>
      </c>
      <c r="E1406">
        <v>271</v>
      </c>
      <c r="F1406">
        <v>6</v>
      </c>
      <c r="G1406" t="s">
        <v>358</v>
      </c>
      <c r="H1406" t="s">
        <v>359</v>
      </c>
      <c r="I1406" t="s">
        <v>163</v>
      </c>
      <c r="J1406">
        <v>4</v>
      </c>
      <c r="K1406">
        <v>2</v>
      </c>
      <c r="L1406">
        <v>161</v>
      </c>
      <c r="M1406">
        <v>149.72999999999999</v>
      </c>
      <c r="N1406">
        <v>172.27</v>
      </c>
      <c r="AP1406">
        <v>151</v>
      </c>
      <c r="AQ1406">
        <v>95</v>
      </c>
      <c r="AT1406">
        <v>1</v>
      </c>
      <c r="AV1406">
        <v>1</v>
      </c>
      <c r="BC1406">
        <v>2</v>
      </c>
      <c r="BD1406">
        <v>402</v>
      </c>
      <c r="BE1406">
        <v>1.4999999999999999E-2</v>
      </c>
      <c r="BF1406">
        <v>5.0000000000000001E-3</v>
      </c>
      <c r="BG1406">
        <v>1</v>
      </c>
      <c r="BH1406">
        <v>0</v>
      </c>
      <c r="BI1406">
        <v>2.5</v>
      </c>
      <c r="BL1406" t="s">
        <v>164</v>
      </c>
      <c r="BP1406">
        <v>12</v>
      </c>
    </row>
    <row r="1407" spans="1:68" hidden="1" x14ac:dyDescent="0.2">
      <c r="A1407">
        <v>2021</v>
      </c>
      <c r="B1407">
        <v>3</v>
      </c>
      <c r="C1407" s="260">
        <v>44283</v>
      </c>
      <c r="D1407">
        <v>423</v>
      </c>
      <c r="E1407">
        <v>669</v>
      </c>
      <c r="F1407">
        <v>6</v>
      </c>
      <c r="G1407" t="s">
        <v>430</v>
      </c>
      <c r="H1407" t="s">
        <v>431</v>
      </c>
      <c r="I1407" t="s">
        <v>163</v>
      </c>
      <c r="J1407">
        <v>2</v>
      </c>
      <c r="K1407">
        <v>2</v>
      </c>
      <c r="L1407">
        <v>954</v>
      </c>
      <c r="M1407">
        <v>897.71400000000006</v>
      </c>
      <c r="N1407">
        <v>1021.734</v>
      </c>
      <c r="U1407">
        <v>989</v>
      </c>
      <c r="V1407">
        <v>963</v>
      </c>
      <c r="W1407">
        <v>1041</v>
      </c>
      <c r="X1407">
        <v>1011</v>
      </c>
      <c r="Y1407">
        <v>198</v>
      </c>
      <c r="Z1407">
        <v>201</v>
      </c>
      <c r="AF1407">
        <v>960</v>
      </c>
      <c r="AH1407">
        <v>915</v>
      </c>
      <c r="AI1407">
        <v>940</v>
      </c>
      <c r="AJ1407">
        <v>906</v>
      </c>
      <c r="AK1407">
        <v>200</v>
      </c>
      <c r="AL1407">
        <v>196</v>
      </c>
      <c r="AN1407">
        <v>965.6</v>
      </c>
      <c r="AP1407">
        <v>40</v>
      </c>
      <c r="AQ1407">
        <v>180</v>
      </c>
      <c r="AR1407">
        <v>36</v>
      </c>
      <c r="AS1407">
        <v>199</v>
      </c>
      <c r="AT1407">
        <v>9</v>
      </c>
      <c r="AU1407">
        <v>7</v>
      </c>
      <c r="AV1407">
        <v>12</v>
      </c>
      <c r="BC1407">
        <v>28</v>
      </c>
      <c r="BD1407">
        <v>316</v>
      </c>
      <c r="BE1407">
        <v>1.4999999999999999E-2</v>
      </c>
      <c r="BF1407">
        <v>8.8999999999999996E-2</v>
      </c>
      <c r="BH1407">
        <v>0</v>
      </c>
      <c r="BI1407">
        <v>0.3</v>
      </c>
      <c r="BJ1407">
        <v>27</v>
      </c>
      <c r="BK1407">
        <v>305.10000000000002</v>
      </c>
      <c r="BL1407" t="s">
        <v>157</v>
      </c>
      <c r="BM1407" t="s">
        <v>158</v>
      </c>
      <c r="BN1407" t="s">
        <v>432</v>
      </c>
      <c r="BO1407" t="s">
        <v>168</v>
      </c>
      <c r="BP1407">
        <v>12</v>
      </c>
    </row>
    <row r="1408" spans="1:68" hidden="1" x14ac:dyDescent="0.2">
      <c r="A1408">
        <v>2021</v>
      </c>
      <c r="B1408">
        <v>3</v>
      </c>
      <c r="C1408" s="260">
        <v>44283</v>
      </c>
      <c r="D1408">
        <v>32</v>
      </c>
      <c r="E1408">
        <v>92</v>
      </c>
      <c r="F1408">
        <v>7</v>
      </c>
      <c r="G1408" t="s">
        <v>217</v>
      </c>
      <c r="H1408" t="s">
        <v>218</v>
      </c>
      <c r="I1408" t="s">
        <v>163</v>
      </c>
      <c r="J1408">
        <v>2</v>
      </c>
      <c r="K1408">
        <v>3</v>
      </c>
      <c r="L1408">
        <v>361</v>
      </c>
      <c r="M1408">
        <v>335.73</v>
      </c>
      <c r="N1408">
        <v>386.27</v>
      </c>
      <c r="U1408">
        <v>385</v>
      </c>
      <c r="Y1408">
        <v>106</v>
      </c>
      <c r="AN1408">
        <v>385</v>
      </c>
      <c r="AP1408">
        <v>74</v>
      </c>
      <c r="AQ1408">
        <v>97</v>
      </c>
      <c r="AR1408">
        <v>68</v>
      </c>
      <c r="AS1408">
        <v>106</v>
      </c>
      <c r="AT1408">
        <v>4</v>
      </c>
      <c r="AV1408">
        <v>3</v>
      </c>
      <c r="BC1408">
        <v>7</v>
      </c>
      <c r="BD1408">
        <v>327</v>
      </c>
      <c r="BE1408">
        <v>1.4999999999999999E-2</v>
      </c>
      <c r="BF1408">
        <v>2.1000000000000001E-2</v>
      </c>
      <c r="BH1408">
        <v>0</v>
      </c>
      <c r="BI1408">
        <v>0.9</v>
      </c>
      <c r="BJ1408">
        <v>2.7</v>
      </c>
      <c r="BK1408">
        <v>125.9</v>
      </c>
      <c r="BL1408" t="s">
        <v>181</v>
      </c>
      <c r="BM1408" t="s">
        <v>182</v>
      </c>
      <c r="BN1408" t="s">
        <v>219</v>
      </c>
      <c r="BO1408" t="s">
        <v>220</v>
      </c>
      <c r="BP1408">
        <v>12</v>
      </c>
    </row>
    <row r="1409" spans="1:68" hidden="1" x14ac:dyDescent="0.2">
      <c r="A1409">
        <v>2021</v>
      </c>
      <c r="B1409">
        <v>3</v>
      </c>
      <c r="C1409" s="260">
        <v>44283</v>
      </c>
      <c r="D1409">
        <v>32</v>
      </c>
      <c r="E1409">
        <v>93</v>
      </c>
      <c r="F1409">
        <v>7</v>
      </c>
      <c r="G1409" t="s">
        <v>221</v>
      </c>
      <c r="H1409" t="s">
        <v>222</v>
      </c>
      <c r="I1409" t="s">
        <v>163</v>
      </c>
      <c r="J1409">
        <v>2</v>
      </c>
      <c r="K1409">
        <v>3</v>
      </c>
      <c r="L1409">
        <v>59</v>
      </c>
      <c r="M1409">
        <v>54.87</v>
      </c>
      <c r="N1409">
        <v>63.13</v>
      </c>
      <c r="U1409">
        <v>62</v>
      </c>
      <c r="Y1409">
        <v>106</v>
      </c>
      <c r="AN1409">
        <v>62</v>
      </c>
      <c r="AP1409">
        <v>74</v>
      </c>
      <c r="AQ1409">
        <v>97</v>
      </c>
      <c r="AR1409">
        <v>68</v>
      </c>
      <c r="AS1409">
        <v>106</v>
      </c>
      <c r="AT1409">
        <v>5</v>
      </c>
      <c r="AV1409">
        <v>2</v>
      </c>
      <c r="BC1409">
        <v>7</v>
      </c>
      <c r="BD1409">
        <v>331</v>
      </c>
      <c r="BE1409">
        <v>1.4999999999999999E-2</v>
      </c>
      <c r="BF1409">
        <v>2.1000000000000001E-2</v>
      </c>
      <c r="BH1409">
        <v>0.1</v>
      </c>
      <c r="BI1409">
        <v>5.6</v>
      </c>
      <c r="BJ1409">
        <v>0.4</v>
      </c>
      <c r="BK1409">
        <v>20.5</v>
      </c>
      <c r="BL1409" t="s">
        <v>181</v>
      </c>
      <c r="BM1409" t="s">
        <v>182</v>
      </c>
      <c r="BN1409" t="s">
        <v>223</v>
      </c>
      <c r="BO1409" t="s">
        <v>220</v>
      </c>
      <c r="BP1409">
        <v>12</v>
      </c>
    </row>
    <row r="1410" spans="1:68" hidden="1" x14ac:dyDescent="0.2">
      <c r="A1410">
        <v>2021</v>
      </c>
      <c r="B1410">
        <v>3</v>
      </c>
      <c r="C1410" s="260">
        <v>44283</v>
      </c>
      <c r="D1410">
        <v>383</v>
      </c>
      <c r="E1410">
        <v>550</v>
      </c>
      <c r="F1410">
        <v>7</v>
      </c>
      <c r="G1410" t="s">
        <v>379</v>
      </c>
      <c r="H1410" t="s">
        <v>380</v>
      </c>
      <c r="I1410" t="s">
        <v>163</v>
      </c>
      <c r="J1410">
        <v>3</v>
      </c>
      <c r="K1410">
        <v>1</v>
      </c>
      <c r="L1410">
        <v>35</v>
      </c>
      <c r="M1410">
        <v>32.024999999999999</v>
      </c>
      <c r="N1410">
        <v>38.045000000000002</v>
      </c>
      <c r="V1410">
        <v>33</v>
      </c>
      <c r="W1410">
        <v>33</v>
      </c>
      <c r="X1410">
        <v>35</v>
      </c>
      <c r="Y1410">
        <v>103</v>
      </c>
      <c r="Z1410">
        <v>103</v>
      </c>
      <c r="AN1410">
        <v>33.6</v>
      </c>
      <c r="AP1410">
        <v>108</v>
      </c>
      <c r="AQ1410">
        <v>100</v>
      </c>
      <c r="AR1410">
        <v>105</v>
      </c>
      <c r="AS1410">
        <v>103</v>
      </c>
      <c r="AT1410">
        <v>4</v>
      </c>
      <c r="AU1410">
        <v>6</v>
      </c>
      <c r="AV1410">
        <v>2</v>
      </c>
      <c r="BC1410">
        <v>12</v>
      </c>
      <c r="BD1410">
        <v>12</v>
      </c>
      <c r="BE1410">
        <v>1.4999999999999999E-2</v>
      </c>
      <c r="BF1410">
        <v>1</v>
      </c>
      <c r="BH1410">
        <v>0.3</v>
      </c>
      <c r="BI1410">
        <v>0.3</v>
      </c>
      <c r="BJ1410">
        <v>0.4</v>
      </c>
      <c r="BK1410">
        <v>0.4</v>
      </c>
      <c r="BL1410" t="s">
        <v>157</v>
      </c>
      <c r="BM1410" t="s">
        <v>158</v>
      </c>
      <c r="BN1410" t="s">
        <v>381</v>
      </c>
      <c r="BO1410" t="s">
        <v>168</v>
      </c>
      <c r="BP1410">
        <v>12</v>
      </c>
    </row>
    <row r="1411" spans="1:68" hidden="1" x14ac:dyDescent="0.2">
      <c r="A1411">
        <v>2021</v>
      </c>
      <c r="B1411">
        <v>3</v>
      </c>
      <c r="C1411" s="260">
        <v>44283</v>
      </c>
      <c r="D1411">
        <v>376</v>
      </c>
      <c r="E1411">
        <v>438</v>
      </c>
      <c r="F1411">
        <v>8</v>
      </c>
      <c r="G1411" t="s">
        <v>190</v>
      </c>
      <c r="H1411" t="s">
        <v>191</v>
      </c>
      <c r="I1411" t="s">
        <v>163</v>
      </c>
      <c r="J1411">
        <v>3</v>
      </c>
      <c r="K1411">
        <v>2</v>
      </c>
      <c r="L1411">
        <v>336</v>
      </c>
      <c r="M1411">
        <v>316.17599999999999</v>
      </c>
      <c r="N1411">
        <v>359.85599999999999</v>
      </c>
      <c r="U1411">
        <v>355</v>
      </c>
      <c r="V1411">
        <v>343</v>
      </c>
      <c r="W1411">
        <v>353</v>
      </c>
      <c r="X1411">
        <v>355</v>
      </c>
      <c r="Y1411">
        <v>121</v>
      </c>
      <c r="Z1411">
        <v>120</v>
      </c>
      <c r="AF1411">
        <v>340</v>
      </c>
      <c r="AG1411">
        <v>322</v>
      </c>
      <c r="AH1411">
        <v>341</v>
      </c>
      <c r="AI1411">
        <v>340</v>
      </c>
      <c r="AJ1411">
        <v>335</v>
      </c>
      <c r="AK1411">
        <v>120</v>
      </c>
      <c r="AL1411">
        <v>116</v>
      </c>
      <c r="AN1411">
        <v>342.7</v>
      </c>
      <c r="AP1411">
        <v>67</v>
      </c>
      <c r="AQ1411">
        <v>161</v>
      </c>
      <c r="AR1411">
        <v>91</v>
      </c>
      <c r="AS1411">
        <v>119</v>
      </c>
      <c r="AT1411">
        <v>7</v>
      </c>
      <c r="AU1411">
        <v>3</v>
      </c>
      <c r="AV1411">
        <v>5</v>
      </c>
      <c r="BC1411">
        <v>15</v>
      </c>
      <c r="BD1411">
        <v>1695</v>
      </c>
      <c r="BE1411">
        <v>1.4999999999999999E-2</v>
      </c>
      <c r="BF1411">
        <v>8.9999999999999993E-3</v>
      </c>
      <c r="BG1411">
        <v>1</v>
      </c>
      <c r="BH1411">
        <v>0</v>
      </c>
      <c r="BI1411">
        <v>5</v>
      </c>
      <c r="BJ1411">
        <v>5.0999999999999996</v>
      </c>
      <c r="BK1411">
        <v>580.9</v>
      </c>
      <c r="BL1411" t="s">
        <v>157</v>
      </c>
      <c r="BM1411" t="s">
        <v>158</v>
      </c>
      <c r="BN1411" t="s">
        <v>192</v>
      </c>
      <c r="BO1411" t="s">
        <v>168</v>
      </c>
      <c r="BP1411">
        <v>12</v>
      </c>
    </row>
    <row r="1412" spans="1:68" hidden="1" x14ac:dyDescent="0.2">
      <c r="A1412">
        <v>2021</v>
      </c>
      <c r="B1412">
        <v>3</v>
      </c>
      <c r="C1412" s="260">
        <v>44283</v>
      </c>
      <c r="D1412">
        <v>259</v>
      </c>
      <c r="E1412">
        <v>183</v>
      </c>
      <c r="F1412">
        <v>26</v>
      </c>
      <c r="G1412" t="s">
        <v>407</v>
      </c>
      <c r="H1412" t="s">
        <v>408</v>
      </c>
      <c r="I1412" t="s">
        <v>374</v>
      </c>
      <c r="J1412">
        <v>12</v>
      </c>
      <c r="K1412">
        <v>1</v>
      </c>
      <c r="L1412">
        <v>3</v>
      </c>
      <c r="M1412">
        <v>2.79</v>
      </c>
      <c r="N1412">
        <v>3.21</v>
      </c>
      <c r="U1412">
        <v>3</v>
      </c>
      <c r="V1412">
        <v>3</v>
      </c>
      <c r="W1412">
        <v>3</v>
      </c>
      <c r="X1412">
        <v>3</v>
      </c>
      <c r="Y1412">
        <v>81</v>
      </c>
      <c r="Z1412">
        <v>80</v>
      </c>
      <c r="AF1412">
        <v>4</v>
      </c>
      <c r="AG1412">
        <v>3</v>
      </c>
      <c r="AH1412">
        <v>3</v>
      </c>
      <c r="AI1412">
        <v>3</v>
      </c>
      <c r="AJ1412">
        <v>3</v>
      </c>
      <c r="AK1412">
        <v>81</v>
      </c>
      <c r="AL1412">
        <v>80</v>
      </c>
      <c r="AN1412">
        <v>3</v>
      </c>
      <c r="AP1412">
        <v>508</v>
      </c>
      <c r="AQ1412">
        <v>85</v>
      </c>
      <c r="AR1412">
        <v>537</v>
      </c>
      <c r="AS1412">
        <v>81</v>
      </c>
      <c r="AT1412">
        <v>16</v>
      </c>
      <c r="AU1412">
        <v>6</v>
      </c>
      <c r="AV1412">
        <v>21</v>
      </c>
      <c r="BC1412">
        <v>43</v>
      </c>
      <c r="BD1412">
        <v>6043</v>
      </c>
      <c r="BE1412">
        <v>0.02</v>
      </c>
      <c r="BF1412">
        <v>7.0000000000000001E-3</v>
      </c>
      <c r="BG1412">
        <v>1</v>
      </c>
      <c r="BH1412">
        <v>14.3</v>
      </c>
      <c r="BI1412">
        <v>2014.3</v>
      </c>
      <c r="BJ1412">
        <v>0.1</v>
      </c>
      <c r="BK1412">
        <v>18.100000000000001</v>
      </c>
      <c r="BL1412" t="s">
        <v>241</v>
      </c>
      <c r="BM1412" t="s">
        <v>241</v>
      </c>
      <c r="BP1412">
        <v>12</v>
      </c>
    </row>
    <row r="1413" spans="1:68" hidden="1" x14ac:dyDescent="0.2">
      <c r="A1413">
        <v>2021</v>
      </c>
      <c r="B1413">
        <v>3</v>
      </c>
      <c r="C1413" s="260">
        <v>44283</v>
      </c>
      <c r="D1413">
        <v>159</v>
      </c>
      <c r="E1413">
        <v>299</v>
      </c>
      <c r="F1413">
        <v>28</v>
      </c>
      <c r="G1413" t="s">
        <v>193</v>
      </c>
      <c r="H1413" t="s">
        <v>194</v>
      </c>
      <c r="I1413" t="s">
        <v>195</v>
      </c>
      <c r="J1413">
        <v>3</v>
      </c>
      <c r="K1413">
        <v>2</v>
      </c>
      <c r="L1413">
        <v>115</v>
      </c>
      <c r="M1413">
        <v>106.95</v>
      </c>
      <c r="N1413">
        <v>123.05</v>
      </c>
      <c r="AF1413">
        <v>114</v>
      </c>
      <c r="AG1413">
        <v>109</v>
      </c>
      <c r="AH1413">
        <v>111</v>
      </c>
      <c r="AI1413">
        <v>114</v>
      </c>
      <c r="AJ1413">
        <v>102</v>
      </c>
      <c r="AK1413">
        <v>115</v>
      </c>
      <c r="AL1413">
        <v>114</v>
      </c>
      <c r="AN1413">
        <v>110</v>
      </c>
      <c r="AP1413">
        <v>70</v>
      </c>
      <c r="AQ1413">
        <v>154</v>
      </c>
      <c r="AR1413">
        <v>94</v>
      </c>
      <c r="AS1413">
        <v>115</v>
      </c>
      <c r="AT1413">
        <v>8</v>
      </c>
      <c r="AU1413">
        <v>3</v>
      </c>
      <c r="AV1413">
        <v>8</v>
      </c>
      <c r="BC1413">
        <v>19</v>
      </c>
      <c r="BD1413">
        <v>2011</v>
      </c>
      <c r="BE1413">
        <v>0.02</v>
      </c>
      <c r="BF1413">
        <v>8.9999999999999993E-3</v>
      </c>
      <c r="BG1413">
        <v>1</v>
      </c>
      <c r="BH1413">
        <v>0.2</v>
      </c>
      <c r="BI1413">
        <v>17.5</v>
      </c>
      <c r="BJ1413">
        <v>2.1</v>
      </c>
      <c r="BK1413">
        <v>221.2</v>
      </c>
      <c r="BL1413" t="s">
        <v>181</v>
      </c>
      <c r="BM1413" t="s">
        <v>196</v>
      </c>
      <c r="BP1413">
        <v>12</v>
      </c>
    </row>
    <row r="1414" spans="1:68" hidden="1" x14ac:dyDescent="0.2">
      <c r="A1414">
        <v>2021</v>
      </c>
      <c r="B1414">
        <v>3</v>
      </c>
      <c r="C1414" s="260">
        <v>44283</v>
      </c>
      <c r="D1414">
        <v>53</v>
      </c>
      <c r="E1414">
        <v>131</v>
      </c>
      <c r="F1414">
        <v>30</v>
      </c>
      <c r="G1414" t="s">
        <v>197</v>
      </c>
      <c r="H1414" t="s">
        <v>198</v>
      </c>
      <c r="I1414" t="s">
        <v>186</v>
      </c>
      <c r="J1414">
        <v>25</v>
      </c>
      <c r="K1414">
        <v>1</v>
      </c>
      <c r="L1414">
        <v>10</v>
      </c>
      <c r="M1414">
        <v>9.3000000000000007</v>
      </c>
      <c r="N1414">
        <v>10.7</v>
      </c>
      <c r="U1414">
        <v>10</v>
      </c>
      <c r="X1414">
        <v>11</v>
      </c>
      <c r="Y1414">
        <v>89</v>
      </c>
      <c r="Z1414">
        <v>91</v>
      </c>
      <c r="AN1414">
        <v>10.199999999999999</v>
      </c>
      <c r="AP1414">
        <v>772</v>
      </c>
      <c r="AQ1414">
        <v>117</v>
      </c>
      <c r="AR1414">
        <v>1000</v>
      </c>
      <c r="AS1414">
        <v>90</v>
      </c>
      <c r="AT1414">
        <v>8</v>
      </c>
      <c r="AV1414">
        <v>12</v>
      </c>
      <c r="BC1414">
        <v>20</v>
      </c>
      <c r="BD1414">
        <v>4820</v>
      </c>
      <c r="BE1414">
        <v>0.02</v>
      </c>
      <c r="BF1414">
        <v>4.0000000000000001E-3</v>
      </c>
      <c r="BG1414">
        <v>1</v>
      </c>
      <c r="BH1414">
        <v>2</v>
      </c>
      <c r="BI1414">
        <v>482</v>
      </c>
      <c r="BJ1414">
        <v>0.2</v>
      </c>
      <c r="BK1414">
        <v>49.2</v>
      </c>
      <c r="BL1414" t="s">
        <v>181</v>
      </c>
      <c r="BM1414" t="s">
        <v>199</v>
      </c>
      <c r="BN1414" t="s">
        <v>200</v>
      </c>
      <c r="BP1414">
        <v>12</v>
      </c>
    </row>
    <row r="1415" spans="1:68" hidden="1" x14ac:dyDescent="0.2">
      <c r="A1415">
        <v>2021</v>
      </c>
      <c r="B1415">
        <v>3</v>
      </c>
      <c r="C1415" s="260">
        <v>44283</v>
      </c>
      <c r="D1415">
        <v>133</v>
      </c>
      <c r="E1415">
        <v>269</v>
      </c>
      <c r="F1415">
        <v>34</v>
      </c>
      <c r="G1415" t="s">
        <v>457</v>
      </c>
      <c r="H1415" t="s">
        <v>458</v>
      </c>
      <c r="I1415" t="s">
        <v>459</v>
      </c>
      <c r="J1415">
        <v>1</v>
      </c>
      <c r="K1415">
        <v>2</v>
      </c>
      <c r="L1415">
        <v>1570</v>
      </c>
      <c r="M1415">
        <v>1460.1</v>
      </c>
      <c r="N1415">
        <v>1679.9</v>
      </c>
      <c r="V1415">
        <v>1570</v>
      </c>
      <c r="Z1415">
        <v>240</v>
      </c>
      <c r="AF1415">
        <v>1780</v>
      </c>
      <c r="AK1415">
        <v>240</v>
      </c>
      <c r="AL1415">
        <v>236</v>
      </c>
      <c r="AN1415">
        <v>1675</v>
      </c>
      <c r="AP1415">
        <v>14</v>
      </c>
      <c r="AQ1415">
        <v>257</v>
      </c>
      <c r="AR1415">
        <v>15</v>
      </c>
      <c r="AS1415">
        <v>239</v>
      </c>
      <c r="AT1415">
        <v>4</v>
      </c>
      <c r="AU1415">
        <v>3</v>
      </c>
      <c r="AV1415">
        <v>6</v>
      </c>
      <c r="BC1415">
        <v>13</v>
      </c>
      <c r="BD1415">
        <v>1013</v>
      </c>
      <c r="BE1415">
        <v>0.02</v>
      </c>
      <c r="BF1415">
        <v>1.2999999999999999E-2</v>
      </c>
      <c r="BG1415">
        <v>1</v>
      </c>
      <c r="BH1415">
        <v>0</v>
      </c>
      <c r="BI1415">
        <v>0.6</v>
      </c>
      <c r="BJ1415">
        <v>21.8</v>
      </c>
      <c r="BK1415">
        <v>1696.8</v>
      </c>
      <c r="BL1415" t="s">
        <v>164</v>
      </c>
      <c r="BM1415" t="s">
        <v>164</v>
      </c>
      <c r="BP1415">
        <v>12</v>
      </c>
    </row>
    <row r="1416" spans="1:68" hidden="1" x14ac:dyDescent="0.2">
      <c r="A1416">
        <v>2021</v>
      </c>
      <c r="B1416">
        <v>3</v>
      </c>
      <c r="C1416" s="260">
        <v>44283</v>
      </c>
      <c r="D1416">
        <v>334</v>
      </c>
      <c r="E1416">
        <v>254</v>
      </c>
      <c r="F1416">
        <v>49</v>
      </c>
      <c r="G1416" t="s">
        <v>208</v>
      </c>
      <c r="H1416" t="s">
        <v>209</v>
      </c>
      <c r="I1416" t="s">
        <v>203</v>
      </c>
      <c r="J1416">
        <v>4</v>
      </c>
      <c r="K1416">
        <v>2</v>
      </c>
      <c r="L1416">
        <v>203</v>
      </c>
      <c r="M1416">
        <v>188.79</v>
      </c>
      <c r="N1416">
        <v>217.21</v>
      </c>
      <c r="U1416">
        <v>220</v>
      </c>
      <c r="V1416">
        <v>215</v>
      </c>
      <c r="W1416">
        <v>210</v>
      </c>
      <c r="X1416">
        <v>211</v>
      </c>
      <c r="Y1416">
        <v>135</v>
      </c>
      <c r="Z1416">
        <v>141</v>
      </c>
      <c r="AF1416">
        <v>208</v>
      </c>
      <c r="AG1416">
        <v>212</v>
      </c>
      <c r="AH1416">
        <v>208</v>
      </c>
      <c r="AI1416">
        <v>204</v>
      </c>
      <c r="AJ1416">
        <v>214</v>
      </c>
      <c r="AK1416">
        <v>141</v>
      </c>
      <c r="AL1416">
        <v>136</v>
      </c>
      <c r="AN1416">
        <v>211.3</v>
      </c>
      <c r="AP1416">
        <v>88</v>
      </c>
      <c r="AQ1416">
        <v>164</v>
      </c>
      <c r="AR1416">
        <v>104</v>
      </c>
      <c r="AS1416">
        <v>138</v>
      </c>
      <c r="AT1416">
        <v>8</v>
      </c>
      <c r="AU1416">
        <v>7</v>
      </c>
      <c r="AV1416">
        <v>5</v>
      </c>
      <c r="BC1416">
        <v>19</v>
      </c>
      <c r="BD1416">
        <v>2119</v>
      </c>
      <c r="BE1416">
        <v>0.02</v>
      </c>
      <c r="BF1416">
        <v>8.9999999999999993E-3</v>
      </c>
      <c r="BG1416">
        <v>1</v>
      </c>
      <c r="BH1416">
        <v>0.1</v>
      </c>
      <c r="BI1416">
        <v>10.4</v>
      </c>
      <c r="BJ1416">
        <v>4</v>
      </c>
      <c r="BK1416">
        <v>447.7</v>
      </c>
      <c r="BL1416" t="s">
        <v>181</v>
      </c>
      <c r="BM1416" t="s">
        <v>196</v>
      </c>
      <c r="BN1416" t="s">
        <v>210</v>
      </c>
      <c r="BP1416">
        <v>12</v>
      </c>
    </row>
    <row r="1417" spans="1:68" hidden="1" x14ac:dyDescent="0.2">
      <c r="A1417">
        <v>2021</v>
      </c>
      <c r="B1417">
        <v>3</v>
      </c>
      <c r="C1417" s="260">
        <v>44284</v>
      </c>
      <c r="D1417">
        <v>224</v>
      </c>
      <c r="E1417">
        <v>152</v>
      </c>
      <c r="F1417">
        <v>3</v>
      </c>
      <c r="G1417" t="s">
        <v>382</v>
      </c>
      <c r="H1417" t="s">
        <v>383</v>
      </c>
      <c r="I1417" t="s">
        <v>163</v>
      </c>
      <c r="J1417">
        <v>4</v>
      </c>
      <c r="K1417">
        <v>2</v>
      </c>
      <c r="L1417">
        <v>155</v>
      </c>
      <c r="M1417">
        <v>144.15</v>
      </c>
      <c r="N1417">
        <v>165.85</v>
      </c>
      <c r="T1417">
        <v>163</v>
      </c>
      <c r="U1417">
        <v>157</v>
      </c>
      <c r="V1417">
        <v>159</v>
      </c>
      <c r="W1417">
        <v>158</v>
      </c>
      <c r="Y1417">
        <v>106</v>
      </c>
      <c r="Z1417">
        <v>100</v>
      </c>
      <c r="AF1417">
        <v>164</v>
      </c>
      <c r="AG1417">
        <v>162</v>
      </c>
      <c r="AH1417">
        <v>158</v>
      </c>
      <c r="AI1417">
        <v>162</v>
      </c>
      <c r="AJ1417">
        <v>160</v>
      </c>
      <c r="AK1417">
        <v>105</v>
      </c>
      <c r="AL1417">
        <v>102</v>
      </c>
      <c r="AN1417">
        <v>160.30000000000001</v>
      </c>
      <c r="AP1417">
        <v>142</v>
      </c>
      <c r="AQ1417">
        <v>101</v>
      </c>
      <c r="AR1417">
        <v>139</v>
      </c>
      <c r="AS1417">
        <v>103</v>
      </c>
      <c r="AT1417">
        <v>4</v>
      </c>
      <c r="AU1417">
        <v>3</v>
      </c>
      <c r="AV1417">
        <v>4</v>
      </c>
      <c r="AX1417">
        <v>1</v>
      </c>
      <c r="BC1417">
        <v>11</v>
      </c>
      <c r="BD1417">
        <v>1931</v>
      </c>
      <c r="BE1417">
        <v>1.4999999999999999E-2</v>
      </c>
      <c r="BF1417">
        <v>6.0000000000000001E-3</v>
      </c>
      <c r="BG1417">
        <v>1</v>
      </c>
      <c r="BH1417">
        <v>0.1</v>
      </c>
      <c r="BI1417">
        <v>12.5</v>
      </c>
      <c r="BJ1417">
        <v>1.8</v>
      </c>
      <c r="BK1417">
        <v>309.5</v>
      </c>
      <c r="BL1417" t="s">
        <v>384</v>
      </c>
      <c r="BM1417" t="s">
        <v>385</v>
      </c>
      <c r="BP1417">
        <v>13</v>
      </c>
    </row>
    <row r="1418" spans="1:68" hidden="1" x14ac:dyDescent="0.2">
      <c r="A1418">
        <v>2021</v>
      </c>
      <c r="B1418">
        <v>3</v>
      </c>
      <c r="C1418" s="260">
        <v>44284</v>
      </c>
      <c r="D1418">
        <v>382</v>
      </c>
      <c r="E1418">
        <v>449</v>
      </c>
      <c r="F1418">
        <v>3</v>
      </c>
      <c r="G1418" t="s">
        <v>300</v>
      </c>
      <c r="H1418" t="s">
        <v>301</v>
      </c>
      <c r="I1418" t="s">
        <v>163</v>
      </c>
      <c r="J1418">
        <v>3</v>
      </c>
      <c r="K1418">
        <v>1</v>
      </c>
      <c r="L1418">
        <v>46</v>
      </c>
      <c r="M1418">
        <v>40.985999999999997</v>
      </c>
      <c r="N1418">
        <v>50.048000000000002</v>
      </c>
      <c r="T1418">
        <v>44</v>
      </c>
      <c r="U1418">
        <v>48</v>
      </c>
      <c r="V1418">
        <v>45</v>
      </c>
      <c r="W1418">
        <v>43</v>
      </c>
      <c r="Y1418">
        <v>90</v>
      </c>
      <c r="Z1418">
        <v>85</v>
      </c>
      <c r="AF1418">
        <v>41</v>
      </c>
      <c r="AG1418">
        <v>43</v>
      </c>
      <c r="AH1418">
        <v>45</v>
      </c>
      <c r="AI1418">
        <v>44</v>
      </c>
      <c r="AJ1418">
        <v>45</v>
      </c>
      <c r="AK1418">
        <v>86</v>
      </c>
      <c r="AL1418">
        <v>85</v>
      </c>
      <c r="AN1418">
        <v>44.2</v>
      </c>
      <c r="AP1418">
        <v>108</v>
      </c>
      <c r="AQ1418">
        <v>100</v>
      </c>
      <c r="AR1418">
        <v>125</v>
      </c>
      <c r="AS1418">
        <v>87</v>
      </c>
      <c r="AT1418">
        <v>11</v>
      </c>
      <c r="AU1418">
        <v>4</v>
      </c>
      <c r="AV1418">
        <v>4</v>
      </c>
      <c r="BC1418">
        <v>19</v>
      </c>
      <c r="BD1418">
        <v>3889</v>
      </c>
      <c r="BE1418">
        <v>1.4999999999999999E-2</v>
      </c>
      <c r="BF1418">
        <v>5.0000000000000001E-3</v>
      </c>
      <c r="BG1418">
        <v>1</v>
      </c>
      <c r="BH1418">
        <v>0.4</v>
      </c>
      <c r="BI1418">
        <v>84.5</v>
      </c>
      <c r="BJ1418">
        <v>0.8</v>
      </c>
      <c r="BK1418">
        <v>171.9</v>
      </c>
      <c r="BL1418" t="s">
        <v>157</v>
      </c>
      <c r="BM1418" t="s">
        <v>158</v>
      </c>
      <c r="BN1418" t="s">
        <v>302</v>
      </c>
      <c r="BO1418" t="s">
        <v>168</v>
      </c>
      <c r="BP1418">
        <v>13</v>
      </c>
    </row>
    <row r="1419" spans="1:68" hidden="1" x14ac:dyDescent="0.2">
      <c r="A1419">
        <v>2021</v>
      </c>
      <c r="B1419">
        <v>3</v>
      </c>
      <c r="C1419" s="260">
        <v>44284</v>
      </c>
      <c r="D1419">
        <v>18</v>
      </c>
      <c r="E1419">
        <v>49</v>
      </c>
      <c r="F1419">
        <v>5</v>
      </c>
      <c r="G1419" t="s">
        <v>303</v>
      </c>
      <c r="H1419" t="s">
        <v>304</v>
      </c>
      <c r="I1419" t="s">
        <v>156</v>
      </c>
      <c r="J1419">
        <v>2</v>
      </c>
      <c r="K1419">
        <v>3</v>
      </c>
      <c r="L1419">
        <v>100</v>
      </c>
      <c r="M1419">
        <v>95.5</v>
      </c>
      <c r="N1419">
        <v>104.5</v>
      </c>
      <c r="AF1419">
        <v>122</v>
      </c>
      <c r="AG1419">
        <v>101</v>
      </c>
      <c r="AH1419">
        <v>103</v>
      </c>
      <c r="AI1419">
        <v>99</v>
      </c>
      <c r="AJ1419">
        <v>102</v>
      </c>
      <c r="AK1419">
        <v>108</v>
      </c>
      <c r="AL1419">
        <v>103</v>
      </c>
      <c r="AN1419">
        <v>105.4</v>
      </c>
      <c r="AP1419">
        <v>101</v>
      </c>
      <c r="AQ1419">
        <v>107</v>
      </c>
      <c r="AR1419">
        <v>68</v>
      </c>
      <c r="AS1419">
        <v>106</v>
      </c>
      <c r="AT1419">
        <v>8</v>
      </c>
      <c r="AU1419">
        <v>4</v>
      </c>
      <c r="AV1419">
        <v>5</v>
      </c>
      <c r="BC1419">
        <v>17</v>
      </c>
      <c r="BD1419">
        <v>353</v>
      </c>
      <c r="BE1419">
        <v>1.4999999999999999E-2</v>
      </c>
      <c r="BF1419">
        <v>4.8000000000000001E-2</v>
      </c>
      <c r="BH1419">
        <v>0.2</v>
      </c>
      <c r="BI1419">
        <v>3.5</v>
      </c>
      <c r="BJ1419">
        <v>1.8</v>
      </c>
      <c r="BK1419">
        <v>37.200000000000003</v>
      </c>
      <c r="BL1419" t="s">
        <v>157</v>
      </c>
      <c r="BM1419" t="s">
        <v>158</v>
      </c>
      <c r="BN1419" t="s">
        <v>305</v>
      </c>
      <c r="BO1419" t="s">
        <v>160</v>
      </c>
      <c r="BP1419">
        <v>13</v>
      </c>
    </row>
    <row r="1420" spans="1:68" hidden="1" x14ac:dyDescent="0.2">
      <c r="A1420">
        <v>2021</v>
      </c>
      <c r="B1420">
        <v>3</v>
      </c>
      <c r="C1420" s="260">
        <v>44284</v>
      </c>
      <c r="D1420">
        <v>18</v>
      </c>
      <c r="E1420">
        <v>50</v>
      </c>
      <c r="F1420">
        <v>5</v>
      </c>
      <c r="G1420" t="s">
        <v>306</v>
      </c>
      <c r="H1420" t="s">
        <v>307</v>
      </c>
      <c r="I1420" t="s">
        <v>156</v>
      </c>
      <c r="J1420">
        <v>2</v>
      </c>
      <c r="K1420">
        <v>3</v>
      </c>
      <c r="L1420">
        <v>54</v>
      </c>
      <c r="M1420">
        <v>51.57</v>
      </c>
      <c r="N1420">
        <v>56.43</v>
      </c>
      <c r="AF1420">
        <v>64</v>
      </c>
      <c r="AG1420">
        <v>54</v>
      </c>
      <c r="AH1420">
        <v>55</v>
      </c>
      <c r="AI1420">
        <v>53</v>
      </c>
      <c r="AJ1420">
        <v>54</v>
      </c>
      <c r="AK1420">
        <v>108</v>
      </c>
      <c r="AL1420">
        <v>103</v>
      </c>
      <c r="AN1420">
        <v>56</v>
      </c>
      <c r="AP1420">
        <v>101</v>
      </c>
      <c r="AQ1420">
        <v>107</v>
      </c>
      <c r="AR1420">
        <v>68</v>
      </c>
      <c r="AS1420">
        <v>106</v>
      </c>
      <c r="AT1420">
        <v>6</v>
      </c>
      <c r="AU1420">
        <v>4</v>
      </c>
      <c r="AV1420">
        <v>7</v>
      </c>
      <c r="BC1420">
        <v>17</v>
      </c>
      <c r="BD1420">
        <v>353</v>
      </c>
      <c r="BE1420">
        <v>1.4999999999999999E-2</v>
      </c>
      <c r="BF1420">
        <v>4.8000000000000001E-2</v>
      </c>
      <c r="BH1420">
        <v>0.3</v>
      </c>
      <c r="BI1420">
        <v>6.5</v>
      </c>
      <c r="BJ1420">
        <v>1</v>
      </c>
      <c r="BK1420">
        <v>19.8</v>
      </c>
      <c r="BL1420" t="s">
        <v>157</v>
      </c>
      <c r="BM1420" t="s">
        <v>158</v>
      </c>
      <c r="BN1420" t="s">
        <v>308</v>
      </c>
      <c r="BO1420" t="s">
        <v>160</v>
      </c>
      <c r="BP1420">
        <v>13</v>
      </c>
    </row>
    <row r="1421" spans="1:68" hidden="1" x14ac:dyDescent="0.2">
      <c r="A1421">
        <v>2021</v>
      </c>
      <c r="B1421">
        <v>3</v>
      </c>
      <c r="C1421" s="260">
        <v>44284</v>
      </c>
      <c r="D1421">
        <v>384</v>
      </c>
      <c r="E1421">
        <v>556</v>
      </c>
      <c r="F1421">
        <v>5</v>
      </c>
      <c r="G1421" t="s">
        <v>171</v>
      </c>
      <c r="H1421" t="s">
        <v>172</v>
      </c>
      <c r="I1421" t="s">
        <v>163</v>
      </c>
      <c r="J1421">
        <v>1</v>
      </c>
      <c r="K1421">
        <v>6</v>
      </c>
      <c r="L1421">
        <v>1066</v>
      </c>
      <c r="M1421">
        <v>1003.106</v>
      </c>
      <c r="N1421">
        <v>1141.6859999999999</v>
      </c>
      <c r="T1421">
        <v>1169</v>
      </c>
      <c r="U1421">
        <v>1162</v>
      </c>
      <c r="V1421">
        <v>1112</v>
      </c>
      <c r="W1421">
        <v>1055</v>
      </c>
      <c r="Y1421">
        <v>150</v>
      </c>
      <c r="Z1421">
        <v>143</v>
      </c>
      <c r="AF1421">
        <v>1076</v>
      </c>
      <c r="AG1421">
        <v>1088</v>
      </c>
      <c r="AH1421">
        <v>1085</v>
      </c>
      <c r="AI1421">
        <v>1065</v>
      </c>
      <c r="AJ1421">
        <v>1058</v>
      </c>
      <c r="AK1421">
        <v>143</v>
      </c>
      <c r="AL1421">
        <v>140</v>
      </c>
      <c r="AN1421">
        <v>1096.7</v>
      </c>
      <c r="AP1421">
        <v>20</v>
      </c>
      <c r="AQ1421">
        <v>180</v>
      </c>
      <c r="AR1421">
        <v>25</v>
      </c>
      <c r="AS1421">
        <v>144</v>
      </c>
      <c r="AT1421">
        <v>3</v>
      </c>
      <c r="AU1421">
        <v>3</v>
      </c>
      <c r="AV1421">
        <v>3</v>
      </c>
      <c r="AW1421">
        <v>1</v>
      </c>
      <c r="AX1421">
        <v>1</v>
      </c>
      <c r="BC1421">
        <v>10</v>
      </c>
      <c r="BD1421">
        <v>442</v>
      </c>
      <c r="BE1421">
        <v>1.4999999999999999E-2</v>
      </c>
      <c r="BF1421">
        <v>2.3E-2</v>
      </c>
      <c r="BH1421">
        <v>0</v>
      </c>
      <c r="BI1421">
        <v>0.4</v>
      </c>
      <c r="BJ1421">
        <v>11</v>
      </c>
      <c r="BK1421">
        <v>484.7</v>
      </c>
      <c r="BL1421" t="s">
        <v>157</v>
      </c>
      <c r="BM1421" t="s">
        <v>158</v>
      </c>
      <c r="BN1421" t="s">
        <v>173</v>
      </c>
      <c r="BP1421">
        <v>13</v>
      </c>
    </row>
    <row r="1422" spans="1:68" hidden="1" x14ac:dyDescent="0.2">
      <c r="A1422">
        <v>2021</v>
      </c>
      <c r="B1422">
        <v>3</v>
      </c>
      <c r="C1422" s="260">
        <v>44284</v>
      </c>
      <c r="D1422">
        <v>384</v>
      </c>
      <c r="E1422">
        <v>557</v>
      </c>
      <c r="F1422">
        <v>5</v>
      </c>
      <c r="G1422" t="s">
        <v>174</v>
      </c>
      <c r="H1422" t="s">
        <v>175</v>
      </c>
      <c r="I1422" t="s">
        <v>163</v>
      </c>
      <c r="J1422">
        <v>1</v>
      </c>
      <c r="K1422">
        <v>6</v>
      </c>
      <c r="L1422">
        <v>182</v>
      </c>
      <c r="M1422">
        <v>171.262</v>
      </c>
      <c r="N1422">
        <v>194.922</v>
      </c>
      <c r="T1422">
        <v>216</v>
      </c>
      <c r="U1422">
        <v>195</v>
      </c>
      <c r="V1422">
        <v>187</v>
      </c>
      <c r="W1422">
        <v>191</v>
      </c>
      <c r="Y1422">
        <v>150</v>
      </c>
      <c r="Z1422">
        <v>143</v>
      </c>
      <c r="AF1422">
        <v>189</v>
      </c>
      <c r="AG1422">
        <v>192</v>
      </c>
      <c r="AH1422">
        <v>190</v>
      </c>
      <c r="AI1422">
        <v>189</v>
      </c>
      <c r="AJ1422">
        <v>191</v>
      </c>
      <c r="AK1422">
        <v>143</v>
      </c>
      <c r="AL1422">
        <v>140</v>
      </c>
      <c r="AN1422">
        <v>193.3</v>
      </c>
      <c r="AP1422">
        <v>20</v>
      </c>
      <c r="AQ1422">
        <v>180</v>
      </c>
      <c r="AR1422">
        <v>25</v>
      </c>
      <c r="AS1422">
        <v>144</v>
      </c>
      <c r="AT1422">
        <v>2</v>
      </c>
      <c r="AU1422">
        <v>3</v>
      </c>
      <c r="AV1422">
        <v>2</v>
      </c>
      <c r="AW1422">
        <v>1</v>
      </c>
      <c r="AX1422">
        <v>1</v>
      </c>
      <c r="BC1422">
        <v>9</v>
      </c>
      <c r="BD1422">
        <v>441</v>
      </c>
      <c r="BE1422">
        <v>1.4999999999999999E-2</v>
      </c>
      <c r="BF1422">
        <v>0.02</v>
      </c>
      <c r="BH1422">
        <v>0</v>
      </c>
      <c r="BI1422">
        <v>2.4</v>
      </c>
      <c r="BJ1422">
        <v>1.7</v>
      </c>
      <c r="BK1422">
        <v>85.2</v>
      </c>
      <c r="BL1422" t="s">
        <v>157</v>
      </c>
      <c r="BM1422" t="s">
        <v>158</v>
      </c>
      <c r="BN1422" t="s">
        <v>173</v>
      </c>
      <c r="BO1422" t="s">
        <v>176</v>
      </c>
      <c r="BP1422">
        <v>13</v>
      </c>
    </row>
    <row r="1423" spans="1:68" hidden="1" x14ac:dyDescent="0.2">
      <c r="A1423">
        <v>2021</v>
      </c>
      <c r="B1423">
        <v>3</v>
      </c>
      <c r="C1423" s="260">
        <v>44284</v>
      </c>
      <c r="D1423">
        <v>1</v>
      </c>
      <c r="E1423">
        <v>1</v>
      </c>
      <c r="F1423">
        <v>6</v>
      </c>
      <c r="G1423" t="s">
        <v>342</v>
      </c>
      <c r="H1423" t="s">
        <v>343</v>
      </c>
      <c r="I1423" t="s">
        <v>163</v>
      </c>
      <c r="J1423">
        <v>3</v>
      </c>
      <c r="K1423">
        <v>2</v>
      </c>
      <c r="L1423">
        <v>111</v>
      </c>
      <c r="M1423">
        <v>103.23</v>
      </c>
      <c r="N1423">
        <v>118.77</v>
      </c>
      <c r="T1423">
        <v>117</v>
      </c>
      <c r="U1423">
        <v>128</v>
      </c>
      <c r="V1423">
        <v>119</v>
      </c>
      <c r="W1423">
        <v>112</v>
      </c>
      <c r="Y1423">
        <v>92</v>
      </c>
      <c r="Z1423">
        <v>90</v>
      </c>
      <c r="AF1423">
        <v>125</v>
      </c>
      <c r="AG1423">
        <v>118</v>
      </c>
      <c r="AH1423">
        <v>116</v>
      </c>
      <c r="AI1423">
        <v>116</v>
      </c>
      <c r="AJ1423">
        <v>118</v>
      </c>
      <c r="AK1423">
        <v>94</v>
      </c>
      <c r="AL1423">
        <v>92</v>
      </c>
      <c r="AN1423">
        <v>118.8</v>
      </c>
      <c r="AP1423">
        <v>108</v>
      </c>
      <c r="AQ1423">
        <v>100</v>
      </c>
      <c r="AR1423">
        <v>117</v>
      </c>
      <c r="AS1423">
        <v>92</v>
      </c>
      <c r="AT1423">
        <v>7</v>
      </c>
      <c r="AU1423">
        <v>4</v>
      </c>
      <c r="AV1423">
        <v>5</v>
      </c>
      <c r="BC1423">
        <v>16</v>
      </c>
      <c r="BD1423">
        <v>2608</v>
      </c>
      <c r="BE1423">
        <v>1.4999999999999999E-2</v>
      </c>
      <c r="BF1423">
        <v>6.0000000000000001E-3</v>
      </c>
      <c r="BG1423">
        <v>1</v>
      </c>
      <c r="BH1423">
        <v>0.1</v>
      </c>
      <c r="BI1423">
        <v>23.5</v>
      </c>
      <c r="BJ1423">
        <v>1.9</v>
      </c>
      <c r="BK1423">
        <v>309.8</v>
      </c>
      <c r="BL1423" t="s">
        <v>241</v>
      </c>
      <c r="BM1423" t="s">
        <v>241</v>
      </c>
      <c r="BP1423">
        <v>13</v>
      </c>
    </row>
    <row r="1424" spans="1:68" hidden="1" x14ac:dyDescent="0.2">
      <c r="A1424">
        <v>2021</v>
      </c>
      <c r="B1424">
        <v>3</v>
      </c>
      <c r="C1424" s="260">
        <v>44284</v>
      </c>
      <c r="D1424">
        <v>1</v>
      </c>
      <c r="E1424">
        <v>2</v>
      </c>
      <c r="F1424">
        <v>6</v>
      </c>
      <c r="G1424" t="s">
        <v>344</v>
      </c>
      <c r="H1424" t="s">
        <v>345</v>
      </c>
      <c r="I1424" t="s">
        <v>163</v>
      </c>
      <c r="J1424">
        <v>3</v>
      </c>
      <c r="K1424">
        <v>2</v>
      </c>
      <c r="L1424">
        <v>113</v>
      </c>
      <c r="M1424">
        <v>105.09</v>
      </c>
      <c r="N1424">
        <v>120.91</v>
      </c>
      <c r="T1424">
        <v>100</v>
      </c>
      <c r="U1424">
        <v>112</v>
      </c>
      <c r="V1424">
        <v>108</v>
      </c>
      <c r="W1424">
        <v>105</v>
      </c>
      <c r="Y1424">
        <v>92</v>
      </c>
      <c r="Z1424">
        <v>90</v>
      </c>
      <c r="AF1424">
        <v>110</v>
      </c>
      <c r="AG1424">
        <v>128</v>
      </c>
      <c r="AH1424">
        <v>108</v>
      </c>
      <c r="AI1424">
        <v>112</v>
      </c>
      <c r="AJ1424">
        <v>114</v>
      </c>
      <c r="AK1424">
        <v>94</v>
      </c>
      <c r="AL1424">
        <v>92</v>
      </c>
      <c r="AN1424">
        <v>110.8</v>
      </c>
      <c r="AP1424">
        <v>108</v>
      </c>
      <c r="AQ1424">
        <v>100</v>
      </c>
      <c r="AR1424">
        <v>117</v>
      </c>
      <c r="AS1424">
        <v>92</v>
      </c>
      <c r="AT1424">
        <v>8</v>
      </c>
      <c r="AU1424">
        <v>4</v>
      </c>
      <c r="AV1424">
        <v>7</v>
      </c>
      <c r="BC1424">
        <v>19</v>
      </c>
      <c r="BD1424">
        <v>2619</v>
      </c>
      <c r="BE1424">
        <v>1.4999999999999999E-2</v>
      </c>
      <c r="BF1424">
        <v>7.0000000000000001E-3</v>
      </c>
      <c r="BG1424">
        <v>1</v>
      </c>
      <c r="BH1424">
        <v>0.2</v>
      </c>
      <c r="BI1424">
        <v>23.2</v>
      </c>
      <c r="BJ1424">
        <v>2.1</v>
      </c>
      <c r="BK1424">
        <v>290.2</v>
      </c>
      <c r="BL1424" t="s">
        <v>241</v>
      </c>
      <c r="BM1424" t="s">
        <v>241</v>
      </c>
      <c r="BP1424">
        <v>13</v>
      </c>
    </row>
    <row r="1425" spans="1:68" hidden="1" x14ac:dyDescent="0.2">
      <c r="A1425">
        <v>2021</v>
      </c>
      <c r="B1425">
        <v>3</v>
      </c>
      <c r="C1425" s="260">
        <v>44284</v>
      </c>
      <c r="D1425">
        <v>423</v>
      </c>
      <c r="E1425">
        <v>669</v>
      </c>
      <c r="F1425">
        <v>6</v>
      </c>
      <c r="G1425" t="s">
        <v>430</v>
      </c>
      <c r="H1425" t="s">
        <v>431</v>
      </c>
      <c r="I1425" t="s">
        <v>163</v>
      </c>
      <c r="J1425">
        <v>2</v>
      </c>
      <c r="K1425">
        <v>2</v>
      </c>
      <c r="L1425">
        <v>954</v>
      </c>
      <c r="M1425">
        <v>897.71400000000006</v>
      </c>
      <c r="N1425">
        <v>1021.734</v>
      </c>
      <c r="T1425">
        <v>1223</v>
      </c>
      <c r="V1425">
        <v>958</v>
      </c>
      <c r="W1425">
        <v>984</v>
      </c>
      <c r="Y1425">
        <v>202</v>
      </c>
      <c r="AF1425">
        <v>1023</v>
      </c>
      <c r="AG1425">
        <v>997</v>
      </c>
      <c r="AH1425">
        <v>972</v>
      </c>
      <c r="AK1425">
        <v>204</v>
      </c>
      <c r="AL1425">
        <v>201</v>
      </c>
      <c r="AN1425">
        <v>1026.2</v>
      </c>
      <c r="AP1425">
        <v>40</v>
      </c>
      <c r="AQ1425">
        <v>180</v>
      </c>
      <c r="AR1425">
        <v>36</v>
      </c>
      <c r="AS1425">
        <v>202</v>
      </c>
      <c r="AT1425">
        <v>7</v>
      </c>
      <c r="AU1425">
        <v>6</v>
      </c>
      <c r="AV1425">
        <v>16</v>
      </c>
      <c r="BC1425">
        <v>29</v>
      </c>
      <c r="BD1425">
        <v>527</v>
      </c>
      <c r="BE1425">
        <v>1.4999999999999999E-2</v>
      </c>
      <c r="BF1425">
        <v>5.5E-2</v>
      </c>
      <c r="BH1425">
        <v>0</v>
      </c>
      <c r="BI1425">
        <v>0.6</v>
      </c>
      <c r="BJ1425">
        <v>29.8</v>
      </c>
      <c r="BK1425">
        <v>540.79999999999995</v>
      </c>
      <c r="BL1425" t="s">
        <v>157</v>
      </c>
      <c r="BM1425" t="s">
        <v>158</v>
      </c>
      <c r="BN1425" t="s">
        <v>432</v>
      </c>
      <c r="BO1425" t="s">
        <v>168</v>
      </c>
      <c r="BP1425">
        <v>13</v>
      </c>
    </row>
    <row r="1426" spans="1:68" hidden="1" x14ac:dyDescent="0.2">
      <c r="A1426">
        <v>2021</v>
      </c>
      <c r="B1426">
        <v>3</v>
      </c>
      <c r="C1426" s="260">
        <v>44284</v>
      </c>
      <c r="D1426">
        <v>383</v>
      </c>
      <c r="E1426">
        <v>550</v>
      </c>
      <c r="F1426">
        <v>7</v>
      </c>
      <c r="G1426" t="s">
        <v>379</v>
      </c>
      <c r="H1426" t="s">
        <v>380</v>
      </c>
      <c r="I1426" t="s">
        <v>163</v>
      </c>
      <c r="J1426">
        <v>3</v>
      </c>
      <c r="K1426">
        <v>1</v>
      </c>
      <c r="L1426">
        <v>35</v>
      </c>
      <c r="M1426">
        <v>32.024999999999999</v>
      </c>
      <c r="N1426">
        <v>38.045000000000002</v>
      </c>
      <c r="T1426">
        <v>38</v>
      </c>
      <c r="U1426">
        <v>37</v>
      </c>
      <c r="V1426">
        <v>35</v>
      </c>
      <c r="W1426">
        <v>36</v>
      </c>
      <c r="Y1426">
        <v>103</v>
      </c>
      <c r="Z1426">
        <v>98</v>
      </c>
      <c r="AF1426">
        <v>34</v>
      </c>
      <c r="AG1426">
        <v>35</v>
      </c>
      <c r="AH1426">
        <v>34</v>
      </c>
      <c r="AI1426">
        <v>34</v>
      </c>
      <c r="AJ1426">
        <v>33</v>
      </c>
      <c r="AK1426">
        <v>102</v>
      </c>
      <c r="AL1426">
        <v>100</v>
      </c>
      <c r="AN1426">
        <v>35.1</v>
      </c>
      <c r="AP1426">
        <v>108</v>
      </c>
      <c r="AQ1426">
        <v>100</v>
      </c>
      <c r="AR1426">
        <v>107</v>
      </c>
      <c r="AS1426">
        <v>101</v>
      </c>
      <c r="AT1426">
        <v>9</v>
      </c>
      <c r="AU1426">
        <v>4</v>
      </c>
      <c r="AV1426">
        <v>6</v>
      </c>
      <c r="BC1426">
        <v>19</v>
      </c>
      <c r="BD1426">
        <v>2179</v>
      </c>
      <c r="BE1426">
        <v>1.4999999999999999E-2</v>
      </c>
      <c r="BF1426">
        <v>8.9999999999999993E-3</v>
      </c>
      <c r="BG1426">
        <v>1</v>
      </c>
      <c r="BH1426">
        <v>0.5</v>
      </c>
      <c r="BI1426">
        <v>62.3</v>
      </c>
      <c r="BJ1426">
        <v>0.7</v>
      </c>
      <c r="BK1426">
        <v>76.5</v>
      </c>
      <c r="BL1426" t="s">
        <v>157</v>
      </c>
      <c r="BM1426" t="s">
        <v>158</v>
      </c>
      <c r="BN1426" t="s">
        <v>381</v>
      </c>
      <c r="BO1426" t="s">
        <v>168</v>
      </c>
      <c r="BP1426">
        <v>13</v>
      </c>
    </row>
    <row r="1427" spans="1:68" hidden="1" x14ac:dyDescent="0.2">
      <c r="A1427">
        <v>2021</v>
      </c>
      <c r="B1427">
        <v>3</v>
      </c>
      <c r="C1427" s="260">
        <v>44284</v>
      </c>
      <c r="D1427">
        <v>376</v>
      </c>
      <c r="E1427">
        <v>438</v>
      </c>
      <c r="F1427">
        <v>8</v>
      </c>
      <c r="G1427" t="s">
        <v>190</v>
      </c>
      <c r="H1427" t="s">
        <v>191</v>
      </c>
      <c r="I1427" t="s">
        <v>163</v>
      </c>
      <c r="J1427">
        <v>3</v>
      </c>
      <c r="K1427">
        <v>2</v>
      </c>
      <c r="L1427">
        <v>336</v>
      </c>
      <c r="M1427">
        <v>316.17599999999999</v>
      </c>
      <c r="N1427">
        <v>359.85599999999999</v>
      </c>
      <c r="T1427">
        <v>354</v>
      </c>
      <c r="U1427">
        <v>360</v>
      </c>
      <c r="Y1427">
        <v>123</v>
      </c>
      <c r="AN1427">
        <v>357.1</v>
      </c>
      <c r="AP1427">
        <v>67</v>
      </c>
      <c r="AQ1427">
        <v>161</v>
      </c>
      <c r="AR1427">
        <v>88</v>
      </c>
      <c r="AS1427">
        <v>123</v>
      </c>
      <c r="AT1427">
        <v>2</v>
      </c>
      <c r="AU1427">
        <v>1</v>
      </c>
      <c r="AV1427">
        <v>3</v>
      </c>
      <c r="BC1427">
        <v>5</v>
      </c>
      <c r="BD1427">
        <v>917</v>
      </c>
      <c r="BE1427">
        <v>1.4999999999999999E-2</v>
      </c>
      <c r="BF1427">
        <v>5.0000000000000001E-3</v>
      </c>
      <c r="BG1427">
        <v>1</v>
      </c>
      <c r="BH1427">
        <v>0</v>
      </c>
      <c r="BI1427">
        <v>2.7</v>
      </c>
      <c r="BJ1427">
        <v>1.8</v>
      </c>
      <c r="BK1427">
        <v>327.5</v>
      </c>
      <c r="BL1427" t="s">
        <v>157</v>
      </c>
      <c r="BM1427" t="s">
        <v>158</v>
      </c>
      <c r="BN1427" t="s">
        <v>192</v>
      </c>
      <c r="BO1427" t="s">
        <v>168</v>
      </c>
      <c r="BP1427">
        <v>13</v>
      </c>
    </row>
    <row r="1428" spans="1:68" hidden="1" x14ac:dyDescent="0.2">
      <c r="A1428">
        <v>2021</v>
      </c>
      <c r="B1428">
        <v>3</v>
      </c>
      <c r="C1428" s="260">
        <v>44284</v>
      </c>
      <c r="D1428">
        <v>259</v>
      </c>
      <c r="E1428">
        <v>183</v>
      </c>
      <c r="F1428">
        <v>26</v>
      </c>
      <c r="G1428" t="s">
        <v>407</v>
      </c>
      <c r="H1428" t="s">
        <v>408</v>
      </c>
      <c r="I1428" t="s">
        <v>374</v>
      </c>
      <c r="J1428">
        <v>12</v>
      </c>
      <c r="K1428">
        <v>1</v>
      </c>
      <c r="L1428">
        <v>3</v>
      </c>
      <c r="M1428">
        <v>2.79</v>
      </c>
      <c r="N1428">
        <v>3.21</v>
      </c>
      <c r="T1428">
        <v>3</v>
      </c>
      <c r="U1428">
        <v>3</v>
      </c>
      <c r="V1428">
        <v>3</v>
      </c>
      <c r="W1428">
        <v>3</v>
      </c>
      <c r="Y1428">
        <v>106</v>
      </c>
      <c r="Z1428">
        <v>106</v>
      </c>
      <c r="AF1428">
        <v>2</v>
      </c>
      <c r="AG1428">
        <v>3</v>
      </c>
      <c r="AH1428">
        <v>3</v>
      </c>
      <c r="AI1428">
        <v>3</v>
      </c>
      <c r="AJ1428">
        <v>3</v>
      </c>
      <c r="AK1428">
        <v>106</v>
      </c>
      <c r="AL1428">
        <v>104</v>
      </c>
      <c r="AN1428">
        <v>2.8</v>
      </c>
      <c r="AP1428">
        <v>508</v>
      </c>
      <c r="AQ1428">
        <v>85</v>
      </c>
      <c r="AR1428">
        <v>409</v>
      </c>
      <c r="AS1428">
        <v>106</v>
      </c>
      <c r="AT1428">
        <v>18</v>
      </c>
      <c r="AU1428">
        <v>12</v>
      </c>
      <c r="AV1428">
        <v>14</v>
      </c>
      <c r="BC1428">
        <v>44</v>
      </c>
      <c r="BD1428">
        <v>6044</v>
      </c>
      <c r="BE1428">
        <v>0.02</v>
      </c>
      <c r="BF1428">
        <v>7.0000000000000001E-3</v>
      </c>
      <c r="BG1428">
        <v>1</v>
      </c>
      <c r="BH1428">
        <v>14.7</v>
      </c>
      <c r="BI1428">
        <v>2014.7</v>
      </c>
      <c r="BJ1428">
        <v>0.1</v>
      </c>
      <c r="BK1428">
        <v>16.899999999999999</v>
      </c>
      <c r="BL1428" t="s">
        <v>241</v>
      </c>
      <c r="BM1428" t="s">
        <v>241</v>
      </c>
      <c r="BP1428">
        <v>13</v>
      </c>
    </row>
    <row r="1429" spans="1:68" hidden="1" x14ac:dyDescent="0.2">
      <c r="A1429">
        <v>2021</v>
      </c>
      <c r="B1429">
        <v>3</v>
      </c>
      <c r="C1429" s="260">
        <v>44284</v>
      </c>
      <c r="D1429">
        <v>159</v>
      </c>
      <c r="E1429">
        <v>299</v>
      </c>
      <c r="F1429">
        <v>28</v>
      </c>
      <c r="G1429" t="s">
        <v>193</v>
      </c>
      <c r="H1429" t="s">
        <v>194</v>
      </c>
      <c r="I1429" t="s">
        <v>195</v>
      </c>
      <c r="J1429">
        <v>3</v>
      </c>
      <c r="K1429">
        <v>2</v>
      </c>
      <c r="L1429">
        <v>115</v>
      </c>
      <c r="M1429">
        <v>106.95</v>
      </c>
      <c r="N1429">
        <v>123.05</v>
      </c>
      <c r="T1429">
        <v>110</v>
      </c>
      <c r="U1429">
        <v>123</v>
      </c>
      <c r="V1429">
        <v>120</v>
      </c>
      <c r="W1429">
        <v>113</v>
      </c>
      <c r="Y1429">
        <v>119</v>
      </c>
      <c r="Z1429">
        <v>115</v>
      </c>
      <c r="AN1429">
        <v>116.4</v>
      </c>
      <c r="AP1429">
        <v>70</v>
      </c>
      <c r="AQ1429">
        <v>154</v>
      </c>
      <c r="AR1429">
        <v>92</v>
      </c>
      <c r="AS1429">
        <v>117</v>
      </c>
      <c r="AT1429">
        <v>4</v>
      </c>
      <c r="AV1429">
        <v>3</v>
      </c>
      <c r="BC1429">
        <v>7</v>
      </c>
      <c r="BD1429">
        <v>1159</v>
      </c>
      <c r="BE1429">
        <v>0.02</v>
      </c>
      <c r="BF1429">
        <v>6.0000000000000001E-3</v>
      </c>
      <c r="BG1429">
        <v>1</v>
      </c>
      <c r="BH1429">
        <v>0.1</v>
      </c>
      <c r="BI1429">
        <v>10.1</v>
      </c>
      <c r="BJ1429">
        <v>0.8</v>
      </c>
      <c r="BK1429">
        <v>134.9</v>
      </c>
      <c r="BL1429" t="s">
        <v>181</v>
      </c>
      <c r="BM1429" t="s">
        <v>196</v>
      </c>
      <c r="BP1429">
        <v>13</v>
      </c>
    </row>
    <row r="1430" spans="1:68" hidden="1" x14ac:dyDescent="0.2">
      <c r="A1430">
        <v>2021</v>
      </c>
      <c r="B1430">
        <v>3</v>
      </c>
      <c r="C1430" s="260">
        <v>44284</v>
      </c>
      <c r="D1430">
        <v>53</v>
      </c>
      <c r="E1430">
        <v>131</v>
      </c>
      <c r="F1430">
        <v>30</v>
      </c>
      <c r="G1430" t="s">
        <v>197</v>
      </c>
      <c r="H1430" t="s">
        <v>198</v>
      </c>
      <c r="I1430" t="s">
        <v>186</v>
      </c>
      <c r="J1430">
        <v>25</v>
      </c>
      <c r="K1430">
        <v>1</v>
      </c>
      <c r="L1430">
        <v>10</v>
      </c>
      <c r="M1430">
        <v>9.3000000000000007</v>
      </c>
      <c r="N1430">
        <v>10.7</v>
      </c>
      <c r="T1430">
        <v>9</v>
      </c>
      <c r="Y1430">
        <v>90</v>
      </c>
      <c r="AN1430">
        <v>8.6999999999999993</v>
      </c>
      <c r="AP1430">
        <v>772</v>
      </c>
      <c r="AQ1430">
        <v>117</v>
      </c>
      <c r="AR1430">
        <v>1000</v>
      </c>
      <c r="AS1430">
        <v>90</v>
      </c>
      <c r="AT1430">
        <v>2</v>
      </c>
      <c r="AV1430">
        <v>6</v>
      </c>
      <c r="BC1430">
        <v>8</v>
      </c>
      <c r="BD1430">
        <v>1408</v>
      </c>
      <c r="BE1430">
        <v>0.02</v>
      </c>
      <c r="BF1430">
        <v>6.0000000000000001E-3</v>
      </c>
      <c r="BG1430">
        <v>1</v>
      </c>
      <c r="BH1430">
        <v>0.8</v>
      </c>
      <c r="BI1430">
        <v>140.80000000000001</v>
      </c>
      <c r="BJ1430">
        <v>0.1</v>
      </c>
      <c r="BK1430">
        <v>12.2</v>
      </c>
      <c r="BL1430" t="s">
        <v>181</v>
      </c>
      <c r="BM1430" t="s">
        <v>199</v>
      </c>
      <c r="BN1430" t="s">
        <v>200</v>
      </c>
      <c r="BP1430">
        <v>13</v>
      </c>
    </row>
    <row r="1431" spans="1:68" hidden="1" x14ac:dyDescent="0.2">
      <c r="A1431">
        <v>2021</v>
      </c>
      <c r="B1431">
        <v>3</v>
      </c>
      <c r="C1431" s="260">
        <v>44284</v>
      </c>
      <c r="D1431">
        <v>133</v>
      </c>
      <c r="E1431">
        <v>269</v>
      </c>
      <c r="F1431">
        <v>34</v>
      </c>
      <c r="G1431" t="s">
        <v>457</v>
      </c>
      <c r="H1431" t="s">
        <v>458</v>
      </c>
      <c r="I1431" t="s">
        <v>459</v>
      </c>
      <c r="J1431">
        <v>1</v>
      </c>
      <c r="K1431">
        <v>2</v>
      </c>
      <c r="L1431">
        <v>1570</v>
      </c>
      <c r="M1431">
        <v>1460.1</v>
      </c>
      <c r="N1431">
        <v>1679.9</v>
      </c>
      <c r="T1431">
        <v>1548</v>
      </c>
      <c r="U1431">
        <v>1700</v>
      </c>
      <c r="V1431">
        <v>1596</v>
      </c>
      <c r="W1431">
        <v>1610</v>
      </c>
      <c r="Y1431">
        <v>209</v>
      </c>
      <c r="Z1431">
        <v>218</v>
      </c>
      <c r="AF1431">
        <v>1885</v>
      </c>
      <c r="AG1431">
        <v>1641</v>
      </c>
      <c r="AH1431">
        <v>1588</v>
      </c>
      <c r="AI1431">
        <v>1620</v>
      </c>
      <c r="AJ1431">
        <v>1608</v>
      </c>
      <c r="AK1431">
        <v>215</v>
      </c>
      <c r="AL1431">
        <v>215</v>
      </c>
      <c r="AN1431">
        <v>1644</v>
      </c>
      <c r="AP1431">
        <v>14</v>
      </c>
      <c r="AQ1431">
        <v>257</v>
      </c>
      <c r="AR1431">
        <v>17</v>
      </c>
      <c r="AS1431">
        <v>214</v>
      </c>
      <c r="AT1431">
        <v>5</v>
      </c>
      <c r="AU1431">
        <v>1</v>
      </c>
      <c r="AV1431">
        <v>3</v>
      </c>
      <c r="BC1431">
        <v>8</v>
      </c>
      <c r="BD1431">
        <v>278</v>
      </c>
      <c r="BE1431">
        <v>0.02</v>
      </c>
      <c r="BF1431">
        <v>2.9000000000000001E-2</v>
      </c>
      <c r="BH1431">
        <v>0</v>
      </c>
      <c r="BI1431">
        <v>0.2</v>
      </c>
      <c r="BJ1431">
        <v>13.2</v>
      </c>
      <c r="BK1431">
        <v>457</v>
      </c>
      <c r="BL1431" t="s">
        <v>164</v>
      </c>
      <c r="BM1431" t="s">
        <v>164</v>
      </c>
      <c r="BP1431">
        <v>13</v>
      </c>
    </row>
    <row r="1432" spans="1:68" hidden="1" x14ac:dyDescent="0.2">
      <c r="A1432">
        <v>2021</v>
      </c>
      <c r="B1432">
        <v>3</v>
      </c>
      <c r="C1432" s="260">
        <v>44284</v>
      </c>
      <c r="D1432">
        <v>4</v>
      </c>
      <c r="E1432">
        <v>11</v>
      </c>
      <c r="F1432">
        <v>48</v>
      </c>
      <c r="G1432" t="s">
        <v>201</v>
      </c>
      <c r="H1432" t="s">
        <v>202</v>
      </c>
      <c r="I1432" t="s">
        <v>203</v>
      </c>
      <c r="J1432">
        <v>2</v>
      </c>
      <c r="K1432">
        <v>2</v>
      </c>
      <c r="L1432">
        <v>212</v>
      </c>
      <c r="M1432">
        <v>197.16</v>
      </c>
      <c r="N1432">
        <v>226.84</v>
      </c>
      <c r="T1432">
        <v>234</v>
      </c>
      <c r="U1432">
        <v>235</v>
      </c>
      <c r="V1432">
        <v>226</v>
      </c>
      <c r="W1432">
        <v>211</v>
      </c>
      <c r="Y1432">
        <v>126</v>
      </c>
      <c r="Z1432">
        <v>135</v>
      </c>
      <c r="AN1432">
        <v>226.5</v>
      </c>
      <c r="AP1432">
        <v>37</v>
      </c>
      <c r="AQ1432">
        <v>195</v>
      </c>
      <c r="AR1432">
        <v>55</v>
      </c>
      <c r="AS1432">
        <v>131</v>
      </c>
      <c r="AT1432">
        <v>6</v>
      </c>
      <c r="AV1432">
        <v>3</v>
      </c>
      <c r="BC1432">
        <v>9</v>
      </c>
      <c r="BD1432">
        <v>593</v>
      </c>
      <c r="BE1432">
        <v>0.02</v>
      </c>
      <c r="BF1432">
        <v>1.4999999999999999E-2</v>
      </c>
      <c r="BG1432">
        <v>1</v>
      </c>
      <c r="BH1432">
        <v>0</v>
      </c>
      <c r="BI1432">
        <v>2.8</v>
      </c>
      <c r="BJ1432">
        <v>2</v>
      </c>
      <c r="BK1432">
        <v>134.30000000000001</v>
      </c>
      <c r="BL1432" t="s">
        <v>181</v>
      </c>
      <c r="BM1432" t="s">
        <v>199</v>
      </c>
      <c r="BN1432" t="s">
        <v>204</v>
      </c>
      <c r="BP1432">
        <v>13</v>
      </c>
    </row>
    <row r="1433" spans="1:68" hidden="1" x14ac:dyDescent="0.2">
      <c r="A1433">
        <v>2021</v>
      </c>
      <c r="B1433">
        <v>3</v>
      </c>
      <c r="C1433" s="260">
        <v>44284</v>
      </c>
      <c r="D1433">
        <v>4</v>
      </c>
      <c r="E1433">
        <v>12</v>
      </c>
      <c r="F1433">
        <v>48</v>
      </c>
      <c r="G1433" t="s">
        <v>205</v>
      </c>
      <c r="H1433" t="s">
        <v>206</v>
      </c>
      <c r="I1433" t="s">
        <v>203</v>
      </c>
      <c r="J1433">
        <v>2</v>
      </c>
      <c r="K1433">
        <v>2</v>
      </c>
      <c r="L1433">
        <v>212</v>
      </c>
      <c r="M1433">
        <v>197.16</v>
      </c>
      <c r="N1433">
        <v>226.84</v>
      </c>
      <c r="T1433">
        <v>234</v>
      </c>
      <c r="U1433">
        <v>235</v>
      </c>
      <c r="V1433">
        <v>226</v>
      </c>
      <c r="W1433">
        <v>211</v>
      </c>
      <c r="Y1433">
        <v>126</v>
      </c>
      <c r="Z1433">
        <v>135</v>
      </c>
      <c r="AN1433">
        <v>226.5</v>
      </c>
      <c r="AP1433">
        <v>37</v>
      </c>
      <c r="AQ1433">
        <v>195</v>
      </c>
      <c r="AR1433">
        <v>55</v>
      </c>
      <c r="AS1433">
        <v>131</v>
      </c>
      <c r="AT1433">
        <v>5</v>
      </c>
      <c r="AV1433">
        <v>4</v>
      </c>
      <c r="BC1433">
        <v>9</v>
      </c>
      <c r="BD1433">
        <v>593</v>
      </c>
      <c r="BE1433">
        <v>0.02</v>
      </c>
      <c r="BF1433">
        <v>1.4999999999999999E-2</v>
      </c>
      <c r="BG1433">
        <v>1</v>
      </c>
      <c r="BH1433">
        <v>0</v>
      </c>
      <c r="BI1433">
        <v>2.8</v>
      </c>
      <c r="BJ1433">
        <v>2</v>
      </c>
      <c r="BK1433">
        <v>134.30000000000001</v>
      </c>
      <c r="BL1433" t="s">
        <v>181</v>
      </c>
      <c r="BM1433" t="s">
        <v>199</v>
      </c>
      <c r="BN1433" t="s">
        <v>207</v>
      </c>
      <c r="BP1433">
        <v>13</v>
      </c>
    </row>
    <row r="1434" spans="1:68" hidden="1" x14ac:dyDescent="0.2">
      <c r="A1434">
        <v>2021</v>
      </c>
      <c r="B1434">
        <v>3</v>
      </c>
      <c r="C1434" s="260">
        <v>44284</v>
      </c>
      <c r="D1434">
        <v>334</v>
      </c>
      <c r="E1434">
        <v>254</v>
      </c>
      <c r="F1434">
        <v>49</v>
      </c>
      <c r="G1434" t="s">
        <v>208</v>
      </c>
      <c r="H1434" t="s">
        <v>209</v>
      </c>
      <c r="I1434" t="s">
        <v>203</v>
      </c>
      <c r="J1434">
        <v>4</v>
      </c>
      <c r="K1434">
        <v>2</v>
      </c>
      <c r="L1434">
        <v>203</v>
      </c>
      <c r="M1434">
        <v>188.79</v>
      </c>
      <c r="N1434">
        <v>217.21</v>
      </c>
      <c r="T1434">
        <v>213</v>
      </c>
      <c r="U1434">
        <v>239</v>
      </c>
      <c r="V1434">
        <v>217</v>
      </c>
      <c r="W1434">
        <v>209</v>
      </c>
      <c r="Y1434">
        <v>143</v>
      </c>
      <c r="Z1434">
        <v>135</v>
      </c>
      <c r="AF1434">
        <v>212</v>
      </c>
      <c r="AG1434">
        <v>209</v>
      </c>
      <c r="AH1434">
        <v>202</v>
      </c>
      <c r="AI1434">
        <v>198</v>
      </c>
      <c r="AJ1434">
        <v>204</v>
      </c>
      <c r="AK1434">
        <v>138</v>
      </c>
      <c r="AL1434">
        <v>135</v>
      </c>
      <c r="AN1434">
        <v>211.4</v>
      </c>
      <c r="AP1434">
        <v>88</v>
      </c>
      <c r="AQ1434">
        <v>164</v>
      </c>
      <c r="AR1434">
        <v>105</v>
      </c>
      <c r="AS1434">
        <v>138</v>
      </c>
      <c r="AT1434">
        <v>8</v>
      </c>
      <c r="AU1434">
        <v>3</v>
      </c>
      <c r="AV1434">
        <v>11</v>
      </c>
      <c r="BC1434">
        <v>22</v>
      </c>
      <c r="BD1434">
        <v>1582</v>
      </c>
      <c r="BE1434">
        <v>0.02</v>
      </c>
      <c r="BF1434">
        <v>1.4E-2</v>
      </c>
      <c r="BG1434">
        <v>1</v>
      </c>
      <c r="BH1434">
        <v>0.1</v>
      </c>
      <c r="BI1434">
        <v>7.8</v>
      </c>
      <c r="BJ1434">
        <v>4.7</v>
      </c>
      <c r="BK1434">
        <v>334.4</v>
      </c>
      <c r="BL1434" t="s">
        <v>181</v>
      </c>
      <c r="BM1434" t="s">
        <v>196</v>
      </c>
      <c r="BN1434" t="s">
        <v>210</v>
      </c>
      <c r="BP1434">
        <v>13</v>
      </c>
    </row>
    <row r="1435" spans="1:68" hidden="1" x14ac:dyDescent="0.2">
      <c r="A1435">
        <v>2021</v>
      </c>
      <c r="B1435">
        <v>3</v>
      </c>
      <c r="C1435" s="260">
        <v>44285</v>
      </c>
      <c r="D1435">
        <v>224</v>
      </c>
      <c r="E1435">
        <v>152</v>
      </c>
      <c r="F1435">
        <v>3</v>
      </c>
      <c r="G1435" t="s">
        <v>382</v>
      </c>
      <c r="H1435" t="s">
        <v>383</v>
      </c>
      <c r="I1435" t="s">
        <v>163</v>
      </c>
      <c r="J1435">
        <v>4</v>
      </c>
      <c r="K1435">
        <v>2</v>
      </c>
      <c r="L1435">
        <v>155</v>
      </c>
      <c r="M1435">
        <v>144.15</v>
      </c>
      <c r="N1435">
        <v>165.85</v>
      </c>
      <c r="T1435">
        <v>176</v>
      </c>
      <c r="U1435">
        <v>164</v>
      </c>
      <c r="V1435">
        <v>166</v>
      </c>
      <c r="W1435">
        <v>153</v>
      </c>
      <c r="X1435">
        <v>166</v>
      </c>
      <c r="Y1435">
        <v>105</v>
      </c>
      <c r="Z1435">
        <v>100</v>
      </c>
      <c r="AF1435">
        <v>162</v>
      </c>
      <c r="AG1435">
        <v>153</v>
      </c>
      <c r="AH1435">
        <v>146</v>
      </c>
      <c r="AJ1435">
        <v>148</v>
      </c>
      <c r="AK1435">
        <v>101</v>
      </c>
      <c r="AL1435">
        <v>101</v>
      </c>
      <c r="AN1435">
        <v>159.30000000000001</v>
      </c>
      <c r="AP1435">
        <v>142</v>
      </c>
      <c r="AQ1435">
        <v>101</v>
      </c>
      <c r="AR1435">
        <v>142</v>
      </c>
      <c r="AS1435">
        <v>102</v>
      </c>
      <c r="AT1435">
        <v>9</v>
      </c>
      <c r="AV1435">
        <v>5</v>
      </c>
      <c r="BC1435">
        <v>13</v>
      </c>
      <c r="BD1435">
        <v>2998</v>
      </c>
      <c r="BE1435">
        <v>1.4999999999999999E-2</v>
      </c>
      <c r="BF1435">
        <v>4.0000000000000001E-3</v>
      </c>
      <c r="BG1435">
        <v>1</v>
      </c>
      <c r="BH1435">
        <v>0.1</v>
      </c>
      <c r="BI1435">
        <v>19.3</v>
      </c>
      <c r="BJ1435">
        <v>2.1</v>
      </c>
      <c r="BK1435">
        <v>477.6</v>
      </c>
      <c r="BL1435" t="s">
        <v>384</v>
      </c>
      <c r="BM1435" t="s">
        <v>385</v>
      </c>
      <c r="BP1435">
        <v>13</v>
      </c>
    </row>
    <row r="1436" spans="1:68" hidden="1" x14ac:dyDescent="0.2">
      <c r="A1436">
        <v>2021</v>
      </c>
      <c r="B1436">
        <v>3</v>
      </c>
      <c r="C1436" s="260">
        <v>44285</v>
      </c>
      <c r="D1436">
        <v>382</v>
      </c>
      <c r="E1436">
        <v>449</v>
      </c>
      <c r="F1436">
        <v>3</v>
      </c>
      <c r="G1436" t="s">
        <v>300</v>
      </c>
      <c r="H1436" t="s">
        <v>301</v>
      </c>
      <c r="I1436" t="s">
        <v>163</v>
      </c>
      <c r="J1436">
        <v>3</v>
      </c>
      <c r="K1436">
        <v>1</v>
      </c>
      <c r="L1436">
        <v>46</v>
      </c>
      <c r="M1436">
        <v>40.985999999999997</v>
      </c>
      <c r="N1436">
        <v>50.048000000000002</v>
      </c>
      <c r="T1436">
        <v>43</v>
      </c>
      <c r="U1436">
        <v>45</v>
      </c>
      <c r="V1436">
        <v>43</v>
      </c>
      <c r="W1436">
        <v>45</v>
      </c>
      <c r="X1436">
        <v>48</v>
      </c>
      <c r="Y1436">
        <v>95</v>
      </c>
      <c r="Z1436">
        <v>89</v>
      </c>
      <c r="AF1436">
        <v>46</v>
      </c>
      <c r="AG1436">
        <v>44</v>
      </c>
      <c r="AH1436">
        <v>44</v>
      </c>
      <c r="AJ1436">
        <v>43</v>
      </c>
      <c r="AK1436">
        <v>90</v>
      </c>
      <c r="AL1436">
        <v>90</v>
      </c>
      <c r="AN1436">
        <v>44.5</v>
      </c>
      <c r="AP1436">
        <v>108</v>
      </c>
      <c r="AQ1436">
        <v>100</v>
      </c>
      <c r="AR1436">
        <v>119</v>
      </c>
      <c r="AS1436">
        <v>91</v>
      </c>
      <c r="AT1436">
        <v>10</v>
      </c>
      <c r="AV1436">
        <v>9</v>
      </c>
      <c r="BC1436">
        <v>19</v>
      </c>
      <c r="BD1436">
        <v>2449</v>
      </c>
      <c r="BE1436">
        <v>1.4999999999999999E-2</v>
      </c>
      <c r="BF1436">
        <v>8.0000000000000002E-3</v>
      </c>
      <c r="BG1436">
        <v>1</v>
      </c>
      <c r="BH1436">
        <v>0.4</v>
      </c>
      <c r="BI1436">
        <v>53.2</v>
      </c>
      <c r="BJ1436">
        <v>0.8</v>
      </c>
      <c r="BK1436">
        <v>109</v>
      </c>
      <c r="BL1436" t="s">
        <v>157</v>
      </c>
      <c r="BM1436" t="s">
        <v>158</v>
      </c>
      <c r="BN1436" t="s">
        <v>302</v>
      </c>
      <c r="BO1436" t="s">
        <v>168</v>
      </c>
      <c r="BP1436">
        <v>13</v>
      </c>
    </row>
    <row r="1437" spans="1:68" hidden="1" x14ac:dyDescent="0.2">
      <c r="A1437">
        <v>2021</v>
      </c>
      <c r="B1437">
        <v>3</v>
      </c>
      <c r="C1437" s="260">
        <v>44285</v>
      </c>
      <c r="D1437">
        <v>18</v>
      </c>
      <c r="E1437">
        <v>49</v>
      </c>
      <c r="F1437">
        <v>5</v>
      </c>
      <c r="G1437" t="s">
        <v>303</v>
      </c>
      <c r="H1437" t="s">
        <v>304</v>
      </c>
      <c r="I1437" t="s">
        <v>156</v>
      </c>
      <c r="J1437">
        <v>2</v>
      </c>
      <c r="K1437">
        <v>3</v>
      </c>
      <c r="L1437">
        <v>100</v>
      </c>
      <c r="M1437">
        <v>95.5</v>
      </c>
      <c r="N1437">
        <v>104.5</v>
      </c>
      <c r="T1437">
        <v>112</v>
      </c>
      <c r="U1437">
        <v>117</v>
      </c>
      <c r="V1437">
        <v>133</v>
      </c>
      <c r="W1437">
        <v>103</v>
      </c>
      <c r="X1437">
        <v>108</v>
      </c>
      <c r="Y1437">
        <v>106</v>
      </c>
      <c r="Z1437">
        <v>101</v>
      </c>
      <c r="AN1437">
        <v>114.6</v>
      </c>
      <c r="AP1437">
        <v>101</v>
      </c>
      <c r="AQ1437">
        <v>107</v>
      </c>
      <c r="AR1437">
        <v>70</v>
      </c>
      <c r="AS1437">
        <v>104</v>
      </c>
      <c r="AT1437">
        <v>9</v>
      </c>
      <c r="AV1437">
        <v>4</v>
      </c>
      <c r="BC1437">
        <v>13</v>
      </c>
      <c r="BD1437">
        <v>1273</v>
      </c>
      <c r="BE1437">
        <v>1.4999999999999999E-2</v>
      </c>
      <c r="BF1437">
        <v>0.01</v>
      </c>
      <c r="BG1437">
        <v>1</v>
      </c>
      <c r="BH1437">
        <v>0.1</v>
      </c>
      <c r="BI1437">
        <v>12.7</v>
      </c>
      <c r="BJ1437">
        <v>1.5</v>
      </c>
      <c r="BK1437">
        <v>145.9</v>
      </c>
      <c r="BL1437" t="s">
        <v>157</v>
      </c>
      <c r="BM1437" t="s">
        <v>158</v>
      </c>
      <c r="BN1437" t="s">
        <v>305</v>
      </c>
      <c r="BO1437" t="s">
        <v>160</v>
      </c>
      <c r="BP1437">
        <v>13</v>
      </c>
    </row>
    <row r="1438" spans="1:68" hidden="1" x14ac:dyDescent="0.2">
      <c r="A1438">
        <v>2021</v>
      </c>
      <c r="B1438">
        <v>3</v>
      </c>
      <c r="C1438" s="260">
        <v>44285</v>
      </c>
      <c r="D1438">
        <v>18</v>
      </c>
      <c r="E1438">
        <v>50</v>
      </c>
      <c r="F1438">
        <v>5</v>
      </c>
      <c r="G1438" t="s">
        <v>306</v>
      </c>
      <c r="H1438" t="s">
        <v>307</v>
      </c>
      <c r="I1438" t="s">
        <v>156</v>
      </c>
      <c r="J1438">
        <v>2</v>
      </c>
      <c r="K1438">
        <v>3</v>
      </c>
      <c r="L1438">
        <v>54</v>
      </c>
      <c r="M1438">
        <v>51.57</v>
      </c>
      <c r="N1438">
        <v>56.43</v>
      </c>
      <c r="T1438">
        <v>61</v>
      </c>
      <c r="U1438">
        <v>72</v>
      </c>
      <c r="V1438">
        <v>67</v>
      </c>
      <c r="W1438">
        <v>55</v>
      </c>
      <c r="X1438">
        <v>56</v>
      </c>
      <c r="Y1438">
        <v>106</v>
      </c>
      <c r="Z1438">
        <v>101</v>
      </c>
      <c r="AN1438">
        <v>62.2</v>
      </c>
      <c r="AP1438">
        <v>101</v>
      </c>
      <c r="AQ1438">
        <v>107</v>
      </c>
      <c r="AR1438">
        <v>70</v>
      </c>
      <c r="AS1438">
        <v>104</v>
      </c>
      <c r="AT1438">
        <v>5</v>
      </c>
      <c r="AV1438">
        <v>8</v>
      </c>
      <c r="BC1438">
        <v>13</v>
      </c>
      <c r="BD1438">
        <v>1273</v>
      </c>
      <c r="BE1438">
        <v>1.4999999999999999E-2</v>
      </c>
      <c r="BF1438">
        <v>0.01</v>
      </c>
      <c r="BG1438">
        <v>1</v>
      </c>
      <c r="BH1438">
        <v>0.2</v>
      </c>
      <c r="BI1438">
        <v>23.6</v>
      </c>
      <c r="BJ1438">
        <v>0.8</v>
      </c>
      <c r="BK1438">
        <v>79.2</v>
      </c>
      <c r="BL1438" t="s">
        <v>157</v>
      </c>
      <c r="BM1438" t="s">
        <v>158</v>
      </c>
      <c r="BN1438" t="s">
        <v>308</v>
      </c>
      <c r="BO1438" t="s">
        <v>160</v>
      </c>
      <c r="BP1438">
        <v>13</v>
      </c>
    </row>
    <row r="1439" spans="1:68" hidden="1" x14ac:dyDescent="0.2">
      <c r="A1439">
        <v>2021</v>
      </c>
      <c r="B1439">
        <v>3</v>
      </c>
      <c r="C1439" s="260">
        <v>44285</v>
      </c>
      <c r="D1439">
        <v>384</v>
      </c>
      <c r="E1439">
        <v>556</v>
      </c>
      <c r="F1439">
        <v>5</v>
      </c>
      <c r="G1439" t="s">
        <v>171</v>
      </c>
      <c r="H1439" t="s">
        <v>172</v>
      </c>
      <c r="I1439" t="s">
        <v>163</v>
      </c>
      <c r="J1439">
        <v>1</v>
      </c>
      <c r="K1439">
        <v>6</v>
      </c>
      <c r="L1439">
        <v>1066</v>
      </c>
      <c r="M1439">
        <v>1003.106</v>
      </c>
      <c r="N1439">
        <v>1141.6859999999999</v>
      </c>
      <c r="T1439">
        <v>1114</v>
      </c>
      <c r="U1439">
        <v>1128</v>
      </c>
      <c r="V1439">
        <v>1105</v>
      </c>
      <c r="W1439">
        <v>1025</v>
      </c>
      <c r="X1439">
        <v>1048</v>
      </c>
      <c r="Y1439">
        <v>163</v>
      </c>
      <c r="Z1439">
        <v>165</v>
      </c>
      <c r="AF1439">
        <v>1068</v>
      </c>
      <c r="AG1439">
        <v>1007</v>
      </c>
      <c r="AH1439">
        <v>1033</v>
      </c>
      <c r="AJ1439">
        <v>1077</v>
      </c>
      <c r="AK1439">
        <v>165</v>
      </c>
      <c r="AL1439">
        <v>158</v>
      </c>
      <c r="AN1439">
        <v>1067.2</v>
      </c>
      <c r="AP1439">
        <v>20</v>
      </c>
      <c r="AQ1439">
        <v>180</v>
      </c>
      <c r="AR1439">
        <v>22</v>
      </c>
      <c r="AS1439">
        <v>163</v>
      </c>
      <c r="AT1439">
        <v>3</v>
      </c>
      <c r="AU1439">
        <v>2</v>
      </c>
      <c r="AV1439">
        <v>5</v>
      </c>
      <c r="AX1439">
        <v>1</v>
      </c>
      <c r="BC1439">
        <v>11</v>
      </c>
      <c r="BD1439">
        <v>515</v>
      </c>
      <c r="BE1439">
        <v>1.4999999999999999E-2</v>
      </c>
      <c r="BF1439">
        <v>2.1000000000000001E-2</v>
      </c>
      <c r="BH1439">
        <v>0</v>
      </c>
      <c r="BI1439">
        <v>0.5</v>
      </c>
      <c r="BJ1439">
        <v>11.7</v>
      </c>
      <c r="BK1439">
        <v>549.6</v>
      </c>
      <c r="BL1439" t="s">
        <v>157</v>
      </c>
      <c r="BM1439" t="s">
        <v>158</v>
      </c>
      <c r="BN1439" t="s">
        <v>173</v>
      </c>
      <c r="BP1439">
        <v>13</v>
      </c>
    </row>
    <row r="1440" spans="1:68" hidden="1" x14ac:dyDescent="0.2">
      <c r="A1440">
        <v>2021</v>
      </c>
      <c r="B1440">
        <v>3</v>
      </c>
      <c r="C1440" s="260">
        <v>44285</v>
      </c>
      <c r="D1440">
        <v>384</v>
      </c>
      <c r="E1440">
        <v>557</v>
      </c>
      <c r="F1440">
        <v>5</v>
      </c>
      <c r="G1440" t="s">
        <v>174</v>
      </c>
      <c r="H1440" t="s">
        <v>175</v>
      </c>
      <c r="I1440" t="s">
        <v>163</v>
      </c>
      <c r="J1440">
        <v>1</v>
      </c>
      <c r="K1440">
        <v>6</v>
      </c>
      <c r="L1440">
        <v>182</v>
      </c>
      <c r="M1440">
        <v>171.262</v>
      </c>
      <c r="N1440">
        <v>194.922</v>
      </c>
      <c r="T1440">
        <v>210</v>
      </c>
      <c r="U1440">
        <v>215</v>
      </c>
      <c r="V1440">
        <v>193</v>
      </c>
      <c r="W1440">
        <v>187</v>
      </c>
      <c r="X1440">
        <v>191</v>
      </c>
      <c r="Y1440">
        <v>163</v>
      </c>
      <c r="Z1440">
        <v>165</v>
      </c>
      <c r="AF1440">
        <v>193</v>
      </c>
      <c r="AG1440">
        <v>188</v>
      </c>
      <c r="AH1440">
        <v>188</v>
      </c>
      <c r="AJ1440">
        <v>188</v>
      </c>
      <c r="AK1440">
        <v>165</v>
      </c>
      <c r="AL1440">
        <v>158</v>
      </c>
      <c r="AN1440">
        <v>194.8</v>
      </c>
      <c r="AP1440">
        <v>20</v>
      </c>
      <c r="AQ1440">
        <v>180</v>
      </c>
      <c r="AR1440">
        <v>22</v>
      </c>
      <c r="AS1440">
        <v>163</v>
      </c>
      <c r="AT1440">
        <v>2</v>
      </c>
      <c r="AU1440">
        <v>2</v>
      </c>
      <c r="AV1440">
        <v>6</v>
      </c>
      <c r="AX1440">
        <v>1</v>
      </c>
      <c r="BC1440">
        <v>11</v>
      </c>
      <c r="BD1440">
        <v>515</v>
      </c>
      <c r="BE1440">
        <v>1.4999999999999999E-2</v>
      </c>
      <c r="BF1440">
        <v>2.1000000000000001E-2</v>
      </c>
      <c r="BH1440">
        <v>0.1</v>
      </c>
      <c r="BI1440">
        <v>2.8</v>
      </c>
      <c r="BJ1440">
        <v>2.1</v>
      </c>
      <c r="BK1440">
        <v>100.3</v>
      </c>
      <c r="BL1440" t="s">
        <v>157</v>
      </c>
      <c r="BM1440" t="s">
        <v>158</v>
      </c>
      <c r="BN1440" t="s">
        <v>173</v>
      </c>
      <c r="BO1440" t="s">
        <v>176</v>
      </c>
      <c r="BP1440">
        <v>13</v>
      </c>
    </row>
    <row r="1441" spans="1:68" hidden="1" x14ac:dyDescent="0.2">
      <c r="A1441">
        <v>2021</v>
      </c>
      <c r="B1441">
        <v>3</v>
      </c>
      <c r="C1441" s="260">
        <v>44285</v>
      </c>
      <c r="D1441">
        <v>423</v>
      </c>
      <c r="E1441">
        <v>669</v>
      </c>
      <c r="F1441">
        <v>6</v>
      </c>
      <c r="G1441" t="s">
        <v>430</v>
      </c>
      <c r="H1441" t="s">
        <v>431</v>
      </c>
      <c r="I1441" t="s">
        <v>163</v>
      </c>
      <c r="J1441">
        <v>2</v>
      </c>
      <c r="K1441">
        <v>2</v>
      </c>
      <c r="L1441">
        <v>954</v>
      </c>
      <c r="M1441">
        <v>897.71400000000006</v>
      </c>
      <c r="N1441">
        <v>1021.734</v>
      </c>
      <c r="T1441">
        <v>1000</v>
      </c>
      <c r="U1441">
        <v>996</v>
      </c>
      <c r="V1441">
        <v>1003</v>
      </c>
      <c r="W1441">
        <v>975</v>
      </c>
      <c r="X1441">
        <v>966</v>
      </c>
      <c r="Y1441">
        <v>196</v>
      </c>
      <c r="Z1441">
        <v>201</v>
      </c>
      <c r="AF1441">
        <v>1026</v>
      </c>
      <c r="AH1441">
        <v>975</v>
      </c>
      <c r="AJ1441">
        <v>935</v>
      </c>
      <c r="AK1441">
        <v>200</v>
      </c>
      <c r="AL1441">
        <v>210</v>
      </c>
      <c r="AN1441">
        <v>984.5</v>
      </c>
      <c r="AP1441">
        <v>40</v>
      </c>
      <c r="AQ1441">
        <v>180</v>
      </c>
      <c r="AR1441">
        <v>36</v>
      </c>
      <c r="AS1441">
        <v>202</v>
      </c>
      <c r="AT1441">
        <v>9</v>
      </c>
      <c r="AV1441">
        <v>8</v>
      </c>
      <c r="AX1441">
        <v>2</v>
      </c>
      <c r="BC1441">
        <v>19</v>
      </c>
      <c r="BD1441">
        <v>547</v>
      </c>
      <c r="BE1441">
        <v>1.4999999999999999E-2</v>
      </c>
      <c r="BF1441">
        <v>3.5000000000000003E-2</v>
      </c>
      <c r="BH1441">
        <v>0</v>
      </c>
      <c r="BI1441">
        <v>0.6</v>
      </c>
      <c r="BJ1441">
        <v>18.7</v>
      </c>
      <c r="BK1441">
        <v>538.5</v>
      </c>
      <c r="BL1441" t="s">
        <v>157</v>
      </c>
      <c r="BM1441" t="s">
        <v>158</v>
      </c>
      <c r="BN1441" t="s">
        <v>432</v>
      </c>
      <c r="BO1441" t="s">
        <v>168</v>
      </c>
      <c r="BP1441">
        <v>13</v>
      </c>
    </row>
    <row r="1442" spans="1:68" hidden="1" x14ac:dyDescent="0.2">
      <c r="A1442">
        <v>2021</v>
      </c>
      <c r="B1442">
        <v>3</v>
      </c>
      <c r="C1442" s="260">
        <v>44285</v>
      </c>
      <c r="D1442">
        <v>383</v>
      </c>
      <c r="E1442">
        <v>550</v>
      </c>
      <c r="F1442">
        <v>7</v>
      </c>
      <c r="G1442" t="s">
        <v>379</v>
      </c>
      <c r="H1442" t="s">
        <v>380</v>
      </c>
      <c r="I1442" t="s">
        <v>163</v>
      </c>
      <c r="J1442">
        <v>3</v>
      </c>
      <c r="K1442">
        <v>1</v>
      </c>
      <c r="L1442">
        <v>35</v>
      </c>
      <c r="M1442">
        <v>32.024999999999999</v>
      </c>
      <c r="N1442">
        <v>38.045000000000002</v>
      </c>
      <c r="T1442">
        <v>32</v>
      </c>
      <c r="U1442">
        <v>38</v>
      </c>
      <c r="V1442">
        <v>35</v>
      </c>
      <c r="W1442">
        <v>36</v>
      </c>
      <c r="X1442">
        <v>38</v>
      </c>
      <c r="Y1442">
        <v>95</v>
      </c>
      <c r="Z1442">
        <v>90</v>
      </c>
      <c r="AF1442">
        <v>35</v>
      </c>
      <c r="AK1442">
        <v>91</v>
      </c>
      <c r="AN1442">
        <v>35.700000000000003</v>
      </c>
      <c r="AP1442">
        <v>108</v>
      </c>
      <c r="AQ1442">
        <v>100</v>
      </c>
      <c r="AR1442">
        <v>117</v>
      </c>
      <c r="AS1442">
        <v>92</v>
      </c>
      <c r="AT1442">
        <v>10</v>
      </c>
      <c r="AV1442">
        <v>5</v>
      </c>
      <c r="BC1442">
        <v>15</v>
      </c>
      <c r="BD1442">
        <v>2295</v>
      </c>
      <c r="BE1442">
        <v>1.4999999999999999E-2</v>
      </c>
      <c r="BF1442">
        <v>7.0000000000000001E-3</v>
      </c>
      <c r="BG1442">
        <v>1</v>
      </c>
      <c r="BH1442">
        <v>0.4</v>
      </c>
      <c r="BI1442">
        <v>65.599999999999994</v>
      </c>
      <c r="BJ1442">
        <v>0.5</v>
      </c>
      <c r="BK1442">
        <v>81.900000000000006</v>
      </c>
      <c r="BL1442" t="s">
        <v>157</v>
      </c>
      <c r="BM1442" t="s">
        <v>158</v>
      </c>
      <c r="BN1442" t="s">
        <v>381</v>
      </c>
      <c r="BO1442" t="s">
        <v>168</v>
      </c>
      <c r="BP1442">
        <v>13</v>
      </c>
    </row>
    <row r="1443" spans="1:68" hidden="1" x14ac:dyDescent="0.2">
      <c r="A1443">
        <v>2021</v>
      </c>
      <c r="B1443">
        <v>3</v>
      </c>
      <c r="C1443" s="260">
        <v>44285</v>
      </c>
      <c r="D1443">
        <v>375</v>
      </c>
      <c r="E1443">
        <v>437</v>
      </c>
      <c r="F1443">
        <v>8</v>
      </c>
      <c r="G1443" t="s">
        <v>363</v>
      </c>
      <c r="H1443" t="s">
        <v>364</v>
      </c>
      <c r="I1443" t="s">
        <v>163</v>
      </c>
      <c r="J1443">
        <v>4</v>
      </c>
      <c r="K1443">
        <v>2</v>
      </c>
      <c r="L1443">
        <v>168</v>
      </c>
      <c r="M1443">
        <v>158.08799999999999</v>
      </c>
      <c r="N1443">
        <v>179.928</v>
      </c>
      <c r="V1443">
        <v>203</v>
      </c>
      <c r="W1443">
        <v>181</v>
      </c>
      <c r="X1443">
        <v>174</v>
      </c>
      <c r="Z1443">
        <v>103</v>
      </c>
      <c r="AF1443">
        <v>170</v>
      </c>
      <c r="AG1443">
        <v>175</v>
      </c>
      <c r="AH1443">
        <v>175</v>
      </c>
      <c r="AJ1443">
        <v>179</v>
      </c>
      <c r="AK1443">
        <v>103</v>
      </c>
      <c r="AL1443">
        <v>102</v>
      </c>
      <c r="AN1443">
        <v>179.6</v>
      </c>
      <c r="AP1443">
        <v>120</v>
      </c>
      <c r="AQ1443">
        <v>120</v>
      </c>
      <c r="AR1443">
        <v>140</v>
      </c>
      <c r="AS1443">
        <v>103</v>
      </c>
      <c r="AT1443">
        <v>10</v>
      </c>
      <c r="AV1443">
        <v>6</v>
      </c>
      <c r="AX1443">
        <v>2</v>
      </c>
      <c r="BC1443">
        <v>18</v>
      </c>
      <c r="BD1443">
        <v>1218</v>
      </c>
      <c r="BE1443">
        <v>1.4999999999999999E-2</v>
      </c>
      <c r="BF1443">
        <v>1.4999999999999999E-2</v>
      </c>
      <c r="BG1443">
        <v>1</v>
      </c>
      <c r="BH1443">
        <v>0.1</v>
      </c>
      <c r="BI1443">
        <v>7.3</v>
      </c>
      <c r="BJ1443">
        <v>3.2</v>
      </c>
      <c r="BK1443">
        <v>218.8</v>
      </c>
      <c r="BL1443" t="s">
        <v>157</v>
      </c>
      <c r="BM1443" t="s">
        <v>158</v>
      </c>
      <c r="BN1443" t="s">
        <v>365</v>
      </c>
      <c r="BO1443" t="s">
        <v>168</v>
      </c>
      <c r="BP1443">
        <v>13</v>
      </c>
    </row>
    <row r="1444" spans="1:68" hidden="1" x14ac:dyDescent="0.2">
      <c r="A1444">
        <v>2021</v>
      </c>
      <c r="B1444">
        <v>3</v>
      </c>
      <c r="C1444" s="260">
        <v>44285</v>
      </c>
      <c r="D1444">
        <v>259</v>
      </c>
      <c r="E1444">
        <v>183</v>
      </c>
      <c r="F1444">
        <v>26</v>
      </c>
      <c r="G1444" t="s">
        <v>407</v>
      </c>
      <c r="H1444" t="s">
        <v>408</v>
      </c>
      <c r="I1444" t="s">
        <v>374</v>
      </c>
      <c r="J1444">
        <v>12</v>
      </c>
      <c r="K1444">
        <v>1</v>
      </c>
      <c r="L1444">
        <v>3</v>
      </c>
      <c r="M1444">
        <v>2.79</v>
      </c>
      <c r="N1444">
        <v>3.21</v>
      </c>
      <c r="T1444">
        <v>2</v>
      </c>
      <c r="U1444">
        <v>3</v>
      </c>
      <c r="V1444">
        <v>3</v>
      </c>
      <c r="W1444">
        <v>3</v>
      </c>
      <c r="X1444">
        <v>3</v>
      </c>
      <c r="Y1444">
        <v>81</v>
      </c>
      <c r="Z1444">
        <v>79</v>
      </c>
      <c r="AF1444">
        <v>4</v>
      </c>
      <c r="AG1444">
        <v>3</v>
      </c>
      <c r="AH1444">
        <v>3</v>
      </c>
      <c r="AJ1444">
        <v>3</v>
      </c>
      <c r="AK1444">
        <v>79</v>
      </c>
      <c r="AL1444">
        <v>81</v>
      </c>
      <c r="AN1444">
        <v>2.9</v>
      </c>
      <c r="AP1444">
        <v>508</v>
      </c>
      <c r="AQ1444">
        <v>85</v>
      </c>
      <c r="AR1444">
        <v>540</v>
      </c>
      <c r="AS1444">
        <v>80</v>
      </c>
      <c r="AT1444">
        <v>19</v>
      </c>
      <c r="AU1444">
        <v>24</v>
      </c>
      <c r="AV1444">
        <v>20</v>
      </c>
      <c r="AX1444">
        <v>5</v>
      </c>
      <c r="BC1444">
        <v>68</v>
      </c>
      <c r="BD1444">
        <v>7068</v>
      </c>
      <c r="BE1444">
        <v>0.02</v>
      </c>
      <c r="BF1444">
        <v>0.01</v>
      </c>
      <c r="BG1444">
        <v>1</v>
      </c>
      <c r="BH1444">
        <v>22.7</v>
      </c>
      <c r="BI1444">
        <v>2356</v>
      </c>
      <c r="BJ1444">
        <v>0.2</v>
      </c>
      <c r="BK1444">
        <v>20.5</v>
      </c>
      <c r="BL1444" t="s">
        <v>241</v>
      </c>
      <c r="BM1444" t="s">
        <v>241</v>
      </c>
      <c r="BP1444">
        <v>13</v>
      </c>
    </row>
    <row r="1445" spans="1:68" hidden="1" x14ac:dyDescent="0.2">
      <c r="A1445">
        <v>2021</v>
      </c>
      <c r="B1445">
        <v>3</v>
      </c>
      <c r="C1445" s="260">
        <v>44285</v>
      </c>
      <c r="D1445">
        <v>214</v>
      </c>
      <c r="E1445">
        <v>142</v>
      </c>
      <c r="F1445">
        <v>47</v>
      </c>
      <c r="G1445" t="s">
        <v>258</v>
      </c>
      <c r="H1445" t="s">
        <v>259</v>
      </c>
      <c r="I1445" t="s">
        <v>203</v>
      </c>
      <c r="J1445">
        <v>4</v>
      </c>
      <c r="K1445">
        <v>1</v>
      </c>
      <c r="L1445">
        <v>351</v>
      </c>
      <c r="M1445">
        <v>326.43</v>
      </c>
      <c r="N1445">
        <v>375.57</v>
      </c>
      <c r="AG1445">
        <v>337</v>
      </c>
      <c r="AH1445">
        <v>345</v>
      </c>
      <c r="AJ1445">
        <v>318</v>
      </c>
      <c r="AK1445">
        <v>190</v>
      </c>
      <c r="AL1445">
        <v>190</v>
      </c>
      <c r="AN1445">
        <v>333.3</v>
      </c>
      <c r="AP1445">
        <v>68</v>
      </c>
      <c r="AQ1445">
        <v>212</v>
      </c>
      <c r="AR1445">
        <v>76</v>
      </c>
      <c r="AS1445">
        <v>190</v>
      </c>
      <c r="AT1445">
        <v>3</v>
      </c>
      <c r="AV1445">
        <v>2</v>
      </c>
      <c r="BC1445">
        <v>5</v>
      </c>
      <c r="BD1445">
        <v>544</v>
      </c>
      <c r="BE1445">
        <v>0.02</v>
      </c>
      <c r="BF1445">
        <v>8.9999999999999993E-3</v>
      </c>
      <c r="BG1445">
        <v>1</v>
      </c>
      <c r="BH1445">
        <v>0</v>
      </c>
      <c r="BI1445">
        <v>1.6</v>
      </c>
      <c r="BJ1445">
        <v>1.7</v>
      </c>
      <c r="BK1445">
        <v>181.3</v>
      </c>
      <c r="BL1445" t="s">
        <v>181</v>
      </c>
      <c r="BM1445" t="s">
        <v>199</v>
      </c>
      <c r="BN1445" t="s">
        <v>260</v>
      </c>
      <c r="BP1445">
        <v>13</v>
      </c>
    </row>
    <row r="1446" spans="1:68" hidden="1" x14ac:dyDescent="0.2">
      <c r="A1446">
        <v>2021</v>
      </c>
      <c r="B1446">
        <v>3</v>
      </c>
      <c r="C1446" s="260">
        <v>44285</v>
      </c>
      <c r="D1446">
        <v>4</v>
      </c>
      <c r="E1446">
        <v>11</v>
      </c>
      <c r="F1446">
        <v>48</v>
      </c>
      <c r="G1446" t="s">
        <v>201</v>
      </c>
      <c r="H1446" t="s">
        <v>202</v>
      </c>
      <c r="I1446" t="s">
        <v>203</v>
      </c>
      <c r="J1446">
        <v>2</v>
      </c>
      <c r="K1446">
        <v>2</v>
      </c>
      <c r="L1446">
        <v>212</v>
      </c>
      <c r="M1446">
        <v>197.16</v>
      </c>
      <c r="N1446">
        <v>226.84</v>
      </c>
      <c r="T1446">
        <v>236</v>
      </c>
      <c r="U1446">
        <v>225</v>
      </c>
      <c r="V1446">
        <v>215</v>
      </c>
      <c r="W1446">
        <v>213</v>
      </c>
      <c r="X1446">
        <v>211</v>
      </c>
      <c r="Y1446">
        <v>138</v>
      </c>
      <c r="Z1446">
        <v>135</v>
      </c>
      <c r="AN1446">
        <v>220</v>
      </c>
      <c r="AP1446">
        <v>37</v>
      </c>
      <c r="AQ1446">
        <v>195</v>
      </c>
      <c r="AR1446">
        <v>53</v>
      </c>
      <c r="AS1446">
        <v>137</v>
      </c>
      <c r="AT1446">
        <v>6</v>
      </c>
      <c r="AV1446">
        <v>2</v>
      </c>
      <c r="BC1446">
        <v>8</v>
      </c>
      <c r="BD1446">
        <v>616</v>
      </c>
      <c r="BE1446">
        <v>0.02</v>
      </c>
      <c r="BF1446">
        <v>1.2999999999999999E-2</v>
      </c>
      <c r="BG1446">
        <v>1</v>
      </c>
      <c r="BH1446">
        <v>0</v>
      </c>
      <c r="BI1446">
        <v>2.9</v>
      </c>
      <c r="BJ1446">
        <v>1.8</v>
      </c>
      <c r="BK1446">
        <v>135.5</v>
      </c>
      <c r="BL1446" t="s">
        <v>181</v>
      </c>
      <c r="BM1446" t="s">
        <v>199</v>
      </c>
      <c r="BN1446" t="s">
        <v>204</v>
      </c>
      <c r="BP1446">
        <v>13</v>
      </c>
    </row>
    <row r="1447" spans="1:68" hidden="1" x14ac:dyDescent="0.2">
      <c r="A1447">
        <v>2021</v>
      </c>
      <c r="B1447">
        <v>3</v>
      </c>
      <c r="C1447" s="260">
        <v>44285</v>
      </c>
      <c r="D1447">
        <v>4</v>
      </c>
      <c r="E1447">
        <v>12</v>
      </c>
      <c r="F1447">
        <v>48</v>
      </c>
      <c r="G1447" t="s">
        <v>205</v>
      </c>
      <c r="H1447" t="s">
        <v>206</v>
      </c>
      <c r="I1447" t="s">
        <v>203</v>
      </c>
      <c r="J1447">
        <v>2</v>
      </c>
      <c r="K1447">
        <v>2</v>
      </c>
      <c r="L1447">
        <v>212</v>
      </c>
      <c r="M1447">
        <v>197.16</v>
      </c>
      <c r="N1447">
        <v>226.84</v>
      </c>
      <c r="T1447">
        <v>235</v>
      </c>
      <c r="U1447">
        <v>218</v>
      </c>
      <c r="V1447">
        <v>225</v>
      </c>
      <c r="W1447">
        <v>218</v>
      </c>
      <c r="X1447">
        <v>205</v>
      </c>
      <c r="Y1447">
        <v>138</v>
      </c>
      <c r="Z1447">
        <v>135</v>
      </c>
      <c r="AN1447">
        <v>220.2</v>
      </c>
      <c r="AP1447">
        <v>37</v>
      </c>
      <c r="AQ1447">
        <v>195</v>
      </c>
      <c r="AR1447">
        <v>53</v>
      </c>
      <c r="AS1447">
        <v>137</v>
      </c>
      <c r="AT1447">
        <v>4</v>
      </c>
      <c r="AV1447">
        <v>4</v>
      </c>
      <c r="BC1447">
        <v>8</v>
      </c>
      <c r="BD1447">
        <v>616</v>
      </c>
      <c r="BE1447">
        <v>0.02</v>
      </c>
      <c r="BF1447">
        <v>1.2999999999999999E-2</v>
      </c>
      <c r="BG1447">
        <v>1</v>
      </c>
      <c r="BH1447">
        <v>0</v>
      </c>
      <c r="BI1447">
        <v>2.9</v>
      </c>
      <c r="BJ1447">
        <v>1.8</v>
      </c>
      <c r="BK1447">
        <v>135.6</v>
      </c>
      <c r="BL1447" t="s">
        <v>181</v>
      </c>
      <c r="BM1447" t="s">
        <v>199</v>
      </c>
      <c r="BN1447" t="s">
        <v>207</v>
      </c>
      <c r="BP1447">
        <v>13</v>
      </c>
    </row>
    <row r="1448" spans="1:68" hidden="1" x14ac:dyDescent="0.2">
      <c r="A1448">
        <v>2021</v>
      </c>
      <c r="B1448">
        <v>3</v>
      </c>
      <c r="C1448" s="260">
        <v>44285</v>
      </c>
      <c r="D1448">
        <v>334</v>
      </c>
      <c r="E1448">
        <v>254</v>
      </c>
      <c r="F1448">
        <v>49</v>
      </c>
      <c r="G1448" t="s">
        <v>208</v>
      </c>
      <c r="H1448" t="s">
        <v>209</v>
      </c>
      <c r="I1448" t="s">
        <v>203</v>
      </c>
      <c r="J1448">
        <v>4</v>
      </c>
      <c r="K1448">
        <v>2</v>
      </c>
      <c r="L1448">
        <v>203</v>
      </c>
      <c r="M1448">
        <v>188.79</v>
      </c>
      <c r="N1448">
        <v>217.21</v>
      </c>
      <c r="T1448">
        <v>215</v>
      </c>
      <c r="U1448">
        <v>219</v>
      </c>
      <c r="V1448">
        <v>205</v>
      </c>
      <c r="W1448">
        <v>211</v>
      </c>
      <c r="X1448">
        <v>209</v>
      </c>
      <c r="Y1448">
        <v>145</v>
      </c>
      <c r="AF1448">
        <v>198</v>
      </c>
      <c r="AH1448">
        <v>228</v>
      </c>
      <c r="AJ1448">
        <v>211</v>
      </c>
      <c r="AK1448">
        <v>144</v>
      </c>
      <c r="AL1448">
        <v>141</v>
      </c>
      <c r="AN1448">
        <v>212</v>
      </c>
      <c r="AP1448">
        <v>88</v>
      </c>
      <c r="AQ1448">
        <v>164</v>
      </c>
      <c r="AR1448">
        <v>100</v>
      </c>
      <c r="AS1448">
        <v>143</v>
      </c>
      <c r="AT1448">
        <v>8</v>
      </c>
      <c r="AV1448">
        <v>9</v>
      </c>
      <c r="BC1448">
        <v>17</v>
      </c>
      <c r="BD1448">
        <v>1937</v>
      </c>
      <c r="BE1448">
        <v>0.02</v>
      </c>
      <c r="BF1448">
        <v>8.9999999999999993E-3</v>
      </c>
      <c r="BG1448">
        <v>1</v>
      </c>
      <c r="BH1448">
        <v>0.1</v>
      </c>
      <c r="BI1448">
        <v>9.5</v>
      </c>
      <c r="BJ1448">
        <v>3.6</v>
      </c>
      <c r="BK1448">
        <v>410.6</v>
      </c>
      <c r="BL1448" t="s">
        <v>181</v>
      </c>
      <c r="BM1448" t="s">
        <v>196</v>
      </c>
      <c r="BN1448" t="s">
        <v>210</v>
      </c>
      <c r="BP1448">
        <v>13</v>
      </c>
    </row>
    <row r="1449" spans="1:68" hidden="1" x14ac:dyDescent="0.2">
      <c r="A1449">
        <v>2021</v>
      </c>
      <c r="B1449">
        <v>4</v>
      </c>
      <c r="C1449" s="260">
        <v>44286</v>
      </c>
      <c r="D1449">
        <v>47</v>
      </c>
      <c r="E1449">
        <v>122</v>
      </c>
      <c r="F1449">
        <v>2</v>
      </c>
      <c r="G1449" t="s">
        <v>154</v>
      </c>
      <c r="H1449" t="s">
        <v>155</v>
      </c>
      <c r="I1449" t="s">
        <v>156</v>
      </c>
      <c r="J1449">
        <v>2</v>
      </c>
      <c r="K1449">
        <v>1</v>
      </c>
      <c r="L1449">
        <v>280</v>
      </c>
      <c r="M1449">
        <v>267.39999999999998</v>
      </c>
      <c r="N1449">
        <v>292.60000000000002</v>
      </c>
      <c r="V1449">
        <v>249</v>
      </c>
      <c r="W1449">
        <v>248</v>
      </c>
      <c r="X1449">
        <v>268</v>
      </c>
      <c r="Z1449">
        <v>117</v>
      </c>
      <c r="AF1449">
        <v>301</v>
      </c>
      <c r="AG1449">
        <v>284</v>
      </c>
      <c r="AH1449">
        <v>285</v>
      </c>
      <c r="AI1449">
        <v>290</v>
      </c>
      <c r="AJ1449">
        <v>284</v>
      </c>
      <c r="AK1449">
        <v>118</v>
      </c>
      <c r="AL1449">
        <v>115</v>
      </c>
      <c r="AN1449">
        <v>276.10000000000002</v>
      </c>
      <c r="AP1449">
        <v>63</v>
      </c>
      <c r="AQ1449">
        <v>115</v>
      </c>
      <c r="AR1449">
        <v>62</v>
      </c>
      <c r="AS1449">
        <v>117</v>
      </c>
      <c r="AT1449">
        <v>8</v>
      </c>
      <c r="AU1449">
        <v>2</v>
      </c>
      <c r="AV1449">
        <v>5</v>
      </c>
      <c r="BC1449">
        <v>15</v>
      </c>
      <c r="BD1449">
        <v>615</v>
      </c>
      <c r="BE1449">
        <v>1.4999999999999999E-2</v>
      </c>
      <c r="BF1449">
        <v>2.4E-2</v>
      </c>
      <c r="BH1449">
        <v>0.1</v>
      </c>
      <c r="BI1449">
        <v>2.2000000000000002</v>
      </c>
      <c r="BJ1449">
        <v>4.0999999999999996</v>
      </c>
      <c r="BK1449">
        <v>169.8</v>
      </c>
      <c r="BL1449" t="s">
        <v>157</v>
      </c>
      <c r="BM1449" t="s">
        <v>158</v>
      </c>
      <c r="BN1449" t="s">
        <v>159</v>
      </c>
      <c r="BO1449" t="s">
        <v>160</v>
      </c>
      <c r="BP1449">
        <v>13</v>
      </c>
    </row>
    <row r="1450" spans="1:68" hidden="1" x14ac:dyDescent="0.2">
      <c r="A1450">
        <v>2021</v>
      </c>
      <c r="B1450">
        <v>4</v>
      </c>
      <c r="C1450" s="260">
        <v>44286</v>
      </c>
      <c r="D1450">
        <v>137</v>
      </c>
      <c r="E1450">
        <v>273</v>
      </c>
      <c r="F1450">
        <v>3</v>
      </c>
      <c r="G1450" t="s">
        <v>254</v>
      </c>
      <c r="H1450" t="s">
        <v>255</v>
      </c>
      <c r="I1450" t="s">
        <v>163</v>
      </c>
      <c r="J1450">
        <v>3</v>
      </c>
      <c r="K1450">
        <v>2</v>
      </c>
      <c r="L1450">
        <v>564</v>
      </c>
      <c r="M1450">
        <v>524.52</v>
      </c>
      <c r="N1450">
        <v>603.48</v>
      </c>
      <c r="AJ1450">
        <v>548</v>
      </c>
      <c r="AL1450">
        <v>156</v>
      </c>
      <c r="AN1450">
        <v>548</v>
      </c>
      <c r="AP1450">
        <v>93</v>
      </c>
      <c r="AQ1450">
        <v>116</v>
      </c>
      <c r="AR1450">
        <v>69</v>
      </c>
      <c r="AS1450">
        <v>156</v>
      </c>
      <c r="AT1450">
        <v>1</v>
      </c>
      <c r="AU1450">
        <v>2</v>
      </c>
      <c r="AV1450">
        <v>1</v>
      </c>
      <c r="BC1450">
        <v>4</v>
      </c>
      <c r="BD1450">
        <v>124</v>
      </c>
      <c r="BE1450">
        <v>1.4999999999999999E-2</v>
      </c>
      <c r="BF1450">
        <v>3.2000000000000001E-2</v>
      </c>
      <c r="BH1450">
        <v>0</v>
      </c>
      <c r="BI1450">
        <v>0.2</v>
      </c>
      <c r="BJ1450">
        <v>2.2000000000000002</v>
      </c>
      <c r="BK1450">
        <v>68</v>
      </c>
      <c r="BL1450" t="s">
        <v>164</v>
      </c>
      <c r="BP1450">
        <v>13</v>
      </c>
    </row>
    <row r="1451" spans="1:68" hidden="1" x14ac:dyDescent="0.2">
      <c r="A1451">
        <v>2021</v>
      </c>
      <c r="B1451">
        <v>4</v>
      </c>
      <c r="C1451" s="260">
        <v>44286</v>
      </c>
      <c r="D1451">
        <v>182</v>
      </c>
      <c r="E1451">
        <v>331</v>
      </c>
      <c r="F1451">
        <v>3</v>
      </c>
      <c r="G1451" t="s">
        <v>165</v>
      </c>
      <c r="H1451" t="s">
        <v>166</v>
      </c>
      <c r="I1451" t="s">
        <v>163</v>
      </c>
      <c r="J1451">
        <v>4</v>
      </c>
      <c r="K1451">
        <v>2</v>
      </c>
      <c r="L1451">
        <v>325</v>
      </c>
      <c r="M1451">
        <v>305.82499999999999</v>
      </c>
      <c r="N1451">
        <v>348.07499999999999</v>
      </c>
      <c r="T1451">
        <v>319</v>
      </c>
      <c r="U1451">
        <v>324</v>
      </c>
      <c r="V1451">
        <v>321</v>
      </c>
      <c r="W1451">
        <v>294</v>
      </c>
      <c r="Y1451">
        <v>107</v>
      </c>
      <c r="AN1451">
        <v>314.5</v>
      </c>
      <c r="AP1451">
        <v>110</v>
      </c>
      <c r="AQ1451">
        <v>131</v>
      </c>
      <c r="AR1451">
        <v>135</v>
      </c>
      <c r="AS1451">
        <v>107</v>
      </c>
      <c r="BD1451">
        <v>840</v>
      </c>
      <c r="BE1451">
        <v>1.4999999999999999E-2</v>
      </c>
      <c r="BI1451">
        <v>2.6</v>
      </c>
      <c r="BK1451">
        <v>264.2</v>
      </c>
      <c r="BL1451" t="s">
        <v>157</v>
      </c>
      <c r="BM1451" t="s">
        <v>158</v>
      </c>
      <c r="BN1451" t="s">
        <v>167</v>
      </c>
      <c r="BO1451" t="s">
        <v>168</v>
      </c>
      <c r="BP1451">
        <v>13</v>
      </c>
    </row>
    <row r="1452" spans="1:68" hidden="1" x14ac:dyDescent="0.2">
      <c r="A1452">
        <v>2021</v>
      </c>
      <c r="B1452">
        <v>4</v>
      </c>
      <c r="C1452" s="260">
        <v>44286</v>
      </c>
      <c r="D1452">
        <v>224</v>
      </c>
      <c r="E1452">
        <v>152</v>
      </c>
      <c r="F1452">
        <v>3</v>
      </c>
      <c r="G1452" t="s">
        <v>382</v>
      </c>
      <c r="H1452" t="s">
        <v>383</v>
      </c>
      <c r="I1452" t="s">
        <v>163</v>
      </c>
      <c r="J1452">
        <v>4</v>
      </c>
      <c r="K1452">
        <v>2</v>
      </c>
      <c r="L1452">
        <v>155</v>
      </c>
      <c r="M1452">
        <v>144.15</v>
      </c>
      <c r="N1452">
        <v>165.85</v>
      </c>
      <c r="T1452">
        <v>153</v>
      </c>
      <c r="U1452">
        <v>150</v>
      </c>
      <c r="Y1452">
        <v>105</v>
      </c>
      <c r="Z1452">
        <v>106</v>
      </c>
      <c r="AF1452">
        <v>157</v>
      </c>
      <c r="AK1452">
        <v>137</v>
      </c>
      <c r="AN1452">
        <v>153.30000000000001</v>
      </c>
      <c r="AP1452">
        <v>142</v>
      </c>
      <c r="AQ1452">
        <v>101</v>
      </c>
      <c r="AR1452">
        <v>124</v>
      </c>
      <c r="AS1452">
        <v>116</v>
      </c>
      <c r="AT1452">
        <v>1</v>
      </c>
      <c r="AV1452">
        <v>2</v>
      </c>
      <c r="BC1452">
        <v>3</v>
      </c>
      <c r="BD1452">
        <v>768</v>
      </c>
      <c r="BE1452">
        <v>1.4999999999999999E-2</v>
      </c>
      <c r="BF1452">
        <v>4.0000000000000001E-3</v>
      </c>
      <c r="BG1452">
        <v>1</v>
      </c>
      <c r="BH1452">
        <v>0</v>
      </c>
      <c r="BI1452">
        <v>5</v>
      </c>
      <c r="BJ1452">
        <v>0.5</v>
      </c>
      <c r="BK1452">
        <v>117.7</v>
      </c>
      <c r="BL1452" t="s">
        <v>384</v>
      </c>
      <c r="BM1452" t="s">
        <v>385</v>
      </c>
      <c r="BP1452">
        <v>13</v>
      </c>
    </row>
    <row r="1453" spans="1:68" hidden="1" x14ac:dyDescent="0.2">
      <c r="A1453">
        <v>2021</v>
      </c>
      <c r="B1453">
        <v>4</v>
      </c>
      <c r="C1453" s="260">
        <v>44286</v>
      </c>
      <c r="D1453">
        <v>382</v>
      </c>
      <c r="E1453">
        <v>449</v>
      </c>
      <c r="F1453">
        <v>3</v>
      </c>
      <c r="G1453" t="s">
        <v>300</v>
      </c>
      <c r="H1453" t="s">
        <v>301</v>
      </c>
      <c r="I1453" t="s">
        <v>163</v>
      </c>
      <c r="J1453">
        <v>3</v>
      </c>
      <c r="K1453">
        <v>1</v>
      </c>
      <c r="L1453">
        <v>46</v>
      </c>
      <c r="M1453">
        <v>40.985999999999997</v>
      </c>
      <c r="N1453">
        <v>50.048000000000002</v>
      </c>
      <c r="T1453">
        <v>42</v>
      </c>
      <c r="U1453">
        <v>45</v>
      </c>
      <c r="V1453">
        <v>43</v>
      </c>
      <c r="W1453">
        <v>44</v>
      </c>
      <c r="X1453">
        <v>48</v>
      </c>
      <c r="Y1453">
        <v>95</v>
      </c>
      <c r="Z1453">
        <v>89</v>
      </c>
      <c r="AF1453">
        <v>46</v>
      </c>
      <c r="AG1453">
        <v>44</v>
      </c>
      <c r="AH1453">
        <v>39</v>
      </c>
      <c r="AI1453">
        <v>43</v>
      </c>
      <c r="AJ1453">
        <v>44</v>
      </c>
      <c r="AK1453">
        <v>91</v>
      </c>
      <c r="AL1453">
        <v>90</v>
      </c>
      <c r="AN1453">
        <v>43.8</v>
      </c>
      <c r="AP1453">
        <v>108</v>
      </c>
      <c r="AQ1453">
        <v>100</v>
      </c>
      <c r="AR1453">
        <v>118</v>
      </c>
      <c r="AS1453">
        <v>91</v>
      </c>
      <c r="AT1453">
        <v>8</v>
      </c>
      <c r="AU1453">
        <v>4</v>
      </c>
      <c r="AV1453">
        <v>6</v>
      </c>
      <c r="BC1453">
        <v>18</v>
      </c>
      <c r="BD1453">
        <v>2088</v>
      </c>
      <c r="BE1453">
        <v>1.4999999999999999E-2</v>
      </c>
      <c r="BF1453">
        <v>8.9999999999999993E-3</v>
      </c>
      <c r="BG1453">
        <v>1</v>
      </c>
      <c r="BH1453">
        <v>0.4</v>
      </c>
      <c r="BI1453">
        <v>45.4</v>
      </c>
      <c r="BJ1453">
        <v>0.8</v>
      </c>
      <c r="BK1453">
        <v>91.5</v>
      </c>
      <c r="BL1453" t="s">
        <v>157</v>
      </c>
      <c r="BM1453" t="s">
        <v>158</v>
      </c>
      <c r="BN1453" t="s">
        <v>302</v>
      </c>
      <c r="BO1453" t="s">
        <v>168</v>
      </c>
      <c r="BP1453">
        <v>13</v>
      </c>
    </row>
    <row r="1454" spans="1:68" hidden="1" x14ac:dyDescent="0.2">
      <c r="A1454">
        <v>2021</v>
      </c>
      <c r="B1454">
        <v>4</v>
      </c>
      <c r="C1454" s="260">
        <v>44286</v>
      </c>
      <c r="D1454">
        <v>419</v>
      </c>
      <c r="E1454">
        <v>670</v>
      </c>
      <c r="F1454">
        <v>3</v>
      </c>
      <c r="G1454" t="s">
        <v>452</v>
      </c>
      <c r="H1454" t="s">
        <v>453</v>
      </c>
      <c r="I1454" t="s">
        <v>163</v>
      </c>
      <c r="J1454">
        <v>4</v>
      </c>
      <c r="K1454">
        <v>2</v>
      </c>
      <c r="L1454">
        <v>298</v>
      </c>
      <c r="M1454">
        <v>280.41800000000001</v>
      </c>
      <c r="N1454">
        <v>319.15800000000002</v>
      </c>
      <c r="AH1454">
        <v>300</v>
      </c>
      <c r="AI1454">
        <v>306</v>
      </c>
      <c r="AJ1454">
        <v>298</v>
      </c>
      <c r="AL1454">
        <v>177</v>
      </c>
      <c r="AN1454">
        <v>301.3</v>
      </c>
      <c r="AP1454">
        <v>96</v>
      </c>
      <c r="AQ1454">
        <v>150</v>
      </c>
      <c r="AR1454">
        <v>81</v>
      </c>
      <c r="AS1454">
        <v>177</v>
      </c>
      <c r="AT1454">
        <v>6</v>
      </c>
      <c r="AU1454">
        <v>2</v>
      </c>
      <c r="AV1454">
        <v>5</v>
      </c>
      <c r="BC1454">
        <v>13</v>
      </c>
      <c r="BD1454">
        <v>445</v>
      </c>
      <c r="BE1454">
        <v>1.4999999999999999E-2</v>
      </c>
      <c r="BF1454">
        <v>2.9000000000000001E-2</v>
      </c>
      <c r="BH1454">
        <v>0</v>
      </c>
      <c r="BI1454">
        <v>1.5</v>
      </c>
      <c r="BJ1454">
        <v>3.9</v>
      </c>
      <c r="BK1454">
        <v>134.1</v>
      </c>
      <c r="BL1454" t="s">
        <v>157</v>
      </c>
      <c r="BM1454" t="s">
        <v>158</v>
      </c>
      <c r="BN1454" t="s">
        <v>454</v>
      </c>
      <c r="BO1454" t="s">
        <v>168</v>
      </c>
      <c r="BP1454">
        <v>13</v>
      </c>
    </row>
    <row r="1455" spans="1:68" hidden="1" x14ac:dyDescent="0.2">
      <c r="A1455">
        <v>2021</v>
      </c>
      <c r="B1455">
        <v>4</v>
      </c>
      <c r="C1455" s="260">
        <v>44286</v>
      </c>
      <c r="D1455">
        <v>417</v>
      </c>
      <c r="E1455">
        <v>660</v>
      </c>
      <c r="F1455">
        <v>4</v>
      </c>
      <c r="G1455" t="s">
        <v>442</v>
      </c>
      <c r="H1455" t="s">
        <v>443</v>
      </c>
      <c r="I1455" t="s">
        <v>163</v>
      </c>
      <c r="J1455">
        <v>1</v>
      </c>
      <c r="K1455">
        <v>6</v>
      </c>
      <c r="L1455">
        <v>1265</v>
      </c>
      <c r="M1455">
        <v>1190.365</v>
      </c>
      <c r="N1455">
        <v>1354.8150000000001</v>
      </c>
      <c r="W1455">
        <v>1354</v>
      </c>
      <c r="X1455">
        <v>1118</v>
      </c>
      <c r="Z1455">
        <v>150</v>
      </c>
      <c r="AF1455">
        <v>1454</v>
      </c>
      <c r="AK1455">
        <v>137</v>
      </c>
      <c r="AN1455">
        <v>1308.7</v>
      </c>
      <c r="AP1455">
        <v>20</v>
      </c>
      <c r="AQ1455">
        <v>180</v>
      </c>
      <c r="AR1455">
        <v>25</v>
      </c>
      <c r="AS1455">
        <v>144</v>
      </c>
      <c r="AT1455">
        <v>3</v>
      </c>
      <c r="AU1455">
        <v>3</v>
      </c>
      <c r="AV1455">
        <v>2</v>
      </c>
      <c r="AW1455">
        <v>2</v>
      </c>
      <c r="AX1455">
        <v>0</v>
      </c>
      <c r="BC1455">
        <v>10</v>
      </c>
      <c r="BD1455">
        <v>226</v>
      </c>
      <c r="BE1455">
        <v>1.4999999999999999E-2</v>
      </c>
      <c r="BF1455">
        <v>4.3999999999999997E-2</v>
      </c>
      <c r="BH1455">
        <v>0</v>
      </c>
      <c r="BI1455">
        <v>0.2</v>
      </c>
      <c r="BJ1455">
        <v>13.1</v>
      </c>
      <c r="BK1455">
        <v>295.8</v>
      </c>
      <c r="BL1455" t="s">
        <v>157</v>
      </c>
      <c r="BM1455" t="s">
        <v>158</v>
      </c>
      <c r="BN1455" t="s">
        <v>444</v>
      </c>
      <c r="BO1455" t="s">
        <v>168</v>
      </c>
      <c r="BP1455">
        <v>13</v>
      </c>
    </row>
    <row r="1456" spans="1:68" hidden="1" x14ac:dyDescent="0.2">
      <c r="A1456">
        <v>2021</v>
      </c>
      <c r="B1456">
        <v>4</v>
      </c>
      <c r="C1456" s="260">
        <v>44286</v>
      </c>
      <c r="D1456">
        <v>417</v>
      </c>
      <c r="E1456">
        <v>661</v>
      </c>
      <c r="F1456">
        <v>4</v>
      </c>
      <c r="G1456" t="s">
        <v>445</v>
      </c>
      <c r="H1456" t="s">
        <v>446</v>
      </c>
      <c r="I1456" t="s">
        <v>163</v>
      </c>
      <c r="J1456">
        <v>1</v>
      </c>
      <c r="K1456">
        <v>6</v>
      </c>
      <c r="L1456">
        <v>138</v>
      </c>
      <c r="M1456">
        <v>129.858</v>
      </c>
      <c r="N1456">
        <v>147.798</v>
      </c>
      <c r="W1456">
        <v>139</v>
      </c>
      <c r="X1456">
        <v>135</v>
      </c>
      <c r="Z1456">
        <v>150</v>
      </c>
      <c r="AF1456">
        <v>157</v>
      </c>
      <c r="AK1456">
        <v>137</v>
      </c>
      <c r="AN1456">
        <v>143.69999999999999</v>
      </c>
      <c r="AP1456">
        <v>20</v>
      </c>
      <c r="AQ1456">
        <v>180</v>
      </c>
      <c r="AR1456">
        <v>25</v>
      </c>
      <c r="AS1456">
        <v>144</v>
      </c>
      <c r="AT1456">
        <v>3</v>
      </c>
      <c r="AU1456">
        <v>3</v>
      </c>
      <c r="AV1456">
        <v>2</v>
      </c>
      <c r="AW1456">
        <v>2</v>
      </c>
      <c r="AX1456">
        <v>0</v>
      </c>
      <c r="BC1456">
        <v>10</v>
      </c>
      <c r="BD1456">
        <v>226</v>
      </c>
      <c r="BE1456">
        <v>1.4999999999999999E-2</v>
      </c>
      <c r="BF1456">
        <v>4.3999999999999997E-2</v>
      </c>
      <c r="BH1456">
        <v>0.1</v>
      </c>
      <c r="BI1456">
        <v>1.6</v>
      </c>
      <c r="BJ1456">
        <v>1.4</v>
      </c>
      <c r="BK1456">
        <v>32.5</v>
      </c>
      <c r="BL1456" t="s">
        <v>157</v>
      </c>
      <c r="BM1456" t="s">
        <v>158</v>
      </c>
      <c r="BN1456" t="s">
        <v>447</v>
      </c>
      <c r="BO1456" t="s">
        <v>168</v>
      </c>
      <c r="BP1456">
        <v>13</v>
      </c>
    </row>
    <row r="1457" spans="1:68" hidden="1" x14ac:dyDescent="0.2">
      <c r="A1457">
        <v>2021</v>
      </c>
      <c r="B1457">
        <v>4</v>
      </c>
      <c r="C1457" s="260">
        <v>44286</v>
      </c>
      <c r="D1457">
        <v>18</v>
      </c>
      <c r="E1457">
        <v>49</v>
      </c>
      <c r="F1457">
        <v>5</v>
      </c>
      <c r="G1457" t="s">
        <v>303</v>
      </c>
      <c r="H1457" t="s">
        <v>304</v>
      </c>
      <c r="I1457" t="s">
        <v>156</v>
      </c>
      <c r="J1457">
        <v>2</v>
      </c>
      <c r="K1457">
        <v>3</v>
      </c>
      <c r="L1457">
        <v>100</v>
      </c>
      <c r="M1457">
        <v>95.5</v>
      </c>
      <c r="N1457">
        <v>104.5</v>
      </c>
      <c r="T1457">
        <v>115</v>
      </c>
      <c r="U1457">
        <v>106</v>
      </c>
      <c r="V1457">
        <v>97</v>
      </c>
      <c r="W1457">
        <v>96</v>
      </c>
      <c r="X1457">
        <v>104</v>
      </c>
      <c r="Y1457">
        <v>99</v>
      </c>
      <c r="Z1457">
        <v>101</v>
      </c>
      <c r="AG1457">
        <v>102</v>
      </c>
      <c r="AH1457">
        <v>101</v>
      </c>
      <c r="AI1457">
        <v>102</v>
      </c>
      <c r="AJ1457">
        <v>98</v>
      </c>
      <c r="AK1457">
        <v>100</v>
      </c>
      <c r="AL1457">
        <v>96</v>
      </c>
      <c r="AN1457">
        <v>102.3</v>
      </c>
      <c r="AP1457">
        <v>101</v>
      </c>
      <c r="AQ1457">
        <v>107</v>
      </c>
      <c r="AR1457">
        <v>73</v>
      </c>
      <c r="AS1457">
        <v>99</v>
      </c>
      <c r="AT1457">
        <v>12</v>
      </c>
      <c r="AU1457">
        <v>6</v>
      </c>
      <c r="AV1457">
        <v>7</v>
      </c>
      <c r="BC1457">
        <v>25</v>
      </c>
      <c r="BD1457">
        <v>2041</v>
      </c>
      <c r="BE1457">
        <v>1.4999999999999999E-2</v>
      </c>
      <c r="BF1457">
        <v>1.2E-2</v>
      </c>
      <c r="BG1457">
        <v>1</v>
      </c>
      <c r="BH1457">
        <v>0.3</v>
      </c>
      <c r="BI1457">
        <v>20.399999999999999</v>
      </c>
      <c r="BJ1457">
        <v>2.6</v>
      </c>
      <c r="BK1457">
        <v>208.8</v>
      </c>
      <c r="BL1457" t="s">
        <v>157</v>
      </c>
      <c r="BM1457" t="s">
        <v>158</v>
      </c>
      <c r="BN1457" t="s">
        <v>305</v>
      </c>
      <c r="BO1457" t="s">
        <v>160</v>
      </c>
      <c r="BP1457">
        <v>13</v>
      </c>
    </row>
    <row r="1458" spans="1:68" hidden="1" x14ac:dyDescent="0.2">
      <c r="A1458">
        <v>2021</v>
      </c>
      <c r="B1458">
        <v>4</v>
      </c>
      <c r="C1458" s="260">
        <v>44286</v>
      </c>
      <c r="D1458">
        <v>18</v>
      </c>
      <c r="E1458">
        <v>50</v>
      </c>
      <c r="F1458">
        <v>5</v>
      </c>
      <c r="G1458" t="s">
        <v>306</v>
      </c>
      <c r="H1458" t="s">
        <v>307</v>
      </c>
      <c r="I1458" t="s">
        <v>156</v>
      </c>
      <c r="J1458">
        <v>2</v>
      </c>
      <c r="K1458">
        <v>3</v>
      </c>
      <c r="L1458">
        <v>54</v>
      </c>
      <c r="M1458">
        <v>51.57</v>
      </c>
      <c r="N1458">
        <v>56.43</v>
      </c>
      <c r="T1458">
        <v>63</v>
      </c>
      <c r="U1458">
        <v>56</v>
      </c>
      <c r="V1458">
        <v>52</v>
      </c>
      <c r="W1458">
        <v>51</v>
      </c>
      <c r="X1458">
        <v>56</v>
      </c>
      <c r="Y1458">
        <v>99</v>
      </c>
      <c r="Z1458">
        <v>101</v>
      </c>
      <c r="AG1458">
        <v>54</v>
      </c>
      <c r="AH1458">
        <v>55</v>
      </c>
      <c r="AI1458">
        <v>54</v>
      </c>
      <c r="AJ1458">
        <v>52</v>
      </c>
      <c r="AK1458">
        <v>100</v>
      </c>
      <c r="AL1458">
        <v>96</v>
      </c>
      <c r="AN1458">
        <v>54.8</v>
      </c>
      <c r="AP1458">
        <v>101</v>
      </c>
      <c r="AQ1458">
        <v>107</v>
      </c>
      <c r="AR1458">
        <v>73</v>
      </c>
      <c r="AS1458">
        <v>99</v>
      </c>
      <c r="AT1458">
        <v>8</v>
      </c>
      <c r="AU1458">
        <v>6</v>
      </c>
      <c r="AV1458">
        <v>10</v>
      </c>
      <c r="BC1458">
        <v>24</v>
      </c>
      <c r="BD1458">
        <v>2040</v>
      </c>
      <c r="BE1458">
        <v>1.4999999999999999E-2</v>
      </c>
      <c r="BF1458">
        <v>1.2E-2</v>
      </c>
      <c r="BG1458">
        <v>1</v>
      </c>
      <c r="BH1458">
        <v>0.4</v>
      </c>
      <c r="BI1458">
        <v>37.799999999999997</v>
      </c>
      <c r="BJ1458">
        <v>1.3</v>
      </c>
      <c r="BK1458">
        <v>111.8</v>
      </c>
      <c r="BL1458" t="s">
        <v>157</v>
      </c>
      <c r="BM1458" t="s">
        <v>158</v>
      </c>
      <c r="BN1458" t="s">
        <v>308</v>
      </c>
      <c r="BO1458" t="s">
        <v>160</v>
      </c>
      <c r="BP1458">
        <v>13</v>
      </c>
    </row>
    <row r="1459" spans="1:68" hidden="1" x14ac:dyDescent="0.2">
      <c r="A1459">
        <v>2021</v>
      </c>
      <c r="B1459">
        <v>4</v>
      </c>
      <c r="C1459" s="260">
        <v>44286</v>
      </c>
      <c r="D1459">
        <v>384</v>
      </c>
      <c r="E1459">
        <v>556</v>
      </c>
      <c r="F1459">
        <v>5</v>
      </c>
      <c r="G1459" t="s">
        <v>171</v>
      </c>
      <c r="H1459" t="s">
        <v>172</v>
      </c>
      <c r="I1459" t="s">
        <v>163</v>
      </c>
      <c r="J1459">
        <v>1</v>
      </c>
      <c r="K1459">
        <v>6</v>
      </c>
      <c r="L1459">
        <v>1066</v>
      </c>
      <c r="M1459">
        <v>1003.106</v>
      </c>
      <c r="N1459">
        <v>1141.6859999999999</v>
      </c>
      <c r="T1459">
        <v>1045</v>
      </c>
      <c r="U1459">
        <v>1078</v>
      </c>
      <c r="V1459">
        <v>1052</v>
      </c>
      <c r="W1459">
        <v>1117</v>
      </c>
      <c r="X1459">
        <v>1077</v>
      </c>
      <c r="Y1459">
        <v>157</v>
      </c>
      <c r="Z1459">
        <v>160</v>
      </c>
      <c r="AF1459">
        <v>1147</v>
      </c>
      <c r="AG1459">
        <v>1098</v>
      </c>
      <c r="AH1459">
        <v>1052</v>
      </c>
      <c r="AI1459">
        <v>1111</v>
      </c>
      <c r="AJ1459">
        <v>1065</v>
      </c>
      <c r="AK1459">
        <v>160</v>
      </c>
      <c r="AL1459">
        <v>157</v>
      </c>
      <c r="AN1459">
        <v>1084.2</v>
      </c>
      <c r="AP1459">
        <v>20</v>
      </c>
      <c r="AQ1459">
        <v>180</v>
      </c>
      <c r="AR1459">
        <v>23</v>
      </c>
      <c r="AS1459">
        <v>159</v>
      </c>
      <c r="AT1459">
        <v>3</v>
      </c>
      <c r="AU1459">
        <v>4</v>
      </c>
      <c r="AV1459">
        <v>3</v>
      </c>
      <c r="AX1459">
        <v>0</v>
      </c>
      <c r="BC1459">
        <v>10</v>
      </c>
      <c r="BD1459">
        <v>370</v>
      </c>
      <c r="BE1459">
        <v>1.4999999999999999E-2</v>
      </c>
      <c r="BF1459">
        <v>2.7E-2</v>
      </c>
      <c r="BH1459">
        <v>0</v>
      </c>
      <c r="BI1459">
        <v>0.3</v>
      </c>
      <c r="BJ1459">
        <v>10.8</v>
      </c>
      <c r="BK1459">
        <v>401.2</v>
      </c>
      <c r="BL1459" t="s">
        <v>157</v>
      </c>
      <c r="BM1459" t="s">
        <v>158</v>
      </c>
      <c r="BN1459" t="s">
        <v>173</v>
      </c>
      <c r="BP1459">
        <v>13</v>
      </c>
    </row>
    <row r="1460" spans="1:68" hidden="1" x14ac:dyDescent="0.2">
      <c r="A1460">
        <v>2021</v>
      </c>
      <c r="B1460">
        <v>4</v>
      </c>
      <c r="C1460" s="260">
        <v>44286</v>
      </c>
      <c r="D1460">
        <v>384</v>
      </c>
      <c r="E1460">
        <v>557</v>
      </c>
      <c r="F1460">
        <v>5</v>
      </c>
      <c r="G1460" t="s">
        <v>174</v>
      </c>
      <c r="H1460" t="s">
        <v>175</v>
      </c>
      <c r="I1460" t="s">
        <v>163</v>
      </c>
      <c r="J1460">
        <v>1</v>
      </c>
      <c r="K1460">
        <v>6</v>
      </c>
      <c r="L1460">
        <v>182</v>
      </c>
      <c r="M1460">
        <v>171.262</v>
      </c>
      <c r="N1460">
        <v>194.922</v>
      </c>
      <c r="T1460">
        <v>188</v>
      </c>
      <c r="U1460">
        <v>186</v>
      </c>
      <c r="V1460">
        <v>185</v>
      </c>
      <c r="W1460">
        <v>187</v>
      </c>
      <c r="X1460">
        <v>187</v>
      </c>
      <c r="Y1460">
        <v>157</v>
      </c>
      <c r="Z1460">
        <v>160</v>
      </c>
      <c r="AF1460">
        <v>203</v>
      </c>
      <c r="AG1460">
        <v>188</v>
      </c>
      <c r="AH1460">
        <v>192</v>
      </c>
      <c r="AI1460">
        <v>194</v>
      </c>
      <c r="AJ1460">
        <v>191</v>
      </c>
      <c r="AK1460">
        <v>160</v>
      </c>
      <c r="AL1460">
        <v>157</v>
      </c>
      <c r="AN1460">
        <v>190.1</v>
      </c>
      <c r="AP1460">
        <v>20</v>
      </c>
      <c r="AQ1460">
        <v>180</v>
      </c>
      <c r="AR1460">
        <v>23</v>
      </c>
      <c r="AS1460">
        <v>159</v>
      </c>
      <c r="AT1460">
        <v>2</v>
      </c>
      <c r="AU1460">
        <v>3</v>
      </c>
      <c r="AV1460">
        <v>4</v>
      </c>
      <c r="AX1460">
        <v>1</v>
      </c>
      <c r="BC1460">
        <v>9</v>
      </c>
      <c r="BD1460">
        <v>369</v>
      </c>
      <c r="BE1460">
        <v>1.4999999999999999E-2</v>
      </c>
      <c r="BF1460">
        <v>2.4E-2</v>
      </c>
      <c r="BH1460">
        <v>0</v>
      </c>
      <c r="BI1460">
        <v>2</v>
      </c>
      <c r="BJ1460">
        <v>1.7</v>
      </c>
      <c r="BK1460">
        <v>70.099999999999994</v>
      </c>
      <c r="BL1460" t="s">
        <v>157</v>
      </c>
      <c r="BM1460" t="s">
        <v>158</v>
      </c>
      <c r="BN1460" t="s">
        <v>173</v>
      </c>
      <c r="BO1460" t="s">
        <v>176</v>
      </c>
      <c r="BP1460">
        <v>13</v>
      </c>
    </row>
    <row r="1461" spans="1:68" hidden="1" x14ac:dyDescent="0.2">
      <c r="A1461">
        <v>2021</v>
      </c>
      <c r="B1461">
        <v>4</v>
      </c>
      <c r="C1461" s="260">
        <v>44286</v>
      </c>
      <c r="D1461">
        <v>423</v>
      </c>
      <c r="E1461">
        <v>669</v>
      </c>
      <c r="F1461">
        <v>6</v>
      </c>
      <c r="G1461" t="s">
        <v>430</v>
      </c>
      <c r="H1461" t="s">
        <v>431</v>
      </c>
      <c r="I1461" t="s">
        <v>163</v>
      </c>
      <c r="J1461">
        <v>2</v>
      </c>
      <c r="K1461">
        <v>2</v>
      </c>
      <c r="L1461">
        <v>954</v>
      </c>
      <c r="M1461">
        <v>897.71400000000006</v>
      </c>
      <c r="N1461">
        <v>1021.734</v>
      </c>
      <c r="T1461">
        <v>1058</v>
      </c>
      <c r="Y1461">
        <v>185</v>
      </c>
      <c r="AN1461">
        <v>1058</v>
      </c>
      <c r="AP1461">
        <v>40</v>
      </c>
      <c r="AQ1461">
        <v>180</v>
      </c>
      <c r="AR1461">
        <v>39</v>
      </c>
      <c r="AS1461">
        <v>185</v>
      </c>
      <c r="AT1461">
        <v>4</v>
      </c>
      <c r="AV1461">
        <v>1</v>
      </c>
      <c r="BC1461">
        <v>5</v>
      </c>
      <c r="BD1461">
        <v>935</v>
      </c>
      <c r="BE1461">
        <v>1.4999999999999999E-2</v>
      </c>
      <c r="BF1461">
        <v>5.0000000000000001E-3</v>
      </c>
      <c r="BG1461">
        <v>1</v>
      </c>
      <c r="BH1461">
        <v>0</v>
      </c>
      <c r="BI1461">
        <v>1</v>
      </c>
      <c r="BJ1461">
        <v>5.3</v>
      </c>
      <c r="BK1461">
        <v>989.2</v>
      </c>
      <c r="BL1461" t="s">
        <v>157</v>
      </c>
      <c r="BM1461" t="s">
        <v>158</v>
      </c>
      <c r="BN1461" t="s">
        <v>432</v>
      </c>
      <c r="BO1461" t="s">
        <v>168</v>
      </c>
      <c r="BP1461">
        <v>13</v>
      </c>
    </row>
    <row r="1462" spans="1:68" hidden="1" x14ac:dyDescent="0.2">
      <c r="A1462">
        <v>2021</v>
      </c>
      <c r="B1462">
        <v>4</v>
      </c>
      <c r="C1462" s="260">
        <v>44286</v>
      </c>
      <c r="D1462">
        <v>375</v>
      </c>
      <c r="E1462">
        <v>437</v>
      </c>
      <c r="F1462">
        <v>8</v>
      </c>
      <c r="G1462" t="s">
        <v>363</v>
      </c>
      <c r="H1462" t="s">
        <v>364</v>
      </c>
      <c r="I1462" t="s">
        <v>163</v>
      </c>
      <c r="J1462">
        <v>4</v>
      </c>
      <c r="K1462">
        <v>2</v>
      </c>
      <c r="L1462">
        <v>168</v>
      </c>
      <c r="M1462">
        <v>158.08799999999999</v>
      </c>
      <c r="N1462">
        <v>179.928</v>
      </c>
      <c r="T1462">
        <v>179</v>
      </c>
      <c r="U1462">
        <v>175</v>
      </c>
      <c r="V1462">
        <v>173</v>
      </c>
      <c r="W1462">
        <v>181</v>
      </c>
      <c r="X1462">
        <v>179</v>
      </c>
      <c r="Y1462">
        <v>105</v>
      </c>
      <c r="Z1462">
        <v>100</v>
      </c>
      <c r="AF1462">
        <v>187</v>
      </c>
      <c r="AG1462">
        <v>178</v>
      </c>
      <c r="AH1462">
        <v>175</v>
      </c>
      <c r="AI1462">
        <v>172</v>
      </c>
      <c r="AJ1462">
        <v>175</v>
      </c>
      <c r="AK1462">
        <v>101</v>
      </c>
      <c r="AL1462">
        <v>100</v>
      </c>
      <c r="AN1462">
        <v>177.4</v>
      </c>
      <c r="AP1462">
        <v>120</v>
      </c>
      <c r="AQ1462">
        <v>120</v>
      </c>
      <c r="AR1462">
        <v>142</v>
      </c>
      <c r="AS1462">
        <v>102</v>
      </c>
      <c r="AT1462">
        <v>5</v>
      </c>
      <c r="AU1462">
        <v>3</v>
      </c>
      <c r="AV1462">
        <v>6</v>
      </c>
      <c r="BC1462">
        <v>14</v>
      </c>
      <c r="BD1462">
        <v>2589</v>
      </c>
      <c r="BE1462">
        <v>1.4999999999999999E-2</v>
      </c>
      <c r="BF1462">
        <v>5.0000000000000001E-3</v>
      </c>
      <c r="BG1462">
        <v>1</v>
      </c>
      <c r="BH1462">
        <v>0.1</v>
      </c>
      <c r="BI1462">
        <v>15.4</v>
      </c>
      <c r="BJ1462">
        <v>2.5</v>
      </c>
      <c r="BK1462">
        <v>459.3</v>
      </c>
      <c r="BL1462" t="s">
        <v>157</v>
      </c>
      <c r="BM1462" t="s">
        <v>158</v>
      </c>
      <c r="BN1462" t="s">
        <v>365</v>
      </c>
      <c r="BO1462" t="s">
        <v>168</v>
      </c>
      <c r="BP1462">
        <v>13</v>
      </c>
    </row>
    <row r="1463" spans="1:68" hidden="1" x14ac:dyDescent="0.2">
      <c r="A1463">
        <v>2021</v>
      </c>
      <c r="B1463">
        <v>4</v>
      </c>
      <c r="C1463" s="260">
        <v>44286</v>
      </c>
      <c r="D1463">
        <v>259</v>
      </c>
      <c r="E1463">
        <v>183</v>
      </c>
      <c r="F1463">
        <v>26</v>
      </c>
      <c r="G1463" t="s">
        <v>407</v>
      </c>
      <c r="H1463" t="s">
        <v>408</v>
      </c>
      <c r="I1463" t="s">
        <v>374</v>
      </c>
      <c r="J1463">
        <v>12</v>
      </c>
      <c r="K1463">
        <v>1</v>
      </c>
      <c r="L1463">
        <v>3</v>
      </c>
      <c r="M1463">
        <v>2.79</v>
      </c>
      <c r="N1463">
        <v>3.21</v>
      </c>
      <c r="T1463">
        <v>3</v>
      </c>
      <c r="U1463">
        <v>3</v>
      </c>
      <c r="Y1463">
        <v>95</v>
      </c>
      <c r="AN1463">
        <v>3</v>
      </c>
      <c r="AP1463">
        <v>508</v>
      </c>
      <c r="AQ1463">
        <v>85</v>
      </c>
      <c r="AR1463">
        <v>455</v>
      </c>
      <c r="AS1463">
        <v>95</v>
      </c>
      <c r="AT1463">
        <v>30</v>
      </c>
      <c r="AU1463">
        <v>70</v>
      </c>
      <c r="AV1463">
        <v>40</v>
      </c>
      <c r="AX1463">
        <v>10</v>
      </c>
      <c r="BC1463">
        <v>150</v>
      </c>
      <c r="BD1463">
        <v>1150</v>
      </c>
      <c r="BE1463">
        <v>0.02</v>
      </c>
      <c r="BF1463">
        <v>0.13</v>
      </c>
      <c r="BH1463">
        <v>50</v>
      </c>
      <c r="BI1463">
        <v>383.3</v>
      </c>
      <c r="BJ1463">
        <v>0.5</v>
      </c>
      <c r="BK1463">
        <v>3.5</v>
      </c>
      <c r="BL1463" t="s">
        <v>241</v>
      </c>
      <c r="BM1463" t="s">
        <v>241</v>
      </c>
      <c r="BP1463">
        <v>13</v>
      </c>
    </row>
    <row r="1464" spans="1:68" hidden="1" x14ac:dyDescent="0.2">
      <c r="A1464">
        <v>2021</v>
      </c>
      <c r="B1464">
        <v>4</v>
      </c>
      <c r="C1464" s="260">
        <v>44286</v>
      </c>
      <c r="D1464">
        <v>245</v>
      </c>
      <c r="E1464">
        <v>169</v>
      </c>
      <c r="F1464">
        <v>34</v>
      </c>
      <c r="G1464" t="s">
        <v>460</v>
      </c>
      <c r="H1464" t="s">
        <v>461</v>
      </c>
      <c r="I1464" t="s">
        <v>459</v>
      </c>
      <c r="J1464">
        <v>2</v>
      </c>
      <c r="K1464">
        <v>2</v>
      </c>
      <c r="L1464">
        <v>385.37037040000001</v>
      </c>
      <c r="M1464">
        <v>358.3944444</v>
      </c>
      <c r="N1464">
        <v>412.34629630000001</v>
      </c>
      <c r="W1464">
        <v>369</v>
      </c>
      <c r="X1464">
        <v>375</v>
      </c>
      <c r="Z1464">
        <v>166</v>
      </c>
      <c r="AF1464">
        <v>398</v>
      </c>
      <c r="AG1464">
        <v>384</v>
      </c>
      <c r="AH1464">
        <v>375</v>
      </c>
      <c r="AI1464">
        <v>402</v>
      </c>
      <c r="AJ1464">
        <v>378</v>
      </c>
      <c r="AK1464">
        <v>164</v>
      </c>
      <c r="AL1464">
        <v>164</v>
      </c>
      <c r="AN1464">
        <v>383</v>
      </c>
      <c r="AP1464">
        <v>36</v>
      </c>
      <c r="AQ1464">
        <v>200</v>
      </c>
      <c r="AR1464">
        <v>44</v>
      </c>
      <c r="AS1464">
        <v>165</v>
      </c>
      <c r="AT1464">
        <v>7</v>
      </c>
      <c r="AU1464">
        <v>1</v>
      </c>
      <c r="AV1464">
        <v>3</v>
      </c>
      <c r="BC1464">
        <v>11</v>
      </c>
      <c r="BD1464">
        <v>826</v>
      </c>
      <c r="BE1464">
        <v>0.02</v>
      </c>
      <c r="BF1464">
        <v>1.2999999999999999E-2</v>
      </c>
      <c r="BG1464">
        <v>1</v>
      </c>
      <c r="BH1464">
        <v>0</v>
      </c>
      <c r="BI1464">
        <v>2.1</v>
      </c>
      <c r="BJ1464">
        <v>4.2</v>
      </c>
      <c r="BK1464">
        <v>316.39999999999998</v>
      </c>
      <c r="BL1464" t="s">
        <v>164</v>
      </c>
      <c r="BM1464" t="s">
        <v>164</v>
      </c>
      <c r="BP1464">
        <v>13</v>
      </c>
    </row>
    <row r="1465" spans="1:68" hidden="1" x14ac:dyDescent="0.2">
      <c r="A1465">
        <v>2021</v>
      </c>
      <c r="B1465">
        <v>4</v>
      </c>
      <c r="C1465" s="260">
        <v>44286</v>
      </c>
      <c r="D1465">
        <v>214</v>
      </c>
      <c r="E1465">
        <v>142</v>
      </c>
      <c r="F1465">
        <v>47</v>
      </c>
      <c r="G1465" t="s">
        <v>258</v>
      </c>
      <c r="H1465" t="s">
        <v>259</v>
      </c>
      <c r="I1465" t="s">
        <v>203</v>
      </c>
      <c r="J1465">
        <v>4</v>
      </c>
      <c r="K1465">
        <v>1</v>
      </c>
      <c r="L1465">
        <v>351</v>
      </c>
      <c r="M1465">
        <v>326.43</v>
      </c>
      <c r="N1465">
        <v>375.57</v>
      </c>
      <c r="V1465">
        <v>235</v>
      </c>
      <c r="W1465">
        <v>329</v>
      </c>
      <c r="X1465">
        <v>345</v>
      </c>
      <c r="Y1465">
        <v>184</v>
      </c>
      <c r="Z1465">
        <v>183</v>
      </c>
      <c r="AG1465">
        <v>358</v>
      </c>
      <c r="AH1465">
        <v>267</v>
      </c>
      <c r="AI1465">
        <v>340</v>
      </c>
      <c r="AJ1465">
        <v>344</v>
      </c>
      <c r="AK1465">
        <v>183</v>
      </c>
      <c r="AL1465">
        <v>185</v>
      </c>
      <c r="AN1465">
        <v>316.89999999999998</v>
      </c>
      <c r="AP1465">
        <v>68</v>
      </c>
      <c r="AQ1465">
        <v>212</v>
      </c>
      <c r="AR1465">
        <v>78</v>
      </c>
      <c r="AS1465">
        <v>184</v>
      </c>
      <c r="AT1465">
        <v>12</v>
      </c>
      <c r="AU1465">
        <v>16</v>
      </c>
      <c r="AV1465">
        <v>11</v>
      </c>
      <c r="BC1465">
        <v>39</v>
      </c>
      <c r="BD1465">
        <v>1236</v>
      </c>
      <c r="BE1465">
        <v>0.02</v>
      </c>
      <c r="BF1465">
        <v>3.2000000000000001E-2</v>
      </c>
      <c r="BH1465">
        <v>0.1</v>
      </c>
      <c r="BI1465">
        <v>3.5</v>
      </c>
      <c r="BJ1465">
        <v>12.4</v>
      </c>
      <c r="BK1465">
        <v>391.7</v>
      </c>
      <c r="BL1465" t="s">
        <v>181</v>
      </c>
      <c r="BM1465" t="s">
        <v>199</v>
      </c>
      <c r="BN1465" t="s">
        <v>260</v>
      </c>
      <c r="BP1465">
        <v>13</v>
      </c>
    </row>
    <row r="1466" spans="1:68" hidden="1" x14ac:dyDescent="0.2">
      <c r="A1466">
        <v>2021</v>
      </c>
      <c r="B1466">
        <v>4</v>
      </c>
      <c r="C1466" s="260">
        <v>44286</v>
      </c>
      <c r="D1466">
        <v>4</v>
      </c>
      <c r="E1466">
        <v>11</v>
      </c>
      <c r="F1466">
        <v>48</v>
      </c>
      <c r="G1466" t="s">
        <v>201</v>
      </c>
      <c r="H1466" t="s">
        <v>202</v>
      </c>
      <c r="I1466" t="s">
        <v>203</v>
      </c>
      <c r="J1466">
        <v>2</v>
      </c>
      <c r="K1466">
        <v>2</v>
      </c>
      <c r="L1466">
        <v>212</v>
      </c>
      <c r="M1466">
        <v>197.16</v>
      </c>
      <c r="N1466">
        <v>226.84</v>
      </c>
      <c r="T1466">
        <v>230</v>
      </c>
      <c r="U1466">
        <v>218</v>
      </c>
      <c r="V1466">
        <v>213</v>
      </c>
      <c r="W1466">
        <v>225</v>
      </c>
      <c r="X1466">
        <v>216</v>
      </c>
      <c r="Y1466">
        <v>137</v>
      </c>
      <c r="Z1466">
        <v>135</v>
      </c>
      <c r="AN1466">
        <v>220.4</v>
      </c>
      <c r="AP1466">
        <v>37</v>
      </c>
      <c r="AQ1466">
        <v>195</v>
      </c>
      <c r="AR1466">
        <v>53</v>
      </c>
      <c r="AS1466">
        <v>136</v>
      </c>
      <c r="AT1466">
        <v>2</v>
      </c>
      <c r="AV1466">
        <v>6</v>
      </c>
      <c r="BC1466">
        <v>8</v>
      </c>
      <c r="BD1466">
        <v>552</v>
      </c>
      <c r="BE1466">
        <v>0.02</v>
      </c>
      <c r="BF1466">
        <v>1.4E-2</v>
      </c>
      <c r="BG1466">
        <v>1</v>
      </c>
      <c r="BH1466">
        <v>0</v>
      </c>
      <c r="BI1466">
        <v>2.6</v>
      </c>
      <c r="BJ1466">
        <v>1.8</v>
      </c>
      <c r="BK1466">
        <v>121.7</v>
      </c>
      <c r="BL1466" t="s">
        <v>181</v>
      </c>
      <c r="BM1466" t="s">
        <v>199</v>
      </c>
      <c r="BN1466" t="s">
        <v>204</v>
      </c>
      <c r="BP1466">
        <v>13</v>
      </c>
    </row>
    <row r="1467" spans="1:68" hidden="1" x14ac:dyDescent="0.2">
      <c r="A1467">
        <v>2021</v>
      </c>
      <c r="B1467">
        <v>4</v>
      </c>
      <c r="C1467" s="260">
        <v>44286</v>
      </c>
      <c r="D1467">
        <v>4</v>
      </c>
      <c r="E1467">
        <v>12</v>
      </c>
      <c r="F1467">
        <v>48</v>
      </c>
      <c r="G1467" t="s">
        <v>205</v>
      </c>
      <c r="H1467" t="s">
        <v>206</v>
      </c>
      <c r="I1467" t="s">
        <v>203</v>
      </c>
      <c r="J1467">
        <v>2</v>
      </c>
      <c r="K1467">
        <v>2</v>
      </c>
      <c r="L1467">
        <v>212</v>
      </c>
      <c r="M1467">
        <v>197.16</v>
      </c>
      <c r="N1467">
        <v>226.84</v>
      </c>
      <c r="T1467">
        <v>235</v>
      </c>
      <c r="U1467">
        <v>225</v>
      </c>
      <c r="V1467">
        <v>212</v>
      </c>
      <c r="W1467">
        <v>229</v>
      </c>
      <c r="X1467">
        <v>219</v>
      </c>
      <c r="Y1467">
        <v>137</v>
      </c>
      <c r="Z1467">
        <v>135</v>
      </c>
      <c r="AN1467">
        <v>224</v>
      </c>
      <c r="AP1467">
        <v>37</v>
      </c>
      <c r="AQ1467">
        <v>195</v>
      </c>
      <c r="AR1467">
        <v>53</v>
      </c>
      <c r="AS1467">
        <v>136</v>
      </c>
      <c r="AT1467">
        <v>5</v>
      </c>
      <c r="AV1467">
        <v>3</v>
      </c>
      <c r="BC1467">
        <v>8</v>
      </c>
      <c r="BD1467">
        <v>552</v>
      </c>
      <c r="BE1467">
        <v>0.02</v>
      </c>
      <c r="BF1467">
        <v>1.4E-2</v>
      </c>
      <c r="BG1467">
        <v>1</v>
      </c>
      <c r="BH1467">
        <v>0</v>
      </c>
      <c r="BI1467">
        <v>2.6</v>
      </c>
      <c r="BJ1467">
        <v>1.8</v>
      </c>
      <c r="BK1467">
        <v>123.6</v>
      </c>
      <c r="BL1467" t="s">
        <v>181</v>
      </c>
      <c r="BM1467" t="s">
        <v>199</v>
      </c>
      <c r="BN1467" t="s">
        <v>207</v>
      </c>
      <c r="BP1467">
        <v>13</v>
      </c>
    </row>
    <row r="1468" spans="1:68" hidden="1" x14ac:dyDescent="0.2">
      <c r="A1468">
        <v>2021</v>
      </c>
      <c r="B1468">
        <v>4</v>
      </c>
      <c r="C1468" s="260">
        <v>44286</v>
      </c>
      <c r="D1468">
        <v>334</v>
      </c>
      <c r="E1468">
        <v>254</v>
      </c>
      <c r="F1468">
        <v>49</v>
      </c>
      <c r="G1468" t="s">
        <v>208</v>
      </c>
      <c r="H1468" t="s">
        <v>209</v>
      </c>
      <c r="I1468" t="s">
        <v>203</v>
      </c>
      <c r="J1468">
        <v>4</v>
      </c>
      <c r="K1468">
        <v>2</v>
      </c>
      <c r="L1468">
        <v>203</v>
      </c>
      <c r="M1468">
        <v>188.79</v>
      </c>
      <c r="N1468">
        <v>217.21</v>
      </c>
      <c r="T1468">
        <v>223</v>
      </c>
      <c r="U1468">
        <v>216</v>
      </c>
      <c r="V1468">
        <v>213</v>
      </c>
      <c r="W1468">
        <v>212</v>
      </c>
      <c r="X1468">
        <v>211</v>
      </c>
      <c r="Y1468">
        <v>139</v>
      </c>
      <c r="Z1468">
        <v>141</v>
      </c>
      <c r="AF1468">
        <v>224</v>
      </c>
      <c r="AG1468">
        <v>218</v>
      </c>
      <c r="AH1468">
        <v>211</v>
      </c>
      <c r="AI1468">
        <v>212</v>
      </c>
      <c r="AJ1468">
        <v>214</v>
      </c>
      <c r="AK1468">
        <v>144</v>
      </c>
      <c r="AL1468">
        <v>139</v>
      </c>
      <c r="AN1468">
        <v>215.4</v>
      </c>
      <c r="AP1468">
        <v>88</v>
      </c>
      <c r="AQ1468">
        <v>164</v>
      </c>
      <c r="AR1468">
        <v>102</v>
      </c>
      <c r="AS1468">
        <v>141</v>
      </c>
      <c r="AT1468">
        <v>9</v>
      </c>
      <c r="AU1468">
        <v>5</v>
      </c>
      <c r="AV1468">
        <v>2</v>
      </c>
      <c r="AX1468">
        <v>4</v>
      </c>
      <c r="BC1468">
        <v>20</v>
      </c>
      <c r="BD1468">
        <v>860</v>
      </c>
      <c r="BE1468">
        <v>0.02</v>
      </c>
      <c r="BF1468">
        <v>2.3E-2</v>
      </c>
      <c r="BH1468">
        <v>0.1</v>
      </c>
      <c r="BI1468">
        <v>4.2</v>
      </c>
      <c r="BJ1468">
        <v>4.3</v>
      </c>
      <c r="BK1468">
        <v>185.2</v>
      </c>
      <c r="BL1468" t="s">
        <v>181</v>
      </c>
      <c r="BM1468" t="s">
        <v>196</v>
      </c>
      <c r="BN1468" t="s">
        <v>210</v>
      </c>
      <c r="BP1468">
        <v>13</v>
      </c>
    </row>
    <row r="1469" spans="1:68" hidden="1" x14ac:dyDescent="0.2">
      <c r="A1469">
        <v>2021</v>
      </c>
      <c r="B1469">
        <v>4</v>
      </c>
      <c r="C1469" s="260">
        <v>44286</v>
      </c>
      <c r="D1469">
        <v>415</v>
      </c>
      <c r="E1469">
        <v>655</v>
      </c>
      <c r="F1469">
        <v>49</v>
      </c>
      <c r="G1469" t="s">
        <v>261</v>
      </c>
      <c r="H1469" t="s">
        <v>262</v>
      </c>
      <c r="I1469" t="s">
        <v>203</v>
      </c>
      <c r="J1469">
        <v>3</v>
      </c>
      <c r="K1469">
        <v>1</v>
      </c>
      <c r="L1469">
        <v>148</v>
      </c>
      <c r="M1469">
        <v>137.63999999999999</v>
      </c>
      <c r="N1469">
        <v>158.36000000000001</v>
      </c>
      <c r="AI1469">
        <v>166</v>
      </c>
      <c r="AJ1469">
        <v>139</v>
      </c>
      <c r="AL1469">
        <v>153</v>
      </c>
      <c r="AN1469">
        <v>152.5</v>
      </c>
      <c r="AP1469">
        <v>60</v>
      </c>
      <c r="AQ1469">
        <v>180</v>
      </c>
      <c r="AR1469">
        <v>71</v>
      </c>
      <c r="AS1469">
        <v>153</v>
      </c>
      <c r="AT1469">
        <v>12</v>
      </c>
      <c r="AU1469">
        <v>14</v>
      </c>
      <c r="AV1469">
        <v>16</v>
      </c>
      <c r="BC1469">
        <v>42</v>
      </c>
      <c r="BD1469">
        <v>242</v>
      </c>
      <c r="BE1469">
        <v>0.02</v>
      </c>
      <c r="BF1469">
        <v>0.17399999999999999</v>
      </c>
      <c r="BH1469">
        <v>0.3</v>
      </c>
      <c r="BI1469">
        <v>1.6</v>
      </c>
      <c r="BJ1469">
        <v>6.4</v>
      </c>
      <c r="BK1469">
        <v>36.9</v>
      </c>
      <c r="BL1469" t="s">
        <v>181</v>
      </c>
      <c r="BM1469" t="s">
        <v>182</v>
      </c>
      <c r="BN1469" t="s">
        <v>263</v>
      </c>
      <c r="BP1469">
        <v>13</v>
      </c>
    </row>
    <row r="1470" spans="1:68" hidden="1" x14ac:dyDescent="0.2">
      <c r="A1470">
        <v>2021</v>
      </c>
      <c r="B1470">
        <v>4</v>
      </c>
      <c r="C1470" s="260">
        <v>44286</v>
      </c>
      <c r="D1470">
        <v>415</v>
      </c>
      <c r="E1470">
        <v>656</v>
      </c>
      <c r="F1470">
        <v>49</v>
      </c>
      <c r="G1470" t="s">
        <v>264</v>
      </c>
      <c r="H1470" t="s">
        <v>265</v>
      </c>
      <c r="I1470" t="s">
        <v>203</v>
      </c>
      <c r="J1470">
        <v>3</v>
      </c>
      <c r="K1470">
        <v>1</v>
      </c>
      <c r="L1470">
        <v>148</v>
      </c>
      <c r="M1470">
        <v>137.63999999999999</v>
      </c>
      <c r="N1470">
        <v>158.36000000000001</v>
      </c>
      <c r="AI1470">
        <v>166</v>
      </c>
      <c r="AJ1470">
        <v>139</v>
      </c>
      <c r="AL1470">
        <v>153</v>
      </c>
      <c r="AN1470">
        <v>152.5</v>
      </c>
      <c r="AP1470">
        <v>60</v>
      </c>
      <c r="AQ1470">
        <v>180</v>
      </c>
      <c r="AR1470">
        <v>71</v>
      </c>
      <c r="AS1470">
        <v>153</v>
      </c>
      <c r="BE1470">
        <v>0.02</v>
      </c>
      <c r="BL1470" t="s">
        <v>181</v>
      </c>
      <c r="BM1470" t="s">
        <v>182</v>
      </c>
      <c r="BN1470" t="s">
        <v>266</v>
      </c>
      <c r="BP1470">
        <v>13</v>
      </c>
    </row>
    <row r="1471" spans="1:68" hidden="1" x14ac:dyDescent="0.2">
      <c r="A1471">
        <v>2021</v>
      </c>
      <c r="B1471">
        <v>4</v>
      </c>
      <c r="C1471" s="260">
        <v>44286</v>
      </c>
      <c r="D1471">
        <v>415</v>
      </c>
      <c r="E1471">
        <v>657</v>
      </c>
      <c r="F1471">
        <v>49</v>
      </c>
      <c r="G1471" t="s">
        <v>267</v>
      </c>
      <c r="H1471" t="s">
        <v>268</v>
      </c>
      <c r="I1471" t="s">
        <v>203</v>
      </c>
      <c r="J1471">
        <v>3</v>
      </c>
      <c r="K1471">
        <v>1</v>
      </c>
      <c r="L1471">
        <v>90</v>
      </c>
      <c r="M1471">
        <v>83.7</v>
      </c>
      <c r="N1471">
        <v>96.3</v>
      </c>
      <c r="AI1471">
        <v>104</v>
      </c>
      <c r="AJ1471">
        <v>92</v>
      </c>
      <c r="AL1471">
        <v>153</v>
      </c>
      <c r="AN1471">
        <v>97.8</v>
      </c>
      <c r="AP1471">
        <v>60</v>
      </c>
      <c r="AQ1471">
        <v>180</v>
      </c>
      <c r="AR1471">
        <v>71</v>
      </c>
      <c r="AS1471">
        <v>153</v>
      </c>
      <c r="AT1471">
        <v>14</v>
      </c>
      <c r="AU1471">
        <v>12</v>
      </c>
      <c r="AV1471">
        <v>10</v>
      </c>
      <c r="BC1471">
        <v>36</v>
      </c>
      <c r="BD1471">
        <v>321</v>
      </c>
      <c r="BE1471">
        <v>0.02</v>
      </c>
      <c r="BF1471">
        <v>0.112</v>
      </c>
      <c r="BH1471">
        <v>0.4</v>
      </c>
      <c r="BI1471">
        <v>3.6</v>
      </c>
      <c r="BJ1471">
        <v>3.5</v>
      </c>
      <c r="BK1471">
        <v>31.4</v>
      </c>
      <c r="BL1471" t="s">
        <v>181</v>
      </c>
      <c r="BM1471" t="s">
        <v>182</v>
      </c>
      <c r="BN1471" t="s">
        <v>269</v>
      </c>
      <c r="BP1471">
        <v>13</v>
      </c>
    </row>
    <row r="1472" spans="1:68" hidden="1" x14ac:dyDescent="0.2">
      <c r="A1472">
        <v>2021</v>
      </c>
      <c r="B1472">
        <v>4</v>
      </c>
      <c r="C1472" s="260">
        <v>44286</v>
      </c>
      <c r="D1472">
        <v>415</v>
      </c>
      <c r="E1472">
        <v>658</v>
      </c>
      <c r="F1472">
        <v>49</v>
      </c>
      <c r="G1472" t="s">
        <v>270</v>
      </c>
      <c r="H1472" t="s">
        <v>271</v>
      </c>
      <c r="I1472" t="s">
        <v>203</v>
      </c>
      <c r="J1472">
        <v>3</v>
      </c>
      <c r="K1472">
        <v>1</v>
      </c>
      <c r="L1472">
        <v>90</v>
      </c>
      <c r="M1472">
        <v>83.7</v>
      </c>
      <c r="N1472">
        <v>96.3</v>
      </c>
      <c r="AI1472">
        <v>104</v>
      </c>
      <c r="AJ1472">
        <v>92</v>
      </c>
      <c r="AL1472">
        <v>153</v>
      </c>
      <c r="AN1472">
        <v>97.8</v>
      </c>
      <c r="AP1472">
        <v>60</v>
      </c>
      <c r="AQ1472">
        <v>180</v>
      </c>
      <c r="AR1472">
        <v>71</v>
      </c>
      <c r="AS1472">
        <v>153</v>
      </c>
      <c r="BE1472">
        <v>0.02</v>
      </c>
      <c r="BL1472" t="s">
        <v>181</v>
      </c>
      <c r="BM1472" t="s">
        <v>182</v>
      </c>
      <c r="BN1472" t="s">
        <v>272</v>
      </c>
      <c r="BP1472">
        <v>13</v>
      </c>
    </row>
    <row r="1473" spans="1:68" hidden="1" x14ac:dyDescent="0.2">
      <c r="A1473">
        <v>2021</v>
      </c>
      <c r="B1473">
        <v>4</v>
      </c>
      <c r="C1473" s="260">
        <v>44287</v>
      </c>
      <c r="D1473">
        <v>47</v>
      </c>
      <c r="E1473">
        <v>122</v>
      </c>
      <c r="F1473">
        <v>2</v>
      </c>
      <c r="G1473" t="s">
        <v>154</v>
      </c>
      <c r="H1473" t="s">
        <v>155</v>
      </c>
      <c r="I1473" t="s">
        <v>156</v>
      </c>
      <c r="J1473">
        <v>2</v>
      </c>
      <c r="K1473">
        <v>1</v>
      </c>
      <c r="L1473">
        <v>280</v>
      </c>
      <c r="M1473">
        <v>267.39999999999998</v>
      </c>
      <c r="N1473">
        <v>292.60000000000002</v>
      </c>
      <c r="T1473">
        <v>275</v>
      </c>
      <c r="U1473">
        <v>300</v>
      </c>
      <c r="V1473">
        <v>285</v>
      </c>
      <c r="W1473">
        <v>283</v>
      </c>
      <c r="X1473">
        <v>289</v>
      </c>
      <c r="Y1473">
        <v>102</v>
      </c>
      <c r="Z1473">
        <v>103</v>
      </c>
      <c r="AF1473">
        <v>256</v>
      </c>
      <c r="AG1473">
        <v>284</v>
      </c>
      <c r="AH1473">
        <v>282</v>
      </c>
      <c r="AI1473">
        <v>276</v>
      </c>
      <c r="AJ1473">
        <v>279</v>
      </c>
      <c r="AK1473">
        <v>103</v>
      </c>
      <c r="AL1473">
        <v>100</v>
      </c>
      <c r="AN1473">
        <v>280.89999999999998</v>
      </c>
      <c r="AP1473">
        <v>63</v>
      </c>
      <c r="AQ1473">
        <v>115</v>
      </c>
      <c r="AR1473">
        <v>71</v>
      </c>
      <c r="AS1473">
        <v>102</v>
      </c>
      <c r="AT1473">
        <v>5</v>
      </c>
      <c r="AU1473">
        <v>4</v>
      </c>
      <c r="AV1473">
        <v>1</v>
      </c>
      <c r="BC1473">
        <v>10</v>
      </c>
      <c r="BD1473">
        <v>10</v>
      </c>
      <c r="BE1473">
        <v>1.4999999999999999E-2</v>
      </c>
      <c r="BF1473">
        <v>1</v>
      </c>
      <c r="BH1473">
        <v>0</v>
      </c>
      <c r="BI1473">
        <v>0</v>
      </c>
      <c r="BJ1473">
        <v>2.8</v>
      </c>
      <c r="BK1473">
        <v>2.8</v>
      </c>
      <c r="BL1473" t="s">
        <v>157</v>
      </c>
      <c r="BM1473" t="s">
        <v>158</v>
      </c>
      <c r="BN1473" t="s">
        <v>159</v>
      </c>
      <c r="BO1473" t="s">
        <v>160</v>
      </c>
      <c r="BP1473">
        <v>13</v>
      </c>
    </row>
    <row r="1474" spans="1:68" hidden="1" x14ac:dyDescent="0.2">
      <c r="A1474">
        <v>2021</v>
      </c>
      <c r="B1474">
        <v>4</v>
      </c>
      <c r="C1474" s="260">
        <v>44287</v>
      </c>
      <c r="D1474">
        <v>137</v>
      </c>
      <c r="E1474">
        <v>273</v>
      </c>
      <c r="F1474">
        <v>3</v>
      </c>
      <c r="G1474" t="s">
        <v>254</v>
      </c>
      <c r="H1474" t="s">
        <v>255</v>
      </c>
      <c r="I1474" t="s">
        <v>163</v>
      </c>
      <c r="J1474">
        <v>3</v>
      </c>
      <c r="K1474">
        <v>2</v>
      </c>
      <c r="L1474">
        <v>564</v>
      </c>
      <c r="M1474">
        <v>524.52</v>
      </c>
      <c r="N1474">
        <v>603.48</v>
      </c>
      <c r="T1474">
        <v>585</v>
      </c>
      <c r="U1474">
        <v>600</v>
      </c>
      <c r="V1474">
        <v>593</v>
      </c>
      <c r="W1474">
        <v>595</v>
      </c>
      <c r="X1474">
        <v>601</v>
      </c>
      <c r="Y1474">
        <v>125</v>
      </c>
      <c r="Z1474">
        <v>125</v>
      </c>
      <c r="AF1474">
        <v>688</v>
      </c>
      <c r="AG1474">
        <v>586</v>
      </c>
      <c r="AH1474">
        <v>602</v>
      </c>
      <c r="AI1474">
        <v>595</v>
      </c>
      <c r="AJ1474">
        <v>602</v>
      </c>
      <c r="AK1474">
        <v>127</v>
      </c>
      <c r="AL1474">
        <v>125</v>
      </c>
      <c r="AN1474">
        <v>604.70000000000005</v>
      </c>
      <c r="AP1474">
        <v>93</v>
      </c>
      <c r="AQ1474">
        <v>116</v>
      </c>
      <c r="AR1474">
        <v>86</v>
      </c>
      <c r="AS1474">
        <v>126</v>
      </c>
      <c r="AT1474">
        <v>4</v>
      </c>
      <c r="AU1474">
        <v>1</v>
      </c>
      <c r="AV1474">
        <v>5</v>
      </c>
      <c r="BC1474">
        <v>10</v>
      </c>
      <c r="BD1474">
        <v>1684</v>
      </c>
      <c r="BE1474">
        <v>1.4999999999999999E-2</v>
      </c>
      <c r="BF1474">
        <v>6.0000000000000001E-3</v>
      </c>
      <c r="BG1474">
        <v>1</v>
      </c>
      <c r="BH1474">
        <v>0</v>
      </c>
      <c r="BI1474">
        <v>3</v>
      </c>
      <c r="BJ1474">
        <v>6</v>
      </c>
      <c r="BK1474">
        <v>1018.3</v>
      </c>
      <c r="BL1474" t="s">
        <v>164</v>
      </c>
      <c r="BP1474">
        <v>13</v>
      </c>
    </row>
    <row r="1475" spans="1:68" hidden="1" x14ac:dyDescent="0.2">
      <c r="A1475">
        <v>2021</v>
      </c>
      <c r="B1475">
        <v>4</v>
      </c>
      <c r="C1475" s="260">
        <v>44287</v>
      </c>
      <c r="D1475">
        <v>382</v>
      </c>
      <c r="E1475">
        <v>449</v>
      </c>
      <c r="F1475">
        <v>3</v>
      </c>
      <c r="G1475" t="s">
        <v>300</v>
      </c>
      <c r="H1475" t="s">
        <v>301</v>
      </c>
      <c r="I1475" t="s">
        <v>163</v>
      </c>
      <c r="J1475">
        <v>3</v>
      </c>
      <c r="K1475">
        <v>1</v>
      </c>
      <c r="L1475">
        <v>46</v>
      </c>
      <c r="M1475">
        <v>40.985999999999997</v>
      </c>
      <c r="N1475">
        <v>50.048000000000002</v>
      </c>
      <c r="T1475">
        <v>39</v>
      </c>
      <c r="U1475">
        <v>43</v>
      </c>
      <c r="V1475">
        <v>44</v>
      </c>
      <c r="W1475">
        <v>45</v>
      </c>
      <c r="X1475">
        <v>44</v>
      </c>
      <c r="Y1475">
        <v>85</v>
      </c>
      <c r="Z1475">
        <v>89</v>
      </c>
      <c r="AF1475">
        <v>52</v>
      </c>
      <c r="AG1475">
        <v>44</v>
      </c>
      <c r="AK1475">
        <v>88</v>
      </c>
      <c r="AN1475">
        <v>44.4</v>
      </c>
      <c r="AP1475">
        <v>108</v>
      </c>
      <c r="AQ1475">
        <v>100</v>
      </c>
      <c r="AR1475">
        <v>124</v>
      </c>
      <c r="AS1475">
        <v>87</v>
      </c>
      <c r="AT1475">
        <v>9</v>
      </c>
      <c r="AU1475">
        <v>2</v>
      </c>
      <c r="AV1475">
        <v>8</v>
      </c>
      <c r="BC1475">
        <v>19</v>
      </c>
      <c r="BD1475">
        <v>2719</v>
      </c>
      <c r="BE1475">
        <v>1.4999999999999999E-2</v>
      </c>
      <c r="BF1475">
        <v>7.0000000000000001E-3</v>
      </c>
      <c r="BG1475">
        <v>1</v>
      </c>
      <c r="BH1475">
        <v>0.4</v>
      </c>
      <c r="BI1475">
        <v>59.1</v>
      </c>
      <c r="BJ1475">
        <v>0.8</v>
      </c>
      <c r="BK1475">
        <v>120.7</v>
      </c>
      <c r="BL1475" t="s">
        <v>157</v>
      </c>
      <c r="BM1475" t="s">
        <v>158</v>
      </c>
      <c r="BN1475" t="s">
        <v>302</v>
      </c>
      <c r="BO1475" t="s">
        <v>168</v>
      </c>
      <c r="BP1475">
        <v>13</v>
      </c>
    </row>
    <row r="1476" spans="1:68" hidden="1" x14ac:dyDescent="0.2">
      <c r="A1476">
        <v>2021</v>
      </c>
      <c r="B1476">
        <v>4</v>
      </c>
      <c r="C1476" s="260">
        <v>44287</v>
      </c>
      <c r="D1476">
        <v>419</v>
      </c>
      <c r="E1476">
        <v>670</v>
      </c>
      <c r="F1476">
        <v>3</v>
      </c>
      <c r="G1476" t="s">
        <v>452</v>
      </c>
      <c r="H1476" t="s">
        <v>453</v>
      </c>
      <c r="I1476" t="s">
        <v>163</v>
      </c>
      <c r="J1476">
        <v>4</v>
      </c>
      <c r="K1476">
        <v>2</v>
      </c>
      <c r="L1476">
        <v>298</v>
      </c>
      <c r="M1476">
        <v>280.41800000000001</v>
      </c>
      <c r="N1476">
        <v>319.15800000000002</v>
      </c>
      <c r="T1476">
        <v>313</v>
      </c>
      <c r="U1476">
        <v>305</v>
      </c>
      <c r="V1476">
        <v>312</v>
      </c>
      <c r="W1476">
        <v>315</v>
      </c>
      <c r="X1476">
        <v>306</v>
      </c>
      <c r="Y1476">
        <v>181</v>
      </c>
      <c r="Z1476">
        <v>181</v>
      </c>
      <c r="AF1476">
        <v>310</v>
      </c>
      <c r="AG1476">
        <v>305</v>
      </c>
      <c r="AH1476">
        <v>304</v>
      </c>
      <c r="AI1476">
        <v>286</v>
      </c>
      <c r="AJ1476">
        <v>297</v>
      </c>
      <c r="AK1476">
        <v>181</v>
      </c>
      <c r="AL1476">
        <v>178</v>
      </c>
      <c r="AN1476">
        <v>305.3</v>
      </c>
      <c r="AP1476">
        <v>96</v>
      </c>
      <c r="AQ1476">
        <v>150</v>
      </c>
      <c r="AR1476">
        <v>80</v>
      </c>
      <c r="AS1476">
        <v>180</v>
      </c>
      <c r="AT1476">
        <v>5</v>
      </c>
      <c r="AU1476">
        <v>3</v>
      </c>
      <c r="AV1476">
        <v>8</v>
      </c>
      <c r="AX1476">
        <v>4</v>
      </c>
      <c r="BC1476">
        <v>20</v>
      </c>
      <c r="BD1476">
        <v>1028</v>
      </c>
      <c r="BE1476">
        <v>1.4999999999999999E-2</v>
      </c>
      <c r="BF1476">
        <v>1.9E-2</v>
      </c>
      <c r="BH1476">
        <v>0.1</v>
      </c>
      <c r="BI1476">
        <v>3.5</v>
      </c>
      <c r="BJ1476">
        <v>6.1</v>
      </c>
      <c r="BK1476">
        <v>313.8</v>
      </c>
      <c r="BL1476" t="s">
        <v>157</v>
      </c>
      <c r="BM1476" t="s">
        <v>158</v>
      </c>
      <c r="BN1476" t="s">
        <v>454</v>
      </c>
      <c r="BO1476" t="s">
        <v>168</v>
      </c>
      <c r="BP1476">
        <v>13</v>
      </c>
    </row>
    <row r="1477" spans="1:68" hidden="1" x14ac:dyDescent="0.2">
      <c r="A1477">
        <v>2021</v>
      </c>
      <c r="B1477">
        <v>4</v>
      </c>
      <c r="C1477" s="260">
        <v>44287</v>
      </c>
      <c r="D1477">
        <v>18</v>
      </c>
      <c r="E1477">
        <v>49</v>
      </c>
      <c r="F1477">
        <v>5</v>
      </c>
      <c r="G1477" t="s">
        <v>303</v>
      </c>
      <c r="H1477" t="s">
        <v>304</v>
      </c>
      <c r="I1477" t="s">
        <v>156</v>
      </c>
      <c r="J1477">
        <v>2</v>
      </c>
      <c r="K1477">
        <v>3</v>
      </c>
      <c r="L1477">
        <v>100</v>
      </c>
      <c r="M1477">
        <v>95.5</v>
      </c>
      <c r="N1477">
        <v>104.5</v>
      </c>
      <c r="T1477">
        <v>95</v>
      </c>
      <c r="U1477">
        <v>105</v>
      </c>
      <c r="V1477">
        <v>103</v>
      </c>
      <c r="W1477">
        <v>106</v>
      </c>
      <c r="X1477">
        <v>104</v>
      </c>
      <c r="Y1477">
        <v>95</v>
      </c>
      <c r="Z1477">
        <v>95</v>
      </c>
      <c r="AF1477">
        <v>109</v>
      </c>
      <c r="AG1477">
        <v>102</v>
      </c>
      <c r="AH1477">
        <v>97</v>
      </c>
      <c r="AI1477">
        <v>102</v>
      </c>
      <c r="AJ1477">
        <v>102</v>
      </c>
      <c r="AK1477">
        <v>95</v>
      </c>
      <c r="AL1477">
        <v>95</v>
      </c>
      <c r="AN1477">
        <v>102.5</v>
      </c>
      <c r="AP1477">
        <v>101</v>
      </c>
      <c r="AQ1477">
        <v>107</v>
      </c>
      <c r="AR1477">
        <v>76</v>
      </c>
      <c r="AS1477">
        <v>95</v>
      </c>
      <c r="AT1477">
        <v>6</v>
      </c>
      <c r="AU1477">
        <v>2</v>
      </c>
      <c r="AV1477">
        <v>6</v>
      </c>
      <c r="AW1477">
        <v>5</v>
      </c>
      <c r="BC1477">
        <v>19</v>
      </c>
      <c r="BD1477">
        <v>3211</v>
      </c>
      <c r="BE1477">
        <v>1.4999999999999999E-2</v>
      </c>
      <c r="BF1477">
        <v>6.0000000000000001E-3</v>
      </c>
      <c r="BG1477">
        <v>1</v>
      </c>
      <c r="BH1477">
        <v>0.2</v>
      </c>
      <c r="BI1477">
        <v>32.1</v>
      </c>
      <c r="BJ1477">
        <v>1.9</v>
      </c>
      <c r="BK1477">
        <v>329.1</v>
      </c>
      <c r="BL1477" t="s">
        <v>157</v>
      </c>
      <c r="BM1477" t="s">
        <v>158</v>
      </c>
      <c r="BN1477" t="s">
        <v>305</v>
      </c>
      <c r="BO1477" t="s">
        <v>160</v>
      </c>
      <c r="BP1477">
        <v>13</v>
      </c>
    </row>
    <row r="1478" spans="1:68" hidden="1" x14ac:dyDescent="0.2">
      <c r="A1478">
        <v>2021</v>
      </c>
      <c r="B1478">
        <v>4</v>
      </c>
      <c r="C1478" s="260">
        <v>44287</v>
      </c>
      <c r="D1478">
        <v>18</v>
      </c>
      <c r="E1478">
        <v>50</v>
      </c>
      <c r="F1478">
        <v>5</v>
      </c>
      <c r="G1478" t="s">
        <v>306</v>
      </c>
      <c r="H1478" t="s">
        <v>307</v>
      </c>
      <c r="I1478" t="s">
        <v>156</v>
      </c>
      <c r="J1478">
        <v>2</v>
      </c>
      <c r="K1478">
        <v>3</v>
      </c>
      <c r="L1478">
        <v>54</v>
      </c>
      <c r="M1478">
        <v>51.57</v>
      </c>
      <c r="N1478">
        <v>56.43</v>
      </c>
      <c r="T1478">
        <v>51</v>
      </c>
      <c r="U1478">
        <v>56</v>
      </c>
      <c r="V1478">
        <v>53</v>
      </c>
      <c r="W1478">
        <v>53</v>
      </c>
      <c r="X1478">
        <v>54</v>
      </c>
      <c r="Y1478">
        <v>95</v>
      </c>
      <c r="Z1478">
        <v>95</v>
      </c>
      <c r="AF1478">
        <v>59</v>
      </c>
      <c r="AG1478">
        <v>54</v>
      </c>
      <c r="AH1478">
        <v>52</v>
      </c>
      <c r="AI1478">
        <v>55</v>
      </c>
      <c r="AJ1478">
        <v>54</v>
      </c>
      <c r="AK1478">
        <v>95</v>
      </c>
      <c r="AL1478">
        <v>95</v>
      </c>
      <c r="AN1478">
        <v>54</v>
      </c>
      <c r="AP1478">
        <v>101</v>
      </c>
      <c r="AQ1478">
        <v>107</v>
      </c>
      <c r="AR1478">
        <v>76</v>
      </c>
      <c r="AS1478">
        <v>95</v>
      </c>
      <c r="AT1478">
        <v>6</v>
      </c>
      <c r="AU1478">
        <v>2</v>
      </c>
      <c r="AV1478">
        <v>12</v>
      </c>
      <c r="AW1478">
        <v>3</v>
      </c>
      <c r="BC1478">
        <v>23</v>
      </c>
      <c r="BD1478">
        <v>3299</v>
      </c>
      <c r="BE1478">
        <v>1.4999999999999999E-2</v>
      </c>
      <c r="BF1478">
        <v>7.0000000000000001E-3</v>
      </c>
      <c r="BG1478">
        <v>1</v>
      </c>
      <c r="BH1478">
        <v>0.4</v>
      </c>
      <c r="BI1478">
        <v>61.1</v>
      </c>
      <c r="BJ1478">
        <v>1.2</v>
      </c>
      <c r="BK1478">
        <v>178.1</v>
      </c>
      <c r="BL1478" t="s">
        <v>157</v>
      </c>
      <c r="BM1478" t="s">
        <v>158</v>
      </c>
      <c r="BN1478" t="s">
        <v>308</v>
      </c>
      <c r="BO1478" t="s">
        <v>160</v>
      </c>
      <c r="BP1478">
        <v>13</v>
      </c>
    </row>
    <row r="1479" spans="1:68" hidden="1" x14ac:dyDescent="0.2">
      <c r="A1479">
        <v>2021</v>
      </c>
      <c r="B1479">
        <v>4</v>
      </c>
      <c r="C1479" s="260">
        <v>44287</v>
      </c>
      <c r="D1479">
        <v>384</v>
      </c>
      <c r="E1479">
        <v>556</v>
      </c>
      <c r="F1479">
        <v>5</v>
      </c>
      <c r="G1479" t="s">
        <v>171</v>
      </c>
      <c r="H1479" t="s">
        <v>172</v>
      </c>
      <c r="I1479" t="s">
        <v>163</v>
      </c>
      <c r="J1479">
        <v>1</v>
      </c>
      <c r="K1479">
        <v>6</v>
      </c>
      <c r="L1479">
        <v>1066</v>
      </c>
      <c r="M1479">
        <v>1003.106</v>
      </c>
      <c r="N1479">
        <v>1141.6859999999999</v>
      </c>
      <c r="AP1479">
        <v>20</v>
      </c>
      <c r="AQ1479">
        <v>180</v>
      </c>
      <c r="AT1479">
        <v>0</v>
      </c>
      <c r="AU1479">
        <v>1</v>
      </c>
      <c r="AV1479">
        <v>1</v>
      </c>
      <c r="AX1479">
        <v>0</v>
      </c>
      <c r="BC1479">
        <v>2</v>
      </c>
      <c r="BD1479">
        <v>218</v>
      </c>
      <c r="BE1479">
        <v>1.4999999999999999E-2</v>
      </c>
      <c r="BF1479">
        <v>8.9999999999999993E-3</v>
      </c>
      <c r="BG1479">
        <v>1</v>
      </c>
      <c r="BH1479">
        <v>0</v>
      </c>
      <c r="BI1479">
        <v>0.2</v>
      </c>
      <c r="BL1479" t="s">
        <v>157</v>
      </c>
      <c r="BM1479" t="s">
        <v>158</v>
      </c>
      <c r="BN1479" t="s">
        <v>173</v>
      </c>
      <c r="BP1479">
        <v>13</v>
      </c>
    </row>
    <row r="1480" spans="1:68" hidden="1" x14ac:dyDescent="0.2">
      <c r="A1480">
        <v>2021</v>
      </c>
      <c r="B1480">
        <v>4</v>
      </c>
      <c r="C1480" s="260">
        <v>44287</v>
      </c>
      <c r="D1480">
        <v>384</v>
      </c>
      <c r="E1480">
        <v>557</v>
      </c>
      <c r="F1480">
        <v>5</v>
      </c>
      <c r="G1480" t="s">
        <v>174</v>
      </c>
      <c r="H1480" t="s">
        <v>175</v>
      </c>
      <c r="I1480" t="s">
        <v>163</v>
      </c>
      <c r="J1480">
        <v>1</v>
      </c>
      <c r="K1480">
        <v>6</v>
      </c>
      <c r="L1480">
        <v>182</v>
      </c>
      <c r="M1480">
        <v>171.262</v>
      </c>
      <c r="N1480">
        <v>194.922</v>
      </c>
      <c r="AP1480">
        <v>20</v>
      </c>
      <c r="AQ1480">
        <v>180</v>
      </c>
      <c r="AT1480">
        <v>1</v>
      </c>
      <c r="AU1480">
        <v>1</v>
      </c>
      <c r="AV1480">
        <v>1</v>
      </c>
      <c r="AX1480">
        <v>1</v>
      </c>
      <c r="BC1480">
        <v>3</v>
      </c>
      <c r="BD1480">
        <v>219</v>
      </c>
      <c r="BE1480">
        <v>1.4999999999999999E-2</v>
      </c>
      <c r="BF1480">
        <v>1.4E-2</v>
      </c>
      <c r="BG1480">
        <v>1</v>
      </c>
      <c r="BH1480">
        <v>0</v>
      </c>
      <c r="BI1480">
        <v>1.2</v>
      </c>
      <c r="BL1480" t="s">
        <v>157</v>
      </c>
      <c r="BM1480" t="s">
        <v>158</v>
      </c>
      <c r="BN1480" t="s">
        <v>173</v>
      </c>
      <c r="BO1480" t="s">
        <v>176</v>
      </c>
      <c r="BP1480">
        <v>13</v>
      </c>
    </row>
    <row r="1481" spans="1:68" hidden="1" x14ac:dyDescent="0.2">
      <c r="A1481">
        <v>2021</v>
      </c>
      <c r="B1481">
        <v>4</v>
      </c>
      <c r="C1481" s="260">
        <v>44287</v>
      </c>
      <c r="D1481">
        <v>34</v>
      </c>
      <c r="E1481">
        <v>99</v>
      </c>
      <c r="F1481">
        <v>7</v>
      </c>
      <c r="G1481" t="s">
        <v>313</v>
      </c>
      <c r="H1481" t="s">
        <v>314</v>
      </c>
      <c r="I1481" t="s">
        <v>163</v>
      </c>
      <c r="J1481">
        <v>4</v>
      </c>
      <c r="K1481">
        <v>6</v>
      </c>
      <c r="L1481">
        <v>20</v>
      </c>
      <c r="M1481">
        <v>18.600000000000001</v>
      </c>
      <c r="N1481">
        <v>21.4</v>
      </c>
      <c r="U1481">
        <v>23</v>
      </c>
      <c r="V1481">
        <v>21</v>
      </c>
      <c r="W1481">
        <v>20</v>
      </c>
      <c r="X1481">
        <v>21</v>
      </c>
      <c r="Z1481">
        <v>103</v>
      </c>
      <c r="AF1481">
        <v>19</v>
      </c>
      <c r="AG1481">
        <v>20</v>
      </c>
      <c r="AH1481">
        <v>21</v>
      </c>
      <c r="AJ1481">
        <v>20</v>
      </c>
      <c r="AK1481">
        <v>105</v>
      </c>
      <c r="AL1481">
        <v>103</v>
      </c>
      <c r="AN1481">
        <v>20.6</v>
      </c>
      <c r="AP1481">
        <v>140</v>
      </c>
      <c r="AQ1481">
        <v>103</v>
      </c>
      <c r="AR1481">
        <v>139</v>
      </c>
      <c r="AS1481">
        <v>104</v>
      </c>
      <c r="AT1481">
        <v>5</v>
      </c>
      <c r="AU1481">
        <v>2</v>
      </c>
      <c r="AV1481">
        <v>5</v>
      </c>
      <c r="BC1481">
        <v>12</v>
      </c>
      <c r="BD1481">
        <v>2424</v>
      </c>
      <c r="BE1481">
        <v>1.4999999999999999E-2</v>
      </c>
      <c r="BF1481">
        <v>5.0000000000000001E-3</v>
      </c>
      <c r="BG1481">
        <v>1</v>
      </c>
      <c r="BH1481">
        <v>0.6</v>
      </c>
      <c r="BI1481">
        <v>121.2</v>
      </c>
      <c r="BJ1481">
        <v>0.2</v>
      </c>
      <c r="BK1481">
        <v>49.9</v>
      </c>
      <c r="BL1481" t="s">
        <v>181</v>
      </c>
      <c r="BM1481" t="s">
        <v>182</v>
      </c>
      <c r="BN1481" t="s">
        <v>315</v>
      </c>
      <c r="BP1481">
        <v>13</v>
      </c>
    </row>
    <row r="1482" spans="1:68" hidden="1" x14ac:dyDescent="0.2">
      <c r="A1482">
        <v>2021</v>
      </c>
      <c r="B1482">
        <v>4</v>
      </c>
      <c r="C1482" s="260">
        <v>44287</v>
      </c>
      <c r="D1482">
        <v>34</v>
      </c>
      <c r="E1482">
        <v>100</v>
      </c>
      <c r="F1482">
        <v>7</v>
      </c>
      <c r="G1482" t="s">
        <v>316</v>
      </c>
      <c r="H1482" t="s">
        <v>317</v>
      </c>
      <c r="I1482" t="s">
        <v>163</v>
      </c>
      <c r="J1482">
        <v>4</v>
      </c>
      <c r="K1482">
        <v>6</v>
      </c>
      <c r="L1482">
        <v>20</v>
      </c>
      <c r="M1482">
        <v>18.600000000000001</v>
      </c>
      <c r="N1482">
        <v>21.4</v>
      </c>
      <c r="U1482">
        <v>23</v>
      </c>
      <c r="V1482">
        <v>21</v>
      </c>
      <c r="W1482">
        <v>20</v>
      </c>
      <c r="X1482">
        <v>21</v>
      </c>
      <c r="Z1482">
        <v>103</v>
      </c>
      <c r="AF1482">
        <v>19</v>
      </c>
      <c r="AG1482">
        <v>20</v>
      </c>
      <c r="AH1482">
        <v>21</v>
      </c>
      <c r="AJ1482">
        <v>20</v>
      </c>
      <c r="AK1482">
        <v>105</v>
      </c>
      <c r="AL1482">
        <v>103</v>
      </c>
      <c r="AN1482">
        <v>20.6</v>
      </c>
      <c r="AP1482">
        <v>140</v>
      </c>
      <c r="AQ1482">
        <v>103</v>
      </c>
      <c r="AR1482">
        <v>139</v>
      </c>
      <c r="AS1482">
        <v>104</v>
      </c>
      <c r="AT1482">
        <v>5</v>
      </c>
      <c r="AU1482">
        <v>2</v>
      </c>
      <c r="AV1482">
        <v>5</v>
      </c>
      <c r="BC1482">
        <v>12</v>
      </c>
      <c r="BD1482">
        <v>2424</v>
      </c>
      <c r="BE1482">
        <v>1.4999999999999999E-2</v>
      </c>
      <c r="BF1482">
        <v>5.0000000000000001E-3</v>
      </c>
      <c r="BG1482">
        <v>1</v>
      </c>
      <c r="BH1482">
        <v>0.6</v>
      </c>
      <c r="BI1482">
        <v>121.2</v>
      </c>
      <c r="BJ1482">
        <v>0.2</v>
      </c>
      <c r="BK1482">
        <v>49.9</v>
      </c>
      <c r="BL1482" t="s">
        <v>181</v>
      </c>
      <c r="BM1482" t="s">
        <v>182</v>
      </c>
      <c r="BN1482" t="s">
        <v>318</v>
      </c>
      <c r="BP1482">
        <v>13</v>
      </c>
    </row>
    <row r="1483" spans="1:68" hidden="1" x14ac:dyDescent="0.2">
      <c r="A1483">
        <v>2021</v>
      </c>
      <c r="B1483">
        <v>4</v>
      </c>
      <c r="C1483" s="260">
        <v>44287</v>
      </c>
      <c r="D1483">
        <v>34</v>
      </c>
      <c r="E1483">
        <v>101</v>
      </c>
      <c r="F1483">
        <v>7</v>
      </c>
      <c r="G1483" t="s">
        <v>319</v>
      </c>
      <c r="H1483" t="s">
        <v>320</v>
      </c>
      <c r="I1483" t="s">
        <v>163</v>
      </c>
      <c r="J1483">
        <v>4</v>
      </c>
      <c r="K1483">
        <v>6</v>
      </c>
      <c r="L1483">
        <v>20</v>
      </c>
      <c r="M1483">
        <v>18.600000000000001</v>
      </c>
      <c r="N1483">
        <v>21.4</v>
      </c>
      <c r="U1483">
        <v>23</v>
      </c>
      <c r="V1483">
        <v>21</v>
      </c>
      <c r="W1483">
        <v>20</v>
      </c>
      <c r="X1483">
        <v>21</v>
      </c>
      <c r="Z1483">
        <v>103</v>
      </c>
      <c r="AF1483">
        <v>19</v>
      </c>
      <c r="AG1483">
        <v>20</v>
      </c>
      <c r="AH1483">
        <v>21</v>
      </c>
      <c r="AJ1483">
        <v>20</v>
      </c>
      <c r="AK1483">
        <v>105</v>
      </c>
      <c r="AL1483">
        <v>103</v>
      </c>
      <c r="AN1483">
        <v>20.6</v>
      </c>
      <c r="AP1483">
        <v>140</v>
      </c>
      <c r="AQ1483">
        <v>103</v>
      </c>
      <c r="AR1483">
        <v>139</v>
      </c>
      <c r="AS1483">
        <v>104</v>
      </c>
      <c r="AT1483">
        <v>5</v>
      </c>
      <c r="AU1483">
        <v>2</v>
      </c>
      <c r="AV1483">
        <v>5</v>
      </c>
      <c r="BC1483">
        <v>12</v>
      </c>
      <c r="BD1483">
        <v>2424</v>
      </c>
      <c r="BE1483">
        <v>1.4999999999999999E-2</v>
      </c>
      <c r="BF1483">
        <v>5.0000000000000001E-3</v>
      </c>
      <c r="BG1483">
        <v>1</v>
      </c>
      <c r="BH1483">
        <v>0.6</v>
      </c>
      <c r="BI1483">
        <v>121.2</v>
      </c>
      <c r="BJ1483">
        <v>0.2</v>
      </c>
      <c r="BK1483">
        <v>49.9</v>
      </c>
      <c r="BL1483" t="s">
        <v>181</v>
      </c>
      <c r="BM1483" t="s">
        <v>182</v>
      </c>
      <c r="BN1483" t="s">
        <v>321</v>
      </c>
      <c r="BP1483">
        <v>13</v>
      </c>
    </row>
    <row r="1484" spans="1:68" hidden="1" x14ac:dyDescent="0.2">
      <c r="A1484">
        <v>2021</v>
      </c>
      <c r="B1484">
        <v>4</v>
      </c>
      <c r="C1484" s="260">
        <v>44287</v>
      </c>
      <c r="D1484">
        <v>34</v>
      </c>
      <c r="E1484">
        <v>102</v>
      </c>
      <c r="F1484">
        <v>7</v>
      </c>
      <c r="G1484" t="s">
        <v>322</v>
      </c>
      <c r="H1484" t="s">
        <v>323</v>
      </c>
      <c r="I1484" t="s">
        <v>163</v>
      </c>
      <c r="J1484">
        <v>4</v>
      </c>
      <c r="K1484">
        <v>6</v>
      </c>
      <c r="L1484">
        <v>20</v>
      </c>
      <c r="M1484">
        <v>18.600000000000001</v>
      </c>
      <c r="N1484">
        <v>21.4</v>
      </c>
      <c r="U1484">
        <v>23</v>
      </c>
      <c r="V1484">
        <v>21</v>
      </c>
      <c r="W1484">
        <v>20</v>
      </c>
      <c r="X1484">
        <v>21</v>
      </c>
      <c r="Z1484">
        <v>103</v>
      </c>
      <c r="AF1484">
        <v>19</v>
      </c>
      <c r="AG1484">
        <v>20</v>
      </c>
      <c r="AH1484">
        <v>21</v>
      </c>
      <c r="AJ1484">
        <v>20</v>
      </c>
      <c r="AK1484">
        <v>105</v>
      </c>
      <c r="AL1484">
        <v>103</v>
      </c>
      <c r="AN1484">
        <v>20.6</v>
      </c>
      <c r="AP1484">
        <v>140</v>
      </c>
      <c r="AQ1484">
        <v>103</v>
      </c>
      <c r="AR1484">
        <v>139</v>
      </c>
      <c r="AS1484">
        <v>104</v>
      </c>
      <c r="AT1484">
        <v>5</v>
      </c>
      <c r="AU1484">
        <v>2</v>
      </c>
      <c r="AV1484">
        <v>5</v>
      </c>
      <c r="BC1484">
        <v>12</v>
      </c>
      <c r="BD1484">
        <v>2424</v>
      </c>
      <c r="BE1484">
        <v>1.4999999999999999E-2</v>
      </c>
      <c r="BF1484">
        <v>5.0000000000000001E-3</v>
      </c>
      <c r="BG1484">
        <v>1</v>
      </c>
      <c r="BH1484">
        <v>0.6</v>
      </c>
      <c r="BI1484">
        <v>121.2</v>
      </c>
      <c r="BJ1484">
        <v>0.2</v>
      </c>
      <c r="BK1484">
        <v>49.9</v>
      </c>
      <c r="BL1484" t="s">
        <v>181</v>
      </c>
      <c r="BM1484" t="s">
        <v>182</v>
      </c>
      <c r="BN1484" t="s">
        <v>324</v>
      </c>
      <c r="BP1484">
        <v>13</v>
      </c>
    </row>
    <row r="1485" spans="1:68" hidden="1" x14ac:dyDescent="0.2">
      <c r="A1485">
        <v>2021</v>
      </c>
      <c r="B1485">
        <v>4</v>
      </c>
      <c r="C1485" s="260">
        <v>44287</v>
      </c>
      <c r="D1485">
        <v>34</v>
      </c>
      <c r="E1485">
        <v>103</v>
      </c>
      <c r="F1485">
        <v>7</v>
      </c>
      <c r="G1485" t="s">
        <v>325</v>
      </c>
      <c r="H1485" t="s">
        <v>326</v>
      </c>
      <c r="I1485" t="s">
        <v>163</v>
      </c>
      <c r="J1485">
        <v>4</v>
      </c>
      <c r="K1485">
        <v>6</v>
      </c>
      <c r="L1485">
        <v>89</v>
      </c>
      <c r="M1485">
        <v>82.77</v>
      </c>
      <c r="N1485">
        <v>95.23</v>
      </c>
      <c r="U1485">
        <v>77</v>
      </c>
      <c r="V1485">
        <v>84</v>
      </c>
      <c r="W1485">
        <v>85</v>
      </c>
      <c r="X1485">
        <v>92</v>
      </c>
      <c r="Z1485">
        <v>103</v>
      </c>
      <c r="AF1485">
        <v>72</v>
      </c>
      <c r="AG1485">
        <v>95</v>
      </c>
      <c r="AH1485">
        <v>76</v>
      </c>
      <c r="AJ1485">
        <v>87</v>
      </c>
      <c r="AK1485">
        <v>105</v>
      </c>
      <c r="AL1485">
        <v>103</v>
      </c>
      <c r="AN1485">
        <v>83.2</v>
      </c>
      <c r="AP1485">
        <v>140</v>
      </c>
      <c r="AQ1485">
        <v>103</v>
      </c>
      <c r="AR1485">
        <v>139</v>
      </c>
      <c r="AS1485">
        <v>104</v>
      </c>
      <c r="AT1485">
        <v>5</v>
      </c>
      <c r="AU1485">
        <v>2</v>
      </c>
      <c r="AV1485">
        <v>4</v>
      </c>
      <c r="BC1485">
        <v>11</v>
      </c>
      <c r="BD1485">
        <v>2423</v>
      </c>
      <c r="BE1485">
        <v>1.4999999999999999E-2</v>
      </c>
      <c r="BF1485">
        <v>5.0000000000000001E-3</v>
      </c>
      <c r="BG1485">
        <v>1</v>
      </c>
      <c r="BH1485">
        <v>0.1</v>
      </c>
      <c r="BI1485">
        <v>27.2</v>
      </c>
      <c r="BJ1485">
        <v>0.9</v>
      </c>
      <c r="BK1485">
        <v>201.6</v>
      </c>
      <c r="BL1485" t="s">
        <v>181</v>
      </c>
      <c r="BM1485" t="s">
        <v>182</v>
      </c>
      <c r="BN1485" t="s">
        <v>327</v>
      </c>
      <c r="BP1485">
        <v>13</v>
      </c>
    </row>
    <row r="1486" spans="1:68" hidden="1" x14ac:dyDescent="0.2">
      <c r="A1486">
        <v>2021</v>
      </c>
      <c r="B1486">
        <v>4</v>
      </c>
      <c r="C1486" s="260">
        <v>44287</v>
      </c>
      <c r="D1486">
        <v>34</v>
      </c>
      <c r="E1486">
        <v>104</v>
      </c>
      <c r="F1486">
        <v>7</v>
      </c>
      <c r="G1486" t="s">
        <v>328</v>
      </c>
      <c r="H1486" t="s">
        <v>329</v>
      </c>
      <c r="I1486" t="s">
        <v>163</v>
      </c>
      <c r="J1486">
        <v>4</v>
      </c>
      <c r="K1486">
        <v>6</v>
      </c>
      <c r="L1486">
        <v>89</v>
      </c>
      <c r="M1486">
        <v>82.77</v>
      </c>
      <c r="N1486">
        <v>95.23</v>
      </c>
      <c r="U1486">
        <v>77</v>
      </c>
      <c r="V1486">
        <v>84</v>
      </c>
      <c r="W1486">
        <v>85</v>
      </c>
      <c r="X1486">
        <v>92</v>
      </c>
      <c r="Z1486">
        <v>103</v>
      </c>
      <c r="AF1486">
        <v>72</v>
      </c>
      <c r="AG1486">
        <v>95</v>
      </c>
      <c r="AH1486">
        <v>76</v>
      </c>
      <c r="AJ1486">
        <v>87</v>
      </c>
      <c r="AK1486">
        <v>105</v>
      </c>
      <c r="AL1486">
        <v>103</v>
      </c>
      <c r="AN1486">
        <v>83.2</v>
      </c>
      <c r="AP1486">
        <v>140</v>
      </c>
      <c r="AQ1486">
        <v>103</v>
      </c>
      <c r="AR1486">
        <v>139</v>
      </c>
      <c r="AS1486">
        <v>104</v>
      </c>
      <c r="AT1486">
        <v>5</v>
      </c>
      <c r="AU1486">
        <v>2</v>
      </c>
      <c r="AV1486">
        <v>4</v>
      </c>
      <c r="BC1486">
        <v>11</v>
      </c>
      <c r="BD1486">
        <v>2423</v>
      </c>
      <c r="BE1486">
        <v>1.4999999999999999E-2</v>
      </c>
      <c r="BF1486">
        <v>5.0000000000000001E-3</v>
      </c>
      <c r="BG1486">
        <v>1</v>
      </c>
      <c r="BH1486">
        <v>0.1</v>
      </c>
      <c r="BI1486">
        <v>27.2</v>
      </c>
      <c r="BJ1486">
        <v>0.9</v>
      </c>
      <c r="BK1486">
        <v>201.6</v>
      </c>
      <c r="BL1486" t="s">
        <v>181</v>
      </c>
      <c r="BM1486" t="s">
        <v>182</v>
      </c>
      <c r="BN1486" t="s">
        <v>330</v>
      </c>
      <c r="BP1486">
        <v>13</v>
      </c>
    </row>
    <row r="1487" spans="1:68" hidden="1" x14ac:dyDescent="0.2">
      <c r="A1487">
        <v>2021</v>
      </c>
      <c r="B1487">
        <v>4</v>
      </c>
      <c r="C1487" s="260">
        <v>44287</v>
      </c>
      <c r="D1487">
        <v>375</v>
      </c>
      <c r="E1487">
        <v>437</v>
      </c>
      <c r="F1487">
        <v>8</v>
      </c>
      <c r="G1487" t="s">
        <v>363</v>
      </c>
      <c r="H1487" t="s">
        <v>364</v>
      </c>
      <c r="I1487" t="s">
        <v>163</v>
      </c>
      <c r="J1487">
        <v>4</v>
      </c>
      <c r="K1487">
        <v>2</v>
      </c>
      <c r="L1487">
        <v>168</v>
      </c>
      <c r="M1487">
        <v>158.08799999999999</v>
      </c>
      <c r="N1487">
        <v>179.928</v>
      </c>
      <c r="T1487">
        <v>157</v>
      </c>
      <c r="U1487">
        <v>178</v>
      </c>
      <c r="V1487">
        <v>174</v>
      </c>
      <c r="W1487">
        <v>170</v>
      </c>
      <c r="X1487">
        <v>173</v>
      </c>
      <c r="Y1487">
        <v>109</v>
      </c>
      <c r="Z1487">
        <v>109</v>
      </c>
      <c r="AF1487">
        <v>172</v>
      </c>
      <c r="AG1487">
        <v>169</v>
      </c>
      <c r="AH1487">
        <v>168</v>
      </c>
      <c r="AI1487">
        <v>172</v>
      </c>
      <c r="AJ1487">
        <v>175</v>
      </c>
      <c r="AK1487">
        <v>112</v>
      </c>
      <c r="AL1487">
        <v>111</v>
      </c>
      <c r="AN1487">
        <v>170.8</v>
      </c>
      <c r="AP1487">
        <v>120</v>
      </c>
      <c r="AQ1487">
        <v>120</v>
      </c>
      <c r="AR1487">
        <v>131</v>
      </c>
      <c r="AS1487">
        <v>110</v>
      </c>
      <c r="AT1487">
        <v>6</v>
      </c>
      <c r="AU1487">
        <v>2</v>
      </c>
      <c r="AV1487">
        <v>4</v>
      </c>
      <c r="AX1487">
        <v>4</v>
      </c>
      <c r="BC1487">
        <v>16</v>
      </c>
      <c r="BD1487">
        <v>2516</v>
      </c>
      <c r="BE1487">
        <v>1.4999999999999999E-2</v>
      </c>
      <c r="BF1487">
        <v>6.0000000000000001E-3</v>
      </c>
      <c r="BG1487">
        <v>1</v>
      </c>
      <c r="BH1487">
        <v>0.1</v>
      </c>
      <c r="BI1487">
        <v>15</v>
      </c>
      <c r="BJ1487">
        <v>2.7</v>
      </c>
      <c r="BK1487">
        <v>429.7</v>
      </c>
      <c r="BL1487" t="s">
        <v>157</v>
      </c>
      <c r="BM1487" t="s">
        <v>158</v>
      </c>
      <c r="BN1487" t="s">
        <v>365</v>
      </c>
      <c r="BO1487" t="s">
        <v>168</v>
      </c>
      <c r="BP1487">
        <v>13</v>
      </c>
    </row>
    <row r="1488" spans="1:68" hidden="1" x14ac:dyDescent="0.2">
      <c r="A1488">
        <v>2021</v>
      </c>
      <c r="B1488">
        <v>4</v>
      </c>
      <c r="C1488" s="260">
        <v>44287</v>
      </c>
      <c r="D1488">
        <v>245</v>
      </c>
      <c r="E1488">
        <v>169</v>
      </c>
      <c r="F1488">
        <v>34</v>
      </c>
      <c r="G1488" t="s">
        <v>460</v>
      </c>
      <c r="H1488" t="s">
        <v>461</v>
      </c>
      <c r="I1488" t="s">
        <v>459</v>
      </c>
      <c r="J1488">
        <v>2</v>
      </c>
      <c r="K1488">
        <v>2</v>
      </c>
      <c r="L1488">
        <v>385.37037040000001</v>
      </c>
      <c r="M1488">
        <v>358.3944444</v>
      </c>
      <c r="N1488">
        <v>412.34629630000001</v>
      </c>
      <c r="AP1488">
        <v>36</v>
      </c>
      <c r="AQ1488">
        <v>200</v>
      </c>
      <c r="BD1488">
        <v>30</v>
      </c>
      <c r="BE1488">
        <v>0.02</v>
      </c>
      <c r="BI1488">
        <v>0.1</v>
      </c>
      <c r="BL1488" t="s">
        <v>164</v>
      </c>
      <c r="BM1488" t="s">
        <v>164</v>
      </c>
      <c r="BP1488">
        <v>13</v>
      </c>
    </row>
    <row r="1489" spans="1:68" hidden="1" x14ac:dyDescent="0.2">
      <c r="A1489">
        <v>2021</v>
      </c>
      <c r="B1489">
        <v>4</v>
      </c>
      <c r="C1489" s="260">
        <v>44287</v>
      </c>
      <c r="D1489">
        <v>214</v>
      </c>
      <c r="E1489">
        <v>142</v>
      </c>
      <c r="F1489">
        <v>47</v>
      </c>
      <c r="G1489" t="s">
        <v>258</v>
      </c>
      <c r="H1489" t="s">
        <v>259</v>
      </c>
      <c r="I1489" t="s">
        <v>203</v>
      </c>
      <c r="J1489">
        <v>4</v>
      </c>
      <c r="K1489">
        <v>1</v>
      </c>
      <c r="L1489">
        <v>351</v>
      </c>
      <c r="M1489">
        <v>326.43</v>
      </c>
      <c r="N1489">
        <v>375.57</v>
      </c>
      <c r="T1489">
        <v>343</v>
      </c>
      <c r="U1489">
        <v>353</v>
      </c>
      <c r="V1489">
        <v>336</v>
      </c>
      <c r="Y1489">
        <v>219</v>
      </c>
      <c r="AG1489">
        <v>348</v>
      </c>
      <c r="AH1489">
        <v>301</v>
      </c>
      <c r="AI1489">
        <v>352</v>
      </c>
      <c r="AJ1489">
        <v>346</v>
      </c>
      <c r="AK1489">
        <v>214</v>
      </c>
      <c r="AL1489">
        <v>210</v>
      </c>
      <c r="AN1489">
        <v>339.9</v>
      </c>
      <c r="AP1489">
        <v>68</v>
      </c>
      <c r="AQ1489">
        <v>212</v>
      </c>
      <c r="AR1489">
        <v>67</v>
      </c>
      <c r="AS1489">
        <v>214</v>
      </c>
      <c r="AT1489">
        <v>22</v>
      </c>
      <c r="AU1489">
        <v>102</v>
      </c>
      <c r="AV1489">
        <v>6</v>
      </c>
      <c r="BC1489">
        <v>130</v>
      </c>
      <c r="BD1489">
        <v>1495</v>
      </c>
      <c r="BE1489">
        <v>0.02</v>
      </c>
      <c r="BF1489">
        <v>8.6999999999999994E-2</v>
      </c>
      <c r="BH1489">
        <v>0.4</v>
      </c>
      <c r="BI1489">
        <v>4.3</v>
      </c>
      <c r="BJ1489">
        <v>44.2</v>
      </c>
      <c r="BK1489">
        <v>508.2</v>
      </c>
      <c r="BL1489" t="s">
        <v>181</v>
      </c>
      <c r="BM1489" t="s">
        <v>199</v>
      </c>
      <c r="BN1489" t="s">
        <v>260</v>
      </c>
      <c r="BP1489">
        <v>13</v>
      </c>
    </row>
    <row r="1490" spans="1:68" hidden="1" x14ac:dyDescent="0.2">
      <c r="A1490">
        <v>2021</v>
      </c>
      <c r="B1490">
        <v>4</v>
      </c>
      <c r="C1490" s="260">
        <v>44287</v>
      </c>
      <c r="D1490">
        <v>334</v>
      </c>
      <c r="E1490">
        <v>254</v>
      </c>
      <c r="F1490">
        <v>49</v>
      </c>
      <c r="G1490" t="s">
        <v>208</v>
      </c>
      <c r="H1490" t="s">
        <v>209</v>
      </c>
      <c r="I1490" t="s">
        <v>203</v>
      </c>
      <c r="J1490">
        <v>4</v>
      </c>
      <c r="K1490">
        <v>2</v>
      </c>
      <c r="L1490">
        <v>203</v>
      </c>
      <c r="M1490">
        <v>188.79</v>
      </c>
      <c r="N1490">
        <v>217.21</v>
      </c>
      <c r="T1490">
        <v>214</v>
      </c>
      <c r="U1490">
        <v>215</v>
      </c>
      <c r="V1490">
        <v>213</v>
      </c>
      <c r="Y1490">
        <v>149</v>
      </c>
      <c r="AN1490">
        <v>214</v>
      </c>
      <c r="AP1490">
        <v>88</v>
      </c>
      <c r="AQ1490">
        <v>164</v>
      </c>
      <c r="AR1490">
        <v>97</v>
      </c>
      <c r="AS1490">
        <v>149</v>
      </c>
      <c r="AT1490">
        <v>2</v>
      </c>
      <c r="AV1490">
        <v>1</v>
      </c>
      <c r="AW1490">
        <v>1</v>
      </c>
      <c r="BC1490">
        <v>4</v>
      </c>
      <c r="BD1490">
        <v>2224</v>
      </c>
      <c r="BE1490">
        <v>0.02</v>
      </c>
      <c r="BF1490">
        <v>2E-3</v>
      </c>
      <c r="BG1490">
        <v>1</v>
      </c>
      <c r="BH1490">
        <v>0</v>
      </c>
      <c r="BI1490">
        <v>11</v>
      </c>
      <c r="BJ1490">
        <v>0.9</v>
      </c>
      <c r="BK1490">
        <v>475.9</v>
      </c>
      <c r="BL1490" t="s">
        <v>181</v>
      </c>
      <c r="BM1490" t="s">
        <v>196</v>
      </c>
      <c r="BN1490" t="s">
        <v>210</v>
      </c>
      <c r="BP1490">
        <v>13</v>
      </c>
    </row>
    <row r="1491" spans="1:68" hidden="1" x14ac:dyDescent="0.2">
      <c r="A1491">
        <v>2021</v>
      </c>
      <c r="B1491">
        <v>4</v>
      </c>
      <c r="C1491" s="260">
        <v>44287</v>
      </c>
      <c r="D1491">
        <v>415</v>
      </c>
      <c r="E1491">
        <v>655</v>
      </c>
      <c r="F1491">
        <v>49</v>
      </c>
      <c r="G1491" t="s">
        <v>261</v>
      </c>
      <c r="H1491" t="s">
        <v>262</v>
      </c>
      <c r="I1491" t="s">
        <v>203</v>
      </c>
      <c r="J1491">
        <v>3</v>
      </c>
      <c r="K1491">
        <v>1</v>
      </c>
      <c r="L1491">
        <v>148</v>
      </c>
      <c r="M1491">
        <v>137.63999999999999</v>
      </c>
      <c r="N1491">
        <v>158.36000000000001</v>
      </c>
      <c r="AF1491">
        <v>142</v>
      </c>
      <c r="AI1491">
        <v>131</v>
      </c>
      <c r="AJ1491">
        <v>143</v>
      </c>
      <c r="AK1491">
        <v>166</v>
      </c>
      <c r="AL1491">
        <v>165</v>
      </c>
      <c r="AN1491">
        <v>138.30000000000001</v>
      </c>
      <c r="AP1491">
        <v>60</v>
      </c>
      <c r="AQ1491">
        <v>180</v>
      </c>
      <c r="AR1491">
        <v>65</v>
      </c>
      <c r="AS1491">
        <v>166</v>
      </c>
      <c r="AT1491">
        <v>6</v>
      </c>
      <c r="AU1491">
        <v>4</v>
      </c>
      <c r="AV1491">
        <v>4</v>
      </c>
      <c r="BC1491">
        <v>14</v>
      </c>
      <c r="BD1491">
        <v>484</v>
      </c>
      <c r="BE1491">
        <v>0.02</v>
      </c>
      <c r="BF1491">
        <v>2.9000000000000001E-2</v>
      </c>
      <c r="BH1491">
        <v>0.1</v>
      </c>
      <c r="BI1491">
        <v>3.3</v>
      </c>
      <c r="BJ1491">
        <v>1.9</v>
      </c>
      <c r="BK1491">
        <v>66.900000000000006</v>
      </c>
      <c r="BL1491" t="s">
        <v>181</v>
      </c>
      <c r="BM1491" t="s">
        <v>182</v>
      </c>
      <c r="BN1491" t="s">
        <v>263</v>
      </c>
      <c r="BP1491">
        <v>13</v>
      </c>
    </row>
    <row r="1492" spans="1:68" hidden="1" x14ac:dyDescent="0.2">
      <c r="A1492">
        <v>2021</v>
      </c>
      <c r="B1492">
        <v>4</v>
      </c>
      <c r="C1492" s="260">
        <v>44287</v>
      </c>
      <c r="D1492">
        <v>415</v>
      </c>
      <c r="E1492">
        <v>656</v>
      </c>
      <c r="F1492">
        <v>49</v>
      </c>
      <c r="G1492" t="s">
        <v>264</v>
      </c>
      <c r="H1492" t="s">
        <v>265</v>
      </c>
      <c r="I1492" t="s">
        <v>203</v>
      </c>
      <c r="J1492">
        <v>3</v>
      </c>
      <c r="K1492">
        <v>1</v>
      </c>
      <c r="L1492">
        <v>148</v>
      </c>
      <c r="M1492">
        <v>137.63999999999999</v>
      </c>
      <c r="N1492">
        <v>158.36000000000001</v>
      </c>
      <c r="AF1492">
        <v>142</v>
      </c>
      <c r="AI1492">
        <v>131</v>
      </c>
      <c r="AJ1492">
        <v>143</v>
      </c>
      <c r="AK1492">
        <v>166</v>
      </c>
      <c r="AL1492">
        <v>165</v>
      </c>
      <c r="AN1492">
        <v>138.30000000000001</v>
      </c>
      <c r="AP1492">
        <v>60</v>
      </c>
      <c r="AQ1492">
        <v>180</v>
      </c>
      <c r="AR1492">
        <v>65</v>
      </c>
      <c r="AS1492">
        <v>166</v>
      </c>
      <c r="AT1492">
        <v>6</v>
      </c>
      <c r="AU1492">
        <v>4</v>
      </c>
      <c r="AV1492">
        <v>4</v>
      </c>
      <c r="BC1492">
        <v>14</v>
      </c>
      <c r="BD1492">
        <v>484</v>
      </c>
      <c r="BE1492">
        <v>0.02</v>
      </c>
      <c r="BF1492">
        <v>2.9000000000000001E-2</v>
      </c>
      <c r="BH1492">
        <v>0.1</v>
      </c>
      <c r="BI1492">
        <v>3.3</v>
      </c>
      <c r="BJ1492">
        <v>1.9</v>
      </c>
      <c r="BK1492">
        <v>66.900000000000006</v>
      </c>
      <c r="BL1492" t="s">
        <v>181</v>
      </c>
      <c r="BM1492" t="s">
        <v>182</v>
      </c>
      <c r="BN1492" t="s">
        <v>266</v>
      </c>
      <c r="BP1492">
        <v>13</v>
      </c>
    </row>
    <row r="1493" spans="1:68" hidden="1" x14ac:dyDescent="0.2">
      <c r="A1493">
        <v>2021</v>
      </c>
      <c r="B1493">
        <v>4</v>
      </c>
      <c r="C1493" s="260">
        <v>44287</v>
      </c>
      <c r="D1493">
        <v>415</v>
      </c>
      <c r="E1493">
        <v>657</v>
      </c>
      <c r="F1493">
        <v>49</v>
      </c>
      <c r="G1493" t="s">
        <v>267</v>
      </c>
      <c r="H1493" t="s">
        <v>268</v>
      </c>
      <c r="I1493" t="s">
        <v>203</v>
      </c>
      <c r="J1493">
        <v>3</v>
      </c>
      <c r="K1493">
        <v>1</v>
      </c>
      <c r="L1493">
        <v>90</v>
      </c>
      <c r="M1493">
        <v>83.7</v>
      </c>
      <c r="N1493">
        <v>96.3</v>
      </c>
      <c r="AF1493">
        <v>91</v>
      </c>
      <c r="AI1493">
        <v>96</v>
      </c>
      <c r="AJ1493">
        <v>94</v>
      </c>
      <c r="AK1493">
        <v>166</v>
      </c>
      <c r="AL1493">
        <v>165</v>
      </c>
      <c r="AN1493">
        <v>93.5</v>
      </c>
      <c r="AP1493">
        <v>60</v>
      </c>
      <c r="AQ1493">
        <v>180</v>
      </c>
      <c r="AR1493">
        <v>65</v>
      </c>
      <c r="AS1493">
        <v>166</v>
      </c>
      <c r="AT1493">
        <v>4</v>
      </c>
      <c r="AU1493">
        <v>2</v>
      </c>
      <c r="AV1493">
        <v>2</v>
      </c>
      <c r="BC1493">
        <v>8</v>
      </c>
      <c r="BD1493">
        <v>443</v>
      </c>
      <c r="BE1493">
        <v>0.02</v>
      </c>
      <c r="BF1493">
        <v>1.7999999999999999E-2</v>
      </c>
      <c r="BG1493">
        <v>1</v>
      </c>
      <c r="BH1493">
        <v>0.1</v>
      </c>
      <c r="BI1493">
        <v>4.9000000000000004</v>
      </c>
      <c r="BJ1493">
        <v>0.7</v>
      </c>
      <c r="BK1493">
        <v>41.4</v>
      </c>
      <c r="BL1493" t="s">
        <v>181</v>
      </c>
      <c r="BM1493" t="s">
        <v>182</v>
      </c>
      <c r="BN1493" t="s">
        <v>269</v>
      </c>
      <c r="BP1493">
        <v>13</v>
      </c>
    </row>
    <row r="1494" spans="1:68" hidden="1" x14ac:dyDescent="0.2">
      <c r="A1494">
        <v>2021</v>
      </c>
      <c r="B1494">
        <v>4</v>
      </c>
      <c r="C1494" s="260">
        <v>44287</v>
      </c>
      <c r="D1494">
        <v>415</v>
      </c>
      <c r="E1494">
        <v>658</v>
      </c>
      <c r="F1494">
        <v>49</v>
      </c>
      <c r="G1494" t="s">
        <v>270</v>
      </c>
      <c r="H1494" t="s">
        <v>271</v>
      </c>
      <c r="I1494" t="s">
        <v>203</v>
      </c>
      <c r="J1494">
        <v>3</v>
      </c>
      <c r="K1494">
        <v>1</v>
      </c>
      <c r="L1494">
        <v>90</v>
      </c>
      <c r="M1494">
        <v>83.7</v>
      </c>
      <c r="N1494">
        <v>96.3</v>
      </c>
      <c r="AF1494">
        <v>91</v>
      </c>
      <c r="AI1494">
        <v>96</v>
      </c>
      <c r="AJ1494">
        <v>94</v>
      </c>
      <c r="AK1494">
        <v>166</v>
      </c>
      <c r="AL1494">
        <v>165</v>
      </c>
      <c r="AN1494">
        <v>93.5</v>
      </c>
      <c r="AP1494">
        <v>60</v>
      </c>
      <c r="AQ1494">
        <v>180</v>
      </c>
      <c r="AR1494">
        <v>65</v>
      </c>
      <c r="AS1494">
        <v>166</v>
      </c>
      <c r="AT1494">
        <v>4</v>
      </c>
      <c r="AU1494">
        <v>2</v>
      </c>
      <c r="AV1494">
        <v>2</v>
      </c>
      <c r="BC1494">
        <v>8</v>
      </c>
      <c r="BD1494">
        <v>443</v>
      </c>
      <c r="BE1494">
        <v>0.02</v>
      </c>
      <c r="BF1494">
        <v>1.7999999999999999E-2</v>
      </c>
      <c r="BG1494">
        <v>1</v>
      </c>
      <c r="BH1494">
        <v>0.1</v>
      </c>
      <c r="BI1494">
        <v>4.9000000000000004</v>
      </c>
      <c r="BJ1494">
        <v>0.7</v>
      </c>
      <c r="BK1494">
        <v>41.4</v>
      </c>
      <c r="BL1494" t="s">
        <v>181</v>
      </c>
      <c r="BM1494" t="s">
        <v>182</v>
      </c>
      <c r="BN1494" t="s">
        <v>272</v>
      </c>
      <c r="BP1494">
        <v>13</v>
      </c>
    </row>
    <row r="1495" spans="1:68" hidden="1" x14ac:dyDescent="0.2">
      <c r="A1495">
        <v>2021</v>
      </c>
      <c r="B1495">
        <v>4</v>
      </c>
      <c r="C1495" s="260">
        <v>44290</v>
      </c>
      <c r="D1495">
        <v>422</v>
      </c>
      <c r="E1495">
        <v>668</v>
      </c>
      <c r="F1495">
        <v>2</v>
      </c>
      <c r="G1495" t="s">
        <v>433</v>
      </c>
      <c r="H1495" t="s">
        <v>434</v>
      </c>
      <c r="I1495" t="s">
        <v>163</v>
      </c>
      <c r="J1495">
        <v>2</v>
      </c>
      <c r="K1495">
        <v>1</v>
      </c>
      <c r="L1495">
        <v>103</v>
      </c>
      <c r="M1495">
        <v>96.923000000000002</v>
      </c>
      <c r="N1495">
        <v>110.313</v>
      </c>
      <c r="W1495">
        <v>107</v>
      </c>
      <c r="X1495">
        <v>112</v>
      </c>
      <c r="Z1495">
        <v>91</v>
      </c>
      <c r="AF1495">
        <v>108</v>
      </c>
      <c r="AG1495">
        <v>106</v>
      </c>
      <c r="AH1495">
        <v>108</v>
      </c>
      <c r="AI1495">
        <v>112</v>
      </c>
      <c r="AJ1495">
        <v>109</v>
      </c>
      <c r="AK1495">
        <v>105</v>
      </c>
      <c r="AL1495">
        <v>109</v>
      </c>
      <c r="AN1495">
        <v>108.9</v>
      </c>
      <c r="AP1495">
        <v>103</v>
      </c>
      <c r="AQ1495">
        <v>70</v>
      </c>
      <c r="AR1495">
        <v>71</v>
      </c>
      <c r="AS1495">
        <v>102</v>
      </c>
      <c r="AT1495">
        <v>12</v>
      </c>
      <c r="AU1495">
        <v>10</v>
      </c>
      <c r="AV1495">
        <v>8</v>
      </c>
      <c r="BC1495">
        <v>30</v>
      </c>
      <c r="BD1495">
        <v>30</v>
      </c>
      <c r="BE1495">
        <v>1.4999999999999999E-2</v>
      </c>
      <c r="BF1495">
        <v>1</v>
      </c>
      <c r="BH1495">
        <v>0.3</v>
      </c>
      <c r="BI1495">
        <v>0.3</v>
      </c>
      <c r="BJ1495">
        <v>3.3</v>
      </c>
      <c r="BK1495">
        <v>3.3</v>
      </c>
      <c r="BL1495" t="s">
        <v>157</v>
      </c>
      <c r="BM1495" t="s">
        <v>158</v>
      </c>
      <c r="BN1495" t="s">
        <v>435</v>
      </c>
      <c r="BO1495" t="s">
        <v>168</v>
      </c>
      <c r="BP1495">
        <v>13</v>
      </c>
    </row>
    <row r="1496" spans="1:68" hidden="1" x14ac:dyDescent="0.2">
      <c r="A1496">
        <v>2021</v>
      </c>
      <c r="B1496">
        <v>4</v>
      </c>
      <c r="C1496" s="260">
        <v>44290</v>
      </c>
      <c r="D1496">
        <v>137</v>
      </c>
      <c r="E1496">
        <v>273</v>
      </c>
      <c r="F1496">
        <v>3</v>
      </c>
      <c r="G1496" t="s">
        <v>254</v>
      </c>
      <c r="H1496" t="s">
        <v>255</v>
      </c>
      <c r="I1496" t="s">
        <v>163</v>
      </c>
      <c r="J1496">
        <v>3</v>
      </c>
      <c r="K1496">
        <v>2</v>
      </c>
      <c r="L1496">
        <v>564</v>
      </c>
      <c r="M1496">
        <v>524.52</v>
      </c>
      <c r="N1496">
        <v>603.48</v>
      </c>
      <c r="U1496">
        <v>602</v>
      </c>
      <c r="W1496">
        <v>584</v>
      </c>
      <c r="X1496">
        <v>564</v>
      </c>
      <c r="Y1496">
        <v>130</v>
      </c>
      <c r="Z1496">
        <v>130</v>
      </c>
      <c r="AF1496">
        <v>700</v>
      </c>
      <c r="AG1496">
        <v>593</v>
      </c>
      <c r="AH1496">
        <v>590</v>
      </c>
      <c r="AI1496">
        <v>602</v>
      </c>
      <c r="AJ1496">
        <v>603</v>
      </c>
      <c r="AK1496">
        <v>130</v>
      </c>
      <c r="AL1496">
        <v>135</v>
      </c>
      <c r="AN1496">
        <v>604.79999999999995</v>
      </c>
      <c r="AP1496">
        <v>93</v>
      </c>
      <c r="AQ1496">
        <v>116</v>
      </c>
      <c r="AR1496">
        <v>82</v>
      </c>
      <c r="AS1496">
        <v>131</v>
      </c>
      <c r="AT1496">
        <v>5</v>
      </c>
      <c r="AU1496">
        <v>2</v>
      </c>
      <c r="AV1496">
        <v>5</v>
      </c>
      <c r="BC1496">
        <v>11</v>
      </c>
      <c r="BD1496">
        <v>1559</v>
      </c>
      <c r="BE1496">
        <v>1.4999999999999999E-2</v>
      </c>
      <c r="BF1496">
        <v>7.0000000000000001E-3</v>
      </c>
      <c r="BG1496">
        <v>1</v>
      </c>
      <c r="BH1496">
        <v>0</v>
      </c>
      <c r="BI1496">
        <v>2.8</v>
      </c>
      <c r="BJ1496">
        <v>6.7</v>
      </c>
      <c r="BK1496">
        <v>942.9</v>
      </c>
      <c r="BL1496" t="s">
        <v>164</v>
      </c>
      <c r="BP1496">
        <v>13</v>
      </c>
    </row>
    <row r="1497" spans="1:68" hidden="1" x14ac:dyDescent="0.2">
      <c r="A1497">
        <v>2021</v>
      </c>
      <c r="B1497">
        <v>4</v>
      </c>
      <c r="C1497" s="260">
        <v>44290</v>
      </c>
      <c r="D1497">
        <v>382</v>
      </c>
      <c r="E1497">
        <v>449</v>
      </c>
      <c r="F1497">
        <v>3</v>
      </c>
      <c r="G1497" t="s">
        <v>300</v>
      </c>
      <c r="H1497" t="s">
        <v>301</v>
      </c>
      <c r="I1497" t="s">
        <v>163</v>
      </c>
      <c r="J1497">
        <v>3</v>
      </c>
      <c r="K1497">
        <v>1</v>
      </c>
      <c r="L1497">
        <v>46</v>
      </c>
      <c r="M1497">
        <v>40.985999999999997</v>
      </c>
      <c r="N1497">
        <v>50.048000000000002</v>
      </c>
      <c r="AP1497">
        <v>108</v>
      </c>
      <c r="AQ1497">
        <v>100</v>
      </c>
      <c r="BD1497">
        <v>630</v>
      </c>
      <c r="BE1497">
        <v>1.4999999999999999E-2</v>
      </c>
      <c r="BI1497">
        <v>13.7</v>
      </c>
      <c r="BL1497" t="s">
        <v>157</v>
      </c>
      <c r="BM1497" t="s">
        <v>158</v>
      </c>
      <c r="BN1497" t="s">
        <v>302</v>
      </c>
      <c r="BO1497" t="s">
        <v>168</v>
      </c>
      <c r="BP1497">
        <v>13</v>
      </c>
    </row>
    <row r="1498" spans="1:68" hidden="1" x14ac:dyDescent="0.2">
      <c r="A1498">
        <v>2021</v>
      </c>
      <c r="B1498">
        <v>4</v>
      </c>
      <c r="C1498" s="260">
        <v>44290</v>
      </c>
      <c r="D1498">
        <v>419</v>
      </c>
      <c r="E1498">
        <v>670</v>
      </c>
      <c r="F1498">
        <v>3</v>
      </c>
      <c r="G1498" t="s">
        <v>452</v>
      </c>
      <c r="H1498" t="s">
        <v>453</v>
      </c>
      <c r="I1498" t="s">
        <v>163</v>
      </c>
      <c r="J1498">
        <v>4</v>
      </c>
      <c r="K1498">
        <v>2</v>
      </c>
      <c r="L1498">
        <v>298</v>
      </c>
      <c r="M1498">
        <v>280.41800000000001</v>
      </c>
      <c r="N1498">
        <v>319.15800000000002</v>
      </c>
      <c r="U1498">
        <v>313</v>
      </c>
      <c r="V1498">
        <v>310</v>
      </c>
      <c r="W1498">
        <v>302</v>
      </c>
      <c r="X1498">
        <v>298</v>
      </c>
      <c r="Y1498">
        <v>161</v>
      </c>
      <c r="Z1498">
        <v>158</v>
      </c>
      <c r="AF1498">
        <v>309</v>
      </c>
      <c r="AG1498">
        <v>308</v>
      </c>
      <c r="AH1498">
        <v>309</v>
      </c>
      <c r="AI1498">
        <v>301</v>
      </c>
      <c r="AJ1498">
        <v>304</v>
      </c>
      <c r="AK1498">
        <v>171</v>
      </c>
      <c r="AL1498">
        <v>165</v>
      </c>
      <c r="AN1498">
        <v>306</v>
      </c>
      <c r="AP1498">
        <v>96</v>
      </c>
      <c r="AQ1498">
        <v>150</v>
      </c>
      <c r="AR1498">
        <v>88</v>
      </c>
      <c r="AS1498">
        <v>164</v>
      </c>
      <c r="AT1498">
        <v>7</v>
      </c>
      <c r="AU1498">
        <v>2</v>
      </c>
      <c r="AV1498">
        <v>5</v>
      </c>
      <c r="BC1498">
        <v>14</v>
      </c>
      <c r="BD1498">
        <v>758</v>
      </c>
      <c r="BE1498">
        <v>1.4999999999999999E-2</v>
      </c>
      <c r="BF1498">
        <v>1.7999999999999999E-2</v>
      </c>
      <c r="BH1498">
        <v>0</v>
      </c>
      <c r="BI1498">
        <v>2.5</v>
      </c>
      <c r="BJ1498">
        <v>4.3</v>
      </c>
      <c r="BK1498">
        <v>231.9</v>
      </c>
      <c r="BL1498" t="s">
        <v>157</v>
      </c>
      <c r="BM1498" t="s">
        <v>158</v>
      </c>
      <c r="BN1498" t="s">
        <v>454</v>
      </c>
      <c r="BO1498" t="s">
        <v>168</v>
      </c>
      <c r="BP1498">
        <v>13</v>
      </c>
    </row>
    <row r="1499" spans="1:68" hidden="1" x14ac:dyDescent="0.2">
      <c r="A1499">
        <v>2021</v>
      </c>
      <c r="B1499">
        <v>4</v>
      </c>
      <c r="C1499" s="260">
        <v>44290</v>
      </c>
      <c r="D1499">
        <v>142</v>
      </c>
      <c r="E1499">
        <v>280</v>
      </c>
      <c r="F1499">
        <v>4</v>
      </c>
      <c r="G1499" t="s">
        <v>311</v>
      </c>
      <c r="H1499" t="s">
        <v>312</v>
      </c>
      <c r="I1499" t="s">
        <v>163</v>
      </c>
      <c r="J1499">
        <v>3</v>
      </c>
      <c r="K1499">
        <v>2</v>
      </c>
      <c r="L1499">
        <v>323</v>
      </c>
      <c r="M1499">
        <v>300.39</v>
      </c>
      <c r="N1499">
        <v>345.61</v>
      </c>
      <c r="W1499">
        <v>318</v>
      </c>
      <c r="X1499">
        <v>321</v>
      </c>
      <c r="Z1499">
        <v>103</v>
      </c>
      <c r="AF1499">
        <v>390</v>
      </c>
      <c r="AG1499">
        <v>335</v>
      </c>
      <c r="AH1499">
        <v>345</v>
      </c>
      <c r="AI1499">
        <v>309</v>
      </c>
      <c r="AJ1499">
        <v>321</v>
      </c>
      <c r="AK1499">
        <v>119</v>
      </c>
      <c r="AL1499">
        <v>122</v>
      </c>
      <c r="AN1499">
        <v>334.1</v>
      </c>
      <c r="AP1499">
        <v>105</v>
      </c>
      <c r="AQ1499">
        <v>103</v>
      </c>
      <c r="AR1499">
        <v>94</v>
      </c>
      <c r="AS1499">
        <v>115</v>
      </c>
      <c r="AT1499">
        <v>7</v>
      </c>
      <c r="AU1499">
        <v>2</v>
      </c>
      <c r="AV1499">
        <v>8</v>
      </c>
      <c r="BC1499">
        <v>16</v>
      </c>
      <c r="BD1499">
        <v>1501</v>
      </c>
      <c r="BE1499">
        <v>1.4999999999999999E-2</v>
      </c>
      <c r="BF1499">
        <v>1.0999999999999999E-2</v>
      </c>
      <c r="BG1499">
        <v>1</v>
      </c>
      <c r="BH1499">
        <v>0.1</v>
      </c>
      <c r="BI1499">
        <v>4.5999999999999996</v>
      </c>
      <c r="BJ1499">
        <v>5.3</v>
      </c>
      <c r="BK1499">
        <v>501.5</v>
      </c>
      <c r="BL1499" t="s">
        <v>164</v>
      </c>
      <c r="BP1499">
        <v>13</v>
      </c>
    </row>
    <row r="1500" spans="1:68" hidden="1" x14ac:dyDescent="0.2">
      <c r="A1500">
        <v>2021</v>
      </c>
      <c r="B1500">
        <v>4</v>
      </c>
      <c r="C1500" s="260">
        <v>44290</v>
      </c>
      <c r="D1500">
        <v>243</v>
      </c>
      <c r="E1500">
        <v>167</v>
      </c>
      <c r="F1500">
        <v>4</v>
      </c>
      <c r="G1500" t="s">
        <v>256</v>
      </c>
      <c r="H1500" t="s">
        <v>257</v>
      </c>
      <c r="I1500" t="s">
        <v>163</v>
      </c>
      <c r="J1500">
        <v>2</v>
      </c>
      <c r="K1500">
        <v>2</v>
      </c>
      <c r="L1500">
        <v>888</v>
      </c>
      <c r="M1500">
        <v>825.84</v>
      </c>
      <c r="N1500">
        <v>950.16</v>
      </c>
      <c r="AH1500">
        <v>932</v>
      </c>
      <c r="AI1500">
        <v>918</v>
      </c>
      <c r="AJ1500">
        <v>896</v>
      </c>
      <c r="AL1500">
        <v>133</v>
      </c>
      <c r="AN1500">
        <v>915.3</v>
      </c>
      <c r="AP1500">
        <v>55</v>
      </c>
      <c r="AQ1500">
        <v>131</v>
      </c>
      <c r="AR1500">
        <v>54</v>
      </c>
      <c r="AS1500">
        <v>133</v>
      </c>
      <c r="AU1500">
        <v>4</v>
      </c>
      <c r="AV1500">
        <v>2</v>
      </c>
      <c r="AW1500">
        <v>2</v>
      </c>
      <c r="BC1500">
        <v>7</v>
      </c>
      <c r="BD1500">
        <v>315</v>
      </c>
      <c r="BE1500">
        <v>1.4999999999999999E-2</v>
      </c>
      <c r="BF1500">
        <v>2.1999999999999999E-2</v>
      </c>
      <c r="BH1500">
        <v>0</v>
      </c>
      <c r="BI1500">
        <v>0.4</v>
      </c>
      <c r="BJ1500">
        <v>6.4</v>
      </c>
      <c r="BK1500">
        <v>288.3</v>
      </c>
      <c r="BL1500" t="s">
        <v>164</v>
      </c>
      <c r="BM1500" t="s">
        <v>164</v>
      </c>
      <c r="BP1500">
        <v>13</v>
      </c>
    </row>
    <row r="1501" spans="1:68" hidden="1" x14ac:dyDescent="0.2">
      <c r="A1501">
        <v>2021</v>
      </c>
      <c r="B1501">
        <v>4</v>
      </c>
      <c r="C1501" s="260">
        <v>44290</v>
      </c>
      <c r="D1501">
        <v>18</v>
      </c>
      <c r="E1501">
        <v>49</v>
      </c>
      <c r="F1501">
        <v>5</v>
      </c>
      <c r="G1501" t="s">
        <v>303</v>
      </c>
      <c r="H1501" t="s">
        <v>304</v>
      </c>
      <c r="I1501" t="s">
        <v>156</v>
      </c>
      <c r="J1501">
        <v>2</v>
      </c>
      <c r="K1501">
        <v>3</v>
      </c>
      <c r="L1501">
        <v>100</v>
      </c>
      <c r="M1501">
        <v>95.5</v>
      </c>
      <c r="N1501">
        <v>104.5</v>
      </c>
      <c r="AP1501">
        <v>101</v>
      </c>
      <c r="AQ1501">
        <v>107</v>
      </c>
      <c r="AT1501">
        <v>2</v>
      </c>
      <c r="AU1501">
        <v>1</v>
      </c>
      <c r="AV1501">
        <v>1</v>
      </c>
      <c r="BC1501">
        <v>4</v>
      </c>
      <c r="BD1501">
        <v>1180</v>
      </c>
      <c r="BE1501">
        <v>1.4999999999999999E-2</v>
      </c>
      <c r="BF1501">
        <v>3.0000000000000001E-3</v>
      </c>
      <c r="BG1501">
        <v>1</v>
      </c>
      <c r="BH1501">
        <v>0</v>
      </c>
      <c r="BI1501">
        <v>11.8</v>
      </c>
      <c r="BL1501" t="s">
        <v>157</v>
      </c>
      <c r="BM1501" t="s">
        <v>158</v>
      </c>
      <c r="BN1501" t="s">
        <v>305</v>
      </c>
      <c r="BO1501" t="s">
        <v>160</v>
      </c>
      <c r="BP1501">
        <v>13</v>
      </c>
    </row>
    <row r="1502" spans="1:68" hidden="1" x14ac:dyDescent="0.2">
      <c r="A1502">
        <v>2021</v>
      </c>
      <c r="B1502">
        <v>4</v>
      </c>
      <c r="C1502" s="260">
        <v>44290</v>
      </c>
      <c r="D1502">
        <v>18</v>
      </c>
      <c r="E1502">
        <v>50</v>
      </c>
      <c r="F1502">
        <v>5</v>
      </c>
      <c r="G1502" t="s">
        <v>306</v>
      </c>
      <c r="H1502" t="s">
        <v>307</v>
      </c>
      <c r="I1502" t="s">
        <v>156</v>
      </c>
      <c r="J1502">
        <v>2</v>
      </c>
      <c r="K1502">
        <v>3</v>
      </c>
      <c r="L1502">
        <v>54</v>
      </c>
      <c r="M1502">
        <v>51.57</v>
      </c>
      <c r="N1502">
        <v>56.43</v>
      </c>
      <c r="AP1502">
        <v>101</v>
      </c>
      <c r="AQ1502">
        <v>107</v>
      </c>
      <c r="AT1502">
        <v>2</v>
      </c>
      <c r="AU1502">
        <v>2</v>
      </c>
      <c r="AV1502">
        <v>1</v>
      </c>
      <c r="BC1502">
        <v>5</v>
      </c>
      <c r="BD1502">
        <v>1181</v>
      </c>
      <c r="BE1502">
        <v>1.4999999999999999E-2</v>
      </c>
      <c r="BF1502">
        <v>4.0000000000000001E-3</v>
      </c>
      <c r="BG1502">
        <v>1</v>
      </c>
      <c r="BH1502">
        <v>0.1</v>
      </c>
      <c r="BI1502">
        <v>21.9</v>
      </c>
      <c r="BL1502" t="s">
        <v>157</v>
      </c>
      <c r="BM1502" t="s">
        <v>158</v>
      </c>
      <c r="BN1502" t="s">
        <v>308</v>
      </c>
      <c r="BO1502" t="s">
        <v>160</v>
      </c>
      <c r="BP1502">
        <v>13</v>
      </c>
    </row>
    <row r="1503" spans="1:68" hidden="1" x14ac:dyDescent="0.2">
      <c r="A1503">
        <v>2021</v>
      </c>
      <c r="B1503">
        <v>4</v>
      </c>
      <c r="C1503" s="260">
        <v>44290</v>
      </c>
      <c r="D1503">
        <v>384</v>
      </c>
      <c r="E1503">
        <v>556</v>
      </c>
      <c r="F1503">
        <v>5</v>
      </c>
      <c r="G1503" t="s">
        <v>171</v>
      </c>
      <c r="H1503" t="s">
        <v>172</v>
      </c>
      <c r="I1503" t="s">
        <v>163</v>
      </c>
      <c r="J1503">
        <v>1</v>
      </c>
      <c r="K1503">
        <v>6</v>
      </c>
      <c r="L1503">
        <v>1066</v>
      </c>
      <c r="M1503">
        <v>1003.106</v>
      </c>
      <c r="N1503">
        <v>1141.6859999999999</v>
      </c>
      <c r="AP1503">
        <v>20</v>
      </c>
      <c r="AQ1503">
        <v>180</v>
      </c>
      <c r="AT1503">
        <v>1</v>
      </c>
      <c r="AV1503">
        <v>1</v>
      </c>
      <c r="BC1503">
        <v>2</v>
      </c>
      <c r="BD1503">
        <v>2</v>
      </c>
      <c r="BE1503">
        <v>1.4999999999999999E-2</v>
      </c>
      <c r="BF1503">
        <v>1</v>
      </c>
      <c r="BH1503">
        <v>0</v>
      </c>
      <c r="BI1503">
        <v>0</v>
      </c>
      <c r="BL1503" t="s">
        <v>157</v>
      </c>
      <c r="BM1503" t="s">
        <v>158</v>
      </c>
      <c r="BN1503" t="s">
        <v>173</v>
      </c>
      <c r="BP1503">
        <v>13</v>
      </c>
    </row>
    <row r="1504" spans="1:68" hidden="1" x14ac:dyDescent="0.2">
      <c r="A1504">
        <v>2021</v>
      </c>
      <c r="B1504">
        <v>4</v>
      </c>
      <c r="C1504" s="260">
        <v>44290</v>
      </c>
      <c r="D1504">
        <v>34</v>
      </c>
      <c r="E1504">
        <v>99</v>
      </c>
      <c r="F1504">
        <v>7</v>
      </c>
      <c r="G1504" t="s">
        <v>313</v>
      </c>
      <c r="H1504" t="s">
        <v>314</v>
      </c>
      <c r="I1504" t="s">
        <v>163</v>
      </c>
      <c r="J1504">
        <v>4</v>
      </c>
      <c r="K1504">
        <v>6</v>
      </c>
      <c r="L1504">
        <v>20</v>
      </c>
      <c r="M1504">
        <v>18.600000000000001</v>
      </c>
      <c r="N1504">
        <v>21.4</v>
      </c>
      <c r="U1504">
        <v>22</v>
      </c>
      <c r="V1504">
        <v>21</v>
      </c>
      <c r="W1504">
        <v>20</v>
      </c>
      <c r="X1504">
        <v>21</v>
      </c>
      <c r="Y1504">
        <v>99</v>
      </c>
      <c r="Z1504">
        <v>96</v>
      </c>
      <c r="AF1504">
        <v>21</v>
      </c>
      <c r="AG1504">
        <v>21</v>
      </c>
      <c r="AH1504">
        <v>22</v>
      </c>
      <c r="AI1504">
        <v>20</v>
      </c>
      <c r="AJ1504">
        <v>21</v>
      </c>
      <c r="AK1504">
        <v>99</v>
      </c>
      <c r="AL1504">
        <v>101</v>
      </c>
      <c r="AN1504">
        <v>20.9</v>
      </c>
      <c r="AP1504">
        <v>140</v>
      </c>
      <c r="AQ1504">
        <v>103</v>
      </c>
      <c r="AR1504">
        <v>146</v>
      </c>
      <c r="AS1504">
        <v>99</v>
      </c>
      <c r="AT1504">
        <v>8</v>
      </c>
      <c r="AU1504">
        <v>4</v>
      </c>
      <c r="AV1504">
        <v>9</v>
      </c>
      <c r="AX1504">
        <v>1</v>
      </c>
      <c r="BC1504">
        <v>22</v>
      </c>
      <c r="BD1504">
        <v>2866</v>
      </c>
      <c r="BE1504">
        <v>1.4999999999999999E-2</v>
      </c>
      <c r="BF1504">
        <v>8.0000000000000002E-3</v>
      </c>
      <c r="BG1504">
        <v>1</v>
      </c>
      <c r="BH1504">
        <v>1.1000000000000001</v>
      </c>
      <c r="BI1504">
        <v>143.30000000000001</v>
      </c>
      <c r="BJ1504">
        <v>0.5</v>
      </c>
      <c r="BK1504">
        <v>59.9</v>
      </c>
      <c r="BL1504" t="s">
        <v>181</v>
      </c>
      <c r="BM1504" t="s">
        <v>182</v>
      </c>
      <c r="BN1504" t="s">
        <v>315</v>
      </c>
      <c r="BP1504">
        <v>13</v>
      </c>
    </row>
    <row r="1505" spans="1:68" hidden="1" x14ac:dyDescent="0.2">
      <c r="A1505">
        <v>2021</v>
      </c>
      <c r="B1505">
        <v>4</v>
      </c>
      <c r="C1505" s="260">
        <v>44290</v>
      </c>
      <c r="D1505">
        <v>34</v>
      </c>
      <c r="E1505">
        <v>100</v>
      </c>
      <c r="F1505">
        <v>7</v>
      </c>
      <c r="G1505" t="s">
        <v>316</v>
      </c>
      <c r="H1505" t="s">
        <v>317</v>
      </c>
      <c r="I1505" t="s">
        <v>163</v>
      </c>
      <c r="J1505">
        <v>4</v>
      </c>
      <c r="K1505">
        <v>6</v>
      </c>
      <c r="L1505">
        <v>20</v>
      </c>
      <c r="M1505">
        <v>18.600000000000001</v>
      </c>
      <c r="N1505">
        <v>21.4</v>
      </c>
      <c r="U1505">
        <v>22</v>
      </c>
      <c r="V1505">
        <v>21</v>
      </c>
      <c r="W1505">
        <v>20</v>
      </c>
      <c r="X1505">
        <v>21</v>
      </c>
      <c r="Y1505">
        <v>99</v>
      </c>
      <c r="Z1505">
        <v>96</v>
      </c>
      <c r="AF1505">
        <v>21</v>
      </c>
      <c r="AG1505">
        <v>21</v>
      </c>
      <c r="AH1505">
        <v>22</v>
      </c>
      <c r="AI1505">
        <v>20</v>
      </c>
      <c r="AJ1505">
        <v>21</v>
      </c>
      <c r="AK1505">
        <v>99</v>
      </c>
      <c r="AL1505">
        <v>101</v>
      </c>
      <c r="AN1505">
        <v>20.9</v>
      </c>
      <c r="AP1505">
        <v>140</v>
      </c>
      <c r="AQ1505">
        <v>103</v>
      </c>
      <c r="AR1505">
        <v>146</v>
      </c>
      <c r="AS1505">
        <v>99</v>
      </c>
      <c r="AT1505">
        <v>8</v>
      </c>
      <c r="AU1505">
        <v>4</v>
      </c>
      <c r="AV1505">
        <v>9</v>
      </c>
      <c r="AX1505">
        <v>1</v>
      </c>
      <c r="BC1505">
        <v>22</v>
      </c>
      <c r="BD1505">
        <v>2866</v>
      </c>
      <c r="BE1505">
        <v>1.4999999999999999E-2</v>
      </c>
      <c r="BF1505">
        <v>8.0000000000000002E-3</v>
      </c>
      <c r="BG1505">
        <v>1</v>
      </c>
      <c r="BH1505">
        <v>1.1000000000000001</v>
      </c>
      <c r="BI1505">
        <v>143.30000000000001</v>
      </c>
      <c r="BJ1505">
        <v>0.5</v>
      </c>
      <c r="BK1505">
        <v>59.9</v>
      </c>
      <c r="BL1505" t="s">
        <v>181</v>
      </c>
      <c r="BM1505" t="s">
        <v>182</v>
      </c>
      <c r="BN1505" t="s">
        <v>318</v>
      </c>
      <c r="BP1505">
        <v>13</v>
      </c>
    </row>
    <row r="1506" spans="1:68" hidden="1" x14ac:dyDescent="0.2">
      <c r="A1506">
        <v>2021</v>
      </c>
      <c r="B1506">
        <v>4</v>
      </c>
      <c r="C1506" s="260">
        <v>44290</v>
      </c>
      <c r="D1506">
        <v>34</v>
      </c>
      <c r="E1506">
        <v>101</v>
      </c>
      <c r="F1506">
        <v>7</v>
      </c>
      <c r="G1506" t="s">
        <v>319</v>
      </c>
      <c r="H1506" t="s">
        <v>320</v>
      </c>
      <c r="I1506" t="s">
        <v>163</v>
      </c>
      <c r="J1506">
        <v>4</v>
      </c>
      <c r="K1506">
        <v>6</v>
      </c>
      <c r="L1506">
        <v>20</v>
      </c>
      <c r="M1506">
        <v>18.600000000000001</v>
      </c>
      <c r="N1506">
        <v>21.4</v>
      </c>
      <c r="U1506">
        <v>22</v>
      </c>
      <c r="V1506">
        <v>21</v>
      </c>
      <c r="W1506">
        <v>20</v>
      </c>
      <c r="X1506">
        <v>21</v>
      </c>
      <c r="Y1506">
        <v>99</v>
      </c>
      <c r="Z1506">
        <v>96</v>
      </c>
      <c r="AF1506">
        <v>21</v>
      </c>
      <c r="AG1506">
        <v>21</v>
      </c>
      <c r="AH1506">
        <v>22</v>
      </c>
      <c r="AI1506">
        <v>20</v>
      </c>
      <c r="AJ1506">
        <v>21</v>
      </c>
      <c r="AK1506">
        <v>99</v>
      </c>
      <c r="AL1506">
        <v>101</v>
      </c>
      <c r="AN1506">
        <v>20.9</v>
      </c>
      <c r="AP1506">
        <v>140</v>
      </c>
      <c r="AQ1506">
        <v>103</v>
      </c>
      <c r="AR1506">
        <v>146</v>
      </c>
      <c r="AS1506">
        <v>99</v>
      </c>
      <c r="AT1506">
        <v>8</v>
      </c>
      <c r="AU1506">
        <v>4</v>
      </c>
      <c r="AV1506">
        <v>9</v>
      </c>
      <c r="AX1506">
        <v>1</v>
      </c>
      <c r="BC1506">
        <v>22</v>
      </c>
      <c r="BD1506">
        <v>2866</v>
      </c>
      <c r="BE1506">
        <v>1.4999999999999999E-2</v>
      </c>
      <c r="BF1506">
        <v>8.0000000000000002E-3</v>
      </c>
      <c r="BG1506">
        <v>1</v>
      </c>
      <c r="BH1506">
        <v>1.1000000000000001</v>
      </c>
      <c r="BI1506">
        <v>143.30000000000001</v>
      </c>
      <c r="BJ1506">
        <v>0.5</v>
      </c>
      <c r="BK1506">
        <v>59.9</v>
      </c>
      <c r="BL1506" t="s">
        <v>181</v>
      </c>
      <c r="BM1506" t="s">
        <v>182</v>
      </c>
      <c r="BN1506" t="s">
        <v>321</v>
      </c>
      <c r="BP1506">
        <v>13</v>
      </c>
    </row>
    <row r="1507" spans="1:68" hidden="1" x14ac:dyDescent="0.2">
      <c r="A1507">
        <v>2021</v>
      </c>
      <c r="B1507">
        <v>4</v>
      </c>
      <c r="C1507" s="260">
        <v>44290</v>
      </c>
      <c r="D1507">
        <v>34</v>
      </c>
      <c r="E1507">
        <v>102</v>
      </c>
      <c r="F1507">
        <v>7</v>
      </c>
      <c r="G1507" t="s">
        <v>322</v>
      </c>
      <c r="H1507" t="s">
        <v>323</v>
      </c>
      <c r="I1507" t="s">
        <v>163</v>
      </c>
      <c r="J1507">
        <v>4</v>
      </c>
      <c r="K1507">
        <v>6</v>
      </c>
      <c r="L1507">
        <v>20</v>
      </c>
      <c r="M1507">
        <v>18.600000000000001</v>
      </c>
      <c r="N1507">
        <v>21.4</v>
      </c>
      <c r="U1507">
        <v>22</v>
      </c>
      <c r="V1507">
        <v>21</v>
      </c>
      <c r="W1507">
        <v>20</v>
      </c>
      <c r="X1507">
        <v>21</v>
      </c>
      <c r="Y1507">
        <v>99</v>
      </c>
      <c r="Z1507">
        <v>96</v>
      </c>
      <c r="AF1507">
        <v>21</v>
      </c>
      <c r="AG1507">
        <v>21</v>
      </c>
      <c r="AH1507">
        <v>22</v>
      </c>
      <c r="AI1507">
        <v>20</v>
      </c>
      <c r="AJ1507">
        <v>21</v>
      </c>
      <c r="AK1507">
        <v>99</v>
      </c>
      <c r="AL1507">
        <v>101</v>
      </c>
      <c r="AN1507">
        <v>20.9</v>
      </c>
      <c r="AP1507">
        <v>140</v>
      </c>
      <c r="AQ1507">
        <v>103</v>
      </c>
      <c r="AR1507">
        <v>146</v>
      </c>
      <c r="AS1507">
        <v>99</v>
      </c>
      <c r="AT1507">
        <v>8</v>
      </c>
      <c r="AU1507">
        <v>4</v>
      </c>
      <c r="AV1507">
        <v>9</v>
      </c>
      <c r="AX1507">
        <v>1</v>
      </c>
      <c r="BC1507">
        <v>22</v>
      </c>
      <c r="BD1507">
        <v>2866</v>
      </c>
      <c r="BE1507">
        <v>1.4999999999999999E-2</v>
      </c>
      <c r="BF1507">
        <v>8.0000000000000002E-3</v>
      </c>
      <c r="BG1507">
        <v>1</v>
      </c>
      <c r="BH1507">
        <v>1.1000000000000001</v>
      </c>
      <c r="BI1507">
        <v>143.30000000000001</v>
      </c>
      <c r="BJ1507">
        <v>0.5</v>
      </c>
      <c r="BK1507">
        <v>59.9</v>
      </c>
      <c r="BL1507" t="s">
        <v>181</v>
      </c>
      <c r="BM1507" t="s">
        <v>182</v>
      </c>
      <c r="BN1507" t="s">
        <v>324</v>
      </c>
      <c r="BP1507">
        <v>13</v>
      </c>
    </row>
    <row r="1508" spans="1:68" hidden="1" x14ac:dyDescent="0.2">
      <c r="A1508">
        <v>2021</v>
      </c>
      <c r="B1508">
        <v>4</v>
      </c>
      <c r="C1508" s="260">
        <v>44290</v>
      </c>
      <c r="D1508">
        <v>34</v>
      </c>
      <c r="E1508">
        <v>103</v>
      </c>
      <c r="F1508">
        <v>7</v>
      </c>
      <c r="G1508" t="s">
        <v>325</v>
      </c>
      <c r="H1508" t="s">
        <v>326</v>
      </c>
      <c r="I1508" t="s">
        <v>163</v>
      </c>
      <c r="J1508">
        <v>4</v>
      </c>
      <c r="K1508">
        <v>6</v>
      </c>
      <c r="L1508">
        <v>89</v>
      </c>
      <c r="M1508">
        <v>82.77</v>
      </c>
      <c r="N1508">
        <v>95.23</v>
      </c>
      <c r="U1508">
        <v>76</v>
      </c>
      <c r="V1508">
        <v>91</v>
      </c>
      <c r="W1508">
        <v>92</v>
      </c>
      <c r="X1508">
        <v>140</v>
      </c>
      <c r="Y1508">
        <v>99</v>
      </c>
      <c r="Z1508">
        <v>96</v>
      </c>
      <c r="AF1508">
        <v>77</v>
      </c>
      <c r="AG1508">
        <v>85</v>
      </c>
      <c r="AH1508">
        <v>87</v>
      </c>
      <c r="AI1508">
        <v>85</v>
      </c>
      <c r="AJ1508">
        <v>88</v>
      </c>
      <c r="AK1508">
        <v>99</v>
      </c>
      <c r="AL1508">
        <v>101</v>
      </c>
      <c r="AN1508">
        <v>91</v>
      </c>
      <c r="AP1508">
        <v>140</v>
      </c>
      <c r="AQ1508">
        <v>103</v>
      </c>
      <c r="AR1508">
        <v>146</v>
      </c>
      <c r="AS1508">
        <v>99</v>
      </c>
      <c r="AT1508">
        <v>8</v>
      </c>
      <c r="AU1508">
        <v>4</v>
      </c>
      <c r="AV1508">
        <v>9</v>
      </c>
      <c r="AX1508">
        <v>1</v>
      </c>
      <c r="BC1508">
        <v>22</v>
      </c>
      <c r="BD1508">
        <v>2866</v>
      </c>
      <c r="BE1508">
        <v>1.4999999999999999E-2</v>
      </c>
      <c r="BF1508">
        <v>8.0000000000000002E-3</v>
      </c>
      <c r="BG1508">
        <v>1</v>
      </c>
      <c r="BH1508">
        <v>0.2</v>
      </c>
      <c r="BI1508">
        <v>32.200000000000003</v>
      </c>
      <c r="BJ1508">
        <v>2</v>
      </c>
      <c r="BK1508">
        <v>260.8</v>
      </c>
      <c r="BL1508" t="s">
        <v>181</v>
      </c>
      <c r="BM1508" t="s">
        <v>182</v>
      </c>
      <c r="BN1508" t="s">
        <v>327</v>
      </c>
      <c r="BP1508">
        <v>13</v>
      </c>
    </row>
    <row r="1509" spans="1:68" hidden="1" x14ac:dyDescent="0.2">
      <c r="A1509">
        <v>2021</v>
      </c>
      <c r="B1509">
        <v>4</v>
      </c>
      <c r="C1509" s="260">
        <v>44290</v>
      </c>
      <c r="D1509">
        <v>34</v>
      </c>
      <c r="E1509">
        <v>104</v>
      </c>
      <c r="F1509">
        <v>7</v>
      </c>
      <c r="G1509" t="s">
        <v>328</v>
      </c>
      <c r="H1509" t="s">
        <v>329</v>
      </c>
      <c r="I1509" t="s">
        <v>163</v>
      </c>
      <c r="J1509">
        <v>4</v>
      </c>
      <c r="K1509">
        <v>6</v>
      </c>
      <c r="L1509">
        <v>89</v>
      </c>
      <c r="M1509">
        <v>82.77</v>
      </c>
      <c r="N1509">
        <v>95.23</v>
      </c>
      <c r="U1509">
        <v>76</v>
      </c>
      <c r="V1509">
        <v>91</v>
      </c>
      <c r="W1509">
        <v>92</v>
      </c>
      <c r="X1509">
        <v>140</v>
      </c>
      <c r="Y1509">
        <v>99</v>
      </c>
      <c r="Z1509">
        <v>96</v>
      </c>
      <c r="AF1509">
        <v>77</v>
      </c>
      <c r="AG1509">
        <v>85</v>
      </c>
      <c r="AH1509">
        <v>87</v>
      </c>
      <c r="AI1509">
        <v>85</v>
      </c>
      <c r="AJ1509">
        <v>88</v>
      </c>
      <c r="AK1509">
        <v>99</v>
      </c>
      <c r="AL1509">
        <v>101</v>
      </c>
      <c r="AN1509">
        <v>91</v>
      </c>
      <c r="AP1509">
        <v>140</v>
      </c>
      <c r="AQ1509">
        <v>103</v>
      </c>
      <c r="AR1509">
        <v>146</v>
      </c>
      <c r="AS1509">
        <v>99</v>
      </c>
      <c r="AT1509">
        <v>8</v>
      </c>
      <c r="AU1509">
        <v>4</v>
      </c>
      <c r="AV1509">
        <v>9</v>
      </c>
      <c r="AX1509">
        <v>1</v>
      </c>
      <c r="BC1509">
        <v>22</v>
      </c>
      <c r="BD1509">
        <v>2866</v>
      </c>
      <c r="BE1509">
        <v>1.4999999999999999E-2</v>
      </c>
      <c r="BF1509">
        <v>8.0000000000000002E-3</v>
      </c>
      <c r="BG1509">
        <v>1</v>
      </c>
      <c r="BH1509">
        <v>0.2</v>
      </c>
      <c r="BI1509">
        <v>32.200000000000003</v>
      </c>
      <c r="BJ1509">
        <v>2</v>
      </c>
      <c r="BK1509">
        <v>260.8</v>
      </c>
      <c r="BL1509" t="s">
        <v>181</v>
      </c>
      <c r="BM1509" t="s">
        <v>182</v>
      </c>
      <c r="BN1509" t="s">
        <v>330</v>
      </c>
      <c r="BP1509">
        <v>13</v>
      </c>
    </row>
    <row r="1510" spans="1:68" hidden="1" x14ac:dyDescent="0.2">
      <c r="A1510">
        <v>2021</v>
      </c>
      <c r="B1510">
        <v>4</v>
      </c>
      <c r="C1510" s="260">
        <v>44290</v>
      </c>
      <c r="D1510">
        <v>378</v>
      </c>
      <c r="E1510">
        <v>440</v>
      </c>
      <c r="F1510">
        <v>7</v>
      </c>
      <c r="G1510" t="s">
        <v>236</v>
      </c>
      <c r="H1510" t="s">
        <v>237</v>
      </c>
      <c r="I1510" t="s">
        <v>163</v>
      </c>
      <c r="J1510">
        <v>3</v>
      </c>
      <c r="K1510">
        <v>2</v>
      </c>
      <c r="L1510">
        <v>258</v>
      </c>
      <c r="M1510">
        <v>239.94</v>
      </c>
      <c r="N1510">
        <v>276.06</v>
      </c>
      <c r="U1510">
        <v>271</v>
      </c>
      <c r="V1510">
        <v>258</v>
      </c>
      <c r="W1510">
        <v>263</v>
      </c>
      <c r="X1510">
        <v>260</v>
      </c>
      <c r="Y1510">
        <v>102</v>
      </c>
      <c r="Z1510">
        <v>100</v>
      </c>
      <c r="AN1510">
        <v>263</v>
      </c>
      <c r="AP1510">
        <v>90</v>
      </c>
      <c r="AQ1510">
        <v>120</v>
      </c>
      <c r="AR1510">
        <v>107</v>
      </c>
      <c r="AS1510">
        <v>101</v>
      </c>
      <c r="AT1510">
        <v>3</v>
      </c>
      <c r="AU1510">
        <v>2</v>
      </c>
      <c r="AV1510">
        <v>4</v>
      </c>
      <c r="BC1510">
        <v>9</v>
      </c>
      <c r="BD1510">
        <v>997</v>
      </c>
      <c r="BE1510">
        <v>1.4999999999999999E-2</v>
      </c>
      <c r="BF1510">
        <v>8.9999999999999993E-3</v>
      </c>
      <c r="BG1510">
        <v>1</v>
      </c>
      <c r="BH1510">
        <v>0</v>
      </c>
      <c r="BI1510">
        <v>3.9</v>
      </c>
      <c r="BJ1510">
        <v>2.4</v>
      </c>
      <c r="BK1510">
        <v>262.2</v>
      </c>
      <c r="BL1510" t="s">
        <v>181</v>
      </c>
      <c r="BM1510" t="s">
        <v>196</v>
      </c>
      <c r="BP1510">
        <v>13</v>
      </c>
    </row>
    <row r="1511" spans="1:68" hidden="1" x14ac:dyDescent="0.2">
      <c r="A1511">
        <v>2021</v>
      </c>
      <c r="B1511">
        <v>4</v>
      </c>
      <c r="C1511" s="260">
        <v>44290</v>
      </c>
      <c r="D1511">
        <v>425</v>
      </c>
      <c r="E1511">
        <v>674</v>
      </c>
      <c r="F1511">
        <v>7</v>
      </c>
      <c r="G1511" t="s">
        <v>462</v>
      </c>
      <c r="H1511" t="s">
        <v>463</v>
      </c>
      <c r="I1511" t="s">
        <v>156</v>
      </c>
      <c r="J1511">
        <v>2</v>
      </c>
      <c r="K1511">
        <v>1</v>
      </c>
      <c r="L1511">
        <v>256</v>
      </c>
      <c r="M1511">
        <v>240.89599999999999</v>
      </c>
      <c r="N1511">
        <v>274.17599999999999</v>
      </c>
      <c r="U1511">
        <v>271</v>
      </c>
      <c r="V1511">
        <v>278</v>
      </c>
      <c r="W1511">
        <v>282</v>
      </c>
      <c r="X1511">
        <v>279</v>
      </c>
      <c r="Y1511">
        <v>102</v>
      </c>
      <c r="Z1511">
        <v>101</v>
      </c>
      <c r="AF1511">
        <v>310</v>
      </c>
      <c r="AG1511">
        <v>278</v>
      </c>
      <c r="AH1511">
        <v>269</v>
      </c>
      <c r="AI1511">
        <v>272</v>
      </c>
      <c r="AJ1511">
        <v>265</v>
      </c>
      <c r="AK1511">
        <v>108</v>
      </c>
      <c r="AL1511">
        <v>108</v>
      </c>
      <c r="AN1511">
        <v>278.2</v>
      </c>
      <c r="AP1511">
        <v>40</v>
      </c>
      <c r="AQ1511">
        <v>180</v>
      </c>
      <c r="AR1511">
        <v>69</v>
      </c>
      <c r="AS1511">
        <v>105</v>
      </c>
      <c r="AT1511">
        <v>2</v>
      </c>
      <c r="AU1511">
        <v>1</v>
      </c>
      <c r="AV1511">
        <v>3</v>
      </c>
      <c r="BC1511">
        <v>6</v>
      </c>
      <c r="BD1511">
        <v>6</v>
      </c>
      <c r="BE1511">
        <v>1.4999999999999999E-2</v>
      </c>
      <c r="BF1511">
        <v>1</v>
      </c>
      <c r="BH1511">
        <v>0</v>
      </c>
      <c r="BI1511">
        <v>0</v>
      </c>
      <c r="BJ1511">
        <v>1.7</v>
      </c>
      <c r="BK1511">
        <v>1.7</v>
      </c>
      <c r="BL1511" t="s">
        <v>157</v>
      </c>
      <c r="BM1511" t="s">
        <v>158</v>
      </c>
      <c r="BN1511" t="s">
        <v>464</v>
      </c>
      <c r="BO1511" t="s">
        <v>160</v>
      </c>
      <c r="BP1511">
        <v>13</v>
      </c>
    </row>
    <row r="1512" spans="1:68" hidden="1" x14ac:dyDescent="0.2">
      <c r="A1512">
        <v>2021</v>
      </c>
      <c r="B1512">
        <v>4</v>
      </c>
      <c r="C1512" s="260">
        <v>44290</v>
      </c>
      <c r="D1512">
        <v>375</v>
      </c>
      <c r="E1512">
        <v>437</v>
      </c>
      <c r="F1512">
        <v>8</v>
      </c>
      <c r="G1512" t="s">
        <v>363</v>
      </c>
      <c r="H1512" t="s">
        <v>364</v>
      </c>
      <c r="I1512" t="s">
        <v>163</v>
      </c>
      <c r="J1512">
        <v>4</v>
      </c>
      <c r="K1512">
        <v>2</v>
      </c>
      <c r="L1512">
        <v>168</v>
      </c>
      <c r="M1512">
        <v>158.08799999999999</v>
      </c>
      <c r="N1512">
        <v>179.928</v>
      </c>
      <c r="U1512">
        <v>195</v>
      </c>
      <c r="Y1512">
        <v>122</v>
      </c>
      <c r="AN1512">
        <v>195</v>
      </c>
      <c r="AP1512">
        <v>120</v>
      </c>
      <c r="AQ1512">
        <v>120</v>
      </c>
      <c r="AR1512">
        <v>118</v>
      </c>
      <c r="AS1512">
        <v>122</v>
      </c>
      <c r="AT1512">
        <v>1</v>
      </c>
      <c r="AU1512">
        <v>2</v>
      </c>
      <c r="AV1512">
        <v>1</v>
      </c>
      <c r="BC1512">
        <v>4</v>
      </c>
      <c r="BD1512">
        <v>1429</v>
      </c>
      <c r="BE1512">
        <v>1.4999999999999999E-2</v>
      </c>
      <c r="BF1512">
        <v>3.0000000000000001E-3</v>
      </c>
      <c r="BG1512">
        <v>1</v>
      </c>
      <c r="BH1512">
        <v>0</v>
      </c>
      <c r="BI1512">
        <v>8.5</v>
      </c>
      <c r="BJ1512">
        <v>0.8</v>
      </c>
      <c r="BK1512">
        <v>278.7</v>
      </c>
      <c r="BL1512" t="s">
        <v>157</v>
      </c>
      <c r="BM1512" t="s">
        <v>158</v>
      </c>
      <c r="BN1512" t="s">
        <v>365</v>
      </c>
      <c r="BO1512" t="s">
        <v>168</v>
      </c>
      <c r="BP1512">
        <v>13</v>
      </c>
    </row>
    <row r="1513" spans="1:68" hidden="1" x14ac:dyDescent="0.2">
      <c r="A1513">
        <v>2021</v>
      </c>
      <c r="B1513">
        <v>4</v>
      </c>
      <c r="C1513" s="260">
        <v>44290</v>
      </c>
      <c r="D1513">
        <v>227</v>
      </c>
      <c r="E1513">
        <v>155</v>
      </c>
      <c r="F1513">
        <v>30</v>
      </c>
      <c r="G1513" t="s">
        <v>338</v>
      </c>
      <c r="H1513" t="s">
        <v>339</v>
      </c>
      <c r="I1513" t="s">
        <v>340</v>
      </c>
      <c r="J1513">
        <v>3</v>
      </c>
      <c r="K1513">
        <v>2</v>
      </c>
      <c r="L1513">
        <v>122</v>
      </c>
      <c r="M1513">
        <v>113.46</v>
      </c>
      <c r="N1513">
        <v>130.54</v>
      </c>
      <c r="AF1513">
        <v>125</v>
      </c>
      <c r="AG1513">
        <v>123</v>
      </c>
      <c r="AH1513">
        <v>118</v>
      </c>
      <c r="AI1513">
        <v>121</v>
      </c>
      <c r="AJ1513">
        <v>115</v>
      </c>
      <c r="AK1513">
        <v>135</v>
      </c>
      <c r="AL1513">
        <v>125</v>
      </c>
      <c r="AN1513">
        <v>120.4</v>
      </c>
      <c r="AP1513">
        <v>61</v>
      </c>
      <c r="AQ1513">
        <v>177</v>
      </c>
      <c r="AR1513">
        <v>83</v>
      </c>
      <c r="AS1513">
        <v>130</v>
      </c>
      <c r="AT1513">
        <v>5</v>
      </c>
      <c r="AV1513">
        <v>6</v>
      </c>
      <c r="BC1513">
        <v>11</v>
      </c>
      <c r="BD1513">
        <v>11</v>
      </c>
      <c r="BE1513">
        <v>0.02</v>
      </c>
      <c r="BF1513">
        <v>1</v>
      </c>
      <c r="BH1513">
        <v>0.1</v>
      </c>
      <c r="BI1513">
        <v>0.1</v>
      </c>
      <c r="BJ1513">
        <v>1.3</v>
      </c>
      <c r="BK1513">
        <v>1.3</v>
      </c>
      <c r="BL1513" t="s">
        <v>181</v>
      </c>
      <c r="BM1513" t="s">
        <v>196</v>
      </c>
      <c r="BN1513" t="s">
        <v>341</v>
      </c>
      <c r="BP1513">
        <v>13</v>
      </c>
    </row>
    <row r="1514" spans="1:68" hidden="1" x14ac:dyDescent="0.2">
      <c r="A1514">
        <v>2021</v>
      </c>
      <c r="B1514">
        <v>4</v>
      </c>
      <c r="C1514" s="260">
        <v>44290</v>
      </c>
      <c r="D1514">
        <v>214</v>
      </c>
      <c r="E1514">
        <v>142</v>
      </c>
      <c r="F1514">
        <v>47</v>
      </c>
      <c r="G1514" t="s">
        <v>258</v>
      </c>
      <c r="H1514" t="s">
        <v>259</v>
      </c>
      <c r="I1514" t="s">
        <v>203</v>
      </c>
      <c r="J1514">
        <v>4</v>
      </c>
      <c r="K1514">
        <v>1</v>
      </c>
      <c r="L1514">
        <v>351</v>
      </c>
      <c r="M1514">
        <v>326.43</v>
      </c>
      <c r="N1514">
        <v>375.57</v>
      </c>
      <c r="AP1514">
        <v>68</v>
      </c>
      <c r="AQ1514">
        <v>212</v>
      </c>
      <c r="BD1514">
        <v>105</v>
      </c>
      <c r="BE1514">
        <v>0.02</v>
      </c>
      <c r="BI1514">
        <v>0.3</v>
      </c>
      <c r="BL1514" t="s">
        <v>181</v>
      </c>
      <c r="BM1514" t="s">
        <v>199</v>
      </c>
      <c r="BN1514" t="s">
        <v>260</v>
      </c>
      <c r="BP1514">
        <v>13</v>
      </c>
    </row>
    <row r="1515" spans="1:68" hidden="1" x14ac:dyDescent="0.2">
      <c r="A1515">
        <v>2021</v>
      </c>
      <c r="B1515">
        <v>4</v>
      </c>
      <c r="C1515" s="260">
        <v>44290</v>
      </c>
      <c r="D1515">
        <v>4</v>
      </c>
      <c r="E1515">
        <v>11</v>
      </c>
      <c r="F1515">
        <v>48</v>
      </c>
      <c r="G1515" t="s">
        <v>201</v>
      </c>
      <c r="H1515" t="s">
        <v>202</v>
      </c>
      <c r="I1515" t="s">
        <v>203</v>
      </c>
      <c r="J1515">
        <v>2</v>
      </c>
      <c r="K1515">
        <v>2</v>
      </c>
      <c r="L1515">
        <v>212</v>
      </c>
      <c r="M1515">
        <v>197.16</v>
      </c>
      <c r="N1515">
        <v>226.84</v>
      </c>
      <c r="AF1515">
        <v>231</v>
      </c>
      <c r="AG1515">
        <v>225</v>
      </c>
      <c r="AH1515">
        <v>226</v>
      </c>
      <c r="AI1515">
        <v>223</v>
      </c>
      <c r="AJ1515">
        <v>218</v>
      </c>
      <c r="AK1515">
        <v>143</v>
      </c>
      <c r="AL1515">
        <v>140</v>
      </c>
      <c r="AN1515">
        <v>224.6</v>
      </c>
      <c r="AP1515">
        <v>37</v>
      </c>
      <c r="AQ1515">
        <v>195</v>
      </c>
      <c r="AR1515">
        <v>51</v>
      </c>
      <c r="AS1515">
        <v>142</v>
      </c>
      <c r="AT1515">
        <v>10</v>
      </c>
      <c r="AU1515">
        <v>6</v>
      </c>
      <c r="AV1515">
        <v>8</v>
      </c>
      <c r="BC1515">
        <v>24</v>
      </c>
      <c r="BD1515">
        <v>1008</v>
      </c>
      <c r="BE1515">
        <v>0.02</v>
      </c>
      <c r="BF1515">
        <v>2.4E-2</v>
      </c>
      <c r="BH1515">
        <v>0.1</v>
      </c>
      <c r="BI1515">
        <v>4.8</v>
      </c>
      <c r="BJ1515">
        <v>5.4</v>
      </c>
      <c r="BK1515">
        <v>226.4</v>
      </c>
      <c r="BL1515" t="s">
        <v>181</v>
      </c>
      <c r="BM1515" t="s">
        <v>199</v>
      </c>
      <c r="BN1515" t="s">
        <v>204</v>
      </c>
      <c r="BP1515">
        <v>13</v>
      </c>
    </row>
    <row r="1516" spans="1:68" hidden="1" x14ac:dyDescent="0.2">
      <c r="A1516">
        <v>2021</v>
      </c>
      <c r="B1516">
        <v>4</v>
      </c>
      <c r="C1516" s="260">
        <v>44290</v>
      </c>
      <c r="D1516">
        <v>4</v>
      </c>
      <c r="E1516">
        <v>12</v>
      </c>
      <c r="F1516">
        <v>48</v>
      </c>
      <c r="G1516" t="s">
        <v>205</v>
      </c>
      <c r="H1516" t="s">
        <v>206</v>
      </c>
      <c r="I1516" t="s">
        <v>203</v>
      </c>
      <c r="J1516">
        <v>2</v>
      </c>
      <c r="K1516">
        <v>2</v>
      </c>
      <c r="L1516">
        <v>212</v>
      </c>
      <c r="M1516">
        <v>197.16</v>
      </c>
      <c r="N1516">
        <v>226.84</v>
      </c>
      <c r="AF1516">
        <v>229</v>
      </c>
      <c r="AG1516">
        <v>219</v>
      </c>
      <c r="AH1516">
        <v>222</v>
      </c>
      <c r="AI1516">
        <v>213</v>
      </c>
      <c r="AJ1516">
        <v>211</v>
      </c>
      <c r="AK1516">
        <v>143</v>
      </c>
      <c r="AL1516">
        <v>140</v>
      </c>
      <c r="AN1516">
        <v>218.8</v>
      </c>
      <c r="AP1516">
        <v>37</v>
      </c>
      <c r="AQ1516">
        <v>195</v>
      </c>
      <c r="AR1516">
        <v>51</v>
      </c>
      <c r="AS1516">
        <v>142</v>
      </c>
      <c r="AT1516">
        <v>10</v>
      </c>
      <c r="AU1516">
        <v>2</v>
      </c>
      <c r="AV1516">
        <v>8</v>
      </c>
      <c r="BC1516">
        <v>20</v>
      </c>
      <c r="BD1516">
        <v>1004</v>
      </c>
      <c r="BE1516">
        <v>0.02</v>
      </c>
      <c r="BF1516">
        <v>0.02</v>
      </c>
      <c r="BG1516">
        <v>1</v>
      </c>
      <c r="BH1516">
        <v>0.1</v>
      </c>
      <c r="BI1516">
        <v>4.7</v>
      </c>
      <c r="BJ1516">
        <v>4.4000000000000004</v>
      </c>
      <c r="BK1516">
        <v>219.7</v>
      </c>
      <c r="BL1516" t="s">
        <v>181</v>
      </c>
      <c r="BM1516" t="s">
        <v>199</v>
      </c>
      <c r="BN1516" t="s">
        <v>207</v>
      </c>
      <c r="BP1516">
        <v>13</v>
      </c>
    </row>
    <row r="1517" spans="1:68" hidden="1" x14ac:dyDescent="0.2">
      <c r="A1517">
        <v>2021</v>
      </c>
      <c r="B1517">
        <v>4</v>
      </c>
      <c r="C1517" s="260">
        <v>44290</v>
      </c>
      <c r="D1517">
        <v>415</v>
      </c>
      <c r="E1517">
        <v>655</v>
      </c>
      <c r="F1517">
        <v>49</v>
      </c>
      <c r="G1517" t="s">
        <v>261</v>
      </c>
      <c r="H1517" t="s">
        <v>262</v>
      </c>
      <c r="I1517" t="s">
        <v>203</v>
      </c>
      <c r="J1517">
        <v>3</v>
      </c>
      <c r="K1517">
        <v>1</v>
      </c>
      <c r="L1517">
        <v>148</v>
      </c>
      <c r="M1517">
        <v>137.63999999999999</v>
      </c>
      <c r="N1517">
        <v>158.36000000000001</v>
      </c>
      <c r="AP1517">
        <v>60</v>
      </c>
      <c r="AQ1517">
        <v>180</v>
      </c>
      <c r="AT1517">
        <v>4</v>
      </c>
      <c r="AU1517">
        <v>2</v>
      </c>
      <c r="AV1517">
        <v>4</v>
      </c>
      <c r="BC1517">
        <v>10</v>
      </c>
      <c r="BD1517">
        <v>550</v>
      </c>
      <c r="BE1517">
        <v>0.02</v>
      </c>
      <c r="BF1517">
        <v>1.7999999999999999E-2</v>
      </c>
      <c r="BG1517">
        <v>1</v>
      </c>
      <c r="BH1517">
        <v>0.1</v>
      </c>
      <c r="BI1517">
        <v>3.7</v>
      </c>
      <c r="BL1517" t="s">
        <v>181</v>
      </c>
      <c r="BM1517" t="s">
        <v>182</v>
      </c>
      <c r="BN1517" t="s">
        <v>263</v>
      </c>
      <c r="BP1517">
        <v>13</v>
      </c>
    </row>
    <row r="1518" spans="1:68" hidden="1" x14ac:dyDescent="0.2">
      <c r="A1518">
        <v>2021</v>
      </c>
      <c r="B1518">
        <v>4</v>
      </c>
      <c r="C1518" s="260">
        <v>44290</v>
      </c>
      <c r="D1518">
        <v>415</v>
      </c>
      <c r="E1518">
        <v>656</v>
      </c>
      <c r="F1518">
        <v>49</v>
      </c>
      <c r="G1518" t="s">
        <v>264</v>
      </c>
      <c r="H1518" t="s">
        <v>265</v>
      </c>
      <c r="I1518" t="s">
        <v>203</v>
      </c>
      <c r="J1518">
        <v>3</v>
      </c>
      <c r="K1518">
        <v>1</v>
      </c>
      <c r="L1518">
        <v>148</v>
      </c>
      <c r="M1518">
        <v>137.63999999999999</v>
      </c>
      <c r="N1518">
        <v>158.36000000000001</v>
      </c>
      <c r="AP1518">
        <v>60</v>
      </c>
      <c r="AQ1518">
        <v>180</v>
      </c>
      <c r="AT1518">
        <v>4</v>
      </c>
      <c r="AU1518">
        <v>2</v>
      </c>
      <c r="AV1518">
        <v>4</v>
      </c>
      <c r="BC1518">
        <v>10</v>
      </c>
      <c r="BD1518">
        <v>550</v>
      </c>
      <c r="BE1518">
        <v>0.02</v>
      </c>
      <c r="BF1518">
        <v>1.7999999999999999E-2</v>
      </c>
      <c r="BG1518">
        <v>1</v>
      </c>
      <c r="BH1518">
        <v>0.1</v>
      </c>
      <c r="BI1518">
        <v>3.7</v>
      </c>
      <c r="BL1518" t="s">
        <v>181</v>
      </c>
      <c r="BM1518" t="s">
        <v>182</v>
      </c>
      <c r="BN1518" t="s">
        <v>266</v>
      </c>
      <c r="BP1518">
        <v>13</v>
      </c>
    </row>
    <row r="1519" spans="1:68" hidden="1" x14ac:dyDescent="0.2">
      <c r="A1519">
        <v>2021</v>
      </c>
      <c r="B1519">
        <v>4</v>
      </c>
      <c r="C1519" s="260">
        <v>44290</v>
      </c>
      <c r="D1519">
        <v>415</v>
      </c>
      <c r="E1519">
        <v>657</v>
      </c>
      <c r="F1519">
        <v>49</v>
      </c>
      <c r="G1519" t="s">
        <v>267</v>
      </c>
      <c r="H1519" t="s">
        <v>268</v>
      </c>
      <c r="I1519" t="s">
        <v>203</v>
      </c>
      <c r="J1519">
        <v>3</v>
      </c>
      <c r="K1519">
        <v>1</v>
      </c>
      <c r="L1519">
        <v>90</v>
      </c>
      <c r="M1519">
        <v>83.7</v>
      </c>
      <c r="N1519">
        <v>96.3</v>
      </c>
      <c r="AP1519">
        <v>60</v>
      </c>
      <c r="AQ1519">
        <v>180</v>
      </c>
      <c r="AT1519">
        <v>4</v>
      </c>
      <c r="AU1519">
        <v>6</v>
      </c>
      <c r="AV1519">
        <v>4</v>
      </c>
      <c r="BC1519">
        <v>14</v>
      </c>
      <c r="BD1519">
        <v>569</v>
      </c>
      <c r="BE1519">
        <v>0.02</v>
      </c>
      <c r="BF1519">
        <v>2.5000000000000001E-2</v>
      </c>
      <c r="BH1519">
        <v>0.2</v>
      </c>
      <c r="BI1519">
        <v>6.3</v>
      </c>
      <c r="BL1519" t="s">
        <v>181</v>
      </c>
      <c r="BM1519" t="s">
        <v>182</v>
      </c>
      <c r="BN1519" t="s">
        <v>269</v>
      </c>
      <c r="BP1519">
        <v>13</v>
      </c>
    </row>
    <row r="1520" spans="1:68" hidden="1" x14ac:dyDescent="0.2">
      <c r="A1520">
        <v>2021</v>
      </c>
      <c r="B1520">
        <v>4</v>
      </c>
      <c r="C1520" s="260">
        <v>44290</v>
      </c>
      <c r="D1520">
        <v>415</v>
      </c>
      <c r="E1520">
        <v>658</v>
      </c>
      <c r="F1520">
        <v>49</v>
      </c>
      <c r="G1520" t="s">
        <v>270</v>
      </c>
      <c r="H1520" t="s">
        <v>271</v>
      </c>
      <c r="I1520" t="s">
        <v>203</v>
      </c>
      <c r="J1520">
        <v>3</v>
      </c>
      <c r="K1520">
        <v>1</v>
      </c>
      <c r="L1520">
        <v>90</v>
      </c>
      <c r="M1520">
        <v>83.7</v>
      </c>
      <c r="N1520">
        <v>96.3</v>
      </c>
      <c r="AP1520">
        <v>60</v>
      </c>
      <c r="AQ1520">
        <v>180</v>
      </c>
      <c r="AT1520">
        <v>4</v>
      </c>
      <c r="AU1520">
        <v>6</v>
      </c>
      <c r="AV1520">
        <v>4</v>
      </c>
      <c r="BC1520">
        <v>14</v>
      </c>
      <c r="BD1520">
        <v>569</v>
      </c>
      <c r="BE1520">
        <v>0.02</v>
      </c>
      <c r="BF1520">
        <v>2.5000000000000001E-2</v>
      </c>
      <c r="BH1520">
        <v>0.2</v>
      </c>
      <c r="BI1520">
        <v>6.3</v>
      </c>
      <c r="BL1520" t="s">
        <v>181</v>
      </c>
      <c r="BM1520" t="s">
        <v>182</v>
      </c>
      <c r="BN1520" t="s">
        <v>272</v>
      </c>
      <c r="BP1520">
        <v>13</v>
      </c>
    </row>
    <row r="1521" spans="1:68" hidden="1" x14ac:dyDescent="0.2">
      <c r="A1521">
        <v>2021</v>
      </c>
      <c r="B1521">
        <v>4</v>
      </c>
      <c r="C1521" s="260">
        <v>44291</v>
      </c>
      <c r="D1521">
        <v>422</v>
      </c>
      <c r="E1521">
        <v>668</v>
      </c>
      <c r="F1521">
        <v>2</v>
      </c>
      <c r="G1521" t="s">
        <v>433</v>
      </c>
      <c r="H1521" t="s">
        <v>434</v>
      </c>
      <c r="I1521" t="s">
        <v>163</v>
      </c>
      <c r="J1521">
        <v>2</v>
      </c>
      <c r="K1521">
        <v>1</v>
      </c>
      <c r="L1521">
        <v>103</v>
      </c>
      <c r="M1521">
        <v>96.923000000000002</v>
      </c>
      <c r="N1521">
        <v>110.313</v>
      </c>
      <c r="T1521">
        <v>106</v>
      </c>
      <c r="U1521">
        <v>104</v>
      </c>
      <c r="Y1521">
        <v>66</v>
      </c>
      <c r="AN1521">
        <v>105</v>
      </c>
      <c r="AP1521">
        <v>103</v>
      </c>
      <c r="AQ1521">
        <v>70</v>
      </c>
      <c r="AR1521">
        <v>109</v>
      </c>
      <c r="AS1521">
        <v>66</v>
      </c>
      <c r="AT1521">
        <v>4</v>
      </c>
      <c r="AU1521">
        <v>6</v>
      </c>
      <c r="AV1521">
        <v>2</v>
      </c>
      <c r="BC1521">
        <v>12</v>
      </c>
      <c r="BD1521">
        <v>1012</v>
      </c>
      <c r="BE1521">
        <v>1.4999999999999999E-2</v>
      </c>
      <c r="BF1521">
        <v>1.2E-2</v>
      </c>
      <c r="BG1521">
        <v>1</v>
      </c>
      <c r="BH1521">
        <v>0.1</v>
      </c>
      <c r="BI1521">
        <v>9.8000000000000007</v>
      </c>
      <c r="BJ1521">
        <v>1.3</v>
      </c>
      <c r="BK1521">
        <v>106.3</v>
      </c>
      <c r="BL1521" t="s">
        <v>157</v>
      </c>
      <c r="BM1521" t="s">
        <v>158</v>
      </c>
      <c r="BN1521" t="s">
        <v>435</v>
      </c>
      <c r="BO1521" t="s">
        <v>168</v>
      </c>
      <c r="BP1521">
        <v>14</v>
      </c>
    </row>
    <row r="1522" spans="1:68" hidden="1" x14ac:dyDescent="0.2">
      <c r="A1522">
        <v>2021</v>
      </c>
      <c r="B1522">
        <v>4</v>
      </c>
      <c r="C1522" s="260">
        <v>44291</v>
      </c>
      <c r="D1522">
        <v>137</v>
      </c>
      <c r="E1522">
        <v>273</v>
      </c>
      <c r="F1522">
        <v>3</v>
      </c>
      <c r="G1522" t="s">
        <v>254</v>
      </c>
      <c r="H1522" t="s">
        <v>255</v>
      </c>
      <c r="I1522" t="s">
        <v>163</v>
      </c>
      <c r="J1522">
        <v>3</v>
      </c>
      <c r="K1522">
        <v>2</v>
      </c>
      <c r="L1522">
        <v>564</v>
      </c>
      <c r="M1522">
        <v>524.52</v>
      </c>
      <c r="N1522">
        <v>603.48</v>
      </c>
      <c r="T1522">
        <v>653</v>
      </c>
      <c r="U1522">
        <v>601</v>
      </c>
      <c r="V1522">
        <v>574</v>
      </c>
      <c r="W1522">
        <v>592</v>
      </c>
      <c r="X1522">
        <v>584</v>
      </c>
      <c r="Y1522">
        <v>130</v>
      </c>
      <c r="Z1522">
        <v>132</v>
      </c>
      <c r="AF1522">
        <v>603</v>
      </c>
      <c r="AG1522">
        <v>625</v>
      </c>
      <c r="AH1522">
        <v>593</v>
      </c>
      <c r="AI1522">
        <v>598</v>
      </c>
      <c r="AJ1522">
        <v>587</v>
      </c>
      <c r="AK1522">
        <v>130</v>
      </c>
      <c r="AL1522">
        <v>135</v>
      </c>
      <c r="AN1522">
        <v>601</v>
      </c>
      <c r="AP1522">
        <v>93</v>
      </c>
      <c r="AQ1522">
        <v>116</v>
      </c>
      <c r="AR1522">
        <v>82</v>
      </c>
      <c r="AS1522">
        <v>132</v>
      </c>
      <c r="AT1522">
        <v>8</v>
      </c>
      <c r="AU1522">
        <v>2</v>
      </c>
      <c r="AV1522">
        <v>5</v>
      </c>
      <c r="BC1522">
        <v>15</v>
      </c>
      <c r="BD1522">
        <v>2019</v>
      </c>
      <c r="BE1522">
        <v>1.4999999999999999E-2</v>
      </c>
      <c r="BF1522">
        <v>7.0000000000000001E-3</v>
      </c>
      <c r="BG1522">
        <v>1</v>
      </c>
      <c r="BH1522">
        <v>0</v>
      </c>
      <c r="BI1522">
        <v>3.6</v>
      </c>
      <c r="BJ1522">
        <v>9</v>
      </c>
      <c r="BK1522">
        <v>1213.4000000000001</v>
      </c>
      <c r="BL1522" t="s">
        <v>164</v>
      </c>
      <c r="BP1522">
        <v>14</v>
      </c>
    </row>
    <row r="1523" spans="1:68" hidden="1" x14ac:dyDescent="0.2">
      <c r="A1523">
        <v>2021</v>
      </c>
      <c r="B1523">
        <v>4</v>
      </c>
      <c r="C1523" s="260">
        <v>44291</v>
      </c>
      <c r="D1523">
        <v>138</v>
      </c>
      <c r="E1523">
        <v>559</v>
      </c>
      <c r="F1523">
        <v>3</v>
      </c>
      <c r="G1523" t="s">
        <v>161</v>
      </c>
      <c r="H1523" t="s">
        <v>162</v>
      </c>
      <c r="I1523" t="s">
        <v>163</v>
      </c>
      <c r="J1523">
        <v>3</v>
      </c>
      <c r="K1523">
        <v>2</v>
      </c>
      <c r="L1523">
        <v>610</v>
      </c>
      <c r="M1523">
        <v>579.5</v>
      </c>
      <c r="N1523">
        <v>640.5</v>
      </c>
      <c r="AF1523">
        <v>620</v>
      </c>
      <c r="AG1523">
        <v>578</v>
      </c>
      <c r="AH1523">
        <v>565</v>
      </c>
      <c r="AI1523">
        <v>563</v>
      </c>
      <c r="AJ1523">
        <v>570</v>
      </c>
      <c r="AK1523">
        <v>137</v>
      </c>
      <c r="AL1523">
        <v>143</v>
      </c>
      <c r="AN1523">
        <v>579.20000000000005</v>
      </c>
      <c r="AP1523">
        <v>90</v>
      </c>
      <c r="AQ1523">
        <v>120</v>
      </c>
      <c r="AR1523">
        <v>77</v>
      </c>
      <c r="AS1523">
        <v>140</v>
      </c>
      <c r="AT1523">
        <v>4</v>
      </c>
      <c r="AV1523">
        <v>5</v>
      </c>
      <c r="BC1523">
        <v>9</v>
      </c>
      <c r="BD1523">
        <v>729</v>
      </c>
      <c r="BE1523">
        <v>1.4999999999999999E-2</v>
      </c>
      <c r="BF1523">
        <v>1.2E-2</v>
      </c>
      <c r="BG1523">
        <v>1</v>
      </c>
      <c r="BH1523">
        <v>0</v>
      </c>
      <c r="BI1523">
        <v>1.2</v>
      </c>
      <c r="BJ1523">
        <v>5.2</v>
      </c>
      <c r="BK1523">
        <v>422.2</v>
      </c>
      <c r="BL1523" t="s">
        <v>164</v>
      </c>
      <c r="BM1523" t="s">
        <v>164</v>
      </c>
      <c r="BP1523">
        <v>14</v>
      </c>
    </row>
    <row r="1524" spans="1:68" hidden="1" x14ac:dyDescent="0.2">
      <c r="A1524">
        <v>2021</v>
      </c>
      <c r="B1524">
        <v>4</v>
      </c>
      <c r="C1524" s="260">
        <v>44291</v>
      </c>
      <c r="D1524">
        <v>212</v>
      </c>
      <c r="E1524">
        <v>140</v>
      </c>
      <c r="F1524">
        <v>3</v>
      </c>
      <c r="G1524" t="s">
        <v>211</v>
      </c>
      <c r="H1524" t="s">
        <v>212</v>
      </c>
      <c r="I1524" t="s">
        <v>163</v>
      </c>
      <c r="J1524">
        <v>2</v>
      </c>
      <c r="K1524">
        <v>2</v>
      </c>
      <c r="L1524">
        <v>485</v>
      </c>
      <c r="M1524">
        <v>451.05</v>
      </c>
      <c r="N1524">
        <v>518.95000000000005</v>
      </c>
      <c r="V1524">
        <v>482</v>
      </c>
      <c r="W1524">
        <v>495</v>
      </c>
      <c r="X1524">
        <v>511</v>
      </c>
      <c r="Z1524">
        <v>123</v>
      </c>
      <c r="AF1524">
        <v>456</v>
      </c>
      <c r="AG1524">
        <v>473</v>
      </c>
      <c r="AH1524">
        <v>470</v>
      </c>
      <c r="AI1524">
        <v>458</v>
      </c>
      <c r="AJ1524">
        <v>485</v>
      </c>
      <c r="AK1524">
        <v>123</v>
      </c>
      <c r="AL1524">
        <v>120</v>
      </c>
      <c r="AN1524">
        <v>478.8</v>
      </c>
      <c r="AP1524">
        <v>60</v>
      </c>
      <c r="AQ1524">
        <v>120</v>
      </c>
      <c r="AR1524">
        <v>59</v>
      </c>
      <c r="AS1524">
        <v>122</v>
      </c>
      <c r="AT1524">
        <v>10</v>
      </c>
      <c r="AU1524">
        <v>2</v>
      </c>
      <c r="AV1524">
        <v>11</v>
      </c>
      <c r="BC1524">
        <v>23</v>
      </c>
      <c r="BD1524">
        <v>1017</v>
      </c>
      <c r="BE1524">
        <v>1.4999999999999999E-2</v>
      </c>
      <c r="BF1524">
        <v>2.3E-2</v>
      </c>
      <c r="BH1524">
        <v>0</v>
      </c>
      <c r="BI1524">
        <v>2.1</v>
      </c>
      <c r="BJ1524">
        <v>11</v>
      </c>
      <c r="BK1524">
        <v>486.9</v>
      </c>
      <c r="BL1524" t="s">
        <v>181</v>
      </c>
      <c r="BM1524" t="s">
        <v>199</v>
      </c>
      <c r="BN1524" t="s">
        <v>213</v>
      </c>
      <c r="BP1524">
        <v>14</v>
      </c>
    </row>
    <row r="1525" spans="1:68" hidden="1" x14ac:dyDescent="0.2">
      <c r="A1525">
        <v>2021</v>
      </c>
      <c r="B1525">
        <v>4</v>
      </c>
      <c r="C1525" s="260">
        <v>44291</v>
      </c>
      <c r="D1525">
        <v>212</v>
      </c>
      <c r="E1525">
        <v>178</v>
      </c>
      <c r="F1525">
        <v>3</v>
      </c>
      <c r="G1525" t="s">
        <v>214</v>
      </c>
      <c r="H1525" t="s">
        <v>215</v>
      </c>
      <c r="I1525" t="s">
        <v>163</v>
      </c>
      <c r="J1525">
        <v>2</v>
      </c>
      <c r="K1525">
        <v>2</v>
      </c>
      <c r="L1525">
        <v>50</v>
      </c>
      <c r="M1525">
        <v>46.5</v>
      </c>
      <c r="N1525">
        <v>53.5</v>
      </c>
      <c r="V1525">
        <v>50</v>
      </c>
      <c r="W1525">
        <v>51</v>
      </c>
      <c r="X1525">
        <v>51</v>
      </c>
      <c r="Z1525">
        <v>123</v>
      </c>
      <c r="AF1525">
        <v>52</v>
      </c>
      <c r="AG1525">
        <v>54</v>
      </c>
      <c r="AH1525">
        <v>49</v>
      </c>
      <c r="AI1525">
        <v>48</v>
      </c>
      <c r="AJ1525">
        <v>58</v>
      </c>
      <c r="AK1525">
        <v>123</v>
      </c>
      <c r="AL1525">
        <v>120</v>
      </c>
      <c r="AN1525">
        <v>51.6</v>
      </c>
      <c r="AP1525">
        <v>60</v>
      </c>
      <c r="AQ1525">
        <v>120</v>
      </c>
      <c r="AR1525">
        <v>59</v>
      </c>
      <c r="AS1525">
        <v>122</v>
      </c>
      <c r="AT1525">
        <v>10</v>
      </c>
      <c r="AU1525">
        <v>6</v>
      </c>
      <c r="AV1525">
        <v>11</v>
      </c>
      <c r="BC1525">
        <v>27</v>
      </c>
      <c r="BD1525">
        <v>937</v>
      </c>
      <c r="BE1525">
        <v>1.4999999999999999E-2</v>
      </c>
      <c r="BF1525">
        <v>2.9000000000000001E-2</v>
      </c>
      <c r="BH1525">
        <v>0.5</v>
      </c>
      <c r="BI1525">
        <v>18.7</v>
      </c>
      <c r="BJ1525">
        <v>1.4</v>
      </c>
      <c r="BK1525">
        <v>48.3</v>
      </c>
      <c r="BL1525" t="s">
        <v>181</v>
      </c>
      <c r="BM1525" t="s">
        <v>199</v>
      </c>
      <c r="BN1525" t="s">
        <v>216</v>
      </c>
      <c r="BP1525">
        <v>14</v>
      </c>
    </row>
    <row r="1526" spans="1:68" hidden="1" x14ac:dyDescent="0.2">
      <c r="A1526">
        <v>2021</v>
      </c>
      <c r="B1526">
        <v>4</v>
      </c>
      <c r="C1526" s="260">
        <v>44291</v>
      </c>
      <c r="D1526">
        <v>382</v>
      </c>
      <c r="E1526">
        <v>449</v>
      </c>
      <c r="F1526">
        <v>3</v>
      </c>
      <c r="G1526" t="s">
        <v>300</v>
      </c>
      <c r="H1526" t="s">
        <v>301</v>
      </c>
      <c r="I1526" t="s">
        <v>163</v>
      </c>
      <c r="J1526">
        <v>3</v>
      </c>
      <c r="K1526">
        <v>1</v>
      </c>
      <c r="L1526">
        <v>46</v>
      </c>
      <c r="M1526">
        <v>40.985999999999997</v>
      </c>
      <c r="N1526">
        <v>50.048000000000002</v>
      </c>
      <c r="AP1526">
        <v>108</v>
      </c>
      <c r="AQ1526">
        <v>100</v>
      </c>
      <c r="BD1526">
        <v>240</v>
      </c>
      <c r="BE1526">
        <v>1.4999999999999999E-2</v>
      </c>
      <c r="BI1526">
        <v>5.2</v>
      </c>
      <c r="BL1526" t="s">
        <v>157</v>
      </c>
      <c r="BM1526" t="s">
        <v>158</v>
      </c>
      <c r="BN1526" t="s">
        <v>302</v>
      </c>
      <c r="BO1526" t="s">
        <v>168</v>
      </c>
      <c r="BP1526">
        <v>14</v>
      </c>
    </row>
    <row r="1527" spans="1:68" hidden="1" x14ac:dyDescent="0.2">
      <c r="A1527">
        <v>2021</v>
      </c>
      <c r="B1527">
        <v>4</v>
      </c>
      <c r="C1527" s="260">
        <v>44291</v>
      </c>
      <c r="D1527">
        <v>419</v>
      </c>
      <c r="E1527">
        <v>670</v>
      </c>
      <c r="F1527">
        <v>3</v>
      </c>
      <c r="G1527" t="s">
        <v>452</v>
      </c>
      <c r="H1527" t="s">
        <v>453</v>
      </c>
      <c r="I1527" t="s">
        <v>163</v>
      </c>
      <c r="J1527">
        <v>4</v>
      </c>
      <c r="K1527">
        <v>2</v>
      </c>
      <c r="L1527">
        <v>298</v>
      </c>
      <c r="M1527">
        <v>280.41800000000001</v>
      </c>
      <c r="N1527">
        <v>319.15800000000002</v>
      </c>
      <c r="T1527">
        <v>327</v>
      </c>
      <c r="Y1527">
        <v>164</v>
      </c>
      <c r="AN1527">
        <v>327</v>
      </c>
      <c r="AP1527">
        <v>96</v>
      </c>
      <c r="AQ1527">
        <v>150</v>
      </c>
      <c r="AR1527">
        <v>88</v>
      </c>
      <c r="AS1527">
        <v>164</v>
      </c>
      <c r="AT1527">
        <v>2</v>
      </c>
      <c r="AU1527">
        <v>1</v>
      </c>
      <c r="AV1527">
        <v>1</v>
      </c>
      <c r="BC1527">
        <v>4</v>
      </c>
      <c r="BD1527">
        <v>1024</v>
      </c>
      <c r="BE1527">
        <v>1.4999999999999999E-2</v>
      </c>
      <c r="BF1527">
        <v>4.0000000000000001E-3</v>
      </c>
      <c r="BG1527">
        <v>1</v>
      </c>
      <c r="BH1527">
        <v>0</v>
      </c>
      <c r="BI1527">
        <v>3.4</v>
      </c>
      <c r="BJ1527">
        <v>1.3</v>
      </c>
      <c r="BK1527">
        <v>334.8</v>
      </c>
      <c r="BL1527" t="s">
        <v>157</v>
      </c>
      <c r="BM1527" t="s">
        <v>158</v>
      </c>
      <c r="BN1527" t="s">
        <v>454</v>
      </c>
      <c r="BO1527" t="s">
        <v>168</v>
      </c>
      <c r="BP1527">
        <v>14</v>
      </c>
    </row>
    <row r="1528" spans="1:68" hidden="1" x14ac:dyDescent="0.2">
      <c r="A1528">
        <v>2021</v>
      </c>
      <c r="B1528">
        <v>4</v>
      </c>
      <c r="C1528" s="260">
        <v>44291</v>
      </c>
      <c r="D1528">
        <v>142</v>
      </c>
      <c r="E1528">
        <v>280</v>
      </c>
      <c r="F1528">
        <v>4</v>
      </c>
      <c r="G1528" t="s">
        <v>311</v>
      </c>
      <c r="H1528" t="s">
        <v>312</v>
      </c>
      <c r="I1528" t="s">
        <v>163</v>
      </c>
      <c r="J1528">
        <v>3</v>
      </c>
      <c r="K1528">
        <v>2</v>
      </c>
      <c r="L1528">
        <v>323</v>
      </c>
      <c r="M1528">
        <v>300.39</v>
      </c>
      <c r="N1528">
        <v>345.61</v>
      </c>
      <c r="T1528">
        <v>332</v>
      </c>
      <c r="U1528">
        <v>358</v>
      </c>
      <c r="V1528">
        <v>329</v>
      </c>
      <c r="Y1528">
        <v>127</v>
      </c>
      <c r="AN1528">
        <v>339.7</v>
      </c>
      <c r="AP1528">
        <v>105</v>
      </c>
      <c r="AQ1528">
        <v>103</v>
      </c>
      <c r="AR1528">
        <v>85</v>
      </c>
      <c r="AS1528">
        <v>127</v>
      </c>
      <c r="AT1528">
        <v>3</v>
      </c>
      <c r="AU1528">
        <v>4</v>
      </c>
      <c r="AV1528">
        <v>3</v>
      </c>
      <c r="BC1528">
        <v>10</v>
      </c>
      <c r="BD1528">
        <v>795</v>
      </c>
      <c r="BE1528">
        <v>1.4999999999999999E-2</v>
      </c>
      <c r="BF1528">
        <v>1.2999999999999999E-2</v>
      </c>
      <c r="BG1528">
        <v>1</v>
      </c>
      <c r="BH1528">
        <v>0</v>
      </c>
      <c r="BI1528">
        <v>2.5</v>
      </c>
      <c r="BJ1528">
        <v>3.4</v>
      </c>
      <c r="BK1528">
        <v>270.10000000000002</v>
      </c>
      <c r="BL1528" t="s">
        <v>164</v>
      </c>
      <c r="BP1528">
        <v>14</v>
      </c>
    </row>
    <row r="1529" spans="1:68" hidden="1" x14ac:dyDescent="0.2">
      <c r="A1529">
        <v>2021</v>
      </c>
      <c r="B1529">
        <v>4</v>
      </c>
      <c r="C1529" s="260">
        <v>44291</v>
      </c>
      <c r="D1529">
        <v>243</v>
      </c>
      <c r="E1529">
        <v>167</v>
      </c>
      <c r="F1529">
        <v>4</v>
      </c>
      <c r="G1529" t="s">
        <v>256</v>
      </c>
      <c r="H1529" t="s">
        <v>257</v>
      </c>
      <c r="I1529" t="s">
        <v>163</v>
      </c>
      <c r="J1529">
        <v>2</v>
      </c>
      <c r="K1529">
        <v>2</v>
      </c>
      <c r="L1529">
        <v>888</v>
      </c>
      <c r="M1529">
        <v>825.84</v>
      </c>
      <c r="N1529">
        <v>950.16</v>
      </c>
      <c r="T1529">
        <v>899</v>
      </c>
      <c r="U1529">
        <v>912</v>
      </c>
      <c r="V1529">
        <v>924</v>
      </c>
      <c r="W1529">
        <v>918</v>
      </c>
      <c r="X1529">
        <v>932</v>
      </c>
      <c r="Y1529">
        <v>132</v>
      </c>
      <c r="Z1529">
        <v>130</v>
      </c>
      <c r="AF1529">
        <v>904</v>
      </c>
      <c r="AK1529">
        <v>157</v>
      </c>
      <c r="AN1529">
        <v>914.8</v>
      </c>
      <c r="AP1529">
        <v>55</v>
      </c>
      <c r="AQ1529">
        <v>131</v>
      </c>
      <c r="AR1529">
        <v>52</v>
      </c>
      <c r="AS1529">
        <v>140</v>
      </c>
      <c r="AT1529">
        <v>4</v>
      </c>
      <c r="AU1529">
        <v>2</v>
      </c>
      <c r="AV1529">
        <v>3</v>
      </c>
      <c r="BC1529">
        <v>8</v>
      </c>
      <c r="BD1529">
        <v>772</v>
      </c>
      <c r="BE1529">
        <v>1.4999999999999999E-2</v>
      </c>
      <c r="BF1529">
        <v>0.01</v>
      </c>
      <c r="BG1529">
        <v>1</v>
      </c>
      <c r="BH1529">
        <v>0</v>
      </c>
      <c r="BI1529">
        <v>0.9</v>
      </c>
      <c r="BJ1529">
        <v>7.3</v>
      </c>
      <c r="BK1529">
        <v>706.2</v>
      </c>
      <c r="BL1529" t="s">
        <v>164</v>
      </c>
      <c r="BM1529" t="s">
        <v>164</v>
      </c>
      <c r="BP1529">
        <v>14</v>
      </c>
    </row>
    <row r="1530" spans="1:68" hidden="1" x14ac:dyDescent="0.2">
      <c r="A1530">
        <v>2021</v>
      </c>
      <c r="B1530">
        <v>4</v>
      </c>
      <c r="C1530" s="260">
        <v>44291</v>
      </c>
      <c r="D1530">
        <v>407</v>
      </c>
      <c r="E1530">
        <v>627</v>
      </c>
      <c r="F1530">
        <v>4</v>
      </c>
      <c r="G1530" t="s">
        <v>349</v>
      </c>
      <c r="H1530" t="s">
        <v>350</v>
      </c>
      <c r="I1530" t="s">
        <v>163</v>
      </c>
      <c r="J1530">
        <v>1</v>
      </c>
      <c r="K1530">
        <v>5</v>
      </c>
      <c r="L1530">
        <v>418.5</v>
      </c>
      <c r="M1530">
        <v>384.97815000000003</v>
      </c>
      <c r="N1530">
        <v>452.02184999999997</v>
      </c>
      <c r="AI1530">
        <v>463</v>
      </c>
      <c r="AJ1530">
        <v>438</v>
      </c>
      <c r="AL1530">
        <v>134</v>
      </c>
      <c r="AN1530">
        <v>450.5</v>
      </c>
      <c r="AP1530">
        <v>18</v>
      </c>
      <c r="AQ1530">
        <v>200</v>
      </c>
      <c r="AR1530">
        <v>27</v>
      </c>
      <c r="AS1530">
        <v>134</v>
      </c>
      <c r="AT1530">
        <v>1</v>
      </c>
      <c r="AV1530">
        <v>2</v>
      </c>
      <c r="BC1530">
        <v>3</v>
      </c>
      <c r="BD1530">
        <v>48</v>
      </c>
      <c r="BE1530">
        <v>1.4999999999999999E-2</v>
      </c>
      <c r="BF1530">
        <v>6.3E-2</v>
      </c>
      <c r="BH1530">
        <v>0</v>
      </c>
      <c r="BI1530">
        <v>0.1</v>
      </c>
      <c r="BJ1530">
        <v>1.4</v>
      </c>
      <c r="BK1530">
        <v>21.6</v>
      </c>
      <c r="BL1530" t="s">
        <v>181</v>
      </c>
      <c r="BM1530" t="s">
        <v>182</v>
      </c>
      <c r="BN1530" t="s">
        <v>351</v>
      </c>
      <c r="BP1530">
        <v>14</v>
      </c>
    </row>
    <row r="1531" spans="1:68" hidden="1" x14ac:dyDescent="0.2">
      <c r="A1531">
        <v>2021</v>
      </c>
      <c r="B1531">
        <v>4</v>
      </c>
      <c r="C1531" s="260">
        <v>44291</v>
      </c>
      <c r="D1531">
        <v>407</v>
      </c>
      <c r="E1531">
        <v>628</v>
      </c>
      <c r="F1531">
        <v>4</v>
      </c>
      <c r="G1531" t="s">
        <v>352</v>
      </c>
      <c r="H1531" t="s">
        <v>353</v>
      </c>
      <c r="I1531" t="s">
        <v>163</v>
      </c>
      <c r="J1531">
        <v>1</v>
      </c>
      <c r="K1531">
        <v>5</v>
      </c>
      <c r="L1531">
        <v>330</v>
      </c>
      <c r="M1531">
        <v>303.99599999999998</v>
      </c>
      <c r="N1531">
        <v>356.00400000000002</v>
      </c>
      <c r="AI1531">
        <v>359</v>
      </c>
      <c r="AJ1531">
        <v>350</v>
      </c>
      <c r="AL1531">
        <v>134</v>
      </c>
      <c r="AN1531">
        <v>354.5</v>
      </c>
      <c r="AP1531">
        <v>18</v>
      </c>
      <c r="AQ1531">
        <v>200</v>
      </c>
      <c r="AR1531">
        <v>27</v>
      </c>
      <c r="AS1531">
        <v>134</v>
      </c>
      <c r="AT1531">
        <v>2</v>
      </c>
      <c r="AV1531">
        <v>1</v>
      </c>
      <c r="BC1531">
        <v>3</v>
      </c>
      <c r="BD1531">
        <v>48</v>
      </c>
      <c r="BE1531">
        <v>1.4999999999999999E-2</v>
      </c>
      <c r="BF1531">
        <v>6.3E-2</v>
      </c>
      <c r="BH1531">
        <v>0</v>
      </c>
      <c r="BI1531">
        <v>0.1</v>
      </c>
      <c r="BJ1531">
        <v>1.1000000000000001</v>
      </c>
      <c r="BK1531">
        <v>17</v>
      </c>
      <c r="BL1531" t="s">
        <v>181</v>
      </c>
      <c r="BM1531" t="s">
        <v>182</v>
      </c>
      <c r="BN1531" t="s">
        <v>229</v>
      </c>
      <c r="BP1531">
        <v>14</v>
      </c>
    </row>
    <row r="1532" spans="1:68" hidden="1" x14ac:dyDescent="0.2">
      <c r="A1532">
        <v>2021</v>
      </c>
      <c r="B1532">
        <v>4</v>
      </c>
      <c r="C1532" s="260">
        <v>44291</v>
      </c>
      <c r="D1532">
        <v>407</v>
      </c>
      <c r="E1532">
        <v>629</v>
      </c>
      <c r="F1532">
        <v>4</v>
      </c>
      <c r="G1532" t="s">
        <v>354</v>
      </c>
      <c r="H1532" t="s">
        <v>355</v>
      </c>
      <c r="I1532" t="s">
        <v>163</v>
      </c>
      <c r="J1532">
        <v>1</v>
      </c>
      <c r="K1532">
        <v>5</v>
      </c>
      <c r="L1532">
        <v>221</v>
      </c>
      <c r="M1532">
        <v>203.983</v>
      </c>
      <c r="N1532">
        <v>238.017</v>
      </c>
      <c r="AI1532">
        <v>239</v>
      </c>
      <c r="AJ1532">
        <v>235</v>
      </c>
      <c r="AL1532">
        <v>134</v>
      </c>
      <c r="AN1532">
        <v>237</v>
      </c>
      <c r="AP1532">
        <v>18</v>
      </c>
      <c r="AQ1532">
        <v>200</v>
      </c>
      <c r="AR1532">
        <v>27</v>
      </c>
      <c r="AS1532">
        <v>134</v>
      </c>
      <c r="AT1532">
        <v>3</v>
      </c>
      <c r="AV1532">
        <v>1</v>
      </c>
      <c r="BC1532">
        <v>4</v>
      </c>
      <c r="BD1532">
        <v>49</v>
      </c>
      <c r="BE1532">
        <v>1.4999999999999999E-2</v>
      </c>
      <c r="BF1532">
        <v>8.2000000000000003E-2</v>
      </c>
      <c r="BH1532">
        <v>0</v>
      </c>
      <c r="BI1532">
        <v>0.2</v>
      </c>
      <c r="BJ1532">
        <v>0.9</v>
      </c>
      <c r="BK1532">
        <v>11.6</v>
      </c>
      <c r="BL1532" t="s">
        <v>181</v>
      </c>
      <c r="BM1532" t="s">
        <v>182</v>
      </c>
      <c r="BN1532" t="s">
        <v>229</v>
      </c>
      <c r="BP1532">
        <v>14</v>
      </c>
    </row>
    <row r="1533" spans="1:68" hidden="1" x14ac:dyDescent="0.2">
      <c r="A1533">
        <v>2021</v>
      </c>
      <c r="B1533">
        <v>4</v>
      </c>
      <c r="C1533" s="260">
        <v>44291</v>
      </c>
      <c r="D1533">
        <v>407</v>
      </c>
      <c r="E1533">
        <v>630</v>
      </c>
      <c r="F1533">
        <v>4</v>
      </c>
      <c r="G1533" t="s">
        <v>356</v>
      </c>
      <c r="H1533" t="s">
        <v>357</v>
      </c>
      <c r="I1533" t="s">
        <v>163</v>
      </c>
      <c r="J1533">
        <v>1</v>
      </c>
      <c r="K1533">
        <v>5</v>
      </c>
      <c r="L1533">
        <v>214</v>
      </c>
      <c r="M1533">
        <v>197.84299999999999</v>
      </c>
      <c r="N1533">
        <v>230.15700000000001</v>
      </c>
      <c r="AI1533">
        <v>241</v>
      </c>
      <c r="AJ1533">
        <v>221</v>
      </c>
      <c r="AL1533">
        <v>134</v>
      </c>
      <c r="AN1533">
        <v>231</v>
      </c>
      <c r="AP1533">
        <v>18</v>
      </c>
      <c r="AQ1533">
        <v>200</v>
      </c>
      <c r="AR1533">
        <v>27</v>
      </c>
      <c r="AS1533">
        <v>134</v>
      </c>
      <c r="AT1533">
        <v>2</v>
      </c>
      <c r="AV1533">
        <v>2</v>
      </c>
      <c r="BC1533">
        <v>4</v>
      </c>
      <c r="BD1533">
        <v>49</v>
      </c>
      <c r="BE1533">
        <v>1.4999999999999999E-2</v>
      </c>
      <c r="BF1533">
        <v>8.2000000000000003E-2</v>
      </c>
      <c r="BH1533">
        <v>0</v>
      </c>
      <c r="BI1533">
        <v>0.2</v>
      </c>
      <c r="BJ1533">
        <v>0.9</v>
      </c>
      <c r="BK1533">
        <v>11.3</v>
      </c>
      <c r="BL1533" t="s">
        <v>181</v>
      </c>
      <c r="BM1533" t="s">
        <v>182</v>
      </c>
      <c r="BN1533" t="s">
        <v>229</v>
      </c>
      <c r="BP1533">
        <v>14</v>
      </c>
    </row>
    <row r="1534" spans="1:68" hidden="1" x14ac:dyDescent="0.2">
      <c r="A1534">
        <v>2021</v>
      </c>
      <c r="B1534">
        <v>4</v>
      </c>
      <c r="C1534" s="260">
        <v>44291</v>
      </c>
      <c r="D1534">
        <v>1</v>
      </c>
      <c r="E1534">
        <v>1</v>
      </c>
      <c r="F1534">
        <v>6</v>
      </c>
      <c r="G1534" t="s">
        <v>342</v>
      </c>
      <c r="H1534" t="s">
        <v>343</v>
      </c>
      <c r="I1534" t="s">
        <v>163</v>
      </c>
      <c r="J1534">
        <v>3</v>
      </c>
      <c r="K1534">
        <v>2</v>
      </c>
      <c r="L1534">
        <v>111</v>
      </c>
      <c r="M1534">
        <v>103.23</v>
      </c>
      <c r="N1534">
        <v>118.77</v>
      </c>
      <c r="W1534">
        <v>118</v>
      </c>
      <c r="X1534">
        <v>116</v>
      </c>
      <c r="Z1534">
        <v>101</v>
      </c>
      <c r="AF1534">
        <v>100</v>
      </c>
      <c r="AG1534">
        <v>108</v>
      </c>
      <c r="AH1534">
        <v>106</v>
      </c>
      <c r="AI1534">
        <v>105</v>
      </c>
      <c r="AJ1534">
        <v>108</v>
      </c>
      <c r="AK1534">
        <v>90</v>
      </c>
      <c r="AL1534">
        <v>98</v>
      </c>
      <c r="AN1534">
        <v>108.7</v>
      </c>
      <c r="AP1534">
        <v>108</v>
      </c>
      <c r="AQ1534">
        <v>100</v>
      </c>
      <c r="AR1534">
        <v>112</v>
      </c>
      <c r="AS1534">
        <v>96</v>
      </c>
      <c r="AT1534">
        <v>8</v>
      </c>
      <c r="AU1534">
        <v>4</v>
      </c>
      <c r="AV1534">
        <v>4</v>
      </c>
      <c r="BC1534">
        <v>16</v>
      </c>
      <c r="BD1534">
        <v>1706</v>
      </c>
      <c r="BE1534">
        <v>1.4999999999999999E-2</v>
      </c>
      <c r="BF1534">
        <v>8.9999999999999993E-3</v>
      </c>
      <c r="BG1534">
        <v>1</v>
      </c>
      <c r="BH1534">
        <v>0.1</v>
      </c>
      <c r="BI1534">
        <v>15.4</v>
      </c>
      <c r="BJ1534">
        <v>1.7</v>
      </c>
      <c r="BK1534">
        <v>185.4</v>
      </c>
      <c r="BL1534" t="s">
        <v>241</v>
      </c>
      <c r="BM1534" t="s">
        <v>241</v>
      </c>
      <c r="BP1534">
        <v>14</v>
      </c>
    </row>
    <row r="1535" spans="1:68" hidden="1" x14ac:dyDescent="0.2">
      <c r="A1535">
        <v>2021</v>
      </c>
      <c r="B1535">
        <v>4</v>
      </c>
      <c r="C1535" s="260">
        <v>44291</v>
      </c>
      <c r="D1535">
        <v>1</v>
      </c>
      <c r="E1535">
        <v>2</v>
      </c>
      <c r="F1535">
        <v>6</v>
      </c>
      <c r="G1535" t="s">
        <v>344</v>
      </c>
      <c r="H1535" t="s">
        <v>345</v>
      </c>
      <c r="I1535" t="s">
        <v>163</v>
      </c>
      <c r="J1535">
        <v>3</v>
      </c>
      <c r="K1535">
        <v>2</v>
      </c>
      <c r="L1535">
        <v>113</v>
      </c>
      <c r="M1535">
        <v>105.09</v>
      </c>
      <c r="N1535">
        <v>120.91</v>
      </c>
      <c r="W1535">
        <v>108</v>
      </c>
      <c r="X1535">
        <v>109</v>
      </c>
      <c r="Z1535">
        <v>101</v>
      </c>
      <c r="AF1535">
        <v>115</v>
      </c>
      <c r="AG1535">
        <v>108</v>
      </c>
      <c r="AH1535">
        <v>106</v>
      </c>
      <c r="AI1535">
        <v>105</v>
      </c>
      <c r="AJ1535">
        <v>108</v>
      </c>
      <c r="AK1535">
        <v>90</v>
      </c>
      <c r="AL1535">
        <v>98</v>
      </c>
      <c r="AN1535">
        <v>108.4</v>
      </c>
      <c r="AP1535">
        <v>108</v>
      </c>
      <c r="AQ1535">
        <v>100</v>
      </c>
      <c r="AR1535">
        <v>112</v>
      </c>
      <c r="AS1535">
        <v>96</v>
      </c>
      <c r="AT1535">
        <v>7</v>
      </c>
      <c r="AU1535">
        <v>1</v>
      </c>
      <c r="AV1535">
        <v>6</v>
      </c>
      <c r="BC1535">
        <v>14</v>
      </c>
      <c r="BD1535">
        <v>1742</v>
      </c>
      <c r="BE1535">
        <v>1.4999999999999999E-2</v>
      </c>
      <c r="BF1535">
        <v>8.0000000000000002E-3</v>
      </c>
      <c r="BG1535">
        <v>1</v>
      </c>
      <c r="BH1535">
        <v>0.1</v>
      </c>
      <c r="BI1535">
        <v>15.4</v>
      </c>
      <c r="BJ1535">
        <v>1.5</v>
      </c>
      <c r="BK1535">
        <v>188.8</v>
      </c>
      <c r="BL1535" t="s">
        <v>241</v>
      </c>
      <c r="BM1535" t="s">
        <v>241</v>
      </c>
      <c r="BP1535">
        <v>14</v>
      </c>
    </row>
    <row r="1536" spans="1:68" hidden="1" x14ac:dyDescent="0.2">
      <c r="A1536">
        <v>2021</v>
      </c>
      <c r="B1536">
        <v>4</v>
      </c>
      <c r="C1536" s="260">
        <v>44291</v>
      </c>
      <c r="D1536">
        <v>34</v>
      </c>
      <c r="E1536">
        <v>99</v>
      </c>
      <c r="F1536">
        <v>7</v>
      </c>
      <c r="G1536" t="s">
        <v>313</v>
      </c>
      <c r="H1536" t="s">
        <v>314</v>
      </c>
      <c r="I1536" t="s">
        <v>163</v>
      </c>
      <c r="J1536">
        <v>4</v>
      </c>
      <c r="K1536">
        <v>6</v>
      </c>
      <c r="L1536">
        <v>20</v>
      </c>
      <c r="M1536">
        <v>18.600000000000001</v>
      </c>
      <c r="N1536">
        <v>21.4</v>
      </c>
      <c r="T1536">
        <v>22</v>
      </c>
      <c r="U1536">
        <v>21</v>
      </c>
      <c r="V1536">
        <v>20</v>
      </c>
      <c r="W1536">
        <v>20</v>
      </c>
      <c r="X1536">
        <v>21</v>
      </c>
      <c r="Y1536">
        <v>99</v>
      </c>
      <c r="Z1536">
        <v>97</v>
      </c>
      <c r="AF1536">
        <v>20</v>
      </c>
      <c r="AG1536">
        <v>21</v>
      </c>
      <c r="AH1536">
        <v>23</v>
      </c>
      <c r="AI1536">
        <v>20</v>
      </c>
      <c r="AJ1536">
        <v>21</v>
      </c>
      <c r="AK1536">
        <v>109</v>
      </c>
      <c r="AL1536">
        <v>109</v>
      </c>
      <c r="AN1536">
        <v>20.8</v>
      </c>
      <c r="AP1536">
        <v>140</v>
      </c>
      <c r="AQ1536">
        <v>103</v>
      </c>
      <c r="AR1536">
        <v>139</v>
      </c>
      <c r="AS1536">
        <v>104</v>
      </c>
      <c r="AT1536">
        <v>3</v>
      </c>
      <c r="AU1536">
        <v>9</v>
      </c>
      <c r="AV1536">
        <v>4</v>
      </c>
      <c r="AW1536">
        <v>1</v>
      </c>
      <c r="BC1536">
        <v>17</v>
      </c>
      <c r="BD1536">
        <v>2969</v>
      </c>
      <c r="BE1536">
        <v>1.4999999999999999E-2</v>
      </c>
      <c r="BF1536">
        <v>6.0000000000000001E-3</v>
      </c>
      <c r="BG1536">
        <v>1</v>
      </c>
      <c r="BH1536">
        <v>0.9</v>
      </c>
      <c r="BI1536">
        <v>148.5</v>
      </c>
      <c r="BJ1536">
        <v>0.4</v>
      </c>
      <c r="BK1536">
        <v>61.8</v>
      </c>
      <c r="BL1536" t="s">
        <v>181</v>
      </c>
      <c r="BM1536" t="s">
        <v>182</v>
      </c>
      <c r="BN1536" t="s">
        <v>315</v>
      </c>
      <c r="BP1536">
        <v>14</v>
      </c>
    </row>
    <row r="1537" spans="1:68" hidden="1" x14ac:dyDescent="0.2">
      <c r="A1537">
        <v>2021</v>
      </c>
      <c r="B1537">
        <v>4</v>
      </c>
      <c r="C1537" s="260">
        <v>44291</v>
      </c>
      <c r="D1537">
        <v>34</v>
      </c>
      <c r="E1537">
        <v>100</v>
      </c>
      <c r="F1537">
        <v>7</v>
      </c>
      <c r="G1537" t="s">
        <v>316</v>
      </c>
      <c r="H1537" t="s">
        <v>317</v>
      </c>
      <c r="I1537" t="s">
        <v>163</v>
      </c>
      <c r="J1537">
        <v>4</v>
      </c>
      <c r="K1537">
        <v>6</v>
      </c>
      <c r="L1537">
        <v>20</v>
      </c>
      <c r="M1537">
        <v>18.600000000000001</v>
      </c>
      <c r="N1537">
        <v>21.4</v>
      </c>
      <c r="T1537">
        <v>22</v>
      </c>
      <c r="U1537">
        <v>21</v>
      </c>
      <c r="V1537">
        <v>20</v>
      </c>
      <c r="W1537">
        <v>20</v>
      </c>
      <c r="X1537">
        <v>21</v>
      </c>
      <c r="Y1537">
        <v>99</v>
      </c>
      <c r="Z1537">
        <v>97</v>
      </c>
      <c r="AF1537">
        <v>20</v>
      </c>
      <c r="AG1537">
        <v>21</v>
      </c>
      <c r="AH1537">
        <v>23</v>
      </c>
      <c r="AI1537">
        <v>20</v>
      </c>
      <c r="AJ1537">
        <v>21</v>
      </c>
      <c r="AK1537">
        <v>109</v>
      </c>
      <c r="AL1537">
        <v>109</v>
      </c>
      <c r="AN1537">
        <v>20.8</v>
      </c>
      <c r="AP1537">
        <v>140</v>
      </c>
      <c r="AQ1537">
        <v>103</v>
      </c>
      <c r="AR1537">
        <v>139</v>
      </c>
      <c r="AS1537">
        <v>104</v>
      </c>
      <c r="AT1537">
        <v>3</v>
      </c>
      <c r="AU1537">
        <v>9</v>
      </c>
      <c r="AV1537">
        <v>4</v>
      </c>
      <c r="AW1537">
        <v>1</v>
      </c>
      <c r="BC1537">
        <v>17</v>
      </c>
      <c r="BD1537">
        <v>2969</v>
      </c>
      <c r="BE1537">
        <v>1.4999999999999999E-2</v>
      </c>
      <c r="BF1537">
        <v>6.0000000000000001E-3</v>
      </c>
      <c r="BG1537">
        <v>1</v>
      </c>
      <c r="BH1537">
        <v>0.9</v>
      </c>
      <c r="BI1537">
        <v>148.5</v>
      </c>
      <c r="BJ1537">
        <v>0.4</v>
      </c>
      <c r="BK1537">
        <v>61.8</v>
      </c>
      <c r="BL1537" t="s">
        <v>181</v>
      </c>
      <c r="BM1537" t="s">
        <v>182</v>
      </c>
      <c r="BN1537" t="s">
        <v>318</v>
      </c>
      <c r="BP1537">
        <v>14</v>
      </c>
    </row>
    <row r="1538" spans="1:68" hidden="1" x14ac:dyDescent="0.2">
      <c r="A1538">
        <v>2021</v>
      </c>
      <c r="B1538">
        <v>4</v>
      </c>
      <c r="C1538" s="260">
        <v>44291</v>
      </c>
      <c r="D1538">
        <v>34</v>
      </c>
      <c r="E1538">
        <v>101</v>
      </c>
      <c r="F1538">
        <v>7</v>
      </c>
      <c r="G1538" t="s">
        <v>319</v>
      </c>
      <c r="H1538" t="s">
        <v>320</v>
      </c>
      <c r="I1538" t="s">
        <v>163</v>
      </c>
      <c r="J1538">
        <v>4</v>
      </c>
      <c r="K1538">
        <v>6</v>
      </c>
      <c r="L1538">
        <v>20</v>
      </c>
      <c r="M1538">
        <v>18.600000000000001</v>
      </c>
      <c r="N1538">
        <v>21.4</v>
      </c>
      <c r="T1538">
        <v>22</v>
      </c>
      <c r="U1538">
        <v>21</v>
      </c>
      <c r="V1538">
        <v>20</v>
      </c>
      <c r="W1538">
        <v>20</v>
      </c>
      <c r="X1538">
        <v>21</v>
      </c>
      <c r="Y1538">
        <v>99</v>
      </c>
      <c r="Z1538">
        <v>97</v>
      </c>
      <c r="AF1538">
        <v>20</v>
      </c>
      <c r="AG1538">
        <v>21</v>
      </c>
      <c r="AH1538">
        <v>23</v>
      </c>
      <c r="AI1538">
        <v>20</v>
      </c>
      <c r="AJ1538">
        <v>21</v>
      </c>
      <c r="AK1538">
        <v>109</v>
      </c>
      <c r="AL1538">
        <v>109</v>
      </c>
      <c r="AN1538">
        <v>20.8</v>
      </c>
      <c r="AP1538">
        <v>140</v>
      </c>
      <c r="AQ1538">
        <v>103</v>
      </c>
      <c r="AR1538">
        <v>139</v>
      </c>
      <c r="AS1538">
        <v>104</v>
      </c>
      <c r="AT1538">
        <v>3</v>
      </c>
      <c r="AU1538">
        <v>9</v>
      </c>
      <c r="AV1538">
        <v>4</v>
      </c>
      <c r="AW1538">
        <v>1</v>
      </c>
      <c r="BC1538">
        <v>17</v>
      </c>
      <c r="BD1538">
        <v>2969</v>
      </c>
      <c r="BE1538">
        <v>1.4999999999999999E-2</v>
      </c>
      <c r="BF1538">
        <v>6.0000000000000001E-3</v>
      </c>
      <c r="BG1538">
        <v>1</v>
      </c>
      <c r="BH1538">
        <v>0.9</v>
      </c>
      <c r="BI1538">
        <v>148.5</v>
      </c>
      <c r="BJ1538">
        <v>0.4</v>
      </c>
      <c r="BK1538">
        <v>61.8</v>
      </c>
      <c r="BL1538" t="s">
        <v>181</v>
      </c>
      <c r="BM1538" t="s">
        <v>182</v>
      </c>
      <c r="BN1538" t="s">
        <v>321</v>
      </c>
      <c r="BP1538">
        <v>14</v>
      </c>
    </row>
    <row r="1539" spans="1:68" hidden="1" x14ac:dyDescent="0.2">
      <c r="A1539">
        <v>2021</v>
      </c>
      <c r="B1539">
        <v>4</v>
      </c>
      <c r="C1539" s="260">
        <v>44291</v>
      </c>
      <c r="D1539">
        <v>34</v>
      </c>
      <c r="E1539">
        <v>102</v>
      </c>
      <c r="F1539">
        <v>7</v>
      </c>
      <c r="G1539" t="s">
        <v>322</v>
      </c>
      <c r="H1539" t="s">
        <v>323</v>
      </c>
      <c r="I1539" t="s">
        <v>163</v>
      </c>
      <c r="J1539">
        <v>4</v>
      </c>
      <c r="K1539">
        <v>6</v>
      </c>
      <c r="L1539">
        <v>20</v>
      </c>
      <c r="M1539">
        <v>18.600000000000001</v>
      </c>
      <c r="N1539">
        <v>21.4</v>
      </c>
      <c r="T1539">
        <v>22</v>
      </c>
      <c r="U1539">
        <v>21</v>
      </c>
      <c r="V1539">
        <v>20</v>
      </c>
      <c r="W1539">
        <v>20</v>
      </c>
      <c r="X1539">
        <v>21</v>
      </c>
      <c r="Y1539">
        <v>99</v>
      </c>
      <c r="Z1539">
        <v>97</v>
      </c>
      <c r="AF1539">
        <v>20</v>
      </c>
      <c r="AG1539">
        <v>21</v>
      </c>
      <c r="AH1539">
        <v>23</v>
      </c>
      <c r="AI1539">
        <v>20</v>
      </c>
      <c r="AJ1539">
        <v>21</v>
      </c>
      <c r="AK1539">
        <v>109</v>
      </c>
      <c r="AL1539">
        <v>109</v>
      </c>
      <c r="AN1539">
        <v>20.8</v>
      </c>
      <c r="AP1539">
        <v>140</v>
      </c>
      <c r="AQ1539">
        <v>103</v>
      </c>
      <c r="AR1539">
        <v>139</v>
      </c>
      <c r="AS1539">
        <v>104</v>
      </c>
      <c r="AT1539">
        <v>3</v>
      </c>
      <c r="AU1539">
        <v>9</v>
      </c>
      <c r="AV1539">
        <v>4</v>
      </c>
      <c r="AW1539">
        <v>1</v>
      </c>
      <c r="BC1539">
        <v>17</v>
      </c>
      <c r="BD1539">
        <v>2969</v>
      </c>
      <c r="BE1539">
        <v>1.4999999999999999E-2</v>
      </c>
      <c r="BF1539">
        <v>6.0000000000000001E-3</v>
      </c>
      <c r="BG1539">
        <v>1</v>
      </c>
      <c r="BH1539">
        <v>0.9</v>
      </c>
      <c r="BI1539">
        <v>148.5</v>
      </c>
      <c r="BJ1539">
        <v>0.4</v>
      </c>
      <c r="BK1539">
        <v>61.8</v>
      </c>
      <c r="BL1539" t="s">
        <v>181</v>
      </c>
      <c r="BM1539" t="s">
        <v>182</v>
      </c>
      <c r="BN1539" t="s">
        <v>324</v>
      </c>
      <c r="BP1539">
        <v>14</v>
      </c>
    </row>
    <row r="1540" spans="1:68" hidden="1" x14ac:dyDescent="0.2">
      <c r="A1540">
        <v>2021</v>
      </c>
      <c r="B1540">
        <v>4</v>
      </c>
      <c r="C1540" s="260">
        <v>44291</v>
      </c>
      <c r="D1540">
        <v>34</v>
      </c>
      <c r="E1540">
        <v>103</v>
      </c>
      <c r="F1540">
        <v>7</v>
      </c>
      <c r="G1540" t="s">
        <v>325</v>
      </c>
      <c r="H1540" t="s">
        <v>326</v>
      </c>
      <c r="I1540" t="s">
        <v>163</v>
      </c>
      <c r="J1540">
        <v>4</v>
      </c>
      <c r="K1540">
        <v>6</v>
      </c>
      <c r="L1540">
        <v>89</v>
      </c>
      <c r="M1540">
        <v>82.77</v>
      </c>
      <c r="N1540">
        <v>95.23</v>
      </c>
      <c r="T1540">
        <v>80</v>
      </c>
      <c r="U1540">
        <v>86</v>
      </c>
      <c r="V1540">
        <v>84</v>
      </c>
      <c r="W1540">
        <v>86</v>
      </c>
      <c r="X1540">
        <v>92</v>
      </c>
      <c r="Y1540">
        <v>99</v>
      </c>
      <c r="Z1540">
        <v>97</v>
      </c>
      <c r="AF1540">
        <v>77</v>
      </c>
      <c r="AG1540">
        <v>85</v>
      </c>
      <c r="AH1540">
        <v>89</v>
      </c>
      <c r="AI1540">
        <v>83</v>
      </c>
      <c r="AJ1540">
        <v>83</v>
      </c>
      <c r="AK1540">
        <v>109</v>
      </c>
      <c r="AL1540">
        <v>109</v>
      </c>
      <c r="AN1540">
        <v>84.3</v>
      </c>
      <c r="AP1540">
        <v>140</v>
      </c>
      <c r="AQ1540">
        <v>103</v>
      </c>
      <c r="AR1540">
        <v>139</v>
      </c>
      <c r="AS1540">
        <v>104</v>
      </c>
      <c r="AT1540">
        <v>3</v>
      </c>
      <c r="AU1540">
        <v>9</v>
      </c>
      <c r="AV1540">
        <v>4</v>
      </c>
      <c r="AW1540">
        <v>1</v>
      </c>
      <c r="BC1540">
        <v>17</v>
      </c>
      <c r="BD1540">
        <v>2969</v>
      </c>
      <c r="BE1540">
        <v>1.4999999999999999E-2</v>
      </c>
      <c r="BF1540">
        <v>6.0000000000000001E-3</v>
      </c>
      <c r="BG1540">
        <v>1</v>
      </c>
      <c r="BH1540">
        <v>0.2</v>
      </c>
      <c r="BI1540">
        <v>33.4</v>
      </c>
      <c r="BJ1540">
        <v>1.4</v>
      </c>
      <c r="BK1540">
        <v>250.3</v>
      </c>
      <c r="BL1540" t="s">
        <v>181</v>
      </c>
      <c r="BM1540" t="s">
        <v>182</v>
      </c>
      <c r="BN1540" t="s">
        <v>327</v>
      </c>
      <c r="BP1540">
        <v>14</v>
      </c>
    </row>
    <row r="1541" spans="1:68" hidden="1" x14ac:dyDescent="0.2">
      <c r="A1541">
        <v>2021</v>
      </c>
      <c r="B1541">
        <v>4</v>
      </c>
      <c r="C1541" s="260">
        <v>44291</v>
      </c>
      <c r="D1541">
        <v>34</v>
      </c>
      <c r="E1541">
        <v>104</v>
      </c>
      <c r="F1541">
        <v>7</v>
      </c>
      <c r="G1541" t="s">
        <v>328</v>
      </c>
      <c r="H1541" t="s">
        <v>329</v>
      </c>
      <c r="I1541" t="s">
        <v>163</v>
      </c>
      <c r="J1541">
        <v>4</v>
      </c>
      <c r="K1541">
        <v>6</v>
      </c>
      <c r="L1541">
        <v>89</v>
      </c>
      <c r="M1541">
        <v>82.77</v>
      </c>
      <c r="N1541">
        <v>95.23</v>
      </c>
      <c r="T1541">
        <v>80</v>
      </c>
      <c r="U1541">
        <v>86</v>
      </c>
      <c r="V1541">
        <v>84</v>
      </c>
      <c r="W1541">
        <v>86</v>
      </c>
      <c r="X1541">
        <v>92</v>
      </c>
      <c r="Y1541">
        <v>99</v>
      </c>
      <c r="Z1541">
        <v>97</v>
      </c>
      <c r="AF1541">
        <v>77</v>
      </c>
      <c r="AG1541">
        <v>85</v>
      </c>
      <c r="AH1541">
        <v>89</v>
      </c>
      <c r="AI1541">
        <v>83</v>
      </c>
      <c r="AJ1541">
        <v>83</v>
      </c>
      <c r="AK1541">
        <v>109</v>
      </c>
      <c r="AL1541">
        <v>109</v>
      </c>
      <c r="AN1541">
        <v>84.3</v>
      </c>
      <c r="AP1541">
        <v>140</v>
      </c>
      <c r="AQ1541">
        <v>103</v>
      </c>
      <c r="AR1541">
        <v>139</v>
      </c>
      <c r="AS1541">
        <v>104</v>
      </c>
      <c r="AT1541">
        <v>3</v>
      </c>
      <c r="AU1541">
        <v>9</v>
      </c>
      <c r="AV1541">
        <v>4</v>
      </c>
      <c r="AW1541">
        <v>1</v>
      </c>
      <c r="BC1541">
        <v>17</v>
      </c>
      <c r="BD1541">
        <v>2969</v>
      </c>
      <c r="BE1541">
        <v>1.4999999999999999E-2</v>
      </c>
      <c r="BF1541">
        <v>6.0000000000000001E-3</v>
      </c>
      <c r="BG1541">
        <v>1</v>
      </c>
      <c r="BH1541">
        <v>0.2</v>
      </c>
      <c r="BI1541">
        <v>33.4</v>
      </c>
      <c r="BJ1541">
        <v>1.4</v>
      </c>
      <c r="BK1541">
        <v>250.3</v>
      </c>
      <c r="BL1541" t="s">
        <v>181</v>
      </c>
      <c r="BM1541" t="s">
        <v>182</v>
      </c>
      <c r="BN1541" t="s">
        <v>330</v>
      </c>
      <c r="BP1541">
        <v>14</v>
      </c>
    </row>
    <row r="1542" spans="1:68" hidden="1" x14ac:dyDescent="0.2">
      <c r="A1542">
        <v>2021</v>
      </c>
      <c r="B1542">
        <v>4</v>
      </c>
      <c r="C1542" s="260">
        <v>44291</v>
      </c>
      <c r="D1542">
        <v>425</v>
      </c>
      <c r="E1542">
        <v>674</v>
      </c>
      <c r="F1542">
        <v>7</v>
      </c>
      <c r="G1542" t="s">
        <v>462</v>
      </c>
      <c r="H1542" t="s">
        <v>463</v>
      </c>
      <c r="I1542" t="s">
        <v>156</v>
      </c>
      <c r="J1542">
        <v>2</v>
      </c>
      <c r="K1542">
        <v>1</v>
      </c>
      <c r="L1542">
        <v>256</v>
      </c>
      <c r="M1542">
        <v>240.89599999999999</v>
      </c>
      <c r="N1542">
        <v>274.17599999999999</v>
      </c>
      <c r="T1542">
        <v>292</v>
      </c>
      <c r="U1542">
        <v>271</v>
      </c>
      <c r="V1542">
        <v>258</v>
      </c>
      <c r="W1542">
        <v>258</v>
      </c>
      <c r="X1542">
        <v>312</v>
      </c>
      <c r="Y1542">
        <v>114</v>
      </c>
      <c r="Z1542">
        <v>112</v>
      </c>
      <c r="AF1542">
        <v>300</v>
      </c>
      <c r="AG1542">
        <v>274</v>
      </c>
      <c r="AH1542">
        <v>269</v>
      </c>
      <c r="AI1542">
        <v>265</v>
      </c>
      <c r="AJ1542">
        <v>279</v>
      </c>
      <c r="AK1542">
        <v>114</v>
      </c>
      <c r="AL1542">
        <v>107</v>
      </c>
      <c r="AN1542">
        <v>277.8</v>
      </c>
      <c r="AP1542">
        <v>40</v>
      </c>
      <c r="AQ1542">
        <v>180</v>
      </c>
      <c r="AR1542">
        <v>64</v>
      </c>
      <c r="AS1542">
        <v>112</v>
      </c>
      <c r="AT1542">
        <v>2</v>
      </c>
      <c r="AU1542">
        <v>9</v>
      </c>
      <c r="AV1542">
        <v>3</v>
      </c>
      <c r="AW1542">
        <v>3</v>
      </c>
      <c r="BC1542">
        <v>17</v>
      </c>
      <c r="BD1542">
        <v>517</v>
      </c>
      <c r="BE1542">
        <v>1.4999999999999999E-2</v>
      </c>
      <c r="BF1542">
        <v>3.3000000000000002E-2</v>
      </c>
      <c r="BH1542">
        <v>0.1</v>
      </c>
      <c r="BI1542">
        <v>2</v>
      </c>
      <c r="BJ1542">
        <v>4.7</v>
      </c>
      <c r="BK1542">
        <v>143.6</v>
      </c>
      <c r="BL1542" t="s">
        <v>157</v>
      </c>
      <c r="BM1542" t="s">
        <v>158</v>
      </c>
      <c r="BN1542" t="s">
        <v>464</v>
      </c>
      <c r="BO1542" t="s">
        <v>160</v>
      </c>
      <c r="BP1542">
        <v>14</v>
      </c>
    </row>
    <row r="1543" spans="1:68" hidden="1" x14ac:dyDescent="0.2">
      <c r="A1543">
        <v>2021</v>
      </c>
      <c r="B1543">
        <v>4</v>
      </c>
      <c r="C1543" s="260">
        <v>44291</v>
      </c>
      <c r="D1543">
        <v>337</v>
      </c>
      <c r="E1543">
        <v>257</v>
      </c>
      <c r="F1543">
        <v>25</v>
      </c>
      <c r="G1543" t="s">
        <v>465</v>
      </c>
      <c r="H1543" t="s">
        <v>466</v>
      </c>
      <c r="I1543" t="s">
        <v>374</v>
      </c>
      <c r="J1543">
        <v>2</v>
      </c>
      <c r="K1543">
        <v>2</v>
      </c>
      <c r="L1543">
        <v>69</v>
      </c>
      <c r="M1543">
        <v>64.17</v>
      </c>
      <c r="N1543">
        <v>73.83</v>
      </c>
      <c r="U1543">
        <v>71</v>
      </c>
      <c r="W1543">
        <v>70</v>
      </c>
      <c r="Y1543">
        <v>150</v>
      </c>
      <c r="Z1543">
        <v>150</v>
      </c>
      <c r="AF1543">
        <v>73</v>
      </c>
      <c r="AG1543">
        <v>68</v>
      </c>
      <c r="AH1543">
        <v>71</v>
      </c>
      <c r="AI1543">
        <v>69</v>
      </c>
      <c r="AJ1543">
        <v>72</v>
      </c>
      <c r="AK1543">
        <v>150</v>
      </c>
      <c r="AL1543">
        <v>150</v>
      </c>
      <c r="AN1543">
        <v>70.599999999999994</v>
      </c>
      <c r="AP1543">
        <v>30</v>
      </c>
      <c r="AQ1543">
        <v>240</v>
      </c>
      <c r="AR1543">
        <v>48</v>
      </c>
      <c r="AS1543">
        <v>150</v>
      </c>
      <c r="AT1543">
        <v>7</v>
      </c>
      <c r="AU1543">
        <v>4</v>
      </c>
      <c r="AV1543">
        <v>5</v>
      </c>
      <c r="BC1543">
        <v>16</v>
      </c>
      <c r="BD1543">
        <v>496</v>
      </c>
      <c r="BE1543">
        <v>0.02</v>
      </c>
      <c r="BF1543">
        <v>3.2000000000000001E-2</v>
      </c>
      <c r="BH1543">
        <v>0.2</v>
      </c>
      <c r="BI1543">
        <v>7.2</v>
      </c>
      <c r="BJ1543">
        <v>1.1000000000000001</v>
      </c>
      <c r="BK1543">
        <v>35</v>
      </c>
      <c r="BL1543" t="s">
        <v>467</v>
      </c>
      <c r="BM1543" t="s">
        <v>467</v>
      </c>
      <c r="BP1543">
        <v>14</v>
      </c>
    </row>
    <row r="1544" spans="1:68" hidden="1" x14ac:dyDescent="0.2">
      <c r="A1544">
        <v>2021</v>
      </c>
      <c r="B1544">
        <v>4</v>
      </c>
      <c r="C1544" s="260">
        <v>44291</v>
      </c>
      <c r="D1544">
        <v>159</v>
      </c>
      <c r="E1544">
        <v>299</v>
      </c>
      <c r="F1544">
        <v>28</v>
      </c>
      <c r="G1544" t="s">
        <v>193</v>
      </c>
      <c r="H1544" t="s">
        <v>194</v>
      </c>
      <c r="I1544" t="s">
        <v>195</v>
      </c>
      <c r="J1544">
        <v>3</v>
      </c>
      <c r="K1544">
        <v>2</v>
      </c>
      <c r="L1544">
        <v>115</v>
      </c>
      <c r="M1544">
        <v>106.95</v>
      </c>
      <c r="N1544">
        <v>123.05</v>
      </c>
      <c r="AG1544">
        <v>103</v>
      </c>
      <c r="AH1544">
        <v>109</v>
      </c>
      <c r="AI1544">
        <v>111</v>
      </c>
      <c r="AJ1544">
        <v>106</v>
      </c>
      <c r="AL1544">
        <v>116</v>
      </c>
      <c r="AN1544">
        <v>107.3</v>
      </c>
      <c r="AP1544">
        <v>70</v>
      </c>
      <c r="AQ1544">
        <v>154</v>
      </c>
      <c r="AR1544">
        <v>93</v>
      </c>
      <c r="AS1544">
        <v>116</v>
      </c>
      <c r="AT1544">
        <v>6</v>
      </c>
      <c r="AU1544">
        <v>1</v>
      </c>
      <c r="AV1544">
        <v>4</v>
      </c>
      <c r="BC1544">
        <v>11</v>
      </c>
      <c r="BD1544">
        <v>1691</v>
      </c>
      <c r="BE1544">
        <v>0.02</v>
      </c>
      <c r="BF1544">
        <v>7.0000000000000001E-3</v>
      </c>
      <c r="BG1544">
        <v>1</v>
      </c>
      <c r="BH1544">
        <v>0.1</v>
      </c>
      <c r="BI1544">
        <v>14.7</v>
      </c>
      <c r="BJ1544">
        <v>1.2</v>
      </c>
      <c r="BK1544">
        <v>181.4</v>
      </c>
      <c r="BL1544" t="s">
        <v>181</v>
      </c>
      <c r="BM1544" t="s">
        <v>196</v>
      </c>
      <c r="BP1544">
        <v>14</v>
      </c>
    </row>
    <row r="1545" spans="1:68" hidden="1" x14ac:dyDescent="0.2">
      <c r="A1545">
        <v>2021</v>
      </c>
      <c r="B1545">
        <v>4</v>
      </c>
      <c r="C1545" s="260">
        <v>44291</v>
      </c>
      <c r="D1545">
        <v>227</v>
      </c>
      <c r="E1545">
        <v>155</v>
      </c>
      <c r="F1545">
        <v>30</v>
      </c>
      <c r="G1545" t="s">
        <v>338</v>
      </c>
      <c r="H1545" t="s">
        <v>339</v>
      </c>
      <c r="I1545" t="s">
        <v>340</v>
      </c>
      <c r="J1545">
        <v>3</v>
      </c>
      <c r="K1545">
        <v>2</v>
      </c>
      <c r="L1545">
        <v>122</v>
      </c>
      <c r="M1545">
        <v>113.46</v>
      </c>
      <c r="N1545">
        <v>130.54</v>
      </c>
      <c r="T1545">
        <v>132</v>
      </c>
      <c r="U1545">
        <v>126</v>
      </c>
      <c r="Y1545">
        <v>118</v>
      </c>
      <c r="AF1545">
        <v>131</v>
      </c>
      <c r="AG1545">
        <v>135</v>
      </c>
      <c r="AH1545">
        <v>129</v>
      </c>
      <c r="AI1545">
        <v>120</v>
      </c>
      <c r="AJ1545">
        <v>123</v>
      </c>
      <c r="AK1545">
        <v>117</v>
      </c>
      <c r="AL1545">
        <v>115</v>
      </c>
      <c r="AN1545">
        <v>128</v>
      </c>
      <c r="AP1545">
        <v>61</v>
      </c>
      <c r="AQ1545">
        <v>177</v>
      </c>
      <c r="AR1545">
        <v>93</v>
      </c>
      <c r="AS1545">
        <v>117</v>
      </c>
      <c r="AT1545">
        <v>5</v>
      </c>
      <c r="AU1545">
        <v>1</v>
      </c>
      <c r="AV1545">
        <v>5</v>
      </c>
      <c r="BC1545">
        <v>11</v>
      </c>
      <c r="BD1545">
        <v>1595</v>
      </c>
      <c r="BE1545">
        <v>0.02</v>
      </c>
      <c r="BF1545">
        <v>7.0000000000000001E-3</v>
      </c>
      <c r="BG1545">
        <v>1</v>
      </c>
      <c r="BH1545">
        <v>0.1</v>
      </c>
      <c r="BI1545">
        <v>13.1</v>
      </c>
      <c r="BJ1545">
        <v>1.4</v>
      </c>
      <c r="BK1545">
        <v>204.2</v>
      </c>
      <c r="BL1545" t="s">
        <v>181</v>
      </c>
      <c r="BM1545" t="s">
        <v>196</v>
      </c>
      <c r="BN1545" t="s">
        <v>341</v>
      </c>
      <c r="BP1545">
        <v>14</v>
      </c>
    </row>
    <row r="1546" spans="1:68" hidden="1" x14ac:dyDescent="0.2">
      <c r="A1546">
        <v>2021</v>
      </c>
      <c r="B1546">
        <v>4</v>
      </c>
      <c r="C1546" s="260">
        <v>44291</v>
      </c>
      <c r="D1546">
        <v>214</v>
      </c>
      <c r="E1546">
        <v>142</v>
      </c>
      <c r="F1546">
        <v>47</v>
      </c>
      <c r="G1546" t="s">
        <v>258</v>
      </c>
      <c r="H1546" t="s">
        <v>259</v>
      </c>
      <c r="I1546" t="s">
        <v>203</v>
      </c>
      <c r="J1546">
        <v>4</v>
      </c>
      <c r="K1546">
        <v>1</v>
      </c>
      <c r="L1546">
        <v>351</v>
      </c>
      <c r="M1546">
        <v>326.43</v>
      </c>
      <c r="N1546">
        <v>375.57</v>
      </c>
      <c r="W1546">
        <v>328</v>
      </c>
      <c r="X1546">
        <v>342</v>
      </c>
      <c r="Z1546">
        <v>192</v>
      </c>
      <c r="AN1546">
        <v>335</v>
      </c>
      <c r="AP1546">
        <v>68</v>
      </c>
      <c r="AQ1546">
        <v>212</v>
      </c>
      <c r="AR1546">
        <v>75</v>
      </c>
      <c r="AS1546">
        <v>192</v>
      </c>
      <c r="AT1546">
        <v>8</v>
      </c>
      <c r="AU1546">
        <v>12</v>
      </c>
      <c r="AV1546">
        <v>6</v>
      </c>
      <c r="BC1546">
        <v>26</v>
      </c>
      <c r="BD1546">
        <v>481</v>
      </c>
      <c r="BE1546">
        <v>0.02</v>
      </c>
      <c r="BF1546">
        <v>5.3999999999999999E-2</v>
      </c>
      <c r="BH1546">
        <v>0.1</v>
      </c>
      <c r="BI1546">
        <v>1.4</v>
      </c>
      <c r="BJ1546">
        <v>8.6999999999999993</v>
      </c>
      <c r="BK1546">
        <v>161.1</v>
      </c>
      <c r="BL1546" t="s">
        <v>181</v>
      </c>
      <c r="BM1546" t="s">
        <v>199</v>
      </c>
      <c r="BN1546" t="s">
        <v>260</v>
      </c>
      <c r="BP1546">
        <v>14</v>
      </c>
    </row>
    <row r="1547" spans="1:68" hidden="1" x14ac:dyDescent="0.2">
      <c r="A1547">
        <v>2021</v>
      </c>
      <c r="B1547">
        <v>4</v>
      </c>
      <c r="C1547" s="260">
        <v>44291</v>
      </c>
      <c r="D1547">
        <v>4</v>
      </c>
      <c r="E1547">
        <v>11</v>
      </c>
      <c r="F1547">
        <v>48</v>
      </c>
      <c r="G1547" t="s">
        <v>201</v>
      </c>
      <c r="H1547" t="s">
        <v>202</v>
      </c>
      <c r="I1547" t="s">
        <v>203</v>
      </c>
      <c r="J1547">
        <v>2</v>
      </c>
      <c r="K1547">
        <v>2</v>
      </c>
      <c r="L1547">
        <v>212</v>
      </c>
      <c r="M1547">
        <v>197.16</v>
      </c>
      <c r="N1547">
        <v>226.84</v>
      </c>
      <c r="T1547">
        <v>229</v>
      </c>
      <c r="U1547">
        <v>218</v>
      </c>
      <c r="V1547">
        <v>225</v>
      </c>
      <c r="W1547">
        <v>220</v>
      </c>
      <c r="X1547">
        <v>226</v>
      </c>
      <c r="Y1547">
        <v>129</v>
      </c>
      <c r="Z1547">
        <v>131</v>
      </c>
      <c r="AF1547">
        <v>220</v>
      </c>
      <c r="AG1547">
        <v>219</v>
      </c>
      <c r="AH1547">
        <v>223</v>
      </c>
      <c r="AI1547">
        <v>218</v>
      </c>
      <c r="AJ1547">
        <v>219</v>
      </c>
      <c r="AK1547">
        <v>119</v>
      </c>
      <c r="AL1547">
        <v>125</v>
      </c>
      <c r="AN1547">
        <v>221.7</v>
      </c>
      <c r="AP1547">
        <v>37</v>
      </c>
      <c r="AQ1547">
        <v>195</v>
      </c>
      <c r="AR1547">
        <v>57</v>
      </c>
      <c r="AS1547">
        <v>126</v>
      </c>
      <c r="AT1547">
        <v>10</v>
      </c>
      <c r="AU1547">
        <v>6</v>
      </c>
      <c r="AV1547">
        <v>3</v>
      </c>
      <c r="BC1547">
        <v>19</v>
      </c>
      <c r="BD1547">
        <v>1227</v>
      </c>
      <c r="BE1547">
        <v>0.02</v>
      </c>
      <c r="BF1547">
        <v>1.4999999999999999E-2</v>
      </c>
      <c r="BG1547">
        <v>1</v>
      </c>
      <c r="BH1547">
        <v>0.1</v>
      </c>
      <c r="BI1547">
        <v>5.8</v>
      </c>
      <c r="BJ1547">
        <v>4.2</v>
      </c>
      <c r="BK1547">
        <v>272</v>
      </c>
      <c r="BL1547" t="s">
        <v>181</v>
      </c>
      <c r="BM1547" t="s">
        <v>199</v>
      </c>
      <c r="BN1547" t="s">
        <v>204</v>
      </c>
      <c r="BP1547">
        <v>14</v>
      </c>
    </row>
    <row r="1548" spans="1:68" hidden="1" x14ac:dyDescent="0.2">
      <c r="A1548">
        <v>2021</v>
      </c>
      <c r="B1548">
        <v>4</v>
      </c>
      <c r="C1548" s="260">
        <v>44291</v>
      </c>
      <c r="D1548">
        <v>4</v>
      </c>
      <c r="E1548">
        <v>12</v>
      </c>
      <c r="F1548">
        <v>48</v>
      </c>
      <c r="G1548" t="s">
        <v>205</v>
      </c>
      <c r="H1548" t="s">
        <v>206</v>
      </c>
      <c r="I1548" t="s">
        <v>203</v>
      </c>
      <c r="J1548">
        <v>2</v>
      </c>
      <c r="K1548">
        <v>2</v>
      </c>
      <c r="L1548">
        <v>212</v>
      </c>
      <c r="M1548">
        <v>197.16</v>
      </c>
      <c r="N1548">
        <v>226.84</v>
      </c>
      <c r="T1548">
        <v>210</v>
      </c>
      <c r="U1548">
        <v>210</v>
      </c>
      <c r="V1548">
        <v>214</v>
      </c>
      <c r="W1548">
        <v>211</v>
      </c>
      <c r="X1548">
        <v>214</v>
      </c>
      <c r="Y1548">
        <v>129</v>
      </c>
      <c r="Z1548">
        <v>131</v>
      </c>
      <c r="AF1548">
        <v>226</v>
      </c>
      <c r="AG1548">
        <v>218</v>
      </c>
      <c r="AH1548">
        <v>225</v>
      </c>
      <c r="AI1548">
        <v>213</v>
      </c>
      <c r="AJ1548">
        <v>211</v>
      </c>
      <c r="AK1548">
        <v>119</v>
      </c>
      <c r="AL1548">
        <v>125</v>
      </c>
      <c r="AN1548">
        <v>215.2</v>
      </c>
      <c r="AP1548">
        <v>37</v>
      </c>
      <c r="AQ1548">
        <v>195</v>
      </c>
      <c r="AR1548">
        <v>57</v>
      </c>
      <c r="AS1548">
        <v>126</v>
      </c>
      <c r="AT1548">
        <v>7</v>
      </c>
      <c r="AU1548">
        <v>6</v>
      </c>
      <c r="AV1548">
        <v>6</v>
      </c>
      <c r="BC1548">
        <v>19</v>
      </c>
      <c r="BD1548">
        <v>1219</v>
      </c>
      <c r="BE1548">
        <v>0.02</v>
      </c>
      <c r="BF1548">
        <v>1.6E-2</v>
      </c>
      <c r="BG1548">
        <v>1</v>
      </c>
      <c r="BH1548">
        <v>0.1</v>
      </c>
      <c r="BI1548">
        <v>5.8</v>
      </c>
      <c r="BJ1548">
        <v>4.0999999999999996</v>
      </c>
      <c r="BK1548">
        <v>262.3</v>
      </c>
      <c r="BL1548" t="s">
        <v>181</v>
      </c>
      <c r="BM1548" t="s">
        <v>199</v>
      </c>
      <c r="BN1548" t="s">
        <v>207</v>
      </c>
      <c r="BP1548">
        <v>14</v>
      </c>
    </row>
    <row r="1549" spans="1:68" hidden="1" x14ac:dyDescent="0.2">
      <c r="A1549">
        <v>2021</v>
      </c>
      <c r="B1549">
        <v>4</v>
      </c>
      <c r="C1549" s="260">
        <v>44292</v>
      </c>
      <c r="D1549">
        <v>395</v>
      </c>
      <c r="E1549">
        <v>607</v>
      </c>
      <c r="F1549">
        <v>2</v>
      </c>
      <c r="G1549" t="s">
        <v>284</v>
      </c>
      <c r="H1549" t="s">
        <v>285</v>
      </c>
      <c r="I1549" t="s">
        <v>163</v>
      </c>
      <c r="J1549">
        <v>3</v>
      </c>
      <c r="K1549">
        <v>3</v>
      </c>
      <c r="L1549">
        <v>120</v>
      </c>
      <c r="M1549">
        <v>111.6</v>
      </c>
      <c r="N1549">
        <v>128.4</v>
      </c>
      <c r="AF1549">
        <v>115</v>
      </c>
      <c r="AG1549">
        <v>123</v>
      </c>
      <c r="AH1549">
        <v>122</v>
      </c>
      <c r="AI1549">
        <v>118</v>
      </c>
      <c r="AJ1549">
        <v>128</v>
      </c>
      <c r="AK1549">
        <v>105</v>
      </c>
      <c r="AL1549">
        <v>103</v>
      </c>
      <c r="AN1549">
        <v>121.2</v>
      </c>
      <c r="AP1549">
        <v>90</v>
      </c>
      <c r="AQ1549">
        <v>120</v>
      </c>
      <c r="AR1549">
        <v>104</v>
      </c>
      <c r="AS1549">
        <v>104</v>
      </c>
      <c r="AT1549">
        <v>6</v>
      </c>
      <c r="AU1549">
        <v>2</v>
      </c>
      <c r="AV1549">
        <v>2</v>
      </c>
      <c r="BC1549">
        <v>10</v>
      </c>
      <c r="BD1549">
        <v>10</v>
      </c>
      <c r="BE1549">
        <v>1.4999999999999999E-2</v>
      </c>
      <c r="BF1549">
        <v>1</v>
      </c>
      <c r="BH1549">
        <v>0.1</v>
      </c>
      <c r="BI1549">
        <v>0.1</v>
      </c>
      <c r="BJ1549">
        <v>1.2</v>
      </c>
      <c r="BK1549">
        <v>1.2</v>
      </c>
      <c r="BL1549" t="s">
        <v>286</v>
      </c>
      <c r="BM1549" t="s">
        <v>286</v>
      </c>
      <c r="BP1549">
        <v>14</v>
      </c>
    </row>
    <row r="1550" spans="1:68" hidden="1" x14ac:dyDescent="0.2">
      <c r="A1550">
        <v>2021</v>
      </c>
      <c r="B1550">
        <v>4</v>
      </c>
      <c r="C1550" s="260">
        <v>44292</v>
      </c>
      <c r="D1550">
        <v>395</v>
      </c>
      <c r="E1550">
        <v>608</v>
      </c>
      <c r="F1550">
        <v>2</v>
      </c>
      <c r="G1550" t="s">
        <v>287</v>
      </c>
      <c r="H1550" t="s">
        <v>288</v>
      </c>
      <c r="I1550" t="s">
        <v>163</v>
      </c>
      <c r="J1550">
        <v>3</v>
      </c>
      <c r="K1550">
        <v>3</v>
      </c>
      <c r="L1550">
        <v>110</v>
      </c>
      <c r="M1550">
        <v>102.3</v>
      </c>
      <c r="N1550">
        <v>117.7</v>
      </c>
      <c r="AF1550">
        <v>98</v>
      </c>
      <c r="AG1550">
        <v>115</v>
      </c>
      <c r="AH1550">
        <v>110</v>
      </c>
      <c r="AI1550">
        <v>109</v>
      </c>
      <c r="AJ1550">
        <v>113</v>
      </c>
      <c r="AK1550">
        <v>105</v>
      </c>
      <c r="AL1550">
        <v>103</v>
      </c>
      <c r="AN1550">
        <v>109</v>
      </c>
      <c r="AP1550">
        <v>90</v>
      </c>
      <c r="AQ1550">
        <v>120</v>
      </c>
      <c r="AR1550">
        <v>104</v>
      </c>
      <c r="AS1550">
        <v>104</v>
      </c>
      <c r="AT1550">
        <v>5</v>
      </c>
      <c r="AU1550">
        <v>3</v>
      </c>
      <c r="AV1550">
        <v>3</v>
      </c>
      <c r="BC1550">
        <v>11</v>
      </c>
      <c r="BD1550">
        <v>11</v>
      </c>
      <c r="BE1550">
        <v>1.4999999999999999E-2</v>
      </c>
      <c r="BF1550">
        <v>1</v>
      </c>
      <c r="BH1550">
        <v>0.1</v>
      </c>
      <c r="BI1550">
        <v>0.1</v>
      </c>
      <c r="BJ1550">
        <v>1.2</v>
      </c>
      <c r="BK1550">
        <v>1.2</v>
      </c>
      <c r="BL1550" t="s">
        <v>286</v>
      </c>
      <c r="BM1550" t="s">
        <v>286</v>
      </c>
      <c r="BP1550">
        <v>14</v>
      </c>
    </row>
    <row r="1551" spans="1:68" hidden="1" x14ac:dyDescent="0.2">
      <c r="A1551">
        <v>2021</v>
      </c>
      <c r="B1551">
        <v>4</v>
      </c>
      <c r="C1551" s="260">
        <v>44292</v>
      </c>
      <c r="D1551">
        <v>395</v>
      </c>
      <c r="E1551">
        <v>609</v>
      </c>
      <c r="F1551">
        <v>2</v>
      </c>
      <c r="G1551" t="s">
        <v>289</v>
      </c>
      <c r="H1551" t="s">
        <v>290</v>
      </c>
      <c r="I1551" t="s">
        <v>163</v>
      </c>
      <c r="J1551">
        <v>3</v>
      </c>
      <c r="K1551">
        <v>3</v>
      </c>
      <c r="L1551">
        <v>50</v>
      </c>
      <c r="M1551">
        <v>46.5</v>
      </c>
      <c r="N1551">
        <v>53.5</v>
      </c>
      <c r="AF1551">
        <v>49</v>
      </c>
      <c r="AG1551">
        <v>53</v>
      </c>
      <c r="AH1551">
        <v>52</v>
      </c>
      <c r="AI1551">
        <v>53</v>
      </c>
      <c r="AJ1551">
        <v>50</v>
      </c>
      <c r="AK1551">
        <v>105</v>
      </c>
      <c r="AL1551">
        <v>103</v>
      </c>
      <c r="AN1551">
        <v>51.4</v>
      </c>
      <c r="AP1551">
        <v>90</v>
      </c>
      <c r="AQ1551">
        <v>120</v>
      </c>
      <c r="AR1551">
        <v>104</v>
      </c>
      <c r="AS1551">
        <v>104</v>
      </c>
      <c r="AT1551">
        <v>2</v>
      </c>
      <c r="AU1551">
        <v>3</v>
      </c>
      <c r="AV1551">
        <v>5</v>
      </c>
      <c r="BC1551">
        <v>10</v>
      </c>
      <c r="BD1551">
        <v>10</v>
      </c>
      <c r="BE1551">
        <v>1.4999999999999999E-2</v>
      </c>
      <c r="BF1551">
        <v>1</v>
      </c>
      <c r="BH1551">
        <v>0.2</v>
      </c>
      <c r="BI1551">
        <v>0.2</v>
      </c>
      <c r="BJ1551">
        <v>0.5</v>
      </c>
      <c r="BK1551">
        <v>0.5</v>
      </c>
      <c r="BL1551" t="s">
        <v>286</v>
      </c>
      <c r="BM1551" t="s">
        <v>286</v>
      </c>
      <c r="BP1551">
        <v>14</v>
      </c>
    </row>
    <row r="1552" spans="1:68" hidden="1" x14ac:dyDescent="0.2">
      <c r="A1552">
        <v>2021</v>
      </c>
      <c r="B1552">
        <v>4</v>
      </c>
      <c r="C1552" s="260">
        <v>44292</v>
      </c>
      <c r="D1552">
        <v>422</v>
      </c>
      <c r="E1552">
        <v>668</v>
      </c>
      <c r="F1552">
        <v>2</v>
      </c>
      <c r="G1552" t="s">
        <v>433</v>
      </c>
      <c r="H1552" t="s">
        <v>434</v>
      </c>
      <c r="I1552" t="s">
        <v>163</v>
      </c>
      <c r="J1552">
        <v>2</v>
      </c>
      <c r="K1552">
        <v>1</v>
      </c>
      <c r="L1552">
        <v>103</v>
      </c>
      <c r="M1552">
        <v>96.923000000000002</v>
      </c>
      <c r="N1552">
        <v>110.313</v>
      </c>
      <c r="AP1552">
        <v>103</v>
      </c>
      <c r="AQ1552">
        <v>70</v>
      </c>
      <c r="BD1552">
        <v>720</v>
      </c>
      <c r="BE1552">
        <v>1.4999999999999999E-2</v>
      </c>
      <c r="BI1552">
        <v>7</v>
      </c>
      <c r="BL1552" t="s">
        <v>157</v>
      </c>
      <c r="BM1552" t="s">
        <v>158</v>
      </c>
      <c r="BN1552" t="s">
        <v>435</v>
      </c>
      <c r="BO1552" t="s">
        <v>168</v>
      </c>
      <c r="BP1552">
        <v>14</v>
      </c>
    </row>
    <row r="1553" spans="1:68" hidden="1" x14ac:dyDescent="0.2">
      <c r="A1553">
        <v>2021</v>
      </c>
      <c r="B1553">
        <v>4</v>
      </c>
      <c r="C1553" s="260">
        <v>44292</v>
      </c>
      <c r="D1553">
        <v>137</v>
      </c>
      <c r="E1553">
        <v>273</v>
      </c>
      <c r="F1553">
        <v>3</v>
      </c>
      <c r="G1553" t="s">
        <v>254</v>
      </c>
      <c r="H1553" t="s">
        <v>255</v>
      </c>
      <c r="I1553" t="s">
        <v>163</v>
      </c>
      <c r="J1553">
        <v>3</v>
      </c>
      <c r="K1553">
        <v>2</v>
      </c>
      <c r="L1553">
        <v>564</v>
      </c>
      <c r="M1553">
        <v>524.52</v>
      </c>
      <c r="N1553">
        <v>603.48</v>
      </c>
      <c r="T1553">
        <v>584</v>
      </c>
      <c r="U1553">
        <v>581</v>
      </c>
      <c r="V1553">
        <v>546</v>
      </c>
      <c r="W1553">
        <v>562</v>
      </c>
      <c r="X1553">
        <v>574</v>
      </c>
      <c r="Y1553">
        <v>130</v>
      </c>
      <c r="Z1553">
        <v>128</v>
      </c>
      <c r="AN1553">
        <v>569.4</v>
      </c>
      <c r="AP1553">
        <v>93</v>
      </c>
      <c r="AQ1553">
        <v>116</v>
      </c>
      <c r="AR1553">
        <v>84</v>
      </c>
      <c r="AS1553">
        <v>129</v>
      </c>
      <c r="AT1553">
        <v>2</v>
      </c>
      <c r="AU1553">
        <v>2</v>
      </c>
      <c r="AV1553">
        <v>2</v>
      </c>
      <c r="BC1553">
        <v>5</v>
      </c>
      <c r="BD1553">
        <v>1031</v>
      </c>
      <c r="BE1553">
        <v>1.4999999999999999E-2</v>
      </c>
      <c r="BF1553">
        <v>5.0000000000000001E-3</v>
      </c>
      <c r="BG1553">
        <v>1</v>
      </c>
      <c r="BH1553">
        <v>0</v>
      </c>
      <c r="BI1553">
        <v>1.8</v>
      </c>
      <c r="BJ1553">
        <v>2.8</v>
      </c>
      <c r="BK1553">
        <v>587.1</v>
      </c>
      <c r="BL1553" t="s">
        <v>164</v>
      </c>
      <c r="BP1553">
        <v>14</v>
      </c>
    </row>
    <row r="1554" spans="1:68" hidden="1" x14ac:dyDescent="0.2">
      <c r="A1554">
        <v>2021</v>
      </c>
      <c r="B1554">
        <v>4</v>
      </c>
      <c r="C1554" s="260">
        <v>44292</v>
      </c>
      <c r="D1554">
        <v>138</v>
      </c>
      <c r="E1554">
        <v>559</v>
      </c>
      <c r="F1554">
        <v>3</v>
      </c>
      <c r="G1554" t="s">
        <v>161</v>
      </c>
      <c r="H1554" t="s">
        <v>162</v>
      </c>
      <c r="I1554" t="s">
        <v>163</v>
      </c>
      <c r="J1554">
        <v>3</v>
      </c>
      <c r="K1554">
        <v>2</v>
      </c>
      <c r="L1554">
        <v>610</v>
      </c>
      <c r="M1554">
        <v>579.5</v>
      </c>
      <c r="N1554">
        <v>640.5</v>
      </c>
      <c r="T1554">
        <v>717</v>
      </c>
      <c r="U1554">
        <v>564</v>
      </c>
      <c r="V1554">
        <v>584</v>
      </c>
      <c r="Y1554">
        <v>122</v>
      </c>
      <c r="AN1554">
        <v>621.70000000000005</v>
      </c>
      <c r="AP1554">
        <v>90</v>
      </c>
      <c r="AQ1554">
        <v>120</v>
      </c>
      <c r="AR1554">
        <v>89</v>
      </c>
      <c r="AS1554">
        <v>122</v>
      </c>
      <c r="AT1554">
        <v>3</v>
      </c>
      <c r="AU1554">
        <v>4</v>
      </c>
      <c r="AV1554">
        <v>4</v>
      </c>
      <c r="BC1554">
        <v>11</v>
      </c>
      <c r="BD1554">
        <v>713</v>
      </c>
      <c r="BE1554">
        <v>1.4999999999999999E-2</v>
      </c>
      <c r="BF1554">
        <v>1.4999999999999999E-2</v>
      </c>
      <c r="BG1554">
        <v>1</v>
      </c>
      <c r="BH1554">
        <v>0</v>
      </c>
      <c r="BI1554">
        <v>1.2</v>
      </c>
      <c r="BJ1554">
        <v>6.8</v>
      </c>
      <c r="BK1554">
        <v>443.3</v>
      </c>
      <c r="BL1554" t="s">
        <v>164</v>
      </c>
      <c r="BM1554" t="s">
        <v>164</v>
      </c>
      <c r="BP1554">
        <v>14</v>
      </c>
    </row>
    <row r="1555" spans="1:68" hidden="1" x14ac:dyDescent="0.2">
      <c r="A1555">
        <v>2021</v>
      </c>
      <c r="B1555">
        <v>4</v>
      </c>
      <c r="C1555" s="260">
        <v>44292</v>
      </c>
      <c r="D1555">
        <v>212</v>
      </c>
      <c r="E1555">
        <v>140</v>
      </c>
      <c r="F1555">
        <v>3</v>
      </c>
      <c r="G1555" t="s">
        <v>211</v>
      </c>
      <c r="H1555" t="s">
        <v>212</v>
      </c>
      <c r="I1555" t="s">
        <v>163</v>
      </c>
      <c r="J1555">
        <v>2</v>
      </c>
      <c r="K1555">
        <v>2</v>
      </c>
      <c r="L1555">
        <v>485</v>
      </c>
      <c r="M1555">
        <v>451.05</v>
      </c>
      <c r="N1555">
        <v>518.95000000000005</v>
      </c>
      <c r="T1555">
        <v>401</v>
      </c>
      <c r="U1555">
        <v>462</v>
      </c>
      <c r="V1555">
        <v>453</v>
      </c>
      <c r="W1555">
        <v>468</v>
      </c>
      <c r="X1555">
        <v>471</v>
      </c>
      <c r="Y1555">
        <v>123</v>
      </c>
      <c r="Z1555">
        <v>121</v>
      </c>
      <c r="AF1555">
        <v>466</v>
      </c>
      <c r="AG1555">
        <v>470</v>
      </c>
      <c r="AH1555">
        <v>485</v>
      </c>
      <c r="AI1555">
        <v>473</v>
      </c>
      <c r="AJ1555">
        <v>470</v>
      </c>
      <c r="AK1555">
        <v>126</v>
      </c>
      <c r="AL1555">
        <v>125</v>
      </c>
      <c r="AN1555">
        <v>461.9</v>
      </c>
      <c r="AP1555">
        <v>60</v>
      </c>
      <c r="AQ1555">
        <v>120</v>
      </c>
      <c r="AR1555">
        <v>58</v>
      </c>
      <c r="AS1555">
        <v>124</v>
      </c>
      <c r="AT1555">
        <v>12</v>
      </c>
      <c r="AU1555">
        <v>4</v>
      </c>
      <c r="AV1555">
        <v>7</v>
      </c>
      <c r="BC1555">
        <v>23</v>
      </c>
      <c r="BD1555">
        <v>1528</v>
      </c>
      <c r="BE1555">
        <v>1.4999999999999999E-2</v>
      </c>
      <c r="BF1555">
        <v>1.4999999999999999E-2</v>
      </c>
      <c r="BG1555">
        <v>1</v>
      </c>
      <c r="BH1555">
        <v>0</v>
      </c>
      <c r="BI1555">
        <v>3.2</v>
      </c>
      <c r="BJ1555">
        <v>10.6</v>
      </c>
      <c r="BK1555">
        <v>705.8</v>
      </c>
      <c r="BL1555" t="s">
        <v>181</v>
      </c>
      <c r="BM1555" t="s">
        <v>199</v>
      </c>
      <c r="BN1555" t="s">
        <v>213</v>
      </c>
      <c r="BP1555">
        <v>14</v>
      </c>
    </row>
    <row r="1556" spans="1:68" hidden="1" x14ac:dyDescent="0.2">
      <c r="A1556">
        <v>2021</v>
      </c>
      <c r="B1556">
        <v>4</v>
      </c>
      <c r="C1556" s="260">
        <v>44292</v>
      </c>
      <c r="D1556">
        <v>212</v>
      </c>
      <c r="E1556">
        <v>178</v>
      </c>
      <c r="F1556">
        <v>3</v>
      </c>
      <c r="G1556" t="s">
        <v>214</v>
      </c>
      <c r="H1556" t="s">
        <v>215</v>
      </c>
      <c r="I1556" t="s">
        <v>163</v>
      </c>
      <c r="J1556">
        <v>2</v>
      </c>
      <c r="K1556">
        <v>2</v>
      </c>
      <c r="L1556">
        <v>50</v>
      </c>
      <c r="M1556">
        <v>46.5</v>
      </c>
      <c r="N1556">
        <v>53.5</v>
      </c>
      <c r="T1556">
        <v>46</v>
      </c>
      <c r="U1556">
        <v>51</v>
      </c>
      <c r="V1556">
        <v>51</v>
      </c>
      <c r="W1556">
        <v>52</v>
      </c>
      <c r="X1556">
        <v>51</v>
      </c>
      <c r="Y1556">
        <v>123</v>
      </c>
      <c r="Z1556">
        <v>121</v>
      </c>
      <c r="AF1556">
        <v>53</v>
      </c>
      <c r="AG1556">
        <v>52</v>
      </c>
      <c r="AH1556">
        <v>49</v>
      </c>
      <c r="AI1556">
        <v>52</v>
      </c>
      <c r="AJ1556">
        <v>53</v>
      </c>
      <c r="AK1556">
        <v>126</v>
      </c>
      <c r="AL1556">
        <v>125</v>
      </c>
      <c r="AN1556">
        <v>51</v>
      </c>
      <c r="AP1556">
        <v>60</v>
      </c>
      <c r="AQ1556">
        <v>120</v>
      </c>
      <c r="AR1556">
        <v>58</v>
      </c>
      <c r="AS1556">
        <v>124</v>
      </c>
      <c r="AT1556">
        <v>14</v>
      </c>
      <c r="AU1556">
        <v>4</v>
      </c>
      <c r="AV1556">
        <v>9</v>
      </c>
      <c r="BC1556">
        <v>27</v>
      </c>
      <c r="BD1556">
        <v>1427</v>
      </c>
      <c r="BE1556">
        <v>1.4999999999999999E-2</v>
      </c>
      <c r="BF1556">
        <v>1.9E-2</v>
      </c>
      <c r="BH1556">
        <v>0.5</v>
      </c>
      <c r="BI1556">
        <v>28.5</v>
      </c>
      <c r="BJ1556">
        <v>1.4</v>
      </c>
      <c r="BK1556">
        <v>72.8</v>
      </c>
      <c r="BL1556" t="s">
        <v>181</v>
      </c>
      <c r="BM1556" t="s">
        <v>199</v>
      </c>
      <c r="BN1556" t="s">
        <v>216</v>
      </c>
      <c r="BP1556">
        <v>14</v>
      </c>
    </row>
    <row r="1557" spans="1:68" hidden="1" x14ac:dyDescent="0.2">
      <c r="A1557">
        <v>2021</v>
      </c>
      <c r="B1557">
        <v>4</v>
      </c>
      <c r="C1557" s="260">
        <v>44292</v>
      </c>
      <c r="D1557">
        <v>243</v>
      </c>
      <c r="E1557">
        <v>167</v>
      </c>
      <c r="F1557">
        <v>4</v>
      </c>
      <c r="G1557" t="s">
        <v>256</v>
      </c>
      <c r="H1557" t="s">
        <v>257</v>
      </c>
      <c r="I1557" t="s">
        <v>163</v>
      </c>
      <c r="J1557">
        <v>2</v>
      </c>
      <c r="K1557">
        <v>2</v>
      </c>
      <c r="L1557">
        <v>888</v>
      </c>
      <c r="M1557">
        <v>825.84</v>
      </c>
      <c r="N1557">
        <v>950.16</v>
      </c>
      <c r="AP1557">
        <v>55</v>
      </c>
      <c r="AQ1557">
        <v>131</v>
      </c>
      <c r="BD1557">
        <v>8</v>
      </c>
      <c r="BE1557">
        <v>1.4999999999999999E-2</v>
      </c>
      <c r="BI1557">
        <v>0</v>
      </c>
      <c r="BL1557" t="s">
        <v>164</v>
      </c>
      <c r="BM1557" t="s">
        <v>164</v>
      </c>
      <c r="BP1557">
        <v>14</v>
      </c>
    </row>
    <row r="1558" spans="1:68" hidden="1" x14ac:dyDescent="0.2">
      <c r="A1558">
        <v>2021</v>
      </c>
      <c r="B1558">
        <v>4</v>
      </c>
      <c r="C1558" s="260">
        <v>44292</v>
      </c>
      <c r="D1558">
        <v>407</v>
      </c>
      <c r="E1558">
        <v>627</v>
      </c>
      <c r="F1558">
        <v>4</v>
      </c>
      <c r="G1558" t="s">
        <v>349</v>
      </c>
      <c r="H1558" t="s">
        <v>350</v>
      </c>
      <c r="I1558" t="s">
        <v>163</v>
      </c>
      <c r="J1558">
        <v>1</v>
      </c>
      <c r="K1558">
        <v>5</v>
      </c>
      <c r="L1558">
        <v>418.5</v>
      </c>
      <c r="M1558">
        <v>384.97815000000003</v>
      </c>
      <c r="N1558">
        <v>452.02184999999997</v>
      </c>
      <c r="T1558">
        <v>424</v>
      </c>
      <c r="U1558">
        <v>432</v>
      </c>
      <c r="V1558">
        <v>408</v>
      </c>
      <c r="W1558">
        <v>412</v>
      </c>
      <c r="X1558">
        <v>422</v>
      </c>
      <c r="Y1558">
        <v>145</v>
      </c>
      <c r="Z1558">
        <v>144</v>
      </c>
      <c r="AF1558">
        <v>343</v>
      </c>
      <c r="AG1558">
        <v>438</v>
      </c>
      <c r="AH1558">
        <v>439</v>
      </c>
      <c r="AI1558">
        <v>450</v>
      </c>
      <c r="AJ1558">
        <v>451</v>
      </c>
      <c r="AK1558">
        <v>149</v>
      </c>
      <c r="AL1558">
        <v>149</v>
      </c>
      <c r="AN1558">
        <v>421.9</v>
      </c>
      <c r="AP1558">
        <v>18</v>
      </c>
      <c r="AQ1558">
        <v>200</v>
      </c>
      <c r="AR1558">
        <v>25</v>
      </c>
      <c r="AS1558">
        <v>147</v>
      </c>
      <c r="AT1558">
        <v>3</v>
      </c>
      <c r="AU1558">
        <v>1</v>
      </c>
      <c r="AV1558">
        <v>3</v>
      </c>
      <c r="BC1558">
        <v>7</v>
      </c>
      <c r="BD1558">
        <v>457</v>
      </c>
      <c r="BE1558">
        <v>1.4999999999999999E-2</v>
      </c>
      <c r="BF1558">
        <v>1.4999999999999999E-2</v>
      </c>
      <c r="BG1558">
        <v>1</v>
      </c>
      <c r="BH1558">
        <v>0</v>
      </c>
      <c r="BI1558">
        <v>1.1000000000000001</v>
      </c>
      <c r="BJ1558">
        <v>3</v>
      </c>
      <c r="BK1558">
        <v>192.8</v>
      </c>
      <c r="BL1558" t="s">
        <v>181</v>
      </c>
      <c r="BM1558" t="s">
        <v>182</v>
      </c>
      <c r="BN1558" t="s">
        <v>351</v>
      </c>
      <c r="BP1558">
        <v>14</v>
      </c>
    </row>
    <row r="1559" spans="1:68" hidden="1" x14ac:dyDescent="0.2">
      <c r="A1559">
        <v>2021</v>
      </c>
      <c r="B1559">
        <v>4</v>
      </c>
      <c r="C1559" s="260">
        <v>44292</v>
      </c>
      <c r="D1559">
        <v>407</v>
      </c>
      <c r="E1559">
        <v>628</v>
      </c>
      <c r="F1559">
        <v>4</v>
      </c>
      <c r="G1559" t="s">
        <v>352</v>
      </c>
      <c r="H1559" t="s">
        <v>353</v>
      </c>
      <c r="I1559" t="s">
        <v>163</v>
      </c>
      <c r="J1559">
        <v>1</v>
      </c>
      <c r="K1559">
        <v>5</v>
      </c>
      <c r="L1559">
        <v>330</v>
      </c>
      <c r="M1559">
        <v>303.99599999999998</v>
      </c>
      <c r="N1559">
        <v>356.00400000000002</v>
      </c>
      <c r="T1559">
        <v>306</v>
      </c>
      <c r="U1559">
        <v>310</v>
      </c>
      <c r="V1559">
        <v>300</v>
      </c>
      <c r="W1559">
        <v>318</v>
      </c>
      <c r="X1559">
        <v>321</v>
      </c>
      <c r="Y1559">
        <v>145</v>
      </c>
      <c r="Z1559">
        <v>144</v>
      </c>
      <c r="AF1559">
        <v>304</v>
      </c>
      <c r="AG1559">
        <v>310</v>
      </c>
      <c r="AH1559">
        <v>305</v>
      </c>
      <c r="AI1559">
        <v>335</v>
      </c>
      <c r="AJ1559">
        <v>330</v>
      </c>
      <c r="AK1559">
        <v>149</v>
      </c>
      <c r="AL1559">
        <v>149</v>
      </c>
      <c r="AN1559">
        <v>313.89999999999998</v>
      </c>
      <c r="AP1559">
        <v>18</v>
      </c>
      <c r="AQ1559">
        <v>200</v>
      </c>
      <c r="AR1559">
        <v>25</v>
      </c>
      <c r="AS1559">
        <v>147</v>
      </c>
      <c r="AT1559">
        <v>6</v>
      </c>
      <c r="AU1559">
        <v>2</v>
      </c>
      <c r="AV1559">
        <v>2</v>
      </c>
      <c r="BC1559">
        <v>10</v>
      </c>
      <c r="BD1559">
        <v>460</v>
      </c>
      <c r="BE1559">
        <v>1.4999999999999999E-2</v>
      </c>
      <c r="BF1559">
        <v>2.1999999999999999E-2</v>
      </c>
      <c r="BH1559">
        <v>0</v>
      </c>
      <c r="BI1559">
        <v>1.4</v>
      </c>
      <c r="BJ1559">
        <v>3.1</v>
      </c>
      <c r="BK1559">
        <v>144.4</v>
      </c>
      <c r="BL1559" t="s">
        <v>181</v>
      </c>
      <c r="BM1559" t="s">
        <v>182</v>
      </c>
      <c r="BN1559" t="s">
        <v>229</v>
      </c>
      <c r="BP1559">
        <v>14</v>
      </c>
    </row>
    <row r="1560" spans="1:68" hidden="1" x14ac:dyDescent="0.2">
      <c r="A1560">
        <v>2021</v>
      </c>
      <c r="B1560">
        <v>4</v>
      </c>
      <c r="C1560" s="260">
        <v>44292</v>
      </c>
      <c r="D1560">
        <v>407</v>
      </c>
      <c r="E1560">
        <v>629</v>
      </c>
      <c r="F1560">
        <v>4</v>
      </c>
      <c r="G1560" t="s">
        <v>354</v>
      </c>
      <c r="H1560" t="s">
        <v>355</v>
      </c>
      <c r="I1560" t="s">
        <v>163</v>
      </c>
      <c r="J1560">
        <v>1</v>
      </c>
      <c r="K1560">
        <v>5</v>
      </c>
      <c r="L1560">
        <v>221</v>
      </c>
      <c r="M1560">
        <v>203.983</v>
      </c>
      <c r="N1560">
        <v>238.017</v>
      </c>
      <c r="T1560">
        <v>226</v>
      </c>
      <c r="U1560">
        <v>230</v>
      </c>
      <c r="V1560">
        <v>211</v>
      </c>
      <c r="W1560">
        <v>202</v>
      </c>
      <c r="X1560">
        <v>215</v>
      </c>
      <c r="Y1560">
        <v>145</v>
      </c>
      <c r="Z1560">
        <v>144</v>
      </c>
      <c r="AF1560">
        <v>217</v>
      </c>
      <c r="AG1560">
        <v>219</v>
      </c>
      <c r="AH1560">
        <v>228</v>
      </c>
      <c r="AI1560">
        <v>233</v>
      </c>
      <c r="AJ1560">
        <v>228</v>
      </c>
      <c r="AK1560">
        <v>149</v>
      </c>
      <c r="AL1560">
        <v>149</v>
      </c>
      <c r="AN1560">
        <v>220.9</v>
      </c>
      <c r="AP1560">
        <v>18</v>
      </c>
      <c r="AQ1560">
        <v>200</v>
      </c>
      <c r="AR1560">
        <v>25</v>
      </c>
      <c r="AS1560">
        <v>147</v>
      </c>
      <c r="AT1560">
        <v>4</v>
      </c>
      <c r="AU1560">
        <v>1</v>
      </c>
      <c r="AV1560">
        <v>3</v>
      </c>
      <c r="BC1560">
        <v>8</v>
      </c>
      <c r="BD1560">
        <v>458</v>
      </c>
      <c r="BE1560">
        <v>1.4999999999999999E-2</v>
      </c>
      <c r="BF1560">
        <v>1.7000000000000001E-2</v>
      </c>
      <c r="BH1560">
        <v>0</v>
      </c>
      <c r="BI1560">
        <v>2.1</v>
      </c>
      <c r="BJ1560">
        <v>1.8</v>
      </c>
      <c r="BK1560">
        <v>101.2</v>
      </c>
      <c r="BL1560" t="s">
        <v>181</v>
      </c>
      <c r="BM1560" t="s">
        <v>182</v>
      </c>
      <c r="BN1560" t="s">
        <v>229</v>
      </c>
      <c r="BP1560">
        <v>14</v>
      </c>
    </row>
    <row r="1561" spans="1:68" hidden="1" x14ac:dyDescent="0.2">
      <c r="A1561">
        <v>2021</v>
      </c>
      <c r="B1561">
        <v>4</v>
      </c>
      <c r="C1561" s="260">
        <v>44292</v>
      </c>
      <c r="D1561">
        <v>407</v>
      </c>
      <c r="E1561">
        <v>630</v>
      </c>
      <c r="F1561">
        <v>4</v>
      </c>
      <c r="G1561" t="s">
        <v>356</v>
      </c>
      <c r="H1561" t="s">
        <v>357</v>
      </c>
      <c r="I1561" t="s">
        <v>163</v>
      </c>
      <c r="J1561">
        <v>1</v>
      </c>
      <c r="K1561">
        <v>5</v>
      </c>
      <c r="L1561">
        <v>214</v>
      </c>
      <c r="M1561">
        <v>197.84299999999999</v>
      </c>
      <c r="N1561">
        <v>230.15700000000001</v>
      </c>
      <c r="T1561">
        <v>210</v>
      </c>
      <c r="U1561">
        <v>215</v>
      </c>
      <c r="V1561">
        <v>210</v>
      </c>
      <c r="W1561">
        <v>213</v>
      </c>
      <c r="X1561">
        <v>213</v>
      </c>
      <c r="Y1561">
        <v>145</v>
      </c>
      <c r="Z1561">
        <v>144</v>
      </c>
      <c r="AF1561">
        <v>231</v>
      </c>
      <c r="AG1561">
        <v>228</v>
      </c>
      <c r="AH1561">
        <v>228</v>
      </c>
      <c r="AI1561">
        <v>224</v>
      </c>
      <c r="AJ1561">
        <v>220</v>
      </c>
      <c r="AK1561">
        <v>149</v>
      </c>
      <c r="AL1561">
        <v>149</v>
      </c>
      <c r="AN1561">
        <v>219.2</v>
      </c>
      <c r="AP1561">
        <v>18</v>
      </c>
      <c r="AQ1561">
        <v>200</v>
      </c>
      <c r="AR1561">
        <v>25</v>
      </c>
      <c r="AS1561">
        <v>147</v>
      </c>
      <c r="AT1561">
        <v>6</v>
      </c>
      <c r="AU1561">
        <v>4</v>
      </c>
      <c r="AV1561">
        <v>6</v>
      </c>
      <c r="BC1561">
        <v>16</v>
      </c>
      <c r="BD1561">
        <v>466</v>
      </c>
      <c r="BE1561">
        <v>1.4999999999999999E-2</v>
      </c>
      <c r="BF1561">
        <v>3.4000000000000002E-2</v>
      </c>
      <c r="BH1561">
        <v>0.1</v>
      </c>
      <c r="BI1561">
        <v>2.2000000000000002</v>
      </c>
      <c r="BJ1561">
        <v>3.5</v>
      </c>
      <c r="BK1561">
        <v>102.1</v>
      </c>
      <c r="BL1561" t="s">
        <v>181</v>
      </c>
      <c r="BM1561" t="s">
        <v>182</v>
      </c>
      <c r="BN1561" t="s">
        <v>229</v>
      </c>
      <c r="BP1561">
        <v>14</v>
      </c>
    </row>
    <row r="1562" spans="1:68" hidden="1" x14ac:dyDescent="0.2">
      <c r="A1562">
        <v>2021</v>
      </c>
      <c r="B1562">
        <v>4</v>
      </c>
      <c r="C1562" s="260">
        <v>44292</v>
      </c>
      <c r="D1562">
        <v>421</v>
      </c>
      <c r="E1562">
        <v>667</v>
      </c>
      <c r="F1562">
        <v>5</v>
      </c>
      <c r="G1562" t="s">
        <v>424</v>
      </c>
      <c r="H1562" t="s">
        <v>425</v>
      </c>
      <c r="I1562" t="s">
        <v>163</v>
      </c>
      <c r="J1562">
        <v>1</v>
      </c>
      <c r="K1562">
        <v>4</v>
      </c>
      <c r="L1562">
        <v>1554</v>
      </c>
      <c r="M1562">
        <v>1462.3140000000001</v>
      </c>
      <c r="N1562">
        <v>1664.3340000000001</v>
      </c>
      <c r="AF1562">
        <v>1671</v>
      </c>
      <c r="AG1562">
        <v>1779</v>
      </c>
      <c r="AH1562">
        <v>1566</v>
      </c>
      <c r="AI1562">
        <v>1771</v>
      </c>
      <c r="AJ1562">
        <v>1615</v>
      </c>
      <c r="AK1562">
        <v>188</v>
      </c>
      <c r="AL1562">
        <v>179</v>
      </c>
      <c r="AN1562">
        <v>1680.4</v>
      </c>
      <c r="AP1562">
        <v>18</v>
      </c>
      <c r="AQ1562">
        <v>200</v>
      </c>
      <c r="AR1562">
        <v>20</v>
      </c>
      <c r="AS1562">
        <v>184</v>
      </c>
      <c r="BE1562">
        <v>1.4999999999999999E-2</v>
      </c>
      <c r="BL1562" t="s">
        <v>157</v>
      </c>
      <c r="BM1562" t="s">
        <v>158</v>
      </c>
      <c r="BN1562" t="s">
        <v>426</v>
      </c>
      <c r="BO1562" t="s">
        <v>168</v>
      </c>
      <c r="BP1562">
        <v>14</v>
      </c>
    </row>
    <row r="1563" spans="1:68" hidden="1" x14ac:dyDescent="0.2">
      <c r="A1563">
        <v>2021</v>
      </c>
      <c r="B1563">
        <v>4</v>
      </c>
      <c r="C1563" s="260">
        <v>44292</v>
      </c>
      <c r="D1563">
        <v>421</v>
      </c>
      <c r="E1563">
        <v>673</v>
      </c>
      <c r="F1563">
        <v>5</v>
      </c>
      <c r="G1563" t="s">
        <v>427</v>
      </c>
      <c r="H1563" t="s">
        <v>428</v>
      </c>
      <c r="I1563" t="s">
        <v>163</v>
      </c>
      <c r="J1563">
        <v>1</v>
      </c>
      <c r="K1563">
        <v>4</v>
      </c>
      <c r="L1563">
        <v>61.6</v>
      </c>
      <c r="M1563">
        <v>57.965600000000002</v>
      </c>
      <c r="N1563">
        <v>65.973600000000005</v>
      </c>
      <c r="AF1563">
        <v>74</v>
      </c>
      <c r="AG1563">
        <v>68</v>
      </c>
      <c r="AH1563">
        <v>63</v>
      </c>
      <c r="AI1563">
        <v>65</v>
      </c>
      <c r="AJ1563">
        <v>62</v>
      </c>
      <c r="AK1563">
        <v>188</v>
      </c>
      <c r="AL1563">
        <v>179</v>
      </c>
      <c r="AN1563">
        <v>66.400000000000006</v>
      </c>
      <c r="AP1563">
        <v>18</v>
      </c>
      <c r="AQ1563">
        <v>200</v>
      </c>
      <c r="AR1563">
        <v>20</v>
      </c>
      <c r="AS1563">
        <v>184</v>
      </c>
      <c r="BE1563">
        <v>1.4999999999999999E-2</v>
      </c>
      <c r="BL1563" t="s">
        <v>157</v>
      </c>
      <c r="BM1563" t="s">
        <v>158</v>
      </c>
      <c r="BN1563" t="s">
        <v>429</v>
      </c>
      <c r="BO1563" t="s">
        <v>168</v>
      </c>
      <c r="BP1563">
        <v>14</v>
      </c>
    </row>
    <row r="1564" spans="1:68" hidden="1" x14ac:dyDescent="0.2">
      <c r="A1564">
        <v>2021</v>
      </c>
      <c r="B1564">
        <v>4</v>
      </c>
      <c r="C1564" s="260">
        <v>44292</v>
      </c>
      <c r="D1564">
        <v>1</v>
      </c>
      <c r="E1564">
        <v>1</v>
      </c>
      <c r="F1564">
        <v>6</v>
      </c>
      <c r="G1564" t="s">
        <v>342</v>
      </c>
      <c r="H1564" t="s">
        <v>343</v>
      </c>
      <c r="I1564" t="s">
        <v>163</v>
      </c>
      <c r="J1564">
        <v>3</v>
      </c>
      <c r="K1564">
        <v>2</v>
      </c>
      <c r="L1564">
        <v>111</v>
      </c>
      <c r="M1564">
        <v>103.23</v>
      </c>
      <c r="N1564">
        <v>118.77</v>
      </c>
      <c r="T1564">
        <v>99</v>
      </c>
      <c r="W1564">
        <v>109</v>
      </c>
      <c r="X1564">
        <v>108</v>
      </c>
      <c r="Y1564">
        <v>104</v>
      </c>
      <c r="Z1564">
        <v>104</v>
      </c>
      <c r="AF1564">
        <v>130</v>
      </c>
      <c r="AG1564">
        <v>120</v>
      </c>
      <c r="AH1564">
        <v>118</v>
      </c>
      <c r="AI1564">
        <v>120</v>
      </c>
      <c r="AJ1564">
        <v>115</v>
      </c>
      <c r="AK1564">
        <v>104</v>
      </c>
      <c r="AL1564">
        <v>104</v>
      </c>
      <c r="AN1564">
        <v>114.9</v>
      </c>
      <c r="AP1564">
        <v>108</v>
      </c>
      <c r="AQ1564">
        <v>100</v>
      </c>
      <c r="AR1564">
        <v>104</v>
      </c>
      <c r="AS1564">
        <v>104</v>
      </c>
      <c r="AT1564">
        <v>10</v>
      </c>
      <c r="AU1564">
        <v>2</v>
      </c>
      <c r="AV1564">
        <v>4</v>
      </c>
      <c r="BC1564">
        <v>16</v>
      </c>
      <c r="BD1564">
        <v>2240</v>
      </c>
      <c r="BE1564">
        <v>1.4999999999999999E-2</v>
      </c>
      <c r="BF1564">
        <v>7.0000000000000001E-3</v>
      </c>
      <c r="BG1564">
        <v>1</v>
      </c>
      <c r="BH1564">
        <v>0.1</v>
      </c>
      <c r="BI1564">
        <v>20.2</v>
      </c>
      <c r="BJ1564">
        <v>1.8</v>
      </c>
      <c r="BK1564">
        <v>257.39999999999998</v>
      </c>
      <c r="BL1564" t="s">
        <v>241</v>
      </c>
      <c r="BM1564" t="s">
        <v>241</v>
      </c>
      <c r="BP1564">
        <v>14</v>
      </c>
    </row>
    <row r="1565" spans="1:68" hidden="1" x14ac:dyDescent="0.2">
      <c r="A1565">
        <v>2021</v>
      </c>
      <c r="B1565">
        <v>4</v>
      </c>
      <c r="C1565" s="260">
        <v>44292</v>
      </c>
      <c r="D1565">
        <v>1</v>
      </c>
      <c r="E1565">
        <v>2</v>
      </c>
      <c r="F1565">
        <v>6</v>
      </c>
      <c r="G1565" t="s">
        <v>344</v>
      </c>
      <c r="H1565" t="s">
        <v>345</v>
      </c>
      <c r="I1565" t="s">
        <v>163</v>
      </c>
      <c r="J1565">
        <v>3</v>
      </c>
      <c r="K1565">
        <v>2</v>
      </c>
      <c r="L1565">
        <v>113</v>
      </c>
      <c r="M1565">
        <v>105.09</v>
      </c>
      <c r="N1565">
        <v>120.91</v>
      </c>
      <c r="T1565">
        <v>112</v>
      </c>
      <c r="W1565">
        <v>116</v>
      </c>
      <c r="X1565">
        <v>115</v>
      </c>
      <c r="Y1565">
        <v>104</v>
      </c>
      <c r="Z1565">
        <v>104</v>
      </c>
      <c r="AF1565">
        <v>113</v>
      </c>
      <c r="AG1565">
        <v>106</v>
      </c>
      <c r="AH1565">
        <v>111</v>
      </c>
      <c r="AI1565">
        <v>109</v>
      </c>
      <c r="AJ1565">
        <v>106</v>
      </c>
      <c r="AK1565">
        <v>104</v>
      </c>
      <c r="AL1565">
        <v>104</v>
      </c>
      <c r="AN1565">
        <v>111</v>
      </c>
      <c r="AP1565">
        <v>108</v>
      </c>
      <c r="AQ1565">
        <v>100</v>
      </c>
      <c r="AR1565">
        <v>104</v>
      </c>
      <c r="AS1565">
        <v>104</v>
      </c>
      <c r="AT1565">
        <v>10</v>
      </c>
      <c r="AU1565">
        <v>4</v>
      </c>
      <c r="AV1565">
        <v>4</v>
      </c>
      <c r="BC1565">
        <v>18</v>
      </c>
      <c r="BD1565">
        <v>2280</v>
      </c>
      <c r="BE1565">
        <v>1.4999999999999999E-2</v>
      </c>
      <c r="BF1565">
        <v>8.0000000000000002E-3</v>
      </c>
      <c r="BG1565">
        <v>1</v>
      </c>
      <c r="BH1565">
        <v>0.2</v>
      </c>
      <c r="BI1565">
        <v>20.2</v>
      </c>
      <c r="BJ1565">
        <v>2</v>
      </c>
      <c r="BK1565">
        <v>253.1</v>
      </c>
      <c r="BL1565" t="s">
        <v>241</v>
      </c>
      <c r="BM1565" t="s">
        <v>241</v>
      </c>
      <c r="BP1565">
        <v>14</v>
      </c>
    </row>
    <row r="1566" spans="1:68" hidden="1" x14ac:dyDescent="0.2">
      <c r="A1566">
        <v>2021</v>
      </c>
      <c r="B1566">
        <v>4</v>
      </c>
      <c r="C1566" s="260">
        <v>44292</v>
      </c>
      <c r="D1566">
        <v>34</v>
      </c>
      <c r="E1566">
        <v>99</v>
      </c>
      <c r="F1566">
        <v>7</v>
      </c>
      <c r="G1566" t="s">
        <v>313</v>
      </c>
      <c r="H1566" t="s">
        <v>314</v>
      </c>
      <c r="I1566" t="s">
        <v>163</v>
      </c>
      <c r="J1566">
        <v>4</v>
      </c>
      <c r="K1566">
        <v>6</v>
      </c>
      <c r="L1566">
        <v>20</v>
      </c>
      <c r="M1566">
        <v>18.600000000000001</v>
      </c>
      <c r="N1566">
        <v>21.4</v>
      </c>
      <c r="T1566">
        <v>22</v>
      </c>
      <c r="U1566">
        <v>20</v>
      </c>
      <c r="V1566">
        <v>20</v>
      </c>
      <c r="W1566">
        <v>21</v>
      </c>
      <c r="X1566">
        <v>20</v>
      </c>
      <c r="Y1566">
        <v>97</v>
      </c>
      <c r="Z1566">
        <v>95</v>
      </c>
      <c r="AF1566">
        <v>22</v>
      </c>
      <c r="AG1566">
        <v>21</v>
      </c>
      <c r="AH1566">
        <v>21</v>
      </c>
      <c r="AI1566">
        <v>21</v>
      </c>
      <c r="AJ1566">
        <v>20</v>
      </c>
      <c r="AK1566">
        <v>103</v>
      </c>
      <c r="AL1566">
        <v>110</v>
      </c>
      <c r="AN1566">
        <v>20.7</v>
      </c>
      <c r="AP1566">
        <v>140</v>
      </c>
      <c r="AQ1566">
        <v>103</v>
      </c>
      <c r="AR1566">
        <v>142</v>
      </c>
      <c r="AS1566">
        <v>101</v>
      </c>
      <c r="AT1566">
        <v>6</v>
      </c>
      <c r="AU1566">
        <v>2</v>
      </c>
      <c r="AV1566">
        <v>5</v>
      </c>
      <c r="BC1566">
        <v>13</v>
      </c>
      <c r="BD1566">
        <v>3001</v>
      </c>
      <c r="BE1566">
        <v>1.4999999999999999E-2</v>
      </c>
      <c r="BF1566">
        <v>4.0000000000000001E-3</v>
      </c>
      <c r="BG1566">
        <v>1</v>
      </c>
      <c r="BH1566">
        <v>0.7</v>
      </c>
      <c r="BI1566">
        <v>150.1</v>
      </c>
      <c r="BJ1566">
        <v>0.3</v>
      </c>
      <c r="BK1566">
        <v>62.1</v>
      </c>
      <c r="BL1566" t="s">
        <v>181</v>
      </c>
      <c r="BM1566" t="s">
        <v>182</v>
      </c>
      <c r="BN1566" t="s">
        <v>315</v>
      </c>
      <c r="BP1566">
        <v>14</v>
      </c>
    </row>
    <row r="1567" spans="1:68" hidden="1" x14ac:dyDescent="0.2">
      <c r="A1567">
        <v>2021</v>
      </c>
      <c r="B1567">
        <v>4</v>
      </c>
      <c r="C1567" s="260">
        <v>44292</v>
      </c>
      <c r="D1567">
        <v>34</v>
      </c>
      <c r="E1567">
        <v>100</v>
      </c>
      <c r="F1567">
        <v>7</v>
      </c>
      <c r="G1567" t="s">
        <v>316</v>
      </c>
      <c r="H1567" t="s">
        <v>317</v>
      </c>
      <c r="I1567" t="s">
        <v>163</v>
      </c>
      <c r="J1567">
        <v>4</v>
      </c>
      <c r="K1567">
        <v>6</v>
      </c>
      <c r="L1567">
        <v>20</v>
      </c>
      <c r="M1567">
        <v>18.600000000000001</v>
      </c>
      <c r="N1567">
        <v>21.4</v>
      </c>
      <c r="T1567">
        <v>22</v>
      </c>
      <c r="U1567">
        <v>20</v>
      </c>
      <c r="V1567">
        <v>20</v>
      </c>
      <c r="W1567">
        <v>21</v>
      </c>
      <c r="X1567">
        <v>20</v>
      </c>
      <c r="Y1567">
        <v>97</v>
      </c>
      <c r="Z1567">
        <v>95</v>
      </c>
      <c r="AF1567">
        <v>22</v>
      </c>
      <c r="AG1567">
        <v>21</v>
      </c>
      <c r="AH1567">
        <v>21</v>
      </c>
      <c r="AI1567">
        <v>21</v>
      </c>
      <c r="AJ1567">
        <v>20</v>
      </c>
      <c r="AK1567">
        <v>103</v>
      </c>
      <c r="AL1567">
        <v>110</v>
      </c>
      <c r="AN1567">
        <v>20.7</v>
      </c>
      <c r="AP1567">
        <v>140</v>
      </c>
      <c r="AQ1567">
        <v>103</v>
      </c>
      <c r="AR1567">
        <v>142</v>
      </c>
      <c r="AS1567">
        <v>101</v>
      </c>
      <c r="AT1567">
        <v>6</v>
      </c>
      <c r="AU1567">
        <v>2</v>
      </c>
      <c r="AV1567">
        <v>5</v>
      </c>
      <c r="BC1567">
        <v>13</v>
      </c>
      <c r="BD1567">
        <v>3001</v>
      </c>
      <c r="BE1567">
        <v>1.4999999999999999E-2</v>
      </c>
      <c r="BF1567">
        <v>4.0000000000000001E-3</v>
      </c>
      <c r="BG1567">
        <v>1</v>
      </c>
      <c r="BH1567">
        <v>0.7</v>
      </c>
      <c r="BI1567">
        <v>150.1</v>
      </c>
      <c r="BJ1567">
        <v>0.3</v>
      </c>
      <c r="BK1567">
        <v>62.1</v>
      </c>
      <c r="BL1567" t="s">
        <v>181</v>
      </c>
      <c r="BM1567" t="s">
        <v>182</v>
      </c>
      <c r="BN1567" t="s">
        <v>318</v>
      </c>
      <c r="BP1567">
        <v>14</v>
      </c>
    </row>
    <row r="1568" spans="1:68" hidden="1" x14ac:dyDescent="0.2">
      <c r="A1568">
        <v>2021</v>
      </c>
      <c r="B1568">
        <v>4</v>
      </c>
      <c r="C1568" s="260">
        <v>44292</v>
      </c>
      <c r="D1568">
        <v>34</v>
      </c>
      <c r="E1568">
        <v>101</v>
      </c>
      <c r="F1568">
        <v>7</v>
      </c>
      <c r="G1568" t="s">
        <v>319</v>
      </c>
      <c r="H1568" t="s">
        <v>320</v>
      </c>
      <c r="I1568" t="s">
        <v>163</v>
      </c>
      <c r="J1568">
        <v>4</v>
      </c>
      <c r="K1568">
        <v>6</v>
      </c>
      <c r="L1568">
        <v>20</v>
      </c>
      <c r="M1568">
        <v>18.600000000000001</v>
      </c>
      <c r="N1568">
        <v>21.4</v>
      </c>
      <c r="T1568">
        <v>22</v>
      </c>
      <c r="U1568">
        <v>20</v>
      </c>
      <c r="V1568">
        <v>20</v>
      </c>
      <c r="W1568">
        <v>21</v>
      </c>
      <c r="X1568">
        <v>20</v>
      </c>
      <c r="Y1568">
        <v>97</v>
      </c>
      <c r="Z1568">
        <v>95</v>
      </c>
      <c r="AF1568">
        <v>22</v>
      </c>
      <c r="AG1568">
        <v>21</v>
      </c>
      <c r="AH1568">
        <v>21</v>
      </c>
      <c r="AI1568">
        <v>21</v>
      </c>
      <c r="AJ1568">
        <v>20</v>
      </c>
      <c r="AK1568">
        <v>103</v>
      </c>
      <c r="AL1568">
        <v>110</v>
      </c>
      <c r="AN1568">
        <v>20.7</v>
      </c>
      <c r="AP1568">
        <v>140</v>
      </c>
      <c r="AQ1568">
        <v>103</v>
      </c>
      <c r="AR1568">
        <v>142</v>
      </c>
      <c r="AS1568">
        <v>101</v>
      </c>
      <c r="AT1568">
        <v>6</v>
      </c>
      <c r="AU1568">
        <v>2</v>
      </c>
      <c r="AV1568">
        <v>5</v>
      </c>
      <c r="BC1568">
        <v>13</v>
      </c>
      <c r="BD1568">
        <v>3001</v>
      </c>
      <c r="BE1568">
        <v>1.4999999999999999E-2</v>
      </c>
      <c r="BF1568">
        <v>4.0000000000000001E-3</v>
      </c>
      <c r="BG1568">
        <v>1</v>
      </c>
      <c r="BH1568">
        <v>0.7</v>
      </c>
      <c r="BI1568">
        <v>150.1</v>
      </c>
      <c r="BJ1568">
        <v>0.3</v>
      </c>
      <c r="BK1568">
        <v>62.1</v>
      </c>
      <c r="BL1568" t="s">
        <v>181</v>
      </c>
      <c r="BM1568" t="s">
        <v>182</v>
      </c>
      <c r="BN1568" t="s">
        <v>321</v>
      </c>
      <c r="BP1568">
        <v>14</v>
      </c>
    </row>
    <row r="1569" spans="1:68" hidden="1" x14ac:dyDescent="0.2">
      <c r="A1569">
        <v>2021</v>
      </c>
      <c r="B1569">
        <v>4</v>
      </c>
      <c r="C1569" s="260">
        <v>44292</v>
      </c>
      <c r="D1569">
        <v>34</v>
      </c>
      <c r="E1569">
        <v>102</v>
      </c>
      <c r="F1569">
        <v>7</v>
      </c>
      <c r="G1569" t="s">
        <v>322</v>
      </c>
      <c r="H1569" t="s">
        <v>323</v>
      </c>
      <c r="I1569" t="s">
        <v>163</v>
      </c>
      <c r="J1569">
        <v>4</v>
      </c>
      <c r="K1569">
        <v>6</v>
      </c>
      <c r="L1569">
        <v>20</v>
      </c>
      <c r="M1569">
        <v>18.600000000000001</v>
      </c>
      <c r="N1569">
        <v>21.4</v>
      </c>
      <c r="T1569">
        <v>22</v>
      </c>
      <c r="U1569">
        <v>20</v>
      </c>
      <c r="V1569">
        <v>20</v>
      </c>
      <c r="W1569">
        <v>21</v>
      </c>
      <c r="X1569">
        <v>20</v>
      </c>
      <c r="Y1569">
        <v>97</v>
      </c>
      <c r="Z1569">
        <v>95</v>
      </c>
      <c r="AF1569">
        <v>22</v>
      </c>
      <c r="AG1569">
        <v>21</v>
      </c>
      <c r="AH1569">
        <v>21</v>
      </c>
      <c r="AI1569">
        <v>21</v>
      </c>
      <c r="AJ1569">
        <v>20</v>
      </c>
      <c r="AK1569">
        <v>103</v>
      </c>
      <c r="AL1569">
        <v>110</v>
      </c>
      <c r="AN1569">
        <v>20.7</v>
      </c>
      <c r="AP1569">
        <v>140</v>
      </c>
      <c r="AQ1569">
        <v>103</v>
      </c>
      <c r="AR1569">
        <v>142</v>
      </c>
      <c r="AS1569">
        <v>101</v>
      </c>
      <c r="AT1569">
        <v>6</v>
      </c>
      <c r="AU1569">
        <v>2</v>
      </c>
      <c r="AV1569">
        <v>5</v>
      </c>
      <c r="BC1569">
        <v>13</v>
      </c>
      <c r="BD1569">
        <v>3001</v>
      </c>
      <c r="BE1569">
        <v>1.4999999999999999E-2</v>
      </c>
      <c r="BF1569">
        <v>4.0000000000000001E-3</v>
      </c>
      <c r="BG1569">
        <v>1</v>
      </c>
      <c r="BH1569">
        <v>0.7</v>
      </c>
      <c r="BI1569">
        <v>150.1</v>
      </c>
      <c r="BJ1569">
        <v>0.3</v>
      </c>
      <c r="BK1569">
        <v>62.1</v>
      </c>
      <c r="BL1569" t="s">
        <v>181</v>
      </c>
      <c r="BM1569" t="s">
        <v>182</v>
      </c>
      <c r="BN1569" t="s">
        <v>324</v>
      </c>
      <c r="BP1569">
        <v>14</v>
      </c>
    </row>
    <row r="1570" spans="1:68" hidden="1" x14ac:dyDescent="0.2">
      <c r="A1570">
        <v>2021</v>
      </c>
      <c r="B1570">
        <v>4</v>
      </c>
      <c r="C1570" s="260">
        <v>44292</v>
      </c>
      <c r="D1570">
        <v>34</v>
      </c>
      <c r="E1570">
        <v>103</v>
      </c>
      <c r="F1570">
        <v>7</v>
      </c>
      <c r="G1570" t="s">
        <v>325</v>
      </c>
      <c r="H1570" t="s">
        <v>326</v>
      </c>
      <c r="I1570" t="s">
        <v>163</v>
      </c>
      <c r="J1570">
        <v>4</v>
      </c>
      <c r="K1570">
        <v>6</v>
      </c>
      <c r="L1570">
        <v>89</v>
      </c>
      <c r="M1570">
        <v>82.77</v>
      </c>
      <c r="N1570">
        <v>95.23</v>
      </c>
      <c r="T1570">
        <v>93</v>
      </c>
      <c r="U1570">
        <v>87</v>
      </c>
      <c r="V1570">
        <v>72</v>
      </c>
      <c r="W1570">
        <v>87</v>
      </c>
      <c r="X1570">
        <v>88</v>
      </c>
      <c r="Y1570">
        <v>97</v>
      </c>
      <c r="Z1570">
        <v>95</v>
      </c>
      <c r="AF1570">
        <v>80</v>
      </c>
      <c r="AG1570">
        <v>84</v>
      </c>
      <c r="AH1570">
        <v>91</v>
      </c>
      <c r="AI1570">
        <v>90</v>
      </c>
      <c r="AJ1570">
        <v>83</v>
      </c>
      <c r="AK1570">
        <v>103</v>
      </c>
      <c r="AL1570">
        <v>110</v>
      </c>
      <c r="AN1570">
        <v>85.3</v>
      </c>
      <c r="AP1570">
        <v>140</v>
      </c>
      <c r="AQ1570">
        <v>103</v>
      </c>
      <c r="AR1570">
        <v>142</v>
      </c>
      <c r="AS1570">
        <v>101</v>
      </c>
      <c r="AT1570">
        <v>6</v>
      </c>
      <c r="AU1570">
        <v>1</v>
      </c>
      <c r="AV1570">
        <v>5</v>
      </c>
      <c r="BC1570">
        <v>12</v>
      </c>
      <c r="BD1570">
        <v>3000</v>
      </c>
      <c r="BE1570">
        <v>1.4999999999999999E-2</v>
      </c>
      <c r="BF1570">
        <v>4.0000000000000001E-3</v>
      </c>
      <c r="BG1570">
        <v>1</v>
      </c>
      <c r="BH1570">
        <v>0.1</v>
      </c>
      <c r="BI1570">
        <v>33.700000000000003</v>
      </c>
      <c r="BJ1570">
        <v>1</v>
      </c>
      <c r="BK1570">
        <v>255.9</v>
      </c>
      <c r="BL1570" t="s">
        <v>181</v>
      </c>
      <c r="BM1570" t="s">
        <v>182</v>
      </c>
      <c r="BN1570" t="s">
        <v>327</v>
      </c>
      <c r="BP1570">
        <v>14</v>
      </c>
    </row>
    <row r="1571" spans="1:68" hidden="1" x14ac:dyDescent="0.2">
      <c r="A1571">
        <v>2021</v>
      </c>
      <c r="B1571">
        <v>4</v>
      </c>
      <c r="C1571" s="260">
        <v>44292</v>
      </c>
      <c r="D1571">
        <v>34</v>
      </c>
      <c r="E1571">
        <v>104</v>
      </c>
      <c r="F1571">
        <v>7</v>
      </c>
      <c r="G1571" t="s">
        <v>328</v>
      </c>
      <c r="H1571" t="s">
        <v>329</v>
      </c>
      <c r="I1571" t="s">
        <v>163</v>
      </c>
      <c r="J1571">
        <v>4</v>
      </c>
      <c r="K1571">
        <v>6</v>
      </c>
      <c r="L1571">
        <v>89</v>
      </c>
      <c r="M1571">
        <v>82.77</v>
      </c>
      <c r="N1571">
        <v>95.23</v>
      </c>
      <c r="T1571">
        <v>93</v>
      </c>
      <c r="U1571">
        <v>87</v>
      </c>
      <c r="V1571">
        <v>72</v>
      </c>
      <c r="W1571">
        <v>87</v>
      </c>
      <c r="X1571">
        <v>88</v>
      </c>
      <c r="Y1571">
        <v>97</v>
      </c>
      <c r="Z1571">
        <v>95</v>
      </c>
      <c r="AF1571">
        <v>80</v>
      </c>
      <c r="AG1571">
        <v>84</v>
      </c>
      <c r="AH1571">
        <v>91</v>
      </c>
      <c r="AI1571">
        <v>90</v>
      </c>
      <c r="AJ1571">
        <v>83</v>
      </c>
      <c r="AK1571">
        <v>103</v>
      </c>
      <c r="AL1571">
        <v>110</v>
      </c>
      <c r="AN1571">
        <v>85.3</v>
      </c>
      <c r="AP1571">
        <v>140</v>
      </c>
      <c r="AQ1571">
        <v>103</v>
      </c>
      <c r="AR1571">
        <v>142</v>
      </c>
      <c r="AS1571">
        <v>101</v>
      </c>
      <c r="AT1571">
        <v>6</v>
      </c>
      <c r="AU1571">
        <v>1</v>
      </c>
      <c r="AV1571">
        <v>5</v>
      </c>
      <c r="BC1571">
        <v>12</v>
      </c>
      <c r="BD1571">
        <v>3000</v>
      </c>
      <c r="BE1571">
        <v>1.4999999999999999E-2</v>
      </c>
      <c r="BF1571">
        <v>4.0000000000000001E-3</v>
      </c>
      <c r="BG1571">
        <v>1</v>
      </c>
      <c r="BH1571">
        <v>0.1</v>
      </c>
      <c r="BI1571">
        <v>33.700000000000003</v>
      </c>
      <c r="BJ1571">
        <v>1</v>
      </c>
      <c r="BK1571">
        <v>255.9</v>
      </c>
      <c r="BL1571" t="s">
        <v>181</v>
      </c>
      <c r="BM1571" t="s">
        <v>182</v>
      </c>
      <c r="BN1571" t="s">
        <v>330</v>
      </c>
      <c r="BP1571">
        <v>14</v>
      </c>
    </row>
    <row r="1572" spans="1:68" hidden="1" x14ac:dyDescent="0.2">
      <c r="A1572">
        <v>2021</v>
      </c>
      <c r="B1572">
        <v>4</v>
      </c>
      <c r="C1572" s="260">
        <v>44292</v>
      </c>
      <c r="D1572">
        <v>425</v>
      </c>
      <c r="E1572">
        <v>674</v>
      </c>
      <c r="F1572">
        <v>7</v>
      </c>
      <c r="G1572" t="s">
        <v>462</v>
      </c>
      <c r="H1572" t="s">
        <v>463</v>
      </c>
      <c r="I1572" t="s">
        <v>156</v>
      </c>
      <c r="J1572">
        <v>2</v>
      </c>
      <c r="K1572">
        <v>1</v>
      </c>
      <c r="L1572">
        <v>256</v>
      </c>
      <c r="M1572">
        <v>240.89599999999999</v>
      </c>
      <c r="N1572">
        <v>274.17599999999999</v>
      </c>
      <c r="T1572">
        <v>285</v>
      </c>
      <c r="U1572">
        <v>262</v>
      </c>
      <c r="V1572">
        <v>271</v>
      </c>
      <c r="W1572">
        <v>278</v>
      </c>
      <c r="X1572">
        <v>262</v>
      </c>
      <c r="Y1572">
        <v>114</v>
      </c>
      <c r="Z1572">
        <v>112</v>
      </c>
      <c r="AF1572">
        <v>251</v>
      </c>
      <c r="AK1572">
        <v>114</v>
      </c>
      <c r="AN1572">
        <v>268.2</v>
      </c>
      <c r="AP1572">
        <v>40</v>
      </c>
      <c r="AQ1572">
        <v>180</v>
      </c>
      <c r="AR1572">
        <v>64</v>
      </c>
      <c r="AS1572">
        <v>113</v>
      </c>
      <c r="AT1572">
        <v>4</v>
      </c>
      <c r="AU1572">
        <v>3</v>
      </c>
      <c r="AV1572">
        <v>6</v>
      </c>
      <c r="BC1572">
        <v>13</v>
      </c>
      <c r="BD1572">
        <v>213</v>
      </c>
      <c r="BE1572">
        <v>1.4999999999999999E-2</v>
      </c>
      <c r="BF1572">
        <v>6.0999999999999999E-2</v>
      </c>
      <c r="BH1572">
        <v>0.1</v>
      </c>
      <c r="BI1572">
        <v>0.8</v>
      </c>
      <c r="BJ1572">
        <v>3.5</v>
      </c>
      <c r="BK1572">
        <v>57.1</v>
      </c>
      <c r="BL1572" t="s">
        <v>157</v>
      </c>
      <c r="BM1572" t="s">
        <v>158</v>
      </c>
      <c r="BN1572" t="s">
        <v>464</v>
      </c>
      <c r="BO1572" t="s">
        <v>160</v>
      </c>
      <c r="BP1572">
        <v>14</v>
      </c>
    </row>
    <row r="1573" spans="1:68" hidden="1" x14ac:dyDescent="0.2">
      <c r="A1573">
        <v>2021</v>
      </c>
      <c r="B1573">
        <v>4</v>
      </c>
      <c r="C1573" s="260">
        <v>44292</v>
      </c>
      <c r="D1573">
        <v>376</v>
      </c>
      <c r="E1573">
        <v>438</v>
      </c>
      <c r="F1573">
        <v>8</v>
      </c>
      <c r="G1573" t="s">
        <v>190</v>
      </c>
      <c r="H1573" t="s">
        <v>191</v>
      </c>
      <c r="I1573" t="s">
        <v>163</v>
      </c>
      <c r="J1573">
        <v>3</v>
      </c>
      <c r="K1573">
        <v>2</v>
      </c>
      <c r="L1573">
        <v>336</v>
      </c>
      <c r="M1573">
        <v>316.17599999999999</v>
      </c>
      <c r="N1573">
        <v>359.85599999999999</v>
      </c>
      <c r="AI1573">
        <v>374</v>
      </c>
      <c r="AJ1573">
        <v>353</v>
      </c>
      <c r="AL1573">
        <v>145</v>
      </c>
      <c r="AN1573">
        <v>363.5</v>
      </c>
      <c r="AP1573">
        <v>67</v>
      </c>
      <c r="AQ1573">
        <v>161</v>
      </c>
      <c r="AR1573">
        <v>74</v>
      </c>
      <c r="AS1573">
        <v>145</v>
      </c>
      <c r="BE1573">
        <v>1.4999999999999999E-2</v>
      </c>
      <c r="BL1573" t="s">
        <v>157</v>
      </c>
      <c r="BM1573" t="s">
        <v>158</v>
      </c>
      <c r="BN1573" t="s">
        <v>192</v>
      </c>
      <c r="BO1573" t="s">
        <v>168</v>
      </c>
      <c r="BP1573">
        <v>14</v>
      </c>
    </row>
    <row r="1574" spans="1:68" hidden="1" x14ac:dyDescent="0.2">
      <c r="A1574">
        <v>2021</v>
      </c>
      <c r="B1574">
        <v>4</v>
      </c>
      <c r="C1574" s="260">
        <v>44292</v>
      </c>
      <c r="D1574">
        <v>337</v>
      </c>
      <c r="E1574">
        <v>257</v>
      </c>
      <c r="F1574">
        <v>25</v>
      </c>
      <c r="G1574" t="s">
        <v>465</v>
      </c>
      <c r="H1574" t="s">
        <v>466</v>
      </c>
      <c r="I1574" t="s">
        <v>374</v>
      </c>
      <c r="J1574">
        <v>2</v>
      </c>
      <c r="K1574">
        <v>2</v>
      </c>
      <c r="L1574">
        <v>69</v>
      </c>
      <c r="M1574">
        <v>64.17</v>
      </c>
      <c r="N1574">
        <v>73.83</v>
      </c>
      <c r="T1574">
        <v>74</v>
      </c>
      <c r="U1574">
        <v>71</v>
      </c>
      <c r="V1574">
        <v>71</v>
      </c>
      <c r="W1574">
        <v>69</v>
      </c>
      <c r="X1574">
        <v>71</v>
      </c>
      <c r="Y1574">
        <v>150</v>
      </c>
      <c r="Z1574">
        <v>150</v>
      </c>
      <c r="AF1574">
        <v>71</v>
      </c>
      <c r="AG1574">
        <v>69</v>
      </c>
      <c r="AH1574">
        <v>73</v>
      </c>
      <c r="AI1574">
        <v>72</v>
      </c>
      <c r="AJ1574">
        <v>69</v>
      </c>
      <c r="AK1574">
        <v>146</v>
      </c>
      <c r="AL1574">
        <v>138</v>
      </c>
      <c r="AN1574">
        <v>71</v>
      </c>
      <c r="AP1574">
        <v>30</v>
      </c>
      <c r="AQ1574">
        <v>240</v>
      </c>
      <c r="AR1574">
        <v>49</v>
      </c>
      <c r="AS1574">
        <v>146</v>
      </c>
      <c r="AT1574">
        <v>7</v>
      </c>
      <c r="AU1574">
        <v>3</v>
      </c>
      <c r="AV1574">
        <v>6</v>
      </c>
      <c r="BC1574">
        <v>16</v>
      </c>
      <c r="BD1574">
        <v>1200</v>
      </c>
      <c r="BE1574">
        <v>0.02</v>
      </c>
      <c r="BF1574">
        <v>1.2999999999999999E-2</v>
      </c>
      <c r="BG1574">
        <v>1</v>
      </c>
      <c r="BH1574">
        <v>0.2</v>
      </c>
      <c r="BI1574">
        <v>17.399999999999999</v>
      </c>
      <c r="BJ1574">
        <v>1.1000000000000001</v>
      </c>
      <c r="BK1574">
        <v>85.2</v>
      </c>
      <c r="BL1574" t="s">
        <v>467</v>
      </c>
      <c r="BM1574" t="s">
        <v>467</v>
      </c>
      <c r="BP1574">
        <v>14</v>
      </c>
    </row>
    <row r="1575" spans="1:68" hidden="1" x14ac:dyDescent="0.2">
      <c r="A1575">
        <v>2021</v>
      </c>
      <c r="B1575">
        <v>4</v>
      </c>
      <c r="C1575" s="260">
        <v>44292</v>
      </c>
      <c r="D1575">
        <v>159</v>
      </c>
      <c r="E1575">
        <v>299</v>
      </c>
      <c r="F1575">
        <v>28</v>
      </c>
      <c r="G1575" t="s">
        <v>193</v>
      </c>
      <c r="H1575" t="s">
        <v>194</v>
      </c>
      <c r="I1575" t="s">
        <v>195</v>
      </c>
      <c r="J1575">
        <v>3</v>
      </c>
      <c r="K1575">
        <v>2</v>
      </c>
      <c r="L1575">
        <v>115</v>
      </c>
      <c r="M1575">
        <v>106.95</v>
      </c>
      <c r="N1575">
        <v>123.05</v>
      </c>
      <c r="T1575">
        <v>101</v>
      </c>
      <c r="V1575">
        <v>112</v>
      </c>
      <c r="W1575">
        <v>121</v>
      </c>
      <c r="AF1575">
        <v>107</v>
      </c>
      <c r="AG1575">
        <v>101</v>
      </c>
      <c r="AH1575">
        <v>108</v>
      </c>
      <c r="AI1575">
        <v>109</v>
      </c>
      <c r="AJ1575">
        <v>111</v>
      </c>
      <c r="AK1575">
        <v>100</v>
      </c>
      <c r="AL1575">
        <v>103</v>
      </c>
      <c r="AN1575">
        <v>108.8</v>
      </c>
      <c r="AP1575">
        <v>70</v>
      </c>
      <c r="AQ1575">
        <v>154</v>
      </c>
      <c r="AR1575">
        <v>106</v>
      </c>
      <c r="AS1575">
        <v>102</v>
      </c>
      <c r="AT1575">
        <v>5</v>
      </c>
      <c r="AU1575">
        <v>6</v>
      </c>
      <c r="AV1575">
        <v>5</v>
      </c>
      <c r="BC1575">
        <v>15</v>
      </c>
      <c r="BD1575">
        <v>2007</v>
      </c>
      <c r="BE1575">
        <v>0.02</v>
      </c>
      <c r="BF1575">
        <v>7.0000000000000001E-3</v>
      </c>
      <c r="BG1575">
        <v>1</v>
      </c>
      <c r="BH1575">
        <v>0.1</v>
      </c>
      <c r="BI1575">
        <v>17.5</v>
      </c>
      <c r="BJ1575">
        <v>1.6</v>
      </c>
      <c r="BK1575">
        <v>218.4</v>
      </c>
      <c r="BL1575" t="s">
        <v>181</v>
      </c>
      <c r="BM1575" t="s">
        <v>196</v>
      </c>
      <c r="BP1575">
        <v>14</v>
      </c>
    </row>
    <row r="1576" spans="1:68" hidden="1" x14ac:dyDescent="0.2">
      <c r="A1576">
        <v>2021</v>
      </c>
      <c r="B1576">
        <v>4</v>
      </c>
      <c r="C1576" s="260">
        <v>44292</v>
      </c>
      <c r="D1576">
        <v>227</v>
      </c>
      <c r="E1576">
        <v>155</v>
      </c>
      <c r="F1576">
        <v>30</v>
      </c>
      <c r="G1576" t="s">
        <v>338</v>
      </c>
      <c r="H1576" t="s">
        <v>339</v>
      </c>
      <c r="I1576" t="s">
        <v>340</v>
      </c>
      <c r="J1576">
        <v>3</v>
      </c>
      <c r="K1576">
        <v>2</v>
      </c>
      <c r="L1576">
        <v>122</v>
      </c>
      <c r="M1576">
        <v>113.46</v>
      </c>
      <c r="N1576">
        <v>130.54</v>
      </c>
      <c r="T1576">
        <v>130</v>
      </c>
      <c r="U1576">
        <v>128</v>
      </c>
      <c r="W1576">
        <v>130</v>
      </c>
      <c r="X1576">
        <v>128</v>
      </c>
      <c r="Y1576">
        <v>125</v>
      </c>
      <c r="Z1576">
        <v>123</v>
      </c>
      <c r="AN1576">
        <v>129</v>
      </c>
      <c r="AP1576">
        <v>61</v>
      </c>
      <c r="AQ1576">
        <v>177</v>
      </c>
      <c r="AR1576">
        <v>87</v>
      </c>
      <c r="AS1576">
        <v>124</v>
      </c>
      <c r="AT1576">
        <v>4</v>
      </c>
      <c r="AU1576">
        <v>4</v>
      </c>
      <c r="AV1576">
        <v>2</v>
      </c>
      <c r="BC1576">
        <v>10</v>
      </c>
      <c r="BD1576">
        <v>1090</v>
      </c>
      <c r="BE1576">
        <v>0.02</v>
      </c>
      <c r="BF1576">
        <v>8.9999999999999993E-3</v>
      </c>
      <c r="BG1576">
        <v>1</v>
      </c>
      <c r="BH1576">
        <v>0.1</v>
      </c>
      <c r="BI1576">
        <v>8.9</v>
      </c>
      <c r="BJ1576">
        <v>1.3</v>
      </c>
      <c r="BK1576">
        <v>140.6</v>
      </c>
      <c r="BL1576" t="s">
        <v>181</v>
      </c>
      <c r="BM1576" t="s">
        <v>196</v>
      </c>
      <c r="BN1576" t="s">
        <v>341</v>
      </c>
      <c r="BP1576">
        <v>14</v>
      </c>
    </row>
    <row r="1577" spans="1:68" hidden="1" x14ac:dyDescent="0.2">
      <c r="A1577">
        <v>2021</v>
      </c>
      <c r="B1577">
        <v>4</v>
      </c>
      <c r="C1577" s="260">
        <v>44292</v>
      </c>
      <c r="D1577">
        <v>245</v>
      </c>
      <c r="E1577">
        <v>169</v>
      </c>
      <c r="F1577">
        <v>34</v>
      </c>
      <c r="G1577" t="s">
        <v>460</v>
      </c>
      <c r="H1577" t="s">
        <v>461</v>
      </c>
      <c r="I1577" t="s">
        <v>459</v>
      </c>
      <c r="J1577">
        <v>2</v>
      </c>
      <c r="K1577">
        <v>2</v>
      </c>
      <c r="L1577">
        <v>385.37037040000001</v>
      </c>
      <c r="M1577">
        <v>358.3944444</v>
      </c>
      <c r="N1577">
        <v>412.34629630000001</v>
      </c>
      <c r="AF1577">
        <v>384</v>
      </c>
      <c r="AG1577">
        <v>390</v>
      </c>
      <c r="AH1577">
        <v>400</v>
      </c>
      <c r="AI1577">
        <v>395</v>
      </c>
      <c r="AJ1577">
        <v>398</v>
      </c>
      <c r="AK1577">
        <v>190</v>
      </c>
      <c r="AL1577">
        <v>185</v>
      </c>
      <c r="AN1577">
        <v>393.4</v>
      </c>
      <c r="AP1577">
        <v>36</v>
      </c>
      <c r="AQ1577">
        <v>200</v>
      </c>
      <c r="AR1577">
        <v>38</v>
      </c>
      <c r="AS1577">
        <v>188</v>
      </c>
      <c r="AT1577">
        <v>6</v>
      </c>
      <c r="AU1577">
        <v>3</v>
      </c>
      <c r="AV1577">
        <v>7</v>
      </c>
      <c r="BC1577">
        <v>16</v>
      </c>
      <c r="BD1577">
        <v>711</v>
      </c>
      <c r="BE1577">
        <v>0.02</v>
      </c>
      <c r="BF1577">
        <v>2.3E-2</v>
      </c>
      <c r="BH1577">
        <v>0</v>
      </c>
      <c r="BI1577">
        <v>1.8</v>
      </c>
      <c r="BJ1577">
        <v>6.3</v>
      </c>
      <c r="BK1577">
        <v>279.7</v>
      </c>
      <c r="BL1577" t="s">
        <v>164</v>
      </c>
      <c r="BM1577" t="s">
        <v>164</v>
      </c>
      <c r="BP1577">
        <v>14</v>
      </c>
    </row>
    <row r="1578" spans="1:68" hidden="1" x14ac:dyDescent="0.2">
      <c r="A1578">
        <v>2021</v>
      </c>
      <c r="B1578">
        <v>4</v>
      </c>
      <c r="C1578" s="260">
        <v>44292</v>
      </c>
      <c r="D1578">
        <v>4</v>
      </c>
      <c r="E1578">
        <v>11</v>
      </c>
      <c r="F1578">
        <v>48</v>
      </c>
      <c r="G1578" t="s">
        <v>201</v>
      </c>
      <c r="H1578" t="s">
        <v>202</v>
      </c>
      <c r="I1578" t="s">
        <v>203</v>
      </c>
      <c r="J1578">
        <v>2</v>
      </c>
      <c r="K1578">
        <v>2</v>
      </c>
      <c r="L1578">
        <v>212</v>
      </c>
      <c r="M1578">
        <v>197.16</v>
      </c>
      <c r="N1578">
        <v>226.84</v>
      </c>
      <c r="T1578">
        <v>207</v>
      </c>
      <c r="Y1578">
        <v>126</v>
      </c>
      <c r="AN1578">
        <v>207</v>
      </c>
      <c r="AP1578">
        <v>37</v>
      </c>
      <c r="AQ1578">
        <v>195</v>
      </c>
      <c r="AR1578">
        <v>57</v>
      </c>
      <c r="AS1578">
        <v>126</v>
      </c>
      <c r="AT1578">
        <v>2</v>
      </c>
      <c r="AU1578">
        <v>1</v>
      </c>
      <c r="AV1578">
        <v>1</v>
      </c>
      <c r="BC1578">
        <v>4</v>
      </c>
      <c r="BD1578">
        <v>116</v>
      </c>
      <c r="BE1578">
        <v>0.02</v>
      </c>
      <c r="BF1578">
        <v>3.4000000000000002E-2</v>
      </c>
      <c r="BH1578">
        <v>0</v>
      </c>
      <c r="BI1578">
        <v>0.5</v>
      </c>
      <c r="BJ1578">
        <v>0.8</v>
      </c>
      <c r="BK1578">
        <v>24</v>
      </c>
      <c r="BL1578" t="s">
        <v>181</v>
      </c>
      <c r="BM1578" t="s">
        <v>199</v>
      </c>
      <c r="BN1578" t="s">
        <v>204</v>
      </c>
      <c r="BP1578">
        <v>14</v>
      </c>
    </row>
    <row r="1579" spans="1:68" hidden="1" x14ac:dyDescent="0.2">
      <c r="A1579">
        <v>2021</v>
      </c>
      <c r="B1579">
        <v>4</v>
      </c>
      <c r="C1579" s="260">
        <v>44292</v>
      </c>
      <c r="D1579">
        <v>4</v>
      </c>
      <c r="E1579">
        <v>12</v>
      </c>
      <c r="F1579">
        <v>48</v>
      </c>
      <c r="G1579" t="s">
        <v>205</v>
      </c>
      <c r="H1579" t="s">
        <v>206</v>
      </c>
      <c r="I1579" t="s">
        <v>203</v>
      </c>
      <c r="J1579">
        <v>2</v>
      </c>
      <c r="K1579">
        <v>2</v>
      </c>
      <c r="L1579">
        <v>212</v>
      </c>
      <c r="M1579">
        <v>197.16</v>
      </c>
      <c r="N1579">
        <v>226.84</v>
      </c>
      <c r="T1579">
        <v>223</v>
      </c>
      <c r="Y1579">
        <v>126</v>
      </c>
      <c r="AN1579">
        <v>223</v>
      </c>
      <c r="AP1579">
        <v>37</v>
      </c>
      <c r="AQ1579">
        <v>195</v>
      </c>
      <c r="AR1579">
        <v>57</v>
      </c>
      <c r="AS1579">
        <v>126</v>
      </c>
      <c r="AT1579">
        <v>4</v>
      </c>
      <c r="AU1579">
        <v>2</v>
      </c>
      <c r="AV1579">
        <v>1</v>
      </c>
      <c r="BC1579">
        <v>7</v>
      </c>
      <c r="BD1579">
        <v>119</v>
      </c>
      <c r="BE1579">
        <v>0.02</v>
      </c>
      <c r="BF1579">
        <v>5.8999999999999997E-2</v>
      </c>
      <c r="BH1579">
        <v>0</v>
      </c>
      <c r="BI1579">
        <v>0.6</v>
      </c>
      <c r="BJ1579">
        <v>1.6</v>
      </c>
      <c r="BK1579">
        <v>26.5</v>
      </c>
      <c r="BL1579" t="s">
        <v>181</v>
      </c>
      <c r="BM1579" t="s">
        <v>199</v>
      </c>
      <c r="BN1579" t="s">
        <v>207</v>
      </c>
      <c r="BP1579">
        <v>14</v>
      </c>
    </row>
    <row r="1580" spans="1:68" hidden="1" x14ac:dyDescent="0.2">
      <c r="A1580">
        <v>2021</v>
      </c>
      <c r="B1580">
        <v>4</v>
      </c>
      <c r="C1580" s="260">
        <v>44293</v>
      </c>
      <c r="D1580">
        <v>395</v>
      </c>
      <c r="E1580">
        <v>607</v>
      </c>
      <c r="F1580">
        <v>2</v>
      </c>
      <c r="G1580" t="s">
        <v>284</v>
      </c>
      <c r="H1580" t="s">
        <v>285</v>
      </c>
      <c r="I1580" t="s">
        <v>163</v>
      </c>
      <c r="J1580">
        <v>3</v>
      </c>
      <c r="K1580">
        <v>3</v>
      </c>
      <c r="L1580">
        <v>120</v>
      </c>
      <c r="M1580">
        <v>111.6</v>
      </c>
      <c r="N1580">
        <v>128.4</v>
      </c>
      <c r="T1580">
        <v>118</v>
      </c>
      <c r="U1580">
        <v>118</v>
      </c>
      <c r="V1580">
        <v>124</v>
      </c>
      <c r="X1580">
        <v>123</v>
      </c>
      <c r="Y1580">
        <v>109</v>
      </c>
      <c r="Z1580">
        <v>107</v>
      </c>
      <c r="AF1580">
        <v>107</v>
      </c>
      <c r="AG1580">
        <v>121</v>
      </c>
      <c r="AH1580">
        <v>123</v>
      </c>
      <c r="AI1580">
        <v>124</v>
      </c>
      <c r="AJ1580">
        <v>123</v>
      </c>
      <c r="AK1580">
        <v>106</v>
      </c>
      <c r="AL1580">
        <v>111</v>
      </c>
      <c r="AN1580">
        <v>120.1</v>
      </c>
      <c r="AP1580">
        <v>90</v>
      </c>
      <c r="AQ1580">
        <v>120</v>
      </c>
      <c r="AR1580">
        <v>100</v>
      </c>
      <c r="AS1580">
        <v>108</v>
      </c>
      <c r="AT1580">
        <v>9</v>
      </c>
      <c r="AU1580">
        <v>3</v>
      </c>
      <c r="AV1580">
        <v>3</v>
      </c>
      <c r="BC1580">
        <v>15</v>
      </c>
      <c r="BD1580">
        <v>1383</v>
      </c>
      <c r="BE1580">
        <v>1.4999999999999999E-2</v>
      </c>
      <c r="BF1580">
        <v>1.0999999999999999E-2</v>
      </c>
      <c r="BG1580">
        <v>1</v>
      </c>
      <c r="BH1580">
        <v>0.1</v>
      </c>
      <c r="BI1580">
        <v>11.5</v>
      </c>
      <c r="BJ1580">
        <v>1.8</v>
      </c>
      <c r="BK1580">
        <v>166.1</v>
      </c>
      <c r="BL1580" t="s">
        <v>286</v>
      </c>
      <c r="BM1580" t="s">
        <v>286</v>
      </c>
      <c r="BP1580">
        <v>14</v>
      </c>
    </row>
    <row r="1581" spans="1:68" hidden="1" x14ac:dyDescent="0.2">
      <c r="A1581">
        <v>2021</v>
      </c>
      <c r="B1581">
        <v>4</v>
      </c>
      <c r="C1581" s="260">
        <v>44293</v>
      </c>
      <c r="D1581">
        <v>395</v>
      </c>
      <c r="E1581">
        <v>608</v>
      </c>
      <c r="F1581">
        <v>2</v>
      </c>
      <c r="G1581" t="s">
        <v>287</v>
      </c>
      <c r="H1581" t="s">
        <v>288</v>
      </c>
      <c r="I1581" t="s">
        <v>163</v>
      </c>
      <c r="J1581">
        <v>3</v>
      </c>
      <c r="K1581">
        <v>3</v>
      </c>
      <c r="L1581">
        <v>110</v>
      </c>
      <c r="M1581">
        <v>102.3</v>
      </c>
      <c r="N1581">
        <v>117.7</v>
      </c>
      <c r="T1581">
        <v>103</v>
      </c>
      <c r="U1581">
        <v>101</v>
      </c>
      <c r="V1581">
        <v>115</v>
      </c>
      <c r="X1581">
        <v>115</v>
      </c>
      <c r="Y1581">
        <v>109</v>
      </c>
      <c r="Z1581">
        <v>107</v>
      </c>
      <c r="AF1581">
        <v>120</v>
      </c>
      <c r="AG1581">
        <v>113</v>
      </c>
      <c r="AH1581">
        <v>117</v>
      </c>
      <c r="AI1581">
        <v>116</v>
      </c>
      <c r="AJ1581">
        <v>113</v>
      </c>
      <c r="AK1581">
        <v>106</v>
      </c>
      <c r="AL1581">
        <v>111</v>
      </c>
      <c r="AN1581">
        <v>112.6</v>
      </c>
      <c r="AP1581">
        <v>90</v>
      </c>
      <c r="AQ1581">
        <v>120</v>
      </c>
      <c r="AR1581">
        <v>100</v>
      </c>
      <c r="AS1581">
        <v>108</v>
      </c>
      <c r="AT1581">
        <v>7</v>
      </c>
      <c r="AU1581">
        <v>4</v>
      </c>
      <c r="AV1581">
        <v>2</v>
      </c>
      <c r="BC1581">
        <v>13</v>
      </c>
      <c r="BD1581">
        <v>1381</v>
      </c>
      <c r="BE1581">
        <v>1.4999999999999999E-2</v>
      </c>
      <c r="BF1581">
        <v>8.9999999999999993E-3</v>
      </c>
      <c r="BG1581">
        <v>1</v>
      </c>
      <c r="BH1581">
        <v>0.1</v>
      </c>
      <c r="BI1581">
        <v>12.6</v>
      </c>
      <c r="BJ1581">
        <v>1.5</v>
      </c>
      <c r="BK1581">
        <v>155.5</v>
      </c>
      <c r="BL1581" t="s">
        <v>286</v>
      </c>
      <c r="BM1581" t="s">
        <v>286</v>
      </c>
      <c r="BP1581">
        <v>14</v>
      </c>
    </row>
    <row r="1582" spans="1:68" hidden="1" x14ac:dyDescent="0.2">
      <c r="A1582">
        <v>2021</v>
      </c>
      <c r="B1582">
        <v>4</v>
      </c>
      <c r="C1582" s="260">
        <v>44293</v>
      </c>
      <c r="D1582">
        <v>395</v>
      </c>
      <c r="E1582">
        <v>609</v>
      </c>
      <c r="F1582">
        <v>2</v>
      </c>
      <c r="G1582" t="s">
        <v>289</v>
      </c>
      <c r="H1582" t="s">
        <v>290</v>
      </c>
      <c r="I1582" t="s">
        <v>163</v>
      </c>
      <c r="J1582">
        <v>3</v>
      </c>
      <c r="K1582">
        <v>3</v>
      </c>
      <c r="L1582">
        <v>50</v>
      </c>
      <c r="M1582">
        <v>46.5</v>
      </c>
      <c r="N1582">
        <v>53.5</v>
      </c>
      <c r="T1582">
        <v>57</v>
      </c>
      <c r="U1582">
        <v>51</v>
      </c>
      <c r="V1582">
        <v>49</v>
      </c>
      <c r="X1582">
        <v>49</v>
      </c>
      <c r="Y1582">
        <v>109</v>
      </c>
      <c r="Z1582">
        <v>107</v>
      </c>
      <c r="AF1582">
        <v>47</v>
      </c>
      <c r="AG1582">
        <v>53</v>
      </c>
      <c r="AH1582">
        <v>52</v>
      </c>
      <c r="AI1582">
        <v>58</v>
      </c>
      <c r="AJ1582">
        <v>53</v>
      </c>
      <c r="AK1582">
        <v>106</v>
      </c>
      <c r="AL1582">
        <v>111</v>
      </c>
      <c r="AN1582">
        <v>52.1</v>
      </c>
      <c r="AP1582">
        <v>90</v>
      </c>
      <c r="AQ1582">
        <v>120</v>
      </c>
      <c r="AR1582">
        <v>100</v>
      </c>
      <c r="AS1582">
        <v>108</v>
      </c>
      <c r="AT1582">
        <v>2</v>
      </c>
      <c r="AU1582">
        <v>1</v>
      </c>
      <c r="AV1582">
        <v>4</v>
      </c>
      <c r="BC1582">
        <v>7</v>
      </c>
      <c r="BD1582">
        <v>1375</v>
      </c>
      <c r="BE1582">
        <v>1.4999999999999999E-2</v>
      </c>
      <c r="BF1582">
        <v>5.0000000000000001E-3</v>
      </c>
      <c r="BG1582">
        <v>1</v>
      </c>
      <c r="BH1582">
        <v>0.1</v>
      </c>
      <c r="BI1582">
        <v>27.5</v>
      </c>
      <c r="BJ1582">
        <v>0.4</v>
      </c>
      <c r="BK1582">
        <v>71.599999999999994</v>
      </c>
      <c r="BL1582" t="s">
        <v>286</v>
      </c>
      <c r="BM1582" t="s">
        <v>286</v>
      </c>
      <c r="BP1582">
        <v>14</v>
      </c>
    </row>
    <row r="1583" spans="1:68" hidden="1" x14ac:dyDescent="0.2">
      <c r="A1583">
        <v>2021</v>
      </c>
      <c r="B1583">
        <v>4</v>
      </c>
      <c r="C1583" s="260">
        <v>44293</v>
      </c>
      <c r="D1583">
        <v>212</v>
      </c>
      <c r="E1583">
        <v>140</v>
      </c>
      <c r="F1583">
        <v>3</v>
      </c>
      <c r="G1583" t="s">
        <v>211</v>
      </c>
      <c r="H1583" t="s">
        <v>212</v>
      </c>
      <c r="I1583" t="s">
        <v>163</v>
      </c>
      <c r="J1583">
        <v>2</v>
      </c>
      <c r="K1583">
        <v>2</v>
      </c>
      <c r="L1583">
        <v>485</v>
      </c>
      <c r="M1583">
        <v>451.05</v>
      </c>
      <c r="N1583">
        <v>518.95000000000005</v>
      </c>
      <c r="T1583">
        <v>600</v>
      </c>
      <c r="U1583">
        <v>515</v>
      </c>
      <c r="V1583">
        <v>508</v>
      </c>
      <c r="X1583">
        <v>502</v>
      </c>
      <c r="Y1583">
        <v>123</v>
      </c>
      <c r="Z1583">
        <v>121</v>
      </c>
      <c r="AF1583">
        <v>446</v>
      </c>
      <c r="AG1583">
        <v>468</v>
      </c>
      <c r="AH1583">
        <v>473</v>
      </c>
      <c r="AI1583">
        <v>475</v>
      </c>
      <c r="AJ1583">
        <v>460</v>
      </c>
      <c r="AK1583">
        <v>123</v>
      </c>
      <c r="AL1583">
        <v>123</v>
      </c>
      <c r="AN1583">
        <v>494.1</v>
      </c>
      <c r="AP1583">
        <v>60</v>
      </c>
      <c r="AQ1583">
        <v>120</v>
      </c>
      <c r="AR1583">
        <v>59</v>
      </c>
      <c r="AS1583">
        <v>123</v>
      </c>
      <c r="AT1583">
        <v>5</v>
      </c>
      <c r="AU1583">
        <v>2</v>
      </c>
      <c r="AV1583">
        <v>5</v>
      </c>
      <c r="BC1583">
        <v>12</v>
      </c>
      <c r="BD1583">
        <v>1496</v>
      </c>
      <c r="BE1583">
        <v>1.4999999999999999E-2</v>
      </c>
      <c r="BF1583">
        <v>8.0000000000000002E-3</v>
      </c>
      <c r="BG1583">
        <v>1</v>
      </c>
      <c r="BH1583">
        <v>0</v>
      </c>
      <c r="BI1583">
        <v>3.1</v>
      </c>
      <c r="BJ1583">
        <v>5.9</v>
      </c>
      <c r="BK1583">
        <v>739.2</v>
      </c>
      <c r="BL1583" t="s">
        <v>181</v>
      </c>
      <c r="BM1583" t="s">
        <v>199</v>
      </c>
      <c r="BN1583" t="s">
        <v>213</v>
      </c>
      <c r="BP1583">
        <v>14</v>
      </c>
    </row>
    <row r="1584" spans="1:68" hidden="1" x14ac:dyDescent="0.2">
      <c r="A1584">
        <v>2021</v>
      </c>
      <c r="B1584">
        <v>4</v>
      </c>
      <c r="C1584" s="260">
        <v>44293</v>
      </c>
      <c r="D1584">
        <v>212</v>
      </c>
      <c r="E1584">
        <v>178</v>
      </c>
      <c r="F1584">
        <v>3</v>
      </c>
      <c r="G1584" t="s">
        <v>214</v>
      </c>
      <c r="H1584" t="s">
        <v>215</v>
      </c>
      <c r="I1584" t="s">
        <v>163</v>
      </c>
      <c r="J1584">
        <v>2</v>
      </c>
      <c r="K1584">
        <v>2</v>
      </c>
      <c r="L1584">
        <v>50</v>
      </c>
      <c r="M1584">
        <v>46.5</v>
      </c>
      <c r="N1584">
        <v>53.5</v>
      </c>
      <c r="T1584">
        <v>59</v>
      </c>
      <c r="U1584">
        <v>54</v>
      </c>
      <c r="V1584">
        <v>52</v>
      </c>
      <c r="X1584">
        <v>51</v>
      </c>
      <c r="Y1584">
        <v>123</v>
      </c>
      <c r="Z1584">
        <v>121</v>
      </c>
      <c r="AF1584">
        <v>59</v>
      </c>
      <c r="AG1584">
        <v>53</v>
      </c>
      <c r="AH1584">
        <v>58</v>
      </c>
      <c r="AI1584">
        <v>53</v>
      </c>
      <c r="AJ1584">
        <v>52</v>
      </c>
      <c r="AK1584">
        <v>123</v>
      </c>
      <c r="AL1584">
        <v>123</v>
      </c>
      <c r="AN1584">
        <v>54.6</v>
      </c>
      <c r="AP1584">
        <v>60</v>
      </c>
      <c r="AQ1584">
        <v>120</v>
      </c>
      <c r="AR1584">
        <v>59</v>
      </c>
      <c r="AS1584">
        <v>123</v>
      </c>
      <c r="AT1584">
        <v>7</v>
      </c>
      <c r="AU1584">
        <v>2</v>
      </c>
      <c r="AV1584">
        <v>9</v>
      </c>
      <c r="BC1584">
        <v>18</v>
      </c>
      <c r="BD1584">
        <v>1488</v>
      </c>
      <c r="BE1584">
        <v>1.4999999999999999E-2</v>
      </c>
      <c r="BF1584">
        <v>1.2E-2</v>
      </c>
      <c r="BG1584">
        <v>1</v>
      </c>
      <c r="BH1584">
        <v>0.4</v>
      </c>
      <c r="BI1584">
        <v>29.8</v>
      </c>
      <c r="BJ1584">
        <v>1</v>
      </c>
      <c r="BK1584">
        <v>81.2</v>
      </c>
      <c r="BL1584" t="s">
        <v>181</v>
      </c>
      <c r="BM1584" t="s">
        <v>199</v>
      </c>
      <c r="BN1584" t="s">
        <v>216</v>
      </c>
      <c r="BP1584">
        <v>14</v>
      </c>
    </row>
    <row r="1585" spans="1:68" hidden="1" x14ac:dyDescent="0.2">
      <c r="A1585">
        <v>2021</v>
      </c>
      <c r="B1585">
        <v>4</v>
      </c>
      <c r="C1585" s="260">
        <v>44293</v>
      </c>
      <c r="D1585">
        <v>407</v>
      </c>
      <c r="E1585">
        <v>627</v>
      </c>
      <c r="F1585">
        <v>4</v>
      </c>
      <c r="G1585" t="s">
        <v>349</v>
      </c>
      <c r="H1585" t="s">
        <v>350</v>
      </c>
      <c r="I1585" t="s">
        <v>163</v>
      </c>
      <c r="J1585">
        <v>1</v>
      </c>
      <c r="K1585">
        <v>5</v>
      </c>
      <c r="L1585">
        <v>418.5</v>
      </c>
      <c r="M1585">
        <v>384.97815000000003</v>
      </c>
      <c r="N1585">
        <v>452.02184999999997</v>
      </c>
      <c r="T1585">
        <v>476</v>
      </c>
      <c r="U1585">
        <v>455</v>
      </c>
      <c r="V1585">
        <v>431</v>
      </c>
      <c r="X1585">
        <v>428</v>
      </c>
      <c r="Y1585">
        <v>153</v>
      </c>
      <c r="Z1585">
        <v>151</v>
      </c>
      <c r="AF1585">
        <v>429</v>
      </c>
      <c r="AG1585">
        <v>425</v>
      </c>
      <c r="AH1585">
        <v>438</v>
      </c>
      <c r="AI1585">
        <v>458</v>
      </c>
      <c r="AJ1585">
        <v>450</v>
      </c>
      <c r="AK1585">
        <v>154</v>
      </c>
      <c r="AL1585">
        <v>150</v>
      </c>
      <c r="AN1585">
        <v>443.3</v>
      </c>
      <c r="AP1585">
        <v>18</v>
      </c>
      <c r="AQ1585">
        <v>200</v>
      </c>
      <c r="AR1585">
        <v>24</v>
      </c>
      <c r="AS1585">
        <v>152</v>
      </c>
      <c r="AT1585">
        <v>2</v>
      </c>
      <c r="AU1585">
        <v>1</v>
      </c>
      <c r="AV1585">
        <v>3</v>
      </c>
      <c r="BC1585">
        <v>6</v>
      </c>
      <c r="BD1585">
        <v>501</v>
      </c>
      <c r="BE1585">
        <v>1.4999999999999999E-2</v>
      </c>
      <c r="BF1585">
        <v>1.2E-2</v>
      </c>
      <c r="BG1585">
        <v>1</v>
      </c>
      <c r="BH1585">
        <v>0</v>
      </c>
      <c r="BI1585">
        <v>1.2</v>
      </c>
      <c r="BJ1585">
        <v>2.7</v>
      </c>
      <c r="BK1585">
        <v>222.1</v>
      </c>
      <c r="BL1585" t="s">
        <v>181</v>
      </c>
      <c r="BM1585" t="s">
        <v>182</v>
      </c>
      <c r="BN1585" t="s">
        <v>351</v>
      </c>
      <c r="BP1585">
        <v>14</v>
      </c>
    </row>
    <row r="1586" spans="1:68" hidden="1" x14ac:dyDescent="0.2">
      <c r="A1586">
        <v>2021</v>
      </c>
      <c r="B1586">
        <v>4</v>
      </c>
      <c r="C1586" s="260">
        <v>44293</v>
      </c>
      <c r="D1586">
        <v>407</v>
      </c>
      <c r="E1586">
        <v>628</v>
      </c>
      <c r="F1586">
        <v>4</v>
      </c>
      <c r="G1586" t="s">
        <v>352</v>
      </c>
      <c r="H1586" t="s">
        <v>353</v>
      </c>
      <c r="I1586" t="s">
        <v>163</v>
      </c>
      <c r="J1586">
        <v>1</v>
      </c>
      <c r="K1586">
        <v>5</v>
      </c>
      <c r="L1586">
        <v>330</v>
      </c>
      <c r="M1586">
        <v>303.99599999999998</v>
      </c>
      <c r="N1586">
        <v>356.00400000000002</v>
      </c>
      <c r="T1586">
        <v>346</v>
      </c>
      <c r="U1586">
        <v>333</v>
      </c>
      <c r="V1586">
        <v>336</v>
      </c>
      <c r="X1586">
        <v>332</v>
      </c>
      <c r="Y1586">
        <v>153</v>
      </c>
      <c r="Z1586">
        <v>151</v>
      </c>
      <c r="AF1586">
        <v>309</v>
      </c>
      <c r="AG1586">
        <v>310</v>
      </c>
      <c r="AH1586">
        <v>308</v>
      </c>
      <c r="AI1586">
        <v>218</v>
      </c>
      <c r="AJ1586">
        <v>223</v>
      </c>
      <c r="AK1586">
        <v>154</v>
      </c>
      <c r="AL1586">
        <v>150</v>
      </c>
      <c r="AN1586">
        <v>301.7</v>
      </c>
      <c r="AP1586">
        <v>18</v>
      </c>
      <c r="AQ1586">
        <v>200</v>
      </c>
      <c r="AR1586">
        <v>24</v>
      </c>
      <c r="AS1586">
        <v>152</v>
      </c>
      <c r="AT1586">
        <v>1</v>
      </c>
      <c r="AU1586">
        <v>1</v>
      </c>
      <c r="AV1586">
        <v>3</v>
      </c>
      <c r="BC1586">
        <v>5</v>
      </c>
      <c r="BD1586">
        <v>500</v>
      </c>
      <c r="BE1586">
        <v>1.4999999999999999E-2</v>
      </c>
      <c r="BF1586">
        <v>0.01</v>
      </c>
      <c r="BG1586">
        <v>1</v>
      </c>
      <c r="BH1586">
        <v>0</v>
      </c>
      <c r="BI1586">
        <v>1.5</v>
      </c>
      <c r="BJ1586">
        <v>1.5</v>
      </c>
      <c r="BK1586">
        <v>150.9</v>
      </c>
      <c r="BL1586" t="s">
        <v>181</v>
      </c>
      <c r="BM1586" t="s">
        <v>182</v>
      </c>
      <c r="BN1586" t="s">
        <v>229</v>
      </c>
      <c r="BP1586">
        <v>14</v>
      </c>
    </row>
    <row r="1587" spans="1:68" hidden="1" x14ac:dyDescent="0.2">
      <c r="A1587">
        <v>2021</v>
      </c>
      <c r="B1587">
        <v>4</v>
      </c>
      <c r="C1587" s="260">
        <v>44293</v>
      </c>
      <c r="D1587">
        <v>407</v>
      </c>
      <c r="E1587">
        <v>629</v>
      </c>
      <c r="F1587">
        <v>4</v>
      </c>
      <c r="G1587" t="s">
        <v>354</v>
      </c>
      <c r="H1587" t="s">
        <v>355</v>
      </c>
      <c r="I1587" t="s">
        <v>163</v>
      </c>
      <c r="J1587">
        <v>1</v>
      </c>
      <c r="K1587">
        <v>5</v>
      </c>
      <c r="L1587">
        <v>221</v>
      </c>
      <c r="M1587">
        <v>203.983</v>
      </c>
      <c r="N1587">
        <v>238.017</v>
      </c>
      <c r="T1587">
        <v>280</v>
      </c>
      <c r="U1587">
        <v>234</v>
      </c>
      <c r="V1587">
        <v>232</v>
      </c>
      <c r="X1587">
        <v>226</v>
      </c>
      <c r="Y1587">
        <v>153</v>
      </c>
      <c r="Z1587">
        <v>151</v>
      </c>
      <c r="AF1587">
        <v>224</v>
      </c>
      <c r="AG1587">
        <v>215</v>
      </c>
      <c r="AH1587">
        <v>213</v>
      </c>
      <c r="AI1587">
        <v>235</v>
      </c>
      <c r="AJ1587">
        <v>218</v>
      </c>
      <c r="AK1587">
        <v>154</v>
      </c>
      <c r="AL1587">
        <v>150</v>
      </c>
      <c r="AN1587">
        <v>230.8</v>
      </c>
      <c r="AP1587">
        <v>18</v>
      </c>
      <c r="AQ1587">
        <v>200</v>
      </c>
      <c r="AR1587">
        <v>24</v>
      </c>
      <c r="AS1587">
        <v>152</v>
      </c>
      <c r="AT1587">
        <v>2</v>
      </c>
      <c r="AU1587">
        <v>4</v>
      </c>
      <c r="AV1587">
        <v>1</v>
      </c>
      <c r="BC1587">
        <v>7</v>
      </c>
      <c r="BD1587">
        <v>502</v>
      </c>
      <c r="BE1587">
        <v>1.4999999999999999E-2</v>
      </c>
      <c r="BF1587">
        <v>1.4E-2</v>
      </c>
      <c r="BG1587">
        <v>1</v>
      </c>
      <c r="BH1587">
        <v>0</v>
      </c>
      <c r="BI1587">
        <v>2.2999999999999998</v>
      </c>
      <c r="BJ1587">
        <v>1.6</v>
      </c>
      <c r="BK1587">
        <v>115.9</v>
      </c>
      <c r="BL1587" t="s">
        <v>181</v>
      </c>
      <c r="BM1587" t="s">
        <v>182</v>
      </c>
      <c r="BN1587" t="s">
        <v>229</v>
      </c>
      <c r="BP1587">
        <v>14</v>
      </c>
    </row>
    <row r="1588" spans="1:68" hidden="1" x14ac:dyDescent="0.2">
      <c r="A1588">
        <v>2021</v>
      </c>
      <c r="B1588">
        <v>4</v>
      </c>
      <c r="C1588" s="260">
        <v>44293</v>
      </c>
      <c r="D1588">
        <v>407</v>
      </c>
      <c r="E1588">
        <v>630</v>
      </c>
      <c r="F1588">
        <v>4</v>
      </c>
      <c r="G1588" t="s">
        <v>356</v>
      </c>
      <c r="H1588" t="s">
        <v>357</v>
      </c>
      <c r="I1588" t="s">
        <v>163</v>
      </c>
      <c r="J1588">
        <v>1</v>
      </c>
      <c r="K1588">
        <v>5</v>
      </c>
      <c r="L1588">
        <v>214</v>
      </c>
      <c r="M1588">
        <v>197.84299999999999</v>
      </c>
      <c r="N1588">
        <v>230.15700000000001</v>
      </c>
      <c r="T1588">
        <v>243</v>
      </c>
      <c r="U1588">
        <v>228</v>
      </c>
      <c r="V1588">
        <v>223</v>
      </c>
      <c r="X1588">
        <v>213</v>
      </c>
      <c r="Y1588">
        <v>153</v>
      </c>
      <c r="Z1588">
        <v>151</v>
      </c>
      <c r="AF1588">
        <v>216</v>
      </c>
      <c r="AG1588">
        <v>211</v>
      </c>
      <c r="AH1588">
        <v>207</v>
      </c>
      <c r="AI1588">
        <v>209</v>
      </c>
      <c r="AJ1588">
        <v>220</v>
      </c>
      <c r="AK1588">
        <v>154</v>
      </c>
      <c r="AL1588">
        <v>150</v>
      </c>
      <c r="AN1588">
        <v>218.9</v>
      </c>
      <c r="AP1588">
        <v>18</v>
      </c>
      <c r="AQ1588">
        <v>200</v>
      </c>
      <c r="AR1588">
        <v>24</v>
      </c>
      <c r="AS1588">
        <v>152</v>
      </c>
      <c r="AT1588">
        <v>4</v>
      </c>
      <c r="AU1588">
        <v>2</v>
      </c>
      <c r="AV1588">
        <v>5</v>
      </c>
      <c r="BC1588">
        <v>11</v>
      </c>
      <c r="BD1588">
        <v>506</v>
      </c>
      <c r="BE1588">
        <v>1.4999999999999999E-2</v>
      </c>
      <c r="BF1588">
        <v>2.1999999999999999E-2</v>
      </c>
      <c r="BH1588">
        <v>0.1</v>
      </c>
      <c r="BI1588">
        <v>2.4</v>
      </c>
      <c r="BJ1588">
        <v>2.4</v>
      </c>
      <c r="BK1588">
        <v>110.8</v>
      </c>
      <c r="BL1588" t="s">
        <v>181</v>
      </c>
      <c r="BM1588" t="s">
        <v>182</v>
      </c>
      <c r="BN1588" t="s">
        <v>229</v>
      </c>
      <c r="BP1588">
        <v>14</v>
      </c>
    </row>
    <row r="1589" spans="1:68" hidden="1" x14ac:dyDescent="0.2">
      <c r="A1589">
        <v>2021</v>
      </c>
      <c r="B1589">
        <v>4</v>
      </c>
      <c r="C1589" s="260">
        <v>44293</v>
      </c>
      <c r="D1589">
        <v>421</v>
      </c>
      <c r="E1589">
        <v>667</v>
      </c>
      <c r="F1589">
        <v>5</v>
      </c>
      <c r="G1589" t="s">
        <v>424</v>
      </c>
      <c r="H1589" t="s">
        <v>425</v>
      </c>
      <c r="I1589" t="s">
        <v>163</v>
      </c>
      <c r="J1589">
        <v>1</v>
      </c>
      <c r="K1589">
        <v>4</v>
      </c>
      <c r="L1589">
        <v>1554</v>
      </c>
      <c r="M1589">
        <v>1462.3140000000001</v>
      </c>
      <c r="N1589">
        <v>1664.3340000000001</v>
      </c>
      <c r="T1589">
        <v>1878</v>
      </c>
      <c r="U1589">
        <v>1575</v>
      </c>
      <c r="V1589">
        <v>1574</v>
      </c>
      <c r="X1589">
        <v>1595</v>
      </c>
      <c r="Y1589">
        <v>149</v>
      </c>
      <c r="Z1589">
        <v>145</v>
      </c>
      <c r="AF1589">
        <v>1836</v>
      </c>
      <c r="AG1589">
        <v>1663</v>
      </c>
      <c r="AH1589">
        <v>1793</v>
      </c>
      <c r="AI1589">
        <v>1720</v>
      </c>
      <c r="AJ1589">
        <v>1520</v>
      </c>
      <c r="AK1589">
        <v>153</v>
      </c>
      <c r="AL1589">
        <v>148</v>
      </c>
      <c r="AN1589">
        <v>1683.8</v>
      </c>
      <c r="AP1589">
        <v>18</v>
      </c>
      <c r="AQ1589">
        <v>200</v>
      </c>
      <c r="AR1589">
        <v>24</v>
      </c>
      <c r="AS1589">
        <v>149</v>
      </c>
      <c r="AT1589">
        <v>6</v>
      </c>
      <c r="AU1589">
        <v>5</v>
      </c>
      <c r="AV1589">
        <v>8</v>
      </c>
      <c r="BC1589">
        <v>19</v>
      </c>
      <c r="BD1589">
        <v>659</v>
      </c>
      <c r="BE1589">
        <v>1.4999999999999999E-2</v>
      </c>
      <c r="BF1589">
        <v>2.9000000000000001E-2</v>
      </c>
      <c r="BH1589">
        <v>0</v>
      </c>
      <c r="BI1589">
        <v>0.4</v>
      </c>
      <c r="BJ1589">
        <v>32</v>
      </c>
      <c r="BK1589">
        <v>1109.5999999999999</v>
      </c>
      <c r="BL1589" t="s">
        <v>157</v>
      </c>
      <c r="BM1589" t="s">
        <v>158</v>
      </c>
      <c r="BN1589" t="s">
        <v>426</v>
      </c>
      <c r="BO1589" t="s">
        <v>168</v>
      </c>
      <c r="BP1589">
        <v>14</v>
      </c>
    </row>
    <row r="1590" spans="1:68" hidden="1" x14ac:dyDescent="0.2">
      <c r="A1590">
        <v>2021</v>
      </c>
      <c r="B1590">
        <v>4</v>
      </c>
      <c r="C1590" s="260">
        <v>44293</v>
      </c>
      <c r="D1590">
        <v>421</v>
      </c>
      <c r="E1590">
        <v>673</v>
      </c>
      <c r="F1590">
        <v>5</v>
      </c>
      <c r="G1590" t="s">
        <v>427</v>
      </c>
      <c r="H1590" t="s">
        <v>428</v>
      </c>
      <c r="I1590" t="s">
        <v>163</v>
      </c>
      <c r="J1590">
        <v>1</v>
      </c>
      <c r="K1590">
        <v>4</v>
      </c>
      <c r="L1590">
        <v>61.6</v>
      </c>
      <c r="M1590">
        <v>57.965600000000002</v>
      </c>
      <c r="N1590">
        <v>65.973600000000005</v>
      </c>
      <c r="T1590">
        <v>62</v>
      </c>
      <c r="U1590">
        <v>68</v>
      </c>
      <c r="V1590">
        <v>61</v>
      </c>
      <c r="X1590">
        <v>62</v>
      </c>
      <c r="Y1590">
        <v>149</v>
      </c>
      <c r="Z1590">
        <v>145</v>
      </c>
      <c r="AF1590">
        <v>68</v>
      </c>
      <c r="AG1590">
        <v>65</v>
      </c>
      <c r="AH1590">
        <v>69</v>
      </c>
      <c r="AI1590">
        <v>65</v>
      </c>
      <c r="AJ1590">
        <v>63</v>
      </c>
      <c r="AK1590">
        <v>153</v>
      </c>
      <c r="AL1590">
        <v>148</v>
      </c>
      <c r="AN1590">
        <v>64.8</v>
      </c>
      <c r="AP1590">
        <v>18</v>
      </c>
      <c r="AQ1590">
        <v>200</v>
      </c>
      <c r="AR1590">
        <v>24</v>
      </c>
      <c r="AS1590">
        <v>149</v>
      </c>
      <c r="AT1590">
        <v>8</v>
      </c>
      <c r="AU1590">
        <v>7</v>
      </c>
      <c r="AV1590">
        <v>11</v>
      </c>
      <c r="BC1590">
        <v>25</v>
      </c>
      <c r="BD1590">
        <v>625</v>
      </c>
      <c r="BE1590">
        <v>1.4999999999999999E-2</v>
      </c>
      <c r="BF1590">
        <v>0.04</v>
      </c>
      <c r="BH1590">
        <v>0.4</v>
      </c>
      <c r="BI1590">
        <v>10.1</v>
      </c>
      <c r="BJ1590">
        <v>1.6</v>
      </c>
      <c r="BK1590">
        <v>40.5</v>
      </c>
      <c r="BL1590" t="s">
        <v>157</v>
      </c>
      <c r="BM1590" t="s">
        <v>158</v>
      </c>
      <c r="BN1590" t="s">
        <v>429</v>
      </c>
      <c r="BO1590" t="s">
        <v>168</v>
      </c>
      <c r="BP1590">
        <v>14</v>
      </c>
    </row>
    <row r="1591" spans="1:68" hidden="1" x14ac:dyDescent="0.2">
      <c r="A1591">
        <v>2021</v>
      </c>
      <c r="B1591">
        <v>4</v>
      </c>
      <c r="C1591" s="260">
        <v>44293</v>
      </c>
      <c r="D1591">
        <v>1</v>
      </c>
      <c r="E1591">
        <v>1</v>
      </c>
      <c r="F1591">
        <v>6</v>
      </c>
      <c r="G1591" t="s">
        <v>342</v>
      </c>
      <c r="H1591" t="s">
        <v>343</v>
      </c>
      <c r="I1591" t="s">
        <v>163</v>
      </c>
      <c r="J1591">
        <v>3</v>
      </c>
      <c r="K1591">
        <v>2</v>
      </c>
      <c r="L1591">
        <v>111</v>
      </c>
      <c r="M1591">
        <v>103.23</v>
      </c>
      <c r="N1591">
        <v>118.77</v>
      </c>
      <c r="T1591">
        <v>127</v>
      </c>
      <c r="U1591">
        <v>113</v>
      </c>
      <c r="V1591">
        <v>116</v>
      </c>
      <c r="Y1591">
        <v>104</v>
      </c>
      <c r="AN1591">
        <v>118.7</v>
      </c>
      <c r="AP1591">
        <v>108</v>
      </c>
      <c r="AQ1591">
        <v>100</v>
      </c>
      <c r="AR1591">
        <v>104</v>
      </c>
      <c r="AS1591">
        <v>104</v>
      </c>
      <c r="AT1591">
        <v>4</v>
      </c>
      <c r="AU1591">
        <v>2</v>
      </c>
      <c r="AV1591">
        <v>8</v>
      </c>
      <c r="BC1591">
        <v>14</v>
      </c>
      <c r="BD1591">
        <v>1070</v>
      </c>
      <c r="BE1591">
        <v>1.4999999999999999E-2</v>
      </c>
      <c r="BF1591">
        <v>1.2999999999999999E-2</v>
      </c>
      <c r="BG1591">
        <v>1</v>
      </c>
      <c r="BH1591">
        <v>0.1</v>
      </c>
      <c r="BI1591">
        <v>9.6</v>
      </c>
      <c r="BJ1591">
        <v>1.7</v>
      </c>
      <c r="BK1591">
        <v>127</v>
      </c>
      <c r="BL1591" t="s">
        <v>241</v>
      </c>
      <c r="BM1591" t="s">
        <v>241</v>
      </c>
      <c r="BP1591">
        <v>14</v>
      </c>
    </row>
    <row r="1592" spans="1:68" hidden="1" x14ac:dyDescent="0.2">
      <c r="A1592">
        <v>2021</v>
      </c>
      <c r="B1592">
        <v>4</v>
      </c>
      <c r="C1592" s="260">
        <v>44293</v>
      </c>
      <c r="D1592">
        <v>1</v>
      </c>
      <c r="E1592">
        <v>2</v>
      </c>
      <c r="F1592">
        <v>6</v>
      </c>
      <c r="G1592" t="s">
        <v>344</v>
      </c>
      <c r="H1592" t="s">
        <v>345</v>
      </c>
      <c r="I1592" t="s">
        <v>163</v>
      </c>
      <c r="J1592">
        <v>3</v>
      </c>
      <c r="K1592">
        <v>2</v>
      </c>
      <c r="L1592">
        <v>113</v>
      </c>
      <c r="M1592">
        <v>105.09</v>
      </c>
      <c r="N1592">
        <v>120.91</v>
      </c>
      <c r="T1592">
        <v>97</v>
      </c>
      <c r="U1592">
        <v>94</v>
      </c>
      <c r="V1592">
        <v>108</v>
      </c>
      <c r="Y1592">
        <v>104</v>
      </c>
      <c r="AN1592">
        <v>99.7</v>
      </c>
      <c r="AP1592">
        <v>108</v>
      </c>
      <c r="AQ1592">
        <v>100</v>
      </c>
      <c r="AR1592">
        <v>104</v>
      </c>
      <c r="AS1592">
        <v>104</v>
      </c>
      <c r="AT1592">
        <v>6</v>
      </c>
      <c r="AU1592">
        <v>4</v>
      </c>
      <c r="AV1592">
        <v>2</v>
      </c>
      <c r="BC1592">
        <v>12</v>
      </c>
      <c r="BD1592">
        <v>1078</v>
      </c>
      <c r="BE1592">
        <v>1.4999999999999999E-2</v>
      </c>
      <c r="BF1592">
        <v>1.0999999999999999E-2</v>
      </c>
      <c r="BG1592">
        <v>1</v>
      </c>
      <c r="BH1592">
        <v>0.1</v>
      </c>
      <c r="BI1592">
        <v>9.5</v>
      </c>
      <c r="BJ1592">
        <v>1.2</v>
      </c>
      <c r="BK1592">
        <v>107.5</v>
      </c>
      <c r="BL1592" t="s">
        <v>241</v>
      </c>
      <c r="BM1592" t="s">
        <v>241</v>
      </c>
      <c r="BP1592">
        <v>14</v>
      </c>
    </row>
    <row r="1593" spans="1:68" hidden="1" x14ac:dyDescent="0.2">
      <c r="A1593">
        <v>2021</v>
      </c>
      <c r="B1593">
        <v>4</v>
      </c>
      <c r="C1593" s="260">
        <v>44293</v>
      </c>
      <c r="D1593">
        <v>34</v>
      </c>
      <c r="E1593">
        <v>99</v>
      </c>
      <c r="F1593">
        <v>7</v>
      </c>
      <c r="G1593" t="s">
        <v>313</v>
      </c>
      <c r="H1593" t="s">
        <v>314</v>
      </c>
      <c r="I1593" t="s">
        <v>163</v>
      </c>
      <c r="J1593">
        <v>4</v>
      </c>
      <c r="K1593">
        <v>6</v>
      </c>
      <c r="L1593">
        <v>20</v>
      </c>
      <c r="M1593">
        <v>18.600000000000001</v>
      </c>
      <c r="N1593">
        <v>21.4</v>
      </c>
      <c r="T1593">
        <v>22</v>
      </c>
      <c r="U1593">
        <v>21</v>
      </c>
      <c r="V1593">
        <v>21</v>
      </c>
      <c r="X1593">
        <v>21</v>
      </c>
      <c r="Y1593">
        <v>103</v>
      </c>
      <c r="Z1593">
        <v>100</v>
      </c>
      <c r="AF1593">
        <v>19</v>
      </c>
      <c r="AG1593">
        <v>21</v>
      </c>
      <c r="AH1593">
        <v>20</v>
      </c>
      <c r="AI1593">
        <v>20</v>
      </c>
      <c r="AJ1593">
        <v>21</v>
      </c>
      <c r="AK1593">
        <v>103</v>
      </c>
      <c r="AL1593">
        <v>100</v>
      </c>
      <c r="AN1593">
        <v>20.6</v>
      </c>
      <c r="AP1593">
        <v>140</v>
      </c>
      <c r="AQ1593">
        <v>103</v>
      </c>
      <c r="AR1593">
        <v>142</v>
      </c>
      <c r="AS1593">
        <v>102</v>
      </c>
      <c r="AT1593">
        <v>4</v>
      </c>
      <c r="AU1593">
        <v>2</v>
      </c>
      <c r="AV1593">
        <v>4</v>
      </c>
      <c r="AW1593">
        <v>2</v>
      </c>
      <c r="BC1593">
        <v>12</v>
      </c>
      <c r="BD1593">
        <v>2964</v>
      </c>
      <c r="BE1593">
        <v>1.4999999999999999E-2</v>
      </c>
      <c r="BF1593">
        <v>4.0000000000000001E-3</v>
      </c>
      <c r="BG1593">
        <v>1</v>
      </c>
      <c r="BH1593">
        <v>0.6</v>
      </c>
      <c r="BI1593">
        <v>148.19999999999999</v>
      </c>
      <c r="BJ1593">
        <v>0.2</v>
      </c>
      <c r="BK1593">
        <v>61.1</v>
      </c>
      <c r="BL1593" t="s">
        <v>181</v>
      </c>
      <c r="BM1593" t="s">
        <v>182</v>
      </c>
      <c r="BN1593" t="s">
        <v>315</v>
      </c>
      <c r="BP1593">
        <v>14</v>
      </c>
    </row>
    <row r="1594" spans="1:68" hidden="1" x14ac:dyDescent="0.2">
      <c r="A1594">
        <v>2021</v>
      </c>
      <c r="B1594">
        <v>4</v>
      </c>
      <c r="C1594" s="260">
        <v>44293</v>
      </c>
      <c r="D1594">
        <v>34</v>
      </c>
      <c r="E1594">
        <v>100</v>
      </c>
      <c r="F1594">
        <v>7</v>
      </c>
      <c r="G1594" t="s">
        <v>316</v>
      </c>
      <c r="H1594" t="s">
        <v>317</v>
      </c>
      <c r="I1594" t="s">
        <v>163</v>
      </c>
      <c r="J1594">
        <v>4</v>
      </c>
      <c r="K1594">
        <v>6</v>
      </c>
      <c r="L1594">
        <v>20</v>
      </c>
      <c r="M1594">
        <v>18.600000000000001</v>
      </c>
      <c r="N1594">
        <v>21.4</v>
      </c>
      <c r="T1594">
        <v>22</v>
      </c>
      <c r="U1594">
        <v>21</v>
      </c>
      <c r="V1594">
        <v>21</v>
      </c>
      <c r="X1594">
        <v>21</v>
      </c>
      <c r="Y1594">
        <v>103</v>
      </c>
      <c r="Z1594">
        <v>100</v>
      </c>
      <c r="AF1594">
        <v>19</v>
      </c>
      <c r="AG1594">
        <v>21</v>
      </c>
      <c r="AH1594">
        <v>20</v>
      </c>
      <c r="AI1594">
        <v>20</v>
      </c>
      <c r="AJ1594">
        <v>21</v>
      </c>
      <c r="AK1594">
        <v>103</v>
      </c>
      <c r="AL1594">
        <v>100</v>
      </c>
      <c r="AN1594">
        <v>20.6</v>
      </c>
      <c r="AP1594">
        <v>140</v>
      </c>
      <c r="AQ1594">
        <v>103</v>
      </c>
      <c r="AR1594">
        <v>142</v>
      </c>
      <c r="AS1594">
        <v>102</v>
      </c>
      <c r="AT1594">
        <v>4</v>
      </c>
      <c r="AU1594">
        <v>2</v>
      </c>
      <c r="AV1594">
        <v>4</v>
      </c>
      <c r="AW1594">
        <v>2</v>
      </c>
      <c r="BC1594">
        <v>12</v>
      </c>
      <c r="BD1594">
        <v>2964</v>
      </c>
      <c r="BE1594">
        <v>1.4999999999999999E-2</v>
      </c>
      <c r="BF1594">
        <v>4.0000000000000001E-3</v>
      </c>
      <c r="BG1594">
        <v>1</v>
      </c>
      <c r="BH1594">
        <v>0.6</v>
      </c>
      <c r="BI1594">
        <v>148.19999999999999</v>
      </c>
      <c r="BJ1594">
        <v>0.2</v>
      </c>
      <c r="BK1594">
        <v>61.1</v>
      </c>
      <c r="BL1594" t="s">
        <v>181</v>
      </c>
      <c r="BM1594" t="s">
        <v>182</v>
      </c>
      <c r="BN1594" t="s">
        <v>318</v>
      </c>
      <c r="BP1594">
        <v>14</v>
      </c>
    </row>
    <row r="1595" spans="1:68" hidden="1" x14ac:dyDescent="0.2">
      <c r="A1595">
        <v>2021</v>
      </c>
      <c r="B1595">
        <v>4</v>
      </c>
      <c r="C1595" s="260">
        <v>44293</v>
      </c>
      <c r="D1595">
        <v>34</v>
      </c>
      <c r="E1595">
        <v>101</v>
      </c>
      <c r="F1595">
        <v>7</v>
      </c>
      <c r="G1595" t="s">
        <v>319</v>
      </c>
      <c r="H1595" t="s">
        <v>320</v>
      </c>
      <c r="I1595" t="s">
        <v>163</v>
      </c>
      <c r="J1595">
        <v>4</v>
      </c>
      <c r="K1595">
        <v>6</v>
      </c>
      <c r="L1595">
        <v>20</v>
      </c>
      <c r="M1595">
        <v>18.600000000000001</v>
      </c>
      <c r="N1595">
        <v>21.4</v>
      </c>
      <c r="T1595">
        <v>22</v>
      </c>
      <c r="U1595">
        <v>21</v>
      </c>
      <c r="V1595">
        <v>21</v>
      </c>
      <c r="X1595">
        <v>21</v>
      </c>
      <c r="Y1595">
        <v>103</v>
      </c>
      <c r="Z1595">
        <v>100</v>
      </c>
      <c r="AF1595">
        <v>19</v>
      </c>
      <c r="AG1595">
        <v>21</v>
      </c>
      <c r="AH1595">
        <v>20</v>
      </c>
      <c r="AI1595">
        <v>20</v>
      </c>
      <c r="AJ1595">
        <v>21</v>
      </c>
      <c r="AK1595">
        <v>103</v>
      </c>
      <c r="AL1595">
        <v>100</v>
      </c>
      <c r="AN1595">
        <v>20.6</v>
      </c>
      <c r="AP1595">
        <v>140</v>
      </c>
      <c r="AQ1595">
        <v>103</v>
      </c>
      <c r="AR1595">
        <v>142</v>
      </c>
      <c r="AS1595">
        <v>102</v>
      </c>
      <c r="AT1595">
        <v>4</v>
      </c>
      <c r="AU1595">
        <v>2</v>
      </c>
      <c r="AV1595">
        <v>4</v>
      </c>
      <c r="AW1595">
        <v>2</v>
      </c>
      <c r="BC1595">
        <v>12</v>
      </c>
      <c r="BD1595">
        <v>2964</v>
      </c>
      <c r="BE1595">
        <v>1.4999999999999999E-2</v>
      </c>
      <c r="BF1595">
        <v>4.0000000000000001E-3</v>
      </c>
      <c r="BG1595">
        <v>1</v>
      </c>
      <c r="BH1595">
        <v>0.6</v>
      </c>
      <c r="BI1595">
        <v>148.19999999999999</v>
      </c>
      <c r="BJ1595">
        <v>0.2</v>
      </c>
      <c r="BK1595">
        <v>61.1</v>
      </c>
      <c r="BL1595" t="s">
        <v>181</v>
      </c>
      <c r="BM1595" t="s">
        <v>182</v>
      </c>
      <c r="BN1595" t="s">
        <v>321</v>
      </c>
      <c r="BP1595">
        <v>14</v>
      </c>
    </row>
    <row r="1596" spans="1:68" hidden="1" x14ac:dyDescent="0.2">
      <c r="A1596">
        <v>2021</v>
      </c>
      <c r="B1596">
        <v>4</v>
      </c>
      <c r="C1596" s="260">
        <v>44293</v>
      </c>
      <c r="D1596">
        <v>34</v>
      </c>
      <c r="E1596">
        <v>102</v>
      </c>
      <c r="F1596">
        <v>7</v>
      </c>
      <c r="G1596" t="s">
        <v>322</v>
      </c>
      <c r="H1596" t="s">
        <v>323</v>
      </c>
      <c r="I1596" t="s">
        <v>163</v>
      </c>
      <c r="J1596">
        <v>4</v>
      </c>
      <c r="K1596">
        <v>6</v>
      </c>
      <c r="L1596">
        <v>20</v>
      </c>
      <c r="M1596">
        <v>18.600000000000001</v>
      </c>
      <c r="N1596">
        <v>21.4</v>
      </c>
      <c r="T1596">
        <v>22</v>
      </c>
      <c r="U1596">
        <v>21</v>
      </c>
      <c r="V1596">
        <v>21</v>
      </c>
      <c r="X1596">
        <v>21</v>
      </c>
      <c r="Y1596">
        <v>103</v>
      </c>
      <c r="Z1596">
        <v>100</v>
      </c>
      <c r="AF1596">
        <v>19</v>
      </c>
      <c r="AG1596">
        <v>21</v>
      </c>
      <c r="AH1596">
        <v>20</v>
      </c>
      <c r="AI1596">
        <v>20</v>
      </c>
      <c r="AJ1596">
        <v>21</v>
      </c>
      <c r="AK1596">
        <v>103</v>
      </c>
      <c r="AL1596">
        <v>100</v>
      </c>
      <c r="AN1596">
        <v>20.6</v>
      </c>
      <c r="AP1596">
        <v>140</v>
      </c>
      <c r="AQ1596">
        <v>103</v>
      </c>
      <c r="AR1596">
        <v>142</v>
      </c>
      <c r="AS1596">
        <v>102</v>
      </c>
      <c r="AT1596">
        <v>4</v>
      </c>
      <c r="AU1596">
        <v>2</v>
      </c>
      <c r="AV1596">
        <v>4</v>
      </c>
      <c r="AW1596">
        <v>2</v>
      </c>
      <c r="BC1596">
        <v>12</v>
      </c>
      <c r="BD1596">
        <v>2964</v>
      </c>
      <c r="BE1596">
        <v>1.4999999999999999E-2</v>
      </c>
      <c r="BF1596">
        <v>4.0000000000000001E-3</v>
      </c>
      <c r="BG1596">
        <v>1</v>
      </c>
      <c r="BH1596">
        <v>0.6</v>
      </c>
      <c r="BI1596">
        <v>148.19999999999999</v>
      </c>
      <c r="BJ1596">
        <v>0.2</v>
      </c>
      <c r="BK1596">
        <v>61.1</v>
      </c>
      <c r="BL1596" t="s">
        <v>181</v>
      </c>
      <c r="BM1596" t="s">
        <v>182</v>
      </c>
      <c r="BN1596" t="s">
        <v>324</v>
      </c>
      <c r="BP1596">
        <v>14</v>
      </c>
    </row>
    <row r="1597" spans="1:68" hidden="1" x14ac:dyDescent="0.2">
      <c r="A1597">
        <v>2021</v>
      </c>
      <c r="B1597">
        <v>4</v>
      </c>
      <c r="C1597" s="260">
        <v>44293</v>
      </c>
      <c r="D1597">
        <v>34</v>
      </c>
      <c r="E1597">
        <v>103</v>
      </c>
      <c r="F1597">
        <v>7</v>
      </c>
      <c r="G1597" t="s">
        <v>325</v>
      </c>
      <c r="H1597" t="s">
        <v>326</v>
      </c>
      <c r="I1597" t="s">
        <v>163</v>
      </c>
      <c r="J1597">
        <v>4</v>
      </c>
      <c r="K1597">
        <v>6</v>
      </c>
      <c r="L1597">
        <v>89</v>
      </c>
      <c r="M1597">
        <v>82.77</v>
      </c>
      <c r="N1597">
        <v>95.23</v>
      </c>
      <c r="T1597">
        <v>93</v>
      </c>
      <c r="U1597">
        <v>85</v>
      </c>
      <c r="V1597">
        <v>99</v>
      </c>
      <c r="X1597">
        <v>92</v>
      </c>
      <c r="Y1597">
        <v>103</v>
      </c>
      <c r="Z1597">
        <v>100</v>
      </c>
      <c r="AF1597">
        <v>80</v>
      </c>
      <c r="AG1597">
        <v>88</v>
      </c>
      <c r="AH1597">
        <v>86</v>
      </c>
      <c r="AI1597">
        <v>90</v>
      </c>
      <c r="AJ1597">
        <v>83</v>
      </c>
      <c r="AK1597">
        <v>103</v>
      </c>
      <c r="AL1597">
        <v>100</v>
      </c>
      <c r="AN1597">
        <v>88.3</v>
      </c>
      <c r="AP1597">
        <v>140</v>
      </c>
      <c r="AQ1597">
        <v>103</v>
      </c>
      <c r="AR1597">
        <v>142</v>
      </c>
      <c r="AS1597">
        <v>102</v>
      </c>
      <c r="AT1597">
        <v>4</v>
      </c>
      <c r="AU1597">
        <v>2</v>
      </c>
      <c r="AV1597">
        <v>4</v>
      </c>
      <c r="AW1597">
        <v>2</v>
      </c>
      <c r="BC1597">
        <v>12</v>
      </c>
      <c r="BD1597">
        <v>2964</v>
      </c>
      <c r="BE1597">
        <v>1.4999999999999999E-2</v>
      </c>
      <c r="BF1597">
        <v>4.0000000000000001E-3</v>
      </c>
      <c r="BG1597">
        <v>1</v>
      </c>
      <c r="BH1597">
        <v>0.1</v>
      </c>
      <c r="BI1597">
        <v>33.299999999999997</v>
      </c>
      <c r="BJ1597">
        <v>1.1000000000000001</v>
      </c>
      <c r="BK1597">
        <v>261.7</v>
      </c>
      <c r="BL1597" t="s">
        <v>181</v>
      </c>
      <c r="BM1597" t="s">
        <v>182</v>
      </c>
      <c r="BN1597" t="s">
        <v>327</v>
      </c>
      <c r="BP1597">
        <v>14</v>
      </c>
    </row>
    <row r="1598" spans="1:68" hidden="1" x14ac:dyDescent="0.2">
      <c r="A1598">
        <v>2021</v>
      </c>
      <c r="B1598">
        <v>4</v>
      </c>
      <c r="C1598" s="260">
        <v>44293</v>
      </c>
      <c r="D1598">
        <v>34</v>
      </c>
      <c r="E1598">
        <v>104</v>
      </c>
      <c r="F1598">
        <v>7</v>
      </c>
      <c r="G1598" t="s">
        <v>328</v>
      </c>
      <c r="H1598" t="s">
        <v>329</v>
      </c>
      <c r="I1598" t="s">
        <v>163</v>
      </c>
      <c r="J1598">
        <v>4</v>
      </c>
      <c r="K1598">
        <v>6</v>
      </c>
      <c r="L1598">
        <v>89</v>
      </c>
      <c r="M1598">
        <v>82.77</v>
      </c>
      <c r="N1598">
        <v>95.23</v>
      </c>
      <c r="T1598">
        <v>93</v>
      </c>
      <c r="U1598">
        <v>85</v>
      </c>
      <c r="V1598">
        <v>99</v>
      </c>
      <c r="X1598">
        <v>92</v>
      </c>
      <c r="Y1598">
        <v>103</v>
      </c>
      <c r="Z1598">
        <v>100</v>
      </c>
      <c r="AF1598">
        <v>80</v>
      </c>
      <c r="AG1598">
        <v>88</v>
      </c>
      <c r="AH1598">
        <v>86</v>
      </c>
      <c r="AI1598">
        <v>90</v>
      </c>
      <c r="AJ1598">
        <v>83</v>
      </c>
      <c r="AK1598">
        <v>103</v>
      </c>
      <c r="AL1598">
        <v>100</v>
      </c>
      <c r="AN1598">
        <v>88.3</v>
      </c>
      <c r="AP1598">
        <v>140</v>
      </c>
      <c r="AQ1598">
        <v>103</v>
      </c>
      <c r="AR1598">
        <v>142</v>
      </c>
      <c r="AS1598">
        <v>102</v>
      </c>
      <c r="AT1598">
        <v>4</v>
      </c>
      <c r="AU1598">
        <v>2</v>
      </c>
      <c r="AV1598">
        <v>4</v>
      </c>
      <c r="AW1598">
        <v>2</v>
      </c>
      <c r="BC1598">
        <v>12</v>
      </c>
      <c r="BD1598">
        <v>2964</v>
      </c>
      <c r="BE1598">
        <v>1.4999999999999999E-2</v>
      </c>
      <c r="BF1598">
        <v>4.0000000000000001E-3</v>
      </c>
      <c r="BG1598">
        <v>1</v>
      </c>
      <c r="BH1598">
        <v>0.1</v>
      </c>
      <c r="BI1598">
        <v>33.299999999999997</v>
      </c>
      <c r="BJ1598">
        <v>1.1000000000000001</v>
      </c>
      <c r="BK1598">
        <v>261.7</v>
      </c>
      <c r="BL1598" t="s">
        <v>181</v>
      </c>
      <c r="BM1598" t="s">
        <v>182</v>
      </c>
      <c r="BN1598" t="s">
        <v>330</v>
      </c>
      <c r="BP1598">
        <v>14</v>
      </c>
    </row>
    <row r="1599" spans="1:68" hidden="1" x14ac:dyDescent="0.2">
      <c r="A1599">
        <v>2021</v>
      </c>
      <c r="B1599">
        <v>4</v>
      </c>
      <c r="C1599" s="260">
        <v>44293</v>
      </c>
      <c r="D1599">
        <v>377</v>
      </c>
      <c r="E1599">
        <v>439</v>
      </c>
      <c r="F1599">
        <v>7</v>
      </c>
      <c r="G1599" t="s">
        <v>179</v>
      </c>
      <c r="H1599" t="s">
        <v>180</v>
      </c>
      <c r="I1599" t="s">
        <v>163</v>
      </c>
      <c r="J1599">
        <v>4</v>
      </c>
      <c r="K1599">
        <v>1</v>
      </c>
      <c r="L1599">
        <v>343</v>
      </c>
      <c r="M1599">
        <v>308.7</v>
      </c>
      <c r="N1599">
        <v>377.3</v>
      </c>
      <c r="AI1599">
        <v>371</v>
      </c>
      <c r="AJ1599">
        <v>365</v>
      </c>
      <c r="AL1599">
        <v>280</v>
      </c>
      <c r="AN1599">
        <v>368</v>
      </c>
      <c r="AP1599">
        <v>45</v>
      </c>
      <c r="AQ1599">
        <v>320</v>
      </c>
      <c r="AR1599">
        <v>51</v>
      </c>
      <c r="AS1599">
        <v>280</v>
      </c>
      <c r="AV1599">
        <v>8</v>
      </c>
      <c r="BC1599">
        <v>8</v>
      </c>
      <c r="BD1599">
        <v>178</v>
      </c>
      <c r="BE1599">
        <v>1.4999999999999999E-2</v>
      </c>
      <c r="BF1599">
        <v>4.4999999999999998E-2</v>
      </c>
      <c r="BH1599">
        <v>0</v>
      </c>
      <c r="BI1599">
        <v>0.5</v>
      </c>
      <c r="BJ1599">
        <v>2.9</v>
      </c>
      <c r="BK1599">
        <v>65.5</v>
      </c>
      <c r="BL1599" t="s">
        <v>181</v>
      </c>
      <c r="BM1599" t="s">
        <v>182</v>
      </c>
      <c r="BN1599" t="s">
        <v>183</v>
      </c>
      <c r="BP1599">
        <v>14</v>
      </c>
    </row>
    <row r="1600" spans="1:68" hidden="1" x14ac:dyDescent="0.2">
      <c r="A1600">
        <v>2021</v>
      </c>
      <c r="B1600">
        <v>4</v>
      </c>
      <c r="C1600" s="260">
        <v>44293</v>
      </c>
      <c r="D1600">
        <v>425</v>
      </c>
      <c r="E1600">
        <v>674</v>
      </c>
      <c r="F1600">
        <v>7</v>
      </c>
      <c r="G1600" t="s">
        <v>462</v>
      </c>
      <c r="H1600" t="s">
        <v>463</v>
      </c>
      <c r="I1600" t="s">
        <v>156</v>
      </c>
      <c r="J1600">
        <v>2</v>
      </c>
      <c r="K1600">
        <v>1</v>
      </c>
      <c r="L1600">
        <v>256</v>
      </c>
      <c r="M1600">
        <v>240.89599999999999</v>
      </c>
      <c r="N1600">
        <v>274.17599999999999</v>
      </c>
      <c r="AP1600">
        <v>40</v>
      </c>
      <c r="AQ1600">
        <v>180</v>
      </c>
      <c r="BD1600">
        <v>800</v>
      </c>
      <c r="BE1600">
        <v>1.4999999999999999E-2</v>
      </c>
      <c r="BI1600">
        <v>3.1</v>
      </c>
      <c r="BL1600" t="s">
        <v>157</v>
      </c>
      <c r="BM1600" t="s">
        <v>158</v>
      </c>
      <c r="BN1600" t="s">
        <v>464</v>
      </c>
      <c r="BO1600" t="s">
        <v>160</v>
      </c>
      <c r="BP1600">
        <v>14</v>
      </c>
    </row>
    <row r="1601" spans="1:68" hidden="1" x14ac:dyDescent="0.2">
      <c r="A1601">
        <v>2021</v>
      </c>
      <c r="B1601">
        <v>4</v>
      </c>
      <c r="C1601" s="260">
        <v>44293</v>
      </c>
      <c r="D1601">
        <v>376</v>
      </c>
      <c r="E1601">
        <v>438</v>
      </c>
      <c r="F1601">
        <v>8</v>
      </c>
      <c r="G1601" t="s">
        <v>190</v>
      </c>
      <c r="H1601" t="s">
        <v>191</v>
      </c>
      <c r="I1601" t="s">
        <v>163</v>
      </c>
      <c r="J1601">
        <v>3</v>
      </c>
      <c r="K1601">
        <v>2</v>
      </c>
      <c r="L1601">
        <v>336</v>
      </c>
      <c r="M1601">
        <v>316.17599999999999</v>
      </c>
      <c r="N1601">
        <v>359.85599999999999</v>
      </c>
      <c r="AF1601">
        <v>323</v>
      </c>
      <c r="AG1601">
        <v>340</v>
      </c>
      <c r="AH1601">
        <v>352</v>
      </c>
      <c r="AI1601">
        <v>351</v>
      </c>
      <c r="AJ1601">
        <v>358</v>
      </c>
      <c r="AK1601">
        <v>129</v>
      </c>
      <c r="AL1601">
        <v>135</v>
      </c>
      <c r="AN1601">
        <v>344.8</v>
      </c>
      <c r="AP1601">
        <v>67</v>
      </c>
      <c r="AQ1601">
        <v>161</v>
      </c>
      <c r="AR1601">
        <v>82</v>
      </c>
      <c r="AS1601">
        <v>132</v>
      </c>
      <c r="AT1601">
        <v>7</v>
      </c>
      <c r="AU1601">
        <v>2</v>
      </c>
      <c r="AV1601">
        <v>5</v>
      </c>
      <c r="BC1601">
        <v>14</v>
      </c>
      <c r="BD1601">
        <v>1106</v>
      </c>
      <c r="BE1601">
        <v>1.4999999999999999E-2</v>
      </c>
      <c r="BF1601">
        <v>1.2999999999999999E-2</v>
      </c>
      <c r="BG1601">
        <v>1</v>
      </c>
      <c r="BH1601">
        <v>0</v>
      </c>
      <c r="BI1601">
        <v>3.3</v>
      </c>
      <c r="BJ1601">
        <v>4.8</v>
      </c>
      <c r="BK1601">
        <v>381.3</v>
      </c>
      <c r="BL1601" t="s">
        <v>157</v>
      </c>
      <c r="BM1601" t="s">
        <v>158</v>
      </c>
      <c r="BN1601" t="s">
        <v>192</v>
      </c>
      <c r="BO1601" t="s">
        <v>168</v>
      </c>
      <c r="BP1601">
        <v>14</v>
      </c>
    </row>
    <row r="1602" spans="1:68" hidden="1" x14ac:dyDescent="0.2">
      <c r="A1602">
        <v>2021</v>
      </c>
      <c r="B1602">
        <v>4</v>
      </c>
      <c r="C1602" s="260">
        <v>44293</v>
      </c>
      <c r="D1602">
        <v>52</v>
      </c>
      <c r="E1602">
        <v>130</v>
      </c>
      <c r="F1602">
        <v>25</v>
      </c>
      <c r="G1602" t="s">
        <v>386</v>
      </c>
      <c r="H1602" t="s">
        <v>387</v>
      </c>
      <c r="I1602" t="s">
        <v>374</v>
      </c>
      <c r="J1602">
        <v>9</v>
      </c>
      <c r="K1602">
        <v>1</v>
      </c>
      <c r="L1602">
        <v>12</v>
      </c>
      <c r="M1602">
        <v>11.16</v>
      </c>
      <c r="N1602">
        <v>12.84</v>
      </c>
      <c r="AF1602">
        <v>13</v>
      </c>
      <c r="AG1602">
        <v>12</v>
      </c>
      <c r="AH1602">
        <v>12</v>
      </c>
      <c r="AI1602">
        <v>13</v>
      </c>
      <c r="AJ1602">
        <v>12</v>
      </c>
      <c r="AK1602">
        <v>117</v>
      </c>
      <c r="AL1602">
        <v>115</v>
      </c>
      <c r="AN1602">
        <v>12.2</v>
      </c>
      <c r="AP1602">
        <v>336</v>
      </c>
      <c r="AQ1602">
        <v>96</v>
      </c>
      <c r="AR1602">
        <v>279</v>
      </c>
      <c r="AS1602">
        <v>116</v>
      </c>
      <c r="AT1602">
        <v>6</v>
      </c>
      <c r="AV1602">
        <v>9</v>
      </c>
      <c r="BC1602">
        <v>15</v>
      </c>
      <c r="BD1602">
        <v>4015</v>
      </c>
      <c r="BE1602">
        <v>0.02</v>
      </c>
      <c r="BF1602">
        <v>4.0000000000000001E-3</v>
      </c>
      <c r="BG1602">
        <v>1</v>
      </c>
      <c r="BH1602">
        <v>1.3</v>
      </c>
      <c r="BI1602">
        <v>334.6</v>
      </c>
      <c r="BJ1602">
        <v>0.2</v>
      </c>
      <c r="BK1602">
        <v>49</v>
      </c>
      <c r="BL1602" t="s">
        <v>181</v>
      </c>
      <c r="BM1602" t="s">
        <v>199</v>
      </c>
      <c r="BN1602" t="s">
        <v>388</v>
      </c>
      <c r="BP1602">
        <v>14</v>
      </c>
    </row>
    <row r="1603" spans="1:68" hidden="1" x14ac:dyDescent="0.2">
      <c r="A1603">
        <v>2021</v>
      </c>
      <c r="B1603">
        <v>4</v>
      </c>
      <c r="C1603" s="260">
        <v>44293</v>
      </c>
      <c r="D1603">
        <v>337</v>
      </c>
      <c r="E1603">
        <v>257</v>
      </c>
      <c r="F1603">
        <v>25</v>
      </c>
      <c r="G1603" t="s">
        <v>465</v>
      </c>
      <c r="H1603" t="s">
        <v>466</v>
      </c>
      <c r="I1603" t="s">
        <v>374</v>
      </c>
      <c r="J1603">
        <v>2</v>
      </c>
      <c r="K1603">
        <v>2</v>
      </c>
      <c r="L1603">
        <v>69</v>
      </c>
      <c r="M1603">
        <v>64.17</v>
      </c>
      <c r="N1603">
        <v>73.83</v>
      </c>
      <c r="T1603">
        <v>71</v>
      </c>
      <c r="U1603">
        <v>70</v>
      </c>
      <c r="V1603">
        <v>70</v>
      </c>
      <c r="X1603">
        <v>72</v>
      </c>
      <c r="Y1603">
        <v>140</v>
      </c>
      <c r="Z1603">
        <v>138</v>
      </c>
      <c r="AN1603">
        <v>70.8</v>
      </c>
      <c r="AP1603">
        <v>30</v>
      </c>
      <c r="AQ1603">
        <v>240</v>
      </c>
      <c r="AR1603">
        <v>52</v>
      </c>
      <c r="AS1603">
        <v>139</v>
      </c>
      <c r="AT1603">
        <v>3</v>
      </c>
      <c r="AU1603">
        <v>4</v>
      </c>
      <c r="AV1603">
        <v>1</v>
      </c>
      <c r="BC1603">
        <v>8</v>
      </c>
      <c r="BD1603">
        <v>1128</v>
      </c>
      <c r="BE1603">
        <v>0.02</v>
      </c>
      <c r="BF1603">
        <v>7.0000000000000001E-3</v>
      </c>
      <c r="BG1603">
        <v>1</v>
      </c>
      <c r="BH1603">
        <v>0.1</v>
      </c>
      <c r="BI1603">
        <v>16.3</v>
      </c>
      <c r="BJ1603">
        <v>0.6</v>
      </c>
      <c r="BK1603">
        <v>79.900000000000006</v>
      </c>
      <c r="BL1603" t="s">
        <v>467</v>
      </c>
      <c r="BM1603" t="s">
        <v>467</v>
      </c>
      <c r="BP1603">
        <v>14</v>
      </c>
    </row>
    <row r="1604" spans="1:68" hidden="1" x14ac:dyDescent="0.2">
      <c r="A1604">
        <v>2021</v>
      </c>
      <c r="B1604">
        <v>4</v>
      </c>
      <c r="C1604" s="260">
        <v>44293</v>
      </c>
      <c r="D1604">
        <v>159</v>
      </c>
      <c r="E1604">
        <v>299</v>
      </c>
      <c r="F1604">
        <v>28</v>
      </c>
      <c r="G1604" t="s">
        <v>193</v>
      </c>
      <c r="H1604" t="s">
        <v>194</v>
      </c>
      <c r="I1604" t="s">
        <v>195</v>
      </c>
      <c r="J1604">
        <v>3</v>
      </c>
      <c r="K1604">
        <v>2</v>
      </c>
      <c r="L1604">
        <v>115</v>
      </c>
      <c r="M1604">
        <v>106.95</v>
      </c>
      <c r="N1604">
        <v>123.05</v>
      </c>
      <c r="T1604">
        <v>104</v>
      </c>
      <c r="V1604">
        <v>109</v>
      </c>
      <c r="X1604">
        <v>113</v>
      </c>
      <c r="Y1604">
        <v>97</v>
      </c>
      <c r="Z1604">
        <v>98</v>
      </c>
      <c r="AF1604">
        <v>112</v>
      </c>
      <c r="AG1604">
        <v>106</v>
      </c>
      <c r="AH1604">
        <v>109</v>
      </c>
      <c r="AI1604">
        <v>111</v>
      </c>
      <c r="AJ1604">
        <v>108</v>
      </c>
      <c r="AK1604">
        <v>106</v>
      </c>
      <c r="AL1604">
        <v>106</v>
      </c>
      <c r="AN1604">
        <v>109</v>
      </c>
      <c r="AP1604">
        <v>70</v>
      </c>
      <c r="AQ1604">
        <v>154</v>
      </c>
      <c r="AR1604">
        <v>106</v>
      </c>
      <c r="AS1604">
        <v>102</v>
      </c>
      <c r="AT1604">
        <v>7</v>
      </c>
      <c r="AU1604">
        <v>2</v>
      </c>
      <c r="AV1604">
        <v>4</v>
      </c>
      <c r="AW1604">
        <v>4</v>
      </c>
      <c r="BC1604">
        <v>17</v>
      </c>
      <c r="BD1604">
        <v>2129</v>
      </c>
      <c r="BE1604">
        <v>0.02</v>
      </c>
      <c r="BF1604">
        <v>8.0000000000000002E-3</v>
      </c>
      <c r="BG1604">
        <v>1</v>
      </c>
      <c r="BH1604">
        <v>0.1</v>
      </c>
      <c r="BI1604">
        <v>18.5</v>
      </c>
      <c r="BJ1604">
        <v>1.9</v>
      </c>
      <c r="BK1604">
        <v>232.1</v>
      </c>
      <c r="BL1604" t="s">
        <v>181</v>
      </c>
      <c r="BM1604" t="s">
        <v>196</v>
      </c>
      <c r="BP1604">
        <v>14</v>
      </c>
    </row>
    <row r="1605" spans="1:68" hidden="1" x14ac:dyDescent="0.2">
      <c r="A1605">
        <v>2021</v>
      </c>
      <c r="B1605">
        <v>4</v>
      </c>
      <c r="C1605" s="260">
        <v>44293</v>
      </c>
      <c r="D1605">
        <v>245</v>
      </c>
      <c r="E1605">
        <v>169</v>
      </c>
      <c r="F1605">
        <v>34</v>
      </c>
      <c r="G1605" t="s">
        <v>460</v>
      </c>
      <c r="H1605" t="s">
        <v>461</v>
      </c>
      <c r="I1605" t="s">
        <v>459</v>
      </c>
      <c r="J1605">
        <v>2</v>
      </c>
      <c r="K1605">
        <v>2</v>
      </c>
      <c r="L1605">
        <v>385.37037040000001</v>
      </c>
      <c r="M1605">
        <v>358.3944444</v>
      </c>
      <c r="N1605">
        <v>412.34629630000001</v>
      </c>
      <c r="AP1605">
        <v>36</v>
      </c>
      <c r="AQ1605">
        <v>200</v>
      </c>
      <c r="AT1605">
        <v>1</v>
      </c>
      <c r="AU1605">
        <v>1</v>
      </c>
      <c r="AV1605">
        <v>1</v>
      </c>
      <c r="BC1605">
        <v>2</v>
      </c>
      <c r="BD1605">
        <v>112</v>
      </c>
      <c r="BE1605">
        <v>0.02</v>
      </c>
      <c r="BF1605">
        <v>1.7999999999999999E-2</v>
      </c>
      <c r="BG1605">
        <v>1</v>
      </c>
      <c r="BH1605">
        <v>0</v>
      </c>
      <c r="BI1605">
        <v>0.3</v>
      </c>
      <c r="BL1605" t="s">
        <v>164</v>
      </c>
      <c r="BM1605" t="s">
        <v>164</v>
      </c>
      <c r="BP1605">
        <v>14</v>
      </c>
    </row>
    <row r="1606" spans="1:68" hidden="1" x14ac:dyDescent="0.2">
      <c r="A1606">
        <v>2021</v>
      </c>
      <c r="B1606">
        <v>4</v>
      </c>
      <c r="C1606" s="260">
        <v>44293</v>
      </c>
      <c r="D1606">
        <v>214</v>
      </c>
      <c r="E1606">
        <v>142</v>
      </c>
      <c r="F1606">
        <v>47</v>
      </c>
      <c r="G1606" t="s">
        <v>258</v>
      </c>
      <c r="H1606" t="s">
        <v>259</v>
      </c>
      <c r="I1606" t="s">
        <v>203</v>
      </c>
      <c r="J1606">
        <v>4</v>
      </c>
      <c r="K1606">
        <v>1</v>
      </c>
      <c r="L1606">
        <v>351</v>
      </c>
      <c r="M1606">
        <v>326.43</v>
      </c>
      <c r="N1606">
        <v>375.57</v>
      </c>
      <c r="AP1606">
        <v>68</v>
      </c>
      <c r="AQ1606">
        <v>212</v>
      </c>
      <c r="BD1606">
        <v>56</v>
      </c>
      <c r="BE1606">
        <v>0.02</v>
      </c>
      <c r="BI1606">
        <v>0.2</v>
      </c>
      <c r="BL1606" t="s">
        <v>181</v>
      </c>
      <c r="BM1606" t="s">
        <v>199</v>
      </c>
      <c r="BN1606" t="s">
        <v>260</v>
      </c>
      <c r="BP1606">
        <v>14</v>
      </c>
    </row>
    <row r="1607" spans="1:68" hidden="1" x14ac:dyDescent="0.2">
      <c r="A1607">
        <v>2021</v>
      </c>
      <c r="B1607">
        <v>4</v>
      </c>
      <c r="C1607" s="260">
        <v>44294</v>
      </c>
      <c r="D1607">
        <v>395</v>
      </c>
      <c r="E1607">
        <v>607</v>
      </c>
      <c r="F1607">
        <v>2</v>
      </c>
      <c r="G1607" t="s">
        <v>284</v>
      </c>
      <c r="H1607" t="s">
        <v>285</v>
      </c>
      <c r="I1607" t="s">
        <v>163</v>
      </c>
      <c r="J1607">
        <v>3</v>
      </c>
      <c r="K1607">
        <v>3</v>
      </c>
      <c r="L1607">
        <v>120</v>
      </c>
      <c r="M1607">
        <v>111.6</v>
      </c>
      <c r="N1607">
        <v>128.4</v>
      </c>
      <c r="U1607">
        <v>118</v>
      </c>
      <c r="W1607">
        <v>112</v>
      </c>
      <c r="X1607">
        <v>113</v>
      </c>
      <c r="Y1607">
        <v>115</v>
      </c>
      <c r="Z1607">
        <v>112</v>
      </c>
      <c r="AF1607">
        <v>123</v>
      </c>
      <c r="AG1607">
        <v>118</v>
      </c>
      <c r="AH1607">
        <v>132</v>
      </c>
      <c r="AI1607">
        <v>113</v>
      </c>
      <c r="AJ1607">
        <v>116</v>
      </c>
      <c r="AK1607">
        <v>120</v>
      </c>
      <c r="AL1607">
        <v>123</v>
      </c>
      <c r="AN1607">
        <v>118.1</v>
      </c>
      <c r="AP1607">
        <v>90</v>
      </c>
      <c r="AQ1607">
        <v>120</v>
      </c>
      <c r="AR1607">
        <v>92</v>
      </c>
      <c r="AS1607">
        <v>118</v>
      </c>
      <c r="AT1607">
        <v>8</v>
      </c>
      <c r="AU1607">
        <v>6</v>
      </c>
      <c r="AV1607">
        <v>5</v>
      </c>
      <c r="BC1607">
        <v>19</v>
      </c>
      <c r="BD1607">
        <v>2107</v>
      </c>
      <c r="BE1607">
        <v>1.4999999999999999E-2</v>
      </c>
      <c r="BF1607">
        <v>8.9999999999999993E-3</v>
      </c>
      <c r="BG1607">
        <v>1</v>
      </c>
      <c r="BH1607">
        <v>0.2</v>
      </c>
      <c r="BI1607">
        <v>17.600000000000001</v>
      </c>
      <c r="BJ1607">
        <v>2.2000000000000002</v>
      </c>
      <c r="BK1607">
        <v>248.8</v>
      </c>
      <c r="BL1607" t="s">
        <v>286</v>
      </c>
      <c r="BM1607" t="s">
        <v>286</v>
      </c>
      <c r="BP1607">
        <v>14</v>
      </c>
    </row>
    <row r="1608" spans="1:68" hidden="1" x14ac:dyDescent="0.2">
      <c r="A1608">
        <v>2021</v>
      </c>
      <c r="B1608">
        <v>4</v>
      </c>
      <c r="C1608" s="260">
        <v>44294</v>
      </c>
      <c r="D1608">
        <v>395</v>
      </c>
      <c r="E1608">
        <v>608</v>
      </c>
      <c r="F1608">
        <v>2</v>
      </c>
      <c r="G1608" t="s">
        <v>287</v>
      </c>
      <c r="H1608" t="s">
        <v>288</v>
      </c>
      <c r="I1608" t="s">
        <v>163</v>
      </c>
      <c r="J1608">
        <v>3</v>
      </c>
      <c r="K1608">
        <v>3</v>
      </c>
      <c r="L1608">
        <v>110</v>
      </c>
      <c r="M1608">
        <v>102.3</v>
      </c>
      <c r="N1608">
        <v>117.7</v>
      </c>
      <c r="U1608">
        <v>103</v>
      </c>
      <c r="W1608">
        <v>96</v>
      </c>
      <c r="X1608">
        <v>113</v>
      </c>
      <c r="Y1608">
        <v>115</v>
      </c>
      <c r="Z1608">
        <v>112</v>
      </c>
      <c r="AF1608">
        <v>100</v>
      </c>
      <c r="AG1608">
        <v>106</v>
      </c>
      <c r="AH1608">
        <v>117</v>
      </c>
      <c r="AI1608">
        <v>113</v>
      </c>
      <c r="AJ1608">
        <v>112</v>
      </c>
      <c r="AK1608">
        <v>120</v>
      </c>
      <c r="AL1608">
        <v>123</v>
      </c>
      <c r="AN1608">
        <v>107.4</v>
      </c>
      <c r="AP1608">
        <v>90</v>
      </c>
      <c r="AQ1608">
        <v>120</v>
      </c>
      <c r="AR1608">
        <v>92</v>
      </c>
      <c r="AS1608">
        <v>118</v>
      </c>
      <c r="AT1608">
        <v>6</v>
      </c>
      <c r="AU1608">
        <v>4</v>
      </c>
      <c r="AV1608">
        <v>8</v>
      </c>
      <c r="BC1608">
        <v>18</v>
      </c>
      <c r="BD1608">
        <v>2106</v>
      </c>
      <c r="BE1608">
        <v>1.4999999999999999E-2</v>
      </c>
      <c r="BF1608">
        <v>8.9999999999999993E-3</v>
      </c>
      <c r="BG1608">
        <v>1</v>
      </c>
      <c r="BH1608">
        <v>0.2</v>
      </c>
      <c r="BI1608">
        <v>19.100000000000001</v>
      </c>
      <c r="BJ1608">
        <v>1.9</v>
      </c>
      <c r="BK1608">
        <v>226.2</v>
      </c>
      <c r="BL1608" t="s">
        <v>286</v>
      </c>
      <c r="BM1608" t="s">
        <v>286</v>
      </c>
      <c r="BP1608">
        <v>14</v>
      </c>
    </row>
    <row r="1609" spans="1:68" hidden="1" x14ac:dyDescent="0.2">
      <c r="A1609">
        <v>2021</v>
      </c>
      <c r="B1609">
        <v>4</v>
      </c>
      <c r="C1609" s="260">
        <v>44294</v>
      </c>
      <c r="D1609">
        <v>395</v>
      </c>
      <c r="E1609">
        <v>609</v>
      </c>
      <c r="F1609">
        <v>2</v>
      </c>
      <c r="G1609" t="s">
        <v>289</v>
      </c>
      <c r="H1609" t="s">
        <v>290</v>
      </c>
      <c r="I1609" t="s">
        <v>163</v>
      </c>
      <c r="J1609">
        <v>3</v>
      </c>
      <c r="K1609">
        <v>3</v>
      </c>
      <c r="L1609">
        <v>50</v>
      </c>
      <c r="M1609">
        <v>46.5</v>
      </c>
      <c r="N1609">
        <v>53.5</v>
      </c>
      <c r="U1609">
        <v>49</v>
      </c>
      <c r="W1609">
        <v>51</v>
      </c>
      <c r="X1609">
        <v>56</v>
      </c>
      <c r="Y1609">
        <v>115</v>
      </c>
      <c r="Z1609">
        <v>112</v>
      </c>
      <c r="AF1609">
        <v>53</v>
      </c>
      <c r="AG1609">
        <v>49</v>
      </c>
      <c r="AH1609">
        <v>58</v>
      </c>
      <c r="AI1609">
        <v>50</v>
      </c>
      <c r="AJ1609">
        <v>52</v>
      </c>
      <c r="AK1609">
        <v>120</v>
      </c>
      <c r="AL1609">
        <v>123</v>
      </c>
      <c r="AN1609">
        <v>52.3</v>
      </c>
      <c r="AP1609">
        <v>90</v>
      </c>
      <c r="AQ1609">
        <v>120</v>
      </c>
      <c r="AR1609">
        <v>92</v>
      </c>
      <c r="AS1609">
        <v>118</v>
      </c>
      <c r="AT1609">
        <v>14</v>
      </c>
      <c r="AU1609">
        <v>4</v>
      </c>
      <c r="AV1609">
        <v>5</v>
      </c>
      <c r="BC1609">
        <v>23</v>
      </c>
      <c r="BD1609">
        <v>2111</v>
      </c>
      <c r="BE1609">
        <v>1.4999999999999999E-2</v>
      </c>
      <c r="BF1609">
        <v>1.0999999999999999E-2</v>
      </c>
      <c r="BG1609">
        <v>1</v>
      </c>
      <c r="BH1609">
        <v>0.5</v>
      </c>
      <c r="BI1609">
        <v>42.2</v>
      </c>
      <c r="BJ1609">
        <v>1.2</v>
      </c>
      <c r="BK1609">
        <v>110.4</v>
      </c>
      <c r="BL1609" t="s">
        <v>286</v>
      </c>
      <c r="BM1609" t="s">
        <v>286</v>
      </c>
      <c r="BP1609">
        <v>14</v>
      </c>
    </row>
    <row r="1610" spans="1:68" hidden="1" x14ac:dyDescent="0.2">
      <c r="A1610">
        <v>2021</v>
      </c>
      <c r="B1610">
        <v>4</v>
      </c>
      <c r="C1610" s="260">
        <v>44294</v>
      </c>
      <c r="D1610">
        <v>405</v>
      </c>
      <c r="E1610">
        <v>619</v>
      </c>
      <c r="F1610">
        <v>2</v>
      </c>
      <c r="G1610" t="s">
        <v>291</v>
      </c>
      <c r="H1610" t="s">
        <v>292</v>
      </c>
      <c r="I1610" t="s">
        <v>163</v>
      </c>
      <c r="J1610">
        <v>1</v>
      </c>
      <c r="K1610">
        <v>5</v>
      </c>
      <c r="L1610">
        <v>420</v>
      </c>
      <c r="M1610">
        <v>385.98</v>
      </c>
      <c r="N1610">
        <v>454.02</v>
      </c>
      <c r="AF1610">
        <v>435</v>
      </c>
      <c r="AG1610">
        <v>443</v>
      </c>
      <c r="AH1610">
        <v>450</v>
      </c>
      <c r="AI1610">
        <v>459</v>
      </c>
      <c r="AJ1610">
        <v>449</v>
      </c>
      <c r="AK1610">
        <v>148</v>
      </c>
      <c r="AL1610">
        <v>145</v>
      </c>
      <c r="AN1610">
        <v>447.2</v>
      </c>
      <c r="AP1610">
        <v>18</v>
      </c>
      <c r="AQ1610">
        <v>200</v>
      </c>
      <c r="AR1610">
        <v>25</v>
      </c>
      <c r="AS1610">
        <v>147</v>
      </c>
      <c r="AT1610">
        <v>2</v>
      </c>
      <c r="AV1610">
        <v>2</v>
      </c>
      <c r="BC1610">
        <v>4</v>
      </c>
      <c r="BD1610">
        <v>244</v>
      </c>
      <c r="BE1610">
        <v>1.4999999999999999E-2</v>
      </c>
      <c r="BF1610">
        <v>1.6E-2</v>
      </c>
      <c r="BH1610">
        <v>0</v>
      </c>
      <c r="BI1610">
        <v>0.6</v>
      </c>
      <c r="BJ1610">
        <v>1.8</v>
      </c>
      <c r="BK1610">
        <v>109.1</v>
      </c>
      <c r="BL1610" t="s">
        <v>181</v>
      </c>
      <c r="BM1610" t="s">
        <v>182</v>
      </c>
      <c r="BN1610" t="s">
        <v>293</v>
      </c>
      <c r="BP1610">
        <v>14</v>
      </c>
    </row>
    <row r="1611" spans="1:68" hidden="1" x14ac:dyDescent="0.2">
      <c r="A1611">
        <v>2021</v>
      </c>
      <c r="B1611">
        <v>4</v>
      </c>
      <c r="C1611" s="260">
        <v>44294</v>
      </c>
      <c r="D1611">
        <v>405</v>
      </c>
      <c r="E1611">
        <v>620</v>
      </c>
      <c r="F1611">
        <v>2</v>
      </c>
      <c r="G1611" t="s">
        <v>294</v>
      </c>
      <c r="H1611" t="s">
        <v>295</v>
      </c>
      <c r="I1611" t="s">
        <v>163</v>
      </c>
      <c r="J1611">
        <v>1</v>
      </c>
      <c r="K1611">
        <v>5</v>
      </c>
      <c r="L1611">
        <v>233</v>
      </c>
      <c r="M1611">
        <v>214.01050000000001</v>
      </c>
      <c r="N1611">
        <v>251.98949999999999</v>
      </c>
      <c r="AF1611">
        <v>218</v>
      </c>
      <c r="AG1611">
        <v>215</v>
      </c>
      <c r="AH1611">
        <v>245</v>
      </c>
      <c r="AI1611">
        <v>258</v>
      </c>
      <c r="AJ1611">
        <v>250</v>
      </c>
      <c r="AK1611">
        <v>148</v>
      </c>
      <c r="AL1611">
        <v>145</v>
      </c>
      <c r="AN1611">
        <v>237.2</v>
      </c>
      <c r="AP1611">
        <v>18</v>
      </c>
      <c r="AQ1611">
        <v>200</v>
      </c>
      <c r="AR1611">
        <v>25</v>
      </c>
      <c r="AS1611">
        <v>147</v>
      </c>
      <c r="AT1611">
        <v>1</v>
      </c>
      <c r="AV1611">
        <v>3</v>
      </c>
      <c r="BC1611">
        <v>4</v>
      </c>
      <c r="BD1611">
        <v>244</v>
      </c>
      <c r="BE1611">
        <v>1.4999999999999999E-2</v>
      </c>
      <c r="BF1611">
        <v>1.6E-2</v>
      </c>
      <c r="BH1611">
        <v>0</v>
      </c>
      <c r="BI1611">
        <v>1</v>
      </c>
      <c r="BJ1611">
        <v>0.9</v>
      </c>
      <c r="BK1611">
        <v>57.9</v>
      </c>
      <c r="BL1611" t="s">
        <v>181</v>
      </c>
      <c r="BM1611" t="s">
        <v>182</v>
      </c>
      <c r="BN1611" t="s">
        <v>229</v>
      </c>
      <c r="BP1611">
        <v>14</v>
      </c>
    </row>
    <row r="1612" spans="1:68" hidden="1" x14ac:dyDescent="0.2">
      <c r="A1612">
        <v>2021</v>
      </c>
      <c r="B1612">
        <v>4</v>
      </c>
      <c r="C1612" s="260">
        <v>44294</v>
      </c>
      <c r="D1612">
        <v>405</v>
      </c>
      <c r="E1612">
        <v>621</v>
      </c>
      <c r="F1612">
        <v>2</v>
      </c>
      <c r="G1612" t="s">
        <v>296</v>
      </c>
      <c r="H1612" t="s">
        <v>297</v>
      </c>
      <c r="I1612" t="s">
        <v>163</v>
      </c>
      <c r="J1612">
        <v>1</v>
      </c>
      <c r="K1612">
        <v>5</v>
      </c>
      <c r="L1612">
        <v>191.5</v>
      </c>
      <c r="M1612">
        <v>175.98849999999999</v>
      </c>
      <c r="N1612">
        <v>207.01150000000001</v>
      </c>
      <c r="AF1612">
        <v>203</v>
      </c>
      <c r="AG1612">
        <v>208</v>
      </c>
      <c r="AH1612">
        <v>201</v>
      </c>
      <c r="AI1612">
        <v>213</v>
      </c>
      <c r="AJ1612">
        <v>200</v>
      </c>
      <c r="AK1612">
        <v>148</v>
      </c>
      <c r="AL1612">
        <v>145</v>
      </c>
      <c r="AN1612">
        <v>205</v>
      </c>
      <c r="AP1612">
        <v>18</v>
      </c>
      <c r="AQ1612">
        <v>200</v>
      </c>
      <c r="AR1612">
        <v>25</v>
      </c>
      <c r="AS1612">
        <v>147</v>
      </c>
      <c r="AT1612">
        <v>3</v>
      </c>
      <c r="AV1612">
        <v>2</v>
      </c>
      <c r="BC1612">
        <v>5</v>
      </c>
      <c r="BD1612">
        <v>245</v>
      </c>
      <c r="BE1612">
        <v>1.4999999999999999E-2</v>
      </c>
      <c r="BF1612">
        <v>0.02</v>
      </c>
      <c r="BH1612">
        <v>0</v>
      </c>
      <c r="BI1612">
        <v>1.3</v>
      </c>
      <c r="BJ1612">
        <v>1</v>
      </c>
      <c r="BK1612">
        <v>50.2</v>
      </c>
      <c r="BL1612" t="s">
        <v>181</v>
      </c>
      <c r="BM1612" t="s">
        <v>182</v>
      </c>
      <c r="BN1612" t="s">
        <v>229</v>
      </c>
      <c r="BP1612">
        <v>14</v>
      </c>
    </row>
    <row r="1613" spans="1:68" hidden="1" x14ac:dyDescent="0.2">
      <c r="A1613">
        <v>2021</v>
      </c>
      <c r="B1613">
        <v>4</v>
      </c>
      <c r="C1613" s="260">
        <v>44294</v>
      </c>
      <c r="D1613">
        <v>405</v>
      </c>
      <c r="E1613">
        <v>622</v>
      </c>
      <c r="F1613">
        <v>2</v>
      </c>
      <c r="G1613" t="s">
        <v>298</v>
      </c>
      <c r="H1613" t="s">
        <v>299</v>
      </c>
      <c r="I1613" t="s">
        <v>163</v>
      </c>
      <c r="J1613">
        <v>1</v>
      </c>
      <c r="K1613">
        <v>5</v>
      </c>
      <c r="L1613">
        <v>187</v>
      </c>
      <c r="M1613">
        <v>172.41399999999999</v>
      </c>
      <c r="N1613">
        <v>201.58600000000001</v>
      </c>
      <c r="AF1613">
        <v>199</v>
      </c>
      <c r="AG1613">
        <v>202</v>
      </c>
      <c r="AH1613">
        <v>199</v>
      </c>
      <c r="AI1613">
        <v>213</v>
      </c>
      <c r="AJ1613">
        <v>185</v>
      </c>
      <c r="AK1613">
        <v>148</v>
      </c>
      <c r="AL1613">
        <v>145</v>
      </c>
      <c r="AN1613">
        <v>199.6</v>
      </c>
      <c r="AP1613">
        <v>18</v>
      </c>
      <c r="AQ1613">
        <v>200</v>
      </c>
      <c r="AR1613">
        <v>25</v>
      </c>
      <c r="AS1613">
        <v>147</v>
      </c>
      <c r="AT1613">
        <v>2</v>
      </c>
      <c r="AV1613">
        <v>3</v>
      </c>
      <c r="BC1613">
        <v>5</v>
      </c>
      <c r="BD1613">
        <v>245</v>
      </c>
      <c r="BE1613">
        <v>1.4999999999999999E-2</v>
      </c>
      <c r="BF1613">
        <v>0.02</v>
      </c>
      <c r="BH1613">
        <v>0</v>
      </c>
      <c r="BI1613">
        <v>1.3</v>
      </c>
      <c r="BJ1613">
        <v>1</v>
      </c>
      <c r="BK1613">
        <v>48.9</v>
      </c>
      <c r="BL1613" t="s">
        <v>181</v>
      </c>
      <c r="BM1613" t="s">
        <v>182</v>
      </c>
      <c r="BN1613" t="s">
        <v>229</v>
      </c>
      <c r="BP1613">
        <v>14</v>
      </c>
    </row>
    <row r="1614" spans="1:68" hidden="1" x14ac:dyDescent="0.2">
      <c r="A1614">
        <v>2021</v>
      </c>
      <c r="B1614">
        <v>4</v>
      </c>
      <c r="C1614" s="260">
        <v>44294</v>
      </c>
      <c r="D1614">
        <v>406</v>
      </c>
      <c r="E1614">
        <v>623</v>
      </c>
      <c r="F1614">
        <v>2</v>
      </c>
      <c r="G1614" t="s">
        <v>224</v>
      </c>
      <c r="H1614" t="s">
        <v>225</v>
      </c>
      <c r="I1614" t="s">
        <v>163</v>
      </c>
      <c r="J1614">
        <v>1</v>
      </c>
      <c r="K1614">
        <v>5</v>
      </c>
      <c r="L1614">
        <v>599</v>
      </c>
      <c r="M1614">
        <v>551.02009999999996</v>
      </c>
      <c r="N1614">
        <v>646.97990000000004</v>
      </c>
      <c r="W1614">
        <v>596</v>
      </c>
      <c r="X1614">
        <v>615</v>
      </c>
      <c r="Z1614">
        <v>140</v>
      </c>
      <c r="AF1614">
        <v>582</v>
      </c>
      <c r="AG1614">
        <v>589</v>
      </c>
      <c r="AH1614">
        <v>650</v>
      </c>
      <c r="AI1614">
        <v>630</v>
      </c>
      <c r="AJ1614">
        <v>622</v>
      </c>
      <c r="AK1614">
        <v>140</v>
      </c>
      <c r="AL1614">
        <v>135</v>
      </c>
      <c r="AN1614">
        <v>612</v>
      </c>
      <c r="AP1614">
        <v>18</v>
      </c>
      <c r="AQ1614">
        <v>200</v>
      </c>
      <c r="AR1614">
        <v>26</v>
      </c>
      <c r="AS1614">
        <v>138</v>
      </c>
      <c r="AT1614">
        <v>3</v>
      </c>
      <c r="AU1614">
        <v>1</v>
      </c>
      <c r="AV1614">
        <v>2</v>
      </c>
      <c r="BC1614">
        <v>6</v>
      </c>
      <c r="BD1614">
        <v>366</v>
      </c>
      <c r="BE1614">
        <v>1.4999999999999999E-2</v>
      </c>
      <c r="BF1614">
        <v>1.6E-2</v>
      </c>
      <c r="BH1614">
        <v>0</v>
      </c>
      <c r="BI1614">
        <v>0.6</v>
      </c>
      <c r="BJ1614">
        <v>3.7</v>
      </c>
      <c r="BK1614">
        <v>224</v>
      </c>
      <c r="BL1614" t="s">
        <v>181</v>
      </c>
      <c r="BM1614" t="s">
        <v>182</v>
      </c>
      <c r="BN1614" t="s">
        <v>226</v>
      </c>
      <c r="BP1614">
        <v>14</v>
      </c>
    </row>
    <row r="1615" spans="1:68" hidden="1" x14ac:dyDescent="0.2">
      <c r="A1615">
        <v>2021</v>
      </c>
      <c r="B1615">
        <v>4</v>
      </c>
      <c r="C1615" s="260">
        <v>44294</v>
      </c>
      <c r="D1615">
        <v>406</v>
      </c>
      <c r="E1615">
        <v>624</v>
      </c>
      <c r="F1615">
        <v>2</v>
      </c>
      <c r="G1615" t="s">
        <v>227</v>
      </c>
      <c r="H1615" t="s">
        <v>228</v>
      </c>
      <c r="I1615" t="s">
        <v>163</v>
      </c>
      <c r="J1615">
        <v>1</v>
      </c>
      <c r="K1615">
        <v>5</v>
      </c>
      <c r="L1615">
        <v>374</v>
      </c>
      <c r="M1615">
        <v>344.04259999999999</v>
      </c>
      <c r="N1615">
        <v>403.95740000000001</v>
      </c>
      <c r="W1615">
        <v>422</v>
      </c>
      <c r="X1615">
        <v>435</v>
      </c>
      <c r="Z1615">
        <v>140</v>
      </c>
      <c r="AF1615">
        <v>347</v>
      </c>
      <c r="AG1615">
        <v>349</v>
      </c>
      <c r="AH1615">
        <v>410</v>
      </c>
      <c r="AI1615">
        <v>400</v>
      </c>
      <c r="AJ1615">
        <v>395</v>
      </c>
      <c r="AK1615">
        <v>140</v>
      </c>
      <c r="AL1615">
        <v>135</v>
      </c>
      <c r="AN1615">
        <v>394</v>
      </c>
      <c r="AP1615">
        <v>18</v>
      </c>
      <c r="AQ1615">
        <v>200</v>
      </c>
      <c r="AR1615">
        <v>26</v>
      </c>
      <c r="AS1615">
        <v>138</v>
      </c>
      <c r="AT1615">
        <v>3</v>
      </c>
      <c r="AU1615">
        <v>1</v>
      </c>
      <c r="AV1615">
        <v>3</v>
      </c>
      <c r="BC1615">
        <v>7</v>
      </c>
      <c r="BD1615">
        <v>367</v>
      </c>
      <c r="BE1615">
        <v>1.4999999999999999E-2</v>
      </c>
      <c r="BF1615">
        <v>1.9E-2</v>
      </c>
      <c r="BH1615">
        <v>0</v>
      </c>
      <c r="BI1615">
        <v>1</v>
      </c>
      <c r="BJ1615">
        <v>2.8</v>
      </c>
      <c r="BK1615">
        <v>144.6</v>
      </c>
      <c r="BL1615" t="s">
        <v>181</v>
      </c>
      <c r="BM1615" t="s">
        <v>182</v>
      </c>
      <c r="BN1615" t="s">
        <v>229</v>
      </c>
      <c r="BP1615">
        <v>14</v>
      </c>
    </row>
    <row r="1616" spans="1:68" hidden="1" x14ac:dyDescent="0.2">
      <c r="A1616">
        <v>2021</v>
      </c>
      <c r="B1616">
        <v>4</v>
      </c>
      <c r="C1616" s="260">
        <v>44294</v>
      </c>
      <c r="D1616">
        <v>406</v>
      </c>
      <c r="E1616">
        <v>625</v>
      </c>
      <c r="F1616">
        <v>2</v>
      </c>
      <c r="G1616" t="s">
        <v>230</v>
      </c>
      <c r="H1616" t="s">
        <v>231</v>
      </c>
      <c r="I1616" t="s">
        <v>163</v>
      </c>
      <c r="J1616">
        <v>1</v>
      </c>
      <c r="K1616">
        <v>5</v>
      </c>
      <c r="L1616">
        <v>140</v>
      </c>
      <c r="M1616">
        <v>129.01</v>
      </c>
      <c r="N1616">
        <v>150.99</v>
      </c>
      <c r="W1616">
        <v>142</v>
      </c>
      <c r="X1616">
        <v>142</v>
      </c>
      <c r="Z1616">
        <v>140</v>
      </c>
      <c r="AF1616">
        <v>130</v>
      </c>
      <c r="AG1616">
        <v>138</v>
      </c>
      <c r="AH1616">
        <v>153</v>
      </c>
      <c r="AI1616">
        <v>150</v>
      </c>
      <c r="AJ1616">
        <v>143</v>
      </c>
      <c r="AK1616">
        <v>140</v>
      </c>
      <c r="AL1616">
        <v>135</v>
      </c>
      <c r="AN1616">
        <v>142.6</v>
      </c>
      <c r="AP1616">
        <v>18</v>
      </c>
      <c r="AQ1616">
        <v>200</v>
      </c>
      <c r="AR1616">
        <v>26</v>
      </c>
      <c r="AS1616">
        <v>138</v>
      </c>
      <c r="AT1616">
        <v>5</v>
      </c>
      <c r="AU1616">
        <v>1</v>
      </c>
      <c r="AV1616">
        <v>5</v>
      </c>
      <c r="BC1616">
        <v>11</v>
      </c>
      <c r="BD1616">
        <v>371</v>
      </c>
      <c r="BE1616">
        <v>1.4999999999999999E-2</v>
      </c>
      <c r="BF1616">
        <v>0.03</v>
      </c>
      <c r="BH1616">
        <v>0.1</v>
      </c>
      <c r="BI1616">
        <v>2.7</v>
      </c>
      <c r="BJ1616">
        <v>1.6</v>
      </c>
      <c r="BK1616">
        <v>52.9</v>
      </c>
      <c r="BL1616" t="s">
        <v>181</v>
      </c>
      <c r="BM1616" t="s">
        <v>182</v>
      </c>
      <c r="BN1616" t="s">
        <v>229</v>
      </c>
      <c r="BP1616">
        <v>14</v>
      </c>
    </row>
    <row r="1617" spans="1:68" hidden="1" x14ac:dyDescent="0.2">
      <c r="A1617">
        <v>2021</v>
      </c>
      <c r="B1617">
        <v>4</v>
      </c>
      <c r="C1617" s="260">
        <v>44294</v>
      </c>
      <c r="D1617">
        <v>406</v>
      </c>
      <c r="E1617">
        <v>626</v>
      </c>
      <c r="F1617">
        <v>2</v>
      </c>
      <c r="G1617" t="s">
        <v>232</v>
      </c>
      <c r="H1617" t="s">
        <v>233</v>
      </c>
      <c r="I1617" t="s">
        <v>163</v>
      </c>
      <c r="J1617">
        <v>1</v>
      </c>
      <c r="K1617">
        <v>5</v>
      </c>
      <c r="L1617">
        <v>276</v>
      </c>
      <c r="M1617">
        <v>254.05799999999999</v>
      </c>
      <c r="N1617">
        <v>297.94200000000001</v>
      </c>
      <c r="W1617">
        <v>135</v>
      </c>
      <c r="X1617">
        <v>147</v>
      </c>
      <c r="Z1617">
        <v>140</v>
      </c>
      <c r="AF1617">
        <v>127</v>
      </c>
      <c r="AG1617">
        <v>132</v>
      </c>
      <c r="AH1617">
        <v>158</v>
      </c>
      <c r="AI1617">
        <v>135</v>
      </c>
      <c r="AJ1617">
        <v>138</v>
      </c>
      <c r="AK1617">
        <v>140</v>
      </c>
      <c r="AL1617">
        <v>135</v>
      </c>
      <c r="AN1617">
        <v>138.9</v>
      </c>
      <c r="AP1617">
        <v>18</v>
      </c>
      <c r="AQ1617">
        <v>200</v>
      </c>
      <c r="AR1617">
        <v>26</v>
      </c>
      <c r="AS1617">
        <v>138</v>
      </c>
      <c r="AT1617">
        <v>2</v>
      </c>
      <c r="AU1617">
        <v>0</v>
      </c>
      <c r="AV1617">
        <v>1</v>
      </c>
      <c r="BC1617">
        <v>3</v>
      </c>
      <c r="BD1617">
        <v>363</v>
      </c>
      <c r="BE1617">
        <v>1.4999999999999999E-2</v>
      </c>
      <c r="BF1617">
        <v>8.0000000000000002E-3</v>
      </c>
      <c r="BG1617">
        <v>1</v>
      </c>
      <c r="BH1617">
        <v>0</v>
      </c>
      <c r="BI1617">
        <v>1.3</v>
      </c>
      <c r="BJ1617">
        <v>0.4</v>
      </c>
      <c r="BK1617">
        <v>50.4</v>
      </c>
      <c r="BL1617" t="s">
        <v>181</v>
      </c>
      <c r="BM1617" t="s">
        <v>182</v>
      </c>
      <c r="BN1617" t="s">
        <v>229</v>
      </c>
      <c r="BP1617">
        <v>14</v>
      </c>
    </row>
    <row r="1618" spans="1:68" hidden="1" x14ac:dyDescent="0.2">
      <c r="A1618">
        <v>2021</v>
      </c>
      <c r="B1618">
        <v>4</v>
      </c>
      <c r="C1618" s="260">
        <v>44294</v>
      </c>
      <c r="D1618">
        <v>212</v>
      </c>
      <c r="E1618">
        <v>140</v>
      </c>
      <c r="F1618">
        <v>3</v>
      </c>
      <c r="G1618" t="s">
        <v>211</v>
      </c>
      <c r="H1618" t="s">
        <v>212</v>
      </c>
      <c r="I1618" t="s">
        <v>163</v>
      </c>
      <c r="J1618">
        <v>2</v>
      </c>
      <c r="K1618">
        <v>2</v>
      </c>
      <c r="L1618">
        <v>485</v>
      </c>
      <c r="M1618">
        <v>451.05</v>
      </c>
      <c r="N1618">
        <v>518.95000000000005</v>
      </c>
      <c r="AP1618">
        <v>60</v>
      </c>
      <c r="AQ1618">
        <v>120</v>
      </c>
      <c r="AT1618">
        <v>2</v>
      </c>
      <c r="AU1618">
        <v>1</v>
      </c>
      <c r="AV1618">
        <v>1</v>
      </c>
      <c r="BC1618">
        <v>4</v>
      </c>
      <c r="BD1618">
        <v>144</v>
      </c>
      <c r="BE1618">
        <v>1.4999999999999999E-2</v>
      </c>
      <c r="BF1618">
        <v>2.8000000000000001E-2</v>
      </c>
      <c r="BH1618">
        <v>0</v>
      </c>
      <c r="BI1618">
        <v>0.3</v>
      </c>
      <c r="BL1618" t="s">
        <v>181</v>
      </c>
      <c r="BM1618" t="s">
        <v>199</v>
      </c>
      <c r="BN1618" t="s">
        <v>213</v>
      </c>
      <c r="BP1618">
        <v>14</v>
      </c>
    </row>
    <row r="1619" spans="1:68" hidden="1" x14ac:dyDescent="0.2">
      <c r="A1619">
        <v>2021</v>
      </c>
      <c r="B1619">
        <v>4</v>
      </c>
      <c r="C1619" s="260">
        <v>44294</v>
      </c>
      <c r="D1619">
        <v>212</v>
      </c>
      <c r="E1619">
        <v>178</v>
      </c>
      <c r="F1619">
        <v>3</v>
      </c>
      <c r="G1619" t="s">
        <v>214</v>
      </c>
      <c r="H1619" t="s">
        <v>215</v>
      </c>
      <c r="I1619" t="s">
        <v>163</v>
      </c>
      <c r="J1619">
        <v>2</v>
      </c>
      <c r="K1619">
        <v>2</v>
      </c>
      <c r="L1619">
        <v>50</v>
      </c>
      <c r="M1619">
        <v>46.5</v>
      </c>
      <c r="N1619">
        <v>53.5</v>
      </c>
      <c r="AP1619">
        <v>60</v>
      </c>
      <c r="AQ1619">
        <v>120</v>
      </c>
      <c r="AT1619">
        <v>2</v>
      </c>
      <c r="AU1619">
        <v>2</v>
      </c>
      <c r="BC1619">
        <v>4</v>
      </c>
      <c r="BD1619">
        <v>144</v>
      </c>
      <c r="BE1619">
        <v>1.4999999999999999E-2</v>
      </c>
      <c r="BF1619">
        <v>2.8000000000000001E-2</v>
      </c>
      <c r="BH1619">
        <v>0.1</v>
      </c>
      <c r="BI1619">
        <v>2.9</v>
      </c>
      <c r="BL1619" t="s">
        <v>181</v>
      </c>
      <c r="BM1619" t="s">
        <v>199</v>
      </c>
      <c r="BN1619" t="s">
        <v>216</v>
      </c>
      <c r="BP1619">
        <v>14</v>
      </c>
    </row>
    <row r="1620" spans="1:68" hidden="1" x14ac:dyDescent="0.2">
      <c r="A1620">
        <v>2021</v>
      </c>
      <c r="B1620">
        <v>4</v>
      </c>
      <c r="C1620" s="260">
        <v>44294</v>
      </c>
      <c r="D1620">
        <v>407</v>
      </c>
      <c r="E1620">
        <v>627</v>
      </c>
      <c r="F1620">
        <v>4</v>
      </c>
      <c r="G1620" t="s">
        <v>349</v>
      </c>
      <c r="H1620" t="s">
        <v>350</v>
      </c>
      <c r="I1620" t="s">
        <v>163</v>
      </c>
      <c r="J1620">
        <v>1</v>
      </c>
      <c r="K1620">
        <v>5</v>
      </c>
      <c r="L1620">
        <v>418.5</v>
      </c>
      <c r="M1620">
        <v>384.97815000000003</v>
      </c>
      <c r="N1620">
        <v>452.02184999999997</v>
      </c>
      <c r="U1620">
        <v>423</v>
      </c>
      <c r="Y1620">
        <v>153</v>
      </c>
      <c r="AN1620">
        <v>423</v>
      </c>
      <c r="AP1620">
        <v>18</v>
      </c>
      <c r="AQ1620">
        <v>200</v>
      </c>
      <c r="AR1620">
        <v>24</v>
      </c>
      <c r="AS1620">
        <v>153</v>
      </c>
      <c r="AT1620">
        <v>2</v>
      </c>
      <c r="AU1620">
        <v>1</v>
      </c>
      <c r="AV1620">
        <v>1</v>
      </c>
      <c r="BC1620">
        <v>4</v>
      </c>
      <c r="BD1620">
        <v>124</v>
      </c>
      <c r="BE1620">
        <v>1.4999999999999999E-2</v>
      </c>
      <c r="BF1620">
        <v>3.2000000000000001E-2</v>
      </c>
      <c r="BH1620">
        <v>0</v>
      </c>
      <c r="BI1620">
        <v>0.3</v>
      </c>
      <c r="BJ1620">
        <v>1.7</v>
      </c>
      <c r="BK1620">
        <v>52.5</v>
      </c>
      <c r="BL1620" t="s">
        <v>181</v>
      </c>
      <c r="BM1620" t="s">
        <v>182</v>
      </c>
      <c r="BN1620" t="s">
        <v>351</v>
      </c>
      <c r="BP1620">
        <v>14</v>
      </c>
    </row>
    <row r="1621" spans="1:68" hidden="1" x14ac:dyDescent="0.2">
      <c r="A1621">
        <v>2021</v>
      </c>
      <c r="B1621">
        <v>4</v>
      </c>
      <c r="C1621" s="260">
        <v>44294</v>
      </c>
      <c r="D1621">
        <v>407</v>
      </c>
      <c r="E1621">
        <v>628</v>
      </c>
      <c r="F1621">
        <v>4</v>
      </c>
      <c r="G1621" t="s">
        <v>352</v>
      </c>
      <c r="H1621" t="s">
        <v>353</v>
      </c>
      <c r="I1621" t="s">
        <v>163</v>
      </c>
      <c r="J1621">
        <v>1</v>
      </c>
      <c r="K1621">
        <v>5</v>
      </c>
      <c r="L1621">
        <v>330</v>
      </c>
      <c r="M1621">
        <v>303.99599999999998</v>
      </c>
      <c r="N1621">
        <v>356.00400000000002</v>
      </c>
      <c r="U1621">
        <v>336</v>
      </c>
      <c r="Y1621">
        <v>153</v>
      </c>
      <c r="AN1621">
        <v>336</v>
      </c>
      <c r="AP1621">
        <v>18</v>
      </c>
      <c r="AQ1621">
        <v>200</v>
      </c>
      <c r="AR1621">
        <v>24</v>
      </c>
      <c r="AS1621">
        <v>153</v>
      </c>
      <c r="AT1621">
        <v>1</v>
      </c>
      <c r="AU1621">
        <v>1</v>
      </c>
      <c r="AV1621">
        <v>1</v>
      </c>
      <c r="BC1621">
        <v>3</v>
      </c>
      <c r="BD1621">
        <v>123</v>
      </c>
      <c r="BE1621">
        <v>1.4999999999999999E-2</v>
      </c>
      <c r="BF1621">
        <v>2.4E-2</v>
      </c>
      <c r="BH1621">
        <v>0</v>
      </c>
      <c r="BI1621">
        <v>0.4</v>
      </c>
      <c r="BJ1621">
        <v>1</v>
      </c>
      <c r="BK1621">
        <v>41.3</v>
      </c>
      <c r="BL1621" t="s">
        <v>181</v>
      </c>
      <c r="BM1621" t="s">
        <v>182</v>
      </c>
      <c r="BN1621" t="s">
        <v>229</v>
      </c>
      <c r="BP1621">
        <v>14</v>
      </c>
    </row>
    <row r="1622" spans="1:68" hidden="1" x14ac:dyDescent="0.2">
      <c r="A1622">
        <v>2021</v>
      </c>
      <c r="B1622">
        <v>4</v>
      </c>
      <c r="C1622" s="260">
        <v>44294</v>
      </c>
      <c r="D1622">
        <v>407</v>
      </c>
      <c r="E1622">
        <v>629</v>
      </c>
      <c r="F1622">
        <v>4</v>
      </c>
      <c r="G1622" t="s">
        <v>354</v>
      </c>
      <c r="H1622" t="s">
        <v>355</v>
      </c>
      <c r="I1622" t="s">
        <v>163</v>
      </c>
      <c r="J1622">
        <v>1</v>
      </c>
      <c r="K1622">
        <v>5</v>
      </c>
      <c r="L1622">
        <v>221</v>
      </c>
      <c r="M1622">
        <v>203.983</v>
      </c>
      <c r="N1622">
        <v>238.017</v>
      </c>
      <c r="U1622">
        <v>222</v>
      </c>
      <c r="Y1622">
        <v>153</v>
      </c>
      <c r="AN1622">
        <v>222</v>
      </c>
      <c r="AP1622">
        <v>18</v>
      </c>
      <c r="AQ1622">
        <v>200</v>
      </c>
      <c r="AR1622">
        <v>24</v>
      </c>
      <c r="AS1622">
        <v>153</v>
      </c>
      <c r="AT1622">
        <v>2</v>
      </c>
      <c r="AU1622">
        <v>1</v>
      </c>
      <c r="BC1622">
        <v>3</v>
      </c>
      <c r="BD1622">
        <v>123</v>
      </c>
      <c r="BE1622">
        <v>1.4999999999999999E-2</v>
      </c>
      <c r="BF1622">
        <v>2.4E-2</v>
      </c>
      <c r="BH1622">
        <v>0</v>
      </c>
      <c r="BI1622">
        <v>0.6</v>
      </c>
      <c r="BJ1622">
        <v>0.7</v>
      </c>
      <c r="BK1622">
        <v>27.3</v>
      </c>
      <c r="BL1622" t="s">
        <v>181</v>
      </c>
      <c r="BM1622" t="s">
        <v>182</v>
      </c>
      <c r="BN1622" t="s">
        <v>229</v>
      </c>
      <c r="BP1622">
        <v>14</v>
      </c>
    </row>
    <row r="1623" spans="1:68" hidden="1" x14ac:dyDescent="0.2">
      <c r="A1623">
        <v>2021</v>
      </c>
      <c r="B1623">
        <v>4</v>
      </c>
      <c r="C1623" s="260">
        <v>44294</v>
      </c>
      <c r="D1623">
        <v>407</v>
      </c>
      <c r="E1623">
        <v>630</v>
      </c>
      <c r="F1623">
        <v>4</v>
      </c>
      <c r="G1623" t="s">
        <v>356</v>
      </c>
      <c r="H1623" t="s">
        <v>357</v>
      </c>
      <c r="I1623" t="s">
        <v>163</v>
      </c>
      <c r="J1623">
        <v>1</v>
      </c>
      <c r="K1623">
        <v>5</v>
      </c>
      <c r="L1623">
        <v>214</v>
      </c>
      <c r="M1623">
        <v>197.84299999999999</v>
      </c>
      <c r="N1623">
        <v>230.15700000000001</v>
      </c>
      <c r="U1623">
        <v>146</v>
      </c>
      <c r="Y1623">
        <v>153</v>
      </c>
      <c r="AN1623">
        <v>146</v>
      </c>
      <c r="AP1623">
        <v>18</v>
      </c>
      <c r="AQ1623">
        <v>200</v>
      </c>
      <c r="AR1623">
        <v>24</v>
      </c>
      <c r="AS1623">
        <v>153</v>
      </c>
      <c r="AT1623">
        <v>1</v>
      </c>
      <c r="AU1623">
        <v>3</v>
      </c>
      <c r="AV1623">
        <v>4</v>
      </c>
      <c r="BC1623">
        <v>8</v>
      </c>
      <c r="BD1623">
        <v>128</v>
      </c>
      <c r="BE1623">
        <v>1.4999999999999999E-2</v>
      </c>
      <c r="BF1623">
        <v>6.3E-2</v>
      </c>
      <c r="BH1623">
        <v>0</v>
      </c>
      <c r="BI1623">
        <v>0.6</v>
      </c>
      <c r="BJ1623">
        <v>1.2</v>
      </c>
      <c r="BK1623">
        <v>18.7</v>
      </c>
      <c r="BL1623" t="s">
        <v>181</v>
      </c>
      <c r="BM1623" t="s">
        <v>182</v>
      </c>
      <c r="BN1623" t="s">
        <v>229</v>
      </c>
      <c r="BP1623">
        <v>14</v>
      </c>
    </row>
    <row r="1624" spans="1:68" hidden="1" x14ac:dyDescent="0.2">
      <c r="A1624">
        <v>2021</v>
      </c>
      <c r="B1624">
        <v>4</v>
      </c>
      <c r="C1624" s="260">
        <v>44294</v>
      </c>
      <c r="D1624">
        <v>384</v>
      </c>
      <c r="E1624">
        <v>556</v>
      </c>
      <c r="F1624">
        <v>5</v>
      </c>
      <c r="G1624" t="s">
        <v>171</v>
      </c>
      <c r="H1624" t="s">
        <v>172</v>
      </c>
      <c r="I1624" t="s">
        <v>163</v>
      </c>
      <c r="J1624">
        <v>1</v>
      </c>
      <c r="K1624">
        <v>6</v>
      </c>
      <c r="L1624">
        <v>1066</v>
      </c>
      <c r="M1624">
        <v>1003.106</v>
      </c>
      <c r="N1624">
        <v>1141.6859999999999</v>
      </c>
      <c r="W1624">
        <v>1099</v>
      </c>
      <c r="X1624">
        <v>1098</v>
      </c>
      <c r="Z1624">
        <v>132</v>
      </c>
      <c r="AF1624">
        <v>1081</v>
      </c>
      <c r="AG1624">
        <v>1069</v>
      </c>
      <c r="AH1624">
        <v>1068</v>
      </c>
      <c r="AI1624">
        <v>1059</v>
      </c>
      <c r="AJ1624">
        <v>1058</v>
      </c>
      <c r="AK1624">
        <v>145</v>
      </c>
      <c r="AL1624">
        <v>145</v>
      </c>
      <c r="AN1624">
        <v>1076</v>
      </c>
      <c r="AP1624">
        <v>20</v>
      </c>
      <c r="AQ1624">
        <v>180</v>
      </c>
      <c r="AR1624">
        <v>26</v>
      </c>
      <c r="AS1624">
        <v>141</v>
      </c>
      <c r="AT1624">
        <v>2</v>
      </c>
      <c r="AU1624">
        <v>4</v>
      </c>
      <c r="AV1624">
        <v>3</v>
      </c>
      <c r="AW1624">
        <v>1</v>
      </c>
      <c r="BC1624">
        <v>10</v>
      </c>
      <c r="BD1624">
        <v>106</v>
      </c>
      <c r="BE1624">
        <v>1.4999999999999999E-2</v>
      </c>
      <c r="BF1624">
        <v>9.4E-2</v>
      </c>
      <c r="BH1624">
        <v>0</v>
      </c>
      <c r="BI1624">
        <v>0.1</v>
      </c>
      <c r="BJ1624">
        <v>10.8</v>
      </c>
      <c r="BK1624">
        <v>114.1</v>
      </c>
      <c r="BL1624" t="s">
        <v>157</v>
      </c>
      <c r="BM1624" t="s">
        <v>158</v>
      </c>
      <c r="BN1624" t="s">
        <v>173</v>
      </c>
      <c r="BP1624">
        <v>14</v>
      </c>
    </row>
    <row r="1625" spans="1:68" hidden="1" x14ac:dyDescent="0.2">
      <c r="A1625">
        <v>2021</v>
      </c>
      <c r="B1625">
        <v>4</v>
      </c>
      <c r="C1625" s="260">
        <v>44294</v>
      </c>
      <c r="D1625">
        <v>384</v>
      </c>
      <c r="E1625">
        <v>557</v>
      </c>
      <c r="F1625">
        <v>5</v>
      </c>
      <c r="G1625" t="s">
        <v>174</v>
      </c>
      <c r="H1625" t="s">
        <v>175</v>
      </c>
      <c r="I1625" t="s">
        <v>163</v>
      </c>
      <c r="J1625">
        <v>1</v>
      </c>
      <c r="K1625">
        <v>6</v>
      </c>
      <c r="L1625">
        <v>182</v>
      </c>
      <c r="M1625">
        <v>171.262</v>
      </c>
      <c r="N1625">
        <v>194.922</v>
      </c>
      <c r="W1625">
        <v>190</v>
      </c>
      <c r="X1625">
        <v>217</v>
      </c>
      <c r="Z1625">
        <v>132</v>
      </c>
      <c r="AF1625">
        <v>197</v>
      </c>
      <c r="AG1625">
        <v>187</v>
      </c>
      <c r="AH1625">
        <v>183</v>
      </c>
      <c r="AI1625">
        <v>188</v>
      </c>
      <c r="AJ1625">
        <v>185</v>
      </c>
      <c r="AK1625">
        <v>145</v>
      </c>
      <c r="AL1625">
        <v>145</v>
      </c>
      <c r="AN1625">
        <v>192.4</v>
      </c>
      <c r="AP1625">
        <v>20</v>
      </c>
      <c r="AQ1625">
        <v>180</v>
      </c>
      <c r="AR1625">
        <v>26</v>
      </c>
      <c r="AS1625">
        <v>141</v>
      </c>
      <c r="AT1625">
        <v>3</v>
      </c>
      <c r="AU1625">
        <v>4</v>
      </c>
      <c r="AV1625">
        <v>2</v>
      </c>
      <c r="AW1625">
        <v>1</v>
      </c>
      <c r="BC1625">
        <v>10</v>
      </c>
      <c r="BD1625">
        <v>106</v>
      </c>
      <c r="BE1625">
        <v>1.4999999999999999E-2</v>
      </c>
      <c r="BF1625">
        <v>9.4E-2</v>
      </c>
      <c r="BH1625">
        <v>0.1</v>
      </c>
      <c r="BI1625">
        <v>0.6</v>
      </c>
      <c r="BJ1625">
        <v>1.9</v>
      </c>
      <c r="BK1625">
        <v>20.399999999999999</v>
      </c>
      <c r="BL1625" t="s">
        <v>157</v>
      </c>
      <c r="BM1625" t="s">
        <v>158</v>
      </c>
      <c r="BN1625" t="s">
        <v>173</v>
      </c>
      <c r="BO1625" t="s">
        <v>176</v>
      </c>
      <c r="BP1625">
        <v>14</v>
      </c>
    </row>
    <row r="1626" spans="1:68" hidden="1" x14ac:dyDescent="0.2">
      <c r="A1626">
        <v>2021</v>
      </c>
      <c r="B1626">
        <v>4</v>
      </c>
      <c r="C1626" s="260">
        <v>44294</v>
      </c>
      <c r="D1626">
        <v>421</v>
      </c>
      <c r="E1626">
        <v>667</v>
      </c>
      <c r="F1626">
        <v>5</v>
      </c>
      <c r="G1626" t="s">
        <v>424</v>
      </c>
      <c r="H1626" t="s">
        <v>425</v>
      </c>
      <c r="I1626" t="s">
        <v>163</v>
      </c>
      <c r="J1626">
        <v>1</v>
      </c>
      <c r="K1626">
        <v>4</v>
      </c>
      <c r="L1626">
        <v>1554</v>
      </c>
      <c r="M1626">
        <v>1462.3140000000001</v>
      </c>
      <c r="N1626">
        <v>1664.3340000000001</v>
      </c>
      <c r="U1626">
        <v>1627</v>
      </c>
      <c r="W1626">
        <v>1550</v>
      </c>
      <c r="X1626">
        <v>1552</v>
      </c>
      <c r="Y1626">
        <v>165</v>
      </c>
      <c r="Z1626">
        <v>163</v>
      </c>
      <c r="AF1626">
        <v>1931</v>
      </c>
      <c r="AG1626">
        <v>1737</v>
      </c>
      <c r="AH1626">
        <v>1593</v>
      </c>
      <c r="AI1626">
        <v>1645</v>
      </c>
      <c r="AJ1626">
        <v>1553</v>
      </c>
      <c r="AK1626">
        <v>157</v>
      </c>
      <c r="AL1626">
        <v>156</v>
      </c>
      <c r="AN1626">
        <v>1648.5</v>
      </c>
      <c r="AP1626">
        <v>18</v>
      </c>
      <c r="AQ1626">
        <v>200</v>
      </c>
      <c r="AR1626">
        <v>22</v>
      </c>
      <c r="AS1626">
        <v>160</v>
      </c>
      <c r="AT1626">
        <v>4</v>
      </c>
      <c r="AU1626">
        <v>4</v>
      </c>
      <c r="AV1626">
        <v>5</v>
      </c>
      <c r="AW1626">
        <v>2</v>
      </c>
      <c r="BC1626">
        <v>14</v>
      </c>
      <c r="BD1626">
        <v>374</v>
      </c>
      <c r="BE1626">
        <v>1.4999999999999999E-2</v>
      </c>
      <c r="BF1626">
        <v>3.6999999999999998E-2</v>
      </c>
      <c r="BH1626">
        <v>0</v>
      </c>
      <c r="BI1626">
        <v>0.2</v>
      </c>
      <c r="BJ1626">
        <v>23.1</v>
      </c>
      <c r="BK1626">
        <v>616.5</v>
      </c>
      <c r="BL1626" t="s">
        <v>157</v>
      </c>
      <c r="BM1626" t="s">
        <v>158</v>
      </c>
      <c r="BN1626" t="s">
        <v>426</v>
      </c>
      <c r="BO1626" t="s">
        <v>168</v>
      </c>
      <c r="BP1626">
        <v>14</v>
      </c>
    </row>
    <row r="1627" spans="1:68" hidden="1" x14ac:dyDescent="0.2">
      <c r="A1627">
        <v>2021</v>
      </c>
      <c r="B1627">
        <v>4</v>
      </c>
      <c r="C1627" s="260">
        <v>44294</v>
      </c>
      <c r="D1627">
        <v>421</v>
      </c>
      <c r="E1627">
        <v>673</v>
      </c>
      <c r="F1627">
        <v>5</v>
      </c>
      <c r="G1627" t="s">
        <v>427</v>
      </c>
      <c r="H1627" t="s">
        <v>428</v>
      </c>
      <c r="I1627" t="s">
        <v>163</v>
      </c>
      <c r="J1627">
        <v>1</v>
      </c>
      <c r="K1627">
        <v>4</v>
      </c>
      <c r="L1627">
        <v>61.6</v>
      </c>
      <c r="M1627">
        <v>57.965600000000002</v>
      </c>
      <c r="N1627">
        <v>65.973600000000005</v>
      </c>
      <c r="U1627">
        <v>61</v>
      </c>
      <c r="W1627">
        <v>62</v>
      </c>
      <c r="X1627">
        <v>68</v>
      </c>
      <c r="Y1627">
        <v>165</v>
      </c>
      <c r="Z1627">
        <v>163</v>
      </c>
      <c r="AF1627">
        <v>73</v>
      </c>
      <c r="AG1627">
        <v>65</v>
      </c>
      <c r="AH1627">
        <v>66</v>
      </c>
      <c r="AI1627">
        <v>65</v>
      </c>
      <c r="AJ1627">
        <v>63</v>
      </c>
      <c r="AK1627">
        <v>157</v>
      </c>
      <c r="AL1627">
        <v>156</v>
      </c>
      <c r="AN1627">
        <v>65.400000000000006</v>
      </c>
      <c r="AP1627">
        <v>18</v>
      </c>
      <c r="AQ1627">
        <v>200</v>
      </c>
      <c r="AR1627">
        <v>22</v>
      </c>
      <c r="AS1627">
        <v>160</v>
      </c>
      <c r="AT1627">
        <v>8</v>
      </c>
      <c r="AU1627">
        <v>3</v>
      </c>
      <c r="AV1627">
        <v>3</v>
      </c>
      <c r="AW1627">
        <v>2</v>
      </c>
      <c r="BC1627">
        <v>16</v>
      </c>
      <c r="BD1627">
        <v>376</v>
      </c>
      <c r="BE1627">
        <v>1.4999999999999999E-2</v>
      </c>
      <c r="BF1627">
        <v>4.2999999999999997E-2</v>
      </c>
      <c r="BH1627">
        <v>0.3</v>
      </c>
      <c r="BI1627">
        <v>6.1</v>
      </c>
      <c r="BJ1627">
        <v>1</v>
      </c>
      <c r="BK1627">
        <v>24.6</v>
      </c>
      <c r="BL1627" t="s">
        <v>157</v>
      </c>
      <c r="BM1627" t="s">
        <v>158</v>
      </c>
      <c r="BN1627" t="s">
        <v>429</v>
      </c>
      <c r="BO1627" t="s">
        <v>168</v>
      </c>
      <c r="BP1627">
        <v>14</v>
      </c>
    </row>
    <row r="1628" spans="1:68" hidden="1" x14ac:dyDescent="0.2">
      <c r="A1628">
        <v>2021</v>
      </c>
      <c r="B1628">
        <v>4</v>
      </c>
      <c r="C1628" s="260">
        <v>44294</v>
      </c>
      <c r="D1628">
        <v>34</v>
      </c>
      <c r="E1628">
        <v>99</v>
      </c>
      <c r="F1628">
        <v>7</v>
      </c>
      <c r="G1628" t="s">
        <v>313</v>
      </c>
      <c r="H1628" t="s">
        <v>314</v>
      </c>
      <c r="I1628" t="s">
        <v>163</v>
      </c>
      <c r="J1628">
        <v>4</v>
      </c>
      <c r="K1628">
        <v>6</v>
      </c>
      <c r="L1628">
        <v>20</v>
      </c>
      <c r="M1628">
        <v>18.600000000000001</v>
      </c>
      <c r="N1628">
        <v>21.4</v>
      </c>
      <c r="U1628">
        <v>21</v>
      </c>
      <c r="Y1628">
        <v>103</v>
      </c>
      <c r="AN1628">
        <v>20.5</v>
      </c>
      <c r="AP1628">
        <v>140</v>
      </c>
      <c r="AQ1628">
        <v>103</v>
      </c>
      <c r="AR1628">
        <v>140</v>
      </c>
      <c r="AS1628">
        <v>103</v>
      </c>
      <c r="AT1628">
        <v>3</v>
      </c>
      <c r="AU1628">
        <v>2</v>
      </c>
      <c r="AV1628">
        <v>1</v>
      </c>
      <c r="BC1628">
        <v>6</v>
      </c>
      <c r="BD1628">
        <v>1050</v>
      </c>
      <c r="BE1628">
        <v>1.4999999999999999E-2</v>
      </c>
      <c r="BF1628">
        <v>6.0000000000000001E-3</v>
      </c>
      <c r="BG1628">
        <v>1</v>
      </c>
      <c r="BH1628">
        <v>0.3</v>
      </c>
      <c r="BI1628">
        <v>52.5</v>
      </c>
      <c r="BJ1628">
        <v>0.1</v>
      </c>
      <c r="BK1628">
        <v>21.5</v>
      </c>
      <c r="BL1628" t="s">
        <v>181</v>
      </c>
      <c r="BM1628" t="s">
        <v>182</v>
      </c>
      <c r="BN1628" t="s">
        <v>315</v>
      </c>
      <c r="BP1628">
        <v>14</v>
      </c>
    </row>
    <row r="1629" spans="1:68" hidden="1" x14ac:dyDescent="0.2">
      <c r="A1629">
        <v>2021</v>
      </c>
      <c r="B1629">
        <v>4</v>
      </c>
      <c r="C1629" s="260">
        <v>44294</v>
      </c>
      <c r="D1629">
        <v>34</v>
      </c>
      <c r="E1629">
        <v>100</v>
      </c>
      <c r="F1629">
        <v>7</v>
      </c>
      <c r="G1629" t="s">
        <v>316</v>
      </c>
      <c r="H1629" t="s">
        <v>317</v>
      </c>
      <c r="I1629" t="s">
        <v>163</v>
      </c>
      <c r="J1629">
        <v>4</v>
      </c>
      <c r="K1629">
        <v>6</v>
      </c>
      <c r="L1629">
        <v>20</v>
      </c>
      <c r="M1629">
        <v>18.600000000000001</v>
      </c>
      <c r="N1629">
        <v>21.4</v>
      </c>
      <c r="U1629">
        <v>21</v>
      </c>
      <c r="Y1629">
        <v>103</v>
      </c>
      <c r="AN1629">
        <v>20.5</v>
      </c>
      <c r="AP1629">
        <v>140</v>
      </c>
      <c r="AQ1629">
        <v>103</v>
      </c>
      <c r="AR1629">
        <v>140</v>
      </c>
      <c r="AS1629">
        <v>103</v>
      </c>
      <c r="AT1629">
        <v>3</v>
      </c>
      <c r="AU1629">
        <v>2</v>
      </c>
      <c r="AV1629">
        <v>1</v>
      </c>
      <c r="BC1629">
        <v>6</v>
      </c>
      <c r="BD1629">
        <v>1050</v>
      </c>
      <c r="BE1629">
        <v>1.4999999999999999E-2</v>
      </c>
      <c r="BF1629">
        <v>6.0000000000000001E-3</v>
      </c>
      <c r="BG1629">
        <v>1</v>
      </c>
      <c r="BH1629">
        <v>0.3</v>
      </c>
      <c r="BI1629">
        <v>52.5</v>
      </c>
      <c r="BJ1629">
        <v>0.1</v>
      </c>
      <c r="BK1629">
        <v>21.5</v>
      </c>
      <c r="BL1629" t="s">
        <v>181</v>
      </c>
      <c r="BM1629" t="s">
        <v>182</v>
      </c>
      <c r="BN1629" t="s">
        <v>318</v>
      </c>
      <c r="BP1629">
        <v>14</v>
      </c>
    </row>
    <row r="1630" spans="1:68" hidden="1" x14ac:dyDescent="0.2">
      <c r="A1630">
        <v>2021</v>
      </c>
      <c r="B1630">
        <v>4</v>
      </c>
      <c r="C1630" s="260">
        <v>44294</v>
      </c>
      <c r="D1630">
        <v>34</v>
      </c>
      <c r="E1630">
        <v>101</v>
      </c>
      <c r="F1630">
        <v>7</v>
      </c>
      <c r="G1630" t="s">
        <v>319</v>
      </c>
      <c r="H1630" t="s">
        <v>320</v>
      </c>
      <c r="I1630" t="s">
        <v>163</v>
      </c>
      <c r="J1630">
        <v>4</v>
      </c>
      <c r="K1630">
        <v>6</v>
      </c>
      <c r="L1630">
        <v>20</v>
      </c>
      <c r="M1630">
        <v>18.600000000000001</v>
      </c>
      <c r="N1630">
        <v>21.4</v>
      </c>
      <c r="U1630">
        <v>21</v>
      </c>
      <c r="Y1630">
        <v>103</v>
      </c>
      <c r="AN1630">
        <v>20.5</v>
      </c>
      <c r="AP1630">
        <v>140</v>
      </c>
      <c r="AQ1630">
        <v>103</v>
      </c>
      <c r="AR1630">
        <v>140</v>
      </c>
      <c r="AS1630">
        <v>103</v>
      </c>
      <c r="AT1630">
        <v>3</v>
      </c>
      <c r="AU1630">
        <v>2</v>
      </c>
      <c r="AV1630">
        <v>1</v>
      </c>
      <c r="BC1630">
        <v>6</v>
      </c>
      <c r="BD1630">
        <v>1050</v>
      </c>
      <c r="BE1630">
        <v>1.4999999999999999E-2</v>
      </c>
      <c r="BF1630">
        <v>6.0000000000000001E-3</v>
      </c>
      <c r="BG1630">
        <v>1</v>
      </c>
      <c r="BH1630">
        <v>0.3</v>
      </c>
      <c r="BI1630">
        <v>52.5</v>
      </c>
      <c r="BJ1630">
        <v>0.1</v>
      </c>
      <c r="BK1630">
        <v>21.5</v>
      </c>
      <c r="BL1630" t="s">
        <v>181</v>
      </c>
      <c r="BM1630" t="s">
        <v>182</v>
      </c>
      <c r="BN1630" t="s">
        <v>321</v>
      </c>
      <c r="BP1630">
        <v>14</v>
      </c>
    </row>
    <row r="1631" spans="1:68" hidden="1" x14ac:dyDescent="0.2">
      <c r="A1631">
        <v>2021</v>
      </c>
      <c r="B1631">
        <v>4</v>
      </c>
      <c r="C1631" s="260">
        <v>44294</v>
      </c>
      <c r="D1631">
        <v>34</v>
      </c>
      <c r="E1631">
        <v>102</v>
      </c>
      <c r="F1631">
        <v>7</v>
      </c>
      <c r="G1631" t="s">
        <v>322</v>
      </c>
      <c r="H1631" t="s">
        <v>323</v>
      </c>
      <c r="I1631" t="s">
        <v>163</v>
      </c>
      <c r="J1631">
        <v>4</v>
      </c>
      <c r="K1631">
        <v>6</v>
      </c>
      <c r="L1631">
        <v>20</v>
      </c>
      <c r="M1631">
        <v>18.600000000000001</v>
      </c>
      <c r="N1631">
        <v>21.4</v>
      </c>
      <c r="U1631">
        <v>21</v>
      </c>
      <c r="Y1631">
        <v>103</v>
      </c>
      <c r="AN1631">
        <v>20.5</v>
      </c>
      <c r="AP1631">
        <v>140</v>
      </c>
      <c r="AQ1631">
        <v>103</v>
      </c>
      <c r="AR1631">
        <v>140</v>
      </c>
      <c r="AS1631">
        <v>103</v>
      </c>
      <c r="AT1631">
        <v>3</v>
      </c>
      <c r="AU1631">
        <v>2</v>
      </c>
      <c r="AV1631">
        <v>1</v>
      </c>
      <c r="BC1631">
        <v>6</v>
      </c>
      <c r="BD1631">
        <v>1050</v>
      </c>
      <c r="BE1631">
        <v>1.4999999999999999E-2</v>
      </c>
      <c r="BF1631">
        <v>6.0000000000000001E-3</v>
      </c>
      <c r="BG1631">
        <v>1</v>
      </c>
      <c r="BH1631">
        <v>0.3</v>
      </c>
      <c r="BI1631">
        <v>52.5</v>
      </c>
      <c r="BJ1631">
        <v>0.1</v>
      </c>
      <c r="BK1631">
        <v>21.5</v>
      </c>
      <c r="BL1631" t="s">
        <v>181</v>
      </c>
      <c r="BM1631" t="s">
        <v>182</v>
      </c>
      <c r="BN1631" t="s">
        <v>324</v>
      </c>
      <c r="BP1631">
        <v>14</v>
      </c>
    </row>
    <row r="1632" spans="1:68" hidden="1" x14ac:dyDescent="0.2">
      <c r="A1632">
        <v>2021</v>
      </c>
      <c r="B1632">
        <v>4</v>
      </c>
      <c r="C1632" s="260">
        <v>44294</v>
      </c>
      <c r="D1632">
        <v>34</v>
      </c>
      <c r="E1632">
        <v>103</v>
      </c>
      <c r="F1632">
        <v>7</v>
      </c>
      <c r="G1632" t="s">
        <v>325</v>
      </c>
      <c r="H1632" t="s">
        <v>326</v>
      </c>
      <c r="I1632" t="s">
        <v>163</v>
      </c>
      <c r="J1632">
        <v>4</v>
      </c>
      <c r="K1632">
        <v>6</v>
      </c>
      <c r="L1632">
        <v>89</v>
      </c>
      <c r="M1632">
        <v>82.77</v>
      </c>
      <c r="N1632">
        <v>95.23</v>
      </c>
      <c r="U1632">
        <v>92</v>
      </c>
      <c r="Y1632">
        <v>103</v>
      </c>
      <c r="AN1632">
        <v>92</v>
      </c>
      <c r="AP1632">
        <v>140</v>
      </c>
      <c r="AQ1632">
        <v>103</v>
      </c>
      <c r="AR1632">
        <v>140</v>
      </c>
      <c r="AS1632">
        <v>103</v>
      </c>
      <c r="AT1632">
        <v>3</v>
      </c>
      <c r="AU1632">
        <v>2</v>
      </c>
      <c r="AV1632">
        <v>1</v>
      </c>
      <c r="BC1632">
        <v>6</v>
      </c>
      <c r="BD1632">
        <v>1050</v>
      </c>
      <c r="BE1632">
        <v>1.4999999999999999E-2</v>
      </c>
      <c r="BF1632">
        <v>6.0000000000000001E-3</v>
      </c>
      <c r="BG1632">
        <v>1</v>
      </c>
      <c r="BH1632">
        <v>0.1</v>
      </c>
      <c r="BI1632">
        <v>11.8</v>
      </c>
      <c r="BJ1632">
        <v>0.6</v>
      </c>
      <c r="BK1632">
        <v>96.6</v>
      </c>
      <c r="BL1632" t="s">
        <v>181</v>
      </c>
      <c r="BM1632" t="s">
        <v>182</v>
      </c>
      <c r="BN1632" t="s">
        <v>327</v>
      </c>
      <c r="BP1632">
        <v>14</v>
      </c>
    </row>
    <row r="1633" spans="1:68" hidden="1" x14ac:dyDescent="0.2">
      <c r="A1633">
        <v>2021</v>
      </c>
      <c r="B1633">
        <v>4</v>
      </c>
      <c r="C1633" s="260">
        <v>44294</v>
      </c>
      <c r="D1633">
        <v>34</v>
      </c>
      <c r="E1633">
        <v>104</v>
      </c>
      <c r="F1633">
        <v>7</v>
      </c>
      <c r="G1633" t="s">
        <v>328</v>
      </c>
      <c r="H1633" t="s">
        <v>329</v>
      </c>
      <c r="I1633" t="s">
        <v>163</v>
      </c>
      <c r="J1633">
        <v>4</v>
      </c>
      <c r="K1633">
        <v>6</v>
      </c>
      <c r="L1633">
        <v>89</v>
      </c>
      <c r="M1633">
        <v>82.77</v>
      </c>
      <c r="N1633">
        <v>95.23</v>
      </c>
      <c r="U1633">
        <v>92</v>
      </c>
      <c r="Y1633">
        <v>103</v>
      </c>
      <c r="AN1633">
        <v>92</v>
      </c>
      <c r="AP1633">
        <v>140</v>
      </c>
      <c r="AQ1633">
        <v>103</v>
      </c>
      <c r="AR1633">
        <v>140</v>
      </c>
      <c r="AS1633">
        <v>103</v>
      </c>
      <c r="AT1633">
        <v>3</v>
      </c>
      <c r="AU1633">
        <v>2</v>
      </c>
      <c r="AV1633">
        <v>1</v>
      </c>
      <c r="BC1633">
        <v>6</v>
      </c>
      <c r="BD1633">
        <v>1050</v>
      </c>
      <c r="BE1633">
        <v>1.4999999999999999E-2</v>
      </c>
      <c r="BF1633">
        <v>6.0000000000000001E-3</v>
      </c>
      <c r="BG1633">
        <v>1</v>
      </c>
      <c r="BH1633">
        <v>0.1</v>
      </c>
      <c r="BI1633">
        <v>11.8</v>
      </c>
      <c r="BJ1633">
        <v>0.6</v>
      </c>
      <c r="BK1633">
        <v>96.6</v>
      </c>
      <c r="BL1633" t="s">
        <v>181</v>
      </c>
      <c r="BM1633" t="s">
        <v>182</v>
      </c>
      <c r="BN1633" t="s">
        <v>330</v>
      </c>
      <c r="BP1633">
        <v>14</v>
      </c>
    </row>
    <row r="1634" spans="1:68" hidden="1" x14ac:dyDescent="0.2">
      <c r="A1634">
        <v>2021</v>
      </c>
      <c r="B1634">
        <v>4</v>
      </c>
      <c r="C1634" s="260">
        <v>44294</v>
      </c>
      <c r="D1634">
        <v>377</v>
      </c>
      <c r="E1634">
        <v>439</v>
      </c>
      <c r="F1634">
        <v>7</v>
      </c>
      <c r="G1634" t="s">
        <v>179</v>
      </c>
      <c r="H1634" t="s">
        <v>180</v>
      </c>
      <c r="I1634" t="s">
        <v>163</v>
      </c>
      <c r="J1634">
        <v>4</v>
      </c>
      <c r="K1634">
        <v>1</v>
      </c>
      <c r="L1634">
        <v>343</v>
      </c>
      <c r="M1634">
        <v>308.7</v>
      </c>
      <c r="N1634">
        <v>377.3</v>
      </c>
      <c r="U1634">
        <v>342</v>
      </c>
      <c r="W1634">
        <v>334</v>
      </c>
      <c r="X1634">
        <v>540</v>
      </c>
      <c r="Y1634">
        <v>227</v>
      </c>
      <c r="Z1634">
        <v>229</v>
      </c>
      <c r="AF1634">
        <v>400</v>
      </c>
      <c r="AG1634">
        <v>375</v>
      </c>
      <c r="AH1634">
        <v>338</v>
      </c>
      <c r="AI1634">
        <v>365</v>
      </c>
      <c r="AJ1634">
        <v>375</v>
      </c>
      <c r="AK1634">
        <v>290</v>
      </c>
      <c r="AL1634">
        <v>300</v>
      </c>
      <c r="AN1634">
        <v>383.6</v>
      </c>
      <c r="AP1634">
        <v>45</v>
      </c>
      <c r="AQ1634">
        <v>320</v>
      </c>
      <c r="AR1634">
        <v>55</v>
      </c>
      <c r="AS1634">
        <v>262</v>
      </c>
      <c r="AT1634">
        <v>10</v>
      </c>
      <c r="AU1634">
        <v>2</v>
      </c>
      <c r="AV1634">
        <v>4</v>
      </c>
      <c r="BC1634">
        <v>16</v>
      </c>
      <c r="BD1634">
        <v>986</v>
      </c>
      <c r="BE1634">
        <v>1.4999999999999999E-2</v>
      </c>
      <c r="BF1634">
        <v>1.6E-2</v>
      </c>
      <c r="BH1634">
        <v>0</v>
      </c>
      <c r="BI1634">
        <v>2.9</v>
      </c>
      <c r="BJ1634">
        <v>6.1</v>
      </c>
      <c r="BK1634">
        <v>378.2</v>
      </c>
      <c r="BL1634" t="s">
        <v>181</v>
      </c>
      <c r="BM1634" t="s">
        <v>182</v>
      </c>
      <c r="BN1634" t="s">
        <v>183</v>
      </c>
      <c r="BP1634">
        <v>14</v>
      </c>
    </row>
    <row r="1635" spans="1:68" hidden="1" x14ac:dyDescent="0.2">
      <c r="A1635">
        <v>2021</v>
      </c>
      <c r="B1635">
        <v>4</v>
      </c>
      <c r="C1635" s="260">
        <v>44294</v>
      </c>
      <c r="D1635">
        <v>425</v>
      </c>
      <c r="E1635">
        <v>674</v>
      </c>
      <c r="F1635">
        <v>7</v>
      </c>
      <c r="G1635" t="s">
        <v>462</v>
      </c>
      <c r="H1635" t="s">
        <v>463</v>
      </c>
      <c r="I1635" t="s">
        <v>156</v>
      </c>
      <c r="J1635">
        <v>2</v>
      </c>
      <c r="K1635">
        <v>1</v>
      </c>
      <c r="L1635">
        <v>256</v>
      </c>
      <c r="M1635">
        <v>240.89599999999999</v>
      </c>
      <c r="N1635">
        <v>274.17599999999999</v>
      </c>
      <c r="AP1635">
        <v>40</v>
      </c>
      <c r="AQ1635">
        <v>180</v>
      </c>
      <c r="BD1635">
        <v>400</v>
      </c>
      <c r="BE1635">
        <v>1.4999999999999999E-2</v>
      </c>
      <c r="BI1635">
        <v>1.6</v>
      </c>
      <c r="BL1635" t="s">
        <v>157</v>
      </c>
      <c r="BM1635" t="s">
        <v>158</v>
      </c>
      <c r="BN1635" t="s">
        <v>464</v>
      </c>
      <c r="BO1635" t="s">
        <v>160</v>
      </c>
      <c r="BP1635">
        <v>14</v>
      </c>
    </row>
    <row r="1636" spans="1:68" hidden="1" x14ac:dyDescent="0.2">
      <c r="A1636">
        <v>2021</v>
      </c>
      <c r="B1636">
        <v>4</v>
      </c>
      <c r="C1636" s="260">
        <v>44294</v>
      </c>
      <c r="D1636">
        <v>376</v>
      </c>
      <c r="E1636">
        <v>438</v>
      </c>
      <c r="F1636">
        <v>8</v>
      </c>
      <c r="G1636" t="s">
        <v>190</v>
      </c>
      <c r="H1636" t="s">
        <v>191</v>
      </c>
      <c r="I1636" t="s">
        <v>163</v>
      </c>
      <c r="J1636">
        <v>3</v>
      </c>
      <c r="K1636">
        <v>2</v>
      </c>
      <c r="L1636">
        <v>336</v>
      </c>
      <c r="M1636">
        <v>316.17599999999999</v>
      </c>
      <c r="N1636">
        <v>359.85599999999999</v>
      </c>
      <c r="U1636">
        <v>346</v>
      </c>
      <c r="W1636">
        <v>340</v>
      </c>
      <c r="X1636">
        <v>346</v>
      </c>
      <c r="Y1636">
        <v>126</v>
      </c>
      <c r="Z1636">
        <v>125</v>
      </c>
      <c r="AF1636">
        <v>355</v>
      </c>
      <c r="AG1636">
        <v>347</v>
      </c>
      <c r="AH1636">
        <v>353</v>
      </c>
      <c r="AI1636">
        <v>348</v>
      </c>
      <c r="AJ1636">
        <v>358</v>
      </c>
      <c r="AK1636">
        <v>138</v>
      </c>
      <c r="AL1636">
        <v>143</v>
      </c>
      <c r="AN1636">
        <v>349.1</v>
      </c>
      <c r="AP1636">
        <v>67</v>
      </c>
      <c r="AQ1636">
        <v>161</v>
      </c>
      <c r="AR1636">
        <v>81</v>
      </c>
      <c r="AS1636">
        <v>133</v>
      </c>
      <c r="AT1636">
        <v>8</v>
      </c>
      <c r="AU1636">
        <v>2</v>
      </c>
      <c r="AV1636">
        <v>5</v>
      </c>
      <c r="BC1636">
        <v>15</v>
      </c>
      <c r="BD1636">
        <v>1323</v>
      </c>
      <c r="BE1636">
        <v>1.4999999999999999E-2</v>
      </c>
      <c r="BF1636">
        <v>1.0999999999999999E-2</v>
      </c>
      <c r="BG1636">
        <v>1</v>
      </c>
      <c r="BH1636">
        <v>0</v>
      </c>
      <c r="BI1636">
        <v>3.9</v>
      </c>
      <c r="BJ1636">
        <v>5.2</v>
      </c>
      <c r="BK1636">
        <v>461.9</v>
      </c>
      <c r="BL1636" t="s">
        <v>157</v>
      </c>
      <c r="BM1636" t="s">
        <v>158</v>
      </c>
      <c r="BN1636" t="s">
        <v>192</v>
      </c>
      <c r="BO1636" t="s">
        <v>168</v>
      </c>
      <c r="BP1636">
        <v>14</v>
      </c>
    </row>
    <row r="1637" spans="1:68" hidden="1" x14ac:dyDescent="0.2">
      <c r="A1637">
        <v>2021</v>
      </c>
      <c r="B1637">
        <v>4</v>
      </c>
      <c r="C1637" s="260">
        <v>44294</v>
      </c>
      <c r="D1637">
        <v>52</v>
      </c>
      <c r="E1637">
        <v>130</v>
      </c>
      <c r="F1637">
        <v>25</v>
      </c>
      <c r="G1637" t="s">
        <v>386</v>
      </c>
      <c r="H1637" t="s">
        <v>387</v>
      </c>
      <c r="I1637" t="s">
        <v>374</v>
      </c>
      <c r="J1637">
        <v>9</v>
      </c>
      <c r="K1637">
        <v>1</v>
      </c>
      <c r="L1637">
        <v>12</v>
      </c>
      <c r="M1637">
        <v>11.16</v>
      </c>
      <c r="N1637">
        <v>12.84</v>
      </c>
      <c r="AP1637">
        <v>336</v>
      </c>
      <c r="AQ1637">
        <v>96</v>
      </c>
      <c r="BD1637">
        <v>400</v>
      </c>
      <c r="BE1637">
        <v>0.02</v>
      </c>
      <c r="BI1637">
        <v>33.299999999999997</v>
      </c>
      <c r="BL1637" t="s">
        <v>181</v>
      </c>
      <c r="BM1637" t="s">
        <v>199</v>
      </c>
      <c r="BN1637" t="s">
        <v>388</v>
      </c>
      <c r="BP1637">
        <v>14</v>
      </c>
    </row>
    <row r="1638" spans="1:68" hidden="1" x14ac:dyDescent="0.2">
      <c r="A1638">
        <v>2021</v>
      </c>
      <c r="B1638">
        <v>4</v>
      </c>
      <c r="C1638" s="260">
        <v>44294</v>
      </c>
      <c r="D1638">
        <v>337</v>
      </c>
      <c r="E1638">
        <v>257</v>
      </c>
      <c r="F1638">
        <v>25</v>
      </c>
      <c r="G1638" t="s">
        <v>465</v>
      </c>
      <c r="H1638" t="s">
        <v>466</v>
      </c>
      <c r="I1638" t="s">
        <v>374</v>
      </c>
      <c r="J1638">
        <v>2</v>
      </c>
      <c r="K1638">
        <v>2</v>
      </c>
      <c r="L1638">
        <v>69</v>
      </c>
      <c r="M1638">
        <v>64.17</v>
      </c>
      <c r="N1638">
        <v>73.83</v>
      </c>
      <c r="AP1638">
        <v>30</v>
      </c>
      <c r="AQ1638">
        <v>240</v>
      </c>
      <c r="BD1638">
        <v>256</v>
      </c>
      <c r="BE1638">
        <v>0.02</v>
      </c>
      <c r="BI1638">
        <v>3.7</v>
      </c>
      <c r="BL1638" t="s">
        <v>467</v>
      </c>
      <c r="BM1638" t="s">
        <v>467</v>
      </c>
      <c r="BP1638">
        <v>14</v>
      </c>
    </row>
    <row r="1639" spans="1:68" hidden="1" x14ac:dyDescent="0.2">
      <c r="A1639">
        <v>2021</v>
      </c>
      <c r="B1639">
        <v>4</v>
      </c>
      <c r="C1639" s="260">
        <v>44294</v>
      </c>
      <c r="D1639">
        <v>159</v>
      </c>
      <c r="E1639">
        <v>299</v>
      </c>
      <c r="F1639">
        <v>28</v>
      </c>
      <c r="G1639" t="s">
        <v>193</v>
      </c>
      <c r="H1639" t="s">
        <v>194</v>
      </c>
      <c r="I1639" t="s">
        <v>195</v>
      </c>
      <c r="J1639">
        <v>3</v>
      </c>
      <c r="K1639">
        <v>2</v>
      </c>
      <c r="L1639">
        <v>115</v>
      </c>
      <c r="M1639">
        <v>106.95</v>
      </c>
      <c r="N1639">
        <v>123.05</v>
      </c>
      <c r="U1639">
        <v>102</v>
      </c>
      <c r="W1639">
        <v>112</v>
      </c>
      <c r="X1639">
        <v>100</v>
      </c>
      <c r="Y1639">
        <v>117</v>
      </c>
      <c r="Z1639">
        <v>117</v>
      </c>
      <c r="AF1639">
        <v>103</v>
      </c>
      <c r="AG1639">
        <v>111</v>
      </c>
      <c r="AH1639">
        <v>109</v>
      </c>
      <c r="AI1639">
        <v>120</v>
      </c>
      <c r="AJ1639">
        <v>118</v>
      </c>
      <c r="AK1639">
        <v>105</v>
      </c>
      <c r="AL1639">
        <v>100</v>
      </c>
      <c r="AN1639">
        <v>109.4</v>
      </c>
      <c r="AP1639">
        <v>70</v>
      </c>
      <c r="AQ1639">
        <v>154</v>
      </c>
      <c r="AR1639">
        <v>98</v>
      </c>
      <c r="AS1639">
        <v>110</v>
      </c>
      <c r="AT1639">
        <v>7</v>
      </c>
      <c r="AU1639">
        <v>3</v>
      </c>
      <c r="AV1639">
        <v>5</v>
      </c>
      <c r="BC1639">
        <v>15</v>
      </c>
      <c r="BD1639">
        <v>2127</v>
      </c>
      <c r="BE1639">
        <v>0.02</v>
      </c>
      <c r="BF1639">
        <v>7.0000000000000001E-3</v>
      </c>
      <c r="BG1639">
        <v>1</v>
      </c>
      <c r="BH1639">
        <v>0.1</v>
      </c>
      <c r="BI1639">
        <v>18.5</v>
      </c>
      <c r="BJ1639">
        <v>1.6</v>
      </c>
      <c r="BK1639">
        <v>232.7</v>
      </c>
      <c r="BL1639" t="s">
        <v>181</v>
      </c>
      <c r="BM1639" t="s">
        <v>196</v>
      </c>
      <c r="BP1639">
        <v>14</v>
      </c>
    </row>
    <row r="1640" spans="1:68" hidden="1" x14ac:dyDescent="0.2">
      <c r="A1640">
        <v>2021</v>
      </c>
      <c r="B1640">
        <v>4</v>
      </c>
      <c r="C1640" s="260">
        <v>44297</v>
      </c>
      <c r="D1640">
        <v>395</v>
      </c>
      <c r="E1640">
        <v>607</v>
      </c>
      <c r="F1640">
        <v>2</v>
      </c>
      <c r="G1640" t="s">
        <v>284</v>
      </c>
      <c r="H1640" t="s">
        <v>285</v>
      </c>
      <c r="I1640" t="s">
        <v>163</v>
      </c>
      <c r="J1640">
        <v>3</v>
      </c>
      <c r="K1640">
        <v>3</v>
      </c>
      <c r="L1640">
        <v>120</v>
      </c>
      <c r="M1640">
        <v>111.6</v>
      </c>
      <c r="N1640">
        <v>128.4</v>
      </c>
      <c r="AF1640">
        <v>130</v>
      </c>
      <c r="AG1640">
        <v>125</v>
      </c>
      <c r="AH1640">
        <v>113</v>
      </c>
      <c r="AI1640">
        <v>118</v>
      </c>
      <c r="AJ1640">
        <v>126</v>
      </c>
      <c r="AK1640">
        <v>112</v>
      </c>
      <c r="AL1640">
        <v>110</v>
      </c>
      <c r="AN1640">
        <v>122.4</v>
      </c>
      <c r="AP1640">
        <v>90</v>
      </c>
      <c r="AQ1640">
        <v>120</v>
      </c>
      <c r="AR1640">
        <v>97</v>
      </c>
      <c r="AS1640">
        <v>111</v>
      </c>
      <c r="AT1640">
        <v>2</v>
      </c>
      <c r="AV1640">
        <v>12</v>
      </c>
      <c r="BC1640">
        <v>14</v>
      </c>
      <c r="BD1640">
        <v>1454</v>
      </c>
      <c r="BE1640">
        <v>1.4999999999999999E-2</v>
      </c>
      <c r="BF1640">
        <v>0.01</v>
      </c>
      <c r="BG1640">
        <v>1</v>
      </c>
      <c r="BH1640">
        <v>0.1</v>
      </c>
      <c r="BI1640">
        <v>12.1</v>
      </c>
      <c r="BJ1640">
        <v>1.7</v>
      </c>
      <c r="BK1640">
        <v>178</v>
      </c>
      <c r="BL1640" t="s">
        <v>286</v>
      </c>
      <c r="BM1640" t="s">
        <v>286</v>
      </c>
      <c r="BP1640">
        <v>14</v>
      </c>
    </row>
    <row r="1641" spans="1:68" hidden="1" x14ac:dyDescent="0.2">
      <c r="A1641">
        <v>2021</v>
      </c>
      <c r="B1641">
        <v>4</v>
      </c>
      <c r="C1641" s="260">
        <v>44297</v>
      </c>
      <c r="D1641">
        <v>395</v>
      </c>
      <c r="E1641">
        <v>608</v>
      </c>
      <c r="F1641">
        <v>2</v>
      </c>
      <c r="G1641" t="s">
        <v>287</v>
      </c>
      <c r="H1641" t="s">
        <v>288</v>
      </c>
      <c r="I1641" t="s">
        <v>163</v>
      </c>
      <c r="J1641">
        <v>3</v>
      </c>
      <c r="K1641">
        <v>3</v>
      </c>
      <c r="L1641">
        <v>110</v>
      </c>
      <c r="M1641">
        <v>102.3</v>
      </c>
      <c r="N1641">
        <v>117.7</v>
      </c>
      <c r="AF1641">
        <v>110</v>
      </c>
      <c r="AG1641">
        <v>100</v>
      </c>
      <c r="AH1641">
        <v>106</v>
      </c>
      <c r="AI1641">
        <v>105</v>
      </c>
      <c r="AJ1641">
        <v>113</v>
      </c>
      <c r="AK1641">
        <v>112</v>
      </c>
      <c r="AL1641">
        <v>110</v>
      </c>
      <c r="AN1641">
        <v>106.8</v>
      </c>
      <c r="AP1641">
        <v>90</v>
      </c>
      <c r="AQ1641">
        <v>120</v>
      </c>
      <c r="AR1641">
        <v>97</v>
      </c>
      <c r="AS1641">
        <v>111</v>
      </c>
      <c r="AT1641">
        <v>6</v>
      </c>
      <c r="AV1641">
        <v>8</v>
      </c>
      <c r="BC1641">
        <v>14</v>
      </c>
      <c r="BD1641">
        <v>1454</v>
      </c>
      <c r="BE1641">
        <v>1.4999999999999999E-2</v>
      </c>
      <c r="BF1641">
        <v>0.01</v>
      </c>
      <c r="BG1641">
        <v>1</v>
      </c>
      <c r="BH1641">
        <v>0.1</v>
      </c>
      <c r="BI1641">
        <v>13.2</v>
      </c>
      <c r="BJ1641">
        <v>1.5</v>
      </c>
      <c r="BK1641">
        <v>155.30000000000001</v>
      </c>
      <c r="BL1641" t="s">
        <v>286</v>
      </c>
      <c r="BM1641" t="s">
        <v>286</v>
      </c>
      <c r="BP1641">
        <v>14</v>
      </c>
    </row>
    <row r="1642" spans="1:68" hidden="1" x14ac:dyDescent="0.2">
      <c r="A1642">
        <v>2021</v>
      </c>
      <c r="B1642">
        <v>4</v>
      </c>
      <c r="C1642" s="260">
        <v>44297</v>
      </c>
      <c r="D1642">
        <v>395</v>
      </c>
      <c r="E1642">
        <v>609</v>
      </c>
      <c r="F1642">
        <v>2</v>
      </c>
      <c r="G1642" t="s">
        <v>289</v>
      </c>
      <c r="H1642" t="s">
        <v>290</v>
      </c>
      <c r="I1642" t="s">
        <v>163</v>
      </c>
      <c r="J1642">
        <v>3</v>
      </c>
      <c r="K1642">
        <v>3</v>
      </c>
      <c r="L1642">
        <v>50</v>
      </c>
      <c r="M1642">
        <v>46.5</v>
      </c>
      <c r="N1642">
        <v>53.5</v>
      </c>
      <c r="AF1642">
        <v>58</v>
      </c>
      <c r="AG1642">
        <v>53</v>
      </c>
      <c r="AH1642">
        <v>52</v>
      </c>
      <c r="AI1642">
        <v>53</v>
      </c>
      <c r="AJ1642">
        <v>49</v>
      </c>
      <c r="AK1642">
        <v>112</v>
      </c>
      <c r="AL1642">
        <v>110</v>
      </c>
      <c r="AN1642">
        <v>53</v>
      </c>
      <c r="AP1642">
        <v>90</v>
      </c>
      <c r="AQ1642">
        <v>120</v>
      </c>
      <c r="AR1642">
        <v>97</v>
      </c>
      <c r="AS1642">
        <v>111</v>
      </c>
      <c r="AT1642">
        <v>3</v>
      </c>
      <c r="AV1642">
        <v>10</v>
      </c>
      <c r="AX1642">
        <v>1</v>
      </c>
      <c r="BC1642">
        <v>14</v>
      </c>
      <c r="BD1642">
        <v>1454</v>
      </c>
      <c r="BE1642">
        <v>1.4999999999999999E-2</v>
      </c>
      <c r="BF1642">
        <v>0.01</v>
      </c>
      <c r="BG1642">
        <v>1</v>
      </c>
      <c r="BH1642">
        <v>0.3</v>
      </c>
      <c r="BI1642">
        <v>29.1</v>
      </c>
      <c r="BJ1642">
        <v>0.7</v>
      </c>
      <c r="BK1642">
        <v>77.099999999999994</v>
      </c>
      <c r="BL1642" t="s">
        <v>286</v>
      </c>
      <c r="BM1642" t="s">
        <v>286</v>
      </c>
      <c r="BP1642">
        <v>14</v>
      </c>
    </row>
    <row r="1643" spans="1:68" hidden="1" x14ac:dyDescent="0.2">
      <c r="A1643">
        <v>2021</v>
      </c>
      <c r="B1643">
        <v>4</v>
      </c>
      <c r="C1643" s="260">
        <v>44297</v>
      </c>
      <c r="D1643">
        <v>405</v>
      </c>
      <c r="E1643">
        <v>619</v>
      </c>
      <c r="F1643">
        <v>2</v>
      </c>
      <c r="G1643" t="s">
        <v>291</v>
      </c>
      <c r="H1643" t="s">
        <v>292</v>
      </c>
      <c r="I1643" t="s">
        <v>163</v>
      </c>
      <c r="J1643">
        <v>1</v>
      </c>
      <c r="K1643">
        <v>5</v>
      </c>
      <c r="L1643">
        <v>420</v>
      </c>
      <c r="M1643">
        <v>385.98</v>
      </c>
      <c r="N1643">
        <v>454.02</v>
      </c>
      <c r="U1643">
        <v>434</v>
      </c>
      <c r="V1643">
        <v>428</v>
      </c>
      <c r="W1643">
        <v>435</v>
      </c>
      <c r="X1643">
        <v>421</v>
      </c>
      <c r="Y1643">
        <v>111</v>
      </c>
      <c r="Z1643">
        <v>114</v>
      </c>
      <c r="AF1643">
        <v>443</v>
      </c>
      <c r="AG1643">
        <v>450</v>
      </c>
      <c r="AH1643">
        <v>448</v>
      </c>
      <c r="AI1643">
        <v>435</v>
      </c>
      <c r="AJ1643">
        <v>423</v>
      </c>
      <c r="AK1643">
        <v>140</v>
      </c>
      <c r="AL1643">
        <v>148</v>
      </c>
      <c r="AN1643">
        <v>435.2</v>
      </c>
      <c r="AP1643">
        <v>18</v>
      </c>
      <c r="AQ1643">
        <v>200</v>
      </c>
      <c r="AR1643">
        <v>28</v>
      </c>
      <c r="AS1643">
        <v>128</v>
      </c>
      <c r="AT1643">
        <v>3</v>
      </c>
      <c r="AU1643">
        <v>1</v>
      </c>
      <c r="AV1643">
        <v>3</v>
      </c>
      <c r="BC1643">
        <v>7</v>
      </c>
      <c r="BD1643">
        <v>547</v>
      </c>
      <c r="BE1643">
        <v>1.4999999999999999E-2</v>
      </c>
      <c r="BF1643">
        <v>1.2999999999999999E-2</v>
      </c>
      <c r="BG1643">
        <v>1</v>
      </c>
      <c r="BH1643">
        <v>0</v>
      </c>
      <c r="BI1643">
        <v>1.3</v>
      </c>
      <c r="BJ1643">
        <v>3</v>
      </c>
      <c r="BK1643">
        <v>238.1</v>
      </c>
      <c r="BL1643" t="s">
        <v>181</v>
      </c>
      <c r="BM1643" t="s">
        <v>182</v>
      </c>
      <c r="BN1643" t="s">
        <v>293</v>
      </c>
      <c r="BP1643">
        <v>14</v>
      </c>
    </row>
    <row r="1644" spans="1:68" hidden="1" x14ac:dyDescent="0.2">
      <c r="A1644">
        <v>2021</v>
      </c>
      <c r="B1644">
        <v>4</v>
      </c>
      <c r="C1644" s="260">
        <v>44297</v>
      </c>
      <c r="D1644">
        <v>405</v>
      </c>
      <c r="E1644">
        <v>620</v>
      </c>
      <c r="F1644">
        <v>2</v>
      </c>
      <c r="G1644" t="s">
        <v>294</v>
      </c>
      <c r="H1644" t="s">
        <v>295</v>
      </c>
      <c r="I1644" t="s">
        <v>163</v>
      </c>
      <c r="J1644">
        <v>1</v>
      </c>
      <c r="K1644">
        <v>5</v>
      </c>
      <c r="L1644">
        <v>233</v>
      </c>
      <c r="M1644">
        <v>214.01050000000001</v>
      </c>
      <c r="N1644">
        <v>251.98949999999999</v>
      </c>
      <c r="U1644">
        <v>228</v>
      </c>
      <c r="V1644">
        <v>234</v>
      </c>
      <c r="W1644">
        <v>241</v>
      </c>
      <c r="X1644">
        <v>239</v>
      </c>
      <c r="Y1644">
        <v>111</v>
      </c>
      <c r="Z1644">
        <v>114</v>
      </c>
      <c r="AF1644">
        <v>249</v>
      </c>
      <c r="AG1644">
        <v>245</v>
      </c>
      <c r="AH1644">
        <v>243</v>
      </c>
      <c r="AI1644">
        <v>240</v>
      </c>
      <c r="AJ1644">
        <v>223</v>
      </c>
      <c r="AK1644">
        <v>140</v>
      </c>
      <c r="AL1644">
        <v>148</v>
      </c>
      <c r="AN1644">
        <v>238</v>
      </c>
      <c r="AP1644">
        <v>18</v>
      </c>
      <c r="AQ1644">
        <v>200</v>
      </c>
      <c r="AR1644">
        <v>28</v>
      </c>
      <c r="AS1644">
        <v>128</v>
      </c>
      <c r="AT1644">
        <v>6</v>
      </c>
      <c r="AU1644">
        <v>2</v>
      </c>
      <c r="AV1644">
        <v>2</v>
      </c>
      <c r="BC1644">
        <v>10</v>
      </c>
      <c r="BD1644">
        <v>550</v>
      </c>
      <c r="BE1644">
        <v>1.4999999999999999E-2</v>
      </c>
      <c r="BF1644">
        <v>1.7999999999999999E-2</v>
      </c>
      <c r="BH1644">
        <v>0</v>
      </c>
      <c r="BI1644">
        <v>2.4</v>
      </c>
      <c r="BJ1644">
        <v>2.4</v>
      </c>
      <c r="BK1644">
        <v>130.9</v>
      </c>
      <c r="BL1644" t="s">
        <v>181</v>
      </c>
      <c r="BM1644" t="s">
        <v>182</v>
      </c>
      <c r="BN1644" t="s">
        <v>229</v>
      </c>
      <c r="BP1644">
        <v>14</v>
      </c>
    </row>
    <row r="1645" spans="1:68" hidden="1" x14ac:dyDescent="0.2">
      <c r="A1645">
        <v>2021</v>
      </c>
      <c r="B1645">
        <v>4</v>
      </c>
      <c r="C1645" s="260">
        <v>44297</v>
      </c>
      <c r="D1645">
        <v>405</v>
      </c>
      <c r="E1645">
        <v>621</v>
      </c>
      <c r="F1645">
        <v>2</v>
      </c>
      <c r="G1645" t="s">
        <v>296</v>
      </c>
      <c r="H1645" t="s">
        <v>297</v>
      </c>
      <c r="I1645" t="s">
        <v>163</v>
      </c>
      <c r="J1645">
        <v>1</v>
      </c>
      <c r="K1645">
        <v>5</v>
      </c>
      <c r="L1645">
        <v>191.5</v>
      </c>
      <c r="M1645">
        <v>175.98849999999999</v>
      </c>
      <c r="N1645">
        <v>207.01150000000001</v>
      </c>
      <c r="U1645">
        <v>195</v>
      </c>
      <c r="V1645">
        <v>192</v>
      </c>
      <c r="W1645">
        <v>188</v>
      </c>
      <c r="X1645">
        <v>198</v>
      </c>
      <c r="Y1645">
        <v>111</v>
      </c>
      <c r="Z1645">
        <v>114</v>
      </c>
      <c r="AF1645">
        <v>200</v>
      </c>
      <c r="AG1645">
        <v>203</v>
      </c>
      <c r="AH1645">
        <v>201</v>
      </c>
      <c r="AI1645">
        <v>196</v>
      </c>
      <c r="AJ1645">
        <v>183</v>
      </c>
      <c r="AK1645">
        <v>140</v>
      </c>
      <c r="AL1645">
        <v>148</v>
      </c>
      <c r="AN1645">
        <v>195.1</v>
      </c>
      <c r="AP1645">
        <v>18</v>
      </c>
      <c r="AQ1645">
        <v>200</v>
      </c>
      <c r="AR1645">
        <v>28</v>
      </c>
      <c r="AS1645">
        <v>128</v>
      </c>
      <c r="AT1645">
        <v>5</v>
      </c>
      <c r="AU1645">
        <v>2</v>
      </c>
      <c r="AV1645">
        <v>2</v>
      </c>
      <c r="BC1645">
        <v>9</v>
      </c>
      <c r="BD1645">
        <v>549</v>
      </c>
      <c r="BE1645">
        <v>1.4999999999999999E-2</v>
      </c>
      <c r="BF1645">
        <v>1.6E-2</v>
      </c>
      <c r="BH1645">
        <v>0</v>
      </c>
      <c r="BI1645">
        <v>2.9</v>
      </c>
      <c r="BJ1645">
        <v>1.8</v>
      </c>
      <c r="BK1645">
        <v>107.1</v>
      </c>
      <c r="BL1645" t="s">
        <v>181</v>
      </c>
      <c r="BM1645" t="s">
        <v>182</v>
      </c>
      <c r="BN1645" t="s">
        <v>229</v>
      </c>
      <c r="BP1645">
        <v>14</v>
      </c>
    </row>
    <row r="1646" spans="1:68" hidden="1" x14ac:dyDescent="0.2">
      <c r="A1646">
        <v>2021</v>
      </c>
      <c r="B1646">
        <v>4</v>
      </c>
      <c r="C1646" s="260">
        <v>44297</v>
      </c>
      <c r="D1646">
        <v>405</v>
      </c>
      <c r="E1646">
        <v>622</v>
      </c>
      <c r="F1646">
        <v>2</v>
      </c>
      <c r="G1646" t="s">
        <v>298</v>
      </c>
      <c r="H1646" t="s">
        <v>299</v>
      </c>
      <c r="I1646" t="s">
        <v>163</v>
      </c>
      <c r="J1646">
        <v>1</v>
      </c>
      <c r="K1646">
        <v>5</v>
      </c>
      <c r="L1646">
        <v>187</v>
      </c>
      <c r="M1646">
        <v>172.41399999999999</v>
      </c>
      <c r="N1646">
        <v>201.58600000000001</v>
      </c>
      <c r="U1646">
        <v>191</v>
      </c>
      <c r="V1646">
        <v>190</v>
      </c>
      <c r="W1646">
        <v>194</v>
      </c>
      <c r="X1646">
        <v>195</v>
      </c>
      <c r="Y1646">
        <v>111</v>
      </c>
      <c r="Z1646">
        <v>114</v>
      </c>
      <c r="AF1646">
        <v>196</v>
      </c>
      <c r="AG1646">
        <v>198</v>
      </c>
      <c r="AH1646">
        <v>197</v>
      </c>
      <c r="AI1646">
        <v>194</v>
      </c>
      <c r="AJ1646">
        <v>186</v>
      </c>
      <c r="AK1646">
        <v>140</v>
      </c>
      <c r="AL1646">
        <v>148</v>
      </c>
      <c r="AN1646">
        <v>193.4</v>
      </c>
      <c r="AP1646">
        <v>18</v>
      </c>
      <c r="AQ1646">
        <v>200</v>
      </c>
      <c r="AR1646">
        <v>28</v>
      </c>
      <c r="AS1646">
        <v>128</v>
      </c>
      <c r="AT1646">
        <v>5</v>
      </c>
      <c r="AU1646">
        <v>2</v>
      </c>
      <c r="AV1646">
        <v>4</v>
      </c>
      <c r="BC1646">
        <v>11</v>
      </c>
      <c r="BD1646">
        <v>551</v>
      </c>
      <c r="BE1646">
        <v>1.4999999999999999E-2</v>
      </c>
      <c r="BF1646">
        <v>0.02</v>
      </c>
      <c r="BH1646">
        <v>0.1</v>
      </c>
      <c r="BI1646">
        <v>2.9</v>
      </c>
      <c r="BJ1646">
        <v>2.1</v>
      </c>
      <c r="BK1646">
        <v>106.6</v>
      </c>
      <c r="BL1646" t="s">
        <v>181</v>
      </c>
      <c r="BM1646" t="s">
        <v>182</v>
      </c>
      <c r="BN1646" t="s">
        <v>229</v>
      </c>
      <c r="BP1646">
        <v>14</v>
      </c>
    </row>
    <row r="1647" spans="1:68" hidden="1" x14ac:dyDescent="0.2">
      <c r="A1647">
        <v>2021</v>
      </c>
      <c r="B1647">
        <v>4</v>
      </c>
      <c r="C1647" s="260">
        <v>44297</v>
      </c>
      <c r="D1647">
        <v>406</v>
      </c>
      <c r="E1647">
        <v>623</v>
      </c>
      <c r="F1647">
        <v>2</v>
      </c>
      <c r="G1647" t="s">
        <v>224</v>
      </c>
      <c r="H1647" t="s">
        <v>225</v>
      </c>
      <c r="I1647" t="s">
        <v>163</v>
      </c>
      <c r="J1647">
        <v>1</v>
      </c>
      <c r="K1647">
        <v>5</v>
      </c>
      <c r="L1647">
        <v>599</v>
      </c>
      <c r="M1647">
        <v>551.02009999999996</v>
      </c>
      <c r="N1647">
        <v>646.97990000000004</v>
      </c>
      <c r="U1647">
        <v>621</v>
      </c>
      <c r="Y1647">
        <v>140</v>
      </c>
      <c r="AF1647">
        <v>676</v>
      </c>
      <c r="AG1647">
        <v>633</v>
      </c>
      <c r="AH1647">
        <v>645</v>
      </c>
      <c r="AI1647">
        <v>642</v>
      </c>
      <c r="AJ1647">
        <v>635</v>
      </c>
      <c r="AK1647">
        <v>140</v>
      </c>
      <c r="AL1647">
        <v>142</v>
      </c>
      <c r="AN1647">
        <v>642</v>
      </c>
      <c r="AP1647">
        <v>18</v>
      </c>
      <c r="AQ1647">
        <v>200</v>
      </c>
      <c r="AR1647">
        <v>26</v>
      </c>
      <c r="AS1647">
        <v>141</v>
      </c>
      <c r="AT1647">
        <v>5</v>
      </c>
      <c r="AU1647">
        <v>1</v>
      </c>
      <c r="AV1647">
        <v>2</v>
      </c>
      <c r="BC1647">
        <v>8</v>
      </c>
      <c r="BD1647">
        <v>353</v>
      </c>
      <c r="BE1647">
        <v>1.4999999999999999E-2</v>
      </c>
      <c r="BF1647">
        <v>2.3E-2</v>
      </c>
      <c r="BH1647">
        <v>0</v>
      </c>
      <c r="BI1647">
        <v>0.6</v>
      </c>
      <c r="BJ1647">
        <v>5.0999999999999996</v>
      </c>
      <c r="BK1647">
        <v>226.6</v>
      </c>
      <c r="BL1647" t="s">
        <v>181</v>
      </c>
      <c r="BM1647" t="s">
        <v>182</v>
      </c>
      <c r="BN1647" t="s">
        <v>226</v>
      </c>
      <c r="BP1647">
        <v>14</v>
      </c>
    </row>
    <row r="1648" spans="1:68" hidden="1" x14ac:dyDescent="0.2">
      <c r="A1648">
        <v>2021</v>
      </c>
      <c r="B1648">
        <v>4</v>
      </c>
      <c r="C1648" s="260">
        <v>44297</v>
      </c>
      <c r="D1648">
        <v>406</v>
      </c>
      <c r="E1648">
        <v>624</v>
      </c>
      <c r="F1648">
        <v>2</v>
      </c>
      <c r="G1648" t="s">
        <v>227</v>
      </c>
      <c r="H1648" t="s">
        <v>228</v>
      </c>
      <c r="I1648" t="s">
        <v>163</v>
      </c>
      <c r="J1648">
        <v>1</v>
      </c>
      <c r="K1648">
        <v>5</v>
      </c>
      <c r="L1648">
        <v>374</v>
      </c>
      <c r="M1648">
        <v>344.04259999999999</v>
      </c>
      <c r="N1648">
        <v>403.95740000000001</v>
      </c>
      <c r="U1648">
        <v>422</v>
      </c>
      <c r="Y1648">
        <v>140</v>
      </c>
      <c r="AF1648">
        <v>375</v>
      </c>
      <c r="AG1648">
        <v>385</v>
      </c>
      <c r="AH1648">
        <v>376</v>
      </c>
      <c r="AI1648">
        <v>391</v>
      </c>
      <c r="AJ1648">
        <v>400</v>
      </c>
      <c r="AK1648">
        <v>140</v>
      </c>
      <c r="AL1648">
        <v>142</v>
      </c>
      <c r="AN1648">
        <v>391.5</v>
      </c>
      <c r="AP1648">
        <v>18</v>
      </c>
      <c r="AQ1648">
        <v>200</v>
      </c>
      <c r="AR1648">
        <v>26</v>
      </c>
      <c r="AS1648">
        <v>141</v>
      </c>
      <c r="AT1648">
        <v>3</v>
      </c>
      <c r="AU1648">
        <v>1</v>
      </c>
      <c r="AV1648">
        <v>4</v>
      </c>
      <c r="BC1648">
        <v>8</v>
      </c>
      <c r="BD1648">
        <v>353</v>
      </c>
      <c r="BE1648">
        <v>1.4999999999999999E-2</v>
      </c>
      <c r="BF1648">
        <v>2.3E-2</v>
      </c>
      <c r="BH1648">
        <v>0</v>
      </c>
      <c r="BI1648">
        <v>0.9</v>
      </c>
      <c r="BJ1648">
        <v>3.1</v>
      </c>
      <c r="BK1648">
        <v>138.19999999999999</v>
      </c>
      <c r="BL1648" t="s">
        <v>181</v>
      </c>
      <c r="BM1648" t="s">
        <v>182</v>
      </c>
      <c r="BN1648" t="s">
        <v>229</v>
      </c>
      <c r="BP1648">
        <v>14</v>
      </c>
    </row>
    <row r="1649" spans="1:68" hidden="1" x14ac:dyDescent="0.2">
      <c r="A1649">
        <v>2021</v>
      </c>
      <c r="B1649">
        <v>4</v>
      </c>
      <c r="C1649" s="260">
        <v>44297</v>
      </c>
      <c r="D1649">
        <v>406</v>
      </c>
      <c r="E1649">
        <v>625</v>
      </c>
      <c r="F1649">
        <v>2</v>
      </c>
      <c r="G1649" t="s">
        <v>230</v>
      </c>
      <c r="H1649" t="s">
        <v>231</v>
      </c>
      <c r="I1649" t="s">
        <v>163</v>
      </c>
      <c r="J1649">
        <v>1</v>
      </c>
      <c r="K1649">
        <v>5</v>
      </c>
      <c r="L1649">
        <v>140</v>
      </c>
      <c r="M1649">
        <v>129.01</v>
      </c>
      <c r="N1649">
        <v>150.99</v>
      </c>
      <c r="U1649">
        <v>143</v>
      </c>
      <c r="Y1649">
        <v>140</v>
      </c>
      <c r="AF1649">
        <v>159</v>
      </c>
      <c r="AG1649">
        <v>149</v>
      </c>
      <c r="AH1649">
        <v>143</v>
      </c>
      <c r="AI1649">
        <v>146</v>
      </c>
      <c r="AJ1649">
        <v>150</v>
      </c>
      <c r="AK1649">
        <v>140</v>
      </c>
      <c r="AL1649">
        <v>142</v>
      </c>
      <c r="AN1649">
        <v>148.30000000000001</v>
      </c>
      <c r="AP1649">
        <v>18</v>
      </c>
      <c r="AQ1649">
        <v>200</v>
      </c>
      <c r="AR1649">
        <v>26</v>
      </c>
      <c r="AS1649">
        <v>141</v>
      </c>
      <c r="AT1649">
        <v>5</v>
      </c>
      <c r="AU1649">
        <v>1</v>
      </c>
      <c r="AV1649">
        <v>3</v>
      </c>
      <c r="AX1649">
        <v>1</v>
      </c>
      <c r="BC1649">
        <v>10</v>
      </c>
      <c r="BD1649">
        <v>355</v>
      </c>
      <c r="BE1649">
        <v>1.4999999999999999E-2</v>
      </c>
      <c r="BF1649">
        <v>2.8000000000000001E-2</v>
      </c>
      <c r="BH1649">
        <v>0.1</v>
      </c>
      <c r="BI1649">
        <v>2.5</v>
      </c>
      <c r="BJ1649">
        <v>1.5</v>
      </c>
      <c r="BK1649">
        <v>52.6</v>
      </c>
      <c r="BL1649" t="s">
        <v>181</v>
      </c>
      <c r="BM1649" t="s">
        <v>182</v>
      </c>
      <c r="BN1649" t="s">
        <v>229</v>
      </c>
      <c r="BP1649">
        <v>14</v>
      </c>
    </row>
    <row r="1650" spans="1:68" hidden="1" x14ac:dyDescent="0.2">
      <c r="A1650">
        <v>2021</v>
      </c>
      <c r="B1650">
        <v>4</v>
      </c>
      <c r="C1650" s="260">
        <v>44297</v>
      </c>
      <c r="D1650">
        <v>406</v>
      </c>
      <c r="E1650">
        <v>626</v>
      </c>
      <c r="F1650">
        <v>2</v>
      </c>
      <c r="G1650" t="s">
        <v>232</v>
      </c>
      <c r="H1650" t="s">
        <v>233</v>
      </c>
      <c r="I1650" t="s">
        <v>163</v>
      </c>
      <c r="J1650">
        <v>1</v>
      </c>
      <c r="K1650">
        <v>5</v>
      </c>
      <c r="L1650">
        <v>276</v>
      </c>
      <c r="M1650">
        <v>254.05799999999999</v>
      </c>
      <c r="N1650">
        <v>297.94200000000001</v>
      </c>
      <c r="U1650">
        <v>142</v>
      </c>
      <c r="Y1650">
        <v>140</v>
      </c>
      <c r="AF1650">
        <v>155</v>
      </c>
      <c r="AG1650">
        <v>138</v>
      </c>
      <c r="AH1650">
        <v>148</v>
      </c>
      <c r="AI1650">
        <v>148</v>
      </c>
      <c r="AJ1650">
        <v>143</v>
      </c>
      <c r="AK1650">
        <v>140</v>
      </c>
      <c r="AL1650">
        <v>142</v>
      </c>
      <c r="AN1650">
        <v>145.69999999999999</v>
      </c>
      <c r="AP1650">
        <v>18</v>
      </c>
      <c r="AQ1650">
        <v>200</v>
      </c>
      <c r="AR1650">
        <v>26</v>
      </c>
      <c r="AS1650">
        <v>141</v>
      </c>
      <c r="AT1650">
        <v>7</v>
      </c>
      <c r="AU1650">
        <v>2</v>
      </c>
      <c r="AV1650">
        <v>5</v>
      </c>
      <c r="BC1650">
        <v>14</v>
      </c>
      <c r="BD1650">
        <v>359</v>
      </c>
      <c r="BE1650">
        <v>1.4999999999999999E-2</v>
      </c>
      <c r="BF1650">
        <v>3.9E-2</v>
      </c>
      <c r="BH1650">
        <v>0.1</v>
      </c>
      <c r="BI1650">
        <v>1.3</v>
      </c>
      <c r="BJ1650">
        <v>2</v>
      </c>
      <c r="BK1650">
        <v>52.3</v>
      </c>
      <c r="BL1650" t="s">
        <v>181</v>
      </c>
      <c r="BM1650" t="s">
        <v>182</v>
      </c>
      <c r="BN1650" t="s">
        <v>229</v>
      </c>
      <c r="BP1650">
        <v>14</v>
      </c>
    </row>
    <row r="1651" spans="1:68" hidden="1" x14ac:dyDescent="0.2">
      <c r="A1651">
        <v>2021</v>
      </c>
      <c r="B1651">
        <v>4</v>
      </c>
      <c r="C1651" s="260">
        <v>44297</v>
      </c>
      <c r="D1651">
        <v>384</v>
      </c>
      <c r="E1651">
        <v>556</v>
      </c>
      <c r="F1651">
        <v>5</v>
      </c>
      <c r="G1651" t="s">
        <v>171</v>
      </c>
      <c r="H1651" t="s">
        <v>172</v>
      </c>
      <c r="I1651" t="s">
        <v>163</v>
      </c>
      <c r="J1651">
        <v>1</v>
      </c>
      <c r="K1651">
        <v>6</v>
      </c>
      <c r="L1651">
        <v>1066</v>
      </c>
      <c r="M1651">
        <v>1003.106</v>
      </c>
      <c r="N1651">
        <v>1141.6859999999999</v>
      </c>
      <c r="AG1651">
        <v>1109</v>
      </c>
      <c r="AH1651">
        <v>1052</v>
      </c>
      <c r="AI1651">
        <v>1064</v>
      </c>
      <c r="AJ1651">
        <v>1070</v>
      </c>
      <c r="AL1651">
        <v>151</v>
      </c>
      <c r="AN1651">
        <v>1073.8</v>
      </c>
      <c r="AP1651">
        <v>20</v>
      </c>
      <c r="AQ1651">
        <v>180</v>
      </c>
      <c r="AR1651">
        <v>24</v>
      </c>
      <c r="AS1651">
        <v>151</v>
      </c>
      <c r="AT1651">
        <v>2</v>
      </c>
      <c r="AU1651">
        <v>2</v>
      </c>
      <c r="AV1651">
        <v>3</v>
      </c>
      <c r="AX1651">
        <v>0</v>
      </c>
      <c r="BC1651">
        <v>7</v>
      </c>
      <c r="BD1651">
        <v>295</v>
      </c>
      <c r="BE1651">
        <v>1.4999999999999999E-2</v>
      </c>
      <c r="BF1651">
        <v>2.4E-2</v>
      </c>
      <c r="BH1651">
        <v>0</v>
      </c>
      <c r="BI1651">
        <v>0.3</v>
      </c>
      <c r="BJ1651">
        <v>7.5</v>
      </c>
      <c r="BK1651">
        <v>316.8</v>
      </c>
      <c r="BL1651" t="s">
        <v>157</v>
      </c>
      <c r="BM1651" t="s">
        <v>158</v>
      </c>
      <c r="BN1651" t="s">
        <v>173</v>
      </c>
      <c r="BP1651">
        <v>14</v>
      </c>
    </row>
    <row r="1652" spans="1:68" hidden="1" x14ac:dyDescent="0.2">
      <c r="A1652">
        <v>2021</v>
      </c>
      <c r="B1652">
        <v>4</v>
      </c>
      <c r="C1652" s="260">
        <v>44297</v>
      </c>
      <c r="D1652">
        <v>384</v>
      </c>
      <c r="E1652">
        <v>557</v>
      </c>
      <c r="F1652">
        <v>5</v>
      </c>
      <c r="G1652" t="s">
        <v>174</v>
      </c>
      <c r="H1652" t="s">
        <v>175</v>
      </c>
      <c r="I1652" t="s">
        <v>163</v>
      </c>
      <c r="J1652">
        <v>1</v>
      </c>
      <c r="K1652">
        <v>6</v>
      </c>
      <c r="L1652">
        <v>182</v>
      </c>
      <c r="M1652">
        <v>171.262</v>
      </c>
      <c r="N1652">
        <v>194.922</v>
      </c>
      <c r="AG1652">
        <v>224</v>
      </c>
      <c r="AH1652">
        <v>187</v>
      </c>
      <c r="AI1652">
        <v>191</v>
      </c>
      <c r="AJ1652">
        <v>193</v>
      </c>
      <c r="AL1652">
        <v>151</v>
      </c>
      <c r="AN1652">
        <v>198.8</v>
      </c>
      <c r="AP1652">
        <v>20</v>
      </c>
      <c r="AQ1652">
        <v>180</v>
      </c>
      <c r="AR1652">
        <v>24</v>
      </c>
      <c r="AS1652">
        <v>151</v>
      </c>
      <c r="AT1652">
        <v>1</v>
      </c>
      <c r="AU1652">
        <v>2</v>
      </c>
      <c r="AV1652">
        <v>3</v>
      </c>
      <c r="AX1652">
        <v>1</v>
      </c>
      <c r="BC1652">
        <v>7</v>
      </c>
      <c r="BD1652">
        <v>295</v>
      </c>
      <c r="BE1652">
        <v>1.4999999999999999E-2</v>
      </c>
      <c r="BF1652">
        <v>2.4E-2</v>
      </c>
      <c r="BH1652">
        <v>0</v>
      </c>
      <c r="BI1652">
        <v>1.6</v>
      </c>
      <c r="BJ1652">
        <v>1.4</v>
      </c>
      <c r="BK1652">
        <v>58.6</v>
      </c>
      <c r="BL1652" t="s">
        <v>157</v>
      </c>
      <c r="BM1652" t="s">
        <v>158</v>
      </c>
      <c r="BN1652" t="s">
        <v>173</v>
      </c>
      <c r="BO1652" t="s">
        <v>176</v>
      </c>
      <c r="BP1652">
        <v>14</v>
      </c>
    </row>
    <row r="1653" spans="1:68" hidden="1" x14ac:dyDescent="0.2">
      <c r="A1653">
        <v>2021</v>
      </c>
      <c r="B1653">
        <v>4</v>
      </c>
      <c r="C1653" s="260">
        <v>44297</v>
      </c>
      <c r="D1653">
        <v>421</v>
      </c>
      <c r="E1653">
        <v>667</v>
      </c>
      <c r="F1653">
        <v>5</v>
      </c>
      <c r="G1653" t="s">
        <v>424</v>
      </c>
      <c r="H1653" t="s">
        <v>425</v>
      </c>
      <c r="I1653" t="s">
        <v>163</v>
      </c>
      <c r="J1653">
        <v>1</v>
      </c>
      <c r="K1653">
        <v>4</v>
      </c>
      <c r="L1653">
        <v>1554</v>
      </c>
      <c r="M1653">
        <v>1462.3140000000001</v>
      </c>
      <c r="N1653">
        <v>1664.3340000000001</v>
      </c>
      <c r="W1653">
        <v>1844</v>
      </c>
      <c r="X1653">
        <v>1538</v>
      </c>
      <c r="Z1653">
        <v>173</v>
      </c>
      <c r="AF1653">
        <v>2010</v>
      </c>
      <c r="AG1653">
        <v>1815</v>
      </c>
      <c r="AH1653">
        <v>1619</v>
      </c>
      <c r="AI1653">
        <v>1810</v>
      </c>
      <c r="AJ1653">
        <v>1650</v>
      </c>
      <c r="AK1653">
        <v>176</v>
      </c>
      <c r="AL1653">
        <v>182</v>
      </c>
      <c r="AN1653">
        <v>1755.1</v>
      </c>
      <c r="AP1653">
        <v>18</v>
      </c>
      <c r="AQ1653">
        <v>200</v>
      </c>
      <c r="AR1653">
        <v>20</v>
      </c>
      <c r="AS1653">
        <v>177</v>
      </c>
      <c r="AT1653">
        <v>4</v>
      </c>
      <c r="AU1653">
        <v>5</v>
      </c>
      <c r="AV1653">
        <v>1</v>
      </c>
      <c r="AX1653">
        <v>2</v>
      </c>
      <c r="BC1653">
        <v>11</v>
      </c>
      <c r="BD1653">
        <v>251</v>
      </c>
      <c r="BE1653">
        <v>1.4999999999999999E-2</v>
      </c>
      <c r="BF1653">
        <v>4.3999999999999997E-2</v>
      </c>
      <c r="BH1653">
        <v>0</v>
      </c>
      <c r="BI1653">
        <v>0.2</v>
      </c>
      <c r="BJ1653">
        <v>19.3</v>
      </c>
      <c r="BK1653">
        <v>440.5</v>
      </c>
      <c r="BL1653" t="s">
        <v>157</v>
      </c>
      <c r="BM1653" t="s">
        <v>158</v>
      </c>
      <c r="BN1653" t="s">
        <v>426</v>
      </c>
      <c r="BO1653" t="s">
        <v>168</v>
      </c>
      <c r="BP1653">
        <v>14</v>
      </c>
    </row>
    <row r="1654" spans="1:68" hidden="1" x14ac:dyDescent="0.2">
      <c r="A1654">
        <v>2021</v>
      </c>
      <c r="B1654">
        <v>4</v>
      </c>
      <c r="C1654" s="260">
        <v>44297</v>
      </c>
      <c r="D1654">
        <v>421</v>
      </c>
      <c r="E1654">
        <v>673</v>
      </c>
      <c r="F1654">
        <v>5</v>
      </c>
      <c r="G1654" t="s">
        <v>427</v>
      </c>
      <c r="H1654" t="s">
        <v>428</v>
      </c>
      <c r="I1654" t="s">
        <v>163</v>
      </c>
      <c r="J1654">
        <v>1</v>
      </c>
      <c r="K1654">
        <v>4</v>
      </c>
      <c r="L1654">
        <v>61.6</v>
      </c>
      <c r="M1654">
        <v>57.965600000000002</v>
      </c>
      <c r="N1654">
        <v>65.973600000000005</v>
      </c>
      <c r="W1654">
        <v>66</v>
      </c>
      <c r="X1654">
        <v>60</v>
      </c>
      <c r="Z1654">
        <v>173</v>
      </c>
      <c r="AG1654">
        <v>73</v>
      </c>
      <c r="AH1654">
        <v>63</v>
      </c>
      <c r="AI1654">
        <v>78</v>
      </c>
      <c r="AJ1654">
        <v>66</v>
      </c>
      <c r="AK1654">
        <v>176</v>
      </c>
      <c r="AL1654">
        <v>182</v>
      </c>
      <c r="AN1654">
        <v>67.7</v>
      </c>
      <c r="AP1654">
        <v>18</v>
      </c>
      <c r="AQ1654">
        <v>200</v>
      </c>
      <c r="AR1654">
        <v>20</v>
      </c>
      <c r="AS1654">
        <v>177</v>
      </c>
      <c r="AT1654">
        <v>7</v>
      </c>
      <c r="AU1654">
        <v>9</v>
      </c>
      <c r="AV1654">
        <v>2</v>
      </c>
      <c r="AX1654">
        <v>3</v>
      </c>
      <c r="BC1654">
        <v>21</v>
      </c>
      <c r="BD1654">
        <v>261</v>
      </c>
      <c r="BE1654">
        <v>1.4999999999999999E-2</v>
      </c>
      <c r="BF1654">
        <v>0.08</v>
      </c>
      <c r="BH1654">
        <v>0.3</v>
      </c>
      <c r="BI1654">
        <v>4.2</v>
      </c>
      <c r="BJ1654">
        <v>1.4</v>
      </c>
      <c r="BK1654">
        <v>17.7</v>
      </c>
      <c r="BL1654" t="s">
        <v>157</v>
      </c>
      <c r="BM1654" t="s">
        <v>158</v>
      </c>
      <c r="BN1654" t="s">
        <v>429</v>
      </c>
      <c r="BO1654" t="s">
        <v>168</v>
      </c>
      <c r="BP1654">
        <v>14</v>
      </c>
    </row>
    <row r="1655" spans="1:68" hidden="1" x14ac:dyDescent="0.2">
      <c r="A1655">
        <v>2021</v>
      </c>
      <c r="B1655">
        <v>4</v>
      </c>
      <c r="C1655" s="260">
        <v>44297</v>
      </c>
      <c r="D1655">
        <v>377</v>
      </c>
      <c r="E1655">
        <v>439</v>
      </c>
      <c r="F1655">
        <v>7</v>
      </c>
      <c r="G1655" t="s">
        <v>179</v>
      </c>
      <c r="H1655" t="s">
        <v>180</v>
      </c>
      <c r="I1655" t="s">
        <v>163</v>
      </c>
      <c r="J1655">
        <v>4</v>
      </c>
      <c r="K1655">
        <v>1</v>
      </c>
      <c r="L1655">
        <v>343</v>
      </c>
      <c r="M1655">
        <v>308.7</v>
      </c>
      <c r="N1655">
        <v>377.3</v>
      </c>
      <c r="U1655">
        <v>332</v>
      </c>
      <c r="V1655">
        <v>345</v>
      </c>
      <c r="W1655">
        <v>336</v>
      </c>
      <c r="X1655">
        <v>328</v>
      </c>
      <c r="Y1655">
        <v>201</v>
      </c>
      <c r="Z1655">
        <v>200</v>
      </c>
      <c r="AN1655">
        <v>335.3</v>
      </c>
      <c r="AP1655">
        <v>45</v>
      </c>
      <c r="AQ1655">
        <v>320</v>
      </c>
      <c r="AR1655">
        <v>72</v>
      </c>
      <c r="AS1655">
        <v>201</v>
      </c>
      <c r="AT1655">
        <v>4</v>
      </c>
      <c r="AU1655">
        <v>2</v>
      </c>
      <c r="AV1655">
        <v>7</v>
      </c>
      <c r="BC1655">
        <v>13</v>
      </c>
      <c r="BD1655">
        <v>603</v>
      </c>
      <c r="BE1655">
        <v>1.4999999999999999E-2</v>
      </c>
      <c r="BF1655">
        <v>2.1999999999999999E-2</v>
      </c>
      <c r="BH1655">
        <v>0</v>
      </c>
      <c r="BI1655">
        <v>1.8</v>
      </c>
      <c r="BJ1655">
        <v>4.4000000000000004</v>
      </c>
      <c r="BK1655">
        <v>202.2</v>
      </c>
      <c r="BL1655" t="s">
        <v>181</v>
      </c>
      <c r="BM1655" t="s">
        <v>182</v>
      </c>
      <c r="BN1655" t="s">
        <v>183</v>
      </c>
      <c r="BP1655">
        <v>14</v>
      </c>
    </row>
    <row r="1656" spans="1:68" hidden="1" x14ac:dyDescent="0.2">
      <c r="A1656">
        <v>2021</v>
      </c>
      <c r="B1656">
        <v>4</v>
      </c>
      <c r="C1656" s="260">
        <v>44297</v>
      </c>
      <c r="D1656">
        <v>425</v>
      </c>
      <c r="E1656">
        <v>674</v>
      </c>
      <c r="F1656">
        <v>7</v>
      </c>
      <c r="G1656" t="s">
        <v>462</v>
      </c>
      <c r="H1656" t="s">
        <v>463</v>
      </c>
      <c r="I1656" t="s">
        <v>156</v>
      </c>
      <c r="J1656">
        <v>2</v>
      </c>
      <c r="K1656">
        <v>1</v>
      </c>
      <c r="L1656">
        <v>256</v>
      </c>
      <c r="M1656">
        <v>240.89599999999999</v>
      </c>
      <c r="N1656">
        <v>274.17599999999999</v>
      </c>
      <c r="AP1656">
        <v>40</v>
      </c>
      <c r="AQ1656">
        <v>180</v>
      </c>
      <c r="BD1656">
        <v>100</v>
      </c>
      <c r="BE1656">
        <v>1.4999999999999999E-2</v>
      </c>
      <c r="BI1656">
        <v>0.4</v>
      </c>
      <c r="BL1656" t="s">
        <v>157</v>
      </c>
      <c r="BM1656" t="s">
        <v>158</v>
      </c>
      <c r="BN1656" t="s">
        <v>464</v>
      </c>
      <c r="BO1656" t="s">
        <v>160</v>
      </c>
      <c r="BP1656">
        <v>14</v>
      </c>
    </row>
    <row r="1657" spans="1:68" hidden="1" x14ac:dyDescent="0.2">
      <c r="A1657">
        <v>2021</v>
      </c>
      <c r="B1657">
        <v>4</v>
      </c>
      <c r="C1657" s="260">
        <v>44297</v>
      </c>
      <c r="D1657">
        <v>376</v>
      </c>
      <c r="E1657">
        <v>438</v>
      </c>
      <c r="F1657">
        <v>8</v>
      </c>
      <c r="G1657" t="s">
        <v>190</v>
      </c>
      <c r="H1657" t="s">
        <v>191</v>
      </c>
      <c r="I1657" t="s">
        <v>163</v>
      </c>
      <c r="J1657">
        <v>3</v>
      </c>
      <c r="K1657">
        <v>2</v>
      </c>
      <c r="L1657">
        <v>336</v>
      </c>
      <c r="M1657">
        <v>316.17599999999999</v>
      </c>
      <c r="N1657">
        <v>359.85599999999999</v>
      </c>
      <c r="AF1657">
        <v>380</v>
      </c>
      <c r="AG1657">
        <v>356</v>
      </c>
      <c r="AH1657">
        <v>353</v>
      </c>
      <c r="AI1657">
        <v>350</v>
      </c>
      <c r="AJ1657">
        <v>354</v>
      </c>
      <c r="AK1657">
        <v>136</v>
      </c>
      <c r="AL1657">
        <v>135</v>
      </c>
      <c r="AN1657">
        <v>358.6</v>
      </c>
      <c r="AP1657">
        <v>67</v>
      </c>
      <c r="AQ1657">
        <v>161</v>
      </c>
      <c r="AR1657">
        <v>80</v>
      </c>
      <c r="AS1657">
        <v>136</v>
      </c>
      <c r="AT1657">
        <v>5</v>
      </c>
      <c r="AV1657">
        <v>6</v>
      </c>
      <c r="BC1657">
        <v>11</v>
      </c>
      <c r="BD1657">
        <v>1019</v>
      </c>
      <c r="BE1657">
        <v>1.4999999999999999E-2</v>
      </c>
      <c r="BF1657">
        <v>1.0999999999999999E-2</v>
      </c>
      <c r="BG1657">
        <v>1</v>
      </c>
      <c r="BH1657">
        <v>0</v>
      </c>
      <c r="BI1657">
        <v>3</v>
      </c>
      <c r="BJ1657">
        <v>3.9</v>
      </c>
      <c r="BK1657">
        <v>365.4</v>
      </c>
      <c r="BL1657" t="s">
        <v>157</v>
      </c>
      <c r="BM1657" t="s">
        <v>158</v>
      </c>
      <c r="BN1657" t="s">
        <v>192</v>
      </c>
      <c r="BO1657" t="s">
        <v>168</v>
      </c>
      <c r="BP1657">
        <v>14</v>
      </c>
    </row>
    <row r="1658" spans="1:68" hidden="1" x14ac:dyDescent="0.2">
      <c r="A1658">
        <v>2021</v>
      </c>
      <c r="B1658">
        <v>4</v>
      </c>
      <c r="C1658" s="260">
        <v>44297</v>
      </c>
      <c r="D1658">
        <v>159</v>
      </c>
      <c r="E1658">
        <v>299</v>
      </c>
      <c r="F1658">
        <v>28</v>
      </c>
      <c r="G1658" t="s">
        <v>193</v>
      </c>
      <c r="H1658" t="s">
        <v>194</v>
      </c>
      <c r="I1658" t="s">
        <v>195</v>
      </c>
      <c r="J1658">
        <v>3</v>
      </c>
      <c r="K1658">
        <v>2</v>
      </c>
      <c r="L1658">
        <v>115</v>
      </c>
      <c r="M1658">
        <v>106.95</v>
      </c>
      <c r="N1658">
        <v>123.05</v>
      </c>
      <c r="AF1658">
        <v>109</v>
      </c>
      <c r="AG1658">
        <v>105</v>
      </c>
      <c r="AH1658">
        <v>111</v>
      </c>
      <c r="AI1658">
        <v>118</v>
      </c>
      <c r="AJ1658">
        <v>109</v>
      </c>
      <c r="AK1658">
        <v>115</v>
      </c>
      <c r="AL1658">
        <v>109</v>
      </c>
      <c r="AN1658">
        <v>110.4</v>
      </c>
      <c r="AP1658">
        <v>70</v>
      </c>
      <c r="AQ1658">
        <v>154</v>
      </c>
      <c r="AR1658">
        <v>96</v>
      </c>
      <c r="AS1658">
        <v>112</v>
      </c>
      <c r="AT1658">
        <v>5</v>
      </c>
      <c r="AV1658">
        <v>4</v>
      </c>
      <c r="BC1658">
        <v>9</v>
      </c>
      <c r="BD1658">
        <v>921</v>
      </c>
      <c r="BE1658">
        <v>0.02</v>
      </c>
      <c r="BF1658">
        <v>0.01</v>
      </c>
      <c r="BG1658">
        <v>1</v>
      </c>
      <c r="BH1658">
        <v>0.1</v>
      </c>
      <c r="BI1658">
        <v>8</v>
      </c>
      <c r="BJ1658">
        <v>1</v>
      </c>
      <c r="BK1658">
        <v>101.7</v>
      </c>
      <c r="BL1658" t="s">
        <v>181</v>
      </c>
      <c r="BM1658" t="s">
        <v>196</v>
      </c>
      <c r="BP1658">
        <v>14</v>
      </c>
    </row>
    <row r="1659" spans="1:68" hidden="1" x14ac:dyDescent="0.2">
      <c r="A1659">
        <v>2021</v>
      </c>
      <c r="B1659">
        <v>4</v>
      </c>
      <c r="C1659" s="260">
        <v>44297</v>
      </c>
      <c r="D1659">
        <v>334</v>
      </c>
      <c r="E1659">
        <v>254</v>
      </c>
      <c r="F1659">
        <v>49</v>
      </c>
      <c r="G1659" t="s">
        <v>208</v>
      </c>
      <c r="H1659" t="s">
        <v>209</v>
      </c>
      <c r="I1659" t="s">
        <v>203</v>
      </c>
      <c r="J1659">
        <v>4</v>
      </c>
      <c r="K1659">
        <v>2</v>
      </c>
      <c r="L1659">
        <v>203</v>
      </c>
      <c r="M1659">
        <v>188.79</v>
      </c>
      <c r="N1659">
        <v>217.21</v>
      </c>
      <c r="AI1659">
        <v>221</v>
      </c>
      <c r="AJ1659">
        <v>217</v>
      </c>
      <c r="AL1659">
        <v>125</v>
      </c>
      <c r="AN1659">
        <v>219</v>
      </c>
      <c r="AP1659">
        <v>88</v>
      </c>
      <c r="AQ1659">
        <v>164</v>
      </c>
      <c r="AR1659">
        <v>115</v>
      </c>
      <c r="AS1659">
        <v>125</v>
      </c>
      <c r="AT1659">
        <v>5</v>
      </c>
      <c r="AU1659">
        <v>3</v>
      </c>
      <c r="AV1659">
        <v>2</v>
      </c>
      <c r="AX1659">
        <v>3</v>
      </c>
      <c r="BC1659">
        <v>12</v>
      </c>
      <c r="BD1659">
        <v>12</v>
      </c>
      <c r="BE1659">
        <v>0.02</v>
      </c>
      <c r="BF1659">
        <v>1</v>
      </c>
      <c r="BH1659">
        <v>0.1</v>
      </c>
      <c r="BI1659">
        <v>0.1</v>
      </c>
      <c r="BJ1659">
        <v>2.6</v>
      </c>
      <c r="BK1659">
        <v>2.6</v>
      </c>
      <c r="BL1659" t="s">
        <v>181</v>
      </c>
      <c r="BM1659" t="s">
        <v>196</v>
      </c>
      <c r="BN1659" t="s">
        <v>210</v>
      </c>
      <c r="BP1659">
        <v>14</v>
      </c>
    </row>
    <row r="1660" spans="1:68" hidden="1" x14ac:dyDescent="0.2">
      <c r="A1660">
        <v>2021</v>
      </c>
      <c r="B1660">
        <v>4</v>
      </c>
      <c r="C1660" s="260">
        <v>44298</v>
      </c>
      <c r="D1660">
        <v>47</v>
      </c>
      <c r="E1660">
        <v>122</v>
      </c>
      <c r="F1660">
        <v>2</v>
      </c>
      <c r="G1660" t="s">
        <v>154</v>
      </c>
      <c r="H1660" t="s">
        <v>155</v>
      </c>
      <c r="I1660" t="s">
        <v>156</v>
      </c>
      <c r="J1660">
        <v>2</v>
      </c>
      <c r="K1660">
        <v>1</v>
      </c>
      <c r="L1660">
        <v>280</v>
      </c>
      <c r="M1660">
        <v>267.39999999999998</v>
      </c>
      <c r="N1660">
        <v>292.60000000000002</v>
      </c>
      <c r="V1660">
        <v>283</v>
      </c>
      <c r="W1660">
        <v>274</v>
      </c>
      <c r="X1660">
        <v>272</v>
      </c>
      <c r="Z1660">
        <v>113</v>
      </c>
      <c r="AF1660">
        <v>304</v>
      </c>
      <c r="AG1660">
        <v>290</v>
      </c>
      <c r="AH1660">
        <v>283</v>
      </c>
      <c r="AI1660">
        <v>291</v>
      </c>
      <c r="AJ1660">
        <v>289</v>
      </c>
      <c r="AK1660">
        <v>95</v>
      </c>
      <c r="AL1660">
        <v>95</v>
      </c>
      <c r="AN1660">
        <v>285.8</v>
      </c>
      <c r="AP1660">
        <v>63</v>
      </c>
      <c r="AQ1660">
        <v>115</v>
      </c>
      <c r="AR1660">
        <v>71</v>
      </c>
      <c r="AS1660">
        <v>101</v>
      </c>
      <c r="AT1660">
        <v>4</v>
      </c>
      <c r="AU1660">
        <v>4</v>
      </c>
      <c r="AV1660">
        <v>6</v>
      </c>
      <c r="BC1660">
        <v>14</v>
      </c>
      <c r="BD1660">
        <v>14</v>
      </c>
      <c r="BE1660">
        <v>1.4999999999999999E-2</v>
      </c>
      <c r="BF1660">
        <v>1</v>
      </c>
      <c r="BH1660">
        <v>0.1</v>
      </c>
      <c r="BI1660">
        <v>0.1</v>
      </c>
      <c r="BJ1660">
        <v>4</v>
      </c>
      <c r="BK1660">
        <v>4</v>
      </c>
      <c r="BL1660" t="s">
        <v>157</v>
      </c>
      <c r="BM1660" t="s">
        <v>158</v>
      </c>
      <c r="BN1660" t="s">
        <v>159</v>
      </c>
      <c r="BO1660" t="s">
        <v>160</v>
      </c>
      <c r="BP1660">
        <v>15</v>
      </c>
    </row>
    <row r="1661" spans="1:68" hidden="1" x14ac:dyDescent="0.2">
      <c r="A1661">
        <v>2021</v>
      </c>
      <c r="B1661">
        <v>4</v>
      </c>
      <c r="C1661" s="260">
        <v>44298</v>
      </c>
      <c r="D1661">
        <v>395</v>
      </c>
      <c r="E1661">
        <v>607</v>
      </c>
      <c r="F1661">
        <v>2</v>
      </c>
      <c r="G1661" t="s">
        <v>284</v>
      </c>
      <c r="H1661" t="s">
        <v>285</v>
      </c>
      <c r="I1661" t="s">
        <v>163</v>
      </c>
      <c r="J1661">
        <v>3</v>
      </c>
      <c r="K1661">
        <v>3</v>
      </c>
      <c r="L1661">
        <v>120</v>
      </c>
      <c r="M1661">
        <v>111.6</v>
      </c>
      <c r="N1661">
        <v>128.4</v>
      </c>
      <c r="T1661">
        <v>125</v>
      </c>
      <c r="U1661">
        <v>122</v>
      </c>
      <c r="V1661">
        <v>121</v>
      </c>
      <c r="Y1661">
        <v>115</v>
      </c>
      <c r="AN1661">
        <v>122.7</v>
      </c>
      <c r="AP1661">
        <v>90</v>
      </c>
      <c r="AQ1661">
        <v>120</v>
      </c>
      <c r="AR1661">
        <v>94</v>
      </c>
      <c r="AS1661">
        <v>115</v>
      </c>
      <c r="AT1661">
        <v>4</v>
      </c>
      <c r="AU1661">
        <v>2</v>
      </c>
      <c r="AV1661">
        <v>4</v>
      </c>
      <c r="BC1661">
        <v>10</v>
      </c>
      <c r="BD1661">
        <v>154</v>
      </c>
      <c r="BE1661">
        <v>1.4999999999999999E-2</v>
      </c>
      <c r="BF1661">
        <v>6.5000000000000002E-2</v>
      </c>
      <c r="BH1661">
        <v>0.1</v>
      </c>
      <c r="BI1661">
        <v>1.3</v>
      </c>
      <c r="BJ1661">
        <v>1.2</v>
      </c>
      <c r="BK1661">
        <v>18.899999999999999</v>
      </c>
      <c r="BL1661" t="s">
        <v>286</v>
      </c>
      <c r="BM1661" t="s">
        <v>286</v>
      </c>
      <c r="BP1661">
        <v>15</v>
      </c>
    </row>
    <row r="1662" spans="1:68" hidden="1" x14ac:dyDescent="0.2">
      <c r="A1662">
        <v>2021</v>
      </c>
      <c r="B1662">
        <v>4</v>
      </c>
      <c r="C1662" s="260">
        <v>44298</v>
      </c>
      <c r="D1662">
        <v>395</v>
      </c>
      <c r="E1662">
        <v>608</v>
      </c>
      <c r="F1662">
        <v>2</v>
      </c>
      <c r="G1662" t="s">
        <v>287</v>
      </c>
      <c r="H1662" t="s">
        <v>288</v>
      </c>
      <c r="I1662" t="s">
        <v>163</v>
      </c>
      <c r="J1662">
        <v>3</v>
      </c>
      <c r="K1662">
        <v>3</v>
      </c>
      <c r="L1662">
        <v>110</v>
      </c>
      <c r="M1662">
        <v>102.3</v>
      </c>
      <c r="N1662">
        <v>117.7</v>
      </c>
      <c r="T1662">
        <v>101</v>
      </c>
      <c r="U1662">
        <v>113</v>
      </c>
      <c r="V1662">
        <v>112</v>
      </c>
      <c r="Y1662">
        <v>115</v>
      </c>
      <c r="AN1662">
        <v>108.7</v>
      </c>
      <c r="AP1662">
        <v>90</v>
      </c>
      <c r="AQ1662">
        <v>120</v>
      </c>
      <c r="AR1662">
        <v>94</v>
      </c>
      <c r="AS1662">
        <v>115</v>
      </c>
      <c r="AT1662">
        <v>6</v>
      </c>
      <c r="AU1662">
        <v>4</v>
      </c>
      <c r="AV1662">
        <v>2</v>
      </c>
      <c r="BC1662">
        <v>12</v>
      </c>
      <c r="BD1662">
        <v>156</v>
      </c>
      <c r="BE1662">
        <v>1.4999999999999999E-2</v>
      </c>
      <c r="BF1662">
        <v>7.6999999999999999E-2</v>
      </c>
      <c r="BH1662">
        <v>0.1</v>
      </c>
      <c r="BI1662">
        <v>1.4</v>
      </c>
      <c r="BJ1662">
        <v>1.3</v>
      </c>
      <c r="BK1662">
        <v>17</v>
      </c>
      <c r="BL1662" t="s">
        <v>286</v>
      </c>
      <c r="BM1662" t="s">
        <v>286</v>
      </c>
      <c r="BP1662">
        <v>15</v>
      </c>
    </row>
    <row r="1663" spans="1:68" hidden="1" x14ac:dyDescent="0.2">
      <c r="A1663">
        <v>2021</v>
      </c>
      <c r="B1663">
        <v>4</v>
      </c>
      <c r="C1663" s="260">
        <v>44298</v>
      </c>
      <c r="D1663">
        <v>395</v>
      </c>
      <c r="E1663">
        <v>609</v>
      </c>
      <c r="F1663">
        <v>2</v>
      </c>
      <c r="G1663" t="s">
        <v>289</v>
      </c>
      <c r="H1663" t="s">
        <v>290</v>
      </c>
      <c r="I1663" t="s">
        <v>163</v>
      </c>
      <c r="J1663">
        <v>3</v>
      </c>
      <c r="K1663">
        <v>3</v>
      </c>
      <c r="L1663">
        <v>50</v>
      </c>
      <c r="M1663">
        <v>46.5</v>
      </c>
      <c r="N1663">
        <v>53.5</v>
      </c>
      <c r="T1663">
        <v>58</v>
      </c>
      <c r="U1663">
        <v>51</v>
      </c>
      <c r="V1663">
        <v>53</v>
      </c>
      <c r="Y1663">
        <v>115</v>
      </c>
      <c r="AN1663">
        <v>54</v>
      </c>
      <c r="AP1663">
        <v>90</v>
      </c>
      <c r="AQ1663">
        <v>120</v>
      </c>
      <c r="AR1663">
        <v>94</v>
      </c>
      <c r="AS1663">
        <v>115</v>
      </c>
      <c r="AT1663">
        <v>2</v>
      </c>
      <c r="AU1663">
        <v>1</v>
      </c>
      <c r="AV1663">
        <v>1</v>
      </c>
      <c r="BC1663">
        <v>4</v>
      </c>
      <c r="BD1663">
        <v>148</v>
      </c>
      <c r="BE1663">
        <v>1.4999999999999999E-2</v>
      </c>
      <c r="BF1663">
        <v>2.7E-2</v>
      </c>
      <c r="BH1663">
        <v>0.1</v>
      </c>
      <c r="BI1663">
        <v>3</v>
      </c>
      <c r="BJ1663">
        <v>0.2</v>
      </c>
      <c r="BK1663">
        <v>8</v>
      </c>
      <c r="BL1663" t="s">
        <v>286</v>
      </c>
      <c r="BM1663" t="s">
        <v>286</v>
      </c>
      <c r="BP1663">
        <v>15</v>
      </c>
    </row>
    <row r="1664" spans="1:68" hidden="1" x14ac:dyDescent="0.2">
      <c r="A1664">
        <v>2021</v>
      </c>
      <c r="B1664">
        <v>4</v>
      </c>
      <c r="C1664" s="260">
        <v>44298</v>
      </c>
      <c r="D1664">
        <v>405</v>
      </c>
      <c r="E1664">
        <v>619</v>
      </c>
      <c r="F1664">
        <v>2</v>
      </c>
      <c r="G1664" t="s">
        <v>291</v>
      </c>
      <c r="H1664" t="s">
        <v>292</v>
      </c>
      <c r="I1664" t="s">
        <v>163</v>
      </c>
      <c r="J1664">
        <v>1</v>
      </c>
      <c r="K1664">
        <v>5</v>
      </c>
      <c r="L1664">
        <v>420</v>
      </c>
      <c r="M1664">
        <v>385.98</v>
      </c>
      <c r="N1664">
        <v>454.02</v>
      </c>
      <c r="AP1664">
        <v>18</v>
      </c>
      <c r="AQ1664">
        <v>200</v>
      </c>
      <c r="BD1664">
        <v>90</v>
      </c>
      <c r="BE1664">
        <v>1.4999999999999999E-2</v>
      </c>
      <c r="BI1664">
        <v>0.2</v>
      </c>
      <c r="BL1664" t="s">
        <v>181</v>
      </c>
      <c r="BM1664" t="s">
        <v>182</v>
      </c>
      <c r="BN1664" t="s">
        <v>293</v>
      </c>
      <c r="BP1664">
        <v>15</v>
      </c>
    </row>
    <row r="1665" spans="1:68" hidden="1" x14ac:dyDescent="0.2">
      <c r="A1665">
        <v>2021</v>
      </c>
      <c r="B1665">
        <v>4</v>
      </c>
      <c r="C1665" s="260">
        <v>44298</v>
      </c>
      <c r="D1665">
        <v>405</v>
      </c>
      <c r="E1665">
        <v>620</v>
      </c>
      <c r="F1665">
        <v>2</v>
      </c>
      <c r="G1665" t="s">
        <v>294</v>
      </c>
      <c r="H1665" t="s">
        <v>295</v>
      </c>
      <c r="I1665" t="s">
        <v>163</v>
      </c>
      <c r="J1665">
        <v>1</v>
      </c>
      <c r="K1665">
        <v>5</v>
      </c>
      <c r="L1665">
        <v>233</v>
      </c>
      <c r="M1665">
        <v>214.01050000000001</v>
      </c>
      <c r="N1665">
        <v>251.98949999999999</v>
      </c>
      <c r="AP1665">
        <v>18</v>
      </c>
      <c r="AQ1665">
        <v>200</v>
      </c>
      <c r="BD1665">
        <v>90</v>
      </c>
      <c r="BE1665">
        <v>1.4999999999999999E-2</v>
      </c>
      <c r="BI1665">
        <v>0.4</v>
      </c>
      <c r="BL1665" t="s">
        <v>181</v>
      </c>
      <c r="BM1665" t="s">
        <v>182</v>
      </c>
      <c r="BN1665" t="s">
        <v>229</v>
      </c>
      <c r="BP1665">
        <v>15</v>
      </c>
    </row>
    <row r="1666" spans="1:68" hidden="1" x14ac:dyDescent="0.2">
      <c r="A1666">
        <v>2021</v>
      </c>
      <c r="B1666">
        <v>4</v>
      </c>
      <c r="C1666" s="260">
        <v>44298</v>
      </c>
      <c r="D1666">
        <v>405</v>
      </c>
      <c r="E1666">
        <v>621</v>
      </c>
      <c r="F1666">
        <v>2</v>
      </c>
      <c r="G1666" t="s">
        <v>296</v>
      </c>
      <c r="H1666" t="s">
        <v>297</v>
      </c>
      <c r="I1666" t="s">
        <v>163</v>
      </c>
      <c r="J1666">
        <v>1</v>
      </c>
      <c r="K1666">
        <v>5</v>
      </c>
      <c r="L1666">
        <v>191.5</v>
      </c>
      <c r="M1666">
        <v>175.98849999999999</v>
      </c>
      <c r="N1666">
        <v>207.01150000000001</v>
      </c>
      <c r="AP1666">
        <v>18</v>
      </c>
      <c r="AQ1666">
        <v>200</v>
      </c>
      <c r="BD1666">
        <v>90</v>
      </c>
      <c r="BE1666">
        <v>1.4999999999999999E-2</v>
      </c>
      <c r="BI1666">
        <v>0.5</v>
      </c>
      <c r="BL1666" t="s">
        <v>181</v>
      </c>
      <c r="BM1666" t="s">
        <v>182</v>
      </c>
      <c r="BN1666" t="s">
        <v>229</v>
      </c>
      <c r="BP1666">
        <v>15</v>
      </c>
    </row>
    <row r="1667" spans="1:68" hidden="1" x14ac:dyDescent="0.2">
      <c r="A1667">
        <v>2021</v>
      </c>
      <c r="B1667">
        <v>4</v>
      </c>
      <c r="C1667" s="260">
        <v>44298</v>
      </c>
      <c r="D1667">
        <v>405</v>
      </c>
      <c r="E1667">
        <v>622</v>
      </c>
      <c r="F1667">
        <v>2</v>
      </c>
      <c r="G1667" t="s">
        <v>298</v>
      </c>
      <c r="H1667" t="s">
        <v>299</v>
      </c>
      <c r="I1667" t="s">
        <v>163</v>
      </c>
      <c r="J1667">
        <v>1</v>
      </c>
      <c r="K1667">
        <v>5</v>
      </c>
      <c r="L1667">
        <v>187</v>
      </c>
      <c r="M1667">
        <v>172.41399999999999</v>
      </c>
      <c r="N1667">
        <v>201.58600000000001</v>
      </c>
      <c r="AP1667">
        <v>18</v>
      </c>
      <c r="AQ1667">
        <v>200</v>
      </c>
      <c r="BD1667">
        <v>90</v>
      </c>
      <c r="BE1667">
        <v>1.4999999999999999E-2</v>
      </c>
      <c r="BI1667">
        <v>0.5</v>
      </c>
      <c r="BL1667" t="s">
        <v>181</v>
      </c>
      <c r="BM1667" t="s">
        <v>182</v>
      </c>
      <c r="BN1667" t="s">
        <v>229</v>
      </c>
      <c r="BP1667">
        <v>15</v>
      </c>
    </row>
    <row r="1668" spans="1:68" hidden="1" x14ac:dyDescent="0.2">
      <c r="A1668">
        <v>2021</v>
      </c>
      <c r="B1668">
        <v>4</v>
      </c>
      <c r="C1668" s="260">
        <v>44298</v>
      </c>
      <c r="D1668">
        <v>406</v>
      </c>
      <c r="E1668">
        <v>623</v>
      </c>
      <c r="F1668">
        <v>2</v>
      </c>
      <c r="G1668" t="s">
        <v>224</v>
      </c>
      <c r="H1668" t="s">
        <v>225</v>
      </c>
      <c r="I1668" t="s">
        <v>163</v>
      </c>
      <c r="J1668">
        <v>1</v>
      </c>
      <c r="K1668">
        <v>5</v>
      </c>
      <c r="L1668">
        <v>599</v>
      </c>
      <c r="M1668">
        <v>551.02009999999996</v>
      </c>
      <c r="N1668">
        <v>646.97990000000004</v>
      </c>
      <c r="T1668">
        <v>861</v>
      </c>
      <c r="U1668">
        <v>721</v>
      </c>
      <c r="V1668">
        <v>643</v>
      </c>
      <c r="W1668">
        <v>632</v>
      </c>
      <c r="X1668">
        <v>628</v>
      </c>
      <c r="Y1668">
        <v>140</v>
      </c>
      <c r="Z1668">
        <v>140</v>
      </c>
      <c r="AF1668">
        <v>634</v>
      </c>
      <c r="AG1668">
        <v>623</v>
      </c>
      <c r="AH1668">
        <v>610</v>
      </c>
      <c r="AI1668">
        <v>645</v>
      </c>
      <c r="AJ1668">
        <v>640</v>
      </c>
      <c r="AK1668">
        <v>140</v>
      </c>
      <c r="AL1668">
        <v>143</v>
      </c>
      <c r="AN1668">
        <v>663.7</v>
      </c>
      <c r="AP1668">
        <v>18</v>
      </c>
      <c r="AQ1668">
        <v>200</v>
      </c>
      <c r="AR1668">
        <v>26</v>
      </c>
      <c r="AS1668">
        <v>141</v>
      </c>
      <c r="AT1668">
        <v>6</v>
      </c>
      <c r="AU1668">
        <v>1</v>
      </c>
      <c r="AV1668">
        <v>2</v>
      </c>
      <c r="BC1668">
        <v>9</v>
      </c>
      <c r="BD1668">
        <v>489</v>
      </c>
      <c r="BE1668">
        <v>1.4999999999999999E-2</v>
      </c>
      <c r="BF1668">
        <v>1.7999999999999999E-2</v>
      </c>
      <c r="BH1668">
        <v>0</v>
      </c>
      <c r="BI1668">
        <v>0.8</v>
      </c>
      <c r="BJ1668">
        <v>6</v>
      </c>
      <c r="BK1668">
        <v>324.5</v>
      </c>
      <c r="BL1668" t="s">
        <v>181</v>
      </c>
      <c r="BM1668" t="s">
        <v>182</v>
      </c>
      <c r="BN1668" t="s">
        <v>226</v>
      </c>
      <c r="BP1668">
        <v>15</v>
      </c>
    </row>
    <row r="1669" spans="1:68" hidden="1" x14ac:dyDescent="0.2">
      <c r="A1669">
        <v>2021</v>
      </c>
      <c r="B1669">
        <v>4</v>
      </c>
      <c r="C1669" s="260">
        <v>44298</v>
      </c>
      <c r="D1669">
        <v>406</v>
      </c>
      <c r="E1669">
        <v>624</v>
      </c>
      <c r="F1669">
        <v>2</v>
      </c>
      <c r="G1669" t="s">
        <v>227</v>
      </c>
      <c r="H1669" t="s">
        <v>228</v>
      </c>
      <c r="I1669" t="s">
        <v>163</v>
      </c>
      <c r="J1669">
        <v>1</v>
      </c>
      <c r="K1669">
        <v>5</v>
      </c>
      <c r="L1669">
        <v>374</v>
      </c>
      <c r="M1669">
        <v>344.04259999999999</v>
      </c>
      <c r="N1669">
        <v>403.95740000000001</v>
      </c>
      <c r="T1669">
        <v>435</v>
      </c>
      <c r="U1669">
        <v>422</v>
      </c>
      <c r="V1669">
        <v>400</v>
      </c>
      <c r="W1669">
        <v>395</v>
      </c>
      <c r="X1669">
        <v>401</v>
      </c>
      <c r="Y1669">
        <v>140</v>
      </c>
      <c r="Z1669">
        <v>140</v>
      </c>
      <c r="AF1669">
        <v>375</v>
      </c>
      <c r="AG1669">
        <v>372</v>
      </c>
      <c r="AH1669">
        <v>365</v>
      </c>
      <c r="AI1669">
        <v>369</v>
      </c>
      <c r="AJ1669">
        <v>388</v>
      </c>
      <c r="AK1669">
        <v>140</v>
      </c>
      <c r="AL1669">
        <v>143</v>
      </c>
      <c r="AN1669">
        <v>392.2</v>
      </c>
      <c r="AP1669">
        <v>18</v>
      </c>
      <c r="AQ1669">
        <v>200</v>
      </c>
      <c r="AR1669">
        <v>26</v>
      </c>
      <c r="AS1669">
        <v>141</v>
      </c>
      <c r="AT1669">
        <v>5</v>
      </c>
      <c r="AU1669">
        <v>2</v>
      </c>
      <c r="AV1669">
        <v>3</v>
      </c>
      <c r="BC1669">
        <v>10</v>
      </c>
      <c r="BD1669">
        <v>490</v>
      </c>
      <c r="BE1669">
        <v>1.4999999999999999E-2</v>
      </c>
      <c r="BF1669">
        <v>0.02</v>
      </c>
      <c r="BH1669">
        <v>0</v>
      </c>
      <c r="BI1669">
        <v>1.3</v>
      </c>
      <c r="BJ1669">
        <v>3.9</v>
      </c>
      <c r="BK1669">
        <v>192.2</v>
      </c>
      <c r="BL1669" t="s">
        <v>181</v>
      </c>
      <c r="BM1669" t="s">
        <v>182</v>
      </c>
      <c r="BN1669" t="s">
        <v>229</v>
      </c>
      <c r="BP1669">
        <v>15</v>
      </c>
    </row>
    <row r="1670" spans="1:68" hidden="1" x14ac:dyDescent="0.2">
      <c r="A1670">
        <v>2021</v>
      </c>
      <c r="B1670">
        <v>4</v>
      </c>
      <c r="C1670" s="260">
        <v>44298</v>
      </c>
      <c r="D1670">
        <v>406</v>
      </c>
      <c r="E1670">
        <v>625</v>
      </c>
      <c r="F1670">
        <v>2</v>
      </c>
      <c r="G1670" t="s">
        <v>230</v>
      </c>
      <c r="H1670" t="s">
        <v>231</v>
      </c>
      <c r="I1670" t="s">
        <v>163</v>
      </c>
      <c r="J1670">
        <v>1</v>
      </c>
      <c r="K1670">
        <v>5</v>
      </c>
      <c r="L1670">
        <v>140</v>
      </c>
      <c r="M1670">
        <v>129.01</v>
      </c>
      <c r="N1670">
        <v>150.99</v>
      </c>
      <c r="T1670">
        <v>165</v>
      </c>
      <c r="U1670">
        <v>158</v>
      </c>
      <c r="V1670">
        <v>152</v>
      </c>
      <c r="W1670">
        <v>150</v>
      </c>
      <c r="X1670">
        <v>148</v>
      </c>
      <c r="Y1670">
        <v>140</v>
      </c>
      <c r="Z1670">
        <v>140</v>
      </c>
      <c r="AF1670">
        <v>139</v>
      </c>
      <c r="AG1670">
        <v>130</v>
      </c>
      <c r="AH1670">
        <v>135</v>
      </c>
      <c r="AI1670">
        <v>142</v>
      </c>
      <c r="AJ1670">
        <v>133</v>
      </c>
      <c r="AK1670">
        <v>140</v>
      </c>
      <c r="AL1670">
        <v>143</v>
      </c>
      <c r="AN1670">
        <v>145.19999999999999</v>
      </c>
      <c r="AP1670">
        <v>18</v>
      </c>
      <c r="AQ1670">
        <v>200</v>
      </c>
      <c r="AR1670">
        <v>26</v>
      </c>
      <c r="AS1670">
        <v>141</v>
      </c>
      <c r="AT1670">
        <v>11</v>
      </c>
      <c r="AU1670">
        <v>1</v>
      </c>
      <c r="AV1670">
        <v>3</v>
      </c>
      <c r="BC1670">
        <v>15</v>
      </c>
      <c r="BD1670">
        <v>495</v>
      </c>
      <c r="BE1670">
        <v>1.4999999999999999E-2</v>
      </c>
      <c r="BF1670">
        <v>0.03</v>
      </c>
      <c r="BH1670">
        <v>0.1</v>
      </c>
      <c r="BI1670">
        <v>3.5</v>
      </c>
      <c r="BJ1670">
        <v>2.2000000000000002</v>
      </c>
      <c r="BK1670">
        <v>71.900000000000006</v>
      </c>
      <c r="BL1670" t="s">
        <v>181</v>
      </c>
      <c r="BM1670" t="s">
        <v>182</v>
      </c>
      <c r="BN1670" t="s">
        <v>229</v>
      </c>
      <c r="BP1670">
        <v>15</v>
      </c>
    </row>
    <row r="1671" spans="1:68" hidden="1" x14ac:dyDescent="0.2">
      <c r="A1671">
        <v>2021</v>
      </c>
      <c r="B1671">
        <v>4</v>
      </c>
      <c r="C1671" s="260">
        <v>44298</v>
      </c>
      <c r="D1671">
        <v>406</v>
      </c>
      <c r="E1671">
        <v>626</v>
      </c>
      <c r="F1671">
        <v>2</v>
      </c>
      <c r="G1671" t="s">
        <v>232</v>
      </c>
      <c r="H1671" t="s">
        <v>233</v>
      </c>
      <c r="I1671" t="s">
        <v>163</v>
      </c>
      <c r="J1671">
        <v>1</v>
      </c>
      <c r="K1671">
        <v>5</v>
      </c>
      <c r="L1671">
        <v>276</v>
      </c>
      <c r="M1671">
        <v>254.05799999999999</v>
      </c>
      <c r="N1671">
        <v>297.94200000000001</v>
      </c>
      <c r="T1671">
        <v>394</v>
      </c>
      <c r="U1671">
        <v>336</v>
      </c>
      <c r="V1671">
        <v>323</v>
      </c>
      <c r="W1671">
        <v>285</v>
      </c>
      <c r="X1671">
        <v>291</v>
      </c>
      <c r="Y1671">
        <v>140</v>
      </c>
      <c r="Z1671">
        <v>140</v>
      </c>
      <c r="AF1671">
        <v>300</v>
      </c>
      <c r="AG1671">
        <v>291</v>
      </c>
      <c r="AH1671">
        <v>294</v>
      </c>
      <c r="AI1671">
        <v>303</v>
      </c>
      <c r="AJ1671">
        <v>277</v>
      </c>
      <c r="AK1671">
        <v>140</v>
      </c>
      <c r="AL1671">
        <v>143</v>
      </c>
      <c r="AN1671">
        <v>309.39999999999998</v>
      </c>
      <c r="AP1671">
        <v>18</v>
      </c>
      <c r="AQ1671">
        <v>200</v>
      </c>
      <c r="AR1671">
        <v>26</v>
      </c>
      <c r="AS1671">
        <v>141</v>
      </c>
      <c r="AT1671">
        <v>10</v>
      </c>
      <c r="AU1671">
        <v>4</v>
      </c>
      <c r="AV1671">
        <v>8</v>
      </c>
      <c r="BC1671">
        <v>22</v>
      </c>
      <c r="BD1671">
        <v>502</v>
      </c>
      <c r="BE1671">
        <v>1.4999999999999999E-2</v>
      </c>
      <c r="BF1671">
        <v>4.3999999999999997E-2</v>
      </c>
      <c r="BH1671">
        <v>0.1</v>
      </c>
      <c r="BI1671">
        <v>1.8</v>
      </c>
      <c r="BJ1671">
        <v>6.8</v>
      </c>
      <c r="BK1671">
        <v>155.30000000000001</v>
      </c>
      <c r="BL1671" t="s">
        <v>181</v>
      </c>
      <c r="BM1671" t="s">
        <v>182</v>
      </c>
      <c r="BN1671" t="s">
        <v>229</v>
      </c>
      <c r="BP1671">
        <v>15</v>
      </c>
    </row>
    <row r="1672" spans="1:68" hidden="1" x14ac:dyDescent="0.2">
      <c r="A1672">
        <v>2021</v>
      </c>
      <c r="B1672">
        <v>4</v>
      </c>
      <c r="C1672" s="260">
        <v>44298</v>
      </c>
      <c r="D1672">
        <v>384</v>
      </c>
      <c r="E1672">
        <v>556</v>
      </c>
      <c r="F1672">
        <v>5</v>
      </c>
      <c r="G1672" t="s">
        <v>171</v>
      </c>
      <c r="H1672" t="s">
        <v>172</v>
      </c>
      <c r="I1672" t="s">
        <v>163</v>
      </c>
      <c r="J1672">
        <v>1</v>
      </c>
      <c r="K1672">
        <v>6</v>
      </c>
      <c r="L1672">
        <v>1066</v>
      </c>
      <c r="M1672">
        <v>1003.106</v>
      </c>
      <c r="N1672">
        <v>1141.6859999999999</v>
      </c>
      <c r="T1672">
        <v>1162</v>
      </c>
      <c r="U1672">
        <v>1086</v>
      </c>
      <c r="V1672">
        <v>1033</v>
      </c>
      <c r="W1672">
        <v>1047</v>
      </c>
      <c r="X1672">
        <v>1043</v>
      </c>
      <c r="Y1672">
        <v>137</v>
      </c>
      <c r="Z1672">
        <v>135</v>
      </c>
      <c r="AF1672">
        <v>1128</v>
      </c>
      <c r="AG1672">
        <v>1096</v>
      </c>
      <c r="AH1672">
        <v>1048</v>
      </c>
      <c r="AI1672">
        <v>1053</v>
      </c>
      <c r="AJ1672">
        <v>1046</v>
      </c>
      <c r="AK1672">
        <v>141</v>
      </c>
      <c r="AL1672">
        <v>146</v>
      </c>
      <c r="AN1672">
        <v>1074.2</v>
      </c>
      <c r="AP1672">
        <v>20</v>
      </c>
      <c r="AQ1672">
        <v>180</v>
      </c>
      <c r="AR1672">
        <v>26</v>
      </c>
      <c r="AS1672">
        <v>140</v>
      </c>
      <c r="AT1672">
        <v>3</v>
      </c>
      <c r="AU1672">
        <v>2</v>
      </c>
      <c r="AV1672">
        <v>3</v>
      </c>
      <c r="AW1672">
        <v>1</v>
      </c>
      <c r="AX1672">
        <v>3</v>
      </c>
      <c r="BC1672">
        <v>11</v>
      </c>
      <c r="BD1672">
        <v>323</v>
      </c>
      <c r="BE1672">
        <v>1.4999999999999999E-2</v>
      </c>
      <c r="BF1672">
        <v>3.4000000000000002E-2</v>
      </c>
      <c r="BH1672">
        <v>0</v>
      </c>
      <c r="BI1672">
        <v>0.3</v>
      </c>
      <c r="BJ1672">
        <v>11.8</v>
      </c>
      <c r="BK1672">
        <v>347</v>
      </c>
      <c r="BL1672" t="s">
        <v>157</v>
      </c>
      <c r="BM1672" t="s">
        <v>158</v>
      </c>
      <c r="BN1672" t="s">
        <v>173</v>
      </c>
      <c r="BP1672">
        <v>15</v>
      </c>
    </row>
    <row r="1673" spans="1:68" hidden="1" x14ac:dyDescent="0.2">
      <c r="A1673">
        <v>2021</v>
      </c>
      <c r="B1673">
        <v>4</v>
      </c>
      <c r="C1673" s="260">
        <v>44298</v>
      </c>
      <c r="D1673">
        <v>384</v>
      </c>
      <c r="E1673">
        <v>557</v>
      </c>
      <c r="F1673">
        <v>5</v>
      </c>
      <c r="G1673" t="s">
        <v>174</v>
      </c>
      <c r="H1673" t="s">
        <v>175</v>
      </c>
      <c r="I1673" t="s">
        <v>163</v>
      </c>
      <c r="J1673">
        <v>1</v>
      </c>
      <c r="K1673">
        <v>6</v>
      </c>
      <c r="L1673">
        <v>182</v>
      </c>
      <c r="M1673">
        <v>171.262</v>
      </c>
      <c r="N1673">
        <v>194.922</v>
      </c>
      <c r="T1673">
        <v>204</v>
      </c>
      <c r="U1673">
        <v>191</v>
      </c>
      <c r="V1673">
        <v>194</v>
      </c>
      <c r="W1673">
        <v>188</v>
      </c>
      <c r="X1673">
        <v>187</v>
      </c>
      <c r="Y1673">
        <v>137</v>
      </c>
      <c r="Z1673">
        <v>135</v>
      </c>
      <c r="AF1673">
        <v>211</v>
      </c>
      <c r="AG1673">
        <v>197</v>
      </c>
      <c r="AH1673">
        <v>187</v>
      </c>
      <c r="AI1673">
        <v>185</v>
      </c>
      <c r="AJ1673">
        <v>189</v>
      </c>
      <c r="AK1673">
        <v>141</v>
      </c>
      <c r="AL1673">
        <v>146</v>
      </c>
      <c r="AN1673">
        <v>193.3</v>
      </c>
      <c r="AP1673">
        <v>20</v>
      </c>
      <c r="AQ1673">
        <v>180</v>
      </c>
      <c r="AR1673">
        <v>26</v>
      </c>
      <c r="AS1673">
        <v>140</v>
      </c>
      <c r="AT1673">
        <v>2</v>
      </c>
      <c r="AU1673">
        <v>2</v>
      </c>
      <c r="AV1673">
        <v>2</v>
      </c>
      <c r="AW1673">
        <v>1</v>
      </c>
      <c r="AX1673">
        <v>2</v>
      </c>
      <c r="BC1673">
        <v>9</v>
      </c>
      <c r="BD1673">
        <v>321</v>
      </c>
      <c r="BE1673">
        <v>1.4999999999999999E-2</v>
      </c>
      <c r="BF1673">
        <v>2.8000000000000001E-2</v>
      </c>
      <c r="BH1673">
        <v>0</v>
      </c>
      <c r="BI1673">
        <v>1.8</v>
      </c>
      <c r="BJ1673">
        <v>1.7</v>
      </c>
      <c r="BK1673">
        <v>62</v>
      </c>
      <c r="BL1673" t="s">
        <v>157</v>
      </c>
      <c r="BM1673" t="s">
        <v>158</v>
      </c>
      <c r="BN1673" t="s">
        <v>173</v>
      </c>
      <c r="BO1673" t="s">
        <v>176</v>
      </c>
      <c r="BP1673">
        <v>15</v>
      </c>
    </row>
    <row r="1674" spans="1:68" hidden="1" x14ac:dyDescent="0.2">
      <c r="A1674">
        <v>2021</v>
      </c>
      <c r="B1674">
        <v>4</v>
      </c>
      <c r="C1674" s="260">
        <v>44298</v>
      </c>
      <c r="D1674">
        <v>421</v>
      </c>
      <c r="E1674">
        <v>667</v>
      </c>
      <c r="F1674">
        <v>5</v>
      </c>
      <c r="G1674" t="s">
        <v>424</v>
      </c>
      <c r="H1674" t="s">
        <v>425</v>
      </c>
      <c r="I1674" t="s">
        <v>163</v>
      </c>
      <c r="J1674">
        <v>1</v>
      </c>
      <c r="K1674">
        <v>4</v>
      </c>
      <c r="L1674">
        <v>1554</v>
      </c>
      <c r="M1674">
        <v>1462.3140000000001</v>
      </c>
      <c r="N1674">
        <v>1664.3340000000001</v>
      </c>
      <c r="T1674">
        <v>1848</v>
      </c>
      <c r="V1674">
        <v>1492</v>
      </c>
      <c r="W1674">
        <v>1522</v>
      </c>
      <c r="X1674">
        <v>1508</v>
      </c>
      <c r="Y1674">
        <v>171</v>
      </c>
      <c r="Z1674">
        <v>168</v>
      </c>
      <c r="AF1674">
        <v>2015</v>
      </c>
      <c r="AG1674">
        <v>1793</v>
      </c>
      <c r="AH1674">
        <v>1544</v>
      </c>
      <c r="AI1674">
        <v>1688</v>
      </c>
      <c r="AJ1674">
        <v>1709</v>
      </c>
      <c r="AK1674">
        <v>144</v>
      </c>
      <c r="AL1674">
        <v>145</v>
      </c>
      <c r="AN1674">
        <v>1679.9</v>
      </c>
      <c r="AP1674">
        <v>18</v>
      </c>
      <c r="AQ1674">
        <v>200</v>
      </c>
      <c r="AR1674">
        <v>23</v>
      </c>
      <c r="AS1674">
        <v>157</v>
      </c>
      <c r="AT1674">
        <v>5</v>
      </c>
      <c r="AU1674">
        <v>3</v>
      </c>
      <c r="AV1674">
        <v>9</v>
      </c>
      <c r="AX1674">
        <v>3</v>
      </c>
      <c r="BC1674">
        <v>19</v>
      </c>
      <c r="BD1674">
        <v>1019</v>
      </c>
      <c r="BE1674">
        <v>1.4999999999999999E-2</v>
      </c>
      <c r="BF1674">
        <v>1.9E-2</v>
      </c>
      <c r="BH1674">
        <v>0</v>
      </c>
      <c r="BI1674">
        <v>0.7</v>
      </c>
      <c r="BJ1674">
        <v>31.9</v>
      </c>
      <c r="BK1674">
        <v>1711.8</v>
      </c>
      <c r="BL1674" t="s">
        <v>157</v>
      </c>
      <c r="BM1674" t="s">
        <v>158</v>
      </c>
      <c r="BN1674" t="s">
        <v>426</v>
      </c>
      <c r="BO1674" t="s">
        <v>168</v>
      </c>
      <c r="BP1674">
        <v>15</v>
      </c>
    </row>
    <row r="1675" spans="1:68" hidden="1" x14ac:dyDescent="0.2">
      <c r="A1675">
        <v>2021</v>
      </c>
      <c r="B1675">
        <v>4</v>
      </c>
      <c r="C1675" s="260">
        <v>44298</v>
      </c>
      <c r="D1675">
        <v>421</v>
      </c>
      <c r="E1675">
        <v>673</v>
      </c>
      <c r="F1675">
        <v>5</v>
      </c>
      <c r="G1675" t="s">
        <v>427</v>
      </c>
      <c r="H1675" t="s">
        <v>428</v>
      </c>
      <c r="I1675" t="s">
        <v>163</v>
      </c>
      <c r="J1675">
        <v>1</v>
      </c>
      <c r="K1675">
        <v>4</v>
      </c>
      <c r="L1675">
        <v>61.6</v>
      </c>
      <c r="M1675">
        <v>57.965600000000002</v>
      </c>
      <c r="N1675">
        <v>65.973600000000005</v>
      </c>
      <c r="T1675">
        <v>72</v>
      </c>
      <c r="V1675">
        <v>60</v>
      </c>
      <c r="W1675">
        <v>61</v>
      </c>
      <c r="X1675">
        <v>62</v>
      </c>
      <c r="Y1675">
        <v>171</v>
      </c>
      <c r="Z1675">
        <v>168</v>
      </c>
      <c r="AF1675">
        <v>73</v>
      </c>
      <c r="AG1675">
        <v>68</v>
      </c>
      <c r="AH1675">
        <v>64</v>
      </c>
      <c r="AI1675">
        <v>69</v>
      </c>
      <c r="AJ1675">
        <v>63</v>
      </c>
      <c r="AK1675">
        <v>144</v>
      </c>
      <c r="AL1675">
        <v>145</v>
      </c>
      <c r="AN1675">
        <v>65.8</v>
      </c>
      <c r="AP1675">
        <v>18</v>
      </c>
      <c r="AQ1675">
        <v>200</v>
      </c>
      <c r="AR1675">
        <v>23</v>
      </c>
      <c r="AS1675">
        <v>157</v>
      </c>
      <c r="AT1675">
        <v>10</v>
      </c>
      <c r="AU1675">
        <v>5</v>
      </c>
      <c r="AV1675">
        <v>17</v>
      </c>
      <c r="AX1675">
        <v>5</v>
      </c>
      <c r="BC1675">
        <v>37</v>
      </c>
      <c r="BD1675">
        <v>1037</v>
      </c>
      <c r="BE1675">
        <v>1.4999999999999999E-2</v>
      </c>
      <c r="BF1675">
        <v>3.5999999999999997E-2</v>
      </c>
      <c r="BH1675">
        <v>0.6</v>
      </c>
      <c r="BI1675">
        <v>16.8</v>
      </c>
      <c r="BJ1675">
        <v>2.4</v>
      </c>
      <c r="BK1675">
        <v>68.2</v>
      </c>
      <c r="BL1675" t="s">
        <v>157</v>
      </c>
      <c r="BM1675" t="s">
        <v>158</v>
      </c>
      <c r="BN1675" t="s">
        <v>429</v>
      </c>
      <c r="BO1675" t="s">
        <v>168</v>
      </c>
      <c r="BP1675">
        <v>15</v>
      </c>
    </row>
    <row r="1676" spans="1:68" hidden="1" x14ac:dyDescent="0.2">
      <c r="A1676">
        <v>2021</v>
      </c>
      <c r="B1676">
        <v>4</v>
      </c>
      <c r="C1676" s="260">
        <v>44298</v>
      </c>
      <c r="D1676">
        <v>423</v>
      </c>
      <c r="E1676">
        <v>669</v>
      </c>
      <c r="F1676">
        <v>6</v>
      </c>
      <c r="G1676" t="s">
        <v>430</v>
      </c>
      <c r="H1676" t="s">
        <v>431</v>
      </c>
      <c r="I1676" t="s">
        <v>163</v>
      </c>
      <c r="J1676">
        <v>2</v>
      </c>
      <c r="K1676">
        <v>2</v>
      </c>
      <c r="L1676">
        <v>954</v>
      </c>
      <c r="M1676">
        <v>897.71400000000006</v>
      </c>
      <c r="N1676">
        <v>1021.734</v>
      </c>
      <c r="AF1676">
        <v>1245</v>
      </c>
      <c r="AG1676">
        <v>998</v>
      </c>
      <c r="AH1676">
        <v>1171</v>
      </c>
      <c r="AI1676">
        <v>1013</v>
      </c>
      <c r="AJ1676">
        <v>999</v>
      </c>
      <c r="AK1676">
        <v>200</v>
      </c>
      <c r="AL1676">
        <v>198</v>
      </c>
      <c r="AN1676">
        <v>1085.2</v>
      </c>
      <c r="AP1676">
        <v>40</v>
      </c>
      <c r="AQ1676">
        <v>180</v>
      </c>
      <c r="AR1676">
        <v>36</v>
      </c>
      <c r="AS1676">
        <v>199</v>
      </c>
      <c r="AT1676">
        <v>19</v>
      </c>
      <c r="AU1676">
        <v>20</v>
      </c>
      <c r="AV1676">
        <v>20</v>
      </c>
      <c r="BC1676">
        <v>59</v>
      </c>
      <c r="BD1676">
        <v>113</v>
      </c>
      <c r="BE1676">
        <v>1.4999999999999999E-2</v>
      </c>
      <c r="BF1676">
        <v>0.52200000000000002</v>
      </c>
      <c r="BH1676">
        <v>0.1</v>
      </c>
      <c r="BI1676">
        <v>0.1</v>
      </c>
      <c r="BJ1676">
        <v>64</v>
      </c>
      <c r="BK1676">
        <v>122.6</v>
      </c>
      <c r="BL1676" t="s">
        <v>157</v>
      </c>
      <c r="BM1676" t="s">
        <v>158</v>
      </c>
      <c r="BN1676" t="s">
        <v>432</v>
      </c>
      <c r="BO1676" t="s">
        <v>168</v>
      </c>
      <c r="BP1676">
        <v>15</v>
      </c>
    </row>
    <row r="1677" spans="1:68" hidden="1" x14ac:dyDescent="0.2">
      <c r="A1677">
        <v>2021</v>
      </c>
      <c r="B1677">
        <v>4</v>
      </c>
      <c r="C1677" s="260">
        <v>44298</v>
      </c>
      <c r="D1677">
        <v>376</v>
      </c>
      <c r="E1677">
        <v>438</v>
      </c>
      <c r="F1677">
        <v>8</v>
      </c>
      <c r="G1677" t="s">
        <v>190</v>
      </c>
      <c r="H1677" t="s">
        <v>191</v>
      </c>
      <c r="I1677" t="s">
        <v>163</v>
      </c>
      <c r="J1677">
        <v>3</v>
      </c>
      <c r="K1677">
        <v>2</v>
      </c>
      <c r="L1677">
        <v>336</v>
      </c>
      <c r="M1677">
        <v>316.17599999999999</v>
      </c>
      <c r="N1677">
        <v>359.85599999999999</v>
      </c>
      <c r="T1677">
        <v>353</v>
      </c>
      <c r="U1677">
        <v>346</v>
      </c>
      <c r="V1677">
        <v>334</v>
      </c>
      <c r="W1677">
        <v>340</v>
      </c>
      <c r="X1677">
        <v>345</v>
      </c>
      <c r="Y1677">
        <v>138</v>
      </c>
      <c r="Z1677">
        <v>136</v>
      </c>
      <c r="AF1677">
        <v>372</v>
      </c>
      <c r="AG1677">
        <v>359</v>
      </c>
      <c r="AH1677">
        <v>354</v>
      </c>
      <c r="AI1677">
        <v>352</v>
      </c>
      <c r="AJ1677">
        <v>342</v>
      </c>
      <c r="AK1677">
        <v>136</v>
      </c>
      <c r="AL1677">
        <v>133</v>
      </c>
      <c r="AN1677">
        <v>349.7</v>
      </c>
      <c r="AP1677">
        <v>67</v>
      </c>
      <c r="AQ1677">
        <v>161</v>
      </c>
      <c r="AR1677">
        <v>80</v>
      </c>
      <c r="AS1677">
        <v>136</v>
      </c>
      <c r="AT1677">
        <v>8</v>
      </c>
      <c r="AU1677">
        <v>4</v>
      </c>
      <c r="AV1677">
        <v>6</v>
      </c>
      <c r="BC1677">
        <v>18</v>
      </c>
      <c r="BD1677">
        <v>942</v>
      </c>
      <c r="BE1677">
        <v>1.4999999999999999E-2</v>
      </c>
      <c r="BF1677">
        <v>1.9E-2</v>
      </c>
      <c r="BH1677">
        <v>0.1</v>
      </c>
      <c r="BI1677">
        <v>2.8</v>
      </c>
      <c r="BJ1677">
        <v>6.3</v>
      </c>
      <c r="BK1677">
        <v>329.4</v>
      </c>
      <c r="BL1677" t="s">
        <v>157</v>
      </c>
      <c r="BM1677" t="s">
        <v>158</v>
      </c>
      <c r="BN1677" t="s">
        <v>192</v>
      </c>
      <c r="BO1677" t="s">
        <v>168</v>
      </c>
      <c r="BP1677">
        <v>15</v>
      </c>
    </row>
    <row r="1678" spans="1:68" hidden="1" x14ac:dyDescent="0.2">
      <c r="A1678">
        <v>2021</v>
      </c>
      <c r="B1678">
        <v>4</v>
      </c>
      <c r="C1678" s="260">
        <v>44298</v>
      </c>
      <c r="D1678">
        <v>159</v>
      </c>
      <c r="E1678">
        <v>299</v>
      </c>
      <c r="F1678">
        <v>28</v>
      </c>
      <c r="G1678" t="s">
        <v>193</v>
      </c>
      <c r="H1678" t="s">
        <v>194</v>
      </c>
      <c r="I1678" t="s">
        <v>195</v>
      </c>
      <c r="J1678">
        <v>3</v>
      </c>
      <c r="K1678">
        <v>2</v>
      </c>
      <c r="L1678">
        <v>115</v>
      </c>
      <c r="M1678">
        <v>106.95</v>
      </c>
      <c r="N1678">
        <v>123.05</v>
      </c>
      <c r="T1678">
        <v>100</v>
      </c>
      <c r="U1678">
        <v>109</v>
      </c>
      <c r="V1678">
        <v>107</v>
      </c>
      <c r="W1678">
        <v>110</v>
      </c>
      <c r="X1678">
        <v>112</v>
      </c>
      <c r="Y1678">
        <v>13</v>
      </c>
      <c r="Z1678">
        <v>121</v>
      </c>
      <c r="AF1678">
        <v>101</v>
      </c>
      <c r="AG1678">
        <v>116</v>
      </c>
      <c r="AH1678">
        <v>113</v>
      </c>
      <c r="AI1678">
        <v>109</v>
      </c>
      <c r="AJ1678">
        <v>112</v>
      </c>
      <c r="AK1678">
        <v>121</v>
      </c>
      <c r="AL1678">
        <v>118</v>
      </c>
      <c r="AN1678">
        <v>108.9</v>
      </c>
      <c r="AP1678">
        <v>70</v>
      </c>
      <c r="AQ1678">
        <v>154</v>
      </c>
      <c r="AR1678">
        <v>116</v>
      </c>
      <c r="AS1678">
        <v>93</v>
      </c>
      <c r="AT1678">
        <v>9</v>
      </c>
      <c r="AU1678">
        <v>3</v>
      </c>
      <c r="AV1678">
        <v>7</v>
      </c>
      <c r="BC1678">
        <v>19</v>
      </c>
      <c r="BD1678">
        <v>1891</v>
      </c>
      <c r="BE1678">
        <v>0.02</v>
      </c>
      <c r="BF1678">
        <v>0.01</v>
      </c>
      <c r="BG1678">
        <v>1</v>
      </c>
      <c r="BH1678">
        <v>0.2</v>
      </c>
      <c r="BI1678">
        <v>16.399999999999999</v>
      </c>
      <c r="BJ1678">
        <v>2.1</v>
      </c>
      <c r="BK1678">
        <v>205.9</v>
      </c>
      <c r="BL1678" t="s">
        <v>181</v>
      </c>
      <c r="BM1678" t="s">
        <v>196</v>
      </c>
      <c r="BP1678">
        <v>15</v>
      </c>
    </row>
    <row r="1679" spans="1:68" hidden="1" x14ac:dyDescent="0.2">
      <c r="A1679">
        <v>2021</v>
      </c>
      <c r="B1679">
        <v>4</v>
      </c>
      <c r="C1679" s="260">
        <v>44298</v>
      </c>
      <c r="D1679">
        <v>227</v>
      </c>
      <c r="E1679">
        <v>155</v>
      </c>
      <c r="F1679">
        <v>30</v>
      </c>
      <c r="G1679" t="s">
        <v>338</v>
      </c>
      <c r="H1679" t="s">
        <v>339</v>
      </c>
      <c r="I1679" t="s">
        <v>340</v>
      </c>
      <c r="J1679">
        <v>3</v>
      </c>
      <c r="K1679">
        <v>2</v>
      </c>
      <c r="L1679">
        <v>122</v>
      </c>
      <c r="M1679">
        <v>113.46</v>
      </c>
      <c r="N1679">
        <v>130.54</v>
      </c>
      <c r="AF1679">
        <v>128</v>
      </c>
      <c r="AG1679">
        <v>129</v>
      </c>
      <c r="AH1679">
        <v>118</v>
      </c>
      <c r="AI1679">
        <v>119</v>
      </c>
      <c r="AJ1679">
        <v>122</v>
      </c>
      <c r="AK1679">
        <v>109</v>
      </c>
      <c r="AL1679">
        <v>106</v>
      </c>
      <c r="AN1679">
        <v>123.2</v>
      </c>
      <c r="AP1679">
        <v>61</v>
      </c>
      <c r="AQ1679">
        <v>177</v>
      </c>
      <c r="AR1679">
        <v>100</v>
      </c>
      <c r="AS1679">
        <v>108</v>
      </c>
      <c r="AT1679">
        <v>5</v>
      </c>
      <c r="AV1679">
        <v>4</v>
      </c>
      <c r="BC1679">
        <v>9</v>
      </c>
      <c r="BD1679">
        <v>873</v>
      </c>
      <c r="BE1679">
        <v>0.02</v>
      </c>
      <c r="BF1679">
        <v>0.01</v>
      </c>
      <c r="BG1679">
        <v>1</v>
      </c>
      <c r="BH1679">
        <v>0.1</v>
      </c>
      <c r="BI1679">
        <v>7.2</v>
      </c>
      <c r="BJ1679">
        <v>1.1000000000000001</v>
      </c>
      <c r="BK1679">
        <v>107.6</v>
      </c>
      <c r="BL1679" t="s">
        <v>181</v>
      </c>
      <c r="BM1679" t="s">
        <v>196</v>
      </c>
      <c r="BN1679" t="s">
        <v>341</v>
      </c>
      <c r="BP1679">
        <v>15</v>
      </c>
    </row>
    <row r="1680" spans="1:68" hidden="1" x14ac:dyDescent="0.2">
      <c r="A1680">
        <v>2021</v>
      </c>
      <c r="B1680">
        <v>4</v>
      </c>
      <c r="C1680" s="260">
        <v>44298</v>
      </c>
      <c r="D1680">
        <v>214</v>
      </c>
      <c r="E1680">
        <v>142</v>
      </c>
      <c r="F1680">
        <v>47</v>
      </c>
      <c r="G1680" t="s">
        <v>258</v>
      </c>
      <c r="H1680" t="s">
        <v>259</v>
      </c>
      <c r="I1680" t="s">
        <v>203</v>
      </c>
      <c r="J1680">
        <v>4</v>
      </c>
      <c r="K1680">
        <v>1</v>
      </c>
      <c r="L1680">
        <v>351</v>
      </c>
      <c r="M1680">
        <v>326.43</v>
      </c>
      <c r="N1680">
        <v>375.57</v>
      </c>
      <c r="AP1680">
        <v>68</v>
      </c>
      <c r="AQ1680">
        <v>212</v>
      </c>
      <c r="BD1680">
        <v>112</v>
      </c>
      <c r="BE1680">
        <v>0.02</v>
      </c>
      <c r="BI1680">
        <v>0.3</v>
      </c>
      <c r="BL1680" t="s">
        <v>181</v>
      </c>
      <c r="BM1680" t="s">
        <v>199</v>
      </c>
      <c r="BN1680" t="s">
        <v>260</v>
      </c>
      <c r="BP1680">
        <v>15</v>
      </c>
    </row>
    <row r="1681" spans="1:68" hidden="1" x14ac:dyDescent="0.2">
      <c r="A1681">
        <v>2021</v>
      </c>
      <c r="B1681">
        <v>4</v>
      </c>
      <c r="C1681" s="260">
        <v>44298</v>
      </c>
      <c r="D1681">
        <v>4</v>
      </c>
      <c r="E1681">
        <v>11</v>
      </c>
      <c r="F1681">
        <v>48</v>
      </c>
      <c r="G1681" t="s">
        <v>201</v>
      </c>
      <c r="H1681" t="s">
        <v>202</v>
      </c>
      <c r="I1681" t="s">
        <v>203</v>
      </c>
      <c r="J1681">
        <v>2</v>
      </c>
      <c r="K1681">
        <v>2</v>
      </c>
      <c r="L1681">
        <v>212</v>
      </c>
      <c r="M1681">
        <v>197.16</v>
      </c>
      <c r="N1681">
        <v>226.84</v>
      </c>
      <c r="AG1681">
        <v>225</v>
      </c>
      <c r="AH1681">
        <v>230</v>
      </c>
      <c r="AI1681">
        <v>218</v>
      </c>
      <c r="AJ1681">
        <v>223</v>
      </c>
      <c r="AL1681">
        <v>148</v>
      </c>
      <c r="AN1681">
        <v>224</v>
      </c>
      <c r="AP1681">
        <v>37</v>
      </c>
      <c r="AQ1681">
        <v>195</v>
      </c>
      <c r="AR1681">
        <v>49</v>
      </c>
      <c r="AS1681">
        <v>148</v>
      </c>
      <c r="AT1681">
        <v>6</v>
      </c>
      <c r="AV1681">
        <v>2</v>
      </c>
      <c r="BC1681">
        <v>8</v>
      </c>
      <c r="BD1681">
        <v>352</v>
      </c>
      <c r="BE1681">
        <v>0.02</v>
      </c>
      <c r="BF1681">
        <v>2.3E-2</v>
      </c>
      <c r="BH1681">
        <v>0</v>
      </c>
      <c r="BI1681">
        <v>1.7</v>
      </c>
      <c r="BJ1681">
        <v>1.8</v>
      </c>
      <c r="BK1681">
        <v>78.8</v>
      </c>
      <c r="BL1681" t="s">
        <v>181</v>
      </c>
      <c r="BM1681" t="s">
        <v>199</v>
      </c>
      <c r="BN1681" t="s">
        <v>204</v>
      </c>
      <c r="BP1681">
        <v>15</v>
      </c>
    </row>
    <row r="1682" spans="1:68" hidden="1" x14ac:dyDescent="0.2">
      <c r="A1682">
        <v>2021</v>
      </c>
      <c r="B1682">
        <v>4</v>
      </c>
      <c r="C1682" s="260">
        <v>44298</v>
      </c>
      <c r="D1682">
        <v>4</v>
      </c>
      <c r="E1682">
        <v>12</v>
      </c>
      <c r="F1682">
        <v>48</v>
      </c>
      <c r="G1682" t="s">
        <v>205</v>
      </c>
      <c r="H1682" t="s">
        <v>206</v>
      </c>
      <c r="I1682" t="s">
        <v>203</v>
      </c>
      <c r="J1682">
        <v>2</v>
      </c>
      <c r="K1682">
        <v>2</v>
      </c>
      <c r="L1682">
        <v>212</v>
      </c>
      <c r="M1682">
        <v>197.16</v>
      </c>
      <c r="N1682">
        <v>226.84</v>
      </c>
      <c r="AG1682">
        <v>218</v>
      </c>
      <c r="AH1682">
        <v>333</v>
      </c>
      <c r="AI1682">
        <v>223</v>
      </c>
      <c r="AJ1682">
        <v>213</v>
      </c>
      <c r="AL1682">
        <v>148</v>
      </c>
      <c r="AN1682">
        <v>246.8</v>
      </c>
      <c r="AP1682">
        <v>37</v>
      </c>
      <c r="AQ1682">
        <v>195</v>
      </c>
      <c r="AR1682">
        <v>49</v>
      </c>
      <c r="AS1682">
        <v>148</v>
      </c>
      <c r="AT1682">
        <v>4</v>
      </c>
      <c r="AV1682">
        <v>4</v>
      </c>
      <c r="BC1682">
        <v>8</v>
      </c>
      <c r="BD1682">
        <v>352</v>
      </c>
      <c r="BE1682">
        <v>0.02</v>
      </c>
      <c r="BF1682">
        <v>2.3E-2</v>
      </c>
      <c r="BH1682">
        <v>0</v>
      </c>
      <c r="BI1682">
        <v>1.7</v>
      </c>
      <c r="BJ1682">
        <v>2</v>
      </c>
      <c r="BK1682">
        <v>86.9</v>
      </c>
      <c r="BL1682" t="s">
        <v>181</v>
      </c>
      <c r="BM1682" t="s">
        <v>199</v>
      </c>
      <c r="BN1682" t="s">
        <v>207</v>
      </c>
      <c r="BP1682">
        <v>15</v>
      </c>
    </row>
    <row r="1683" spans="1:68" hidden="1" x14ac:dyDescent="0.2">
      <c r="A1683">
        <v>2021</v>
      </c>
      <c r="B1683">
        <v>4</v>
      </c>
      <c r="C1683" s="260">
        <v>44298</v>
      </c>
      <c r="D1683">
        <v>334</v>
      </c>
      <c r="E1683">
        <v>254</v>
      </c>
      <c r="F1683">
        <v>49</v>
      </c>
      <c r="G1683" t="s">
        <v>208</v>
      </c>
      <c r="H1683" t="s">
        <v>209</v>
      </c>
      <c r="I1683" t="s">
        <v>203</v>
      </c>
      <c r="J1683">
        <v>4</v>
      </c>
      <c r="K1683">
        <v>2</v>
      </c>
      <c r="L1683">
        <v>203</v>
      </c>
      <c r="M1683">
        <v>188.79</v>
      </c>
      <c r="N1683">
        <v>217.21</v>
      </c>
      <c r="T1683">
        <v>210</v>
      </c>
      <c r="U1683">
        <v>208</v>
      </c>
      <c r="V1683">
        <v>202</v>
      </c>
      <c r="X1683">
        <v>208</v>
      </c>
      <c r="Z1683">
        <v>139</v>
      </c>
      <c r="AF1683">
        <v>229</v>
      </c>
      <c r="AG1683">
        <v>213</v>
      </c>
      <c r="AH1683">
        <v>212</v>
      </c>
      <c r="AI1683">
        <v>215</v>
      </c>
      <c r="AJ1683">
        <v>211</v>
      </c>
      <c r="AK1683">
        <v>130</v>
      </c>
      <c r="AL1683">
        <v>125</v>
      </c>
      <c r="AN1683">
        <v>212</v>
      </c>
      <c r="AP1683">
        <v>88</v>
      </c>
      <c r="AQ1683">
        <v>164</v>
      </c>
      <c r="AR1683">
        <v>110</v>
      </c>
      <c r="AS1683">
        <v>131</v>
      </c>
      <c r="AT1683">
        <v>11</v>
      </c>
      <c r="AU1683">
        <v>6</v>
      </c>
      <c r="AV1683">
        <v>9</v>
      </c>
      <c r="BC1683">
        <v>26</v>
      </c>
      <c r="BD1683">
        <v>26</v>
      </c>
      <c r="BE1683">
        <v>0.02</v>
      </c>
      <c r="BF1683">
        <v>1</v>
      </c>
      <c r="BH1683">
        <v>0.1</v>
      </c>
      <c r="BI1683">
        <v>0.1</v>
      </c>
      <c r="BJ1683">
        <v>5.5</v>
      </c>
      <c r="BK1683">
        <v>5.5</v>
      </c>
      <c r="BL1683" t="s">
        <v>181</v>
      </c>
      <c r="BM1683" t="s">
        <v>196</v>
      </c>
      <c r="BN1683" t="s">
        <v>210</v>
      </c>
      <c r="BP1683">
        <v>15</v>
      </c>
    </row>
    <row r="1684" spans="1:68" hidden="1" x14ac:dyDescent="0.2">
      <c r="A1684">
        <v>2021</v>
      </c>
      <c r="B1684">
        <v>4</v>
      </c>
      <c r="C1684" s="260">
        <v>44299</v>
      </c>
      <c r="D1684">
        <v>47</v>
      </c>
      <c r="E1684">
        <v>122</v>
      </c>
      <c r="F1684">
        <v>2</v>
      </c>
      <c r="G1684" t="s">
        <v>154</v>
      </c>
      <c r="H1684" t="s">
        <v>155</v>
      </c>
      <c r="I1684" t="s">
        <v>156</v>
      </c>
      <c r="J1684">
        <v>2</v>
      </c>
      <c r="K1684">
        <v>1</v>
      </c>
      <c r="L1684">
        <v>280</v>
      </c>
      <c r="M1684">
        <v>267.39999999999998</v>
      </c>
      <c r="N1684">
        <v>292.60000000000002</v>
      </c>
      <c r="T1684">
        <v>255</v>
      </c>
      <c r="U1684">
        <v>277</v>
      </c>
      <c r="Y1684">
        <v>110</v>
      </c>
      <c r="AG1684">
        <v>275</v>
      </c>
      <c r="AH1684">
        <v>291</v>
      </c>
      <c r="AI1684">
        <v>300</v>
      </c>
      <c r="AJ1684">
        <v>283</v>
      </c>
      <c r="AK1684">
        <v>110</v>
      </c>
      <c r="AL1684">
        <v>99</v>
      </c>
      <c r="AN1684">
        <v>280.2</v>
      </c>
      <c r="AP1684">
        <v>63</v>
      </c>
      <c r="AQ1684">
        <v>115</v>
      </c>
      <c r="AR1684">
        <v>68</v>
      </c>
      <c r="AS1684">
        <v>106</v>
      </c>
      <c r="AT1684">
        <v>4</v>
      </c>
      <c r="AU1684">
        <v>4</v>
      </c>
      <c r="AV1684">
        <v>6</v>
      </c>
      <c r="BC1684">
        <v>14</v>
      </c>
      <c r="BD1684">
        <v>839</v>
      </c>
      <c r="BE1684">
        <v>1.4999999999999999E-2</v>
      </c>
      <c r="BF1684">
        <v>1.7000000000000001E-2</v>
      </c>
      <c r="BH1684">
        <v>0.1</v>
      </c>
      <c r="BI1684">
        <v>3</v>
      </c>
      <c r="BJ1684">
        <v>3.9</v>
      </c>
      <c r="BK1684">
        <v>235.1</v>
      </c>
      <c r="BL1684" t="s">
        <v>157</v>
      </c>
      <c r="BM1684" t="s">
        <v>158</v>
      </c>
      <c r="BN1684" t="s">
        <v>159</v>
      </c>
      <c r="BO1684" t="s">
        <v>160</v>
      </c>
      <c r="BP1684">
        <v>15</v>
      </c>
    </row>
    <row r="1685" spans="1:68" hidden="1" x14ac:dyDescent="0.2">
      <c r="A1685">
        <v>2021</v>
      </c>
      <c r="B1685">
        <v>4</v>
      </c>
      <c r="C1685" s="260">
        <v>44299</v>
      </c>
      <c r="D1685">
        <v>406</v>
      </c>
      <c r="E1685">
        <v>623</v>
      </c>
      <c r="F1685">
        <v>2</v>
      </c>
      <c r="G1685" t="s">
        <v>224</v>
      </c>
      <c r="H1685" t="s">
        <v>225</v>
      </c>
      <c r="I1685" t="s">
        <v>163</v>
      </c>
      <c r="J1685">
        <v>1</v>
      </c>
      <c r="K1685">
        <v>5</v>
      </c>
      <c r="L1685">
        <v>599</v>
      </c>
      <c r="M1685">
        <v>551.02009999999996</v>
      </c>
      <c r="N1685">
        <v>646.97990000000004</v>
      </c>
      <c r="T1685">
        <v>618</v>
      </c>
      <c r="U1685">
        <v>621</v>
      </c>
      <c r="Y1685">
        <v>140</v>
      </c>
      <c r="AG1685">
        <v>635</v>
      </c>
      <c r="AH1685">
        <v>638</v>
      </c>
      <c r="AI1685">
        <v>641</v>
      </c>
      <c r="AJ1685">
        <v>645</v>
      </c>
      <c r="AK1685">
        <v>140</v>
      </c>
      <c r="AL1685">
        <v>140</v>
      </c>
      <c r="AN1685">
        <v>633</v>
      </c>
      <c r="AP1685">
        <v>18</v>
      </c>
      <c r="AQ1685">
        <v>200</v>
      </c>
      <c r="AR1685">
        <v>26</v>
      </c>
      <c r="AS1685">
        <v>140</v>
      </c>
      <c r="AT1685">
        <v>5</v>
      </c>
      <c r="AU1685">
        <v>1</v>
      </c>
      <c r="AV1685">
        <v>2</v>
      </c>
      <c r="BC1685">
        <v>8</v>
      </c>
      <c r="BD1685">
        <v>338</v>
      </c>
      <c r="BE1685">
        <v>1.4999999999999999E-2</v>
      </c>
      <c r="BF1685">
        <v>2.4E-2</v>
      </c>
      <c r="BH1685">
        <v>0</v>
      </c>
      <c r="BI1685">
        <v>0.6</v>
      </c>
      <c r="BJ1685">
        <v>5.0999999999999996</v>
      </c>
      <c r="BK1685">
        <v>214</v>
      </c>
      <c r="BL1685" t="s">
        <v>181</v>
      </c>
      <c r="BM1685" t="s">
        <v>182</v>
      </c>
      <c r="BN1685" t="s">
        <v>226</v>
      </c>
      <c r="BP1685">
        <v>15</v>
      </c>
    </row>
    <row r="1686" spans="1:68" hidden="1" x14ac:dyDescent="0.2">
      <c r="A1686">
        <v>2021</v>
      </c>
      <c r="B1686">
        <v>4</v>
      </c>
      <c r="C1686" s="260">
        <v>44299</v>
      </c>
      <c r="D1686">
        <v>406</v>
      </c>
      <c r="E1686">
        <v>624</v>
      </c>
      <c r="F1686">
        <v>2</v>
      </c>
      <c r="G1686" t="s">
        <v>227</v>
      </c>
      <c r="H1686" t="s">
        <v>228</v>
      </c>
      <c r="I1686" t="s">
        <v>163</v>
      </c>
      <c r="J1686">
        <v>1</v>
      </c>
      <c r="K1686">
        <v>5</v>
      </c>
      <c r="L1686">
        <v>374</v>
      </c>
      <c r="M1686">
        <v>344.04259999999999</v>
      </c>
      <c r="N1686">
        <v>403.95740000000001</v>
      </c>
      <c r="T1686">
        <v>376</v>
      </c>
      <c r="U1686">
        <v>384</v>
      </c>
      <c r="Y1686">
        <v>140</v>
      </c>
      <c r="AG1686">
        <v>400</v>
      </c>
      <c r="AH1686">
        <v>383</v>
      </c>
      <c r="AI1686">
        <v>385</v>
      </c>
      <c r="AJ1686">
        <v>373</v>
      </c>
      <c r="AK1686">
        <v>140</v>
      </c>
      <c r="AL1686">
        <v>140</v>
      </c>
      <c r="AN1686">
        <v>383.5</v>
      </c>
      <c r="AP1686">
        <v>18</v>
      </c>
      <c r="AQ1686">
        <v>200</v>
      </c>
      <c r="AR1686">
        <v>26</v>
      </c>
      <c r="AS1686">
        <v>140</v>
      </c>
      <c r="AT1686">
        <v>4</v>
      </c>
      <c r="AU1686">
        <v>2</v>
      </c>
      <c r="AV1686">
        <v>3</v>
      </c>
      <c r="BC1686">
        <v>9</v>
      </c>
      <c r="BD1686">
        <v>339</v>
      </c>
      <c r="BE1686">
        <v>1.4999999999999999E-2</v>
      </c>
      <c r="BF1686">
        <v>2.7E-2</v>
      </c>
      <c r="BH1686">
        <v>0</v>
      </c>
      <c r="BI1686">
        <v>0.9</v>
      </c>
      <c r="BJ1686">
        <v>3.5</v>
      </c>
      <c r="BK1686">
        <v>130</v>
      </c>
      <c r="BL1686" t="s">
        <v>181</v>
      </c>
      <c r="BM1686" t="s">
        <v>182</v>
      </c>
      <c r="BN1686" t="s">
        <v>229</v>
      </c>
      <c r="BP1686">
        <v>15</v>
      </c>
    </row>
    <row r="1687" spans="1:68" hidden="1" x14ac:dyDescent="0.2">
      <c r="A1687">
        <v>2021</v>
      </c>
      <c r="B1687">
        <v>4</v>
      </c>
      <c r="C1687" s="260">
        <v>44299</v>
      </c>
      <c r="D1687">
        <v>406</v>
      </c>
      <c r="E1687">
        <v>625</v>
      </c>
      <c r="F1687">
        <v>2</v>
      </c>
      <c r="G1687" t="s">
        <v>230</v>
      </c>
      <c r="H1687" t="s">
        <v>231</v>
      </c>
      <c r="I1687" t="s">
        <v>163</v>
      </c>
      <c r="J1687">
        <v>1</v>
      </c>
      <c r="K1687">
        <v>5</v>
      </c>
      <c r="L1687">
        <v>140</v>
      </c>
      <c r="M1687">
        <v>129.01</v>
      </c>
      <c r="N1687">
        <v>150.99</v>
      </c>
      <c r="T1687">
        <v>140</v>
      </c>
      <c r="U1687">
        <v>143</v>
      </c>
      <c r="Y1687">
        <v>140</v>
      </c>
      <c r="AG1687">
        <v>139</v>
      </c>
      <c r="AH1687">
        <v>145</v>
      </c>
      <c r="AI1687">
        <v>143</v>
      </c>
      <c r="AJ1687">
        <v>138</v>
      </c>
      <c r="AK1687">
        <v>140</v>
      </c>
      <c r="AL1687">
        <v>140</v>
      </c>
      <c r="AN1687">
        <v>141.30000000000001</v>
      </c>
      <c r="AP1687">
        <v>18</v>
      </c>
      <c r="AQ1687">
        <v>200</v>
      </c>
      <c r="AR1687">
        <v>26</v>
      </c>
      <c r="AS1687">
        <v>140</v>
      </c>
      <c r="AT1687">
        <v>4</v>
      </c>
      <c r="AU1687">
        <v>1</v>
      </c>
      <c r="AV1687">
        <v>4</v>
      </c>
      <c r="BC1687">
        <v>9</v>
      </c>
      <c r="BD1687">
        <v>339</v>
      </c>
      <c r="BE1687">
        <v>1.4999999999999999E-2</v>
      </c>
      <c r="BF1687">
        <v>2.7E-2</v>
      </c>
      <c r="BH1687">
        <v>0.1</v>
      </c>
      <c r="BI1687">
        <v>2.4</v>
      </c>
      <c r="BJ1687">
        <v>1.3</v>
      </c>
      <c r="BK1687">
        <v>47.9</v>
      </c>
      <c r="BL1687" t="s">
        <v>181</v>
      </c>
      <c r="BM1687" t="s">
        <v>182</v>
      </c>
      <c r="BN1687" t="s">
        <v>229</v>
      </c>
      <c r="BP1687">
        <v>15</v>
      </c>
    </row>
    <row r="1688" spans="1:68" hidden="1" x14ac:dyDescent="0.2">
      <c r="A1688">
        <v>2021</v>
      </c>
      <c r="B1688">
        <v>4</v>
      </c>
      <c r="C1688" s="260">
        <v>44299</v>
      </c>
      <c r="D1688">
        <v>406</v>
      </c>
      <c r="E1688">
        <v>626</v>
      </c>
      <c r="F1688">
        <v>2</v>
      </c>
      <c r="G1688" t="s">
        <v>232</v>
      </c>
      <c r="H1688" t="s">
        <v>233</v>
      </c>
      <c r="I1688" t="s">
        <v>163</v>
      </c>
      <c r="J1688">
        <v>1</v>
      </c>
      <c r="K1688">
        <v>5</v>
      </c>
      <c r="L1688">
        <v>276</v>
      </c>
      <c r="M1688">
        <v>254.05799999999999</v>
      </c>
      <c r="N1688">
        <v>297.94200000000001</v>
      </c>
      <c r="T1688">
        <v>317</v>
      </c>
      <c r="U1688">
        <v>315</v>
      </c>
      <c r="Y1688">
        <v>140</v>
      </c>
      <c r="AG1688">
        <v>273</v>
      </c>
      <c r="AH1688">
        <v>275</v>
      </c>
      <c r="AI1688">
        <v>300</v>
      </c>
      <c r="AJ1688">
        <v>296</v>
      </c>
      <c r="AK1688">
        <v>140</v>
      </c>
      <c r="AL1688">
        <v>140</v>
      </c>
      <c r="AN1688">
        <v>296</v>
      </c>
      <c r="AP1688">
        <v>18</v>
      </c>
      <c r="AQ1688">
        <v>200</v>
      </c>
      <c r="AR1688">
        <v>26</v>
      </c>
      <c r="AS1688">
        <v>140</v>
      </c>
      <c r="AT1688">
        <v>7</v>
      </c>
      <c r="AU1688">
        <v>2</v>
      </c>
      <c r="AV1688">
        <v>4</v>
      </c>
      <c r="BC1688">
        <v>13</v>
      </c>
      <c r="BD1688">
        <v>343</v>
      </c>
      <c r="BE1688">
        <v>1.4999999999999999E-2</v>
      </c>
      <c r="BF1688">
        <v>3.7999999999999999E-2</v>
      </c>
      <c r="BH1688">
        <v>0</v>
      </c>
      <c r="BI1688">
        <v>1.2</v>
      </c>
      <c r="BJ1688">
        <v>3.8</v>
      </c>
      <c r="BK1688">
        <v>101.5</v>
      </c>
      <c r="BL1688" t="s">
        <v>181</v>
      </c>
      <c r="BM1688" t="s">
        <v>182</v>
      </c>
      <c r="BN1688" t="s">
        <v>229</v>
      </c>
      <c r="BP1688">
        <v>15</v>
      </c>
    </row>
    <row r="1689" spans="1:68" hidden="1" x14ac:dyDescent="0.2">
      <c r="A1689">
        <v>2021</v>
      </c>
      <c r="B1689">
        <v>4</v>
      </c>
      <c r="C1689" s="260">
        <v>44299</v>
      </c>
      <c r="D1689">
        <v>137</v>
      </c>
      <c r="E1689">
        <v>273</v>
      </c>
      <c r="F1689">
        <v>3</v>
      </c>
      <c r="G1689" t="s">
        <v>254</v>
      </c>
      <c r="H1689" t="s">
        <v>255</v>
      </c>
      <c r="I1689" t="s">
        <v>163</v>
      </c>
      <c r="J1689">
        <v>3</v>
      </c>
      <c r="K1689">
        <v>2</v>
      </c>
      <c r="L1689">
        <v>564</v>
      </c>
      <c r="M1689">
        <v>524.52</v>
      </c>
      <c r="N1689">
        <v>603.48</v>
      </c>
      <c r="AG1689">
        <v>646</v>
      </c>
      <c r="AH1689">
        <v>603</v>
      </c>
      <c r="AI1689">
        <v>593</v>
      </c>
      <c r="AJ1689">
        <v>598</v>
      </c>
      <c r="AK1689">
        <v>123</v>
      </c>
      <c r="AL1689">
        <v>125</v>
      </c>
      <c r="AN1689">
        <v>610</v>
      </c>
      <c r="AP1689">
        <v>93</v>
      </c>
      <c r="AQ1689">
        <v>116</v>
      </c>
      <c r="AR1689">
        <v>87</v>
      </c>
      <c r="AS1689">
        <v>124</v>
      </c>
      <c r="AT1689">
        <v>3</v>
      </c>
      <c r="AV1689">
        <v>4</v>
      </c>
      <c r="BC1689">
        <v>7</v>
      </c>
      <c r="BD1689">
        <v>571</v>
      </c>
      <c r="BE1689">
        <v>1.4999999999999999E-2</v>
      </c>
      <c r="BF1689">
        <v>1.2E-2</v>
      </c>
      <c r="BG1689">
        <v>1</v>
      </c>
      <c r="BH1689">
        <v>0</v>
      </c>
      <c r="BI1689">
        <v>1</v>
      </c>
      <c r="BJ1689">
        <v>4.3</v>
      </c>
      <c r="BK1689">
        <v>348.3</v>
      </c>
      <c r="BL1689" t="s">
        <v>164</v>
      </c>
      <c r="BP1689">
        <v>15</v>
      </c>
    </row>
    <row r="1690" spans="1:68" hidden="1" x14ac:dyDescent="0.2">
      <c r="A1690">
        <v>2021</v>
      </c>
      <c r="B1690">
        <v>4</v>
      </c>
      <c r="C1690" s="260">
        <v>44299</v>
      </c>
      <c r="D1690">
        <v>138</v>
      </c>
      <c r="E1690">
        <v>559</v>
      </c>
      <c r="F1690">
        <v>3</v>
      </c>
      <c r="G1690" t="s">
        <v>161</v>
      </c>
      <c r="H1690" t="s">
        <v>162</v>
      </c>
      <c r="I1690" t="s">
        <v>163</v>
      </c>
      <c r="J1690">
        <v>3</v>
      </c>
      <c r="K1690">
        <v>2</v>
      </c>
      <c r="L1690">
        <v>610</v>
      </c>
      <c r="M1690">
        <v>579.5</v>
      </c>
      <c r="N1690">
        <v>640.5</v>
      </c>
      <c r="AL1690">
        <v>127</v>
      </c>
      <c r="AP1690">
        <v>90</v>
      </c>
      <c r="AQ1690">
        <v>120</v>
      </c>
      <c r="AR1690">
        <v>85</v>
      </c>
      <c r="AS1690">
        <v>127</v>
      </c>
      <c r="AT1690">
        <v>1</v>
      </c>
      <c r="AU1690">
        <v>2</v>
      </c>
      <c r="AV1690">
        <v>3</v>
      </c>
      <c r="BC1690">
        <v>5</v>
      </c>
      <c r="BD1690">
        <v>5</v>
      </c>
      <c r="BE1690">
        <v>1.4999999999999999E-2</v>
      </c>
      <c r="BF1690">
        <v>1</v>
      </c>
      <c r="BH1690">
        <v>0</v>
      </c>
      <c r="BI1690">
        <v>0</v>
      </c>
      <c r="BL1690" t="s">
        <v>164</v>
      </c>
      <c r="BM1690" t="s">
        <v>164</v>
      </c>
      <c r="BP1690">
        <v>15</v>
      </c>
    </row>
    <row r="1691" spans="1:68" hidden="1" x14ac:dyDescent="0.2">
      <c r="A1691">
        <v>2021</v>
      </c>
      <c r="B1691">
        <v>4</v>
      </c>
      <c r="C1691" s="260">
        <v>44299</v>
      </c>
      <c r="D1691">
        <v>384</v>
      </c>
      <c r="E1691">
        <v>556</v>
      </c>
      <c r="F1691">
        <v>5</v>
      </c>
      <c r="G1691" t="s">
        <v>171</v>
      </c>
      <c r="H1691" t="s">
        <v>172</v>
      </c>
      <c r="I1691" t="s">
        <v>163</v>
      </c>
      <c r="J1691">
        <v>1</v>
      </c>
      <c r="K1691">
        <v>6</v>
      </c>
      <c r="L1691">
        <v>1066</v>
      </c>
      <c r="M1691">
        <v>1003.106</v>
      </c>
      <c r="N1691">
        <v>1141.6859999999999</v>
      </c>
      <c r="T1691">
        <v>1134</v>
      </c>
      <c r="U1691">
        <v>1069</v>
      </c>
      <c r="Y1691">
        <v>136</v>
      </c>
      <c r="AG1691">
        <v>1072</v>
      </c>
      <c r="AH1691">
        <v>1076</v>
      </c>
      <c r="AI1691">
        <v>1110</v>
      </c>
      <c r="AJ1691">
        <v>1087</v>
      </c>
      <c r="AK1691">
        <v>136</v>
      </c>
      <c r="AL1691">
        <v>142</v>
      </c>
      <c r="AN1691">
        <v>1091.3</v>
      </c>
      <c r="AP1691">
        <v>20</v>
      </c>
      <c r="AQ1691">
        <v>180</v>
      </c>
      <c r="AR1691">
        <v>26</v>
      </c>
      <c r="AS1691">
        <v>138</v>
      </c>
      <c r="AT1691">
        <v>2</v>
      </c>
      <c r="AU1691">
        <v>4</v>
      </c>
      <c r="AV1691">
        <v>5</v>
      </c>
      <c r="AX1691">
        <v>0</v>
      </c>
      <c r="BC1691">
        <v>11</v>
      </c>
      <c r="BD1691">
        <v>131</v>
      </c>
      <c r="BE1691">
        <v>1.4999999999999999E-2</v>
      </c>
      <c r="BF1691">
        <v>8.4000000000000005E-2</v>
      </c>
      <c r="BH1691">
        <v>0</v>
      </c>
      <c r="BI1691">
        <v>0.1</v>
      </c>
      <c r="BJ1691">
        <v>12</v>
      </c>
      <c r="BK1691">
        <v>143</v>
      </c>
      <c r="BL1691" t="s">
        <v>157</v>
      </c>
      <c r="BM1691" t="s">
        <v>158</v>
      </c>
      <c r="BN1691" t="s">
        <v>173</v>
      </c>
      <c r="BP1691">
        <v>15</v>
      </c>
    </row>
    <row r="1692" spans="1:68" hidden="1" x14ac:dyDescent="0.2">
      <c r="A1692">
        <v>2021</v>
      </c>
      <c r="B1692">
        <v>4</v>
      </c>
      <c r="C1692" s="260">
        <v>44299</v>
      </c>
      <c r="D1692">
        <v>384</v>
      </c>
      <c r="E1692">
        <v>557</v>
      </c>
      <c r="F1692">
        <v>5</v>
      </c>
      <c r="G1692" t="s">
        <v>174</v>
      </c>
      <c r="H1692" t="s">
        <v>175</v>
      </c>
      <c r="I1692" t="s">
        <v>163</v>
      </c>
      <c r="J1692">
        <v>1</v>
      </c>
      <c r="K1692">
        <v>6</v>
      </c>
      <c r="L1692">
        <v>182</v>
      </c>
      <c r="M1692">
        <v>171.262</v>
      </c>
      <c r="N1692">
        <v>194.922</v>
      </c>
      <c r="T1692">
        <v>215</v>
      </c>
      <c r="U1692">
        <v>188</v>
      </c>
      <c r="Y1692">
        <v>136</v>
      </c>
      <c r="AG1692">
        <v>220</v>
      </c>
      <c r="AH1692">
        <v>194</v>
      </c>
      <c r="AI1692">
        <v>187</v>
      </c>
      <c r="AJ1692">
        <v>191</v>
      </c>
      <c r="AK1692">
        <v>136</v>
      </c>
      <c r="AL1692">
        <v>142</v>
      </c>
      <c r="AN1692">
        <v>199.2</v>
      </c>
      <c r="AP1692">
        <v>20</v>
      </c>
      <c r="AQ1692">
        <v>180</v>
      </c>
      <c r="AR1692">
        <v>26</v>
      </c>
      <c r="AS1692">
        <v>138</v>
      </c>
      <c r="AT1692">
        <v>2</v>
      </c>
      <c r="AU1692">
        <v>3</v>
      </c>
      <c r="AV1692">
        <v>5</v>
      </c>
      <c r="AX1692">
        <v>1</v>
      </c>
      <c r="BC1692">
        <v>10</v>
      </c>
      <c r="BD1692">
        <v>130</v>
      </c>
      <c r="BE1692">
        <v>1.4999999999999999E-2</v>
      </c>
      <c r="BF1692">
        <v>7.6999999999999999E-2</v>
      </c>
      <c r="BH1692">
        <v>0.1</v>
      </c>
      <c r="BI1692">
        <v>0.7</v>
      </c>
      <c r="BJ1692">
        <v>2</v>
      </c>
      <c r="BK1692">
        <v>25.9</v>
      </c>
      <c r="BL1692" t="s">
        <v>157</v>
      </c>
      <c r="BM1692" t="s">
        <v>158</v>
      </c>
      <c r="BN1692" t="s">
        <v>173</v>
      </c>
      <c r="BO1692" t="s">
        <v>176</v>
      </c>
      <c r="BP1692">
        <v>15</v>
      </c>
    </row>
    <row r="1693" spans="1:68" hidden="1" x14ac:dyDescent="0.2">
      <c r="A1693">
        <v>2021</v>
      </c>
      <c r="B1693">
        <v>4</v>
      </c>
      <c r="C1693" s="260">
        <v>44299</v>
      </c>
      <c r="D1693">
        <v>421</v>
      </c>
      <c r="E1693">
        <v>667</v>
      </c>
      <c r="F1693">
        <v>5</v>
      </c>
      <c r="G1693" t="s">
        <v>424</v>
      </c>
      <c r="H1693" t="s">
        <v>425</v>
      </c>
      <c r="I1693" t="s">
        <v>163</v>
      </c>
      <c r="J1693">
        <v>1</v>
      </c>
      <c r="K1693">
        <v>4</v>
      </c>
      <c r="L1693">
        <v>1554</v>
      </c>
      <c r="M1693">
        <v>1462.3140000000001</v>
      </c>
      <c r="N1693">
        <v>1664.3340000000001</v>
      </c>
      <c r="T1693">
        <v>2011</v>
      </c>
      <c r="U1693">
        <v>1834</v>
      </c>
      <c r="Y1693">
        <v>150</v>
      </c>
      <c r="AG1693">
        <v>1784</v>
      </c>
      <c r="AK1693">
        <v>166</v>
      </c>
      <c r="AN1693">
        <v>1876.3</v>
      </c>
      <c r="AP1693">
        <v>18</v>
      </c>
      <c r="AQ1693">
        <v>200</v>
      </c>
      <c r="AR1693">
        <v>23</v>
      </c>
      <c r="AS1693">
        <v>158</v>
      </c>
      <c r="AT1693">
        <v>4</v>
      </c>
      <c r="AU1693">
        <v>4</v>
      </c>
      <c r="AV1693">
        <v>7</v>
      </c>
      <c r="AX1693">
        <v>0</v>
      </c>
      <c r="BC1693">
        <v>15</v>
      </c>
      <c r="BD1693">
        <v>55</v>
      </c>
      <c r="BE1693">
        <v>1.4999999999999999E-2</v>
      </c>
      <c r="BF1693">
        <v>0.27300000000000002</v>
      </c>
      <c r="BH1693">
        <v>0</v>
      </c>
      <c r="BI1693">
        <v>0</v>
      </c>
      <c r="BJ1693">
        <v>28.1</v>
      </c>
      <c r="BK1693">
        <v>103.2</v>
      </c>
      <c r="BL1693" t="s">
        <v>157</v>
      </c>
      <c r="BM1693" t="s">
        <v>158</v>
      </c>
      <c r="BN1693" t="s">
        <v>426</v>
      </c>
      <c r="BO1693" t="s">
        <v>168</v>
      </c>
      <c r="BP1693">
        <v>15</v>
      </c>
    </row>
    <row r="1694" spans="1:68" hidden="1" x14ac:dyDescent="0.2">
      <c r="A1694">
        <v>2021</v>
      </c>
      <c r="B1694">
        <v>4</v>
      </c>
      <c r="C1694" s="260">
        <v>44299</v>
      </c>
      <c r="D1694">
        <v>421</v>
      </c>
      <c r="E1694">
        <v>673</v>
      </c>
      <c r="F1694">
        <v>5</v>
      </c>
      <c r="G1694" t="s">
        <v>427</v>
      </c>
      <c r="H1694" t="s">
        <v>428</v>
      </c>
      <c r="I1694" t="s">
        <v>163</v>
      </c>
      <c r="J1694">
        <v>1</v>
      </c>
      <c r="K1694">
        <v>4</v>
      </c>
      <c r="L1694">
        <v>61.6</v>
      </c>
      <c r="M1694">
        <v>57.965600000000002</v>
      </c>
      <c r="N1694">
        <v>65.973600000000005</v>
      </c>
      <c r="T1694">
        <v>75</v>
      </c>
      <c r="U1694">
        <v>68</v>
      </c>
      <c r="Y1694">
        <v>150</v>
      </c>
      <c r="AG1694">
        <v>73</v>
      </c>
      <c r="AK1694">
        <v>166</v>
      </c>
      <c r="AN1694">
        <v>72</v>
      </c>
      <c r="AP1694">
        <v>18</v>
      </c>
      <c r="AQ1694">
        <v>200</v>
      </c>
      <c r="AR1694">
        <v>23</v>
      </c>
      <c r="AS1694">
        <v>158</v>
      </c>
      <c r="AT1694">
        <v>6</v>
      </c>
      <c r="AU1694">
        <v>6</v>
      </c>
      <c r="AV1694">
        <v>10</v>
      </c>
      <c r="AX1694">
        <v>1</v>
      </c>
      <c r="BC1694">
        <v>22</v>
      </c>
      <c r="BD1694">
        <v>62</v>
      </c>
      <c r="BE1694">
        <v>1.4999999999999999E-2</v>
      </c>
      <c r="BF1694">
        <v>0.35499999999999998</v>
      </c>
      <c r="BH1694">
        <v>0.4</v>
      </c>
      <c r="BI1694">
        <v>1</v>
      </c>
      <c r="BJ1694">
        <v>1.6</v>
      </c>
      <c r="BK1694">
        <v>4.5</v>
      </c>
      <c r="BL1694" t="s">
        <v>157</v>
      </c>
      <c r="BM1694" t="s">
        <v>158</v>
      </c>
      <c r="BN1694" t="s">
        <v>429</v>
      </c>
      <c r="BO1694" t="s">
        <v>168</v>
      </c>
      <c r="BP1694">
        <v>15</v>
      </c>
    </row>
    <row r="1695" spans="1:68" hidden="1" x14ac:dyDescent="0.2">
      <c r="A1695">
        <v>2021</v>
      </c>
      <c r="B1695">
        <v>4</v>
      </c>
      <c r="C1695" s="260">
        <v>44299</v>
      </c>
      <c r="D1695">
        <v>423</v>
      </c>
      <c r="E1695">
        <v>669</v>
      </c>
      <c r="F1695">
        <v>6</v>
      </c>
      <c r="G1695" t="s">
        <v>430</v>
      </c>
      <c r="H1695" t="s">
        <v>431</v>
      </c>
      <c r="I1695" t="s">
        <v>163</v>
      </c>
      <c r="J1695">
        <v>2</v>
      </c>
      <c r="K1695">
        <v>2</v>
      </c>
      <c r="L1695">
        <v>954</v>
      </c>
      <c r="M1695">
        <v>897.71400000000006</v>
      </c>
      <c r="N1695">
        <v>1021.734</v>
      </c>
      <c r="T1695">
        <v>1132</v>
      </c>
      <c r="U1695">
        <v>1045</v>
      </c>
      <c r="Y1695">
        <v>186</v>
      </c>
      <c r="AG1695">
        <v>990</v>
      </c>
      <c r="AH1695">
        <v>996</v>
      </c>
      <c r="AI1695">
        <v>1051</v>
      </c>
      <c r="AJ1695">
        <v>973</v>
      </c>
      <c r="AK1695">
        <v>193</v>
      </c>
      <c r="AL1695">
        <v>200</v>
      </c>
      <c r="AN1695">
        <v>1031.2</v>
      </c>
      <c r="AP1695">
        <v>40</v>
      </c>
      <c r="AQ1695">
        <v>180</v>
      </c>
      <c r="AR1695">
        <v>37</v>
      </c>
      <c r="AS1695">
        <v>193</v>
      </c>
      <c r="AT1695">
        <v>8</v>
      </c>
      <c r="AU1695">
        <v>3</v>
      </c>
      <c r="AV1695">
        <v>7</v>
      </c>
      <c r="AX1695">
        <v>1</v>
      </c>
      <c r="BC1695">
        <v>19</v>
      </c>
      <c r="BD1695">
        <v>181</v>
      </c>
      <c r="BE1695">
        <v>1.4999999999999999E-2</v>
      </c>
      <c r="BF1695">
        <v>0.105</v>
      </c>
      <c r="BH1695">
        <v>0</v>
      </c>
      <c r="BI1695">
        <v>0.2</v>
      </c>
      <c r="BJ1695">
        <v>19.600000000000001</v>
      </c>
      <c r="BK1695">
        <v>186.6</v>
      </c>
      <c r="BL1695" t="s">
        <v>157</v>
      </c>
      <c r="BM1695" t="s">
        <v>158</v>
      </c>
      <c r="BN1695" t="s">
        <v>432</v>
      </c>
      <c r="BO1695" t="s">
        <v>168</v>
      </c>
      <c r="BP1695">
        <v>15</v>
      </c>
    </row>
    <row r="1696" spans="1:68" hidden="1" x14ac:dyDescent="0.2">
      <c r="A1696">
        <v>2021</v>
      </c>
      <c r="B1696">
        <v>4</v>
      </c>
      <c r="C1696" s="260">
        <v>44299</v>
      </c>
      <c r="D1696">
        <v>376</v>
      </c>
      <c r="E1696">
        <v>438</v>
      </c>
      <c r="F1696">
        <v>8</v>
      </c>
      <c r="G1696" t="s">
        <v>190</v>
      </c>
      <c r="H1696" t="s">
        <v>191</v>
      </c>
      <c r="I1696" t="s">
        <v>163</v>
      </c>
      <c r="J1696">
        <v>3</v>
      </c>
      <c r="K1696">
        <v>2</v>
      </c>
      <c r="L1696">
        <v>336</v>
      </c>
      <c r="M1696">
        <v>316.17599999999999</v>
      </c>
      <c r="N1696">
        <v>359.85599999999999</v>
      </c>
      <c r="T1696">
        <v>367</v>
      </c>
      <c r="U1696">
        <v>347</v>
      </c>
      <c r="Y1696">
        <v>140</v>
      </c>
      <c r="AG1696">
        <v>340</v>
      </c>
      <c r="AH1696">
        <v>342</v>
      </c>
      <c r="AI1696">
        <v>351</v>
      </c>
      <c r="AJ1696">
        <v>346</v>
      </c>
      <c r="AK1696">
        <v>138</v>
      </c>
      <c r="AL1696">
        <v>143</v>
      </c>
      <c r="AN1696">
        <v>348.8</v>
      </c>
      <c r="AP1696">
        <v>67</v>
      </c>
      <c r="AQ1696">
        <v>161</v>
      </c>
      <c r="AR1696">
        <v>77</v>
      </c>
      <c r="AS1696">
        <v>140</v>
      </c>
      <c r="AT1696">
        <v>8</v>
      </c>
      <c r="AU1696">
        <v>2</v>
      </c>
      <c r="AV1696">
        <v>7</v>
      </c>
      <c r="BC1696">
        <v>17</v>
      </c>
      <c r="BD1696">
        <v>845</v>
      </c>
      <c r="BE1696">
        <v>1.4999999999999999E-2</v>
      </c>
      <c r="BF1696">
        <v>0.02</v>
      </c>
      <c r="BH1696">
        <v>0.1</v>
      </c>
      <c r="BI1696">
        <v>2.5</v>
      </c>
      <c r="BJ1696">
        <v>5.9</v>
      </c>
      <c r="BK1696">
        <v>294.7</v>
      </c>
      <c r="BL1696" t="s">
        <v>157</v>
      </c>
      <c r="BM1696" t="s">
        <v>158</v>
      </c>
      <c r="BN1696" t="s">
        <v>192</v>
      </c>
      <c r="BO1696" t="s">
        <v>168</v>
      </c>
      <c r="BP1696">
        <v>15</v>
      </c>
    </row>
    <row r="1697" spans="1:68" hidden="1" x14ac:dyDescent="0.2">
      <c r="A1697">
        <v>2021</v>
      </c>
      <c r="B1697">
        <v>4</v>
      </c>
      <c r="C1697" s="260">
        <v>44299</v>
      </c>
      <c r="D1697">
        <v>3</v>
      </c>
      <c r="E1697">
        <v>10</v>
      </c>
      <c r="F1697">
        <v>25</v>
      </c>
      <c r="G1697" t="s">
        <v>377</v>
      </c>
      <c r="H1697" t="s">
        <v>378</v>
      </c>
      <c r="I1697" t="s">
        <v>374</v>
      </c>
      <c r="J1697">
        <v>2</v>
      </c>
      <c r="K1697">
        <v>2</v>
      </c>
      <c r="L1697">
        <v>48.662500000000001</v>
      </c>
      <c r="M1697">
        <v>45.256124999999997</v>
      </c>
      <c r="N1697">
        <v>52.068874999999998</v>
      </c>
      <c r="AJ1697">
        <v>58</v>
      </c>
      <c r="AL1697">
        <v>156</v>
      </c>
      <c r="AN1697">
        <v>58</v>
      </c>
      <c r="AP1697">
        <v>47</v>
      </c>
      <c r="AQ1697">
        <v>154</v>
      </c>
      <c r="AR1697">
        <v>46</v>
      </c>
      <c r="AS1697">
        <v>156</v>
      </c>
      <c r="AT1697">
        <v>10</v>
      </c>
      <c r="AU1697">
        <v>3</v>
      </c>
      <c r="AV1697">
        <v>3</v>
      </c>
      <c r="BC1697">
        <v>16</v>
      </c>
      <c r="BD1697">
        <v>16</v>
      </c>
      <c r="BE1697">
        <v>0.02</v>
      </c>
      <c r="BF1697">
        <v>1</v>
      </c>
      <c r="BH1697">
        <v>0.3</v>
      </c>
      <c r="BI1697">
        <v>0.3</v>
      </c>
      <c r="BJ1697">
        <v>0.9</v>
      </c>
      <c r="BK1697">
        <v>0.9</v>
      </c>
      <c r="BL1697" t="s">
        <v>375</v>
      </c>
      <c r="BM1697" t="s">
        <v>376</v>
      </c>
      <c r="BP1697">
        <v>15</v>
      </c>
    </row>
    <row r="1698" spans="1:68" hidden="1" x14ac:dyDescent="0.2">
      <c r="A1698">
        <v>2021</v>
      </c>
      <c r="B1698">
        <v>4</v>
      </c>
      <c r="C1698" s="260">
        <v>44299</v>
      </c>
      <c r="D1698">
        <v>159</v>
      </c>
      <c r="E1698">
        <v>299</v>
      </c>
      <c r="F1698">
        <v>28</v>
      </c>
      <c r="G1698" t="s">
        <v>193</v>
      </c>
      <c r="H1698" t="s">
        <v>194</v>
      </c>
      <c r="I1698" t="s">
        <v>195</v>
      </c>
      <c r="J1698">
        <v>3</v>
      </c>
      <c r="K1698">
        <v>2</v>
      </c>
      <c r="L1698">
        <v>115</v>
      </c>
      <c r="M1698">
        <v>106.95</v>
      </c>
      <c r="N1698">
        <v>123.05</v>
      </c>
      <c r="T1698">
        <v>105</v>
      </c>
      <c r="U1698">
        <v>108</v>
      </c>
      <c r="Y1698">
        <v>111</v>
      </c>
      <c r="AG1698">
        <v>103</v>
      </c>
      <c r="AH1698">
        <v>108</v>
      </c>
      <c r="AI1698">
        <v>111</v>
      </c>
      <c r="AJ1698">
        <v>106</v>
      </c>
      <c r="AK1698">
        <v>105</v>
      </c>
      <c r="AL1698">
        <v>103</v>
      </c>
      <c r="AN1698">
        <v>106.8</v>
      </c>
      <c r="AP1698">
        <v>70</v>
      </c>
      <c r="AQ1698">
        <v>154</v>
      </c>
      <c r="AR1698">
        <v>102</v>
      </c>
      <c r="AS1698">
        <v>106</v>
      </c>
      <c r="AT1698">
        <v>8</v>
      </c>
      <c r="AU1698">
        <v>2</v>
      </c>
      <c r="AV1698">
        <v>7</v>
      </c>
      <c r="BC1698">
        <v>17</v>
      </c>
      <c r="BD1698">
        <v>1361</v>
      </c>
      <c r="BE1698">
        <v>0.02</v>
      </c>
      <c r="BF1698">
        <v>1.2E-2</v>
      </c>
      <c r="BG1698">
        <v>1</v>
      </c>
      <c r="BH1698">
        <v>0.1</v>
      </c>
      <c r="BI1698">
        <v>11.8</v>
      </c>
      <c r="BJ1698">
        <v>1.8</v>
      </c>
      <c r="BK1698">
        <v>145.4</v>
      </c>
      <c r="BL1698" t="s">
        <v>181</v>
      </c>
      <c r="BM1698" t="s">
        <v>196</v>
      </c>
      <c r="BP1698">
        <v>15</v>
      </c>
    </row>
    <row r="1699" spans="1:68" hidden="1" x14ac:dyDescent="0.2">
      <c r="A1699">
        <v>2021</v>
      </c>
      <c r="B1699">
        <v>4</v>
      </c>
      <c r="C1699" s="260">
        <v>44299</v>
      </c>
      <c r="D1699">
        <v>227</v>
      </c>
      <c r="E1699">
        <v>155</v>
      </c>
      <c r="F1699">
        <v>30</v>
      </c>
      <c r="G1699" t="s">
        <v>338</v>
      </c>
      <c r="H1699" t="s">
        <v>339</v>
      </c>
      <c r="I1699" t="s">
        <v>340</v>
      </c>
      <c r="J1699">
        <v>3</v>
      </c>
      <c r="K1699">
        <v>2</v>
      </c>
      <c r="L1699">
        <v>122</v>
      </c>
      <c r="M1699">
        <v>113.46</v>
      </c>
      <c r="N1699">
        <v>130.54</v>
      </c>
      <c r="T1699">
        <v>138</v>
      </c>
      <c r="U1699">
        <v>130</v>
      </c>
      <c r="Y1699">
        <v>109</v>
      </c>
      <c r="AG1699">
        <v>123</v>
      </c>
      <c r="AH1699">
        <v>120</v>
      </c>
      <c r="AI1699">
        <v>132</v>
      </c>
      <c r="AJ1699">
        <v>131</v>
      </c>
      <c r="AK1699">
        <v>120</v>
      </c>
      <c r="AL1699">
        <v>118</v>
      </c>
      <c r="AN1699">
        <v>129</v>
      </c>
      <c r="AP1699">
        <v>61</v>
      </c>
      <c r="AQ1699">
        <v>177</v>
      </c>
      <c r="AR1699">
        <v>93</v>
      </c>
      <c r="AS1699">
        <v>116</v>
      </c>
      <c r="AT1699">
        <v>9</v>
      </c>
      <c r="AU1699">
        <v>3</v>
      </c>
      <c r="AV1699">
        <v>5</v>
      </c>
      <c r="BC1699">
        <v>17</v>
      </c>
      <c r="BD1699">
        <v>1409</v>
      </c>
      <c r="BE1699">
        <v>0.02</v>
      </c>
      <c r="BF1699">
        <v>1.2E-2</v>
      </c>
      <c r="BG1699">
        <v>1</v>
      </c>
      <c r="BH1699">
        <v>0.1</v>
      </c>
      <c r="BI1699">
        <v>11.5</v>
      </c>
      <c r="BJ1699">
        <v>2.2000000000000002</v>
      </c>
      <c r="BK1699">
        <v>181.8</v>
      </c>
      <c r="BL1699" t="s">
        <v>181</v>
      </c>
      <c r="BM1699" t="s">
        <v>196</v>
      </c>
      <c r="BN1699" t="s">
        <v>341</v>
      </c>
      <c r="BP1699">
        <v>15</v>
      </c>
    </row>
    <row r="1700" spans="1:68" hidden="1" x14ac:dyDescent="0.2">
      <c r="A1700">
        <v>2021</v>
      </c>
      <c r="B1700">
        <v>4</v>
      </c>
      <c r="C1700" s="260">
        <v>44299</v>
      </c>
      <c r="D1700">
        <v>393</v>
      </c>
      <c r="E1700">
        <v>605</v>
      </c>
      <c r="F1700">
        <v>34</v>
      </c>
      <c r="G1700" t="s">
        <v>280</v>
      </c>
      <c r="H1700" t="s">
        <v>281</v>
      </c>
      <c r="I1700" t="s">
        <v>282</v>
      </c>
      <c r="J1700">
        <v>1</v>
      </c>
      <c r="K1700">
        <v>2</v>
      </c>
      <c r="L1700">
        <v>633</v>
      </c>
      <c r="M1700">
        <v>588.69000000000005</v>
      </c>
      <c r="N1700">
        <v>677.31</v>
      </c>
      <c r="AL1700">
        <v>215</v>
      </c>
      <c r="AP1700">
        <v>13</v>
      </c>
      <c r="AQ1700">
        <v>200</v>
      </c>
      <c r="AR1700">
        <v>17</v>
      </c>
      <c r="AS1700">
        <v>215</v>
      </c>
      <c r="AT1700">
        <v>6</v>
      </c>
      <c r="AU1700">
        <v>4</v>
      </c>
      <c r="AV1700">
        <v>4</v>
      </c>
      <c r="BC1700">
        <v>14</v>
      </c>
      <c r="BD1700">
        <v>14</v>
      </c>
      <c r="BE1700">
        <v>0.02</v>
      </c>
      <c r="BF1700">
        <v>1</v>
      </c>
      <c r="BH1700">
        <v>0</v>
      </c>
      <c r="BI1700">
        <v>0</v>
      </c>
      <c r="BL1700" t="s">
        <v>283</v>
      </c>
      <c r="BM1700" t="s">
        <v>283</v>
      </c>
      <c r="BP1700">
        <v>15</v>
      </c>
    </row>
    <row r="1701" spans="1:68" hidden="1" x14ac:dyDescent="0.2">
      <c r="A1701">
        <v>2021</v>
      </c>
      <c r="B1701">
        <v>4</v>
      </c>
      <c r="C1701" s="260">
        <v>44299</v>
      </c>
      <c r="D1701">
        <v>393</v>
      </c>
      <c r="E1701">
        <v>749</v>
      </c>
      <c r="F1701">
        <v>34</v>
      </c>
      <c r="G1701" t="s">
        <v>309</v>
      </c>
      <c r="H1701" t="s">
        <v>310</v>
      </c>
      <c r="I1701" t="s">
        <v>282</v>
      </c>
      <c r="J1701">
        <v>1</v>
      </c>
      <c r="K1701">
        <v>2</v>
      </c>
      <c r="L1701">
        <v>660</v>
      </c>
      <c r="M1701">
        <v>613.79999999999995</v>
      </c>
      <c r="N1701">
        <v>706.2</v>
      </c>
      <c r="AL1701">
        <v>215</v>
      </c>
      <c r="AP1701">
        <v>13</v>
      </c>
      <c r="AQ1701">
        <v>200</v>
      </c>
      <c r="AR1701">
        <v>17</v>
      </c>
      <c r="AS1701">
        <v>215</v>
      </c>
      <c r="AT1701">
        <v>2</v>
      </c>
      <c r="AU1701">
        <v>5</v>
      </c>
      <c r="AV1701">
        <v>5</v>
      </c>
      <c r="BC1701">
        <v>12</v>
      </c>
      <c r="BD1701">
        <v>12</v>
      </c>
      <c r="BE1701">
        <v>0.02</v>
      </c>
      <c r="BF1701">
        <v>1</v>
      </c>
      <c r="BH1701">
        <v>0</v>
      </c>
      <c r="BI1701">
        <v>0</v>
      </c>
      <c r="BL1701" t="s">
        <v>283</v>
      </c>
      <c r="BM1701" t="s">
        <v>283</v>
      </c>
      <c r="BP1701">
        <v>15</v>
      </c>
    </row>
    <row r="1702" spans="1:68" hidden="1" x14ac:dyDescent="0.2">
      <c r="A1702">
        <v>2021</v>
      </c>
      <c r="B1702">
        <v>4</v>
      </c>
      <c r="C1702" s="260">
        <v>44299</v>
      </c>
      <c r="D1702">
        <v>4</v>
      </c>
      <c r="E1702">
        <v>11</v>
      </c>
      <c r="F1702">
        <v>48</v>
      </c>
      <c r="G1702" t="s">
        <v>201</v>
      </c>
      <c r="H1702" t="s">
        <v>202</v>
      </c>
      <c r="I1702" t="s">
        <v>203</v>
      </c>
      <c r="J1702">
        <v>2</v>
      </c>
      <c r="K1702">
        <v>2</v>
      </c>
      <c r="L1702">
        <v>212</v>
      </c>
      <c r="M1702">
        <v>197.16</v>
      </c>
      <c r="N1702">
        <v>226.84</v>
      </c>
      <c r="T1702">
        <v>223</v>
      </c>
      <c r="U1702">
        <v>220</v>
      </c>
      <c r="Y1702">
        <v>144</v>
      </c>
      <c r="AN1702">
        <v>221.5</v>
      </c>
      <c r="AP1702">
        <v>37</v>
      </c>
      <c r="AQ1702">
        <v>195</v>
      </c>
      <c r="AR1702">
        <v>50</v>
      </c>
      <c r="AS1702">
        <v>144</v>
      </c>
      <c r="AT1702">
        <v>2</v>
      </c>
      <c r="AU1702">
        <v>4</v>
      </c>
      <c r="AV1702">
        <v>2</v>
      </c>
      <c r="BC1702">
        <v>8</v>
      </c>
      <c r="BD1702">
        <v>352</v>
      </c>
      <c r="BE1702">
        <v>0.02</v>
      </c>
      <c r="BF1702">
        <v>2.3E-2</v>
      </c>
      <c r="BH1702">
        <v>0</v>
      </c>
      <c r="BI1702">
        <v>1.7</v>
      </c>
      <c r="BJ1702">
        <v>1.8</v>
      </c>
      <c r="BK1702">
        <v>78</v>
      </c>
      <c r="BL1702" t="s">
        <v>181</v>
      </c>
      <c r="BM1702" t="s">
        <v>199</v>
      </c>
      <c r="BN1702" t="s">
        <v>204</v>
      </c>
      <c r="BP1702">
        <v>15</v>
      </c>
    </row>
    <row r="1703" spans="1:68" hidden="1" x14ac:dyDescent="0.2">
      <c r="A1703">
        <v>2021</v>
      </c>
      <c r="B1703">
        <v>4</v>
      </c>
      <c r="C1703" s="260">
        <v>44299</v>
      </c>
      <c r="D1703">
        <v>4</v>
      </c>
      <c r="E1703">
        <v>12</v>
      </c>
      <c r="F1703">
        <v>48</v>
      </c>
      <c r="G1703" t="s">
        <v>205</v>
      </c>
      <c r="H1703" t="s">
        <v>206</v>
      </c>
      <c r="I1703" t="s">
        <v>203</v>
      </c>
      <c r="J1703">
        <v>2</v>
      </c>
      <c r="K1703">
        <v>2</v>
      </c>
      <c r="L1703">
        <v>212</v>
      </c>
      <c r="M1703">
        <v>197.16</v>
      </c>
      <c r="N1703">
        <v>226.84</v>
      </c>
      <c r="T1703">
        <v>215</v>
      </c>
      <c r="U1703">
        <v>214</v>
      </c>
      <c r="Y1703">
        <v>144</v>
      </c>
      <c r="AN1703">
        <v>214.5</v>
      </c>
      <c r="AP1703">
        <v>37</v>
      </c>
      <c r="AQ1703">
        <v>195</v>
      </c>
      <c r="AR1703">
        <v>50</v>
      </c>
      <c r="AS1703">
        <v>144</v>
      </c>
      <c r="AT1703">
        <v>4</v>
      </c>
      <c r="AU1703">
        <v>2</v>
      </c>
      <c r="AV1703">
        <v>2</v>
      </c>
      <c r="BC1703">
        <v>8</v>
      </c>
      <c r="BD1703">
        <v>352</v>
      </c>
      <c r="BE1703">
        <v>0.02</v>
      </c>
      <c r="BF1703">
        <v>2.3E-2</v>
      </c>
      <c r="BH1703">
        <v>0</v>
      </c>
      <c r="BI1703">
        <v>1.7</v>
      </c>
      <c r="BJ1703">
        <v>1.7</v>
      </c>
      <c r="BK1703">
        <v>75.5</v>
      </c>
      <c r="BL1703" t="s">
        <v>181</v>
      </c>
      <c r="BM1703" t="s">
        <v>199</v>
      </c>
      <c r="BN1703" t="s">
        <v>207</v>
      </c>
      <c r="BP1703">
        <v>15</v>
      </c>
    </row>
    <row r="1704" spans="1:68" hidden="1" x14ac:dyDescent="0.2">
      <c r="A1704">
        <v>2021</v>
      </c>
      <c r="B1704">
        <v>4</v>
      </c>
      <c r="C1704" s="260">
        <v>44299</v>
      </c>
      <c r="D1704">
        <v>334</v>
      </c>
      <c r="E1704">
        <v>254</v>
      </c>
      <c r="F1704">
        <v>49</v>
      </c>
      <c r="G1704" t="s">
        <v>208</v>
      </c>
      <c r="H1704" t="s">
        <v>209</v>
      </c>
      <c r="I1704" t="s">
        <v>203</v>
      </c>
      <c r="J1704">
        <v>4</v>
      </c>
      <c r="K1704">
        <v>2</v>
      </c>
      <c r="L1704">
        <v>203</v>
      </c>
      <c r="M1704">
        <v>188.79</v>
      </c>
      <c r="N1704">
        <v>217.21</v>
      </c>
      <c r="T1704">
        <v>228</v>
      </c>
      <c r="U1704">
        <v>212</v>
      </c>
      <c r="Y1704">
        <v>139</v>
      </c>
      <c r="AG1704">
        <v>219</v>
      </c>
      <c r="AH1704">
        <v>213</v>
      </c>
      <c r="AI1704">
        <v>211</v>
      </c>
      <c r="AJ1704">
        <v>216</v>
      </c>
      <c r="AK1704">
        <v>121</v>
      </c>
      <c r="AL1704">
        <v>120</v>
      </c>
      <c r="AN1704">
        <v>216.5</v>
      </c>
      <c r="AP1704">
        <v>88</v>
      </c>
      <c r="AQ1704">
        <v>164</v>
      </c>
      <c r="AR1704">
        <v>114</v>
      </c>
      <c r="AS1704">
        <v>127</v>
      </c>
      <c r="AT1704">
        <v>11</v>
      </c>
      <c r="AU1704">
        <v>2</v>
      </c>
      <c r="AV1704">
        <v>10</v>
      </c>
      <c r="AX1704">
        <v>1</v>
      </c>
      <c r="BC1704">
        <v>24</v>
      </c>
      <c r="BD1704">
        <v>2724</v>
      </c>
      <c r="BE1704">
        <v>0.02</v>
      </c>
      <c r="BF1704">
        <v>8.9999999999999993E-3</v>
      </c>
      <c r="BG1704">
        <v>1</v>
      </c>
      <c r="BH1704">
        <v>0.1</v>
      </c>
      <c r="BI1704">
        <v>13.4</v>
      </c>
      <c r="BJ1704">
        <v>5.2</v>
      </c>
      <c r="BK1704">
        <v>589.70000000000005</v>
      </c>
      <c r="BL1704" t="s">
        <v>181</v>
      </c>
      <c r="BM1704" t="s">
        <v>196</v>
      </c>
      <c r="BN1704" t="s">
        <v>210</v>
      </c>
      <c r="BP1704">
        <v>15</v>
      </c>
    </row>
    <row r="1705" spans="1:68" hidden="1" x14ac:dyDescent="0.2">
      <c r="A1705">
        <v>2021</v>
      </c>
      <c r="B1705">
        <v>4</v>
      </c>
      <c r="C1705" s="260">
        <v>44300</v>
      </c>
      <c r="D1705">
        <v>47</v>
      </c>
      <c r="E1705">
        <v>122</v>
      </c>
      <c r="F1705">
        <v>2</v>
      </c>
      <c r="G1705" t="s">
        <v>154</v>
      </c>
      <c r="H1705" t="s">
        <v>155</v>
      </c>
      <c r="I1705" t="s">
        <v>156</v>
      </c>
      <c r="J1705">
        <v>2</v>
      </c>
      <c r="K1705">
        <v>1</v>
      </c>
      <c r="L1705">
        <v>280</v>
      </c>
      <c r="M1705">
        <v>267.39999999999998</v>
      </c>
      <c r="N1705">
        <v>292.60000000000002</v>
      </c>
      <c r="U1705">
        <v>272</v>
      </c>
      <c r="Y1705">
        <v>110</v>
      </c>
      <c r="AF1705">
        <v>295</v>
      </c>
      <c r="AG1705">
        <v>283</v>
      </c>
      <c r="AH1705">
        <v>286</v>
      </c>
      <c r="AI1705">
        <v>279</v>
      </c>
      <c r="AK1705">
        <v>110</v>
      </c>
      <c r="AL1705">
        <v>100</v>
      </c>
      <c r="AN1705">
        <v>283</v>
      </c>
      <c r="AP1705">
        <v>63</v>
      </c>
      <c r="AQ1705">
        <v>115</v>
      </c>
      <c r="AR1705">
        <v>68</v>
      </c>
      <c r="AS1705">
        <v>107</v>
      </c>
      <c r="AT1705">
        <v>8</v>
      </c>
      <c r="AU1705">
        <v>2</v>
      </c>
      <c r="AV1705">
        <v>6</v>
      </c>
      <c r="BC1705">
        <v>16</v>
      </c>
      <c r="BD1705">
        <v>491</v>
      </c>
      <c r="BE1705">
        <v>1.4999999999999999E-2</v>
      </c>
      <c r="BF1705">
        <v>3.3000000000000002E-2</v>
      </c>
      <c r="BH1705">
        <v>0.1</v>
      </c>
      <c r="BI1705">
        <v>1.8</v>
      </c>
      <c r="BJ1705">
        <v>4.5</v>
      </c>
      <c r="BK1705">
        <v>139</v>
      </c>
      <c r="BL1705" t="s">
        <v>157</v>
      </c>
      <c r="BM1705" t="s">
        <v>158</v>
      </c>
      <c r="BN1705" t="s">
        <v>159</v>
      </c>
      <c r="BO1705" t="s">
        <v>160</v>
      </c>
      <c r="BP1705">
        <v>15</v>
      </c>
    </row>
    <row r="1706" spans="1:68" hidden="1" x14ac:dyDescent="0.2">
      <c r="A1706">
        <v>2021</v>
      </c>
      <c r="B1706">
        <v>4</v>
      </c>
      <c r="C1706" s="260">
        <v>44300</v>
      </c>
      <c r="D1706">
        <v>395</v>
      </c>
      <c r="E1706">
        <v>607</v>
      </c>
      <c r="F1706">
        <v>2</v>
      </c>
      <c r="G1706" t="s">
        <v>284</v>
      </c>
      <c r="H1706" t="s">
        <v>285</v>
      </c>
      <c r="I1706" t="s">
        <v>163</v>
      </c>
      <c r="J1706">
        <v>3</v>
      </c>
      <c r="K1706">
        <v>3</v>
      </c>
      <c r="L1706">
        <v>120</v>
      </c>
      <c r="M1706">
        <v>111.6</v>
      </c>
      <c r="N1706">
        <v>128.4</v>
      </c>
      <c r="AP1706">
        <v>90</v>
      </c>
      <c r="AQ1706">
        <v>120</v>
      </c>
      <c r="BD1706">
        <v>1008</v>
      </c>
      <c r="BE1706">
        <v>1.4999999999999999E-2</v>
      </c>
      <c r="BI1706">
        <v>8.4</v>
      </c>
      <c r="BL1706" t="s">
        <v>286</v>
      </c>
      <c r="BM1706" t="s">
        <v>286</v>
      </c>
      <c r="BP1706">
        <v>15</v>
      </c>
    </row>
    <row r="1707" spans="1:68" hidden="1" x14ac:dyDescent="0.2">
      <c r="A1707">
        <v>2021</v>
      </c>
      <c r="B1707">
        <v>4</v>
      </c>
      <c r="C1707" s="260">
        <v>44300</v>
      </c>
      <c r="D1707">
        <v>395</v>
      </c>
      <c r="E1707">
        <v>608</v>
      </c>
      <c r="F1707">
        <v>2</v>
      </c>
      <c r="G1707" t="s">
        <v>287</v>
      </c>
      <c r="H1707" t="s">
        <v>288</v>
      </c>
      <c r="I1707" t="s">
        <v>163</v>
      </c>
      <c r="J1707">
        <v>3</v>
      </c>
      <c r="K1707">
        <v>3</v>
      </c>
      <c r="L1707">
        <v>110</v>
      </c>
      <c r="M1707">
        <v>102.3</v>
      </c>
      <c r="N1707">
        <v>117.7</v>
      </c>
      <c r="AP1707">
        <v>90</v>
      </c>
      <c r="AQ1707">
        <v>120</v>
      </c>
      <c r="BD1707">
        <v>1008</v>
      </c>
      <c r="BE1707">
        <v>1.4999999999999999E-2</v>
      </c>
      <c r="BI1707">
        <v>9.1999999999999993</v>
      </c>
      <c r="BL1707" t="s">
        <v>286</v>
      </c>
      <c r="BM1707" t="s">
        <v>286</v>
      </c>
      <c r="BP1707">
        <v>15</v>
      </c>
    </row>
    <row r="1708" spans="1:68" hidden="1" x14ac:dyDescent="0.2">
      <c r="A1708">
        <v>2021</v>
      </c>
      <c r="B1708">
        <v>4</v>
      </c>
      <c r="C1708" s="260">
        <v>44300</v>
      </c>
      <c r="D1708">
        <v>395</v>
      </c>
      <c r="E1708">
        <v>609</v>
      </c>
      <c r="F1708">
        <v>2</v>
      </c>
      <c r="G1708" t="s">
        <v>289</v>
      </c>
      <c r="H1708" t="s">
        <v>290</v>
      </c>
      <c r="I1708" t="s">
        <v>163</v>
      </c>
      <c r="J1708">
        <v>3</v>
      </c>
      <c r="K1708">
        <v>3</v>
      </c>
      <c r="L1708">
        <v>50</v>
      </c>
      <c r="M1708">
        <v>46.5</v>
      </c>
      <c r="N1708">
        <v>53.5</v>
      </c>
      <c r="AP1708">
        <v>90</v>
      </c>
      <c r="AQ1708">
        <v>120</v>
      </c>
      <c r="BD1708">
        <v>1008</v>
      </c>
      <c r="BE1708">
        <v>1.4999999999999999E-2</v>
      </c>
      <c r="BI1708">
        <v>20.2</v>
      </c>
      <c r="BL1708" t="s">
        <v>286</v>
      </c>
      <c r="BM1708" t="s">
        <v>286</v>
      </c>
      <c r="BP1708">
        <v>15</v>
      </c>
    </row>
    <row r="1709" spans="1:68" hidden="1" x14ac:dyDescent="0.2">
      <c r="A1709">
        <v>2021</v>
      </c>
      <c r="B1709">
        <v>4</v>
      </c>
      <c r="C1709" s="260">
        <v>44300</v>
      </c>
      <c r="D1709">
        <v>406</v>
      </c>
      <c r="E1709">
        <v>623</v>
      </c>
      <c r="F1709">
        <v>2</v>
      </c>
      <c r="G1709" t="s">
        <v>224</v>
      </c>
      <c r="H1709" t="s">
        <v>225</v>
      </c>
      <c r="I1709" t="s">
        <v>163</v>
      </c>
      <c r="J1709">
        <v>1</v>
      </c>
      <c r="K1709">
        <v>5</v>
      </c>
      <c r="L1709">
        <v>599</v>
      </c>
      <c r="M1709">
        <v>551.02009999999996</v>
      </c>
      <c r="N1709">
        <v>646.97990000000004</v>
      </c>
      <c r="T1709">
        <v>642</v>
      </c>
      <c r="Y1709">
        <v>140</v>
      </c>
      <c r="AN1709">
        <v>642</v>
      </c>
      <c r="AP1709">
        <v>18</v>
      </c>
      <c r="AQ1709">
        <v>200</v>
      </c>
      <c r="AR1709">
        <v>26</v>
      </c>
      <c r="AS1709">
        <v>140</v>
      </c>
      <c r="AT1709">
        <v>2</v>
      </c>
      <c r="AU1709">
        <v>1</v>
      </c>
      <c r="AV1709">
        <v>1</v>
      </c>
      <c r="BC1709">
        <v>4</v>
      </c>
      <c r="BD1709">
        <v>79</v>
      </c>
      <c r="BE1709">
        <v>1.4999999999999999E-2</v>
      </c>
      <c r="BF1709">
        <v>5.0999999999999997E-2</v>
      </c>
      <c r="BH1709">
        <v>0</v>
      </c>
      <c r="BI1709">
        <v>0.1</v>
      </c>
      <c r="BJ1709">
        <v>2.6</v>
      </c>
      <c r="BK1709">
        <v>50.7</v>
      </c>
      <c r="BL1709" t="s">
        <v>181</v>
      </c>
      <c r="BM1709" t="s">
        <v>182</v>
      </c>
      <c r="BN1709" t="s">
        <v>226</v>
      </c>
      <c r="BP1709">
        <v>15</v>
      </c>
    </row>
    <row r="1710" spans="1:68" hidden="1" x14ac:dyDescent="0.2">
      <c r="A1710">
        <v>2021</v>
      </c>
      <c r="B1710">
        <v>4</v>
      </c>
      <c r="C1710" s="260">
        <v>44300</v>
      </c>
      <c r="D1710">
        <v>406</v>
      </c>
      <c r="E1710">
        <v>624</v>
      </c>
      <c r="F1710">
        <v>2</v>
      </c>
      <c r="G1710" t="s">
        <v>227</v>
      </c>
      <c r="H1710" t="s">
        <v>228</v>
      </c>
      <c r="I1710" t="s">
        <v>163</v>
      </c>
      <c r="J1710">
        <v>1</v>
      </c>
      <c r="K1710">
        <v>5</v>
      </c>
      <c r="L1710">
        <v>374</v>
      </c>
      <c r="M1710">
        <v>344.04259999999999</v>
      </c>
      <c r="N1710">
        <v>403.95740000000001</v>
      </c>
      <c r="T1710">
        <v>377</v>
      </c>
      <c r="Y1710">
        <v>140</v>
      </c>
      <c r="AN1710">
        <v>377</v>
      </c>
      <c r="AP1710">
        <v>18</v>
      </c>
      <c r="AQ1710">
        <v>200</v>
      </c>
      <c r="AR1710">
        <v>26</v>
      </c>
      <c r="AS1710">
        <v>140</v>
      </c>
      <c r="AT1710">
        <v>3</v>
      </c>
      <c r="AU1710">
        <v>1</v>
      </c>
      <c r="AV1710">
        <v>1</v>
      </c>
      <c r="BC1710">
        <v>5</v>
      </c>
      <c r="BD1710">
        <v>80</v>
      </c>
      <c r="BE1710">
        <v>1.4999999999999999E-2</v>
      </c>
      <c r="BF1710">
        <v>6.3E-2</v>
      </c>
      <c r="BH1710">
        <v>0</v>
      </c>
      <c r="BI1710">
        <v>0.2</v>
      </c>
      <c r="BJ1710">
        <v>1.9</v>
      </c>
      <c r="BK1710">
        <v>30.2</v>
      </c>
      <c r="BL1710" t="s">
        <v>181</v>
      </c>
      <c r="BM1710" t="s">
        <v>182</v>
      </c>
      <c r="BN1710" t="s">
        <v>229</v>
      </c>
      <c r="BP1710">
        <v>15</v>
      </c>
    </row>
    <row r="1711" spans="1:68" hidden="1" x14ac:dyDescent="0.2">
      <c r="A1711">
        <v>2021</v>
      </c>
      <c r="B1711">
        <v>4</v>
      </c>
      <c r="C1711" s="260">
        <v>44300</v>
      </c>
      <c r="D1711">
        <v>406</v>
      </c>
      <c r="E1711">
        <v>625</v>
      </c>
      <c r="F1711">
        <v>2</v>
      </c>
      <c r="G1711" t="s">
        <v>230</v>
      </c>
      <c r="H1711" t="s">
        <v>231</v>
      </c>
      <c r="I1711" t="s">
        <v>163</v>
      </c>
      <c r="J1711">
        <v>1</v>
      </c>
      <c r="K1711">
        <v>5</v>
      </c>
      <c r="L1711">
        <v>140</v>
      </c>
      <c r="M1711">
        <v>129.01</v>
      </c>
      <c r="N1711">
        <v>150.99</v>
      </c>
      <c r="T1711">
        <v>141</v>
      </c>
      <c r="Y1711">
        <v>140</v>
      </c>
      <c r="AN1711">
        <v>141</v>
      </c>
      <c r="AP1711">
        <v>18</v>
      </c>
      <c r="AQ1711">
        <v>200</v>
      </c>
      <c r="AR1711">
        <v>26</v>
      </c>
      <c r="AS1711">
        <v>140</v>
      </c>
      <c r="AT1711">
        <v>2</v>
      </c>
      <c r="AU1711">
        <v>1</v>
      </c>
      <c r="BC1711">
        <v>3</v>
      </c>
      <c r="BD1711">
        <v>78</v>
      </c>
      <c r="BE1711">
        <v>1.4999999999999999E-2</v>
      </c>
      <c r="BF1711">
        <v>3.7999999999999999E-2</v>
      </c>
      <c r="BH1711">
        <v>0</v>
      </c>
      <c r="BI1711">
        <v>0.6</v>
      </c>
      <c r="BJ1711">
        <v>0.4</v>
      </c>
      <c r="BK1711">
        <v>11</v>
      </c>
      <c r="BL1711" t="s">
        <v>181</v>
      </c>
      <c r="BM1711" t="s">
        <v>182</v>
      </c>
      <c r="BN1711" t="s">
        <v>229</v>
      </c>
      <c r="BP1711">
        <v>15</v>
      </c>
    </row>
    <row r="1712" spans="1:68" hidden="1" x14ac:dyDescent="0.2">
      <c r="A1712">
        <v>2021</v>
      </c>
      <c r="B1712">
        <v>4</v>
      </c>
      <c r="C1712" s="260">
        <v>44300</v>
      </c>
      <c r="D1712">
        <v>406</v>
      </c>
      <c r="E1712">
        <v>626</v>
      </c>
      <c r="F1712">
        <v>2</v>
      </c>
      <c r="G1712" t="s">
        <v>232</v>
      </c>
      <c r="H1712" t="s">
        <v>233</v>
      </c>
      <c r="I1712" t="s">
        <v>163</v>
      </c>
      <c r="J1712">
        <v>1</v>
      </c>
      <c r="K1712">
        <v>5</v>
      </c>
      <c r="L1712">
        <v>276</v>
      </c>
      <c r="M1712">
        <v>254.05799999999999</v>
      </c>
      <c r="N1712">
        <v>297.94200000000001</v>
      </c>
      <c r="T1712">
        <v>318</v>
      </c>
      <c r="Y1712">
        <v>140</v>
      </c>
      <c r="AN1712">
        <v>318</v>
      </c>
      <c r="AP1712">
        <v>18</v>
      </c>
      <c r="AQ1712">
        <v>200</v>
      </c>
      <c r="AR1712">
        <v>26</v>
      </c>
      <c r="AS1712">
        <v>140</v>
      </c>
      <c r="AT1712">
        <v>2</v>
      </c>
      <c r="AU1712">
        <v>2</v>
      </c>
      <c r="BC1712">
        <v>4</v>
      </c>
      <c r="BD1712">
        <v>79</v>
      </c>
      <c r="BE1712">
        <v>1.4999999999999999E-2</v>
      </c>
      <c r="BF1712">
        <v>5.0999999999999997E-2</v>
      </c>
      <c r="BH1712">
        <v>0</v>
      </c>
      <c r="BI1712">
        <v>0.3</v>
      </c>
      <c r="BJ1712">
        <v>1.3</v>
      </c>
      <c r="BK1712">
        <v>25.1</v>
      </c>
      <c r="BL1712" t="s">
        <v>181</v>
      </c>
      <c r="BM1712" t="s">
        <v>182</v>
      </c>
      <c r="BN1712" t="s">
        <v>229</v>
      </c>
      <c r="BP1712">
        <v>15</v>
      </c>
    </row>
    <row r="1713" spans="1:68" hidden="1" x14ac:dyDescent="0.2">
      <c r="A1713">
        <v>2021</v>
      </c>
      <c r="B1713">
        <v>4</v>
      </c>
      <c r="C1713" s="260">
        <v>44300</v>
      </c>
      <c r="D1713">
        <v>137</v>
      </c>
      <c r="E1713">
        <v>273</v>
      </c>
      <c r="F1713">
        <v>3</v>
      </c>
      <c r="G1713" t="s">
        <v>254</v>
      </c>
      <c r="H1713" t="s">
        <v>255</v>
      </c>
      <c r="I1713" t="s">
        <v>163</v>
      </c>
      <c r="J1713">
        <v>3</v>
      </c>
      <c r="K1713">
        <v>2</v>
      </c>
      <c r="L1713">
        <v>564</v>
      </c>
      <c r="M1713">
        <v>524.52</v>
      </c>
      <c r="N1713">
        <v>603.48</v>
      </c>
      <c r="U1713">
        <v>650</v>
      </c>
      <c r="Y1713">
        <v>130</v>
      </c>
      <c r="AF1713">
        <v>680</v>
      </c>
      <c r="AG1713">
        <v>600</v>
      </c>
      <c r="AH1713">
        <v>593</v>
      </c>
      <c r="AI1713">
        <v>598</v>
      </c>
      <c r="AK1713">
        <v>122</v>
      </c>
      <c r="AL1713">
        <v>128</v>
      </c>
      <c r="AN1713">
        <v>624.20000000000005</v>
      </c>
      <c r="AP1713">
        <v>93</v>
      </c>
      <c r="AQ1713">
        <v>116</v>
      </c>
      <c r="AR1713">
        <v>85</v>
      </c>
      <c r="AS1713">
        <v>127</v>
      </c>
      <c r="AT1713">
        <v>5</v>
      </c>
      <c r="AU1713">
        <v>1</v>
      </c>
      <c r="AV1713">
        <v>5</v>
      </c>
      <c r="AX1713">
        <v>2</v>
      </c>
      <c r="BC1713">
        <v>13</v>
      </c>
      <c r="BD1713">
        <v>1087</v>
      </c>
      <c r="BE1713">
        <v>1.4999999999999999E-2</v>
      </c>
      <c r="BF1713">
        <v>1.2E-2</v>
      </c>
      <c r="BG1713">
        <v>1</v>
      </c>
      <c r="BH1713">
        <v>0</v>
      </c>
      <c r="BI1713">
        <v>1.9</v>
      </c>
      <c r="BJ1713">
        <v>8.1</v>
      </c>
      <c r="BK1713">
        <v>678.5</v>
      </c>
      <c r="BL1713" t="s">
        <v>164</v>
      </c>
      <c r="BP1713">
        <v>15</v>
      </c>
    </row>
    <row r="1714" spans="1:68" hidden="1" x14ac:dyDescent="0.2">
      <c r="A1714">
        <v>2021</v>
      </c>
      <c r="B1714">
        <v>4</v>
      </c>
      <c r="C1714" s="260">
        <v>44300</v>
      </c>
      <c r="D1714">
        <v>138</v>
      </c>
      <c r="E1714">
        <v>559</v>
      </c>
      <c r="F1714">
        <v>3</v>
      </c>
      <c r="G1714" t="s">
        <v>161</v>
      </c>
      <c r="H1714" t="s">
        <v>162</v>
      </c>
      <c r="I1714" t="s">
        <v>163</v>
      </c>
      <c r="J1714">
        <v>3</v>
      </c>
      <c r="K1714">
        <v>2</v>
      </c>
      <c r="L1714">
        <v>610</v>
      </c>
      <c r="M1714">
        <v>579.5</v>
      </c>
      <c r="N1714">
        <v>640.5</v>
      </c>
      <c r="U1714">
        <v>612</v>
      </c>
      <c r="Y1714">
        <v>130</v>
      </c>
      <c r="AF1714">
        <v>700</v>
      </c>
      <c r="AG1714">
        <v>635</v>
      </c>
      <c r="AH1714">
        <v>639</v>
      </c>
      <c r="AI1714">
        <v>622</v>
      </c>
      <c r="AK1714">
        <v>130</v>
      </c>
      <c r="AL1714">
        <v>138</v>
      </c>
      <c r="AN1714">
        <v>641.6</v>
      </c>
      <c r="AP1714">
        <v>90</v>
      </c>
      <c r="AQ1714">
        <v>120</v>
      </c>
      <c r="AR1714">
        <v>81</v>
      </c>
      <c r="AS1714">
        <v>133</v>
      </c>
      <c r="AT1714">
        <v>5</v>
      </c>
      <c r="AU1714">
        <v>1</v>
      </c>
      <c r="AV1714">
        <v>6</v>
      </c>
      <c r="BC1714">
        <v>12</v>
      </c>
      <c r="BD1714">
        <v>1002</v>
      </c>
      <c r="BE1714">
        <v>1.4999999999999999E-2</v>
      </c>
      <c r="BF1714">
        <v>1.2E-2</v>
      </c>
      <c r="BG1714">
        <v>1</v>
      </c>
      <c r="BH1714">
        <v>0</v>
      </c>
      <c r="BI1714">
        <v>1.6</v>
      </c>
      <c r="BJ1714">
        <v>7.7</v>
      </c>
      <c r="BK1714">
        <v>642.9</v>
      </c>
      <c r="BL1714" t="s">
        <v>164</v>
      </c>
      <c r="BM1714" t="s">
        <v>164</v>
      </c>
      <c r="BP1714">
        <v>15</v>
      </c>
    </row>
    <row r="1715" spans="1:68" hidden="1" x14ac:dyDescent="0.2">
      <c r="A1715">
        <v>2021</v>
      </c>
      <c r="B1715">
        <v>4</v>
      </c>
      <c r="C1715" s="260">
        <v>44300</v>
      </c>
      <c r="D1715">
        <v>419</v>
      </c>
      <c r="E1715">
        <v>670</v>
      </c>
      <c r="F1715">
        <v>3</v>
      </c>
      <c r="G1715" t="s">
        <v>452</v>
      </c>
      <c r="H1715" t="s">
        <v>453</v>
      </c>
      <c r="I1715" t="s">
        <v>163</v>
      </c>
      <c r="J1715">
        <v>4</v>
      </c>
      <c r="K1715">
        <v>2</v>
      </c>
      <c r="L1715">
        <v>298</v>
      </c>
      <c r="M1715">
        <v>280.41800000000001</v>
      </c>
      <c r="N1715">
        <v>319.15800000000002</v>
      </c>
      <c r="AF1715">
        <v>345</v>
      </c>
      <c r="AG1715">
        <v>308</v>
      </c>
      <c r="AH1715">
        <v>315</v>
      </c>
      <c r="AI1715">
        <v>303</v>
      </c>
      <c r="AK1715">
        <v>135</v>
      </c>
      <c r="AL1715">
        <v>135</v>
      </c>
      <c r="AN1715">
        <v>317.8</v>
      </c>
      <c r="AP1715">
        <v>96</v>
      </c>
      <c r="AQ1715">
        <v>150</v>
      </c>
      <c r="AR1715">
        <v>107</v>
      </c>
      <c r="AS1715">
        <v>135</v>
      </c>
      <c r="AT1715">
        <v>5</v>
      </c>
      <c r="AV1715">
        <v>2</v>
      </c>
      <c r="BC1715">
        <v>7</v>
      </c>
      <c r="BD1715">
        <v>67</v>
      </c>
      <c r="BE1715">
        <v>1.4999999999999999E-2</v>
      </c>
      <c r="BF1715">
        <v>0.104</v>
      </c>
      <c r="BH1715">
        <v>0</v>
      </c>
      <c r="BI1715">
        <v>0.2</v>
      </c>
      <c r="BJ1715">
        <v>2.2000000000000002</v>
      </c>
      <c r="BK1715">
        <v>21.3</v>
      </c>
      <c r="BL1715" t="s">
        <v>157</v>
      </c>
      <c r="BM1715" t="s">
        <v>158</v>
      </c>
      <c r="BN1715" t="s">
        <v>454</v>
      </c>
      <c r="BO1715" t="s">
        <v>168</v>
      </c>
      <c r="BP1715">
        <v>15</v>
      </c>
    </row>
    <row r="1716" spans="1:68" hidden="1" x14ac:dyDescent="0.2">
      <c r="A1716">
        <v>2021</v>
      </c>
      <c r="B1716">
        <v>4</v>
      </c>
      <c r="C1716" s="260">
        <v>44300</v>
      </c>
      <c r="D1716">
        <v>384</v>
      </c>
      <c r="E1716">
        <v>556</v>
      </c>
      <c r="F1716">
        <v>5</v>
      </c>
      <c r="G1716" t="s">
        <v>171</v>
      </c>
      <c r="H1716" t="s">
        <v>172</v>
      </c>
      <c r="I1716" t="s">
        <v>163</v>
      </c>
      <c r="J1716">
        <v>1</v>
      </c>
      <c r="K1716">
        <v>6</v>
      </c>
      <c r="L1716">
        <v>1066</v>
      </c>
      <c r="M1716">
        <v>1003.106</v>
      </c>
      <c r="N1716">
        <v>1141.6859999999999</v>
      </c>
      <c r="U1716">
        <v>1162</v>
      </c>
      <c r="Y1716">
        <v>140</v>
      </c>
      <c r="AF1716">
        <v>1119</v>
      </c>
      <c r="AG1716">
        <v>1098</v>
      </c>
      <c r="AH1716">
        <v>1083</v>
      </c>
      <c r="AI1716">
        <v>1083</v>
      </c>
      <c r="AK1716">
        <v>136</v>
      </c>
      <c r="AL1716">
        <v>129</v>
      </c>
      <c r="AN1716">
        <v>1109</v>
      </c>
      <c r="AP1716">
        <v>20</v>
      </c>
      <c r="AQ1716">
        <v>180</v>
      </c>
      <c r="AR1716">
        <v>27</v>
      </c>
      <c r="AS1716">
        <v>135</v>
      </c>
      <c r="AT1716">
        <v>3</v>
      </c>
      <c r="AU1716">
        <v>2</v>
      </c>
      <c r="AV1716">
        <v>2</v>
      </c>
      <c r="AW1716">
        <v>0</v>
      </c>
      <c r="AX1716">
        <v>3</v>
      </c>
      <c r="BC1716">
        <v>10</v>
      </c>
      <c r="BD1716">
        <v>370</v>
      </c>
      <c r="BE1716">
        <v>1.4999999999999999E-2</v>
      </c>
      <c r="BF1716">
        <v>2.7E-2</v>
      </c>
      <c r="BH1716">
        <v>0</v>
      </c>
      <c r="BI1716">
        <v>0.3</v>
      </c>
      <c r="BJ1716">
        <v>11.1</v>
      </c>
      <c r="BK1716">
        <v>410.3</v>
      </c>
      <c r="BL1716" t="s">
        <v>157</v>
      </c>
      <c r="BM1716" t="s">
        <v>158</v>
      </c>
      <c r="BN1716" t="s">
        <v>173</v>
      </c>
      <c r="BP1716">
        <v>15</v>
      </c>
    </row>
    <row r="1717" spans="1:68" hidden="1" x14ac:dyDescent="0.2">
      <c r="A1717">
        <v>2021</v>
      </c>
      <c r="B1717">
        <v>4</v>
      </c>
      <c r="C1717" s="260">
        <v>44300</v>
      </c>
      <c r="D1717">
        <v>384</v>
      </c>
      <c r="E1717">
        <v>557</v>
      </c>
      <c r="F1717">
        <v>5</v>
      </c>
      <c r="G1717" t="s">
        <v>174</v>
      </c>
      <c r="H1717" t="s">
        <v>175</v>
      </c>
      <c r="I1717" t="s">
        <v>163</v>
      </c>
      <c r="J1717">
        <v>1</v>
      </c>
      <c r="K1717">
        <v>6</v>
      </c>
      <c r="L1717">
        <v>182</v>
      </c>
      <c r="M1717">
        <v>171.262</v>
      </c>
      <c r="N1717">
        <v>194.922</v>
      </c>
      <c r="U1717">
        <v>212</v>
      </c>
      <c r="Y1717">
        <v>140</v>
      </c>
      <c r="AF1717">
        <v>231</v>
      </c>
      <c r="AG1717">
        <v>199</v>
      </c>
      <c r="AH1717">
        <v>191</v>
      </c>
      <c r="AI1717">
        <v>187</v>
      </c>
      <c r="AK1717">
        <v>136</v>
      </c>
      <c r="AL1717">
        <v>129</v>
      </c>
      <c r="AN1717">
        <v>204</v>
      </c>
      <c r="AP1717">
        <v>20</v>
      </c>
      <c r="AQ1717">
        <v>180</v>
      </c>
      <c r="AR1717">
        <v>27</v>
      </c>
      <c r="AS1717">
        <v>135</v>
      </c>
      <c r="AT1717">
        <v>2</v>
      </c>
      <c r="AU1717">
        <v>2</v>
      </c>
      <c r="AV1717">
        <v>2</v>
      </c>
      <c r="AW1717">
        <v>1</v>
      </c>
      <c r="AX1717">
        <v>4</v>
      </c>
      <c r="BC1717">
        <v>10</v>
      </c>
      <c r="BD1717">
        <v>370</v>
      </c>
      <c r="BE1717">
        <v>1.4999999999999999E-2</v>
      </c>
      <c r="BF1717">
        <v>2.7E-2</v>
      </c>
      <c r="BH1717">
        <v>0.1</v>
      </c>
      <c r="BI1717">
        <v>2</v>
      </c>
      <c r="BJ1717">
        <v>2</v>
      </c>
      <c r="BK1717">
        <v>75.5</v>
      </c>
      <c r="BL1717" t="s">
        <v>157</v>
      </c>
      <c r="BM1717" t="s">
        <v>158</v>
      </c>
      <c r="BN1717" t="s">
        <v>173</v>
      </c>
      <c r="BO1717" t="s">
        <v>176</v>
      </c>
      <c r="BP1717">
        <v>15</v>
      </c>
    </row>
    <row r="1718" spans="1:68" hidden="1" x14ac:dyDescent="0.2">
      <c r="A1718">
        <v>2021</v>
      </c>
      <c r="B1718">
        <v>4</v>
      </c>
      <c r="C1718" s="260">
        <v>44300</v>
      </c>
      <c r="D1718">
        <v>423</v>
      </c>
      <c r="E1718">
        <v>669</v>
      </c>
      <c r="F1718">
        <v>6</v>
      </c>
      <c r="G1718" t="s">
        <v>430</v>
      </c>
      <c r="H1718" t="s">
        <v>431</v>
      </c>
      <c r="I1718" t="s">
        <v>163</v>
      </c>
      <c r="J1718">
        <v>2</v>
      </c>
      <c r="K1718">
        <v>2</v>
      </c>
      <c r="L1718">
        <v>954</v>
      </c>
      <c r="M1718">
        <v>897.71400000000006</v>
      </c>
      <c r="N1718">
        <v>1021.734</v>
      </c>
      <c r="U1718">
        <v>1032</v>
      </c>
      <c r="Y1718">
        <v>210</v>
      </c>
      <c r="AF1718">
        <v>1149</v>
      </c>
      <c r="AG1718">
        <v>1009</v>
      </c>
      <c r="AH1718">
        <v>992</v>
      </c>
      <c r="AI1718">
        <v>991</v>
      </c>
      <c r="AK1718">
        <v>189</v>
      </c>
      <c r="AL1718">
        <v>200</v>
      </c>
      <c r="AN1718">
        <v>1034.5999999999999</v>
      </c>
      <c r="AP1718">
        <v>40</v>
      </c>
      <c r="AQ1718">
        <v>180</v>
      </c>
      <c r="AR1718">
        <v>36</v>
      </c>
      <c r="AS1718">
        <v>200</v>
      </c>
      <c r="AT1718">
        <v>9</v>
      </c>
      <c r="AU1718">
        <v>3</v>
      </c>
      <c r="AV1718">
        <v>8</v>
      </c>
      <c r="BC1718">
        <v>20</v>
      </c>
      <c r="BD1718">
        <v>308</v>
      </c>
      <c r="BE1718">
        <v>1.4999999999999999E-2</v>
      </c>
      <c r="BF1718">
        <v>6.5000000000000002E-2</v>
      </c>
      <c r="BH1718">
        <v>0</v>
      </c>
      <c r="BI1718">
        <v>0.3</v>
      </c>
      <c r="BJ1718">
        <v>20.7</v>
      </c>
      <c r="BK1718">
        <v>318.7</v>
      </c>
      <c r="BL1718" t="s">
        <v>157</v>
      </c>
      <c r="BM1718" t="s">
        <v>158</v>
      </c>
      <c r="BN1718" t="s">
        <v>432</v>
      </c>
      <c r="BO1718" t="s">
        <v>168</v>
      </c>
      <c r="BP1718">
        <v>15</v>
      </c>
    </row>
    <row r="1719" spans="1:68" hidden="1" x14ac:dyDescent="0.2">
      <c r="A1719">
        <v>2021</v>
      </c>
      <c r="B1719">
        <v>4</v>
      </c>
      <c r="C1719" s="260">
        <v>44300</v>
      </c>
      <c r="D1719">
        <v>376</v>
      </c>
      <c r="E1719">
        <v>438</v>
      </c>
      <c r="F1719">
        <v>8</v>
      </c>
      <c r="G1719" t="s">
        <v>190</v>
      </c>
      <c r="H1719" t="s">
        <v>191</v>
      </c>
      <c r="I1719" t="s">
        <v>163</v>
      </c>
      <c r="J1719">
        <v>3</v>
      </c>
      <c r="K1719">
        <v>2</v>
      </c>
      <c r="L1719">
        <v>336</v>
      </c>
      <c r="M1719">
        <v>316.17599999999999</v>
      </c>
      <c r="N1719">
        <v>359.85599999999999</v>
      </c>
      <c r="U1719">
        <v>352</v>
      </c>
      <c r="Y1719">
        <v>145</v>
      </c>
      <c r="AF1719">
        <v>358</v>
      </c>
      <c r="AG1719">
        <v>365</v>
      </c>
      <c r="AH1719">
        <v>351</v>
      </c>
      <c r="AI1719">
        <v>349</v>
      </c>
      <c r="AK1719">
        <v>132</v>
      </c>
      <c r="AL1719">
        <v>130</v>
      </c>
      <c r="AN1719">
        <v>355</v>
      </c>
      <c r="AP1719">
        <v>67</v>
      </c>
      <c r="AQ1719">
        <v>161</v>
      </c>
      <c r="AR1719">
        <v>80</v>
      </c>
      <c r="AS1719">
        <v>136</v>
      </c>
      <c r="AT1719">
        <v>8</v>
      </c>
      <c r="AU1719">
        <v>4</v>
      </c>
      <c r="AV1719">
        <v>3</v>
      </c>
      <c r="BC1719">
        <v>15</v>
      </c>
      <c r="BD1719">
        <v>531</v>
      </c>
      <c r="BE1719">
        <v>1.4999999999999999E-2</v>
      </c>
      <c r="BF1719">
        <v>2.8000000000000001E-2</v>
      </c>
      <c r="BH1719">
        <v>0</v>
      </c>
      <c r="BI1719">
        <v>1.6</v>
      </c>
      <c r="BJ1719">
        <v>5.3</v>
      </c>
      <c r="BK1719">
        <v>188.5</v>
      </c>
      <c r="BL1719" t="s">
        <v>157</v>
      </c>
      <c r="BM1719" t="s">
        <v>158</v>
      </c>
      <c r="BN1719" t="s">
        <v>192</v>
      </c>
      <c r="BO1719" t="s">
        <v>168</v>
      </c>
      <c r="BP1719">
        <v>15</v>
      </c>
    </row>
    <row r="1720" spans="1:68" hidden="1" x14ac:dyDescent="0.2">
      <c r="A1720">
        <v>2021</v>
      </c>
      <c r="B1720">
        <v>4</v>
      </c>
      <c r="C1720" s="260">
        <v>44300</v>
      </c>
      <c r="D1720">
        <v>3</v>
      </c>
      <c r="E1720">
        <v>10</v>
      </c>
      <c r="F1720">
        <v>25</v>
      </c>
      <c r="G1720" t="s">
        <v>377</v>
      </c>
      <c r="H1720" t="s">
        <v>378</v>
      </c>
      <c r="I1720" t="s">
        <v>374</v>
      </c>
      <c r="J1720">
        <v>2</v>
      </c>
      <c r="K1720">
        <v>2</v>
      </c>
      <c r="L1720">
        <v>48.662500000000001</v>
      </c>
      <c r="M1720">
        <v>45.256124999999997</v>
      </c>
      <c r="N1720">
        <v>52.068874999999998</v>
      </c>
      <c r="U1720">
        <v>69</v>
      </c>
      <c r="Y1720">
        <v>165</v>
      </c>
      <c r="AF1720">
        <v>60</v>
      </c>
      <c r="AG1720">
        <v>54</v>
      </c>
      <c r="AH1720">
        <v>49</v>
      </c>
      <c r="AI1720">
        <v>52</v>
      </c>
      <c r="AK1720">
        <v>169</v>
      </c>
      <c r="AL1720">
        <v>165</v>
      </c>
      <c r="AN1720">
        <v>56.8</v>
      </c>
      <c r="AP1720">
        <v>47</v>
      </c>
      <c r="AQ1720">
        <v>154</v>
      </c>
      <c r="AR1720">
        <v>43</v>
      </c>
      <c r="AS1720">
        <v>166</v>
      </c>
      <c r="AT1720">
        <v>8</v>
      </c>
      <c r="AU1720">
        <v>2</v>
      </c>
      <c r="AV1720">
        <v>2</v>
      </c>
      <c r="BC1720">
        <v>12</v>
      </c>
      <c r="BD1720">
        <v>12</v>
      </c>
      <c r="BE1720">
        <v>0.02</v>
      </c>
      <c r="BF1720">
        <v>1</v>
      </c>
      <c r="BH1720">
        <v>0.2</v>
      </c>
      <c r="BI1720">
        <v>0.2</v>
      </c>
      <c r="BJ1720">
        <v>0.7</v>
      </c>
      <c r="BK1720">
        <v>0.7</v>
      </c>
      <c r="BL1720" t="s">
        <v>375</v>
      </c>
      <c r="BM1720" t="s">
        <v>376</v>
      </c>
      <c r="BP1720">
        <v>15</v>
      </c>
    </row>
    <row r="1721" spans="1:68" hidden="1" x14ac:dyDescent="0.2">
      <c r="A1721">
        <v>2021</v>
      </c>
      <c r="B1721">
        <v>4</v>
      </c>
      <c r="C1721" s="260">
        <v>44300</v>
      </c>
      <c r="D1721">
        <v>159</v>
      </c>
      <c r="E1721">
        <v>299</v>
      </c>
      <c r="F1721">
        <v>28</v>
      </c>
      <c r="G1721" t="s">
        <v>193</v>
      </c>
      <c r="H1721" t="s">
        <v>194</v>
      </c>
      <c r="I1721" t="s">
        <v>195</v>
      </c>
      <c r="J1721">
        <v>3</v>
      </c>
      <c r="K1721">
        <v>2</v>
      </c>
      <c r="L1721">
        <v>115</v>
      </c>
      <c r="M1721">
        <v>106.95</v>
      </c>
      <c r="N1721">
        <v>123.05</v>
      </c>
      <c r="U1721">
        <v>97</v>
      </c>
      <c r="Y1721">
        <v>130</v>
      </c>
      <c r="AF1721">
        <v>102</v>
      </c>
      <c r="AG1721">
        <v>109</v>
      </c>
      <c r="AK1721">
        <v>108</v>
      </c>
      <c r="AN1721">
        <v>102.7</v>
      </c>
      <c r="AP1721">
        <v>70</v>
      </c>
      <c r="AQ1721">
        <v>154</v>
      </c>
      <c r="AR1721">
        <v>91</v>
      </c>
      <c r="AS1721">
        <v>119</v>
      </c>
      <c r="AT1721">
        <v>4</v>
      </c>
      <c r="AU1721">
        <v>1</v>
      </c>
      <c r="AV1721">
        <v>5</v>
      </c>
      <c r="BC1721">
        <v>10</v>
      </c>
      <c r="BD1721">
        <v>538</v>
      </c>
      <c r="BE1721">
        <v>0.02</v>
      </c>
      <c r="BF1721">
        <v>1.9E-2</v>
      </c>
      <c r="BG1721">
        <v>1</v>
      </c>
      <c r="BH1721">
        <v>0.1</v>
      </c>
      <c r="BI1721">
        <v>4.7</v>
      </c>
      <c r="BJ1721">
        <v>1</v>
      </c>
      <c r="BK1721">
        <v>55.3</v>
      </c>
      <c r="BL1721" t="s">
        <v>181</v>
      </c>
      <c r="BM1721" t="s">
        <v>196</v>
      </c>
      <c r="BP1721">
        <v>15</v>
      </c>
    </row>
    <row r="1722" spans="1:68" hidden="1" x14ac:dyDescent="0.2">
      <c r="A1722">
        <v>2021</v>
      </c>
      <c r="B1722">
        <v>4</v>
      </c>
      <c r="C1722" s="260">
        <v>44300</v>
      </c>
      <c r="D1722">
        <v>227</v>
      </c>
      <c r="E1722">
        <v>155</v>
      </c>
      <c r="F1722">
        <v>30</v>
      </c>
      <c r="G1722" t="s">
        <v>338</v>
      </c>
      <c r="H1722" t="s">
        <v>339</v>
      </c>
      <c r="I1722" t="s">
        <v>340</v>
      </c>
      <c r="J1722">
        <v>3</v>
      </c>
      <c r="K1722">
        <v>2</v>
      </c>
      <c r="L1722">
        <v>122</v>
      </c>
      <c r="M1722">
        <v>113.46</v>
      </c>
      <c r="N1722">
        <v>130.54</v>
      </c>
      <c r="U1722">
        <v>133</v>
      </c>
      <c r="Y1722">
        <v>150</v>
      </c>
      <c r="AN1722">
        <v>133</v>
      </c>
      <c r="AP1722">
        <v>61</v>
      </c>
      <c r="AQ1722">
        <v>177</v>
      </c>
      <c r="AR1722">
        <v>72</v>
      </c>
      <c r="AS1722">
        <v>150</v>
      </c>
      <c r="BE1722">
        <v>0.02</v>
      </c>
      <c r="BL1722" t="s">
        <v>181</v>
      </c>
      <c r="BM1722" t="s">
        <v>196</v>
      </c>
      <c r="BN1722" t="s">
        <v>341</v>
      </c>
      <c r="BP1722">
        <v>15</v>
      </c>
    </row>
    <row r="1723" spans="1:68" hidden="1" x14ac:dyDescent="0.2">
      <c r="A1723">
        <v>2021</v>
      </c>
      <c r="B1723">
        <v>4</v>
      </c>
      <c r="C1723" s="260">
        <v>44300</v>
      </c>
      <c r="D1723">
        <v>4</v>
      </c>
      <c r="E1723">
        <v>11</v>
      </c>
      <c r="F1723">
        <v>48</v>
      </c>
      <c r="G1723" t="s">
        <v>201</v>
      </c>
      <c r="H1723" t="s">
        <v>202</v>
      </c>
      <c r="I1723" t="s">
        <v>203</v>
      </c>
      <c r="J1723">
        <v>2</v>
      </c>
      <c r="K1723">
        <v>2</v>
      </c>
      <c r="L1723">
        <v>212</v>
      </c>
      <c r="M1723">
        <v>197.16</v>
      </c>
      <c r="N1723">
        <v>226.84</v>
      </c>
      <c r="AG1723">
        <v>235</v>
      </c>
      <c r="AH1723">
        <v>226</v>
      </c>
      <c r="AI1723">
        <v>223</v>
      </c>
      <c r="AL1723">
        <v>148</v>
      </c>
      <c r="AN1723">
        <v>228</v>
      </c>
      <c r="AP1723">
        <v>37</v>
      </c>
      <c r="AQ1723">
        <v>195</v>
      </c>
      <c r="AR1723">
        <v>49</v>
      </c>
      <c r="AS1723">
        <v>148</v>
      </c>
      <c r="AT1723">
        <v>2</v>
      </c>
      <c r="AV1723">
        <v>6</v>
      </c>
      <c r="BC1723">
        <v>8</v>
      </c>
      <c r="BD1723">
        <v>248</v>
      </c>
      <c r="BE1723">
        <v>0.02</v>
      </c>
      <c r="BF1723">
        <v>3.2000000000000001E-2</v>
      </c>
      <c r="BH1723">
        <v>0</v>
      </c>
      <c r="BI1723">
        <v>1.2</v>
      </c>
      <c r="BJ1723">
        <v>1.8</v>
      </c>
      <c r="BK1723">
        <v>56.5</v>
      </c>
      <c r="BL1723" t="s">
        <v>181</v>
      </c>
      <c r="BM1723" t="s">
        <v>199</v>
      </c>
      <c r="BN1723" t="s">
        <v>204</v>
      </c>
      <c r="BP1723">
        <v>15</v>
      </c>
    </row>
    <row r="1724" spans="1:68" hidden="1" x14ac:dyDescent="0.2">
      <c r="A1724">
        <v>2021</v>
      </c>
      <c r="B1724">
        <v>4</v>
      </c>
      <c r="C1724" s="260">
        <v>44300</v>
      </c>
      <c r="D1724">
        <v>4</v>
      </c>
      <c r="E1724">
        <v>12</v>
      </c>
      <c r="F1724">
        <v>48</v>
      </c>
      <c r="G1724" t="s">
        <v>205</v>
      </c>
      <c r="H1724" t="s">
        <v>206</v>
      </c>
      <c r="I1724" t="s">
        <v>203</v>
      </c>
      <c r="J1724">
        <v>2</v>
      </c>
      <c r="K1724">
        <v>2</v>
      </c>
      <c r="L1724">
        <v>212</v>
      </c>
      <c r="M1724">
        <v>197.16</v>
      </c>
      <c r="N1724">
        <v>226.84</v>
      </c>
      <c r="AG1724">
        <v>238</v>
      </c>
      <c r="AH1724">
        <v>222</v>
      </c>
      <c r="AI1724">
        <v>218</v>
      </c>
      <c r="AL1724">
        <v>148</v>
      </c>
      <c r="AN1724">
        <v>226</v>
      </c>
      <c r="AP1724">
        <v>37</v>
      </c>
      <c r="AQ1724">
        <v>195</v>
      </c>
      <c r="AR1724">
        <v>49</v>
      </c>
      <c r="AS1724">
        <v>148</v>
      </c>
      <c r="AT1724">
        <v>3</v>
      </c>
      <c r="AV1724">
        <v>5</v>
      </c>
      <c r="BC1724">
        <v>8</v>
      </c>
      <c r="BD1724">
        <v>248</v>
      </c>
      <c r="BE1724">
        <v>0.02</v>
      </c>
      <c r="BF1724">
        <v>3.2000000000000001E-2</v>
      </c>
      <c r="BH1724">
        <v>0</v>
      </c>
      <c r="BI1724">
        <v>1.2</v>
      </c>
      <c r="BJ1724">
        <v>1.8</v>
      </c>
      <c r="BK1724">
        <v>56</v>
      </c>
      <c r="BL1724" t="s">
        <v>181</v>
      </c>
      <c r="BM1724" t="s">
        <v>199</v>
      </c>
      <c r="BN1724" t="s">
        <v>207</v>
      </c>
      <c r="BP1724">
        <v>15</v>
      </c>
    </row>
    <row r="1725" spans="1:68" hidden="1" x14ac:dyDescent="0.2">
      <c r="A1725">
        <v>2021</v>
      </c>
      <c r="B1725">
        <v>4</v>
      </c>
      <c r="C1725" s="260">
        <v>44300</v>
      </c>
      <c r="D1725">
        <v>334</v>
      </c>
      <c r="E1725">
        <v>254</v>
      </c>
      <c r="F1725">
        <v>49</v>
      </c>
      <c r="G1725" t="s">
        <v>208</v>
      </c>
      <c r="H1725" t="s">
        <v>209</v>
      </c>
      <c r="I1725" t="s">
        <v>203</v>
      </c>
      <c r="J1725">
        <v>4</v>
      </c>
      <c r="K1725">
        <v>2</v>
      </c>
      <c r="L1725">
        <v>203</v>
      </c>
      <c r="M1725">
        <v>188.79</v>
      </c>
      <c r="N1725">
        <v>217.21</v>
      </c>
      <c r="U1725">
        <v>215</v>
      </c>
      <c r="Y1725">
        <v>150</v>
      </c>
      <c r="AF1725">
        <v>212</v>
      </c>
      <c r="AG1725">
        <v>215</v>
      </c>
      <c r="AH1725">
        <v>218</v>
      </c>
      <c r="AI1725">
        <v>211</v>
      </c>
      <c r="AK1725">
        <v>129</v>
      </c>
      <c r="AL1725">
        <v>125</v>
      </c>
      <c r="AN1725">
        <v>214.2</v>
      </c>
      <c r="AP1725">
        <v>88</v>
      </c>
      <c r="AQ1725">
        <v>164</v>
      </c>
      <c r="AR1725">
        <v>107</v>
      </c>
      <c r="AS1725">
        <v>135</v>
      </c>
      <c r="AT1725">
        <v>4</v>
      </c>
      <c r="AU1725">
        <v>2</v>
      </c>
      <c r="AV1725">
        <v>2</v>
      </c>
      <c r="BC1725">
        <v>8</v>
      </c>
      <c r="BD1725">
        <v>8</v>
      </c>
      <c r="BE1725">
        <v>0.02</v>
      </c>
      <c r="BF1725">
        <v>1</v>
      </c>
      <c r="BH1725">
        <v>0</v>
      </c>
      <c r="BI1725">
        <v>0</v>
      </c>
      <c r="BJ1725">
        <v>1.7</v>
      </c>
      <c r="BK1725">
        <v>1.7</v>
      </c>
      <c r="BL1725" t="s">
        <v>181</v>
      </c>
      <c r="BM1725" t="s">
        <v>196</v>
      </c>
      <c r="BN1725" t="s">
        <v>210</v>
      </c>
      <c r="BP1725">
        <v>15</v>
      </c>
    </row>
    <row r="1726" spans="1:68" hidden="1" x14ac:dyDescent="0.2">
      <c r="A1726">
        <v>2021</v>
      </c>
      <c r="B1726">
        <v>4</v>
      </c>
      <c r="C1726" s="260">
        <v>44301</v>
      </c>
      <c r="D1726">
        <v>395</v>
      </c>
      <c r="E1726">
        <v>607</v>
      </c>
      <c r="F1726">
        <v>2</v>
      </c>
      <c r="G1726" t="s">
        <v>284</v>
      </c>
      <c r="H1726" t="s">
        <v>285</v>
      </c>
      <c r="I1726" t="s">
        <v>163</v>
      </c>
      <c r="J1726">
        <v>3</v>
      </c>
      <c r="K1726">
        <v>3</v>
      </c>
      <c r="L1726">
        <v>120</v>
      </c>
      <c r="M1726">
        <v>111.6</v>
      </c>
      <c r="N1726">
        <v>128.4</v>
      </c>
      <c r="AP1726">
        <v>90</v>
      </c>
      <c r="AQ1726">
        <v>120</v>
      </c>
      <c r="BD1726">
        <v>864</v>
      </c>
      <c r="BE1726">
        <v>1.4999999999999999E-2</v>
      </c>
      <c r="BI1726">
        <v>7.2</v>
      </c>
      <c r="BL1726" t="s">
        <v>286</v>
      </c>
      <c r="BM1726" t="s">
        <v>286</v>
      </c>
      <c r="BP1726">
        <v>15</v>
      </c>
    </row>
    <row r="1727" spans="1:68" hidden="1" x14ac:dyDescent="0.2">
      <c r="A1727">
        <v>2021</v>
      </c>
      <c r="B1727">
        <v>4</v>
      </c>
      <c r="C1727" s="260">
        <v>44301</v>
      </c>
      <c r="D1727">
        <v>395</v>
      </c>
      <c r="E1727">
        <v>608</v>
      </c>
      <c r="F1727">
        <v>2</v>
      </c>
      <c r="G1727" t="s">
        <v>287</v>
      </c>
      <c r="H1727" t="s">
        <v>288</v>
      </c>
      <c r="I1727" t="s">
        <v>163</v>
      </c>
      <c r="J1727">
        <v>3</v>
      </c>
      <c r="K1727">
        <v>3</v>
      </c>
      <c r="L1727">
        <v>110</v>
      </c>
      <c r="M1727">
        <v>102.3</v>
      </c>
      <c r="N1727">
        <v>117.7</v>
      </c>
      <c r="AP1727">
        <v>90</v>
      </c>
      <c r="AQ1727">
        <v>120</v>
      </c>
      <c r="BD1727">
        <v>864</v>
      </c>
      <c r="BE1727">
        <v>1.4999999999999999E-2</v>
      </c>
      <c r="BI1727">
        <v>7.9</v>
      </c>
      <c r="BL1727" t="s">
        <v>286</v>
      </c>
      <c r="BM1727" t="s">
        <v>286</v>
      </c>
      <c r="BP1727">
        <v>15</v>
      </c>
    </row>
    <row r="1728" spans="1:68" hidden="1" x14ac:dyDescent="0.2">
      <c r="A1728">
        <v>2021</v>
      </c>
      <c r="B1728">
        <v>4</v>
      </c>
      <c r="C1728" s="260">
        <v>44301</v>
      </c>
      <c r="D1728">
        <v>395</v>
      </c>
      <c r="E1728">
        <v>609</v>
      </c>
      <c r="F1728">
        <v>2</v>
      </c>
      <c r="G1728" t="s">
        <v>289</v>
      </c>
      <c r="H1728" t="s">
        <v>290</v>
      </c>
      <c r="I1728" t="s">
        <v>163</v>
      </c>
      <c r="J1728">
        <v>3</v>
      </c>
      <c r="K1728">
        <v>3</v>
      </c>
      <c r="L1728">
        <v>50</v>
      </c>
      <c r="M1728">
        <v>46.5</v>
      </c>
      <c r="N1728">
        <v>53.5</v>
      </c>
      <c r="AP1728">
        <v>90</v>
      </c>
      <c r="AQ1728">
        <v>120</v>
      </c>
      <c r="BD1728">
        <v>864</v>
      </c>
      <c r="BE1728">
        <v>1.4999999999999999E-2</v>
      </c>
      <c r="BI1728">
        <v>17.3</v>
      </c>
      <c r="BL1728" t="s">
        <v>286</v>
      </c>
      <c r="BM1728" t="s">
        <v>286</v>
      </c>
      <c r="BP1728">
        <v>15</v>
      </c>
    </row>
    <row r="1729" spans="1:68" hidden="1" x14ac:dyDescent="0.2">
      <c r="A1729">
        <v>2021</v>
      </c>
      <c r="B1729">
        <v>4</v>
      </c>
      <c r="C1729" s="260">
        <v>44301</v>
      </c>
      <c r="D1729">
        <v>137</v>
      </c>
      <c r="E1729">
        <v>273</v>
      </c>
      <c r="F1729">
        <v>3</v>
      </c>
      <c r="G1729" t="s">
        <v>254</v>
      </c>
      <c r="H1729" t="s">
        <v>255</v>
      </c>
      <c r="I1729" t="s">
        <v>163</v>
      </c>
      <c r="J1729">
        <v>3</v>
      </c>
      <c r="K1729">
        <v>2</v>
      </c>
      <c r="L1729">
        <v>564</v>
      </c>
      <c r="M1729">
        <v>524.52</v>
      </c>
      <c r="N1729">
        <v>603.48</v>
      </c>
      <c r="T1729">
        <v>635</v>
      </c>
      <c r="U1729">
        <v>598</v>
      </c>
      <c r="AG1729">
        <v>638</v>
      </c>
      <c r="AH1729">
        <v>598</v>
      </c>
      <c r="AI1729">
        <v>603</v>
      </c>
      <c r="AJ1729">
        <v>588</v>
      </c>
      <c r="AK1729">
        <v>120</v>
      </c>
      <c r="AL1729">
        <v>117</v>
      </c>
      <c r="AN1729">
        <v>610</v>
      </c>
      <c r="AP1729">
        <v>93</v>
      </c>
      <c r="AQ1729">
        <v>116</v>
      </c>
      <c r="AR1729">
        <v>91</v>
      </c>
      <c r="AS1729">
        <v>119</v>
      </c>
      <c r="AT1729">
        <v>4</v>
      </c>
      <c r="AU1729">
        <v>2</v>
      </c>
      <c r="AV1729">
        <v>6</v>
      </c>
      <c r="BC1729">
        <v>12</v>
      </c>
      <c r="BD1729">
        <v>1380</v>
      </c>
      <c r="BE1729">
        <v>1.4999999999999999E-2</v>
      </c>
      <c r="BF1729">
        <v>8.9999999999999993E-3</v>
      </c>
      <c r="BG1729">
        <v>1</v>
      </c>
      <c r="BH1729">
        <v>0</v>
      </c>
      <c r="BI1729">
        <v>2.4</v>
      </c>
      <c r="BJ1729">
        <v>7.3</v>
      </c>
      <c r="BK1729">
        <v>841.8</v>
      </c>
      <c r="BL1729" t="s">
        <v>164</v>
      </c>
      <c r="BP1729">
        <v>15</v>
      </c>
    </row>
    <row r="1730" spans="1:68" hidden="1" x14ac:dyDescent="0.2">
      <c r="A1730">
        <v>2021</v>
      </c>
      <c r="B1730">
        <v>4</v>
      </c>
      <c r="C1730" s="260">
        <v>44301</v>
      </c>
      <c r="D1730">
        <v>138</v>
      </c>
      <c r="E1730">
        <v>559</v>
      </c>
      <c r="F1730">
        <v>3</v>
      </c>
      <c r="G1730" t="s">
        <v>161</v>
      </c>
      <c r="H1730" t="s">
        <v>162</v>
      </c>
      <c r="I1730" t="s">
        <v>163</v>
      </c>
      <c r="J1730">
        <v>3</v>
      </c>
      <c r="K1730">
        <v>2</v>
      </c>
      <c r="L1730">
        <v>610</v>
      </c>
      <c r="M1730">
        <v>579.5</v>
      </c>
      <c r="N1730">
        <v>640.5</v>
      </c>
      <c r="T1730">
        <v>627</v>
      </c>
      <c r="U1730">
        <v>612</v>
      </c>
      <c r="Y1730">
        <v>130</v>
      </c>
      <c r="AG1730">
        <v>634</v>
      </c>
      <c r="AH1730">
        <v>635</v>
      </c>
      <c r="AI1730">
        <v>622</v>
      </c>
      <c r="AJ1730">
        <v>628</v>
      </c>
      <c r="AK1730">
        <v>130</v>
      </c>
      <c r="AL1730">
        <v>138</v>
      </c>
      <c r="AN1730">
        <v>626.29999999999995</v>
      </c>
      <c r="AP1730">
        <v>90</v>
      </c>
      <c r="AQ1730">
        <v>120</v>
      </c>
      <c r="AR1730">
        <v>81</v>
      </c>
      <c r="AS1730">
        <v>133</v>
      </c>
      <c r="AT1730">
        <v>5</v>
      </c>
      <c r="AU1730">
        <v>2</v>
      </c>
      <c r="AV1730">
        <v>7</v>
      </c>
      <c r="BC1730">
        <v>14</v>
      </c>
      <c r="BD1730">
        <v>1076</v>
      </c>
      <c r="BE1730">
        <v>1.4999999999999999E-2</v>
      </c>
      <c r="BF1730">
        <v>1.2999999999999999E-2</v>
      </c>
      <c r="BG1730">
        <v>1</v>
      </c>
      <c r="BH1730">
        <v>0</v>
      </c>
      <c r="BI1730">
        <v>1.8</v>
      </c>
      <c r="BJ1730">
        <v>8.8000000000000007</v>
      </c>
      <c r="BK1730">
        <v>673.9</v>
      </c>
      <c r="BL1730" t="s">
        <v>164</v>
      </c>
      <c r="BM1730" t="s">
        <v>164</v>
      </c>
      <c r="BP1730">
        <v>15</v>
      </c>
    </row>
    <row r="1731" spans="1:68" hidden="1" x14ac:dyDescent="0.2">
      <c r="A1731">
        <v>2021</v>
      </c>
      <c r="B1731">
        <v>4</v>
      </c>
      <c r="C1731" s="260">
        <v>44301</v>
      </c>
      <c r="D1731">
        <v>419</v>
      </c>
      <c r="E1731">
        <v>670</v>
      </c>
      <c r="F1731">
        <v>3</v>
      </c>
      <c r="G1731" t="s">
        <v>452</v>
      </c>
      <c r="H1731" t="s">
        <v>453</v>
      </c>
      <c r="I1731" t="s">
        <v>163</v>
      </c>
      <c r="J1731">
        <v>4</v>
      </c>
      <c r="K1731">
        <v>2</v>
      </c>
      <c r="L1731">
        <v>298</v>
      </c>
      <c r="M1731">
        <v>280.41800000000001</v>
      </c>
      <c r="N1731">
        <v>319.15800000000002</v>
      </c>
      <c r="T1731">
        <v>356</v>
      </c>
      <c r="U1731">
        <v>376</v>
      </c>
      <c r="Y1731">
        <v>154</v>
      </c>
      <c r="AF1731">
        <v>306</v>
      </c>
      <c r="AG1731">
        <v>330</v>
      </c>
      <c r="AK1731">
        <v>154</v>
      </c>
      <c r="AN1731">
        <v>342</v>
      </c>
      <c r="AP1731">
        <v>96</v>
      </c>
      <c r="AQ1731">
        <v>150</v>
      </c>
      <c r="AR1731">
        <v>94</v>
      </c>
      <c r="AS1731">
        <v>154</v>
      </c>
      <c r="AT1731">
        <v>3</v>
      </c>
      <c r="AU1731">
        <v>3</v>
      </c>
      <c r="AV1731">
        <v>2</v>
      </c>
      <c r="BC1731">
        <v>8</v>
      </c>
      <c r="BD1731">
        <v>908</v>
      </c>
      <c r="BE1731">
        <v>1.4999999999999999E-2</v>
      </c>
      <c r="BF1731">
        <v>8.9999999999999993E-3</v>
      </c>
      <c r="BG1731">
        <v>1</v>
      </c>
      <c r="BH1731">
        <v>0</v>
      </c>
      <c r="BI1731">
        <v>3</v>
      </c>
      <c r="BJ1731">
        <v>2.7</v>
      </c>
      <c r="BK1731">
        <v>310.5</v>
      </c>
      <c r="BL1731" t="s">
        <v>157</v>
      </c>
      <c r="BM1731" t="s">
        <v>158</v>
      </c>
      <c r="BN1731" t="s">
        <v>454</v>
      </c>
      <c r="BO1731" t="s">
        <v>168</v>
      </c>
      <c r="BP1731">
        <v>15</v>
      </c>
    </row>
    <row r="1732" spans="1:68" hidden="1" x14ac:dyDescent="0.2">
      <c r="A1732">
        <v>2021</v>
      </c>
      <c r="B1732">
        <v>4</v>
      </c>
      <c r="C1732" s="260">
        <v>44301</v>
      </c>
      <c r="D1732">
        <v>10</v>
      </c>
      <c r="E1732">
        <v>24</v>
      </c>
      <c r="F1732">
        <v>5</v>
      </c>
      <c r="G1732" t="s">
        <v>366</v>
      </c>
      <c r="H1732" t="s">
        <v>367</v>
      </c>
      <c r="I1732" t="s">
        <v>163</v>
      </c>
      <c r="J1732">
        <v>4</v>
      </c>
      <c r="K1732">
        <v>2</v>
      </c>
      <c r="L1732">
        <v>166</v>
      </c>
      <c r="M1732">
        <v>154.38</v>
      </c>
      <c r="N1732">
        <v>177.62</v>
      </c>
      <c r="AI1732">
        <v>158</v>
      </c>
      <c r="AJ1732">
        <v>165</v>
      </c>
      <c r="AL1732">
        <v>101</v>
      </c>
      <c r="AN1732">
        <v>161.5</v>
      </c>
      <c r="AP1732">
        <v>145</v>
      </c>
      <c r="AQ1732">
        <v>99</v>
      </c>
      <c r="AR1732">
        <v>143</v>
      </c>
      <c r="AS1732">
        <v>101</v>
      </c>
      <c r="AT1732">
        <v>3</v>
      </c>
      <c r="AV1732">
        <v>4</v>
      </c>
      <c r="BC1732">
        <v>7</v>
      </c>
      <c r="BD1732">
        <v>367</v>
      </c>
      <c r="BE1732">
        <v>1.4999999999999999E-2</v>
      </c>
      <c r="BF1732">
        <v>1.9E-2</v>
      </c>
      <c r="BH1732">
        <v>0</v>
      </c>
      <c r="BI1732">
        <v>2.2000000000000002</v>
      </c>
      <c r="BJ1732">
        <v>1.1000000000000001</v>
      </c>
      <c r="BK1732">
        <v>59.3</v>
      </c>
      <c r="BL1732" t="s">
        <v>181</v>
      </c>
      <c r="BM1732" t="s">
        <v>182</v>
      </c>
      <c r="BN1732" t="s">
        <v>368</v>
      </c>
      <c r="BO1732" t="s">
        <v>220</v>
      </c>
      <c r="BP1732">
        <v>15</v>
      </c>
    </row>
    <row r="1733" spans="1:68" hidden="1" x14ac:dyDescent="0.2">
      <c r="A1733">
        <v>2021</v>
      </c>
      <c r="B1733">
        <v>4</v>
      </c>
      <c r="C1733" s="260">
        <v>44301</v>
      </c>
      <c r="D1733">
        <v>10</v>
      </c>
      <c r="E1733">
        <v>25</v>
      </c>
      <c r="F1733">
        <v>5</v>
      </c>
      <c r="G1733" t="s">
        <v>369</v>
      </c>
      <c r="H1733" t="s">
        <v>370</v>
      </c>
      <c r="I1733" t="s">
        <v>163</v>
      </c>
      <c r="J1733">
        <v>4</v>
      </c>
      <c r="K1733">
        <v>2</v>
      </c>
      <c r="L1733">
        <v>162</v>
      </c>
      <c r="M1733">
        <v>150.66</v>
      </c>
      <c r="N1733">
        <v>173.34</v>
      </c>
      <c r="AI1733">
        <v>172</v>
      </c>
      <c r="AJ1733">
        <v>179</v>
      </c>
      <c r="AL1733">
        <v>101</v>
      </c>
      <c r="AN1733">
        <v>175.5</v>
      </c>
      <c r="AP1733">
        <v>145</v>
      </c>
      <c r="AQ1733">
        <v>99</v>
      </c>
      <c r="AR1733">
        <v>143</v>
      </c>
      <c r="AS1733">
        <v>101</v>
      </c>
      <c r="AT1733">
        <v>2</v>
      </c>
      <c r="AV1733">
        <v>5</v>
      </c>
      <c r="BC1733">
        <v>7</v>
      </c>
      <c r="BD1733">
        <v>367</v>
      </c>
      <c r="BE1733">
        <v>1.4999999999999999E-2</v>
      </c>
      <c r="BF1733">
        <v>1.9E-2</v>
      </c>
      <c r="BH1733">
        <v>0</v>
      </c>
      <c r="BI1733">
        <v>2.2999999999999998</v>
      </c>
      <c r="BJ1733">
        <v>1.2</v>
      </c>
      <c r="BK1733">
        <v>64.400000000000006</v>
      </c>
      <c r="BL1733" t="s">
        <v>181</v>
      </c>
      <c r="BM1733" t="s">
        <v>182</v>
      </c>
      <c r="BN1733" t="s">
        <v>371</v>
      </c>
      <c r="BO1733" t="s">
        <v>220</v>
      </c>
      <c r="BP1733">
        <v>15</v>
      </c>
    </row>
    <row r="1734" spans="1:68" hidden="1" x14ac:dyDescent="0.2">
      <c r="A1734">
        <v>2021</v>
      </c>
      <c r="B1734">
        <v>4</v>
      </c>
      <c r="C1734" s="260">
        <v>44301</v>
      </c>
      <c r="D1734">
        <v>384</v>
      </c>
      <c r="E1734">
        <v>556</v>
      </c>
      <c r="F1734">
        <v>5</v>
      </c>
      <c r="G1734" t="s">
        <v>171</v>
      </c>
      <c r="H1734" t="s">
        <v>172</v>
      </c>
      <c r="I1734" t="s">
        <v>163</v>
      </c>
      <c r="J1734">
        <v>1</v>
      </c>
      <c r="K1734">
        <v>6</v>
      </c>
      <c r="L1734">
        <v>1066</v>
      </c>
      <c r="M1734">
        <v>1003.106</v>
      </c>
      <c r="N1734">
        <v>1141.6859999999999</v>
      </c>
      <c r="T1734">
        <v>1173</v>
      </c>
      <c r="U1734">
        <v>1116</v>
      </c>
      <c r="Y1734">
        <v>136</v>
      </c>
      <c r="AG1734">
        <v>1193</v>
      </c>
      <c r="AH1734">
        <v>1130</v>
      </c>
      <c r="AI1734">
        <v>1097</v>
      </c>
      <c r="AJ1734">
        <v>1053</v>
      </c>
      <c r="AK1734">
        <v>140</v>
      </c>
      <c r="AL1734">
        <v>138</v>
      </c>
      <c r="AN1734">
        <v>1127</v>
      </c>
      <c r="AP1734">
        <v>20</v>
      </c>
      <c r="AQ1734">
        <v>180</v>
      </c>
      <c r="AR1734">
        <v>26</v>
      </c>
      <c r="AS1734">
        <v>138</v>
      </c>
      <c r="AT1734">
        <v>4</v>
      </c>
      <c r="AU1734">
        <v>3</v>
      </c>
      <c r="AV1734">
        <v>5</v>
      </c>
      <c r="AX1734">
        <v>0</v>
      </c>
      <c r="BC1734">
        <v>12</v>
      </c>
      <c r="BD1734">
        <v>492</v>
      </c>
      <c r="BE1734">
        <v>1.4999999999999999E-2</v>
      </c>
      <c r="BF1734">
        <v>2.4E-2</v>
      </c>
      <c r="BH1734">
        <v>0</v>
      </c>
      <c r="BI1734">
        <v>0.5</v>
      </c>
      <c r="BJ1734">
        <v>13.5</v>
      </c>
      <c r="BK1734">
        <v>554.5</v>
      </c>
      <c r="BL1734" t="s">
        <v>157</v>
      </c>
      <c r="BM1734" t="s">
        <v>158</v>
      </c>
      <c r="BN1734" t="s">
        <v>173</v>
      </c>
      <c r="BP1734">
        <v>15</v>
      </c>
    </row>
    <row r="1735" spans="1:68" hidden="1" x14ac:dyDescent="0.2">
      <c r="A1735">
        <v>2021</v>
      </c>
      <c r="B1735">
        <v>4</v>
      </c>
      <c r="C1735" s="260">
        <v>44301</v>
      </c>
      <c r="D1735">
        <v>384</v>
      </c>
      <c r="E1735">
        <v>557</v>
      </c>
      <c r="F1735">
        <v>5</v>
      </c>
      <c r="G1735" t="s">
        <v>174</v>
      </c>
      <c r="H1735" t="s">
        <v>175</v>
      </c>
      <c r="I1735" t="s">
        <v>163</v>
      </c>
      <c r="J1735">
        <v>1</v>
      </c>
      <c r="K1735">
        <v>6</v>
      </c>
      <c r="L1735">
        <v>182</v>
      </c>
      <c r="M1735">
        <v>171.262</v>
      </c>
      <c r="N1735">
        <v>194.922</v>
      </c>
      <c r="T1735">
        <v>189</v>
      </c>
      <c r="U1735">
        <v>205</v>
      </c>
      <c r="Y1735">
        <v>136</v>
      </c>
      <c r="AG1735">
        <v>237</v>
      </c>
      <c r="AH1735">
        <v>203</v>
      </c>
      <c r="AI1735">
        <v>189</v>
      </c>
      <c r="AJ1735">
        <v>183</v>
      </c>
      <c r="AK1735">
        <v>140</v>
      </c>
      <c r="AL1735">
        <v>138</v>
      </c>
      <c r="AN1735">
        <v>201</v>
      </c>
      <c r="AP1735">
        <v>20</v>
      </c>
      <c r="AQ1735">
        <v>180</v>
      </c>
      <c r="AR1735">
        <v>26</v>
      </c>
      <c r="AS1735">
        <v>138</v>
      </c>
      <c r="AT1735">
        <v>3</v>
      </c>
      <c r="AU1735">
        <v>3</v>
      </c>
      <c r="AV1735">
        <v>4</v>
      </c>
      <c r="AX1735">
        <v>1</v>
      </c>
      <c r="BC1735">
        <v>11</v>
      </c>
      <c r="BD1735">
        <v>491</v>
      </c>
      <c r="BE1735">
        <v>1.4999999999999999E-2</v>
      </c>
      <c r="BF1735">
        <v>2.1999999999999999E-2</v>
      </c>
      <c r="BH1735">
        <v>0.1</v>
      </c>
      <c r="BI1735">
        <v>2.7</v>
      </c>
      <c r="BJ1735">
        <v>2.2000000000000002</v>
      </c>
      <c r="BK1735">
        <v>98.7</v>
      </c>
      <c r="BL1735" t="s">
        <v>157</v>
      </c>
      <c r="BM1735" t="s">
        <v>158</v>
      </c>
      <c r="BN1735" t="s">
        <v>173</v>
      </c>
      <c r="BO1735" t="s">
        <v>176</v>
      </c>
      <c r="BP1735">
        <v>15</v>
      </c>
    </row>
    <row r="1736" spans="1:68" hidden="1" x14ac:dyDescent="0.2">
      <c r="A1736">
        <v>2021</v>
      </c>
      <c r="B1736">
        <v>4</v>
      </c>
      <c r="C1736" s="260">
        <v>44301</v>
      </c>
      <c r="D1736">
        <v>421</v>
      </c>
      <c r="E1736">
        <v>667</v>
      </c>
      <c r="F1736">
        <v>5</v>
      </c>
      <c r="G1736" t="s">
        <v>424</v>
      </c>
      <c r="H1736" t="s">
        <v>425</v>
      </c>
      <c r="I1736" t="s">
        <v>163</v>
      </c>
      <c r="J1736">
        <v>1</v>
      </c>
      <c r="K1736">
        <v>4</v>
      </c>
      <c r="L1736">
        <v>1554</v>
      </c>
      <c r="M1736">
        <v>1462.3140000000001</v>
      </c>
      <c r="N1736">
        <v>1664.3340000000001</v>
      </c>
      <c r="AP1736">
        <v>18</v>
      </c>
      <c r="AQ1736">
        <v>200</v>
      </c>
      <c r="BD1736">
        <v>560</v>
      </c>
      <c r="BE1736">
        <v>1.4999999999999999E-2</v>
      </c>
      <c r="BI1736">
        <v>0.4</v>
      </c>
      <c r="BL1736" t="s">
        <v>157</v>
      </c>
      <c r="BM1736" t="s">
        <v>158</v>
      </c>
      <c r="BN1736" t="s">
        <v>426</v>
      </c>
      <c r="BO1736" t="s">
        <v>168</v>
      </c>
      <c r="BP1736">
        <v>15</v>
      </c>
    </row>
    <row r="1737" spans="1:68" hidden="1" x14ac:dyDescent="0.2">
      <c r="A1737">
        <v>2021</v>
      </c>
      <c r="B1737">
        <v>4</v>
      </c>
      <c r="C1737" s="260">
        <v>44301</v>
      </c>
      <c r="D1737">
        <v>29</v>
      </c>
      <c r="E1737">
        <v>81</v>
      </c>
      <c r="F1737">
        <v>6</v>
      </c>
      <c r="G1737" t="s">
        <v>415</v>
      </c>
      <c r="H1737" t="s">
        <v>416</v>
      </c>
      <c r="I1737" t="s">
        <v>163</v>
      </c>
      <c r="J1737">
        <v>2</v>
      </c>
      <c r="K1737">
        <v>3</v>
      </c>
      <c r="L1737">
        <v>388</v>
      </c>
      <c r="M1737">
        <v>360.84</v>
      </c>
      <c r="N1737">
        <v>415.16</v>
      </c>
      <c r="AG1737">
        <v>405</v>
      </c>
      <c r="AH1737">
        <v>411</v>
      </c>
      <c r="AI1737">
        <v>395</v>
      </c>
      <c r="AJ1737">
        <v>398</v>
      </c>
      <c r="AK1737">
        <v>110</v>
      </c>
      <c r="AL1737">
        <v>105</v>
      </c>
      <c r="AN1737">
        <v>402.3</v>
      </c>
      <c r="AP1737">
        <v>60</v>
      </c>
      <c r="AQ1737">
        <v>120</v>
      </c>
      <c r="AR1737">
        <v>67</v>
      </c>
      <c r="AS1737">
        <v>108</v>
      </c>
      <c r="AT1737">
        <v>10</v>
      </c>
      <c r="AU1737">
        <v>2</v>
      </c>
      <c r="AV1737">
        <v>7</v>
      </c>
      <c r="BC1737">
        <v>19</v>
      </c>
      <c r="BD1737">
        <v>619</v>
      </c>
      <c r="BE1737">
        <v>1.4999999999999999E-2</v>
      </c>
      <c r="BF1737">
        <v>3.1E-2</v>
      </c>
      <c r="BH1737">
        <v>0</v>
      </c>
      <c r="BI1737">
        <v>1.6</v>
      </c>
      <c r="BJ1737">
        <v>7.6</v>
      </c>
      <c r="BK1737">
        <v>249</v>
      </c>
      <c r="BL1737" t="s">
        <v>181</v>
      </c>
      <c r="BM1737" t="s">
        <v>199</v>
      </c>
      <c r="BN1737" t="s">
        <v>417</v>
      </c>
      <c r="BP1737">
        <v>15</v>
      </c>
    </row>
    <row r="1738" spans="1:68" hidden="1" x14ac:dyDescent="0.2">
      <c r="A1738">
        <v>2021</v>
      </c>
      <c r="B1738">
        <v>4</v>
      </c>
      <c r="C1738" s="260">
        <v>44301</v>
      </c>
      <c r="D1738">
        <v>423</v>
      </c>
      <c r="E1738">
        <v>669</v>
      </c>
      <c r="F1738">
        <v>6</v>
      </c>
      <c r="G1738" t="s">
        <v>430</v>
      </c>
      <c r="H1738" t="s">
        <v>431</v>
      </c>
      <c r="I1738" t="s">
        <v>163</v>
      </c>
      <c r="J1738">
        <v>2</v>
      </c>
      <c r="K1738">
        <v>2</v>
      </c>
      <c r="L1738">
        <v>954</v>
      </c>
      <c r="M1738">
        <v>897.71400000000006</v>
      </c>
      <c r="N1738">
        <v>1021.734</v>
      </c>
      <c r="T1738">
        <v>989</v>
      </c>
      <c r="U1738">
        <v>957</v>
      </c>
      <c r="Y1738">
        <v>186</v>
      </c>
      <c r="AG1738">
        <v>1071</v>
      </c>
      <c r="AH1738">
        <v>1007</v>
      </c>
      <c r="AI1738">
        <v>1039</v>
      </c>
      <c r="AJ1738">
        <v>1004</v>
      </c>
      <c r="AK1738">
        <v>189</v>
      </c>
      <c r="AL1738">
        <v>193</v>
      </c>
      <c r="AN1738">
        <v>1011.2</v>
      </c>
      <c r="AP1738">
        <v>40</v>
      </c>
      <c r="AQ1738">
        <v>180</v>
      </c>
      <c r="AR1738">
        <v>38</v>
      </c>
      <c r="AS1738">
        <v>189</v>
      </c>
      <c r="AT1738">
        <v>9</v>
      </c>
      <c r="AU1738">
        <v>3</v>
      </c>
      <c r="AV1738">
        <v>7</v>
      </c>
      <c r="BC1738">
        <v>19</v>
      </c>
      <c r="BD1738">
        <v>631</v>
      </c>
      <c r="BE1738">
        <v>1.4999999999999999E-2</v>
      </c>
      <c r="BF1738">
        <v>0.03</v>
      </c>
      <c r="BH1738">
        <v>0</v>
      </c>
      <c r="BI1738">
        <v>0.7</v>
      </c>
      <c r="BJ1738">
        <v>19.2</v>
      </c>
      <c r="BK1738">
        <v>638.1</v>
      </c>
      <c r="BL1738" t="s">
        <v>157</v>
      </c>
      <c r="BM1738" t="s">
        <v>158</v>
      </c>
      <c r="BN1738" t="s">
        <v>432</v>
      </c>
      <c r="BO1738" t="s">
        <v>168</v>
      </c>
      <c r="BP1738">
        <v>15</v>
      </c>
    </row>
    <row r="1739" spans="1:68" hidden="1" x14ac:dyDescent="0.2">
      <c r="A1739">
        <v>2021</v>
      </c>
      <c r="B1739">
        <v>4</v>
      </c>
      <c r="C1739" s="260">
        <v>44301</v>
      </c>
      <c r="D1739">
        <v>376</v>
      </c>
      <c r="E1739">
        <v>438</v>
      </c>
      <c r="F1739">
        <v>8</v>
      </c>
      <c r="G1739" t="s">
        <v>190</v>
      </c>
      <c r="H1739" t="s">
        <v>191</v>
      </c>
      <c r="I1739" t="s">
        <v>163</v>
      </c>
      <c r="J1739">
        <v>3</v>
      </c>
      <c r="K1739">
        <v>2</v>
      </c>
      <c r="L1739">
        <v>336</v>
      </c>
      <c r="M1739">
        <v>316.17599999999999</v>
      </c>
      <c r="N1739">
        <v>359.85599999999999</v>
      </c>
      <c r="T1739">
        <v>350</v>
      </c>
      <c r="U1739">
        <v>356</v>
      </c>
      <c r="Y1739">
        <v>137</v>
      </c>
      <c r="AG1739">
        <v>369</v>
      </c>
      <c r="AH1739">
        <v>358</v>
      </c>
      <c r="AI1739">
        <v>355</v>
      </c>
      <c r="AJ1739">
        <v>348</v>
      </c>
      <c r="AK1739">
        <v>144</v>
      </c>
      <c r="AL1739">
        <v>148</v>
      </c>
      <c r="AN1739">
        <v>356</v>
      </c>
      <c r="AP1739">
        <v>67</v>
      </c>
      <c r="AQ1739">
        <v>161</v>
      </c>
      <c r="AR1739">
        <v>76</v>
      </c>
      <c r="AS1739">
        <v>143</v>
      </c>
      <c r="AT1739">
        <v>8</v>
      </c>
      <c r="AU1739">
        <v>2</v>
      </c>
      <c r="AV1739">
        <v>6</v>
      </c>
      <c r="BC1739">
        <v>16</v>
      </c>
      <c r="BD1739">
        <v>1612</v>
      </c>
      <c r="BE1739">
        <v>1.4999999999999999E-2</v>
      </c>
      <c r="BF1739">
        <v>0.01</v>
      </c>
      <c r="BG1739">
        <v>1</v>
      </c>
      <c r="BH1739">
        <v>0</v>
      </c>
      <c r="BI1739">
        <v>4.8</v>
      </c>
      <c r="BJ1739">
        <v>5.7</v>
      </c>
      <c r="BK1739">
        <v>573.9</v>
      </c>
      <c r="BL1739" t="s">
        <v>157</v>
      </c>
      <c r="BM1739" t="s">
        <v>158</v>
      </c>
      <c r="BN1739" t="s">
        <v>192</v>
      </c>
      <c r="BO1739" t="s">
        <v>168</v>
      </c>
      <c r="BP1739">
        <v>15</v>
      </c>
    </row>
    <row r="1740" spans="1:68" hidden="1" x14ac:dyDescent="0.2">
      <c r="A1740">
        <v>2021</v>
      </c>
      <c r="B1740">
        <v>4</v>
      </c>
      <c r="C1740" s="260">
        <v>44301</v>
      </c>
      <c r="D1740">
        <v>3</v>
      </c>
      <c r="E1740">
        <v>10</v>
      </c>
      <c r="F1740">
        <v>25</v>
      </c>
      <c r="G1740" t="s">
        <v>377</v>
      </c>
      <c r="H1740" t="s">
        <v>378</v>
      </c>
      <c r="I1740" t="s">
        <v>374</v>
      </c>
      <c r="J1740">
        <v>2</v>
      </c>
      <c r="K1740">
        <v>2</v>
      </c>
      <c r="L1740">
        <v>48.662500000000001</v>
      </c>
      <c r="M1740">
        <v>45.256124999999997</v>
      </c>
      <c r="N1740">
        <v>52.068874999999998</v>
      </c>
      <c r="T1740">
        <v>62</v>
      </c>
      <c r="U1740">
        <v>58</v>
      </c>
      <c r="Y1740">
        <v>114</v>
      </c>
      <c r="AN1740">
        <v>60</v>
      </c>
      <c r="AP1740">
        <v>47</v>
      </c>
      <c r="AQ1740">
        <v>154</v>
      </c>
      <c r="AR1740">
        <v>63</v>
      </c>
      <c r="AS1740">
        <v>114</v>
      </c>
      <c r="BD1740">
        <v>600</v>
      </c>
      <c r="BE1740">
        <v>0.02</v>
      </c>
      <c r="BI1740">
        <v>12.3</v>
      </c>
      <c r="BK1740">
        <v>36</v>
      </c>
      <c r="BL1740" t="s">
        <v>375</v>
      </c>
      <c r="BM1740" t="s">
        <v>376</v>
      </c>
      <c r="BP1740">
        <v>15</v>
      </c>
    </row>
    <row r="1741" spans="1:68" hidden="1" x14ac:dyDescent="0.2">
      <c r="A1741">
        <v>2021</v>
      </c>
      <c r="B1741">
        <v>4</v>
      </c>
      <c r="C1741" s="260">
        <v>44301</v>
      </c>
      <c r="D1741">
        <v>159</v>
      </c>
      <c r="E1741">
        <v>299</v>
      </c>
      <c r="F1741">
        <v>28</v>
      </c>
      <c r="G1741" t="s">
        <v>193</v>
      </c>
      <c r="H1741" t="s">
        <v>194</v>
      </c>
      <c r="I1741" t="s">
        <v>195</v>
      </c>
      <c r="J1741">
        <v>3</v>
      </c>
      <c r="K1741">
        <v>2</v>
      </c>
      <c r="L1741">
        <v>115</v>
      </c>
      <c r="M1741">
        <v>106.95</v>
      </c>
      <c r="N1741">
        <v>123.05</v>
      </c>
      <c r="T1741">
        <v>105</v>
      </c>
      <c r="U1741">
        <v>107</v>
      </c>
      <c r="Y1741">
        <v>113</v>
      </c>
      <c r="AG1741">
        <v>103</v>
      </c>
      <c r="AH1741">
        <v>108</v>
      </c>
      <c r="AI1741">
        <v>109</v>
      </c>
      <c r="AJ1741">
        <v>111</v>
      </c>
      <c r="AK1741">
        <v>108</v>
      </c>
      <c r="AL1741">
        <v>108</v>
      </c>
      <c r="AN1741">
        <v>107.2</v>
      </c>
      <c r="AP1741">
        <v>70</v>
      </c>
      <c r="AQ1741">
        <v>154</v>
      </c>
      <c r="AR1741">
        <v>98</v>
      </c>
      <c r="AS1741">
        <v>110</v>
      </c>
      <c r="AT1741">
        <v>9</v>
      </c>
      <c r="AU1741">
        <v>4</v>
      </c>
      <c r="AV1741">
        <v>8</v>
      </c>
      <c r="BC1741">
        <v>21</v>
      </c>
      <c r="BD1741">
        <v>1173</v>
      </c>
      <c r="BE1741">
        <v>0.02</v>
      </c>
      <c r="BF1741">
        <v>1.7999999999999999E-2</v>
      </c>
      <c r="BG1741">
        <v>1</v>
      </c>
      <c r="BH1741">
        <v>0.2</v>
      </c>
      <c r="BI1741">
        <v>10.199999999999999</v>
      </c>
      <c r="BJ1741">
        <v>2.2999999999999998</v>
      </c>
      <c r="BK1741">
        <v>125.7</v>
      </c>
      <c r="BL1741" t="s">
        <v>181</v>
      </c>
      <c r="BM1741" t="s">
        <v>196</v>
      </c>
      <c r="BP1741">
        <v>15</v>
      </c>
    </row>
    <row r="1742" spans="1:68" hidden="1" x14ac:dyDescent="0.2">
      <c r="A1742">
        <v>2021</v>
      </c>
      <c r="B1742">
        <v>4</v>
      </c>
      <c r="C1742" s="260">
        <v>44301</v>
      </c>
      <c r="D1742">
        <v>227</v>
      </c>
      <c r="E1742">
        <v>155</v>
      </c>
      <c r="F1742">
        <v>30</v>
      </c>
      <c r="G1742" t="s">
        <v>338</v>
      </c>
      <c r="H1742" t="s">
        <v>339</v>
      </c>
      <c r="I1742" t="s">
        <v>340</v>
      </c>
      <c r="J1742">
        <v>3</v>
      </c>
      <c r="K1742">
        <v>2</v>
      </c>
      <c r="L1742">
        <v>122</v>
      </c>
      <c r="M1742">
        <v>113.46</v>
      </c>
      <c r="N1742">
        <v>130.54</v>
      </c>
      <c r="T1742">
        <v>129</v>
      </c>
      <c r="U1742">
        <v>126</v>
      </c>
      <c r="Y1742">
        <v>124</v>
      </c>
      <c r="AG1742">
        <v>123</v>
      </c>
      <c r="AH1742">
        <v>128</v>
      </c>
      <c r="AI1742">
        <v>118</v>
      </c>
      <c r="AJ1742">
        <v>131</v>
      </c>
      <c r="AK1742">
        <v>123</v>
      </c>
      <c r="AL1742">
        <v>113</v>
      </c>
      <c r="AN1742">
        <v>125.8</v>
      </c>
      <c r="AP1742">
        <v>61</v>
      </c>
      <c r="AQ1742">
        <v>177</v>
      </c>
      <c r="AR1742">
        <v>90</v>
      </c>
      <c r="AS1742">
        <v>120</v>
      </c>
      <c r="AT1742">
        <v>8</v>
      </c>
      <c r="AU1742">
        <v>2</v>
      </c>
      <c r="AV1742">
        <v>10</v>
      </c>
      <c r="BC1742">
        <v>20</v>
      </c>
      <c r="BD1742">
        <v>980</v>
      </c>
      <c r="BE1742">
        <v>0.02</v>
      </c>
      <c r="BF1742">
        <v>0.02</v>
      </c>
      <c r="BG1742">
        <v>1</v>
      </c>
      <c r="BH1742">
        <v>0.2</v>
      </c>
      <c r="BI1742">
        <v>8</v>
      </c>
      <c r="BJ1742">
        <v>2.5</v>
      </c>
      <c r="BK1742">
        <v>123.3</v>
      </c>
      <c r="BL1742" t="s">
        <v>181</v>
      </c>
      <c r="BM1742" t="s">
        <v>196</v>
      </c>
      <c r="BN1742" t="s">
        <v>341</v>
      </c>
      <c r="BP1742">
        <v>15</v>
      </c>
    </row>
    <row r="1743" spans="1:68" hidden="1" x14ac:dyDescent="0.2">
      <c r="A1743">
        <v>2021</v>
      </c>
      <c r="B1743">
        <v>4</v>
      </c>
      <c r="C1743" s="260">
        <v>44301</v>
      </c>
      <c r="D1743">
        <v>4</v>
      </c>
      <c r="E1743">
        <v>11</v>
      </c>
      <c r="F1743">
        <v>48</v>
      </c>
      <c r="G1743" t="s">
        <v>201</v>
      </c>
      <c r="H1743" t="s">
        <v>202</v>
      </c>
      <c r="I1743" t="s">
        <v>203</v>
      </c>
      <c r="J1743">
        <v>2</v>
      </c>
      <c r="K1743">
        <v>2</v>
      </c>
      <c r="L1743">
        <v>212</v>
      </c>
      <c r="M1743">
        <v>197.16</v>
      </c>
      <c r="N1743">
        <v>226.84</v>
      </c>
      <c r="AP1743">
        <v>37</v>
      </c>
      <c r="AQ1743">
        <v>195</v>
      </c>
      <c r="BD1743">
        <v>160</v>
      </c>
      <c r="BE1743">
        <v>0.02</v>
      </c>
      <c r="BI1743">
        <v>0.8</v>
      </c>
      <c r="BL1743" t="s">
        <v>181</v>
      </c>
      <c r="BM1743" t="s">
        <v>199</v>
      </c>
      <c r="BN1743" t="s">
        <v>204</v>
      </c>
      <c r="BP1743">
        <v>15</v>
      </c>
    </row>
    <row r="1744" spans="1:68" hidden="1" x14ac:dyDescent="0.2">
      <c r="A1744">
        <v>2021</v>
      </c>
      <c r="B1744">
        <v>4</v>
      </c>
      <c r="C1744" s="260">
        <v>44301</v>
      </c>
      <c r="D1744">
        <v>4</v>
      </c>
      <c r="E1744">
        <v>12</v>
      </c>
      <c r="F1744">
        <v>48</v>
      </c>
      <c r="G1744" t="s">
        <v>205</v>
      </c>
      <c r="H1744" t="s">
        <v>206</v>
      </c>
      <c r="I1744" t="s">
        <v>203</v>
      </c>
      <c r="J1744">
        <v>2</v>
      </c>
      <c r="K1744">
        <v>2</v>
      </c>
      <c r="L1744">
        <v>212</v>
      </c>
      <c r="M1744">
        <v>197.16</v>
      </c>
      <c r="N1744">
        <v>226.84</v>
      </c>
      <c r="AP1744">
        <v>37</v>
      </c>
      <c r="AQ1744">
        <v>195</v>
      </c>
      <c r="BD1744">
        <v>160</v>
      </c>
      <c r="BE1744">
        <v>0.02</v>
      </c>
      <c r="BI1744">
        <v>0.8</v>
      </c>
      <c r="BL1744" t="s">
        <v>181</v>
      </c>
      <c r="BM1744" t="s">
        <v>199</v>
      </c>
      <c r="BN1744" t="s">
        <v>207</v>
      </c>
      <c r="BP1744">
        <v>15</v>
      </c>
    </row>
    <row r="1745" spans="1:68" hidden="1" x14ac:dyDescent="0.2">
      <c r="A1745">
        <v>2021</v>
      </c>
      <c r="B1745">
        <v>4</v>
      </c>
      <c r="C1745" s="260">
        <v>44301</v>
      </c>
      <c r="D1745">
        <v>334</v>
      </c>
      <c r="E1745">
        <v>254</v>
      </c>
      <c r="F1745">
        <v>49</v>
      </c>
      <c r="G1745" t="s">
        <v>208</v>
      </c>
      <c r="H1745" t="s">
        <v>209</v>
      </c>
      <c r="I1745" t="s">
        <v>203</v>
      </c>
      <c r="J1745">
        <v>4</v>
      </c>
      <c r="K1745">
        <v>2</v>
      </c>
      <c r="L1745">
        <v>203</v>
      </c>
      <c r="M1745">
        <v>188.79</v>
      </c>
      <c r="N1745">
        <v>217.21</v>
      </c>
      <c r="T1745">
        <v>208</v>
      </c>
      <c r="U1745">
        <v>212</v>
      </c>
      <c r="Y1745">
        <v>135</v>
      </c>
      <c r="AG1745">
        <v>213</v>
      </c>
      <c r="AH1745">
        <v>219</v>
      </c>
      <c r="AI1745">
        <v>206</v>
      </c>
      <c r="AJ1745">
        <v>212</v>
      </c>
      <c r="AK1745">
        <v>133</v>
      </c>
      <c r="AL1745">
        <v>129</v>
      </c>
      <c r="AN1745">
        <v>211.7</v>
      </c>
      <c r="AP1745">
        <v>88</v>
      </c>
      <c r="AQ1745">
        <v>164</v>
      </c>
      <c r="AR1745">
        <v>109</v>
      </c>
      <c r="AS1745">
        <v>132</v>
      </c>
      <c r="AT1745">
        <v>6</v>
      </c>
      <c r="AU1745">
        <v>6</v>
      </c>
      <c r="AV1745">
        <v>6</v>
      </c>
      <c r="AX1745">
        <v>2</v>
      </c>
      <c r="BC1745">
        <v>20</v>
      </c>
      <c r="BD1745">
        <v>1580</v>
      </c>
      <c r="BE1745">
        <v>0.02</v>
      </c>
      <c r="BF1745">
        <v>1.2999999999999999E-2</v>
      </c>
      <c r="BG1745">
        <v>1</v>
      </c>
      <c r="BH1745">
        <v>0.1</v>
      </c>
      <c r="BI1745">
        <v>7.8</v>
      </c>
      <c r="BJ1745">
        <v>4.2</v>
      </c>
      <c r="BK1745">
        <v>334.5</v>
      </c>
      <c r="BL1745" t="s">
        <v>181</v>
      </c>
      <c r="BM1745" t="s">
        <v>196</v>
      </c>
      <c r="BN1745" t="s">
        <v>210</v>
      </c>
      <c r="BP1745">
        <v>15</v>
      </c>
    </row>
    <row r="1746" spans="1:68" hidden="1" x14ac:dyDescent="0.2">
      <c r="A1746">
        <v>2021</v>
      </c>
      <c r="B1746">
        <v>4</v>
      </c>
      <c r="C1746" s="260">
        <v>44304</v>
      </c>
      <c r="D1746">
        <v>47</v>
      </c>
      <c r="E1746">
        <v>122</v>
      </c>
      <c r="F1746">
        <v>2</v>
      </c>
      <c r="G1746" t="s">
        <v>154</v>
      </c>
      <c r="H1746" t="s">
        <v>155</v>
      </c>
      <c r="I1746" t="s">
        <v>156</v>
      </c>
      <c r="J1746">
        <v>2</v>
      </c>
      <c r="K1746">
        <v>1</v>
      </c>
      <c r="L1746">
        <v>280</v>
      </c>
      <c r="M1746">
        <v>267.39999999999998</v>
      </c>
      <c r="N1746">
        <v>292.60000000000002</v>
      </c>
      <c r="AP1746">
        <v>63</v>
      </c>
      <c r="AQ1746">
        <v>115</v>
      </c>
      <c r="BD1746">
        <v>500</v>
      </c>
      <c r="BE1746">
        <v>1.4999999999999999E-2</v>
      </c>
      <c r="BI1746">
        <v>1.8</v>
      </c>
      <c r="BL1746" t="s">
        <v>157</v>
      </c>
      <c r="BM1746" t="s">
        <v>158</v>
      </c>
      <c r="BN1746" t="s">
        <v>159</v>
      </c>
      <c r="BO1746" t="s">
        <v>160</v>
      </c>
      <c r="BP1746">
        <v>15</v>
      </c>
    </row>
    <row r="1747" spans="1:68" hidden="1" x14ac:dyDescent="0.2">
      <c r="A1747">
        <v>2021</v>
      </c>
      <c r="B1747">
        <v>4</v>
      </c>
      <c r="C1747" s="260">
        <v>44304</v>
      </c>
      <c r="D1747">
        <v>137</v>
      </c>
      <c r="E1747">
        <v>273</v>
      </c>
      <c r="F1747">
        <v>3</v>
      </c>
      <c r="G1747" t="s">
        <v>254</v>
      </c>
      <c r="H1747" t="s">
        <v>255</v>
      </c>
      <c r="I1747" t="s">
        <v>163</v>
      </c>
      <c r="J1747">
        <v>3</v>
      </c>
      <c r="K1747">
        <v>2</v>
      </c>
      <c r="L1747">
        <v>564</v>
      </c>
      <c r="M1747">
        <v>524.52</v>
      </c>
      <c r="N1747">
        <v>603.48</v>
      </c>
      <c r="T1747">
        <v>584</v>
      </c>
      <c r="U1747">
        <v>573</v>
      </c>
      <c r="Y1747">
        <v>108</v>
      </c>
      <c r="AG1747">
        <v>680</v>
      </c>
      <c r="AH1747">
        <v>600</v>
      </c>
      <c r="AI1747">
        <v>595</v>
      </c>
      <c r="AJ1747">
        <v>598</v>
      </c>
      <c r="AK1747">
        <v>116</v>
      </c>
      <c r="AL1747">
        <v>122</v>
      </c>
      <c r="AN1747">
        <v>605</v>
      </c>
      <c r="AP1747">
        <v>93</v>
      </c>
      <c r="AQ1747">
        <v>116</v>
      </c>
      <c r="AR1747">
        <v>94</v>
      </c>
      <c r="AS1747">
        <v>115</v>
      </c>
      <c r="AT1747">
        <v>7</v>
      </c>
      <c r="AU1747">
        <v>2</v>
      </c>
      <c r="AV1747">
        <v>3</v>
      </c>
      <c r="AW1747">
        <v>3</v>
      </c>
      <c r="BC1747">
        <v>15</v>
      </c>
      <c r="BD1747">
        <v>1407</v>
      </c>
      <c r="BE1747">
        <v>1.4999999999999999E-2</v>
      </c>
      <c r="BF1747">
        <v>1.0999999999999999E-2</v>
      </c>
      <c r="BG1747">
        <v>1</v>
      </c>
      <c r="BH1747">
        <v>0</v>
      </c>
      <c r="BI1747">
        <v>2.5</v>
      </c>
      <c r="BJ1747">
        <v>9.1</v>
      </c>
      <c r="BK1747">
        <v>851.2</v>
      </c>
      <c r="BL1747" t="s">
        <v>164</v>
      </c>
      <c r="BP1747">
        <v>15</v>
      </c>
    </row>
    <row r="1748" spans="1:68" hidden="1" x14ac:dyDescent="0.2">
      <c r="A1748">
        <v>2021</v>
      </c>
      <c r="B1748">
        <v>4</v>
      </c>
      <c r="C1748" s="260">
        <v>44304</v>
      </c>
      <c r="D1748">
        <v>138</v>
      </c>
      <c r="E1748">
        <v>559</v>
      </c>
      <c r="F1748">
        <v>3</v>
      </c>
      <c r="G1748" t="s">
        <v>161</v>
      </c>
      <c r="H1748" t="s">
        <v>162</v>
      </c>
      <c r="I1748" t="s">
        <v>163</v>
      </c>
      <c r="J1748">
        <v>3</v>
      </c>
      <c r="K1748">
        <v>2</v>
      </c>
      <c r="L1748">
        <v>610</v>
      </c>
      <c r="M1748">
        <v>579.5</v>
      </c>
      <c r="N1748">
        <v>640.5</v>
      </c>
      <c r="T1748">
        <v>622</v>
      </c>
      <c r="U1748">
        <v>612</v>
      </c>
      <c r="Y1748">
        <v>130</v>
      </c>
      <c r="AG1748">
        <v>603</v>
      </c>
      <c r="AH1748">
        <v>615</v>
      </c>
      <c r="AI1748">
        <v>612</v>
      </c>
      <c r="AJ1748">
        <v>625</v>
      </c>
      <c r="AK1748">
        <v>140</v>
      </c>
      <c r="AL1748">
        <v>145</v>
      </c>
      <c r="AN1748">
        <v>614.79999999999995</v>
      </c>
      <c r="AP1748">
        <v>90</v>
      </c>
      <c r="AQ1748">
        <v>120</v>
      </c>
      <c r="AR1748">
        <v>78</v>
      </c>
      <c r="AS1748">
        <v>138</v>
      </c>
      <c r="AT1748">
        <v>7</v>
      </c>
      <c r="AU1748">
        <v>2</v>
      </c>
      <c r="AV1748">
        <v>8</v>
      </c>
      <c r="BC1748">
        <v>17</v>
      </c>
      <c r="BD1748">
        <v>845</v>
      </c>
      <c r="BE1748">
        <v>1.4999999999999999E-2</v>
      </c>
      <c r="BF1748">
        <v>0.02</v>
      </c>
      <c r="BH1748">
        <v>0</v>
      </c>
      <c r="BI1748">
        <v>1.4</v>
      </c>
      <c r="BJ1748">
        <v>10.5</v>
      </c>
      <c r="BK1748">
        <v>519.5</v>
      </c>
      <c r="BL1748" t="s">
        <v>164</v>
      </c>
      <c r="BM1748" t="s">
        <v>164</v>
      </c>
      <c r="BP1748">
        <v>15</v>
      </c>
    </row>
    <row r="1749" spans="1:68" hidden="1" x14ac:dyDescent="0.2">
      <c r="A1749">
        <v>2021</v>
      </c>
      <c r="B1749">
        <v>4</v>
      </c>
      <c r="C1749" s="260">
        <v>44304</v>
      </c>
      <c r="D1749">
        <v>419</v>
      </c>
      <c r="E1749">
        <v>670</v>
      </c>
      <c r="F1749">
        <v>3</v>
      </c>
      <c r="G1749" t="s">
        <v>452</v>
      </c>
      <c r="H1749" t="s">
        <v>453</v>
      </c>
      <c r="I1749" t="s">
        <v>163</v>
      </c>
      <c r="J1749">
        <v>4</v>
      </c>
      <c r="K1749">
        <v>2</v>
      </c>
      <c r="L1749">
        <v>298</v>
      </c>
      <c r="M1749">
        <v>280.41800000000001</v>
      </c>
      <c r="N1749">
        <v>319.15800000000002</v>
      </c>
      <c r="AP1749">
        <v>96</v>
      </c>
      <c r="AQ1749">
        <v>150</v>
      </c>
      <c r="BD1749">
        <v>360</v>
      </c>
      <c r="BE1749">
        <v>1.4999999999999999E-2</v>
      </c>
      <c r="BI1749">
        <v>1.2</v>
      </c>
      <c r="BL1749" t="s">
        <v>157</v>
      </c>
      <c r="BM1749" t="s">
        <v>158</v>
      </c>
      <c r="BN1749" t="s">
        <v>454</v>
      </c>
      <c r="BO1749" t="s">
        <v>168</v>
      </c>
      <c r="BP1749">
        <v>15</v>
      </c>
    </row>
    <row r="1750" spans="1:68" hidden="1" x14ac:dyDescent="0.2">
      <c r="A1750">
        <v>2021</v>
      </c>
      <c r="B1750">
        <v>4</v>
      </c>
      <c r="C1750" s="260">
        <v>44304</v>
      </c>
      <c r="D1750">
        <v>10</v>
      </c>
      <c r="E1750">
        <v>24</v>
      </c>
      <c r="F1750">
        <v>5</v>
      </c>
      <c r="G1750" t="s">
        <v>366</v>
      </c>
      <c r="H1750" t="s">
        <v>367</v>
      </c>
      <c r="I1750" t="s">
        <v>163</v>
      </c>
      <c r="J1750">
        <v>4</v>
      </c>
      <c r="K1750">
        <v>2</v>
      </c>
      <c r="L1750">
        <v>166</v>
      </c>
      <c r="M1750">
        <v>154.38</v>
      </c>
      <c r="N1750">
        <v>177.62</v>
      </c>
      <c r="T1750">
        <v>168</v>
      </c>
      <c r="U1750">
        <v>162</v>
      </c>
      <c r="Y1750">
        <v>101</v>
      </c>
      <c r="AG1750">
        <v>167</v>
      </c>
      <c r="AH1750">
        <v>170</v>
      </c>
      <c r="AI1750">
        <v>169</v>
      </c>
      <c r="AJ1750">
        <v>172</v>
      </c>
      <c r="AK1750">
        <v>99</v>
      </c>
      <c r="AL1750">
        <v>101</v>
      </c>
      <c r="AN1750">
        <v>168</v>
      </c>
      <c r="AP1750">
        <v>145</v>
      </c>
      <c r="AQ1750">
        <v>99</v>
      </c>
      <c r="AR1750">
        <v>144</v>
      </c>
      <c r="AS1750">
        <v>100</v>
      </c>
      <c r="AT1750">
        <v>9</v>
      </c>
      <c r="AU1750">
        <v>2</v>
      </c>
      <c r="AV1750">
        <v>6</v>
      </c>
      <c r="BC1750">
        <v>17</v>
      </c>
      <c r="BD1750">
        <v>1937</v>
      </c>
      <c r="BE1750">
        <v>1.4999999999999999E-2</v>
      </c>
      <c r="BF1750">
        <v>8.9999999999999993E-3</v>
      </c>
      <c r="BG1750">
        <v>1</v>
      </c>
      <c r="BH1750">
        <v>0.1</v>
      </c>
      <c r="BI1750">
        <v>11.7</v>
      </c>
      <c r="BJ1750">
        <v>2.9</v>
      </c>
      <c r="BK1750">
        <v>325.39999999999998</v>
      </c>
      <c r="BL1750" t="s">
        <v>181</v>
      </c>
      <c r="BM1750" t="s">
        <v>182</v>
      </c>
      <c r="BN1750" t="s">
        <v>368</v>
      </c>
      <c r="BO1750" t="s">
        <v>220</v>
      </c>
      <c r="BP1750">
        <v>15</v>
      </c>
    </row>
    <row r="1751" spans="1:68" hidden="1" x14ac:dyDescent="0.2">
      <c r="A1751">
        <v>2021</v>
      </c>
      <c r="B1751">
        <v>4</v>
      </c>
      <c r="C1751" s="260">
        <v>44304</v>
      </c>
      <c r="D1751">
        <v>10</v>
      </c>
      <c r="E1751">
        <v>25</v>
      </c>
      <c r="F1751">
        <v>5</v>
      </c>
      <c r="G1751" t="s">
        <v>369</v>
      </c>
      <c r="H1751" t="s">
        <v>370</v>
      </c>
      <c r="I1751" t="s">
        <v>163</v>
      </c>
      <c r="J1751">
        <v>4</v>
      </c>
      <c r="K1751">
        <v>2</v>
      </c>
      <c r="L1751">
        <v>162</v>
      </c>
      <c r="M1751">
        <v>150.66</v>
      </c>
      <c r="N1751">
        <v>173.34</v>
      </c>
      <c r="T1751">
        <v>166</v>
      </c>
      <c r="U1751">
        <v>158</v>
      </c>
      <c r="Y1751">
        <v>101</v>
      </c>
      <c r="AG1751">
        <v>180</v>
      </c>
      <c r="AH1751">
        <v>172</v>
      </c>
      <c r="AI1751">
        <v>173</v>
      </c>
      <c r="AJ1751">
        <v>175</v>
      </c>
      <c r="AK1751">
        <v>99</v>
      </c>
      <c r="AL1751">
        <v>101</v>
      </c>
      <c r="AN1751">
        <v>170.7</v>
      </c>
      <c r="AP1751">
        <v>145</v>
      </c>
      <c r="AQ1751">
        <v>99</v>
      </c>
      <c r="AR1751">
        <v>144</v>
      </c>
      <c r="AS1751">
        <v>100</v>
      </c>
      <c r="AT1751">
        <v>4</v>
      </c>
      <c r="AU1751">
        <v>8</v>
      </c>
      <c r="AV1751">
        <v>10</v>
      </c>
      <c r="BC1751">
        <v>22</v>
      </c>
      <c r="BD1751">
        <v>1942</v>
      </c>
      <c r="BE1751">
        <v>1.4999999999999999E-2</v>
      </c>
      <c r="BF1751">
        <v>1.0999999999999999E-2</v>
      </c>
      <c r="BG1751">
        <v>1</v>
      </c>
      <c r="BH1751">
        <v>0.1</v>
      </c>
      <c r="BI1751">
        <v>12</v>
      </c>
      <c r="BJ1751">
        <v>3.8</v>
      </c>
      <c r="BK1751">
        <v>331.5</v>
      </c>
      <c r="BL1751" t="s">
        <v>181</v>
      </c>
      <c r="BM1751" t="s">
        <v>182</v>
      </c>
      <c r="BN1751" t="s">
        <v>371</v>
      </c>
      <c r="BO1751" t="s">
        <v>220</v>
      </c>
      <c r="BP1751">
        <v>15</v>
      </c>
    </row>
    <row r="1752" spans="1:68" hidden="1" x14ac:dyDescent="0.2">
      <c r="A1752">
        <v>2021</v>
      </c>
      <c r="B1752">
        <v>4</v>
      </c>
      <c r="C1752" s="260">
        <v>44304</v>
      </c>
      <c r="D1752">
        <v>384</v>
      </c>
      <c r="E1752">
        <v>556</v>
      </c>
      <c r="F1752">
        <v>5</v>
      </c>
      <c r="G1752" t="s">
        <v>171</v>
      </c>
      <c r="H1752" t="s">
        <v>172</v>
      </c>
      <c r="I1752" t="s">
        <v>163</v>
      </c>
      <c r="J1752">
        <v>1</v>
      </c>
      <c r="K1752">
        <v>6</v>
      </c>
      <c r="L1752">
        <v>1066</v>
      </c>
      <c r="M1752">
        <v>1003.106</v>
      </c>
      <c r="N1752">
        <v>1141.6859999999999</v>
      </c>
      <c r="T1752">
        <v>1083</v>
      </c>
      <c r="U1752">
        <v>1058</v>
      </c>
      <c r="Y1752">
        <v>140</v>
      </c>
      <c r="AG1752">
        <v>1130</v>
      </c>
      <c r="AH1752">
        <v>1099</v>
      </c>
      <c r="AI1752">
        <v>1071</v>
      </c>
      <c r="AJ1752">
        <v>1049</v>
      </c>
      <c r="AK1752">
        <v>140</v>
      </c>
      <c r="AL1752">
        <v>145</v>
      </c>
      <c r="AN1752">
        <v>1081.7</v>
      </c>
      <c r="AP1752">
        <v>20</v>
      </c>
      <c r="AQ1752">
        <v>180</v>
      </c>
      <c r="AR1752">
        <v>25</v>
      </c>
      <c r="AS1752">
        <v>142</v>
      </c>
      <c r="AT1752">
        <v>3</v>
      </c>
      <c r="AU1752">
        <v>4</v>
      </c>
      <c r="AV1752">
        <v>5</v>
      </c>
      <c r="AX1752">
        <v>0</v>
      </c>
      <c r="BC1752">
        <v>11</v>
      </c>
      <c r="BD1752">
        <v>371</v>
      </c>
      <c r="BE1752">
        <v>1.4999999999999999E-2</v>
      </c>
      <c r="BF1752">
        <v>0.03</v>
      </c>
      <c r="BH1752">
        <v>0</v>
      </c>
      <c r="BI1752">
        <v>0.3</v>
      </c>
      <c r="BJ1752">
        <v>11.9</v>
      </c>
      <c r="BK1752">
        <v>401.3</v>
      </c>
      <c r="BL1752" t="s">
        <v>157</v>
      </c>
      <c r="BM1752" t="s">
        <v>158</v>
      </c>
      <c r="BN1752" t="s">
        <v>173</v>
      </c>
      <c r="BP1752">
        <v>15</v>
      </c>
    </row>
    <row r="1753" spans="1:68" hidden="1" x14ac:dyDescent="0.2">
      <c r="A1753">
        <v>2021</v>
      </c>
      <c r="B1753">
        <v>4</v>
      </c>
      <c r="C1753" s="260">
        <v>44304</v>
      </c>
      <c r="D1753">
        <v>384</v>
      </c>
      <c r="E1753">
        <v>557</v>
      </c>
      <c r="F1753">
        <v>5</v>
      </c>
      <c r="G1753" t="s">
        <v>174</v>
      </c>
      <c r="H1753" t="s">
        <v>175</v>
      </c>
      <c r="I1753" t="s">
        <v>163</v>
      </c>
      <c r="J1753">
        <v>1</v>
      </c>
      <c r="K1753">
        <v>6</v>
      </c>
      <c r="L1753">
        <v>182</v>
      </c>
      <c r="M1753">
        <v>171.262</v>
      </c>
      <c r="N1753">
        <v>194.922</v>
      </c>
      <c r="T1753">
        <v>192</v>
      </c>
      <c r="U1753">
        <v>187</v>
      </c>
      <c r="Y1753">
        <v>140</v>
      </c>
      <c r="AG1753">
        <v>220</v>
      </c>
      <c r="AH1753">
        <v>203</v>
      </c>
      <c r="AI1753">
        <v>193</v>
      </c>
      <c r="AJ1753">
        <v>188</v>
      </c>
      <c r="AK1753">
        <v>140</v>
      </c>
      <c r="AL1753">
        <v>145</v>
      </c>
      <c r="AN1753">
        <v>197.2</v>
      </c>
      <c r="AP1753">
        <v>20</v>
      </c>
      <c r="AQ1753">
        <v>180</v>
      </c>
      <c r="AR1753">
        <v>25</v>
      </c>
      <c r="AS1753">
        <v>142</v>
      </c>
      <c r="AT1753">
        <v>2</v>
      </c>
      <c r="AU1753">
        <v>3</v>
      </c>
      <c r="AV1753">
        <v>4</v>
      </c>
      <c r="AX1753">
        <v>1</v>
      </c>
      <c r="BC1753">
        <v>9</v>
      </c>
      <c r="BD1753">
        <v>369</v>
      </c>
      <c r="BE1753">
        <v>1.4999999999999999E-2</v>
      </c>
      <c r="BF1753">
        <v>2.4E-2</v>
      </c>
      <c r="BH1753">
        <v>0</v>
      </c>
      <c r="BI1753">
        <v>2</v>
      </c>
      <c r="BJ1753">
        <v>1.8</v>
      </c>
      <c r="BK1753">
        <v>72.8</v>
      </c>
      <c r="BL1753" t="s">
        <v>157</v>
      </c>
      <c r="BM1753" t="s">
        <v>158</v>
      </c>
      <c r="BN1753" t="s">
        <v>173</v>
      </c>
      <c r="BO1753" t="s">
        <v>176</v>
      </c>
      <c r="BP1753">
        <v>15</v>
      </c>
    </row>
    <row r="1754" spans="1:68" hidden="1" x14ac:dyDescent="0.2">
      <c r="A1754">
        <v>2021</v>
      </c>
      <c r="B1754">
        <v>4</v>
      </c>
      <c r="C1754" s="260">
        <v>44304</v>
      </c>
      <c r="D1754">
        <v>421</v>
      </c>
      <c r="E1754">
        <v>667</v>
      </c>
      <c r="F1754">
        <v>5</v>
      </c>
      <c r="G1754" t="s">
        <v>424</v>
      </c>
      <c r="H1754" t="s">
        <v>425</v>
      </c>
      <c r="I1754" t="s">
        <v>163</v>
      </c>
      <c r="J1754">
        <v>1</v>
      </c>
      <c r="K1754">
        <v>4</v>
      </c>
      <c r="L1754">
        <v>1554</v>
      </c>
      <c r="M1754">
        <v>1462.3140000000001</v>
      </c>
      <c r="N1754">
        <v>1664.3340000000001</v>
      </c>
      <c r="AP1754">
        <v>18</v>
      </c>
      <c r="AQ1754">
        <v>200</v>
      </c>
      <c r="BD1754">
        <v>160</v>
      </c>
      <c r="BE1754">
        <v>1.4999999999999999E-2</v>
      </c>
      <c r="BI1754">
        <v>0.1</v>
      </c>
      <c r="BL1754" t="s">
        <v>157</v>
      </c>
      <c r="BM1754" t="s">
        <v>158</v>
      </c>
      <c r="BN1754" t="s">
        <v>426</v>
      </c>
      <c r="BO1754" t="s">
        <v>168</v>
      </c>
      <c r="BP1754">
        <v>15</v>
      </c>
    </row>
    <row r="1755" spans="1:68" hidden="1" x14ac:dyDescent="0.2">
      <c r="A1755">
        <v>2021</v>
      </c>
      <c r="B1755">
        <v>4</v>
      </c>
      <c r="C1755" s="260">
        <v>44304</v>
      </c>
      <c r="D1755">
        <v>29</v>
      </c>
      <c r="E1755">
        <v>81</v>
      </c>
      <c r="F1755">
        <v>6</v>
      </c>
      <c r="G1755" t="s">
        <v>415</v>
      </c>
      <c r="H1755" t="s">
        <v>416</v>
      </c>
      <c r="I1755" t="s">
        <v>163</v>
      </c>
      <c r="J1755">
        <v>2</v>
      </c>
      <c r="K1755">
        <v>3</v>
      </c>
      <c r="L1755">
        <v>388</v>
      </c>
      <c r="M1755">
        <v>360.84</v>
      </c>
      <c r="N1755">
        <v>415.16</v>
      </c>
      <c r="T1755">
        <v>432</v>
      </c>
      <c r="U1755">
        <v>408</v>
      </c>
      <c r="Y1755">
        <v>110</v>
      </c>
      <c r="AH1755">
        <v>408</v>
      </c>
      <c r="AI1755">
        <v>413</v>
      </c>
      <c r="AJ1755">
        <v>405</v>
      </c>
      <c r="AK1755">
        <v>115</v>
      </c>
      <c r="AL1755">
        <v>105</v>
      </c>
      <c r="AN1755">
        <v>413.2</v>
      </c>
      <c r="AP1755">
        <v>60</v>
      </c>
      <c r="AQ1755">
        <v>120</v>
      </c>
      <c r="AR1755">
        <v>65</v>
      </c>
      <c r="AS1755">
        <v>110</v>
      </c>
      <c r="AT1755">
        <v>8</v>
      </c>
      <c r="AU1755">
        <v>4</v>
      </c>
      <c r="AV1755">
        <v>5</v>
      </c>
      <c r="BC1755">
        <v>17</v>
      </c>
      <c r="BD1755">
        <v>727</v>
      </c>
      <c r="BE1755">
        <v>1.4999999999999999E-2</v>
      </c>
      <c r="BF1755">
        <v>2.3E-2</v>
      </c>
      <c r="BH1755">
        <v>0</v>
      </c>
      <c r="BI1755">
        <v>1.9</v>
      </c>
      <c r="BJ1755">
        <v>7</v>
      </c>
      <c r="BK1755">
        <v>300.39999999999998</v>
      </c>
      <c r="BL1755" t="s">
        <v>181</v>
      </c>
      <c r="BM1755" t="s">
        <v>199</v>
      </c>
      <c r="BN1755" t="s">
        <v>417</v>
      </c>
      <c r="BP1755">
        <v>15</v>
      </c>
    </row>
    <row r="1756" spans="1:68" hidden="1" x14ac:dyDescent="0.2">
      <c r="A1756">
        <v>2021</v>
      </c>
      <c r="B1756">
        <v>4</v>
      </c>
      <c r="C1756" s="260">
        <v>44304</v>
      </c>
      <c r="D1756">
        <v>420</v>
      </c>
      <c r="E1756">
        <v>666</v>
      </c>
      <c r="F1756">
        <v>6</v>
      </c>
      <c r="G1756" t="s">
        <v>436</v>
      </c>
      <c r="H1756" t="s">
        <v>437</v>
      </c>
      <c r="I1756" t="s">
        <v>163</v>
      </c>
      <c r="J1756">
        <v>3</v>
      </c>
      <c r="K1756">
        <v>2</v>
      </c>
      <c r="L1756">
        <v>484</v>
      </c>
      <c r="M1756">
        <v>455.44400000000002</v>
      </c>
      <c r="N1756">
        <v>518.36400000000003</v>
      </c>
      <c r="AI1756">
        <v>504</v>
      </c>
      <c r="AJ1756">
        <v>492</v>
      </c>
      <c r="AL1756">
        <v>159</v>
      </c>
      <c r="AN1756">
        <v>498</v>
      </c>
      <c r="AP1756">
        <v>72</v>
      </c>
      <c r="AQ1756">
        <v>150</v>
      </c>
      <c r="AR1756">
        <v>68</v>
      </c>
      <c r="AS1756">
        <v>159</v>
      </c>
      <c r="AT1756">
        <v>5</v>
      </c>
      <c r="AV1756">
        <v>3</v>
      </c>
      <c r="AX1756">
        <v>3</v>
      </c>
      <c r="BC1756">
        <v>10</v>
      </c>
      <c r="BD1756">
        <v>10</v>
      </c>
      <c r="BE1756">
        <v>1.4999999999999999E-2</v>
      </c>
      <c r="BF1756">
        <v>1</v>
      </c>
      <c r="BH1756">
        <v>0</v>
      </c>
      <c r="BI1756">
        <v>0</v>
      </c>
      <c r="BJ1756">
        <v>5</v>
      </c>
      <c r="BK1756">
        <v>5</v>
      </c>
      <c r="BL1756" t="s">
        <v>157</v>
      </c>
      <c r="BM1756" t="s">
        <v>158</v>
      </c>
      <c r="BN1756" t="s">
        <v>438</v>
      </c>
      <c r="BO1756" t="s">
        <v>168</v>
      </c>
      <c r="BP1756">
        <v>15</v>
      </c>
    </row>
    <row r="1757" spans="1:68" hidden="1" x14ac:dyDescent="0.2">
      <c r="A1757">
        <v>2021</v>
      </c>
      <c r="B1757">
        <v>4</v>
      </c>
      <c r="C1757" s="260">
        <v>44304</v>
      </c>
      <c r="D1757">
        <v>423</v>
      </c>
      <c r="E1757">
        <v>669</v>
      </c>
      <c r="F1757">
        <v>6</v>
      </c>
      <c r="G1757" t="s">
        <v>430</v>
      </c>
      <c r="H1757" t="s">
        <v>431</v>
      </c>
      <c r="I1757" t="s">
        <v>163</v>
      </c>
      <c r="J1757">
        <v>2</v>
      </c>
      <c r="K1757">
        <v>2</v>
      </c>
      <c r="L1757">
        <v>954</v>
      </c>
      <c r="M1757">
        <v>897.71400000000006</v>
      </c>
      <c r="N1757">
        <v>1021.734</v>
      </c>
      <c r="T1757">
        <v>935</v>
      </c>
      <c r="Y1757">
        <v>180</v>
      </c>
      <c r="AN1757">
        <v>935</v>
      </c>
      <c r="AP1757">
        <v>40</v>
      </c>
      <c r="AQ1757">
        <v>180</v>
      </c>
      <c r="AR1757">
        <v>40</v>
      </c>
      <c r="AS1757">
        <v>180</v>
      </c>
      <c r="AT1757">
        <v>4</v>
      </c>
      <c r="AU1757">
        <v>2</v>
      </c>
      <c r="AV1757">
        <v>1</v>
      </c>
      <c r="BC1757">
        <v>7</v>
      </c>
      <c r="BD1757">
        <v>895</v>
      </c>
      <c r="BE1757">
        <v>1.4999999999999999E-2</v>
      </c>
      <c r="BF1757">
        <v>8.0000000000000002E-3</v>
      </c>
      <c r="BG1757">
        <v>1</v>
      </c>
      <c r="BH1757">
        <v>0</v>
      </c>
      <c r="BI1757">
        <v>0.9</v>
      </c>
      <c r="BJ1757">
        <v>6.5</v>
      </c>
      <c r="BK1757">
        <v>836.8</v>
      </c>
      <c r="BL1757" t="s">
        <v>157</v>
      </c>
      <c r="BM1757" t="s">
        <v>158</v>
      </c>
      <c r="BN1757" t="s">
        <v>432</v>
      </c>
      <c r="BO1757" t="s">
        <v>168</v>
      </c>
      <c r="BP1757">
        <v>15</v>
      </c>
    </row>
    <row r="1758" spans="1:68" hidden="1" x14ac:dyDescent="0.2">
      <c r="A1758">
        <v>2021</v>
      </c>
      <c r="B1758">
        <v>4</v>
      </c>
      <c r="C1758" s="260">
        <v>44304</v>
      </c>
      <c r="D1758">
        <v>32</v>
      </c>
      <c r="E1758">
        <v>92</v>
      </c>
      <c r="F1758">
        <v>7</v>
      </c>
      <c r="G1758" t="s">
        <v>217</v>
      </c>
      <c r="H1758" t="s">
        <v>218</v>
      </c>
      <c r="I1758" t="s">
        <v>163</v>
      </c>
      <c r="J1758">
        <v>2</v>
      </c>
      <c r="K1758">
        <v>3</v>
      </c>
      <c r="L1758">
        <v>361</v>
      </c>
      <c r="M1758">
        <v>335.73</v>
      </c>
      <c r="N1758">
        <v>386.27</v>
      </c>
      <c r="AH1758">
        <v>401</v>
      </c>
      <c r="AI1758">
        <v>385</v>
      </c>
      <c r="AJ1758">
        <v>400</v>
      </c>
      <c r="AK1758">
        <v>97</v>
      </c>
      <c r="AL1758">
        <v>106</v>
      </c>
      <c r="AN1758">
        <v>395.3</v>
      </c>
      <c r="AP1758">
        <v>74</v>
      </c>
      <c r="AQ1758">
        <v>97</v>
      </c>
      <c r="AR1758">
        <v>71</v>
      </c>
      <c r="AS1758">
        <v>102</v>
      </c>
      <c r="AT1758">
        <v>4</v>
      </c>
      <c r="AU1758">
        <v>1</v>
      </c>
      <c r="AV1758">
        <v>7</v>
      </c>
      <c r="BC1758">
        <v>12</v>
      </c>
      <c r="BD1758">
        <v>340</v>
      </c>
      <c r="BE1758">
        <v>1.4999999999999999E-2</v>
      </c>
      <c r="BF1758">
        <v>3.5000000000000003E-2</v>
      </c>
      <c r="BH1758">
        <v>0</v>
      </c>
      <c r="BI1758">
        <v>0.9</v>
      </c>
      <c r="BJ1758">
        <v>4.7</v>
      </c>
      <c r="BK1758">
        <v>134.4</v>
      </c>
      <c r="BL1758" t="s">
        <v>181</v>
      </c>
      <c r="BM1758" t="s">
        <v>182</v>
      </c>
      <c r="BN1758" t="s">
        <v>219</v>
      </c>
      <c r="BO1758" t="s">
        <v>220</v>
      </c>
      <c r="BP1758">
        <v>15</v>
      </c>
    </row>
    <row r="1759" spans="1:68" hidden="1" x14ac:dyDescent="0.2">
      <c r="A1759">
        <v>2021</v>
      </c>
      <c r="B1759">
        <v>4</v>
      </c>
      <c r="C1759" s="260">
        <v>44304</v>
      </c>
      <c r="D1759">
        <v>32</v>
      </c>
      <c r="E1759">
        <v>93</v>
      </c>
      <c r="F1759">
        <v>7</v>
      </c>
      <c r="G1759" t="s">
        <v>221</v>
      </c>
      <c r="H1759" t="s">
        <v>222</v>
      </c>
      <c r="I1759" t="s">
        <v>163</v>
      </c>
      <c r="J1759">
        <v>2</v>
      </c>
      <c r="K1759">
        <v>3</v>
      </c>
      <c r="L1759">
        <v>59</v>
      </c>
      <c r="M1759">
        <v>54.87</v>
      </c>
      <c r="N1759">
        <v>63.13</v>
      </c>
      <c r="AH1759">
        <v>73</v>
      </c>
      <c r="AI1759">
        <v>63</v>
      </c>
      <c r="AJ1759">
        <v>62</v>
      </c>
      <c r="AK1759">
        <v>97</v>
      </c>
      <c r="AL1759">
        <v>106</v>
      </c>
      <c r="AN1759">
        <v>66</v>
      </c>
      <c r="AP1759">
        <v>74</v>
      </c>
      <c r="AQ1759">
        <v>97</v>
      </c>
      <c r="AR1759">
        <v>71</v>
      </c>
      <c r="AS1759">
        <v>102</v>
      </c>
      <c r="AT1759">
        <v>12</v>
      </c>
      <c r="AU1759">
        <v>2</v>
      </c>
      <c r="AV1759">
        <v>5</v>
      </c>
      <c r="BC1759">
        <v>19</v>
      </c>
      <c r="BD1759">
        <v>343</v>
      </c>
      <c r="BE1759">
        <v>1.4999999999999999E-2</v>
      </c>
      <c r="BF1759">
        <v>5.5E-2</v>
      </c>
      <c r="BH1759">
        <v>0.3</v>
      </c>
      <c r="BI1759">
        <v>5.8</v>
      </c>
      <c r="BJ1759">
        <v>1.3</v>
      </c>
      <c r="BK1759">
        <v>22.6</v>
      </c>
      <c r="BL1759" t="s">
        <v>181</v>
      </c>
      <c r="BM1759" t="s">
        <v>182</v>
      </c>
      <c r="BN1759" t="s">
        <v>223</v>
      </c>
      <c r="BO1759" t="s">
        <v>220</v>
      </c>
      <c r="BP1759">
        <v>15</v>
      </c>
    </row>
    <row r="1760" spans="1:68" hidden="1" x14ac:dyDescent="0.2">
      <c r="A1760">
        <v>2021</v>
      </c>
      <c r="B1760">
        <v>4</v>
      </c>
      <c r="C1760" s="260">
        <v>44304</v>
      </c>
      <c r="D1760">
        <v>32</v>
      </c>
      <c r="E1760">
        <v>94</v>
      </c>
      <c r="F1760">
        <v>7</v>
      </c>
      <c r="G1760" t="s">
        <v>346</v>
      </c>
      <c r="H1760" t="s">
        <v>347</v>
      </c>
      <c r="I1760" t="s">
        <v>163</v>
      </c>
      <c r="J1760">
        <v>2</v>
      </c>
      <c r="K1760">
        <v>3</v>
      </c>
      <c r="L1760">
        <v>19</v>
      </c>
      <c r="M1760">
        <v>17.670000000000002</v>
      </c>
      <c r="N1760">
        <v>20.329999999999998</v>
      </c>
      <c r="AH1760">
        <v>28</v>
      </c>
      <c r="AI1760">
        <v>19</v>
      </c>
      <c r="AJ1760">
        <v>19</v>
      </c>
      <c r="AK1760">
        <v>97</v>
      </c>
      <c r="AL1760">
        <v>106</v>
      </c>
      <c r="AN1760">
        <v>21.8</v>
      </c>
      <c r="AP1760">
        <v>74</v>
      </c>
      <c r="AQ1760">
        <v>97</v>
      </c>
      <c r="AR1760">
        <v>71</v>
      </c>
      <c r="AS1760">
        <v>102</v>
      </c>
      <c r="AT1760">
        <v>16</v>
      </c>
      <c r="AU1760">
        <v>2</v>
      </c>
      <c r="AV1760">
        <v>5</v>
      </c>
      <c r="BC1760">
        <v>23</v>
      </c>
      <c r="BD1760">
        <v>215</v>
      </c>
      <c r="BE1760">
        <v>1.4999999999999999E-2</v>
      </c>
      <c r="BF1760">
        <v>0.107</v>
      </c>
      <c r="BH1760">
        <v>1.2</v>
      </c>
      <c r="BI1760">
        <v>11.3</v>
      </c>
      <c r="BJ1760">
        <v>0.5</v>
      </c>
      <c r="BK1760">
        <v>4.7</v>
      </c>
      <c r="BL1760" t="s">
        <v>181</v>
      </c>
      <c r="BM1760" t="s">
        <v>182</v>
      </c>
      <c r="BN1760" t="s">
        <v>348</v>
      </c>
      <c r="BO1760" t="s">
        <v>220</v>
      </c>
      <c r="BP1760">
        <v>15</v>
      </c>
    </row>
    <row r="1761" spans="1:68" hidden="1" x14ac:dyDescent="0.2">
      <c r="A1761">
        <v>2021</v>
      </c>
      <c r="B1761">
        <v>4</v>
      </c>
      <c r="C1761" s="260">
        <v>44304</v>
      </c>
      <c r="D1761">
        <v>376</v>
      </c>
      <c r="E1761">
        <v>438</v>
      </c>
      <c r="F1761">
        <v>8</v>
      </c>
      <c r="G1761" t="s">
        <v>190</v>
      </c>
      <c r="H1761" t="s">
        <v>191</v>
      </c>
      <c r="I1761" t="s">
        <v>163</v>
      </c>
      <c r="J1761">
        <v>3</v>
      </c>
      <c r="K1761">
        <v>2</v>
      </c>
      <c r="L1761">
        <v>336</v>
      </c>
      <c r="M1761">
        <v>316.17599999999999</v>
      </c>
      <c r="N1761">
        <v>359.85599999999999</v>
      </c>
      <c r="T1761">
        <v>340</v>
      </c>
      <c r="U1761">
        <v>333</v>
      </c>
      <c r="Y1761">
        <v>102</v>
      </c>
      <c r="AN1761">
        <v>336.5</v>
      </c>
      <c r="AP1761">
        <v>67</v>
      </c>
      <c r="AQ1761">
        <v>161</v>
      </c>
      <c r="AR1761">
        <v>106</v>
      </c>
      <c r="AS1761">
        <v>102</v>
      </c>
      <c r="AT1761">
        <v>4</v>
      </c>
      <c r="AU1761">
        <v>2</v>
      </c>
      <c r="AV1761">
        <v>2</v>
      </c>
      <c r="BC1761">
        <v>8</v>
      </c>
      <c r="BD1761">
        <v>1088</v>
      </c>
      <c r="BE1761">
        <v>1.4999999999999999E-2</v>
      </c>
      <c r="BF1761">
        <v>7.0000000000000001E-3</v>
      </c>
      <c r="BG1761">
        <v>1</v>
      </c>
      <c r="BH1761">
        <v>0</v>
      </c>
      <c r="BI1761">
        <v>3.2</v>
      </c>
      <c r="BJ1761">
        <v>2.7</v>
      </c>
      <c r="BK1761">
        <v>366.1</v>
      </c>
      <c r="BL1761" t="s">
        <v>157</v>
      </c>
      <c r="BM1761" t="s">
        <v>158</v>
      </c>
      <c r="BN1761" t="s">
        <v>192</v>
      </c>
      <c r="BO1761" t="s">
        <v>168</v>
      </c>
      <c r="BP1761">
        <v>15</v>
      </c>
    </row>
    <row r="1762" spans="1:68" hidden="1" x14ac:dyDescent="0.2">
      <c r="A1762">
        <v>2021</v>
      </c>
      <c r="B1762">
        <v>4</v>
      </c>
      <c r="C1762" s="260">
        <v>44304</v>
      </c>
      <c r="D1762">
        <v>159</v>
      </c>
      <c r="E1762">
        <v>299</v>
      </c>
      <c r="F1762">
        <v>28</v>
      </c>
      <c r="G1762" t="s">
        <v>193</v>
      </c>
      <c r="H1762" t="s">
        <v>194</v>
      </c>
      <c r="I1762" t="s">
        <v>195</v>
      </c>
      <c r="J1762">
        <v>3</v>
      </c>
      <c r="K1762">
        <v>2</v>
      </c>
      <c r="L1762">
        <v>115</v>
      </c>
      <c r="M1762">
        <v>106.95</v>
      </c>
      <c r="N1762">
        <v>123.05</v>
      </c>
      <c r="T1762">
        <v>106</v>
      </c>
      <c r="U1762">
        <v>121</v>
      </c>
      <c r="Y1762">
        <v>107</v>
      </c>
      <c r="AG1762">
        <v>104</v>
      </c>
      <c r="AH1762">
        <v>109</v>
      </c>
      <c r="AI1762">
        <v>113</v>
      </c>
      <c r="AJ1762">
        <v>111</v>
      </c>
      <c r="AK1762">
        <v>120</v>
      </c>
      <c r="AL1762">
        <v>105</v>
      </c>
      <c r="AN1762">
        <v>110.7</v>
      </c>
      <c r="AP1762">
        <v>70</v>
      </c>
      <c r="AQ1762">
        <v>154</v>
      </c>
      <c r="AR1762">
        <v>98</v>
      </c>
      <c r="AS1762">
        <v>111</v>
      </c>
      <c r="AT1762">
        <v>8</v>
      </c>
      <c r="AU1762">
        <v>3</v>
      </c>
      <c r="AV1762">
        <v>6</v>
      </c>
      <c r="BC1762">
        <v>17</v>
      </c>
      <c r="BD1762">
        <v>569</v>
      </c>
      <c r="BE1762">
        <v>0.02</v>
      </c>
      <c r="BF1762">
        <v>0.03</v>
      </c>
      <c r="BH1762">
        <v>0.1</v>
      </c>
      <c r="BI1762">
        <v>4.9000000000000004</v>
      </c>
      <c r="BJ1762">
        <v>1.9</v>
      </c>
      <c r="BK1762">
        <v>63</v>
      </c>
      <c r="BL1762" t="s">
        <v>181</v>
      </c>
      <c r="BM1762" t="s">
        <v>196</v>
      </c>
      <c r="BP1762">
        <v>15</v>
      </c>
    </row>
    <row r="1763" spans="1:68" hidden="1" x14ac:dyDescent="0.2">
      <c r="A1763">
        <v>2021</v>
      </c>
      <c r="B1763">
        <v>4</v>
      </c>
      <c r="C1763" s="260">
        <v>44304</v>
      </c>
      <c r="D1763">
        <v>227</v>
      </c>
      <c r="E1763">
        <v>155</v>
      </c>
      <c r="F1763">
        <v>30</v>
      </c>
      <c r="G1763" t="s">
        <v>338</v>
      </c>
      <c r="H1763" t="s">
        <v>339</v>
      </c>
      <c r="I1763" t="s">
        <v>340</v>
      </c>
      <c r="J1763">
        <v>3</v>
      </c>
      <c r="K1763">
        <v>2</v>
      </c>
      <c r="L1763">
        <v>122</v>
      </c>
      <c r="M1763">
        <v>113.46</v>
      </c>
      <c r="N1763">
        <v>130.54</v>
      </c>
      <c r="T1763">
        <v>124</v>
      </c>
      <c r="U1763">
        <v>128</v>
      </c>
      <c r="Y1763">
        <v>111</v>
      </c>
      <c r="AG1763">
        <v>135</v>
      </c>
      <c r="AH1763">
        <v>128</v>
      </c>
      <c r="AI1763">
        <v>125</v>
      </c>
      <c r="AJ1763">
        <v>123</v>
      </c>
      <c r="AK1763">
        <v>118</v>
      </c>
      <c r="AL1763">
        <v>120</v>
      </c>
      <c r="AN1763">
        <v>127.2</v>
      </c>
      <c r="AP1763">
        <v>61</v>
      </c>
      <c r="AQ1763">
        <v>177</v>
      </c>
      <c r="AR1763">
        <v>93</v>
      </c>
      <c r="AS1763">
        <v>116</v>
      </c>
      <c r="AT1763">
        <v>9</v>
      </c>
      <c r="AU1763">
        <v>2</v>
      </c>
      <c r="AV1763">
        <v>7</v>
      </c>
      <c r="BC1763">
        <v>18</v>
      </c>
      <c r="BD1763">
        <v>1314</v>
      </c>
      <c r="BE1763">
        <v>0.02</v>
      </c>
      <c r="BF1763">
        <v>1.4E-2</v>
      </c>
      <c r="BG1763">
        <v>1</v>
      </c>
      <c r="BH1763">
        <v>0.1</v>
      </c>
      <c r="BI1763">
        <v>10.8</v>
      </c>
      <c r="BJ1763">
        <v>2.2999999999999998</v>
      </c>
      <c r="BK1763">
        <v>167.1</v>
      </c>
      <c r="BL1763" t="s">
        <v>181</v>
      </c>
      <c r="BM1763" t="s">
        <v>196</v>
      </c>
      <c r="BN1763" t="s">
        <v>341</v>
      </c>
      <c r="BP1763">
        <v>15</v>
      </c>
    </row>
    <row r="1764" spans="1:68" hidden="1" x14ac:dyDescent="0.2">
      <c r="A1764">
        <v>2021</v>
      </c>
      <c r="B1764">
        <v>4</v>
      </c>
      <c r="C1764" s="260">
        <v>44304</v>
      </c>
      <c r="D1764">
        <v>334</v>
      </c>
      <c r="E1764">
        <v>254</v>
      </c>
      <c r="F1764">
        <v>49</v>
      </c>
      <c r="G1764" t="s">
        <v>208</v>
      </c>
      <c r="H1764" t="s">
        <v>209</v>
      </c>
      <c r="I1764" t="s">
        <v>203</v>
      </c>
      <c r="J1764">
        <v>4</v>
      </c>
      <c r="K1764">
        <v>2</v>
      </c>
      <c r="L1764">
        <v>203</v>
      </c>
      <c r="M1764">
        <v>188.79</v>
      </c>
      <c r="N1764">
        <v>217.21</v>
      </c>
      <c r="T1764">
        <v>208</v>
      </c>
      <c r="U1764">
        <v>198</v>
      </c>
      <c r="AG1764">
        <v>220</v>
      </c>
      <c r="AH1764">
        <v>213</v>
      </c>
      <c r="AI1764">
        <v>216</v>
      </c>
      <c r="AJ1764">
        <v>215</v>
      </c>
      <c r="AK1764">
        <v>135</v>
      </c>
      <c r="AL1764">
        <v>129</v>
      </c>
      <c r="AN1764">
        <v>211.7</v>
      </c>
      <c r="AP1764">
        <v>88</v>
      </c>
      <c r="AQ1764">
        <v>164</v>
      </c>
      <c r="AR1764">
        <v>109</v>
      </c>
      <c r="AS1764">
        <v>132</v>
      </c>
      <c r="AT1764">
        <v>8</v>
      </c>
      <c r="AU1764">
        <v>5</v>
      </c>
      <c r="AV1764">
        <v>4</v>
      </c>
      <c r="AX1764">
        <v>1</v>
      </c>
      <c r="BC1764">
        <v>18</v>
      </c>
      <c r="BD1764">
        <v>1458</v>
      </c>
      <c r="BE1764">
        <v>0.02</v>
      </c>
      <c r="BF1764">
        <v>1.2E-2</v>
      </c>
      <c r="BG1764">
        <v>1</v>
      </c>
      <c r="BH1764">
        <v>0.1</v>
      </c>
      <c r="BI1764">
        <v>7.2</v>
      </c>
      <c r="BJ1764">
        <v>3.8</v>
      </c>
      <c r="BK1764">
        <v>308.7</v>
      </c>
      <c r="BL1764" t="s">
        <v>181</v>
      </c>
      <c r="BM1764" t="s">
        <v>196</v>
      </c>
      <c r="BN1764" t="s">
        <v>210</v>
      </c>
      <c r="BP1764">
        <v>15</v>
      </c>
    </row>
    <row r="1765" spans="1:68" hidden="1" x14ac:dyDescent="0.2">
      <c r="A1765">
        <v>2021</v>
      </c>
      <c r="B1765">
        <v>4</v>
      </c>
      <c r="C1765" s="260">
        <v>44305</v>
      </c>
      <c r="D1765">
        <v>137</v>
      </c>
      <c r="E1765">
        <v>273</v>
      </c>
      <c r="F1765">
        <v>3</v>
      </c>
      <c r="G1765" t="s">
        <v>254</v>
      </c>
      <c r="H1765" t="s">
        <v>255</v>
      </c>
      <c r="I1765" t="s">
        <v>163</v>
      </c>
      <c r="J1765">
        <v>3</v>
      </c>
      <c r="K1765">
        <v>2</v>
      </c>
      <c r="L1765">
        <v>564</v>
      </c>
      <c r="M1765">
        <v>524.52</v>
      </c>
      <c r="N1765">
        <v>603.48</v>
      </c>
      <c r="T1765">
        <v>594</v>
      </c>
      <c r="U1765">
        <v>586</v>
      </c>
      <c r="Y1765">
        <v>112</v>
      </c>
      <c r="AG1765">
        <v>630</v>
      </c>
      <c r="AH1765">
        <v>603</v>
      </c>
      <c r="AI1765">
        <v>593</v>
      </c>
      <c r="AJ1765">
        <v>598</v>
      </c>
      <c r="AK1765">
        <v>118</v>
      </c>
      <c r="AL1765">
        <v>128</v>
      </c>
      <c r="AN1765">
        <v>600.70000000000005</v>
      </c>
      <c r="AP1765">
        <v>93</v>
      </c>
      <c r="AQ1765">
        <v>116</v>
      </c>
      <c r="AR1765">
        <v>91</v>
      </c>
      <c r="AS1765">
        <v>119</v>
      </c>
      <c r="AT1765">
        <v>7</v>
      </c>
      <c r="AU1765">
        <v>4</v>
      </c>
      <c r="AV1765">
        <v>5</v>
      </c>
      <c r="AX1765">
        <v>1</v>
      </c>
      <c r="BC1765">
        <v>16</v>
      </c>
      <c r="BD1765">
        <v>1300</v>
      </c>
      <c r="BE1765">
        <v>1.4999999999999999E-2</v>
      </c>
      <c r="BF1765">
        <v>1.2E-2</v>
      </c>
      <c r="BG1765">
        <v>1</v>
      </c>
      <c r="BH1765">
        <v>0</v>
      </c>
      <c r="BI1765">
        <v>2.2999999999999998</v>
      </c>
      <c r="BJ1765">
        <v>9.6</v>
      </c>
      <c r="BK1765">
        <v>780.9</v>
      </c>
      <c r="BL1765" t="s">
        <v>164</v>
      </c>
      <c r="BP1765">
        <v>16</v>
      </c>
    </row>
    <row r="1766" spans="1:68" hidden="1" x14ac:dyDescent="0.2">
      <c r="A1766">
        <v>2021</v>
      </c>
      <c r="B1766">
        <v>4</v>
      </c>
      <c r="C1766" s="260">
        <v>44305</v>
      </c>
      <c r="D1766">
        <v>138</v>
      </c>
      <c r="E1766">
        <v>559</v>
      </c>
      <c r="F1766">
        <v>3</v>
      </c>
      <c r="G1766" t="s">
        <v>161</v>
      </c>
      <c r="H1766" t="s">
        <v>162</v>
      </c>
      <c r="I1766" t="s">
        <v>163</v>
      </c>
      <c r="J1766">
        <v>3</v>
      </c>
      <c r="K1766">
        <v>2</v>
      </c>
      <c r="L1766">
        <v>610</v>
      </c>
      <c r="M1766">
        <v>579.5</v>
      </c>
      <c r="N1766">
        <v>640.5</v>
      </c>
      <c r="T1766">
        <v>622</v>
      </c>
      <c r="U1766">
        <v>615</v>
      </c>
      <c r="Y1766">
        <v>139</v>
      </c>
      <c r="AN1766">
        <v>618.5</v>
      </c>
      <c r="AP1766">
        <v>90</v>
      </c>
      <c r="AQ1766">
        <v>120</v>
      </c>
      <c r="AR1766">
        <v>78</v>
      </c>
      <c r="AS1766">
        <v>139</v>
      </c>
      <c r="AT1766">
        <v>2</v>
      </c>
      <c r="AU1766">
        <v>1</v>
      </c>
      <c r="AV1766">
        <v>1</v>
      </c>
      <c r="BC1766">
        <v>4</v>
      </c>
      <c r="BD1766">
        <v>814</v>
      </c>
      <c r="BE1766">
        <v>1.4999999999999999E-2</v>
      </c>
      <c r="BF1766">
        <v>5.0000000000000001E-3</v>
      </c>
      <c r="BG1766">
        <v>1</v>
      </c>
      <c r="BH1766">
        <v>0</v>
      </c>
      <c r="BI1766">
        <v>1.3</v>
      </c>
      <c r="BJ1766">
        <v>2.5</v>
      </c>
      <c r="BK1766">
        <v>503.5</v>
      </c>
      <c r="BL1766" t="s">
        <v>164</v>
      </c>
      <c r="BM1766" t="s">
        <v>164</v>
      </c>
      <c r="BP1766">
        <v>16</v>
      </c>
    </row>
    <row r="1767" spans="1:68" hidden="1" x14ac:dyDescent="0.2">
      <c r="A1767">
        <v>2021</v>
      </c>
      <c r="B1767">
        <v>4</v>
      </c>
      <c r="C1767" s="260">
        <v>44305</v>
      </c>
      <c r="D1767">
        <v>10</v>
      </c>
      <c r="E1767">
        <v>24</v>
      </c>
      <c r="F1767">
        <v>5</v>
      </c>
      <c r="G1767" t="s">
        <v>366</v>
      </c>
      <c r="H1767" t="s">
        <v>367</v>
      </c>
      <c r="I1767" t="s">
        <v>163</v>
      </c>
      <c r="J1767">
        <v>4</v>
      </c>
      <c r="K1767">
        <v>2</v>
      </c>
      <c r="L1767">
        <v>166</v>
      </c>
      <c r="M1767">
        <v>154.38</v>
      </c>
      <c r="N1767">
        <v>177.62</v>
      </c>
      <c r="T1767">
        <v>168</v>
      </c>
      <c r="U1767">
        <v>168</v>
      </c>
      <c r="Y1767">
        <v>99</v>
      </c>
      <c r="AG1767">
        <v>175</v>
      </c>
      <c r="AH1767">
        <v>165</v>
      </c>
      <c r="AI1767">
        <v>158</v>
      </c>
      <c r="AJ1767">
        <v>156</v>
      </c>
      <c r="AK1767">
        <v>100</v>
      </c>
      <c r="AL1767">
        <v>103</v>
      </c>
      <c r="AN1767">
        <v>165</v>
      </c>
      <c r="AP1767">
        <v>145</v>
      </c>
      <c r="AQ1767">
        <v>99</v>
      </c>
      <c r="AR1767">
        <v>143</v>
      </c>
      <c r="AS1767">
        <v>101</v>
      </c>
      <c r="AT1767">
        <v>8</v>
      </c>
      <c r="AU1767">
        <v>2</v>
      </c>
      <c r="AV1767">
        <v>6</v>
      </c>
      <c r="BC1767">
        <v>16</v>
      </c>
      <c r="BD1767">
        <v>2056</v>
      </c>
      <c r="BE1767">
        <v>1.4999999999999999E-2</v>
      </c>
      <c r="BF1767">
        <v>8.0000000000000002E-3</v>
      </c>
      <c r="BG1767">
        <v>1</v>
      </c>
      <c r="BH1767">
        <v>0.1</v>
      </c>
      <c r="BI1767">
        <v>12.4</v>
      </c>
      <c r="BJ1767">
        <v>2.6</v>
      </c>
      <c r="BK1767">
        <v>339.2</v>
      </c>
      <c r="BL1767" t="s">
        <v>181</v>
      </c>
      <c r="BM1767" t="s">
        <v>182</v>
      </c>
      <c r="BN1767" t="s">
        <v>368</v>
      </c>
      <c r="BO1767" t="s">
        <v>220</v>
      </c>
      <c r="BP1767">
        <v>16</v>
      </c>
    </row>
    <row r="1768" spans="1:68" hidden="1" x14ac:dyDescent="0.2">
      <c r="A1768">
        <v>2021</v>
      </c>
      <c r="B1768">
        <v>4</v>
      </c>
      <c r="C1768" s="260">
        <v>44305</v>
      </c>
      <c r="D1768">
        <v>10</v>
      </c>
      <c r="E1768">
        <v>25</v>
      </c>
      <c r="F1768">
        <v>5</v>
      </c>
      <c r="G1768" t="s">
        <v>369</v>
      </c>
      <c r="H1768" t="s">
        <v>370</v>
      </c>
      <c r="I1768" t="s">
        <v>163</v>
      </c>
      <c r="J1768">
        <v>4</v>
      </c>
      <c r="K1768">
        <v>2</v>
      </c>
      <c r="L1768">
        <v>162</v>
      </c>
      <c r="M1768">
        <v>150.66</v>
      </c>
      <c r="N1768">
        <v>173.34</v>
      </c>
      <c r="T1768">
        <v>165</v>
      </c>
      <c r="U1768">
        <v>168</v>
      </c>
      <c r="Y1768">
        <v>99</v>
      </c>
      <c r="AG1768">
        <v>183</v>
      </c>
      <c r="AH1768">
        <v>170</v>
      </c>
      <c r="AI1768">
        <v>175</v>
      </c>
      <c r="AJ1768">
        <v>169</v>
      </c>
      <c r="AK1768">
        <v>100</v>
      </c>
      <c r="AL1768">
        <v>103</v>
      </c>
      <c r="AN1768">
        <v>171.7</v>
      </c>
      <c r="AP1768">
        <v>145</v>
      </c>
      <c r="AQ1768">
        <v>99</v>
      </c>
      <c r="AR1768">
        <v>143</v>
      </c>
      <c r="AS1768">
        <v>101</v>
      </c>
      <c r="AT1768">
        <v>8</v>
      </c>
      <c r="AU1768">
        <v>4</v>
      </c>
      <c r="AV1768">
        <v>6</v>
      </c>
      <c r="BC1768">
        <v>18</v>
      </c>
      <c r="BD1768">
        <v>2058</v>
      </c>
      <c r="BE1768">
        <v>1.4999999999999999E-2</v>
      </c>
      <c r="BF1768">
        <v>8.9999999999999993E-3</v>
      </c>
      <c r="BG1768">
        <v>1</v>
      </c>
      <c r="BH1768">
        <v>0.1</v>
      </c>
      <c r="BI1768">
        <v>12.7</v>
      </c>
      <c r="BJ1768">
        <v>3.1</v>
      </c>
      <c r="BK1768">
        <v>353.4</v>
      </c>
      <c r="BL1768" t="s">
        <v>181</v>
      </c>
      <c r="BM1768" t="s">
        <v>182</v>
      </c>
      <c r="BN1768" t="s">
        <v>371</v>
      </c>
      <c r="BO1768" t="s">
        <v>220</v>
      </c>
      <c r="BP1768">
        <v>16</v>
      </c>
    </row>
    <row r="1769" spans="1:68" hidden="1" x14ac:dyDescent="0.2">
      <c r="A1769">
        <v>2021</v>
      </c>
      <c r="B1769">
        <v>4</v>
      </c>
      <c r="C1769" s="260">
        <v>44305</v>
      </c>
      <c r="D1769">
        <v>384</v>
      </c>
      <c r="E1769">
        <v>556</v>
      </c>
      <c r="F1769">
        <v>5</v>
      </c>
      <c r="G1769" t="s">
        <v>171</v>
      </c>
      <c r="H1769" t="s">
        <v>172</v>
      </c>
      <c r="I1769" t="s">
        <v>163</v>
      </c>
      <c r="J1769">
        <v>1</v>
      </c>
      <c r="K1769">
        <v>6</v>
      </c>
      <c r="L1769">
        <v>1066</v>
      </c>
      <c r="M1769">
        <v>1003.106</v>
      </c>
      <c r="N1769">
        <v>1141.6859999999999</v>
      </c>
      <c r="T1769">
        <v>1059</v>
      </c>
      <c r="U1769">
        <v>1101</v>
      </c>
      <c r="Y1769">
        <v>140</v>
      </c>
      <c r="AG1769">
        <v>1113</v>
      </c>
      <c r="AH1769">
        <v>1086</v>
      </c>
      <c r="AI1769">
        <v>1083</v>
      </c>
      <c r="AJ1769">
        <v>1072</v>
      </c>
      <c r="AK1769">
        <v>140</v>
      </c>
      <c r="AL1769">
        <v>142</v>
      </c>
      <c r="AN1769">
        <v>1085.7</v>
      </c>
      <c r="AP1769">
        <v>20</v>
      </c>
      <c r="AQ1769">
        <v>180</v>
      </c>
      <c r="AR1769">
        <v>26</v>
      </c>
      <c r="AS1769">
        <v>141</v>
      </c>
      <c r="AT1769">
        <v>3</v>
      </c>
      <c r="AU1769">
        <v>2</v>
      </c>
      <c r="AV1769">
        <v>2</v>
      </c>
      <c r="AW1769">
        <v>0</v>
      </c>
      <c r="AX1769">
        <v>3</v>
      </c>
      <c r="BC1769">
        <v>10</v>
      </c>
      <c r="BD1769">
        <v>442</v>
      </c>
      <c r="BE1769">
        <v>1.4999999999999999E-2</v>
      </c>
      <c r="BF1769">
        <v>2.3E-2</v>
      </c>
      <c r="BH1769">
        <v>0</v>
      </c>
      <c r="BI1769">
        <v>0.4</v>
      </c>
      <c r="BJ1769">
        <v>10.9</v>
      </c>
      <c r="BK1769">
        <v>479.9</v>
      </c>
      <c r="BL1769" t="s">
        <v>157</v>
      </c>
      <c r="BM1769" t="s">
        <v>158</v>
      </c>
      <c r="BN1769" t="s">
        <v>173</v>
      </c>
      <c r="BP1769">
        <v>16</v>
      </c>
    </row>
    <row r="1770" spans="1:68" hidden="1" x14ac:dyDescent="0.2">
      <c r="A1770">
        <v>2021</v>
      </c>
      <c r="B1770">
        <v>4</v>
      </c>
      <c r="C1770" s="260">
        <v>44305</v>
      </c>
      <c r="D1770">
        <v>384</v>
      </c>
      <c r="E1770">
        <v>557</v>
      </c>
      <c r="F1770">
        <v>5</v>
      </c>
      <c r="G1770" t="s">
        <v>174</v>
      </c>
      <c r="H1770" t="s">
        <v>175</v>
      </c>
      <c r="I1770" t="s">
        <v>163</v>
      </c>
      <c r="J1770">
        <v>1</v>
      </c>
      <c r="K1770">
        <v>6</v>
      </c>
      <c r="L1770">
        <v>182</v>
      </c>
      <c r="M1770">
        <v>171.262</v>
      </c>
      <c r="N1770">
        <v>194.922</v>
      </c>
      <c r="T1770">
        <v>187</v>
      </c>
      <c r="U1770">
        <v>193</v>
      </c>
      <c r="Y1770">
        <v>140</v>
      </c>
      <c r="AG1770">
        <v>222</v>
      </c>
      <c r="AH1770">
        <v>203</v>
      </c>
      <c r="AI1770">
        <v>193</v>
      </c>
      <c r="AJ1770">
        <v>193</v>
      </c>
      <c r="AK1770">
        <v>140</v>
      </c>
      <c r="AL1770">
        <v>142</v>
      </c>
      <c r="AN1770">
        <v>198.5</v>
      </c>
      <c r="AP1770">
        <v>20</v>
      </c>
      <c r="AQ1770">
        <v>180</v>
      </c>
      <c r="AR1770">
        <v>26</v>
      </c>
      <c r="AS1770">
        <v>141</v>
      </c>
      <c r="AT1770">
        <v>2</v>
      </c>
      <c r="AU1770">
        <v>2</v>
      </c>
      <c r="AV1770">
        <v>2</v>
      </c>
      <c r="AW1770">
        <v>1</v>
      </c>
      <c r="AX1770">
        <v>3</v>
      </c>
      <c r="BC1770">
        <v>9</v>
      </c>
      <c r="BD1770">
        <v>441</v>
      </c>
      <c r="BE1770">
        <v>1.4999999999999999E-2</v>
      </c>
      <c r="BF1770">
        <v>0.02</v>
      </c>
      <c r="BH1770">
        <v>0</v>
      </c>
      <c r="BI1770">
        <v>2.4</v>
      </c>
      <c r="BJ1770">
        <v>1.8</v>
      </c>
      <c r="BK1770">
        <v>87.5</v>
      </c>
      <c r="BL1770" t="s">
        <v>157</v>
      </c>
      <c r="BM1770" t="s">
        <v>158</v>
      </c>
      <c r="BN1770" t="s">
        <v>173</v>
      </c>
      <c r="BO1770" t="s">
        <v>176</v>
      </c>
      <c r="BP1770">
        <v>16</v>
      </c>
    </row>
    <row r="1771" spans="1:68" hidden="1" x14ac:dyDescent="0.2">
      <c r="A1771">
        <v>2021</v>
      </c>
      <c r="B1771">
        <v>4</v>
      </c>
      <c r="C1771" s="260">
        <v>44305</v>
      </c>
      <c r="D1771">
        <v>29</v>
      </c>
      <c r="E1771">
        <v>81</v>
      </c>
      <c r="F1771">
        <v>6</v>
      </c>
      <c r="G1771" t="s">
        <v>415</v>
      </c>
      <c r="H1771" t="s">
        <v>416</v>
      </c>
      <c r="I1771" t="s">
        <v>163</v>
      </c>
      <c r="J1771">
        <v>2</v>
      </c>
      <c r="K1771">
        <v>3</v>
      </c>
      <c r="L1771">
        <v>388</v>
      </c>
      <c r="M1771">
        <v>360.84</v>
      </c>
      <c r="N1771">
        <v>415.16</v>
      </c>
      <c r="T1771">
        <v>419</v>
      </c>
      <c r="U1771">
        <v>401</v>
      </c>
      <c r="Y1771">
        <v>111</v>
      </c>
      <c r="AG1771">
        <v>418</v>
      </c>
      <c r="AH1771">
        <v>406</v>
      </c>
      <c r="AI1771">
        <v>409</v>
      </c>
      <c r="AJ1771">
        <v>401</v>
      </c>
      <c r="AK1771">
        <v>117</v>
      </c>
      <c r="AL1771">
        <v>117</v>
      </c>
      <c r="AN1771">
        <v>409</v>
      </c>
      <c r="AP1771">
        <v>60</v>
      </c>
      <c r="AQ1771">
        <v>120</v>
      </c>
      <c r="AR1771">
        <v>63</v>
      </c>
      <c r="AS1771">
        <v>115</v>
      </c>
      <c r="AT1771">
        <v>8</v>
      </c>
      <c r="AU1771">
        <v>2</v>
      </c>
      <c r="AV1771">
        <v>9</v>
      </c>
      <c r="BC1771">
        <v>19</v>
      </c>
      <c r="BD1771">
        <v>899</v>
      </c>
      <c r="BE1771">
        <v>1.4999999999999999E-2</v>
      </c>
      <c r="BF1771">
        <v>2.1000000000000001E-2</v>
      </c>
      <c r="BH1771">
        <v>0</v>
      </c>
      <c r="BI1771">
        <v>2.2999999999999998</v>
      </c>
      <c r="BJ1771">
        <v>7.8</v>
      </c>
      <c r="BK1771">
        <v>367.7</v>
      </c>
      <c r="BL1771" t="s">
        <v>181</v>
      </c>
      <c r="BM1771" t="s">
        <v>199</v>
      </c>
      <c r="BN1771" t="s">
        <v>417</v>
      </c>
      <c r="BP1771">
        <v>16</v>
      </c>
    </row>
    <row r="1772" spans="1:68" hidden="1" x14ac:dyDescent="0.2">
      <c r="A1772">
        <v>2021</v>
      </c>
      <c r="B1772">
        <v>4</v>
      </c>
      <c r="C1772" s="260">
        <v>44305</v>
      </c>
      <c r="D1772">
        <v>420</v>
      </c>
      <c r="E1772">
        <v>666</v>
      </c>
      <c r="F1772">
        <v>6</v>
      </c>
      <c r="G1772" t="s">
        <v>436</v>
      </c>
      <c r="H1772" t="s">
        <v>437</v>
      </c>
      <c r="I1772" t="s">
        <v>163</v>
      </c>
      <c r="J1772">
        <v>3</v>
      </c>
      <c r="K1772">
        <v>2</v>
      </c>
      <c r="L1772">
        <v>484</v>
      </c>
      <c r="M1772">
        <v>455.44400000000002</v>
      </c>
      <c r="N1772">
        <v>518.36400000000003</v>
      </c>
      <c r="T1772">
        <v>494</v>
      </c>
      <c r="U1772">
        <v>494</v>
      </c>
      <c r="Y1772">
        <v>154</v>
      </c>
      <c r="AG1772">
        <v>518</v>
      </c>
      <c r="AH1772">
        <v>491</v>
      </c>
      <c r="AI1772">
        <v>498</v>
      </c>
      <c r="AJ1772">
        <v>488</v>
      </c>
      <c r="AK1772">
        <v>166</v>
      </c>
      <c r="AL1772">
        <v>165</v>
      </c>
      <c r="AN1772">
        <v>497.2</v>
      </c>
      <c r="AP1772">
        <v>72</v>
      </c>
      <c r="AQ1772">
        <v>150</v>
      </c>
      <c r="AR1772">
        <v>67</v>
      </c>
      <c r="AS1772">
        <v>162</v>
      </c>
      <c r="AT1772">
        <v>9</v>
      </c>
      <c r="AU1772">
        <v>4</v>
      </c>
      <c r="AV1772">
        <v>8</v>
      </c>
      <c r="BC1772">
        <v>21</v>
      </c>
      <c r="BD1772">
        <v>660</v>
      </c>
      <c r="BE1772">
        <v>1.4999999999999999E-2</v>
      </c>
      <c r="BF1772">
        <v>3.2000000000000001E-2</v>
      </c>
      <c r="BH1772">
        <v>0</v>
      </c>
      <c r="BI1772">
        <v>1.4</v>
      </c>
      <c r="BJ1772">
        <v>10.4</v>
      </c>
      <c r="BK1772">
        <v>328.2</v>
      </c>
      <c r="BL1772" t="s">
        <v>157</v>
      </c>
      <c r="BM1772" t="s">
        <v>158</v>
      </c>
      <c r="BN1772" t="s">
        <v>438</v>
      </c>
      <c r="BO1772" t="s">
        <v>168</v>
      </c>
      <c r="BP1772">
        <v>16</v>
      </c>
    </row>
    <row r="1773" spans="1:68" hidden="1" x14ac:dyDescent="0.2">
      <c r="A1773">
        <v>2021</v>
      </c>
      <c r="B1773">
        <v>4</v>
      </c>
      <c r="C1773" s="260">
        <v>44305</v>
      </c>
      <c r="D1773">
        <v>423</v>
      </c>
      <c r="E1773">
        <v>669</v>
      </c>
      <c r="F1773">
        <v>6</v>
      </c>
      <c r="G1773" t="s">
        <v>430</v>
      </c>
      <c r="H1773" t="s">
        <v>431</v>
      </c>
      <c r="I1773" t="s">
        <v>163</v>
      </c>
      <c r="J1773">
        <v>2</v>
      </c>
      <c r="K1773">
        <v>2</v>
      </c>
      <c r="L1773">
        <v>954</v>
      </c>
      <c r="M1773">
        <v>897.71400000000006</v>
      </c>
      <c r="N1773">
        <v>1021.734</v>
      </c>
      <c r="AP1773">
        <v>40</v>
      </c>
      <c r="AQ1773">
        <v>180</v>
      </c>
      <c r="BD1773">
        <v>48</v>
      </c>
      <c r="BE1773">
        <v>1.4999999999999999E-2</v>
      </c>
      <c r="BI1773">
        <v>0.1</v>
      </c>
      <c r="BL1773" t="s">
        <v>157</v>
      </c>
      <c r="BM1773" t="s">
        <v>158</v>
      </c>
      <c r="BN1773" t="s">
        <v>432</v>
      </c>
      <c r="BO1773" t="s">
        <v>168</v>
      </c>
      <c r="BP1773">
        <v>16</v>
      </c>
    </row>
    <row r="1774" spans="1:68" hidden="1" x14ac:dyDescent="0.2">
      <c r="A1774">
        <v>2021</v>
      </c>
      <c r="B1774">
        <v>4</v>
      </c>
      <c r="C1774" s="260">
        <v>44305</v>
      </c>
      <c r="D1774">
        <v>32</v>
      </c>
      <c r="E1774">
        <v>92</v>
      </c>
      <c r="F1774">
        <v>7</v>
      </c>
      <c r="G1774" t="s">
        <v>217</v>
      </c>
      <c r="H1774" t="s">
        <v>218</v>
      </c>
      <c r="I1774" t="s">
        <v>163</v>
      </c>
      <c r="J1774">
        <v>2</v>
      </c>
      <c r="K1774">
        <v>3</v>
      </c>
      <c r="L1774">
        <v>361</v>
      </c>
      <c r="M1774">
        <v>335.73</v>
      </c>
      <c r="N1774">
        <v>386.27</v>
      </c>
      <c r="T1774">
        <v>365</v>
      </c>
      <c r="U1774">
        <v>372</v>
      </c>
      <c r="Y1774">
        <v>109</v>
      </c>
      <c r="AG1774">
        <v>420</v>
      </c>
      <c r="AH1774">
        <v>400</v>
      </c>
      <c r="AI1774">
        <v>385</v>
      </c>
      <c r="AJ1774">
        <v>396</v>
      </c>
      <c r="AK1774">
        <v>109</v>
      </c>
      <c r="AL1774">
        <v>105</v>
      </c>
      <c r="AN1774">
        <v>389.7</v>
      </c>
      <c r="AP1774">
        <v>74</v>
      </c>
      <c r="AQ1774">
        <v>97</v>
      </c>
      <c r="AR1774">
        <v>67</v>
      </c>
      <c r="AS1774">
        <v>108</v>
      </c>
      <c r="AT1774">
        <v>7</v>
      </c>
      <c r="AU1774">
        <v>1</v>
      </c>
      <c r="AV1774">
        <v>2</v>
      </c>
      <c r="BC1774">
        <v>10</v>
      </c>
      <c r="BD1774">
        <v>914</v>
      </c>
      <c r="BE1774">
        <v>1.4999999999999999E-2</v>
      </c>
      <c r="BF1774">
        <v>1.0999999999999999E-2</v>
      </c>
      <c r="BG1774">
        <v>1</v>
      </c>
      <c r="BH1774">
        <v>0</v>
      </c>
      <c r="BI1774">
        <v>2.5</v>
      </c>
      <c r="BJ1774">
        <v>3.9</v>
      </c>
      <c r="BK1774">
        <v>356.2</v>
      </c>
      <c r="BL1774" t="s">
        <v>181</v>
      </c>
      <c r="BM1774" t="s">
        <v>182</v>
      </c>
      <c r="BN1774" t="s">
        <v>219</v>
      </c>
      <c r="BO1774" t="s">
        <v>220</v>
      </c>
      <c r="BP1774">
        <v>16</v>
      </c>
    </row>
    <row r="1775" spans="1:68" hidden="1" x14ac:dyDescent="0.2">
      <c r="A1775">
        <v>2021</v>
      </c>
      <c r="B1775">
        <v>4</v>
      </c>
      <c r="C1775" s="260">
        <v>44305</v>
      </c>
      <c r="D1775">
        <v>32</v>
      </c>
      <c r="E1775">
        <v>93</v>
      </c>
      <c r="F1775">
        <v>7</v>
      </c>
      <c r="G1775" t="s">
        <v>221</v>
      </c>
      <c r="H1775" t="s">
        <v>222</v>
      </c>
      <c r="I1775" t="s">
        <v>163</v>
      </c>
      <c r="J1775">
        <v>2</v>
      </c>
      <c r="K1775">
        <v>3</v>
      </c>
      <c r="L1775">
        <v>59</v>
      </c>
      <c r="M1775">
        <v>54.87</v>
      </c>
      <c r="N1775">
        <v>63.13</v>
      </c>
      <c r="T1775">
        <v>58</v>
      </c>
      <c r="U1775">
        <v>60</v>
      </c>
      <c r="Y1775">
        <v>109</v>
      </c>
      <c r="AG1775">
        <v>58</v>
      </c>
      <c r="AH1775">
        <v>63</v>
      </c>
      <c r="AI1775">
        <v>62</v>
      </c>
      <c r="AJ1775">
        <v>65</v>
      </c>
      <c r="AK1775">
        <v>109</v>
      </c>
      <c r="AL1775">
        <v>105</v>
      </c>
      <c r="AN1775">
        <v>61</v>
      </c>
      <c r="AP1775">
        <v>74</v>
      </c>
      <c r="AQ1775">
        <v>97</v>
      </c>
      <c r="AR1775">
        <v>67</v>
      </c>
      <c r="AS1775">
        <v>108</v>
      </c>
      <c r="AT1775">
        <v>12</v>
      </c>
      <c r="AU1775">
        <v>2</v>
      </c>
      <c r="AV1775">
        <v>7</v>
      </c>
      <c r="BC1775">
        <v>21</v>
      </c>
      <c r="BD1775">
        <v>885</v>
      </c>
      <c r="BE1775">
        <v>1.4999999999999999E-2</v>
      </c>
      <c r="BF1775">
        <v>2.4E-2</v>
      </c>
      <c r="BH1775">
        <v>0.4</v>
      </c>
      <c r="BI1775">
        <v>15</v>
      </c>
      <c r="BJ1775">
        <v>1.3</v>
      </c>
      <c r="BK1775">
        <v>54</v>
      </c>
      <c r="BL1775" t="s">
        <v>181</v>
      </c>
      <c r="BM1775" t="s">
        <v>182</v>
      </c>
      <c r="BN1775" t="s">
        <v>223</v>
      </c>
      <c r="BO1775" t="s">
        <v>220</v>
      </c>
      <c r="BP1775">
        <v>16</v>
      </c>
    </row>
    <row r="1776" spans="1:68" hidden="1" x14ac:dyDescent="0.2">
      <c r="A1776">
        <v>2021</v>
      </c>
      <c r="B1776">
        <v>4</v>
      </c>
      <c r="C1776" s="260">
        <v>44305</v>
      </c>
      <c r="D1776">
        <v>32</v>
      </c>
      <c r="E1776">
        <v>94</v>
      </c>
      <c r="F1776">
        <v>7</v>
      </c>
      <c r="G1776" t="s">
        <v>346</v>
      </c>
      <c r="H1776" t="s">
        <v>347</v>
      </c>
      <c r="I1776" t="s">
        <v>163</v>
      </c>
      <c r="J1776">
        <v>2</v>
      </c>
      <c r="K1776">
        <v>3</v>
      </c>
      <c r="L1776">
        <v>19</v>
      </c>
      <c r="M1776">
        <v>17.670000000000002</v>
      </c>
      <c r="N1776">
        <v>20.329999999999998</v>
      </c>
      <c r="T1776">
        <v>18</v>
      </c>
      <c r="U1776">
        <v>19</v>
      </c>
      <c r="Y1776">
        <v>109</v>
      </c>
      <c r="AG1776">
        <v>20</v>
      </c>
      <c r="AH1776">
        <v>20</v>
      </c>
      <c r="AI1776">
        <v>19</v>
      </c>
      <c r="AJ1776">
        <v>19</v>
      </c>
      <c r="AK1776">
        <v>109</v>
      </c>
      <c r="AL1776">
        <v>105</v>
      </c>
      <c r="AN1776">
        <v>19</v>
      </c>
      <c r="AP1776">
        <v>74</v>
      </c>
      <c r="AQ1776">
        <v>97</v>
      </c>
      <c r="AR1776">
        <v>67</v>
      </c>
      <c r="AS1776">
        <v>108</v>
      </c>
      <c r="AT1776">
        <v>12</v>
      </c>
      <c r="AU1776">
        <v>2</v>
      </c>
      <c r="AV1776">
        <v>4</v>
      </c>
      <c r="BC1776">
        <v>18</v>
      </c>
      <c r="BD1776">
        <v>978</v>
      </c>
      <c r="BE1776">
        <v>1.4999999999999999E-2</v>
      </c>
      <c r="BF1776">
        <v>1.7999999999999999E-2</v>
      </c>
      <c r="BH1776">
        <v>0.9</v>
      </c>
      <c r="BI1776">
        <v>51.5</v>
      </c>
      <c r="BJ1776">
        <v>0.3</v>
      </c>
      <c r="BK1776">
        <v>18.600000000000001</v>
      </c>
      <c r="BL1776" t="s">
        <v>181</v>
      </c>
      <c r="BM1776" t="s">
        <v>182</v>
      </c>
      <c r="BN1776" t="s">
        <v>348</v>
      </c>
      <c r="BO1776" t="s">
        <v>220</v>
      </c>
      <c r="BP1776">
        <v>16</v>
      </c>
    </row>
    <row r="1777" spans="1:68" hidden="1" x14ac:dyDescent="0.2">
      <c r="A1777">
        <v>2021</v>
      </c>
      <c r="B1777">
        <v>4</v>
      </c>
      <c r="C1777" s="260">
        <v>44305</v>
      </c>
      <c r="D1777">
        <v>383</v>
      </c>
      <c r="E1777">
        <v>550</v>
      </c>
      <c r="F1777">
        <v>7</v>
      </c>
      <c r="G1777" t="s">
        <v>379</v>
      </c>
      <c r="H1777" t="s">
        <v>380</v>
      </c>
      <c r="I1777" t="s">
        <v>163</v>
      </c>
      <c r="J1777">
        <v>3</v>
      </c>
      <c r="K1777">
        <v>1</v>
      </c>
      <c r="L1777">
        <v>35</v>
      </c>
      <c r="M1777">
        <v>32.024999999999999</v>
      </c>
      <c r="N1777">
        <v>38.045000000000002</v>
      </c>
      <c r="AJ1777">
        <v>35</v>
      </c>
      <c r="AL1777">
        <v>86</v>
      </c>
      <c r="AN1777">
        <v>35</v>
      </c>
      <c r="AP1777">
        <v>108</v>
      </c>
      <c r="AQ1777">
        <v>100</v>
      </c>
      <c r="AR1777">
        <v>126</v>
      </c>
      <c r="AS1777">
        <v>86</v>
      </c>
      <c r="AT1777">
        <v>6</v>
      </c>
      <c r="AV1777">
        <v>2</v>
      </c>
      <c r="BC1777">
        <v>8</v>
      </c>
      <c r="BD1777">
        <v>8</v>
      </c>
      <c r="BE1777">
        <v>1.4999999999999999E-2</v>
      </c>
      <c r="BF1777">
        <v>1</v>
      </c>
      <c r="BH1777">
        <v>0.2</v>
      </c>
      <c r="BI1777">
        <v>0.2</v>
      </c>
      <c r="BJ1777">
        <v>0.3</v>
      </c>
      <c r="BK1777">
        <v>0.3</v>
      </c>
      <c r="BL1777" t="s">
        <v>157</v>
      </c>
      <c r="BM1777" t="s">
        <v>158</v>
      </c>
      <c r="BN1777" t="s">
        <v>381</v>
      </c>
      <c r="BO1777" t="s">
        <v>168</v>
      </c>
      <c r="BP1777">
        <v>16</v>
      </c>
    </row>
    <row r="1778" spans="1:68" hidden="1" x14ac:dyDescent="0.2">
      <c r="A1778">
        <v>2021</v>
      </c>
      <c r="B1778">
        <v>4</v>
      </c>
      <c r="C1778" s="260">
        <v>44305</v>
      </c>
      <c r="D1778">
        <v>376</v>
      </c>
      <c r="E1778">
        <v>438</v>
      </c>
      <c r="F1778">
        <v>8</v>
      </c>
      <c r="G1778" t="s">
        <v>190</v>
      </c>
      <c r="H1778" t="s">
        <v>191</v>
      </c>
      <c r="I1778" t="s">
        <v>163</v>
      </c>
      <c r="J1778">
        <v>3</v>
      </c>
      <c r="K1778">
        <v>2</v>
      </c>
      <c r="L1778">
        <v>336</v>
      </c>
      <c r="M1778">
        <v>316.17599999999999</v>
      </c>
      <c r="N1778">
        <v>359.85599999999999</v>
      </c>
      <c r="AP1778">
        <v>67</v>
      </c>
      <c r="AQ1778">
        <v>161</v>
      </c>
      <c r="BD1778">
        <v>444</v>
      </c>
      <c r="BE1778">
        <v>1.4999999999999999E-2</v>
      </c>
      <c r="BI1778">
        <v>1.3</v>
      </c>
      <c r="BL1778" t="s">
        <v>157</v>
      </c>
      <c r="BM1778" t="s">
        <v>158</v>
      </c>
      <c r="BN1778" t="s">
        <v>192</v>
      </c>
      <c r="BO1778" t="s">
        <v>168</v>
      </c>
      <c r="BP1778">
        <v>16</v>
      </c>
    </row>
    <row r="1779" spans="1:68" hidden="1" x14ac:dyDescent="0.2">
      <c r="A1779">
        <v>2021</v>
      </c>
      <c r="B1779">
        <v>4</v>
      </c>
      <c r="C1779" s="260">
        <v>44305</v>
      </c>
      <c r="D1779">
        <v>52</v>
      </c>
      <c r="E1779">
        <v>130</v>
      </c>
      <c r="F1779">
        <v>25</v>
      </c>
      <c r="G1779" t="s">
        <v>386</v>
      </c>
      <c r="H1779" t="s">
        <v>387</v>
      </c>
      <c r="I1779" t="s">
        <v>374</v>
      </c>
      <c r="J1779">
        <v>9</v>
      </c>
      <c r="K1779">
        <v>1</v>
      </c>
      <c r="L1779">
        <v>12</v>
      </c>
      <c r="M1779">
        <v>11.16</v>
      </c>
      <c r="N1779">
        <v>12.84</v>
      </c>
      <c r="T1779">
        <v>12</v>
      </c>
      <c r="U1779">
        <v>12</v>
      </c>
      <c r="Y1779">
        <v>122</v>
      </c>
      <c r="AH1779">
        <v>12</v>
      </c>
      <c r="AI1779">
        <v>12</v>
      </c>
      <c r="AJ1779">
        <v>13</v>
      </c>
      <c r="AL1779">
        <v>120</v>
      </c>
      <c r="AN1779">
        <v>12.2</v>
      </c>
      <c r="AP1779">
        <v>336</v>
      </c>
      <c r="AQ1779">
        <v>96</v>
      </c>
      <c r="AR1779">
        <v>268</v>
      </c>
      <c r="AS1779">
        <v>121</v>
      </c>
      <c r="AT1779">
        <v>18</v>
      </c>
      <c r="AU1779">
        <v>12</v>
      </c>
      <c r="AV1779">
        <v>18</v>
      </c>
      <c r="BC1779">
        <v>48</v>
      </c>
      <c r="BD1779">
        <v>1248</v>
      </c>
      <c r="BE1779">
        <v>0.02</v>
      </c>
      <c r="BF1779">
        <v>3.7999999999999999E-2</v>
      </c>
      <c r="BH1779">
        <v>4</v>
      </c>
      <c r="BI1779">
        <v>104</v>
      </c>
      <c r="BJ1779">
        <v>0.6</v>
      </c>
      <c r="BK1779">
        <v>15.2</v>
      </c>
      <c r="BL1779" t="s">
        <v>181</v>
      </c>
      <c r="BM1779" t="s">
        <v>199</v>
      </c>
      <c r="BN1779" t="s">
        <v>388</v>
      </c>
      <c r="BP1779">
        <v>16</v>
      </c>
    </row>
    <row r="1780" spans="1:68" hidden="1" x14ac:dyDescent="0.2">
      <c r="A1780">
        <v>2021</v>
      </c>
      <c r="B1780">
        <v>4</v>
      </c>
      <c r="C1780" s="260">
        <v>44305</v>
      </c>
      <c r="D1780">
        <v>159</v>
      </c>
      <c r="E1780">
        <v>299</v>
      </c>
      <c r="F1780">
        <v>28</v>
      </c>
      <c r="G1780" t="s">
        <v>193</v>
      </c>
      <c r="H1780" t="s">
        <v>194</v>
      </c>
      <c r="I1780" t="s">
        <v>195</v>
      </c>
      <c r="J1780">
        <v>3</v>
      </c>
      <c r="K1780">
        <v>2</v>
      </c>
      <c r="L1780">
        <v>115</v>
      </c>
      <c r="M1780">
        <v>106.95</v>
      </c>
      <c r="N1780">
        <v>123.05</v>
      </c>
      <c r="T1780">
        <v>104</v>
      </c>
      <c r="U1780">
        <v>106</v>
      </c>
      <c r="Y1780">
        <v>107</v>
      </c>
      <c r="AH1780">
        <v>105</v>
      </c>
      <c r="AI1780">
        <v>109</v>
      </c>
      <c r="AJ1780">
        <v>111</v>
      </c>
      <c r="AL1780">
        <v>105</v>
      </c>
      <c r="AN1780">
        <v>107</v>
      </c>
      <c r="AP1780">
        <v>70</v>
      </c>
      <c r="AQ1780">
        <v>154</v>
      </c>
      <c r="AR1780">
        <v>102</v>
      </c>
      <c r="AS1780">
        <v>106</v>
      </c>
      <c r="AT1780">
        <v>6</v>
      </c>
      <c r="AU1780">
        <v>2</v>
      </c>
      <c r="AV1780">
        <v>8</v>
      </c>
      <c r="BC1780">
        <v>16</v>
      </c>
      <c r="BD1780">
        <v>1408</v>
      </c>
      <c r="BE1780">
        <v>0.02</v>
      </c>
      <c r="BF1780">
        <v>1.0999999999999999E-2</v>
      </c>
      <c r="BG1780">
        <v>1</v>
      </c>
      <c r="BH1780">
        <v>0.1</v>
      </c>
      <c r="BI1780">
        <v>12.2</v>
      </c>
      <c r="BJ1780">
        <v>1.7</v>
      </c>
      <c r="BK1780">
        <v>150.69999999999999</v>
      </c>
      <c r="BL1780" t="s">
        <v>181</v>
      </c>
      <c r="BM1780" t="s">
        <v>196</v>
      </c>
      <c r="BP1780">
        <v>16</v>
      </c>
    </row>
    <row r="1781" spans="1:68" hidden="1" x14ac:dyDescent="0.2">
      <c r="A1781">
        <v>2021</v>
      </c>
      <c r="B1781">
        <v>4</v>
      </c>
      <c r="C1781" s="260">
        <v>44305</v>
      </c>
      <c r="D1781">
        <v>227</v>
      </c>
      <c r="E1781">
        <v>155</v>
      </c>
      <c r="F1781">
        <v>30</v>
      </c>
      <c r="G1781" t="s">
        <v>338</v>
      </c>
      <c r="H1781" t="s">
        <v>339</v>
      </c>
      <c r="I1781" t="s">
        <v>340</v>
      </c>
      <c r="J1781">
        <v>3</v>
      </c>
      <c r="K1781">
        <v>2</v>
      </c>
      <c r="L1781">
        <v>122</v>
      </c>
      <c r="M1781">
        <v>113.46</v>
      </c>
      <c r="N1781">
        <v>130.54</v>
      </c>
      <c r="AP1781">
        <v>61</v>
      </c>
      <c r="AQ1781">
        <v>177</v>
      </c>
      <c r="BD1781">
        <v>336</v>
      </c>
      <c r="BE1781">
        <v>0.02</v>
      </c>
      <c r="BI1781">
        <v>2.8</v>
      </c>
      <c r="BL1781" t="s">
        <v>181</v>
      </c>
      <c r="BM1781" t="s">
        <v>196</v>
      </c>
      <c r="BN1781" t="s">
        <v>341</v>
      </c>
      <c r="BP1781">
        <v>16</v>
      </c>
    </row>
    <row r="1782" spans="1:68" hidden="1" x14ac:dyDescent="0.2">
      <c r="A1782">
        <v>2021</v>
      </c>
      <c r="B1782">
        <v>4</v>
      </c>
      <c r="C1782" s="260">
        <v>44305</v>
      </c>
      <c r="D1782">
        <v>4</v>
      </c>
      <c r="E1782">
        <v>11</v>
      </c>
      <c r="F1782">
        <v>48</v>
      </c>
      <c r="G1782" t="s">
        <v>201</v>
      </c>
      <c r="H1782" t="s">
        <v>202</v>
      </c>
      <c r="I1782" t="s">
        <v>203</v>
      </c>
      <c r="J1782">
        <v>2</v>
      </c>
      <c r="K1782">
        <v>2</v>
      </c>
      <c r="L1782">
        <v>212</v>
      </c>
      <c r="M1782">
        <v>197.16</v>
      </c>
      <c r="N1782">
        <v>226.84</v>
      </c>
      <c r="AH1782">
        <v>228</v>
      </c>
      <c r="AI1782">
        <v>225</v>
      </c>
      <c r="AJ1782">
        <v>213</v>
      </c>
      <c r="AL1782">
        <v>138</v>
      </c>
      <c r="AN1782">
        <v>222</v>
      </c>
      <c r="AP1782">
        <v>37</v>
      </c>
      <c r="AQ1782">
        <v>195</v>
      </c>
      <c r="AR1782">
        <v>52</v>
      </c>
      <c r="AS1782">
        <v>138</v>
      </c>
      <c r="AT1782">
        <v>6</v>
      </c>
      <c r="AV1782">
        <v>1</v>
      </c>
      <c r="BC1782">
        <v>7</v>
      </c>
      <c r="BD1782">
        <v>223</v>
      </c>
      <c r="BE1782">
        <v>0.02</v>
      </c>
      <c r="BF1782">
        <v>3.1E-2</v>
      </c>
      <c r="BH1782">
        <v>0</v>
      </c>
      <c r="BI1782">
        <v>1.1000000000000001</v>
      </c>
      <c r="BJ1782">
        <v>1.6</v>
      </c>
      <c r="BK1782">
        <v>49.5</v>
      </c>
      <c r="BL1782" t="s">
        <v>181</v>
      </c>
      <c r="BM1782" t="s">
        <v>199</v>
      </c>
      <c r="BN1782" t="s">
        <v>204</v>
      </c>
      <c r="BP1782">
        <v>16</v>
      </c>
    </row>
    <row r="1783" spans="1:68" hidden="1" x14ac:dyDescent="0.2">
      <c r="A1783">
        <v>2021</v>
      </c>
      <c r="B1783">
        <v>4</v>
      </c>
      <c r="C1783" s="260">
        <v>44305</v>
      </c>
      <c r="D1783">
        <v>4</v>
      </c>
      <c r="E1783">
        <v>12</v>
      </c>
      <c r="F1783">
        <v>48</v>
      </c>
      <c r="G1783" t="s">
        <v>205</v>
      </c>
      <c r="H1783" t="s">
        <v>206</v>
      </c>
      <c r="I1783" t="s">
        <v>203</v>
      </c>
      <c r="J1783">
        <v>2</v>
      </c>
      <c r="K1783">
        <v>2</v>
      </c>
      <c r="L1783">
        <v>212</v>
      </c>
      <c r="M1783">
        <v>197.16</v>
      </c>
      <c r="N1783">
        <v>226.84</v>
      </c>
      <c r="AH1783">
        <v>233</v>
      </c>
      <c r="AI1783">
        <v>219</v>
      </c>
      <c r="AJ1783">
        <v>209</v>
      </c>
      <c r="AL1783">
        <v>138</v>
      </c>
      <c r="AN1783">
        <v>220.3</v>
      </c>
      <c r="AP1783">
        <v>37</v>
      </c>
      <c r="AQ1783">
        <v>195</v>
      </c>
      <c r="AR1783">
        <v>52</v>
      </c>
      <c r="AS1783">
        <v>138</v>
      </c>
      <c r="AT1783">
        <v>3</v>
      </c>
      <c r="AV1783">
        <v>4</v>
      </c>
      <c r="BC1783">
        <v>7</v>
      </c>
      <c r="BD1783">
        <v>223</v>
      </c>
      <c r="BE1783">
        <v>0.02</v>
      </c>
      <c r="BF1783">
        <v>3.1E-2</v>
      </c>
      <c r="BH1783">
        <v>0</v>
      </c>
      <c r="BI1783">
        <v>1.1000000000000001</v>
      </c>
      <c r="BJ1783">
        <v>1.5</v>
      </c>
      <c r="BK1783">
        <v>49.1</v>
      </c>
      <c r="BL1783" t="s">
        <v>181</v>
      </c>
      <c r="BM1783" t="s">
        <v>199</v>
      </c>
      <c r="BN1783" t="s">
        <v>207</v>
      </c>
      <c r="BP1783">
        <v>16</v>
      </c>
    </row>
    <row r="1784" spans="1:68" hidden="1" x14ac:dyDescent="0.2">
      <c r="A1784">
        <v>2021</v>
      </c>
      <c r="B1784">
        <v>4</v>
      </c>
      <c r="C1784" s="260">
        <v>44305</v>
      </c>
      <c r="D1784">
        <v>334</v>
      </c>
      <c r="E1784">
        <v>254</v>
      </c>
      <c r="F1784">
        <v>49</v>
      </c>
      <c r="G1784" t="s">
        <v>208</v>
      </c>
      <c r="H1784" t="s">
        <v>209</v>
      </c>
      <c r="I1784" t="s">
        <v>203</v>
      </c>
      <c r="J1784">
        <v>4</v>
      </c>
      <c r="K1784">
        <v>2</v>
      </c>
      <c r="L1784">
        <v>203</v>
      </c>
      <c r="M1784">
        <v>188.79</v>
      </c>
      <c r="N1784">
        <v>217.21</v>
      </c>
      <c r="T1784">
        <v>208</v>
      </c>
      <c r="U1784">
        <v>214</v>
      </c>
      <c r="Y1784">
        <v>139</v>
      </c>
      <c r="AG1784">
        <v>228</v>
      </c>
      <c r="AH1784">
        <v>208</v>
      </c>
      <c r="AI1784">
        <v>203</v>
      </c>
      <c r="AJ1784">
        <v>210</v>
      </c>
      <c r="AK1784">
        <v>142</v>
      </c>
      <c r="AL1784">
        <v>135</v>
      </c>
      <c r="AN1784">
        <v>211.8</v>
      </c>
      <c r="AP1784">
        <v>88</v>
      </c>
      <c r="AQ1784">
        <v>164</v>
      </c>
      <c r="AR1784">
        <v>104</v>
      </c>
      <c r="AS1784">
        <v>139</v>
      </c>
      <c r="AT1784">
        <v>9</v>
      </c>
      <c r="AU1784">
        <v>6</v>
      </c>
      <c r="AV1784">
        <v>12</v>
      </c>
      <c r="BC1784">
        <v>27</v>
      </c>
      <c r="BD1784">
        <v>507</v>
      </c>
      <c r="BE1784">
        <v>0.02</v>
      </c>
      <c r="BF1784">
        <v>5.2999999999999999E-2</v>
      </c>
      <c r="BH1784">
        <v>0.1</v>
      </c>
      <c r="BI1784">
        <v>2.5</v>
      </c>
      <c r="BJ1784">
        <v>5.7</v>
      </c>
      <c r="BK1784">
        <v>107.4</v>
      </c>
      <c r="BL1784" t="s">
        <v>181</v>
      </c>
      <c r="BM1784" t="s">
        <v>196</v>
      </c>
      <c r="BN1784" t="s">
        <v>210</v>
      </c>
      <c r="BP1784">
        <v>16</v>
      </c>
    </row>
    <row r="1785" spans="1:68" hidden="1" x14ac:dyDescent="0.2">
      <c r="A1785">
        <v>2021</v>
      </c>
      <c r="B1785">
        <v>4</v>
      </c>
      <c r="C1785" s="260">
        <v>44306</v>
      </c>
      <c r="D1785">
        <v>47</v>
      </c>
      <c r="E1785">
        <v>122</v>
      </c>
      <c r="F1785">
        <v>2</v>
      </c>
      <c r="G1785" t="s">
        <v>154</v>
      </c>
      <c r="H1785" t="s">
        <v>155</v>
      </c>
      <c r="I1785" t="s">
        <v>156</v>
      </c>
      <c r="J1785">
        <v>2</v>
      </c>
      <c r="K1785">
        <v>1</v>
      </c>
      <c r="L1785">
        <v>280</v>
      </c>
      <c r="M1785">
        <v>267.39999999999998</v>
      </c>
      <c r="N1785">
        <v>292.60000000000002</v>
      </c>
      <c r="AP1785">
        <v>63</v>
      </c>
      <c r="AQ1785">
        <v>115</v>
      </c>
      <c r="BD1785">
        <v>1000</v>
      </c>
      <c r="BE1785">
        <v>1.4999999999999999E-2</v>
      </c>
      <c r="BI1785">
        <v>3.6</v>
      </c>
      <c r="BL1785" t="s">
        <v>157</v>
      </c>
      <c r="BM1785" t="s">
        <v>158</v>
      </c>
      <c r="BN1785" t="s">
        <v>159</v>
      </c>
      <c r="BO1785" t="s">
        <v>160</v>
      </c>
      <c r="BP1785">
        <v>16</v>
      </c>
    </row>
    <row r="1786" spans="1:68" hidden="1" x14ac:dyDescent="0.2">
      <c r="A1786">
        <v>2021</v>
      </c>
      <c r="B1786">
        <v>4</v>
      </c>
      <c r="C1786" s="260">
        <v>44306</v>
      </c>
      <c r="D1786">
        <v>137</v>
      </c>
      <c r="E1786">
        <v>273</v>
      </c>
      <c r="F1786">
        <v>3</v>
      </c>
      <c r="G1786" t="s">
        <v>254</v>
      </c>
      <c r="H1786" t="s">
        <v>255</v>
      </c>
      <c r="I1786" t="s">
        <v>163</v>
      </c>
      <c r="J1786">
        <v>3</v>
      </c>
      <c r="K1786">
        <v>2</v>
      </c>
      <c r="L1786">
        <v>564</v>
      </c>
      <c r="M1786">
        <v>524.52</v>
      </c>
      <c r="N1786">
        <v>603.48</v>
      </c>
      <c r="T1786">
        <v>531</v>
      </c>
      <c r="Y1786">
        <v>117</v>
      </c>
      <c r="AN1786">
        <v>531</v>
      </c>
      <c r="AP1786">
        <v>93</v>
      </c>
      <c r="AQ1786">
        <v>116</v>
      </c>
      <c r="AR1786">
        <v>92</v>
      </c>
      <c r="AS1786">
        <v>117</v>
      </c>
      <c r="AT1786">
        <v>1</v>
      </c>
      <c r="AU1786">
        <v>1</v>
      </c>
      <c r="AV1786">
        <v>1</v>
      </c>
      <c r="BC1786">
        <v>2</v>
      </c>
      <c r="BD1786">
        <v>164</v>
      </c>
      <c r="BE1786">
        <v>1.4999999999999999E-2</v>
      </c>
      <c r="BF1786">
        <v>1.2E-2</v>
      </c>
      <c r="BG1786">
        <v>1</v>
      </c>
      <c r="BH1786">
        <v>0</v>
      </c>
      <c r="BI1786">
        <v>0.3</v>
      </c>
      <c r="BJ1786">
        <v>1.1000000000000001</v>
      </c>
      <c r="BK1786">
        <v>87.1</v>
      </c>
      <c r="BL1786" t="s">
        <v>164</v>
      </c>
      <c r="BP1786">
        <v>16</v>
      </c>
    </row>
    <row r="1787" spans="1:68" hidden="1" x14ac:dyDescent="0.2">
      <c r="A1787">
        <v>2021</v>
      </c>
      <c r="B1787">
        <v>4</v>
      </c>
      <c r="C1787" s="260">
        <v>44306</v>
      </c>
      <c r="D1787">
        <v>10</v>
      </c>
      <c r="E1787">
        <v>24</v>
      </c>
      <c r="F1787">
        <v>5</v>
      </c>
      <c r="G1787" t="s">
        <v>366</v>
      </c>
      <c r="H1787" t="s">
        <v>367</v>
      </c>
      <c r="I1787" t="s">
        <v>163</v>
      </c>
      <c r="J1787">
        <v>4</v>
      </c>
      <c r="K1787">
        <v>2</v>
      </c>
      <c r="L1787">
        <v>166</v>
      </c>
      <c r="M1787">
        <v>154.38</v>
      </c>
      <c r="N1787">
        <v>177.62</v>
      </c>
      <c r="T1787">
        <v>169</v>
      </c>
      <c r="U1787">
        <v>171</v>
      </c>
      <c r="AG1787">
        <v>158</v>
      </c>
      <c r="AH1787">
        <v>163</v>
      </c>
      <c r="AI1787">
        <v>154</v>
      </c>
      <c r="AJ1787">
        <v>168</v>
      </c>
      <c r="AK1787">
        <v>105</v>
      </c>
      <c r="AL1787">
        <v>99</v>
      </c>
      <c r="AN1787">
        <v>163.80000000000001</v>
      </c>
      <c r="AP1787">
        <v>145</v>
      </c>
      <c r="AQ1787">
        <v>99</v>
      </c>
      <c r="AR1787">
        <v>141</v>
      </c>
      <c r="AS1787">
        <v>102</v>
      </c>
      <c r="AT1787">
        <v>5</v>
      </c>
      <c r="AU1787">
        <v>6</v>
      </c>
      <c r="AV1787">
        <v>5</v>
      </c>
      <c r="BC1787">
        <v>16</v>
      </c>
      <c r="BD1787">
        <v>1816</v>
      </c>
      <c r="BE1787">
        <v>1.4999999999999999E-2</v>
      </c>
      <c r="BF1787">
        <v>8.9999999999999993E-3</v>
      </c>
      <c r="BG1787">
        <v>1</v>
      </c>
      <c r="BH1787">
        <v>0.1</v>
      </c>
      <c r="BI1787">
        <v>10.9</v>
      </c>
      <c r="BJ1787">
        <v>2.6</v>
      </c>
      <c r="BK1787">
        <v>297.5</v>
      </c>
      <c r="BL1787" t="s">
        <v>181</v>
      </c>
      <c r="BM1787" t="s">
        <v>182</v>
      </c>
      <c r="BN1787" t="s">
        <v>368</v>
      </c>
      <c r="BO1787" t="s">
        <v>220</v>
      </c>
      <c r="BP1787">
        <v>16</v>
      </c>
    </row>
    <row r="1788" spans="1:68" hidden="1" x14ac:dyDescent="0.2">
      <c r="A1788">
        <v>2021</v>
      </c>
      <c r="B1788">
        <v>4</v>
      </c>
      <c r="C1788" s="260">
        <v>44306</v>
      </c>
      <c r="D1788">
        <v>10</v>
      </c>
      <c r="E1788">
        <v>25</v>
      </c>
      <c r="F1788">
        <v>5</v>
      </c>
      <c r="G1788" t="s">
        <v>369</v>
      </c>
      <c r="H1788" t="s">
        <v>370</v>
      </c>
      <c r="I1788" t="s">
        <v>163</v>
      </c>
      <c r="J1788">
        <v>4</v>
      </c>
      <c r="K1788">
        <v>2</v>
      </c>
      <c r="L1788">
        <v>162</v>
      </c>
      <c r="M1788">
        <v>150.66</v>
      </c>
      <c r="N1788">
        <v>173.34</v>
      </c>
      <c r="T1788">
        <v>159</v>
      </c>
      <c r="U1788">
        <v>162</v>
      </c>
      <c r="AG1788">
        <v>160</v>
      </c>
      <c r="AH1788">
        <v>165</v>
      </c>
      <c r="AI1788">
        <v>165</v>
      </c>
      <c r="AJ1788">
        <v>173</v>
      </c>
      <c r="AK1788">
        <v>105</v>
      </c>
      <c r="AL1788">
        <v>99</v>
      </c>
      <c r="AN1788">
        <v>164</v>
      </c>
      <c r="AP1788">
        <v>145</v>
      </c>
      <c r="AQ1788">
        <v>99</v>
      </c>
      <c r="AR1788">
        <v>141</v>
      </c>
      <c r="AS1788">
        <v>102</v>
      </c>
      <c r="AT1788">
        <v>4</v>
      </c>
      <c r="AU1788">
        <v>4</v>
      </c>
      <c r="AV1788">
        <v>6</v>
      </c>
      <c r="BC1788">
        <v>14</v>
      </c>
      <c r="BD1788">
        <v>1814</v>
      </c>
      <c r="BE1788">
        <v>1.4999999999999999E-2</v>
      </c>
      <c r="BF1788">
        <v>8.0000000000000002E-3</v>
      </c>
      <c r="BG1788">
        <v>1</v>
      </c>
      <c r="BH1788">
        <v>0.1</v>
      </c>
      <c r="BI1788">
        <v>11.2</v>
      </c>
      <c r="BJ1788">
        <v>2.2999999999999998</v>
      </c>
      <c r="BK1788">
        <v>297.5</v>
      </c>
      <c r="BL1788" t="s">
        <v>181</v>
      </c>
      <c r="BM1788" t="s">
        <v>182</v>
      </c>
      <c r="BN1788" t="s">
        <v>371</v>
      </c>
      <c r="BO1788" t="s">
        <v>220</v>
      </c>
      <c r="BP1788">
        <v>16</v>
      </c>
    </row>
    <row r="1789" spans="1:68" hidden="1" x14ac:dyDescent="0.2">
      <c r="A1789">
        <v>2021</v>
      </c>
      <c r="B1789">
        <v>4</v>
      </c>
      <c r="C1789" s="260">
        <v>44306</v>
      </c>
      <c r="D1789">
        <v>18</v>
      </c>
      <c r="E1789">
        <v>49</v>
      </c>
      <c r="F1789">
        <v>5</v>
      </c>
      <c r="G1789" t="s">
        <v>303</v>
      </c>
      <c r="H1789" t="s">
        <v>304</v>
      </c>
      <c r="I1789" t="s">
        <v>156</v>
      </c>
      <c r="J1789">
        <v>2</v>
      </c>
      <c r="K1789">
        <v>3</v>
      </c>
      <c r="L1789">
        <v>100</v>
      </c>
      <c r="M1789">
        <v>95.5</v>
      </c>
      <c r="N1789">
        <v>104.5</v>
      </c>
      <c r="AG1789">
        <v>112</v>
      </c>
      <c r="AH1789">
        <v>104</v>
      </c>
      <c r="AI1789">
        <v>103</v>
      </c>
      <c r="AJ1789">
        <v>106</v>
      </c>
      <c r="AK1789">
        <v>107</v>
      </c>
      <c r="AL1789">
        <v>103</v>
      </c>
      <c r="AN1789">
        <v>106.3</v>
      </c>
      <c r="AP1789">
        <v>101</v>
      </c>
      <c r="AQ1789">
        <v>107</v>
      </c>
      <c r="AR1789">
        <v>69</v>
      </c>
      <c r="AS1789">
        <v>105</v>
      </c>
      <c r="AT1789">
        <v>6</v>
      </c>
      <c r="AV1789">
        <v>2</v>
      </c>
      <c r="BC1789">
        <v>8</v>
      </c>
      <c r="BD1789">
        <v>260</v>
      </c>
      <c r="BE1789">
        <v>1.4999999999999999E-2</v>
      </c>
      <c r="BF1789">
        <v>3.1E-2</v>
      </c>
      <c r="BH1789">
        <v>0.1</v>
      </c>
      <c r="BI1789">
        <v>2.6</v>
      </c>
      <c r="BJ1789">
        <v>0.9</v>
      </c>
      <c r="BK1789">
        <v>27.6</v>
      </c>
      <c r="BL1789" t="s">
        <v>157</v>
      </c>
      <c r="BM1789" t="s">
        <v>158</v>
      </c>
      <c r="BN1789" t="s">
        <v>305</v>
      </c>
      <c r="BO1789" t="s">
        <v>160</v>
      </c>
      <c r="BP1789">
        <v>16</v>
      </c>
    </row>
    <row r="1790" spans="1:68" hidden="1" x14ac:dyDescent="0.2">
      <c r="A1790">
        <v>2021</v>
      </c>
      <c r="B1790">
        <v>4</v>
      </c>
      <c r="C1790" s="260">
        <v>44306</v>
      </c>
      <c r="D1790">
        <v>18</v>
      </c>
      <c r="E1790">
        <v>50</v>
      </c>
      <c r="F1790">
        <v>5</v>
      </c>
      <c r="G1790" t="s">
        <v>306</v>
      </c>
      <c r="H1790" t="s">
        <v>307</v>
      </c>
      <c r="I1790" t="s">
        <v>156</v>
      </c>
      <c r="J1790">
        <v>2</v>
      </c>
      <c r="K1790">
        <v>3</v>
      </c>
      <c r="L1790">
        <v>54</v>
      </c>
      <c r="M1790">
        <v>51.57</v>
      </c>
      <c r="N1790">
        <v>56.43</v>
      </c>
      <c r="AG1790">
        <v>62</v>
      </c>
      <c r="AH1790">
        <v>53</v>
      </c>
      <c r="AI1790">
        <v>52</v>
      </c>
      <c r="AJ1790">
        <v>58</v>
      </c>
      <c r="AK1790">
        <v>107</v>
      </c>
      <c r="AL1790">
        <v>103</v>
      </c>
      <c r="AN1790">
        <v>56.3</v>
      </c>
      <c r="AP1790">
        <v>101</v>
      </c>
      <c r="AQ1790">
        <v>107</v>
      </c>
      <c r="AR1790">
        <v>69</v>
      </c>
      <c r="AS1790">
        <v>105</v>
      </c>
      <c r="AT1790">
        <v>5</v>
      </c>
      <c r="AV1790">
        <v>6</v>
      </c>
      <c r="BC1790">
        <v>11</v>
      </c>
      <c r="BD1790">
        <v>263</v>
      </c>
      <c r="BE1790">
        <v>1.4999999999999999E-2</v>
      </c>
      <c r="BF1790">
        <v>4.2000000000000003E-2</v>
      </c>
      <c r="BH1790">
        <v>0.2</v>
      </c>
      <c r="BI1790">
        <v>4.9000000000000004</v>
      </c>
      <c r="BJ1790">
        <v>0.6</v>
      </c>
      <c r="BK1790">
        <v>14.8</v>
      </c>
      <c r="BL1790" t="s">
        <v>157</v>
      </c>
      <c r="BM1790" t="s">
        <v>158</v>
      </c>
      <c r="BN1790" t="s">
        <v>308</v>
      </c>
      <c r="BO1790" t="s">
        <v>160</v>
      </c>
      <c r="BP1790">
        <v>16</v>
      </c>
    </row>
    <row r="1791" spans="1:68" hidden="1" x14ac:dyDescent="0.2">
      <c r="A1791">
        <v>2021</v>
      </c>
      <c r="B1791">
        <v>4</v>
      </c>
      <c r="C1791" s="260">
        <v>44306</v>
      </c>
      <c r="D1791">
        <v>384</v>
      </c>
      <c r="E1791">
        <v>556</v>
      </c>
      <c r="F1791">
        <v>5</v>
      </c>
      <c r="G1791" t="s">
        <v>171</v>
      </c>
      <c r="H1791" t="s">
        <v>172</v>
      </c>
      <c r="I1791" t="s">
        <v>163</v>
      </c>
      <c r="J1791">
        <v>1</v>
      </c>
      <c r="K1791">
        <v>6</v>
      </c>
      <c r="L1791">
        <v>1066</v>
      </c>
      <c r="M1791">
        <v>1003.106</v>
      </c>
      <c r="N1791">
        <v>1141.6859999999999</v>
      </c>
      <c r="T1791">
        <v>1089</v>
      </c>
      <c r="U1791">
        <v>1080</v>
      </c>
      <c r="Y1791">
        <v>150</v>
      </c>
      <c r="AG1791">
        <v>1059</v>
      </c>
      <c r="AH1791">
        <v>1062</v>
      </c>
      <c r="AI1791">
        <v>1054</v>
      </c>
      <c r="AJ1791">
        <v>1063</v>
      </c>
      <c r="AK1791">
        <v>143</v>
      </c>
      <c r="AL1791">
        <v>138</v>
      </c>
      <c r="AN1791">
        <v>1067.8</v>
      </c>
      <c r="AP1791">
        <v>20</v>
      </c>
      <c r="AQ1791">
        <v>180</v>
      </c>
      <c r="AR1791">
        <v>25</v>
      </c>
      <c r="AS1791">
        <v>144</v>
      </c>
      <c r="AT1791">
        <v>3</v>
      </c>
      <c r="AU1791">
        <v>3</v>
      </c>
      <c r="AV1791">
        <v>5</v>
      </c>
      <c r="AX1791">
        <v>0</v>
      </c>
      <c r="BC1791">
        <v>11</v>
      </c>
      <c r="BD1791">
        <v>323</v>
      </c>
      <c r="BE1791">
        <v>1.4999999999999999E-2</v>
      </c>
      <c r="BF1791">
        <v>3.4000000000000002E-2</v>
      </c>
      <c r="BH1791">
        <v>0</v>
      </c>
      <c r="BI1791">
        <v>0.3</v>
      </c>
      <c r="BJ1791">
        <v>11.7</v>
      </c>
      <c r="BK1791">
        <v>344.9</v>
      </c>
      <c r="BL1791" t="s">
        <v>157</v>
      </c>
      <c r="BM1791" t="s">
        <v>158</v>
      </c>
      <c r="BN1791" t="s">
        <v>173</v>
      </c>
      <c r="BP1791">
        <v>16</v>
      </c>
    </row>
    <row r="1792" spans="1:68" hidden="1" x14ac:dyDescent="0.2">
      <c r="A1792">
        <v>2021</v>
      </c>
      <c r="B1792">
        <v>4</v>
      </c>
      <c r="C1792" s="260">
        <v>44306</v>
      </c>
      <c r="D1792">
        <v>384</v>
      </c>
      <c r="E1792">
        <v>557</v>
      </c>
      <c r="F1792">
        <v>5</v>
      </c>
      <c r="G1792" t="s">
        <v>174</v>
      </c>
      <c r="H1792" t="s">
        <v>175</v>
      </c>
      <c r="I1792" t="s">
        <v>163</v>
      </c>
      <c r="J1792">
        <v>1</v>
      </c>
      <c r="K1792">
        <v>6</v>
      </c>
      <c r="L1792">
        <v>182</v>
      </c>
      <c r="M1792">
        <v>171.262</v>
      </c>
      <c r="N1792">
        <v>194.922</v>
      </c>
      <c r="T1792">
        <v>191</v>
      </c>
      <c r="U1792">
        <v>193</v>
      </c>
      <c r="Y1792">
        <v>150</v>
      </c>
      <c r="AG1792">
        <v>205</v>
      </c>
      <c r="AH1792">
        <v>193</v>
      </c>
      <c r="AI1792">
        <v>187</v>
      </c>
      <c r="AJ1792">
        <v>188</v>
      </c>
      <c r="AK1792">
        <v>143</v>
      </c>
      <c r="AL1792">
        <v>138</v>
      </c>
      <c r="AN1792">
        <v>192.8</v>
      </c>
      <c r="AP1792">
        <v>20</v>
      </c>
      <c r="AQ1792">
        <v>180</v>
      </c>
      <c r="AR1792">
        <v>25</v>
      </c>
      <c r="AS1792">
        <v>144</v>
      </c>
      <c r="AT1792">
        <v>2</v>
      </c>
      <c r="AU1792">
        <v>3</v>
      </c>
      <c r="AV1792">
        <v>4</v>
      </c>
      <c r="AX1792">
        <v>1</v>
      </c>
      <c r="BC1792">
        <v>9</v>
      </c>
      <c r="BD1792">
        <v>321</v>
      </c>
      <c r="BE1792">
        <v>1.4999999999999999E-2</v>
      </c>
      <c r="BF1792">
        <v>2.8000000000000001E-2</v>
      </c>
      <c r="BH1792">
        <v>0</v>
      </c>
      <c r="BI1792">
        <v>1.8</v>
      </c>
      <c r="BJ1792">
        <v>1.7</v>
      </c>
      <c r="BK1792">
        <v>61.9</v>
      </c>
      <c r="BL1792" t="s">
        <v>157</v>
      </c>
      <c r="BM1792" t="s">
        <v>158</v>
      </c>
      <c r="BN1792" t="s">
        <v>173</v>
      </c>
      <c r="BO1792" t="s">
        <v>176</v>
      </c>
      <c r="BP1792">
        <v>16</v>
      </c>
    </row>
    <row r="1793" spans="1:68" hidden="1" x14ac:dyDescent="0.2">
      <c r="A1793">
        <v>2021</v>
      </c>
      <c r="B1793">
        <v>4</v>
      </c>
      <c r="C1793" s="260">
        <v>44306</v>
      </c>
      <c r="D1793">
        <v>29</v>
      </c>
      <c r="E1793">
        <v>81</v>
      </c>
      <c r="F1793">
        <v>6</v>
      </c>
      <c r="G1793" t="s">
        <v>415</v>
      </c>
      <c r="H1793" t="s">
        <v>416</v>
      </c>
      <c r="I1793" t="s">
        <v>163</v>
      </c>
      <c r="J1793">
        <v>2</v>
      </c>
      <c r="K1793">
        <v>3</v>
      </c>
      <c r="L1793">
        <v>388</v>
      </c>
      <c r="M1793">
        <v>360.84</v>
      </c>
      <c r="N1793">
        <v>415.16</v>
      </c>
      <c r="T1793">
        <v>402</v>
      </c>
      <c r="U1793">
        <v>392</v>
      </c>
      <c r="Y1793">
        <v>116</v>
      </c>
      <c r="AG1793">
        <v>365</v>
      </c>
      <c r="AH1793">
        <v>395</v>
      </c>
      <c r="AI1793">
        <v>385</v>
      </c>
      <c r="AJ1793">
        <v>389</v>
      </c>
      <c r="AK1793">
        <v>115</v>
      </c>
      <c r="AL1793">
        <v>105</v>
      </c>
      <c r="AN1793">
        <v>388</v>
      </c>
      <c r="AP1793">
        <v>60</v>
      </c>
      <c r="AQ1793">
        <v>120</v>
      </c>
      <c r="AR1793">
        <v>64</v>
      </c>
      <c r="AS1793">
        <v>112</v>
      </c>
      <c r="AT1793">
        <v>2</v>
      </c>
      <c r="AU1793">
        <v>10</v>
      </c>
      <c r="AV1793">
        <v>4</v>
      </c>
      <c r="BC1793">
        <v>16</v>
      </c>
      <c r="BD1793">
        <v>866</v>
      </c>
      <c r="BE1793">
        <v>1.4999999999999999E-2</v>
      </c>
      <c r="BF1793">
        <v>1.7999999999999999E-2</v>
      </c>
      <c r="BH1793">
        <v>0</v>
      </c>
      <c r="BI1793">
        <v>2.2000000000000002</v>
      </c>
      <c r="BJ1793">
        <v>6.2</v>
      </c>
      <c r="BK1793">
        <v>336</v>
      </c>
      <c r="BL1793" t="s">
        <v>181</v>
      </c>
      <c r="BM1793" t="s">
        <v>199</v>
      </c>
      <c r="BN1793" t="s">
        <v>417</v>
      </c>
      <c r="BP1793">
        <v>16</v>
      </c>
    </row>
    <row r="1794" spans="1:68" hidden="1" x14ac:dyDescent="0.2">
      <c r="A1794">
        <v>2021</v>
      </c>
      <c r="B1794">
        <v>4</v>
      </c>
      <c r="C1794" s="260">
        <v>44306</v>
      </c>
      <c r="D1794">
        <v>420</v>
      </c>
      <c r="E1794">
        <v>666</v>
      </c>
      <c r="F1794">
        <v>6</v>
      </c>
      <c r="G1794" t="s">
        <v>436</v>
      </c>
      <c r="H1794" t="s">
        <v>437</v>
      </c>
      <c r="I1794" t="s">
        <v>163</v>
      </c>
      <c r="J1794">
        <v>3</v>
      </c>
      <c r="K1794">
        <v>2</v>
      </c>
      <c r="L1794">
        <v>484</v>
      </c>
      <c r="M1794">
        <v>455.44400000000002</v>
      </c>
      <c r="N1794">
        <v>518.36400000000003</v>
      </c>
      <c r="T1794">
        <v>491</v>
      </c>
      <c r="U1794">
        <v>478</v>
      </c>
      <c r="Y1794">
        <v>166</v>
      </c>
      <c r="AG1794">
        <v>520</v>
      </c>
      <c r="AH1794">
        <v>492</v>
      </c>
      <c r="AI1794">
        <v>505</v>
      </c>
      <c r="AJ1794">
        <v>498</v>
      </c>
      <c r="AK1794">
        <v>165</v>
      </c>
      <c r="AL1794">
        <v>166</v>
      </c>
      <c r="AN1794">
        <v>497.3</v>
      </c>
      <c r="AP1794">
        <v>72</v>
      </c>
      <c r="AQ1794">
        <v>150</v>
      </c>
      <c r="AR1794">
        <v>65</v>
      </c>
      <c r="AS1794">
        <v>166</v>
      </c>
      <c r="AT1794">
        <v>6</v>
      </c>
      <c r="AU1794">
        <v>3</v>
      </c>
      <c r="AV1794">
        <v>7</v>
      </c>
      <c r="BC1794">
        <v>16</v>
      </c>
      <c r="BD1794">
        <v>880</v>
      </c>
      <c r="BE1794">
        <v>1.4999999999999999E-2</v>
      </c>
      <c r="BF1794">
        <v>1.7999999999999999E-2</v>
      </c>
      <c r="BH1794">
        <v>0</v>
      </c>
      <c r="BI1794">
        <v>1.8</v>
      </c>
      <c r="BJ1794">
        <v>8</v>
      </c>
      <c r="BK1794">
        <v>437.6</v>
      </c>
      <c r="BL1794" t="s">
        <v>157</v>
      </c>
      <c r="BM1794" t="s">
        <v>158</v>
      </c>
      <c r="BN1794" t="s">
        <v>438</v>
      </c>
      <c r="BO1794" t="s">
        <v>168</v>
      </c>
      <c r="BP1794">
        <v>16</v>
      </c>
    </row>
    <row r="1795" spans="1:68" hidden="1" x14ac:dyDescent="0.2">
      <c r="A1795">
        <v>2021</v>
      </c>
      <c r="B1795">
        <v>4</v>
      </c>
      <c r="C1795" s="260">
        <v>44306</v>
      </c>
      <c r="D1795">
        <v>32</v>
      </c>
      <c r="E1795">
        <v>92</v>
      </c>
      <c r="F1795">
        <v>7</v>
      </c>
      <c r="G1795" t="s">
        <v>217</v>
      </c>
      <c r="H1795" t="s">
        <v>218</v>
      </c>
      <c r="I1795" t="s">
        <v>163</v>
      </c>
      <c r="J1795">
        <v>2</v>
      </c>
      <c r="K1795">
        <v>3</v>
      </c>
      <c r="L1795">
        <v>361</v>
      </c>
      <c r="M1795">
        <v>335.73</v>
      </c>
      <c r="N1795">
        <v>386.27</v>
      </c>
      <c r="T1795">
        <v>354</v>
      </c>
      <c r="U1795">
        <v>334</v>
      </c>
      <c r="Y1795">
        <v>111</v>
      </c>
      <c r="AG1795">
        <v>400</v>
      </c>
      <c r="AH1795">
        <v>380</v>
      </c>
      <c r="AI1795">
        <v>365</v>
      </c>
      <c r="AJ1795">
        <v>379</v>
      </c>
      <c r="AK1795">
        <v>110</v>
      </c>
      <c r="AL1795">
        <v>100</v>
      </c>
      <c r="AN1795">
        <v>368.7</v>
      </c>
      <c r="AP1795">
        <v>74</v>
      </c>
      <c r="AQ1795">
        <v>97</v>
      </c>
      <c r="AR1795">
        <v>67</v>
      </c>
      <c r="AS1795">
        <v>107</v>
      </c>
      <c r="AT1795">
        <v>4</v>
      </c>
      <c r="AU1795">
        <v>4</v>
      </c>
      <c r="AV1795">
        <v>9</v>
      </c>
      <c r="BC1795">
        <v>17</v>
      </c>
      <c r="BD1795">
        <v>889</v>
      </c>
      <c r="BE1795">
        <v>1.4999999999999999E-2</v>
      </c>
      <c r="BF1795">
        <v>1.9E-2</v>
      </c>
      <c r="BH1795">
        <v>0</v>
      </c>
      <c r="BI1795">
        <v>2.5</v>
      </c>
      <c r="BJ1795">
        <v>6.3</v>
      </c>
      <c r="BK1795">
        <v>327.8</v>
      </c>
      <c r="BL1795" t="s">
        <v>181</v>
      </c>
      <c r="BM1795" t="s">
        <v>182</v>
      </c>
      <c r="BN1795" t="s">
        <v>219</v>
      </c>
      <c r="BO1795" t="s">
        <v>220</v>
      </c>
      <c r="BP1795">
        <v>16</v>
      </c>
    </row>
    <row r="1796" spans="1:68" hidden="1" x14ac:dyDescent="0.2">
      <c r="A1796">
        <v>2021</v>
      </c>
      <c r="B1796">
        <v>4</v>
      </c>
      <c r="C1796" s="260">
        <v>44306</v>
      </c>
      <c r="D1796">
        <v>32</v>
      </c>
      <c r="E1796">
        <v>93</v>
      </c>
      <c r="F1796">
        <v>7</v>
      </c>
      <c r="G1796" t="s">
        <v>221</v>
      </c>
      <c r="H1796" t="s">
        <v>222</v>
      </c>
      <c r="I1796" t="s">
        <v>163</v>
      </c>
      <c r="J1796">
        <v>2</v>
      </c>
      <c r="K1796">
        <v>3</v>
      </c>
      <c r="L1796">
        <v>59</v>
      </c>
      <c r="M1796">
        <v>54.87</v>
      </c>
      <c r="N1796">
        <v>63.13</v>
      </c>
      <c r="T1796">
        <v>61</v>
      </c>
      <c r="U1796">
        <v>59</v>
      </c>
      <c r="Y1796">
        <v>111</v>
      </c>
      <c r="AG1796">
        <v>55</v>
      </c>
      <c r="AH1796">
        <v>56</v>
      </c>
      <c r="AI1796">
        <v>62</v>
      </c>
      <c r="AJ1796">
        <v>63</v>
      </c>
      <c r="AK1796">
        <v>110</v>
      </c>
      <c r="AL1796">
        <v>100</v>
      </c>
      <c r="AN1796">
        <v>59.3</v>
      </c>
      <c r="AP1796">
        <v>74</v>
      </c>
      <c r="AQ1796">
        <v>97</v>
      </c>
      <c r="AR1796">
        <v>67</v>
      </c>
      <c r="AS1796">
        <v>107</v>
      </c>
      <c r="AT1796">
        <v>7</v>
      </c>
      <c r="AU1796">
        <v>7</v>
      </c>
      <c r="AV1796">
        <v>5</v>
      </c>
      <c r="BC1796">
        <v>19</v>
      </c>
      <c r="BD1796">
        <v>829</v>
      </c>
      <c r="BE1796">
        <v>1.4999999999999999E-2</v>
      </c>
      <c r="BF1796">
        <v>2.3E-2</v>
      </c>
      <c r="BH1796">
        <v>0.3</v>
      </c>
      <c r="BI1796">
        <v>14.1</v>
      </c>
      <c r="BJ1796">
        <v>1.1000000000000001</v>
      </c>
      <c r="BK1796">
        <v>49.2</v>
      </c>
      <c r="BL1796" t="s">
        <v>181</v>
      </c>
      <c r="BM1796" t="s">
        <v>182</v>
      </c>
      <c r="BN1796" t="s">
        <v>223</v>
      </c>
      <c r="BO1796" t="s">
        <v>220</v>
      </c>
      <c r="BP1796">
        <v>16</v>
      </c>
    </row>
    <row r="1797" spans="1:68" hidden="1" x14ac:dyDescent="0.2">
      <c r="A1797">
        <v>2021</v>
      </c>
      <c r="B1797">
        <v>4</v>
      </c>
      <c r="C1797" s="260">
        <v>44306</v>
      </c>
      <c r="D1797">
        <v>32</v>
      </c>
      <c r="E1797">
        <v>94</v>
      </c>
      <c r="F1797">
        <v>7</v>
      </c>
      <c r="G1797" t="s">
        <v>346</v>
      </c>
      <c r="H1797" t="s">
        <v>347</v>
      </c>
      <c r="I1797" t="s">
        <v>163</v>
      </c>
      <c r="J1797">
        <v>2</v>
      </c>
      <c r="K1797">
        <v>3</v>
      </c>
      <c r="L1797">
        <v>19</v>
      </c>
      <c r="M1797">
        <v>17.670000000000002</v>
      </c>
      <c r="N1797">
        <v>20.329999999999998</v>
      </c>
      <c r="T1797">
        <v>19</v>
      </c>
      <c r="U1797">
        <v>19</v>
      </c>
      <c r="Y1797">
        <v>111</v>
      </c>
      <c r="AG1797">
        <v>20</v>
      </c>
      <c r="AH1797">
        <v>18</v>
      </c>
      <c r="AI1797">
        <v>20</v>
      </c>
      <c r="AJ1797">
        <v>19</v>
      </c>
      <c r="AK1797">
        <v>110</v>
      </c>
      <c r="AL1797">
        <v>100</v>
      </c>
      <c r="AN1797">
        <v>19</v>
      </c>
      <c r="AP1797">
        <v>74</v>
      </c>
      <c r="AQ1797">
        <v>97</v>
      </c>
      <c r="AR1797">
        <v>67</v>
      </c>
      <c r="AS1797">
        <v>107</v>
      </c>
      <c r="AT1797">
        <v>14</v>
      </c>
      <c r="AU1797">
        <v>4</v>
      </c>
      <c r="AV1797">
        <v>10</v>
      </c>
      <c r="BC1797">
        <v>28</v>
      </c>
      <c r="BD1797">
        <v>796</v>
      </c>
      <c r="BE1797">
        <v>1.4999999999999999E-2</v>
      </c>
      <c r="BF1797">
        <v>3.5000000000000003E-2</v>
      </c>
      <c r="BH1797">
        <v>1.5</v>
      </c>
      <c r="BI1797">
        <v>41.9</v>
      </c>
      <c r="BJ1797">
        <v>0.5</v>
      </c>
      <c r="BK1797">
        <v>15.1</v>
      </c>
      <c r="BL1797" t="s">
        <v>181</v>
      </c>
      <c r="BM1797" t="s">
        <v>182</v>
      </c>
      <c r="BN1797" t="s">
        <v>348</v>
      </c>
      <c r="BO1797" t="s">
        <v>220</v>
      </c>
      <c r="BP1797">
        <v>16</v>
      </c>
    </row>
    <row r="1798" spans="1:68" hidden="1" x14ac:dyDescent="0.2">
      <c r="A1798">
        <v>2021</v>
      </c>
      <c r="B1798">
        <v>4</v>
      </c>
      <c r="C1798" s="260">
        <v>44306</v>
      </c>
      <c r="D1798">
        <v>383</v>
      </c>
      <c r="E1798">
        <v>550</v>
      </c>
      <c r="F1798">
        <v>7</v>
      </c>
      <c r="G1798" t="s">
        <v>379</v>
      </c>
      <c r="H1798" t="s">
        <v>380</v>
      </c>
      <c r="I1798" t="s">
        <v>163</v>
      </c>
      <c r="J1798">
        <v>3</v>
      </c>
      <c r="K1798">
        <v>1</v>
      </c>
      <c r="L1798">
        <v>35</v>
      </c>
      <c r="M1798">
        <v>32.024999999999999</v>
      </c>
      <c r="N1798">
        <v>38.045000000000002</v>
      </c>
      <c r="T1798">
        <v>35</v>
      </c>
      <c r="U1798">
        <v>36</v>
      </c>
      <c r="Y1798">
        <v>77</v>
      </c>
      <c r="AG1798">
        <v>38</v>
      </c>
      <c r="AH1798">
        <v>35</v>
      </c>
      <c r="AI1798">
        <v>37</v>
      </c>
      <c r="AJ1798">
        <v>36</v>
      </c>
      <c r="AK1798">
        <v>86</v>
      </c>
      <c r="AL1798">
        <v>85</v>
      </c>
      <c r="AN1798">
        <v>36.200000000000003</v>
      </c>
      <c r="AP1798">
        <v>108</v>
      </c>
      <c r="AQ1798">
        <v>100</v>
      </c>
      <c r="AR1798">
        <v>131</v>
      </c>
      <c r="AS1798">
        <v>83</v>
      </c>
      <c r="AT1798">
        <v>12</v>
      </c>
      <c r="AU1798">
        <v>4</v>
      </c>
      <c r="AV1798">
        <v>7</v>
      </c>
      <c r="BC1798">
        <v>23</v>
      </c>
      <c r="BD1798">
        <v>983</v>
      </c>
      <c r="BE1798">
        <v>1.4999999999999999E-2</v>
      </c>
      <c r="BF1798">
        <v>2.3E-2</v>
      </c>
      <c r="BH1798">
        <v>0.7</v>
      </c>
      <c r="BI1798">
        <v>28.1</v>
      </c>
      <c r="BJ1798">
        <v>0.8</v>
      </c>
      <c r="BK1798">
        <v>35.6</v>
      </c>
      <c r="BL1798" t="s">
        <v>157</v>
      </c>
      <c r="BM1798" t="s">
        <v>158</v>
      </c>
      <c r="BN1798" t="s">
        <v>381</v>
      </c>
      <c r="BO1798" t="s">
        <v>168</v>
      </c>
      <c r="BP1798">
        <v>16</v>
      </c>
    </row>
    <row r="1799" spans="1:68" hidden="1" x14ac:dyDescent="0.2">
      <c r="A1799">
        <v>2021</v>
      </c>
      <c r="B1799">
        <v>4</v>
      </c>
      <c r="C1799" s="260">
        <v>44306</v>
      </c>
      <c r="D1799">
        <v>52</v>
      </c>
      <c r="E1799">
        <v>130</v>
      </c>
      <c r="F1799">
        <v>25</v>
      </c>
      <c r="G1799" t="s">
        <v>386</v>
      </c>
      <c r="H1799" t="s">
        <v>387</v>
      </c>
      <c r="I1799" t="s">
        <v>374</v>
      </c>
      <c r="J1799">
        <v>9</v>
      </c>
      <c r="K1799">
        <v>1</v>
      </c>
      <c r="L1799">
        <v>12</v>
      </c>
      <c r="M1799">
        <v>11.16</v>
      </c>
      <c r="N1799">
        <v>12.84</v>
      </c>
      <c r="T1799">
        <v>10</v>
      </c>
      <c r="U1799">
        <v>11</v>
      </c>
      <c r="Y1799">
        <v>128</v>
      </c>
      <c r="AN1799">
        <v>10.3</v>
      </c>
      <c r="AP1799">
        <v>336</v>
      </c>
      <c r="AQ1799">
        <v>96</v>
      </c>
      <c r="AR1799">
        <v>253</v>
      </c>
      <c r="AS1799">
        <v>128</v>
      </c>
      <c r="AT1799">
        <v>6</v>
      </c>
      <c r="AU1799">
        <v>4</v>
      </c>
      <c r="AV1799">
        <v>2</v>
      </c>
      <c r="BC1799">
        <v>12</v>
      </c>
      <c r="BD1799">
        <v>3212</v>
      </c>
      <c r="BE1799">
        <v>0.02</v>
      </c>
      <c r="BF1799">
        <v>4.0000000000000001E-3</v>
      </c>
      <c r="BG1799">
        <v>1</v>
      </c>
      <c r="BH1799">
        <v>1</v>
      </c>
      <c r="BI1799">
        <v>267.7</v>
      </c>
      <c r="BJ1799">
        <v>0.1</v>
      </c>
      <c r="BK1799">
        <v>33.1</v>
      </c>
      <c r="BL1799" t="s">
        <v>181</v>
      </c>
      <c r="BM1799" t="s">
        <v>199</v>
      </c>
      <c r="BN1799" t="s">
        <v>388</v>
      </c>
      <c r="BP1799">
        <v>16</v>
      </c>
    </row>
    <row r="1800" spans="1:68" hidden="1" x14ac:dyDescent="0.2">
      <c r="A1800">
        <v>2021</v>
      </c>
      <c r="B1800">
        <v>4</v>
      </c>
      <c r="C1800" s="260">
        <v>44306</v>
      </c>
      <c r="D1800">
        <v>159</v>
      </c>
      <c r="E1800">
        <v>299</v>
      </c>
      <c r="F1800">
        <v>28</v>
      </c>
      <c r="G1800" t="s">
        <v>193</v>
      </c>
      <c r="H1800" t="s">
        <v>194</v>
      </c>
      <c r="I1800" t="s">
        <v>195</v>
      </c>
      <c r="J1800">
        <v>3</v>
      </c>
      <c r="K1800">
        <v>2</v>
      </c>
      <c r="L1800">
        <v>115</v>
      </c>
      <c r="M1800">
        <v>106.95</v>
      </c>
      <c r="N1800">
        <v>123.05</v>
      </c>
      <c r="T1800">
        <v>104</v>
      </c>
      <c r="U1800">
        <v>105</v>
      </c>
      <c r="Y1800">
        <v>106</v>
      </c>
      <c r="AG1800">
        <v>108</v>
      </c>
      <c r="AH1800">
        <v>105</v>
      </c>
      <c r="AI1800">
        <v>109</v>
      </c>
      <c r="AJ1800">
        <v>111</v>
      </c>
      <c r="AK1800">
        <v>120</v>
      </c>
      <c r="AL1800">
        <v>105</v>
      </c>
      <c r="AN1800">
        <v>107</v>
      </c>
      <c r="AP1800">
        <v>70</v>
      </c>
      <c r="AQ1800">
        <v>154</v>
      </c>
      <c r="AR1800">
        <v>98</v>
      </c>
      <c r="AS1800">
        <v>110</v>
      </c>
      <c r="AT1800">
        <v>8</v>
      </c>
      <c r="AU1800">
        <v>3</v>
      </c>
      <c r="AV1800">
        <v>7</v>
      </c>
      <c r="BC1800">
        <v>18</v>
      </c>
      <c r="BD1800">
        <v>1338</v>
      </c>
      <c r="BE1800">
        <v>0.02</v>
      </c>
      <c r="BF1800">
        <v>1.2999999999999999E-2</v>
      </c>
      <c r="BG1800">
        <v>1</v>
      </c>
      <c r="BH1800">
        <v>0.2</v>
      </c>
      <c r="BI1800">
        <v>11.6</v>
      </c>
      <c r="BJ1800">
        <v>1.9</v>
      </c>
      <c r="BK1800">
        <v>143.19999999999999</v>
      </c>
      <c r="BL1800" t="s">
        <v>181</v>
      </c>
      <c r="BM1800" t="s">
        <v>196</v>
      </c>
      <c r="BP1800">
        <v>16</v>
      </c>
    </row>
    <row r="1801" spans="1:68" hidden="1" x14ac:dyDescent="0.2">
      <c r="A1801">
        <v>2021</v>
      </c>
      <c r="B1801">
        <v>4</v>
      </c>
      <c r="C1801" s="260">
        <v>44306</v>
      </c>
      <c r="D1801">
        <v>53</v>
      </c>
      <c r="E1801">
        <v>131</v>
      </c>
      <c r="F1801">
        <v>30</v>
      </c>
      <c r="G1801" t="s">
        <v>197</v>
      </c>
      <c r="H1801" t="s">
        <v>198</v>
      </c>
      <c r="I1801" t="s">
        <v>186</v>
      </c>
      <c r="J1801">
        <v>25</v>
      </c>
      <c r="K1801">
        <v>1</v>
      </c>
      <c r="L1801">
        <v>10</v>
      </c>
      <c r="M1801">
        <v>9.3000000000000007</v>
      </c>
      <c r="N1801">
        <v>10.7</v>
      </c>
      <c r="AG1801">
        <v>9</v>
      </c>
      <c r="AH1801">
        <v>10</v>
      </c>
      <c r="AI1801">
        <v>10</v>
      </c>
      <c r="AJ1801">
        <v>10</v>
      </c>
      <c r="AK1801">
        <v>100</v>
      </c>
      <c r="AL1801">
        <v>98</v>
      </c>
      <c r="AN1801">
        <v>9.5</v>
      </c>
      <c r="AP1801">
        <v>772</v>
      </c>
      <c r="AQ1801">
        <v>117</v>
      </c>
      <c r="AR1801">
        <v>909</v>
      </c>
      <c r="AS1801">
        <v>99</v>
      </c>
      <c r="AT1801">
        <v>10</v>
      </c>
      <c r="AU1801">
        <v>6</v>
      </c>
      <c r="AV1801">
        <v>6</v>
      </c>
      <c r="BC1801">
        <v>22</v>
      </c>
      <c r="BD1801">
        <v>6822</v>
      </c>
      <c r="BE1801">
        <v>0.02</v>
      </c>
      <c r="BF1801">
        <v>3.0000000000000001E-3</v>
      </c>
      <c r="BG1801">
        <v>1</v>
      </c>
      <c r="BH1801">
        <v>2.2000000000000002</v>
      </c>
      <c r="BI1801">
        <v>682.2</v>
      </c>
      <c r="BJ1801">
        <v>0.2</v>
      </c>
      <c r="BK1801">
        <v>64.8</v>
      </c>
      <c r="BL1801" t="s">
        <v>181</v>
      </c>
      <c r="BM1801" t="s">
        <v>199</v>
      </c>
      <c r="BN1801" t="s">
        <v>200</v>
      </c>
      <c r="BP1801">
        <v>16</v>
      </c>
    </row>
    <row r="1802" spans="1:68" hidden="1" x14ac:dyDescent="0.2">
      <c r="A1802">
        <v>2021</v>
      </c>
      <c r="B1802">
        <v>4</v>
      </c>
      <c r="C1802" s="260">
        <v>44306</v>
      </c>
      <c r="D1802">
        <v>4</v>
      </c>
      <c r="E1802">
        <v>11</v>
      </c>
      <c r="F1802">
        <v>48</v>
      </c>
      <c r="G1802" t="s">
        <v>201</v>
      </c>
      <c r="H1802" t="s">
        <v>202</v>
      </c>
      <c r="I1802" t="s">
        <v>203</v>
      </c>
      <c r="J1802">
        <v>2</v>
      </c>
      <c r="K1802">
        <v>2</v>
      </c>
      <c r="L1802">
        <v>212</v>
      </c>
      <c r="M1802">
        <v>197.16</v>
      </c>
      <c r="N1802">
        <v>226.84</v>
      </c>
      <c r="T1802">
        <v>218</v>
      </c>
      <c r="U1802">
        <v>215</v>
      </c>
      <c r="Y1802">
        <v>138</v>
      </c>
      <c r="AH1802">
        <v>220</v>
      </c>
      <c r="AI1802">
        <v>218</v>
      </c>
      <c r="AJ1802">
        <v>213</v>
      </c>
      <c r="AL1802">
        <v>138</v>
      </c>
      <c r="AN1802">
        <v>216.8</v>
      </c>
      <c r="AP1802">
        <v>37</v>
      </c>
      <c r="AQ1802">
        <v>195</v>
      </c>
      <c r="AR1802">
        <v>52</v>
      </c>
      <c r="AS1802">
        <v>138</v>
      </c>
      <c r="AT1802">
        <v>7</v>
      </c>
      <c r="AU1802">
        <v>8</v>
      </c>
      <c r="AV1802">
        <v>5</v>
      </c>
      <c r="BC1802">
        <v>20</v>
      </c>
      <c r="BD1802">
        <v>612</v>
      </c>
      <c r="BE1802">
        <v>0.02</v>
      </c>
      <c r="BF1802">
        <v>3.3000000000000002E-2</v>
      </c>
      <c r="BH1802">
        <v>0.1</v>
      </c>
      <c r="BI1802">
        <v>2.9</v>
      </c>
      <c r="BJ1802">
        <v>4.3</v>
      </c>
      <c r="BK1802">
        <v>132.69999999999999</v>
      </c>
      <c r="BL1802" t="s">
        <v>181</v>
      </c>
      <c r="BM1802" t="s">
        <v>199</v>
      </c>
      <c r="BN1802" t="s">
        <v>204</v>
      </c>
      <c r="BP1802">
        <v>16</v>
      </c>
    </row>
    <row r="1803" spans="1:68" hidden="1" x14ac:dyDescent="0.2">
      <c r="A1803">
        <v>2021</v>
      </c>
      <c r="B1803">
        <v>4</v>
      </c>
      <c r="C1803" s="260">
        <v>44306</v>
      </c>
      <c r="D1803">
        <v>4</v>
      </c>
      <c r="E1803">
        <v>12</v>
      </c>
      <c r="F1803">
        <v>48</v>
      </c>
      <c r="G1803" t="s">
        <v>205</v>
      </c>
      <c r="H1803" t="s">
        <v>206</v>
      </c>
      <c r="I1803" t="s">
        <v>203</v>
      </c>
      <c r="J1803">
        <v>2</v>
      </c>
      <c r="K1803">
        <v>2</v>
      </c>
      <c r="L1803">
        <v>212</v>
      </c>
      <c r="M1803">
        <v>197.16</v>
      </c>
      <c r="N1803">
        <v>226.84</v>
      </c>
      <c r="T1803">
        <v>224</v>
      </c>
      <c r="U1803">
        <v>219</v>
      </c>
      <c r="Y1803">
        <v>138</v>
      </c>
      <c r="AH1803">
        <v>215</v>
      </c>
      <c r="AI1803">
        <v>213</v>
      </c>
      <c r="AJ1803">
        <v>215</v>
      </c>
      <c r="AL1803">
        <v>138</v>
      </c>
      <c r="AN1803">
        <v>217.2</v>
      </c>
      <c r="AP1803">
        <v>37</v>
      </c>
      <c r="AQ1803">
        <v>195</v>
      </c>
      <c r="AR1803">
        <v>52</v>
      </c>
      <c r="AS1803">
        <v>138</v>
      </c>
      <c r="AT1803">
        <v>6</v>
      </c>
      <c r="AU1803">
        <v>4</v>
      </c>
      <c r="AV1803">
        <v>9</v>
      </c>
      <c r="BC1803">
        <v>19</v>
      </c>
      <c r="BD1803">
        <v>611</v>
      </c>
      <c r="BE1803">
        <v>0.02</v>
      </c>
      <c r="BF1803">
        <v>3.1E-2</v>
      </c>
      <c r="BH1803">
        <v>0.1</v>
      </c>
      <c r="BI1803">
        <v>2.9</v>
      </c>
      <c r="BJ1803">
        <v>4.0999999999999996</v>
      </c>
      <c r="BK1803">
        <v>132.69999999999999</v>
      </c>
      <c r="BL1803" t="s">
        <v>181</v>
      </c>
      <c r="BM1803" t="s">
        <v>199</v>
      </c>
      <c r="BN1803" t="s">
        <v>207</v>
      </c>
      <c r="BP1803">
        <v>16</v>
      </c>
    </row>
    <row r="1804" spans="1:68" hidden="1" x14ac:dyDescent="0.2">
      <c r="A1804">
        <v>2021</v>
      </c>
      <c r="B1804">
        <v>4</v>
      </c>
      <c r="C1804" s="260">
        <v>44306</v>
      </c>
      <c r="D1804">
        <v>334</v>
      </c>
      <c r="E1804">
        <v>254</v>
      </c>
      <c r="F1804">
        <v>49</v>
      </c>
      <c r="G1804" t="s">
        <v>208</v>
      </c>
      <c r="H1804" t="s">
        <v>209</v>
      </c>
      <c r="I1804" t="s">
        <v>203</v>
      </c>
      <c r="J1804">
        <v>4</v>
      </c>
      <c r="K1804">
        <v>2</v>
      </c>
      <c r="L1804">
        <v>203</v>
      </c>
      <c r="M1804">
        <v>188.79</v>
      </c>
      <c r="N1804">
        <v>217.21</v>
      </c>
      <c r="T1804">
        <v>196</v>
      </c>
      <c r="U1804">
        <v>201</v>
      </c>
      <c r="Y1804">
        <v>150</v>
      </c>
      <c r="AG1804">
        <v>211</v>
      </c>
      <c r="AH1804">
        <v>209</v>
      </c>
      <c r="AI1804">
        <v>215</v>
      </c>
      <c r="AJ1804">
        <v>217</v>
      </c>
      <c r="AK1804">
        <v>145</v>
      </c>
      <c r="AL1804">
        <v>135</v>
      </c>
      <c r="AN1804">
        <v>208.2</v>
      </c>
      <c r="AP1804">
        <v>88</v>
      </c>
      <c r="AQ1804">
        <v>164</v>
      </c>
      <c r="AR1804">
        <v>100</v>
      </c>
      <c r="AS1804">
        <v>143</v>
      </c>
      <c r="AT1804">
        <v>7</v>
      </c>
      <c r="AU1804">
        <v>1</v>
      </c>
      <c r="AV1804">
        <v>7</v>
      </c>
      <c r="BC1804">
        <v>15</v>
      </c>
      <c r="BD1804">
        <v>1695</v>
      </c>
      <c r="BE1804">
        <v>0.02</v>
      </c>
      <c r="BF1804">
        <v>8.9999999999999993E-3</v>
      </c>
      <c r="BG1804">
        <v>1</v>
      </c>
      <c r="BH1804">
        <v>0.1</v>
      </c>
      <c r="BI1804">
        <v>8.4</v>
      </c>
      <c r="BJ1804">
        <v>3.1</v>
      </c>
      <c r="BK1804">
        <v>352.9</v>
      </c>
      <c r="BL1804" t="s">
        <v>181</v>
      </c>
      <c r="BM1804" t="s">
        <v>196</v>
      </c>
      <c r="BN1804" t="s">
        <v>210</v>
      </c>
      <c r="BP1804">
        <v>16</v>
      </c>
    </row>
    <row r="1805" spans="1:68" hidden="1" x14ac:dyDescent="0.2">
      <c r="A1805">
        <v>2021</v>
      </c>
      <c r="B1805">
        <v>4</v>
      </c>
      <c r="C1805" s="260">
        <v>44307</v>
      </c>
      <c r="D1805">
        <v>47</v>
      </c>
      <c r="E1805">
        <v>122</v>
      </c>
      <c r="F1805">
        <v>2</v>
      </c>
      <c r="G1805" t="s">
        <v>154</v>
      </c>
      <c r="H1805" t="s">
        <v>155</v>
      </c>
      <c r="I1805" t="s">
        <v>156</v>
      </c>
      <c r="J1805">
        <v>2</v>
      </c>
      <c r="K1805">
        <v>1</v>
      </c>
      <c r="L1805">
        <v>280</v>
      </c>
      <c r="M1805">
        <v>267.39999999999998</v>
      </c>
      <c r="N1805">
        <v>292.60000000000002</v>
      </c>
      <c r="AP1805">
        <v>63</v>
      </c>
      <c r="AQ1805">
        <v>115</v>
      </c>
      <c r="BD1805">
        <v>200</v>
      </c>
      <c r="BE1805">
        <v>1.4999999999999999E-2</v>
      </c>
      <c r="BI1805">
        <v>0.7</v>
      </c>
      <c r="BL1805" t="s">
        <v>157</v>
      </c>
      <c r="BM1805" t="s">
        <v>158</v>
      </c>
      <c r="BN1805" t="s">
        <v>159</v>
      </c>
      <c r="BO1805" t="s">
        <v>160</v>
      </c>
      <c r="BP1805">
        <v>16</v>
      </c>
    </row>
    <row r="1806" spans="1:68" hidden="1" x14ac:dyDescent="0.2">
      <c r="A1806">
        <v>2021</v>
      </c>
      <c r="B1806">
        <v>4</v>
      </c>
      <c r="C1806" s="260">
        <v>44307</v>
      </c>
      <c r="D1806">
        <v>137</v>
      </c>
      <c r="E1806">
        <v>273</v>
      </c>
      <c r="F1806">
        <v>3</v>
      </c>
      <c r="G1806" t="s">
        <v>254</v>
      </c>
      <c r="H1806" t="s">
        <v>255</v>
      </c>
      <c r="I1806" t="s">
        <v>163</v>
      </c>
      <c r="J1806">
        <v>3</v>
      </c>
      <c r="K1806">
        <v>2</v>
      </c>
      <c r="L1806">
        <v>564</v>
      </c>
      <c r="M1806">
        <v>524.52</v>
      </c>
      <c r="N1806">
        <v>603.48</v>
      </c>
      <c r="AI1806">
        <v>600</v>
      </c>
      <c r="AJ1806">
        <v>593</v>
      </c>
      <c r="AL1806">
        <v>136</v>
      </c>
      <c r="AN1806">
        <v>596.5</v>
      </c>
      <c r="AP1806">
        <v>93</v>
      </c>
      <c r="AQ1806">
        <v>116</v>
      </c>
      <c r="AR1806">
        <v>79</v>
      </c>
      <c r="AS1806">
        <v>136</v>
      </c>
      <c r="AT1806">
        <v>3</v>
      </c>
      <c r="AV1806">
        <v>5</v>
      </c>
      <c r="BC1806">
        <v>8</v>
      </c>
      <c r="BD1806">
        <v>278</v>
      </c>
      <c r="BE1806">
        <v>1.4999999999999999E-2</v>
      </c>
      <c r="BF1806">
        <v>2.9000000000000001E-2</v>
      </c>
      <c r="BH1806">
        <v>0</v>
      </c>
      <c r="BI1806">
        <v>0.5</v>
      </c>
      <c r="BJ1806">
        <v>4.8</v>
      </c>
      <c r="BK1806">
        <v>165.8</v>
      </c>
      <c r="BL1806" t="s">
        <v>164</v>
      </c>
      <c r="BP1806">
        <v>16</v>
      </c>
    </row>
    <row r="1807" spans="1:68" hidden="1" x14ac:dyDescent="0.2">
      <c r="A1807">
        <v>2021</v>
      </c>
      <c r="B1807">
        <v>4</v>
      </c>
      <c r="C1807" s="260">
        <v>44307</v>
      </c>
      <c r="D1807">
        <v>138</v>
      </c>
      <c r="E1807">
        <v>559</v>
      </c>
      <c r="F1807">
        <v>3</v>
      </c>
      <c r="G1807" t="s">
        <v>161</v>
      </c>
      <c r="H1807" t="s">
        <v>162</v>
      </c>
      <c r="I1807" t="s">
        <v>163</v>
      </c>
      <c r="J1807">
        <v>3</v>
      </c>
      <c r="K1807">
        <v>2</v>
      </c>
      <c r="L1807">
        <v>610</v>
      </c>
      <c r="M1807">
        <v>579.5</v>
      </c>
      <c r="N1807">
        <v>640.5</v>
      </c>
      <c r="AP1807">
        <v>90</v>
      </c>
      <c r="AQ1807">
        <v>120</v>
      </c>
      <c r="BD1807">
        <v>387</v>
      </c>
      <c r="BE1807">
        <v>1.4999999999999999E-2</v>
      </c>
      <c r="BI1807">
        <v>0.6</v>
      </c>
      <c r="BL1807" t="s">
        <v>164</v>
      </c>
      <c r="BM1807" t="s">
        <v>164</v>
      </c>
      <c r="BP1807">
        <v>16</v>
      </c>
    </row>
    <row r="1808" spans="1:68" hidden="1" x14ac:dyDescent="0.2">
      <c r="A1808">
        <v>2021</v>
      </c>
      <c r="B1808">
        <v>4</v>
      </c>
      <c r="C1808" s="260">
        <v>44307</v>
      </c>
      <c r="D1808">
        <v>10</v>
      </c>
      <c r="E1808">
        <v>24</v>
      </c>
      <c r="F1808">
        <v>5</v>
      </c>
      <c r="G1808" t="s">
        <v>366</v>
      </c>
      <c r="H1808" t="s">
        <v>367</v>
      </c>
      <c r="I1808" t="s">
        <v>163</v>
      </c>
      <c r="J1808">
        <v>4</v>
      </c>
      <c r="K1808">
        <v>2</v>
      </c>
      <c r="L1808">
        <v>166</v>
      </c>
      <c r="M1808">
        <v>154.38</v>
      </c>
      <c r="N1808">
        <v>177.62</v>
      </c>
      <c r="T1808">
        <v>170</v>
      </c>
      <c r="U1808">
        <v>161</v>
      </c>
      <c r="Y1808">
        <v>107</v>
      </c>
      <c r="AG1808">
        <v>176</v>
      </c>
      <c r="AH1808">
        <v>175</v>
      </c>
      <c r="AI1808">
        <v>170</v>
      </c>
      <c r="AJ1808">
        <v>163</v>
      </c>
      <c r="AK1808">
        <v>107</v>
      </c>
      <c r="AL1808">
        <v>105</v>
      </c>
      <c r="AN1808">
        <v>169.2</v>
      </c>
      <c r="AP1808">
        <v>145</v>
      </c>
      <c r="AQ1808">
        <v>99</v>
      </c>
      <c r="AR1808">
        <v>135</v>
      </c>
      <c r="AS1808">
        <v>106</v>
      </c>
      <c r="AT1808">
        <v>8</v>
      </c>
      <c r="AU1808">
        <v>6</v>
      </c>
      <c r="AV1808">
        <v>7</v>
      </c>
      <c r="BC1808">
        <v>21</v>
      </c>
      <c r="BD1808">
        <v>1893</v>
      </c>
      <c r="BE1808">
        <v>1.4999999999999999E-2</v>
      </c>
      <c r="BF1808">
        <v>1.0999999999999999E-2</v>
      </c>
      <c r="BG1808">
        <v>1</v>
      </c>
      <c r="BH1808">
        <v>0.1</v>
      </c>
      <c r="BI1808">
        <v>11.4</v>
      </c>
      <c r="BJ1808">
        <v>3.6</v>
      </c>
      <c r="BK1808">
        <v>320.3</v>
      </c>
      <c r="BL1808" t="s">
        <v>181</v>
      </c>
      <c r="BM1808" t="s">
        <v>182</v>
      </c>
      <c r="BN1808" t="s">
        <v>368</v>
      </c>
      <c r="BO1808" t="s">
        <v>220</v>
      </c>
      <c r="BP1808">
        <v>16</v>
      </c>
    </row>
    <row r="1809" spans="1:68" hidden="1" x14ac:dyDescent="0.2">
      <c r="A1809">
        <v>2021</v>
      </c>
      <c r="B1809">
        <v>4</v>
      </c>
      <c r="C1809" s="260">
        <v>44307</v>
      </c>
      <c r="D1809">
        <v>10</v>
      </c>
      <c r="E1809">
        <v>25</v>
      </c>
      <c r="F1809">
        <v>5</v>
      </c>
      <c r="G1809" t="s">
        <v>369</v>
      </c>
      <c r="H1809" t="s">
        <v>370</v>
      </c>
      <c r="I1809" t="s">
        <v>163</v>
      </c>
      <c r="J1809">
        <v>4</v>
      </c>
      <c r="K1809">
        <v>2</v>
      </c>
      <c r="L1809">
        <v>162</v>
      </c>
      <c r="M1809">
        <v>150.66</v>
      </c>
      <c r="N1809">
        <v>173.34</v>
      </c>
      <c r="T1809">
        <v>162</v>
      </c>
      <c r="U1809">
        <v>153</v>
      </c>
      <c r="Y1809">
        <v>107</v>
      </c>
      <c r="AG1809">
        <v>165</v>
      </c>
      <c r="AH1809">
        <v>167</v>
      </c>
      <c r="AI1809">
        <v>163</v>
      </c>
      <c r="AJ1809">
        <v>162</v>
      </c>
      <c r="AK1809">
        <v>107</v>
      </c>
      <c r="AL1809">
        <v>105</v>
      </c>
      <c r="AN1809">
        <v>162</v>
      </c>
      <c r="AP1809">
        <v>145</v>
      </c>
      <c r="AQ1809">
        <v>99</v>
      </c>
      <c r="AR1809">
        <v>135</v>
      </c>
      <c r="AS1809">
        <v>106</v>
      </c>
      <c r="AT1809">
        <v>14</v>
      </c>
      <c r="AU1809">
        <v>2</v>
      </c>
      <c r="AV1809">
        <v>5</v>
      </c>
      <c r="BC1809">
        <v>21</v>
      </c>
      <c r="BD1809">
        <v>1893</v>
      </c>
      <c r="BE1809">
        <v>1.4999999999999999E-2</v>
      </c>
      <c r="BF1809">
        <v>1.0999999999999999E-2</v>
      </c>
      <c r="BG1809">
        <v>1</v>
      </c>
      <c r="BH1809">
        <v>0.1</v>
      </c>
      <c r="BI1809">
        <v>11.7</v>
      </c>
      <c r="BJ1809">
        <v>3.4</v>
      </c>
      <c r="BK1809">
        <v>306.7</v>
      </c>
      <c r="BL1809" t="s">
        <v>181</v>
      </c>
      <c r="BM1809" t="s">
        <v>182</v>
      </c>
      <c r="BN1809" t="s">
        <v>371</v>
      </c>
      <c r="BO1809" t="s">
        <v>220</v>
      </c>
      <c r="BP1809">
        <v>16</v>
      </c>
    </row>
    <row r="1810" spans="1:68" hidden="1" x14ac:dyDescent="0.2">
      <c r="A1810">
        <v>2021</v>
      </c>
      <c r="B1810">
        <v>4</v>
      </c>
      <c r="C1810" s="260">
        <v>44307</v>
      </c>
      <c r="D1810">
        <v>18</v>
      </c>
      <c r="E1810">
        <v>49</v>
      </c>
      <c r="F1810">
        <v>5</v>
      </c>
      <c r="G1810" t="s">
        <v>303</v>
      </c>
      <c r="H1810" t="s">
        <v>304</v>
      </c>
      <c r="I1810" t="s">
        <v>156</v>
      </c>
      <c r="J1810">
        <v>2</v>
      </c>
      <c r="K1810">
        <v>3</v>
      </c>
      <c r="L1810">
        <v>100</v>
      </c>
      <c r="M1810">
        <v>95.5</v>
      </c>
      <c r="N1810">
        <v>104.5</v>
      </c>
      <c r="T1810">
        <v>112</v>
      </c>
      <c r="U1810">
        <v>101</v>
      </c>
      <c r="Y1810">
        <v>97</v>
      </c>
      <c r="AG1810">
        <v>128</v>
      </c>
      <c r="AH1810">
        <v>104</v>
      </c>
      <c r="AI1810">
        <v>106</v>
      </c>
      <c r="AJ1810">
        <v>103</v>
      </c>
      <c r="AK1810">
        <v>103</v>
      </c>
      <c r="AL1810">
        <v>100</v>
      </c>
      <c r="AN1810">
        <v>109</v>
      </c>
      <c r="AP1810">
        <v>101</v>
      </c>
      <c r="AQ1810">
        <v>107</v>
      </c>
      <c r="AR1810">
        <v>72</v>
      </c>
      <c r="AS1810">
        <v>100</v>
      </c>
      <c r="AT1810">
        <v>12</v>
      </c>
      <c r="AU1810">
        <v>4</v>
      </c>
      <c r="AV1810">
        <v>4</v>
      </c>
      <c r="BC1810">
        <v>20</v>
      </c>
      <c r="BD1810">
        <v>1028</v>
      </c>
      <c r="BE1810">
        <v>1.4999999999999999E-2</v>
      </c>
      <c r="BF1810">
        <v>1.9E-2</v>
      </c>
      <c r="BH1810">
        <v>0.2</v>
      </c>
      <c r="BI1810">
        <v>10.3</v>
      </c>
      <c r="BJ1810">
        <v>2.2000000000000002</v>
      </c>
      <c r="BK1810">
        <v>112.1</v>
      </c>
      <c r="BL1810" t="s">
        <v>157</v>
      </c>
      <c r="BM1810" t="s">
        <v>158</v>
      </c>
      <c r="BN1810" t="s">
        <v>305</v>
      </c>
      <c r="BO1810" t="s">
        <v>160</v>
      </c>
      <c r="BP1810">
        <v>16</v>
      </c>
    </row>
    <row r="1811" spans="1:68" hidden="1" x14ac:dyDescent="0.2">
      <c r="A1811">
        <v>2021</v>
      </c>
      <c r="B1811">
        <v>4</v>
      </c>
      <c r="C1811" s="260">
        <v>44307</v>
      </c>
      <c r="D1811">
        <v>18</v>
      </c>
      <c r="E1811">
        <v>50</v>
      </c>
      <c r="F1811">
        <v>5</v>
      </c>
      <c r="G1811" t="s">
        <v>306</v>
      </c>
      <c r="H1811" t="s">
        <v>307</v>
      </c>
      <c r="I1811" t="s">
        <v>156</v>
      </c>
      <c r="J1811">
        <v>2</v>
      </c>
      <c r="K1811">
        <v>3</v>
      </c>
      <c r="L1811">
        <v>54</v>
      </c>
      <c r="M1811">
        <v>51.57</v>
      </c>
      <c r="N1811">
        <v>56.43</v>
      </c>
      <c r="T1811">
        <v>58</v>
      </c>
      <c r="U1811">
        <v>56</v>
      </c>
      <c r="Y1811">
        <v>97</v>
      </c>
      <c r="AG1811">
        <v>65</v>
      </c>
      <c r="AH1811">
        <v>54</v>
      </c>
      <c r="AI1811">
        <v>55</v>
      </c>
      <c r="AJ1811">
        <v>56</v>
      </c>
      <c r="AK1811">
        <v>103</v>
      </c>
      <c r="AL1811">
        <v>100</v>
      </c>
      <c r="AN1811">
        <v>57.3</v>
      </c>
      <c r="AP1811">
        <v>101</v>
      </c>
      <c r="AQ1811">
        <v>107</v>
      </c>
      <c r="AR1811">
        <v>72</v>
      </c>
      <c r="AS1811">
        <v>100</v>
      </c>
      <c r="AT1811">
        <v>7</v>
      </c>
      <c r="AU1811">
        <v>2</v>
      </c>
      <c r="AV1811">
        <v>6</v>
      </c>
      <c r="BC1811">
        <v>15</v>
      </c>
      <c r="BD1811">
        <v>1023</v>
      </c>
      <c r="BE1811">
        <v>1.4999999999999999E-2</v>
      </c>
      <c r="BF1811">
        <v>1.4999999999999999E-2</v>
      </c>
      <c r="BG1811">
        <v>1</v>
      </c>
      <c r="BH1811">
        <v>0.3</v>
      </c>
      <c r="BI1811">
        <v>18.899999999999999</v>
      </c>
      <c r="BJ1811">
        <v>0.9</v>
      </c>
      <c r="BK1811">
        <v>58.6</v>
      </c>
      <c r="BL1811" t="s">
        <v>157</v>
      </c>
      <c r="BM1811" t="s">
        <v>158</v>
      </c>
      <c r="BN1811" t="s">
        <v>308</v>
      </c>
      <c r="BO1811" t="s">
        <v>160</v>
      </c>
      <c r="BP1811">
        <v>16</v>
      </c>
    </row>
    <row r="1812" spans="1:68" hidden="1" x14ac:dyDescent="0.2">
      <c r="A1812">
        <v>2021</v>
      </c>
      <c r="B1812">
        <v>4</v>
      </c>
      <c r="C1812" s="260">
        <v>44307</v>
      </c>
      <c r="D1812">
        <v>236</v>
      </c>
      <c r="E1812">
        <v>160</v>
      </c>
      <c r="F1812">
        <v>5</v>
      </c>
      <c r="G1812" t="s">
        <v>277</v>
      </c>
      <c r="H1812" t="s">
        <v>278</v>
      </c>
      <c r="I1812" t="s">
        <v>163</v>
      </c>
      <c r="J1812">
        <v>2</v>
      </c>
      <c r="K1812">
        <v>1</v>
      </c>
      <c r="L1812">
        <v>200</v>
      </c>
      <c r="M1812">
        <v>186</v>
      </c>
      <c r="N1812">
        <v>214</v>
      </c>
      <c r="AG1812">
        <v>228</v>
      </c>
      <c r="AH1812">
        <v>213</v>
      </c>
      <c r="AI1812">
        <v>206</v>
      </c>
      <c r="AJ1812">
        <v>209</v>
      </c>
      <c r="AK1812">
        <v>95</v>
      </c>
      <c r="AL1812">
        <v>99</v>
      </c>
      <c r="AN1812">
        <v>214</v>
      </c>
      <c r="AP1812">
        <v>76</v>
      </c>
      <c r="AQ1812">
        <v>95</v>
      </c>
      <c r="AR1812">
        <v>74</v>
      </c>
      <c r="AS1812">
        <v>97</v>
      </c>
      <c r="AT1812">
        <v>5</v>
      </c>
      <c r="AU1812">
        <v>5</v>
      </c>
      <c r="AV1812">
        <v>7</v>
      </c>
      <c r="AX1812">
        <v>2</v>
      </c>
      <c r="BC1812">
        <v>19</v>
      </c>
      <c r="BD1812">
        <v>841</v>
      </c>
      <c r="BE1812">
        <v>1.4999999999999999E-2</v>
      </c>
      <c r="BF1812">
        <v>2.3E-2</v>
      </c>
      <c r="BH1812">
        <v>0.1</v>
      </c>
      <c r="BI1812">
        <v>4.2</v>
      </c>
      <c r="BJ1812">
        <v>4.0999999999999996</v>
      </c>
      <c r="BK1812">
        <v>180</v>
      </c>
      <c r="BL1812" t="s">
        <v>279</v>
      </c>
      <c r="BM1812" t="s">
        <v>279</v>
      </c>
      <c r="BP1812">
        <v>16</v>
      </c>
    </row>
    <row r="1813" spans="1:68" hidden="1" x14ac:dyDescent="0.2">
      <c r="A1813">
        <v>2021</v>
      </c>
      <c r="B1813">
        <v>4</v>
      </c>
      <c r="C1813" s="260">
        <v>44307</v>
      </c>
      <c r="D1813">
        <v>384</v>
      </c>
      <c r="E1813">
        <v>556</v>
      </c>
      <c r="F1813">
        <v>5</v>
      </c>
      <c r="G1813" t="s">
        <v>171</v>
      </c>
      <c r="H1813" t="s">
        <v>172</v>
      </c>
      <c r="I1813" t="s">
        <v>163</v>
      </c>
      <c r="J1813">
        <v>1</v>
      </c>
      <c r="K1813">
        <v>6</v>
      </c>
      <c r="L1813">
        <v>1066</v>
      </c>
      <c r="M1813">
        <v>1003.106</v>
      </c>
      <c r="N1813">
        <v>1141.6859999999999</v>
      </c>
      <c r="T1813">
        <v>1081</v>
      </c>
      <c r="U1813">
        <v>1032</v>
      </c>
      <c r="Y1813">
        <v>150</v>
      </c>
      <c r="AN1813">
        <v>1056.5</v>
      </c>
      <c r="AP1813">
        <v>20</v>
      </c>
      <c r="AQ1813">
        <v>180</v>
      </c>
      <c r="AR1813">
        <v>24</v>
      </c>
      <c r="AS1813">
        <v>150</v>
      </c>
      <c r="AT1813">
        <v>1</v>
      </c>
      <c r="AU1813">
        <v>1</v>
      </c>
      <c r="AV1813">
        <v>2</v>
      </c>
      <c r="BC1813">
        <v>3</v>
      </c>
      <c r="BD1813">
        <v>195</v>
      </c>
      <c r="BE1813">
        <v>1.4999999999999999E-2</v>
      </c>
      <c r="BF1813">
        <v>1.4999999999999999E-2</v>
      </c>
      <c r="BG1813">
        <v>1</v>
      </c>
      <c r="BH1813">
        <v>0</v>
      </c>
      <c r="BI1813">
        <v>0.2</v>
      </c>
      <c r="BJ1813">
        <v>3.2</v>
      </c>
      <c r="BK1813">
        <v>206</v>
      </c>
      <c r="BL1813" t="s">
        <v>157</v>
      </c>
      <c r="BM1813" t="s">
        <v>158</v>
      </c>
      <c r="BN1813" t="s">
        <v>173</v>
      </c>
      <c r="BP1813">
        <v>16</v>
      </c>
    </row>
    <row r="1814" spans="1:68" hidden="1" x14ac:dyDescent="0.2">
      <c r="A1814">
        <v>2021</v>
      </c>
      <c r="B1814">
        <v>4</v>
      </c>
      <c r="C1814" s="260">
        <v>44307</v>
      </c>
      <c r="D1814">
        <v>384</v>
      </c>
      <c r="E1814">
        <v>557</v>
      </c>
      <c r="F1814">
        <v>5</v>
      </c>
      <c r="G1814" t="s">
        <v>174</v>
      </c>
      <c r="H1814" t="s">
        <v>175</v>
      </c>
      <c r="I1814" t="s">
        <v>163</v>
      </c>
      <c r="J1814">
        <v>1</v>
      </c>
      <c r="K1814">
        <v>6</v>
      </c>
      <c r="L1814">
        <v>182</v>
      </c>
      <c r="M1814">
        <v>171.262</v>
      </c>
      <c r="N1814">
        <v>194.922</v>
      </c>
      <c r="T1814">
        <v>192</v>
      </c>
      <c r="U1814">
        <v>188</v>
      </c>
      <c r="Y1814">
        <v>150</v>
      </c>
      <c r="AN1814">
        <v>190</v>
      </c>
      <c r="AP1814">
        <v>20</v>
      </c>
      <c r="AQ1814">
        <v>180</v>
      </c>
      <c r="AR1814">
        <v>24</v>
      </c>
      <c r="AS1814">
        <v>150</v>
      </c>
      <c r="AT1814">
        <v>1</v>
      </c>
      <c r="AU1814">
        <v>1</v>
      </c>
      <c r="AV1814">
        <v>1</v>
      </c>
      <c r="BC1814">
        <v>3</v>
      </c>
      <c r="BD1814">
        <v>195</v>
      </c>
      <c r="BE1814">
        <v>1.4999999999999999E-2</v>
      </c>
      <c r="BF1814">
        <v>1.4999999999999999E-2</v>
      </c>
      <c r="BG1814">
        <v>1</v>
      </c>
      <c r="BH1814">
        <v>0</v>
      </c>
      <c r="BI1814">
        <v>1.1000000000000001</v>
      </c>
      <c r="BJ1814">
        <v>0.6</v>
      </c>
      <c r="BK1814">
        <v>37.1</v>
      </c>
      <c r="BL1814" t="s">
        <v>157</v>
      </c>
      <c r="BM1814" t="s">
        <v>158</v>
      </c>
      <c r="BN1814" t="s">
        <v>173</v>
      </c>
      <c r="BO1814" t="s">
        <v>176</v>
      </c>
      <c r="BP1814">
        <v>16</v>
      </c>
    </row>
    <row r="1815" spans="1:68" hidden="1" x14ac:dyDescent="0.2">
      <c r="A1815">
        <v>2021</v>
      </c>
      <c r="B1815">
        <v>4</v>
      </c>
      <c r="C1815" s="260">
        <v>44307</v>
      </c>
      <c r="D1815">
        <v>29</v>
      </c>
      <c r="E1815">
        <v>81</v>
      </c>
      <c r="F1815">
        <v>6</v>
      </c>
      <c r="G1815" t="s">
        <v>415</v>
      </c>
      <c r="H1815" t="s">
        <v>416</v>
      </c>
      <c r="I1815" t="s">
        <v>163</v>
      </c>
      <c r="J1815">
        <v>2</v>
      </c>
      <c r="K1815">
        <v>3</v>
      </c>
      <c r="L1815">
        <v>388</v>
      </c>
      <c r="M1815">
        <v>360.84</v>
      </c>
      <c r="N1815">
        <v>415.16</v>
      </c>
      <c r="T1815">
        <v>392</v>
      </c>
      <c r="U1815">
        <v>340</v>
      </c>
      <c r="Y1815">
        <v>112</v>
      </c>
      <c r="AG1815">
        <v>391</v>
      </c>
      <c r="AH1815">
        <v>385</v>
      </c>
      <c r="AI1815">
        <v>410</v>
      </c>
      <c r="AJ1815">
        <v>385</v>
      </c>
      <c r="AK1815">
        <v>112</v>
      </c>
      <c r="AL1815">
        <v>109</v>
      </c>
      <c r="AN1815">
        <v>383.8</v>
      </c>
      <c r="AP1815">
        <v>60</v>
      </c>
      <c r="AQ1815">
        <v>120</v>
      </c>
      <c r="AR1815">
        <v>65</v>
      </c>
      <c r="AS1815">
        <v>111</v>
      </c>
      <c r="AT1815">
        <v>6</v>
      </c>
      <c r="AU1815">
        <v>10</v>
      </c>
      <c r="AV1815">
        <v>4</v>
      </c>
      <c r="AW1815">
        <v>2</v>
      </c>
      <c r="BC1815">
        <v>22</v>
      </c>
      <c r="BD1815">
        <v>1002</v>
      </c>
      <c r="BE1815">
        <v>1.4999999999999999E-2</v>
      </c>
      <c r="BF1815">
        <v>2.1999999999999999E-2</v>
      </c>
      <c r="BH1815">
        <v>0.1</v>
      </c>
      <c r="BI1815">
        <v>2.6</v>
      </c>
      <c r="BJ1815">
        <v>8.4</v>
      </c>
      <c r="BK1815">
        <v>384.6</v>
      </c>
      <c r="BL1815" t="s">
        <v>181</v>
      </c>
      <c r="BM1815" t="s">
        <v>199</v>
      </c>
      <c r="BN1815" t="s">
        <v>417</v>
      </c>
      <c r="BP1815">
        <v>16</v>
      </c>
    </row>
    <row r="1816" spans="1:68" hidden="1" x14ac:dyDescent="0.2">
      <c r="A1816">
        <v>2021</v>
      </c>
      <c r="B1816">
        <v>4</v>
      </c>
      <c r="C1816" s="260">
        <v>44307</v>
      </c>
      <c r="D1816">
        <v>420</v>
      </c>
      <c r="E1816">
        <v>666</v>
      </c>
      <c r="F1816">
        <v>6</v>
      </c>
      <c r="G1816" t="s">
        <v>436</v>
      </c>
      <c r="H1816" t="s">
        <v>437</v>
      </c>
      <c r="I1816" t="s">
        <v>163</v>
      </c>
      <c r="J1816">
        <v>3</v>
      </c>
      <c r="K1816">
        <v>2</v>
      </c>
      <c r="L1816">
        <v>484</v>
      </c>
      <c r="M1816">
        <v>455.44400000000002</v>
      </c>
      <c r="N1816">
        <v>518.36400000000003</v>
      </c>
      <c r="T1816">
        <v>522</v>
      </c>
      <c r="Y1816">
        <v>160</v>
      </c>
      <c r="AN1816">
        <v>522</v>
      </c>
      <c r="AP1816">
        <v>72</v>
      </c>
      <c r="AQ1816">
        <v>150</v>
      </c>
      <c r="AR1816">
        <v>68</v>
      </c>
      <c r="AS1816">
        <v>160</v>
      </c>
      <c r="AT1816">
        <v>2</v>
      </c>
      <c r="AU1816">
        <v>1</v>
      </c>
      <c r="AV1816">
        <v>1</v>
      </c>
      <c r="BC1816">
        <v>4</v>
      </c>
      <c r="BD1816">
        <v>661</v>
      </c>
      <c r="BE1816">
        <v>1.4999999999999999E-2</v>
      </c>
      <c r="BF1816">
        <v>6.0000000000000001E-3</v>
      </c>
      <c r="BG1816">
        <v>1</v>
      </c>
      <c r="BH1816">
        <v>0</v>
      </c>
      <c r="BI1816">
        <v>1.4</v>
      </c>
      <c r="BJ1816">
        <v>2.1</v>
      </c>
      <c r="BK1816">
        <v>345</v>
      </c>
      <c r="BL1816" t="s">
        <v>157</v>
      </c>
      <c r="BM1816" t="s">
        <v>158</v>
      </c>
      <c r="BN1816" t="s">
        <v>438</v>
      </c>
      <c r="BO1816" t="s">
        <v>168</v>
      </c>
      <c r="BP1816">
        <v>16</v>
      </c>
    </row>
    <row r="1817" spans="1:68" hidden="1" x14ac:dyDescent="0.2">
      <c r="A1817">
        <v>2021</v>
      </c>
      <c r="B1817">
        <v>4</v>
      </c>
      <c r="C1817" s="260">
        <v>44307</v>
      </c>
      <c r="D1817">
        <v>32</v>
      </c>
      <c r="E1817">
        <v>92</v>
      </c>
      <c r="F1817">
        <v>7</v>
      </c>
      <c r="G1817" t="s">
        <v>217</v>
      </c>
      <c r="H1817" t="s">
        <v>218</v>
      </c>
      <c r="I1817" t="s">
        <v>163</v>
      </c>
      <c r="J1817">
        <v>2</v>
      </c>
      <c r="K1817">
        <v>3</v>
      </c>
      <c r="L1817">
        <v>361</v>
      </c>
      <c r="M1817">
        <v>335.73</v>
      </c>
      <c r="N1817">
        <v>386.27</v>
      </c>
      <c r="T1817">
        <v>365</v>
      </c>
      <c r="U1817">
        <v>362</v>
      </c>
      <c r="Y1817">
        <v>107</v>
      </c>
      <c r="AG1817">
        <v>430</v>
      </c>
      <c r="AH1817">
        <v>400</v>
      </c>
      <c r="AI1817">
        <v>386</v>
      </c>
      <c r="AJ1817">
        <v>365</v>
      </c>
      <c r="AK1817">
        <v>95</v>
      </c>
      <c r="AN1817">
        <v>384.7</v>
      </c>
      <c r="AP1817">
        <v>74</v>
      </c>
      <c r="AQ1817">
        <v>97</v>
      </c>
      <c r="AR1817">
        <v>71</v>
      </c>
      <c r="AS1817">
        <v>101</v>
      </c>
      <c r="AT1817">
        <v>16</v>
      </c>
      <c r="AU1817">
        <v>2</v>
      </c>
      <c r="AV1817">
        <v>4</v>
      </c>
      <c r="BC1817">
        <v>22</v>
      </c>
      <c r="BD1817">
        <v>998</v>
      </c>
      <c r="BE1817">
        <v>1.4999999999999999E-2</v>
      </c>
      <c r="BF1817">
        <v>2.1999999999999999E-2</v>
      </c>
      <c r="BH1817">
        <v>0.1</v>
      </c>
      <c r="BI1817">
        <v>2.8</v>
      </c>
      <c r="BJ1817">
        <v>8.5</v>
      </c>
      <c r="BK1817">
        <v>383.9</v>
      </c>
      <c r="BL1817" t="s">
        <v>181</v>
      </c>
      <c r="BM1817" t="s">
        <v>182</v>
      </c>
      <c r="BN1817" t="s">
        <v>219</v>
      </c>
      <c r="BO1817" t="s">
        <v>220</v>
      </c>
      <c r="BP1817">
        <v>16</v>
      </c>
    </row>
    <row r="1818" spans="1:68" hidden="1" x14ac:dyDescent="0.2">
      <c r="A1818">
        <v>2021</v>
      </c>
      <c r="B1818">
        <v>4</v>
      </c>
      <c r="C1818" s="260">
        <v>44307</v>
      </c>
      <c r="D1818">
        <v>32</v>
      </c>
      <c r="E1818">
        <v>93</v>
      </c>
      <c r="F1818">
        <v>7</v>
      </c>
      <c r="G1818" t="s">
        <v>221</v>
      </c>
      <c r="H1818" t="s">
        <v>222</v>
      </c>
      <c r="I1818" t="s">
        <v>163</v>
      </c>
      <c r="J1818">
        <v>2</v>
      </c>
      <c r="K1818">
        <v>3</v>
      </c>
      <c r="L1818">
        <v>59</v>
      </c>
      <c r="M1818">
        <v>54.87</v>
      </c>
      <c r="N1818">
        <v>63.13</v>
      </c>
      <c r="T1818">
        <v>60</v>
      </c>
      <c r="U1818">
        <v>56</v>
      </c>
      <c r="Y1818">
        <v>107</v>
      </c>
      <c r="AG1818">
        <v>65</v>
      </c>
      <c r="AH1818">
        <v>62</v>
      </c>
      <c r="AI1818">
        <v>60</v>
      </c>
      <c r="AJ1818">
        <v>56</v>
      </c>
      <c r="AK1818">
        <v>95</v>
      </c>
      <c r="AN1818">
        <v>59.8</v>
      </c>
      <c r="AP1818">
        <v>74</v>
      </c>
      <c r="AQ1818">
        <v>97</v>
      </c>
      <c r="AR1818">
        <v>71</v>
      </c>
      <c r="AS1818">
        <v>101</v>
      </c>
      <c r="AT1818">
        <v>13</v>
      </c>
      <c r="AU1818">
        <v>8</v>
      </c>
      <c r="AV1818">
        <v>10</v>
      </c>
      <c r="BC1818">
        <v>31</v>
      </c>
      <c r="BD1818">
        <v>949</v>
      </c>
      <c r="BE1818">
        <v>1.4999999999999999E-2</v>
      </c>
      <c r="BF1818">
        <v>3.3000000000000002E-2</v>
      </c>
      <c r="BH1818">
        <v>0.5</v>
      </c>
      <c r="BI1818">
        <v>16.100000000000001</v>
      </c>
      <c r="BJ1818">
        <v>1.9</v>
      </c>
      <c r="BK1818">
        <v>56.8</v>
      </c>
      <c r="BL1818" t="s">
        <v>181</v>
      </c>
      <c r="BM1818" t="s">
        <v>182</v>
      </c>
      <c r="BN1818" t="s">
        <v>223</v>
      </c>
      <c r="BO1818" t="s">
        <v>220</v>
      </c>
      <c r="BP1818">
        <v>16</v>
      </c>
    </row>
    <row r="1819" spans="1:68" hidden="1" x14ac:dyDescent="0.2">
      <c r="A1819">
        <v>2021</v>
      </c>
      <c r="B1819">
        <v>4</v>
      </c>
      <c r="C1819" s="260">
        <v>44307</v>
      </c>
      <c r="D1819">
        <v>32</v>
      </c>
      <c r="E1819">
        <v>94</v>
      </c>
      <c r="F1819">
        <v>7</v>
      </c>
      <c r="G1819" t="s">
        <v>346</v>
      </c>
      <c r="H1819" t="s">
        <v>347</v>
      </c>
      <c r="I1819" t="s">
        <v>163</v>
      </c>
      <c r="J1819">
        <v>2</v>
      </c>
      <c r="K1819">
        <v>3</v>
      </c>
      <c r="L1819">
        <v>19</v>
      </c>
      <c r="M1819">
        <v>17.670000000000002</v>
      </c>
      <c r="N1819">
        <v>20.329999999999998</v>
      </c>
      <c r="T1819">
        <v>19</v>
      </c>
      <c r="U1819">
        <v>18</v>
      </c>
      <c r="Y1819">
        <v>107</v>
      </c>
      <c r="AG1819">
        <v>22</v>
      </c>
      <c r="AH1819">
        <v>20</v>
      </c>
      <c r="AI1819">
        <v>20</v>
      </c>
      <c r="AJ1819">
        <v>18</v>
      </c>
      <c r="AK1819">
        <v>95</v>
      </c>
      <c r="AN1819">
        <v>19.399999999999999</v>
      </c>
      <c r="AP1819">
        <v>74</v>
      </c>
      <c r="AQ1819">
        <v>97</v>
      </c>
      <c r="AR1819">
        <v>71</v>
      </c>
      <c r="AS1819">
        <v>101</v>
      </c>
      <c r="AT1819">
        <v>18</v>
      </c>
      <c r="AU1819">
        <v>4</v>
      </c>
      <c r="AV1819">
        <v>13</v>
      </c>
      <c r="BC1819">
        <v>35</v>
      </c>
      <c r="BD1819">
        <v>803</v>
      </c>
      <c r="BE1819">
        <v>1.4999999999999999E-2</v>
      </c>
      <c r="BF1819">
        <v>4.3999999999999997E-2</v>
      </c>
      <c r="BH1819">
        <v>1.8</v>
      </c>
      <c r="BI1819">
        <v>42.3</v>
      </c>
      <c r="BJ1819">
        <v>0.7</v>
      </c>
      <c r="BK1819">
        <v>15.6</v>
      </c>
      <c r="BL1819" t="s">
        <v>181</v>
      </c>
      <c r="BM1819" t="s">
        <v>182</v>
      </c>
      <c r="BN1819" t="s">
        <v>348</v>
      </c>
      <c r="BO1819" t="s">
        <v>220</v>
      </c>
      <c r="BP1819">
        <v>16</v>
      </c>
    </row>
    <row r="1820" spans="1:68" hidden="1" x14ac:dyDescent="0.2">
      <c r="A1820">
        <v>2021</v>
      </c>
      <c r="B1820">
        <v>4</v>
      </c>
      <c r="C1820" s="260">
        <v>44307</v>
      </c>
      <c r="D1820">
        <v>34</v>
      </c>
      <c r="E1820">
        <v>99</v>
      </c>
      <c r="F1820">
        <v>7</v>
      </c>
      <c r="G1820" t="s">
        <v>313</v>
      </c>
      <c r="H1820" t="s">
        <v>314</v>
      </c>
      <c r="I1820" t="s">
        <v>163</v>
      </c>
      <c r="J1820">
        <v>4</v>
      </c>
      <c r="K1820">
        <v>6</v>
      </c>
      <c r="L1820">
        <v>20</v>
      </c>
      <c r="M1820">
        <v>18.600000000000001</v>
      </c>
      <c r="N1820">
        <v>21.4</v>
      </c>
      <c r="AG1820">
        <v>21</v>
      </c>
      <c r="AH1820">
        <v>22</v>
      </c>
      <c r="AI1820">
        <v>21</v>
      </c>
      <c r="AJ1820">
        <v>20</v>
      </c>
      <c r="AK1820">
        <v>89</v>
      </c>
      <c r="AL1820">
        <v>84</v>
      </c>
      <c r="AN1820">
        <v>20.9</v>
      </c>
      <c r="AP1820">
        <v>140</v>
      </c>
      <c r="AQ1820">
        <v>103</v>
      </c>
      <c r="AR1820">
        <v>166</v>
      </c>
      <c r="AS1820">
        <v>87</v>
      </c>
      <c r="AT1820">
        <v>5</v>
      </c>
      <c r="AU1820">
        <v>3</v>
      </c>
      <c r="AV1820">
        <v>2</v>
      </c>
      <c r="BC1820">
        <v>10</v>
      </c>
      <c r="BD1820">
        <v>946</v>
      </c>
      <c r="BE1820">
        <v>1.4999999999999999E-2</v>
      </c>
      <c r="BF1820">
        <v>1.0999999999999999E-2</v>
      </c>
      <c r="BG1820">
        <v>1</v>
      </c>
      <c r="BH1820">
        <v>0.5</v>
      </c>
      <c r="BI1820">
        <v>47.3</v>
      </c>
      <c r="BJ1820">
        <v>0.2</v>
      </c>
      <c r="BK1820">
        <v>19.8</v>
      </c>
      <c r="BL1820" t="s">
        <v>181</v>
      </c>
      <c r="BM1820" t="s">
        <v>182</v>
      </c>
      <c r="BN1820" t="s">
        <v>315</v>
      </c>
      <c r="BP1820">
        <v>16</v>
      </c>
    </row>
    <row r="1821" spans="1:68" hidden="1" x14ac:dyDescent="0.2">
      <c r="A1821">
        <v>2021</v>
      </c>
      <c r="B1821">
        <v>4</v>
      </c>
      <c r="C1821" s="260">
        <v>44307</v>
      </c>
      <c r="D1821">
        <v>34</v>
      </c>
      <c r="E1821">
        <v>100</v>
      </c>
      <c r="F1821">
        <v>7</v>
      </c>
      <c r="G1821" t="s">
        <v>316</v>
      </c>
      <c r="H1821" t="s">
        <v>317</v>
      </c>
      <c r="I1821" t="s">
        <v>163</v>
      </c>
      <c r="J1821">
        <v>4</v>
      </c>
      <c r="K1821">
        <v>6</v>
      </c>
      <c r="L1821">
        <v>20</v>
      </c>
      <c r="M1821">
        <v>18.600000000000001</v>
      </c>
      <c r="N1821">
        <v>21.4</v>
      </c>
      <c r="AG1821">
        <v>21</v>
      </c>
      <c r="AH1821">
        <v>22</v>
      </c>
      <c r="AI1821">
        <v>21</v>
      </c>
      <c r="AJ1821">
        <v>20</v>
      </c>
      <c r="AK1821">
        <v>89</v>
      </c>
      <c r="AL1821">
        <v>84</v>
      </c>
      <c r="AN1821">
        <v>20.9</v>
      </c>
      <c r="AP1821">
        <v>140</v>
      </c>
      <c r="AQ1821">
        <v>103</v>
      </c>
      <c r="AR1821">
        <v>166</v>
      </c>
      <c r="AS1821">
        <v>87</v>
      </c>
      <c r="AT1821">
        <v>5</v>
      </c>
      <c r="AU1821">
        <v>3</v>
      </c>
      <c r="AV1821">
        <v>2</v>
      </c>
      <c r="BC1821">
        <v>10</v>
      </c>
      <c r="BD1821">
        <v>946</v>
      </c>
      <c r="BE1821">
        <v>1.4999999999999999E-2</v>
      </c>
      <c r="BF1821">
        <v>1.0999999999999999E-2</v>
      </c>
      <c r="BG1821">
        <v>1</v>
      </c>
      <c r="BH1821">
        <v>0.5</v>
      </c>
      <c r="BI1821">
        <v>47.3</v>
      </c>
      <c r="BJ1821">
        <v>0.2</v>
      </c>
      <c r="BK1821">
        <v>19.8</v>
      </c>
      <c r="BL1821" t="s">
        <v>181</v>
      </c>
      <c r="BM1821" t="s">
        <v>182</v>
      </c>
      <c r="BN1821" t="s">
        <v>318</v>
      </c>
      <c r="BP1821">
        <v>16</v>
      </c>
    </row>
    <row r="1822" spans="1:68" hidden="1" x14ac:dyDescent="0.2">
      <c r="A1822">
        <v>2021</v>
      </c>
      <c r="B1822">
        <v>4</v>
      </c>
      <c r="C1822" s="260">
        <v>44307</v>
      </c>
      <c r="D1822">
        <v>34</v>
      </c>
      <c r="E1822">
        <v>101</v>
      </c>
      <c r="F1822">
        <v>7</v>
      </c>
      <c r="G1822" t="s">
        <v>319</v>
      </c>
      <c r="H1822" t="s">
        <v>320</v>
      </c>
      <c r="I1822" t="s">
        <v>163</v>
      </c>
      <c r="J1822">
        <v>4</v>
      </c>
      <c r="K1822">
        <v>6</v>
      </c>
      <c r="L1822">
        <v>20</v>
      </c>
      <c r="M1822">
        <v>18.600000000000001</v>
      </c>
      <c r="N1822">
        <v>21.4</v>
      </c>
      <c r="AG1822">
        <v>21</v>
      </c>
      <c r="AH1822">
        <v>22</v>
      </c>
      <c r="AI1822">
        <v>21</v>
      </c>
      <c r="AJ1822">
        <v>20</v>
      </c>
      <c r="AK1822">
        <v>89</v>
      </c>
      <c r="AL1822">
        <v>84</v>
      </c>
      <c r="AN1822">
        <v>20.9</v>
      </c>
      <c r="AP1822">
        <v>140</v>
      </c>
      <c r="AQ1822">
        <v>103</v>
      </c>
      <c r="AR1822">
        <v>166</v>
      </c>
      <c r="AS1822">
        <v>87</v>
      </c>
      <c r="AT1822">
        <v>5</v>
      </c>
      <c r="AU1822">
        <v>3</v>
      </c>
      <c r="AV1822">
        <v>2</v>
      </c>
      <c r="BC1822">
        <v>10</v>
      </c>
      <c r="BD1822">
        <v>946</v>
      </c>
      <c r="BE1822">
        <v>1.4999999999999999E-2</v>
      </c>
      <c r="BF1822">
        <v>1.0999999999999999E-2</v>
      </c>
      <c r="BG1822">
        <v>1</v>
      </c>
      <c r="BH1822">
        <v>0.5</v>
      </c>
      <c r="BI1822">
        <v>47.3</v>
      </c>
      <c r="BJ1822">
        <v>0.2</v>
      </c>
      <c r="BK1822">
        <v>19.8</v>
      </c>
      <c r="BL1822" t="s">
        <v>181</v>
      </c>
      <c r="BM1822" t="s">
        <v>182</v>
      </c>
      <c r="BN1822" t="s">
        <v>321</v>
      </c>
      <c r="BP1822">
        <v>16</v>
      </c>
    </row>
    <row r="1823" spans="1:68" hidden="1" x14ac:dyDescent="0.2">
      <c r="A1823">
        <v>2021</v>
      </c>
      <c r="B1823">
        <v>4</v>
      </c>
      <c r="C1823" s="260">
        <v>44307</v>
      </c>
      <c r="D1823">
        <v>34</v>
      </c>
      <c r="E1823">
        <v>102</v>
      </c>
      <c r="F1823">
        <v>7</v>
      </c>
      <c r="G1823" t="s">
        <v>322</v>
      </c>
      <c r="H1823" t="s">
        <v>323</v>
      </c>
      <c r="I1823" t="s">
        <v>163</v>
      </c>
      <c r="J1823">
        <v>4</v>
      </c>
      <c r="K1823">
        <v>6</v>
      </c>
      <c r="L1823">
        <v>20</v>
      </c>
      <c r="M1823">
        <v>18.600000000000001</v>
      </c>
      <c r="N1823">
        <v>21.4</v>
      </c>
      <c r="AG1823">
        <v>21</v>
      </c>
      <c r="AH1823">
        <v>22</v>
      </c>
      <c r="AI1823">
        <v>21</v>
      </c>
      <c r="AJ1823">
        <v>20</v>
      </c>
      <c r="AK1823">
        <v>89</v>
      </c>
      <c r="AL1823">
        <v>84</v>
      </c>
      <c r="AN1823">
        <v>20.9</v>
      </c>
      <c r="AP1823">
        <v>140</v>
      </c>
      <c r="AQ1823">
        <v>103</v>
      </c>
      <c r="AR1823">
        <v>166</v>
      </c>
      <c r="AS1823">
        <v>87</v>
      </c>
      <c r="AT1823">
        <v>5</v>
      </c>
      <c r="AU1823">
        <v>3</v>
      </c>
      <c r="AV1823">
        <v>2</v>
      </c>
      <c r="BC1823">
        <v>10</v>
      </c>
      <c r="BD1823">
        <v>946</v>
      </c>
      <c r="BE1823">
        <v>1.4999999999999999E-2</v>
      </c>
      <c r="BF1823">
        <v>1.0999999999999999E-2</v>
      </c>
      <c r="BG1823">
        <v>1</v>
      </c>
      <c r="BH1823">
        <v>0.5</v>
      </c>
      <c r="BI1823">
        <v>47.3</v>
      </c>
      <c r="BJ1823">
        <v>0.2</v>
      </c>
      <c r="BK1823">
        <v>19.8</v>
      </c>
      <c r="BL1823" t="s">
        <v>181</v>
      </c>
      <c r="BM1823" t="s">
        <v>182</v>
      </c>
      <c r="BN1823" t="s">
        <v>324</v>
      </c>
      <c r="BP1823">
        <v>16</v>
      </c>
    </row>
    <row r="1824" spans="1:68" hidden="1" x14ac:dyDescent="0.2">
      <c r="A1824">
        <v>2021</v>
      </c>
      <c r="B1824">
        <v>4</v>
      </c>
      <c r="C1824" s="260">
        <v>44307</v>
      </c>
      <c r="D1824">
        <v>34</v>
      </c>
      <c r="E1824">
        <v>103</v>
      </c>
      <c r="F1824">
        <v>7</v>
      </c>
      <c r="G1824" t="s">
        <v>325</v>
      </c>
      <c r="H1824" t="s">
        <v>326</v>
      </c>
      <c r="I1824" t="s">
        <v>163</v>
      </c>
      <c r="J1824">
        <v>4</v>
      </c>
      <c r="K1824">
        <v>6</v>
      </c>
      <c r="L1824">
        <v>89</v>
      </c>
      <c r="M1824">
        <v>82.77</v>
      </c>
      <c r="N1824">
        <v>95.23</v>
      </c>
      <c r="AG1824">
        <v>95</v>
      </c>
      <c r="AH1824">
        <v>96</v>
      </c>
      <c r="AI1824">
        <v>93</v>
      </c>
      <c r="AJ1824">
        <v>92</v>
      </c>
      <c r="AK1824">
        <v>89</v>
      </c>
      <c r="AL1824">
        <v>84</v>
      </c>
      <c r="AN1824">
        <v>93.8</v>
      </c>
      <c r="AP1824">
        <v>140</v>
      </c>
      <c r="AQ1824">
        <v>103</v>
      </c>
      <c r="AR1824">
        <v>166</v>
      </c>
      <c r="AS1824">
        <v>87</v>
      </c>
      <c r="AT1824">
        <v>5</v>
      </c>
      <c r="AU1824">
        <v>2</v>
      </c>
      <c r="AV1824">
        <v>1</v>
      </c>
      <c r="BC1824">
        <v>8</v>
      </c>
      <c r="BD1824">
        <v>944</v>
      </c>
      <c r="BE1824">
        <v>1.4999999999999999E-2</v>
      </c>
      <c r="BF1824">
        <v>8.0000000000000002E-3</v>
      </c>
      <c r="BG1824">
        <v>1</v>
      </c>
      <c r="BH1824">
        <v>0.1</v>
      </c>
      <c r="BI1824">
        <v>10.6</v>
      </c>
      <c r="BJ1824">
        <v>0.8</v>
      </c>
      <c r="BK1824">
        <v>88.5</v>
      </c>
      <c r="BL1824" t="s">
        <v>181</v>
      </c>
      <c r="BM1824" t="s">
        <v>182</v>
      </c>
      <c r="BN1824" t="s">
        <v>327</v>
      </c>
      <c r="BP1824">
        <v>16</v>
      </c>
    </row>
    <row r="1825" spans="1:68" hidden="1" x14ac:dyDescent="0.2">
      <c r="A1825">
        <v>2021</v>
      </c>
      <c r="B1825">
        <v>4</v>
      </c>
      <c r="C1825" s="260">
        <v>44307</v>
      </c>
      <c r="D1825">
        <v>34</v>
      </c>
      <c r="E1825">
        <v>104</v>
      </c>
      <c r="F1825">
        <v>7</v>
      </c>
      <c r="G1825" t="s">
        <v>328</v>
      </c>
      <c r="H1825" t="s">
        <v>329</v>
      </c>
      <c r="I1825" t="s">
        <v>163</v>
      </c>
      <c r="J1825">
        <v>4</v>
      </c>
      <c r="K1825">
        <v>6</v>
      </c>
      <c r="L1825">
        <v>89</v>
      </c>
      <c r="M1825">
        <v>82.77</v>
      </c>
      <c r="N1825">
        <v>95.23</v>
      </c>
      <c r="AG1825">
        <v>95</v>
      </c>
      <c r="AH1825">
        <v>96</v>
      </c>
      <c r="AI1825">
        <v>93</v>
      </c>
      <c r="AJ1825">
        <v>92</v>
      </c>
      <c r="AK1825">
        <v>89</v>
      </c>
      <c r="AL1825">
        <v>84</v>
      </c>
      <c r="AN1825">
        <v>93.8</v>
      </c>
      <c r="AP1825">
        <v>140</v>
      </c>
      <c r="AQ1825">
        <v>103</v>
      </c>
      <c r="AR1825">
        <v>166</v>
      </c>
      <c r="AS1825">
        <v>87</v>
      </c>
      <c r="AT1825">
        <v>5</v>
      </c>
      <c r="AU1825">
        <v>2</v>
      </c>
      <c r="AV1825">
        <v>1</v>
      </c>
      <c r="BC1825">
        <v>8</v>
      </c>
      <c r="BD1825">
        <v>944</v>
      </c>
      <c r="BE1825">
        <v>1.4999999999999999E-2</v>
      </c>
      <c r="BF1825">
        <v>8.0000000000000002E-3</v>
      </c>
      <c r="BG1825">
        <v>1</v>
      </c>
      <c r="BH1825">
        <v>0.1</v>
      </c>
      <c r="BI1825">
        <v>10.6</v>
      </c>
      <c r="BJ1825">
        <v>0.8</v>
      </c>
      <c r="BK1825">
        <v>88.5</v>
      </c>
      <c r="BL1825" t="s">
        <v>181</v>
      </c>
      <c r="BM1825" t="s">
        <v>182</v>
      </c>
      <c r="BN1825" t="s">
        <v>330</v>
      </c>
      <c r="BP1825">
        <v>16</v>
      </c>
    </row>
    <row r="1826" spans="1:68" hidden="1" x14ac:dyDescent="0.2">
      <c r="A1826">
        <v>2021</v>
      </c>
      <c r="B1826">
        <v>4</v>
      </c>
      <c r="C1826" s="260">
        <v>44307</v>
      </c>
      <c r="D1826">
        <v>383</v>
      </c>
      <c r="E1826">
        <v>550</v>
      </c>
      <c r="F1826">
        <v>7</v>
      </c>
      <c r="G1826" t="s">
        <v>379</v>
      </c>
      <c r="H1826" t="s">
        <v>380</v>
      </c>
      <c r="I1826" t="s">
        <v>163</v>
      </c>
      <c r="J1826">
        <v>3</v>
      </c>
      <c r="K1826">
        <v>1</v>
      </c>
      <c r="L1826">
        <v>35</v>
      </c>
      <c r="M1826">
        <v>32.024999999999999</v>
      </c>
      <c r="N1826">
        <v>38.045000000000002</v>
      </c>
      <c r="T1826">
        <v>35</v>
      </c>
      <c r="U1826">
        <v>33</v>
      </c>
      <c r="Y1826">
        <v>79</v>
      </c>
      <c r="AN1826">
        <v>34</v>
      </c>
      <c r="AP1826">
        <v>108</v>
      </c>
      <c r="AQ1826">
        <v>100</v>
      </c>
      <c r="AR1826">
        <v>137</v>
      </c>
      <c r="AS1826">
        <v>79</v>
      </c>
      <c r="AT1826">
        <v>10</v>
      </c>
      <c r="AU1826">
        <v>10</v>
      </c>
      <c r="AV1826">
        <v>2</v>
      </c>
      <c r="BC1826">
        <v>22</v>
      </c>
      <c r="BD1826">
        <v>2062</v>
      </c>
      <c r="BE1826">
        <v>1.4999999999999999E-2</v>
      </c>
      <c r="BF1826">
        <v>1.0999999999999999E-2</v>
      </c>
      <c r="BG1826">
        <v>1</v>
      </c>
      <c r="BH1826">
        <v>0.6</v>
      </c>
      <c r="BI1826">
        <v>58.9</v>
      </c>
      <c r="BJ1826">
        <v>0.7</v>
      </c>
      <c r="BK1826">
        <v>70.099999999999994</v>
      </c>
      <c r="BL1826" t="s">
        <v>157</v>
      </c>
      <c r="BM1826" t="s">
        <v>158</v>
      </c>
      <c r="BN1826" t="s">
        <v>381</v>
      </c>
      <c r="BO1826" t="s">
        <v>168</v>
      </c>
      <c r="BP1826">
        <v>16</v>
      </c>
    </row>
    <row r="1827" spans="1:68" hidden="1" x14ac:dyDescent="0.2">
      <c r="A1827">
        <v>2021</v>
      </c>
      <c r="B1827">
        <v>4</v>
      </c>
      <c r="C1827" s="260">
        <v>44307</v>
      </c>
      <c r="D1827">
        <v>52</v>
      </c>
      <c r="E1827">
        <v>130</v>
      </c>
      <c r="F1827">
        <v>25</v>
      </c>
      <c r="G1827" t="s">
        <v>386</v>
      </c>
      <c r="H1827" t="s">
        <v>387</v>
      </c>
      <c r="I1827" t="s">
        <v>374</v>
      </c>
      <c r="J1827">
        <v>9</v>
      </c>
      <c r="K1827">
        <v>1</v>
      </c>
      <c r="L1827">
        <v>12</v>
      </c>
      <c r="M1827">
        <v>11.16</v>
      </c>
      <c r="N1827">
        <v>12.84</v>
      </c>
      <c r="U1827">
        <v>12</v>
      </c>
      <c r="Y1827">
        <v>145</v>
      </c>
      <c r="AN1827">
        <v>11.5</v>
      </c>
      <c r="AP1827">
        <v>336</v>
      </c>
      <c r="AQ1827">
        <v>96</v>
      </c>
      <c r="AR1827">
        <v>223</v>
      </c>
      <c r="AS1827">
        <v>145</v>
      </c>
      <c r="AT1827">
        <v>2</v>
      </c>
      <c r="AU1827">
        <v>8</v>
      </c>
      <c r="AV1827">
        <v>6</v>
      </c>
      <c r="BC1827">
        <v>16</v>
      </c>
      <c r="BD1827">
        <v>1616</v>
      </c>
      <c r="BE1827">
        <v>0.02</v>
      </c>
      <c r="BF1827">
        <v>0.01</v>
      </c>
      <c r="BG1827">
        <v>1</v>
      </c>
      <c r="BH1827">
        <v>1.3</v>
      </c>
      <c r="BI1827">
        <v>134.69999999999999</v>
      </c>
      <c r="BJ1827">
        <v>0.2</v>
      </c>
      <c r="BK1827">
        <v>18.600000000000001</v>
      </c>
      <c r="BL1827" t="s">
        <v>181</v>
      </c>
      <c r="BM1827" t="s">
        <v>199</v>
      </c>
      <c r="BN1827" t="s">
        <v>388</v>
      </c>
      <c r="BP1827">
        <v>16</v>
      </c>
    </row>
    <row r="1828" spans="1:68" hidden="1" x14ac:dyDescent="0.2">
      <c r="A1828">
        <v>2021</v>
      </c>
      <c r="B1828">
        <v>4</v>
      </c>
      <c r="C1828" s="260">
        <v>44307</v>
      </c>
      <c r="D1828">
        <v>159</v>
      </c>
      <c r="E1828">
        <v>299</v>
      </c>
      <c r="F1828">
        <v>28</v>
      </c>
      <c r="G1828" t="s">
        <v>193</v>
      </c>
      <c r="H1828" t="s">
        <v>194</v>
      </c>
      <c r="I1828" t="s">
        <v>195</v>
      </c>
      <c r="J1828">
        <v>3</v>
      </c>
      <c r="K1828">
        <v>2</v>
      </c>
      <c r="L1828">
        <v>115</v>
      </c>
      <c r="M1828">
        <v>106.95</v>
      </c>
      <c r="N1828">
        <v>123.05</v>
      </c>
      <c r="T1828">
        <v>106</v>
      </c>
      <c r="U1828">
        <v>95</v>
      </c>
      <c r="Y1828">
        <v>105</v>
      </c>
      <c r="AN1828">
        <v>100.5</v>
      </c>
      <c r="AP1828">
        <v>70</v>
      </c>
      <c r="AQ1828">
        <v>154</v>
      </c>
      <c r="AR1828">
        <v>103</v>
      </c>
      <c r="AS1828">
        <v>105</v>
      </c>
      <c r="AT1828">
        <v>1</v>
      </c>
      <c r="AU1828">
        <v>2</v>
      </c>
      <c r="AV1828">
        <v>4</v>
      </c>
      <c r="BC1828">
        <v>7</v>
      </c>
      <c r="BD1828">
        <v>847</v>
      </c>
      <c r="BE1828">
        <v>0.02</v>
      </c>
      <c r="BF1828">
        <v>8.0000000000000002E-3</v>
      </c>
      <c r="BG1828">
        <v>1</v>
      </c>
      <c r="BH1828">
        <v>0.1</v>
      </c>
      <c r="BI1828">
        <v>7.4</v>
      </c>
      <c r="BJ1828">
        <v>0.7</v>
      </c>
      <c r="BK1828">
        <v>85.1</v>
      </c>
      <c r="BL1828" t="s">
        <v>181</v>
      </c>
      <c r="BM1828" t="s">
        <v>196</v>
      </c>
      <c r="BP1828">
        <v>16</v>
      </c>
    </row>
    <row r="1829" spans="1:68" hidden="1" x14ac:dyDescent="0.2">
      <c r="A1829">
        <v>2021</v>
      </c>
      <c r="B1829">
        <v>4</v>
      </c>
      <c r="C1829" s="260">
        <v>44307</v>
      </c>
      <c r="D1829">
        <v>53</v>
      </c>
      <c r="E1829">
        <v>131</v>
      </c>
      <c r="F1829">
        <v>30</v>
      </c>
      <c r="G1829" t="s">
        <v>197</v>
      </c>
      <c r="H1829" t="s">
        <v>198</v>
      </c>
      <c r="I1829" t="s">
        <v>186</v>
      </c>
      <c r="J1829">
        <v>25</v>
      </c>
      <c r="K1829">
        <v>1</v>
      </c>
      <c r="L1829">
        <v>10</v>
      </c>
      <c r="M1829">
        <v>9.3000000000000007</v>
      </c>
      <c r="N1829">
        <v>10.7</v>
      </c>
      <c r="T1829">
        <v>10</v>
      </c>
      <c r="U1829">
        <v>11</v>
      </c>
      <c r="Y1829">
        <v>82</v>
      </c>
      <c r="AG1829">
        <v>10</v>
      </c>
      <c r="AH1829">
        <v>10</v>
      </c>
      <c r="AI1829">
        <v>10</v>
      </c>
      <c r="AJ1829">
        <v>9</v>
      </c>
      <c r="AK1829">
        <v>82</v>
      </c>
      <c r="AL1829">
        <v>87</v>
      </c>
      <c r="AN1829">
        <v>10</v>
      </c>
      <c r="AP1829">
        <v>772</v>
      </c>
      <c r="AQ1829">
        <v>117</v>
      </c>
      <c r="AR1829">
        <v>1076</v>
      </c>
      <c r="AS1829">
        <v>84</v>
      </c>
      <c r="AT1829">
        <v>28</v>
      </c>
      <c r="AU1829">
        <v>2</v>
      </c>
      <c r="AV1829">
        <v>20</v>
      </c>
      <c r="BC1829">
        <v>50</v>
      </c>
      <c r="BD1829">
        <v>12050</v>
      </c>
      <c r="BE1829">
        <v>0.02</v>
      </c>
      <c r="BF1829">
        <v>4.0000000000000001E-3</v>
      </c>
      <c r="BG1829">
        <v>1</v>
      </c>
      <c r="BH1829">
        <v>5</v>
      </c>
      <c r="BI1829">
        <v>1205</v>
      </c>
      <c r="BJ1829">
        <v>0.5</v>
      </c>
      <c r="BK1829">
        <v>120.5</v>
      </c>
      <c r="BL1829" t="s">
        <v>181</v>
      </c>
      <c r="BM1829" t="s">
        <v>199</v>
      </c>
      <c r="BN1829" t="s">
        <v>200</v>
      </c>
      <c r="BP1829">
        <v>16</v>
      </c>
    </row>
    <row r="1830" spans="1:68" hidden="1" x14ac:dyDescent="0.2">
      <c r="A1830">
        <v>2021</v>
      </c>
      <c r="B1830">
        <v>4</v>
      </c>
      <c r="C1830" s="260">
        <v>44307</v>
      </c>
      <c r="D1830">
        <v>4</v>
      </c>
      <c r="E1830">
        <v>11</v>
      </c>
      <c r="F1830">
        <v>48</v>
      </c>
      <c r="G1830" t="s">
        <v>201</v>
      </c>
      <c r="H1830" t="s">
        <v>202</v>
      </c>
      <c r="I1830" t="s">
        <v>203</v>
      </c>
      <c r="J1830">
        <v>2</v>
      </c>
      <c r="K1830">
        <v>2</v>
      </c>
      <c r="L1830">
        <v>212</v>
      </c>
      <c r="M1830">
        <v>197.16</v>
      </c>
      <c r="N1830">
        <v>226.84</v>
      </c>
      <c r="T1830">
        <v>221</v>
      </c>
      <c r="U1830">
        <v>225</v>
      </c>
      <c r="Y1830">
        <v>131</v>
      </c>
      <c r="AN1830">
        <v>223</v>
      </c>
      <c r="AP1830">
        <v>37</v>
      </c>
      <c r="AQ1830">
        <v>195</v>
      </c>
      <c r="AR1830">
        <v>55</v>
      </c>
      <c r="AS1830">
        <v>131</v>
      </c>
      <c r="AT1830">
        <v>8</v>
      </c>
      <c r="AU1830">
        <v>2</v>
      </c>
      <c r="AV1830">
        <v>8</v>
      </c>
      <c r="BC1830">
        <v>18</v>
      </c>
      <c r="BD1830">
        <v>354</v>
      </c>
      <c r="BE1830">
        <v>0.02</v>
      </c>
      <c r="BF1830">
        <v>5.0999999999999997E-2</v>
      </c>
      <c r="BH1830">
        <v>0.1</v>
      </c>
      <c r="BI1830">
        <v>1.7</v>
      </c>
      <c r="BJ1830">
        <v>4</v>
      </c>
      <c r="BK1830">
        <v>78.900000000000006</v>
      </c>
      <c r="BL1830" t="s">
        <v>181</v>
      </c>
      <c r="BM1830" t="s">
        <v>199</v>
      </c>
      <c r="BN1830" t="s">
        <v>204</v>
      </c>
      <c r="BP1830">
        <v>16</v>
      </c>
    </row>
    <row r="1831" spans="1:68" hidden="1" x14ac:dyDescent="0.2">
      <c r="A1831">
        <v>2021</v>
      </c>
      <c r="B1831">
        <v>4</v>
      </c>
      <c r="C1831" s="260">
        <v>44307</v>
      </c>
      <c r="D1831">
        <v>4</v>
      </c>
      <c r="E1831">
        <v>12</v>
      </c>
      <c r="F1831">
        <v>48</v>
      </c>
      <c r="G1831" t="s">
        <v>205</v>
      </c>
      <c r="H1831" t="s">
        <v>206</v>
      </c>
      <c r="I1831" t="s">
        <v>203</v>
      </c>
      <c r="J1831">
        <v>2</v>
      </c>
      <c r="K1831">
        <v>2</v>
      </c>
      <c r="L1831">
        <v>212</v>
      </c>
      <c r="M1831">
        <v>197.16</v>
      </c>
      <c r="N1831">
        <v>226.84</v>
      </c>
      <c r="T1831">
        <v>216</v>
      </c>
      <c r="U1831">
        <v>221</v>
      </c>
      <c r="Y1831">
        <v>131</v>
      </c>
      <c r="AN1831">
        <v>218.5</v>
      </c>
      <c r="AP1831">
        <v>37</v>
      </c>
      <c r="AQ1831">
        <v>195</v>
      </c>
      <c r="AR1831">
        <v>55</v>
      </c>
      <c r="AS1831">
        <v>131</v>
      </c>
      <c r="AT1831">
        <v>8</v>
      </c>
      <c r="AU1831">
        <v>4</v>
      </c>
      <c r="AV1831">
        <v>4</v>
      </c>
      <c r="BC1831">
        <v>16</v>
      </c>
      <c r="BD1831">
        <v>352</v>
      </c>
      <c r="BE1831">
        <v>0.02</v>
      </c>
      <c r="BF1831">
        <v>4.4999999999999998E-2</v>
      </c>
      <c r="BH1831">
        <v>0.1</v>
      </c>
      <c r="BI1831">
        <v>1.7</v>
      </c>
      <c r="BJ1831">
        <v>3.5</v>
      </c>
      <c r="BK1831">
        <v>76.900000000000006</v>
      </c>
      <c r="BL1831" t="s">
        <v>181</v>
      </c>
      <c r="BM1831" t="s">
        <v>199</v>
      </c>
      <c r="BN1831" t="s">
        <v>207</v>
      </c>
      <c r="BP1831">
        <v>16</v>
      </c>
    </row>
    <row r="1832" spans="1:68" hidden="1" x14ac:dyDescent="0.2">
      <c r="A1832">
        <v>2021</v>
      </c>
      <c r="B1832">
        <v>4</v>
      </c>
      <c r="C1832" s="260">
        <v>44307</v>
      </c>
      <c r="D1832">
        <v>334</v>
      </c>
      <c r="E1832">
        <v>254</v>
      </c>
      <c r="F1832">
        <v>49</v>
      </c>
      <c r="G1832" t="s">
        <v>208</v>
      </c>
      <c r="H1832" t="s">
        <v>209</v>
      </c>
      <c r="I1832" t="s">
        <v>203</v>
      </c>
      <c r="J1832">
        <v>4</v>
      </c>
      <c r="K1832">
        <v>2</v>
      </c>
      <c r="L1832">
        <v>203</v>
      </c>
      <c r="M1832">
        <v>188.79</v>
      </c>
      <c r="N1832">
        <v>217.21</v>
      </c>
      <c r="T1832">
        <v>214</v>
      </c>
      <c r="U1832">
        <v>199</v>
      </c>
      <c r="Y1832">
        <v>142</v>
      </c>
      <c r="AG1832">
        <v>221</v>
      </c>
      <c r="AH1832">
        <v>217</v>
      </c>
      <c r="AI1832">
        <v>213</v>
      </c>
      <c r="AJ1832">
        <v>206</v>
      </c>
      <c r="AK1832">
        <v>131</v>
      </c>
      <c r="AL1832">
        <v>125</v>
      </c>
      <c r="AN1832">
        <v>211.7</v>
      </c>
      <c r="AP1832">
        <v>88</v>
      </c>
      <c r="AQ1832">
        <v>164</v>
      </c>
      <c r="AR1832">
        <v>109</v>
      </c>
      <c r="AS1832">
        <v>133</v>
      </c>
      <c r="AT1832">
        <v>8</v>
      </c>
      <c r="AU1832">
        <v>7</v>
      </c>
      <c r="AV1832">
        <v>5</v>
      </c>
      <c r="AX1832">
        <v>1</v>
      </c>
      <c r="BC1832">
        <v>21</v>
      </c>
      <c r="BD1832">
        <v>1341</v>
      </c>
      <c r="BE1832">
        <v>0.02</v>
      </c>
      <c r="BF1832">
        <v>1.6E-2</v>
      </c>
      <c r="BG1832">
        <v>1</v>
      </c>
      <c r="BH1832">
        <v>0.1</v>
      </c>
      <c r="BI1832">
        <v>6.6</v>
      </c>
      <c r="BJ1832">
        <v>4.4000000000000004</v>
      </c>
      <c r="BK1832">
        <v>283.89999999999998</v>
      </c>
      <c r="BL1832" t="s">
        <v>181</v>
      </c>
      <c r="BM1832" t="s">
        <v>196</v>
      </c>
      <c r="BN1832" t="s">
        <v>210</v>
      </c>
      <c r="BP1832">
        <v>16</v>
      </c>
    </row>
    <row r="1833" spans="1:68" hidden="1" x14ac:dyDescent="0.2">
      <c r="A1833">
        <v>2021</v>
      </c>
      <c r="B1833">
        <v>4</v>
      </c>
      <c r="C1833" s="260">
        <v>44308</v>
      </c>
      <c r="D1833">
        <v>137</v>
      </c>
      <c r="E1833">
        <v>273</v>
      </c>
      <c r="F1833">
        <v>3</v>
      </c>
      <c r="G1833" t="s">
        <v>254</v>
      </c>
      <c r="H1833" t="s">
        <v>255</v>
      </c>
      <c r="I1833" t="s">
        <v>163</v>
      </c>
      <c r="J1833">
        <v>3</v>
      </c>
      <c r="K1833">
        <v>2</v>
      </c>
      <c r="L1833">
        <v>564</v>
      </c>
      <c r="M1833">
        <v>524.52</v>
      </c>
      <c r="N1833">
        <v>603.48</v>
      </c>
      <c r="T1833">
        <v>582</v>
      </c>
      <c r="U1833">
        <v>596</v>
      </c>
      <c r="Y1833">
        <v>128</v>
      </c>
      <c r="AG1833">
        <v>638</v>
      </c>
      <c r="AH1833">
        <v>603</v>
      </c>
      <c r="AI1833">
        <v>593</v>
      </c>
      <c r="AJ1833">
        <v>588</v>
      </c>
      <c r="AK1833">
        <v>153</v>
      </c>
      <c r="AL1833">
        <v>145</v>
      </c>
      <c r="AN1833">
        <v>600</v>
      </c>
      <c r="AP1833">
        <v>93</v>
      </c>
      <c r="AQ1833">
        <v>116</v>
      </c>
      <c r="AR1833">
        <v>76</v>
      </c>
      <c r="AS1833">
        <v>142</v>
      </c>
      <c r="AT1833">
        <v>6</v>
      </c>
      <c r="AV1833">
        <v>5</v>
      </c>
      <c r="BC1833">
        <v>11</v>
      </c>
      <c r="BD1833">
        <v>1067</v>
      </c>
      <c r="BE1833">
        <v>1.4999999999999999E-2</v>
      </c>
      <c r="BF1833">
        <v>0.01</v>
      </c>
      <c r="BG1833">
        <v>1</v>
      </c>
      <c r="BH1833">
        <v>0</v>
      </c>
      <c r="BI1833">
        <v>1.9</v>
      </c>
      <c r="BJ1833">
        <v>6.6</v>
      </c>
      <c r="BK1833">
        <v>640.20000000000005</v>
      </c>
      <c r="BL1833" t="s">
        <v>164</v>
      </c>
      <c r="BP1833">
        <v>16</v>
      </c>
    </row>
    <row r="1834" spans="1:68" hidden="1" x14ac:dyDescent="0.2">
      <c r="A1834">
        <v>2021</v>
      </c>
      <c r="B1834">
        <v>4</v>
      </c>
      <c r="C1834" s="260">
        <v>44308</v>
      </c>
      <c r="D1834">
        <v>138</v>
      </c>
      <c r="E1834">
        <v>559</v>
      </c>
      <c r="F1834">
        <v>3</v>
      </c>
      <c r="G1834" t="s">
        <v>161</v>
      </c>
      <c r="H1834" t="s">
        <v>162</v>
      </c>
      <c r="I1834" t="s">
        <v>163</v>
      </c>
      <c r="J1834">
        <v>3</v>
      </c>
      <c r="K1834">
        <v>2</v>
      </c>
      <c r="L1834">
        <v>610</v>
      </c>
      <c r="M1834">
        <v>579.5</v>
      </c>
      <c r="N1834">
        <v>640.5</v>
      </c>
      <c r="AP1834">
        <v>90</v>
      </c>
      <c r="AQ1834">
        <v>120</v>
      </c>
      <c r="BD1834">
        <v>9</v>
      </c>
      <c r="BE1834">
        <v>1.4999999999999999E-2</v>
      </c>
      <c r="BI1834">
        <v>0</v>
      </c>
      <c r="BL1834" t="s">
        <v>164</v>
      </c>
      <c r="BM1834" t="s">
        <v>164</v>
      </c>
      <c r="BP1834">
        <v>16</v>
      </c>
    </row>
    <row r="1835" spans="1:68" hidden="1" x14ac:dyDescent="0.2">
      <c r="A1835">
        <v>2021</v>
      </c>
      <c r="B1835">
        <v>4</v>
      </c>
      <c r="C1835" s="260">
        <v>44308</v>
      </c>
      <c r="D1835">
        <v>10</v>
      </c>
      <c r="E1835">
        <v>24</v>
      </c>
      <c r="F1835">
        <v>5</v>
      </c>
      <c r="G1835" t="s">
        <v>366</v>
      </c>
      <c r="H1835" t="s">
        <v>367</v>
      </c>
      <c r="I1835" t="s">
        <v>163</v>
      </c>
      <c r="J1835">
        <v>4</v>
      </c>
      <c r="K1835">
        <v>2</v>
      </c>
      <c r="L1835">
        <v>166</v>
      </c>
      <c r="M1835">
        <v>154.38</v>
      </c>
      <c r="N1835">
        <v>177.62</v>
      </c>
      <c r="T1835">
        <v>172</v>
      </c>
      <c r="Y1835">
        <v>106</v>
      </c>
      <c r="AN1835">
        <v>172</v>
      </c>
      <c r="AP1835">
        <v>145</v>
      </c>
      <c r="AQ1835">
        <v>99</v>
      </c>
      <c r="AR1835">
        <v>136</v>
      </c>
      <c r="AS1835">
        <v>106</v>
      </c>
      <c r="BD1835">
        <v>216</v>
      </c>
      <c r="BE1835">
        <v>1.4999999999999999E-2</v>
      </c>
      <c r="BI1835">
        <v>1.3</v>
      </c>
      <c r="BK1835">
        <v>37.200000000000003</v>
      </c>
      <c r="BL1835" t="s">
        <v>181</v>
      </c>
      <c r="BM1835" t="s">
        <v>182</v>
      </c>
      <c r="BN1835" t="s">
        <v>368</v>
      </c>
      <c r="BO1835" t="s">
        <v>220</v>
      </c>
      <c r="BP1835">
        <v>16</v>
      </c>
    </row>
    <row r="1836" spans="1:68" hidden="1" x14ac:dyDescent="0.2">
      <c r="A1836">
        <v>2021</v>
      </c>
      <c r="B1836">
        <v>4</v>
      </c>
      <c r="C1836" s="260">
        <v>44308</v>
      </c>
      <c r="D1836">
        <v>10</v>
      </c>
      <c r="E1836">
        <v>25</v>
      </c>
      <c r="F1836">
        <v>5</v>
      </c>
      <c r="G1836" t="s">
        <v>369</v>
      </c>
      <c r="H1836" t="s">
        <v>370</v>
      </c>
      <c r="I1836" t="s">
        <v>163</v>
      </c>
      <c r="J1836">
        <v>4</v>
      </c>
      <c r="K1836">
        <v>2</v>
      </c>
      <c r="L1836">
        <v>162</v>
      </c>
      <c r="M1836">
        <v>150.66</v>
      </c>
      <c r="N1836">
        <v>173.34</v>
      </c>
      <c r="T1836">
        <v>168</v>
      </c>
      <c r="Y1836">
        <v>106</v>
      </c>
      <c r="AN1836">
        <v>168</v>
      </c>
      <c r="AP1836">
        <v>145</v>
      </c>
      <c r="AQ1836">
        <v>99</v>
      </c>
      <c r="AR1836">
        <v>136</v>
      </c>
      <c r="AS1836">
        <v>106</v>
      </c>
      <c r="BD1836">
        <v>216</v>
      </c>
      <c r="BE1836">
        <v>1.4999999999999999E-2</v>
      </c>
      <c r="BI1836">
        <v>1.3</v>
      </c>
      <c r="BK1836">
        <v>36.299999999999997</v>
      </c>
      <c r="BL1836" t="s">
        <v>181</v>
      </c>
      <c r="BM1836" t="s">
        <v>182</v>
      </c>
      <c r="BN1836" t="s">
        <v>371</v>
      </c>
      <c r="BO1836" t="s">
        <v>220</v>
      </c>
      <c r="BP1836">
        <v>16</v>
      </c>
    </row>
    <row r="1837" spans="1:68" hidden="1" x14ac:dyDescent="0.2">
      <c r="A1837">
        <v>2021</v>
      </c>
      <c r="B1837">
        <v>4</v>
      </c>
      <c r="C1837" s="260">
        <v>44308</v>
      </c>
      <c r="D1837">
        <v>18</v>
      </c>
      <c r="E1837">
        <v>49</v>
      </c>
      <c r="F1837">
        <v>5</v>
      </c>
      <c r="G1837" t="s">
        <v>303</v>
      </c>
      <c r="H1837" t="s">
        <v>304</v>
      </c>
      <c r="I1837" t="s">
        <v>156</v>
      </c>
      <c r="J1837">
        <v>2</v>
      </c>
      <c r="K1837">
        <v>3</v>
      </c>
      <c r="L1837">
        <v>100</v>
      </c>
      <c r="M1837">
        <v>95.5</v>
      </c>
      <c r="N1837">
        <v>104.5</v>
      </c>
      <c r="T1837">
        <v>115</v>
      </c>
      <c r="U1837">
        <v>102</v>
      </c>
      <c r="Y1837">
        <v>78</v>
      </c>
      <c r="AG1837">
        <v>109</v>
      </c>
      <c r="AH1837">
        <v>102</v>
      </c>
      <c r="AI1837">
        <v>104</v>
      </c>
      <c r="AJ1837">
        <v>103</v>
      </c>
      <c r="AK1837">
        <v>93</v>
      </c>
      <c r="AL1837">
        <v>96</v>
      </c>
      <c r="AN1837">
        <v>105.9</v>
      </c>
      <c r="AP1837">
        <v>101</v>
      </c>
      <c r="AQ1837">
        <v>107</v>
      </c>
      <c r="AR1837">
        <v>81</v>
      </c>
      <c r="AS1837">
        <v>89</v>
      </c>
      <c r="AT1837">
        <v>10</v>
      </c>
      <c r="AU1837">
        <v>1</v>
      </c>
      <c r="AV1837">
        <v>1</v>
      </c>
      <c r="BC1837">
        <v>12</v>
      </c>
      <c r="BD1837">
        <v>1608</v>
      </c>
      <c r="BE1837">
        <v>1.4999999999999999E-2</v>
      </c>
      <c r="BF1837">
        <v>7.0000000000000001E-3</v>
      </c>
      <c r="BG1837">
        <v>1</v>
      </c>
      <c r="BH1837">
        <v>0.1</v>
      </c>
      <c r="BI1837">
        <v>16.100000000000001</v>
      </c>
      <c r="BJ1837">
        <v>1.3</v>
      </c>
      <c r="BK1837">
        <v>170.3</v>
      </c>
      <c r="BL1837" t="s">
        <v>157</v>
      </c>
      <c r="BM1837" t="s">
        <v>158</v>
      </c>
      <c r="BN1837" t="s">
        <v>305</v>
      </c>
      <c r="BO1837" t="s">
        <v>160</v>
      </c>
      <c r="BP1837">
        <v>16</v>
      </c>
    </row>
    <row r="1838" spans="1:68" hidden="1" x14ac:dyDescent="0.2">
      <c r="A1838">
        <v>2021</v>
      </c>
      <c r="B1838">
        <v>4</v>
      </c>
      <c r="C1838" s="260">
        <v>44308</v>
      </c>
      <c r="D1838">
        <v>18</v>
      </c>
      <c r="E1838">
        <v>50</v>
      </c>
      <c r="F1838">
        <v>5</v>
      </c>
      <c r="G1838" t="s">
        <v>306</v>
      </c>
      <c r="H1838" t="s">
        <v>307</v>
      </c>
      <c r="I1838" t="s">
        <v>156</v>
      </c>
      <c r="J1838">
        <v>2</v>
      </c>
      <c r="K1838">
        <v>3</v>
      </c>
      <c r="L1838">
        <v>54</v>
      </c>
      <c r="M1838">
        <v>51.57</v>
      </c>
      <c r="N1838">
        <v>56.43</v>
      </c>
      <c r="T1838">
        <v>63</v>
      </c>
      <c r="U1838">
        <v>55</v>
      </c>
      <c r="Y1838">
        <v>78</v>
      </c>
      <c r="AG1838">
        <v>60</v>
      </c>
      <c r="AH1838">
        <v>56</v>
      </c>
      <c r="AI1838">
        <v>56</v>
      </c>
      <c r="AJ1838">
        <v>56</v>
      </c>
      <c r="AK1838">
        <v>93</v>
      </c>
      <c r="AL1838">
        <v>96</v>
      </c>
      <c r="AN1838">
        <v>57.6</v>
      </c>
      <c r="AP1838">
        <v>101</v>
      </c>
      <c r="AQ1838">
        <v>107</v>
      </c>
      <c r="AR1838">
        <v>81</v>
      </c>
      <c r="AS1838">
        <v>89</v>
      </c>
      <c r="AT1838">
        <v>7</v>
      </c>
      <c r="AU1838">
        <v>4</v>
      </c>
      <c r="AV1838">
        <v>3</v>
      </c>
      <c r="BC1838">
        <v>14</v>
      </c>
      <c r="BD1838">
        <v>1610</v>
      </c>
      <c r="BE1838">
        <v>1.4999999999999999E-2</v>
      </c>
      <c r="BF1838">
        <v>8.9999999999999993E-3</v>
      </c>
      <c r="BG1838">
        <v>1</v>
      </c>
      <c r="BH1838">
        <v>0.3</v>
      </c>
      <c r="BI1838">
        <v>29.8</v>
      </c>
      <c r="BJ1838">
        <v>0.8</v>
      </c>
      <c r="BK1838">
        <v>92.7</v>
      </c>
      <c r="BL1838" t="s">
        <v>157</v>
      </c>
      <c r="BM1838" t="s">
        <v>158</v>
      </c>
      <c r="BN1838" t="s">
        <v>308</v>
      </c>
      <c r="BO1838" t="s">
        <v>160</v>
      </c>
      <c r="BP1838">
        <v>16</v>
      </c>
    </row>
    <row r="1839" spans="1:68" hidden="1" x14ac:dyDescent="0.2">
      <c r="A1839">
        <v>2021</v>
      </c>
      <c r="B1839">
        <v>4</v>
      </c>
      <c r="C1839" s="260">
        <v>44308</v>
      </c>
      <c r="D1839">
        <v>236</v>
      </c>
      <c r="E1839">
        <v>160</v>
      </c>
      <c r="F1839">
        <v>5</v>
      </c>
      <c r="G1839" t="s">
        <v>277</v>
      </c>
      <c r="H1839" t="s">
        <v>278</v>
      </c>
      <c r="I1839" t="s">
        <v>163</v>
      </c>
      <c r="J1839">
        <v>2</v>
      </c>
      <c r="K1839">
        <v>1</v>
      </c>
      <c r="L1839">
        <v>200</v>
      </c>
      <c r="M1839">
        <v>186</v>
      </c>
      <c r="N1839">
        <v>214</v>
      </c>
      <c r="T1839">
        <v>195</v>
      </c>
      <c r="U1839">
        <v>202</v>
      </c>
      <c r="Y1839">
        <v>91</v>
      </c>
      <c r="AG1839">
        <v>203</v>
      </c>
      <c r="AH1839">
        <v>209</v>
      </c>
      <c r="AI1839">
        <v>193</v>
      </c>
      <c r="AJ1839">
        <v>200</v>
      </c>
      <c r="AK1839">
        <v>95</v>
      </c>
      <c r="AL1839">
        <v>103</v>
      </c>
      <c r="AN1839">
        <v>200.3</v>
      </c>
      <c r="AP1839">
        <v>76</v>
      </c>
      <c r="AQ1839">
        <v>95</v>
      </c>
      <c r="AR1839">
        <v>75</v>
      </c>
      <c r="AS1839">
        <v>96</v>
      </c>
      <c r="AT1839">
        <v>6</v>
      </c>
      <c r="AV1839">
        <v>6</v>
      </c>
      <c r="BC1839">
        <v>12</v>
      </c>
      <c r="BD1839">
        <v>1116</v>
      </c>
      <c r="BE1839">
        <v>1.4999999999999999E-2</v>
      </c>
      <c r="BF1839">
        <v>1.0999999999999999E-2</v>
      </c>
      <c r="BG1839">
        <v>1</v>
      </c>
      <c r="BH1839">
        <v>0.1</v>
      </c>
      <c r="BI1839">
        <v>5.6</v>
      </c>
      <c r="BJ1839">
        <v>2.4</v>
      </c>
      <c r="BK1839">
        <v>223.5</v>
      </c>
      <c r="BL1839" t="s">
        <v>279</v>
      </c>
      <c r="BM1839" t="s">
        <v>279</v>
      </c>
      <c r="BP1839">
        <v>16</v>
      </c>
    </row>
    <row r="1840" spans="1:68" hidden="1" x14ac:dyDescent="0.2">
      <c r="A1840">
        <v>2021</v>
      </c>
      <c r="B1840">
        <v>4</v>
      </c>
      <c r="C1840" s="260">
        <v>44308</v>
      </c>
      <c r="D1840">
        <v>384</v>
      </c>
      <c r="E1840">
        <v>556</v>
      </c>
      <c r="F1840">
        <v>5</v>
      </c>
      <c r="G1840" t="s">
        <v>171</v>
      </c>
      <c r="H1840" t="s">
        <v>172</v>
      </c>
      <c r="I1840" t="s">
        <v>163</v>
      </c>
      <c r="J1840">
        <v>1</v>
      </c>
      <c r="K1840">
        <v>6</v>
      </c>
      <c r="L1840">
        <v>1066</v>
      </c>
      <c r="M1840">
        <v>1003.106</v>
      </c>
      <c r="N1840">
        <v>1141.6859999999999</v>
      </c>
      <c r="AP1840">
        <v>20</v>
      </c>
      <c r="AQ1840">
        <v>180</v>
      </c>
      <c r="BD1840">
        <v>120</v>
      </c>
      <c r="BE1840">
        <v>1.4999999999999999E-2</v>
      </c>
      <c r="BI1840">
        <v>0.1</v>
      </c>
      <c r="BL1840" t="s">
        <v>157</v>
      </c>
      <c r="BM1840" t="s">
        <v>158</v>
      </c>
      <c r="BN1840" t="s">
        <v>173</v>
      </c>
      <c r="BP1840">
        <v>16</v>
      </c>
    </row>
    <row r="1841" spans="1:68" hidden="1" x14ac:dyDescent="0.2">
      <c r="A1841">
        <v>2021</v>
      </c>
      <c r="B1841">
        <v>4</v>
      </c>
      <c r="C1841" s="260">
        <v>44308</v>
      </c>
      <c r="D1841">
        <v>384</v>
      </c>
      <c r="E1841">
        <v>557</v>
      </c>
      <c r="F1841">
        <v>5</v>
      </c>
      <c r="G1841" t="s">
        <v>174</v>
      </c>
      <c r="H1841" t="s">
        <v>175</v>
      </c>
      <c r="I1841" t="s">
        <v>163</v>
      </c>
      <c r="J1841">
        <v>1</v>
      </c>
      <c r="K1841">
        <v>6</v>
      </c>
      <c r="L1841">
        <v>182</v>
      </c>
      <c r="M1841">
        <v>171.262</v>
      </c>
      <c r="N1841">
        <v>194.922</v>
      </c>
      <c r="AP1841">
        <v>20</v>
      </c>
      <c r="AQ1841">
        <v>180</v>
      </c>
      <c r="BD1841">
        <v>120</v>
      </c>
      <c r="BE1841">
        <v>1.4999999999999999E-2</v>
      </c>
      <c r="BI1841">
        <v>0.7</v>
      </c>
      <c r="BL1841" t="s">
        <v>157</v>
      </c>
      <c r="BM1841" t="s">
        <v>158</v>
      </c>
      <c r="BN1841" t="s">
        <v>173</v>
      </c>
      <c r="BO1841" t="s">
        <v>176</v>
      </c>
      <c r="BP1841">
        <v>16</v>
      </c>
    </row>
    <row r="1842" spans="1:68" hidden="1" x14ac:dyDescent="0.2">
      <c r="A1842">
        <v>2021</v>
      </c>
      <c r="B1842">
        <v>4</v>
      </c>
      <c r="C1842" s="260">
        <v>44308</v>
      </c>
      <c r="D1842">
        <v>29</v>
      </c>
      <c r="E1842">
        <v>81</v>
      </c>
      <c r="F1842">
        <v>6</v>
      </c>
      <c r="G1842" t="s">
        <v>415</v>
      </c>
      <c r="H1842" t="s">
        <v>416</v>
      </c>
      <c r="I1842" t="s">
        <v>163</v>
      </c>
      <c r="J1842">
        <v>2</v>
      </c>
      <c r="K1842">
        <v>3</v>
      </c>
      <c r="L1842">
        <v>388</v>
      </c>
      <c r="M1842">
        <v>360.84</v>
      </c>
      <c r="N1842">
        <v>415.16</v>
      </c>
      <c r="T1842">
        <v>395</v>
      </c>
      <c r="U1842">
        <v>403</v>
      </c>
      <c r="Y1842">
        <v>112</v>
      </c>
      <c r="AG1842">
        <v>358</v>
      </c>
      <c r="AH1842">
        <v>373</v>
      </c>
      <c r="AI1842">
        <v>400</v>
      </c>
      <c r="AJ1842">
        <v>403</v>
      </c>
      <c r="AK1842">
        <v>112</v>
      </c>
      <c r="AL1842">
        <v>106</v>
      </c>
      <c r="AN1842">
        <v>388.7</v>
      </c>
      <c r="AP1842">
        <v>60</v>
      </c>
      <c r="AQ1842">
        <v>120</v>
      </c>
      <c r="AR1842">
        <v>65</v>
      </c>
      <c r="AS1842">
        <v>110</v>
      </c>
      <c r="AT1842">
        <v>2</v>
      </c>
      <c r="AV1842">
        <v>5</v>
      </c>
      <c r="AW1842">
        <v>3</v>
      </c>
      <c r="BC1842">
        <v>10</v>
      </c>
      <c r="BD1842">
        <v>950</v>
      </c>
      <c r="BE1842">
        <v>1.4999999999999999E-2</v>
      </c>
      <c r="BF1842">
        <v>1.0999999999999999E-2</v>
      </c>
      <c r="BG1842">
        <v>1</v>
      </c>
      <c r="BH1842">
        <v>0</v>
      </c>
      <c r="BI1842">
        <v>2.4</v>
      </c>
      <c r="BJ1842">
        <v>3.9</v>
      </c>
      <c r="BK1842">
        <v>369.3</v>
      </c>
      <c r="BL1842" t="s">
        <v>181</v>
      </c>
      <c r="BM1842" t="s">
        <v>199</v>
      </c>
      <c r="BN1842" t="s">
        <v>417</v>
      </c>
      <c r="BP1842">
        <v>16</v>
      </c>
    </row>
    <row r="1843" spans="1:68" hidden="1" x14ac:dyDescent="0.2">
      <c r="A1843">
        <v>2021</v>
      </c>
      <c r="B1843">
        <v>4</v>
      </c>
      <c r="C1843" s="260">
        <v>44308</v>
      </c>
      <c r="D1843">
        <v>135</v>
      </c>
      <c r="E1843">
        <v>271</v>
      </c>
      <c r="F1843">
        <v>6</v>
      </c>
      <c r="G1843" t="s">
        <v>358</v>
      </c>
      <c r="H1843" t="s">
        <v>359</v>
      </c>
      <c r="I1843" t="s">
        <v>163</v>
      </c>
      <c r="J1843">
        <v>4</v>
      </c>
      <c r="K1843">
        <v>2</v>
      </c>
      <c r="L1843">
        <v>161</v>
      </c>
      <c r="M1843">
        <v>149.72999999999999</v>
      </c>
      <c r="N1843">
        <v>172.27</v>
      </c>
      <c r="AG1843">
        <v>160</v>
      </c>
      <c r="AH1843">
        <v>162</v>
      </c>
      <c r="AI1843">
        <v>158</v>
      </c>
      <c r="AJ1843">
        <v>163</v>
      </c>
      <c r="AK1843">
        <v>107</v>
      </c>
      <c r="AL1843">
        <v>105</v>
      </c>
      <c r="AN1843">
        <v>160.80000000000001</v>
      </c>
      <c r="AP1843">
        <v>151</v>
      </c>
      <c r="AQ1843">
        <v>95</v>
      </c>
      <c r="AR1843">
        <v>136</v>
      </c>
      <c r="AS1843">
        <v>106</v>
      </c>
      <c r="AT1843">
        <v>7</v>
      </c>
      <c r="AV1843">
        <v>4</v>
      </c>
      <c r="BC1843">
        <v>11</v>
      </c>
      <c r="BD1843">
        <v>1481</v>
      </c>
      <c r="BE1843">
        <v>1.4999999999999999E-2</v>
      </c>
      <c r="BF1843">
        <v>7.0000000000000001E-3</v>
      </c>
      <c r="BG1843">
        <v>1</v>
      </c>
      <c r="BH1843">
        <v>0.1</v>
      </c>
      <c r="BI1843">
        <v>9.1999999999999993</v>
      </c>
      <c r="BJ1843">
        <v>1.8</v>
      </c>
      <c r="BK1843">
        <v>238.1</v>
      </c>
      <c r="BL1843" t="s">
        <v>164</v>
      </c>
      <c r="BP1843">
        <v>16</v>
      </c>
    </row>
    <row r="1844" spans="1:68" hidden="1" x14ac:dyDescent="0.2">
      <c r="A1844">
        <v>2021</v>
      </c>
      <c r="B1844">
        <v>4</v>
      </c>
      <c r="C1844" s="260">
        <v>44308</v>
      </c>
      <c r="D1844">
        <v>32</v>
      </c>
      <c r="E1844">
        <v>92</v>
      </c>
      <c r="F1844">
        <v>7</v>
      </c>
      <c r="G1844" t="s">
        <v>217</v>
      </c>
      <c r="H1844" t="s">
        <v>218</v>
      </c>
      <c r="I1844" t="s">
        <v>163</v>
      </c>
      <c r="J1844">
        <v>2</v>
      </c>
      <c r="K1844">
        <v>3</v>
      </c>
      <c r="L1844">
        <v>361</v>
      </c>
      <c r="M1844">
        <v>335.73</v>
      </c>
      <c r="N1844">
        <v>386.27</v>
      </c>
      <c r="T1844">
        <v>437</v>
      </c>
      <c r="U1844">
        <v>362</v>
      </c>
      <c r="Y1844">
        <v>110</v>
      </c>
      <c r="AG1844">
        <v>429</v>
      </c>
      <c r="AH1844">
        <v>385</v>
      </c>
      <c r="AI1844">
        <v>358</v>
      </c>
      <c r="AJ1844">
        <v>362</v>
      </c>
      <c r="AK1844">
        <v>108</v>
      </c>
      <c r="AL1844">
        <v>99</v>
      </c>
      <c r="AN1844">
        <v>388.8</v>
      </c>
      <c r="AP1844">
        <v>74</v>
      </c>
      <c r="AQ1844">
        <v>97</v>
      </c>
      <c r="AR1844">
        <v>68</v>
      </c>
      <c r="AS1844">
        <v>106</v>
      </c>
      <c r="AT1844">
        <v>5</v>
      </c>
      <c r="AV1844">
        <v>9</v>
      </c>
      <c r="BC1844">
        <v>14</v>
      </c>
      <c r="BD1844">
        <v>838</v>
      </c>
      <c r="BE1844">
        <v>1.4999999999999999E-2</v>
      </c>
      <c r="BF1844">
        <v>1.7000000000000001E-2</v>
      </c>
      <c r="BH1844">
        <v>0</v>
      </c>
      <c r="BI1844">
        <v>2.2999999999999998</v>
      </c>
      <c r="BJ1844">
        <v>5.4</v>
      </c>
      <c r="BK1844">
        <v>325.8</v>
      </c>
      <c r="BL1844" t="s">
        <v>181</v>
      </c>
      <c r="BM1844" t="s">
        <v>182</v>
      </c>
      <c r="BN1844" t="s">
        <v>219</v>
      </c>
      <c r="BO1844" t="s">
        <v>220</v>
      </c>
      <c r="BP1844">
        <v>16</v>
      </c>
    </row>
    <row r="1845" spans="1:68" hidden="1" x14ac:dyDescent="0.2">
      <c r="A1845">
        <v>2021</v>
      </c>
      <c r="B1845">
        <v>4</v>
      </c>
      <c r="C1845" s="260">
        <v>44308</v>
      </c>
      <c r="D1845">
        <v>32</v>
      </c>
      <c r="E1845">
        <v>93</v>
      </c>
      <c r="F1845">
        <v>7</v>
      </c>
      <c r="G1845" t="s">
        <v>221</v>
      </c>
      <c r="H1845" t="s">
        <v>222</v>
      </c>
      <c r="I1845" t="s">
        <v>163</v>
      </c>
      <c r="J1845">
        <v>2</v>
      </c>
      <c r="K1845">
        <v>3</v>
      </c>
      <c r="L1845">
        <v>59</v>
      </c>
      <c r="M1845">
        <v>54.87</v>
      </c>
      <c r="N1845">
        <v>63.13</v>
      </c>
      <c r="T1845">
        <v>58</v>
      </c>
      <c r="U1845">
        <v>56</v>
      </c>
      <c r="Y1845">
        <v>110</v>
      </c>
      <c r="AG1845">
        <v>58</v>
      </c>
      <c r="AH1845">
        <v>59</v>
      </c>
      <c r="AI1845">
        <v>60</v>
      </c>
      <c r="AJ1845">
        <v>59</v>
      </c>
      <c r="AK1845">
        <v>108</v>
      </c>
      <c r="AL1845">
        <v>99</v>
      </c>
      <c r="AN1845">
        <v>58.3</v>
      </c>
      <c r="AP1845">
        <v>74</v>
      </c>
      <c r="AQ1845">
        <v>97</v>
      </c>
      <c r="AR1845">
        <v>68</v>
      </c>
      <c r="AS1845">
        <v>106</v>
      </c>
      <c r="AT1845">
        <v>9</v>
      </c>
      <c r="AV1845">
        <v>5</v>
      </c>
      <c r="BC1845">
        <v>14</v>
      </c>
      <c r="BD1845">
        <v>878</v>
      </c>
      <c r="BE1845">
        <v>1.4999999999999999E-2</v>
      </c>
      <c r="BF1845">
        <v>1.6E-2</v>
      </c>
      <c r="BH1845">
        <v>0.2</v>
      </c>
      <c r="BI1845">
        <v>14.9</v>
      </c>
      <c r="BJ1845">
        <v>0.8</v>
      </c>
      <c r="BK1845">
        <v>51.2</v>
      </c>
      <c r="BL1845" t="s">
        <v>181</v>
      </c>
      <c r="BM1845" t="s">
        <v>182</v>
      </c>
      <c r="BN1845" t="s">
        <v>223</v>
      </c>
      <c r="BO1845" t="s">
        <v>220</v>
      </c>
      <c r="BP1845">
        <v>16</v>
      </c>
    </row>
    <row r="1846" spans="1:68" hidden="1" x14ac:dyDescent="0.2">
      <c r="A1846">
        <v>2021</v>
      </c>
      <c r="B1846">
        <v>4</v>
      </c>
      <c r="C1846" s="260">
        <v>44308</v>
      </c>
      <c r="D1846">
        <v>32</v>
      </c>
      <c r="E1846">
        <v>94</v>
      </c>
      <c r="F1846">
        <v>7</v>
      </c>
      <c r="G1846" t="s">
        <v>346</v>
      </c>
      <c r="H1846" t="s">
        <v>347</v>
      </c>
      <c r="I1846" t="s">
        <v>163</v>
      </c>
      <c r="J1846">
        <v>2</v>
      </c>
      <c r="K1846">
        <v>3</v>
      </c>
      <c r="L1846">
        <v>19</v>
      </c>
      <c r="M1846">
        <v>17.670000000000002</v>
      </c>
      <c r="N1846">
        <v>20.329999999999998</v>
      </c>
      <c r="T1846">
        <v>21</v>
      </c>
      <c r="U1846">
        <v>18</v>
      </c>
      <c r="Y1846">
        <v>110</v>
      </c>
      <c r="AG1846">
        <v>20</v>
      </c>
      <c r="AH1846">
        <v>20</v>
      </c>
      <c r="AI1846">
        <v>19</v>
      </c>
      <c r="AJ1846">
        <v>20</v>
      </c>
      <c r="AK1846">
        <v>108</v>
      </c>
      <c r="AL1846">
        <v>99</v>
      </c>
      <c r="AN1846">
        <v>19.7</v>
      </c>
      <c r="AP1846">
        <v>74</v>
      </c>
      <c r="AQ1846">
        <v>97</v>
      </c>
      <c r="AR1846">
        <v>68</v>
      </c>
      <c r="AS1846">
        <v>106</v>
      </c>
      <c r="AT1846">
        <v>9</v>
      </c>
      <c r="AU1846">
        <v>3</v>
      </c>
      <c r="AV1846">
        <v>3</v>
      </c>
      <c r="BC1846">
        <v>15</v>
      </c>
      <c r="BD1846">
        <v>975</v>
      </c>
      <c r="BE1846">
        <v>1.4999999999999999E-2</v>
      </c>
      <c r="BF1846">
        <v>1.4999999999999999E-2</v>
      </c>
      <c r="BG1846">
        <v>1</v>
      </c>
      <c r="BH1846">
        <v>0.8</v>
      </c>
      <c r="BI1846">
        <v>51.3</v>
      </c>
      <c r="BJ1846">
        <v>0.3</v>
      </c>
      <c r="BK1846">
        <v>19.2</v>
      </c>
      <c r="BL1846" t="s">
        <v>181</v>
      </c>
      <c r="BM1846" t="s">
        <v>182</v>
      </c>
      <c r="BN1846" t="s">
        <v>348</v>
      </c>
      <c r="BO1846" t="s">
        <v>220</v>
      </c>
      <c r="BP1846">
        <v>16</v>
      </c>
    </row>
    <row r="1847" spans="1:68" hidden="1" x14ac:dyDescent="0.2">
      <c r="A1847">
        <v>2021</v>
      </c>
      <c r="B1847">
        <v>4</v>
      </c>
      <c r="C1847" s="260">
        <v>44308</v>
      </c>
      <c r="D1847">
        <v>34</v>
      </c>
      <c r="E1847">
        <v>99</v>
      </c>
      <c r="F1847">
        <v>7</v>
      </c>
      <c r="G1847" t="s">
        <v>313</v>
      </c>
      <c r="H1847" t="s">
        <v>314</v>
      </c>
      <c r="I1847" t="s">
        <v>163</v>
      </c>
      <c r="J1847">
        <v>4</v>
      </c>
      <c r="K1847">
        <v>6</v>
      </c>
      <c r="L1847">
        <v>20</v>
      </c>
      <c r="M1847">
        <v>18.600000000000001</v>
      </c>
      <c r="N1847">
        <v>21.4</v>
      </c>
      <c r="T1847">
        <v>21</v>
      </c>
      <c r="U1847">
        <v>20</v>
      </c>
      <c r="Y1847">
        <v>96</v>
      </c>
      <c r="AG1847">
        <v>21</v>
      </c>
      <c r="AH1847">
        <v>21</v>
      </c>
      <c r="AI1847">
        <v>20</v>
      </c>
      <c r="AJ1847">
        <v>21</v>
      </c>
      <c r="AK1847">
        <v>107</v>
      </c>
      <c r="AL1847">
        <v>100</v>
      </c>
      <c r="AN1847">
        <v>20.5</v>
      </c>
      <c r="AP1847">
        <v>140</v>
      </c>
      <c r="AQ1847">
        <v>103</v>
      </c>
      <c r="AR1847">
        <v>143</v>
      </c>
      <c r="AS1847">
        <v>101</v>
      </c>
      <c r="AT1847">
        <v>8</v>
      </c>
      <c r="AU1847">
        <v>2</v>
      </c>
      <c r="AV1847">
        <v>4</v>
      </c>
      <c r="BC1847">
        <v>14</v>
      </c>
      <c r="BD1847">
        <v>1850</v>
      </c>
      <c r="BE1847">
        <v>1.4999999999999999E-2</v>
      </c>
      <c r="BF1847">
        <v>8.0000000000000002E-3</v>
      </c>
      <c r="BG1847">
        <v>1</v>
      </c>
      <c r="BH1847">
        <v>0.7</v>
      </c>
      <c r="BI1847">
        <v>92.5</v>
      </c>
      <c r="BJ1847">
        <v>0.3</v>
      </c>
      <c r="BK1847">
        <v>37.9</v>
      </c>
      <c r="BL1847" t="s">
        <v>181</v>
      </c>
      <c r="BM1847" t="s">
        <v>182</v>
      </c>
      <c r="BN1847" t="s">
        <v>315</v>
      </c>
      <c r="BP1847">
        <v>16</v>
      </c>
    </row>
    <row r="1848" spans="1:68" hidden="1" x14ac:dyDescent="0.2">
      <c r="A1848">
        <v>2021</v>
      </c>
      <c r="B1848">
        <v>4</v>
      </c>
      <c r="C1848" s="260">
        <v>44308</v>
      </c>
      <c r="D1848">
        <v>34</v>
      </c>
      <c r="E1848">
        <v>100</v>
      </c>
      <c r="F1848">
        <v>7</v>
      </c>
      <c r="G1848" t="s">
        <v>316</v>
      </c>
      <c r="H1848" t="s">
        <v>317</v>
      </c>
      <c r="I1848" t="s">
        <v>163</v>
      </c>
      <c r="J1848">
        <v>4</v>
      </c>
      <c r="K1848">
        <v>6</v>
      </c>
      <c r="L1848">
        <v>20</v>
      </c>
      <c r="M1848">
        <v>18.600000000000001</v>
      </c>
      <c r="N1848">
        <v>21.4</v>
      </c>
      <c r="T1848">
        <v>21</v>
      </c>
      <c r="U1848">
        <v>20</v>
      </c>
      <c r="Y1848">
        <v>96</v>
      </c>
      <c r="AG1848">
        <v>21</v>
      </c>
      <c r="AH1848">
        <v>21</v>
      </c>
      <c r="AI1848">
        <v>20</v>
      </c>
      <c r="AJ1848">
        <v>21</v>
      </c>
      <c r="AK1848">
        <v>107</v>
      </c>
      <c r="AL1848">
        <v>100</v>
      </c>
      <c r="AN1848">
        <v>20.5</v>
      </c>
      <c r="AP1848">
        <v>140</v>
      </c>
      <c r="AQ1848">
        <v>103</v>
      </c>
      <c r="AR1848">
        <v>143</v>
      </c>
      <c r="AS1848">
        <v>101</v>
      </c>
      <c r="AT1848">
        <v>8</v>
      </c>
      <c r="AU1848">
        <v>2</v>
      </c>
      <c r="AV1848">
        <v>4</v>
      </c>
      <c r="BC1848">
        <v>14</v>
      </c>
      <c r="BD1848">
        <v>1850</v>
      </c>
      <c r="BE1848">
        <v>1.4999999999999999E-2</v>
      </c>
      <c r="BF1848">
        <v>8.0000000000000002E-3</v>
      </c>
      <c r="BG1848">
        <v>1</v>
      </c>
      <c r="BH1848">
        <v>0.7</v>
      </c>
      <c r="BI1848">
        <v>92.5</v>
      </c>
      <c r="BJ1848">
        <v>0.3</v>
      </c>
      <c r="BK1848">
        <v>37.9</v>
      </c>
      <c r="BL1848" t="s">
        <v>181</v>
      </c>
      <c r="BM1848" t="s">
        <v>182</v>
      </c>
      <c r="BN1848" t="s">
        <v>318</v>
      </c>
      <c r="BP1848">
        <v>16</v>
      </c>
    </row>
    <row r="1849" spans="1:68" hidden="1" x14ac:dyDescent="0.2">
      <c r="A1849">
        <v>2021</v>
      </c>
      <c r="B1849">
        <v>4</v>
      </c>
      <c r="C1849" s="260">
        <v>44308</v>
      </c>
      <c r="D1849">
        <v>34</v>
      </c>
      <c r="E1849">
        <v>101</v>
      </c>
      <c r="F1849">
        <v>7</v>
      </c>
      <c r="G1849" t="s">
        <v>319</v>
      </c>
      <c r="H1849" t="s">
        <v>320</v>
      </c>
      <c r="I1849" t="s">
        <v>163</v>
      </c>
      <c r="J1849">
        <v>4</v>
      </c>
      <c r="K1849">
        <v>6</v>
      </c>
      <c r="L1849">
        <v>20</v>
      </c>
      <c r="M1849">
        <v>18.600000000000001</v>
      </c>
      <c r="N1849">
        <v>21.4</v>
      </c>
      <c r="T1849">
        <v>21</v>
      </c>
      <c r="U1849">
        <v>20</v>
      </c>
      <c r="Y1849">
        <v>96</v>
      </c>
      <c r="AG1849">
        <v>21</v>
      </c>
      <c r="AH1849">
        <v>21</v>
      </c>
      <c r="AI1849">
        <v>20</v>
      </c>
      <c r="AJ1849">
        <v>21</v>
      </c>
      <c r="AK1849">
        <v>107</v>
      </c>
      <c r="AL1849">
        <v>100</v>
      </c>
      <c r="AN1849">
        <v>20.5</v>
      </c>
      <c r="AP1849">
        <v>140</v>
      </c>
      <c r="AQ1849">
        <v>103</v>
      </c>
      <c r="AR1849">
        <v>143</v>
      </c>
      <c r="AS1849">
        <v>101</v>
      </c>
      <c r="AT1849">
        <v>8</v>
      </c>
      <c r="AU1849">
        <v>2</v>
      </c>
      <c r="AV1849">
        <v>4</v>
      </c>
      <c r="BC1849">
        <v>14</v>
      </c>
      <c r="BD1849">
        <v>1850</v>
      </c>
      <c r="BE1849">
        <v>1.4999999999999999E-2</v>
      </c>
      <c r="BF1849">
        <v>8.0000000000000002E-3</v>
      </c>
      <c r="BG1849">
        <v>1</v>
      </c>
      <c r="BH1849">
        <v>0.7</v>
      </c>
      <c r="BI1849">
        <v>92.5</v>
      </c>
      <c r="BJ1849">
        <v>0.3</v>
      </c>
      <c r="BK1849">
        <v>37.9</v>
      </c>
      <c r="BL1849" t="s">
        <v>181</v>
      </c>
      <c r="BM1849" t="s">
        <v>182</v>
      </c>
      <c r="BN1849" t="s">
        <v>321</v>
      </c>
      <c r="BP1849">
        <v>16</v>
      </c>
    </row>
    <row r="1850" spans="1:68" hidden="1" x14ac:dyDescent="0.2">
      <c r="A1850">
        <v>2021</v>
      </c>
      <c r="B1850">
        <v>4</v>
      </c>
      <c r="C1850" s="260">
        <v>44308</v>
      </c>
      <c r="D1850">
        <v>34</v>
      </c>
      <c r="E1850">
        <v>102</v>
      </c>
      <c r="F1850">
        <v>7</v>
      </c>
      <c r="G1850" t="s">
        <v>322</v>
      </c>
      <c r="H1850" t="s">
        <v>323</v>
      </c>
      <c r="I1850" t="s">
        <v>163</v>
      </c>
      <c r="J1850">
        <v>4</v>
      </c>
      <c r="K1850">
        <v>6</v>
      </c>
      <c r="L1850">
        <v>20</v>
      </c>
      <c r="M1850">
        <v>18.600000000000001</v>
      </c>
      <c r="N1850">
        <v>21.4</v>
      </c>
      <c r="T1850">
        <v>21</v>
      </c>
      <c r="U1850">
        <v>20</v>
      </c>
      <c r="Y1850">
        <v>96</v>
      </c>
      <c r="AG1850">
        <v>21</v>
      </c>
      <c r="AH1850">
        <v>21</v>
      </c>
      <c r="AI1850">
        <v>20</v>
      </c>
      <c r="AJ1850">
        <v>21</v>
      </c>
      <c r="AK1850">
        <v>107</v>
      </c>
      <c r="AL1850">
        <v>100</v>
      </c>
      <c r="AN1850">
        <v>20.5</v>
      </c>
      <c r="AP1850">
        <v>140</v>
      </c>
      <c r="AQ1850">
        <v>103</v>
      </c>
      <c r="AR1850">
        <v>143</v>
      </c>
      <c r="AS1850">
        <v>101</v>
      </c>
      <c r="AT1850">
        <v>8</v>
      </c>
      <c r="AU1850">
        <v>2</v>
      </c>
      <c r="AV1850">
        <v>4</v>
      </c>
      <c r="BC1850">
        <v>14</v>
      </c>
      <c r="BD1850">
        <v>1850</v>
      </c>
      <c r="BE1850">
        <v>1.4999999999999999E-2</v>
      </c>
      <c r="BF1850">
        <v>8.0000000000000002E-3</v>
      </c>
      <c r="BG1850">
        <v>1</v>
      </c>
      <c r="BH1850">
        <v>0.7</v>
      </c>
      <c r="BI1850">
        <v>92.5</v>
      </c>
      <c r="BJ1850">
        <v>0.3</v>
      </c>
      <c r="BK1850">
        <v>37.9</v>
      </c>
      <c r="BL1850" t="s">
        <v>181</v>
      </c>
      <c r="BM1850" t="s">
        <v>182</v>
      </c>
      <c r="BN1850" t="s">
        <v>324</v>
      </c>
      <c r="BP1850">
        <v>16</v>
      </c>
    </row>
    <row r="1851" spans="1:68" hidden="1" x14ac:dyDescent="0.2">
      <c r="A1851">
        <v>2021</v>
      </c>
      <c r="B1851">
        <v>4</v>
      </c>
      <c r="C1851" s="260">
        <v>44308</v>
      </c>
      <c r="D1851">
        <v>34</v>
      </c>
      <c r="E1851">
        <v>103</v>
      </c>
      <c r="F1851">
        <v>7</v>
      </c>
      <c r="G1851" t="s">
        <v>325</v>
      </c>
      <c r="H1851" t="s">
        <v>326</v>
      </c>
      <c r="I1851" t="s">
        <v>163</v>
      </c>
      <c r="J1851">
        <v>4</v>
      </c>
      <c r="K1851">
        <v>6</v>
      </c>
      <c r="L1851">
        <v>89</v>
      </c>
      <c r="M1851">
        <v>82.77</v>
      </c>
      <c r="N1851">
        <v>95.23</v>
      </c>
      <c r="T1851">
        <v>93</v>
      </c>
      <c r="U1851">
        <v>91</v>
      </c>
      <c r="Y1851">
        <v>96</v>
      </c>
      <c r="AG1851">
        <v>85</v>
      </c>
      <c r="AH1851">
        <v>86</v>
      </c>
      <c r="AI1851">
        <v>90</v>
      </c>
      <c r="AJ1851">
        <v>91</v>
      </c>
      <c r="AK1851">
        <v>107</v>
      </c>
      <c r="AL1851">
        <v>100</v>
      </c>
      <c r="AN1851">
        <v>89</v>
      </c>
      <c r="AP1851">
        <v>140</v>
      </c>
      <c r="AQ1851">
        <v>103</v>
      </c>
      <c r="AR1851">
        <v>143</v>
      </c>
      <c r="AS1851">
        <v>101</v>
      </c>
      <c r="AT1851">
        <v>7</v>
      </c>
      <c r="AU1851">
        <v>2</v>
      </c>
      <c r="AV1851">
        <v>4</v>
      </c>
      <c r="BC1851">
        <v>13</v>
      </c>
      <c r="BD1851">
        <v>1849</v>
      </c>
      <c r="BE1851">
        <v>1.4999999999999999E-2</v>
      </c>
      <c r="BF1851">
        <v>7.0000000000000001E-3</v>
      </c>
      <c r="BG1851">
        <v>1</v>
      </c>
      <c r="BH1851">
        <v>0.1</v>
      </c>
      <c r="BI1851">
        <v>20.8</v>
      </c>
      <c r="BJ1851">
        <v>1.2</v>
      </c>
      <c r="BK1851">
        <v>164.6</v>
      </c>
      <c r="BL1851" t="s">
        <v>181</v>
      </c>
      <c r="BM1851" t="s">
        <v>182</v>
      </c>
      <c r="BN1851" t="s">
        <v>327</v>
      </c>
      <c r="BP1851">
        <v>16</v>
      </c>
    </row>
    <row r="1852" spans="1:68" hidden="1" x14ac:dyDescent="0.2">
      <c r="A1852">
        <v>2021</v>
      </c>
      <c r="B1852">
        <v>4</v>
      </c>
      <c r="C1852" s="260">
        <v>44308</v>
      </c>
      <c r="D1852">
        <v>34</v>
      </c>
      <c r="E1852">
        <v>104</v>
      </c>
      <c r="F1852">
        <v>7</v>
      </c>
      <c r="G1852" t="s">
        <v>328</v>
      </c>
      <c r="H1852" t="s">
        <v>329</v>
      </c>
      <c r="I1852" t="s">
        <v>163</v>
      </c>
      <c r="J1852">
        <v>4</v>
      </c>
      <c r="K1852">
        <v>6</v>
      </c>
      <c r="L1852">
        <v>89</v>
      </c>
      <c r="M1852">
        <v>82.77</v>
      </c>
      <c r="N1852">
        <v>95.23</v>
      </c>
      <c r="T1852">
        <v>93</v>
      </c>
      <c r="U1852">
        <v>91</v>
      </c>
      <c r="Y1852">
        <v>96</v>
      </c>
      <c r="AG1852">
        <v>85</v>
      </c>
      <c r="AH1852">
        <v>86</v>
      </c>
      <c r="AI1852">
        <v>90</v>
      </c>
      <c r="AJ1852">
        <v>91</v>
      </c>
      <c r="AK1852">
        <v>107</v>
      </c>
      <c r="AL1852">
        <v>100</v>
      </c>
      <c r="AN1852">
        <v>89</v>
      </c>
      <c r="AP1852">
        <v>140</v>
      </c>
      <c r="AQ1852">
        <v>103</v>
      </c>
      <c r="AR1852">
        <v>143</v>
      </c>
      <c r="AS1852">
        <v>101</v>
      </c>
      <c r="AT1852">
        <v>7</v>
      </c>
      <c r="AU1852">
        <v>2</v>
      </c>
      <c r="AV1852">
        <v>4</v>
      </c>
      <c r="BC1852">
        <v>13</v>
      </c>
      <c r="BD1852">
        <v>1849</v>
      </c>
      <c r="BE1852">
        <v>1.4999999999999999E-2</v>
      </c>
      <c r="BF1852">
        <v>7.0000000000000001E-3</v>
      </c>
      <c r="BG1852">
        <v>1</v>
      </c>
      <c r="BH1852">
        <v>0.1</v>
      </c>
      <c r="BI1852">
        <v>20.8</v>
      </c>
      <c r="BJ1852">
        <v>1.2</v>
      </c>
      <c r="BK1852">
        <v>164.6</v>
      </c>
      <c r="BL1852" t="s">
        <v>181</v>
      </c>
      <c r="BM1852" t="s">
        <v>182</v>
      </c>
      <c r="BN1852" t="s">
        <v>330</v>
      </c>
      <c r="BP1852">
        <v>16</v>
      </c>
    </row>
    <row r="1853" spans="1:68" hidden="1" x14ac:dyDescent="0.2">
      <c r="A1853">
        <v>2021</v>
      </c>
      <c r="B1853">
        <v>4</v>
      </c>
      <c r="C1853" s="260">
        <v>44308</v>
      </c>
      <c r="D1853">
        <v>53</v>
      </c>
      <c r="E1853">
        <v>131</v>
      </c>
      <c r="F1853">
        <v>30</v>
      </c>
      <c r="G1853" t="s">
        <v>197</v>
      </c>
      <c r="H1853" t="s">
        <v>198</v>
      </c>
      <c r="I1853" t="s">
        <v>186</v>
      </c>
      <c r="J1853">
        <v>25</v>
      </c>
      <c r="K1853">
        <v>1</v>
      </c>
      <c r="L1853">
        <v>10</v>
      </c>
      <c r="M1853">
        <v>9.3000000000000007</v>
      </c>
      <c r="N1853">
        <v>10.7</v>
      </c>
      <c r="T1853">
        <v>11</v>
      </c>
      <c r="Y1853">
        <v>108</v>
      </c>
      <c r="AG1853">
        <v>9</v>
      </c>
      <c r="AH1853">
        <v>9</v>
      </c>
      <c r="AI1853">
        <v>10</v>
      </c>
      <c r="AJ1853">
        <v>10</v>
      </c>
      <c r="AK1853">
        <v>86</v>
      </c>
      <c r="AL1853">
        <v>99</v>
      </c>
      <c r="AN1853">
        <v>9.6</v>
      </c>
      <c r="AP1853">
        <v>772</v>
      </c>
      <c r="AQ1853">
        <v>117</v>
      </c>
      <c r="AR1853">
        <v>922</v>
      </c>
      <c r="AS1853">
        <v>98</v>
      </c>
      <c r="AT1853">
        <v>15</v>
      </c>
      <c r="AU1853">
        <v>28</v>
      </c>
      <c r="AV1853">
        <v>10</v>
      </c>
      <c r="AX1853">
        <v>6</v>
      </c>
      <c r="BC1853">
        <v>59</v>
      </c>
      <c r="BD1853">
        <v>14459</v>
      </c>
      <c r="BE1853">
        <v>0.02</v>
      </c>
      <c r="BF1853">
        <v>4.0000000000000001E-3</v>
      </c>
      <c r="BG1853">
        <v>1</v>
      </c>
      <c r="BH1853">
        <v>5.9</v>
      </c>
      <c r="BI1853">
        <v>1445.9</v>
      </c>
      <c r="BJ1853">
        <v>0.6</v>
      </c>
      <c r="BK1853">
        <v>138.80000000000001</v>
      </c>
      <c r="BL1853" t="s">
        <v>181</v>
      </c>
      <c r="BM1853" t="s">
        <v>199</v>
      </c>
      <c r="BN1853" t="s">
        <v>200</v>
      </c>
      <c r="BP1853">
        <v>16</v>
      </c>
    </row>
    <row r="1854" spans="1:68" hidden="1" x14ac:dyDescent="0.2">
      <c r="A1854">
        <v>2021</v>
      </c>
      <c r="B1854">
        <v>4</v>
      </c>
      <c r="C1854" s="260">
        <v>44308</v>
      </c>
      <c r="D1854">
        <v>334</v>
      </c>
      <c r="E1854">
        <v>254</v>
      </c>
      <c r="F1854">
        <v>49</v>
      </c>
      <c r="G1854" t="s">
        <v>208</v>
      </c>
      <c r="H1854" t="s">
        <v>209</v>
      </c>
      <c r="I1854" t="s">
        <v>203</v>
      </c>
      <c r="J1854">
        <v>4</v>
      </c>
      <c r="K1854">
        <v>2</v>
      </c>
      <c r="L1854">
        <v>203</v>
      </c>
      <c r="M1854">
        <v>188.79</v>
      </c>
      <c r="N1854">
        <v>217.21</v>
      </c>
      <c r="T1854">
        <v>206</v>
      </c>
      <c r="U1854">
        <v>214</v>
      </c>
      <c r="Y1854">
        <v>137</v>
      </c>
      <c r="AG1854">
        <v>213</v>
      </c>
      <c r="AH1854">
        <v>215</v>
      </c>
      <c r="AI1854">
        <v>212</v>
      </c>
      <c r="AJ1854">
        <v>204</v>
      </c>
      <c r="AK1854">
        <v>135</v>
      </c>
      <c r="AL1854">
        <v>132</v>
      </c>
      <c r="AN1854">
        <v>210.7</v>
      </c>
      <c r="AP1854">
        <v>88</v>
      </c>
      <c r="AQ1854">
        <v>164</v>
      </c>
      <c r="AR1854">
        <v>107</v>
      </c>
      <c r="AS1854">
        <v>135</v>
      </c>
      <c r="AT1854">
        <v>9</v>
      </c>
      <c r="AU1854">
        <v>3</v>
      </c>
      <c r="AV1854">
        <v>6</v>
      </c>
      <c r="AX1854">
        <v>1</v>
      </c>
      <c r="BC1854">
        <v>18</v>
      </c>
      <c r="BD1854">
        <v>2358</v>
      </c>
      <c r="BE1854">
        <v>0.02</v>
      </c>
      <c r="BF1854">
        <v>8.0000000000000002E-3</v>
      </c>
      <c r="BG1854">
        <v>1</v>
      </c>
      <c r="BH1854">
        <v>0.1</v>
      </c>
      <c r="BI1854">
        <v>11.6</v>
      </c>
      <c r="BJ1854">
        <v>3.8</v>
      </c>
      <c r="BK1854">
        <v>496.8</v>
      </c>
      <c r="BL1854" t="s">
        <v>181</v>
      </c>
      <c r="BM1854" t="s">
        <v>196</v>
      </c>
      <c r="BN1854" t="s">
        <v>210</v>
      </c>
      <c r="BP1854">
        <v>16</v>
      </c>
    </row>
    <row r="1855" spans="1:68" hidden="1" x14ac:dyDescent="0.2">
      <c r="A1855">
        <v>2021</v>
      </c>
      <c r="B1855">
        <v>4</v>
      </c>
      <c r="C1855" s="260">
        <v>44310</v>
      </c>
      <c r="D1855">
        <v>137</v>
      </c>
      <c r="E1855">
        <v>273</v>
      </c>
      <c r="F1855">
        <v>3</v>
      </c>
      <c r="G1855" t="s">
        <v>254</v>
      </c>
      <c r="H1855" t="s">
        <v>255</v>
      </c>
      <c r="I1855" t="s">
        <v>163</v>
      </c>
      <c r="J1855">
        <v>3</v>
      </c>
      <c r="K1855">
        <v>2</v>
      </c>
      <c r="L1855">
        <v>564</v>
      </c>
      <c r="M1855">
        <v>524.52</v>
      </c>
      <c r="N1855">
        <v>603.48</v>
      </c>
      <c r="T1855">
        <v>593</v>
      </c>
      <c r="U1855">
        <v>567</v>
      </c>
      <c r="AG1855">
        <v>587</v>
      </c>
      <c r="AH1855">
        <v>595</v>
      </c>
      <c r="AI1855">
        <v>583</v>
      </c>
      <c r="AK1855">
        <v>125</v>
      </c>
      <c r="AL1855">
        <v>125</v>
      </c>
      <c r="AN1855">
        <v>585</v>
      </c>
      <c r="AP1855">
        <v>93</v>
      </c>
      <c r="AQ1855">
        <v>116</v>
      </c>
      <c r="AR1855">
        <v>86</v>
      </c>
      <c r="AS1855">
        <v>125</v>
      </c>
      <c r="AT1855">
        <v>5</v>
      </c>
      <c r="AV1855">
        <v>2</v>
      </c>
      <c r="AW1855">
        <v>2</v>
      </c>
      <c r="BC1855">
        <v>8</v>
      </c>
      <c r="BD1855">
        <v>1082</v>
      </c>
      <c r="BE1855">
        <v>1.4999999999999999E-2</v>
      </c>
      <c r="BF1855">
        <v>7.0000000000000001E-3</v>
      </c>
      <c r="BG1855">
        <v>1</v>
      </c>
      <c r="BH1855">
        <v>0</v>
      </c>
      <c r="BI1855">
        <v>1.9</v>
      </c>
      <c r="BJ1855">
        <v>4.7</v>
      </c>
      <c r="BK1855">
        <v>633</v>
      </c>
      <c r="BL1855" t="s">
        <v>164</v>
      </c>
      <c r="BP1855">
        <v>16</v>
      </c>
    </row>
    <row r="1856" spans="1:68" hidden="1" x14ac:dyDescent="0.2">
      <c r="A1856">
        <v>2021</v>
      </c>
      <c r="B1856">
        <v>4</v>
      </c>
      <c r="C1856" s="260">
        <v>44310</v>
      </c>
      <c r="D1856">
        <v>18</v>
      </c>
      <c r="E1856">
        <v>49</v>
      </c>
      <c r="F1856">
        <v>5</v>
      </c>
      <c r="G1856" t="s">
        <v>303</v>
      </c>
      <c r="H1856" t="s">
        <v>304</v>
      </c>
      <c r="I1856" t="s">
        <v>156</v>
      </c>
      <c r="J1856">
        <v>2</v>
      </c>
      <c r="K1856">
        <v>3</v>
      </c>
      <c r="L1856">
        <v>100</v>
      </c>
      <c r="M1856">
        <v>95.5</v>
      </c>
      <c r="N1856">
        <v>104.5</v>
      </c>
      <c r="AP1856">
        <v>101</v>
      </c>
      <c r="AQ1856">
        <v>107</v>
      </c>
      <c r="BD1856">
        <v>1764</v>
      </c>
      <c r="BE1856">
        <v>1.4999999999999999E-2</v>
      </c>
      <c r="BI1856">
        <v>17.600000000000001</v>
      </c>
      <c r="BL1856" t="s">
        <v>157</v>
      </c>
      <c r="BM1856" t="s">
        <v>158</v>
      </c>
      <c r="BN1856" t="s">
        <v>305</v>
      </c>
      <c r="BO1856" t="s">
        <v>160</v>
      </c>
      <c r="BP1856">
        <v>16</v>
      </c>
    </row>
    <row r="1857" spans="1:68" hidden="1" x14ac:dyDescent="0.2">
      <c r="A1857">
        <v>2021</v>
      </c>
      <c r="B1857">
        <v>4</v>
      </c>
      <c r="C1857" s="260">
        <v>44310</v>
      </c>
      <c r="D1857">
        <v>18</v>
      </c>
      <c r="E1857">
        <v>50</v>
      </c>
      <c r="F1857">
        <v>5</v>
      </c>
      <c r="G1857" t="s">
        <v>306</v>
      </c>
      <c r="H1857" t="s">
        <v>307</v>
      </c>
      <c r="I1857" t="s">
        <v>156</v>
      </c>
      <c r="J1857">
        <v>2</v>
      </c>
      <c r="K1857">
        <v>3</v>
      </c>
      <c r="L1857">
        <v>54</v>
      </c>
      <c r="M1857">
        <v>51.57</v>
      </c>
      <c r="N1857">
        <v>56.43</v>
      </c>
      <c r="AP1857">
        <v>101</v>
      </c>
      <c r="AQ1857">
        <v>107</v>
      </c>
      <c r="BD1857">
        <v>1764</v>
      </c>
      <c r="BE1857">
        <v>1.4999999999999999E-2</v>
      </c>
      <c r="BI1857">
        <v>32.700000000000003</v>
      </c>
      <c r="BL1857" t="s">
        <v>157</v>
      </c>
      <c r="BM1857" t="s">
        <v>158</v>
      </c>
      <c r="BN1857" t="s">
        <v>308</v>
      </c>
      <c r="BO1857" t="s">
        <v>160</v>
      </c>
      <c r="BP1857">
        <v>16</v>
      </c>
    </row>
    <row r="1858" spans="1:68" hidden="1" x14ac:dyDescent="0.2">
      <c r="A1858">
        <v>2021</v>
      </c>
      <c r="B1858">
        <v>4</v>
      </c>
      <c r="C1858" s="260">
        <v>44310</v>
      </c>
      <c r="D1858">
        <v>236</v>
      </c>
      <c r="E1858">
        <v>160</v>
      </c>
      <c r="F1858">
        <v>5</v>
      </c>
      <c r="G1858" t="s">
        <v>277</v>
      </c>
      <c r="H1858" t="s">
        <v>278</v>
      </c>
      <c r="I1858" t="s">
        <v>163</v>
      </c>
      <c r="J1858">
        <v>2</v>
      </c>
      <c r="K1858">
        <v>1</v>
      </c>
      <c r="L1858">
        <v>200</v>
      </c>
      <c r="M1858">
        <v>186</v>
      </c>
      <c r="N1858">
        <v>214</v>
      </c>
      <c r="T1858">
        <v>193</v>
      </c>
      <c r="U1858">
        <v>195</v>
      </c>
      <c r="Y1858">
        <v>95</v>
      </c>
      <c r="AG1858">
        <v>204</v>
      </c>
      <c r="AH1858">
        <v>191</v>
      </c>
      <c r="AI1858">
        <v>197</v>
      </c>
      <c r="AK1858">
        <v>95</v>
      </c>
      <c r="AL1858">
        <v>95</v>
      </c>
      <c r="AN1858">
        <v>196</v>
      </c>
      <c r="AP1858">
        <v>76</v>
      </c>
      <c r="AQ1858">
        <v>95</v>
      </c>
      <c r="AR1858">
        <v>76</v>
      </c>
      <c r="AS1858">
        <v>95</v>
      </c>
      <c r="AT1858">
        <v>2</v>
      </c>
      <c r="AV1858">
        <v>1</v>
      </c>
      <c r="BC1858">
        <v>3</v>
      </c>
      <c r="BD1858">
        <v>483</v>
      </c>
      <c r="BE1858">
        <v>1.4999999999999999E-2</v>
      </c>
      <c r="BF1858">
        <v>6.0000000000000001E-3</v>
      </c>
      <c r="BG1858">
        <v>1</v>
      </c>
      <c r="BH1858">
        <v>0</v>
      </c>
      <c r="BI1858">
        <v>2.4</v>
      </c>
      <c r="BJ1858">
        <v>0.6</v>
      </c>
      <c r="BK1858">
        <v>94.7</v>
      </c>
      <c r="BL1858" t="s">
        <v>279</v>
      </c>
      <c r="BM1858" t="s">
        <v>279</v>
      </c>
      <c r="BP1858">
        <v>16</v>
      </c>
    </row>
    <row r="1859" spans="1:68" hidden="1" x14ac:dyDescent="0.2">
      <c r="A1859">
        <v>2021</v>
      </c>
      <c r="B1859">
        <v>4</v>
      </c>
      <c r="C1859" s="260">
        <v>44310</v>
      </c>
      <c r="D1859">
        <v>29</v>
      </c>
      <c r="E1859">
        <v>81</v>
      </c>
      <c r="F1859">
        <v>6</v>
      </c>
      <c r="G1859" t="s">
        <v>415</v>
      </c>
      <c r="H1859" t="s">
        <v>416</v>
      </c>
      <c r="I1859" t="s">
        <v>163</v>
      </c>
      <c r="J1859">
        <v>2</v>
      </c>
      <c r="K1859">
        <v>3</v>
      </c>
      <c r="L1859">
        <v>388</v>
      </c>
      <c r="M1859">
        <v>360.84</v>
      </c>
      <c r="N1859">
        <v>415.16</v>
      </c>
      <c r="T1859">
        <v>372</v>
      </c>
      <c r="Y1859">
        <v>114</v>
      </c>
      <c r="AN1859">
        <v>372</v>
      </c>
      <c r="AP1859">
        <v>60</v>
      </c>
      <c r="AQ1859">
        <v>120</v>
      </c>
      <c r="AR1859">
        <v>63</v>
      </c>
      <c r="AS1859">
        <v>114</v>
      </c>
      <c r="AT1859">
        <v>2</v>
      </c>
      <c r="BC1859">
        <v>2</v>
      </c>
      <c r="BD1859">
        <v>262</v>
      </c>
      <c r="BE1859">
        <v>1.4999999999999999E-2</v>
      </c>
      <c r="BF1859">
        <v>8.0000000000000002E-3</v>
      </c>
      <c r="BG1859">
        <v>1</v>
      </c>
      <c r="BH1859">
        <v>0</v>
      </c>
      <c r="BI1859">
        <v>0.7</v>
      </c>
      <c r="BJ1859">
        <v>0.7</v>
      </c>
      <c r="BK1859">
        <v>97.5</v>
      </c>
      <c r="BL1859" t="s">
        <v>181</v>
      </c>
      <c r="BM1859" t="s">
        <v>199</v>
      </c>
      <c r="BN1859" t="s">
        <v>417</v>
      </c>
      <c r="BP1859">
        <v>16</v>
      </c>
    </row>
    <row r="1860" spans="1:68" hidden="1" x14ac:dyDescent="0.2">
      <c r="A1860">
        <v>2021</v>
      </c>
      <c r="B1860">
        <v>4</v>
      </c>
      <c r="C1860" s="260">
        <v>44310</v>
      </c>
      <c r="D1860">
        <v>135</v>
      </c>
      <c r="E1860">
        <v>271</v>
      </c>
      <c r="F1860">
        <v>6</v>
      </c>
      <c r="G1860" t="s">
        <v>358</v>
      </c>
      <c r="H1860" t="s">
        <v>359</v>
      </c>
      <c r="I1860" t="s">
        <v>163</v>
      </c>
      <c r="J1860">
        <v>4</v>
      </c>
      <c r="K1860">
        <v>2</v>
      </c>
      <c r="L1860">
        <v>161</v>
      </c>
      <c r="M1860">
        <v>149.72999999999999</v>
      </c>
      <c r="N1860">
        <v>172.27</v>
      </c>
      <c r="T1860">
        <v>162</v>
      </c>
      <c r="U1860">
        <v>154</v>
      </c>
      <c r="Y1860">
        <v>105</v>
      </c>
      <c r="AG1860">
        <v>157</v>
      </c>
      <c r="AH1860">
        <v>164</v>
      </c>
      <c r="AI1860">
        <v>159</v>
      </c>
      <c r="AK1860">
        <v>105</v>
      </c>
      <c r="AN1860">
        <v>159.19999999999999</v>
      </c>
      <c r="AP1860">
        <v>151</v>
      </c>
      <c r="AQ1860">
        <v>95</v>
      </c>
      <c r="AR1860">
        <v>137</v>
      </c>
      <c r="AS1860">
        <v>105</v>
      </c>
      <c r="AT1860">
        <v>4</v>
      </c>
      <c r="AV1860">
        <v>6</v>
      </c>
      <c r="BC1860">
        <v>10</v>
      </c>
      <c r="BD1860">
        <v>1700</v>
      </c>
      <c r="BE1860">
        <v>1.4999999999999999E-2</v>
      </c>
      <c r="BF1860">
        <v>6.0000000000000001E-3</v>
      </c>
      <c r="BG1860">
        <v>1</v>
      </c>
      <c r="BH1860">
        <v>0.1</v>
      </c>
      <c r="BI1860">
        <v>10.6</v>
      </c>
      <c r="BJ1860">
        <v>1.6</v>
      </c>
      <c r="BK1860">
        <v>270.60000000000002</v>
      </c>
      <c r="BL1860" t="s">
        <v>164</v>
      </c>
      <c r="BP1860">
        <v>16</v>
      </c>
    </row>
    <row r="1861" spans="1:68" hidden="1" x14ac:dyDescent="0.2">
      <c r="A1861">
        <v>2021</v>
      </c>
      <c r="B1861">
        <v>4</v>
      </c>
      <c r="C1861" s="260">
        <v>44310</v>
      </c>
      <c r="D1861">
        <v>423</v>
      </c>
      <c r="E1861">
        <v>669</v>
      </c>
      <c r="F1861">
        <v>6</v>
      </c>
      <c r="G1861" t="s">
        <v>430</v>
      </c>
      <c r="H1861" t="s">
        <v>431</v>
      </c>
      <c r="I1861" t="s">
        <v>163</v>
      </c>
      <c r="J1861">
        <v>2</v>
      </c>
      <c r="K1861">
        <v>2</v>
      </c>
      <c r="L1861">
        <v>954</v>
      </c>
      <c r="M1861">
        <v>897.71400000000006</v>
      </c>
      <c r="N1861">
        <v>1021.734</v>
      </c>
      <c r="AP1861">
        <v>40</v>
      </c>
      <c r="AQ1861">
        <v>180</v>
      </c>
      <c r="AT1861">
        <v>15</v>
      </c>
      <c r="AV1861">
        <v>25</v>
      </c>
      <c r="AW1861">
        <v>5</v>
      </c>
      <c r="AX1861">
        <v>5</v>
      </c>
      <c r="BC1861">
        <v>50</v>
      </c>
      <c r="BD1861">
        <v>50</v>
      </c>
      <c r="BE1861">
        <v>1.4999999999999999E-2</v>
      </c>
      <c r="BF1861">
        <v>1</v>
      </c>
      <c r="BH1861">
        <v>0.1</v>
      </c>
      <c r="BI1861">
        <v>0.1</v>
      </c>
      <c r="BL1861" t="s">
        <v>157</v>
      </c>
      <c r="BM1861" t="s">
        <v>158</v>
      </c>
      <c r="BN1861" t="s">
        <v>432</v>
      </c>
      <c r="BO1861" t="s">
        <v>168</v>
      </c>
      <c r="BP1861">
        <v>16</v>
      </c>
    </row>
    <row r="1862" spans="1:68" hidden="1" x14ac:dyDescent="0.2">
      <c r="A1862">
        <v>2021</v>
      </c>
      <c r="B1862">
        <v>4</v>
      </c>
      <c r="C1862" s="260">
        <v>44310</v>
      </c>
      <c r="D1862">
        <v>32</v>
      </c>
      <c r="E1862">
        <v>92</v>
      </c>
      <c r="F1862">
        <v>7</v>
      </c>
      <c r="G1862" t="s">
        <v>217</v>
      </c>
      <c r="H1862" t="s">
        <v>218</v>
      </c>
      <c r="I1862" t="s">
        <v>163</v>
      </c>
      <c r="J1862">
        <v>2</v>
      </c>
      <c r="K1862">
        <v>3</v>
      </c>
      <c r="L1862">
        <v>361</v>
      </c>
      <c r="M1862">
        <v>335.73</v>
      </c>
      <c r="N1862">
        <v>386.27</v>
      </c>
      <c r="T1862">
        <v>367</v>
      </c>
      <c r="U1862">
        <v>343</v>
      </c>
      <c r="Y1862">
        <v>102</v>
      </c>
      <c r="AG1862">
        <v>403</v>
      </c>
      <c r="AH1862">
        <v>372</v>
      </c>
      <c r="AI1862">
        <v>369</v>
      </c>
      <c r="AK1862">
        <v>103</v>
      </c>
      <c r="AL1862">
        <v>103</v>
      </c>
      <c r="AN1862">
        <v>370.8</v>
      </c>
      <c r="AP1862">
        <v>74</v>
      </c>
      <c r="AQ1862">
        <v>97</v>
      </c>
      <c r="AR1862">
        <v>70</v>
      </c>
      <c r="AS1862">
        <v>103</v>
      </c>
      <c r="AT1862">
        <v>4</v>
      </c>
      <c r="AV1862">
        <v>5</v>
      </c>
      <c r="BC1862">
        <v>9</v>
      </c>
      <c r="BD1862">
        <v>401</v>
      </c>
      <c r="BE1862">
        <v>1.4999999999999999E-2</v>
      </c>
      <c r="BF1862">
        <v>2.1999999999999999E-2</v>
      </c>
      <c r="BH1862">
        <v>0</v>
      </c>
      <c r="BI1862">
        <v>1.1000000000000001</v>
      </c>
      <c r="BJ1862">
        <v>3.3</v>
      </c>
      <c r="BK1862">
        <v>148.69999999999999</v>
      </c>
      <c r="BL1862" t="s">
        <v>181</v>
      </c>
      <c r="BM1862" t="s">
        <v>182</v>
      </c>
      <c r="BN1862" t="s">
        <v>219</v>
      </c>
      <c r="BO1862" t="s">
        <v>220</v>
      </c>
      <c r="BP1862">
        <v>16</v>
      </c>
    </row>
    <row r="1863" spans="1:68" hidden="1" x14ac:dyDescent="0.2">
      <c r="A1863">
        <v>2021</v>
      </c>
      <c r="B1863">
        <v>4</v>
      </c>
      <c r="C1863" s="260">
        <v>44310</v>
      </c>
      <c r="D1863">
        <v>32</v>
      </c>
      <c r="E1863">
        <v>93</v>
      </c>
      <c r="F1863">
        <v>7</v>
      </c>
      <c r="G1863" t="s">
        <v>221</v>
      </c>
      <c r="H1863" t="s">
        <v>222</v>
      </c>
      <c r="I1863" t="s">
        <v>163</v>
      </c>
      <c r="J1863">
        <v>2</v>
      </c>
      <c r="K1863">
        <v>3</v>
      </c>
      <c r="L1863">
        <v>59</v>
      </c>
      <c r="M1863">
        <v>54.87</v>
      </c>
      <c r="N1863">
        <v>63.13</v>
      </c>
      <c r="T1863">
        <v>60</v>
      </c>
      <c r="U1863">
        <v>58</v>
      </c>
      <c r="Y1863">
        <v>102</v>
      </c>
      <c r="AG1863">
        <v>70</v>
      </c>
      <c r="AH1863">
        <v>61</v>
      </c>
      <c r="AI1863">
        <v>60</v>
      </c>
      <c r="AK1863">
        <v>103</v>
      </c>
      <c r="AL1863">
        <v>103</v>
      </c>
      <c r="AN1863">
        <v>61.8</v>
      </c>
      <c r="AP1863">
        <v>74</v>
      </c>
      <c r="AQ1863">
        <v>97</v>
      </c>
      <c r="AR1863">
        <v>70</v>
      </c>
      <c r="AS1863">
        <v>103</v>
      </c>
      <c r="AT1863">
        <v>6</v>
      </c>
      <c r="AV1863">
        <v>4</v>
      </c>
      <c r="BC1863">
        <v>10</v>
      </c>
      <c r="BD1863">
        <v>928</v>
      </c>
      <c r="BE1863">
        <v>1.4999999999999999E-2</v>
      </c>
      <c r="BF1863">
        <v>1.0999999999999999E-2</v>
      </c>
      <c r="BG1863">
        <v>1</v>
      </c>
      <c r="BH1863">
        <v>0.2</v>
      </c>
      <c r="BI1863">
        <v>15.7</v>
      </c>
      <c r="BJ1863">
        <v>0.6</v>
      </c>
      <c r="BK1863">
        <v>57.4</v>
      </c>
      <c r="BL1863" t="s">
        <v>181</v>
      </c>
      <c r="BM1863" t="s">
        <v>182</v>
      </c>
      <c r="BN1863" t="s">
        <v>223</v>
      </c>
      <c r="BO1863" t="s">
        <v>220</v>
      </c>
      <c r="BP1863">
        <v>16</v>
      </c>
    </row>
    <row r="1864" spans="1:68" hidden="1" x14ac:dyDescent="0.2">
      <c r="A1864">
        <v>2021</v>
      </c>
      <c r="B1864">
        <v>4</v>
      </c>
      <c r="C1864" s="260">
        <v>44310</v>
      </c>
      <c r="D1864">
        <v>32</v>
      </c>
      <c r="E1864">
        <v>94</v>
      </c>
      <c r="F1864">
        <v>7</v>
      </c>
      <c r="G1864" t="s">
        <v>346</v>
      </c>
      <c r="H1864" t="s">
        <v>347</v>
      </c>
      <c r="I1864" t="s">
        <v>163</v>
      </c>
      <c r="J1864">
        <v>2</v>
      </c>
      <c r="K1864">
        <v>3</v>
      </c>
      <c r="L1864">
        <v>19</v>
      </c>
      <c r="M1864">
        <v>17.670000000000002</v>
      </c>
      <c r="N1864">
        <v>20.329999999999998</v>
      </c>
      <c r="T1864">
        <v>19</v>
      </c>
      <c r="U1864">
        <v>18</v>
      </c>
      <c r="Y1864">
        <v>102</v>
      </c>
      <c r="AG1864">
        <v>20</v>
      </c>
      <c r="AH1864">
        <v>18</v>
      </c>
      <c r="AI1864">
        <v>19</v>
      </c>
      <c r="AK1864">
        <v>103</v>
      </c>
      <c r="AL1864">
        <v>103</v>
      </c>
      <c r="AN1864">
        <v>18.5</v>
      </c>
      <c r="AP1864">
        <v>74</v>
      </c>
      <c r="AQ1864">
        <v>97</v>
      </c>
      <c r="AR1864">
        <v>70</v>
      </c>
      <c r="AS1864">
        <v>103</v>
      </c>
      <c r="AT1864">
        <v>1</v>
      </c>
      <c r="AV1864">
        <v>6</v>
      </c>
      <c r="AW1864">
        <v>3</v>
      </c>
      <c r="BC1864">
        <v>10</v>
      </c>
      <c r="BD1864">
        <v>970</v>
      </c>
      <c r="BE1864">
        <v>1.4999999999999999E-2</v>
      </c>
      <c r="BF1864">
        <v>0.01</v>
      </c>
      <c r="BG1864">
        <v>1</v>
      </c>
      <c r="BH1864">
        <v>0.5</v>
      </c>
      <c r="BI1864">
        <v>51.1</v>
      </c>
      <c r="BJ1864">
        <v>0.2</v>
      </c>
      <c r="BK1864">
        <v>17.899999999999999</v>
      </c>
      <c r="BL1864" t="s">
        <v>181</v>
      </c>
      <c r="BM1864" t="s">
        <v>182</v>
      </c>
      <c r="BN1864" t="s">
        <v>348</v>
      </c>
      <c r="BO1864" t="s">
        <v>220</v>
      </c>
      <c r="BP1864">
        <v>16</v>
      </c>
    </row>
    <row r="1865" spans="1:68" hidden="1" x14ac:dyDescent="0.2">
      <c r="A1865">
        <v>2021</v>
      </c>
      <c r="B1865">
        <v>4</v>
      </c>
      <c r="C1865" s="260">
        <v>44310</v>
      </c>
      <c r="D1865">
        <v>34</v>
      </c>
      <c r="E1865">
        <v>99</v>
      </c>
      <c r="F1865">
        <v>7</v>
      </c>
      <c r="G1865" t="s">
        <v>313</v>
      </c>
      <c r="H1865" t="s">
        <v>314</v>
      </c>
      <c r="I1865" t="s">
        <v>163</v>
      </c>
      <c r="J1865">
        <v>4</v>
      </c>
      <c r="K1865">
        <v>6</v>
      </c>
      <c r="L1865">
        <v>20</v>
      </c>
      <c r="M1865">
        <v>18.600000000000001</v>
      </c>
      <c r="N1865">
        <v>21.4</v>
      </c>
      <c r="T1865">
        <v>20</v>
      </c>
      <c r="U1865">
        <v>21</v>
      </c>
      <c r="Y1865">
        <v>23</v>
      </c>
      <c r="AG1865">
        <v>20</v>
      </c>
      <c r="AH1865">
        <v>21</v>
      </c>
      <c r="AI1865">
        <v>20</v>
      </c>
      <c r="AK1865">
        <v>89</v>
      </c>
      <c r="AL1865">
        <v>89</v>
      </c>
      <c r="AN1865">
        <v>20.5</v>
      </c>
      <c r="AP1865">
        <v>140</v>
      </c>
      <c r="AQ1865">
        <v>103</v>
      </c>
      <c r="AR1865">
        <v>215</v>
      </c>
      <c r="AS1865">
        <v>67</v>
      </c>
      <c r="AT1865">
        <v>6</v>
      </c>
      <c r="AU1865">
        <v>1</v>
      </c>
      <c r="AV1865">
        <v>1</v>
      </c>
      <c r="BC1865">
        <v>8</v>
      </c>
      <c r="BD1865">
        <v>1952</v>
      </c>
      <c r="BE1865">
        <v>1.4999999999999999E-2</v>
      </c>
      <c r="BF1865">
        <v>4.0000000000000001E-3</v>
      </c>
      <c r="BG1865">
        <v>1</v>
      </c>
      <c r="BH1865">
        <v>0.4</v>
      </c>
      <c r="BI1865">
        <v>97.6</v>
      </c>
      <c r="BJ1865">
        <v>0.2</v>
      </c>
      <c r="BK1865">
        <v>40</v>
      </c>
      <c r="BL1865" t="s">
        <v>181</v>
      </c>
      <c r="BM1865" t="s">
        <v>182</v>
      </c>
      <c r="BN1865" t="s">
        <v>315</v>
      </c>
      <c r="BP1865">
        <v>16</v>
      </c>
    </row>
    <row r="1866" spans="1:68" hidden="1" x14ac:dyDescent="0.2">
      <c r="A1866">
        <v>2021</v>
      </c>
      <c r="B1866">
        <v>4</v>
      </c>
      <c r="C1866" s="260">
        <v>44310</v>
      </c>
      <c r="D1866">
        <v>34</v>
      </c>
      <c r="E1866">
        <v>100</v>
      </c>
      <c r="F1866">
        <v>7</v>
      </c>
      <c r="G1866" t="s">
        <v>316</v>
      </c>
      <c r="H1866" t="s">
        <v>317</v>
      </c>
      <c r="I1866" t="s">
        <v>163</v>
      </c>
      <c r="J1866">
        <v>4</v>
      </c>
      <c r="K1866">
        <v>6</v>
      </c>
      <c r="L1866">
        <v>20</v>
      </c>
      <c r="M1866">
        <v>18.600000000000001</v>
      </c>
      <c r="N1866">
        <v>21.4</v>
      </c>
      <c r="T1866">
        <v>20</v>
      </c>
      <c r="U1866">
        <v>21</v>
      </c>
      <c r="Y1866">
        <v>23</v>
      </c>
      <c r="AG1866">
        <v>20</v>
      </c>
      <c r="AH1866">
        <v>21</v>
      </c>
      <c r="AI1866">
        <v>20</v>
      </c>
      <c r="AK1866">
        <v>89</v>
      </c>
      <c r="AL1866">
        <v>89</v>
      </c>
      <c r="AN1866">
        <v>20.5</v>
      </c>
      <c r="AP1866">
        <v>140</v>
      </c>
      <c r="AQ1866">
        <v>103</v>
      </c>
      <c r="AR1866">
        <v>215</v>
      </c>
      <c r="AS1866">
        <v>67</v>
      </c>
      <c r="AT1866">
        <v>6</v>
      </c>
      <c r="AU1866">
        <v>1</v>
      </c>
      <c r="AV1866">
        <v>1</v>
      </c>
      <c r="BC1866">
        <v>8</v>
      </c>
      <c r="BD1866">
        <v>1952</v>
      </c>
      <c r="BE1866">
        <v>1.4999999999999999E-2</v>
      </c>
      <c r="BF1866">
        <v>4.0000000000000001E-3</v>
      </c>
      <c r="BG1866">
        <v>1</v>
      </c>
      <c r="BH1866">
        <v>0.4</v>
      </c>
      <c r="BI1866">
        <v>97.6</v>
      </c>
      <c r="BJ1866">
        <v>0.2</v>
      </c>
      <c r="BK1866">
        <v>40</v>
      </c>
      <c r="BL1866" t="s">
        <v>181</v>
      </c>
      <c r="BM1866" t="s">
        <v>182</v>
      </c>
      <c r="BN1866" t="s">
        <v>318</v>
      </c>
      <c r="BP1866">
        <v>16</v>
      </c>
    </row>
    <row r="1867" spans="1:68" hidden="1" x14ac:dyDescent="0.2">
      <c r="A1867">
        <v>2021</v>
      </c>
      <c r="B1867">
        <v>4</v>
      </c>
      <c r="C1867" s="260">
        <v>44310</v>
      </c>
      <c r="D1867">
        <v>34</v>
      </c>
      <c r="E1867">
        <v>101</v>
      </c>
      <c r="F1867">
        <v>7</v>
      </c>
      <c r="G1867" t="s">
        <v>319</v>
      </c>
      <c r="H1867" t="s">
        <v>320</v>
      </c>
      <c r="I1867" t="s">
        <v>163</v>
      </c>
      <c r="J1867">
        <v>4</v>
      </c>
      <c r="K1867">
        <v>6</v>
      </c>
      <c r="L1867">
        <v>20</v>
      </c>
      <c r="M1867">
        <v>18.600000000000001</v>
      </c>
      <c r="N1867">
        <v>21.4</v>
      </c>
      <c r="T1867">
        <v>20</v>
      </c>
      <c r="U1867">
        <v>21</v>
      </c>
      <c r="Y1867">
        <v>23</v>
      </c>
      <c r="AG1867">
        <v>20</v>
      </c>
      <c r="AH1867">
        <v>21</v>
      </c>
      <c r="AI1867">
        <v>20</v>
      </c>
      <c r="AK1867">
        <v>89</v>
      </c>
      <c r="AL1867">
        <v>89</v>
      </c>
      <c r="AN1867">
        <v>20.5</v>
      </c>
      <c r="AP1867">
        <v>140</v>
      </c>
      <c r="AQ1867">
        <v>103</v>
      </c>
      <c r="AR1867">
        <v>215</v>
      </c>
      <c r="AS1867">
        <v>67</v>
      </c>
      <c r="AT1867">
        <v>6</v>
      </c>
      <c r="AU1867">
        <v>1</v>
      </c>
      <c r="AV1867">
        <v>1</v>
      </c>
      <c r="BC1867">
        <v>8</v>
      </c>
      <c r="BD1867">
        <v>1952</v>
      </c>
      <c r="BE1867">
        <v>1.4999999999999999E-2</v>
      </c>
      <c r="BF1867">
        <v>4.0000000000000001E-3</v>
      </c>
      <c r="BG1867">
        <v>1</v>
      </c>
      <c r="BH1867">
        <v>0.4</v>
      </c>
      <c r="BI1867">
        <v>97.6</v>
      </c>
      <c r="BJ1867">
        <v>0.2</v>
      </c>
      <c r="BK1867">
        <v>40</v>
      </c>
      <c r="BL1867" t="s">
        <v>181</v>
      </c>
      <c r="BM1867" t="s">
        <v>182</v>
      </c>
      <c r="BN1867" t="s">
        <v>321</v>
      </c>
      <c r="BP1867">
        <v>16</v>
      </c>
    </row>
    <row r="1868" spans="1:68" hidden="1" x14ac:dyDescent="0.2">
      <c r="A1868">
        <v>2021</v>
      </c>
      <c r="B1868">
        <v>4</v>
      </c>
      <c r="C1868" s="260">
        <v>44310</v>
      </c>
      <c r="D1868">
        <v>34</v>
      </c>
      <c r="E1868">
        <v>102</v>
      </c>
      <c r="F1868">
        <v>7</v>
      </c>
      <c r="G1868" t="s">
        <v>322</v>
      </c>
      <c r="H1868" t="s">
        <v>323</v>
      </c>
      <c r="I1868" t="s">
        <v>163</v>
      </c>
      <c r="J1868">
        <v>4</v>
      </c>
      <c r="K1868">
        <v>6</v>
      </c>
      <c r="L1868">
        <v>20</v>
      </c>
      <c r="M1868">
        <v>18.600000000000001</v>
      </c>
      <c r="N1868">
        <v>21.4</v>
      </c>
      <c r="T1868">
        <v>20</v>
      </c>
      <c r="U1868">
        <v>21</v>
      </c>
      <c r="Y1868">
        <v>23</v>
      </c>
      <c r="AG1868">
        <v>20</v>
      </c>
      <c r="AH1868">
        <v>21</v>
      </c>
      <c r="AI1868">
        <v>20</v>
      </c>
      <c r="AK1868">
        <v>89</v>
      </c>
      <c r="AL1868">
        <v>89</v>
      </c>
      <c r="AN1868">
        <v>20.5</v>
      </c>
      <c r="AP1868">
        <v>140</v>
      </c>
      <c r="AQ1868">
        <v>103</v>
      </c>
      <c r="AR1868">
        <v>215</v>
      </c>
      <c r="AS1868">
        <v>67</v>
      </c>
      <c r="AT1868">
        <v>6</v>
      </c>
      <c r="AU1868">
        <v>1</v>
      </c>
      <c r="AV1868">
        <v>1</v>
      </c>
      <c r="BC1868">
        <v>8</v>
      </c>
      <c r="BD1868">
        <v>1952</v>
      </c>
      <c r="BE1868">
        <v>1.4999999999999999E-2</v>
      </c>
      <c r="BF1868">
        <v>4.0000000000000001E-3</v>
      </c>
      <c r="BG1868">
        <v>1</v>
      </c>
      <c r="BH1868">
        <v>0.4</v>
      </c>
      <c r="BI1868">
        <v>97.6</v>
      </c>
      <c r="BJ1868">
        <v>0.2</v>
      </c>
      <c r="BK1868">
        <v>40</v>
      </c>
      <c r="BL1868" t="s">
        <v>181</v>
      </c>
      <c r="BM1868" t="s">
        <v>182</v>
      </c>
      <c r="BN1868" t="s">
        <v>324</v>
      </c>
      <c r="BP1868">
        <v>16</v>
      </c>
    </row>
    <row r="1869" spans="1:68" hidden="1" x14ac:dyDescent="0.2">
      <c r="A1869">
        <v>2021</v>
      </c>
      <c r="B1869">
        <v>4</v>
      </c>
      <c r="C1869" s="260">
        <v>44310</v>
      </c>
      <c r="D1869">
        <v>34</v>
      </c>
      <c r="E1869">
        <v>103</v>
      </c>
      <c r="F1869">
        <v>7</v>
      </c>
      <c r="G1869" t="s">
        <v>325</v>
      </c>
      <c r="H1869" t="s">
        <v>326</v>
      </c>
      <c r="I1869" t="s">
        <v>163</v>
      </c>
      <c r="J1869">
        <v>4</v>
      </c>
      <c r="K1869">
        <v>6</v>
      </c>
      <c r="L1869">
        <v>89</v>
      </c>
      <c r="M1869">
        <v>82.77</v>
      </c>
      <c r="N1869">
        <v>95.23</v>
      </c>
      <c r="T1869">
        <v>91</v>
      </c>
      <c r="U1869">
        <v>89</v>
      </c>
      <c r="Y1869">
        <v>23</v>
      </c>
      <c r="AG1869">
        <v>92</v>
      </c>
      <c r="AH1869">
        <v>94</v>
      </c>
      <c r="AI1869">
        <v>88</v>
      </c>
      <c r="AK1869">
        <v>89</v>
      </c>
      <c r="AL1869">
        <v>89</v>
      </c>
      <c r="AN1869">
        <v>90.7</v>
      </c>
      <c r="AP1869">
        <v>140</v>
      </c>
      <c r="AQ1869">
        <v>103</v>
      </c>
      <c r="AR1869">
        <v>215</v>
      </c>
      <c r="AS1869">
        <v>67</v>
      </c>
      <c r="AT1869">
        <v>5</v>
      </c>
      <c r="AU1869">
        <v>1</v>
      </c>
      <c r="AV1869">
        <v>1</v>
      </c>
      <c r="BC1869">
        <v>7</v>
      </c>
      <c r="BD1869">
        <v>1951</v>
      </c>
      <c r="BE1869">
        <v>1.4999999999999999E-2</v>
      </c>
      <c r="BF1869">
        <v>4.0000000000000001E-3</v>
      </c>
      <c r="BG1869">
        <v>1</v>
      </c>
      <c r="BH1869">
        <v>0.1</v>
      </c>
      <c r="BI1869">
        <v>21.9</v>
      </c>
      <c r="BJ1869">
        <v>0.6</v>
      </c>
      <c r="BK1869">
        <v>177</v>
      </c>
      <c r="BL1869" t="s">
        <v>181</v>
      </c>
      <c r="BM1869" t="s">
        <v>182</v>
      </c>
      <c r="BN1869" t="s">
        <v>327</v>
      </c>
      <c r="BP1869">
        <v>16</v>
      </c>
    </row>
    <row r="1870" spans="1:68" hidden="1" x14ac:dyDescent="0.2">
      <c r="A1870">
        <v>2021</v>
      </c>
      <c r="B1870">
        <v>4</v>
      </c>
      <c r="C1870" s="260">
        <v>44310</v>
      </c>
      <c r="D1870">
        <v>34</v>
      </c>
      <c r="E1870">
        <v>104</v>
      </c>
      <c r="F1870">
        <v>7</v>
      </c>
      <c r="G1870" t="s">
        <v>328</v>
      </c>
      <c r="H1870" t="s">
        <v>329</v>
      </c>
      <c r="I1870" t="s">
        <v>163</v>
      </c>
      <c r="J1870">
        <v>4</v>
      </c>
      <c r="K1870">
        <v>6</v>
      </c>
      <c r="L1870">
        <v>89</v>
      </c>
      <c r="M1870">
        <v>82.77</v>
      </c>
      <c r="N1870">
        <v>95.23</v>
      </c>
      <c r="T1870">
        <v>91</v>
      </c>
      <c r="U1870">
        <v>89</v>
      </c>
      <c r="Y1870">
        <v>23</v>
      </c>
      <c r="AG1870">
        <v>92</v>
      </c>
      <c r="AH1870">
        <v>94</v>
      </c>
      <c r="AI1870">
        <v>88</v>
      </c>
      <c r="AK1870">
        <v>89</v>
      </c>
      <c r="AL1870">
        <v>89</v>
      </c>
      <c r="AN1870">
        <v>90.7</v>
      </c>
      <c r="AP1870">
        <v>140</v>
      </c>
      <c r="AQ1870">
        <v>103</v>
      </c>
      <c r="AR1870">
        <v>215</v>
      </c>
      <c r="AS1870">
        <v>67</v>
      </c>
      <c r="AT1870">
        <v>5</v>
      </c>
      <c r="AU1870">
        <v>1</v>
      </c>
      <c r="AV1870">
        <v>1</v>
      </c>
      <c r="BC1870">
        <v>7</v>
      </c>
      <c r="BD1870">
        <v>1951</v>
      </c>
      <c r="BE1870">
        <v>1.4999999999999999E-2</v>
      </c>
      <c r="BF1870">
        <v>4.0000000000000001E-3</v>
      </c>
      <c r="BG1870">
        <v>1</v>
      </c>
      <c r="BH1870">
        <v>0.1</v>
      </c>
      <c r="BI1870">
        <v>21.9</v>
      </c>
      <c r="BJ1870">
        <v>0.6</v>
      </c>
      <c r="BK1870">
        <v>177</v>
      </c>
      <c r="BL1870" t="s">
        <v>181</v>
      </c>
      <c r="BM1870" t="s">
        <v>182</v>
      </c>
      <c r="BN1870" t="s">
        <v>330</v>
      </c>
      <c r="BP1870">
        <v>16</v>
      </c>
    </row>
    <row r="1871" spans="1:68" hidden="1" x14ac:dyDescent="0.2">
      <c r="A1871">
        <v>2021</v>
      </c>
      <c r="B1871">
        <v>4</v>
      </c>
      <c r="C1871" s="260">
        <v>44310</v>
      </c>
      <c r="D1871">
        <v>376</v>
      </c>
      <c r="E1871">
        <v>438</v>
      </c>
      <c r="F1871">
        <v>8</v>
      </c>
      <c r="G1871" t="s">
        <v>190</v>
      </c>
      <c r="H1871" t="s">
        <v>191</v>
      </c>
      <c r="I1871" t="s">
        <v>163</v>
      </c>
      <c r="J1871">
        <v>3</v>
      </c>
      <c r="K1871">
        <v>2</v>
      </c>
      <c r="L1871">
        <v>336</v>
      </c>
      <c r="M1871">
        <v>316.17599999999999</v>
      </c>
      <c r="N1871">
        <v>359.85599999999999</v>
      </c>
      <c r="U1871">
        <v>349</v>
      </c>
      <c r="AG1871">
        <v>343</v>
      </c>
      <c r="AH1871">
        <v>338</v>
      </c>
      <c r="AI1871">
        <v>342</v>
      </c>
      <c r="AK1871">
        <v>136</v>
      </c>
      <c r="AL1871">
        <v>136</v>
      </c>
      <c r="AN1871">
        <v>343</v>
      </c>
      <c r="AP1871">
        <v>67</v>
      </c>
      <c r="AQ1871">
        <v>161</v>
      </c>
      <c r="AR1871">
        <v>79</v>
      </c>
      <c r="AS1871">
        <v>136</v>
      </c>
      <c r="AT1871">
        <v>5</v>
      </c>
      <c r="AV1871">
        <v>7</v>
      </c>
      <c r="AW1871">
        <v>1</v>
      </c>
      <c r="BC1871">
        <v>13</v>
      </c>
      <c r="BD1871">
        <v>13</v>
      </c>
      <c r="BE1871">
        <v>1.4999999999999999E-2</v>
      </c>
      <c r="BF1871">
        <v>1</v>
      </c>
      <c r="BH1871">
        <v>0</v>
      </c>
      <c r="BI1871">
        <v>0</v>
      </c>
      <c r="BJ1871">
        <v>4.5</v>
      </c>
      <c r="BK1871">
        <v>4.5</v>
      </c>
      <c r="BL1871" t="s">
        <v>157</v>
      </c>
      <c r="BM1871" t="s">
        <v>158</v>
      </c>
      <c r="BN1871" t="s">
        <v>192</v>
      </c>
      <c r="BO1871" t="s">
        <v>168</v>
      </c>
      <c r="BP1871">
        <v>16</v>
      </c>
    </row>
    <row r="1872" spans="1:68" hidden="1" x14ac:dyDescent="0.2">
      <c r="A1872">
        <v>2021</v>
      </c>
      <c r="B1872">
        <v>4</v>
      </c>
      <c r="C1872" s="260">
        <v>44310</v>
      </c>
      <c r="D1872">
        <v>53</v>
      </c>
      <c r="E1872">
        <v>131</v>
      </c>
      <c r="F1872">
        <v>30</v>
      </c>
      <c r="G1872" t="s">
        <v>197</v>
      </c>
      <c r="H1872" t="s">
        <v>198</v>
      </c>
      <c r="I1872" t="s">
        <v>186</v>
      </c>
      <c r="J1872">
        <v>25</v>
      </c>
      <c r="K1872">
        <v>1</v>
      </c>
      <c r="L1872">
        <v>10</v>
      </c>
      <c r="M1872">
        <v>9.3000000000000007</v>
      </c>
      <c r="N1872">
        <v>10.7</v>
      </c>
      <c r="AP1872">
        <v>772</v>
      </c>
      <c r="AQ1872">
        <v>117</v>
      </c>
      <c r="BD1872">
        <v>400</v>
      </c>
      <c r="BE1872">
        <v>0.02</v>
      </c>
      <c r="BI1872">
        <v>40</v>
      </c>
      <c r="BL1872" t="s">
        <v>181</v>
      </c>
      <c r="BM1872" t="s">
        <v>199</v>
      </c>
      <c r="BN1872" t="s">
        <v>200</v>
      </c>
      <c r="BP1872">
        <v>16</v>
      </c>
    </row>
    <row r="1873" spans="1:68" hidden="1" x14ac:dyDescent="0.2">
      <c r="A1873">
        <v>2021</v>
      </c>
      <c r="B1873">
        <v>4</v>
      </c>
      <c r="C1873" s="260">
        <v>44310</v>
      </c>
      <c r="D1873">
        <v>334</v>
      </c>
      <c r="E1873">
        <v>254</v>
      </c>
      <c r="F1873">
        <v>49</v>
      </c>
      <c r="G1873" t="s">
        <v>208</v>
      </c>
      <c r="H1873" t="s">
        <v>209</v>
      </c>
      <c r="I1873" t="s">
        <v>203</v>
      </c>
      <c r="J1873">
        <v>4</v>
      </c>
      <c r="K1873">
        <v>2</v>
      </c>
      <c r="L1873">
        <v>203</v>
      </c>
      <c r="M1873">
        <v>188.79</v>
      </c>
      <c r="N1873">
        <v>217.21</v>
      </c>
      <c r="T1873">
        <v>205</v>
      </c>
      <c r="U1873">
        <v>211</v>
      </c>
      <c r="Y1873">
        <v>140</v>
      </c>
      <c r="AG1873">
        <v>220</v>
      </c>
      <c r="AH1873">
        <v>209</v>
      </c>
      <c r="AI1873">
        <v>211</v>
      </c>
      <c r="AK1873">
        <v>140</v>
      </c>
      <c r="AL1873">
        <v>140</v>
      </c>
      <c r="AN1873">
        <v>211.2</v>
      </c>
      <c r="AP1873">
        <v>88</v>
      </c>
      <c r="AQ1873">
        <v>164</v>
      </c>
      <c r="AR1873">
        <v>103</v>
      </c>
      <c r="AS1873">
        <v>140</v>
      </c>
      <c r="AT1873">
        <v>4</v>
      </c>
      <c r="AU1873">
        <v>2</v>
      </c>
      <c r="AV1873">
        <v>4</v>
      </c>
      <c r="AW1873">
        <v>2</v>
      </c>
      <c r="BC1873">
        <v>11</v>
      </c>
      <c r="BD1873">
        <v>731</v>
      </c>
      <c r="BE1873">
        <v>0.02</v>
      </c>
      <c r="BF1873">
        <v>1.4999999999999999E-2</v>
      </c>
      <c r="BG1873">
        <v>1</v>
      </c>
      <c r="BH1873">
        <v>0.1</v>
      </c>
      <c r="BI1873">
        <v>3.6</v>
      </c>
      <c r="BJ1873">
        <v>2.2999999999999998</v>
      </c>
      <c r="BK1873">
        <v>154.4</v>
      </c>
      <c r="BL1873" t="s">
        <v>181</v>
      </c>
      <c r="BM1873" t="s">
        <v>196</v>
      </c>
      <c r="BN1873" t="s">
        <v>210</v>
      </c>
      <c r="BP1873">
        <v>16</v>
      </c>
    </row>
    <row r="1874" spans="1:68" hidden="1" x14ac:dyDescent="0.2">
      <c r="A1874">
        <v>2021</v>
      </c>
      <c r="B1874">
        <v>4</v>
      </c>
      <c r="C1874" s="260">
        <v>44311</v>
      </c>
      <c r="D1874">
        <v>47</v>
      </c>
      <c r="E1874">
        <v>122</v>
      </c>
      <c r="F1874">
        <v>2</v>
      </c>
      <c r="G1874" t="s">
        <v>154</v>
      </c>
      <c r="H1874" t="s">
        <v>155</v>
      </c>
      <c r="I1874" t="s">
        <v>156</v>
      </c>
      <c r="J1874">
        <v>2</v>
      </c>
      <c r="K1874">
        <v>1</v>
      </c>
      <c r="L1874">
        <v>280</v>
      </c>
      <c r="M1874">
        <v>267.39999999999998</v>
      </c>
      <c r="N1874">
        <v>292.60000000000002</v>
      </c>
      <c r="AG1874">
        <v>275</v>
      </c>
      <c r="AH1874">
        <v>279</v>
      </c>
      <c r="AI1874">
        <v>283</v>
      </c>
      <c r="AJ1874">
        <v>272</v>
      </c>
      <c r="AK1874">
        <v>111</v>
      </c>
      <c r="AL1874">
        <v>114</v>
      </c>
      <c r="AN1874">
        <v>277.3</v>
      </c>
      <c r="AP1874">
        <v>63</v>
      </c>
      <c r="AQ1874">
        <v>115</v>
      </c>
      <c r="AR1874">
        <v>64</v>
      </c>
      <c r="AS1874">
        <v>113</v>
      </c>
      <c r="AT1874">
        <v>4</v>
      </c>
      <c r="AU1874">
        <v>4</v>
      </c>
      <c r="AV1874">
        <v>8</v>
      </c>
      <c r="BC1874">
        <v>16</v>
      </c>
      <c r="BD1874">
        <v>16</v>
      </c>
      <c r="BE1874">
        <v>1.4999999999999999E-2</v>
      </c>
      <c r="BF1874">
        <v>1</v>
      </c>
      <c r="BH1874">
        <v>0.1</v>
      </c>
      <c r="BI1874">
        <v>0.1</v>
      </c>
      <c r="BJ1874">
        <v>4.4000000000000004</v>
      </c>
      <c r="BK1874">
        <v>4.4000000000000004</v>
      </c>
      <c r="BL1874" t="s">
        <v>157</v>
      </c>
      <c r="BM1874" t="s">
        <v>158</v>
      </c>
      <c r="BN1874" t="s">
        <v>159</v>
      </c>
      <c r="BO1874" t="s">
        <v>160</v>
      </c>
      <c r="BP1874">
        <v>16</v>
      </c>
    </row>
    <row r="1875" spans="1:68" hidden="1" x14ac:dyDescent="0.2">
      <c r="A1875">
        <v>2021</v>
      </c>
      <c r="B1875">
        <v>4</v>
      </c>
      <c r="C1875" s="260">
        <v>44311</v>
      </c>
      <c r="D1875">
        <v>137</v>
      </c>
      <c r="E1875">
        <v>168</v>
      </c>
      <c r="F1875">
        <v>3</v>
      </c>
      <c r="G1875" t="s">
        <v>273</v>
      </c>
      <c r="H1875" t="s">
        <v>274</v>
      </c>
      <c r="I1875" t="s">
        <v>163</v>
      </c>
      <c r="J1875">
        <v>3</v>
      </c>
      <c r="K1875">
        <v>2</v>
      </c>
      <c r="L1875">
        <v>619</v>
      </c>
      <c r="M1875">
        <v>575.66999999999996</v>
      </c>
      <c r="N1875">
        <v>662.33</v>
      </c>
      <c r="AG1875">
        <v>625</v>
      </c>
      <c r="AH1875">
        <v>643</v>
      </c>
      <c r="AI1875">
        <v>612</v>
      </c>
      <c r="AJ1875">
        <v>614</v>
      </c>
      <c r="AK1875">
        <v>132</v>
      </c>
      <c r="AL1875">
        <v>129</v>
      </c>
      <c r="AN1875">
        <v>623.5</v>
      </c>
      <c r="AP1875">
        <v>90</v>
      </c>
      <c r="AQ1875">
        <v>116</v>
      </c>
      <c r="AR1875">
        <v>83</v>
      </c>
      <c r="AS1875">
        <v>131</v>
      </c>
      <c r="AT1875">
        <v>2</v>
      </c>
      <c r="AU1875">
        <v>1</v>
      </c>
      <c r="AV1875">
        <v>1</v>
      </c>
      <c r="BC1875">
        <v>4</v>
      </c>
      <c r="BD1875">
        <v>406</v>
      </c>
      <c r="BE1875">
        <v>1.4999999999999999E-2</v>
      </c>
      <c r="BF1875">
        <v>0.01</v>
      </c>
      <c r="BG1875">
        <v>1</v>
      </c>
      <c r="BH1875">
        <v>0</v>
      </c>
      <c r="BI1875">
        <v>0.7</v>
      </c>
      <c r="BJ1875">
        <v>2.5</v>
      </c>
      <c r="BK1875">
        <v>253.1</v>
      </c>
      <c r="BL1875" t="s">
        <v>164</v>
      </c>
      <c r="BP1875">
        <v>16</v>
      </c>
    </row>
    <row r="1876" spans="1:68" hidden="1" x14ac:dyDescent="0.2">
      <c r="A1876">
        <v>2021</v>
      </c>
      <c r="B1876">
        <v>4</v>
      </c>
      <c r="C1876" s="260">
        <v>44311</v>
      </c>
      <c r="D1876">
        <v>137</v>
      </c>
      <c r="E1876">
        <v>273</v>
      </c>
      <c r="F1876">
        <v>3</v>
      </c>
      <c r="G1876" t="s">
        <v>254</v>
      </c>
      <c r="H1876" t="s">
        <v>255</v>
      </c>
      <c r="I1876" t="s">
        <v>163</v>
      </c>
      <c r="J1876">
        <v>3</v>
      </c>
      <c r="K1876">
        <v>2</v>
      </c>
      <c r="L1876">
        <v>564</v>
      </c>
      <c r="M1876">
        <v>524.52</v>
      </c>
      <c r="N1876">
        <v>603.48</v>
      </c>
      <c r="T1876">
        <v>572</v>
      </c>
      <c r="U1876">
        <v>593</v>
      </c>
      <c r="Y1876">
        <v>132</v>
      </c>
      <c r="AN1876">
        <v>582.5</v>
      </c>
      <c r="AP1876">
        <v>93</v>
      </c>
      <c r="AQ1876">
        <v>116</v>
      </c>
      <c r="AR1876">
        <v>82</v>
      </c>
      <c r="AS1876">
        <v>132</v>
      </c>
      <c r="AT1876">
        <v>4</v>
      </c>
      <c r="AU1876">
        <v>1</v>
      </c>
      <c r="AV1876">
        <v>6</v>
      </c>
      <c r="BC1876">
        <v>10</v>
      </c>
      <c r="BD1876">
        <v>682</v>
      </c>
      <c r="BE1876">
        <v>1.4999999999999999E-2</v>
      </c>
      <c r="BF1876">
        <v>1.4999999999999999E-2</v>
      </c>
      <c r="BG1876">
        <v>1</v>
      </c>
      <c r="BH1876">
        <v>0</v>
      </c>
      <c r="BI1876">
        <v>1.2</v>
      </c>
      <c r="BJ1876">
        <v>5.8</v>
      </c>
      <c r="BK1876">
        <v>397.3</v>
      </c>
      <c r="BL1876" t="s">
        <v>164</v>
      </c>
      <c r="BP1876">
        <v>16</v>
      </c>
    </row>
    <row r="1877" spans="1:68" hidden="1" x14ac:dyDescent="0.2">
      <c r="A1877">
        <v>2021</v>
      </c>
      <c r="B1877">
        <v>4</v>
      </c>
      <c r="C1877" s="260">
        <v>44311</v>
      </c>
      <c r="D1877">
        <v>236</v>
      </c>
      <c r="E1877">
        <v>160</v>
      </c>
      <c r="F1877">
        <v>5</v>
      </c>
      <c r="G1877" t="s">
        <v>277</v>
      </c>
      <c r="H1877" t="s">
        <v>278</v>
      </c>
      <c r="I1877" t="s">
        <v>163</v>
      </c>
      <c r="J1877">
        <v>2</v>
      </c>
      <c r="K1877">
        <v>1</v>
      </c>
      <c r="L1877">
        <v>200</v>
      </c>
      <c r="M1877">
        <v>186</v>
      </c>
      <c r="N1877">
        <v>214</v>
      </c>
      <c r="T1877">
        <v>182</v>
      </c>
      <c r="U1877">
        <v>193</v>
      </c>
      <c r="Y1877">
        <v>95</v>
      </c>
      <c r="AG1877">
        <v>182</v>
      </c>
      <c r="AH1877">
        <v>189</v>
      </c>
      <c r="AI1877">
        <v>208</v>
      </c>
      <c r="AJ1877">
        <v>208</v>
      </c>
      <c r="AK1877">
        <v>95</v>
      </c>
      <c r="AL1877">
        <v>95</v>
      </c>
      <c r="AN1877">
        <v>193.7</v>
      </c>
      <c r="AP1877">
        <v>76</v>
      </c>
      <c r="AQ1877">
        <v>95</v>
      </c>
      <c r="AR1877">
        <v>76</v>
      </c>
      <c r="AS1877">
        <v>95</v>
      </c>
      <c r="AT1877">
        <v>2</v>
      </c>
      <c r="AU1877">
        <v>2</v>
      </c>
      <c r="AV1877">
        <v>2</v>
      </c>
      <c r="BC1877">
        <v>6</v>
      </c>
      <c r="BD1877">
        <v>630</v>
      </c>
      <c r="BE1877">
        <v>1.4999999999999999E-2</v>
      </c>
      <c r="BF1877">
        <v>0.01</v>
      </c>
      <c r="BG1877">
        <v>1</v>
      </c>
      <c r="BH1877">
        <v>0</v>
      </c>
      <c r="BI1877">
        <v>3.2</v>
      </c>
      <c r="BJ1877">
        <v>1.2</v>
      </c>
      <c r="BK1877">
        <v>122</v>
      </c>
      <c r="BL1877" t="s">
        <v>279</v>
      </c>
      <c r="BM1877" t="s">
        <v>279</v>
      </c>
      <c r="BP1877">
        <v>16</v>
      </c>
    </row>
    <row r="1878" spans="1:68" hidden="1" x14ac:dyDescent="0.2">
      <c r="A1878">
        <v>2021</v>
      </c>
      <c r="B1878">
        <v>4</v>
      </c>
      <c r="C1878" s="260">
        <v>44311</v>
      </c>
      <c r="D1878">
        <v>135</v>
      </c>
      <c r="E1878">
        <v>271</v>
      </c>
      <c r="F1878">
        <v>6</v>
      </c>
      <c r="G1878" t="s">
        <v>358</v>
      </c>
      <c r="H1878" t="s">
        <v>359</v>
      </c>
      <c r="I1878" t="s">
        <v>163</v>
      </c>
      <c r="J1878">
        <v>4</v>
      </c>
      <c r="K1878">
        <v>2</v>
      </c>
      <c r="L1878">
        <v>161</v>
      </c>
      <c r="M1878">
        <v>149.72999999999999</v>
      </c>
      <c r="N1878">
        <v>172.27</v>
      </c>
      <c r="AP1878">
        <v>151</v>
      </c>
      <c r="AQ1878">
        <v>95</v>
      </c>
      <c r="AT1878">
        <v>1</v>
      </c>
      <c r="AV1878">
        <v>2</v>
      </c>
      <c r="BC1878">
        <v>3</v>
      </c>
      <c r="BD1878">
        <v>353</v>
      </c>
      <c r="BE1878">
        <v>1.4999999999999999E-2</v>
      </c>
      <c r="BF1878">
        <v>8.0000000000000002E-3</v>
      </c>
      <c r="BG1878">
        <v>1</v>
      </c>
      <c r="BH1878">
        <v>0</v>
      </c>
      <c r="BI1878">
        <v>2.2000000000000002</v>
      </c>
      <c r="BL1878" t="s">
        <v>164</v>
      </c>
      <c r="BP1878">
        <v>16</v>
      </c>
    </row>
    <row r="1879" spans="1:68" hidden="1" x14ac:dyDescent="0.2">
      <c r="A1879">
        <v>2021</v>
      </c>
      <c r="B1879">
        <v>4</v>
      </c>
      <c r="C1879" s="260">
        <v>44311</v>
      </c>
      <c r="D1879">
        <v>423</v>
      </c>
      <c r="E1879">
        <v>669</v>
      </c>
      <c r="F1879">
        <v>6</v>
      </c>
      <c r="G1879" t="s">
        <v>430</v>
      </c>
      <c r="H1879" t="s">
        <v>431</v>
      </c>
      <c r="I1879" t="s">
        <v>163</v>
      </c>
      <c r="J1879">
        <v>2</v>
      </c>
      <c r="K1879">
        <v>2</v>
      </c>
      <c r="L1879">
        <v>954</v>
      </c>
      <c r="M1879">
        <v>897.71400000000006</v>
      </c>
      <c r="N1879">
        <v>1021.734</v>
      </c>
      <c r="T1879">
        <v>961</v>
      </c>
      <c r="U1879">
        <v>968</v>
      </c>
      <c r="Y1879">
        <v>183</v>
      </c>
      <c r="AG1879">
        <v>957</v>
      </c>
      <c r="AH1879">
        <v>927</v>
      </c>
      <c r="AI1879">
        <v>966</v>
      </c>
      <c r="AJ1879">
        <v>890</v>
      </c>
      <c r="AK1879">
        <v>181</v>
      </c>
      <c r="AL1879">
        <v>180</v>
      </c>
      <c r="AN1879">
        <v>944.8</v>
      </c>
      <c r="AP1879">
        <v>40</v>
      </c>
      <c r="AQ1879">
        <v>180</v>
      </c>
      <c r="AR1879">
        <v>40</v>
      </c>
      <c r="AS1879">
        <v>181</v>
      </c>
      <c r="AT1879">
        <v>7</v>
      </c>
      <c r="AU1879">
        <v>2</v>
      </c>
      <c r="AV1879">
        <v>6</v>
      </c>
      <c r="BA1879">
        <v>1</v>
      </c>
      <c r="BC1879">
        <v>15</v>
      </c>
      <c r="BD1879">
        <v>297</v>
      </c>
      <c r="BE1879">
        <v>1.4999999999999999E-2</v>
      </c>
      <c r="BF1879">
        <v>5.0999999999999997E-2</v>
      </c>
      <c r="BH1879">
        <v>0</v>
      </c>
      <c r="BI1879">
        <v>0.3</v>
      </c>
      <c r="BJ1879">
        <v>14.2</v>
      </c>
      <c r="BK1879">
        <v>280.60000000000002</v>
      </c>
      <c r="BL1879" t="s">
        <v>157</v>
      </c>
      <c r="BM1879" t="s">
        <v>158</v>
      </c>
      <c r="BN1879" t="s">
        <v>432</v>
      </c>
      <c r="BO1879" t="s">
        <v>168</v>
      </c>
      <c r="BP1879">
        <v>16</v>
      </c>
    </row>
    <row r="1880" spans="1:68" hidden="1" x14ac:dyDescent="0.2">
      <c r="A1880">
        <v>2021</v>
      </c>
      <c r="B1880">
        <v>4</v>
      </c>
      <c r="C1880" s="260">
        <v>44311</v>
      </c>
      <c r="D1880">
        <v>32</v>
      </c>
      <c r="E1880">
        <v>92</v>
      </c>
      <c r="F1880">
        <v>7</v>
      </c>
      <c r="G1880" t="s">
        <v>217</v>
      </c>
      <c r="H1880" t="s">
        <v>218</v>
      </c>
      <c r="I1880" t="s">
        <v>163</v>
      </c>
      <c r="J1880">
        <v>2</v>
      </c>
      <c r="K1880">
        <v>3</v>
      </c>
      <c r="L1880">
        <v>361</v>
      </c>
      <c r="M1880">
        <v>335.73</v>
      </c>
      <c r="N1880">
        <v>386.27</v>
      </c>
      <c r="T1880">
        <v>354</v>
      </c>
      <c r="U1880">
        <v>365</v>
      </c>
      <c r="Y1880">
        <v>98</v>
      </c>
      <c r="AG1880">
        <v>365</v>
      </c>
      <c r="AH1880">
        <v>342</v>
      </c>
      <c r="AI1880">
        <v>356</v>
      </c>
      <c r="AJ1880">
        <v>352</v>
      </c>
      <c r="AK1880">
        <v>107</v>
      </c>
      <c r="AL1880">
        <v>105</v>
      </c>
      <c r="AN1880">
        <v>355.7</v>
      </c>
      <c r="AP1880">
        <v>74</v>
      </c>
      <c r="AQ1880">
        <v>97</v>
      </c>
      <c r="AR1880">
        <v>70</v>
      </c>
      <c r="AS1880">
        <v>103</v>
      </c>
      <c r="AT1880">
        <v>8</v>
      </c>
      <c r="AU1880">
        <v>4</v>
      </c>
      <c r="AV1880">
        <v>7</v>
      </c>
      <c r="BC1880">
        <v>19</v>
      </c>
      <c r="BD1880">
        <v>1131</v>
      </c>
      <c r="BE1880">
        <v>1.4999999999999999E-2</v>
      </c>
      <c r="BF1880">
        <v>1.7000000000000001E-2</v>
      </c>
      <c r="BH1880">
        <v>0.1</v>
      </c>
      <c r="BI1880">
        <v>3.1</v>
      </c>
      <c r="BJ1880">
        <v>6.8</v>
      </c>
      <c r="BK1880">
        <v>402.3</v>
      </c>
      <c r="BL1880" t="s">
        <v>181</v>
      </c>
      <c r="BM1880" t="s">
        <v>182</v>
      </c>
      <c r="BN1880" t="s">
        <v>219</v>
      </c>
      <c r="BO1880" t="s">
        <v>220</v>
      </c>
      <c r="BP1880">
        <v>16</v>
      </c>
    </row>
    <row r="1881" spans="1:68" hidden="1" x14ac:dyDescent="0.2">
      <c r="A1881">
        <v>2021</v>
      </c>
      <c r="B1881">
        <v>4</v>
      </c>
      <c r="C1881" s="260">
        <v>44311</v>
      </c>
      <c r="D1881">
        <v>32</v>
      </c>
      <c r="E1881">
        <v>93</v>
      </c>
      <c r="F1881">
        <v>7</v>
      </c>
      <c r="G1881" t="s">
        <v>221</v>
      </c>
      <c r="H1881" t="s">
        <v>222</v>
      </c>
      <c r="I1881" t="s">
        <v>163</v>
      </c>
      <c r="J1881">
        <v>2</v>
      </c>
      <c r="K1881">
        <v>3</v>
      </c>
      <c r="L1881">
        <v>59</v>
      </c>
      <c r="M1881">
        <v>54.87</v>
      </c>
      <c r="N1881">
        <v>63.13</v>
      </c>
      <c r="T1881">
        <v>62</v>
      </c>
      <c r="U1881">
        <v>61</v>
      </c>
      <c r="Y1881">
        <v>98</v>
      </c>
      <c r="AG1881">
        <v>58</v>
      </c>
      <c r="AH1881">
        <v>59</v>
      </c>
      <c r="AI1881">
        <v>58</v>
      </c>
      <c r="AJ1881">
        <v>59</v>
      </c>
      <c r="AK1881">
        <v>107</v>
      </c>
      <c r="AL1881">
        <v>105</v>
      </c>
      <c r="AN1881">
        <v>59.5</v>
      </c>
      <c r="AP1881">
        <v>74</v>
      </c>
      <c r="AQ1881">
        <v>97</v>
      </c>
      <c r="AR1881">
        <v>70</v>
      </c>
      <c r="AS1881">
        <v>103</v>
      </c>
      <c r="AT1881">
        <v>7</v>
      </c>
      <c r="AU1881">
        <v>9</v>
      </c>
      <c r="AV1881">
        <v>4</v>
      </c>
      <c r="AX1881">
        <v>4</v>
      </c>
      <c r="BC1881">
        <v>24</v>
      </c>
      <c r="BD1881">
        <v>1050</v>
      </c>
      <c r="BE1881">
        <v>1.4999999999999999E-2</v>
      </c>
      <c r="BF1881">
        <v>2.3E-2</v>
      </c>
      <c r="BH1881">
        <v>0.4</v>
      </c>
      <c r="BI1881">
        <v>17.8</v>
      </c>
      <c r="BJ1881">
        <v>1.4</v>
      </c>
      <c r="BK1881">
        <v>62.5</v>
      </c>
      <c r="BL1881" t="s">
        <v>181</v>
      </c>
      <c r="BM1881" t="s">
        <v>182</v>
      </c>
      <c r="BN1881" t="s">
        <v>223</v>
      </c>
      <c r="BO1881" t="s">
        <v>220</v>
      </c>
      <c r="BP1881">
        <v>16</v>
      </c>
    </row>
    <row r="1882" spans="1:68" hidden="1" x14ac:dyDescent="0.2">
      <c r="A1882">
        <v>2021</v>
      </c>
      <c r="B1882">
        <v>4</v>
      </c>
      <c r="C1882" s="260">
        <v>44311</v>
      </c>
      <c r="D1882">
        <v>32</v>
      </c>
      <c r="E1882">
        <v>94</v>
      </c>
      <c r="F1882">
        <v>7</v>
      </c>
      <c r="G1882" t="s">
        <v>346</v>
      </c>
      <c r="H1882" t="s">
        <v>347</v>
      </c>
      <c r="I1882" t="s">
        <v>163</v>
      </c>
      <c r="J1882">
        <v>2</v>
      </c>
      <c r="K1882">
        <v>3</v>
      </c>
      <c r="L1882">
        <v>19</v>
      </c>
      <c r="M1882">
        <v>17.670000000000002</v>
      </c>
      <c r="N1882">
        <v>20.329999999999998</v>
      </c>
      <c r="T1882">
        <v>17</v>
      </c>
      <c r="U1882">
        <v>19</v>
      </c>
      <c r="Y1882">
        <v>98</v>
      </c>
      <c r="AG1882">
        <v>19</v>
      </c>
      <c r="AH1882">
        <v>20</v>
      </c>
      <c r="AI1882">
        <v>21</v>
      </c>
      <c r="AJ1882">
        <v>19</v>
      </c>
      <c r="AK1882">
        <v>107</v>
      </c>
      <c r="AL1882">
        <v>105</v>
      </c>
      <c r="AN1882">
        <v>19.100000000000001</v>
      </c>
      <c r="AP1882">
        <v>74</v>
      </c>
      <c r="AQ1882">
        <v>97</v>
      </c>
      <c r="AR1882">
        <v>70</v>
      </c>
      <c r="AS1882">
        <v>103</v>
      </c>
      <c r="AT1882">
        <v>11</v>
      </c>
      <c r="AU1882">
        <v>2</v>
      </c>
      <c r="AV1882">
        <v>4</v>
      </c>
      <c r="AX1882">
        <v>10</v>
      </c>
      <c r="BC1882">
        <v>27</v>
      </c>
      <c r="BD1882">
        <v>987</v>
      </c>
      <c r="BE1882">
        <v>1.4999999999999999E-2</v>
      </c>
      <c r="BF1882">
        <v>2.7E-2</v>
      </c>
      <c r="BH1882">
        <v>1.4</v>
      </c>
      <c r="BI1882">
        <v>51.9</v>
      </c>
      <c r="BJ1882">
        <v>0.5</v>
      </c>
      <c r="BK1882">
        <v>18.899999999999999</v>
      </c>
      <c r="BL1882" t="s">
        <v>181</v>
      </c>
      <c r="BM1882" t="s">
        <v>182</v>
      </c>
      <c r="BN1882" t="s">
        <v>348</v>
      </c>
      <c r="BO1882" t="s">
        <v>220</v>
      </c>
      <c r="BP1882">
        <v>16</v>
      </c>
    </row>
    <row r="1883" spans="1:68" hidden="1" x14ac:dyDescent="0.2">
      <c r="A1883">
        <v>2021</v>
      </c>
      <c r="B1883">
        <v>4</v>
      </c>
      <c r="C1883" s="260">
        <v>44311</v>
      </c>
      <c r="D1883">
        <v>34</v>
      </c>
      <c r="E1883">
        <v>99</v>
      </c>
      <c r="F1883">
        <v>7</v>
      </c>
      <c r="G1883" t="s">
        <v>313</v>
      </c>
      <c r="H1883" t="s">
        <v>314</v>
      </c>
      <c r="I1883" t="s">
        <v>163</v>
      </c>
      <c r="J1883">
        <v>4</v>
      </c>
      <c r="K1883">
        <v>6</v>
      </c>
      <c r="L1883">
        <v>20</v>
      </c>
      <c r="M1883">
        <v>18.600000000000001</v>
      </c>
      <c r="N1883">
        <v>21.4</v>
      </c>
      <c r="T1883">
        <v>20</v>
      </c>
      <c r="U1883">
        <v>20</v>
      </c>
      <c r="Y1883">
        <v>85</v>
      </c>
      <c r="AG1883">
        <v>20</v>
      </c>
      <c r="AH1883">
        <v>20</v>
      </c>
      <c r="AI1883">
        <v>20</v>
      </c>
      <c r="AJ1883">
        <v>20</v>
      </c>
      <c r="AK1883">
        <v>103</v>
      </c>
      <c r="AL1883">
        <v>101</v>
      </c>
      <c r="AN1883">
        <v>20.100000000000001</v>
      </c>
      <c r="AP1883">
        <v>140</v>
      </c>
      <c r="AQ1883">
        <v>103</v>
      </c>
      <c r="AR1883">
        <v>149</v>
      </c>
      <c r="AS1883">
        <v>96</v>
      </c>
      <c r="AT1883">
        <v>6</v>
      </c>
      <c r="AU1883">
        <v>4</v>
      </c>
      <c r="AV1883">
        <v>3</v>
      </c>
      <c r="BC1883">
        <v>13</v>
      </c>
      <c r="BD1883">
        <v>2137</v>
      </c>
      <c r="BE1883">
        <v>1.4999999999999999E-2</v>
      </c>
      <c r="BF1883">
        <v>6.0000000000000001E-3</v>
      </c>
      <c r="BG1883">
        <v>1</v>
      </c>
      <c r="BH1883">
        <v>0.7</v>
      </c>
      <c r="BI1883">
        <v>106.9</v>
      </c>
      <c r="BJ1883">
        <v>0.3</v>
      </c>
      <c r="BK1883">
        <v>43</v>
      </c>
      <c r="BL1883" t="s">
        <v>181</v>
      </c>
      <c r="BM1883" t="s">
        <v>182</v>
      </c>
      <c r="BN1883" t="s">
        <v>315</v>
      </c>
      <c r="BP1883">
        <v>16</v>
      </c>
    </row>
    <row r="1884" spans="1:68" hidden="1" x14ac:dyDescent="0.2">
      <c r="A1884">
        <v>2021</v>
      </c>
      <c r="B1884">
        <v>4</v>
      </c>
      <c r="C1884" s="260">
        <v>44311</v>
      </c>
      <c r="D1884">
        <v>34</v>
      </c>
      <c r="E1884">
        <v>100</v>
      </c>
      <c r="F1884">
        <v>7</v>
      </c>
      <c r="G1884" t="s">
        <v>316</v>
      </c>
      <c r="H1884" t="s">
        <v>317</v>
      </c>
      <c r="I1884" t="s">
        <v>163</v>
      </c>
      <c r="J1884">
        <v>4</v>
      </c>
      <c r="K1884">
        <v>6</v>
      </c>
      <c r="L1884">
        <v>20</v>
      </c>
      <c r="M1884">
        <v>18.600000000000001</v>
      </c>
      <c r="N1884">
        <v>21.4</v>
      </c>
      <c r="T1884">
        <v>20</v>
      </c>
      <c r="U1884">
        <v>20</v>
      </c>
      <c r="Y1884">
        <v>85</v>
      </c>
      <c r="AG1884">
        <v>20</v>
      </c>
      <c r="AH1884">
        <v>20</v>
      </c>
      <c r="AI1884">
        <v>20</v>
      </c>
      <c r="AJ1884">
        <v>20</v>
      </c>
      <c r="AK1884">
        <v>103</v>
      </c>
      <c r="AL1884">
        <v>101</v>
      </c>
      <c r="AN1884">
        <v>20.100000000000001</v>
      </c>
      <c r="AP1884">
        <v>140</v>
      </c>
      <c r="AQ1884">
        <v>103</v>
      </c>
      <c r="AR1884">
        <v>149</v>
      </c>
      <c r="AS1884">
        <v>96</v>
      </c>
      <c r="AT1884">
        <v>6</v>
      </c>
      <c r="AU1884">
        <v>4</v>
      </c>
      <c r="AV1884">
        <v>3</v>
      </c>
      <c r="BC1884">
        <v>13</v>
      </c>
      <c r="BD1884">
        <v>2137</v>
      </c>
      <c r="BE1884">
        <v>1.4999999999999999E-2</v>
      </c>
      <c r="BF1884">
        <v>6.0000000000000001E-3</v>
      </c>
      <c r="BG1884">
        <v>1</v>
      </c>
      <c r="BH1884">
        <v>0.7</v>
      </c>
      <c r="BI1884">
        <v>106.9</v>
      </c>
      <c r="BJ1884">
        <v>0.3</v>
      </c>
      <c r="BK1884">
        <v>43</v>
      </c>
      <c r="BL1884" t="s">
        <v>181</v>
      </c>
      <c r="BM1884" t="s">
        <v>182</v>
      </c>
      <c r="BN1884" t="s">
        <v>318</v>
      </c>
      <c r="BP1884">
        <v>16</v>
      </c>
    </row>
    <row r="1885" spans="1:68" hidden="1" x14ac:dyDescent="0.2">
      <c r="A1885">
        <v>2021</v>
      </c>
      <c r="B1885">
        <v>4</v>
      </c>
      <c r="C1885" s="260">
        <v>44311</v>
      </c>
      <c r="D1885">
        <v>34</v>
      </c>
      <c r="E1885">
        <v>101</v>
      </c>
      <c r="F1885">
        <v>7</v>
      </c>
      <c r="G1885" t="s">
        <v>319</v>
      </c>
      <c r="H1885" t="s">
        <v>320</v>
      </c>
      <c r="I1885" t="s">
        <v>163</v>
      </c>
      <c r="J1885">
        <v>4</v>
      </c>
      <c r="K1885">
        <v>6</v>
      </c>
      <c r="L1885">
        <v>20</v>
      </c>
      <c r="M1885">
        <v>18.600000000000001</v>
      </c>
      <c r="N1885">
        <v>21.4</v>
      </c>
      <c r="T1885">
        <v>20</v>
      </c>
      <c r="U1885">
        <v>20</v>
      </c>
      <c r="Y1885">
        <v>85</v>
      </c>
      <c r="AG1885">
        <v>20</v>
      </c>
      <c r="AH1885">
        <v>20</v>
      </c>
      <c r="AI1885">
        <v>20</v>
      </c>
      <c r="AJ1885">
        <v>20</v>
      </c>
      <c r="AK1885">
        <v>103</v>
      </c>
      <c r="AL1885">
        <v>101</v>
      </c>
      <c r="AN1885">
        <v>20.100000000000001</v>
      </c>
      <c r="AP1885">
        <v>140</v>
      </c>
      <c r="AQ1885">
        <v>103</v>
      </c>
      <c r="AR1885">
        <v>149</v>
      </c>
      <c r="AS1885">
        <v>96</v>
      </c>
      <c r="AT1885">
        <v>6</v>
      </c>
      <c r="AU1885">
        <v>4</v>
      </c>
      <c r="AV1885">
        <v>3</v>
      </c>
      <c r="BC1885">
        <v>13</v>
      </c>
      <c r="BD1885">
        <v>2137</v>
      </c>
      <c r="BE1885">
        <v>1.4999999999999999E-2</v>
      </c>
      <c r="BF1885">
        <v>6.0000000000000001E-3</v>
      </c>
      <c r="BG1885">
        <v>1</v>
      </c>
      <c r="BH1885">
        <v>0.7</v>
      </c>
      <c r="BI1885">
        <v>106.9</v>
      </c>
      <c r="BJ1885">
        <v>0.3</v>
      </c>
      <c r="BK1885">
        <v>43</v>
      </c>
      <c r="BL1885" t="s">
        <v>181</v>
      </c>
      <c r="BM1885" t="s">
        <v>182</v>
      </c>
      <c r="BN1885" t="s">
        <v>321</v>
      </c>
      <c r="BP1885">
        <v>16</v>
      </c>
    </row>
    <row r="1886" spans="1:68" hidden="1" x14ac:dyDescent="0.2">
      <c r="A1886">
        <v>2021</v>
      </c>
      <c r="B1886">
        <v>4</v>
      </c>
      <c r="C1886" s="260">
        <v>44311</v>
      </c>
      <c r="D1886">
        <v>34</v>
      </c>
      <c r="E1886">
        <v>102</v>
      </c>
      <c r="F1886">
        <v>7</v>
      </c>
      <c r="G1886" t="s">
        <v>322</v>
      </c>
      <c r="H1886" t="s">
        <v>323</v>
      </c>
      <c r="I1886" t="s">
        <v>163</v>
      </c>
      <c r="J1886">
        <v>4</v>
      </c>
      <c r="K1886">
        <v>6</v>
      </c>
      <c r="L1886">
        <v>20</v>
      </c>
      <c r="M1886">
        <v>18.600000000000001</v>
      </c>
      <c r="N1886">
        <v>21.4</v>
      </c>
      <c r="T1886">
        <v>20</v>
      </c>
      <c r="U1886">
        <v>20</v>
      </c>
      <c r="Y1886">
        <v>85</v>
      </c>
      <c r="AG1886">
        <v>20</v>
      </c>
      <c r="AH1886">
        <v>20</v>
      </c>
      <c r="AI1886">
        <v>20</v>
      </c>
      <c r="AJ1886">
        <v>20</v>
      </c>
      <c r="AK1886">
        <v>103</v>
      </c>
      <c r="AL1886">
        <v>101</v>
      </c>
      <c r="AN1886">
        <v>20.100000000000001</v>
      </c>
      <c r="AP1886">
        <v>140</v>
      </c>
      <c r="AQ1886">
        <v>103</v>
      </c>
      <c r="AR1886">
        <v>149</v>
      </c>
      <c r="AS1886">
        <v>96</v>
      </c>
      <c r="AT1886">
        <v>6</v>
      </c>
      <c r="AU1886">
        <v>4</v>
      </c>
      <c r="AV1886">
        <v>3</v>
      </c>
      <c r="BC1886">
        <v>13</v>
      </c>
      <c r="BD1886">
        <v>2137</v>
      </c>
      <c r="BE1886">
        <v>1.4999999999999999E-2</v>
      </c>
      <c r="BF1886">
        <v>6.0000000000000001E-3</v>
      </c>
      <c r="BG1886">
        <v>1</v>
      </c>
      <c r="BH1886">
        <v>0.7</v>
      </c>
      <c r="BI1886">
        <v>106.9</v>
      </c>
      <c r="BJ1886">
        <v>0.3</v>
      </c>
      <c r="BK1886">
        <v>43</v>
      </c>
      <c r="BL1886" t="s">
        <v>181</v>
      </c>
      <c r="BM1886" t="s">
        <v>182</v>
      </c>
      <c r="BN1886" t="s">
        <v>324</v>
      </c>
      <c r="BP1886">
        <v>16</v>
      </c>
    </row>
    <row r="1887" spans="1:68" hidden="1" x14ac:dyDescent="0.2">
      <c r="A1887">
        <v>2021</v>
      </c>
      <c r="B1887">
        <v>4</v>
      </c>
      <c r="C1887" s="260">
        <v>44311</v>
      </c>
      <c r="D1887">
        <v>34</v>
      </c>
      <c r="E1887">
        <v>103</v>
      </c>
      <c r="F1887">
        <v>7</v>
      </c>
      <c r="G1887" t="s">
        <v>325</v>
      </c>
      <c r="H1887" t="s">
        <v>326</v>
      </c>
      <c r="I1887" t="s">
        <v>163</v>
      </c>
      <c r="J1887">
        <v>4</v>
      </c>
      <c r="K1887">
        <v>6</v>
      </c>
      <c r="L1887">
        <v>89</v>
      </c>
      <c r="M1887">
        <v>82.77</v>
      </c>
      <c r="N1887">
        <v>95.23</v>
      </c>
      <c r="T1887">
        <v>86</v>
      </c>
      <c r="U1887">
        <v>96</v>
      </c>
      <c r="Y1887">
        <v>85</v>
      </c>
      <c r="AG1887">
        <v>89</v>
      </c>
      <c r="AH1887">
        <v>91</v>
      </c>
      <c r="AI1887">
        <v>91</v>
      </c>
      <c r="AJ1887">
        <v>89</v>
      </c>
      <c r="AK1887">
        <v>103</v>
      </c>
      <c r="AL1887">
        <v>101</v>
      </c>
      <c r="AN1887">
        <v>90.1</v>
      </c>
      <c r="AP1887">
        <v>140</v>
      </c>
      <c r="AQ1887">
        <v>103</v>
      </c>
      <c r="AR1887">
        <v>149</v>
      </c>
      <c r="AS1887">
        <v>96</v>
      </c>
      <c r="AT1887">
        <v>6</v>
      </c>
      <c r="AU1887">
        <v>4</v>
      </c>
      <c r="AV1887">
        <v>3</v>
      </c>
      <c r="BC1887">
        <v>13</v>
      </c>
      <c r="BD1887">
        <v>2137</v>
      </c>
      <c r="BE1887">
        <v>1.4999999999999999E-2</v>
      </c>
      <c r="BF1887">
        <v>6.0000000000000001E-3</v>
      </c>
      <c r="BG1887">
        <v>1</v>
      </c>
      <c r="BH1887">
        <v>0.1</v>
      </c>
      <c r="BI1887">
        <v>24</v>
      </c>
      <c r="BJ1887">
        <v>1.2</v>
      </c>
      <c r="BK1887">
        <v>192.5</v>
      </c>
      <c r="BL1887" t="s">
        <v>181</v>
      </c>
      <c r="BM1887" t="s">
        <v>182</v>
      </c>
      <c r="BN1887" t="s">
        <v>327</v>
      </c>
      <c r="BP1887">
        <v>16</v>
      </c>
    </row>
    <row r="1888" spans="1:68" hidden="1" x14ac:dyDescent="0.2">
      <c r="A1888">
        <v>2021</v>
      </c>
      <c r="B1888">
        <v>4</v>
      </c>
      <c r="C1888" s="260">
        <v>44311</v>
      </c>
      <c r="D1888">
        <v>34</v>
      </c>
      <c r="E1888">
        <v>104</v>
      </c>
      <c r="F1888">
        <v>7</v>
      </c>
      <c r="G1888" t="s">
        <v>328</v>
      </c>
      <c r="H1888" t="s">
        <v>329</v>
      </c>
      <c r="I1888" t="s">
        <v>163</v>
      </c>
      <c r="J1888">
        <v>4</v>
      </c>
      <c r="K1888">
        <v>6</v>
      </c>
      <c r="L1888">
        <v>89</v>
      </c>
      <c r="M1888">
        <v>82.77</v>
      </c>
      <c r="N1888">
        <v>95.23</v>
      </c>
      <c r="T1888">
        <v>86</v>
      </c>
      <c r="U1888">
        <v>96</v>
      </c>
      <c r="Y1888">
        <v>85</v>
      </c>
      <c r="AG1888">
        <v>89</v>
      </c>
      <c r="AH1888">
        <v>91</v>
      </c>
      <c r="AI1888">
        <v>91</v>
      </c>
      <c r="AJ1888">
        <v>89</v>
      </c>
      <c r="AK1888">
        <v>103</v>
      </c>
      <c r="AL1888">
        <v>101</v>
      </c>
      <c r="AN1888">
        <v>90.1</v>
      </c>
      <c r="AP1888">
        <v>140</v>
      </c>
      <c r="AQ1888">
        <v>103</v>
      </c>
      <c r="AR1888">
        <v>149</v>
      </c>
      <c r="AS1888">
        <v>96</v>
      </c>
      <c r="AT1888">
        <v>6</v>
      </c>
      <c r="AU1888">
        <v>4</v>
      </c>
      <c r="AV1888">
        <v>3</v>
      </c>
      <c r="BC1888">
        <v>13</v>
      </c>
      <c r="BD1888">
        <v>2137</v>
      </c>
      <c r="BE1888">
        <v>1.4999999999999999E-2</v>
      </c>
      <c r="BF1888">
        <v>6.0000000000000001E-3</v>
      </c>
      <c r="BG1888">
        <v>1</v>
      </c>
      <c r="BH1888">
        <v>0.1</v>
      </c>
      <c r="BI1888">
        <v>24</v>
      </c>
      <c r="BJ1888">
        <v>1.2</v>
      </c>
      <c r="BK1888">
        <v>192.5</v>
      </c>
      <c r="BL1888" t="s">
        <v>181</v>
      </c>
      <c r="BM1888" t="s">
        <v>182</v>
      </c>
      <c r="BN1888" t="s">
        <v>330</v>
      </c>
      <c r="BP1888">
        <v>16</v>
      </c>
    </row>
    <row r="1889" spans="1:68" hidden="1" x14ac:dyDescent="0.2">
      <c r="A1889">
        <v>2021</v>
      </c>
      <c r="B1889">
        <v>4</v>
      </c>
      <c r="C1889" s="260">
        <v>44311</v>
      </c>
      <c r="D1889">
        <v>425</v>
      </c>
      <c r="E1889">
        <v>674</v>
      </c>
      <c r="F1889">
        <v>7</v>
      </c>
      <c r="G1889" t="s">
        <v>462</v>
      </c>
      <c r="H1889" t="s">
        <v>463</v>
      </c>
      <c r="I1889" t="s">
        <v>156</v>
      </c>
      <c r="J1889">
        <v>2</v>
      </c>
      <c r="K1889">
        <v>1</v>
      </c>
      <c r="L1889">
        <v>256</v>
      </c>
      <c r="M1889">
        <v>240.89599999999999</v>
      </c>
      <c r="N1889">
        <v>274.17599999999999</v>
      </c>
      <c r="AP1889">
        <v>40</v>
      </c>
      <c r="AQ1889">
        <v>180</v>
      </c>
      <c r="BD1889">
        <v>600</v>
      </c>
      <c r="BE1889">
        <v>1.4999999999999999E-2</v>
      </c>
      <c r="BI1889">
        <v>2.2999999999999998</v>
      </c>
      <c r="BL1889" t="s">
        <v>157</v>
      </c>
      <c r="BM1889" t="s">
        <v>158</v>
      </c>
      <c r="BN1889" t="s">
        <v>464</v>
      </c>
      <c r="BO1889" t="s">
        <v>160</v>
      </c>
      <c r="BP1889">
        <v>16</v>
      </c>
    </row>
    <row r="1890" spans="1:68" hidden="1" x14ac:dyDescent="0.2">
      <c r="A1890">
        <v>2021</v>
      </c>
      <c r="B1890">
        <v>4</v>
      </c>
      <c r="C1890" s="260">
        <v>44311</v>
      </c>
      <c r="D1890">
        <v>376</v>
      </c>
      <c r="E1890">
        <v>438</v>
      </c>
      <c r="F1890">
        <v>8</v>
      </c>
      <c r="G1890" t="s">
        <v>190</v>
      </c>
      <c r="H1890" t="s">
        <v>191</v>
      </c>
      <c r="I1890" t="s">
        <v>163</v>
      </c>
      <c r="J1890">
        <v>3</v>
      </c>
      <c r="K1890">
        <v>2</v>
      </c>
      <c r="L1890">
        <v>336</v>
      </c>
      <c r="M1890">
        <v>316.17599999999999</v>
      </c>
      <c r="N1890">
        <v>359.85599999999999</v>
      </c>
      <c r="T1890">
        <v>334</v>
      </c>
      <c r="U1890">
        <v>341</v>
      </c>
      <c r="Y1890">
        <v>139</v>
      </c>
      <c r="AG1890">
        <v>337</v>
      </c>
      <c r="AH1890">
        <v>345</v>
      </c>
      <c r="AI1890">
        <v>354</v>
      </c>
      <c r="AJ1890">
        <v>350</v>
      </c>
      <c r="AK1890">
        <v>121</v>
      </c>
      <c r="AL1890">
        <v>118</v>
      </c>
      <c r="AN1890">
        <v>343.5</v>
      </c>
      <c r="AP1890">
        <v>67</v>
      </c>
      <c r="AQ1890">
        <v>161</v>
      </c>
      <c r="AR1890">
        <v>86</v>
      </c>
      <c r="AS1890">
        <v>126</v>
      </c>
      <c r="AT1890">
        <v>7</v>
      </c>
      <c r="AU1890">
        <v>1</v>
      </c>
      <c r="AV1890">
        <v>5</v>
      </c>
      <c r="BC1890">
        <v>13</v>
      </c>
      <c r="BD1890">
        <v>1009</v>
      </c>
      <c r="BE1890">
        <v>1.4999999999999999E-2</v>
      </c>
      <c r="BF1890">
        <v>1.2999999999999999E-2</v>
      </c>
      <c r="BG1890">
        <v>1</v>
      </c>
      <c r="BH1890">
        <v>0</v>
      </c>
      <c r="BI1890">
        <v>3</v>
      </c>
      <c r="BJ1890">
        <v>4.5</v>
      </c>
      <c r="BK1890">
        <v>346.6</v>
      </c>
      <c r="BL1890" t="s">
        <v>157</v>
      </c>
      <c r="BM1890" t="s">
        <v>158</v>
      </c>
      <c r="BN1890" t="s">
        <v>192</v>
      </c>
      <c r="BO1890" t="s">
        <v>168</v>
      </c>
      <c r="BP1890">
        <v>16</v>
      </c>
    </row>
    <row r="1891" spans="1:68" hidden="1" x14ac:dyDescent="0.2">
      <c r="A1891">
        <v>2021</v>
      </c>
      <c r="B1891">
        <v>4</v>
      </c>
      <c r="C1891" s="260">
        <v>44311</v>
      </c>
      <c r="D1891">
        <v>53</v>
      </c>
      <c r="E1891">
        <v>131</v>
      </c>
      <c r="F1891">
        <v>30</v>
      </c>
      <c r="G1891" t="s">
        <v>197</v>
      </c>
      <c r="H1891" t="s">
        <v>198</v>
      </c>
      <c r="I1891" t="s">
        <v>186</v>
      </c>
      <c r="J1891">
        <v>25</v>
      </c>
      <c r="K1891">
        <v>1</v>
      </c>
      <c r="L1891">
        <v>10</v>
      </c>
      <c r="M1891">
        <v>9.3000000000000007</v>
      </c>
      <c r="N1891">
        <v>10.7</v>
      </c>
      <c r="T1891">
        <v>9</v>
      </c>
      <c r="U1891">
        <v>10</v>
      </c>
      <c r="Y1891">
        <v>80</v>
      </c>
      <c r="AG1891">
        <v>10</v>
      </c>
      <c r="AH1891">
        <v>10</v>
      </c>
      <c r="AI1891">
        <v>10</v>
      </c>
      <c r="AJ1891">
        <v>10</v>
      </c>
      <c r="AK1891">
        <v>92</v>
      </c>
      <c r="AL1891">
        <v>92</v>
      </c>
      <c r="AN1891">
        <v>9.6</v>
      </c>
      <c r="AP1891">
        <v>772</v>
      </c>
      <c r="AQ1891">
        <v>117</v>
      </c>
      <c r="AR1891">
        <v>1023</v>
      </c>
      <c r="AS1891">
        <v>88</v>
      </c>
      <c r="AT1891">
        <v>16</v>
      </c>
      <c r="AU1891">
        <v>6</v>
      </c>
      <c r="AV1891">
        <v>12</v>
      </c>
      <c r="BC1891">
        <v>34</v>
      </c>
      <c r="BD1891">
        <v>12034</v>
      </c>
      <c r="BE1891">
        <v>0.02</v>
      </c>
      <c r="BF1891">
        <v>3.0000000000000001E-3</v>
      </c>
      <c r="BG1891">
        <v>1</v>
      </c>
      <c r="BH1891">
        <v>3.4</v>
      </c>
      <c r="BI1891">
        <v>1203.4000000000001</v>
      </c>
      <c r="BJ1891">
        <v>0.3</v>
      </c>
      <c r="BK1891">
        <v>115.5</v>
      </c>
      <c r="BL1891" t="s">
        <v>181</v>
      </c>
      <c r="BM1891" t="s">
        <v>199</v>
      </c>
      <c r="BN1891" t="s">
        <v>200</v>
      </c>
      <c r="BP1891">
        <v>16</v>
      </c>
    </row>
    <row r="1892" spans="1:68" hidden="1" x14ac:dyDescent="0.2">
      <c r="A1892">
        <v>2021</v>
      </c>
      <c r="B1892">
        <v>4</v>
      </c>
      <c r="C1892" s="260">
        <v>44311</v>
      </c>
      <c r="D1892">
        <v>4</v>
      </c>
      <c r="E1892">
        <v>11</v>
      </c>
      <c r="F1892">
        <v>48</v>
      </c>
      <c r="G1892" t="s">
        <v>201</v>
      </c>
      <c r="H1892" t="s">
        <v>202</v>
      </c>
      <c r="I1892" t="s">
        <v>203</v>
      </c>
      <c r="J1892">
        <v>2</v>
      </c>
      <c r="K1892">
        <v>2</v>
      </c>
      <c r="L1892">
        <v>212</v>
      </c>
      <c r="M1892">
        <v>197.16</v>
      </c>
      <c r="N1892">
        <v>226.84</v>
      </c>
      <c r="AG1892">
        <v>218</v>
      </c>
      <c r="AH1892">
        <v>229</v>
      </c>
      <c r="AI1892">
        <v>221</v>
      </c>
      <c r="AJ1892">
        <v>220</v>
      </c>
      <c r="AK1892">
        <v>128</v>
      </c>
      <c r="AL1892">
        <v>125</v>
      </c>
      <c r="AN1892">
        <v>222</v>
      </c>
      <c r="AP1892">
        <v>37</v>
      </c>
      <c r="AQ1892">
        <v>195</v>
      </c>
      <c r="AR1892">
        <v>57</v>
      </c>
      <c r="AS1892">
        <v>127</v>
      </c>
      <c r="AT1892">
        <v>2</v>
      </c>
      <c r="AU1892">
        <v>2</v>
      </c>
      <c r="AV1892">
        <v>1</v>
      </c>
      <c r="BC1892">
        <v>5</v>
      </c>
      <c r="BD1892">
        <v>365</v>
      </c>
      <c r="BE1892">
        <v>0.02</v>
      </c>
      <c r="BF1892">
        <v>1.4E-2</v>
      </c>
      <c r="BG1892">
        <v>1</v>
      </c>
      <c r="BH1892">
        <v>0</v>
      </c>
      <c r="BI1892">
        <v>1.7</v>
      </c>
      <c r="BJ1892">
        <v>1.1000000000000001</v>
      </c>
      <c r="BK1892">
        <v>81</v>
      </c>
      <c r="BL1892" t="s">
        <v>181</v>
      </c>
      <c r="BM1892" t="s">
        <v>199</v>
      </c>
      <c r="BN1892" t="s">
        <v>204</v>
      </c>
      <c r="BP1892">
        <v>16</v>
      </c>
    </row>
    <row r="1893" spans="1:68" hidden="1" x14ac:dyDescent="0.2">
      <c r="A1893">
        <v>2021</v>
      </c>
      <c r="B1893">
        <v>4</v>
      </c>
      <c r="C1893" s="260">
        <v>44311</v>
      </c>
      <c r="D1893">
        <v>4</v>
      </c>
      <c r="E1893">
        <v>12</v>
      </c>
      <c r="F1893">
        <v>48</v>
      </c>
      <c r="G1893" t="s">
        <v>205</v>
      </c>
      <c r="H1893" t="s">
        <v>206</v>
      </c>
      <c r="I1893" t="s">
        <v>203</v>
      </c>
      <c r="J1893">
        <v>2</v>
      </c>
      <c r="K1893">
        <v>2</v>
      </c>
      <c r="L1893">
        <v>212</v>
      </c>
      <c r="M1893">
        <v>197.16</v>
      </c>
      <c r="N1893">
        <v>226.84</v>
      </c>
      <c r="AG1893">
        <v>209</v>
      </c>
      <c r="AH1893">
        <v>212</v>
      </c>
      <c r="AI1893">
        <v>210</v>
      </c>
      <c r="AJ1893">
        <v>212</v>
      </c>
      <c r="AK1893">
        <v>128</v>
      </c>
      <c r="AL1893">
        <v>125</v>
      </c>
      <c r="AN1893">
        <v>210.8</v>
      </c>
      <c r="AP1893">
        <v>37</v>
      </c>
      <c r="AQ1893">
        <v>195</v>
      </c>
      <c r="AR1893">
        <v>57</v>
      </c>
      <c r="AS1893">
        <v>127</v>
      </c>
      <c r="AT1893">
        <v>2</v>
      </c>
      <c r="AV1893">
        <v>2</v>
      </c>
      <c r="BC1893">
        <v>4</v>
      </c>
      <c r="BD1893">
        <v>364</v>
      </c>
      <c r="BE1893">
        <v>0.02</v>
      </c>
      <c r="BF1893">
        <v>1.0999999999999999E-2</v>
      </c>
      <c r="BG1893">
        <v>1</v>
      </c>
      <c r="BH1893">
        <v>0</v>
      </c>
      <c r="BI1893">
        <v>1.7</v>
      </c>
      <c r="BJ1893">
        <v>0.8</v>
      </c>
      <c r="BK1893">
        <v>76.7</v>
      </c>
      <c r="BL1893" t="s">
        <v>181</v>
      </c>
      <c r="BM1893" t="s">
        <v>199</v>
      </c>
      <c r="BN1893" t="s">
        <v>207</v>
      </c>
      <c r="BP1893">
        <v>16</v>
      </c>
    </row>
    <row r="1894" spans="1:68" hidden="1" x14ac:dyDescent="0.2">
      <c r="A1894">
        <v>2021</v>
      </c>
      <c r="B1894">
        <v>4</v>
      </c>
      <c r="C1894" s="260">
        <v>44311</v>
      </c>
      <c r="D1894">
        <v>334</v>
      </c>
      <c r="E1894">
        <v>254</v>
      </c>
      <c r="F1894">
        <v>49</v>
      </c>
      <c r="G1894" t="s">
        <v>208</v>
      </c>
      <c r="H1894" t="s">
        <v>209</v>
      </c>
      <c r="I1894" t="s">
        <v>203</v>
      </c>
      <c r="J1894">
        <v>4</v>
      </c>
      <c r="K1894">
        <v>2</v>
      </c>
      <c r="L1894">
        <v>203</v>
      </c>
      <c r="M1894">
        <v>188.79</v>
      </c>
      <c r="N1894">
        <v>217.21</v>
      </c>
      <c r="T1894">
        <v>219</v>
      </c>
      <c r="U1894">
        <v>213</v>
      </c>
      <c r="Y1894">
        <v>138</v>
      </c>
      <c r="AG1894">
        <v>202</v>
      </c>
      <c r="AH1894">
        <v>198</v>
      </c>
      <c r="AI1894">
        <v>216</v>
      </c>
      <c r="AJ1894">
        <v>214</v>
      </c>
      <c r="AK1894">
        <v>131</v>
      </c>
      <c r="AL1894">
        <v>128</v>
      </c>
      <c r="AN1894">
        <v>210.3</v>
      </c>
      <c r="AP1894">
        <v>88</v>
      </c>
      <c r="AQ1894">
        <v>164</v>
      </c>
      <c r="AR1894">
        <v>109</v>
      </c>
      <c r="AS1894">
        <v>132</v>
      </c>
      <c r="AT1894">
        <v>6</v>
      </c>
      <c r="AU1894">
        <v>2</v>
      </c>
      <c r="AV1894">
        <v>5</v>
      </c>
      <c r="BC1894">
        <v>13</v>
      </c>
      <c r="BD1894">
        <v>1993</v>
      </c>
      <c r="BE1894">
        <v>0.02</v>
      </c>
      <c r="BF1894">
        <v>7.0000000000000001E-3</v>
      </c>
      <c r="BG1894">
        <v>1</v>
      </c>
      <c r="BH1894">
        <v>0.1</v>
      </c>
      <c r="BI1894">
        <v>9.8000000000000007</v>
      </c>
      <c r="BJ1894">
        <v>2.7</v>
      </c>
      <c r="BK1894">
        <v>419.1</v>
      </c>
      <c r="BL1894" t="s">
        <v>181</v>
      </c>
      <c r="BM1894" t="s">
        <v>196</v>
      </c>
      <c r="BN1894" t="s">
        <v>210</v>
      </c>
      <c r="BP1894">
        <v>16</v>
      </c>
    </row>
    <row r="1895" spans="1:68" hidden="1" x14ac:dyDescent="0.2">
      <c r="A1895">
        <v>2021</v>
      </c>
      <c r="B1895">
        <v>4</v>
      </c>
      <c r="C1895" s="260">
        <v>44312</v>
      </c>
      <c r="D1895">
        <v>47</v>
      </c>
      <c r="E1895">
        <v>122</v>
      </c>
      <c r="F1895">
        <v>2</v>
      </c>
      <c r="G1895" t="s">
        <v>154</v>
      </c>
      <c r="H1895" t="s">
        <v>155</v>
      </c>
      <c r="I1895" t="s">
        <v>156</v>
      </c>
      <c r="J1895">
        <v>2</v>
      </c>
      <c r="K1895">
        <v>1</v>
      </c>
      <c r="L1895">
        <v>280</v>
      </c>
      <c r="M1895">
        <v>267.39999999999998</v>
      </c>
      <c r="N1895">
        <v>292.60000000000002</v>
      </c>
      <c r="T1895">
        <v>259</v>
      </c>
      <c r="U1895">
        <v>272</v>
      </c>
      <c r="Y1895">
        <v>101</v>
      </c>
      <c r="AN1895">
        <v>265.5</v>
      </c>
      <c r="AP1895">
        <v>63</v>
      </c>
      <c r="AQ1895">
        <v>115</v>
      </c>
      <c r="AR1895">
        <v>71</v>
      </c>
      <c r="AS1895">
        <v>101</v>
      </c>
      <c r="AT1895">
        <v>10</v>
      </c>
      <c r="AU1895">
        <v>6</v>
      </c>
      <c r="AV1895">
        <v>11</v>
      </c>
      <c r="BC1895">
        <v>27</v>
      </c>
      <c r="BD1895">
        <v>127</v>
      </c>
      <c r="BE1895">
        <v>1.4999999999999999E-2</v>
      </c>
      <c r="BF1895">
        <v>0.21299999999999999</v>
      </c>
      <c r="BH1895">
        <v>0.1</v>
      </c>
      <c r="BI1895">
        <v>0.5</v>
      </c>
      <c r="BJ1895">
        <v>7.2</v>
      </c>
      <c r="BK1895">
        <v>33.700000000000003</v>
      </c>
      <c r="BL1895" t="s">
        <v>157</v>
      </c>
      <c r="BM1895" t="s">
        <v>158</v>
      </c>
      <c r="BN1895" t="s">
        <v>159</v>
      </c>
      <c r="BO1895" t="s">
        <v>160</v>
      </c>
      <c r="BP1895">
        <v>17</v>
      </c>
    </row>
    <row r="1896" spans="1:68" hidden="1" x14ac:dyDescent="0.2">
      <c r="A1896">
        <v>2021</v>
      </c>
      <c r="B1896">
        <v>4</v>
      </c>
      <c r="C1896" s="260">
        <v>44312</v>
      </c>
      <c r="D1896">
        <v>422</v>
      </c>
      <c r="E1896">
        <v>668</v>
      </c>
      <c r="F1896">
        <v>2</v>
      </c>
      <c r="G1896" t="s">
        <v>433</v>
      </c>
      <c r="H1896" t="s">
        <v>434</v>
      </c>
      <c r="I1896" t="s">
        <v>163</v>
      </c>
      <c r="J1896">
        <v>2</v>
      </c>
      <c r="K1896">
        <v>1</v>
      </c>
      <c r="L1896">
        <v>103</v>
      </c>
      <c r="M1896">
        <v>96.923000000000002</v>
      </c>
      <c r="N1896">
        <v>110.313</v>
      </c>
      <c r="AG1896">
        <v>119</v>
      </c>
      <c r="AH1896">
        <v>106</v>
      </c>
      <c r="AI1896">
        <v>103</v>
      </c>
      <c r="AJ1896">
        <v>99</v>
      </c>
      <c r="AK1896">
        <v>120</v>
      </c>
      <c r="AL1896">
        <v>118</v>
      </c>
      <c r="AN1896">
        <v>106.8</v>
      </c>
      <c r="AP1896">
        <v>103</v>
      </c>
      <c r="AQ1896">
        <v>70</v>
      </c>
      <c r="AR1896">
        <v>61</v>
      </c>
      <c r="AS1896">
        <v>119</v>
      </c>
      <c r="AT1896">
        <v>4</v>
      </c>
      <c r="AU1896">
        <v>4</v>
      </c>
      <c r="AV1896">
        <v>14</v>
      </c>
      <c r="BC1896">
        <v>22</v>
      </c>
      <c r="BD1896">
        <v>622</v>
      </c>
      <c r="BE1896">
        <v>1.4999999999999999E-2</v>
      </c>
      <c r="BF1896">
        <v>3.5000000000000003E-2</v>
      </c>
      <c r="BH1896">
        <v>0.2</v>
      </c>
      <c r="BI1896">
        <v>6</v>
      </c>
      <c r="BJ1896">
        <v>2.2999999999999998</v>
      </c>
      <c r="BK1896">
        <v>66.400000000000006</v>
      </c>
      <c r="BL1896" t="s">
        <v>157</v>
      </c>
      <c r="BM1896" t="s">
        <v>158</v>
      </c>
      <c r="BN1896" t="s">
        <v>435</v>
      </c>
      <c r="BO1896" t="s">
        <v>168</v>
      </c>
      <c r="BP1896">
        <v>17</v>
      </c>
    </row>
    <row r="1897" spans="1:68" hidden="1" x14ac:dyDescent="0.2">
      <c r="A1897">
        <v>2021</v>
      </c>
      <c r="B1897">
        <v>4</v>
      </c>
      <c r="C1897" s="260">
        <v>44312</v>
      </c>
      <c r="D1897">
        <v>137</v>
      </c>
      <c r="E1897">
        <v>168</v>
      </c>
      <c r="F1897">
        <v>3</v>
      </c>
      <c r="G1897" t="s">
        <v>273</v>
      </c>
      <c r="H1897" t="s">
        <v>274</v>
      </c>
      <c r="I1897" t="s">
        <v>163</v>
      </c>
      <c r="J1897">
        <v>3</v>
      </c>
      <c r="K1897">
        <v>2</v>
      </c>
      <c r="L1897">
        <v>619</v>
      </c>
      <c r="M1897">
        <v>575.66999999999996</v>
      </c>
      <c r="N1897">
        <v>662.33</v>
      </c>
      <c r="T1897">
        <v>630</v>
      </c>
      <c r="U1897">
        <v>645</v>
      </c>
      <c r="Y1897">
        <v>132</v>
      </c>
      <c r="AG1897">
        <v>657</v>
      </c>
      <c r="AH1897">
        <v>645</v>
      </c>
      <c r="AI1897">
        <v>631</v>
      </c>
      <c r="AJ1897">
        <v>610</v>
      </c>
      <c r="AK1897">
        <v>148</v>
      </c>
      <c r="AL1897">
        <v>145</v>
      </c>
      <c r="AN1897">
        <v>636.29999999999995</v>
      </c>
      <c r="AP1897">
        <v>90</v>
      </c>
      <c r="AQ1897">
        <v>116</v>
      </c>
      <c r="AR1897">
        <v>76</v>
      </c>
      <c r="AS1897">
        <v>142</v>
      </c>
      <c r="AT1897">
        <v>6</v>
      </c>
      <c r="AU1897">
        <v>1</v>
      </c>
      <c r="AV1897">
        <v>6</v>
      </c>
      <c r="BC1897">
        <v>12</v>
      </c>
      <c r="BD1897">
        <v>996</v>
      </c>
      <c r="BE1897">
        <v>1.4999999999999999E-2</v>
      </c>
      <c r="BF1897">
        <v>1.2E-2</v>
      </c>
      <c r="BG1897">
        <v>1</v>
      </c>
      <c r="BH1897">
        <v>0</v>
      </c>
      <c r="BI1897">
        <v>1.6</v>
      </c>
      <c r="BJ1897">
        <v>7.6</v>
      </c>
      <c r="BK1897">
        <v>633.79999999999995</v>
      </c>
      <c r="BL1897" t="s">
        <v>164</v>
      </c>
      <c r="BP1897">
        <v>17</v>
      </c>
    </row>
    <row r="1898" spans="1:68" hidden="1" x14ac:dyDescent="0.2">
      <c r="A1898">
        <v>2021</v>
      </c>
      <c r="B1898">
        <v>4</v>
      </c>
      <c r="C1898" s="260">
        <v>44312</v>
      </c>
      <c r="D1898">
        <v>236</v>
      </c>
      <c r="E1898">
        <v>160</v>
      </c>
      <c r="F1898">
        <v>5</v>
      </c>
      <c r="G1898" t="s">
        <v>277</v>
      </c>
      <c r="H1898" t="s">
        <v>278</v>
      </c>
      <c r="I1898" t="s">
        <v>163</v>
      </c>
      <c r="J1898">
        <v>2</v>
      </c>
      <c r="K1898">
        <v>1</v>
      </c>
      <c r="L1898">
        <v>200</v>
      </c>
      <c r="M1898">
        <v>186</v>
      </c>
      <c r="N1898">
        <v>214</v>
      </c>
      <c r="T1898">
        <v>193</v>
      </c>
      <c r="U1898">
        <v>195</v>
      </c>
      <c r="Y1898">
        <v>95</v>
      </c>
      <c r="AI1898">
        <v>206</v>
      </c>
      <c r="AJ1898">
        <v>192</v>
      </c>
      <c r="AK1898">
        <v>89</v>
      </c>
      <c r="AL1898">
        <v>89</v>
      </c>
      <c r="AN1898">
        <v>196.5</v>
      </c>
      <c r="AP1898">
        <v>76</v>
      </c>
      <c r="AQ1898">
        <v>95</v>
      </c>
      <c r="AR1898">
        <v>79</v>
      </c>
      <c r="AS1898">
        <v>91</v>
      </c>
      <c r="AT1898">
        <v>6</v>
      </c>
      <c r="AU1898">
        <v>2</v>
      </c>
      <c r="AV1898">
        <v>5</v>
      </c>
      <c r="BC1898">
        <v>13</v>
      </c>
      <c r="BD1898">
        <v>877</v>
      </c>
      <c r="BE1898">
        <v>1.4999999999999999E-2</v>
      </c>
      <c r="BF1898">
        <v>1.4999999999999999E-2</v>
      </c>
      <c r="BG1898">
        <v>1</v>
      </c>
      <c r="BH1898">
        <v>0.1</v>
      </c>
      <c r="BI1898">
        <v>4.4000000000000004</v>
      </c>
      <c r="BJ1898">
        <v>2.6</v>
      </c>
      <c r="BK1898">
        <v>172.3</v>
      </c>
      <c r="BL1898" t="s">
        <v>279</v>
      </c>
      <c r="BM1898" t="s">
        <v>279</v>
      </c>
      <c r="BP1898">
        <v>17</v>
      </c>
    </row>
    <row r="1899" spans="1:68" hidden="1" x14ac:dyDescent="0.2">
      <c r="A1899">
        <v>2021</v>
      </c>
      <c r="B1899">
        <v>4</v>
      </c>
      <c r="C1899" s="260">
        <v>44312</v>
      </c>
      <c r="D1899">
        <v>423</v>
      </c>
      <c r="E1899">
        <v>669</v>
      </c>
      <c r="F1899">
        <v>6</v>
      </c>
      <c r="G1899" t="s">
        <v>430</v>
      </c>
      <c r="H1899" t="s">
        <v>431</v>
      </c>
      <c r="I1899" t="s">
        <v>163</v>
      </c>
      <c r="J1899">
        <v>2</v>
      </c>
      <c r="K1899">
        <v>2</v>
      </c>
      <c r="L1899">
        <v>954</v>
      </c>
      <c r="M1899">
        <v>897.71400000000006</v>
      </c>
      <c r="N1899">
        <v>1021.734</v>
      </c>
      <c r="T1899">
        <v>1047</v>
      </c>
      <c r="U1899">
        <v>994</v>
      </c>
      <c r="Y1899">
        <v>177</v>
      </c>
      <c r="AG1899">
        <v>1062</v>
      </c>
      <c r="AH1899">
        <v>1003</v>
      </c>
      <c r="AI1899">
        <v>978</v>
      </c>
      <c r="AJ1899">
        <v>1011</v>
      </c>
      <c r="AK1899">
        <v>161</v>
      </c>
      <c r="AL1899">
        <v>160</v>
      </c>
      <c r="AN1899">
        <v>1015.8</v>
      </c>
      <c r="AP1899">
        <v>40</v>
      </c>
      <c r="AQ1899">
        <v>180</v>
      </c>
      <c r="AR1899">
        <v>43</v>
      </c>
      <c r="AS1899">
        <v>166</v>
      </c>
      <c r="AT1899">
        <v>9</v>
      </c>
      <c r="AU1899">
        <v>6</v>
      </c>
      <c r="AV1899">
        <v>6</v>
      </c>
      <c r="BC1899">
        <v>21</v>
      </c>
      <c r="BD1899">
        <v>321</v>
      </c>
      <c r="BE1899">
        <v>1.4999999999999999E-2</v>
      </c>
      <c r="BF1899">
        <v>6.5000000000000002E-2</v>
      </c>
      <c r="BH1899">
        <v>0</v>
      </c>
      <c r="BI1899">
        <v>0.3</v>
      </c>
      <c r="BJ1899">
        <v>21.3</v>
      </c>
      <c r="BK1899">
        <v>326.10000000000002</v>
      </c>
      <c r="BL1899" t="s">
        <v>157</v>
      </c>
      <c r="BM1899" t="s">
        <v>158</v>
      </c>
      <c r="BN1899" t="s">
        <v>432</v>
      </c>
      <c r="BO1899" t="s">
        <v>168</v>
      </c>
      <c r="BP1899">
        <v>17</v>
      </c>
    </row>
    <row r="1900" spans="1:68" hidden="1" x14ac:dyDescent="0.2">
      <c r="A1900">
        <v>2021</v>
      </c>
      <c r="B1900">
        <v>4</v>
      </c>
      <c r="C1900" s="260">
        <v>44312</v>
      </c>
      <c r="D1900">
        <v>32</v>
      </c>
      <c r="E1900">
        <v>92</v>
      </c>
      <c r="F1900">
        <v>7</v>
      </c>
      <c r="G1900" t="s">
        <v>217</v>
      </c>
      <c r="H1900" t="s">
        <v>218</v>
      </c>
      <c r="I1900" t="s">
        <v>163</v>
      </c>
      <c r="J1900">
        <v>2</v>
      </c>
      <c r="K1900">
        <v>3</v>
      </c>
      <c r="L1900">
        <v>361</v>
      </c>
      <c r="M1900">
        <v>335.73</v>
      </c>
      <c r="N1900">
        <v>386.27</v>
      </c>
      <c r="T1900">
        <v>400</v>
      </c>
      <c r="U1900">
        <v>386</v>
      </c>
      <c r="Y1900">
        <v>105</v>
      </c>
      <c r="AG1900">
        <v>423</v>
      </c>
      <c r="AH1900">
        <v>365</v>
      </c>
      <c r="AI1900">
        <v>372</v>
      </c>
      <c r="AJ1900">
        <v>342</v>
      </c>
      <c r="AK1900">
        <v>105</v>
      </c>
      <c r="AL1900">
        <v>106</v>
      </c>
      <c r="AN1900">
        <v>381.3</v>
      </c>
      <c r="AP1900">
        <v>74</v>
      </c>
      <c r="AQ1900">
        <v>97</v>
      </c>
      <c r="AR1900">
        <v>68</v>
      </c>
      <c r="AS1900">
        <v>105</v>
      </c>
      <c r="AT1900">
        <v>8</v>
      </c>
      <c r="AU1900">
        <v>3</v>
      </c>
      <c r="AV1900">
        <v>3</v>
      </c>
      <c r="BC1900">
        <v>14</v>
      </c>
      <c r="BD1900">
        <v>1050</v>
      </c>
      <c r="BE1900">
        <v>1.4999999999999999E-2</v>
      </c>
      <c r="BF1900">
        <v>1.2999999999999999E-2</v>
      </c>
      <c r="BG1900">
        <v>1</v>
      </c>
      <c r="BH1900">
        <v>0</v>
      </c>
      <c r="BI1900">
        <v>2.9</v>
      </c>
      <c r="BJ1900">
        <v>5.3</v>
      </c>
      <c r="BK1900">
        <v>400.4</v>
      </c>
      <c r="BL1900" t="s">
        <v>181</v>
      </c>
      <c r="BM1900" t="s">
        <v>182</v>
      </c>
      <c r="BN1900" t="s">
        <v>219</v>
      </c>
      <c r="BO1900" t="s">
        <v>220</v>
      </c>
      <c r="BP1900">
        <v>17</v>
      </c>
    </row>
    <row r="1901" spans="1:68" hidden="1" x14ac:dyDescent="0.2">
      <c r="A1901">
        <v>2021</v>
      </c>
      <c r="B1901">
        <v>4</v>
      </c>
      <c r="C1901" s="260">
        <v>44312</v>
      </c>
      <c r="D1901">
        <v>32</v>
      </c>
      <c r="E1901">
        <v>93</v>
      </c>
      <c r="F1901">
        <v>7</v>
      </c>
      <c r="G1901" t="s">
        <v>221</v>
      </c>
      <c r="H1901" t="s">
        <v>222</v>
      </c>
      <c r="I1901" t="s">
        <v>163</v>
      </c>
      <c r="J1901">
        <v>2</v>
      </c>
      <c r="K1901">
        <v>3</v>
      </c>
      <c r="L1901">
        <v>59</v>
      </c>
      <c r="M1901">
        <v>54.87</v>
      </c>
      <c r="N1901">
        <v>63.13</v>
      </c>
      <c r="T1901">
        <v>65</v>
      </c>
      <c r="U1901">
        <v>63</v>
      </c>
      <c r="Y1901">
        <v>105</v>
      </c>
      <c r="AG1901">
        <v>61</v>
      </c>
      <c r="AH1901">
        <v>58</v>
      </c>
      <c r="AI1901">
        <v>58</v>
      </c>
      <c r="AJ1901">
        <v>56</v>
      </c>
      <c r="AK1901">
        <v>105</v>
      </c>
      <c r="AL1901">
        <v>106</v>
      </c>
      <c r="AN1901">
        <v>60.2</v>
      </c>
      <c r="AP1901">
        <v>74</v>
      </c>
      <c r="AQ1901">
        <v>97</v>
      </c>
      <c r="AR1901">
        <v>68</v>
      </c>
      <c r="AS1901">
        <v>105</v>
      </c>
      <c r="AT1901">
        <v>11</v>
      </c>
      <c r="AU1901">
        <v>6</v>
      </c>
      <c r="AV1901">
        <v>6</v>
      </c>
      <c r="BC1901">
        <v>23</v>
      </c>
      <c r="BD1901">
        <v>995</v>
      </c>
      <c r="BE1901">
        <v>1.4999999999999999E-2</v>
      </c>
      <c r="BF1901">
        <v>2.3E-2</v>
      </c>
      <c r="BH1901">
        <v>0.4</v>
      </c>
      <c r="BI1901">
        <v>16.899999999999999</v>
      </c>
      <c r="BJ1901">
        <v>1.4</v>
      </c>
      <c r="BK1901">
        <v>59.9</v>
      </c>
      <c r="BL1901" t="s">
        <v>181</v>
      </c>
      <c r="BM1901" t="s">
        <v>182</v>
      </c>
      <c r="BN1901" t="s">
        <v>223</v>
      </c>
      <c r="BO1901" t="s">
        <v>220</v>
      </c>
      <c r="BP1901">
        <v>17</v>
      </c>
    </row>
    <row r="1902" spans="1:68" hidden="1" x14ac:dyDescent="0.2">
      <c r="A1902">
        <v>2021</v>
      </c>
      <c r="B1902">
        <v>4</v>
      </c>
      <c r="C1902" s="260">
        <v>44312</v>
      </c>
      <c r="D1902">
        <v>32</v>
      </c>
      <c r="E1902">
        <v>94</v>
      </c>
      <c r="F1902">
        <v>7</v>
      </c>
      <c r="G1902" t="s">
        <v>346</v>
      </c>
      <c r="H1902" t="s">
        <v>347</v>
      </c>
      <c r="I1902" t="s">
        <v>163</v>
      </c>
      <c r="J1902">
        <v>2</v>
      </c>
      <c r="K1902">
        <v>3</v>
      </c>
      <c r="L1902">
        <v>19</v>
      </c>
      <c r="M1902">
        <v>17.670000000000002</v>
      </c>
      <c r="N1902">
        <v>20.329999999999998</v>
      </c>
      <c r="T1902">
        <v>21</v>
      </c>
      <c r="U1902">
        <v>20</v>
      </c>
      <c r="Y1902">
        <v>105</v>
      </c>
      <c r="AG1902">
        <v>19</v>
      </c>
      <c r="AH1902">
        <v>18</v>
      </c>
      <c r="AI1902">
        <v>19</v>
      </c>
      <c r="AJ1902">
        <v>17</v>
      </c>
      <c r="AK1902">
        <v>105</v>
      </c>
      <c r="AL1902">
        <v>106</v>
      </c>
      <c r="AN1902">
        <v>18.899999999999999</v>
      </c>
      <c r="AP1902">
        <v>74</v>
      </c>
      <c r="AQ1902">
        <v>97</v>
      </c>
      <c r="AR1902">
        <v>68</v>
      </c>
      <c r="AS1902">
        <v>105</v>
      </c>
      <c r="AT1902">
        <v>2</v>
      </c>
      <c r="AU1902">
        <v>10</v>
      </c>
      <c r="AV1902">
        <v>10</v>
      </c>
      <c r="AX1902">
        <v>8</v>
      </c>
      <c r="BC1902">
        <v>30</v>
      </c>
      <c r="BD1902">
        <v>798</v>
      </c>
      <c r="BE1902">
        <v>1.4999999999999999E-2</v>
      </c>
      <c r="BF1902">
        <v>3.7999999999999999E-2</v>
      </c>
      <c r="BH1902">
        <v>1.6</v>
      </c>
      <c r="BI1902">
        <v>42</v>
      </c>
      <c r="BJ1902">
        <v>0.6</v>
      </c>
      <c r="BK1902">
        <v>15.1</v>
      </c>
      <c r="BL1902" t="s">
        <v>181</v>
      </c>
      <c r="BM1902" t="s">
        <v>182</v>
      </c>
      <c r="BN1902" t="s">
        <v>348</v>
      </c>
      <c r="BO1902" t="s">
        <v>220</v>
      </c>
      <c r="BP1902">
        <v>17</v>
      </c>
    </row>
    <row r="1903" spans="1:68" hidden="1" x14ac:dyDescent="0.2">
      <c r="A1903">
        <v>2021</v>
      </c>
      <c r="B1903">
        <v>4</v>
      </c>
      <c r="C1903" s="260">
        <v>44312</v>
      </c>
      <c r="D1903">
        <v>34</v>
      </c>
      <c r="E1903">
        <v>99</v>
      </c>
      <c r="F1903">
        <v>7</v>
      </c>
      <c r="G1903" t="s">
        <v>313</v>
      </c>
      <c r="H1903" t="s">
        <v>314</v>
      </c>
      <c r="I1903" t="s">
        <v>163</v>
      </c>
      <c r="J1903">
        <v>4</v>
      </c>
      <c r="K1903">
        <v>6</v>
      </c>
      <c r="L1903">
        <v>20</v>
      </c>
      <c r="M1903">
        <v>18.600000000000001</v>
      </c>
      <c r="N1903">
        <v>21.4</v>
      </c>
      <c r="AP1903">
        <v>140</v>
      </c>
      <c r="AQ1903">
        <v>103</v>
      </c>
      <c r="AT1903">
        <v>1</v>
      </c>
      <c r="AV1903">
        <v>1</v>
      </c>
      <c r="BC1903">
        <v>2</v>
      </c>
      <c r="BD1903">
        <v>506</v>
      </c>
      <c r="BE1903">
        <v>1.4999999999999999E-2</v>
      </c>
      <c r="BF1903">
        <v>4.0000000000000001E-3</v>
      </c>
      <c r="BG1903">
        <v>1</v>
      </c>
      <c r="BH1903">
        <v>0.1</v>
      </c>
      <c r="BI1903">
        <v>25.3</v>
      </c>
      <c r="BL1903" t="s">
        <v>181</v>
      </c>
      <c r="BM1903" t="s">
        <v>182</v>
      </c>
      <c r="BN1903" t="s">
        <v>315</v>
      </c>
      <c r="BP1903">
        <v>17</v>
      </c>
    </row>
    <row r="1904" spans="1:68" hidden="1" x14ac:dyDescent="0.2">
      <c r="A1904">
        <v>2021</v>
      </c>
      <c r="B1904">
        <v>4</v>
      </c>
      <c r="C1904" s="260">
        <v>44312</v>
      </c>
      <c r="D1904">
        <v>34</v>
      </c>
      <c r="E1904">
        <v>100</v>
      </c>
      <c r="F1904">
        <v>7</v>
      </c>
      <c r="G1904" t="s">
        <v>316</v>
      </c>
      <c r="H1904" t="s">
        <v>317</v>
      </c>
      <c r="I1904" t="s">
        <v>163</v>
      </c>
      <c r="J1904">
        <v>4</v>
      </c>
      <c r="K1904">
        <v>6</v>
      </c>
      <c r="L1904">
        <v>20</v>
      </c>
      <c r="M1904">
        <v>18.600000000000001</v>
      </c>
      <c r="N1904">
        <v>21.4</v>
      </c>
      <c r="AP1904">
        <v>140</v>
      </c>
      <c r="AQ1904">
        <v>103</v>
      </c>
      <c r="AT1904">
        <v>1</v>
      </c>
      <c r="AV1904">
        <v>1</v>
      </c>
      <c r="BC1904">
        <v>2</v>
      </c>
      <c r="BD1904">
        <v>506</v>
      </c>
      <c r="BE1904">
        <v>1.4999999999999999E-2</v>
      </c>
      <c r="BF1904">
        <v>4.0000000000000001E-3</v>
      </c>
      <c r="BG1904">
        <v>1</v>
      </c>
      <c r="BH1904">
        <v>0.1</v>
      </c>
      <c r="BI1904">
        <v>25.3</v>
      </c>
      <c r="BL1904" t="s">
        <v>181</v>
      </c>
      <c r="BM1904" t="s">
        <v>182</v>
      </c>
      <c r="BN1904" t="s">
        <v>318</v>
      </c>
      <c r="BP1904">
        <v>17</v>
      </c>
    </row>
    <row r="1905" spans="1:68" hidden="1" x14ac:dyDescent="0.2">
      <c r="A1905">
        <v>2021</v>
      </c>
      <c r="B1905">
        <v>4</v>
      </c>
      <c r="C1905" s="260">
        <v>44312</v>
      </c>
      <c r="D1905">
        <v>34</v>
      </c>
      <c r="E1905">
        <v>101</v>
      </c>
      <c r="F1905">
        <v>7</v>
      </c>
      <c r="G1905" t="s">
        <v>319</v>
      </c>
      <c r="H1905" t="s">
        <v>320</v>
      </c>
      <c r="I1905" t="s">
        <v>163</v>
      </c>
      <c r="J1905">
        <v>4</v>
      </c>
      <c r="K1905">
        <v>6</v>
      </c>
      <c r="L1905">
        <v>20</v>
      </c>
      <c r="M1905">
        <v>18.600000000000001</v>
      </c>
      <c r="N1905">
        <v>21.4</v>
      </c>
      <c r="AP1905">
        <v>140</v>
      </c>
      <c r="AQ1905">
        <v>103</v>
      </c>
      <c r="AT1905">
        <v>1</v>
      </c>
      <c r="AV1905">
        <v>1</v>
      </c>
      <c r="BC1905">
        <v>2</v>
      </c>
      <c r="BD1905">
        <v>506</v>
      </c>
      <c r="BE1905">
        <v>1.4999999999999999E-2</v>
      </c>
      <c r="BF1905">
        <v>4.0000000000000001E-3</v>
      </c>
      <c r="BG1905">
        <v>1</v>
      </c>
      <c r="BH1905">
        <v>0.1</v>
      </c>
      <c r="BI1905">
        <v>25.3</v>
      </c>
      <c r="BL1905" t="s">
        <v>181</v>
      </c>
      <c r="BM1905" t="s">
        <v>182</v>
      </c>
      <c r="BN1905" t="s">
        <v>321</v>
      </c>
      <c r="BP1905">
        <v>17</v>
      </c>
    </row>
    <row r="1906" spans="1:68" hidden="1" x14ac:dyDescent="0.2">
      <c r="A1906">
        <v>2021</v>
      </c>
      <c r="B1906">
        <v>4</v>
      </c>
      <c r="C1906" s="260">
        <v>44312</v>
      </c>
      <c r="D1906">
        <v>34</v>
      </c>
      <c r="E1906">
        <v>102</v>
      </c>
      <c r="F1906">
        <v>7</v>
      </c>
      <c r="G1906" t="s">
        <v>322</v>
      </c>
      <c r="H1906" t="s">
        <v>323</v>
      </c>
      <c r="I1906" t="s">
        <v>163</v>
      </c>
      <c r="J1906">
        <v>4</v>
      </c>
      <c r="K1906">
        <v>6</v>
      </c>
      <c r="L1906">
        <v>20</v>
      </c>
      <c r="M1906">
        <v>18.600000000000001</v>
      </c>
      <c r="N1906">
        <v>21.4</v>
      </c>
      <c r="AP1906">
        <v>140</v>
      </c>
      <c r="AQ1906">
        <v>103</v>
      </c>
      <c r="AT1906">
        <v>1</v>
      </c>
      <c r="AV1906">
        <v>1</v>
      </c>
      <c r="BC1906">
        <v>2</v>
      </c>
      <c r="BD1906">
        <v>506</v>
      </c>
      <c r="BE1906">
        <v>1.4999999999999999E-2</v>
      </c>
      <c r="BF1906">
        <v>4.0000000000000001E-3</v>
      </c>
      <c r="BG1906">
        <v>1</v>
      </c>
      <c r="BH1906">
        <v>0.1</v>
      </c>
      <c r="BI1906">
        <v>25.3</v>
      </c>
      <c r="BL1906" t="s">
        <v>181</v>
      </c>
      <c r="BM1906" t="s">
        <v>182</v>
      </c>
      <c r="BN1906" t="s">
        <v>324</v>
      </c>
      <c r="BP1906">
        <v>17</v>
      </c>
    </row>
    <row r="1907" spans="1:68" hidden="1" x14ac:dyDescent="0.2">
      <c r="A1907">
        <v>2021</v>
      </c>
      <c r="B1907">
        <v>4</v>
      </c>
      <c r="C1907" s="260">
        <v>44312</v>
      </c>
      <c r="D1907">
        <v>34</v>
      </c>
      <c r="E1907">
        <v>103</v>
      </c>
      <c r="F1907">
        <v>7</v>
      </c>
      <c r="G1907" t="s">
        <v>325</v>
      </c>
      <c r="H1907" t="s">
        <v>326</v>
      </c>
      <c r="I1907" t="s">
        <v>163</v>
      </c>
      <c r="J1907">
        <v>4</v>
      </c>
      <c r="K1907">
        <v>6</v>
      </c>
      <c r="L1907">
        <v>89</v>
      </c>
      <c r="M1907">
        <v>82.77</v>
      </c>
      <c r="N1907">
        <v>95.23</v>
      </c>
      <c r="AP1907">
        <v>140</v>
      </c>
      <c r="AQ1907">
        <v>103</v>
      </c>
      <c r="AT1907">
        <v>1</v>
      </c>
      <c r="AV1907">
        <v>1</v>
      </c>
      <c r="BC1907">
        <v>2</v>
      </c>
      <c r="BD1907">
        <v>506</v>
      </c>
      <c r="BE1907">
        <v>1.4999999999999999E-2</v>
      </c>
      <c r="BF1907">
        <v>4.0000000000000001E-3</v>
      </c>
      <c r="BG1907">
        <v>1</v>
      </c>
      <c r="BH1907">
        <v>0</v>
      </c>
      <c r="BI1907">
        <v>5.7</v>
      </c>
      <c r="BL1907" t="s">
        <v>181</v>
      </c>
      <c r="BM1907" t="s">
        <v>182</v>
      </c>
      <c r="BN1907" t="s">
        <v>327</v>
      </c>
      <c r="BP1907">
        <v>17</v>
      </c>
    </row>
    <row r="1908" spans="1:68" hidden="1" x14ac:dyDescent="0.2">
      <c r="A1908">
        <v>2021</v>
      </c>
      <c r="B1908">
        <v>4</v>
      </c>
      <c r="C1908" s="260">
        <v>44312</v>
      </c>
      <c r="D1908">
        <v>34</v>
      </c>
      <c r="E1908">
        <v>104</v>
      </c>
      <c r="F1908">
        <v>7</v>
      </c>
      <c r="G1908" t="s">
        <v>328</v>
      </c>
      <c r="H1908" t="s">
        <v>329</v>
      </c>
      <c r="I1908" t="s">
        <v>163</v>
      </c>
      <c r="J1908">
        <v>4</v>
      </c>
      <c r="K1908">
        <v>6</v>
      </c>
      <c r="L1908">
        <v>89</v>
      </c>
      <c r="M1908">
        <v>82.77</v>
      </c>
      <c r="N1908">
        <v>95.23</v>
      </c>
      <c r="AP1908">
        <v>140</v>
      </c>
      <c r="AQ1908">
        <v>103</v>
      </c>
      <c r="AT1908">
        <v>1</v>
      </c>
      <c r="AV1908">
        <v>1</v>
      </c>
      <c r="BC1908">
        <v>2</v>
      </c>
      <c r="BD1908">
        <v>506</v>
      </c>
      <c r="BE1908">
        <v>1.4999999999999999E-2</v>
      </c>
      <c r="BF1908">
        <v>4.0000000000000001E-3</v>
      </c>
      <c r="BG1908">
        <v>1</v>
      </c>
      <c r="BH1908">
        <v>0</v>
      </c>
      <c r="BI1908">
        <v>5.7</v>
      </c>
      <c r="BL1908" t="s">
        <v>181</v>
      </c>
      <c r="BM1908" t="s">
        <v>182</v>
      </c>
      <c r="BN1908" t="s">
        <v>330</v>
      </c>
      <c r="BP1908">
        <v>17</v>
      </c>
    </row>
    <row r="1909" spans="1:68" hidden="1" x14ac:dyDescent="0.2">
      <c r="A1909">
        <v>2021</v>
      </c>
      <c r="B1909">
        <v>4</v>
      </c>
      <c r="C1909" s="260">
        <v>44312</v>
      </c>
      <c r="D1909">
        <v>425</v>
      </c>
      <c r="E1909">
        <v>674</v>
      </c>
      <c r="F1909">
        <v>7</v>
      </c>
      <c r="G1909" t="s">
        <v>462</v>
      </c>
      <c r="H1909" t="s">
        <v>463</v>
      </c>
      <c r="I1909" t="s">
        <v>156</v>
      </c>
      <c r="J1909">
        <v>2</v>
      </c>
      <c r="K1909">
        <v>1</v>
      </c>
      <c r="L1909">
        <v>256</v>
      </c>
      <c r="M1909">
        <v>240.89599999999999</v>
      </c>
      <c r="N1909">
        <v>274.17599999999999</v>
      </c>
      <c r="AG1909">
        <v>259</v>
      </c>
      <c r="AH1909">
        <v>271</v>
      </c>
      <c r="AI1909">
        <v>289</v>
      </c>
      <c r="AJ1909">
        <v>248</v>
      </c>
      <c r="AK1909">
        <v>108</v>
      </c>
      <c r="AL1909">
        <v>108</v>
      </c>
      <c r="AN1909">
        <v>266.8</v>
      </c>
      <c r="AP1909">
        <v>40</v>
      </c>
      <c r="AQ1909">
        <v>180</v>
      </c>
      <c r="AR1909">
        <v>67</v>
      </c>
      <c r="AS1909">
        <v>108</v>
      </c>
      <c r="BE1909">
        <v>1.4999999999999999E-2</v>
      </c>
      <c r="BL1909" t="s">
        <v>157</v>
      </c>
      <c r="BM1909" t="s">
        <v>158</v>
      </c>
      <c r="BN1909" t="s">
        <v>464</v>
      </c>
      <c r="BO1909" t="s">
        <v>160</v>
      </c>
      <c r="BP1909">
        <v>17</v>
      </c>
    </row>
    <row r="1910" spans="1:68" hidden="1" x14ac:dyDescent="0.2">
      <c r="A1910">
        <v>2021</v>
      </c>
      <c r="B1910">
        <v>4</v>
      </c>
      <c r="C1910" s="260">
        <v>44312</v>
      </c>
      <c r="D1910">
        <v>376</v>
      </c>
      <c r="E1910">
        <v>438</v>
      </c>
      <c r="F1910">
        <v>8</v>
      </c>
      <c r="G1910" t="s">
        <v>190</v>
      </c>
      <c r="H1910" t="s">
        <v>191</v>
      </c>
      <c r="I1910" t="s">
        <v>163</v>
      </c>
      <c r="J1910">
        <v>3</v>
      </c>
      <c r="K1910">
        <v>2</v>
      </c>
      <c r="L1910">
        <v>336</v>
      </c>
      <c r="M1910">
        <v>316.17599999999999</v>
      </c>
      <c r="N1910">
        <v>359.85599999999999</v>
      </c>
      <c r="T1910">
        <v>338</v>
      </c>
      <c r="U1910">
        <v>347</v>
      </c>
      <c r="Y1910">
        <v>126</v>
      </c>
      <c r="AG1910">
        <v>362</v>
      </c>
      <c r="AH1910">
        <v>344</v>
      </c>
      <c r="AI1910">
        <v>344</v>
      </c>
      <c r="AJ1910">
        <v>326</v>
      </c>
      <c r="AK1910">
        <v>118</v>
      </c>
      <c r="AL1910">
        <v>117</v>
      </c>
      <c r="AN1910">
        <v>343.5</v>
      </c>
      <c r="AP1910">
        <v>67</v>
      </c>
      <c r="AQ1910">
        <v>161</v>
      </c>
      <c r="AR1910">
        <v>90</v>
      </c>
      <c r="AS1910">
        <v>120</v>
      </c>
      <c r="AT1910">
        <v>8</v>
      </c>
      <c r="AU1910">
        <v>2</v>
      </c>
      <c r="AV1910">
        <v>6</v>
      </c>
      <c r="BC1910">
        <v>16</v>
      </c>
      <c r="BD1910">
        <v>1432</v>
      </c>
      <c r="BE1910">
        <v>1.4999999999999999E-2</v>
      </c>
      <c r="BF1910">
        <v>1.0999999999999999E-2</v>
      </c>
      <c r="BG1910">
        <v>1</v>
      </c>
      <c r="BH1910">
        <v>0</v>
      </c>
      <c r="BI1910">
        <v>4.3</v>
      </c>
      <c r="BJ1910">
        <v>5.5</v>
      </c>
      <c r="BK1910">
        <v>491.9</v>
      </c>
      <c r="BL1910" t="s">
        <v>157</v>
      </c>
      <c r="BM1910" t="s">
        <v>158</v>
      </c>
      <c r="BN1910" t="s">
        <v>192</v>
      </c>
      <c r="BO1910" t="s">
        <v>168</v>
      </c>
      <c r="BP1910">
        <v>17</v>
      </c>
    </row>
    <row r="1911" spans="1:68" hidden="1" x14ac:dyDescent="0.2">
      <c r="A1911">
        <v>2021</v>
      </c>
      <c r="B1911">
        <v>4</v>
      </c>
      <c r="C1911" s="260">
        <v>44312</v>
      </c>
      <c r="D1911">
        <v>53</v>
      </c>
      <c r="E1911">
        <v>131</v>
      </c>
      <c r="F1911">
        <v>30</v>
      </c>
      <c r="G1911" t="s">
        <v>197</v>
      </c>
      <c r="H1911" t="s">
        <v>198</v>
      </c>
      <c r="I1911" t="s">
        <v>186</v>
      </c>
      <c r="J1911">
        <v>25</v>
      </c>
      <c r="K1911">
        <v>1</v>
      </c>
      <c r="L1911">
        <v>10</v>
      </c>
      <c r="M1911">
        <v>9.3000000000000007</v>
      </c>
      <c r="N1911">
        <v>10.7</v>
      </c>
      <c r="T1911">
        <v>11</v>
      </c>
      <c r="U1911">
        <v>10</v>
      </c>
      <c r="Y1911">
        <v>102</v>
      </c>
      <c r="AN1911">
        <v>10</v>
      </c>
      <c r="AP1911">
        <v>772</v>
      </c>
      <c r="AQ1911">
        <v>117</v>
      </c>
      <c r="AR1911">
        <v>882</v>
      </c>
      <c r="AS1911">
        <v>102</v>
      </c>
      <c r="AT1911">
        <v>8</v>
      </c>
      <c r="AU1911">
        <v>8</v>
      </c>
      <c r="AV1911">
        <v>4</v>
      </c>
      <c r="AX1911">
        <v>3</v>
      </c>
      <c r="BC1911">
        <v>23</v>
      </c>
      <c r="BD1911">
        <v>6823</v>
      </c>
      <c r="BE1911">
        <v>0.02</v>
      </c>
      <c r="BF1911">
        <v>3.0000000000000001E-3</v>
      </c>
      <c r="BG1911">
        <v>1</v>
      </c>
      <c r="BH1911">
        <v>2.2999999999999998</v>
      </c>
      <c r="BI1911">
        <v>682.3</v>
      </c>
      <c r="BJ1911">
        <v>0.2</v>
      </c>
      <c r="BK1911">
        <v>68.2</v>
      </c>
      <c r="BL1911" t="s">
        <v>181</v>
      </c>
      <c r="BM1911" t="s">
        <v>199</v>
      </c>
      <c r="BN1911" t="s">
        <v>200</v>
      </c>
      <c r="BP1911">
        <v>17</v>
      </c>
    </row>
    <row r="1912" spans="1:68" hidden="1" x14ac:dyDescent="0.2">
      <c r="A1912">
        <v>2021</v>
      </c>
      <c r="B1912">
        <v>4</v>
      </c>
      <c r="C1912" s="260">
        <v>44312</v>
      </c>
      <c r="D1912">
        <v>4</v>
      </c>
      <c r="E1912">
        <v>11</v>
      </c>
      <c r="F1912">
        <v>48</v>
      </c>
      <c r="G1912" t="s">
        <v>201</v>
      </c>
      <c r="H1912" t="s">
        <v>202</v>
      </c>
      <c r="I1912" t="s">
        <v>203</v>
      </c>
      <c r="J1912">
        <v>2</v>
      </c>
      <c r="K1912">
        <v>2</v>
      </c>
      <c r="L1912">
        <v>212</v>
      </c>
      <c r="M1912">
        <v>197.16</v>
      </c>
      <c r="N1912">
        <v>226.84</v>
      </c>
      <c r="T1912">
        <v>226</v>
      </c>
      <c r="U1912">
        <v>223</v>
      </c>
      <c r="Y1912">
        <v>122</v>
      </c>
      <c r="AH1912">
        <v>221</v>
      </c>
      <c r="AI1912">
        <v>218</v>
      </c>
      <c r="AJ1912">
        <v>208</v>
      </c>
      <c r="AK1912">
        <v>119</v>
      </c>
      <c r="AL1912">
        <v>112</v>
      </c>
      <c r="AN1912">
        <v>219.2</v>
      </c>
      <c r="AP1912">
        <v>37</v>
      </c>
      <c r="AQ1912">
        <v>195</v>
      </c>
      <c r="AR1912">
        <v>61</v>
      </c>
      <c r="AS1912">
        <v>118</v>
      </c>
      <c r="AT1912">
        <v>9</v>
      </c>
      <c r="AU1912">
        <v>2</v>
      </c>
      <c r="AV1912">
        <v>3</v>
      </c>
      <c r="BC1912">
        <v>14</v>
      </c>
      <c r="BD1912">
        <v>862</v>
      </c>
      <c r="BE1912">
        <v>0.02</v>
      </c>
      <c r="BF1912">
        <v>1.6E-2</v>
      </c>
      <c r="BG1912">
        <v>1</v>
      </c>
      <c r="BH1912">
        <v>0.1</v>
      </c>
      <c r="BI1912">
        <v>4.0999999999999996</v>
      </c>
      <c r="BJ1912">
        <v>3.1</v>
      </c>
      <c r="BK1912">
        <v>189</v>
      </c>
      <c r="BL1912" t="s">
        <v>181</v>
      </c>
      <c r="BM1912" t="s">
        <v>199</v>
      </c>
      <c r="BN1912" t="s">
        <v>204</v>
      </c>
      <c r="BP1912">
        <v>17</v>
      </c>
    </row>
    <row r="1913" spans="1:68" hidden="1" x14ac:dyDescent="0.2">
      <c r="A1913">
        <v>2021</v>
      </c>
      <c r="B1913">
        <v>4</v>
      </c>
      <c r="C1913" s="260">
        <v>44312</v>
      </c>
      <c r="D1913">
        <v>4</v>
      </c>
      <c r="E1913">
        <v>12</v>
      </c>
      <c r="F1913">
        <v>48</v>
      </c>
      <c r="G1913" t="s">
        <v>205</v>
      </c>
      <c r="H1913" t="s">
        <v>206</v>
      </c>
      <c r="I1913" t="s">
        <v>203</v>
      </c>
      <c r="J1913">
        <v>2</v>
      </c>
      <c r="K1913">
        <v>2</v>
      </c>
      <c r="L1913">
        <v>212</v>
      </c>
      <c r="M1913">
        <v>197.16</v>
      </c>
      <c r="N1913">
        <v>226.84</v>
      </c>
      <c r="T1913">
        <v>208</v>
      </c>
      <c r="U1913">
        <v>212</v>
      </c>
      <c r="Y1913">
        <v>122</v>
      </c>
      <c r="AH1913">
        <v>216</v>
      </c>
      <c r="AI1913">
        <v>211</v>
      </c>
      <c r="AJ1913">
        <v>212</v>
      </c>
      <c r="AK1913">
        <v>119</v>
      </c>
      <c r="AL1913">
        <v>112</v>
      </c>
      <c r="AN1913">
        <v>211.8</v>
      </c>
      <c r="AP1913">
        <v>37</v>
      </c>
      <c r="AQ1913">
        <v>195</v>
      </c>
      <c r="AR1913">
        <v>61</v>
      </c>
      <c r="AS1913">
        <v>118</v>
      </c>
      <c r="AT1913">
        <v>5</v>
      </c>
      <c r="AV1913">
        <v>7</v>
      </c>
      <c r="AW1913">
        <v>2</v>
      </c>
      <c r="BC1913">
        <v>14</v>
      </c>
      <c r="BD1913">
        <v>862</v>
      </c>
      <c r="BE1913">
        <v>0.02</v>
      </c>
      <c r="BF1913">
        <v>1.6E-2</v>
      </c>
      <c r="BG1913">
        <v>1</v>
      </c>
      <c r="BH1913">
        <v>0.1</v>
      </c>
      <c r="BI1913">
        <v>4.0999999999999996</v>
      </c>
      <c r="BJ1913">
        <v>3</v>
      </c>
      <c r="BK1913">
        <v>182.6</v>
      </c>
      <c r="BL1913" t="s">
        <v>181</v>
      </c>
      <c r="BM1913" t="s">
        <v>199</v>
      </c>
      <c r="BN1913" t="s">
        <v>207</v>
      </c>
      <c r="BP1913">
        <v>17</v>
      </c>
    </row>
    <row r="1914" spans="1:68" hidden="1" x14ac:dyDescent="0.2">
      <c r="A1914">
        <v>2021</v>
      </c>
      <c r="B1914">
        <v>4</v>
      </c>
      <c r="C1914" s="260">
        <v>44312</v>
      </c>
      <c r="D1914">
        <v>334</v>
      </c>
      <c r="E1914">
        <v>254</v>
      </c>
      <c r="F1914">
        <v>49</v>
      </c>
      <c r="G1914" t="s">
        <v>208</v>
      </c>
      <c r="H1914" t="s">
        <v>209</v>
      </c>
      <c r="I1914" t="s">
        <v>203</v>
      </c>
      <c r="J1914">
        <v>4</v>
      </c>
      <c r="K1914">
        <v>2</v>
      </c>
      <c r="L1914">
        <v>203</v>
      </c>
      <c r="M1914">
        <v>188.79</v>
      </c>
      <c r="N1914">
        <v>217.21</v>
      </c>
      <c r="T1914">
        <v>217</v>
      </c>
      <c r="U1914">
        <v>216</v>
      </c>
      <c r="Y1914">
        <v>134</v>
      </c>
      <c r="AG1914">
        <v>220</v>
      </c>
      <c r="AH1914">
        <v>208</v>
      </c>
      <c r="AI1914">
        <v>213</v>
      </c>
      <c r="AJ1914">
        <v>198</v>
      </c>
      <c r="AK1914">
        <v>134</v>
      </c>
      <c r="AL1914">
        <v>136</v>
      </c>
      <c r="AN1914">
        <v>212</v>
      </c>
      <c r="AP1914">
        <v>88</v>
      </c>
      <c r="AQ1914">
        <v>164</v>
      </c>
      <c r="AR1914">
        <v>107</v>
      </c>
      <c r="AS1914">
        <v>135</v>
      </c>
      <c r="AT1914">
        <v>7</v>
      </c>
      <c r="AU1914">
        <v>3</v>
      </c>
      <c r="AV1914">
        <v>6</v>
      </c>
      <c r="AW1914">
        <v>10</v>
      </c>
      <c r="BC1914">
        <v>26</v>
      </c>
      <c r="BD1914">
        <v>1226</v>
      </c>
      <c r="BE1914">
        <v>0.02</v>
      </c>
      <c r="BF1914">
        <v>2.1000000000000001E-2</v>
      </c>
      <c r="BH1914">
        <v>0.1</v>
      </c>
      <c r="BI1914">
        <v>6</v>
      </c>
      <c r="BJ1914">
        <v>5.5</v>
      </c>
      <c r="BK1914">
        <v>259.89999999999998</v>
      </c>
      <c r="BL1914" t="s">
        <v>181</v>
      </c>
      <c r="BM1914" t="s">
        <v>196</v>
      </c>
      <c r="BN1914" t="s">
        <v>210</v>
      </c>
      <c r="BP1914">
        <v>17</v>
      </c>
    </row>
    <row r="1915" spans="1:68" hidden="1" x14ac:dyDescent="0.2">
      <c r="A1915">
        <v>2021</v>
      </c>
      <c r="B1915">
        <v>4</v>
      </c>
      <c r="C1915" s="260">
        <v>44312</v>
      </c>
      <c r="D1915">
        <v>415</v>
      </c>
      <c r="E1915">
        <v>655</v>
      </c>
      <c r="F1915">
        <v>49</v>
      </c>
      <c r="G1915" t="s">
        <v>261</v>
      </c>
      <c r="H1915" t="s">
        <v>262</v>
      </c>
      <c r="I1915" t="s">
        <v>203</v>
      </c>
      <c r="J1915">
        <v>3</v>
      </c>
      <c r="K1915">
        <v>1</v>
      </c>
      <c r="L1915">
        <v>148</v>
      </c>
      <c r="M1915">
        <v>137.63999999999999</v>
      </c>
      <c r="N1915">
        <v>158.36000000000001</v>
      </c>
      <c r="AG1915">
        <v>143</v>
      </c>
      <c r="AH1915">
        <v>148</v>
      </c>
      <c r="AI1915">
        <v>142</v>
      </c>
      <c r="AJ1915">
        <v>144</v>
      </c>
      <c r="AK1915">
        <v>152</v>
      </c>
      <c r="AL1915">
        <v>151</v>
      </c>
      <c r="AN1915">
        <v>144.1</v>
      </c>
      <c r="AP1915">
        <v>60</v>
      </c>
      <c r="AQ1915">
        <v>180</v>
      </c>
      <c r="AR1915">
        <v>71</v>
      </c>
      <c r="AS1915">
        <v>152</v>
      </c>
      <c r="AT1915">
        <v>6</v>
      </c>
      <c r="AU1915">
        <v>2</v>
      </c>
      <c r="AV1915">
        <v>6</v>
      </c>
      <c r="BC1915">
        <v>14</v>
      </c>
      <c r="BD1915">
        <v>364</v>
      </c>
      <c r="BE1915">
        <v>0.02</v>
      </c>
      <c r="BF1915">
        <v>3.7999999999999999E-2</v>
      </c>
      <c r="BH1915">
        <v>0.1</v>
      </c>
      <c r="BI1915">
        <v>2.5</v>
      </c>
      <c r="BJ1915">
        <v>2</v>
      </c>
      <c r="BK1915">
        <v>52.5</v>
      </c>
      <c r="BL1915" t="s">
        <v>181</v>
      </c>
      <c r="BM1915" t="s">
        <v>182</v>
      </c>
      <c r="BN1915" t="s">
        <v>263</v>
      </c>
      <c r="BP1915">
        <v>17</v>
      </c>
    </row>
    <row r="1916" spans="1:68" hidden="1" x14ac:dyDescent="0.2">
      <c r="A1916">
        <v>2021</v>
      </c>
      <c r="B1916">
        <v>4</v>
      </c>
      <c r="C1916" s="260">
        <v>44312</v>
      </c>
      <c r="D1916">
        <v>415</v>
      </c>
      <c r="E1916">
        <v>656</v>
      </c>
      <c r="F1916">
        <v>49</v>
      </c>
      <c r="G1916" t="s">
        <v>264</v>
      </c>
      <c r="H1916" t="s">
        <v>265</v>
      </c>
      <c r="I1916" t="s">
        <v>203</v>
      </c>
      <c r="J1916">
        <v>3</v>
      </c>
      <c r="K1916">
        <v>1</v>
      </c>
      <c r="L1916">
        <v>148</v>
      </c>
      <c r="M1916">
        <v>137.63999999999999</v>
      </c>
      <c r="N1916">
        <v>158.36000000000001</v>
      </c>
      <c r="AG1916">
        <v>143</v>
      </c>
      <c r="AH1916">
        <v>148</v>
      </c>
      <c r="AI1916">
        <v>142</v>
      </c>
      <c r="AJ1916">
        <v>144</v>
      </c>
      <c r="AK1916">
        <v>152</v>
      </c>
      <c r="AL1916">
        <v>151</v>
      </c>
      <c r="AN1916">
        <v>144.1</v>
      </c>
      <c r="AP1916">
        <v>60</v>
      </c>
      <c r="AQ1916">
        <v>180</v>
      </c>
      <c r="AR1916">
        <v>71</v>
      </c>
      <c r="AS1916">
        <v>152</v>
      </c>
      <c r="AT1916">
        <v>6</v>
      </c>
      <c r="AU1916">
        <v>2</v>
      </c>
      <c r="AV1916">
        <v>6</v>
      </c>
      <c r="BC1916">
        <v>14</v>
      </c>
      <c r="BD1916">
        <v>364</v>
      </c>
      <c r="BE1916">
        <v>0.02</v>
      </c>
      <c r="BF1916">
        <v>3.7999999999999999E-2</v>
      </c>
      <c r="BH1916">
        <v>0.1</v>
      </c>
      <c r="BI1916">
        <v>2.5</v>
      </c>
      <c r="BJ1916">
        <v>2</v>
      </c>
      <c r="BK1916">
        <v>52.5</v>
      </c>
      <c r="BL1916" t="s">
        <v>181</v>
      </c>
      <c r="BM1916" t="s">
        <v>182</v>
      </c>
      <c r="BN1916" t="s">
        <v>266</v>
      </c>
      <c r="BP1916">
        <v>17</v>
      </c>
    </row>
    <row r="1917" spans="1:68" hidden="1" x14ac:dyDescent="0.2">
      <c r="A1917">
        <v>2021</v>
      </c>
      <c r="B1917">
        <v>4</v>
      </c>
      <c r="C1917" s="260">
        <v>44312</v>
      </c>
      <c r="D1917">
        <v>415</v>
      </c>
      <c r="E1917">
        <v>657</v>
      </c>
      <c r="F1917">
        <v>49</v>
      </c>
      <c r="G1917" t="s">
        <v>267</v>
      </c>
      <c r="H1917" t="s">
        <v>268</v>
      </c>
      <c r="I1917" t="s">
        <v>203</v>
      </c>
      <c r="J1917">
        <v>3</v>
      </c>
      <c r="K1917">
        <v>1</v>
      </c>
      <c r="L1917">
        <v>90</v>
      </c>
      <c r="M1917">
        <v>83.7</v>
      </c>
      <c r="N1917">
        <v>96.3</v>
      </c>
      <c r="AG1917">
        <v>109</v>
      </c>
      <c r="AH1917">
        <v>94</v>
      </c>
      <c r="AI1917">
        <v>89</v>
      </c>
      <c r="AJ1917">
        <v>96</v>
      </c>
      <c r="AK1917">
        <v>152</v>
      </c>
      <c r="AL1917">
        <v>151</v>
      </c>
      <c r="AN1917">
        <v>96.9</v>
      </c>
      <c r="AP1917">
        <v>60</v>
      </c>
      <c r="AQ1917">
        <v>180</v>
      </c>
      <c r="AR1917">
        <v>71</v>
      </c>
      <c r="AS1917">
        <v>152</v>
      </c>
      <c r="AT1917">
        <v>4</v>
      </c>
      <c r="AU1917">
        <v>6</v>
      </c>
      <c r="AV1917">
        <v>8</v>
      </c>
      <c r="BC1917">
        <v>18</v>
      </c>
      <c r="BD1917">
        <v>348</v>
      </c>
      <c r="BE1917">
        <v>0.02</v>
      </c>
      <c r="BF1917">
        <v>5.1999999999999998E-2</v>
      </c>
      <c r="BH1917">
        <v>0.2</v>
      </c>
      <c r="BI1917">
        <v>3.9</v>
      </c>
      <c r="BJ1917">
        <v>1.7</v>
      </c>
      <c r="BK1917">
        <v>33.700000000000003</v>
      </c>
      <c r="BL1917" t="s">
        <v>181</v>
      </c>
      <c r="BM1917" t="s">
        <v>182</v>
      </c>
      <c r="BN1917" t="s">
        <v>269</v>
      </c>
      <c r="BP1917">
        <v>17</v>
      </c>
    </row>
    <row r="1918" spans="1:68" hidden="1" x14ac:dyDescent="0.2">
      <c r="A1918">
        <v>2021</v>
      </c>
      <c r="B1918">
        <v>4</v>
      </c>
      <c r="C1918" s="260">
        <v>44312</v>
      </c>
      <c r="D1918">
        <v>415</v>
      </c>
      <c r="E1918">
        <v>658</v>
      </c>
      <c r="F1918">
        <v>49</v>
      </c>
      <c r="G1918" t="s">
        <v>270</v>
      </c>
      <c r="H1918" t="s">
        <v>271</v>
      </c>
      <c r="I1918" t="s">
        <v>203</v>
      </c>
      <c r="J1918">
        <v>3</v>
      </c>
      <c r="K1918">
        <v>1</v>
      </c>
      <c r="L1918">
        <v>90</v>
      </c>
      <c r="M1918">
        <v>83.7</v>
      </c>
      <c r="N1918">
        <v>96.3</v>
      </c>
      <c r="AG1918">
        <v>109</v>
      </c>
      <c r="AH1918">
        <v>94</v>
      </c>
      <c r="AI1918">
        <v>89</v>
      </c>
      <c r="AJ1918">
        <v>96</v>
      </c>
      <c r="AK1918">
        <v>152</v>
      </c>
      <c r="AL1918">
        <v>151</v>
      </c>
      <c r="AN1918">
        <v>96.9</v>
      </c>
      <c r="AP1918">
        <v>60</v>
      </c>
      <c r="AQ1918">
        <v>180</v>
      </c>
      <c r="AR1918">
        <v>71</v>
      </c>
      <c r="AS1918">
        <v>152</v>
      </c>
      <c r="AT1918">
        <v>4</v>
      </c>
      <c r="AU1918">
        <v>6</v>
      </c>
      <c r="AV1918">
        <v>8</v>
      </c>
      <c r="BC1918">
        <v>18</v>
      </c>
      <c r="BD1918">
        <v>348</v>
      </c>
      <c r="BE1918">
        <v>0.02</v>
      </c>
      <c r="BF1918">
        <v>5.1999999999999998E-2</v>
      </c>
      <c r="BH1918">
        <v>0.2</v>
      </c>
      <c r="BI1918">
        <v>3.9</v>
      </c>
      <c r="BJ1918">
        <v>1.7</v>
      </c>
      <c r="BK1918">
        <v>33.700000000000003</v>
      </c>
      <c r="BL1918" t="s">
        <v>181</v>
      </c>
      <c r="BM1918" t="s">
        <v>182</v>
      </c>
      <c r="BN1918" t="s">
        <v>272</v>
      </c>
      <c r="BP1918">
        <v>17</v>
      </c>
    </row>
    <row r="1919" spans="1:68" hidden="1" x14ac:dyDescent="0.2">
      <c r="A1919">
        <v>2021</v>
      </c>
      <c r="B1919">
        <v>4</v>
      </c>
      <c r="C1919" s="260">
        <v>44313</v>
      </c>
      <c r="D1919">
        <v>47</v>
      </c>
      <c r="E1919">
        <v>122</v>
      </c>
      <c r="F1919">
        <v>2</v>
      </c>
      <c r="G1919" t="s">
        <v>154</v>
      </c>
      <c r="H1919" t="s">
        <v>155</v>
      </c>
      <c r="I1919" t="s">
        <v>156</v>
      </c>
      <c r="J1919">
        <v>2</v>
      </c>
      <c r="K1919">
        <v>1</v>
      </c>
      <c r="L1919">
        <v>280</v>
      </c>
      <c r="M1919">
        <v>267.39999999999998</v>
      </c>
      <c r="N1919">
        <v>292.60000000000002</v>
      </c>
      <c r="T1919">
        <v>259</v>
      </c>
      <c r="U1919">
        <v>272</v>
      </c>
      <c r="Y1919">
        <v>106</v>
      </c>
      <c r="AG1919">
        <v>248</v>
      </c>
      <c r="AH1919">
        <v>274</v>
      </c>
      <c r="AI1919">
        <v>277</v>
      </c>
      <c r="AJ1919">
        <v>272</v>
      </c>
      <c r="AK1919">
        <v>104</v>
      </c>
      <c r="AL1919">
        <v>105</v>
      </c>
      <c r="AN1919">
        <v>267</v>
      </c>
      <c r="AP1919">
        <v>63</v>
      </c>
      <c r="AQ1919">
        <v>115</v>
      </c>
      <c r="AR1919">
        <v>69</v>
      </c>
      <c r="AS1919">
        <v>105</v>
      </c>
      <c r="AT1919">
        <v>4</v>
      </c>
      <c r="AU1919">
        <v>4</v>
      </c>
      <c r="AV1919">
        <v>8</v>
      </c>
      <c r="BC1919">
        <v>16</v>
      </c>
      <c r="BD1919">
        <v>16</v>
      </c>
      <c r="BE1919">
        <v>1.4999999999999999E-2</v>
      </c>
      <c r="BF1919">
        <v>1</v>
      </c>
      <c r="BH1919">
        <v>0.1</v>
      </c>
      <c r="BI1919">
        <v>0.1</v>
      </c>
      <c r="BJ1919">
        <v>4.3</v>
      </c>
      <c r="BK1919">
        <v>4.3</v>
      </c>
      <c r="BL1919" t="s">
        <v>157</v>
      </c>
      <c r="BM1919" t="s">
        <v>158</v>
      </c>
      <c r="BN1919" t="s">
        <v>159</v>
      </c>
      <c r="BO1919" t="s">
        <v>160</v>
      </c>
      <c r="BP1919">
        <v>17</v>
      </c>
    </row>
    <row r="1920" spans="1:68" hidden="1" x14ac:dyDescent="0.2">
      <c r="A1920">
        <v>2021</v>
      </c>
      <c r="B1920">
        <v>4</v>
      </c>
      <c r="C1920" s="260">
        <v>44313</v>
      </c>
      <c r="D1920">
        <v>422</v>
      </c>
      <c r="E1920">
        <v>668</v>
      </c>
      <c r="F1920">
        <v>2</v>
      </c>
      <c r="G1920" t="s">
        <v>433</v>
      </c>
      <c r="H1920" t="s">
        <v>434</v>
      </c>
      <c r="I1920" t="s">
        <v>163</v>
      </c>
      <c r="J1920">
        <v>2</v>
      </c>
      <c r="K1920">
        <v>1</v>
      </c>
      <c r="L1920">
        <v>103</v>
      </c>
      <c r="M1920">
        <v>96.923000000000002</v>
      </c>
      <c r="N1920">
        <v>110.313</v>
      </c>
      <c r="T1920">
        <v>100</v>
      </c>
      <c r="Y1920">
        <v>105</v>
      </c>
      <c r="AN1920">
        <v>100</v>
      </c>
      <c r="AP1920">
        <v>103</v>
      </c>
      <c r="AQ1920">
        <v>70</v>
      </c>
      <c r="AR1920">
        <v>69</v>
      </c>
      <c r="AS1920">
        <v>105</v>
      </c>
      <c r="AT1920">
        <v>2</v>
      </c>
      <c r="AV1920">
        <v>6</v>
      </c>
      <c r="BC1920">
        <v>8</v>
      </c>
      <c r="BD1920">
        <v>1128</v>
      </c>
      <c r="BE1920">
        <v>1.4999999999999999E-2</v>
      </c>
      <c r="BF1920">
        <v>7.0000000000000001E-3</v>
      </c>
      <c r="BG1920">
        <v>1</v>
      </c>
      <c r="BH1920">
        <v>0.1</v>
      </c>
      <c r="BI1920">
        <v>11</v>
      </c>
      <c r="BJ1920">
        <v>0.8</v>
      </c>
      <c r="BK1920">
        <v>112.8</v>
      </c>
      <c r="BL1920" t="s">
        <v>157</v>
      </c>
      <c r="BM1920" t="s">
        <v>158</v>
      </c>
      <c r="BN1920" t="s">
        <v>435</v>
      </c>
      <c r="BO1920" t="s">
        <v>168</v>
      </c>
      <c r="BP1920">
        <v>17</v>
      </c>
    </row>
    <row r="1921" spans="1:68" hidden="1" x14ac:dyDescent="0.2">
      <c r="A1921">
        <v>2021</v>
      </c>
      <c r="B1921">
        <v>4</v>
      </c>
      <c r="C1921" s="260">
        <v>44313</v>
      </c>
      <c r="D1921">
        <v>137</v>
      </c>
      <c r="E1921">
        <v>168</v>
      </c>
      <c r="F1921">
        <v>3</v>
      </c>
      <c r="G1921" t="s">
        <v>273</v>
      </c>
      <c r="H1921" t="s">
        <v>274</v>
      </c>
      <c r="I1921" t="s">
        <v>163</v>
      </c>
      <c r="J1921">
        <v>3</v>
      </c>
      <c r="K1921">
        <v>2</v>
      </c>
      <c r="L1921">
        <v>619</v>
      </c>
      <c r="M1921">
        <v>575.66999999999996</v>
      </c>
      <c r="N1921">
        <v>662.33</v>
      </c>
      <c r="T1921">
        <v>659</v>
      </c>
      <c r="U1921">
        <v>624</v>
      </c>
      <c r="Y1921">
        <v>120</v>
      </c>
      <c r="AN1921">
        <v>641.5</v>
      </c>
      <c r="AP1921">
        <v>90</v>
      </c>
      <c r="AQ1921">
        <v>116</v>
      </c>
      <c r="AR1921">
        <v>90</v>
      </c>
      <c r="AS1921">
        <v>120</v>
      </c>
      <c r="AT1921">
        <v>5</v>
      </c>
      <c r="AV1921">
        <v>2</v>
      </c>
      <c r="BC1921">
        <v>7</v>
      </c>
      <c r="BD1921">
        <v>229</v>
      </c>
      <c r="BE1921">
        <v>1.4999999999999999E-2</v>
      </c>
      <c r="BF1921">
        <v>3.1E-2</v>
      </c>
      <c r="BH1921">
        <v>0</v>
      </c>
      <c r="BI1921">
        <v>0.4</v>
      </c>
      <c r="BJ1921">
        <v>4.5</v>
      </c>
      <c r="BK1921">
        <v>146.9</v>
      </c>
      <c r="BL1921" t="s">
        <v>164</v>
      </c>
      <c r="BP1921">
        <v>17</v>
      </c>
    </row>
    <row r="1922" spans="1:68" hidden="1" x14ac:dyDescent="0.2">
      <c r="A1922">
        <v>2021</v>
      </c>
      <c r="B1922">
        <v>4</v>
      </c>
      <c r="C1922" s="260">
        <v>44313</v>
      </c>
      <c r="D1922">
        <v>137</v>
      </c>
      <c r="E1922">
        <v>273</v>
      </c>
      <c r="F1922">
        <v>3</v>
      </c>
      <c r="G1922" t="s">
        <v>254</v>
      </c>
      <c r="H1922" t="s">
        <v>255</v>
      </c>
      <c r="I1922" t="s">
        <v>163</v>
      </c>
      <c r="J1922">
        <v>3</v>
      </c>
      <c r="K1922">
        <v>2</v>
      </c>
      <c r="L1922">
        <v>564</v>
      </c>
      <c r="M1922">
        <v>524.52</v>
      </c>
      <c r="N1922">
        <v>603.48</v>
      </c>
      <c r="AG1922">
        <v>584</v>
      </c>
      <c r="AH1922">
        <v>601</v>
      </c>
      <c r="AI1922">
        <v>566</v>
      </c>
      <c r="AJ1922">
        <v>584</v>
      </c>
      <c r="AK1922">
        <v>121</v>
      </c>
      <c r="AL1922">
        <v>118</v>
      </c>
      <c r="AN1922">
        <v>583.79999999999995</v>
      </c>
      <c r="AP1922">
        <v>93</v>
      </c>
      <c r="AQ1922">
        <v>116</v>
      </c>
      <c r="AR1922">
        <v>90</v>
      </c>
      <c r="AS1922">
        <v>120</v>
      </c>
      <c r="AT1922">
        <v>2</v>
      </c>
      <c r="AU1922">
        <v>1</v>
      </c>
      <c r="AV1922">
        <v>1</v>
      </c>
      <c r="BC1922">
        <v>4</v>
      </c>
      <c r="BD1922">
        <v>946</v>
      </c>
      <c r="BE1922">
        <v>1.4999999999999999E-2</v>
      </c>
      <c r="BF1922">
        <v>4.0000000000000001E-3</v>
      </c>
      <c r="BG1922">
        <v>1</v>
      </c>
      <c r="BH1922">
        <v>0</v>
      </c>
      <c r="BI1922">
        <v>1.7</v>
      </c>
      <c r="BJ1922">
        <v>2.2999999999999998</v>
      </c>
      <c r="BK1922">
        <v>552.29999999999995</v>
      </c>
      <c r="BL1922" t="s">
        <v>164</v>
      </c>
      <c r="BP1922">
        <v>17</v>
      </c>
    </row>
    <row r="1923" spans="1:68" hidden="1" x14ac:dyDescent="0.2">
      <c r="A1923">
        <v>2021</v>
      </c>
      <c r="B1923">
        <v>4</v>
      </c>
      <c r="C1923" s="260">
        <v>44313</v>
      </c>
      <c r="D1923">
        <v>382</v>
      </c>
      <c r="E1923">
        <v>449</v>
      </c>
      <c r="F1923">
        <v>3</v>
      </c>
      <c r="G1923" t="s">
        <v>300</v>
      </c>
      <c r="H1923" t="s">
        <v>301</v>
      </c>
      <c r="I1923" t="s">
        <v>163</v>
      </c>
      <c r="J1923">
        <v>3</v>
      </c>
      <c r="K1923">
        <v>1</v>
      </c>
      <c r="L1923">
        <v>46</v>
      </c>
      <c r="M1923">
        <v>40.985999999999997</v>
      </c>
      <c r="N1923">
        <v>50.048000000000002</v>
      </c>
      <c r="U1923">
        <v>48</v>
      </c>
      <c r="Y1923">
        <v>84</v>
      </c>
      <c r="AG1923">
        <v>48</v>
      </c>
      <c r="AH1923">
        <v>43</v>
      </c>
      <c r="AI1923">
        <v>42</v>
      </c>
      <c r="AJ1923">
        <v>44</v>
      </c>
      <c r="AK1923">
        <v>94</v>
      </c>
      <c r="AL1923">
        <v>95</v>
      </c>
      <c r="AN1923">
        <v>45</v>
      </c>
      <c r="AP1923">
        <v>108</v>
      </c>
      <c r="AQ1923">
        <v>100</v>
      </c>
      <c r="AR1923">
        <v>119</v>
      </c>
      <c r="AS1923">
        <v>91</v>
      </c>
      <c r="AT1923">
        <v>6</v>
      </c>
      <c r="AU1923">
        <v>8</v>
      </c>
      <c r="AV1923">
        <v>8</v>
      </c>
      <c r="BC1923">
        <v>22</v>
      </c>
      <c r="BD1923">
        <v>652</v>
      </c>
      <c r="BE1923">
        <v>1.4999999999999999E-2</v>
      </c>
      <c r="BF1923">
        <v>3.4000000000000002E-2</v>
      </c>
      <c r="BH1923">
        <v>0.5</v>
      </c>
      <c r="BI1923">
        <v>14.2</v>
      </c>
      <c r="BJ1923">
        <v>1</v>
      </c>
      <c r="BK1923">
        <v>29.3</v>
      </c>
      <c r="BL1923" t="s">
        <v>157</v>
      </c>
      <c r="BM1923" t="s">
        <v>158</v>
      </c>
      <c r="BN1923" t="s">
        <v>302</v>
      </c>
      <c r="BO1923" t="s">
        <v>168</v>
      </c>
      <c r="BP1923">
        <v>17</v>
      </c>
    </row>
    <row r="1924" spans="1:68" hidden="1" x14ac:dyDescent="0.2">
      <c r="A1924">
        <v>2021</v>
      </c>
      <c r="B1924">
        <v>4</v>
      </c>
      <c r="C1924" s="260">
        <v>44313</v>
      </c>
      <c r="D1924">
        <v>236</v>
      </c>
      <c r="E1924">
        <v>160</v>
      </c>
      <c r="F1924">
        <v>5</v>
      </c>
      <c r="G1924" t="s">
        <v>277</v>
      </c>
      <c r="H1924" t="s">
        <v>278</v>
      </c>
      <c r="I1924" t="s">
        <v>163</v>
      </c>
      <c r="J1924">
        <v>2</v>
      </c>
      <c r="K1924">
        <v>1</v>
      </c>
      <c r="L1924">
        <v>200</v>
      </c>
      <c r="M1924">
        <v>186</v>
      </c>
      <c r="N1924">
        <v>214</v>
      </c>
      <c r="T1924">
        <v>213</v>
      </c>
      <c r="Y1924">
        <v>95</v>
      </c>
      <c r="AN1924">
        <v>213</v>
      </c>
      <c r="AP1924">
        <v>76</v>
      </c>
      <c r="AQ1924">
        <v>95</v>
      </c>
      <c r="AR1924">
        <v>76</v>
      </c>
      <c r="AS1924">
        <v>95</v>
      </c>
      <c r="AT1924">
        <v>6</v>
      </c>
      <c r="AV1924">
        <v>1</v>
      </c>
      <c r="BC1924">
        <v>7</v>
      </c>
      <c r="BD1924">
        <v>265</v>
      </c>
      <c r="BE1924">
        <v>1.4999999999999999E-2</v>
      </c>
      <c r="BF1924">
        <v>2.5999999999999999E-2</v>
      </c>
      <c r="BH1924">
        <v>0</v>
      </c>
      <c r="BI1924">
        <v>1.3</v>
      </c>
      <c r="BJ1924">
        <v>1.5</v>
      </c>
      <c r="BK1924">
        <v>56.4</v>
      </c>
      <c r="BL1924" t="s">
        <v>279</v>
      </c>
      <c r="BM1924" t="s">
        <v>279</v>
      </c>
      <c r="BP1924">
        <v>17</v>
      </c>
    </row>
    <row r="1925" spans="1:68" hidden="1" x14ac:dyDescent="0.2">
      <c r="A1925">
        <v>2021</v>
      </c>
      <c r="B1925">
        <v>4</v>
      </c>
      <c r="C1925" s="260">
        <v>44313</v>
      </c>
      <c r="D1925">
        <v>421</v>
      </c>
      <c r="E1925">
        <v>667</v>
      </c>
      <c r="F1925">
        <v>5</v>
      </c>
      <c r="G1925" t="s">
        <v>424</v>
      </c>
      <c r="H1925" t="s">
        <v>425</v>
      </c>
      <c r="I1925" t="s">
        <v>163</v>
      </c>
      <c r="J1925">
        <v>1</v>
      </c>
      <c r="K1925">
        <v>4</v>
      </c>
      <c r="L1925">
        <v>1554</v>
      </c>
      <c r="M1925">
        <v>1462.3140000000001</v>
      </c>
      <c r="N1925">
        <v>1664.3340000000001</v>
      </c>
      <c r="AG1925">
        <v>1575</v>
      </c>
      <c r="AH1925">
        <v>1514</v>
      </c>
      <c r="AI1925">
        <v>1616</v>
      </c>
      <c r="AJ1925">
        <v>1553</v>
      </c>
      <c r="AK1925">
        <v>179</v>
      </c>
      <c r="AL1925">
        <v>177</v>
      </c>
      <c r="AN1925">
        <v>1564.5</v>
      </c>
      <c r="AP1925">
        <v>18</v>
      </c>
      <c r="AQ1925">
        <v>200</v>
      </c>
      <c r="AR1925">
        <v>20</v>
      </c>
      <c r="AS1925">
        <v>178</v>
      </c>
      <c r="AT1925">
        <v>3</v>
      </c>
      <c r="AU1925">
        <v>3</v>
      </c>
      <c r="AV1925">
        <v>5</v>
      </c>
      <c r="BC1925">
        <v>11</v>
      </c>
      <c r="BD1925">
        <v>11</v>
      </c>
      <c r="BE1925">
        <v>1.4999999999999999E-2</v>
      </c>
      <c r="BF1925">
        <v>1</v>
      </c>
      <c r="BH1925">
        <v>0</v>
      </c>
      <c r="BI1925">
        <v>0</v>
      </c>
      <c r="BJ1925">
        <v>17.2</v>
      </c>
      <c r="BK1925">
        <v>17.2</v>
      </c>
      <c r="BL1925" t="s">
        <v>157</v>
      </c>
      <c r="BM1925" t="s">
        <v>158</v>
      </c>
      <c r="BN1925" t="s">
        <v>426</v>
      </c>
      <c r="BO1925" t="s">
        <v>168</v>
      </c>
      <c r="BP1925">
        <v>17</v>
      </c>
    </row>
    <row r="1926" spans="1:68" hidden="1" x14ac:dyDescent="0.2">
      <c r="A1926">
        <v>2021</v>
      </c>
      <c r="B1926">
        <v>4</v>
      </c>
      <c r="C1926" s="260">
        <v>44313</v>
      </c>
      <c r="D1926">
        <v>421</v>
      </c>
      <c r="E1926">
        <v>673</v>
      </c>
      <c r="F1926">
        <v>5</v>
      </c>
      <c r="G1926" t="s">
        <v>427</v>
      </c>
      <c r="H1926" t="s">
        <v>428</v>
      </c>
      <c r="I1926" t="s">
        <v>163</v>
      </c>
      <c r="J1926">
        <v>1</v>
      </c>
      <c r="K1926">
        <v>4</v>
      </c>
      <c r="L1926">
        <v>61.6</v>
      </c>
      <c r="M1926">
        <v>57.965600000000002</v>
      </c>
      <c r="N1926">
        <v>65.973600000000005</v>
      </c>
      <c r="AG1926">
        <v>62</v>
      </c>
      <c r="AH1926">
        <v>60</v>
      </c>
      <c r="AI1926">
        <v>63</v>
      </c>
      <c r="AJ1926">
        <v>60</v>
      </c>
      <c r="AK1926">
        <v>179</v>
      </c>
      <c r="AL1926">
        <v>177</v>
      </c>
      <c r="AN1926">
        <v>61.3</v>
      </c>
      <c r="AP1926">
        <v>18</v>
      </c>
      <c r="AQ1926">
        <v>200</v>
      </c>
      <c r="AR1926">
        <v>20</v>
      </c>
      <c r="AS1926">
        <v>178</v>
      </c>
      <c r="BE1926">
        <v>1.4999999999999999E-2</v>
      </c>
      <c r="BL1926" t="s">
        <v>157</v>
      </c>
      <c r="BM1926" t="s">
        <v>158</v>
      </c>
      <c r="BN1926" t="s">
        <v>429</v>
      </c>
      <c r="BO1926" t="s">
        <v>168</v>
      </c>
      <c r="BP1926">
        <v>17</v>
      </c>
    </row>
    <row r="1927" spans="1:68" hidden="1" x14ac:dyDescent="0.2">
      <c r="A1927">
        <v>2021</v>
      </c>
      <c r="B1927">
        <v>4</v>
      </c>
      <c r="C1927" s="260">
        <v>44313</v>
      </c>
      <c r="D1927">
        <v>423</v>
      </c>
      <c r="E1927">
        <v>669</v>
      </c>
      <c r="F1927">
        <v>6</v>
      </c>
      <c r="G1927" t="s">
        <v>430</v>
      </c>
      <c r="H1927" t="s">
        <v>431</v>
      </c>
      <c r="I1927" t="s">
        <v>163</v>
      </c>
      <c r="J1927">
        <v>2</v>
      </c>
      <c r="K1927">
        <v>2</v>
      </c>
      <c r="L1927">
        <v>954</v>
      </c>
      <c r="M1927">
        <v>897.71400000000006</v>
      </c>
      <c r="N1927">
        <v>1021.734</v>
      </c>
      <c r="T1927">
        <v>1083</v>
      </c>
      <c r="U1927">
        <v>992</v>
      </c>
      <c r="Y1927">
        <v>183</v>
      </c>
      <c r="AG1927">
        <v>1010</v>
      </c>
      <c r="AH1927">
        <v>948</v>
      </c>
      <c r="AI1927">
        <v>1002</v>
      </c>
      <c r="AK1927">
        <v>180</v>
      </c>
      <c r="AN1927">
        <v>1007</v>
      </c>
      <c r="AP1927">
        <v>40</v>
      </c>
      <c r="AQ1927">
        <v>180</v>
      </c>
      <c r="AR1927">
        <v>40</v>
      </c>
      <c r="AS1927">
        <v>182</v>
      </c>
      <c r="AT1927">
        <v>8</v>
      </c>
      <c r="AU1927">
        <v>3</v>
      </c>
      <c r="AV1927">
        <v>4</v>
      </c>
      <c r="BC1927">
        <v>15</v>
      </c>
      <c r="BD1927">
        <v>675</v>
      </c>
      <c r="BE1927">
        <v>1.4999999999999999E-2</v>
      </c>
      <c r="BF1927">
        <v>2.1999999999999999E-2</v>
      </c>
      <c r="BH1927">
        <v>0</v>
      </c>
      <c r="BI1927">
        <v>0.7</v>
      </c>
      <c r="BJ1927">
        <v>15.1</v>
      </c>
      <c r="BK1927">
        <v>679.7</v>
      </c>
      <c r="BL1927" t="s">
        <v>157</v>
      </c>
      <c r="BM1927" t="s">
        <v>158</v>
      </c>
      <c r="BN1927" t="s">
        <v>432</v>
      </c>
      <c r="BO1927" t="s">
        <v>168</v>
      </c>
      <c r="BP1927">
        <v>17</v>
      </c>
    </row>
    <row r="1928" spans="1:68" hidden="1" x14ac:dyDescent="0.2">
      <c r="A1928">
        <v>2021</v>
      </c>
      <c r="B1928">
        <v>4</v>
      </c>
      <c r="C1928" s="260">
        <v>44313</v>
      </c>
      <c r="D1928">
        <v>32</v>
      </c>
      <c r="E1928">
        <v>92</v>
      </c>
      <c r="F1928">
        <v>7</v>
      </c>
      <c r="G1928" t="s">
        <v>217</v>
      </c>
      <c r="H1928" t="s">
        <v>218</v>
      </c>
      <c r="I1928" t="s">
        <v>163</v>
      </c>
      <c r="J1928">
        <v>2</v>
      </c>
      <c r="K1928">
        <v>3</v>
      </c>
      <c r="L1928">
        <v>361</v>
      </c>
      <c r="M1928">
        <v>335.73</v>
      </c>
      <c r="N1928">
        <v>386.27</v>
      </c>
      <c r="T1928">
        <v>420</v>
      </c>
      <c r="U1928">
        <v>385</v>
      </c>
      <c r="Y1928">
        <v>97</v>
      </c>
      <c r="AG1928">
        <v>398</v>
      </c>
      <c r="AH1928">
        <v>364</v>
      </c>
      <c r="AI1928">
        <v>371</v>
      </c>
      <c r="AJ1928">
        <v>340</v>
      </c>
      <c r="AK1928">
        <v>102</v>
      </c>
      <c r="AL1928">
        <v>100</v>
      </c>
      <c r="AN1928">
        <v>379.7</v>
      </c>
      <c r="AP1928">
        <v>74</v>
      </c>
      <c r="AQ1928">
        <v>97</v>
      </c>
      <c r="AR1928">
        <v>72</v>
      </c>
      <c r="AS1928">
        <v>100</v>
      </c>
      <c r="AT1928">
        <v>2</v>
      </c>
      <c r="AU1928">
        <v>9</v>
      </c>
      <c r="AV1928">
        <v>3</v>
      </c>
      <c r="BC1928">
        <v>14</v>
      </c>
      <c r="BD1928">
        <v>1030</v>
      </c>
      <c r="BE1928">
        <v>1.4999999999999999E-2</v>
      </c>
      <c r="BF1928">
        <v>1.4E-2</v>
      </c>
      <c r="BG1928">
        <v>1</v>
      </c>
      <c r="BH1928">
        <v>0</v>
      </c>
      <c r="BI1928">
        <v>2.9</v>
      </c>
      <c r="BJ1928">
        <v>5.3</v>
      </c>
      <c r="BK1928">
        <v>391.1</v>
      </c>
      <c r="BL1928" t="s">
        <v>181</v>
      </c>
      <c r="BM1928" t="s">
        <v>182</v>
      </c>
      <c r="BN1928" t="s">
        <v>219</v>
      </c>
      <c r="BO1928" t="s">
        <v>220</v>
      </c>
      <c r="BP1928">
        <v>17</v>
      </c>
    </row>
    <row r="1929" spans="1:68" hidden="1" x14ac:dyDescent="0.2">
      <c r="A1929">
        <v>2021</v>
      </c>
      <c r="B1929">
        <v>4</v>
      </c>
      <c r="C1929" s="260">
        <v>44313</v>
      </c>
      <c r="D1929">
        <v>32</v>
      </c>
      <c r="E1929">
        <v>93</v>
      </c>
      <c r="F1929">
        <v>7</v>
      </c>
      <c r="G1929" t="s">
        <v>221</v>
      </c>
      <c r="H1929" t="s">
        <v>222</v>
      </c>
      <c r="I1929" t="s">
        <v>163</v>
      </c>
      <c r="J1929">
        <v>2</v>
      </c>
      <c r="K1929">
        <v>3</v>
      </c>
      <c r="L1929">
        <v>59</v>
      </c>
      <c r="M1929">
        <v>54.87</v>
      </c>
      <c r="N1929">
        <v>63.13</v>
      </c>
      <c r="T1929">
        <v>71</v>
      </c>
      <c r="U1929">
        <v>62</v>
      </c>
      <c r="Y1929">
        <v>97</v>
      </c>
      <c r="AG1929">
        <v>66</v>
      </c>
      <c r="AH1929">
        <v>59</v>
      </c>
      <c r="AI1929">
        <v>58</v>
      </c>
      <c r="AJ1929">
        <v>61</v>
      </c>
      <c r="AK1929">
        <v>102</v>
      </c>
      <c r="AL1929">
        <v>100</v>
      </c>
      <c r="AN1929">
        <v>62.8</v>
      </c>
      <c r="AP1929">
        <v>74</v>
      </c>
      <c r="AQ1929">
        <v>97</v>
      </c>
      <c r="AR1929">
        <v>72</v>
      </c>
      <c r="AS1929">
        <v>100</v>
      </c>
      <c r="AT1929">
        <v>10</v>
      </c>
      <c r="AU1929">
        <v>7</v>
      </c>
      <c r="AV1929">
        <v>5</v>
      </c>
      <c r="BC1929">
        <v>22</v>
      </c>
      <c r="BD1929">
        <v>1048</v>
      </c>
      <c r="BE1929">
        <v>1.4999999999999999E-2</v>
      </c>
      <c r="BF1929">
        <v>2.1000000000000001E-2</v>
      </c>
      <c r="BH1929">
        <v>0.4</v>
      </c>
      <c r="BI1929">
        <v>17.8</v>
      </c>
      <c r="BJ1929">
        <v>1.4</v>
      </c>
      <c r="BK1929">
        <v>65.8</v>
      </c>
      <c r="BL1929" t="s">
        <v>181</v>
      </c>
      <c r="BM1929" t="s">
        <v>182</v>
      </c>
      <c r="BN1929" t="s">
        <v>223</v>
      </c>
      <c r="BO1929" t="s">
        <v>220</v>
      </c>
      <c r="BP1929">
        <v>17</v>
      </c>
    </row>
    <row r="1930" spans="1:68" hidden="1" x14ac:dyDescent="0.2">
      <c r="A1930">
        <v>2021</v>
      </c>
      <c r="B1930">
        <v>4</v>
      </c>
      <c r="C1930" s="260">
        <v>44313</v>
      </c>
      <c r="D1930">
        <v>32</v>
      </c>
      <c r="E1930">
        <v>94</v>
      </c>
      <c r="F1930">
        <v>7</v>
      </c>
      <c r="G1930" t="s">
        <v>346</v>
      </c>
      <c r="H1930" t="s">
        <v>347</v>
      </c>
      <c r="I1930" t="s">
        <v>163</v>
      </c>
      <c r="J1930">
        <v>2</v>
      </c>
      <c r="K1930">
        <v>3</v>
      </c>
      <c r="L1930">
        <v>19</v>
      </c>
      <c r="M1930">
        <v>17.670000000000002</v>
      </c>
      <c r="N1930">
        <v>20.329999999999998</v>
      </c>
      <c r="T1930">
        <v>23</v>
      </c>
      <c r="U1930">
        <v>19</v>
      </c>
      <c r="Y1930">
        <v>97</v>
      </c>
      <c r="AG1930">
        <v>19</v>
      </c>
      <c r="AH1930">
        <v>18</v>
      </c>
      <c r="AI1930">
        <v>19</v>
      </c>
      <c r="AJ1930">
        <v>19</v>
      </c>
      <c r="AK1930">
        <v>102</v>
      </c>
      <c r="AL1930">
        <v>100</v>
      </c>
      <c r="AN1930">
        <v>19.399999999999999</v>
      </c>
      <c r="AP1930">
        <v>74</v>
      </c>
      <c r="AQ1930">
        <v>97</v>
      </c>
      <c r="AR1930">
        <v>72</v>
      </c>
      <c r="AS1930">
        <v>100</v>
      </c>
      <c r="AT1930">
        <v>11</v>
      </c>
      <c r="AU1930">
        <v>10</v>
      </c>
      <c r="AV1930">
        <v>6</v>
      </c>
      <c r="BC1930">
        <v>27</v>
      </c>
      <c r="BD1930">
        <v>987</v>
      </c>
      <c r="BE1930">
        <v>1.4999999999999999E-2</v>
      </c>
      <c r="BF1930">
        <v>2.7E-2</v>
      </c>
      <c r="BH1930">
        <v>1.4</v>
      </c>
      <c r="BI1930">
        <v>51.9</v>
      </c>
      <c r="BJ1930">
        <v>0.5</v>
      </c>
      <c r="BK1930">
        <v>19.100000000000001</v>
      </c>
      <c r="BL1930" t="s">
        <v>181</v>
      </c>
      <c r="BM1930" t="s">
        <v>182</v>
      </c>
      <c r="BN1930" t="s">
        <v>348</v>
      </c>
      <c r="BO1930" t="s">
        <v>220</v>
      </c>
      <c r="BP1930">
        <v>17</v>
      </c>
    </row>
    <row r="1931" spans="1:68" hidden="1" x14ac:dyDescent="0.2">
      <c r="A1931">
        <v>2021</v>
      </c>
      <c r="B1931">
        <v>4</v>
      </c>
      <c r="C1931" s="260">
        <v>44313</v>
      </c>
      <c r="D1931">
        <v>376</v>
      </c>
      <c r="E1931">
        <v>438</v>
      </c>
      <c r="F1931">
        <v>8</v>
      </c>
      <c r="G1931" t="s">
        <v>190</v>
      </c>
      <c r="H1931" t="s">
        <v>191</v>
      </c>
      <c r="I1931" t="s">
        <v>163</v>
      </c>
      <c r="J1931">
        <v>3</v>
      </c>
      <c r="K1931">
        <v>2</v>
      </c>
      <c r="L1931">
        <v>336</v>
      </c>
      <c r="M1931">
        <v>316.17599999999999</v>
      </c>
      <c r="N1931">
        <v>359.85599999999999</v>
      </c>
      <c r="T1931">
        <v>323</v>
      </c>
      <c r="U1931">
        <v>330</v>
      </c>
      <c r="Y1931">
        <v>144</v>
      </c>
      <c r="AG1931">
        <v>346</v>
      </c>
      <c r="AH1931">
        <v>341</v>
      </c>
      <c r="AI1931">
        <v>341</v>
      </c>
      <c r="AJ1931">
        <v>351</v>
      </c>
      <c r="AK1931">
        <v>114</v>
      </c>
      <c r="AL1931">
        <v>114</v>
      </c>
      <c r="AN1931">
        <v>338.7</v>
      </c>
      <c r="AP1931">
        <v>67</v>
      </c>
      <c r="AQ1931">
        <v>161</v>
      </c>
      <c r="AR1931">
        <v>87</v>
      </c>
      <c r="AS1931">
        <v>124</v>
      </c>
      <c r="AT1931">
        <v>8</v>
      </c>
      <c r="AU1931">
        <v>4</v>
      </c>
      <c r="AV1931">
        <v>8</v>
      </c>
      <c r="BC1931">
        <v>20</v>
      </c>
      <c r="BD1931">
        <v>920</v>
      </c>
      <c r="BE1931">
        <v>1.4999999999999999E-2</v>
      </c>
      <c r="BF1931">
        <v>2.1999999999999999E-2</v>
      </c>
      <c r="BH1931">
        <v>0.1</v>
      </c>
      <c r="BI1931">
        <v>2.7</v>
      </c>
      <c r="BJ1931">
        <v>6.8</v>
      </c>
      <c r="BK1931">
        <v>311.60000000000002</v>
      </c>
      <c r="BL1931" t="s">
        <v>157</v>
      </c>
      <c r="BM1931" t="s">
        <v>158</v>
      </c>
      <c r="BN1931" t="s">
        <v>192</v>
      </c>
      <c r="BO1931" t="s">
        <v>168</v>
      </c>
      <c r="BP1931">
        <v>17</v>
      </c>
    </row>
    <row r="1932" spans="1:68" hidden="1" x14ac:dyDescent="0.2">
      <c r="A1932">
        <v>2021</v>
      </c>
      <c r="B1932">
        <v>4</v>
      </c>
      <c r="C1932" s="260">
        <v>44313</v>
      </c>
      <c r="D1932">
        <v>53</v>
      </c>
      <c r="E1932">
        <v>131</v>
      </c>
      <c r="F1932">
        <v>30</v>
      </c>
      <c r="G1932" t="s">
        <v>197</v>
      </c>
      <c r="H1932" t="s">
        <v>198</v>
      </c>
      <c r="I1932" t="s">
        <v>186</v>
      </c>
      <c r="J1932">
        <v>25</v>
      </c>
      <c r="K1932">
        <v>1</v>
      </c>
      <c r="L1932">
        <v>10</v>
      </c>
      <c r="M1932">
        <v>9.3000000000000007</v>
      </c>
      <c r="N1932">
        <v>10.7</v>
      </c>
      <c r="T1932">
        <v>10</v>
      </c>
      <c r="U1932">
        <v>10</v>
      </c>
      <c r="Y1932">
        <v>97</v>
      </c>
      <c r="AG1932">
        <v>10</v>
      </c>
      <c r="AH1932">
        <v>10</v>
      </c>
      <c r="AI1932">
        <v>10</v>
      </c>
      <c r="AJ1932">
        <v>10</v>
      </c>
      <c r="AK1932">
        <v>81</v>
      </c>
      <c r="AL1932">
        <v>81</v>
      </c>
      <c r="AN1932">
        <v>9.9</v>
      </c>
      <c r="AP1932">
        <v>772</v>
      </c>
      <c r="AQ1932">
        <v>117</v>
      </c>
      <c r="AR1932">
        <v>1042</v>
      </c>
      <c r="AS1932">
        <v>86</v>
      </c>
      <c r="AT1932">
        <v>18</v>
      </c>
      <c r="AU1932">
        <v>12</v>
      </c>
      <c r="AV1932">
        <v>17</v>
      </c>
      <c r="BC1932">
        <v>47</v>
      </c>
      <c r="BD1932">
        <v>12847</v>
      </c>
      <c r="BE1932">
        <v>0.02</v>
      </c>
      <c r="BF1932">
        <v>4.0000000000000001E-3</v>
      </c>
      <c r="BG1932">
        <v>1</v>
      </c>
      <c r="BH1932">
        <v>4.7</v>
      </c>
      <c r="BI1932">
        <v>1284.7</v>
      </c>
      <c r="BJ1932">
        <v>0.5</v>
      </c>
      <c r="BK1932">
        <v>127.2</v>
      </c>
      <c r="BL1932" t="s">
        <v>181</v>
      </c>
      <c r="BM1932" t="s">
        <v>199</v>
      </c>
      <c r="BN1932" t="s">
        <v>200</v>
      </c>
      <c r="BP1932">
        <v>17</v>
      </c>
    </row>
    <row r="1933" spans="1:68" hidden="1" x14ac:dyDescent="0.2">
      <c r="A1933">
        <v>2021</v>
      </c>
      <c r="B1933">
        <v>4</v>
      </c>
      <c r="C1933" s="260">
        <v>44313</v>
      </c>
      <c r="D1933">
        <v>4</v>
      </c>
      <c r="E1933">
        <v>11</v>
      </c>
      <c r="F1933">
        <v>48</v>
      </c>
      <c r="G1933" t="s">
        <v>201</v>
      </c>
      <c r="H1933" t="s">
        <v>202</v>
      </c>
      <c r="I1933" t="s">
        <v>203</v>
      </c>
      <c r="J1933">
        <v>2</v>
      </c>
      <c r="K1933">
        <v>2</v>
      </c>
      <c r="L1933">
        <v>212</v>
      </c>
      <c r="M1933">
        <v>197.16</v>
      </c>
      <c r="N1933">
        <v>226.84</v>
      </c>
      <c r="AP1933">
        <v>37</v>
      </c>
      <c r="AQ1933">
        <v>195</v>
      </c>
      <c r="BD1933">
        <v>88</v>
      </c>
      <c r="BE1933">
        <v>0.02</v>
      </c>
      <c r="BI1933">
        <v>0.4</v>
      </c>
      <c r="BL1933" t="s">
        <v>181</v>
      </c>
      <c r="BM1933" t="s">
        <v>199</v>
      </c>
      <c r="BN1933" t="s">
        <v>204</v>
      </c>
      <c r="BP1933">
        <v>17</v>
      </c>
    </row>
    <row r="1934" spans="1:68" hidden="1" x14ac:dyDescent="0.2">
      <c r="A1934">
        <v>2021</v>
      </c>
      <c r="B1934">
        <v>4</v>
      </c>
      <c r="C1934" s="260">
        <v>44313</v>
      </c>
      <c r="D1934">
        <v>4</v>
      </c>
      <c r="E1934">
        <v>12</v>
      </c>
      <c r="F1934">
        <v>48</v>
      </c>
      <c r="G1934" t="s">
        <v>205</v>
      </c>
      <c r="H1934" t="s">
        <v>206</v>
      </c>
      <c r="I1934" t="s">
        <v>203</v>
      </c>
      <c r="J1934">
        <v>2</v>
      </c>
      <c r="K1934">
        <v>2</v>
      </c>
      <c r="L1934">
        <v>212</v>
      </c>
      <c r="M1934">
        <v>197.16</v>
      </c>
      <c r="N1934">
        <v>226.84</v>
      </c>
      <c r="AP1934">
        <v>37</v>
      </c>
      <c r="AQ1934">
        <v>195</v>
      </c>
      <c r="BD1934">
        <v>88</v>
      </c>
      <c r="BE1934">
        <v>0.02</v>
      </c>
      <c r="BI1934">
        <v>0.4</v>
      </c>
      <c r="BL1934" t="s">
        <v>181</v>
      </c>
      <c r="BM1934" t="s">
        <v>199</v>
      </c>
      <c r="BN1934" t="s">
        <v>207</v>
      </c>
      <c r="BP1934">
        <v>17</v>
      </c>
    </row>
    <row r="1935" spans="1:68" hidden="1" x14ac:dyDescent="0.2">
      <c r="A1935">
        <v>2021</v>
      </c>
      <c r="B1935">
        <v>4</v>
      </c>
      <c r="C1935" s="260">
        <v>44313</v>
      </c>
      <c r="D1935">
        <v>334</v>
      </c>
      <c r="E1935">
        <v>254</v>
      </c>
      <c r="F1935">
        <v>49</v>
      </c>
      <c r="G1935" t="s">
        <v>208</v>
      </c>
      <c r="H1935" t="s">
        <v>209</v>
      </c>
      <c r="I1935" t="s">
        <v>203</v>
      </c>
      <c r="J1935">
        <v>4</v>
      </c>
      <c r="K1935">
        <v>2</v>
      </c>
      <c r="L1935">
        <v>203</v>
      </c>
      <c r="M1935">
        <v>188.79</v>
      </c>
      <c r="N1935">
        <v>217.21</v>
      </c>
      <c r="T1935">
        <v>217</v>
      </c>
      <c r="U1935">
        <v>213</v>
      </c>
      <c r="Y1935">
        <v>135</v>
      </c>
      <c r="AG1935">
        <v>196</v>
      </c>
      <c r="AH1935">
        <v>199</v>
      </c>
      <c r="AI1935">
        <v>207</v>
      </c>
      <c r="AJ1935">
        <v>193</v>
      </c>
      <c r="AK1935">
        <v>132</v>
      </c>
      <c r="AL1935">
        <v>131</v>
      </c>
      <c r="AN1935">
        <v>204.2</v>
      </c>
      <c r="AP1935">
        <v>88</v>
      </c>
      <c r="AQ1935">
        <v>164</v>
      </c>
      <c r="AR1935">
        <v>109</v>
      </c>
      <c r="AS1935">
        <v>133</v>
      </c>
      <c r="AT1935">
        <v>11</v>
      </c>
      <c r="AU1935">
        <v>4</v>
      </c>
      <c r="AV1935">
        <v>10</v>
      </c>
      <c r="BC1935">
        <v>25</v>
      </c>
      <c r="BD1935">
        <v>2215</v>
      </c>
      <c r="BE1935">
        <v>0.02</v>
      </c>
      <c r="BF1935">
        <v>1.0999999999999999E-2</v>
      </c>
      <c r="BG1935">
        <v>1</v>
      </c>
      <c r="BH1935">
        <v>0.1</v>
      </c>
      <c r="BI1935">
        <v>10.9</v>
      </c>
      <c r="BJ1935">
        <v>5.0999999999999996</v>
      </c>
      <c r="BK1935">
        <v>452.3</v>
      </c>
      <c r="BL1935" t="s">
        <v>181</v>
      </c>
      <c r="BM1935" t="s">
        <v>196</v>
      </c>
      <c r="BN1935" t="s">
        <v>210</v>
      </c>
      <c r="BP1935">
        <v>17</v>
      </c>
    </row>
    <row r="1936" spans="1:68" hidden="1" x14ac:dyDescent="0.2">
      <c r="A1936">
        <v>2021</v>
      </c>
      <c r="B1936">
        <v>4</v>
      </c>
      <c r="C1936" s="260">
        <v>44313</v>
      </c>
      <c r="D1936">
        <v>415</v>
      </c>
      <c r="E1936">
        <v>655</v>
      </c>
      <c r="F1936">
        <v>49</v>
      </c>
      <c r="G1936" t="s">
        <v>261</v>
      </c>
      <c r="H1936" t="s">
        <v>262</v>
      </c>
      <c r="I1936" t="s">
        <v>203</v>
      </c>
      <c r="J1936">
        <v>3</v>
      </c>
      <c r="K1936">
        <v>1</v>
      </c>
      <c r="L1936">
        <v>148</v>
      </c>
      <c r="M1936">
        <v>137.63999999999999</v>
      </c>
      <c r="N1936">
        <v>158.36000000000001</v>
      </c>
      <c r="T1936">
        <v>144</v>
      </c>
      <c r="U1936">
        <v>143</v>
      </c>
      <c r="Y1936">
        <v>181</v>
      </c>
      <c r="AG1936">
        <v>147</v>
      </c>
      <c r="AH1936">
        <v>142</v>
      </c>
      <c r="AI1936">
        <v>146</v>
      </c>
      <c r="AJ1936">
        <v>142</v>
      </c>
      <c r="AK1936">
        <v>174</v>
      </c>
      <c r="AL1936">
        <v>170</v>
      </c>
      <c r="AN1936">
        <v>143.80000000000001</v>
      </c>
      <c r="AP1936">
        <v>60</v>
      </c>
      <c r="AQ1936">
        <v>180</v>
      </c>
      <c r="AR1936">
        <v>62</v>
      </c>
      <c r="AS1936">
        <v>175</v>
      </c>
      <c r="AT1936">
        <v>11</v>
      </c>
      <c r="AU1936">
        <v>2</v>
      </c>
      <c r="AV1936">
        <v>5</v>
      </c>
      <c r="BC1936">
        <v>18</v>
      </c>
      <c r="BD1936">
        <v>848</v>
      </c>
      <c r="BE1936">
        <v>0.02</v>
      </c>
      <c r="BF1936">
        <v>2.1000000000000001E-2</v>
      </c>
      <c r="BH1936">
        <v>0.1</v>
      </c>
      <c r="BI1936">
        <v>5.7</v>
      </c>
      <c r="BJ1936">
        <v>2.6</v>
      </c>
      <c r="BK1936">
        <v>121.9</v>
      </c>
      <c r="BL1936" t="s">
        <v>181</v>
      </c>
      <c r="BM1936" t="s">
        <v>182</v>
      </c>
      <c r="BN1936" t="s">
        <v>263</v>
      </c>
      <c r="BP1936">
        <v>17</v>
      </c>
    </row>
    <row r="1937" spans="1:68" hidden="1" x14ac:dyDescent="0.2">
      <c r="A1937">
        <v>2021</v>
      </c>
      <c r="B1937">
        <v>4</v>
      </c>
      <c r="C1937" s="260">
        <v>44313</v>
      </c>
      <c r="D1937">
        <v>415</v>
      </c>
      <c r="E1937">
        <v>656</v>
      </c>
      <c r="F1937">
        <v>49</v>
      </c>
      <c r="G1937" t="s">
        <v>264</v>
      </c>
      <c r="H1937" t="s">
        <v>265</v>
      </c>
      <c r="I1937" t="s">
        <v>203</v>
      </c>
      <c r="J1937">
        <v>3</v>
      </c>
      <c r="K1937">
        <v>1</v>
      </c>
      <c r="L1937">
        <v>148</v>
      </c>
      <c r="M1937">
        <v>137.63999999999999</v>
      </c>
      <c r="N1937">
        <v>158.36000000000001</v>
      </c>
      <c r="T1937">
        <v>144</v>
      </c>
      <c r="U1937">
        <v>143</v>
      </c>
      <c r="Y1937">
        <v>181</v>
      </c>
      <c r="AG1937">
        <v>147</v>
      </c>
      <c r="AH1937">
        <v>142</v>
      </c>
      <c r="AI1937">
        <v>146</v>
      </c>
      <c r="AJ1937">
        <v>142</v>
      </c>
      <c r="AK1937">
        <v>174</v>
      </c>
      <c r="AL1937">
        <v>170</v>
      </c>
      <c r="AN1937">
        <v>143.80000000000001</v>
      </c>
      <c r="AP1937">
        <v>60</v>
      </c>
      <c r="AQ1937">
        <v>180</v>
      </c>
      <c r="AR1937">
        <v>62</v>
      </c>
      <c r="AS1937">
        <v>175</v>
      </c>
      <c r="AT1937">
        <v>11</v>
      </c>
      <c r="AU1937">
        <v>2</v>
      </c>
      <c r="AV1937">
        <v>5</v>
      </c>
      <c r="BC1937">
        <v>18</v>
      </c>
      <c r="BD1937">
        <v>848</v>
      </c>
      <c r="BE1937">
        <v>0.02</v>
      </c>
      <c r="BF1937">
        <v>2.1000000000000001E-2</v>
      </c>
      <c r="BH1937">
        <v>0.1</v>
      </c>
      <c r="BI1937">
        <v>5.7</v>
      </c>
      <c r="BJ1937">
        <v>2.6</v>
      </c>
      <c r="BK1937">
        <v>121.9</v>
      </c>
      <c r="BL1937" t="s">
        <v>181</v>
      </c>
      <c r="BM1937" t="s">
        <v>182</v>
      </c>
      <c r="BN1937" t="s">
        <v>266</v>
      </c>
      <c r="BP1937">
        <v>17</v>
      </c>
    </row>
    <row r="1938" spans="1:68" hidden="1" x14ac:dyDescent="0.2">
      <c r="A1938">
        <v>2021</v>
      </c>
      <c r="B1938">
        <v>4</v>
      </c>
      <c r="C1938" s="260">
        <v>44313</v>
      </c>
      <c r="D1938">
        <v>415</v>
      </c>
      <c r="E1938">
        <v>657</v>
      </c>
      <c r="F1938">
        <v>49</v>
      </c>
      <c r="G1938" t="s">
        <v>267</v>
      </c>
      <c r="H1938" t="s">
        <v>268</v>
      </c>
      <c r="I1938" t="s">
        <v>203</v>
      </c>
      <c r="J1938">
        <v>3</v>
      </c>
      <c r="K1938">
        <v>1</v>
      </c>
      <c r="L1938">
        <v>90</v>
      </c>
      <c r="M1938">
        <v>83.7</v>
      </c>
      <c r="N1938">
        <v>96.3</v>
      </c>
      <c r="T1938">
        <v>96</v>
      </c>
      <c r="U1938">
        <v>92</v>
      </c>
      <c r="Y1938">
        <v>181</v>
      </c>
      <c r="AG1938">
        <v>93</v>
      </c>
      <c r="AH1938">
        <v>90</v>
      </c>
      <c r="AI1938">
        <v>94</v>
      </c>
      <c r="AJ1938">
        <v>93</v>
      </c>
      <c r="AK1938">
        <v>174</v>
      </c>
      <c r="AL1938">
        <v>170</v>
      </c>
      <c r="AN1938">
        <v>92.6</v>
      </c>
      <c r="AP1938">
        <v>60</v>
      </c>
      <c r="AQ1938">
        <v>180</v>
      </c>
      <c r="AR1938">
        <v>62</v>
      </c>
      <c r="AS1938">
        <v>175</v>
      </c>
      <c r="AT1938">
        <v>8</v>
      </c>
      <c r="AU1938">
        <v>4</v>
      </c>
      <c r="AV1938">
        <v>4</v>
      </c>
      <c r="BC1938">
        <v>16</v>
      </c>
      <c r="BD1938">
        <v>901</v>
      </c>
      <c r="BE1938">
        <v>0.02</v>
      </c>
      <c r="BF1938">
        <v>1.7999999999999999E-2</v>
      </c>
      <c r="BG1938">
        <v>1</v>
      </c>
      <c r="BH1938">
        <v>0.2</v>
      </c>
      <c r="BI1938">
        <v>10</v>
      </c>
      <c r="BJ1938">
        <v>1.5</v>
      </c>
      <c r="BK1938">
        <v>83.4</v>
      </c>
      <c r="BL1938" t="s">
        <v>181</v>
      </c>
      <c r="BM1938" t="s">
        <v>182</v>
      </c>
      <c r="BN1938" t="s">
        <v>269</v>
      </c>
      <c r="BP1938">
        <v>17</v>
      </c>
    </row>
    <row r="1939" spans="1:68" hidden="1" x14ac:dyDescent="0.2">
      <c r="A1939">
        <v>2021</v>
      </c>
      <c r="B1939">
        <v>4</v>
      </c>
      <c r="C1939" s="260">
        <v>44313</v>
      </c>
      <c r="D1939">
        <v>415</v>
      </c>
      <c r="E1939">
        <v>658</v>
      </c>
      <c r="F1939">
        <v>49</v>
      </c>
      <c r="G1939" t="s">
        <v>270</v>
      </c>
      <c r="H1939" t="s">
        <v>271</v>
      </c>
      <c r="I1939" t="s">
        <v>203</v>
      </c>
      <c r="J1939">
        <v>3</v>
      </c>
      <c r="K1939">
        <v>1</v>
      </c>
      <c r="L1939">
        <v>90</v>
      </c>
      <c r="M1939">
        <v>83.7</v>
      </c>
      <c r="N1939">
        <v>96.3</v>
      </c>
      <c r="T1939">
        <v>96</v>
      </c>
      <c r="U1939">
        <v>92</v>
      </c>
      <c r="Y1939">
        <v>181</v>
      </c>
      <c r="AG1939">
        <v>93</v>
      </c>
      <c r="AH1939">
        <v>90</v>
      </c>
      <c r="AI1939">
        <v>94</v>
      </c>
      <c r="AJ1939">
        <v>93</v>
      </c>
      <c r="AK1939">
        <v>174</v>
      </c>
      <c r="AL1939">
        <v>170</v>
      </c>
      <c r="AN1939">
        <v>92.6</v>
      </c>
      <c r="AP1939">
        <v>60</v>
      </c>
      <c r="AQ1939">
        <v>180</v>
      </c>
      <c r="AR1939">
        <v>62</v>
      </c>
      <c r="AS1939">
        <v>175</v>
      </c>
      <c r="AT1939">
        <v>6</v>
      </c>
      <c r="AV1939">
        <v>2</v>
      </c>
      <c r="BC1939">
        <v>8</v>
      </c>
      <c r="BD1939">
        <v>338</v>
      </c>
      <c r="BE1939">
        <v>0.02</v>
      </c>
      <c r="BF1939">
        <v>2.4E-2</v>
      </c>
      <c r="BH1939">
        <v>0.1</v>
      </c>
      <c r="BI1939">
        <v>3.8</v>
      </c>
      <c r="BJ1939">
        <v>0.7</v>
      </c>
      <c r="BK1939">
        <v>31.3</v>
      </c>
      <c r="BL1939" t="s">
        <v>181</v>
      </c>
      <c r="BM1939" t="s">
        <v>182</v>
      </c>
      <c r="BN1939" t="s">
        <v>272</v>
      </c>
      <c r="BP1939">
        <v>17</v>
      </c>
    </row>
    <row r="1940" spans="1:68" hidden="1" x14ac:dyDescent="0.2">
      <c r="A1940">
        <v>2021</v>
      </c>
      <c r="B1940">
        <v>5</v>
      </c>
      <c r="C1940" s="260">
        <v>44314</v>
      </c>
      <c r="D1940">
        <v>47</v>
      </c>
      <c r="E1940">
        <v>122</v>
      </c>
      <c r="F1940">
        <v>2</v>
      </c>
      <c r="G1940" t="s">
        <v>154</v>
      </c>
      <c r="H1940" t="s">
        <v>155</v>
      </c>
      <c r="I1940" t="s">
        <v>156</v>
      </c>
      <c r="J1940">
        <v>2</v>
      </c>
      <c r="K1940">
        <v>1</v>
      </c>
      <c r="L1940">
        <v>280</v>
      </c>
      <c r="M1940">
        <v>267.39999999999998</v>
      </c>
      <c r="N1940">
        <v>292.60000000000002</v>
      </c>
      <c r="T1940">
        <v>279</v>
      </c>
      <c r="U1940">
        <v>283</v>
      </c>
      <c r="Y1940">
        <v>97</v>
      </c>
      <c r="AG1940">
        <v>283</v>
      </c>
      <c r="AH1940">
        <v>243</v>
      </c>
      <c r="AI1940">
        <v>286</v>
      </c>
      <c r="AJ1940">
        <v>253</v>
      </c>
      <c r="AK1940">
        <v>105</v>
      </c>
      <c r="AL1940">
        <v>105</v>
      </c>
      <c r="AN1940">
        <v>271.2</v>
      </c>
      <c r="AP1940">
        <v>63</v>
      </c>
      <c r="AQ1940">
        <v>115</v>
      </c>
      <c r="AR1940">
        <v>70</v>
      </c>
      <c r="AS1940">
        <v>102</v>
      </c>
      <c r="AT1940">
        <v>8</v>
      </c>
      <c r="AU1940">
        <v>1</v>
      </c>
      <c r="AV1940">
        <v>2</v>
      </c>
      <c r="BC1940">
        <v>11</v>
      </c>
      <c r="BD1940">
        <v>11</v>
      </c>
      <c r="BE1940">
        <v>1.4999999999999999E-2</v>
      </c>
      <c r="BF1940">
        <v>1</v>
      </c>
      <c r="BH1940">
        <v>0</v>
      </c>
      <c r="BI1940">
        <v>0</v>
      </c>
      <c r="BJ1940">
        <v>3</v>
      </c>
      <c r="BK1940">
        <v>3</v>
      </c>
      <c r="BL1940" t="s">
        <v>157</v>
      </c>
      <c r="BM1940" t="s">
        <v>158</v>
      </c>
      <c r="BN1940" t="s">
        <v>159</v>
      </c>
      <c r="BO1940" t="s">
        <v>160</v>
      </c>
      <c r="BP1940">
        <v>17</v>
      </c>
    </row>
    <row r="1941" spans="1:68" hidden="1" x14ac:dyDescent="0.2">
      <c r="A1941">
        <v>2021</v>
      </c>
      <c r="B1941">
        <v>5</v>
      </c>
      <c r="C1941" s="260">
        <v>44314</v>
      </c>
      <c r="D1941">
        <v>137</v>
      </c>
      <c r="E1941">
        <v>273</v>
      </c>
      <c r="F1941">
        <v>3</v>
      </c>
      <c r="G1941" t="s">
        <v>254</v>
      </c>
      <c r="H1941" t="s">
        <v>255</v>
      </c>
      <c r="I1941" t="s">
        <v>163</v>
      </c>
      <c r="J1941">
        <v>3</v>
      </c>
      <c r="K1941">
        <v>2</v>
      </c>
      <c r="L1941">
        <v>564</v>
      </c>
      <c r="M1941">
        <v>524.52</v>
      </c>
      <c r="N1941">
        <v>603.48</v>
      </c>
      <c r="T1941">
        <v>593</v>
      </c>
      <c r="U1941">
        <v>601</v>
      </c>
      <c r="Y1941">
        <v>133</v>
      </c>
      <c r="AN1941">
        <v>597</v>
      </c>
      <c r="AP1941">
        <v>93</v>
      </c>
      <c r="AQ1941">
        <v>116</v>
      </c>
      <c r="AR1941">
        <v>81</v>
      </c>
      <c r="AS1941">
        <v>133</v>
      </c>
      <c r="AT1941">
        <v>5</v>
      </c>
      <c r="AV1941">
        <v>4</v>
      </c>
      <c r="BC1941">
        <v>9</v>
      </c>
      <c r="BD1941">
        <v>417</v>
      </c>
      <c r="BE1941">
        <v>1.4999999999999999E-2</v>
      </c>
      <c r="BF1941">
        <v>2.1999999999999999E-2</v>
      </c>
      <c r="BH1941">
        <v>0</v>
      </c>
      <c r="BI1941">
        <v>0.7</v>
      </c>
      <c r="BJ1941">
        <v>5.4</v>
      </c>
      <c r="BK1941">
        <v>248.9</v>
      </c>
      <c r="BL1941" t="s">
        <v>164</v>
      </c>
      <c r="BP1941">
        <v>17</v>
      </c>
    </row>
    <row r="1942" spans="1:68" hidden="1" x14ac:dyDescent="0.2">
      <c r="A1942">
        <v>2021</v>
      </c>
      <c r="B1942">
        <v>5</v>
      </c>
      <c r="C1942" s="260">
        <v>44314</v>
      </c>
      <c r="D1942">
        <v>382</v>
      </c>
      <c r="E1942">
        <v>449</v>
      </c>
      <c r="F1942">
        <v>3</v>
      </c>
      <c r="G1942" t="s">
        <v>300</v>
      </c>
      <c r="H1942" t="s">
        <v>301</v>
      </c>
      <c r="I1942" t="s">
        <v>163</v>
      </c>
      <c r="J1942">
        <v>3</v>
      </c>
      <c r="K1942">
        <v>1</v>
      </c>
      <c r="L1942">
        <v>46</v>
      </c>
      <c r="M1942">
        <v>40.985999999999997</v>
      </c>
      <c r="N1942">
        <v>50.048000000000002</v>
      </c>
      <c r="T1942">
        <v>48</v>
      </c>
      <c r="U1942">
        <v>46</v>
      </c>
      <c r="Y1942">
        <v>94</v>
      </c>
      <c r="AG1942">
        <v>51</v>
      </c>
      <c r="AH1942">
        <v>43</v>
      </c>
      <c r="AI1942">
        <v>42</v>
      </c>
      <c r="AJ1942">
        <v>44</v>
      </c>
      <c r="AK1942">
        <v>94</v>
      </c>
      <c r="AL1942">
        <v>96</v>
      </c>
      <c r="AN1942">
        <v>45.7</v>
      </c>
      <c r="AP1942">
        <v>108</v>
      </c>
      <c r="AQ1942">
        <v>100</v>
      </c>
      <c r="AR1942">
        <v>114</v>
      </c>
      <c r="AS1942">
        <v>95</v>
      </c>
      <c r="AT1942">
        <v>7</v>
      </c>
      <c r="AU1942">
        <v>4</v>
      </c>
      <c r="AV1942">
        <v>11</v>
      </c>
      <c r="BC1942">
        <v>22</v>
      </c>
      <c r="BD1942">
        <v>742</v>
      </c>
      <c r="BE1942">
        <v>1.4999999999999999E-2</v>
      </c>
      <c r="BF1942">
        <v>0.03</v>
      </c>
      <c r="BH1942">
        <v>0.5</v>
      </c>
      <c r="BI1942">
        <v>16.100000000000001</v>
      </c>
      <c r="BJ1942">
        <v>1</v>
      </c>
      <c r="BK1942">
        <v>33.9</v>
      </c>
      <c r="BL1942" t="s">
        <v>157</v>
      </c>
      <c r="BM1942" t="s">
        <v>158</v>
      </c>
      <c r="BN1942" t="s">
        <v>302</v>
      </c>
      <c r="BO1942" t="s">
        <v>168</v>
      </c>
      <c r="BP1942">
        <v>17</v>
      </c>
    </row>
    <row r="1943" spans="1:68" hidden="1" x14ac:dyDescent="0.2">
      <c r="A1943">
        <v>2021</v>
      </c>
      <c r="B1943">
        <v>5</v>
      </c>
      <c r="C1943" s="260">
        <v>44314</v>
      </c>
      <c r="D1943">
        <v>421</v>
      </c>
      <c r="E1943">
        <v>667</v>
      </c>
      <c r="F1943">
        <v>5</v>
      </c>
      <c r="G1943" t="s">
        <v>424</v>
      </c>
      <c r="H1943" t="s">
        <v>425</v>
      </c>
      <c r="I1943" t="s">
        <v>163</v>
      </c>
      <c r="J1943">
        <v>1</v>
      </c>
      <c r="K1943">
        <v>4</v>
      </c>
      <c r="L1943">
        <v>1554</v>
      </c>
      <c r="M1943">
        <v>1462.3140000000001</v>
      </c>
      <c r="N1943">
        <v>1664.3340000000001</v>
      </c>
      <c r="T1943">
        <v>1909</v>
      </c>
      <c r="U1943">
        <v>1766</v>
      </c>
      <c r="Y1943">
        <v>174</v>
      </c>
      <c r="AG1943">
        <v>1575</v>
      </c>
      <c r="AH1943">
        <v>1556</v>
      </c>
      <c r="AI1943">
        <v>1650</v>
      </c>
      <c r="AJ1943">
        <v>1563</v>
      </c>
      <c r="AK1943">
        <v>178</v>
      </c>
      <c r="AL1943">
        <v>174</v>
      </c>
      <c r="AN1943">
        <v>1669.8</v>
      </c>
      <c r="AP1943">
        <v>18</v>
      </c>
      <c r="AQ1943">
        <v>200</v>
      </c>
      <c r="AR1943">
        <v>21</v>
      </c>
      <c r="AS1943">
        <v>175</v>
      </c>
      <c r="AT1943">
        <v>6</v>
      </c>
      <c r="AU1943">
        <v>6</v>
      </c>
      <c r="AV1943">
        <v>8</v>
      </c>
      <c r="AX1943">
        <v>1</v>
      </c>
      <c r="BC1943">
        <v>20</v>
      </c>
      <c r="BD1943">
        <v>140</v>
      </c>
      <c r="BE1943">
        <v>1.4999999999999999E-2</v>
      </c>
      <c r="BF1943">
        <v>0.14299999999999999</v>
      </c>
      <c r="BH1943">
        <v>0</v>
      </c>
      <c r="BI1943">
        <v>0.1</v>
      </c>
      <c r="BJ1943">
        <v>33.4</v>
      </c>
      <c r="BK1943">
        <v>233.8</v>
      </c>
      <c r="BL1943" t="s">
        <v>157</v>
      </c>
      <c r="BM1943" t="s">
        <v>158</v>
      </c>
      <c r="BN1943" t="s">
        <v>426</v>
      </c>
      <c r="BO1943" t="s">
        <v>168</v>
      </c>
      <c r="BP1943">
        <v>17</v>
      </c>
    </row>
    <row r="1944" spans="1:68" hidden="1" x14ac:dyDescent="0.2">
      <c r="A1944">
        <v>2021</v>
      </c>
      <c r="B1944">
        <v>5</v>
      </c>
      <c r="C1944" s="260">
        <v>44314</v>
      </c>
      <c r="D1944">
        <v>421</v>
      </c>
      <c r="E1944">
        <v>673</v>
      </c>
      <c r="F1944">
        <v>5</v>
      </c>
      <c r="G1944" t="s">
        <v>427</v>
      </c>
      <c r="H1944" t="s">
        <v>428</v>
      </c>
      <c r="I1944" t="s">
        <v>163</v>
      </c>
      <c r="J1944">
        <v>1</v>
      </c>
      <c r="K1944">
        <v>4</v>
      </c>
      <c r="L1944">
        <v>61.6</v>
      </c>
      <c r="M1944">
        <v>57.965600000000002</v>
      </c>
      <c r="N1944">
        <v>65.973600000000005</v>
      </c>
      <c r="T1944">
        <v>75</v>
      </c>
      <c r="U1944">
        <v>69</v>
      </c>
      <c r="Y1944">
        <v>174</v>
      </c>
      <c r="AG1944">
        <v>62</v>
      </c>
      <c r="AH1944">
        <v>60</v>
      </c>
      <c r="AI1944">
        <v>64</v>
      </c>
      <c r="AJ1944">
        <v>62</v>
      </c>
      <c r="AK1944">
        <v>178</v>
      </c>
      <c r="AL1944">
        <v>174</v>
      </c>
      <c r="AN1944">
        <v>65.3</v>
      </c>
      <c r="AP1944">
        <v>18</v>
      </c>
      <c r="AQ1944">
        <v>200</v>
      </c>
      <c r="AR1944">
        <v>21</v>
      </c>
      <c r="AS1944">
        <v>175</v>
      </c>
      <c r="AT1944">
        <v>6</v>
      </c>
      <c r="AU1944">
        <v>6</v>
      </c>
      <c r="AV1944">
        <v>8</v>
      </c>
      <c r="AX1944">
        <v>1</v>
      </c>
      <c r="BC1944">
        <v>20</v>
      </c>
      <c r="BD1944">
        <v>140</v>
      </c>
      <c r="BE1944">
        <v>1.4999999999999999E-2</v>
      </c>
      <c r="BF1944">
        <v>0.14299999999999999</v>
      </c>
      <c r="BH1944">
        <v>0.3</v>
      </c>
      <c r="BI1944">
        <v>2.2999999999999998</v>
      </c>
      <c r="BJ1944">
        <v>1.3</v>
      </c>
      <c r="BK1944">
        <v>9.1</v>
      </c>
      <c r="BL1944" t="s">
        <v>157</v>
      </c>
      <c r="BM1944" t="s">
        <v>158</v>
      </c>
      <c r="BN1944" t="s">
        <v>429</v>
      </c>
      <c r="BO1944" t="s">
        <v>168</v>
      </c>
      <c r="BP1944">
        <v>17</v>
      </c>
    </row>
    <row r="1945" spans="1:68" hidden="1" x14ac:dyDescent="0.2">
      <c r="A1945">
        <v>2021</v>
      </c>
      <c r="B1945">
        <v>5</v>
      </c>
      <c r="C1945" s="260">
        <v>44314</v>
      </c>
      <c r="D1945">
        <v>423</v>
      </c>
      <c r="E1945">
        <v>669</v>
      </c>
      <c r="F1945">
        <v>6</v>
      </c>
      <c r="G1945" t="s">
        <v>430</v>
      </c>
      <c r="H1945" t="s">
        <v>431</v>
      </c>
      <c r="I1945" t="s">
        <v>163</v>
      </c>
      <c r="J1945">
        <v>2</v>
      </c>
      <c r="K1945">
        <v>2</v>
      </c>
      <c r="L1945">
        <v>954</v>
      </c>
      <c r="M1945">
        <v>897.71400000000006</v>
      </c>
      <c r="N1945">
        <v>1021.734</v>
      </c>
      <c r="T1945">
        <v>1133</v>
      </c>
      <c r="U1945">
        <v>1053</v>
      </c>
      <c r="Y1945">
        <v>186</v>
      </c>
      <c r="AG1945">
        <v>973</v>
      </c>
      <c r="AH1945">
        <v>989</v>
      </c>
      <c r="AI1945">
        <v>974</v>
      </c>
      <c r="AJ1945">
        <v>959</v>
      </c>
      <c r="AK1945">
        <v>194</v>
      </c>
      <c r="AL1945">
        <v>192</v>
      </c>
      <c r="AN1945">
        <v>1013.5</v>
      </c>
      <c r="AP1945">
        <v>40</v>
      </c>
      <c r="AQ1945">
        <v>180</v>
      </c>
      <c r="AR1945">
        <v>38</v>
      </c>
      <c r="AS1945">
        <v>191</v>
      </c>
      <c r="AT1945">
        <v>9</v>
      </c>
      <c r="AU1945">
        <v>6</v>
      </c>
      <c r="AV1945">
        <v>9</v>
      </c>
      <c r="BC1945">
        <v>24</v>
      </c>
      <c r="BD1945">
        <v>564</v>
      </c>
      <c r="BE1945">
        <v>1.4999999999999999E-2</v>
      </c>
      <c r="BF1945">
        <v>4.2999999999999997E-2</v>
      </c>
      <c r="BH1945">
        <v>0</v>
      </c>
      <c r="BI1945">
        <v>0.6</v>
      </c>
      <c r="BJ1945">
        <v>24.3</v>
      </c>
      <c r="BK1945">
        <v>571.6</v>
      </c>
      <c r="BL1945" t="s">
        <v>157</v>
      </c>
      <c r="BM1945" t="s">
        <v>158</v>
      </c>
      <c r="BN1945" t="s">
        <v>432</v>
      </c>
      <c r="BO1945" t="s">
        <v>168</v>
      </c>
      <c r="BP1945">
        <v>17</v>
      </c>
    </row>
    <row r="1946" spans="1:68" hidden="1" x14ac:dyDescent="0.2">
      <c r="A1946">
        <v>2021</v>
      </c>
      <c r="B1946">
        <v>5</v>
      </c>
      <c r="C1946" s="260">
        <v>44314</v>
      </c>
      <c r="D1946">
        <v>32</v>
      </c>
      <c r="E1946">
        <v>92</v>
      </c>
      <c r="F1946">
        <v>7</v>
      </c>
      <c r="G1946" t="s">
        <v>217</v>
      </c>
      <c r="H1946" t="s">
        <v>218</v>
      </c>
      <c r="I1946" t="s">
        <v>163</v>
      </c>
      <c r="J1946">
        <v>2</v>
      </c>
      <c r="K1946">
        <v>3</v>
      </c>
      <c r="L1946">
        <v>361</v>
      </c>
      <c r="M1946">
        <v>335.73</v>
      </c>
      <c r="N1946">
        <v>386.27</v>
      </c>
      <c r="T1946">
        <v>400</v>
      </c>
      <c r="U1946">
        <v>382</v>
      </c>
      <c r="Y1946">
        <v>96</v>
      </c>
      <c r="AG1946">
        <v>488</v>
      </c>
      <c r="AH1946">
        <v>362</v>
      </c>
      <c r="AI1946">
        <v>345</v>
      </c>
      <c r="AJ1946">
        <v>345</v>
      </c>
      <c r="AK1946">
        <v>105</v>
      </c>
      <c r="AL1946">
        <v>103</v>
      </c>
      <c r="AN1946">
        <v>387</v>
      </c>
      <c r="AP1946">
        <v>74</v>
      </c>
      <c r="AQ1946">
        <v>97</v>
      </c>
      <c r="AR1946">
        <v>71</v>
      </c>
      <c r="AS1946">
        <v>101</v>
      </c>
      <c r="AT1946">
        <v>8</v>
      </c>
      <c r="AU1946">
        <v>4</v>
      </c>
      <c r="AV1946">
        <v>3</v>
      </c>
      <c r="BC1946">
        <v>15</v>
      </c>
      <c r="BD1946">
        <v>1055</v>
      </c>
      <c r="BE1946">
        <v>1.4999999999999999E-2</v>
      </c>
      <c r="BF1946">
        <v>1.4E-2</v>
      </c>
      <c r="BG1946">
        <v>1</v>
      </c>
      <c r="BH1946">
        <v>0</v>
      </c>
      <c r="BI1946">
        <v>2.9</v>
      </c>
      <c r="BJ1946">
        <v>5.8</v>
      </c>
      <c r="BK1946">
        <v>408.3</v>
      </c>
      <c r="BL1946" t="s">
        <v>181</v>
      </c>
      <c r="BM1946" t="s">
        <v>182</v>
      </c>
      <c r="BN1946" t="s">
        <v>219</v>
      </c>
      <c r="BO1946" t="s">
        <v>220</v>
      </c>
      <c r="BP1946">
        <v>17</v>
      </c>
    </row>
    <row r="1947" spans="1:68" hidden="1" x14ac:dyDescent="0.2">
      <c r="A1947">
        <v>2021</v>
      </c>
      <c r="B1947">
        <v>5</v>
      </c>
      <c r="C1947" s="260">
        <v>44314</v>
      </c>
      <c r="D1947">
        <v>32</v>
      </c>
      <c r="E1947">
        <v>93</v>
      </c>
      <c r="F1947">
        <v>7</v>
      </c>
      <c r="G1947" t="s">
        <v>221</v>
      </c>
      <c r="H1947" t="s">
        <v>222</v>
      </c>
      <c r="I1947" t="s">
        <v>163</v>
      </c>
      <c r="J1947">
        <v>2</v>
      </c>
      <c r="K1947">
        <v>3</v>
      </c>
      <c r="L1947">
        <v>59</v>
      </c>
      <c r="M1947">
        <v>54.87</v>
      </c>
      <c r="N1947">
        <v>63.13</v>
      </c>
      <c r="T1947">
        <v>66</v>
      </c>
      <c r="U1947">
        <v>59</v>
      </c>
      <c r="Y1947">
        <v>96</v>
      </c>
      <c r="AG1947">
        <v>66</v>
      </c>
      <c r="AH1947">
        <v>58</v>
      </c>
      <c r="AI1947">
        <v>60</v>
      </c>
      <c r="AJ1947">
        <v>61</v>
      </c>
      <c r="AK1947">
        <v>105</v>
      </c>
      <c r="AL1947">
        <v>103</v>
      </c>
      <c r="AN1947">
        <v>61.7</v>
      </c>
      <c r="AP1947">
        <v>74</v>
      </c>
      <c r="AQ1947">
        <v>97</v>
      </c>
      <c r="AR1947">
        <v>71</v>
      </c>
      <c r="AS1947">
        <v>101</v>
      </c>
      <c r="AT1947">
        <v>11</v>
      </c>
      <c r="AU1947">
        <v>4</v>
      </c>
      <c r="AV1947">
        <v>6</v>
      </c>
      <c r="BC1947">
        <v>21</v>
      </c>
      <c r="BD1947">
        <v>1047</v>
      </c>
      <c r="BE1947">
        <v>1.4999999999999999E-2</v>
      </c>
      <c r="BF1947">
        <v>0.02</v>
      </c>
      <c r="BH1947">
        <v>0.4</v>
      </c>
      <c r="BI1947">
        <v>17.7</v>
      </c>
      <c r="BJ1947">
        <v>1.3</v>
      </c>
      <c r="BK1947">
        <v>64.599999999999994</v>
      </c>
      <c r="BL1947" t="s">
        <v>181</v>
      </c>
      <c r="BM1947" t="s">
        <v>182</v>
      </c>
      <c r="BN1947" t="s">
        <v>223</v>
      </c>
      <c r="BO1947" t="s">
        <v>220</v>
      </c>
      <c r="BP1947">
        <v>17</v>
      </c>
    </row>
    <row r="1948" spans="1:68" hidden="1" x14ac:dyDescent="0.2">
      <c r="A1948">
        <v>2021</v>
      </c>
      <c r="B1948">
        <v>5</v>
      </c>
      <c r="C1948" s="260">
        <v>44314</v>
      </c>
      <c r="D1948">
        <v>32</v>
      </c>
      <c r="E1948">
        <v>94</v>
      </c>
      <c r="F1948">
        <v>7</v>
      </c>
      <c r="G1948" t="s">
        <v>346</v>
      </c>
      <c r="H1948" t="s">
        <v>347</v>
      </c>
      <c r="I1948" t="s">
        <v>163</v>
      </c>
      <c r="J1948">
        <v>2</v>
      </c>
      <c r="K1948">
        <v>3</v>
      </c>
      <c r="L1948">
        <v>19</v>
      </c>
      <c r="M1948">
        <v>17.670000000000002</v>
      </c>
      <c r="N1948">
        <v>20.329999999999998</v>
      </c>
      <c r="T1948">
        <v>23</v>
      </c>
      <c r="U1948">
        <v>18</v>
      </c>
      <c r="Y1948">
        <v>96</v>
      </c>
      <c r="AG1948">
        <v>22</v>
      </c>
      <c r="AH1948">
        <v>20</v>
      </c>
      <c r="AI1948">
        <v>20</v>
      </c>
      <c r="AJ1948">
        <v>19</v>
      </c>
      <c r="AK1948">
        <v>105</v>
      </c>
      <c r="AL1948">
        <v>103</v>
      </c>
      <c r="AN1948">
        <v>20.3</v>
      </c>
      <c r="AP1948">
        <v>74</v>
      </c>
      <c r="AQ1948">
        <v>97</v>
      </c>
      <c r="AR1948">
        <v>71</v>
      </c>
      <c r="AS1948">
        <v>101</v>
      </c>
      <c r="AT1948">
        <v>10</v>
      </c>
      <c r="AU1948">
        <v>5</v>
      </c>
      <c r="AV1948">
        <v>5</v>
      </c>
      <c r="BC1948">
        <v>20</v>
      </c>
      <c r="BD1948">
        <v>1172</v>
      </c>
      <c r="BE1948">
        <v>1.4999999999999999E-2</v>
      </c>
      <c r="BF1948">
        <v>1.7000000000000001E-2</v>
      </c>
      <c r="BH1948">
        <v>1.1000000000000001</v>
      </c>
      <c r="BI1948">
        <v>61.7</v>
      </c>
      <c r="BJ1948">
        <v>0.4</v>
      </c>
      <c r="BK1948">
        <v>23.8</v>
      </c>
      <c r="BL1948" t="s">
        <v>181</v>
      </c>
      <c r="BM1948" t="s">
        <v>182</v>
      </c>
      <c r="BN1948" t="s">
        <v>348</v>
      </c>
      <c r="BO1948" t="s">
        <v>220</v>
      </c>
      <c r="BP1948">
        <v>17</v>
      </c>
    </row>
    <row r="1949" spans="1:68" hidden="1" x14ac:dyDescent="0.2">
      <c r="A1949">
        <v>2021</v>
      </c>
      <c r="B1949">
        <v>5</v>
      </c>
      <c r="C1949" s="260">
        <v>44314</v>
      </c>
      <c r="D1949">
        <v>375</v>
      </c>
      <c r="E1949">
        <v>437</v>
      </c>
      <c r="F1949">
        <v>8</v>
      </c>
      <c r="G1949" t="s">
        <v>363</v>
      </c>
      <c r="H1949" t="s">
        <v>364</v>
      </c>
      <c r="I1949" t="s">
        <v>163</v>
      </c>
      <c r="J1949">
        <v>4</v>
      </c>
      <c r="K1949">
        <v>2</v>
      </c>
      <c r="L1949">
        <v>168</v>
      </c>
      <c r="M1949">
        <v>158.08799999999999</v>
      </c>
      <c r="N1949">
        <v>179.928</v>
      </c>
      <c r="AI1949">
        <v>173</v>
      </c>
      <c r="AJ1949">
        <v>173</v>
      </c>
      <c r="AL1949">
        <v>115</v>
      </c>
      <c r="AN1949">
        <v>173</v>
      </c>
      <c r="AP1949">
        <v>120</v>
      </c>
      <c r="AQ1949">
        <v>120</v>
      </c>
      <c r="AR1949">
        <v>125</v>
      </c>
      <c r="AS1949">
        <v>115</v>
      </c>
      <c r="AT1949">
        <v>4</v>
      </c>
      <c r="AU1949">
        <v>10</v>
      </c>
      <c r="AV1949">
        <v>20</v>
      </c>
      <c r="BC1949">
        <v>34</v>
      </c>
      <c r="BD1949">
        <v>34</v>
      </c>
      <c r="BE1949">
        <v>1.4999999999999999E-2</v>
      </c>
      <c r="BF1949">
        <v>1</v>
      </c>
      <c r="BH1949">
        <v>0.2</v>
      </c>
      <c r="BI1949">
        <v>0.2</v>
      </c>
      <c r="BJ1949">
        <v>5.9</v>
      </c>
      <c r="BK1949">
        <v>5.9</v>
      </c>
      <c r="BL1949" t="s">
        <v>157</v>
      </c>
      <c r="BM1949" t="s">
        <v>158</v>
      </c>
      <c r="BN1949" t="s">
        <v>365</v>
      </c>
      <c r="BO1949" t="s">
        <v>168</v>
      </c>
      <c r="BP1949">
        <v>17</v>
      </c>
    </row>
    <row r="1950" spans="1:68" hidden="1" x14ac:dyDescent="0.2">
      <c r="A1950">
        <v>2021</v>
      </c>
      <c r="B1950">
        <v>5</v>
      </c>
      <c r="C1950" s="260">
        <v>44314</v>
      </c>
      <c r="D1950">
        <v>376</v>
      </c>
      <c r="E1950">
        <v>438</v>
      </c>
      <c r="F1950">
        <v>8</v>
      </c>
      <c r="G1950" t="s">
        <v>190</v>
      </c>
      <c r="H1950" t="s">
        <v>191</v>
      </c>
      <c r="I1950" t="s">
        <v>163</v>
      </c>
      <c r="J1950">
        <v>3</v>
      </c>
      <c r="K1950">
        <v>2</v>
      </c>
      <c r="L1950">
        <v>336</v>
      </c>
      <c r="M1950">
        <v>316.17599999999999</v>
      </c>
      <c r="N1950">
        <v>359.85599999999999</v>
      </c>
      <c r="T1950">
        <v>335</v>
      </c>
      <c r="U1950">
        <v>346</v>
      </c>
      <c r="Y1950">
        <v>126</v>
      </c>
      <c r="AG1950">
        <v>361</v>
      </c>
      <c r="AH1950">
        <v>348</v>
      </c>
      <c r="AI1950">
        <v>353</v>
      </c>
      <c r="AJ1950">
        <v>352</v>
      </c>
      <c r="AK1950">
        <v>122</v>
      </c>
      <c r="AL1950">
        <v>122</v>
      </c>
      <c r="AN1950">
        <v>349.2</v>
      </c>
      <c r="AP1950">
        <v>67</v>
      </c>
      <c r="AQ1950">
        <v>161</v>
      </c>
      <c r="AR1950">
        <v>88</v>
      </c>
      <c r="AS1950">
        <v>123</v>
      </c>
      <c r="AT1950">
        <v>9</v>
      </c>
      <c r="AU1950">
        <v>2</v>
      </c>
      <c r="AV1950">
        <v>3</v>
      </c>
      <c r="AX1950">
        <v>3</v>
      </c>
      <c r="BC1950">
        <v>17</v>
      </c>
      <c r="BD1950">
        <v>1265</v>
      </c>
      <c r="BE1950">
        <v>1.4999999999999999E-2</v>
      </c>
      <c r="BF1950">
        <v>1.2999999999999999E-2</v>
      </c>
      <c r="BG1950">
        <v>1</v>
      </c>
      <c r="BH1950">
        <v>0.1</v>
      </c>
      <c r="BI1950">
        <v>3.8</v>
      </c>
      <c r="BJ1950">
        <v>5.9</v>
      </c>
      <c r="BK1950">
        <v>441.7</v>
      </c>
      <c r="BL1950" t="s">
        <v>157</v>
      </c>
      <c r="BM1950" t="s">
        <v>158</v>
      </c>
      <c r="BN1950" t="s">
        <v>192</v>
      </c>
      <c r="BO1950" t="s">
        <v>168</v>
      </c>
      <c r="BP1950">
        <v>17</v>
      </c>
    </row>
    <row r="1951" spans="1:68" hidden="1" x14ac:dyDescent="0.2">
      <c r="A1951">
        <v>2021</v>
      </c>
      <c r="B1951">
        <v>5</v>
      </c>
      <c r="C1951" s="260">
        <v>44314</v>
      </c>
      <c r="D1951">
        <v>53</v>
      </c>
      <c r="E1951">
        <v>131</v>
      </c>
      <c r="F1951">
        <v>30</v>
      </c>
      <c r="G1951" t="s">
        <v>197</v>
      </c>
      <c r="H1951" t="s">
        <v>198</v>
      </c>
      <c r="I1951" t="s">
        <v>186</v>
      </c>
      <c r="J1951">
        <v>25</v>
      </c>
      <c r="K1951">
        <v>1</v>
      </c>
      <c r="L1951">
        <v>10</v>
      </c>
      <c r="M1951">
        <v>9.3000000000000007</v>
      </c>
      <c r="N1951">
        <v>10.7</v>
      </c>
      <c r="AP1951">
        <v>772</v>
      </c>
      <c r="AQ1951">
        <v>117</v>
      </c>
      <c r="BD1951">
        <v>2270</v>
      </c>
      <c r="BE1951">
        <v>0.02</v>
      </c>
      <c r="BI1951">
        <v>227</v>
      </c>
      <c r="BL1951" t="s">
        <v>181</v>
      </c>
      <c r="BM1951" t="s">
        <v>199</v>
      </c>
      <c r="BN1951" t="s">
        <v>200</v>
      </c>
      <c r="BP1951">
        <v>17</v>
      </c>
    </row>
    <row r="1952" spans="1:68" hidden="1" x14ac:dyDescent="0.2">
      <c r="A1952">
        <v>2021</v>
      </c>
      <c r="B1952">
        <v>5</v>
      </c>
      <c r="C1952" s="260">
        <v>44314</v>
      </c>
      <c r="D1952">
        <v>334</v>
      </c>
      <c r="E1952">
        <v>254</v>
      </c>
      <c r="F1952">
        <v>49</v>
      </c>
      <c r="G1952" t="s">
        <v>208</v>
      </c>
      <c r="H1952" t="s">
        <v>209</v>
      </c>
      <c r="I1952" t="s">
        <v>203</v>
      </c>
      <c r="J1952">
        <v>4</v>
      </c>
      <c r="K1952">
        <v>2</v>
      </c>
      <c r="L1952">
        <v>203</v>
      </c>
      <c r="M1952">
        <v>188.79</v>
      </c>
      <c r="N1952">
        <v>217.21</v>
      </c>
      <c r="T1952">
        <v>213</v>
      </c>
      <c r="U1952">
        <v>216</v>
      </c>
      <c r="Y1952">
        <v>135</v>
      </c>
      <c r="AG1952">
        <v>216</v>
      </c>
      <c r="AH1952">
        <v>209</v>
      </c>
      <c r="AI1952">
        <v>202</v>
      </c>
      <c r="AJ1952">
        <v>206</v>
      </c>
      <c r="AK1952">
        <v>140</v>
      </c>
      <c r="AL1952">
        <v>136</v>
      </c>
      <c r="AN1952">
        <v>210.3</v>
      </c>
      <c r="AP1952">
        <v>88</v>
      </c>
      <c r="AQ1952">
        <v>164</v>
      </c>
      <c r="AR1952">
        <v>105</v>
      </c>
      <c r="AS1952">
        <v>137</v>
      </c>
      <c r="AT1952">
        <v>8</v>
      </c>
      <c r="AU1952">
        <v>2</v>
      </c>
      <c r="AV1952">
        <v>8</v>
      </c>
      <c r="BC1952">
        <v>18</v>
      </c>
      <c r="BD1952">
        <v>1878</v>
      </c>
      <c r="BE1952">
        <v>0.02</v>
      </c>
      <c r="BF1952">
        <v>0.01</v>
      </c>
      <c r="BG1952">
        <v>1</v>
      </c>
      <c r="BH1952">
        <v>0.1</v>
      </c>
      <c r="BI1952">
        <v>9.3000000000000007</v>
      </c>
      <c r="BJ1952">
        <v>3.8</v>
      </c>
      <c r="BK1952">
        <v>394.9</v>
      </c>
      <c r="BL1952" t="s">
        <v>181</v>
      </c>
      <c r="BM1952" t="s">
        <v>196</v>
      </c>
      <c r="BN1952" t="s">
        <v>210</v>
      </c>
      <c r="BP1952">
        <v>17</v>
      </c>
    </row>
    <row r="1953" spans="1:68" hidden="1" x14ac:dyDescent="0.2">
      <c r="A1953">
        <v>2021</v>
      </c>
      <c r="B1953">
        <v>5</v>
      </c>
      <c r="C1953" s="260">
        <v>44314</v>
      </c>
      <c r="D1953">
        <v>415</v>
      </c>
      <c r="E1953">
        <v>655</v>
      </c>
      <c r="F1953">
        <v>49</v>
      </c>
      <c r="G1953" t="s">
        <v>261</v>
      </c>
      <c r="H1953" t="s">
        <v>262</v>
      </c>
      <c r="I1953" t="s">
        <v>203</v>
      </c>
      <c r="J1953">
        <v>3</v>
      </c>
      <c r="K1953">
        <v>1</v>
      </c>
      <c r="L1953">
        <v>148</v>
      </c>
      <c r="M1953">
        <v>137.63999999999999</v>
      </c>
      <c r="N1953">
        <v>158.36000000000001</v>
      </c>
      <c r="T1953">
        <v>151</v>
      </c>
      <c r="U1953">
        <v>143</v>
      </c>
      <c r="Y1953">
        <v>181</v>
      </c>
      <c r="AG1953">
        <v>140</v>
      </c>
      <c r="AH1953">
        <v>144</v>
      </c>
      <c r="AI1953">
        <v>150</v>
      </c>
      <c r="AK1953">
        <v>149</v>
      </c>
      <c r="AL1953">
        <v>147</v>
      </c>
      <c r="AN1953">
        <v>145.30000000000001</v>
      </c>
      <c r="AP1953">
        <v>60</v>
      </c>
      <c r="AQ1953">
        <v>180</v>
      </c>
      <c r="AR1953">
        <v>68</v>
      </c>
      <c r="AS1953">
        <v>159</v>
      </c>
      <c r="AT1953">
        <v>4</v>
      </c>
      <c r="AU1953">
        <v>4</v>
      </c>
      <c r="AV1953">
        <v>9</v>
      </c>
      <c r="AX1953">
        <v>2</v>
      </c>
      <c r="BC1953">
        <v>19</v>
      </c>
      <c r="BD1953">
        <v>839</v>
      </c>
      <c r="BE1953">
        <v>0.02</v>
      </c>
      <c r="BF1953">
        <v>2.3E-2</v>
      </c>
      <c r="BH1953">
        <v>0.1</v>
      </c>
      <c r="BI1953">
        <v>5.7</v>
      </c>
      <c r="BJ1953">
        <v>2.8</v>
      </c>
      <c r="BK1953">
        <v>121.9</v>
      </c>
      <c r="BL1953" t="s">
        <v>181</v>
      </c>
      <c r="BM1953" t="s">
        <v>182</v>
      </c>
      <c r="BN1953" t="s">
        <v>263</v>
      </c>
      <c r="BP1953">
        <v>17</v>
      </c>
    </row>
    <row r="1954" spans="1:68" hidden="1" x14ac:dyDescent="0.2">
      <c r="A1954">
        <v>2021</v>
      </c>
      <c r="B1954">
        <v>5</v>
      </c>
      <c r="C1954" s="260">
        <v>44314</v>
      </c>
      <c r="D1954">
        <v>415</v>
      </c>
      <c r="E1954">
        <v>656</v>
      </c>
      <c r="F1954">
        <v>49</v>
      </c>
      <c r="G1954" t="s">
        <v>264</v>
      </c>
      <c r="H1954" t="s">
        <v>265</v>
      </c>
      <c r="I1954" t="s">
        <v>203</v>
      </c>
      <c r="J1954">
        <v>3</v>
      </c>
      <c r="K1954">
        <v>1</v>
      </c>
      <c r="L1954">
        <v>148</v>
      </c>
      <c r="M1954">
        <v>137.63999999999999</v>
      </c>
      <c r="N1954">
        <v>158.36000000000001</v>
      </c>
      <c r="T1954">
        <v>151</v>
      </c>
      <c r="U1954">
        <v>143</v>
      </c>
      <c r="Y1954">
        <v>181</v>
      </c>
      <c r="AG1954">
        <v>140</v>
      </c>
      <c r="AH1954">
        <v>144</v>
      </c>
      <c r="AI1954">
        <v>150</v>
      </c>
      <c r="AK1954">
        <v>149</v>
      </c>
      <c r="AL1954">
        <v>147</v>
      </c>
      <c r="AN1954">
        <v>145.30000000000001</v>
      </c>
      <c r="AP1954">
        <v>60</v>
      </c>
      <c r="AQ1954">
        <v>180</v>
      </c>
      <c r="AR1954">
        <v>68</v>
      </c>
      <c r="AS1954">
        <v>159</v>
      </c>
      <c r="BE1954">
        <v>0.02</v>
      </c>
      <c r="BL1954" t="s">
        <v>181</v>
      </c>
      <c r="BM1954" t="s">
        <v>182</v>
      </c>
      <c r="BN1954" t="s">
        <v>266</v>
      </c>
      <c r="BP1954">
        <v>17</v>
      </c>
    </row>
    <row r="1955" spans="1:68" hidden="1" x14ac:dyDescent="0.2">
      <c r="A1955">
        <v>2021</v>
      </c>
      <c r="B1955">
        <v>5</v>
      </c>
      <c r="C1955" s="260">
        <v>44314</v>
      </c>
      <c r="D1955">
        <v>415</v>
      </c>
      <c r="E1955">
        <v>657</v>
      </c>
      <c r="F1955">
        <v>49</v>
      </c>
      <c r="G1955" t="s">
        <v>267</v>
      </c>
      <c r="H1955" t="s">
        <v>268</v>
      </c>
      <c r="I1955" t="s">
        <v>203</v>
      </c>
      <c r="J1955">
        <v>3</v>
      </c>
      <c r="K1955">
        <v>1</v>
      </c>
      <c r="L1955">
        <v>90</v>
      </c>
      <c r="M1955">
        <v>83.7</v>
      </c>
      <c r="N1955">
        <v>96.3</v>
      </c>
      <c r="T1955">
        <v>88</v>
      </c>
      <c r="U1955">
        <v>90</v>
      </c>
      <c r="Y1955">
        <v>181</v>
      </c>
      <c r="AG1955">
        <v>102</v>
      </c>
      <c r="AH1955">
        <v>94</v>
      </c>
      <c r="AI1955">
        <v>91</v>
      </c>
      <c r="AK1955">
        <v>149</v>
      </c>
      <c r="AL1955">
        <v>147</v>
      </c>
      <c r="AN1955">
        <v>92.8</v>
      </c>
      <c r="AP1955">
        <v>60</v>
      </c>
      <c r="AQ1955">
        <v>180</v>
      </c>
      <c r="AR1955">
        <v>68</v>
      </c>
      <c r="AS1955">
        <v>159</v>
      </c>
      <c r="AT1955">
        <v>8</v>
      </c>
      <c r="AU1955">
        <v>2</v>
      </c>
      <c r="AV1955">
        <v>7</v>
      </c>
      <c r="BC1955">
        <v>17</v>
      </c>
      <c r="BD1955">
        <v>767</v>
      </c>
      <c r="BE1955">
        <v>0.02</v>
      </c>
      <c r="BF1955">
        <v>2.1999999999999999E-2</v>
      </c>
      <c r="BH1955">
        <v>0.2</v>
      </c>
      <c r="BI1955">
        <v>8.5</v>
      </c>
      <c r="BJ1955">
        <v>1.6</v>
      </c>
      <c r="BK1955">
        <v>71.2</v>
      </c>
      <c r="BL1955" t="s">
        <v>181</v>
      </c>
      <c r="BM1955" t="s">
        <v>182</v>
      </c>
      <c r="BN1955" t="s">
        <v>269</v>
      </c>
      <c r="BP1955">
        <v>17</v>
      </c>
    </row>
    <row r="1956" spans="1:68" hidden="1" x14ac:dyDescent="0.2">
      <c r="A1956">
        <v>2021</v>
      </c>
      <c r="B1956">
        <v>5</v>
      </c>
      <c r="C1956" s="260">
        <v>44314</v>
      </c>
      <c r="D1956">
        <v>415</v>
      </c>
      <c r="E1956">
        <v>658</v>
      </c>
      <c r="F1956">
        <v>49</v>
      </c>
      <c r="G1956" t="s">
        <v>270</v>
      </c>
      <c r="H1956" t="s">
        <v>271</v>
      </c>
      <c r="I1956" t="s">
        <v>203</v>
      </c>
      <c r="J1956">
        <v>3</v>
      </c>
      <c r="K1956">
        <v>1</v>
      </c>
      <c r="L1956">
        <v>90</v>
      </c>
      <c r="M1956">
        <v>83.7</v>
      </c>
      <c r="N1956">
        <v>96.3</v>
      </c>
      <c r="T1956">
        <v>88</v>
      </c>
      <c r="U1956">
        <v>90</v>
      </c>
      <c r="Y1956">
        <v>181</v>
      </c>
      <c r="AG1956">
        <v>102</v>
      </c>
      <c r="AH1956">
        <v>94</v>
      </c>
      <c r="AI1956">
        <v>91</v>
      </c>
      <c r="AK1956">
        <v>149</v>
      </c>
      <c r="AL1956">
        <v>147</v>
      </c>
      <c r="AN1956">
        <v>92.8</v>
      </c>
      <c r="AP1956">
        <v>60</v>
      </c>
      <c r="AQ1956">
        <v>180</v>
      </c>
      <c r="AR1956">
        <v>68</v>
      </c>
      <c r="AS1956">
        <v>159</v>
      </c>
      <c r="BE1956">
        <v>0.02</v>
      </c>
      <c r="BL1956" t="s">
        <v>181</v>
      </c>
      <c r="BM1956" t="s">
        <v>182</v>
      </c>
      <c r="BN1956" t="s">
        <v>272</v>
      </c>
      <c r="BP1956">
        <v>17</v>
      </c>
    </row>
    <row r="1957" spans="1:68" hidden="1" x14ac:dyDescent="0.2">
      <c r="A1957">
        <v>2021</v>
      </c>
      <c r="B1957">
        <v>5</v>
      </c>
      <c r="C1957" s="260">
        <v>44318</v>
      </c>
      <c r="D1957">
        <v>47</v>
      </c>
      <c r="E1957">
        <v>122</v>
      </c>
      <c r="F1957">
        <v>2</v>
      </c>
      <c r="G1957" t="s">
        <v>154</v>
      </c>
      <c r="H1957" t="s">
        <v>155</v>
      </c>
      <c r="I1957" t="s">
        <v>156</v>
      </c>
      <c r="J1957">
        <v>2</v>
      </c>
      <c r="K1957">
        <v>1</v>
      </c>
      <c r="L1957">
        <v>280</v>
      </c>
      <c r="M1957">
        <v>267.39999999999998</v>
      </c>
      <c r="N1957">
        <v>292.60000000000002</v>
      </c>
      <c r="T1957">
        <v>241</v>
      </c>
      <c r="Y1957">
        <v>97</v>
      </c>
      <c r="AN1957">
        <v>241</v>
      </c>
      <c r="AP1957">
        <v>63</v>
      </c>
      <c r="AQ1957">
        <v>115</v>
      </c>
      <c r="AR1957">
        <v>74</v>
      </c>
      <c r="AS1957">
        <v>97</v>
      </c>
      <c r="AT1957">
        <v>1</v>
      </c>
      <c r="AU1957">
        <v>1</v>
      </c>
      <c r="BC1957">
        <v>2</v>
      </c>
      <c r="BD1957">
        <v>2</v>
      </c>
      <c r="BE1957">
        <v>1.4999999999999999E-2</v>
      </c>
      <c r="BF1957">
        <v>1</v>
      </c>
      <c r="BH1957">
        <v>0</v>
      </c>
      <c r="BI1957">
        <v>0</v>
      </c>
      <c r="BJ1957">
        <v>0.5</v>
      </c>
      <c r="BK1957">
        <v>0.5</v>
      </c>
      <c r="BL1957" t="s">
        <v>157</v>
      </c>
      <c r="BM1957" t="s">
        <v>158</v>
      </c>
      <c r="BN1957" t="s">
        <v>159</v>
      </c>
      <c r="BO1957" t="s">
        <v>160</v>
      </c>
      <c r="BP1957">
        <v>17</v>
      </c>
    </row>
    <row r="1958" spans="1:68" hidden="1" x14ac:dyDescent="0.2">
      <c r="A1958">
        <v>2021</v>
      </c>
      <c r="B1958">
        <v>5</v>
      </c>
      <c r="C1958" s="260">
        <v>44318</v>
      </c>
      <c r="D1958">
        <v>381</v>
      </c>
      <c r="E1958">
        <v>445</v>
      </c>
      <c r="F1958">
        <v>2</v>
      </c>
      <c r="G1958" t="s">
        <v>242</v>
      </c>
      <c r="H1958" t="s">
        <v>243</v>
      </c>
      <c r="I1958" t="s">
        <v>163</v>
      </c>
      <c r="J1958">
        <v>3</v>
      </c>
      <c r="K1958">
        <v>4</v>
      </c>
      <c r="L1958">
        <v>28</v>
      </c>
      <c r="M1958">
        <v>25.2</v>
      </c>
      <c r="N1958">
        <v>30.8</v>
      </c>
      <c r="AI1958">
        <v>29</v>
      </c>
      <c r="AJ1958">
        <v>30</v>
      </c>
      <c r="AL1958">
        <v>103</v>
      </c>
      <c r="AN1958">
        <v>29.5</v>
      </c>
      <c r="AP1958">
        <v>60</v>
      </c>
      <c r="AQ1958">
        <v>180</v>
      </c>
      <c r="AR1958">
        <v>105</v>
      </c>
      <c r="AS1958">
        <v>103</v>
      </c>
      <c r="AT1958">
        <v>2</v>
      </c>
      <c r="AV1958">
        <v>3</v>
      </c>
      <c r="BC1958">
        <v>5</v>
      </c>
      <c r="BD1958">
        <v>205</v>
      </c>
      <c r="BE1958">
        <v>1.4999999999999999E-2</v>
      </c>
      <c r="BF1958">
        <v>2.4E-2</v>
      </c>
      <c r="BH1958">
        <v>0.2</v>
      </c>
      <c r="BI1958">
        <v>7.3</v>
      </c>
      <c r="BJ1958">
        <v>0.1</v>
      </c>
      <c r="BK1958">
        <v>6</v>
      </c>
      <c r="BL1958" t="s">
        <v>181</v>
      </c>
      <c r="BM1958" t="s">
        <v>182</v>
      </c>
      <c r="BN1958" t="s">
        <v>244</v>
      </c>
      <c r="BP1958">
        <v>17</v>
      </c>
    </row>
    <row r="1959" spans="1:68" hidden="1" x14ac:dyDescent="0.2">
      <c r="A1959">
        <v>2021</v>
      </c>
      <c r="B1959">
        <v>5</v>
      </c>
      <c r="C1959" s="260">
        <v>44318</v>
      </c>
      <c r="D1959">
        <v>381</v>
      </c>
      <c r="E1959">
        <v>446</v>
      </c>
      <c r="F1959">
        <v>2</v>
      </c>
      <c r="G1959" t="s">
        <v>245</v>
      </c>
      <c r="H1959" t="s">
        <v>246</v>
      </c>
      <c r="I1959" t="s">
        <v>163</v>
      </c>
      <c r="J1959">
        <v>3</v>
      </c>
      <c r="K1959">
        <v>4</v>
      </c>
      <c r="L1959">
        <v>167</v>
      </c>
      <c r="M1959">
        <v>150.30000000000001</v>
      </c>
      <c r="N1959">
        <v>183.7</v>
      </c>
      <c r="AI1959">
        <v>186</v>
      </c>
      <c r="AJ1959">
        <v>180</v>
      </c>
      <c r="AL1959">
        <v>103</v>
      </c>
      <c r="AN1959">
        <v>183</v>
      </c>
      <c r="AP1959">
        <v>60</v>
      </c>
      <c r="AQ1959">
        <v>180</v>
      </c>
      <c r="AR1959">
        <v>105</v>
      </c>
      <c r="AS1959">
        <v>103</v>
      </c>
      <c r="AT1959">
        <v>4</v>
      </c>
      <c r="AV1959">
        <v>3</v>
      </c>
      <c r="BC1959">
        <v>7</v>
      </c>
      <c r="BD1959">
        <v>277</v>
      </c>
      <c r="BE1959">
        <v>1.4999999999999999E-2</v>
      </c>
      <c r="BF1959">
        <v>2.5000000000000001E-2</v>
      </c>
      <c r="BH1959">
        <v>0</v>
      </c>
      <c r="BI1959">
        <v>1.7</v>
      </c>
      <c r="BJ1959">
        <v>1.3</v>
      </c>
      <c r="BK1959">
        <v>50.7</v>
      </c>
      <c r="BL1959" t="s">
        <v>181</v>
      </c>
      <c r="BM1959" t="s">
        <v>182</v>
      </c>
      <c r="BN1959" t="s">
        <v>247</v>
      </c>
      <c r="BP1959">
        <v>17</v>
      </c>
    </row>
    <row r="1960" spans="1:68" hidden="1" x14ac:dyDescent="0.2">
      <c r="A1960">
        <v>2021</v>
      </c>
      <c r="B1960">
        <v>5</v>
      </c>
      <c r="C1960" s="260">
        <v>44318</v>
      </c>
      <c r="D1960">
        <v>381</v>
      </c>
      <c r="E1960">
        <v>447</v>
      </c>
      <c r="F1960">
        <v>2</v>
      </c>
      <c r="G1960" t="s">
        <v>248</v>
      </c>
      <c r="H1960" t="s">
        <v>249</v>
      </c>
      <c r="I1960" t="s">
        <v>163</v>
      </c>
      <c r="J1960">
        <v>3</v>
      </c>
      <c r="K1960">
        <v>4</v>
      </c>
      <c r="L1960">
        <v>177</v>
      </c>
      <c r="M1960">
        <v>159.30000000000001</v>
      </c>
      <c r="N1960">
        <v>194.7</v>
      </c>
      <c r="AI1960">
        <v>192</v>
      </c>
      <c r="AJ1960">
        <v>192</v>
      </c>
      <c r="AL1960">
        <v>103</v>
      </c>
      <c r="AN1960">
        <v>192</v>
      </c>
      <c r="AP1960">
        <v>60</v>
      </c>
      <c r="AQ1960">
        <v>180</v>
      </c>
      <c r="AR1960">
        <v>105</v>
      </c>
      <c r="AS1960">
        <v>103</v>
      </c>
      <c r="AT1960">
        <v>6</v>
      </c>
      <c r="AV1960">
        <v>2</v>
      </c>
      <c r="BC1960">
        <v>8</v>
      </c>
      <c r="BD1960">
        <v>208</v>
      </c>
      <c r="BE1960">
        <v>1.4999999999999999E-2</v>
      </c>
      <c r="BF1960">
        <v>3.7999999999999999E-2</v>
      </c>
      <c r="BH1960">
        <v>0</v>
      </c>
      <c r="BI1960">
        <v>1.2</v>
      </c>
      <c r="BJ1960">
        <v>1.5</v>
      </c>
      <c r="BK1960">
        <v>39.9</v>
      </c>
      <c r="BL1960" t="s">
        <v>181</v>
      </c>
      <c r="BM1960" t="s">
        <v>182</v>
      </c>
      <c r="BN1960" t="s">
        <v>250</v>
      </c>
      <c r="BP1960">
        <v>17</v>
      </c>
    </row>
    <row r="1961" spans="1:68" hidden="1" x14ac:dyDescent="0.2">
      <c r="A1961">
        <v>2021</v>
      </c>
      <c r="B1961">
        <v>5</v>
      </c>
      <c r="C1961" s="260">
        <v>44318</v>
      </c>
      <c r="D1961">
        <v>381</v>
      </c>
      <c r="E1961">
        <v>448</v>
      </c>
      <c r="F1961">
        <v>2</v>
      </c>
      <c r="G1961" t="s">
        <v>251</v>
      </c>
      <c r="H1961" t="s">
        <v>252</v>
      </c>
      <c r="I1961" t="s">
        <v>163</v>
      </c>
      <c r="J1961">
        <v>3</v>
      </c>
      <c r="K1961">
        <v>4</v>
      </c>
      <c r="L1961">
        <v>23</v>
      </c>
      <c r="M1961">
        <v>20.7</v>
      </c>
      <c r="N1961">
        <v>25.3</v>
      </c>
      <c r="AI1961">
        <v>24</v>
      </c>
      <c r="AJ1961">
        <v>22</v>
      </c>
      <c r="AL1961">
        <v>103</v>
      </c>
      <c r="AN1961">
        <v>22.9</v>
      </c>
      <c r="AP1961">
        <v>60</v>
      </c>
      <c r="AQ1961">
        <v>180</v>
      </c>
      <c r="AR1961">
        <v>105</v>
      </c>
      <c r="AS1961">
        <v>103</v>
      </c>
      <c r="AT1961">
        <v>8</v>
      </c>
      <c r="AV1961">
        <v>1</v>
      </c>
      <c r="BC1961">
        <v>9</v>
      </c>
      <c r="BD1961">
        <v>209</v>
      </c>
      <c r="BE1961">
        <v>1.4999999999999999E-2</v>
      </c>
      <c r="BF1961">
        <v>4.2999999999999997E-2</v>
      </c>
      <c r="BH1961">
        <v>0.4</v>
      </c>
      <c r="BI1961">
        <v>9.1</v>
      </c>
      <c r="BJ1961">
        <v>0.2</v>
      </c>
      <c r="BK1961">
        <v>4.8</v>
      </c>
      <c r="BL1961" t="s">
        <v>181</v>
      </c>
      <c r="BM1961" t="s">
        <v>182</v>
      </c>
      <c r="BN1961" t="s">
        <v>253</v>
      </c>
      <c r="BP1961">
        <v>17</v>
      </c>
    </row>
    <row r="1962" spans="1:68" hidden="1" x14ac:dyDescent="0.2">
      <c r="A1962">
        <v>2021</v>
      </c>
      <c r="B1962">
        <v>5</v>
      </c>
      <c r="C1962" s="260">
        <v>44318</v>
      </c>
      <c r="D1962">
        <v>382</v>
      </c>
      <c r="E1962">
        <v>449</v>
      </c>
      <c r="F1962">
        <v>3</v>
      </c>
      <c r="G1962" t="s">
        <v>300</v>
      </c>
      <c r="H1962" t="s">
        <v>301</v>
      </c>
      <c r="I1962" t="s">
        <v>163</v>
      </c>
      <c r="J1962">
        <v>3</v>
      </c>
      <c r="K1962">
        <v>1</v>
      </c>
      <c r="L1962">
        <v>46</v>
      </c>
      <c r="M1962">
        <v>40.985999999999997</v>
      </c>
      <c r="N1962">
        <v>50.048000000000002</v>
      </c>
      <c r="T1962">
        <v>46</v>
      </c>
      <c r="U1962">
        <v>48</v>
      </c>
      <c r="Y1962">
        <v>94</v>
      </c>
      <c r="AG1962">
        <v>49</v>
      </c>
      <c r="AH1962">
        <v>45</v>
      </c>
      <c r="AI1962">
        <v>50</v>
      </c>
      <c r="AJ1962">
        <v>45</v>
      </c>
      <c r="AK1962">
        <v>84</v>
      </c>
      <c r="AL1962">
        <v>86</v>
      </c>
      <c r="AN1962">
        <v>47.2</v>
      </c>
      <c r="AP1962">
        <v>108</v>
      </c>
      <c r="AQ1962">
        <v>100</v>
      </c>
      <c r="AR1962">
        <v>123</v>
      </c>
      <c r="AS1962">
        <v>88</v>
      </c>
      <c r="AT1962">
        <v>14</v>
      </c>
      <c r="AU1962">
        <v>4</v>
      </c>
      <c r="AV1962">
        <v>7</v>
      </c>
      <c r="BC1962">
        <v>25</v>
      </c>
      <c r="BD1962">
        <v>2815</v>
      </c>
      <c r="BE1962">
        <v>1.4999999999999999E-2</v>
      </c>
      <c r="BF1962">
        <v>8.9999999999999993E-3</v>
      </c>
      <c r="BG1962">
        <v>1</v>
      </c>
      <c r="BH1962">
        <v>0.5</v>
      </c>
      <c r="BI1962">
        <v>61.2</v>
      </c>
      <c r="BJ1962">
        <v>1.2</v>
      </c>
      <c r="BK1962">
        <v>132.9</v>
      </c>
      <c r="BL1962" t="s">
        <v>157</v>
      </c>
      <c r="BM1962" t="s">
        <v>158</v>
      </c>
      <c r="BN1962" t="s">
        <v>302</v>
      </c>
      <c r="BO1962" t="s">
        <v>168</v>
      </c>
      <c r="BP1962">
        <v>17</v>
      </c>
    </row>
    <row r="1963" spans="1:68" hidden="1" x14ac:dyDescent="0.2">
      <c r="A1963">
        <v>2021</v>
      </c>
      <c r="B1963">
        <v>5</v>
      </c>
      <c r="C1963" s="260">
        <v>44318</v>
      </c>
      <c r="D1963">
        <v>417</v>
      </c>
      <c r="E1963">
        <v>660</v>
      </c>
      <c r="F1963">
        <v>4</v>
      </c>
      <c r="G1963" t="s">
        <v>442</v>
      </c>
      <c r="H1963" t="s">
        <v>443</v>
      </c>
      <c r="I1963" t="s">
        <v>163</v>
      </c>
      <c r="J1963">
        <v>1</v>
      </c>
      <c r="K1963">
        <v>6</v>
      </c>
      <c r="L1963">
        <v>1265</v>
      </c>
      <c r="M1963">
        <v>1190.365</v>
      </c>
      <c r="N1963">
        <v>1354.8150000000001</v>
      </c>
      <c r="AG1963">
        <v>711</v>
      </c>
      <c r="AI1963">
        <v>635</v>
      </c>
      <c r="AK1963">
        <v>171</v>
      </c>
      <c r="AN1963">
        <v>673</v>
      </c>
      <c r="AP1963">
        <v>20</v>
      </c>
      <c r="AQ1963">
        <v>180</v>
      </c>
      <c r="AR1963">
        <v>21</v>
      </c>
      <c r="AS1963">
        <v>171</v>
      </c>
      <c r="AT1963">
        <v>2</v>
      </c>
      <c r="AU1963">
        <v>2</v>
      </c>
      <c r="AV1963">
        <v>1</v>
      </c>
      <c r="AW1963">
        <v>0</v>
      </c>
      <c r="BC1963">
        <v>5</v>
      </c>
      <c r="BD1963">
        <v>5</v>
      </c>
      <c r="BE1963">
        <v>1.4999999999999999E-2</v>
      </c>
      <c r="BF1963">
        <v>1</v>
      </c>
      <c r="BH1963">
        <v>0</v>
      </c>
      <c r="BI1963">
        <v>0</v>
      </c>
      <c r="BJ1963">
        <v>3.4</v>
      </c>
      <c r="BK1963">
        <v>3.4</v>
      </c>
      <c r="BL1963" t="s">
        <v>157</v>
      </c>
      <c r="BM1963" t="s">
        <v>158</v>
      </c>
      <c r="BN1963" t="s">
        <v>444</v>
      </c>
      <c r="BO1963" t="s">
        <v>168</v>
      </c>
      <c r="BP1963">
        <v>17</v>
      </c>
    </row>
    <row r="1964" spans="1:68" hidden="1" x14ac:dyDescent="0.2">
      <c r="A1964">
        <v>2021</v>
      </c>
      <c r="B1964">
        <v>5</v>
      </c>
      <c r="C1964" s="260">
        <v>44318</v>
      </c>
      <c r="D1964">
        <v>417</v>
      </c>
      <c r="E1964">
        <v>661</v>
      </c>
      <c r="F1964">
        <v>4</v>
      </c>
      <c r="G1964" t="s">
        <v>445</v>
      </c>
      <c r="H1964" t="s">
        <v>446</v>
      </c>
      <c r="I1964" t="s">
        <v>163</v>
      </c>
      <c r="J1964">
        <v>1</v>
      </c>
      <c r="K1964">
        <v>6</v>
      </c>
      <c r="L1964">
        <v>138</v>
      </c>
      <c r="M1964">
        <v>129.858</v>
      </c>
      <c r="N1964">
        <v>147.798</v>
      </c>
      <c r="AG1964">
        <v>159</v>
      </c>
      <c r="AI1964">
        <v>149</v>
      </c>
      <c r="AK1964">
        <v>171</v>
      </c>
      <c r="AN1964">
        <v>154</v>
      </c>
      <c r="AP1964">
        <v>20</v>
      </c>
      <c r="AQ1964">
        <v>180</v>
      </c>
      <c r="AR1964">
        <v>21</v>
      </c>
      <c r="AS1964">
        <v>171</v>
      </c>
      <c r="AT1964">
        <v>2</v>
      </c>
      <c r="AU1964">
        <v>2</v>
      </c>
      <c r="AV1964">
        <v>1</v>
      </c>
      <c r="AW1964">
        <v>0</v>
      </c>
      <c r="BC1964">
        <v>5</v>
      </c>
      <c r="BD1964">
        <v>5</v>
      </c>
      <c r="BE1964">
        <v>1.4999999999999999E-2</v>
      </c>
      <c r="BF1964">
        <v>1</v>
      </c>
      <c r="BH1964">
        <v>0</v>
      </c>
      <c r="BI1964">
        <v>0</v>
      </c>
      <c r="BJ1964">
        <v>0.8</v>
      </c>
      <c r="BK1964">
        <v>0.8</v>
      </c>
      <c r="BL1964" t="s">
        <v>157</v>
      </c>
      <c r="BM1964" t="s">
        <v>158</v>
      </c>
      <c r="BN1964" t="s">
        <v>447</v>
      </c>
      <c r="BO1964" t="s">
        <v>168</v>
      </c>
      <c r="BP1964">
        <v>17</v>
      </c>
    </row>
    <row r="1965" spans="1:68" hidden="1" x14ac:dyDescent="0.2">
      <c r="A1965">
        <v>2021</v>
      </c>
      <c r="B1965">
        <v>5</v>
      </c>
      <c r="C1965" s="260">
        <v>44318</v>
      </c>
      <c r="D1965">
        <v>421</v>
      </c>
      <c r="E1965">
        <v>667</v>
      </c>
      <c r="F1965">
        <v>5</v>
      </c>
      <c r="G1965" t="s">
        <v>424</v>
      </c>
      <c r="H1965" t="s">
        <v>425</v>
      </c>
      <c r="I1965" t="s">
        <v>163</v>
      </c>
      <c r="J1965">
        <v>1</v>
      </c>
      <c r="K1965">
        <v>4</v>
      </c>
      <c r="L1965">
        <v>1554</v>
      </c>
      <c r="M1965">
        <v>1462.3140000000001</v>
      </c>
      <c r="N1965">
        <v>1664.3340000000001</v>
      </c>
      <c r="AH1965">
        <v>1776</v>
      </c>
      <c r="AI1965">
        <v>1674</v>
      </c>
      <c r="AJ1965">
        <v>1587</v>
      </c>
      <c r="AL1965">
        <v>185</v>
      </c>
      <c r="AN1965">
        <v>1679</v>
      </c>
      <c r="AP1965">
        <v>18</v>
      </c>
      <c r="AQ1965">
        <v>200</v>
      </c>
      <c r="AR1965">
        <v>19</v>
      </c>
      <c r="AS1965">
        <v>185</v>
      </c>
      <c r="AT1965">
        <v>6</v>
      </c>
      <c r="AU1965">
        <v>7</v>
      </c>
      <c r="AV1965">
        <v>14</v>
      </c>
      <c r="BC1965">
        <v>26</v>
      </c>
      <c r="BD1965">
        <v>626</v>
      </c>
      <c r="BE1965">
        <v>1.4999999999999999E-2</v>
      </c>
      <c r="BF1965">
        <v>4.2000000000000003E-2</v>
      </c>
      <c r="BH1965">
        <v>0</v>
      </c>
      <c r="BI1965">
        <v>0.4</v>
      </c>
      <c r="BJ1965">
        <v>43.7</v>
      </c>
      <c r="BK1965">
        <v>1051.0999999999999</v>
      </c>
      <c r="BL1965" t="s">
        <v>157</v>
      </c>
      <c r="BM1965" t="s">
        <v>158</v>
      </c>
      <c r="BN1965" t="s">
        <v>426</v>
      </c>
      <c r="BO1965" t="s">
        <v>168</v>
      </c>
      <c r="BP1965">
        <v>17</v>
      </c>
    </row>
    <row r="1966" spans="1:68" hidden="1" x14ac:dyDescent="0.2">
      <c r="A1966">
        <v>2021</v>
      </c>
      <c r="B1966">
        <v>5</v>
      </c>
      <c r="C1966" s="260">
        <v>44318</v>
      </c>
      <c r="D1966">
        <v>421</v>
      </c>
      <c r="E1966">
        <v>673</v>
      </c>
      <c r="F1966">
        <v>5</v>
      </c>
      <c r="G1966" t="s">
        <v>427</v>
      </c>
      <c r="H1966" t="s">
        <v>428</v>
      </c>
      <c r="I1966" t="s">
        <v>163</v>
      </c>
      <c r="J1966">
        <v>1</v>
      </c>
      <c r="K1966">
        <v>4</v>
      </c>
      <c r="L1966">
        <v>61.6</v>
      </c>
      <c r="M1966">
        <v>57.965600000000002</v>
      </c>
      <c r="N1966">
        <v>65.973600000000005</v>
      </c>
      <c r="AH1966">
        <v>83</v>
      </c>
      <c r="AI1966">
        <v>69</v>
      </c>
      <c r="AJ1966">
        <v>65</v>
      </c>
      <c r="AL1966">
        <v>185</v>
      </c>
      <c r="AN1966">
        <v>72.3</v>
      </c>
      <c r="AP1966">
        <v>18</v>
      </c>
      <c r="AQ1966">
        <v>200</v>
      </c>
      <c r="AR1966">
        <v>19</v>
      </c>
      <c r="AS1966">
        <v>185</v>
      </c>
      <c r="AT1966">
        <v>6</v>
      </c>
      <c r="AU1966">
        <v>7</v>
      </c>
      <c r="AV1966">
        <v>14</v>
      </c>
      <c r="BC1966">
        <v>26</v>
      </c>
      <c r="BD1966">
        <v>626</v>
      </c>
      <c r="BE1966">
        <v>1.4999999999999999E-2</v>
      </c>
      <c r="BF1966">
        <v>4.2000000000000003E-2</v>
      </c>
      <c r="BH1966">
        <v>0.4</v>
      </c>
      <c r="BI1966">
        <v>10.199999999999999</v>
      </c>
      <c r="BJ1966">
        <v>1.9</v>
      </c>
      <c r="BK1966">
        <v>45.3</v>
      </c>
      <c r="BL1966" t="s">
        <v>157</v>
      </c>
      <c r="BM1966" t="s">
        <v>158</v>
      </c>
      <c r="BN1966" t="s">
        <v>429</v>
      </c>
      <c r="BO1966" t="s">
        <v>168</v>
      </c>
      <c r="BP1966">
        <v>17</v>
      </c>
    </row>
    <row r="1967" spans="1:68" hidden="1" x14ac:dyDescent="0.2">
      <c r="A1967">
        <v>2021</v>
      </c>
      <c r="B1967">
        <v>5</v>
      </c>
      <c r="C1967" s="260">
        <v>44318</v>
      </c>
      <c r="D1967">
        <v>423</v>
      </c>
      <c r="E1967">
        <v>669</v>
      </c>
      <c r="F1967">
        <v>6</v>
      </c>
      <c r="G1967" t="s">
        <v>430</v>
      </c>
      <c r="H1967" t="s">
        <v>431</v>
      </c>
      <c r="I1967" t="s">
        <v>163</v>
      </c>
      <c r="J1967">
        <v>2</v>
      </c>
      <c r="K1967">
        <v>2</v>
      </c>
      <c r="L1967">
        <v>954</v>
      </c>
      <c r="M1967">
        <v>897.71400000000006</v>
      </c>
      <c r="N1967">
        <v>1021.734</v>
      </c>
      <c r="T1967">
        <v>1125</v>
      </c>
      <c r="Y1967">
        <v>210</v>
      </c>
      <c r="AN1967">
        <v>1125</v>
      </c>
      <c r="AP1967">
        <v>40</v>
      </c>
      <c r="AQ1967">
        <v>180</v>
      </c>
      <c r="AR1967">
        <v>34</v>
      </c>
      <c r="AS1967">
        <v>210</v>
      </c>
      <c r="AT1967">
        <v>9</v>
      </c>
      <c r="AU1967">
        <v>6</v>
      </c>
      <c r="AV1967">
        <v>11</v>
      </c>
      <c r="BC1967">
        <v>26</v>
      </c>
      <c r="BD1967">
        <v>356</v>
      </c>
      <c r="BE1967">
        <v>1.4999999999999999E-2</v>
      </c>
      <c r="BF1967">
        <v>7.2999999999999995E-2</v>
      </c>
      <c r="BH1967">
        <v>0</v>
      </c>
      <c r="BI1967">
        <v>0.4</v>
      </c>
      <c r="BJ1967">
        <v>29.3</v>
      </c>
      <c r="BK1967">
        <v>400.5</v>
      </c>
      <c r="BL1967" t="s">
        <v>157</v>
      </c>
      <c r="BM1967" t="s">
        <v>158</v>
      </c>
      <c r="BN1967" t="s">
        <v>432</v>
      </c>
      <c r="BO1967" t="s">
        <v>168</v>
      </c>
      <c r="BP1967">
        <v>17</v>
      </c>
    </row>
    <row r="1968" spans="1:68" hidden="1" x14ac:dyDescent="0.2">
      <c r="A1968">
        <v>2021</v>
      </c>
      <c r="B1968">
        <v>5</v>
      </c>
      <c r="C1968" s="260">
        <v>44318</v>
      </c>
      <c r="D1968">
        <v>32</v>
      </c>
      <c r="E1968">
        <v>92</v>
      </c>
      <c r="F1968">
        <v>7</v>
      </c>
      <c r="G1968" t="s">
        <v>217</v>
      </c>
      <c r="H1968" t="s">
        <v>218</v>
      </c>
      <c r="I1968" t="s">
        <v>163</v>
      </c>
      <c r="J1968">
        <v>2</v>
      </c>
      <c r="K1968">
        <v>3</v>
      </c>
      <c r="L1968">
        <v>361</v>
      </c>
      <c r="M1968">
        <v>335.73</v>
      </c>
      <c r="N1968">
        <v>386.27</v>
      </c>
      <c r="T1968">
        <v>374</v>
      </c>
      <c r="Y1968">
        <v>103</v>
      </c>
      <c r="AG1968">
        <v>370</v>
      </c>
      <c r="AI1968">
        <v>310</v>
      </c>
      <c r="AK1968">
        <v>171</v>
      </c>
      <c r="AN1968">
        <v>351.3</v>
      </c>
      <c r="AP1968">
        <v>74</v>
      </c>
      <c r="AQ1968">
        <v>97</v>
      </c>
      <c r="AR1968">
        <v>53</v>
      </c>
      <c r="AS1968">
        <v>137</v>
      </c>
      <c r="AT1968">
        <v>2</v>
      </c>
      <c r="AU1968">
        <v>1</v>
      </c>
      <c r="BC1968">
        <v>3</v>
      </c>
      <c r="BD1968">
        <v>235</v>
      </c>
      <c r="BE1968">
        <v>1.4999999999999999E-2</v>
      </c>
      <c r="BF1968">
        <v>1.2999999999999999E-2</v>
      </c>
      <c r="BG1968">
        <v>1</v>
      </c>
      <c r="BH1968">
        <v>0</v>
      </c>
      <c r="BI1968">
        <v>0.7</v>
      </c>
      <c r="BJ1968">
        <v>1.1000000000000001</v>
      </c>
      <c r="BK1968">
        <v>82.6</v>
      </c>
      <c r="BL1968" t="s">
        <v>181</v>
      </c>
      <c r="BM1968" t="s">
        <v>182</v>
      </c>
      <c r="BN1968" t="s">
        <v>219</v>
      </c>
      <c r="BO1968" t="s">
        <v>220</v>
      </c>
      <c r="BP1968">
        <v>17</v>
      </c>
    </row>
    <row r="1969" spans="1:68" hidden="1" x14ac:dyDescent="0.2">
      <c r="A1969">
        <v>2021</v>
      </c>
      <c r="B1969">
        <v>5</v>
      </c>
      <c r="C1969" s="260">
        <v>44318</v>
      </c>
      <c r="D1969">
        <v>32</v>
      </c>
      <c r="E1969">
        <v>93</v>
      </c>
      <c r="F1969">
        <v>7</v>
      </c>
      <c r="G1969" t="s">
        <v>221</v>
      </c>
      <c r="H1969" t="s">
        <v>222</v>
      </c>
      <c r="I1969" t="s">
        <v>163</v>
      </c>
      <c r="J1969">
        <v>2</v>
      </c>
      <c r="K1969">
        <v>3</v>
      </c>
      <c r="L1969">
        <v>59</v>
      </c>
      <c r="M1969">
        <v>54.87</v>
      </c>
      <c r="N1969">
        <v>63.13</v>
      </c>
      <c r="T1969">
        <v>70</v>
      </c>
      <c r="Y1969">
        <v>103</v>
      </c>
      <c r="AK1969">
        <v>171</v>
      </c>
      <c r="AN1969">
        <v>70</v>
      </c>
      <c r="AP1969">
        <v>74</v>
      </c>
      <c r="AQ1969">
        <v>97</v>
      </c>
      <c r="AR1969">
        <v>53</v>
      </c>
      <c r="AS1969">
        <v>137</v>
      </c>
      <c r="AT1969">
        <v>4</v>
      </c>
      <c r="AU1969">
        <v>2</v>
      </c>
      <c r="AV1969">
        <v>2</v>
      </c>
      <c r="BC1969">
        <v>8</v>
      </c>
      <c r="BD1969">
        <v>278</v>
      </c>
      <c r="BE1969">
        <v>1.4999999999999999E-2</v>
      </c>
      <c r="BF1969">
        <v>2.9000000000000001E-2</v>
      </c>
      <c r="BH1969">
        <v>0.1</v>
      </c>
      <c r="BI1969">
        <v>4.7</v>
      </c>
      <c r="BJ1969">
        <v>0.6</v>
      </c>
      <c r="BK1969">
        <v>19.5</v>
      </c>
      <c r="BL1969" t="s">
        <v>181</v>
      </c>
      <c r="BM1969" t="s">
        <v>182</v>
      </c>
      <c r="BN1969" t="s">
        <v>223</v>
      </c>
      <c r="BO1969" t="s">
        <v>220</v>
      </c>
      <c r="BP1969">
        <v>17</v>
      </c>
    </row>
    <row r="1970" spans="1:68" hidden="1" x14ac:dyDescent="0.2">
      <c r="A1970">
        <v>2021</v>
      </c>
      <c r="B1970">
        <v>5</v>
      </c>
      <c r="C1970" s="260">
        <v>44318</v>
      </c>
      <c r="D1970">
        <v>32</v>
      </c>
      <c r="E1970">
        <v>94</v>
      </c>
      <c r="F1970">
        <v>7</v>
      </c>
      <c r="G1970" t="s">
        <v>346</v>
      </c>
      <c r="H1970" t="s">
        <v>347</v>
      </c>
      <c r="I1970" t="s">
        <v>163</v>
      </c>
      <c r="J1970">
        <v>2</v>
      </c>
      <c r="K1970">
        <v>3</v>
      </c>
      <c r="L1970">
        <v>19</v>
      </c>
      <c r="M1970">
        <v>17.670000000000002</v>
      </c>
      <c r="N1970">
        <v>20.329999999999998</v>
      </c>
      <c r="T1970">
        <v>19</v>
      </c>
      <c r="Y1970">
        <v>103</v>
      </c>
      <c r="AK1970">
        <v>171</v>
      </c>
      <c r="AN1970">
        <v>18.7</v>
      </c>
      <c r="AP1970">
        <v>74</v>
      </c>
      <c r="AQ1970">
        <v>97</v>
      </c>
      <c r="AR1970">
        <v>53</v>
      </c>
      <c r="AS1970">
        <v>137</v>
      </c>
      <c r="AT1970">
        <v>3</v>
      </c>
      <c r="AU1970">
        <v>4</v>
      </c>
      <c r="AV1970">
        <v>2</v>
      </c>
      <c r="BC1970">
        <v>9</v>
      </c>
      <c r="BD1970">
        <v>201</v>
      </c>
      <c r="BE1970">
        <v>1.4999999999999999E-2</v>
      </c>
      <c r="BF1970">
        <v>4.4999999999999998E-2</v>
      </c>
      <c r="BH1970">
        <v>0.5</v>
      </c>
      <c r="BI1970">
        <v>10.6</v>
      </c>
      <c r="BJ1970">
        <v>0.2</v>
      </c>
      <c r="BK1970">
        <v>3.8</v>
      </c>
      <c r="BL1970" t="s">
        <v>181</v>
      </c>
      <c r="BM1970" t="s">
        <v>182</v>
      </c>
      <c r="BN1970" t="s">
        <v>348</v>
      </c>
      <c r="BO1970" t="s">
        <v>220</v>
      </c>
      <c r="BP1970">
        <v>17</v>
      </c>
    </row>
    <row r="1971" spans="1:68" hidden="1" x14ac:dyDescent="0.2">
      <c r="A1971">
        <v>2021</v>
      </c>
      <c r="B1971">
        <v>5</v>
      </c>
      <c r="C1971" s="260">
        <v>44318</v>
      </c>
      <c r="D1971">
        <v>375</v>
      </c>
      <c r="E1971">
        <v>437</v>
      </c>
      <c r="F1971">
        <v>8</v>
      </c>
      <c r="G1971" t="s">
        <v>363</v>
      </c>
      <c r="H1971" t="s">
        <v>364</v>
      </c>
      <c r="I1971" t="s">
        <v>163</v>
      </c>
      <c r="J1971">
        <v>4</v>
      </c>
      <c r="K1971">
        <v>2</v>
      </c>
      <c r="L1971">
        <v>168</v>
      </c>
      <c r="M1971">
        <v>158.08799999999999</v>
      </c>
      <c r="N1971">
        <v>179.928</v>
      </c>
      <c r="AG1971">
        <v>201</v>
      </c>
      <c r="AH1971">
        <v>179</v>
      </c>
      <c r="AI1971">
        <v>175</v>
      </c>
      <c r="AJ1971">
        <v>175</v>
      </c>
      <c r="AK1971">
        <v>116</v>
      </c>
      <c r="AL1971">
        <v>121</v>
      </c>
      <c r="AN1971">
        <v>182.5</v>
      </c>
      <c r="AP1971">
        <v>120</v>
      </c>
      <c r="AQ1971">
        <v>120</v>
      </c>
      <c r="AR1971">
        <v>122</v>
      </c>
      <c r="AS1971">
        <v>119</v>
      </c>
      <c r="AT1971">
        <v>11</v>
      </c>
      <c r="AU1971">
        <v>10</v>
      </c>
      <c r="AV1971">
        <v>15</v>
      </c>
      <c r="BC1971">
        <v>36</v>
      </c>
      <c r="BD1971">
        <v>611</v>
      </c>
      <c r="BE1971">
        <v>1.4999999999999999E-2</v>
      </c>
      <c r="BF1971">
        <v>5.8999999999999997E-2</v>
      </c>
      <c r="BH1971">
        <v>0.2</v>
      </c>
      <c r="BI1971">
        <v>3.6</v>
      </c>
      <c r="BJ1971">
        <v>6.6</v>
      </c>
      <c r="BK1971">
        <v>111.5</v>
      </c>
      <c r="BL1971" t="s">
        <v>157</v>
      </c>
      <c r="BM1971" t="s">
        <v>158</v>
      </c>
      <c r="BN1971" t="s">
        <v>365</v>
      </c>
      <c r="BO1971" t="s">
        <v>168</v>
      </c>
      <c r="BP1971">
        <v>17</v>
      </c>
    </row>
    <row r="1972" spans="1:68" hidden="1" x14ac:dyDescent="0.2">
      <c r="A1972">
        <v>2021</v>
      </c>
      <c r="B1972">
        <v>5</v>
      </c>
      <c r="C1972" s="260">
        <v>44318</v>
      </c>
      <c r="D1972">
        <v>376</v>
      </c>
      <c r="E1972">
        <v>438</v>
      </c>
      <c r="F1972">
        <v>8</v>
      </c>
      <c r="G1972" t="s">
        <v>190</v>
      </c>
      <c r="H1972" t="s">
        <v>191</v>
      </c>
      <c r="I1972" t="s">
        <v>163</v>
      </c>
      <c r="J1972">
        <v>3</v>
      </c>
      <c r="K1972">
        <v>2</v>
      </c>
      <c r="L1972">
        <v>336</v>
      </c>
      <c r="M1972">
        <v>316.17599999999999</v>
      </c>
      <c r="N1972">
        <v>359.85599999999999</v>
      </c>
      <c r="T1972">
        <v>340</v>
      </c>
      <c r="U1972">
        <v>348</v>
      </c>
      <c r="Y1972">
        <v>123</v>
      </c>
      <c r="AG1972">
        <v>369</v>
      </c>
      <c r="AH1972">
        <v>354</v>
      </c>
      <c r="AI1972">
        <v>353</v>
      </c>
      <c r="AJ1972">
        <v>344</v>
      </c>
      <c r="AK1972">
        <v>124</v>
      </c>
      <c r="AL1972">
        <v>128</v>
      </c>
      <c r="AN1972">
        <v>351.3</v>
      </c>
      <c r="AP1972">
        <v>67</v>
      </c>
      <c r="AQ1972">
        <v>161</v>
      </c>
      <c r="AR1972">
        <v>86</v>
      </c>
      <c r="AS1972">
        <v>125</v>
      </c>
      <c r="AT1972">
        <v>6</v>
      </c>
      <c r="AU1972">
        <v>6</v>
      </c>
      <c r="AV1972">
        <v>5</v>
      </c>
      <c r="BC1972">
        <v>16</v>
      </c>
      <c r="BD1972">
        <v>1420</v>
      </c>
      <c r="BE1972">
        <v>1.4999999999999999E-2</v>
      </c>
      <c r="BF1972">
        <v>1.0999999999999999E-2</v>
      </c>
      <c r="BG1972">
        <v>1</v>
      </c>
      <c r="BH1972">
        <v>0</v>
      </c>
      <c r="BI1972">
        <v>4.2</v>
      </c>
      <c r="BJ1972">
        <v>5.6</v>
      </c>
      <c r="BK1972">
        <v>498.8</v>
      </c>
      <c r="BL1972" t="s">
        <v>157</v>
      </c>
      <c r="BM1972" t="s">
        <v>158</v>
      </c>
      <c r="BN1972" t="s">
        <v>192</v>
      </c>
      <c r="BO1972" t="s">
        <v>168</v>
      </c>
      <c r="BP1972">
        <v>17</v>
      </c>
    </row>
    <row r="1973" spans="1:68" hidden="1" x14ac:dyDescent="0.2">
      <c r="A1973">
        <v>2021</v>
      </c>
      <c r="B1973">
        <v>5</v>
      </c>
      <c r="C1973" s="260">
        <v>44318</v>
      </c>
      <c r="D1973">
        <v>159</v>
      </c>
      <c r="E1973">
        <v>299</v>
      </c>
      <c r="F1973">
        <v>28</v>
      </c>
      <c r="G1973" t="s">
        <v>193</v>
      </c>
      <c r="H1973" t="s">
        <v>194</v>
      </c>
      <c r="I1973" t="s">
        <v>195</v>
      </c>
      <c r="J1973">
        <v>3</v>
      </c>
      <c r="K1973">
        <v>2</v>
      </c>
      <c r="L1973">
        <v>115</v>
      </c>
      <c r="M1973">
        <v>106.95</v>
      </c>
      <c r="N1973">
        <v>123.05</v>
      </c>
      <c r="T1973">
        <v>104</v>
      </c>
      <c r="U1973">
        <v>99</v>
      </c>
      <c r="Y1973">
        <v>127</v>
      </c>
      <c r="AG1973">
        <v>113</v>
      </c>
      <c r="AH1973">
        <v>109</v>
      </c>
      <c r="AI1973">
        <v>106</v>
      </c>
      <c r="AJ1973">
        <v>107</v>
      </c>
      <c r="AK1973">
        <v>105</v>
      </c>
      <c r="AL1973">
        <v>100</v>
      </c>
      <c r="AN1973">
        <v>106.3</v>
      </c>
      <c r="AP1973">
        <v>70</v>
      </c>
      <c r="AQ1973">
        <v>154</v>
      </c>
      <c r="AR1973">
        <v>98</v>
      </c>
      <c r="AS1973">
        <v>111</v>
      </c>
      <c r="AT1973">
        <v>7</v>
      </c>
      <c r="AU1973">
        <v>4</v>
      </c>
      <c r="AV1973">
        <v>4</v>
      </c>
      <c r="BC1973">
        <v>15</v>
      </c>
      <c r="BD1973">
        <v>879</v>
      </c>
      <c r="BE1973">
        <v>0.02</v>
      </c>
      <c r="BF1973">
        <v>1.7000000000000001E-2</v>
      </c>
      <c r="BG1973">
        <v>1</v>
      </c>
      <c r="BH1973">
        <v>0.1</v>
      </c>
      <c r="BI1973">
        <v>7.6</v>
      </c>
      <c r="BJ1973">
        <v>1.6</v>
      </c>
      <c r="BK1973">
        <v>93.4</v>
      </c>
      <c r="BL1973" t="s">
        <v>181</v>
      </c>
      <c r="BM1973" t="s">
        <v>196</v>
      </c>
      <c r="BP1973">
        <v>17</v>
      </c>
    </row>
    <row r="1974" spans="1:68" hidden="1" x14ac:dyDescent="0.2">
      <c r="A1974">
        <v>2021</v>
      </c>
      <c r="B1974">
        <v>5</v>
      </c>
      <c r="C1974" s="260">
        <v>44318</v>
      </c>
      <c r="D1974">
        <v>372</v>
      </c>
      <c r="E1974">
        <v>646</v>
      </c>
      <c r="F1974">
        <v>48</v>
      </c>
      <c r="G1974" t="s">
        <v>201</v>
      </c>
      <c r="H1974" t="s">
        <v>202</v>
      </c>
      <c r="I1974" t="s">
        <v>203</v>
      </c>
      <c r="J1974">
        <v>2</v>
      </c>
      <c r="K1974">
        <v>2</v>
      </c>
      <c r="L1974">
        <v>212</v>
      </c>
      <c r="M1974">
        <v>197.16</v>
      </c>
      <c r="N1974">
        <v>226.84</v>
      </c>
      <c r="AH1974">
        <v>228</v>
      </c>
      <c r="AI1974">
        <v>223</v>
      </c>
      <c r="AJ1974">
        <v>213</v>
      </c>
      <c r="AL1974">
        <v>122</v>
      </c>
      <c r="AN1974">
        <v>221.3</v>
      </c>
      <c r="AP1974">
        <v>37</v>
      </c>
      <c r="AQ1974">
        <v>195</v>
      </c>
      <c r="AR1974">
        <v>59</v>
      </c>
      <c r="AS1974">
        <v>122</v>
      </c>
      <c r="AT1974">
        <v>5</v>
      </c>
      <c r="AV1974">
        <v>1</v>
      </c>
      <c r="BC1974">
        <v>6</v>
      </c>
      <c r="BD1974">
        <v>326</v>
      </c>
      <c r="BE1974">
        <v>0.02</v>
      </c>
      <c r="BF1974">
        <v>1.7999999999999999E-2</v>
      </c>
      <c r="BG1974">
        <v>1</v>
      </c>
      <c r="BH1974">
        <v>0</v>
      </c>
      <c r="BI1974">
        <v>1.5</v>
      </c>
      <c r="BJ1974">
        <v>1.3</v>
      </c>
      <c r="BK1974">
        <v>72.099999999999994</v>
      </c>
      <c r="BL1974" t="s">
        <v>181</v>
      </c>
      <c r="BM1974" t="s">
        <v>199</v>
      </c>
      <c r="BN1974" t="s">
        <v>204</v>
      </c>
      <c r="BP1974">
        <v>17</v>
      </c>
    </row>
    <row r="1975" spans="1:68" hidden="1" x14ac:dyDescent="0.2">
      <c r="A1975">
        <v>2021</v>
      </c>
      <c r="B1975">
        <v>5</v>
      </c>
      <c r="C1975" s="260">
        <v>44318</v>
      </c>
      <c r="D1975">
        <v>372</v>
      </c>
      <c r="E1975">
        <v>647</v>
      </c>
      <c r="F1975">
        <v>48</v>
      </c>
      <c r="G1975" t="s">
        <v>205</v>
      </c>
      <c r="H1975" t="s">
        <v>206</v>
      </c>
      <c r="I1975" t="s">
        <v>203</v>
      </c>
      <c r="J1975">
        <v>2</v>
      </c>
      <c r="K1975">
        <v>2</v>
      </c>
      <c r="L1975">
        <v>212</v>
      </c>
      <c r="M1975">
        <v>197.16</v>
      </c>
      <c r="N1975">
        <v>226.84</v>
      </c>
      <c r="AH1975">
        <v>231</v>
      </c>
      <c r="AI1975">
        <v>225</v>
      </c>
      <c r="AJ1975">
        <v>218</v>
      </c>
      <c r="AL1975">
        <v>122</v>
      </c>
      <c r="AN1975">
        <v>224.7</v>
      </c>
      <c r="AP1975">
        <v>37</v>
      </c>
      <c r="AQ1975">
        <v>195</v>
      </c>
      <c r="AR1975">
        <v>59</v>
      </c>
      <c r="AS1975">
        <v>122</v>
      </c>
      <c r="AT1975">
        <v>3</v>
      </c>
      <c r="AV1975">
        <v>3</v>
      </c>
      <c r="BC1975">
        <v>6</v>
      </c>
      <c r="BD1975">
        <v>326</v>
      </c>
      <c r="BE1975">
        <v>0.02</v>
      </c>
      <c r="BF1975">
        <v>1.7999999999999999E-2</v>
      </c>
      <c r="BG1975">
        <v>1</v>
      </c>
      <c r="BH1975">
        <v>0</v>
      </c>
      <c r="BI1975">
        <v>1.5</v>
      </c>
      <c r="BJ1975">
        <v>1.3</v>
      </c>
      <c r="BK1975">
        <v>73.3</v>
      </c>
      <c r="BL1975" t="s">
        <v>181</v>
      </c>
      <c r="BM1975" t="s">
        <v>199</v>
      </c>
      <c r="BN1975" t="s">
        <v>207</v>
      </c>
      <c r="BP1975">
        <v>17</v>
      </c>
    </row>
    <row r="1976" spans="1:68" hidden="1" x14ac:dyDescent="0.2">
      <c r="A1976">
        <v>2021</v>
      </c>
      <c r="B1976">
        <v>5</v>
      </c>
      <c r="C1976" s="260">
        <v>44318</v>
      </c>
      <c r="D1976">
        <v>334</v>
      </c>
      <c r="E1976">
        <v>254</v>
      </c>
      <c r="F1976">
        <v>49</v>
      </c>
      <c r="G1976" t="s">
        <v>208</v>
      </c>
      <c r="H1976" t="s">
        <v>209</v>
      </c>
      <c r="I1976" t="s">
        <v>203</v>
      </c>
      <c r="J1976">
        <v>4</v>
      </c>
      <c r="K1976">
        <v>2</v>
      </c>
      <c r="L1976">
        <v>203</v>
      </c>
      <c r="M1976">
        <v>188.79</v>
      </c>
      <c r="N1976">
        <v>217.21</v>
      </c>
      <c r="T1976">
        <v>212</v>
      </c>
      <c r="U1976">
        <v>207</v>
      </c>
      <c r="Y1976">
        <v>123</v>
      </c>
      <c r="AG1976">
        <v>217</v>
      </c>
      <c r="AH1976">
        <v>213</v>
      </c>
      <c r="AI1976">
        <v>215</v>
      </c>
      <c r="AJ1976">
        <v>211</v>
      </c>
      <c r="AK1976">
        <v>132</v>
      </c>
      <c r="AL1976">
        <v>135</v>
      </c>
      <c r="AN1976">
        <v>212.5</v>
      </c>
      <c r="AP1976">
        <v>88</v>
      </c>
      <c r="AQ1976">
        <v>164</v>
      </c>
      <c r="AR1976">
        <v>111</v>
      </c>
      <c r="AS1976">
        <v>130</v>
      </c>
      <c r="AT1976">
        <v>4</v>
      </c>
      <c r="AU1976">
        <v>5</v>
      </c>
      <c r="AV1976">
        <v>7</v>
      </c>
      <c r="AX1976">
        <v>3</v>
      </c>
      <c r="BC1976">
        <v>18</v>
      </c>
      <c r="BD1976">
        <v>858</v>
      </c>
      <c r="BE1976">
        <v>0.02</v>
      </c>
      <c r="BF1976">
        <v>2.1000000000000001E-2</v>
      </c>
      <c r="BH1976">
        <v>0.1</v>
      </c>
      <c r="BI1976">
        <v>4.2</v>
      </c>
      <c r="BJ1976">
        <v>3.8</v>
      </c>
      <c r="BK1976">
        <v>182.3</v>
      </c>
      <c r="BL1976" t="s">
        <v>181</v>
      </c>
      <c r="BM1976" t="s">
        <v>196</v>
      </c>
      <c r="BN1976" t="s">
        <v>210</v>
      </c>
      <c r="BP1976">
        <v>17</v>
      </c>
    </row>
    <row r="1977" spans="1:68" hidden="1" x14ac:dyDescent="0.2">
      <c r="A1977">
        <v>2021</v>
      </c>
      <c r="B1977">
        <v>5</v>
      </c>
      <c r="C1977" s="260">
        <v>44318</v>
      </c>
      <c r="D1977">
        <v>415</v>
      </c>
      <c r="E1977">
        <v>655</v>
      </c>
      <c r="F1977">
        <v>49</v>
      </c>
      <c r="G1977" t="s">
        <v>261</v>
      </c>
      <c r="H1977" t="s">
        <v>262</v>
      </c>
      <c r="I1977" t="s">
        <v>203</v>
      </c>
      <c r="J1977">
        <v>3</v>
      </c>
      <c r="K1977">
        <v>1</v>
      </c>
      <c r="L1977">
        <v>148</v>
      </c>
      <c r="M1977">
        <v>137.63999999999999</v>
      </c>
      <c r="N1977">
        <v>158.36000000000001</v>
      </c>
      <c r="AG1977">
        <v>148</v>
      </c>
      <c r="AK1977">
        <v>150</v>
      </c>
      <c r="AN1977">
        <v>147.5</v>
      </c>
      <c r="AP1977">
        <v>60</v>
      </c>
      <c r="AQ1977">
        <v>180</v>
      </c>
      <c r="AR1977">
        <v>72</v>
      </c>
      <c r="AS1977">
        <v>150</v>
      </c>
      <c r="AT1977">
        <v>1</v>
      </c>
      <c r="AV1977">
        <v>2</v>
      </c>
      <c r="BC1977">
        <v>3</v>
      </c>
      <c r="BD1977">
        <v>73</v>
      </c>
      <c r="BE1977">
        <v>0.02</v>
      </c>
      <c r="BF1977">
        <v>4.1000000000000002E-2</v>
      </c>
      <c r="BH1977">
        <v>0</v>
      </c>
      <c r="BI1977">
        <v>0.5</v>
      </c>
      <c r="BJ1977">
        <v>0.4</v>
      </c>
      <c r="BK1977">
        <v>10.8</v>
      </c>
      <c r="BL1977" t="s">
        <v>181</v>
      </c>
      <c r="BM1977" t="s">
        <v>182</v>
      </c>
      <c r="BN1977" t="s">
        <v>263</v>
      </c>
      <c r="BP1977">
        <v>17</v>
      </c>
    </row>
    <row r="1978" spans="1:68" hidden="1" x14ac:dyDescent="0.2">
      <c r="A1978">
        <v>2021</v>
      </c>
      <c r="B1978">
        <v>5</v>
      </c>
      <c r="C1978" s="260">
        <v>44318</v>
      </c>
      <c r="D1978">
        <v>415</v>
      </c>
      <c r="E1978">
        <v>656</v>
      </c>
      <c r="F1978">
        <v>49</v>
      </c>
      <c r="G1978" t="s">
        <v>264</v>
      </c>
      <c r="H1978" t="s">
        <v>265</v>
      </c>
      <c r="I1978" t="s">
        <v>203</v>
      </c>
      <c r="J1978">
        <v>3</v>
      </c>
      <c r="K1978">
        <v>1</v>
      </c>
      <c r="L1978">
        <v>148</v>
      </c>
      <c r="M1978">
        <v>137.63999999999999</v>
      </c>
      <c r="N1978">
        <v>158.36000000000001</v>
      </c>
      <c r="AG1978">
        <v>148</v>
      </c>
      <c r="AK1978">
        <v>150</v>
      </c>
      <c r="AN1978">
        <v>147.5</v>
      </c>
      <c r="AP1978">
        <v>60</v>
      </c>
      <c r="AQ1978">
        <v>180</v>
      </c>
      <c r="AR1978">
        <v>72</v>
      </c>
      <c r="AS1978">
        <v>150</v>
      </c>
      <c r="AT1978">
        <v>1</v>
      </c>
      <c r="AV1978">
        <v>2</v>
      </c>
      <c r="BC1978">
        <v>3</v>
      </c>
      <c r="BD1978">
        <v>73</v>
      </c>
      <c r="BE1978">
        <v>0.02</v>
      </c>
      <c r="BF1978">
        <v>4.1000000000000002E-2</v>
      </c>
      <c r="BH1978">
        <v>0</v>
      </c>
      <c r="BI1978">
        <v>0.5</v>
      </c>
      <c r="BJ1978">
        <v>0.4</v>
      </c>
      <c r="BK1978">
        <v>10.8</v>
      </c>
      <c r="BL1978" t="s">
        <v>181</v>
      </c>
      <c r="BM1978" t="s">
        <v>182</v>
      </c>
      <c r="BN1978" t="s">
        <v>266</v>
      </c>
      <c r="BP1978">
        <v>17</v>
      </c>
    </row>
    <row r="1979" spans="1:68" hidden="1" x14ac:dyDescent="0.2">
      <c r="A1979">
        <v>2021</v>
      </c>
      <c r="B1979">
        <v>5</v>
      </c>
      <c r="C1979" s="260">
        <v>44318</v>
      </c>
      <c r="D1979">
        <v>415</v>
      </c>
      <c r="E1979">
        <v>657</v>
      </c>
      <c r="F1979">
        <v>49</v>
      </c>
      <c r="G1979" t="s">
        <v>267</v>
      </c>
      <c r="H1979" t="s">
        <v>268</v>
      </c>
      <c r="I1979" t="s">
        <v>203</v>
      </c>
      <c r="J1979">
        <v>3</v>
      </c>
      <c r="K1979">
        <v>1</v>
      </c>
      <c r="L1979">
        <v>90</v>
      </c>
      <c r="M1979">
        <v>83.7</v>
      </c>
      <c r="N1979">
        <v>96.3</v>
      </c>
      <c r="AG1979">
        <v>92</v>
      </c>
      <c r="AK1979">
        <v>150</v>
      </c>
      <c r="AN1979">
        <v>91.5</v>
      </c>
      <c r="AP1979">
        <v>60</v>
      </c>
      <c r="AQ1979">
        <v>180</v>
      </c>
      <c r="AR1979">
        <v>72</v>
      </c>
      <c r="AS1979">
        <v>150</v>
      </c>
      <c r="AT1979">
        <v>2</v>
      </c>
      <c r="AV1979">
        <v>1</v>
      </c>
      <c r="BC1979">
        <v>3</v>
      </c>
      <c r="BD1979">
        <v>78</v>
      </c>
      <c r="BE1979">
        <v>0.02</v>
      </c>
      <c r="BF1979">
        <v>3.7999999999999999E-2</v>
      </c>
      <c r="BH1979">
        <v>0</v>
      </c>
      <c r="BI1979">
        <v>0.9</v>
      </c>
      <c r="BJ1979">
        <v>0.3</v>
      </c>
      <c r="BK1979">
        <v>7.1</v>
      </c>
      <c r="BL1979" t="s">
        <v>181</v>
      </c>
      <c r="BM1979" t="s">
        <v>182</v>
      </c>
      <c r="BN1979" t="s">
        <v>269</v>
      </c>
      <c r="BP1979">
        <v>17</v>
      </c>
    </row>
    <row r="1980" spans="1:68" hidden="1" x14ac:dyDescent="0.2">
      <c r="A1980">
        <v>2021</v>
      </c>
      <c r="B1980">
        <v>5</v>
      </c>
      <c r="C1980" s="260">
        <v>44318</v>
      </c>
      <c r="D1980">
        <v>415</v>
      </c>
      <c r="E1980">
        <v>658</v>
      </c>
      <c r="F1980">
        <v>49</v>
      </c>
      <c r="G1980" t="s">
        <v>270</v>
      </c>
      <c r="H1980" t="s">
        <v>271</v>
      </c>
      <c r="I1980" t="s">
        <v>203</v>
      </c>
      <c r="J1980">
        <v>3</v>
      </c>
      <c r="K1980">
        <v>1</v>
      </c>
      <c r="L1980">
        <v>90</v>
      </c>
      <c r="M1980">
        <v>83.7</v>
      </c>
      <c r="N1980">
        <v>96.3</v>
      </c>
      <c r="AG1980">
        <v>92</v>
      </c>
      <c r="AK1980">
        <v>150</v>
      </c>
      <c r="AN1980">
        <v>91.5</v>
      </c>
      <c r="AP1980">
        <v>60</v>
      </c>
      <c r="AQ1980">
        <v>180</v>
      </c>
      <c r="AR1980">
        <v>72</v>
      </c>
      <c r="AS1980">
        <v>150</v>
      </c>
      <c r="AT1980">
        <v>2</v>
      </c>
      <c r="AV1980">
        <v>1</v>
      </c>
      <c r="BC1980">
        <v>3</v>
      </c>
      <c r="BD1980">
        <v>78</v>
      </c>
      <c r="BE1980">
        <v>0.02</v>
      </c>
      <c r="BF1980">
        <v>3.7999999999999999E-2</v>
      </c>
      <c r="BH1980">
        <v>0</v>
      </c>
      <c r="BI1980">
        <v>0.9</v>
      </c>
      <c r="BJ1980">
        <v>0.3</v>
      </c>
      <c r="BK1980">
        <v>7.1</v>
      </c>
      <c r="BL1980" t="s">
        <v>181</v>
      </c>
      <c r="BM1980" t="s">
        <v>182</v>
      </c>
      <c r="BN1980" t="s">
        <v>272</v>
      </c>
      <c r="BP1980">
        <v>17</v>
      </c>
    </row>
    <row r="1981" spans="1:68" hidden="1" x14ac:dyDescent="0.2">
      <c r="A1981">
        <v>2021</v>
      </c>
      <c r="B1981">
        <v>5</v>
      </c>
      <c r="C1981" s="260">
        <v>44319</v>
      </c>
      <c r="D1981">
        <v>47</v>
      </c>
      <c r="E1981">
        <v>122</v>
      </c>
      <c r="F1981">
        <v>2</v>
      </c>
      <c r="G1981" t="s">
        <v>154</v>
      </c>
      <c r="H1981" t="s">
        <v>155</v>
      </c>
      <c r="I1981" t="s">
        <v>156</v>
      </c>
      <c r="J1981">
        <v>2</v>
      </c>
      <c r="K1981">
        <v>1</v>
      </c>
      <c r="L1981">
        <v>280</v>
      </c>
      <c r="M1981">
        <v>267.39999999999998</v>
      </c>
      <c r="N1981">
        <v>292.60000000000002</v>
      </c>
      <c r="AP1981">
        <v>63</v>
      </c>
      <c r="AQ1981">
        <v>115</v>
      </c>
      <c r="BD1981">
        <v>600</v>
      </c>
      <c r="BE1981">
        <v>1.4999999999999999E-2</v>
      </c>
      <c r="BI1981">
        <v>2.1</v>
      </c>
      <c r="BL1981" t="s">
        <v>157</v>
      </c>
      <c r="BM1981" t="s">
        <v>158</v>
      </c>
      <c r="BN1981" t="s">
        <v>159</v>
      </c>
      <c r="BO1981" t="s">
        <v>160</v>
      </c>
      <c r="BP1981">
        <v>18</v>
      </c>
    </row>
    <row r="1982" spans="1:68" hidden="1" x14ac:dyDescent="0.2">
      <c r="A1982">
        <v>2021</v>
      </c>
      <c r="B1982">
        <v>5</v>
      </c>
      <c r="C1982" s="260">
        <v>44319</v>
      </c>
      <c r="D1982">
        <v>381</v>
      </c>
      <c r="E1982">
        <v>445</v>
      </c>
      <c r="F1982">
        <v>2</v>
      </c>
      <c r="G1982" t="s">
        <v>242</v>
      </c>
      <c r="H1982" t="s">
        <v>243</v>
      </c>
      <c r="I1982" t="s">
        <v>163</v>
      </c>
      <c r="J1982">
        <v>3</v>
      </c>
      <c r="K1982">
        <v>4</v>
      </c>
      <c r="L1982">
        <v>28</v>
      </c>
      <c r="M1982">
        <v>25.2</v>
      </c>
      <c r="N1982">
        <v>30.8</v>
      </c>
      <c r="T1982">
        <v>26</v>
      </c>
      <c r="U1982">
        <v>27</v>
      </c>
      <c r="Y1982">
        <v>125</v>
      </c>
      <c r="AK1982">
        <v>120</v>
      </c>
      <c r="AL1982">
        <v>123</v>
      </c>
      <c r="AM1982">
        <v>26.5</v>
      </c>
      <c r="AN1982">
        <v>26.5</v>
      </c>
      <c r="AO1982">
        <v>-0.1</v>
      </c>
      <c r="AP1982">
        <v>60</v>
      </c>
      <c r="AQ1982">
        <v>180</v>
      </c>
      <c r="AR1982">
        <v>88</v>
      </c>
      <c r="AS1982">
        <v>123</v>
      </c>
      <c r="AT1982">
        <v>6</v>
      </c>
      <c r="AU1982">
        <v>2</v>
      </c>
      <c r="AV1982">
        <v>7</v>
      </c>
      <c r="BC1982">
        <v>15</v>
      </c>
      <c r="BD1982">
        <v>1215</v>
      </c>
      <c r="BE1982">
        <v>1.4999999999999999E-2</v>
      </c>
      <c r="BF1982">
        <v>1.2E-2</v>
      </c>
      <c r="BG1982">
        <v>1</v>
      </c>
      <c r="BH1982">
        <v>0.5</v>
      </c>
      <c r="BI1982">
        <v>43.4</v>
      </c>
      <c r="BJ1982">
        <v>0.4</v>
      </c>
      <c r="BK1982">
        <v>32.200000000000003</v>
      </c>
      <c r="BL1982" t="s">
        <v>181</v>
      </c>
      <c r="BM1982" t="s">
        <v>182</v>
      </c>
      <c r="BN1982" t="s">
        <v>244</v>
      </c>
      <c r="BP1982">
        <v>18</v>
      </c>
    </row>
    <row r="1983" spans="1:68" hidden="1" x14ac:dyDescent="0.2">
      <c r="A1983">
        <v>2021</v>
      </c>
      <c r="B1983">
        <v>5</v>
      </c>
      <c r="C1983" s="260">
        <v>44319</v>
      </c>
      <c r="D1983">
        <v>381</v>
      </c>
      <c r="E1983">
        <v>446</v>
      </c>
      <c r="F1983">
        <v>2</v>
      </c>
      <c r="G1983" t="s">
        <v>245</v>
      </c>
      <c r="H1983" t="s">
        <v>246</v>
      </c>
      <c r="I1983" t="s">
        <v>163</v>
      </c>
      <c r="J1983">
        <v>3</v>
      </c>
      <c r="K1983">
        <v>4</v>
      </c>
      <c r="L1983">
        <v>167</v>
      </c>
      <c r="M1983">
        <v>150.30000000000001</v>
      </c>
      <c r="N1983">
        <v>183.7</v>
      </c>
      <c r="T1983">
        <v>164</v>
      </c>
      <c r="U1983">
        <v>168</v>
      </c>
      <c r="Y1983">
        <v>125</v>
      </c>
      <c r="AK1983">
        <v>120</v>
      </c>
      <c r="AL1983">
        <v>123</v>
      </c>
      <c r="AM1983">
        <v>166</v>
      </c>
      <c r="AN1983">
        <v>166</v>
      </c>
      <c r="AO1983">
        <v>0</v>
      </c>
      <c r="AP1983">
        <v>60</v>
      </c>
      <c r="AQ1983">
        <v>180</v>
      </c>
      <c r="AR1983">
        <v>88</v>
      </c>
      <c r="AS1983">
        <v>123</v>
      </c>
      <c r="AT1983">
        <v>5</v>
      </c>
      <c r="AU1983">
        <v>1</v>
      </c>
      <c r="AV1983">
        <v>6</v>
      </c>
      <c r="BC1983">
        <v>12</v>
      </c>
      <c r="BD1983">
        <v>1332</v>
      </c>
      <c r="BE1983">
        <v>1.4999999999999999E-2</v>
      </c>
      <c r="BF1983">
        <v>8.9999999999999993E-3</v>
      </c>
      <c r="BG1983">
        <v>1</v>
      </c>
      <c r="BH1983">
        <v>0.1</v>
      </c>
      <c r="BI1983">
        <v>8</v>
      </c>
      <c r="BJ1983">
        <v>2</v>
      </c>
      <c r="BK1983">
        <v>221.1</v>
      </c>
      <c r="BL1983" t="s">
        <v>181</v>
      </c>
      <c r="BM1983" t="s">
        <v>182</v>
      </c>
      <c r="BN1983" t="s">
        <v>247</v>
      </c>
      <c r="BP1983">
        <v>18</v>
      </c>
    </row>
    <row r="1984" spans="1:68" hidden="1" x14ac:dyDescent="0.2">
      <c r="A1984">
        <v>2021</v>
      </c>
      <c r="B1984">
        <v>5</v>
      </c>
      <c r="C1984" s="260">
        <v>44319</v>
      </c>
      <c r="D1984">
        <v>381</v>
      </c>
      <c r="E1984">
        <v>447</v>
      </c>
      <c r="F1984">
        <v>2</v>
      </c>
      <c r="G1984" t="s">
        <v>248</v>
      </c>
      <c r="H1984" t="s">
        <v>249</v>
      </c>
      <c r="I1984" t="s">
        <v>163</v>
      </c>
      <c r="J1984">
        <v>3</v>
      </c>
      <c r="K1984">
        <v>4</v>
      </c>
      <c r="L1984">
        <v>177</v>
      </c>
      <c r="M1984">
        <v>159.30000000000001</v>
      </c>
      <c r="N1984">
        <v>194.7</v>
      </c>
      <c r="T1984">
        <v>182</v>
      </c>
      <c r="U1984">
        <v>174</v>
      </c>
      <c r="Y1984">
        <v>125</v>
      </c>
      <c r="AK1984">
        <v>120</v>
      </c>
      <c r="AL1984">
        <v>123</v>
      </c>
      <c r="AM1984">
        <v>178</v>
      </c>
      <c r="AN1984">
        <v>178</v>
      </c>
      <c r="AO1984">
        <v>0</v>
      </c>
      <c r="AP1984">
        <v>60</v>
      </c>
      <c r="AQ1984">
        <v>180</v>
      </c>
      <c r="AR1984">
        <v>88</v>
      </c>
      <c r="AS1984">
        <v>123</v>
      </c>
      <c r="AT1984">
        <v>10</v>
      </c>
      <c r="AU1984">
        <v>4</v>
      </c>
      <c r="AV1984">
        <v>5</v>
      </c>
      <c r="BC1984">
        <v>19</v>
      </c>
      <c r="BD1984">
        <v>1579</v>
      </c>
      <c r="BE1984">
        <v>1.4999999999999999E-2</v>
      </c>
      <c r="BF1984">
        <v>1.2E-2</v>
      </c>
      <c r="BG1984">
        <v>1</v>
      </c>
      <c r="BH1984">
        <v>0.1</v>
      </c>
      <c r="BI1984">
        <v>8.9</v>
      </c>
      <c r="BJ1984">
        <v>3.4</v>
      </c>
      <c r="BK1984">
        <v>281.10000000000002</v>
      </c>
      <c r="BL1984" t="s">
        <v>181</v>
      </c>
      <c r="BM1984" t="s">
        <v>182</v>
      </c>
      <c r="BN1984" t="s">
        <v>250</v>
      </c>
      <c r="BP1984">
        <v>18</v>
      </c>
    </row>
    <row r="1985" spans="1:68" hidden="1" x14ac:dyDescent="0.2">
      <c r="A1985">
        <v>2021</v>
      </c>
      <c r="B1985">
        <v>5</v>
      </c>
      <c r="C1985" s="260">
        <v>44319</v>
      </c>
      <c r="D1985">
        <v>381</v>
      </c>
      <c r="E1985">
        <v>448</v>
      </c>
      <c r="F1985">
        <v>2</v>
      </c>
      <c r="G1985" t="s">
        <v>251</v>
      </c>
      <c r="H1985" t="s">
        <v>252</v>
      </c>
      <c r="I1985" t="s">
        <v>163</v>
      </c>
      <c r="J1985">
        <v>3</v>
      </c>
      <c r="K1985">
        <v>4</v>
      </c>
      <c r="L1985">
        <v>23</v>
      </c>
      <c r="M1985">
        <v>20.7</v>
      </c>
      <c r="N1985">
        <v>25.3</v>
      </c>
      <c r="T1985">
        <v>21</v>
      </c>
      <c r="U1985">
        <v>23</v>
      </c>
      <c r="Y1985">
        <v>125</v>
      </c>
      <c r="AK1985">
        <v>120</v>
      </c>
      <c r="AL1985">
        <v>123</v>
      </c>
      <c r="AM1985">
        <v>21.9</v>
      </c>
      <c r="AN1985">
        <v>21.9</v>
      </c>
      <c r="AO1985">
        <v>0</v>
      </c>
      <c r="AP1985">
        <v>60</v>
      </c>
      <c r="AQ1985">
        <v>180</v>
      </c>
      <c r="AR1985">
        <v>88</v>
      </c>
      <c r="AS1985">
        <v>123</v>
      </c>
      <c r="AT1985">
        <v>10</v>
      </c>
      <c r="AU1985">
        <v>1</v>
      </c>
      <c r="AV1985">
        <v>4</v>
      </c>
      <c r="BC1985">
        <v>15</v>
      </c>
      <c r="BD1985">
        <v>1575</v>
      </c>
      <c r="BE1985">
        <v>1.4999999999999999E-2</v>
      </c>
      <c r="BF1985">
        <v>0.01</v>
      </c>
      <c r="BG1985">
        <v>1</v>
      </c>
      <c r="BH1985">
        <v>0.7</v>
      </c>
      <c r="BI1985">
        <v>68.5</v>
      </c>
      <c r="BJ1985">
        <v>0.3</v>
      </c>
      <c r="BK1985">
        <v>34.5</v>
      </c>
      <c r="BL1985" t="s">
        <v>181</v>
      </c>
      <c r="BM1985" t="s">
        <v>182</v>
      </c>
      <c r="BN1985" t="s">
        <v>253</v>
      </c>
      <c r="BP1985">
        <v>18</v>
      </c>
    </row>
    <row r="1986" spans="1:68" hidden="1" x14ac:dyDescent="0.2">
      <c r="A1986">
        <v>2021</v>
      </c>
      <c r="B1986">
        <v>5</v>
      </c>
      <c r="C1986" s="260">
        <v>44319</v>
      </c>
      <c r="D1986">
        <v>382</v>
      </c>
      <c r="E1986">
        <v>449</v>
      </c>
      <c r="F1986">
        <v>3</v>
      </c>
      <c r="G1986" t="s">
        <v>300</v>
      </c>
      <c r="H1986" t="s">
        <v>301</v>
      </c>
      <c r="I1986" t="s">
        <v>163</v>
      </c>
      <c r="J1986">
        <v>3</v>
      </c>
      <c r="K1986">
        <v>1</v>
      </c>
      <c r="L1986">
        <v>46</v>
      </c>
      <c r="M1986">
        <v>40.985999999999997</v>
      </c>
      <c r="N1986">
        <v>50.048000000000002</v>
      </c>
      <c r="T1986">
        <v>47</v>
      </c>
      <c r="U1986">
        <v>47</v>
      </c>
      <c r="Y1986">
        <v>94</v>
      </c>
      <c r="AK1986">
        <v>85</v>
      </c>
      <c r="AL1986">
        <v>89</v>
      </c>
      <c r="AM1986">
        <v>47</v>
      </c>
      <c r="AN1986">
        <v>47</v>
      </c>
      <c r="AO1986">
        <v>0</v>
      </c>
      <c r="AP1986">
        <v>108</v>
      </c>
      <c r="AQ1986">
        <v>100</v>
      </c>
      <c r="AR1986">
        <v>121</v>
      </c>
      <c r="AS1986">
        <v>89</v>
      </c>
      <c r="AT1986">
        <v>11</v>
      </c>
      <c r="AU1986">
        <v>4</v>
      </c>
      <c r="AV1986">
        <v>8</v>
      </c>
      <c r="BC1986">
        <v>23</v>
      </c>
      <c r="BD1986">
        <v>1463</v>
      </c>
      <c r="BE1986">
        <v>1.4999999999999999E-2</v>
      </c>
      <c r="BF1986">
        <v>1.6E-2</v>
      </c>
      <c r="BH1986">
        <v>0.5</v>
      </c>
      <c r="BI1986">
        <v>31.8</v>
      </c>
      <c r="BJ1986">
        <v>1.1000000000000001</v>
      </c>
      <c r="BK1986">
        <v>68.8</v>
      </c>
      <c r="BL1986" t="s">
        <v>157</v>
      </c>
      <c r="BM1986" t="s">
        <v>158</v>
      </c>
      <c r="BN1986" t="s">
        <v>302</v>
      </c>
      <c r="BO1986" t="s">
        <v>168</v>
      </c>
      <c r="BP1986">
        <v>18</v>
      </c>
    </row>
    <row r="1987" spans="1:68" hidden="1" x14ac:dyDescent="0.2">
      <c r="A1987">
        <v>2021</v>
      </c>
      <c r="B1987">
        <v>5</v>
      </c>
      <c r="C1987" s="260">
        <v>44319</v>
      </c>
      <c r="D1987">
        <v>417</v>
      </c>
      <c r="E1987">
        <v>660</v>
      </c>
      <c r="F1987">
        <v>4</v>
      </c>
      <c r="G1987" t="s">
        <v>442</v>
      </c>
      <c r="H1987" t="s">
        <v>443</v>
      </c>
      <c r="I1987" t="s">
        <v>163</v>
      </c>
      <c r="J1987">
        <v>1</v>
      </c>
      <c r="K1987">
        <v>6</v>
      </c>
      <c r="L1987">
        <v>1265</v>
      </c>
      <c r="M1987">
        <v>1190.365</v>
      </c>
      <c r="N1987">
        <v>1354.8150000000001</v>
      </c>
      <c r="W1987">
        <v>1256</v>
      </c>
      <c r="X1987">
        <v>1244</v>
      </c>
      <c r="Y1987">
        <v>185</v>
      </c>
      <c r="AG1987">
        <v>1338</v>
      </c>
      <c r="AH1987">
        <v>1336</v>
      </c>
      <c r="AI1987">
        <v>1302</v>
      </c>
      <c r="AJ1987">
        <v>1314</v>
      </c>
      <c r="AK1987">
        <v>177</v>
      </c>
      <c r="AL1987">
        <v>172</v>
      </c>
      <c r="AM1987">
        <v>1295.2</v>
      </c>
      <c r="AN1987">
        <v>1298.3</v>
      </c>
      <c r="AO1987">
        <v>0</v>
      </c>
      <c r="AP1987">
        <v>20</v>
      </c>
      <c r="AQ1987">
        <v>180</v>
      </c>
      <c r="AR1987">
        <v>20</v>
      </c>
      <c r="AS1987">
        <v>178</v>
      </c>
      <c r="AT1987">
        <v>3</v>
      </c>
      <c r="AU1987">
        <v>3</v>
      </c>
      <c r="AV1987">
        <v>5</v>
      </c>
      <c r="AX1987">
        <v>0</v>
      </c>
      <c r="BC1987">
        <v>11</v>
      </c>
      <c r="BD1987">
        <v>209</v>
      </c>
      <c r="BE1987">
        <v>1.4999999999999999E-2</v>
      </c>
      <c r="BF1987">
        <v>5.2999999999999999E-2</v>
      </c>
      <c r="BH1987">
        <v>0</v>
      </c>
      <c r="BI1987">
        <v>0.2</v>
      </c>
      <c r="BJ1987">
        <v>14.3</v>
      </c>
      <c r="BK1987">
        <v>271.3</v>
      </c>
      <c r="BL1987" t="s">
        <v>157</v>
      </c>
      <c r="BM1987" t="s">
        <v>158</v>
      </c>
      <c r="BN1987" t="s">
        <v>444</v>
      </c>
      <c r="BO1987" t="s">
        <v>168</v>
      </c>
      <c r="BP1987">
        <v>18</v>
      </c>
    </row>
    <row r="1988" spans="1:68" hidden="1" x14ac:dyDescent="0.2">
      <c r="A1988">
        <v>2021</v>
      </c>
      <c r="B1988">
        <v>5</v>
      </c>
      <c r="C1988" s="260">
        <v>44319</v>
      </c>
      <c r="D1988">
        <v>417</v>
      </c>
      <c r="E1988">
        <v>661</v>
      </c>
      <c r="F1988">
        <v>4</v>
      </c>
      <c r="G1988" t="s">
        <v>445</v>
      </c>
      <c r="H1988" t="s">
        <v>446</v>
      </c>
      <c r="I1988" t="s">
        <v>163</v>
      </c>
      <c r="J1988">
        <v>1</v>
      </c>
      <c r="K1988">
        <v>6</v>
      </c>
      <c r="L1988">
        <v>138</v>
      </c>
      <c r="M1988">
        <v>129.858</v>
      </c>
      <c r="N1988">
        <v>147.798</v>
      </c>
      <c r="T1988">
        <v>142</v>
      </c>
      <c r="U1988">
        <v>140</v>
      </c>
      <c r="Y1988">
        <v>185</v>
      </c>
      <c r="AK1988">
        <v>177</v>
      </c>
      <c r="AL1988">
        <v>172</v>
      </c>
      <c r="AM1988">
        <v>141</v>
      </c>
      <c r="AN1988">
        <v>141</v>
      </c>
      <c r="AO1988">
        <v>0</v>
      </c>
      <c r="AP1988">
        <v>20</v>
      </c>
      <c r="AQ1988">
        <v>180</v>
      </c>
      <c r="AR1988">
        <v>20</v>
      </c>
      <c r="AS1988">
        <v>178</v>
      </c>
      <c r="AT1988">
        <v>2</v>
      </c>
      <c r="AU1988">
        <v>2</v>
      </c>
      <c r="AV1988">
        <v>3</v>
      </c>
      <c r="AX1988">
        <v>0</v>
      </c>
      <c r="BC1988">
        <v>7</v>
      </c>
      <c r="BD1988">
        <v>205</v>
      </c>
      <c r="BE1988">
        <v>1.4999999999999999E-2</v>
      </c>
      <c r="BF1988">
        <v>3.4000000000000002E-2</v>
      </c>
      <c r="BH1988">
        <v>0.1</v>
      </c>
      <c r="BI1988">
        <v>1.5</v>
      </c>
      <c r="BJ1988">
        <v>1</v>
      </c>
      <c r="BK1988">
        <v>28.9</v>
      </c>
      <c r="BL1988" t="s">
        <v>157</v>
      </c>
      <c r="BM1988" t="s">
        <v>158</v>
      </c>
      <c r="BN1988" t="s">
        <v>447</v>
      </c>
      <c r="BO1988" t="s">
        <v>168</v>
      </c>
      <c r="BP1988">
        <v>18</v>
      </c>
    </row>
    <row r="1989" spans="1:68" hidden="1" x14ac:dyDescent="0.2">
      <c r="A1989">
        <v>2021</v>
      </c>
      <c r="B1989">
        <v>5</v>
      </c>
      <c r="C1989" s="260">
        <v>44319</v>
      </c>
      <c r="D1989">
        <v>421</v>
      </c>
      <c r="E1989">
        <v>667</v>
      </c>
      <c r="F1989">
        <v>5</v>
      </c>
      <c r="G1989" t="s">
        <v>424</v>
      </c>
      <c r="H1989" t="s">
        <v>425</v>
      </c>
      <c r="I1989" t="s">
        <v>163</v>
      </c>
      <c r="J1989">
        <v>1</v>
      </c>
      <c r="K1989">
        <v>4</v>
      </c>
      <c r="L1989">
        <v>1554</v>
      </c>
      <c r="M1989">
        <v>1462.3140000000001</v>
      </c>
      <c r="N1989">
        <v>1664.3340000000001</v>
      </c>
      <c r="T1989">
        <v>2052</v>
      </c>
      <c r="U1989">
        <v>1648</v>
      </c>
      <c r="Y1989">
        <v>175</v>
      </c>
      <c r="AG1989">
        <v>2013</v>
      </c>
      <c r="AH1989">
        <v>1825</v>
      </c>
      <c r="AI1989">
        <v>1653</v>
      </c>
      <c r="AJ1989">
        <v>1598</v>
      </c>
      <c r="AK1989">
        <v>167</v>
      </c>
      <c r="AL1989">
        <v>170</v>
      </c>
      <c r="AN1989">
        <v>1798.1</v>
      </c>
      <c r="AP1989">
        <v>18</v>
      </c>
      <c r="AQ1989">
        <v>200</v>
      </c>
      <c r="AR1989">
        <v>21</v>
      </c>
      <c r="AS1989">
        <v>171</v>
      </c>
      <c r="AT1989">
        <v>5</v>
      </c>
      <c r="AU1989">
        <v>7</v>
      </c>
      <c r="AV1989">
        <v>9</v>
      </c>
      <c r="AX1989">
        <v>2</v>
      </c>
      <c r="BC1989">
        <v>23</v>
      </c>
      <c r="BD1989">
        <v>223</v>
      </c>
      <c r="BE1989">
        <v>1.4999999999999999E-2</v>
      </c>
      <c r="BF1989">
        <v>0.10299999999999999</v>
      </c>
      <c r="BH1989">
        <v>0</v>
      </c>
      <c r="BI1989">
        <v>0.1</v>
      </c>
      <c r="BJ1989">
        <v>41.4</v>
      </c>
      <c r="BK1989">
        <v>401</v>
      </c>
      <c r="BL1989" t="s">
        <v>157</v>
      </c>
      <c r="BM1989" t="s">
        <v>158</v>
      </c>
      <c r="BN1989" t="s">
        <v>426</v>
      </c>
      <c r="BO1989" t="s">
        <v>168</v>
      </c>
      <c r="BP1989">
        <v>18</v>
      </c>
    </row>
    <row r="1990" spans="1:68" hidden="1" x14ac:dyDescent="0.2">
      <c r="A1990">
        <v>2021</v>
      </c>
      <c r="B1990">
        <v>5</v>
      </c>
      <c r="C1990" s="260">
        <v>44319</v>
      </c>
      <c r="D1990">
        <v>421</v>
      </c>
      <c r="E1990">
        <v>673</v>
      </c>
      <c r="F1990">
        <v>5</v>
      </c>
      <c r="G1990" t="s">
        <v>427</v>
      </c>
      <c r="H1990" t="s">
        <v>428</v>
      </c>
      <c r="I1990" t="s">
        <v>163</v>
      </c>
      <c r="J1990">
        <v>1</v>
      </c>
      <c r="K1990">
        <v>4</v>
      </c>
      <c r="L1990">
        <v>61.6</v>
      </c>
      <c r="M1990">
        <v>57.965600000000002</v>
      </c>
      <c r="N1990">
        <v>65.973600000000005</v>
      </c>
      <c r="T1990">
        <v>71</v>
      </c>
      <c r="U1990">
        <v>58</v>
      </c>
      <c r="Y1990">
        <v>175</v>
      </c>
      <c r="AG1990">
        <v>73</v>
      </c>
      <c r="AH1990">
        <v>64</v>
      </c>
      <c r="AI1990">
        <v>69</v>
      </c>
      <c r="AJ1990">
        <v>65</v>
      </c>
      <c r="AK1990">
        <v>167</v>
      </c>
      <c r="AL1990">
        <v>170</v>
      </c>
      <c r="AN1990">
        <v>66.7</v>
      </c>
      <c r="AP1990">
        <v>18</v>
      </c>
      <c r="AQ1990">
        <v>200</v>
      </c>
      <c r="AR1990">
        <v>21</v>
      </c>
      <c r="AS1990">
        <v>171</v>
      </c>
      <c r="AT1990">
        <v>8</v>
      </c>
      <c r="AU1990">
        <v>12</v>
      </c>
      <c r="AV1990">
        <v>14</v>
      </c>
      <c r="AX1990">
        <v>2</v>
      </c>
      <c r="BC1990">
        <v>36</v>
      </c>
      <c r="BD1990">
        <v>236</v>
      </c>
      <c r="BE1990">
        <v>1.4999999999999999E-2</v>
      </c>
      <c r="BF1990">
        <v>0.153</v>
      </c>
      <c r="BH1990">
        <v>0.6</v>
      </c>
      <c r="BI1990">
        <v>3.8</v>
      </c>
      <c r="BJ1990">
        <v>2.4</v>
      </c>
      <c r="BK1990">
        <v>15.7</v>
      </c>
      <c r="BL1990" t="s">
        <v>157</v>
      </c>
      <c r="BM1990" t="s">
        <v>158</v>
      </c>
      <c r="BN1990" t="s">
        <v>429</v>
      </c>
      <c r="BO1990" t="s">
        <v>168</v>
      </c>
      <c r="BP1990">
        <v>18</v>
      </c>
    </row>
    <row r="1991" spans="1:68" hidden="1" x14ac:dyDescent="0.2">
      <c r="A1991">
        <v>2021</v>
      </c>
      <c r="B1991">
        <v>5</v>
      </c>
      <c r="C1991" s="260">
        <v>44319</v>
      </c>
      <c r="D1991">
        <v>423</v>
      </c>
      <c r="E1991">
        <v>669</v>
      </c>
      <c r="F1991">
        <v>6</v>
      </c>
      <c r="G1991" t="s">
        <v>430</v>
      </c>
      <c r="H1991" t="s">
        <v>431</v>
      </c>
      <c r="I1991" t="s">
        <v>163</v>
      </c>
      <c r="J1991">
        <v>2</v>
      </c>
      <c r="K1991">
        <v>2</v>
      </c>
      <c r="L1991">
        <v>954</v>
      </c>
      <c r="M1991">
        <v>897.71400000000006</v>
      </c>
      <c r="N1991">
        <v>1021.734</v>
      </c>
      <c r="T1991">
        <v>1010</v>
      </c>
      <c r="U1991">
        <v>941</v>
      </c>
      <c r="Y1991">
        <v>197</v>
      </c>
      <c r="AK1991">
        <v>197</v>
      </c>
      <c r="AL1991">
        <v>195</v>
      </c>
      <c r="AM1991">
        <v>975.5</v>
      </c>
      <c r="AN1991">
        <v>975.5</v>
      </c>
      <c r="AO1991">
        <v>0</v>
      </c>
      <c r="AP1991">
        <v>40</v>
      </c>
      <c r="AQ1991">
        <v>180</v>
      </c>
      <c r="AR1991">
        <v>37</v>
      </c>
      <c r="AS1991">
        <v>196</v>
      </c>
      <c r="AT1991">
        <v>12</v>
      </c>
      <c r="AU1991">
        <v>4</v>
      </c>
      <c r="AV1991">
        <v>6</v>
      </c>
      <c r="BC1991">
        <v>22</v>
      </c>
      <c r="BD1991">
        <v>412</v>
      </c>
      <c r="BE1991">
        <v>1.4999999999999999E-2</v>
      </c>
      <c r="BF1991">
        <v>5.2999999999999999E-2</v>
      </c>
      <c r="BH1991">
        <v>0</v>
      </c>
      <c r="BI1991">
        <v>0.4</v>
      </c>
      <c r="BJ1991">
        <v>21.5</v>
      </c>
      <c r="BK1991">
        <v>401.9</v>
      </c>
      <c r="BL1991" t="s">
        <v>157</v>
      </c>
      <c r="BM1991" t="s">
        <v>158</v>
      </c>
      <c r="BN1991" t="s">
        <v>432</v>
      </c>
      <c r="BO1991" t="s">
        <v>168</v>
      </c>
      <c r="BP1991">
        <v>18</v>
      </c>
    </row>
    <row r="1992" spans="1:68" hidden="1" x14ac:dyDescent="0.2">
      <c r="A1992">
        <v>2021</v>
      </c>
      <c r="B1992">
        <v>5</v>
      </c>
      <c r="C1992" s="260">
        <v>44319</v>
      </c>
      <c r="D1992">
        <v>375</v>
      </c>
      <c r="E1992">
        <v>437</v>
      </c>
      <c r="F1992">
        <v>8</v>
      </c>
      <c r="G1992" t="s">
        <v>363</v>
      </c>
      <c r="H1992" t="s">
        <v>364</v>
      </c>
      <c r="I1992" t="s">
        <v>163</v>
      </c>
      <c r="J1992">
        <v>4</v>
      </c>
      <c r="K1992">
        <v>2</v>
      </c>
      <c r="L1992">
        <v>168</v>
      </c>
      <c r="M1992">
        <v>158.08799999999999</v>
      </c>
      <c r="N1992">
        <v>179.928</v>
      </c>
      <c r="T1992">
        <v>170</v>
      </c>
      <c r="U1992">
        <v>171</v>
      </c>
      <c r="Y1992">
        <v>110</v>
      </c>
      <c r="AG1992">
        <v>190</v>
      </c>
      <c r="AH1992">
        <v>180</v>
      </c>
      <c r="AI1992">
        <v>176</v>
      </c>
      <c r="AJ1992">
        <v>181</v>
      </c>
      <c r="AK1992">
        <v>115</v>
      </c>
      <c r="AN1992">
        <v>178</v>
      </c>
      <c r="AP1992">
        <v>120</v>
      </c>
      <c r="AQ1992">
        <v>120</v>
      </c>
      <c r="AR1992">
        <v>128</v>
      </c>
      <c r="AS1992">
        <v>113</v>
      </c>
      <c r="AT1992">
        <v>10</v>
      </c>
      <c r="AU1992">
        <v>10</v>
      </c>
      <c r="AV1992">
        <v>9</v>
      </c>
      <c r="BC1992">
        <v>29</v>
      </c>
      <c r="BD1992">
        <v>1329</v>
      </c>
      <c r="BE1992">
        <v>1.4999999999999999E-2</v>
      </c>
      <c r="BF1992">
        <v>2.1999999999999999E-2</v>
      </c>
      <c r="BH1992">
        <v>0.2</v>
      </c>
      <c r="BI1992">
        <v>7.9</v>
      </c>
      <c r="BJ1992">
        <v>5.2</v>
      </c>
      <c r="BK1992">
        <v>236.6</v>
      </c>
      <c r="BL1992" t="s">
        <v>157</v>
      </c>
      <c r="BM1992" t="s">
        <v>158</v>
      </c>
      <c r="BN1992" t="s">
        <v>365</v>
      </c>
      <c r="BO1992" t="s">
        <v>168</v>
      </c>
      <c r="BP1992">
        <v>18</v>
      </c>
    </row>
    <row r="1993" spans="1:68" hidden="1" x14ac:dyDescent="0.2">
      <c r="A1993">
        <v>2021</v>
      </c>
      <c r="B1993">
        <v>5</v>
      </c>
      <c r="C1993" s="260">
        <v>44319</v>
      </c>
      <c r="D1993">
        <v>376</v>
      </c>
      <c r="E1993">
        <v>438</v>
      </c>
      <c r="F1993">
        <v>8</v>
      </c>
      <c r="G1993" t="s">
        <v>190</v>
      </c>
      <c r="H1993" t="s">
        <v>191</v>
      </c>
      <c r="I1993" t="s">
        <v>163</v>
      </c>
      <c r="J1993">
        <v>3</v>
      </c>
      <c r="K1993">
        <v>2</v>
      </c>
      <c r="L1993">
        <v>336</v>
      </c>
      <c r="M1993">
        <v>316.17599999999999</v>
      </c>
      <c r="N1993">
        <v>359.85599999999999</v>
      </c>
      <c r="T1993">
        <v>344</v>
      </c>
      <c r="U1993">
        <v>323</v>
      </c>
      <c r="Y1993">
        <v>119</v>
      </c>
      <c r="AK1993">
        <v>131</v>
      </c>
      <c r="AL1993">
        <v>130</v>
      </c>
      <c r="AM1993">
        <v>333.5</v>
      </c>
      <c r="AN1993">
        <v>333.5</v>
      </c>
      <c r="AO1993">
        <v>0</v>
      </c>
      <c r="AP1993">
        <v>67</v>
      </c>
      <c r="AQ1993">
        <v>161</v>
      </c>
      <c r="AR1993">
        <v>85</v>
      </c>
      <c r="AS1993">
        <v>127</v>
      </c>
      <c r="AT1993">
        <v>9</v>
      </c>
      <c r="AU1993">
        <v>2</v>
      </c>
      <c r="AV1993">
        <v>6</v>
      </c>
      <c r="BC1993">
        <v>17</v>
      </c>
      <c r="BD1993">
        <v>905</v>
      </c>
      <c r="BE1993">
        <v>1.4999999999999999E-2</v>
      </c>
      <c r="BF1993">
        <v>1.9E-2</v>
      </c>
      <c r="BH1993">
        <v>0.1</v>
      </c>
      <c r="BI1993">
        <v>2.7</v>
      </c>
      <c r="BJ1993">
        <v>5.7</v>
      </c>
      <c r="BK1993">
        <v>301.8</v>
      </c>
      <c r="BL1993" t="s">
        <v>157</v>
      </c>
      <c r="BM1993" t="s">
        <v>158</v>
      </c>
      <c r="BN1993" t="s">
        <v>192</v>
      </c>
      <c r="BO1993" t="s">
        <v>168</v>
      </c>
      <c r="BP1993">
        <v>18</v>
      </c>
    </row>
    <row r="1994" spans="1:68" hidden="1" x14ac:dyDescent="0.2">
      <c r="A1994">
        <v>2021</v>
      </c>
      <c r="B1994">
        <v>5</v>
      </c>
      <c r="C1994" s="260">
        <v>44319</v>
      </c>
      <c r="D1994">
        <v>159</v>
      </c>
      <c r="E1994">
        <v>299</v>
      </c>
      <c r="F1994">
        <v>28</v>
      </c>
      <c r="G1994" t="s">
        <v>193</v>
      </c>
      <c r="H1994" t="s">
        <v>194</v>
      </c>
      <c r="I1994" t="s">
        <v>195</v>
      </c>
      <c r="J1994">
        <v>3</v>
      </c>
      <c r="K1994">
        <v>2</v>
      </c>
      <c r="L1994">
        <v>115</v>
      </c>
      <c r="M1994">
        <v>106.95</v>
      </c>
      <c r="N1994">
        <v>123.05</v>
      </c>
      <c r="T1994">
        <v>104</v>
      </c>
      <c r="U1994">
        <v>107</v>
      </c>
      <c r="Y1994">
        <v>111</v>
      </c>
      <c r="AM1994">
        <v>105.5</v>
      </c>
      <c r="AN1994">
        <v>105.5</v>
      </c>
      <c r="AO1994">
        <v>-0.1</v>
      </c>
      <c r="AP1994">
        <v>70</v>
      </c>
      <c r="AQ1994">
        <v>154</v>
      </c>
      <c r="AR1994">
        <v>97</v>
      </c>
      <c r="AS1994">
        <v>111</v>
      </c>
      <c r="AT1994">
        <v>2</v>
      </c>
      <c r="AU1994">
        <v>4</v>
      </c>
      <c r="AV1994">
        <v>1</v>
      </c>
      <c r="BC1994">
        <v>7</v>
      </c>
      <c r="BD1994">
        <v>679</v>
      </c>
      <c r="BE1994">
        <v>0.02</v>
      </c>
      <c r="BF1994">
        <v>0.01</v>
      </c>
      <c r="BG1994">
        <v>1</v>
      </c>
      <c r="BH1994">
        <v>0.1</v>
      </c>
      <c r="BI1994">
        <v>5.9</v>
      </c>
      <c r="BJ1994">
        <v>0.7</v>
      </c>
      <c r="BK1994">
        <v>71.599999999999994</v>
      </c>
      <c r="BL1994" t="s">
        <v>181</v>
      </c>
      <c r="BM1994" t="s">
        <v>196</v>
      </c>
      <c r="BP1994">
        <v>18</v>
      </c>
    </row>
    <row r="1995" spans="1:68" hidden="1" x14ac:dyDescent="0.2">
      <c r="A1995">
        <v>2021</v>
      </c>
      <c r="B1995">
        <v>5</v>
      </c>
      <c r="C1995" s="260">
        <v>44319</v>
      </c>
      <c r="D1995">
        <v>164</v>
      </c>
      <c r="E1995">
        <v>652</v>
      </c>
      <c r="F1995">
        <v>30</v>
      </c>
      <c r="G1995" t="s">
        <v>251</v>
      </c>
      <c r="H1995" t="s">
        <v>252</v>
      </c>
      <c r="L1995">
        <v>17.100000000000001</v>
      </c>
      <c r="M1995">
        <v>15.903</v>
      </c>
      <c r="N1995">
        <v>18.297000000000001</v>
      </c>
      <c r="AK1995">
        <v>145</v>
      </c>
      <c r="AL1995">
        <v>143</v>
      </c>
      <c r="AP1995">
        <v>20</v>
      </c>
      <c r="AR1995">
        <v>25</v>
      </c>
      <c r="AS1995">
        <v>144</v>
      </c>
      <c r="BE1995">
        <v>0.02</v>
      </c>
      <c r="BN1995" t="s">
        <v>253</v>
      </c>
      <c r="BP1995">
        <v>18</v>
      </c>
    </row>
    <row r="1996" spans="1:68" hidden="1" x14ac:dyDescent="0.2">
      <c r="A1996">
        <v>2021</v>
      </c>
      <c r="B1996">
        <v>5</v>
      </c>
      <c r="C1996" s="260">
        <v>44319</v>
      </c>
      <c r="D1996">
        <v>165</v>
      </c>
      <c r="E1996">
        <v>306</v>
      </c>
      <c r="F1996">
        <v>30</v>
      </c>
      <c r="G1996" t="s">
        <v>405</v>
      </c>
      <c r="H1996" t="s">
        <v>406</v>
      </c>
      <c r="I1996" t="s">
        <v>186</v>
      </c>
      <c r="J1996">
        <v>1</v>
      </c>
      <c r="K1996">
        <v>3</v>
      </c>
      <c r="L1996">
        <v>196</v>
      </c>
      <c r="M1996">
        <v>182.28</v>
      </c>
      <c r="N1996">
        <v>209.72</v>
      </c>
      <c r="AK1996">
        <v>145</v>
      </c>
      <c r="AL1996">
        <v>143</v>
      </c>
      <c r="AP1996">
        <v>20</v>
      </c>
      <c r="AQ1996">
        <v>180</v>
      </c>
      <c r="AR1996">
        <v>25</v>
      </c>
      <c r="AS1996">
        <v>144</v>
      </c>
      <c r="AT1996">
        <v>3</v>
      </c>
      <c r="AV1996">
        <v>3</v>
      </c>
      <c r="BC1996">
        <v>6</v>
      </c>
      <c r="BD1996">
        <v>66</v>
      </c>
      <c r="BE1996">
        <v>0.02</v>
      </c>
      <c r="BF1996">
        <v>9.0999999999999998E-2</v>
      </c>
      <c r="BH1996">
        <v>0</v>
      </c>
      <c r="BI1996">
        <v>0.3</v>
      </c>
      <c r="BP1996">
        <v>18</v>
      </c>
    </row>
    <row r="1997" spans="1:68" hidden="1" x14ac:dyDescent="0.2">
      <c r="A1997">
        <v>2021</v>
      </c>
      <c r="B1997">
        <v>5</v>
      </c>
      <c r="C1997" s="260">
        <v>44319</v>
      </c>
      <c r="D1997">
        <v>372</v>
      </c>
      <c r="E1997">
        <v>646</v>
      </c>
      <c r="F1997">
        <v>48</v>
      </c>
      <c r="G1997" t="s">
        <v>201</v>
      </c>
      <c r="H1997" t="s">
        <v>202</v>
      </c>
      <c r="I1997" t="s">
        <v>203</v>
      </c>
      <c r="J1997">
        <v>2</v>
      </c>
      <c r="K1997">
        <v>2</v>
      </c>
      <c r="L1997">
        <v>212</v>
      </c>
      <c r="M1997">
        <v>197.16</v>
      </c>
      <c r="N1997">
        <v>226.84</v>
      </c>
      <c r="T1997">
        <v>196</v>
      </c>
      <c r="U1997">
        <v>210</v>
      </c>
      <c r="Y1997">
        <v>121</v>
      </c>
      <c r="AM1997">
        <v>203</v>
      </c>
      <c r="AN1997">
        <v>203</v>
      </c>
      <c r="AO1997">
        <v>0</v>
      </c>
      <c r="AP1997">
        <v>37</v>
      </c>
      <c r="AQ1997">
        <v>195</v>
      </c>
      <c r="AR1997">
        <v>60</v>
      </c>
      <c r="AS1997">
        <v>121</v>
      </c>
      <c r="AT1997">
        <v>8</v>
      </c>
      <c r="AU1997">
        <v>8</v>
      </c>
      <c r="AV1997">
        <v>2</v>
      </c>
      <c r="BC1997">
        <v>18</v>
      </c>
      <c r="BD1997">
        <v>394</v>
      </c>
      <c r="BE1997">
        <v>0.02</v>
      </c>
      <c r="BF1997">
        <v>4.5999999999999999E-2</v>
      </c>
      <c r="BH1997">
        <v>0.1</v>
      </c>
      <c r="BI1997">
        <v>1.9</v>
      </c>
      <c r="BJ1997">
        <v>3.7</v>
      </c>
      <c r="BK1997">
        <v>80</v>
      </c>
      <c r="BL1997" t="s">
        <v>181</v>
      </c>
      <c r="BM1997" t="s">
        <v>199</v>
      </c>
      <c r="BN1997" t="s">
        <v>204</v>
      </c>
      <c r="BP1997">
        <v>18</v>
      </c>
    </row>
    <row r="1998" spans="1:68" hidden="1" x14ac:dyDescent="0.2">
      <c r="A1998">
        <v>2021</v>
      </c>
      <c r="B1998">
        <v>5</v>
      </c>
      <c r="C1998" s="260">
        <v>44319</v>
      </c>
      <c r="D1998">
        <v>372</v>
      </c>
      <c r="E1998">
        <v>647</v>
      </c>
      <c r="F1998">
        <v>48</v>
      </c>
      <c r="G1998" t="s">
        <v>205</v>
      </c>
      <c r="H1998" t="s">
        <v>206</v>
      </c>
      <c r="I1998" t="s">
        <v>203</v>
      </c>
      <c r="J1998">
        <v>2</v>
      </c>
      <c r="K1998">
        <v>2</v>
      </c>
      <c r="L1998">
        <v>212</v>
      </c>
      <c r="M1998">
        <v>197.16</v>
      </c>
      <c r="N1998">
        <v>226.84</v>
      </c>
      <c r="T1998">
        <v>212</v>
      </c>
      <c r="U1998">
        <v>211</v>
      </c>
      <c r="Y1998">
        <v>121</v>
      </c>
      <c r="AM1998">
        <v>211.5</v>
      </c>
      <c r="AN1998">
        <v>211.5</v>
      </c>
      <c r="AO1998">
        <v>0</v>
      </c>
      <c r="AP1998">
        <v>37</v>
      </c>
      <c r="AQ1998">
        <v>195</v>
      </c>
      <c r="AR1998">
        <v>60</v>
      </c>
      <c r="AS1998">
        <v>121</v>
      </c>
      <c r="AT1998">
        <v>4</v>
      </c>
      <c r="AU1998">
        <v>4</v>
      </c>
      <c r="AV1998">
        <v>2</v>
      </c>
      <c r="BC1998">
        <v>10</v>
      </c>
      <c r="BD1998">
        <v>386</v>
      </c>
      <c r="BE1998">
        <v>0.02</v>
      </c>
      <c r="BF1998">
        <v>2.5999999999999999E-2</v>
      </c>
      <c r="BH1998">
        <v>0</v>
      </c>
      <c r="BI1998">
        <v>1.8</v>
      </c>
      <c r="BJ1998">
        <v>2.1</v>
      </c>
      <c r="BK1998">
        <v>81.599999999999994</v>
      </c>
      <c r="BL1998" t="s">
        <v>181</v>
      </c>
      <c r="BM1998" t="s">
        <v>199</v>
      </c>
      <c r="BN1998" t="s">
        <v>207</v>
      </c>
      <c r="BP1998">
        <v>18</v>
      </c>
    </row>
    <row r="1999" spans="1:68" hidden="1" x14ac:dyDescent="0.2">
      <c r="A1999">
        <v>2021</v>
      </c>
      <c r="B1999">
        <v>5</v>
      </c>
      <c r="C1999" s="260">
        <v>44319</v>
      </c>
      <c r="D1999">
        <v>334</v>
      </c>
      <c r="E1999">
        <v>254</v>
      </c>
      <c r="F1999">
        <v>49</v>
      </c>
      <c r="G1999" t="s">
        <v>208</v>
      </c>
      <c r="H1999" t="s">
        <v>209</v>
      </c>
      <c r="I1999" t="s">
        <v>203</v>
      </c>
      <c r="J1999">
        <v>4</v>
      </c>
      <c r="K1999">
        <v>2</v>
      </c>
      <c r="L1999">
        <v>203</v>
      </c>
      <c r="M1999">
        <v>188.79</v>
      </c>
      <c r="N1999">
        <v>217.21</v>
      </c>
      <c r="T1999">
        <v>210</v>
      </c>
      <c r="U1999">
        <v>208</v>
      </c>
      <c r="Y1999">
        <v>138</v>
      </c>
      <c r="AK1999">
        <v>135</v>
      </c>
      <c r="AL1999">
        <v>125</v>
      </c>
      <c r="AM1999">
        <v>209</v>
      </c>
      <c r="AN1999">
        <v>209</v>
      </c>
      <c r="AO1999">
        <v>0</v>
      </c>
      <c r="AP1999">
        <v>88</v>
      </c>
      <c r="AQ1999">
        <v>164</v>
      </c>
      <c r="AR1999">
        <v>109</v>
      </c>
      <c r="AS1999">
        <v>133</v>
      </c>
      <c r="AT1999">
        <v>11</v>
      </c>
      <c r="AU1999">
        <v>2</v>
      </c>
      <c r="AV1999">
        <v>7</v>
      </c>
      <c r="BC1999">
        <v>20</v>
      </c>
      <c r="BD1999">
        <v>1460</v>
      </c>
      <c r="BE1999">
        <v>0.02</v>
      </c>
      <c r="BF1999">
        <v>1.4E-2</v>
      </c>
      <c r="BG1999">
        <v>1</v>
      </c>
      <c r="BH1999">
        <v>0.1</v>
      </c>
      <c r="BI1999">
        <v>7.2</v>
      </c>
      <c r="BJ1999">
        <v>4.2</v>
      </c>
      <c r="BK1999">
        <v>305.10000000000002</v>
      </c>
      <c r="BL1999" t="s">
        <v>181</v>
      </c>
      <c r="BM1999" t="s">
        <v>196</v>
      </c>
      <c r="BN1999" t="s">
        <v>210</v>
      </c>
      <c r="BP1999">
        <v>18</v>
      </c>
    </row>
    <row r="2000" spans="1:68" hidden="1" x14ac:dyDescent="0.2">
      <c r="A2000">
        <v>2021</v>
      </c>
      <c r="B2000">
        <v>5</v>
      </c>
      <c r="C2000" s="260">
        <v>44320</v>
      </c>
      <c r="D2000">
        <v>381</v>
      </c>
      <c r="E2000">
        <v>445</v>
      </c>
      <c r="F2000">
        <v>2</v>
      </c>
      <c r="G2000" t="s">
        <v>242</v>
      </c>
      <c r="H2000" t="s">
        <v>243</v>
      </c>
      <c r="I2000" t="s">
        <v>163</v>
      </c>
      <c r="J2000">
        <v>3</v>
      </c>
      <c r="K2000">
        <v>4</v>
      </c>
      <c r="L2000">
        <v>28</v>
      </c>
      <c r="M2000">
        <v>25.2</v>
      </c>
      <c r="N2000">
        <v>30.8</v>
      </c>
      <c r="T2000">
        <v>26</v>
      </c>
      <c r="U2000">
        <v>27</v>
      </c>
      <c r="Y2000">
        <v>120</v>
      </c>
      <c r="AK2000">
        <v>120</v>
      </c>
      <c r="AL2000">
        <v>115</v>
      </c>
      <c r="AM2000">
        <v>26.7</v>
      </c>
      <c r="AN2000">
        <v>26.7</v>
      </c>
      <c r="AO2000">
        <v>0</v>
      </c>
      <c r="AP2000">
        <v>60</v>
      </c>
      <c r="AQ2000">
        <v>180</v>
      </c>
      <c r="AR2000">
        <v>91</v>
      </c>
      <c r="AS2000">
        <v>118</v>
      </c>
      <c r="AT2000">
        <v>10</v>
      </c>
      <c r="AU2000">
        <v>2</v>
      </c>
      <c r="AV2000">
        <v>8</v>
      </c>
      <c r="BC2000">
        <v>20</v>
      </c>
      <c r="BD2000">
        <v>1220</v>
      </c>
      <c r="BE2000">
        <v>1.4999999999999999E-2</v>
      </c>
      <c r="BF2000">
        <v>1.6E-2</v>
      </c>
      <c r="BH2000">
        <v>0.7</v>
      </c>
      <c r="BI2000">
        <v>43.6</v>
      </c>
      <c r="BJ2000">
        <v>0.5</v>
      </c>
      <c r="BK2000">
        <v>32.6</v>
      </c>
      <c r="BL2000" t="s">
        <v>181</v>
      </c>
      <c r="BM2000" t="s">
        <v>182</v>
      </c>
      <c r="BN2000" t="s">
        <v>244</v>
      </c>
      <c r="BP2000">
        <v>18</v>
      </c>
    </row>
    <row r="2001" spans="1:68" hidden="1" x14ac:dyDescent="0.2">
      <c r="A2001">
        <v>2021</v>
      </c>
      <c r="B2001">
        <v>5</v>
      </c>
      <c r="C2001" s="260">
        <v>44320</v>
      </c>
      <c r="D2001">
        <v>381</v>
      </c>
      <c r="E2001">
        <v>446</v>
      </c>
      <c r="F2001">
        <v>2</v>
      </c>
      <c r="G2001" t="s">
        <v>245</v>
      </c>
      <c r="H2001" t="s">
        <v>246</v>
      </c>
      <c r="I2001" t="s">
        <v>163</v>
      </c>
      <c r="J2001">
        <v>3</v>
      </c>
      <c r="K2001">
        <v>4</v>
      </c>
      <c r="L2001">
        <v>167</v>
      </c>
      <c r="M2001">
        <v>150.30000000000001</v>
      </c>
      <c r="N2001">
        <v>183.7</v>
      </c>
      <c r="T2001">
        <v>144</v>
      </c>
      <c r="U2001">
        <v>156</v>
      </c>
      <c r="Y2001">
        <v>120</v>
      </c>
      <c r="AK2001">
        <v>120</v>
      </c>
      <c r="AL2001">
        <v>115</v>
      </c>
      <c r="AM2001">
        <v>150</v>
      </c>
      <c r="AN2001">
        <v>150</v>
      </c>
      <c r="AO2001">
        <v>-0.1</v>
      </c>
      <c r="AP2001">
        <v>60</v>
      </c>
      <c r="AQ2001">
        <v>180</v>
      </c>
      <c r="AR2001">
        <v>91</v>
      </c>
      <c r="AS2001">
        <v>118</v>
      </c>
      <c r="AT2001">
        <v>5</v>
      </c>
      <c r="AU2001">
        <v>4</v>
      </c>
      <c r="AV2001">
        <v>7</v>
      </c>
      <c r="BC2001">
        <v>16</v>
      </c>
      <c r="BD2001">
        <v>1276</v>
      </c>
      <c r="BE2001">
        <v>1.4999999999999999E-2</v>
      </c>
      <c r="BF2001">
        <v>1.2999999999999999E-2</v>
      </c>
      <c r="BG2001">
        <v>1</v>
      </c>
      <c r="BH2001">
        <v>0.1</v>
      </c>
      <c r="BI2001">
        <v>7.6</v>
      </c>
      <c r="BJ2001">
        <v>2.4</v>
      </c>
      <c r="BK2001">
        <v>191.4</v>
      </c>
      <c r="BL2001" t="s">
        <v>181</v>
      </c>
      <c r="BM2001" t="s">
        <v>182</v>
      </c>
      <c r="BN2001" t="s">
        <v>247</v>
      </c>
      <c r="BP2001">
        <v>18</v>
      </c>
    </row>
    <row r="2002" spans="1:68" hidden="1" x14ac:dyDescent="0.2">
      <c r="A2002">
        <v>2021</v>
      </c>
      <c r="B2002">
        <v>5</v>
      </c>
      <c r="C2002" s="260">
        <v>44320</v>
      </c>
      <c r="D2002">
        <v>381</v>
      </c>
      <c r="E2002">
        <v>447</v>
      </c>
      <c r="F2002">
        <v>2</v>
      </c>
      <c r="G2002" t="s">
        <v>248</v>
      </c>
      <c r="H2002" t="s">
        <v>249</v>
      </c>
      <c r="I2002" t="s">
        <v>163</v>
      </c>
      <c r="J2002">
        <v>3</v>
      </c>
      <c r="K2002">
        <v>4</v>
      </c>
      <c r="L2002">
        <v>177</v>
      </c>
      <c r="M2002">
        <v>159.30000000000001</v>
      </c>
      <c r="N2002">
        <v>194.7</v>
      </c>
      <c r="T2002">
        <v>151</v>
      </c>
      <c r="U2002">
        <v>162</v>
      </c>
      <c r="Y2002">
        <v>120</v>
      </c>
      <c r="AK2002">
        <v>120</v>
      </c>
      <c r="AL2002">
        <v>115</v>
      </c>
      <c r="AM2002">
        <v>156.5</v>
      </c>
      <c r="AN2002">
        <v>156.5</v>
      </c>
      <c r="AO2002">
        <v>-0.1</v>
      </c>
      <c r="AP2002">
        <v>60</v>
      </c>
      <c r="AQ2002">
        <v>180</v>
      </c>
      <c r="AR2002">
        <v>91</v>
      </c>
      <c r="AS2002">
        <v>118</v>
      </c>
      <c r="AT2002">
        <v>9</v>
      </c>
      <c r="AU2002">
        <v>2</v>
      </c>
      <c r="AV2002">
        <v>8</v>
      </c>
      <c r="BC2002">
        <v>19</v>
      </c>
      <c r="BD2002">
        <v>1239</v>
      </c>
      <c r="BE2002">
        <v>1.4999999999999999E-2</v>
      </c>
      <c r="BF2002">
        <v>1.4999999999999999E-2</v>
      </c>
      <c r="BG2002">
        <v>1</v>
      </c>
      <c r="BH2002">
        <v>0.1</v>
      </c>
      <c r="BI2002">
        <v>7</v>
      </c>
      <c r="BJ2002">
        <v>3</v>
      </c>
      <c r="BK2002">
        <v>193.9</v>
      </c>
      <c r="BL2002" t="s">
        <v>181</v>
      </c>
      <c r="BM2002" t="s">
        <v>182</v>
      </c>
      <c r="BN2002" t="s">
        <v>250</v>
      </c>
      <c r="BP2002">
        <v>18</v>
      </c>
    </row>
    <row r="2003" spans="1:68" hidden="1" x14ac:dyDescent="0.2">
      <c r="A2003">
        <v>2021</v>
      </c>
      <c r="B2003">
        <v>5</v>
      </c>
      <c r="C2003" s="260">
        <v>44320</v>
      </c>
      <c r="D2003">
        <v>381</v>
      </c>
      <c r="E2003">
        <v>448</v>
      </c>
      <c r="F2003">
        <v>2</v>
      </c>
      <c r="G2003" t="s">
        <v>251</v>
      </c>
      <c r="H2003" t="s">
        <v>252</v>
      </c>
      <c r="I2003" t="s">
        <v>163</v>
      </c>
      <c r="J2003">
        <v>3</v>
      </c>
      <c r="K2003">
        <v>4</v>
      </c>
      <c r="L2003">
        <v>23</v>
      </c>
      <c r="M2003">
        <v>20.7</v>
      </c>
      <c r="N2003">
        <v>25.3</v>
      </c>
      <c r="T2003">
        <v>21</v>
      </c>
      <c r="U2003">
        <v>21</v>
      </c>
      <c r="Y2003">
        <v>120</v>
      </c>
      <c r="AK2003">
        <v>120</v>
      </c>
      <c r="AL2003">
        <v>115</v>
      </c>
      <c r="AM2003">
        <v>21</v>
      </c>
      <c r="AN2003">
        <v>21</v>
      </c>
      <c r="AO2003">
        <v>-0.1</v>
      </c>
      <c r="AP2003">
        <v>60</v>
      </c>
      <c r="AQ2003">
        <v>180</v>
      </c>
      <c r="AR2003">
        <v>91</v>
      </c>
      <c r="AS2003">
        <v>118</v>
      </c>
      <c r="AT2003">
        <v>14</v>
      </c>
      <c r="AU2003">
        <v>2</v>
      </c>
      <c r="AV2003">
        <v>5</v>
      </c>
      <c r="BC2003">
        <v>21</v>
      </c>
      <c r="BD2003">
        <v>1241</v>
      </c>
      <c r="BE2003">
        <v>1.4999999999999999E-2</v>
      </c>
      <c r="BF2003">
        <v>1.7000000000000001E-2</v>
      </c>
      <c r="BH2003">
        <v>0.9</v>
      </c>
      <c r="BI2003">
        <v>54</v>
      </c>
      <c r="BJ2003">
        <v>0.4</v>
      </c>
      <c r="BK2003">
        <v>26.1</v>
      </c>
      <c r="BL2003" t="s">
        <v>181</v>
      </c>
      <c r="BM2003" t="s">
        <v>182</v>
      </c>
      <c r="BN2003" t="s">
        <v>253</v>
      </c>
      <c r="BP2003">
        <v>18</v>
      </c>
    </row>
    <row r="2004" spans="1:68" hidden="1" x14ac:dyDescent="0.2">
      <c r="A2004">
        <v>2021</v>
      </c>
      <c r="B2004">
        <v>5</v>
      </c>
      <c r="C2004" s="260">
        <v>44320</v>
      </c>
      <c r="D2004">
        <v>382</v>
      </c>
      <c r="E2004">
        <v>449</v>
      </c>
      <c r="F2004">
        <v>3</v>
      </c>
      <c r="G2004" t="s">
        <v>300</v>
      </c>
      <c r="H2004" t="s">
        <v>301</v>
      </c>
      <c r="I2004" t="s">
        <v>163</v>
      </c>
      <c r="J2004">
        <v>3</v>
      </c>
      <c r="K2004">
        <v>1</v>
      </c>
      <c r="L2004">
        <v>46</v>
      </c>
      <c r="M2004">
        <v>40.985999999999997</v>
      </c>
      <c r="N2004">
        <v>50.048000000000002</v>
      </c>
      <c r="T2004">
        <v>43</v>
      </c>
      <c r="U2004">
        <v>45</v>
      </c>
      <c r="Y2004">
        <v>94</v>
      </c>
      <c r="AK2004">
        <v>84</v>
      </c>
      <c r="AL2004">
        <v>89</v>
      </c>
      <c r="AM2004">
        <v>44</v>
      </c>
      <c r="AN2004">
        <v>44</v>
      </c>
      <c r="AO2004">
        <v>0</v>
      </c>
      <c r="AP2004">
        <v>108</v>
      </c>
      <c r="AQ2004">
        <v>100</v>
      </c>
      <c r="AR2004">
        <v>121</v>
      </c>
      <c r="AS2004">
        <v>89</v>
      </c>
      <c r="AT2004">
        <v>12</v>
      </c>
      <c r="AU2004">
        <v>4</v>
      </c>
      <c r="AV2004">
        <v>8</v>
      </c>
      <c r="BC2004">
        <v>24</v>
      </c>
      <c r="BD2004">
        <v>1374</v>
      </c>
      <c r="BE2004">
        <v>1.4999999999999999E-2</v>
      </c>
      <c r="BF2004">
        <v>1.7000000000000001E-2</v>
      </c>
      <c r="BH2004">
        <v>0.5</v>
      </c>
      <c r="BI2004">
        <v>29.9</v>
      </c>
      <c r="BJ2004">
        <v>1.1000000000000001</v>
      </c>
      <c r="BK2004">
        <v>60.5</v>
      </c>
      <c r="BL2004" t="s">
        <v>157</v>
      </c>
      <c r="BM2004" t="s">
        <v>158</v>
      </c>
      <c r="BN2004" t="s">
        <v>302</v>
      </c>
      <c r="BO2004" t="s">
        <v>168</v>
      </c>
      <c r="BP2004">
        <v>18</v>
      </c>
    </row>
    <row r="2005" spans="1:68" hidden="1" x14ac:dyDescent="0.2">
      <c r="A2005">
        <v>2021</v>
      </c>
      <c r="B2005">
        <v>5</v>
      </c>
      <c r="C2005" s="260">
        <v>44320</v>
      </c>
      <c r="D2005">
        <v>417</v>
      </c>
      <c r="E2005">
        <v>660</v>
      </c>
      <c r="F2005">
        <v>4</v>
      </c>
      <c r="G2005" t="s">
        <v>442</v>
      </c>
      <c r="H2005" t="s">
        <v>443</v>
      </c>
      <c r="I2005" t="s">
        <v>163</v>
      </c>
      <c r="J2005">
        <v>1</v>
      </c>
      <c r="K2005">
        <v>6</v>
      </c>
      <c r="L2005">
        <v>1265</v>
      </c>
      <c r="M2005">
        <v>1190.365</v>
      </c>
      <c r="N2005">
        <v>1354.8150000000001</v>
      </c>
      <c r="W2005">
        <v>1256</v>
      </c>
      <c r="X2005">
        <v>1244</v>
      </c>
      <c r="Y2005">
        <v>174</v>
      </c>
      <c r="AG2005">
        <v>1348</v>
      </c>
      <c r="AH2005">
        <v>1340</v>
      </c>
      <c r="AI2005">
        <v>1300</v>
      </c>
      <c r="AJ2005">
        <v>1304</v>
      </c>
      <c r="AK2005">
        <v>198</v>
      </c>
      <c r="AL2005">
        <v>196</v>
      </c>
      <c r="AM2005">
        <v>1297.5999999999999</v>
      </c>
      <c r="AN2005">
        <v>1298.7</v>
      </c>
      <c r="AO2005">
        <v>0</v>
      </c>
      <c r="AP2005">
        <v>20</v>
      </c>
      <c r="AQ2005">
        <v>180</v>
      </c>
      <c r="AR2005">
        <v>19</v>
      </c>
      <c r="AS2005">
        <v>189</v>
      </c>
      <c r="AT2005">
        <v>4</v>
      </c>
      <c r="AU2005">
        <v>4</v>
      </c>
      <c r="AV2005">
        <v>6</v>
      </c>
      <c r="AX2005">
        <v>0</v>
      </c>
      <c r="BC2005">
        <v>14</v>
      </c>
      <c r="BD2005">
        <v>428</v>
      </c>
      <c r="BE2005">
        <v>1.4999999999999999E-2</v>
      </c>
      <c r="BF2005">
        <v>3.3000000000000002E-2</v>
      </c>
      <c r="BH2005">
        <v>0</v>
      </c>
      <c r="BI2005">
        <v>0.3</v>
      </c>
      <c r="BJ2005">
        <v>18.2</v>
      </c>
      <c r="BK2005">
        <v>555.79999999999995</v>
      </c>
      <c r="BL2005" t="s">
        <v>157</v>
      </c>
      <c r="BM2005" t="s">
        <v>158</v>
      </c>
      <c r="BN2005" t="s">
        <v>444</v>
      </c>
      <c r="BO2005" t="s">
        <v>168</v>
      </c>
      <c r="BP2005">
        <v>18</v>
      </c>
    </row>
    <row r="2006" spans="1:68" hidden="1" x14ac:dyDescent="0.2">
      <c r="A2006">
        <v>2021</v>
      </c>
      <c r="B2006">
        <v>5</v>
      </c>
      <c r="C2006" s="260">
        <v>44320</v>
      </c>
      <c r="D2006">
        <v>417</v>
      </c>
      <c r="E2006">
        <v>661</v>
      </c>
      <c r="F2006">
        <v>4</v>
      </c>
      <c r="G2006" t="s">
        <v>445</v>
      </c>
      <c r="H2006" t="s">
        <v>446</v>
      </c>
      <c r="I2006" t="s">
        <v>163</v>
      </c>
      <c r="J2006">
        <v>1</v>
      </c>
      <c r="K2006">
        <v>6</v>
      </c>
      <c r="L2006">
        <v>138</v>
      </c>
      <c r="M2006">
        <v>129.858</v>
      </c>
      <c r="N2006">
        <v>147.798</v>
      </c>
      <c r="T2006">
        <v>134</v>
      </c>
      <c r="U2006">
        <v>138</v>
      </c>
      <c r="Y2006">
        <v>174</v>
      </c>
      <c r="AK2006">
        <v>198</v>
      </c>
      <c r="AL2006">
        <v>196</v>
      </c>
      <c r="AM2006">
        <v>136</v>
      </c>
      <c r="AN2006">
        <v>136</v>
      </c>
      <c r="AO2006">
        <v>0</v>
      </c>
      <c r="AP2006">
        <v>20</v>
      </c>
      <c r="AQ2006">
        <v>180</v>
      </c>
      <c r="AR2006">
        <v>19</v>
      </c>
      <c r="AS2006">
        <v>189</v>
      </c>
      <c r="AT2006">
        <v>4</v>
      </c>
      <c r="AU2006">
        <v>4</v>
      </c>
      <c r="AV2006">
        <v>6</v>
      </c>
      <c r="AX2006">
        <v>0</v>
      </c>
      <c r="BC2006">
        <v>14</v>
      </c>
      <c r="BD2006">
        <v>428</v>
      </c>
      <c r="BE2006">
        <v>1.4999999999999999E-2</v>
      </c>
      <c r="BF2006">
        <v>3.3000000000000002E-2</v>
      </c>
      <c r="BH2006">
        <v>0.1</v>
      </c>
      <c r="BI2006">
        <v>3.1</v>
      </c>
      <c r="BJ2006">
        <v>1.9</v>
      </c>
      <c r="BK2006">
        <v>58.2</v>
      </c>
      <c r="BL2006" t="s">
        <v>157</v>
      </c>
      <c r="BM2006" t="s">
        <v>158</v>
      </c>
      <c r="BN2006" t="s">
        <v>447</v>
      </c>
      <c r="BO2006" t="s">
        <v>168</v>
      </c>
      <c r="BP2006">
        <v>18</v>
      </c>
    </row>
    <row r="2007" spans="1:68" hidden="1" x14ac:dyDescent="0.2">
      <c r="A2007">
        <v>2021</v>
      </c>
      <c r="B2007">
        <v>5</v>
      </c>
      <c r="C2007" s="260">
        <v>44320</v>
      </c>
      <c r="D2007">
        <v>18</v>
      </c>
      <c r="E2007">
        <v>49</v>
      </c>
      <c r="F2007">
        <v>5</v>
      </c>
      <c r="G2007" t="s">
        <v>303</v>
      </c>
      <c r="H2007" t="s">
        <v>304</v>
      </c>
      <c r="I2007" t="s">
        <v>156</v>
      </c>
      <c r="J2007">
        <v>2</v>
      </c>
      <c r="K2007">
        <v>3</v>
      </c>
      <c r="L2007">
        <v>100</v>
      </c>
      <c r="M2007">
        <v>95.5</v>
      </c>
      <c r="N2007">
        <v>104.5</v>
      </c>
      <c r="AL2007">
        <v>99</v>
      </c>
      <c r="AP2007">
        <v>101</v>
      </c>
      <c r="AQ2007">
        <v>107</v>
      </c>
      <c r="AR2007">
        <v>73</v>
      </c>
      <c r="AS2007">
        <v>99</v>
      </c>
      <c r="AT2007">
        <v>6</v>
      </c>
      <c r="AV2007">
        <v>2</v>
      </c>
      <c r="BC2007">
        <v>8</v>
      </c>
      <c r="BD2007">
        <v>8</v>
      </c>
      <c r="BE2007">
        <v>1.4999999999999999E-2</v>
      </c>
      <c r="BF2007">
        <v>1</v>
      </c>
      <c r="BH2007">
        <v>0.1</v>
      </c>
      <c r="BI2007">
        <v>0.1</v>
      </c>
      <c r="BL2007" t="s">
        <v>157</v>
      </c>
      <c r="BM2007" t="s">
        <v>158</v>
      </c>
      <c r="BN2007" t="s">
        <v>305</v>
      </c>
      <c r="BO2007" t="s">
        <v>160</v>
      </c>
      <c r="BP2007">
        <v>18</v>
      </c>
    </row>
    <row r="2008" spans="1:68" hidden="1" x14ac:dyDescent="0.2">
      <c r="A2008">
        <v>2021</v>
      </c>
      <c r="B2008">
        <v>5</v>
      </c>
      <c r="C2008" s="260">
        <v>44320</v>
      </c>
      <c r="D2008">
        <v>18</v>
      </c>
      <c r="E2008">
        <v>50</v>
      </c>
      <c r="F2008">
        <v>5</v>
      </c>
      <c r="G2008" t="s">
        <v>306</v>
      </c>
      <c r="H2008" t="s">
        <v>307</v>
      </c>
      <c r="I2008" t="s">
        <v>156</v>
      </c>
      <c r="J2008">
        <v>2</v>
      </c>
      <c r="K2008">
        <v>3</v>
      </c>
      <c r="L2008">
        <v>54</v>
      </c>
      <c r="M2008">
        <v>51.57</v>
      </c>
      <c r="N2008">
        <v>56.43</v>
      </c>
      <c r="AL2008">
        <v>99</v>
      </c>
      <c r="AP2008">
        <v>101</v>
      </c>
      <c r="AQ2008">
        <v>107</v>
      </c>
      <c r="AR2008">
        <v>73</v>
      </c>
      <c r="AS2008">
        <v>99</v>
      </c>
      <c r="AT2008">
        <v>3</v>
      </c>
      <c r="AV2008">
        <v>10</v>
      </c>
      <c r="BC2008">
        <v>13</v>
      </c>
      <c r="BD2008">
        <v>13</v>
      </c>
      <c r="BE2008">
        <v>1.4999999999999999E-2</v>
      </c>
      <c r="BF2008">
        <v>1</v>
      </c>
      <c r="BH2008">
        <v>0.2</v>
      </c>
      <c r="BI2008">
        <v>0.2</v>
      </c>
      <c r="BL2008" t="s">
        <v>157</v>
      </c>
      <c r="BM2008" t="s">
        <v>158</v>
      </c>
      <c r="BN2008" t="s">
        <v>308</v>
      </c>
      <c r="BO2008" t="s">
        <v>160</v>
      </c>
      <c r="BP2008">
        <v>18</v>
      </c>
    </row>
    <row r="2009" spans="1:68" hidden="1" x14ac:dyDescent="0.2">
      <c r="A2009">
        <v>2021</v>
      </c>
      <c r="B2009">
        <v>5</v>
      </c>
      <c r="C2009" s="260">
        <v>44320</v>
      </c>
      <c r="D2009">
        <v>421</v>
      </c>
      <c r="E2009">
        <v>667</v>
      </c>
      <c r="F2009">
        <v>5</v>
      </c>
      <c r="G2009" t="s">
        <v>424</v>
      </c>
      <c r="H2009" t="s">
        <v>425</v>
      </c>
      <c r="I2009" t="s">
        <v>163</v>
      </c>
      <c r="J2009">
        <v>1</v>
      </c>
      <c r="K2009">
        <v>4</v>
      </c>
      <c r="L2009">
        <v>1554</v>
      </c>
      <c r="M2009">
        <v>1462.3140000000001</v>
      </c>
      <c r="N2009">
        <v>1664.3340000000001</v>
      </c>
      <c r="T2009">
        <v>1566</v>
      </c>
      <c r="Y2009">
        <v>171</v>
      </c>
      <c r="AM2009">
        <v>1566</v>
      </c>
      <c r="AN2009">
        <v>1566</v>
      </c>
      <c r="AO2009">
        <v>0</v>
      </c>
      <c r="AP2009">
        <v>18</v>
      </c>
      <c r="AQ2009">
        <v>200</v>
      </c>
      <c r="AR2009">
        <v>21</v>
      </c>
      <c r="AS2009">
        <v>171</v>
      </c>
      <c r="AT2009">
        <v>2</v>
      </c>
      <c r="AU2009">
        <v>2</v>
      </c>
      <c r="AV2009">
        <v>2</v>
      </c>
      <c r="BC2009">
        <v>6</v>
      </c>
      <c r="BD2009">
        <v>246</v>
      </c>
      <c r="BE2009">
        <v>1.4999999999999999E-2</v>
      </c>
      <c r="BF2009">
        <v>2.4E-2</v>
      </c>
      <c r="BH2009">
        <v>0</v>
      </c>
      <c r="BI2009">
        <v>0.2</v>
      </c>
      <c r="BJ2009">
        <v>9.4</v>
      </c>
      <c r="BK2009">
        <v>385.2</v>
      </c>
      <c r="BL2009" t="s">
        <v>157</v>
      </c>
      <c r="BM2009" t="s">
        <v>158</v>
      </c>
      <c r="BN2009" t="s">
        <v>426</v>
      </c>
      <c r="BO2009" t="s">
        <v>168</v>
      </c>
      <c r="BP2009">
        <v>18</v>
      </c>
    </row>
    <row r="2010" spans="1:68" hidden="1" x14ac:dyDescent="0.2">
      <c r="A2010">
        <v>2021</v>
      </c>
      <c r="B2010">
        <v>5</v>
      </c>
      <c r="C2010" s="260">
        <v>44320</v>
      </c>
      <c r="D2010">
        <v>421</v>
      </c>
      <c r="E2010">
        <v>673</v>
      </c>
      <c r="F2010">
        <v>5</v>
      </c>
      <c r="G2010" t="s">
        <v>427</v>
      </c>
      <c r="H2010" t="s">
        <v>428</v>
      </c>
      <c r="I2010" t="s">
        <v>163</v>
      </c>
      <c r="J2010">
        <v>1</v>
      </c>
      <c r="K2010">
        <v>4</v>
      </c>
      <c r="L2010">
        <v>61.6</v>
      </c>
      <c r="M2010">
        <v>57.965600000000002</v>
      </c>
      <c r="N2010">
        <v>65.973600000000005</v>
      </c>
      <c r="T2010">
        <v>62</v>
      </c>
      <c r="Y2010">
        <v>171</v>
      </c>
      <c r="AM2010">
        <v>62</v>
      </c>
      <c r="AN2010">
        <v>62</v>
      </c>
      <c r="AO2010">
        <v>0</v>
      </c>
      <c r="AP2010">
        <v>18</v>
      </c>
      <c r="AQ2010">
        <v>200</v>
      </c>
      <c r="AR2010">
        <v>21</v>
      </c>
      <c r="AS2010">
        <v>171</v>
      </c>
      <c r="BE2010">
        <v>1.4999999999999999E-2</v>
      </c>
      <c r="BL2010" t="s">
        <v>157</v>
      </c>
      <c r="BM2010" t="s">
        <v>158</v>
      </c>
      <c r="BN2010" t="s">
        <v>429</v>
      </c>
      <c r="BO2010" t="s">
        <v>168</v>
      </c>
      <c r="BP2010">
        <v>18</v>
      </c>
    </row>
    <row r="2011" spans="1:68" hidden="1" x14ac:dyDescent="0.2">
      <c r="A2011">
        <v>2021</v>
      </c>
      <c r="B2011">
        <v>5</v>
      </c>
      <c r="C2011" s="260">
        <v>44320</v>
      </c>
      <c r="D2011">
        <v>423</v>
      </c>
      <c r="E2011">
        <v>669</v>
      </c>
      <c r="F2011">
        <v>6</v>
      </c>
      <c r="G2011" t="s">
        <v>430</v>
      </c>
      <c r="H2011" t="s">
        <v>431</v>
      </c>
      <c r="I2011" t="s">
        <v>163</v>
      </c>
      <c r="J2011">
        <v>2</v>
      </c>
      <c r="K2011">
        <v>2</v>
      </c>
      <c r="L2011">
        <v>954</v>
      </c>
      <c r="M2011">
        <v>897.71400000000006</v>
      </c>
      <c r="N2011">
        <v>1021.734</v>
      </c>
      <c r="U2011">
        <v>1010</v>
      </c>
      <c r="Y2011">
        <v>207</v>
      </c>
      <c r="AM2011">
        <v>1010</v>
      </c>
      <c r="AN2011">
        <v>1010</v>
      </c>
      <c r="AO2011">
        <v>0.1</v>
      </c>
      <c r="AP2011">
        <v>40</v>
      </c>
      <c r="AQ2011">
        <v>180</v>
      </c>
      <c r="AR2011">
        <v>35</v>
      </c>
      <c r="AS2011">
        <v>207</v>
      </c>
      <c r="AT2011">
        <v>9</v>
      </c>
      <c r="AU2011">
        <v>8</v>
      </c>
      <c r="AV2011">
        <v>11</v>
      </c>
      <c r="BC2011">
        <v>28</v>
      </c>
      <c r="BD2011">
        <v>280</v>
      </c>
      <c r="BE2011">
        <v>1.4999999999999999E-2</v>
      </c>
      <c r="BF2011">
        <v>0.1</v>
      </c>
      <c r="BH2011">
        <v>0</v>
      </c>
      <c r="BI2011">
        <v>0.3</v>
      </c>
      <c r="BJ2011">
        <v>28.3</v>
      </c>
      <c r="BK2011">
        <v>282.8</v>
      </c>
      <c r="BL2011" t="s">
        <v>157</v>
      </c>
      <c r="BM2011" t="s">
        <v>158</v>
      </c>
      <c r="BN2011" t="s">
        <v>432</v>
      </c>
      <c r="BO2011" t="s">
        <v>168</v>
      </c>
      <c r="BP2011">
        <v>18</v>
      </c>
    </row>
    <row r="2012" spans="1:68" hidden="1" x14ac:dyDescent="0.2">
      <c r="A2012">
        <v>2021</v>
      </c>
      <c r="B2012">
        <v>5</v>
      </c>
      <c r="C2012" s="260">
        <v>44320</v>
      </c>
      <c r="D2012">
        <v>377</v>
      </c>
      <c r="E2012">
        <v>439</v>
      </c>
      <c r="F2012">
        <v>7</v>
      </c>
      <c r="G2012" t="s">
        <v>179</v>
      </c>
      <c r="H2012" t="s">
        <v>180</v>
      </c>
      <c r="I2012" t="s">
        <v>163</v>
      </c>
      <c r="J2012">
        <v>4</v>
      </c>
      <c r="K2012">
        <v>1</v>
      </c>
      <c r="L2012">
        <v>343</v>
      </c>
      <c r="M2012">
        <v>308.7</v>
      </c>
      <c r="N2012">
        <v>377.3</v>
      </c>
      <c r="AK2012">
        <v>320</v>
      </c>
      <c r="AL2012">
        <v>310</v>
      </c>
      <c r="AP2012">
        <v>45</v>
      </c>
      <c r="AQ2012">
        <v>320</v>
      </c>
      <c r="AR2012">
        <v>46</v>
      </c>
      <c r="AS2012">
        <v>315</v>
      </c>
      <c r="AT2012">
        <v>8</v>
      </c>
      <c r="AV2012">
        <v>3</v>
      </c>
      <c r="BC2012">
        <v>11</v>
      </c>
      <c r="BD2012">
        <v>311</v>
      </c>
      <c r="BE2012">
        <v>1.4999999999999999E-2</v>
      </c>
      <c r="BF2012">
        <v>3.5000000000000003E-2</v>
      </c>
      <c r="BH2012">
        <v>0</v>
      </c>
      <c r="BI2012">
        <v>0.9</v>
      </c>
      <c r="BL2012" t="s">
        <v>181</v>
      </c>
      <c r="BM2012" t="s">
        <v>182</v>
      </c>
      <c r="BN2012" t="s">
        <v>183</v>
      </c>
      <c r="BP2012">
        <v>18</v>
      </c>
    </row>
    <row r="2013" spans="1:68" hidden="1" x14ac:dyDescent="0.2">
      <c r="A2013">
        <v>2021</v>
      </c>
      <c r="B2013">
        <v>5</v>
      </c>
      <c r="C2013" s="260">
        <v>44320</v>
      </c>
      <c r="D2013">
        <v>375</v>
      </c>
      <c r="E2013">
        <v>437</v>
      </c>
      <c r="F2013">
        <v>8</v>
      </c>
      <c r="G2013" t="s">
        <v>363</v>
      </c>
      <c r="H2013" t="s">
        <v>364</v>
      </c>
      <c r="I2013" t="s">
        <v>163</v>
      </c>
      <c r="J2013">
        <v>4</v>
      </c>
      <c r="K2013">
        <v>2</v>
      </c>
      <c r="L2013">
        <v>168</v>
      </c>
      <c r="M2013">
        <v>158.08799999999999</v>
      </c>
      <c r="N2013">
        <v>179.928</v>
      </c>
      <c r="T2013">
        <v>169</v>
      </c>
      <c r="U2013">
        <v>171</v>
      </c>
      <c r="Y2013">
        <v>115</v>
      </c>
      <c r="AK2013">
        <v>115</v>
      </c>
      <c r="AL2013">
        <v>113</v>
      </c>
      <c r="AM2013">
        <v>170</v>
      </c>
      <c r="AN2013">
        <v>170</v>
      </c>
      <c r="AO2013">
        <v>0</v>
      </c>
      <c r="AP2013">
        <v>120</v>
      </c>
      <c r="AQ2013">
        <v>120</v>
      </c>
      <c r="AR2013">
        <v>126</v>
      </c>
      <c r="AS2013">
        <v>114</v>
      </c>
      <c r="AT2013">
        <v>7</v>
      </c>
      <c r="AU2013">
        <v>1</v>
      </c>
      <c r="AV2013">
        <v>6</v>
      </c>
      <c r="BC2013">
        <v>14</v>
      </c>
      <c r="BD2013">
        <v>1589</v>
      </c>
      <c r="BE2013">
        <v>1.4999999999999999E-2</v>
      </c>
      <c r="BF2013">
        <v>8.9999999999999993E-3</v>
      </c>
      <c r="BG2013">
        <v>1</v>
      </c>
      <c r="BH2013">
        <v>0.1</v>
      </c>
      <c r="BI2013">
        <v>9.5</v>
      </c>
      <c r="BJ2013">
        <v>2.4</v>
      </c>
      <c r="BK2013">
        <v>270.10000000000002</v>
      </c>
      <c r="BL2013" t="s">
        <v>157</v>
      </c>
      <c r="BM2013" t="s">
        <v>158</v>
      </c>
      <c r="BN2013" t="s">
        <v>365</v>
      </c>
      <c r="BO2013" t="s">
        <v>168</v>
      </c>
      <c r="BP2013">
        <v>18</v>
      </c>
    </row>
    <row r="2014" spans="1:68" hidden="1" x14ac:dyDescent="0.2">
      <c r="A2014">
        <v>2021</v>
      </c>
      <c r="B2014">
        <v>5</v>
      </c>
      <c r="C2014" s="260">
        <v>44320</v>
      </c>
      <c r="D2014">
        <v>376</v>
      </c>
      <c r="E2014">
        <v>438</v>
      </c>
      <c r="F2014">
        <v>8</v>
      </c>
      <c r="G2014" t="s">
        <v>190</v>
      </c>
      <c r="H2014" t="s">
        <v>191</v>
      </c>
      <c r="I2014" t="s">
        <v>163</v>
      </c>
      <c r="J2014">
        <v>3</v>
      </c>
      <c r="K2014">
        <v>2</v>
      </c>
      <c r="L2014">
        <v>336</v>
      </c>
      <c r="M2014">
        <v>316.17599999999999</v>
      </c>
      <c r="N2014">
        <v>359.85599999999999</v>
      </c>
      <c r="T2014">
        <v>329</v>
      </c>
      <c r="Y2014">
        <v>118</v>
      </c>
      <c r="AK2014">
        <v>130</v>
      </c>
      <c r="AL2014">
        <v>135</v>
      </c>
      <c r="AM2014">
        <v>329</v>
      </c>
      <c r="AN2014">
        <v>329</v>
      </c>
      <c r="AO2014">
        <v>0</v>
      </c>
      <c r="AP2014">
        <v>67</v>
      </c>
      <c r="AQ2014">
        <v>161</v>
      </c>
      <c r="AR2014">
        <v>85</v>
      </c>
      <c r="AS2014">
        <v>128</v>
      </c>
      <c r="AT2014">
        <v>4</v>
      </c>
      <c r="AU2014">
        <v>6</v>
      </c>
      <c r="AV2014">
        <v>6</v>
      </c>
      <c r="BC2014">
        <v>15</v>
      </c>
      <c r="BD2014">
        <v>1119</v>
      </c>
      <c r="BE2014">
        <v>1.4999999999999999E-2</v>
      </c>
      <c r="BF2014">
        <v>1.2999999999999999E-2</v>
      </c>
      <c r="BG2014">
        <v>1</v>
      </c>
      <c r="BH2014">
        <v>0</v>
      </c>
      <c r="BI2014">
        <v>3.3</v>
      </c>
      <c r="BJ2014">
        <v>4.9000000000000004</v>
      </c>
      <c r="BK2014">
        <v>368.2</v>
      </c>
      <c r="BL2014" t="s">
        <v>157</v>
      </c>
      <c r="BM2014" t="s">
        <v>158</v>
      </c>
      <c r="BN2014" t="s">
        <v>192</v>
      </c>
      <c r="BO2014" t="s">
        <v>168</v>
      </c>
      <c r="BP2014">
        <v>18</v>
      </c>
    </row>
    <row r="2015" spans="1:68" hidden="1" x14ac:dyDescent="0.2">
      <c r="A2015">
        <v>2021</v>
      </c>
      <c r="B2015">
        <v>5</v>
      </c>
      <c r="C2015" s="260">
        <v>44320</v>
      </c>
      <c r="D2015">
        <v>159</v>
      </c>
      <c r="E2015">
        <v>299</v>
      </c>
      <c r="F2015">
        <v>28</v>
      </c>
      <c r="G2015" t="s">
        <v>193</v>
      </c>
      <c r="H2015" t="s">
        <v>194</v>
      </c>
      <c r="I2015" t="s">
        <v>195</v>
      </c>
      <c r="J2015">
        <v>3</v>
      </c>
      <c r="K2015">
        <v>2</v>
      </c>
      <c r="L2015">
        <v>115</v>
      </c>
      <c r="M2015">
        <v>106.95</v>
      </c>
      <c r="N2015">
        <v>123.05</v>
      </c>
      <c r="T2015">
        <v>102</v>
      </c>
      <c r="U2015">
        <v>104</v>
      </c>
      <c r="Y2015">
        <v>100</v>
      </c>
      <c r="AK2015">
        <v>101</v>
      </c>
      <c r="AL2015">
        <v>100</v>
      </c>
      <c r="AM2015">
        <v>103</v>
      </c>
      <c r="AN2015">
        <v>103</v>
      </c>
      <c r="AO2015">
        <v>-0.1</v>
      </c>
      <c r="AP2015">
        <v>70</v>
      </c>
      <c r="AQ2015">
        <v>154</v>
      </c>
      <c r="AR2015">
        <v>108</v>
      </c>
      <c r="AS2015">
        <v>100</v>
      </c>
      <c r="AT2015">
        <v>9</v>
      </c>
      <c r="AU2015">
        <v>2</v>
      </c>
      <c r="AV2015">
        <v>7</v>
      </c>
      <c r="BC2015">
        <v>18</v>
      </c>
      <c r="BD2015">
        <v>1386</v>
      </c>
      <c r="BE2015">
        <v>0.02</v>
      </c>
      <c r="BF2015">
        <v>1.2999999999999999E-2</v>
      </c>
      <c r="BG2015">
        <v>1</v>
      </c>
      <c r="BH2015">
        <v>0.2</v>
      </c>
      <c r="BI2015">
        <v>12.1</v>
      </c>
      <c r="BJ2015">
        <v>1.9</v>
      </c>
      <c r="BK2015">
        <v>142.80000000000001</v>
      </c>
      <c r="BL2015" t="s">
        <v>181</v>
      </c>
      <c r="BM2015" t="s">
        <v>196</v>
      </c>
      <c r="BP2015">
        <v>18</v>
      </c>
    </row>
    <row r="2016" spans="1:68" hidden="1" x14ac:dyDescent="0.2">
      <c r="A2016">
        <v>2021</v>
      </c>
      <c r="B2016">
        <v>5</v>
      </c>
      <c r="C2016" s="260">
        <v>44320</v>
      </c>
      <c r="D2016">
        <v>165</v>
      </c>
      <c r="E2016">
        <v>306</v>
      </c>
      <c r="F2016">
        <v>30</v>
      </c>
      <c r="G2016" t="s">
        <v>405</v>
      </c>
      <c r="H2016" t="s">
        <v>406</v>
      </c>
      <c r="I2016" t="s">
        <v>186</v>
      </c>
      <c r="J2016">
        <v>1</v>
      </c>
      <c r="K2016">
        <v>3</v>
      </c>
      <c r="L2016">
        <v>196</v>
      </c>
      <c r="M2016">
        <v>182.28</v>
      </c>
      <c r="N2016">
        <v>209.72</v>
      </c>
      <c r="T2016">
        <v>158</v>
      </c>
      <c r="U2016">
        <v>188</v>
      </c>
      <c r="Y2016">
        <v>135</v>
      </c>
      <c r="AK2016">
        <v>141</v>
      </c>
      <c r="AL2016">
        <v>141</v>
      </c>
      <c r="AM2016">
        <v>173</v>
      </c>
      <c r="AN2016">
        <v>173</v>
      </c>
      <c r="AO2016">
        <v>-0.1</v>
      </c>
      <c r="AP2016">
        <v>20</v>
      </c>
      <c r="AQ2016">
        <v>180</v>
      </c>
      <c r="AR2016">
        <v>26</v>
      </c>
      <c r="AS2016">
        <v>139</v>
      </c>
      <c r="AT2016">
        <v>3</v>
      </c>
      <c r="AU2016">
        <v>1</v>
      </c>
      <c r="AV2016">
        <v>4</v>
      </c>
      <c r="AX2016">
        <v>0</v>
      </c>
      <c r="BC2016">
        <v>8</v>
      </c>
      <c r="BD2016">
        <v>208</v>
      </c>
      <c r="BE2016">
        <v>0.02</v>
      </c>
      <c r="BF2016">
        <v>3.7999999999999999E-2</v>
      </c>
      <c r="BH2016">
        <v>0</v>
      </c>
      <c r="BI2016">
        <v>1.1000000000000001</v>
      </c>
      <c r="BJ2016">
        <v>1.4</v>
      </c>
      <c r="BK2016">
        <v>36</v>
      </c>
      <c r="BP2016">
        <v>18</v>
      </c>
    </row>
    <row r="2017" spans="1:68" hidden="1" x14ac:dyDescent="0.2">
      <c r="A2017">
        <v>2021</v>
      </c>
      <c r="B2017">
        <v>5</v>
      </c>
      <c r="C2017" s="260">
        <v>44320</v>
      </c>
      <c r="D2017">
        <v>372</v>
      </c>
      <c r="E2017">
        <v>646</v>
      </c>
      <c r="F2017">
        <v>48</v>
      </c>
      <c r="G2017" t="s">
        <v>201</v>
      </c>
      <c r="H2017" t="s">
        <v>202</v>
      </c>
      <c r="I2017" t="s">
        <v>203</v>
      </c>
      <c r="J2017">
        <v>2</v>
      </c>
      <c r="K2017">
        <v>2</v>
      </c>
      <c r="L2017">
        <v>212</v>
      </c>
      <c r="M2017">
        <v>197.16</v>
      </c>
      <c r="N2017">
        <v>226.84</v>
      </c>
      <c r="U2017">
        <v>222</v>
      </c>
      <c r="Y2017">
        <v>127</v>
      </c>
      <c r="AK2017">
        <v>132</v>
      </c>
      <c r="AL2017">
        <v>135</v>
      </c>
      <c r="AM2017">
        <v>222</v>
      </c>
      <c r="AN2017">
        <v>222</v>
      </c>
      <c r="AO2017">
        <v>0</v>
      </c>
      <c r="AP2017">
        <v>37</v>
      </c>
      <c r="AQ2017">
        <v>195</v>
      </c>
      <c r="AR2017">
        <v>55</v>
      </c>
      <c r="AS2017">
        <v>131</v>
      </c>
      <c r="AT2017">
        <v>6</v>
      </c>
      <c r="AU2017">
        <v>8</v>
      </c>
      <c r="AV2017">
        <v>14</v>
      </c>
      <c r="BC2017">
        <v>28</v>
      </c>
      <c r="BD2017">
        <v>660</v>
      </c>
      <c r="BE2017">
        <v>0.02</v>
      </c>
      <c r="BF2017">
        <v>4.2000000000000003E-2</v>
      </c>
      <c r="BH2017">
        <v>0.1</v>
      </c>
      <c r="BI2017">
        <v>3.1</v>
      </c>
      <c r="BJ2017">
        <v>6.2</v>
      </c>
      <c r="BK2017">
        <v>146.5</v>
      </c>
      <c r="BL2017" t="s">
        <v>181</v>
      </c>
      <c r="BM2017" t="s">
        <v>199</v>
      </c>
      <c r="BN2017" t="s">
        <v>204</v>
      </c>
      <c r="BP2017">
        <v>18</v>
      </c>
    </row>
    <row r="2018" spans="1:68" hidden="1" x14ac:dyDescent="0.2">
      <c r="A2018">
        <v>2021</v>
      </c>
      <c r="B2018">
        <v>5</v>
      </c>
      <c r="C2018" s="260">
        <v>44320</v>
      </c>
      <c r="D2018">
        <v>372</v>
      </c>
      <c r="E2018">
        <v>647</v>
      </c>
      <c r="F2018">
        <v>48</v>
      </c>
      <c r="G2018" t="s">
        <v>205</v>
      </c>
      <c r="H2018" t="s">
        <v>206</v>
      </c>
      <c r="I2018" t="s">
        <v>203</v>
      </c>
      <c r="J2018">
        <v>2</v>
      </c>
      <c r="K2018">
        <v>2</v>
      </c>
      <c r="L2018">
        <v>212</v>
      </c>
      <c r="M2018">
        <v>197.16</v>
      </c>
      <c r="N2018">
        <v>226.84</v>
      </c>
      <c r="U2018">
        <v>218</v>
      </c>
      <c r="Y2018">
        <v>127</v>
      </c>
      <c r="AK2018">
        <v>132</v>
      </c>
      <c r="AL2018">
        <v>135</v>
      </c>
      <c r="AM2018">
        <v>218</v>
      </c>
      <c r="AN2018">
        <v>218</v>
      </c>
      <c r="AO2018">
        <v>0</v>
      </c>
      <c r="AP2018">
        <v>37</v>
      </c>
      <c r="AQ2018">
        <v>195</v>
      </c>
      <c r="AR2018">
        <v>55</v>
      </c>
      <c r="AS2018">
        <v>131</v>
      </c>
      <c r="AT2018">
        <v>7</v>
      </c>
      <c r="AU2018">
        <v>6</v>
      </c>
      <c r="AV2018">
        <v>13</v>
      </c>
      <c r="BC2018">
        <v>26</v>
      </c>
      <c r="BD2018">
        <v>658</v>
      </c>
      <c r="BE2018">
        <v>0.02</v>
      </c>
      <c r="BF2018">
        <v>0.04</v>
      </c>
      <c r="BH2018">
        <v>0.1</v>
      </c>
      <c r="BI2018">
        <v>3.1</v>
      </c>
      <c r="BJ2018">
        <v>5.7</v>
      </c>
      <c r="BK2018">
        <v>143.4</v>
      </c>
      <c r="BL2018" t="s">
        <v>181</v>
      </c>
      <c r="BM2018" t="s">
        <v>199</v>
      </c>
      <c r="BN2018" t="s">
        <v>207</v>
      </c>
      <c r="BP2018">
        <v>18</v>
      </c>
    </row>
    <row r="2019" spans="1:68" hidden="1" x14ac:dyDescent="0.2">
      <c r="A2019">
        <v>2021</v>
      </c>
      <c r="B2019">
        <v>5</v>
      </c>
      <c r="C2019" s="260">
        <v>44320</v>
      </c>
      <c r="D2019">
        <v>334</v>
      </c>
      <c r="E2019">
        <v>254</v>
      </c>
      <c r="F2019">
        <v>49</v>
      </c>
      <c r="G2019" t="s">
        <v>208</v>
      </c>
      <c r="H2019" t="s">
        <v>209</v>
      </c>
      <c r="I2019" t="s">
        <v>203</v>
      </c>
      <c r="J2019">
        <v>4</v>
      </c>
      <c r="K2019">
        <v>2</v>
      </c>
      <c r="L2019">
        <v>203</v>
      </c>
      <c r="M2019">
        <v>188.79</v>
      </c>
      <c r="N2019">
        <v>217.21</v>
      </c>
      <c r="T2019">
        <v>209</v>
      </c>
      <c r="U2019">
        <v>207</v>
      </c>
      <c r="Y2019">
        <v>141</v>
      </c>
      <c r="AK2019">
        <v>138</v>
      </c>
      <c r="AL2019">
        <v>132</v>
      </c>
      <c r="AM2019">
        <v>208</v>
      </c>
      <c r="AN2019">
        <v>208</v>
      </c>
      <c r="AO2019">
        <v>0</v>
      </c>
      <c r="AP2019">
        <v>88</v>
      </c>
      <c r="AQ2019">
        <v>164</v>
      </c>
      <c r="AR2019">
        <v>105</v>
      </c>
      <c r="AS2019">
        <v>137</v>
      </c>
      <c r="AT2019">
        <v>7</v>
      </c>
      <c r="AU2019">
        <v>6</v>
      </c>
      <c r="AV2019">
        <v>6</v>
      </c>
      <c r="AX2019">
        <v>1</v>
      </c>
      <c r="BC2019">
        <v>20</v>
      </c>
      <c r="BD2019">
        <v>2180</v>
      </c>
      <c r="BE2019">
        <v>0.02</v>
      </c>
      <c r="BF2019">
        <v>8.9999999999999993E-3</v>
      </c>
      <c r="BG2019">
        <v>1</v>
      </c>
      <c r="BH2019">
        <v>0.1</v>
      </c>
      <c r="BI2019">
        <v>10.7</v>
      </c>
      <c r="BJ2019">
        <v>4.2</v>
      </c>
      <c r="BK2019">
        <v>453.4</v>
      </c>
      <c r="BL2019" t="s">
        <v>181</v>
      </c>
      <c r="BM2019" t="s">
        <v>196</v>
      </c>
      <c r="BN2019" t="s">
        <v>210</v>
      </c>
      <c r="BP2019">
        <v>18</v>
      </c>
    </row>
    <row r="2020" spans="1:68" hidden="1" x14ac:dyDescent="0.2">
      <c r="A2020">
        <v>2021</v>
      </c>
      <c r="B2020">
        <v>5</v>
      </c>
      <c r="C2020" s="260">
        <v>44321</v>
      </c>
      <c r="D2020">
        <v>47</v>
      </c>
      <c r="E2020">
        <v>122</v>
      </c>
      <c r="F2020">
        <v>2</v>
      </c>
      <c r="G2020" t="s">
        <v>154</v>
      </c>
      <c r="H2020" t="s">
        <v>155</v>
      </c>
      <c r="I2020" t="s">
        <v>156</v>
      </c>
      <c r="J2020">
        <v>2</v>
      </c>
      <c r="K2020">
        <v>1</v>
      </c>
      <c r="L2020">
        <v>280</v>
      </c>
      <c r="M2020">
        <v>267.39999999999998</v>
      </c>
      <c r="N2020">
        <v>292.60000000000002</v>
      </c>
      <c r="AP2020">
        <v>63</v>
      </c>
      <c r="AQ2020">
        <v>115</v>
      </c>
      <c r="BD2020">
        <v>400</v>
      </c>
      <c r="BE2020">
        <v>1.4999999999999999E-2</v>
      </c>
      <c r="BI2020">
        <v>1.4</v>
      </c>
      <c r="BL2020" t="s">
        <v>157</v>
      </c>
      <c r="BM2020" t="s">
        <v>158</v>
      </c>
      <c r="BN2020" t="s">
        <v>159</v>
      </c>
      <c r="BO2020" t="s">
        <v>160</v>
      </c>
      <c r="BP2020">
        <v>18</v>
      </c>
    </row>
    <row r="2021" spans="1:68" hidden="1" x14ac:dyDescent="0.2">
      <c r="A2021">
        <v>2021</v>
      </c>
      <c r="B2021">
        <v>5</v>
      </c>
      <c r="C2021" s="260">
        <v>44321</v>
      </c>
      <c r="D2021">
        <v>381</v>
      </c>
      <c r="E2021">
        <v>445</v>
      </c>
      <c r="F2021">
        <v>2</v>
      </c>
      <c r="G2021" t="s">
        <v>242</v>
      </c>
      <c r="H2021" t="s">
        <v>243</v>
      </c>
      <c r="I2021" t="s">
        <v>163</v>
      </c>
      <c r="J2021">
        <v>3</v>
      </c>
      <c r="K2021">
        <v>4</v>
      </c>
      <c r="L2021">
        <v>28</v>
      </c>
      <c r="M2021">
        <v>25.2</v>
      </c>
      <c r="N2021">
        <v>30.8</v>
      </c>
      <c r="T2021">
        <v>26</v>
      </c>
      <c r="U2021">
        <v>25</v>
      </c>
      <c r="Y2021">
        <v>120</v>
      </c>
      <c r="AM2021">
        <v>25.6</v>
      </c>
      <c r="AN2021">
        <v>25.6</v>
      </c>
      <c r="AO2021">
        <v>-0.1</v>
      </c>
      <c r="AP2021">
        <v>60</v>
      </c>
      <c r="AQ2021">
        <v>180</v>
      </c>
      <c r="AR2021">
        <v>90</v>
      </c>
      <c r="AS2021">
        <v>120</v>
      </c>
      <c r="AT2021">
        <v>1</v>
      </c>
      <c r="AU2021">
        <v>3</v>
      </c>
      <c r="AV2021">
        <v>2</v>
      </c>
      <c r="BC2021">
        <v>6</v>
      </c>
      <c r="BD2021">
        <v>406</v>
      </c>
      <c r="BE2021">
        <v>1.4999999999999999E-2</v>
      </c>
      <c r="BF2021">
        <v>1.4999999999999999E-2</v>
      </c>
      <c r="BG2021">
        <v>1</v>
      </c>
      <c r="BH2021">
        <v>0.2</v>
      </c>
      <c r="BI2021">
        <v>14.5</v>
      </c>
      <c r="BJ2021">
        <v>0.2</v>
      </c>
      <c r="BK2021">
        <v>10.4</v>
      </c>
      <c r="BL2021" t="s">
        <v>181</v>
      </c>
      <c r="BM2021" t="s">
        <v>182</v>
      </c>
      <c r="BN2021" t="s">
        <v>244</v>
      </c>
      <c r="BP2021">
        <v>18</v>
      </c>
    </row>
    <row r="2022" spans="1:68" hidden="1" x14ac:dyDescent="0.2">
      <c r="A2022">
        <v>2021</v>
      </c>
      <c r="B2022">
        <v>5</v>
      </c>
      <c r="C2022" s="260">
        <v>44321</v>
      </c>
      <c r="D2022">
        <v>381</v>
      </c>
      <c r="E2022">
        <v>446</v>
      </c>
      <c r="F2022">
        <v>2</v>
      </c>
      <c r="G2022" t="s">
        <v>245</v>
      </c>
      <c r="H2022" t="s">
        <v>246</v>
      </c>
      <c r="I2022" t="s">
        <v>163</v>
      </c>
      <c r="J2022">
        <v>3</v>
      </c>
      <c r="K2022">
        <v>4</v>
      </c>
      <c r="L2022">
        <v>167</v>
      </c>
      <c r="M2022">
        <v>150.30000000000001</v>
      </c>
      <c r="N2022">
        <v>183.7</v>
      </c>
      <c r="T2022">
        <v>162</v>
      </c>
      <c r="U2022">
        <v>174</v>
      </c>
      <c r="Y2022">
        <v>120</v>
      </c>
      <c r="AM2022">
        <v>168</v>
      </c>
      <c r="AN2022">
        <v>168</v>
      </c>
      <c r="AO2022">
        <v>0</v>
      </c>
      <c r="AP2022">
        <v>60</v>
      </c>
      <c r="AQ2022">
        <v>180</v>
      </c>
      <c r="AR2022">
        <v>90</v>
      </c>
      <c r="AS2022">
        <v>120</v>
      </c>
      <c r="AT2022">
        <v>2</v>
      </c>
      <c r="AU2022">
        <v>2</v>
      </c>
      <c r="AV2022">
        <v>2</v>
      </c>
      <c r="BC2022">
        <v>6</v>
      </c>
      <c r="BD2022">
        <v>606</v>
      </c>
      <c r="BE2022">
        <v>1.4999999999999999E-2</v>
      </c>
      <c r="BF2022">
        <v>0.01</v>
      </c>
      <c r="BG2022">
        <v>1</v>
      </c>
      <c r="BH2022">
        <v>0</v>
      </c>
      <c r="BI2022">
        <v>3.6</v>
      </c>
      <c r="BJ2022">
        <v>1</v>
      </c>
      <c r="BK2022">
        <v>101.8</v>
      </c>
      <c r="BL2022" t="s">
        <v>181</v>
      </c>
      <c r="BM2022" t="s">
        <v>182</v>
      </c>
      <c r="BN2022" t="s">
        <v>247</v>
      </c>
      <c r="BP2022">
        <v>18</v>
      </c>
    </row>
    <row r="2023" spans="1:68" hidden="1" x14ac:dyDescent="0.2">
      <c r="A2023">
        <v>2021</v>
      </c>
      <c r="B2023">
        <v>5</v>
      </c>
      <c r="C2023" s="260">
        <v>44321</v>
      </c>
      <c r="D2023">
        <v>381</v>
      </c>
      <c r="E2023">
        <v>447</v>
      </c>
      <c r="F2023">
        <v>2</v>
      </c>
      <c r="G2023" t="s">
        <v>248</v>
      </c>
      <c r="H2023" t="s">
        <v>249</v>
      </c>
      <c r="I2023" t="s">
        <v>163</v>
      </c>
      <c r="J2023">
        <v>3</v>
      </c>
      <c r="K2023">
        <v>4</v>
      </c>
      <c r="L2023">
        <v>177</v>
      </c>
      <c r="M2023">
        <v>159.30000000000001</v>
      </c>
      <c r="N2023">
        <v>194.7</v>
      </c>
      <c r="T2023">
        <v>178</v>
      </c>
      <c r="U2023">
        <v>172</v>
      </c>
      <c r="Y2023">
        <v>120</v>
      </c>
      <c r="AM2023">
        <v>175</v>
      </c>
      <c r="AN2023">
        <v>175</v>
      </c>
      <c r="AO2023">
        <v>0</v>
      </c>
      <c r="AP2023">
        <v>60</v>
      </c>
      <c r="AQ2023">
        <v>180</v>
      </c>
      <c r="AR2023">
        <v>90</v>
      </c>
      <c r="AS2023">
        <v>120</v>
      </c>
      <c r="AT2023">
        <v>2</v>
      </c>
      <c r="AU2023">
        <v>1</v>
      </c>
      <c r="AV2023">
        <v>1</v>
      </c>
      <c r="BC2023">
        <v>4</v>
      </c>
      <c r="BD2023">
        <v>564</v>
      </c>
      <c r="BE2023">
        <v>1.4999999999999999E-2</v>
      </c>
      <c r="BF2023">
        <v>7.0000000000000001E-3</v>
      </c>
      <c r="BG2023">
        <v>1</v>
      </c>
      <c r="BH2023">
        <v>0</v>
      </c>
      <c r="BI2023">
        <v>3.2</v>
      </c>
      <c r="BJ2023">
        <v>0.7</v>
      </c>
      <c r="BK2023">
        <v>98.7</v>
      </c>
      <c r="BL2023" t="s">
        <v>181</v>
      </c>
      <c r="BM2023" t="s">
        <v>182</v>
      </c>
      <c r="BN2023" t="s">
        <v>250</v>
      </c>
      <c r="BP2023">
        <v>18</v>
      </c>
    </row>
    <row r="2024" spans="1:68" hidden="1" x14ac:dyDescent="0.2">
      <c r="A2024">
        <v>2021</v>
      </c>
      <c r="B2024">
        <v>5</v>
      </c>
      <c r="C2024" s="260">
        <v>44321</v>
      </c>
      <c r="D2024">
        <v>381</v>
      </c>
      <c r="E2024">
        <v>448</v>
      </c>
      <c r="F2024">
        <v>2</v>
      </c>
      <c r="G2024" t="s">
        <v>251</v>
      </c>
      <c r="H2024" t="s">
        <v>252</v>
      </c>
      <c r="I2024" t="s">
        <v>163</v>
      </c>
      <c r="J2024">
        <v>3</v>
      </c>
      <c r="K2024">
        <v>4</v>
      </c>
      <c r="L2024">
        <v>23</v>
      </c>
      <c r="M2024">
        <v>20.7</v>
      </c>
      <c r="N2024">
        <v>25.3</v>
      </c>
      <c r="T2024">
        <v>22</v>
      </c>
      <c r="U2024">
        <v>22</v>
      </c>
      <c r="Y2024">
        <v>120</v>
      </c>
      <c r="AM2024">
        <v>22</v>
      </c>
      <c r="AN2024">
        <v>22</v>
      </c>
      <c r="AO2024">
        <v>0</v>
      </c>
      <c r="AP2024">
        <v>60</v>
      </c>
      <c r="AQ2024">
        <v>180</v>
      </c>
      <c r="AR2024">
        <v>90</v>
      </c>
      <c r="AS2024">
        <v>120</v>
      </c>
      <c r="AT2024">
        <v>3</v>
      </c>
      <c r="AU2024">
        <v>2</v>
      </c>
      <c r="BC2024">
        <v>5</v>
      </c>
      <c r="BD2024">
        <v>565</v>
      </c>
      <c r="BE2024">
        <v>1.4999999999999999E-2</v>
      </c>
      <c r="BF2024">
        <v>8.9999999999999993E-3</v>
      </c>
      <c r="BG2024">
        <v>1</v>
      </c>
      <c r="BH2024">
        <v>0.2</v>
      </c>
      <c r="BI2024">
        <v>24.6</v>
      </c>
      <c r="BJ2024">
        <v>0.1</v>
      </c>
      <c r="BK2024">
        <v>12.4</v>
      </c>
      <c r="BL2024" t="s">
        <v>181</v>
      </c>
      <c r="BM2024" t="s">
        <v>182</v>
      </c>
      <c r="BN2024" t="s">
        <v>253</v>
      </c>
      <c r="BP2024">
        <v>18</v>
      </c>
    </row>
    <row r="2025" spans="1:68" hidden="1" x14ac:dyDescent="0.2">
      <c r="A2025">
        <v>2021</v>
      </c>
      <c r="B2025">
        <v>5</v>
      </c>
      <c r="C2025" s="260">
        <v>44321</v>
      </c>
      <c r="D2025">
        <v>405</v>
      </c>
      <c r="E2025">
        <v>619</v>
      </c>
      <c r="F2025">
        <v>2</v>
      </c>
      <c r="G2025" t="s">
        <v>291</v>
      </c>
      <c r="H2025" t="s">
        <v>292</v>
      </c>
      <c r="I2025" t="s">
        <v>163</v>
      </c>
      <c r="J2025">
        <v>1</v>
      </c>
      <c r="K2025">
        <v>5</v>
      </c>
      <c r="L2025">
        <v>420</v>
      </c>
      <c r="M2025">
        <v>385.98</v>
      </c>
      <c r="N2025">
        <v>454.02</v>
      </c>
      <c r="AL2025">
        <v>150</v>
      </c>
      <c r="AP2025">
        <v>18</v>
      </c>
      <c r="AQ2025">
        <v>200</v>
      </c>
      <c r="AR2025">
        <v>24</v>
      </c>
      <c r="AS2025">
        <v>150</v>
      </c>
      <c r="AT2025">
        <v>1</v>
      </c>
      <c r="AV2025">
        <v>1</v>
      </c>
      <c r="BC2025">
        <v>2</v>
      </c>
      <c r="BD2025">
        <v>2</v>
      </c>
      <c r="BE2025">
        <v>1.4999999999999999E-2</v>
      </c>
      <c r="BF2025">
        <v>1</v>
      </c>
      <c r="BH2025">
        <v>0</v>
      </c>
      <c r="BI2025">
        <v>0</v>
      </c>
      <c r="BL2025" t="s">
        <v>181</v>
      </c>
      <c r="BM2025" t="s">
        <v>182</v>
      </c>
      <c r="BN2025" t="s">
        <v>293</v>
      </c>
      <c r="BP2025">
        <v>18</v>
      </c>
    </row>
    <row r="2026" spans="1:68" hidden="1" x14ac:dyDescent="0.2">
      <c r="A2026">
        <v>2021</v>
      </c>
      <c r="B2026">
        <v>5</v>
      </c>
      <c r="C2026" s="260">
        <v>44321</v>
      </c>
      <c r="D2026">
        <v>405</v>
      </c>
      <c r="E2026">
        <v>620</v>
      </c>
      <c r="F2026">
        <v>2</v>
      </c>
      <c r="G2026" t="s">
        <v>294</v>
      </c>
      <c r="H2026" t="s">
        <v>295</v>
      </c>
      <c r="I2026" t="s">
        <v>163</v>
      </c>
      <c r="J2026">
        <v>1</v>
      </c>
      <c r="K2026">
        <v>5</v>
      </c>
      <c r="L2026">
        <v>233</v>
      </c>
      <c r="M2026">
        <v>214.01050000000001</v>
      </c>
      <c r="N2026">
        <v>251.98949999999999</v>
      </c>
      <c r="AL2026">
        <v>150</v>
      </c>
      <c r="AP2026">
        <v>18</v>
      </c>
      <c r="AQ2026">
        <v>200</v>
      </c>
      <c r="AR2026">
        <v>24</v>
      </c>
      <c r="AS2026">
        <v>150</v>
      </c>
      <c r="AT2026">
        <v>1</v>
      </c>
      <c r="AV2026">
        <v>1</v>
      </c>
      <c r="BC2026">
        <v>2</v>
      </c>
      <c r="BD2026">
        <v>2</v>
      </c>
      <c r="BE2026">
        <v>1.4999999999999999E-2</v>
      </c>
      <c r="BF2026">
        <v>1</v>
      </c>
      <c r="BH2026">
        <v>0</v>
      </c>
      <c r="BI2026">
        <v>0</v>
      </c>
      <c r="BL2026" t="s">
        <v>181</v>
      </c>
      <c r="BM2026" t="s">
        <v>182</v>
      </c>
      <c r="BN2026" t="s">
        <v>229</v>
      </c>
      <c r="BP2026">
        <v>18</v>
      </c>
    </row>
    <row r="2027" spans="1:68" hidden="1" x14ac:dyDescent="0.2">
      <c r="A2027">
        <v>2021</v>
      </c>
      <c r="B2027">
        <v>5</v>
      </c>
      <c r="C2027" s="260">
        <v>44321</v>
      </c>
      <c r="D2027">
        <v>405</v>
      </c>
      <c r="E2027">
        <v>621</v>
      </c>
      <c r="F2027">
        <v>2</v>
      </c>
      <c r="G2027" t="s">
        <v>296</v>
      </c>
      <c r="H2027" t="s">
        <v>297</v>
      </c>
      <c r="I2027" t="s">
        <v>163</v>
      </c>
      <c r="J2027">
        <v>1</v>
      </c>
      <c r="K2027">
        <v>5</v>
      </c>
      <c r="L2027">
        <v>191.5</v>
      </c>
      <c r="M2027">
        <v>175.98849999999999</v>
      </c>
      <c r="N2027">
        <v>207.01150000000001</v>
      </c>
      <c r="AL2027">
        <v>150</v>
      </c>
      <c r="AP2027">
        <v>18</v>
      </c>
      <c r="AQ2027">
        <v>200</v>
      </c>
      <c r="AR2027">
        <v>24</v>
      </c>
      <c r="AS2027">
        <v>150</v>
      </c>
      <c r="AT2027">
        <v>3</v>
      </c>
      <c r="AV2027">
        <v>2</v>
      </c>
      <c r="BC2027">
        <v>5</v>
      </c>
      <c r="BD2027">
        <v>5</v>
      </c>
      <c r="BE2027">
        <v>1.4999999999999999E-2</v>
      </c>
      <c r="BF2027">
        <v>1</v>
      </c>
      <c r="BH2027">
        <v>0</v>
      </c>
      <c r="BI2027">
        <v>0</v>
      </c>
      <c r="BL2027" t="s">
        <v>181</v>
      </c>
      <c r="BM2027" t="s">
        <v>182</v>
      </c>
      <c r="BN2027" t="s">
        <v>229</v>
      </c>
      <c r="BP2027">
        <v>18</v>
      </c>
    </row>
    <row r="2028" spans="1:68" hidden="1" x14ac:dyDescent="0.2">
      <c r="A2028">
        <v>2021</v>
      </c>
      <c r="B2028">
        <v>5</v>
      </c>
      <c r="C2028" s="260">
        <v>44321</v>
      </c>
      <c r="D2028">
        <v>405</v>
      </c>
      <c r="E2028">
        <v>622</v>
      </c>
      <c r="F2028">
        <v>2</v>
      </c>
      <c r="G2028" t="s">
        <v>298</v>
      </c>
      <c r="H2028" t="s">
        <v>299</v>
      </c>
      <c r="I2028" t="s">
        <v>163</v>
      </c>
      <c r="J2028">
        <v>1</v>
      </c>
      <c r="K2028">
        <v>5</v>
      </c>
      <c r="L2028">
        <v>187</v>
      </c>
      <c r="M2028">
        <v>172.41399999999999</v>
      </c>
      <c r="N2028">
        <v>201.58600000000001</v>
      </c>
      <c r="AL2028">
        <v>150</v>
      </c>
      <c r="AP2028">
        <v>18</v>
      </c>
      <c r="AQ2028">
        <v>200</v>
      </c>
      <c r="AR2028">
        <v>24</v>
      </c>
      <c r="AS2028">
        <v>150</v>
      </c>
      <c r="AT2028">
        <v>2</v>
      </c>
      <c r="AV2028">
        <v>2</v>
      </c>
      <c r="BC2028">
        <v>4</v>
      </c>
      <c r="BD2028">
        <v>4</v>
      </c>
      <c r="BE2028">
        <v>1.4999999999999999E-2</v>
      </c>
      <c r="BF2028">
        <v>1</v>
      </c>
      <c r="BH2028">
        <v>0</v>
      </c>
      <c r="BI2028">
        <v>0</v>
      </c>
      <c r="BL2028" t="s">
        <v>181</v>
      </c>
      <c r="BM2028" t="s">
        <v>182</v>
      </c>
      <c r="BN2028" t="s">
        <v>229</v>
      </c>
      <c r="BP2028">
        <v>18</v>
      </c>
    </row>
    <row r="2029" spans="1:68" hidden="1" x14ac:dyDescent="0.2">
      <c r="A2029">
        <v>2021</v>
      </c>
      <c r="B2029">
        <v>5</v>
      </c>
      <c r="C2029" s="260">
        <v>44321</v>
      </c>
      <c r="D2029">
        <v>406</v>
      </c>
      <c r="E2029">
        <v>623</v>
      </c>
      <c r="F2029">
        <v>2</v>
      </c>
      <c r="G2029" t="s">
        <v>224</v>
      </c>
      <c r="H2029" t="s">
        <v>225</v>
      </c>
      <c r="I2029" t="s">
        <v>163</v>
      </c>
      <c r="J2029">
        <v>1</v>
      </c>
      <c r="K2029">
        <v>5</v>
      </c>
      <c r="L2029">
        <v>599</v>
      </c>
      <c r="M2029">
        <v>551.02009999999996</v>
      </c>
      <c r="N2029">
        <v>646.97990000000004</v>
      </c>
      <c r="AK2029">
        <v>140</v>
      </c>
      <c r="AL2029">
        <v>140</v>
      </c>
      <c r="AP2029">
        <v>18</v>
      </c>
      <c r="AQ2029">
        <v>200</v>
      </c>
      <c r="AR2029">
        <v>26</v>
      </c>
      <c r="AS2029">
        <v>140</v>
      </c>
      <c r="AT2029">
        <v>3</v>
      </c>
      <c r="AU2029">
        <v>1</v>
      </c>
      <c r="AV2029">
        <v>3</v>
      </c>
      <c r="BC2029">
        <v>7</v>
      </c>
      <c r="BD2029">
        <v>247</v>
      </c>
      <c r="BE2029">
        <v>1.4999999999999999E-2</v>
      </c>
      <c r="BF2029">
        <v>2.8000000000000001E-2</v>
      </c>
      <c r="BH2029">
        <v>0</v>
      </c>
      <c r="BI2029">
        <v>0.4</v>
      </c>
      <c r="BL2029" t="s">
        <v>181</v>
      </c>
      <c r="BM2029" t="s">
        <v>182</v>
      </c>
      <c r="BN2029" t="s">
        <v>226</v>
      </c>
      <c r="BP2029">
        <v>18</v>
      </c>
    </row>
    <row r="2030" spans="1:68" hidden="1" x14ac:dyDescent="0.2">
      <c r="A2030">
        <v>2021</v>
      </c>
      <c r="B2030">
        <v>5</v>
      </c>
      <c r="C2030" s="260">
        <v>44321</v>
      </c>
      <c r="D2030">
        <v>406</v>
      </c>
      <c r="E2030">
        <v>624</v>
      </c>
      <c r="F2030">
        <v>2</v>
      </c>
      <c r="G2030" t="s">
        <v>227</v>
      </c>
      <c r="H2030" t="s">
        <v>228</v>
      </c>
      <c r="I2030" t="s">
        <v>163</v>
      </c>
      <c r="J2030">
        <v>1</v>
      </c>
      <c r="K2030">
        <v>5</v>
      </c>
      <c r="L2030">
        <v>374</v>
      </c>
      <c r="M2030">
        <v>344.04259999999999</v>
      </c>
      <c r="N2030">
        <v>403.95740000000001</v>
      </c>
      <c r="AK2030">
        <v>140</v>
      </c>
      <c r="AL2030">
        <v>140</v>
      </c>
      <c r="AP2030">
        <v>18</v>
      </c>
      <c r="AQ2030">
        <v>200</v>
      </c>
      <c r="AR2030">
        <v>26</v>
      </c>
      <c r="AS2030">
        <v>140</v>
      </c>
      <c r="AT2030">
        <v>4</v>
      </c>
      <c r="AU2030">
        <v>1</v>
      </c>
      <c r="AV2030">
        <v>2</v>
      </c>
      <c r="BC2030">
        <v>7</v>
      </c>
      <c r="BD2030">
        <v>247</v>
      </c>
      <c r="BE2030">
        <v>1.4999999999999999E-2</v>
      </c>
      <c r="BF2030">
        <v>2.8000000000000001E-2</v>
      </c>
      <c r="BH2030">
        <v>0</v>
      </c>
      <c r="BI2030">
        <v>0.7</v>
      </c>
      <c r="BL2030" t="s">
        <v>181</v>
      </c>
      <c r="BM2030" t="s">
        <v>182</v>
      </c>
      <c r="BN2030" t="s">
        <v>229</v>
      </c>
      <c r="BP2030">
        <v>18</v>
      </c>
    </row>
    <row r="2031" spans="1:68" hidden="1" x14ac:dyDescent="0.2">
      <c r="A2031">
        <v>2021</v>
      </c>
      <c r="B2031">
        <v>5</v>
      </c>
      <c r="C2031" s="260">
        <v>44321</v>
      </c>
      <c r="D2031">
        <v>406</v>
      </c>
      <c r="E2031">
        <v>625</v>
      </c>
      <c r="F2031">
        <v>2</v>
      </c>
      <c r="G2031" t="s">
        <v>230</v>
      </c>
      <c r="H2031" t="s">
        <v>231</v>
      </c>
      <c r="I2031" t="s">
        <v>163</v>
      </c>
      <c r="J2031">
        <v>1</v>
      </c>
      <c r="K2031">
        <v>5</v>
      </c>
      <c r="L2031">
        <v>140</v>
      </c>
      <c r="M2031">
        <v>129.01</v>
      </c>
      <c r="N2031">
        <v>150.99</v>
      </c>
      <c r="AK2031">
        <v>140</v>
      </c>
      <c r="AL2031">
        <v>140</v>
      </c>
      <c r="AP2031">
        <v>18</v>
      </c>
      <c r="AQ2031">
        <v>200</v>
      </c>
      <c r="AR2031">
        <v>26</v>
      </c>
      <c r="AS2031">
        <v>140</v>
      </c>
      <c r="AT2031">
        <v>4</v>
      </c>
      <c r="AU2031">
        <v>1</v>
      </c>
      <c r="AV2031">
        <v>3</v>
      </c>
      <c r="BC2031">
        <v>8</v>
      </c>
      <c r="BD2031">
        <v>248</v>
      </c>
      <c r="BE2031">
        <v>1.4999999999999999E-2</v>
      </c>
      <c r="BF2031">
        <v>3.2000000000000001E-2</v>
      </c>
      <c r="BH2031">
        <v>0.1</v>
      </c>
      <c r="BI2031">
        <v>1.8</v>
      </c>
      <c r="BL2031" t="s">
        <v>181</v>
      </c>
      <c r="BM2031" t="s">
        <v>182</v>
      </c>
      <c r="BN2031" t="s">
        <v>229</v>
      </c>
      <c r="BP2031">
        <v>18</v>
      </c>
    </row>
    <row r="2032" spans="1:68" hidden="1" x14ac:dyDescent="0.2">
      <c r="A2032">
        <v>2021</v>
      </c>
      <c r="B2032">
        <v>5</v>
      </c>
      <c r="C2032" s="260">
        <v>44321</v>
      </c>
      <c r="D2032">
        <v>406</v>
      </c>
      <c r="E2032">
        <v>626</v>
      </c>
      <c r="F2032">
        <v>2</v>
      </c>
      <c r="G2032" t="s">
        <v>232</v>
      </c>
      <c r="H2032" t="s">
        <v>233</v>
      </c>
      <c r="I2032" t="s">
        <v>163</v>
      </c>
      <c r="J2032">
        <v>1</v>
      </c>
      <c r="K2032">
        <v>5</v>
      </c>
      <c r="L2032">
        <v>276</v>
      </c>
      <c r="M2032">
        <v>254.05799999999999</v>
      </c>
      <c r="N2032">
        <v>297.94200000000001</v>
      </c>
      <c r="AK2032">
        <v>140</v>
      </c>
      <c r="AL2032">
        <v>140</v>
      </c>
      <c r="AP2032">
        <v>18</v>
      </c>
      <c r="AQ2032">
        <v>200</v>
      </c>
      <c r="AR2032">
        <v>26</v>
      </c>
      <c r="AS2032">
        <v>140</v>
      </c>
      <c r="AT2032">
        <v>12</v>
      </c>
      <c r="AU2032">
        <v>3</v>
      </c>
      <c r="AV2032">
        <v>4</v>
      </c>
      <c r="BC2032">
        <v>19</v>
      </c>
      <c r="BD2032">
        <v>259</v>
      </c>
      <c r="BE2032">
        <v>1.4999999999999999E-2</v>
      </c>
      <c r="BF2032">
        <v>7.2999999999999995E-2</v>
      </c>
      <c r="BH2032">
        <v>0.1</v>
      </c>
      <c r="BI2032">
        <v>0.9</v>
      </c>
      <c r="BL2032" t="s">
        <v>181</v>
      </c>
      <c r="BM2032" t="s">
        <v>182</v>
      </c>
      <c r="BN2032" t="s">
        <v>229</v>
      </c>
      <c r="BP2032">
        <v>18</v>
      </c>
    </row>
    <row r="2033" spans="1:68" hidden="1" x14ac:dyDescent="0.2">
      <c r="A2033">
        <v>2021</v>
      </c>
      <c r="B2033">
        <v>5</v>
      </c>
      <c r="C2033" s="260">
        <v>44321</v>
      </c>
      <c r="D2033">
        <v>382</v>
      </c>
      <c r="E2033">
        <v>449</v>
      </c>
      <c r="F2033">
        <v>3</v>
      </c>
      <c r="G2033" t="s">
        <v>300</v>
      </c>
      <c r="H2033" t="s">
        <v>301</v>
      </c>
      <c r="I2033" t="s">
        <v>163</v>
      </c>
      <c r="J2033">
        <v>3</v>
      </c>
      <c r="K2033">
        <v>1</v>
      </c>
      <c r="L2033">
        <v>46</v>
      </c>
      <c r="M2033">
        <v>40.985999999999997</v>
      </c>
      <c r="N2033">
        <v>50.048000000000002</v>
      </c>
      <c r="T2033">
        <v>47</v>
      </c>
      <c r="U2033">
        <v>45</v>
      </c>
      <c r="Y2033">
        <v>94</v>
      </c>
      <c r="AK2033">
        <v>85</v>
      </c>
      <c r="AL2033">
        <v>89</v>
      </c>
      <c r="AM2033">
        <v>46</v>
      </c>
      <c r="AN2033">
        <v>46</v>
      </c>
      <c r="AO2033">
        <v>0</v>
      </c>
      <c r="AP2033">
        <v>108</v>
      </c>
      <c r="AQ2033">
        <v>100</v>
      </c>
      <c r="AR2033">
        <v>121</v>
      </c>
      <c r="AS2033">
        <v>89</v>
      </c>
      <c r="AT2033">
        <v>12</v>
      </c>
      <c r="AU2033">
        <v>6</v>
      </c>
      <c r="AV2033">
        <v>7</v>
      </c>
      <c r="BC2033">
        <v>25</v>
      </c>
      <c r="BD2033">
        <v>2185</v>
      </c>
      <c r="BE2033">
        <v>1.4999999999999999E-2</v>
      </c>
      <c r="BF2033">
        <v>1.0999999999999999E-2</v>
      </c>
      <c r="BG2033">
        <v>1</v>
      </c>
      <c r="BH2033">
        <v>0.5</v>
      </c>
      <c r="BI2033">
        <v>47.5</v>
      </c>
      <c r="BJ2033">
        <v>1.2</v>
      </c>
      <c r="BK2033">
        <v>100.5</v>
      </c>
      <c r="BL2033" t="s">
        <v>157</v>
      </c>
      <c r="BM2033" t="s">
        <v>158</v>
      </c>
      <c r="BN2033" t="s">
        <v>302</v>
      </c>
      <c r="BO2033" t="s">
        <v>168</v>
      </c>
      <c r="BP2033">
        <v>18</v>
      </c>
    </row>
    <row r="2034" spans="1:68" hidden="1" x14ac:dyDescent="0.2">
      <c r="A2034">
        <v>2021</v>
      </c>
      <c r="B2034">
        <v>5</v>
      </c>
      <c r="C2034" s="260">
        <v>44321</v>
      </c>
      <c r="D2034">
        <v>417</v>
      </c>
      <c r="E2034">
        <v>660</v>
      </c>
      <c r="F2034">
        <v>4</v>
      </c>
      <c r="G2034" t="s">
        <v>442</v>
      </c>
      <c r="H2034" t="s">
        <v>443</v>
      </c>
      <c r="I2034" t="s">
        <v>163</v>
      </c>
      <c r="J2034">
        <v>1</v>
      </c>
      <c r="K2034">
        <v>6</v>
      </c>
      <c r="L2034">
        <v>1265</v>
      </c>
      <c r="M2034">
        <v>1190.365</v>
      </c>
      <c r="N2034">
        <v>1354.8150000000001</v>
      </c>
      <c r="W2034">
        <v>1256</v>
      </c>
      <c r="X2034">
        <v>1244</v>
      </c>
      <c r="Y2034">
        <v>188</v>
      </c>
      <c r="AG2034">
        <v>1244</v>
      </c>
      <c r="AH2034">
        <v>1240</v>
      </c>
      <c r="AI2034">
        <v>1248</v>
      </c>
      <c r="AJ2034">
        <v>1310</v>
      </c>
      <c r="AK2034">
        <v>185</v>
      </c>
      <c r="AL2034">
        <v>181</v>
      </c>
      <c r="AM2034">
        <v>1246.4000000000001</v>
      </c>
      <c r="AN2034">
        <v>1257</v>
      </c>
      <c r="AO2034">
        <v>0</v>
      </c>
      <c r="AP2034">
        <v>20</v>
      </c>
      <c r="AQ2034">
        <v>180</v>
      </c>
      <c r="AR2034">
        <v>19</v>
      </c>
      <c r="AS2034">
        <v>185</v>
      </c>
      <c r="AT2034">
        <v>4</v>
      </c>
      <c r="AU2034">
        <v>4</v>
      </c>
      <c r="AV2034">
        <v>7</v>
      </c>
      <c r="AX2034">
        <v>0</v>
      </c>
      <c r="BC2034">
        <v>14</v>
      </c>
      <c r="BD2034">
        <v>392</v>
      </c>
      <c r="BE2034">
        <v>1.4999999999999999E-2</v>
      </c>
      <c r="BF2034">
        <v>3.5999999999999997E-2</v>
      </c>
      <c r="BH2034">
        <v>0</v>
      </c>
      <c r="BI2034">
        <v>0.3</v>
      </c>
      <c r="BJ2034">
        <v>17.600000000000001</v>
      </c>
      <c r="BK2034">
        <v>492.7</v>
      </c>
      <c r="BL2034" t="s">
        <v>157</v>
      </c>
      <c r="BM2034" t="s">
        <v>158</v>
      </c>
      <c r="BN2034" t="s">
        <v>444</v>
      </c>
      <c r="BO2034" t="s">
        <v>168</v>
      </c>
      <c r="BP2034">
        <v>18</v>
      </c>
    </row>
    <row r="2035" spans="1:68" hidden="1" x14ac:dyDescent="0.2">
      <c r="A2035">
        <v>2021</v>
      </c>
      <c r="B2035">
        <v>5</v>
      </c>
      <c r="C2035" s="260">
        <v>44321</v>
      </c>
      <c r="D2035">
        <v>417</v>
      </c>
      <c r="E2035">
        <v>661</v>
      </c>
      <c r="F2035">
        <v>4</v>
      </c>
      <c r="G2035" t="s">
        <v>445</v>
      </c>
      <c r="H2035" t="s">
        <v>446</v>
      </c>
      <c r="I2035" t="s">
        <v>163</v>
      </c>
      <c r="J2035">
        <v>1</v>
      </c>
      <c r="K2035">
        <v>6</v>
      </c>
      <c r="L2035">
        <v>138</v>
      </c>
      <c r="M2035">
        <v>129.858</v>
      </c>
      <c r="N2035">
        <v>147.798</v>
      </c>
      <c r="T2035">
        <v>131</v>
      </c>
      <c r="U2035">
        <v>134</v>
      </c>
      <c r="Y2035">
        <v>188</v>
      </c>
      <c r="AK2035">
        <v>185</v>
      </c>
      <c r="AL2035">
        <v>181</v>
      </c>
      <c r="AM2035">
        <v>132.5</v>
      </c>
      <c r="AN2035">
        <v>132.5</v>
      </c>
      <c r="AO2035">
        <v>0</v>
      </c>
      <c r="AP2035">
        <v>20</v>
      </c>
      <c r="AQ2035">
        <v>180</v>
      </c>
      <c r="AR2035">
        <v>19</v>
      </c>
      <c r="AS2035">
        <v>185</v>
      </c>
      <c r="AT2035">
        <v>4</v>
      </c>
      <c r="AU2035">
        <v>4</v>
      </c>
      <c r="AV2035">
        <v>7</v>
      </c>
      <c r="AX2035">
        <v>0</v>
      </c>
      <c r="BC2035">
        <v>14</v>
      </c>
      <c r="BD2035">
        <v>392</v>
      </c>
      <c r="BE2035">
        <v>1.4999999999999999E-2</v>
      </c>
      <c r="BF2035">
        <v>3.5999999999999997E-2</v>
      </c>
      <c r="BH2035">
        <v>0.1</v>
      </c>
      <c r="BI2035">
        <v>2.8</v>
      </c>
      <c r="BJ2035">
        <v>1.9</v>
      </c>
      <c r="BK2035">
        <v>51.9</v>
      </c>
      <c r="BL2035" t="s">
        <v>157</v>
      </c>
      <c r="BM2035" t="s">
        <v>158</v>
      </c>
      <c r="BN2035" t="s">
        <v>447</v>
      </c>
      <c r="BO2035" t="s">
        <v>168</v>
      </c>
      <c r="BP2035">
        <v>18</v>
      </c>
    </row>
    <row r="2036" spans="1:68" hidden="1" x14ac:dyDescent="0.2">
      <c r="A2036">
        <v>2021</v>
      </c>
      <c r="B2036">
        <v>5</v>
      </c>
      <c r="C2036" s="260">
        <v>44321</v>
      </c>
      <c r="D2036">
        <v>18</v>
      </c>
      <c r="E2036">
        <v>49</v>
      </c>
      <c r="F2036">
        <v>5</v>
      </c>
      <c r="G2036" t="s">
        <v>303</v>
      </c>
      <c r="H2036" t="s">
        <v>304</v>
      </c>
      <c r="I2036" t="s">
        <v>156</v>
      </c>
      <c r="J2036">
        <v>2</v>
      </c>
      <c r="K2036">
        <v>3</v>
      </c>
      <c r="L2036">
        <v>100</v>
      </c>
      <c r="M2036">
        <v>95.5</v>
      </c>
      <c r="N2036">
        <v>104.5</v>
      </c>
      <c r="T2036">
        <v>106</v>
      </c>
      <c r="U2036">
        <v>101</v>
      </c>
      <c r="AK2036">
        <v>107</v>
      </c>
      <c r="AL2036">
        <v>102</v>
      </c>
      <c r="AM2036">
        <v>103.5</v>
      </c>
      <c r="AN2036">
        <v>103.5</v>
      </c>
      <c r="AO2036">
        <v>0</v>
      </c>
      <c r="AP2036">
        <v>101</v>
      </c>
      <c r="AQ2036">
        <v>107</v>
      </c>
      <c r="AR2036">
        <v>69</v>
      </c>
      <c r="AS2036">
        <v>105</v>
      </c>
      <c r="AT2036">
        <v>4</v>
      </c>
      <c r="AU2036">
        <v>1</v>
      </c>
      <c r="AV2036">
        <v>9</v>
      </c>
      <c r="BC2036">
        <v>14</v>
      </c>
      <c r="BD2036">
        <v>1022</v>
      </c>
      <c r="BE2036">
        <v>1.4999999999999999E-2</v>
      </c>
      <c r="BF2036">
        <v>1.4E-2</v>
      </c>
      <c r="BG2036">
        <v>1</v>
      </c>
      <c r="BH2036">
        <v>0.1</v>
      </c>
      <c r="BI2036">
        <v>10.199999999999999</v>
      </c>
      <c r="BJ2036">
        <v>1.4</v>
      </c>
      <c r="BK2036">
        <v>105.8</v>
      </c>
      <c r="BL2036" t="s">
        <v>157</v>
      </c>
      <c r="BM2036" t="s">
        <v>158</v>
      </c>
      <c r="BN2036" t="s">
        <v>305</v>
      </c>
      <c r="BO2036" t="s">
        <v>160</v>
      </c>
      <c r="BP2036">
        <v>18</v>
      </c>
    </row>
    <row r="2037" spans="1:68" hidden="1" x14ac:dyDescent="0.2">
      <c r="A2037">
        <v>2021</v>
      </c>
      <c r="B2037">
        <v>5</v>
      </c>
      <c r="C2037" s="260">
        <v>44321</v>
      </c>
      <c r="D2037">
        <v>18</v>
      </c>
      <c r="E2037">
        <v>50</v>
      </c>
      <c r="F2037">
        <v>5</v>
      </c>
      <c r="G2037" t="s">
        <v>306</v>
      </c>
      <c r="H2037" t="s">
        <v>307</v>
      </c>
      <c r="I2037" t="s">
        <v>156</v>
      </c>
      <c r="J2037">
        <v>2</v>
      </c>
      <c r="K2037">
        <v>3</v>
      </c>
      <c r="L2037">
        <v>54</v>
      </c>
      <c r="M2037">
        <v>51.57</v>
      </c>
      <c r="N2037">
        <v>56.43</v>
      </c>
      <c r="T2037">
        <v>54</v>
      </c>
      <c r="U2037">
        <v>53</v>
      </c>
      <c r="AK2037">
        <v>107</v>
      </c>
      <c r="AL2037">
        <v>102</v>
      </c>
      <c r="AM2037">
        <v>53.5</v>
      </c>
      <c r="AN2037">
        <v>53.5</v>
      </c>
      <c r="AO2037">
        <v>0</v>
      </c>
      <c r="AP2037">
        <v>101</v>
      </c>
      <c r="AQ2037">
        <v>107</v>
      </c>
      <c r="AR2037">
        <v>69</v>
      </c>
      <c r="AS2037">
        <v>105</v>
      </c>
      <c r="AT2037">
        <v>11</v>
      </c>
      <c r="AU2037">
        <v>4</v>
      </c>
      <c r="AV2037">
        <v>4</v>
      </c>
      <c r="BC2037">
        <v>19</v>
      </c>
      <c r="BD2037">
        <v>1027</v>
      </c>
      <c r="BE2037">
        <v>1.4999999999999999E-2</v>
      </c>
      <c r="BF2037">
        <v>1.9E-2</v>
      </c>
      <c r="BH2037">
        <v>0.4</v>
      </c>
      <c r="BI2037">
        <v>19</v>
      </c>
      <c r="BJ2037">
        <v>1</v>
      </c>
      <c r="BK2037">
        <v>54.9</v>
      </c>
      <c r="BL2037" t="s">
        <v>157</v>
      </c>
      <c r="BM2037" t="s">
        <v>158</v>
      </c>
      <c r="BN2037" t="s">
        <v>308</v>
      </c>
      <c r="BO2037" t="s">
        <v>160</v>
      </c>
      <c r="BP2037">
        <v>18</v>
      </c>
    </row>
    <row r="2038" spans="1:68" hidden="1" x14ac:dyDescent="0.2">
      <c r="A2038">
        <v>2021</v>
      </c>
      <c r="B2038">
        <v>5</v>
      </c>
      <c r="C2038" s="260">
        <v>44321</v>
      </c>
      <c r="D2038">
        <v>377</v>
      </c>
      <c r="E2038">
        <v>439</v>
      </c>
      <c r="F2038">
        <v>7</v>
      </c>
      <c r="G2038" t="s">
        <v>179</v>
      </c>
      <c r="H2038" t="s">
        <v>180</v>
      </c>
      <c r="I2038" t="s">
        <v>163</v>
      </c>
      <c r="J2038">
        <v>4</v>
      </c>
      <c r="K2038">
        <v>1</v>
      </c>
      <c r="L2038">
        <v>343</v>
      </c>
      <c r="M2038">
        <v>308.7</v>
      </c>
      <c r="N2038">
        <v>377.3</v>
      </c>
      <c r="T2038">
        <v>318</v>
      </c>
      <c r="U2038">
        <v>327</v>
      </c>
      <c r="Y2038">
        <v>224</v>
      </c>
      <c r="AK2038">
        <v>300</v>
      </c>
      <c r="AL2038">
        <v>320</v>
      </c>
      <c r="AM2038">
        <v>322.5</v>
      </c>
      <c r="AN2038">
        <v>322.5</v>
      </c>
      <c r="AO2038">
        <v>-0.1</v>
      </c>
      <c r="AP2038">
        <v>45</v>
      </c>
      <c r="AQ2038">
        <v>320</v>
      </c>
      <c r="AR2038">
        <v>51</v>
      </c>
      <c r="AS2038">
        <v>281</v>
      </c>
      <c r="AT2038">
        <v>4</v>
      </c>
      <c r="AU2038">
        <v>1</v>
      </c>
      <c r="AV2038">
        <v>7</v>
      </c>
      <c r="BC2038">
        <v>12</v>
      </c>
      <c r="BD2038">
        <v>702</v>
      </c>
      <c r="BE2038">
        <v>1.4999999999999999E-2</v>
      </c>
      <c r="BF2038">
        <v>1.7000000000000001E-2</v>
      </c>
      <c r="BH2038">
        <v>0</v>
      </c>
      <c r="BI2038">
        <v>2</v>
      </c>
      <c r="BJ2038">
        <v>3.9</v>
      </c>
      <c r="BK2038">
        <v>226.4</v>
      </c>
      <c r="BL2038" t="s">
        <v>181</v>
      </c>
      <c r="BM2038" t="s">
        <v>182</v>
      </c>
      <c r="BN2038" t="s">
        <v>183</v>
      </c>
      <c r="BP2038">
        <v>18</v>
      </c>
    </row>
    <row r="2039" spans="1:68" hidden="1" x14ac:dyDescent="0.2">
      <c r="A2039">
        <v>2021</v>
      </c>
      <c r="B2039">
        <v>5</v>
      </c>
      <c r="C2039" s="260">
        <v>44321</v>
      </c>
      <c r="D2039">
        <v>375</v>
      </c>
      <c r="E2039">
        <v>437</v>
      </c>
      <c r="F2039">
        <v>8</v>
      </c>
      <c r="G2039" t="s">
        <v>363</v>
      </c>
      <c r="H2039" t="s">
        <v>364</v>
      </c>
      <c r="I2039" t="s">
        <v>163</v>
      </c>
      <c r="J2039">
        <v>4</v>
      </c>
      <c r="K2039">
        <v>2</v>
      </c>
      <c r="L2039">
        <v>168</v>
      </c>
      <c r="M2039">
        <v>158.08799999999999</v>
      </c>
      <c r="N2039">
        <v>179.928</v>
      </c>
      <c r="AP2039">
        <v>120</v>
      </c>
      <c r="AQ2039">
        <v>120</v>
      </c>
      <c r="AT2039">
        <v>2</v>
      </c>
      <c r="AU2039">
        <v>1</v>
      </c>
      <c r="AV2039">
        <v>1</v>
      </c>
      <c r="BC2039">
        <v>4</v>
      </c>
      <c r="BD2039">
        <v>854</v>
      </c>
      <c r="BE2039">
        <v>1.4999999999999999E-2</v>
      </c>
      <c r="BF2039">
        <v>5.0000000000000001E-3</v>
      </c>
      <c r="BG2039">
        <v>1</v>
      </c>
      <c r="BH2039">
        <v>0</v>
      </c>
      <c r="BI2039">
        <v>5.0999999999999996</v>
      </c>
      <c r="BL2039" t="s">
        <v>157</v>
      </c>
      <c r="BM2039" t="s">
        <v>158</v>
      </c>
      <c r="BN2039" t="s">
        <v>365</v>
      </c>
      <c r="BO2039" t="s">
        <v>168</v>
      </c>
      <c r="BP2039">
        <v>18</v>
      </c>
    </row>
    <row r="2040" spans="1:68" hidden="1" x14ac:dyDescent="0.2">
      <c r="A2040">
        <v>2021</v>
      </c>
      <c r="B2040">
        <v>5</v>
      </c>
      <c r="C2040" s="260">
        <v>44321</v>
      </c>
      <c r="D2040">
        <v>376</v>
      </c>
      <c r="E2040">
        <v>438</v>
      </c>
      <c r="F2040">
        <v>8</v>
      </c>
      <c r="G2040" t="s">
        <v>190</v>
      </c>
      <c r="H2040" t="s">
        <v>191</v>
      </c>
      <c r="I2040" t="s">
        <v>163</v>
      </c>
      <c r="J2040">
        <v>3</v>
      </c>
      <c r="K2040">
        <v>2</v>
      </c>
      <c r="L2040">
        <v>336</v>
      </c>
      <c r="M2040">
        <v>316.17599999999999</v>
      </c>
      <c r="N2040">
        <v>359.85599999999999</v>
      </c>
      <c r="T2040">
        <v>342</v>
      </c>
      <c r="U2040">
        <v>346</v>
      </c>
      <c r="Y2040">
        <v>117</v>
      </c>
      <c r="AK2040">
        <v>132</v>
      </c>
      <c r="AL2040">
        <v>130</v>
      </c>
      <c r="AM2040">
        <v>344</v>
      </c>
      <c r="AN2040">
        <v>344</v>
      </c>
      <c r="AO2040">
        <v>0</v>
      </c>
      <c r="AP2040">
        <v>67</v>
      </c>
      <c r="AQ2040">
        <v>161</v>
      </c>
      <c r="AR2040">
        <v>85</v>
      </c>
      <c r="AS2040">
        <v>126</v>
      </c>
      <c r="AT2040">
        <v>7</v>
      </c>
      <c r="AU2040">
        <v>3</v>
      </c>
      <c r="AV2040">
        <v>6</v>
      </c>
      <c r="BC2040">
        <v>15</v>
      </c>
      <c r="BD2040">
        <v>1263</v>
      </c>
      <c r="BE2040">
        <v>1.4999999999999999E-2</v>
      </c>
      <c r="BF2040">
        <v>1.2E-2</v>
      </c>
      <c r="BG2040">
        <v>1</v>
      </c>
      <c r="BH2040">
        <v>0</v>
      </c>
      <c r="BI2040">
        <v>3.8</v>
      </c>
      <c r="BJ2040">
        <v>5.2</v>
      </c>
      <c r="BK2040">
        <v>434.5</v>
      </c>
      <c r="BL2040" t="s">
        <v>157</v>
      </c>
      <c r="BM2040" t="s">
        <v>158</v>
      </c>
      <c r="BN2040" t="s">
        <v>192</v>
      </c>
      <c r="BO2040" t="s">
        <v>168</v>
      </c>
      <c r="BP2040">
        <v>18</v>
      </c>
    </row>
    <row r="2041" spans="1:68" hidden="1" x14ac:dyDescent="0.2">
      <c r="A2041">
        <v>2021</v>
      </c>
      <c r="B2041">
        <v>5</v>
      </c>
      <c r="C2041" s="260">
        <v>44321</v>
      </c>
      <c r="D2041">
        <v>159</v>
      </c>
      <c r="E2041">
        <v>299</v>
      </c>
      <c r="F2041">
        <v>28</v>
      </c>
      <c r="G2041" t="s">
        <v>193</v>
      </c>
      <c r="H2041" t="s">
        <v>194</v>
      </c>
      <c r="I2041" t="s">
        <v>195</v>
      </c>
      <c r="J2041">
        <v>3</v>
      </c>
      <c r="K2041">
        <v>2</v>
      </c>
      <c r="L2041">
        <v>115</v>
      </c>
      <c r="M2041">
        <v>106.95</v>
      </c>
      <c r="N2041">
        <v>123.05</v>
      </c>
      <c r="U2041">
        <v>102</v>
      </c>
      <c r="Y2041">
        <v>100</v>
      </c>
      <c r="AK2041">
        <v>109</v>
      </c>
      <c r="AL2041">
        <v>105</v>
      </c>
      <c r="AM2041">
        <v>102</v>
      </c>
      <c r="AN2041">
        <v>102</v>
      </c>
      <c r="AO2041">
        <v>-0.1</v>
      </c>
      <c r="AP2041">
        <v>70</v>
      </c>
      <c r="AQ2041">
        <v>154</v>
      </c>
      <c r="AR2041">
        <v>103</v>
      </c>
      <c r="AS2041">
        <v>105</v>
      </c>
      <c r="AT2041">
        <v>14</v>
      </c>
      <c r="AU2041">
        <v>10</v>
      </c>
      <c r="AV2041">
        <v>13</v>
      </c>
      <c r="BC2041">
        <v>37</v>
      </c>
      <c r="BD2041">
        <v>1405</v>
      </c>
      <c r="BE2041">
        <v>0.02</v>
      </c>
      <c r="BF2041">
        <v>2.5999999999999999E-2</v>
      </c>
      <c r="BH2041">
        <v>0.3</v>
      </c>
      <c r="BI2041">
        <v>12.2</v>
      </c>
      <c r="BJ2041">
        <v>3.8</v>
      </c>
      <c r="BK2041">
        <v>143.30000000000001</v>
      </c>
      <c r="BL2041" t="s">
        <v>181</v>
      </c>
      <c r="BM2041" t="s">
        <v>196</v>
      </c>
      <c r="BP2041">
        <v>18</v>
      </c>
    </row>
    <row r="2042" spans="1:68" hidden="1" x14ac:dyDescent="0.2">
      <c r="A2042">
        <v>2021</v>
      </c>
      <c r="B2042">
        <v>5</v>
      </c>
      <c r="C2042" s="260">
        <v>44321</v>
      </c>
      <c r="D2042">
        <v>165</v>
      </c>
      <c r="E2042">
        <v>306</v>
      </c>
      <c r="F2042">
        <v>30</v>
      </c>
      <c r="G2042" t="s">
        <v>405</v>
      </c>
      <c r="H2042" t="s">
        <v>406</v>
      </c>
      <c r="I2042" t="s">
        <v>186</v>
      </c>
      <c r="J2042">
        <v>1</v>
      </c>
      <c r="K2042">
        <v>3</v>
      </c>
      <c r="L2042">
        <v>196</v>
      </c>
      <c r="M2042">
        <v>182.28</v>
      </c>
      <c r="N2042">
        <v>209.72</v>
      </c>
      <c r="T2042">
        <v>192</v>
      </c>
      <c r="U2042">
        <v>207</v>
      </c>
      <c r="Y2042">
        <v>150</v>
      </c>
      <c r="AK2042">
        <v>141</v>
      </c>
      <c r="AL2042">
        <v>145</v>
      </c>
      <c r="AM2042">
        <v>199.5</v>
      </c>
      <c r="AN2042">
        <v>199.5</v>
      </c>
      <c r="AO2042">
        <v>0</v>
      </c>
      <c r="AP2042">
        <v>20</v>
      </c>
      <c r="AQ2042">
        <v>180</v>
      </c>
      <c r="AR2042">
        <v>25</v>
      </c>
      <c r="AS2042">
        <v>145</v>
      </c>
      <c r="AT2042">
        <v>4</v>
      </c>
      <c r="AU2042">
        <v>1</v>
      </c>
      <c r="AV2042">
        <v>2</v>
      </c>
      <c r="BC2042">
        <v>7</v>
      </c>
      <c r="BD2042">
        <v>367</v>
      </c>
      <c r="BE2042">
        <v>0.02</v>
      </c>
      <c r="BF2042">
        <v>1.9E-2</v>
      </c>
      <c r="BG2042">
        <v>1</v>
      </c>
      <c r="BH2042">
        <v>0</v>
      </c>
      <c r="BI2042">
        <v>1.9</v>
      </c>
      <c r="BJ2042">
        <v>1.4</v>
      </c>
      <c r="BK2042">
        <v>73.2</v>
      </c>
      <c r="BP2042">
        <v>18</v>
      </c>
    </row>
    <row r="2043" spans="1:68" hidden="1" x14ac:dyDescent="0.2">
      <c r="A2043">
        <v>2021</v>
      </c>
      <c r="B2043">
        <v>5</v>
      </c>
      <c r="C2043" s="260">
        <v>44321</v>
      </c>
      <c r="D2043">
        <v>372</v>
      </c>
      <c r="E2043">
        <v>646</v>
      </c>
      <c r="F2043">
        <v>48</v>
      </c>
      <c r="G2043" t="s">
        <v>201</v>
      </c>
      <c r="H2043" t="s">
        <v>202</v>
      </c>
      <c r="I2043" t="s">
        <v>203</v>
      </c>
      <c r="J2043">
        <v>2</v>
      </c>
      <c r="K2043">
        <v>2</v>
      </c>
      <c r="L2043">
        <v>212</v>
      </c>
      <c r="M2043">
        <v>197.16</v>
      </c>
      <c r="N2043">
        <v>226.84</v>
      </c>
      <c r="T2043">
        <v>216</v>
      </c>
      <c r="U2043">
        <v>224</v>
      </c>
      <c r="Y2043">
        <v>144</v>
      </c>
      <c r="AM2043">
        <v>220</v>
      </c>
      <c r="AN2043">
        <v>220</v>
      </c>
      <c r="AO2043">
        <v>0</v>
      </c>
      <c r="AP2043">
        <v>37</v>
      </c>
      <c r="AQ2043">
        <v>195</v>
      </c>
      <c r="AR2043">
        <v>50</v>
      </c>
      <c r="AS2043">
        <v>144</v>
      </c>
      <c r="AT2043">
        <v>2</v>
      </c>
      <c r="AU2043">
        <v>1</v>
      </c>
      <c r="AV2043">
        <v>4</v>
      </c>
      <c r="BC2043">
        <v>7</v>
      </c>
      <c r="BD2043">
        <v>375</v>
      </c>
      <c r="BE2043">
        <v>0.02</v>
      </c>
      <c r="BF2043">
        <v>1.9E-2</v>
      </c>
      <c r="BG2043">
        <v>1</v>
      </c>
      <c r="BH2043">
        <v>0</v>
      </c>
      <c r="BI2043">
        <v>1.8</v>
      </c>
      <c r="BJ2043">
        <v>1.5</v>
      </c>
      <c r="BK2043">
        <v>82.5</v>
      </c>
      <c r="BL2043" t="s">
        <v>181</v>
      </c>
      <c r="BM2043" t="s">
        <v>199</v>
      </c>
      <c r="BN2043" t="s">
        <v>204</v>
      </c>
      <c r="BP2043">
        <v>18</v>
      </c>
    </row>
    <row r="2044" spans="1:68" hidden="1" x14ac:dyDescent="0.2">
      <c r="A2044">
        <v>2021</v>
      </c>
      <c r="B2044">
        <v>5</v>
      </c>
      <c r="C2044" s="260">
        <v>44321</v>
      </c>
      <c r="D2044">
        <v>372</v>
      </c>
      <c r="E2044">
        <v>647</v>
      </c>
      <c r="F2044">
        <v>48</v>
      </c>
      <c r="G2044" t="s">
        <v>205</v>
      </c>
      <c r="H2044" t="s">
        <v>206</v>
      </c>
      <c r="I2044" t="s">
        <v>203</v>
      </c>
      <c r="J2044">
        <v>2</v>
      </c>
      <c r="K2044">
        <v>2</v>
      </c>
      <c r="L2044">
        <v>212</v>
      </c>
      <c r="M2044">
        <v>197.16</v>
      </c>
      <c r="N2044">
        <v>226.84</v>
      </c>
      <c r="T2044">
        <v>217</v>
      </c>
      <c r="U2044">
        <v>218</v>
      </c>
      <c r="Y2044">
        <v>144</v>
      </c>
      <c r="AM2044">
        <v>217.5</v>
      </c>
      <c r="AN2044">
        <v>217.5</v>
      </c>
      <c r="AO2044">
        <v>0</v>
      </c>
      <c r="AP2044">
        <v>37</v>
      </c>
      <c r="AQ2044">
        <v>195</v>
      </c>
      <c r="AR2044">
        <v>50</v>
      </c>
      <c r="AS2044">
        <v>144</v>
      </c>
      <c r="AT2044">
        <v>2</v>
      </c>
      <c r="AU2044">
        <v>1</v>
      </c>
      <c r="AV2044">
        <v>2</v>
      </c>
      <c r="BC2044">
        <v>5</v>
      </c>
      <c r="BD2044">
        <v>373</v>
      </c>
      <c r="BE2044">
        <v>0.02</v>
      </c>
      <c r="BF2044">
        <v>1.2999999999999999E-2</v>
      </c>
      <c r="BG2044">
        <v>1</v>
      </c>
      <c r="BH2044">
        <v>0</v>
      </c>
      <c r="BI2044">
        <v>1.8</v>
      </c>
      <c r="BJ2044">
        <v>1.1000000000000001</v>
      </c>
      <c r="BK2044">
        <v>81.099999999999994</v>
      </c>
      <c r="BL2044" t="s">
        <v>181</v>
      </c>
      <c r="BM2044" t="s">
        <v>199</v>
      </c>
      <c r="BN2044" t="s">
        <v>207</v>
      </c>
      <c r="BP2044">
        <v>18</v>
      </c>
    </row>
    <row r="2045" spans="1:68" hidden="1" x14ac:dyDescent="0.2">
      <c r="A2045">
        <v>2021</v>
      </c>
      <c r="B2045">
        <v>5</v>
      </c>
      <c r="C2045" s="260">
        <v>44321</v>
      </c>
      <c r="D2045">
        <v>334</v>
      </c>
      <c r="E2045">
        <v>254</v>
      </c>
      <c r="F2045">
        <v>49</v>
      </c>
      <c r="G2045" t="s">
        <v>208</v>
      </c>
      <c r="H2045" t="s">
        <v>209</v>
      </c>
      <c r="I2045" t="s">
        <v>203</v>
      </c>
      <c r="J2045">
        <v>4</v>
      </c>
      <c r="K2045">
        <v>2</v>
      </c>
      <c r="L2045">
        <v>203</v>
      </c>
      <c r="M2045">
        <v>188.79</v>
      </c>
      <c r="N2045">
        <v>217.21</v>
      </c>
      <c r="T2045">
        <v>198</v>
      </c>
      <c r="U2045">
        <v>208</v>
      </c>
      <c r="Y2045">
        <v>139</v>
      </c>
      <c r="AL2045">
        <v>135</v>
      </c>
      <c r="AM2045">
        <v>203</v>
      </c>
      <c r="AN2045">
        <v>203</v>
      </c>
      <c r="AO2045">
        <v>0</v>
      </c>
      <c r="AP2045">
        <v>88</v>
      </c>
      <c r="AQ2045">
        <v>164</v>
      </c>
      <c r="AR2045">
        <v>105</v>
      </c>
      <c r="AS2045">
        <v>137</v>
      </c>
      <c r="AT2045">
        <v>6</v>
      </c>
      <c r="AU2045">
        <v>5</v>
      </c>
      <c r="AV2045">
        <v>5</v>
      </c>
      <c r="AX2045">
        <v>1</v>
      </c>
      <c r="BC2045">
        <v>17</v>
      </c>
      <c r="BD2045">
        <v>1457</v>
      </c>
      <c r="BE2045">
        <v>0.02</v>
      </c>
      <c r="BF2045">
        <v>1.2E-2</v>
      </c>
      <c r="BG2045">
        <v>1</v>
      </c>
      <c r="BH2045">
        <v>0.1</v>
      </c>
      <c r="BI2045">
        <v>7.2</v>
      </c>
      <c r="BJ2045">
        <v>3.5</v>
      </c>
      <c r="BK2045">
        <v>295.8</v>
      </c>
      <c r="BL2045" t="s">
        <v>181</v>
      </c>
      <c r="BM2045" t="s">
        <v>196</v>
      </c>
      <c r="BN2045" t="s">
        <v>210</v>
      </c>
      <c r="BP2045">
        <v>18</v>
      </c>
    </row>
    <row r="2046" spans="1:68" hidden="1" x14ac:dyDescent="0.2">
      <c r="A2046">
        <v>2021</v>
      </c>
      <c r="B2046">
        <v>5</v>
      </c>
      <c r="C2046" s="260">
        <v>44322</v>
      </c>
      <c r="D2046">
        <v>47</v>
      </c>
      <c r="E2046">
        <v>122</v>
      </c>
      <c r="F2046">
        <v>2</v>
      </c>
      <c r="G2046" t="s">
        <v>154</v>
      </c>
      <c r="H2046" t="s">
        <v>155</v>
      </c>
      <c r="I2046" t="s">
        <v>156</v>
      </c>
      <c r="J2046">
        <v>2</v>
      </c>
      <c r="K2046">
        <v>1</v>
      </c>
      <c r="L2046">
        <v>280</v>
      </c>
      <c r="M2046">
        <v>267.39999999999998</v>
      </c>
      <c r="N2046">
        <v>292.60000000000002</v>
      </c>
      <c r="AP2046">
        <v>63</v>
      </c>
      <c r="AQ2046">
        <v>115</v>
      </c>
      <c r="AT2046">
        <v>3</v>
      </c>
      <c r="AV2046">
        <v>3</v>
      </c>
      <c r="BC2046">
        <v>6</v>
      </c>
      <c r="BD2046">
        <v>716</v>
      </c>
      <c r="BE2046">
        <v>1.4999999999999999E-2</v>
      </c>
      <c r="BF2046">
        <v>8.0000000000000002E-3</v>
      </c>
      <c r="BG2046">
        <v>1</v>
      </c>
      <c r="BH2046">
        <v>0</v>
      </c>
      <c r="BI2046">
        <v>2.6</v>
      </c>
      <c r="BL2046" t="s">
        <v>157</v>
      </c>
      <c r="BM2046" t="s">
        <v>158</v>
      </c>
      <c r="BN2046" t="s">
        <v>159</v>
      </c>
      <c r="BO2046" t="s">
        <v>160</v>
      </c>
      <c r="BP2046">
        <v>18</v>
      </c>
    </row>
    <row r="2047" spans="1:68" hidden="1" x14ac:dyDescent="0.2">
      <c r="A2047">
        <v>2021</v>
      </c>
      <c r="B2047">
        <v>5</v>
      </c>
      <c r="C2047" s="260">
        <v>44322</v>
      </c>
      <c r="D2047">
        <v>405</v>
      </c>
      <c r="E2047">
        <v>619</v>
      </c>
      <c r="F2047">
        <v>2</v>
      </c>
      <c r="G2047" t="s">
        <v>291</v>
      </c>
      <c r="H2047" t="s">
        <v>292</v>
      </c>
      <c r="I2047" t="s">
        <v>163</v>
      </c>
      <c r="J2047">
        <v>1</v>
      </c>
      <c r="K2047">
        <v>5</v>
      </c>
      <c r="L2047">
        <v>420</v>
      </c>
      <c r="M2047">
        <v>385.98</v>
      </c>
      <c r="N2047">
        <v>454.02</v>
      </c>
      <c r="T2047">
        <v>421</v>
      </c>
      <c r="U2047">
        <v>413</v>
      </c>
      <c r="Y2047">
        <v>150</v>
      </c>
      <c r="AK2047">
        <v>150</v>
      </c>
      <c r="AL2047">
        <v>150</v>
      </c>
      <c r="AM2047">
        <v>417</v>
      </c>
      <c r="AN2047">
        <v>417</v>
      </c>
      <c r="AO2047">
        <v>0</v>
      </c>
      <c r="AP2047">
        <v>18</v>
      </c>
      <c r="AQ2047">
        <v>200</v>
      </c>
      <c r="AR2047">
        <v>24</v>
      </c>
      <c r="AS2047">
        <v>150</v>
      </c>
      <c r="AT2047">
        <v>4</v>
      </c>
      <c r="AU2047">
        <v>1</v>
      </c>
      <c r="AV2047">
        <v>6</v>
      </c>
      <c r="BC2047">
        <v>11</v>
      </c>
      <c r="BD2047">
        <v>491</v>
      </c>
      <c r="BE2047">
        <v>1.4999999999999999E-2</v>
      </c>
      <c r="BF2047">
        <v>2.1999999999999999E-2</v>
      </c>
      <c r="BH2047">
        <v>0</v>
      </c>
      <c r="BI2047">
        <v>1.2</v>
      </c>
      <c r="BJ2047">
        <v>4.5999999999999996</v>
      </c>
      <c r="BK2047">
        <v>204.7</v>
      </c>
      <c r="BL2047" t="s">
        <v>181</v>
      </c>
      <c r="BM2047" t="s">
        <v>182</v>
      </c>
      <c r="BN2047" t="s">
        <v>293</v>
      </c>
      <c r="BP2047">
        <v>18</v>
      </c>
    </row>
    <row r="2048" spans="1:68" hidden="1" x14ac:dyDescent="0.2">
      <c r="A2048">
        <v>2021</v>
      </c>
      <c r="B2048">
        <v>5</v>
      </c>
      <c r="C2048" s="260">
        <v>44322</v>
      </c>
      <c r="D2048">
        <v>405</v>
      </c>
      <c r="E2048">
        <v>620</v>
      </c>
      <c r="F2048">
        <v>2</v>
      </c>
      <c r="G2048" t="s">
        <v>294</v>
      </c>
      <c r="H2048" t="s">
        <v>295</v>
      </c>
      <c r="I2048" t="s">
        <v>163</v>
      </c>
      <c r="J2048">
        <v>1</v>
      </c>
      <c r="K2048">
        <v>5</v>
      </c>
      <c r="L2048">
        <v>233</v>
      </c>
      <c r="M2048">
        <v>214.01050000000001</v>
      </c>
      <c r="N2048">
        <v>251.98949999999999</v>
      </c>
      <c r="T2048">
        <v>236</v>
      </c>
      <c r="U2048">
        <v>238</v>
      </c>
      <c r="Y2048">
        <v>150</v>
      </c>
      <c r="AK2048">
        <v>150</v>
      </c>
      <c r="AL2048">
        <v>150</v>
      </c>
      <c r="AM2048">
        <v>237</v>
      </c>
      <c r="AN2048">
        <v>237</v>
      </c>
      <c r="AO2048">
        <v>0</v>
      </c>
      <c r="AP2048">
        <v>18</v>
      </c>
      <c r="AQ2048">
        <v>200</v>
      </c>
      <c r="AR2048">
        <v>24</v>
      </c>
      <c r="AS2048">
        <v>150</v>
      </c>
      <c r="AT2048">
        <v>9</v>
      </c>
      <c r="AU2048">
        <v>1</v>
      </c>
      <c r="AV2048">
        <v>3</v>
      </c>
      <c r="BC2048">
        <v>13</v>
      </c>
      <c r="BD2048">
        <v>493</v>
      </c>
      <c r="BE2048">
        <v>1.4999999999999999E-2</v>
      </c>
      <c r="BF2048">
        <v>2.5999999999999999E-2</v>
      </c>
      <c r="BH2048">
        <v>0.1</v>
      </c>
      <c r="BI2048">
        <v>2.1</v>
      </c>
      <c r="BJ2048">
        <v>3.1</v>
      </c>
      <c r="BK2048">
        <v>116.8</v>
      </c>
      <c r="BL2048" t="s">
        <v>181</v>
      </c>
      <c r="BM2048" t="s">
        <v>182</v>
      </c>
      <c r="BN2048" t="s">
        <v>229</v>
      </c>
      <c r="BP2048">
        <v>18</v>
      </c>
    </row>
    <row r="2049" spans="1:68" hidden="1" x14ac:dyDescent="0.2">
      <c r="A2049">
        <v>2021</v>
      </c>
      <c r="B2049">
        <v>5</v>
      </c>
      <c r="C2049" s="260">
        <v>44322</v>
      </c>
      <c r="D2049">
        <v>405</v>
      </c>
      <c r="E2049">
        <v>621</v>
      </c>
      <c r="F2049">
        <v>2</v>
      </c>
      <c r="G2049" t="s">
        <v>296</v>
      </c>
      <c r="H2049" t="s">
        <v>297</v>
      </c>
      <c r="I2049" t="s">
        <v>163</v>
      </c>
      <c r="J2049">
        <v>1</v>
      </c>
      <c r="K2049">
        <v>5</v>
      </c>
      <c r="L2049">
        <v>191.5</v>
      </c>
      <c r="M2049">
        <v>175.98849999999999</v>
      </c>
      <c r="N2049">
        <v>207.01150000000001</v>
      </c>
      <c r="T2049">
        <v>194</v>
      </c>
      <c r="U2049">
        <v>188</v>
      </c>
      <c r="Y2049">
        <v>150</v>
      </c>
      <c r="AK2049">
        <v>150</v>
      </c>
      <c r="AL2049">
        <v>150</v>
      </c>
      <c r="AM2049">
        <v>191</v>
      </c>
      <c r="AN2049">
        <v>191</v>
      </c>
      <c r="AO2049">
        <v>0</v>
      </c>
      <c r="AP2049">
        <v>18</v>
      </c>
      <c r="AQ2049">
        <v>200</v>
      </c>
      <c r="AR2049">
        <v>24</v>
      </c>
      <c r="AS2049">
        <v>150</v>
      </c>
      <c r="AT2049">
        <v>7</v>
      </c>
      <c r="AU2049">
        <v>1</v>
      </c>
      <c r="AV2049">
        <v>3</v>
      </c>
      <c r="BC2049">
        <v>11</v>
      </c>
      <c r="BD2049">
        <v>491</v>
      </c>
      <c r="BE2049">
        <v>1.4999999999999999E-2</v>
      </c>
      <c r="BF2049">
        <v>2.1999999999999999E-2</v>
      </c>
      <c r="BH2049">
        <v>0.1</v>
      </c>
      <c r="BI2049">
        <v>2.6</v>
      </c>
      <c r="BJ2049">
        <v>2.1</v>
      </c>
      <c r="BK2049">
        <v>93.8</v>
      </c>
      <c r="BL2049" t="s">
        <v>181</v>
      </c>
      <c r="BM2049" t="s">
        <v>182</v>
      </c>
      <c r="BN2049" t="s">
        <v>229</v>
      </c>
      <c r="BP2049">
        <v>18</v>
      </c>
    </row>
    <row r="2050" spans="1:68" hidden="1" x14ac:dyDescent="0.2">
      <c r="A2050">
        <v>2021</v>
      </c>
      <c r="B2050">
        <v>5</v>
      </c>
      <c r="C2050" s="260">
        <v>44322</v>
      </c>
      <c r="D2050">
        <v>405</v>
      </c>
      <c r="E2050">
        <v>622</v>
      </c>
      <c r="F2050">
        <v>2</v>
      </c>
      <c r="G2050" t="s">
        <v>298</v>
      </c>
      <c r="H2050" t="s">
        <v>299</v>
      </c>
      <c r="I2050" t="s">
        <v>163</v>
      </c>
      <c r="J2050">
        <v>1</v>
      </c>
      <c r="K2050">
        <v>5</v>
      </c>
      <c r="L2050">
        <v>187</v>
      </c>
      <c r="M2050">
        <v>172.41399999999999</v>
      </c>
      <c r="N2050">
        <v>201.58600000000001</v>
      </c>
      <c r="T2050">
        <v>189</v>
      </c>
      <c r="U2050">
        <v>189</v>
      </c>
      <c r="Y2050">
        <v>150</v>
      </c>
      <c r="AK2050">
        <v>150</v>
      </c>
      <c r="AL2050">
        <v>150</v>
      </c>
      <c r="AM2050">
        <v>189</v>
      </c>
      <c r="AN2050">
        <v>189</v>
      </c>
      <c r="AO2050">
        <v>0</v>
      </c>
      <c r="AP2050">
        <v>18</v>
      </c>
      <c r="AQ2050">
        <v>200</v>
      </c>
      <c r="AR2050">
        <v>24</v>
      </c>
      <c r="AS2050">
        <v>150</v>
      </c>
      <c r="AT2050">
        <v>8</v>
      </c>
      <c r="AU2050">
        <v>3</v>
      </c>
      <c r="AV2050">
        <v>6</v>
      </c>
      <c r="BC2050">
        <v>17</v>
      </c>
      <c r="BD2050">
        <v>497</v>
      </c>
      <c r="BE2050">
        <v>1.4999999999999999E-2</v>
      </c>
      <c r="BF2050">
        <v>3.4000000000000002E-2</v>
      </c>
      <c r="BH2050">
        <v>0.1</v>
      </c>
      <c r="BI2050">
        <v>2.7</v>
      </c>
      <c r="BJ2050">
        <v>3.2</v>
      </c>
      <c r="BK2050">
        <v>93.9</v>
      </c>
      <c r="BL2050" t="s">
        <v>181</v>
      </c>
      <c r="BM2050" t="s">
        <v>182</v>
      </c>
      <c r="BN2050" t="s">
        <v>229</v>
      </c>
      <c r="BP2050">
        <v>18</v>
      </c>
    </row>
    <row r="2051" spans="1:68" hidden="1" x14ac:dyDescent="0.2">
      <c r="A2051">
        <v>2021</v>
      </c>
      <c r="B2051">
        <v>5</v>
      </c>
      <c r="C2051" s="260">
        <v>44322</v>
      </c>
      <c r="D2051">
        <v>406</v>
      </c>
      <c r="E2051">
        <v>623</v>
      </c>
      <c r="F2051">
        <v>2</v>
      </c>
      <c r="G2051" t="s">
        <v>224</v>
      </c>
      <c r="H2051" t="s">
        <v>225</v>
      </c>
      <c r="I2051" t="s">
        <v>163</v>
      </c>
      <c r="J2051">
        <v>1</v>
      </c>
      <c r="K2051">
        <v>5</v>
      </c>
      <c r="L2051">
        <v>599</v>
      </c>
      <c r="M2051">
        <v>551.02009999999996</v>
      </c>
      <c r="N2051">
        <v>646.97990000000004</v>
      </c>
      <c r="T2051">
        <v>622</v>
      </c>
      <c r="U2051">
        <v>631</v>
      </c>
      <c r="Y2051">
        <v>139</v>
      </c>
      <c r="AK2051">
        <v>144</v>
      </c>
      <c r="AL2051">
        <v>148</v>
      </c>
      <c r="AM2051">
        <v>626.5</v>
      </c>
      <c r="AN2051">
        <v>626.5</v>
      </c>
      <c r="AO2051">
        <v>0</v>
      </c>
      <c r="AP2051">
        <v>18</v>
      </c>
      <c r="AQ2051">
        <v>200</v>
      </c>
      <c r="AR2051">
        <v>25</v>
      </c>
      <c r="AS2051">
        <v>144</v>
      </c>
      <c r="AT2051">
        <v>4</v>
      </c>
      <c r="AU2051">
        <v>1</v>
      </c>
      <c r="AV2051">
        <v>3</v>
      </c>
      <c r="BC2051">
        <v>8</v>
      </c>
      <c r="BD2051">
        <v>338</v>
      </c>
      <c r="BE2051">
        <v>1.4999999999999999E-2</v>
      </c>
      <c r="BF2051">
        <v>2.4E-2</v>
      </c>
      <c r="BH2051">
        <v>0</v>
      </c>
      <c r="BI2051">
        <v>0.6</v>
      </c>
      <c r="BJ2051">
        <v>5</v>
      </c>
      <c r="BK2051">
        <v>211.8</v>
      </c>
      <c r="BL2051" t="s">
        <v>181</v>
      </c>
      <c r="BM2051" t="s">
        <v>182</v>
      </c>
      <c r="BN2051" t="s">
        <v>226</v>
      </c>
      <c r="BP2051">
        <v>18</v>
      </c>
    </row>
    <row r="2052" spans="1:68" hidden="1" x14ac:dyDescent="0.2">
      <c r="A2052">
        <v>2021</v>
      </c>
      <c r="B2052">
        <v>5</v>
      </c>
      <c r="C2052" s="260">
        <v>44322</v>
      </c>
      <c r="D2052">
        <v>406</v>
      </c>
      <c r="E2052">
        <v>624</v>
      </c>
      <c r="F2052">
        <v>2</v>
      </c>
      <c r="G2052" t="s">
        <v>227</v>
      </c>
      <c r="H2052" t="s">
        <v>228</v>
      </c>
      <c r="I2052" t="s">
        <v>163</v>
      </c>
      <c r="J2052">
        <v>1</v>
      </c>
      <c r="K2052">
        <v>5</v>
      </c>
      <c r="L2052">
        <v>374</v>
      </c>
      <c r="M2052">
        <v>344.04259999999999</v>
      </c>
      <c r="N2052">
        <v>403.95740000000001</v>
      </c>
      <c r="T2052">
        <v>387</v>
      </c>
      <c r="U2052">
        <v>372</v>
      </c>
      <c r="Y2052">
        <v>139</v>
      </c>
      <c r="AK2052">
        <v>144</v>
      </c>
      <c r="AL2052">
        <v>148</v>
      </c>
      <c r="AM2052">
        <v>379.5</v>
      </c>
      <c r="AN2052">
        <v>379.5</v>
      </c>
      <c r="AO2052">
        <v>0</v>
      </c>
      <c r="AP2052">
        <v>18</v>
      </c>
      <c r="AQ2052">
        <v>200</v>
      </c>
      <c r="AR2052">
        <v>25</v>
      </c>
      <c r="AS2052">
        <v>144</v>
      </c>
      <c r="AT2052">
        <v>4</v>
      </c>
      <c r="AU2052">
        <v>1</v>
      </c>
      <c r="AV2052">
        <v>3</v>
      </c>
      <c r="BC2052">
        <v>8</v>
      </c>
      <c r="BD2052">
        <v>338</v>
      </c>
      <c r="BE2052">
        <v>1.4999999999999999E-2</v>
      </c>
      <c r="BF2052">
        <v>2.4E-2</v>
      </c>
      <c r="BH2052">
        <v>0</v>
      </c>
      <c r="BI2052">
        <v>0.9</v>
      </c>
      <c r="BJ2052">
        <v>3</v>
      </c>
      <c r="BK2052">
        <v>128.30000000000001</v>
      </c>
      <c r="BL2052" t="s">
        <v>181</v>
      </c>
      <c r="BM2052" t="s">
        <v>182</v>
      </c>
      <c r="BN2052" t="s">
        <v>229</v>
      </c>
      <c r="BP2052">
        <v>18</v>
      </c>
    </row>
    <row r="2053" spans="1:68" hidden="1" x14ac:dyDescent="0.2">
      <c r="A2053">
        <v>2021</v>
      </c>
      <c r="B2053">
        <v>5</v>
      </c>
      <c r="C2053" s="260">
        <v>44322</v>
      </c>
      <c r="D2053">
        <v>406</v>
      </c>
      <c r="E2053">
        <v>625</v>
      </c>
      <c r="F2053">
        <v>2</v>
      </c>
      <c r="G2053" t="s">
        <v>230</v>
      </c>
      <c r="H2053" t="s">
        <v>231</v>
      </c>
      <c r="I2053" t="s">
        <v>163</v>
      </c>
      <c r="J2053">
        <v>1</v>
      </c>
      <c r="K2053">
        <v>5</v>
      </c>
      <c r="L2053">
        <v>140</v>
      </c>
      <c r="M2053">
        <v>129.01</v>
      </c>
      <c r="N2053">
        <v>150.99</v>
      </c>
      <c r="T2053">
        <v>141</v>
      </c>
      <c r="U2053">
        <v>139</v>
      </c>
      <c r="Y2053">
        <v>139</v>
      </c>
      <c r="AK2053">
        <v>144</v>
      </c>
      <c r="AL2053">
        <v>148</v>
      </c>
      <c r="AM2053">
        <v>140</v>
      </c>
      <c r="AN2053">
        <v>140</v>
      </c>
      <c r="AO2053">
        <v>0</v>
      </c>
      <c r="AP2053">
        <v>18</v>
      </c>
      <c r="AQ2053">
        <v>200</v>
      </c>
      <c r="AR2053">
        <v>25</v>
      </c>
      <c r="AS2053">
        <v>144</v>
      </c>
      <c r="AT2053">
        <v>5</v>
      </c>
      <c r="AV2053">
        <v>3</v>
      </c>
      <c r="BC2053">
        <v>8</v>
      </c>
      <c r="BD2053">
        <v>338</v>
      </c>
      <c r="BE2053">
        <v>1.4999999999999999E-2</v>
      </c>
      <c r="BF2053">
        <v>2.4E-2</v>
      </c>
      <c r="BH2053">
        <v>0.1</v>
      </c>
      <c r="BI2053">
        <v>2.4</v>
      </c>
      <c r="BJ2053">
        <v>1.1000000000000001</v>
      </c>
      <c r="BK2053">
        <v>47.3</v>
      </c>
      <c r="BL2053" t="s">
        <v>181</v>
      </c>
      <c r="BM2053" t="s">
        <v>182</v>
      </c>
      <c r="BN2053" t="s">
        <v>229</v>
      </c>
      <c r="BP2053">
        <v>18</v>
      </c>
    </row>
    <row r="2054" spans="1:68" hidden="1" x14ac:dyDescent="0.2">
      <c r="A2054">
        <v>2021</v>
      </c>
      <c r="B2054">
        <v>5</v>
      </c>
      <c r="C2054" s="260">
        <v>44322</v>
      </c>
      <c r="D2054">
        <v>406</v>
      </c>
      <c r="E2054">
        <v>626</v>
      </c>
      <c r="F2054">
        <v>2</v>
      </c>
      <c r="G2054" t="s">
        <v>232</v>
      </c>
      <c r="H2054" t="s">
        <v>233</v>
      </c>
      <c r="I2054" t="s">
        <v>163</v>
      </c>
      <c r="J2054">
        <v>1</v>
      </c>
      <c r="K2054">
        <v>5</v>
      </c>
      <c r="L2054">
        <v>276</v>
      </c>
      <c r="M2054">
        <v>254.05799999999999</v>
      </c>
      <c r="N2054">
        <v>297.94200000000001</v>
      </c>
      <c r="T2054">
        <v>139</v>
      </c>
      <c r="U2054">
        <v>138</v>
      </c>
      <c r="Y2054">
        <v>139</v>
      </c>
      <c r="AK2054">
        <v>144</v>
      </c>
      <c r="AL2054">
        <v>148</v>
      </c>
      <c r="AM2054">
        <v>138.5</v>
      </c>
      <c r="AN2054">
        <v>138.5</v>
      </c>
      <c r="AO2054">
        <v>-0.5</v>
      </c>
      <c r="AP2054">
        <v>18</v>
      </c>
      <c r="AQ2054">
        <v>200</v>
      </c>
      <c r="AR2054">
        <v>25</v>
      </c>
      <c r="AS2054">
        <v>144</v>
      </c>
      <c r="AT2054">
        <v>5</v>
      </c>
      <c r="AU2054">
        <v>3</v>
      </c>
      <c r="AV2054">
        <v>5</v>
      </c>
      <c r="BC2054">
        <v>13</v>
      </c>
      <c r="BD2054">
        <v>343</v>
      </c>
      <c r="BE2054">
        <v>1.4999999999999999E-2</v>
      </c>
      <c r="BF2054">
        <v>3.7999999999999999E-2</v>
      </c>
      <c r="BH2054">
        <v>0</v>
      </c>
      <c r="BI2054">
        <v>1.2</v>
      </c>
      <c r="BJ2054">
        <v>1.8</v>
      </c>
      <c r="BK2054">
        <v>47.5</v>
      </c>
      <c r="BL2054" t="s">
        <v>181</v>
      </c>
      <c r="BM2054" t="s">
        <v>182</v>
      </c>
      <c r="BN2054" t="s">
        <v>229</v>
      </c>
      <c r="BP2054">
        <v>18</v>
      </c>
    </row>
    <row r="2055" spans="1:68" hidden="1" x14ac:dyDescent="0.2">
      <c r="A2055">
        <v>2021</v>
      </c>
      <c r="B2055">
        <v>5</v>
      </c>
      <c r="C2055" s="260">
        <v>44322</v>
      </c>
      <c r="D2055">
        <v>212</v>
      </c>
      <c r="E2055">
        <v>140</v>
      </c>
      <c r="F2055">
        <v>3</v>
      </c>
      <c r="G2055" t="s">
        <v>211</v>
      </c>
      <c r="H2055" t="s">
        <v>212</v>
      </c>
      <c r="I2055" t="s">
        <v>163</v>
      </c>
      <c r="J2055">
        <v>2</v>
      </c>
      <c r="K2055">
        <v>2</v>
      </c>
      <c r="L2055">
        <v>485</v>
      </c>
      <c r="M2055">
        <v>451.05</v>
      </c>
      <c r="N2055">
        <v>518.95000000000005</v>
      </c>
      <c r="AK2055">
        <v>123</v>
      </c>
      <c r="AL2055">
        <v>118</v>
      </c>
      <c r="AP2055">
        <v>60</v>
      </c>
      <c r="AQ2055">
        <v>120</v>
      </c>
      <c r="AR2055">
        <v>60</v>
      </c>
      <c r="AS2055">
        <v>121</v>
      </c>
      <c r="AT2055">
        <v>8</v>
      </c>
      <c r="AU2055">
        <v>6</v>
      </c>
      <c r="AV2055">
        <v>10</v>
      </c>
      <c r="BC2055">
        <v>24</v>
      </c>
      <c r="BD2055">
        <v>577</v>
      </c>
      <c r="BE2055">
        <v>1.4999999999999999E-2</v>
      </c>
      <c r="BF2055">
        <v>4.2000000000000003E-2</v>
      </c>
      <c r="BH2055">
        <v>0</v>
      </c>
      <c r="BI2055">
        <v>1.2</v>
      </c>
      <c r="BL2055" t="s">
        <v>181</v>
      </c>
      <c r="BM2055" t="s">
        <v>199</v>
      </c>
      <c r="BN2055" t="s">
        <v>213</v>
      </c>
      <c r="BP2055">
        <v>18</v>
      </c>
    </row>
    <row r="2056" spans="1:68" hidden="1" x14ac:dyDescent="0.2">
      <c r="A2056">
        <v>2021</v>
      </c>
      <c r="B2056">
        <v>5</v>
      </c>
      <c r="C2056" s="260">
        <v>44322</v>
      </c>
      <c r="D2056">
        <v>212</v>
      </c>
      <c r="E2056">
        <v>178</v>
      </c>
      <c r="F2056">
        <v>3</v>
      </c>
      <c r="G2056" t="s">
        <v>214</v>
      </c>
      <c r="H2056" t="s">
        <v>215</v>
      </c>
      <c r="I2056" t="s">
        <v>163</v>
      </c>
      <c r="J2056">
        <v>2</v>
      </c>
      <c r="K2056">
        <v>2</v>
      </c>
      <c r="L2056">
        <v>50</v>
      </c>
      <c r="M2056">
        <v>46.5</v>
      </c>
      <c r="N2056">
        <v>53.5</v>
      </c>
      <c r="AK2056">
        <v>123</v>
      </c>
      <c r="AL2056">
        <v>118</v>
      </c>
      <c r="AP2056">
        <v>60</v>
      </c>
      <c r="AQ2056">
        <v>120</v>
      </c>
      <c r="AR2056">
        <v>60</v>
      </c>
      <c r="AS2056">
        <v>121</v>
      </c>
      <c r="AT2056">
        <v>18</v>
      </c>
      <c r="AU2056">
        <v>2</v>
      </c>
      <c r="AV2056">
        <v>8</v>
      </c>
      <c r="BC2056">
        <v>28</v>
      </c>
      <c r="BD2056">
        <v>518</v>
      </c>
      <c r="BE2056">
        <v>1.4999999999999999E-2</v>
      </c>
      <c r="BF2056">
        <v>5.3999999999999999E-2</v>
      </c>
      <c r="BH2056">
        <v>0.6</v>
      </c>
      <c r="BI2056">
        <v>10.4</v>
      </c>
      <c r="BL2056" t="s">
        <v>181</v>
      </c>
      <c r="BM2056" t="s">
        <v>199</v>
      </c>
      <c r="BN2056" t="s">
        <v>216</v>
      </c>
      <c r="BP2056">
        <v>18</v>
      </c>
    </row>
    <row r="2057" spans="1:68" hidden="1" x14ac:dyDescent="0.2">
      <c r="A2057">
        <v>2021</v>
      </c>
      <c r="B2057">
        <v>5</v>
      </c>
      <c r="C2057" s="260">
        <v>44322</v>
      </c>
      <c r="D2057">
        <v>382</v>
      </c>
      <c r="E2057">
        <v>449</v>
      </c>
      <c r="F2057">
        <v>3</v>
      </c>
      <c r="G2057" t="s">
        <v>300</v>
      </c>
      <c r="H2057" t="s">
        <v>301</v>
      </c>
      <c r="I2057" t="s">
        <v>163</v>
      </c>
      <c r="J2057">
        <v>3</v>
      </c>
      <c r="K2057">
        <v>1</v>
      </c>
      <c r="L2057">
        <v>46</v>
      </c>
      <c r="M2057">
        <v>40.985999999999997</v>
      </c>
      <c r="N2057">
        <v>50.048000000000002</v>
      </c>
      <c r="T2057">
        <v>46</v>
      </c>
      <c r="U2057">
        <v>45</v>
      </c>
      <c r="Y2057">
        <v>94</v>
      </c>
      <c r="AK2057">
        <v>94</v>
      </c>
      <c r="AL2057">
        <v>86</v>
      </c>
      <c r="AM2057">
        <v>45.5</v>
      </c>
      <c r="AN2057">
        <v>45.5</v>
      </c>
      <c r="AO2057">
        <v>0</v>
      </c>
      <c r="AP2057">
        <v>108</v>
      </c>
      <c r="AQ2057">
        <v>100</v>
      </c>
      <c r="AR2057">
        <v>118</v>
      </c>
      <c r="AS2057">
        <v>91</v>
      </c>
      <c r="AT2057">
        <v>10</v>
      </c>
      <c r="AU2057">
        <v>13</v>
      </c>
      <c r="AV2057">
        <v>2</v>
      </c>
      <c r="BC2057">
        <v>25</v>
      </c>
      <c r="BD2057">
        <v>1915</v>
      </c>
      <c r="BE2057">
        <v>1.4999999999999999E-2</v>
      </c>
      <c r="BF2057">
        <v>1.2999999999999999E-2</v>
      </c>
      <c r="BG2057">
        <v>1</v>
      </c>
      <c r="BH2057">
        <v>0.5</v>
      </c>
      <c r="BI2057">
        <v>41.6</v>
      </c>
      <c r="BJ2057">
        <v>1.1000000000000001</v>
      </c>
      <c r="BK2057">
        <v>87.1</v>
      </c>
      <c r="BL2057" t="s">
        <v>157</v>
      </c>
      <c r="BM2057" t="s">
        <v>158</v>
      </c>
      <c r="BN2057" t="s">
        <v>302</v>
      </c>
      <c r="BO2057" t="s">
        <v>168</v>
      </c>
      <c r="BP2057">
        <v>18</v>
      </c>
    </row>
    <row r="2058" spans="1:68" hidden="1" x14ac:dyDescent="0.2">
      <c r="A2058">
        <v>2021</v>
      </c>
      <c r="B2058">
        <v>5</v>
      </c>
      <c r="C2058" s="260">
        <v>44322</v>
      </c>
      <c r="D2058">
        <v>417</v>
      </c>
      <c r="E2058">
        <v>660</v>
      </c>
      <c r="F2058">
        <v>4</v>
      </c>
      <c r="G2058" t="s">
        <v>442</v>
      </c>
      <c r="H2058" t="s">
        <v>443</v>
      </c>
      <c r="I2058" t="s">
        <v>163</v>
      </c>
      <c r="J2058">
        <v>1</v>
      </c>
      <c r="K2058">
        <v>6</v>
      </c>
      <c r="L2058">
        <v>1265</v>
      </c>
      <c r="M2058">
        <v>1190.365</v>
      </c>
      <c r="N2058">
        <v>1354.8150000000001</v>
      </c>
      <c r="W2058">
        <v>1256</v>
      </c>
      <c r="X2058">
        <v>1244</v>
      </c>
      <c r="Y2058">
        <v>165</v>
      </c>
      <c r="AG2058">
        <v>1244</v>
      </c>
      <c r="AH2058">
        <v>1252</v>
      </c>
      <c r="AI2058">
        <v>1220</v>
      </c>
      <c r="AJ2058">
        <v>1222</v>
      </c>
      <c r="AK2058">
        <v>177</v>
      </c>
      <c r="AL2058">
        <v>171</v>
      </c>
      <c r="AM2058">
        <v>1243.2</v>
      </c>
      <c r="AN2058">
        <v>1239.7</v>
      </c>
      <c r="AO2058">
        <v>0</v>
      </c>
      <c r="AP2058">
        <v>20</v>
      </c>
      <c r="AQ2058">
        <v>180</v>
      </c>
      <c r="AR2058">
        <v>21</v>
      </c>
      <c r="AS2058">
        <v>171</v>
      </c>
      <c r="AT2058">
        <v>3</v>
      </c>
      <c r="AU2058">
        <v>3</v>
      </c>
      <c r="AV2058">
        <v>4</v>
      </c>
      <c r="AX2058">
        <v>0</v>
      </c>
      <c r="BC2058">
        <v>11</v>
      </c>
      <c r="BD2058">
        <v>425</v>
      </c>
      <c r="BE2058">
        <v>1.4999999999999999E-2</v>
      </c>
      <c r="BF2058">
        <v>2.5999999999999999E-2</v>
      </c>
      <c r="BH2058">
        <v>0</v>
      </c>
      <c r="BI2058">
        <v>0.3</v>
      </c>
      <c r="BJ2058">
        <v>13.6</v>
      </c>
      <c r="BK2058">
        <v>526.9</v>
      </c>
      <c r="BL2058" t="s">
        <v>157</v>
      </c>
      <c r="BM2058" t="s">
        <v>158</v>
      </c>
      <c r="BN2058" t="s">
        <v>444</v>
      </c>
      <c r="BO2058" t="s">
        <v>168</v>
      </c>
      <c r="BP2058">
        <v>18</v>
      </c>
    </row>
    <row r="2059" spans="1:68" hidden="1" x14ac:dyDescent="0.2">
      <c r="A2059">
        <v>2021</v>
      </c>
      <c r="B2059">
        <v>5</v>
      </c>
      <c r="C2059" s="260">
        <v>44322</v>
      </c>
      <c r="D2059">
        <v>417</v>
      </c>
      <c r="E2059">
        <v>661</v>
      </c>
      <c r="F2059">
        <v>4</v>
      </c>
      <c r="G2059" t="s">
        <v>445</v>
      </c>
      <c r="H2059" t="s">
        <v>446</v>
      </c>
      <c r="I2059" t="s">
        <v>163</v>
      </c>
      <c r="J2059">
        <v>1</v>
      </c>
      <c r="K2059">
        <v>6</v>
      </c>
      <c r="L2059">
        <v>138</v>
      </c>
      <c r="M2059">
        <v>129.858</v>
      </c>
      <c r="N2059">
        <v>147.798</v>
      </c>
      <c r="T2059">
        <v>141</v>
      </c>
      <c r="U2059">
        <v>138</v>
      </c>
      <c r="Y2059">
        <v>165</v>
      </c>
      <c r="AK2059">
        <v>177</v>
      </c>
      <c r="AL2059">
        <v>171</v>
      </c>
      <c r="AM2059">
        <v>139.5</v>
      </c>
      <c r="AN2059">
        <v>139.5</v>
      </c>
      <c r="AO2059">
        <v>0</v>
      </c>
      <c r="AP2059">
        <v>20</v>
      </c>
      <c r="AQ2059">
        <v>180</v>
      </c>
      <c r="AR2059">
        <v>21</v>
      </c>
      <c r="AS2059">
        <v>171</v>
      </c>
      <c r="AT2059">
        <v>3</v>
      </c>
      <c r="AU2059">
        <v>3</v>
      </c>
      <c r="AV2059">
        <v>4</v>
      </c>
      <c r="AX2059">
        <v>0</v>
      </c>
      <c r="BC2059">
        <v>11</v>
      </c>
      <c r="BD2059">
        <v>425</v>
      </c>
      <c r="BE2059">
        <v>1.4999999999999999E-2</v>
      </c>
      <c r="BF2059">
        <v>2.5999999999999999E-2</v>
      </c>
      <c r="BH2059">
        <v>0.1</v>
      </c>
      <c r="BI2059">
        <v>3.1</v>
      </c>
      <c r="BJ2059">
        <v>1.5</v>
      </c>
      <c r="BK2059">
        <v>59.3</v>
      </c>
      <c r="BL2059" t="s">
        <v>157</v>
      </c>
      <c r="BM2059" t="s">
        <v>158</v>
      </c>
      <c r="BN2059" t="s">
        <v>447</v>
      </c>
      <c r="BO2059" t="s">
        <v>168</v>
      </c>
      <c r="BP2059">
        <v>18</v>
      </c>
    </row>
    <row r="2060" spans="1:68" hidden="1" x14ac:dyDescent="0.2">
      <c r="A2060">
        <v>2021</v>
      </c>
      <c r="B2060">
        <v>5</v>
      </c>
      <c r="C2060" s="260">
        <v>44322</v>
      </c>
      <c r="D2060">
        <v>18</v>
      </c>
      <c r="E2060">
        <v>49</v>
      </c>
      <c r="F2060">
        <v>5</v>
      </c>
      <c r="G2060" t="s">
        <v>303</v>
      </c>
      <c r="H2060" t="s">
        <v>304</v>
      </c>
      <c r="I2060" t="s">
        <v>156</v>
      </c>
      <c r="J2060">
        <v>2</v>
      </c>
      <c r="K2060">
        <v>3</v>
      </c>
      <c r="L2060">
        <v>100</v>
      </c>
      <c r="M2060">
        <v>95.5</v>
      </c>
      <c r="N2060">
        <v>104.5</v>
      </c>
      <c r="T2060">
        <v>102</v>
      </c>
      <c r="U2060">
        <v>118</v>
      </c>
      <c r="Y2060">
        <v>107</v>
      </c>
      <c r="AK2060">
        <v>97</v>
      </c>
      <c r="AL2060">
        <v>95</v>
      </c>
      <c r="AM2060">
        <v>110</v>
      </c>
      <c r="AN2060">
        <v>110</v>
      </c>
      <c r="AO2060">
        <v>0.1</v>
      </c>
      <c r="AP2060">
        <v>101</v>
      </c>
      <c r="AQ2060">
        <v>107</v>
      </c>
      <c r="AR2060">
        <v>72</v>
      </c>
      <c r="AS2060">
        <v>100</v>
      </c>
      <c r="AT2060">
        <v>7</v>
      </c>
      <c r="AU2060">
        <v>4</v>
      </c>
      <c r="AV2060">
        <v>9</v>
      </c>
      <c r="BC2060">
        <v>20</v>
      </c>
      <c r="BD2060">
        <v>1784</v>
      </c>
      <c r="BE2060">
        <v>1.4999999999999999E-2</v>
      </c>
      <c r="BF2060">
        <v>1.0999999999999999E-2</v>
      </c>
      <c r="BG2060">
        <v>1</v>
      </c>
      <c r="BH2060">
        <v>0.2</v>
      </c>
      <c r="BI2060">
        <v>17.8</v>
      </c>
      <c r="BJ2060">
        <v>2.2000000000000002</v>
      </c>
      <c r="BK2060">
        <v>196.2</v>
      </c>
      <c r="BL2060" t="s">
        <v>157</v>
      </c>
      <c r="BM2060" t="s">
        <v>158</v>
      </c>
      <c r="BN2060" t="s">
        <v>305</v>
      </c>
      <c r="BO2060" t="s">
        <v>160</v>
      </c>
      <c r="BP2060">
        <v>18</v>
      </c>
    </row>
    <row r="2061" spans="1:68" hidden="1" x14ac:dyDescent="0.2">
      <c r="A2061">
        <v>2021</v>
      </c>
      <c r="B2061">
        <v>5</v>
      </c>
      <c r="C2061" s="260">
        <v>44322</v>
      </c>
      <c r="D2061">
        <v>18</v>
      </c>
      <c r="E2061">
        <v>50</v>
      </c>
      <c r="F2061">
        <v>5</v>
      </c>
      <c r="G2061" t="s">
        <v>306</v>
      </c>
      <c r="H2061" t="s">
        <v>307</v>
      </c>
      <c r="I2061" t="s">
        <v>156</v>
      </c>
      <c r="J2061">
        <v>2</v>
      </c>
      <c r="K2061">
        <v>3</v>
      </c>
      <c r="L2061">
        <v>54</v>
      </c>
      <c r="M2061">
        <v>51.57</v>
      </c>
      <c r="N2061">
        <v>56.43</v>
      </c>
      <c r="T2061">
        <v>53</v>
      </c>
      <c r="U2061">
        <v>58</v>
      </c>
      <c r="Y2061">
        <v>107</v>
      </c>
      <c r="AK2061">
        <v>97</v>
      </c>
      <c r="AL2061">
        <v>95</v>
      </c>
      <c r="AM2061">
        <v>55.5</v>
      </c>
      <c r="AN2061">
        <v>55.5</v>
      </c>
      <c r="AO2061">
        <v>0</v>
      </c>
      <c r="AP2061">
        <v>101</v>
      </c>
      <c r="AQ2061">
        <v>107</v>
      </c>
      <c r="AR2061">
        <v>72</v>
      </c>
      <c r="AS2061">
        <v>100</v>
      </c>
      <c r="AT2061">
        <v>10</v>
      </c>
      <c r="AU2061">
        <v>8</v>
      </c>
      <c r="AV2061">
        <v>12</v>
      </c>
      <c r="BC2061">
        <v>30</v>
      </c>
      <c r="BD2061">
        <v>1794</v>
      </c>
      <c r="BE2061">
        <v>1.4999999999999999E-2</v>
      </c>
      <c r="BF2061">
        <v>1.7000000000000001E-2</v>
      </c>
      <c r="BH2061">
        <v>0.6</v>
      </c>
      <c r="BI2061">
        <v>33.200000000000003</v>
      </c>
      <c r="BJ2061">
        <v>1.7</v>
      </c>
      <c r="BK2061">
        <v>99.6</v>
      </c>
      <c r="BL2061" t="s">
        <v>157</v>
      </c>
      <c r="BM2061" t="s">
        <v>158</v>
      </c>
      <c r="BN2061" t="s">
        <v>308</v>
      </c>
      <c r="BO2061" t="s">
        <v>160</v>
      </c>
      <c r="BP2061">
        <v>18</v>
      </c>
    </row>
    <row r="2062" spans="1:68" hidden="1" x14ac:dyDescent="0.2">
      <c r="A2062">
        <v>2021</v>
      </c>
      <c r="B2062">
        <v>5</v>
      </c>
      <c r="C2062" s="260">
        <v>44322</v>
      </c>
      <c r="D2062">
        <v>377</v>
      </c>
      <c r="E2062">
        <v>439</v>
      </c>
      <c r="F2062">
        <v>7</v>
      </c>
      <c r="G2062" t="s">
        <v>179</v>
      </c>
      <c r="H2062" t="s">
        <v>180</v>
      </c>
      <c r="I2062" t="s">
        <v>163</v>
      </c>
      <c r="J2062">
        <v>4</v>
      </c>
      <c r="K2062">
        <v>1</v>
      </c>
      <c r="L2062">
        <v>343</v>
      </c>
      <c r="M2062">
        <v>308.7</v>
      </c>
      <c r="N2062">
        <v>377.3</v>
      </c>
      <c r="T2062">
        <v>342</v>
      </c>
      <c r="U2062">
        <v>351</v>
      </c>
      <c r="Y2062">
        <v>219</v>
      </c>
      <c r="AK2062">
        <v>320</v>
      </c>
      <c r="AL2062">
        <v>305</v>
      </c>
      <c r="AM2062">
        <v>346.5</v>
      </c>
      <c r="AN2062">
        <v>346.5</v>
      </c>
      <c r="AO2062">
        <v>0</v>
      </c>
      <c r="AP2062">
        <v>45</v>
      </c>
      <c r="AQ2062">
        <v>320</v>
      </c>
      <c r="AR2062">
        <v>51</v>
      </c>
      <c r="AS2062">
        <v>281</v>
      </c>
      <c r="AT2062">
        <v>4</v>
      </c>
      <c r="AU2062">
        <v>6</v>
      </c>
      <c r="AV2062">
        <v>4</v>
      </c>
      <c r="AW2062">
        <v>2</v>
      </c>
      <c r="BC2062">
        <v>16</v>
      </c>
      <c r="BD2062">
        <v>646</v>
      </c>
      <c r="BE2062">
        <v>1.4999999999999999E-2</v>
      </c>
      <c r="BF2062">
        <v>2.5000000000000001E-2</v>
      </c>
      <c r="BH2062">
        <v>0</v>
      </c>
      <c r="BI2062">
        <v>1.9</v>
      </c>
      <c r="BJ2062">
        <v>5.5</v>
      </c>
      <c r="BK2062">
        <v>223.8</v>
      </c>
      <c r="BL2062" t="s">
        <v>181</v>
      </c>
      <c r="BM2062" t="s">
        <v>182</v>
      </c>
      <c r="BN2062" t="s">
        <v>183</v>
      </c>
      <c r="BP2062">
        <v>18</v>
      </c>
    </row>
    <row r="2063" spans="1:68" hidden="1" x14ac:dyDescent="0.2">
      <c r="A2063">
        <v>2021</v>
      </c>
      <c r="B2063">
        <v>5</v>
      </c>
      <c r="C2063" s="260">
        <v>44322</v>
      </c>
      <c r="D2063">
        <v>376</v>
      </c>
      <c r="E2063">
        <v>438</v>
      </c>
      <c r="F2063">
        <v>8</v>
      </c>
      <c r="G2063" t="s">
        <v>190</v>
      </c>
      <c r="H2063" t="s">
        <v>191</v>
      </c>
      <c r="I2063" t="s">
        <v>163</v>
      </c>
      <c r="J2063">
        <v>3</v>
      </c>
      <c r="K2063">
        <v>2</v>
      </c>
      <c r="L2063">
        <v>336</v>
      </c>
      <c r="M2063">
        <v>316.17599999999999</v>
      </c>
      <c r="N2063">
        <v>359.85599999999999</v>
      </c>
      <c r="T2063">
        <v>346</v>
      </c>
      <c r="Y2063">
        <v>126</v>
      </c>
      <c r="AM2063">
        <v>346</v>
      </c>
      <c r="AN2063">
        <v>346</v>
      </c>
      <c r="AO2063">
        <v>0</v>
      </c>
      <c r="AP2063">
        <v>67</v>
      </c>
      <c r="AQ2063">
        <v>161</v>
      </c>
      <c r="AR2063">
        <v>86</v>
      </c>
      <c r="AS2063">
        <v>126</v>
      </c>
      <c r="AT2063">
        <v>1</v>
      </c>
      <c r="AU2063">
        <v>1</v>
      </c>
      <c r="AV2063">
        <v>1</v>
      </c>
      <c r="BC2063">
        <v>3</v>
      </c>
      <c r="BD2063">
        <v>735</v>
      </c>
      <c r="BE2063">
        <v>1.4999999999999999E-2</v>
      </c>
      <c r="BF2063">
        <v>4.0000000000000001E-3</v>
      </c>
      <c r="BG2063">
        <v>1</v>
      </c>
      <c r="BH2063">
        <v>0</v>
      </c>
      <c r="BI2063">
        <v>2.2000000000000002</v>
      </c>
      <c r="BJ2063">
        <v>1</v>
      </c>
      <c r="BK2063">
        <v>254.3</v>
      </c>
      <c r="BL2063" t="s">
        <v>157</v>
      </c>
      <c r="BM2063" t="s">
        <v>158</v>
      </c>
      <c r="BN2063" t="s">
        <v>192</v>
      </c>
      <c r="BO2063" t="s">
        <v>168</v>
      </c>
      <c r="BP2063">
        <v>18</v>
      </c>
    </row>
    <row r="2064" spans="1:68" hidden="1" x14ac:dyDescent="0.2">
      <c r="A2064">
        <v>2021</v>
      </c>
      <c r="B2064">
        <v>5</v>
      </c>
      <c r="C2064" s="260">
        <v>44322</v>
      </c>
      <c r="D2064">
        <v>159</v>
      </c>
      <c r="E2064">
        <v>299</v>
      </c>
      <c r="F2064">
        <v>28</v>
      </c>
      <c r="G2064" t="s">
        <v>193</v>
      </c>
      <c r="H2064" t="s">
        <v>194</v>
      </c>
      <c r="I2064" t="s">
        <v>195</v>
      </c>
      <c r="J2064">
        <v>3</v>
      </c>
      <c r="K2064">
        <v>2</v>
      </c>
      <c r="L2064">
        <v>115</v>
      </c>
      <c r="M2064">
        <v>106.95</v>
      </c>
      <c r="N2064">
        <v>123.05</v>
      </c>
      <c r="T2064">
        <v>104</v>
      </c>
      <c r="U2064">
        <v>107</v>
      </c>
      <c r="Y2064">
        <v>100</v>
      </c>
      <c r="AM2064">
        <v>105.5</v>
      </c>
      <c r="AN2064">
        <v>105.5</v>
      </c>
      <c r="AO2064">
        <v>-0.1</v>
      </c>
      <c r="AP2064">
        <v>70</v>
      </c>
      <c r="AQ2064">
        <v>154</v>
      </c>
      <c r="AR2064">
        <v>108</v>
      </c>
      <c r="AS2064">
        <v>100</v>
      </c>
      <c r="AT2064">
        <v>4</v>
      </c>
      <c r="AU2064">
        <v>3</v>
      </c>
      <c r="AV2064">
        <v>3</v>
      </c>
      <c r="BC2064">
        <v>10</v>
      </c>
      <c r="BD2064">
        <v>826</v>
      </c>
      <c r="BE2064">
        <v>0.02</v>
      </c>
      <c r="BF2064">
        <v>1.2E-2</v>
      </c>
      <c r="BG2064">
        <v>1</v>
      </c>
      <c r="BH2064">
        <v>0.1</v>
      </c>
      <c r="BI2064">
        <v>7.2</v>
      </c>
      <c r="BJ2064">
        <v>1.1000000000000001</v>
      </c>
      <c r="BK2064">
        <v>87.1</v>
      </c>
      <c r="BL2064" t="s">
        <v>181</v>
      </c>
      <c r="BM2064" t="s">
        <v>196</v>
      </c>
      <c r="BP2064">
        <v>18</v>
      </c>
    </row>
    <row r="2065" spans="1:68" hidden="1" x14ac:dyDescent="0.2">
      <c r="A2065">
        <v>2021</v>
      </c>
      <c r="B2065">
        <v>5</v>
      </c>
      <c r="C2065" s="260">
        <v>44322</v>
      </c>
      <c r="D2065">
        <v>165</v>
      </c>
      <c r="E2065">
        <v>306</v>
      </c>
      <c r="F2065">
        <v>30</v>
      </c>
      <c r="G2065" t="s">
        <v>405</v>
      </c>
      <c r="H2065" t="s">
        <v>406</v>
      </c>
      <c r="I2065" t="s">
        <v>186</v>
      </c>
      <c r="J2065">
        <v>1</v>
      </c>
      <c r="K2065">
        <v>3</v>
      </c>
      <c r="L2065">
        <v>196</v>
      </c>
      <c r="M2065">
        <v>182.28</v>
      </c>
      <c r="N2065">
        <v>209.72</v>
      </c>
      <c r="AP2065">
        <v>20</v>
      </c>
      <c r="AQ2065">
        <v>180</v>
      </c>
      <c r="BD2065">
        <v>120</v>
      </c>
      <c r="BE2065">
        <v>0.02</v>
      </c>
      <c r="BI2065">
        <v>0.6</v>
      </c>
      <c r="BP2065">
        <v>18</v>
      </c>
    </row>
    <row r="2066" spans="1:68" hidden="1" x14ac:dyDescent="0.2">
      <c r="A2066">
        <v>2021</v>
      </c>
      <c r="B2066">
        <v>5</v>
      </c>
      <c r="C2066" s="260">
        <v>44322</v>
      </c>
      <c r="D2066">
        <v>334</v>
      </c>
      <c r="E2066">
        <v>254</v>
      </c>
      <c r="F2066">
        <v>49</v>
      </c>
      <c r="G2066" t="s">
        <v>208</v>
      </c>
      <c r="H2066" t="s">
        <v>209</v>
      </c>
      <c r="I2066" t="s">
        <v>203</v>
      </c>
      <c r="J2066">
        <v>4</v>
      </c>
      <c r="K2066">
        <v>2</v>
      </c>
      <c r="L2066">
        <v>203</v>
      </c>
      <c r="M2066">
        <v>188.79</v>
      </c>
      <c r="N2066">
        <v>217.21</v>
      </c>
      <c r="U2066">
        <v>203</v>
      </c>
      <c r="AK2066">
        <v>132</v>
      </c>
      <c r="AL2066">
        <v>125</v>
      </c>
      <c r="AM2066">
        <v>203</v>
      </c>
      <c r="AN2066">
        <v>203</v>
      </c>
      <c r="AO2066">
        <v>0</v>
      </c>
      <c r="AP2066">
        <v>88</v>
      </c>
      <c r="AQ2066">
        <v>164</v>
      </c>
      <c r="AR2066">
        <v>112</v>
      </c>
      <c r="AS2066">
        <v>129</v>
      </c>
      <c r="AT2066">
        <v>6</v>
      </c>
      <c r="AU2066">
        <v>5</v>
      </c>
      <c r="AV2066">
        <v>7</v>
      </c>
      <c r="AX2066">
        <v>4</v>
      </c>
      <c r="BC2066">
        <v>21</v>
      </c>
      <c r="BD2066">
        <v>321</v>
      </c>
      <c r="BE2066">
        <v>0.02</v>
      </c>
      <c r="BF2066">
        <v>6.5000000000000002E-2</v>
      </c>
      <c r="BH2066">
        <v>0.1</v>
      </c>
      <c r="BI2066">
        <v>1.6</v>
      </c>
      <c r="BJ2066">
        <v>4.3</v>
      </c>
      <c r="BK2066">
        <v>65.2</v>
      </c>
      <c r="BL2066" t="s">
        <v>181</v>
      </c>
      <c r="BM2066" t="s">
        <v>196</v>
      </c>
      <c r="BN2066" t="s">
        <v>210</v>
      </c>
      <c r="BP2066">
        <v>18</v>
      </c>
    </row>
    <row r="2067" spans="1:68" hidden="1" x14ac:dyDescent="0.2">
      <c r="A2067">
        <v>2021</v>
      </c>
      <c r="B2067">
        <v>5</v>
      </c>
      <c r="C2067" s="260">
        <v>44324</v>
      </c>
      <c r="D2067">
        <v>405</v>
      </c>
      <c r="E2067">
        <v>619</v>
      </c>
      <c r="F2067">
        <v>2</v>
      </c>
      <c r="G2067" t="s">
        <v>291</v>
      </c>
      <c r="H2067" t="s">
        <v>292</v>
      </c>
      <c r="I2067" t="s">
        <v>163</v>
      </c>
      <c r="J2067">
        <v>1</v>
      </c>
      <c r="K2067">
        <v>5</v>
      </c>
      <c r="L2067">
        <v>420</v>
      </c>
      <c r="M2067">
        <v>385.98</v>
      </c>
      <c r="N2067">
        <v>454.02</v>
      </c>
      <c r="T2067">
        <v>423</v>
      </c>
      <c r="U2067">
        <v>412</v>
      </c>
      <c r="AG2067">
        <v>415</v>
      </c>
      <c r="AH2067">
        <v>418</v>
      </c>
      <c r="AI2067">
        <v>421</v>
      </c>
      <c r="AJ2067">
        <v>429</v>
      </c>
      <c r="AL2067">
        <v>150</v>
      </c>
      <c r="AM2067">
        <v>417.5</v>
      </c>
      <c r="AN2067">
        <v>419.7</v>
      </c>
      <c r="AO2067">
        <v>0</v>
      </c>
      <c r="AP2067">
        <v>18</v>
      </c>
      <c r="AQ2067">
        <v>200</v>
      </c>
      <c r="AR2067">
        <v>24</v>
      </c>
      <c r="AS2067">
        <v>150</v>
      </c>
      <c r="AT2067">
        <v>2</v>
      </c>
      <c r="AU2067">
        <v>2</v>
      </c>
      <c r="AV2067">
        <v>3</v>
      </c>
      <c r="BC2067">
        <v>7</v>
      </c>
      <c r="BD2067">
        <v>232</v>
      </c>
      <c r="BE2067">
        <v>1.4999999999999999E-2</v>
      </c>
      <c r="BF2067">
        <v>0.03</v>
      </c>
      <c r="BH2067">
        <v>0</v>
      </c>
      <c r="BI2067">
        <v>0.6</v>
      </c>
      <c r="BJ2067">
        <v>2.9</v>
      </c>
      <c r="BK2067">
        <v>97.4</v>
      </c>
      <c r="BL2067" t="s">
        <v>181</v>
      </c>
      <c r="BM2067" t="s">
        <v>182</v>
      </c>
      <c r="BN2067" t="s">
        <v>293</v>
      </c>
      <c r="BP2067">
        <v>18</v>
      </c>
    </row>
    <row r="2068" spans="1:68" hidden="1" x14ac:dyDescent="0.2">
      <c r="A2068">
        <v>2021</v>
      </c>
      <c r="B2068">
        <v>5</v>
      </c>
      <c r="C2068" s="260">
        <v>44324</v>
      </c>
      <c r="D2068">
        <v>405</v>
      </c>
      <c r="E2068">
        <v>620</v>
      </c>
      <c r="F2068">
        <v>2</v>
      </c>
      <c r="G2068" t="s">
        <v>294</v>
      </c>
      <c r="H2068" t="s">
        <v>295</v>
      </c>
      <c r="I2068" t="s">
        <v>163</v>
      </c>
      <c r="J2068">
        <v>1</v>
      </c>
      <c r="K2068">
        <v>5</v>
      </c>
      <c r="L2068">
        <v>233</v>
      </c>
      <c r="M2068">
        <v>214.01050000000001</v>
      </c>
      <c r="N2068">
        <v>251.98949999999999</v>
      </c>
      <c r="T2068">
        <v>238</v>
      </c>
      <c r="U2068">
        <v>231</v>
      </c>
      <c r="AG2068">
        <v>217</v>
      </c>
      <c r="AH2068">
        <v>220</v>
      </c>
      <c r="AI2068">
        <v>219</v>
      </c>
      <c r="AJ2068">
        <v>223</v>
      </c>
      <c r="AL2068">
        <v>150</v>
      </c>
      <c r="AM2068">
        <v>234.5</v>
      </c>
      <c r="AN2068">
        <v>224.6</v>
      </c>
      <c r="AO2068">
        <v>0</v>
      </c>
      <c r="AP2068">
        <v>18</v>
      </c>
      <c r="AQ2068">
        <v>200</v>
      </c>
      <c r="AR2068">
        <v>24</v>
      </c>
      <c r="AS2068">
        <v>150</v>
      </c>
      <c r="AT2068">
        <v>2</v>
      </c>
      <c r="AU2068">
        <v>4</v>
      </c>
      <c r="AV2068">
        <v>4</v>
      </c>
      <c r="BC2068">
        <v>10</v>
      </c>
      <c r="BD2068">
        <v>235</v>
      </c>
      <c r="BE2068">
        <v>1.4999999999999999E-2</v>
      </c>
      <c r="BF2068">
        <v>4.2999999999999997E-2</v>
      </c>
      <c r="BH2068">
        <v>0</v>
      </c>
      <c r="BI2068">
        <v>1</v>
      </c>
      <c r="BJ2068">
        <v>2.2000000000000002</v>
      </c>
      <c r="BK2068">
        <v>52.8</v>
      </c>
      <c r="BL2068" t="s">
        <v>181</v>
      </c>
      <c r="BM2068" t="s">
        <v>182</v>
      </c>
      <c r="BN2068" t="s">
        <v>229</v>
      </c>
      <c r="BP2068">
        <v>18</v>
      </c>
    </row>
    <row r="2069" spans="1:68" hidden="1" x14ac:dyDescent="0.2">
      <c r="A2069">
        <v>2021</v>
      </c>
      <c r="B2069">
        <v>5</v>
      </c>
      <c r="C2069" s="260">
        <v>44324</v>
      </c>
      <c r="D2069">
        <v>405</v>
      </c>
      <c r="E2069">
        <v>621</v>
      </c>
      <c r="F2069">
        <v>2</v>
      </c>
      <c r="G2069" t="s">
        <v>296</v>
      </c>
      <c r="H2069" t="s">
        <v>297</v>
      </c>
      <c r="I2069" t="s">
        <v>163</v>
      </c>
      <c r="J2069">
        <v>1</v>
      </c>
      <c r="K2069">
        <v>5</v>
      </c>
      <c r="L2069">
        <v>191.5</v>
      </c>
      <c r="M2069">
        <v>175.98849999999999</v>
      </c>
      <c r="N2069">
        <v>207.01150000000001</v>
      </c>
      <c r="T2069">
        <v>198</v>
      </c>
      <c r="U2069">
        <v>188</v>
      </c>
      <c r="AG2069">
        <v>199</v>
      </c>
      <c r="AH2069">
        <v>200</v>
      </c>
      <c r="AI2069">
        <v>201</v>
      </c>
      <c r="AJ2069">
        <v>204</v>
      </c>
      <c r="AL2069">
        <v>150</v>
      </c>
      <c r="AM2069">
        <v>193</v>
      </c>
      <c r="AN2069">
        <v>198.3</v>
      </c>
      <c r="AO2069">
        <v>0</v>
      </c>
      <c r="AP2069">
        <v>18</v>
      </c>
      <c r="AQ2069">
        <v>200</v>
      </c>
      <c r="AR2069">
        <v>24</v>
      </c>
      <c r="AS2069">
        <v>150</v>
      </c>
      <c r="AT2069">
        <v>4</v>
      </c>
      <c r="AU2069">
        <v>1</v>
      </c>
      <c r="AV2069">
        <v>5</v>
      </c>
      <c r="BC2069">
        <v>10</v>
      </c>
      <c r="BD2069">
        <v>235</v>
      </c>
      <c r="BE2069">
        <v>1.4999999999999999E-2</v>
      </c>
      <c r="BF2069">
        <v>4.2999999999999997E-2</v>
      </c>
      <c r="BH2069">
        <v>0.1</v>
      </c>
      <c r="BI2069">
        <v>1.2</v>
      </c>
      <c r="BJ2069">
        <v>2</v>
      </c>
      <c r="BK2069">
        <v>46.6</v>
      </c>
      <c r="BL2069" t="s">
        <v>181</v>
      </c>
      <c r="BM2069" t="s">
        <v>182</v>
      </c>
      <c r="BN2069" t="s">
        <v>229</v>
      </c>
      <c r="BP2069">
        <v>18</v>
      </c>
    </row>
    <row r="2070" spans="1:68" hidden="1" x14ac:dyDescent="0.2">
      <c r="A2070">
        <v>2021</v>
      </c>
      <c r="B2070">
        <v>5</v>
      </c>
      <c r="C2070" s="260">
        <v>44324</v>
      </c>
      <c r="D2070">
        <v>405</v>
      </c>
      <c r="E2070">
        <v>622</v>
      </c>
      <c r="F2070">
        <v>2</v>
      </c>
      <c r="G2070" t="s">
        <v>298</v>
      </c>
      <c r="H2070" t="s">
        <v>299</v>
      </c>
      <c r="I2070" t="s">
        <v>163</v>
      </c>
      <c r="J2070">
        <v>1</v>
      </c>
      <c r="K2070">
        <v>5</v>
      </c>
      <c r="L2070">
        <v>187</v>
      </c>
      <c r="M2070">
        <v>172.41399999999999</v>
      </c>
      <c r="N2070">
        <v>201.58600000000001</v>
      </c>
      <c r="T2070">
        <v>188</v>
      </c>
      <c r="U2070">
        <v>185</v>
      </c>
      <c r="AG2070">
        <v>173</v>
      </c>
      <c r="AH2070">
        <v>185</v>
      </c>
      <c r="AI2070">
        <v>192</v>
      </c>
      <c r="AJ2070">
        <v>200</v>
      </c>
      <c r="AL2070">
        <v>150</v>
      </c>
      <c r="AM2070">
        <v>186.5</v>
      </c>
      <c r="AN2070">
        <v>187.2</v>
      </c>
      <c r="AO2070">
        <v>0</v>
      </c>
      <c r="AP2070">
        <v>18</v>
      </c>
      <c r="AQ2070">
        <v>200</v>
      </c>
      <c r="AR2070">
        <v>24</v>
      </c>
      <c r="AS2070">
        <v>150</v>
      </c>
      <c r="AT2070">
        <v>4</v>
      </c>
      <c r="AU2070">
        <v>2</v>
      </c>
      <c r="AV2070">
        <v>8</v>
      </c>
      <c r="BC2070">
        <v>14</v>
      </c>
      <c r="BD2070">
        <v>239</v>
      </c>
      <c r="BE2070">
        <v>1.4999999999999999E-2</v>
      </c>
      <c r="BF2070">
        <v>5.8999999999999997E-2</v>
      </c>
      <c r="BH2070">
        <v>0.1</v>
      </c>
      <c r="BI2070">
        <v>1.3</v>
      </c>
      <c r="BJ2070">
        <v>2.6</v>
      </c>
      <c r="BK2070">
        <v>44.7</v>
      </c>
      <c r="BL2070" t="s">
        <v>181</v>
      </c>
      <c r="BM2070" t="s">
        <v>182</v>
      </c>
      <c r="BN2070" t="s">
        <v>229</v>
      </c>
      <c r="BP2070">
        <v>18</v>
      </c>
    </row>
    <row r="2071" spans="1:68" hidden="1" x14ac:dyDescent="0.2">
      <c r="A2071">
        <v>2021</v>
      </c>
      <c r="B2071">
        <v>5</v>
      </c>
      <c r="C2071" s="260">
        <v>44324</v>
      </c>
      <c r="D2071">
        <v>406</v>
      </c>
      <c r="E2071">
        <v>623</v>
      </c>
      <c r="F2071">
        <v>2</v>
      </c>
      <c r="G2071" t="s">
        <v>224</v>
      </c>
      <c r="H2071" t="s">
        <v>225</v>
      </c>
      <c r="I2071" t="s">
        <v>163</v>
      </c>
      <c r="J2071">
        <v>1</v>
      </c>
      <c r="K2071">
        <v>5</v>
      </c>
      <c r="L2071">
        <v>599</v>
      </c>
      <c r="M2071">
        <v>551.02009999999996</v>
      </c>
      <c r="N2071">
        <v>646.97990000000004</v>
      </c>
      <c r="AP2071">
        <v>18</v>
      </c>
      <c r="AQ2071">
        <v>200</v>
      </c>
      <c r="BD2071">
        <v>15</v>
      </c>
      <c r="BE2071">
        <v>1.4999999999999999E-2</v>
      </c>
      <c r="BI2071">
        <v>0</v>
      </c>
      <c r="BL2071" t="s">
        <v>181</v>
      </c>
      <c r="BM2071" t="s">
        <v>182</v>
      </c>
      <c r="BN2071" t="s">
        <v>226</v>
      </c>
      <c r="BP2071">
        <v>18</v>
      </c>
    </row>
    <row r="2072" spans="1:68" hidden="1" x14ac:dyDescent="0.2">
      <c r="A2072">
        <v>2021</v>
      </c>
      <c r="B2072">
        <v>5</v>
      </c>
      <c r="C2072" s="260">
        <v>44324</v>
      </c>
      <c r="D2072">
        <v>406</v>
      </c>
      <c r="E2072">
        <v>624</v>
      </c>
      <c r="F2072">
        <v>2</v>
      </c>
      <c r="G2072" t="s">
        <v>227</v>
      </c>
      <c r="H2072" t="s">
        <v>228</v>
      </c>
      <c r="I2072" t="s">
        <v>163</v>
      </c>
      <c r="J2072">
        <v>1</v>
      </c>
      <c r="K2072">
        <v>5</v>
      </c>
      <c r="L2072">
        <v>374</v>
      </c>
      <c r="M2072">
        <v>344.04259999999999</v>
      </c>
      <c r="N2072">
        <v>403.95740000000001</v>
      </c>
      <c r="AP2072">
        <v>18</v>
      </c>
      <c r="AQ2072">
        <v>200</v>
      </c>
      <c r="BD2072">
        <v>15</v>
      </c>
      <c r="BE2072">
        <v>1.4999999999999999E-2</v>
      </c>
      <c r="BI2072">
        <v>0</v>
      </c>
      <c r="BL2072" t="s">
        <v>181</v>
      </c>
      <c r="BM2072" t="s">
        <v>182</v>
      </c>
      <c r="BN2072" t="s">
        <v>229</v>
      </c>
      <c r="BP2072">
        <v>18</v>
      </c>
    </row>
    <row r="2073" spans="1:68" hidden="1" x14ac:dyDescent="0.2">
      <c r="A2073">
        <v>2021</v>
      </c>
      <c r="B2073">
        <v>5</v>
      </c>
      <c r="C2073" s="260">
        <v>44324</v>
      </c>
      <c r="D2073">
        <v>406</v>
      </c>
      <c r="E2073">
        <v>625</v>
      </c>
      <c r="F2073">
        <v>2</v>
      </c>
      <c r="G2073" t="s">
        <v>230</v>
      </c>
      <c r="H2073" t="s">
        <v>231</v>
      </c>
      <c r="I2073" t="s">
        <v>163</v>
      </c>
      <c r="J2073">
        <v>1</v>
      </c>
      <c r="K2073">
        <v>5</v>
      </c>
      <c r="L2073">
        <v>140</v>
      </c>
      <c r="M2073">
        <v>129.01</v>
      </c>
      <c r="N2073">
        <v>150.99</v>
      </c>
      <c r="AP2073">
        <v>18</v>
      </c>
      <c r="AQ2073">
        <v>200</v>
      </c>
      <c r="BD2073">
        <v>15</v>
      </c>
      <c r="BE2073">
        <v>1.4999999999999999E-2</v>
      </c>
      <c r="BI2073">
        <v>0.1</v>
      </c>
      <c r="BL2073" t="s">
        <v>181</v>
      </c>
      <c r="BM2073" t="s">
        <v>182</v>
      </c>
      <c r="BN2073" t="s">
        <v>229</v>
      </c>
      <c r="BP2073">
        <v>18</v>
      </c>
    </row>
    <row r="2074" spans="1:68" hidden="1" x14ac:dyDescent="0.2">
      <c r="A2074">
        <v>2021</v>
      </c>
      <c r="B2074">
        <v>5</v>
      </c>
      <c r="C2074" s="260">
        <v>44324</v>
      </c>
      <c r="D2074">
        <v>406</v>
      </c>
      <c r="E2074">
        <v>626</v>
      </c>
      <c r="F2074">
        <v>2</v>
      </c>
      <c r="G2074" t="s">
        <v>232</v>
      </c>
      <c r="H2074" t="s">
        <v>233</v>
      </c>
      <c r="I2074" t="s">
        <v>163</v>
      </c>
      <c r="J2074">
        <v>1</v>
      </c>
      <c r="K2074">
        <v>5</v>
      </c>
      <c r="L2074">
        <v>276</v>
      </c>
      <c r="M2074">
        <v>254.05799999999999</v>
      </c>
      <c r="N2074">
        <v>297.94200000000001</v>
      </c>
      <c r="AP2074">
        <v>18</v>
      </c>
      <c r="AQ2074">
        <v>200</v>
      </c>
      <c r="BD2074">
        <v>15</v>
      </c>
      <c r="BE2074">
        <v>1.4999999999999999E-2</v>
      </c>
      <c r="BI2074">
        <v>0.1</v>
      </c>
      <c r="BL2074" t="s">
        <v>181</v>
      </c>
      <c r="BM2074" t="s">
        <v>182</v>
      </c>
      <c r="BN2074" t="s">
        <v>229</v>
      </c>
      <c r="BP2074">
        <v>18</v>
      </c>
    </row>
    <row r="2075" spans="1:68" hidden="1" x14ac:dyDescent="0.2">
      <c r="A2075">
        <v>2021</v>
      </c>
      <c r="B2075">
        <v>5</v>
      </c>
      <c r="C2075" s="260">
        <v>44324</v>
      </c>
      <c r="D2075">
        <v>182</v>
      </c>
      <c r="E2075">
        <v>331</v>
      </c>
      <c r="F2075">
        <v>3</v>
      </c>
      <c r="G2075" t="s">
        <v>165</v>
      </c>
      <c r="H2075" t="s">
        <v>166</v>
      </c>
      <c r="I2075" t="s">
        <v>163</v>
      </c>
      <c r="J2075">
        <v>4</v>
      </c>
      <c r="K2075">
        <v>2</v>
      </c>
      <c r="L2075">
        <v>325</v>
      </c>
      <c r="M2075">
        <v>305.82499999999999</v>
      </c>
      <c r="N2075">
        <v>348.07499999999999</v>
      </c>
      <c r="AL2075">
        <v>124</v>
      </c>
      <c r="AP2075">
        <v>110</v>
      </c>
      <c r="AQ2075">
        <v>131</v>
      </c>
      <c r="AR2075">
        <v>116</v>
      </c>
      <c r="AS2075">
        <v>124</v>
      </c>
      <c r="AT2075">
        <v>3</v>
      </c>
      <c r="AV2075">
        <v>4</v>
      </c>
      <c r="BC2075">
        <v>7</v>
      </c>
      <c r="BD2075">
        <v>7</v>
      </c>
      <c r="BE2075">
        <v>1.4999999999999999E-2</v>
      </c>
      <c r="BF2075">
        <v>1</v>
      </c>
      <c r="BH2075">
        <v>0</v>
      </c>
      <c r="BI2075">
        <v>0</v>
      </c>
      <c r="BL2075" t="s">
        <v>157</v>
      </c>
      <c r="BM2075" t="s">
        <v>158</v>
      </c>
      <c r="BN2075" t="s">
        <v>167</v>
      </c>
      <c r="BO2075" t="s">
        <v>168</v>
      </c>
      <c r="BP2075">
        <v>18</v>
      </c>
    </row>
    <row r="2076" spans="1:68" hidden="1" x14ac:dyDescent="0.2">
      <c r="A2076">
        <v>2021</v>
      </c>
      <c r="B2076">
        <v>5</v>
      </c>
      <c r="C2076" s="260">
        <v>44324</v>
      </c>
      <c r="D2076">
        <v>212</v>
      </c>
      <c r="E2076">
        <v>140</v>
      </c>
      <c r="F2076">
        <v>3</v>
      </c>
      <c r="G2076" t="s">
        <v>211</v>
      </c>
      <c r="H2076" t="s">
        <v>212</v>
      </c>
      <c r="I2076" t="s">
        <v>163</v>
      </c>
      <c r="J2076">
        <v>2</v>
      </c>
      <c r="K2076">
        <v>2</v>
      </c>
      <c r="L2076">
        <v>485</v>
      </c>
      <c r="M2076">
        <v>451.05</v>
      </c>
      <c r="N2076">
        <v>518.95000000000005</v>
      </c>
      <c r="T2076">
        <v>488</v>
      </c>
      <c r="U2076">
        <v>476</v>
      </c>
      <c r="AG2076">
        <v>499</v>
      </c>
      <c r="AH2076">
        <v>501</v>
      </c>
      <c r="AI2076">
        <v>498</v>
      </c>
      <c r="AJ2076">
        <v>503</v>
      </c>
      <c r="AL2076">
        <v>112</v>
      </c>
      <c r="AM2076">
        <v>482</v>
      </c>
      <c r="AN2076">
        <v>494.2</v>
      </c>
      <c r="AO2076">
        <v>0</v>
      </c>
      <c r="AP2076">
        <v>60</v>
      </c>
      <c r="AQ2076">
        <v>120</v>
      </c>
      <c r="AR2076">
        <v>64</v>
      </c>
      <c r="AS2076">
        <v>112</v>
      </c>
      <c r="AT2076">
        <v>3</v>
      </c>
      <c r="AU2076">
        <v>4</v>
      </c>
      <c r="AV2076">
        <v>5</v>
      </c>
      <c r="BC2076">
        <v>12</v>
      </c>
      <c r="BD2076">
        <v>768</v>
      </c>
      <c r="BE2076">
        <v>1.4999999999999999E-2</v>
      </c>
      <c r="BF2076">
        <v>1.6E-2</v>
      </c>
      <c r="BH2076">
        <v>0</v>
      </c>
      <c r="BI2076">
        <v>1.6</v>
      </c>
      <c r="BJ2076">
        <v>5.9</v>
      </c>
      <c r="BK2076">
        <v>379.5</v>
      </c>
      <c r="BL2076" t="s">
        <v>181</v>
      </c>
      <c r="BM2076" t="s">
        <v>199</v>
      </c>
      <c r="BN2076" t="s">
        <v>213</v>
      </c>
      <c r="BP2076">
        <v>18</v>
      </c>
    </row>
    <row r="2077" spans="1:68" hidden="1" x14ac:dyDescent="0.2">
      <c r="A2077">
        <v>2021</v>
      </c>
      <c r="B2077">
        <v>5</v>
      </c>
      <c r="C2077" s="260">
        <v>44324</v>
      </c>
      <c r="D2077">
        <v>212</v>
      </c>
      <c r="E2077">
        <v>178</v>
      </c>
      <c r="F2077">
        <v>3</v>
      </c>
      <c r="G2077" t="s">
        <v>214</v>
      </c>
      <c r="H2077" t="s">
        <v>215</v>
      </c>
      <c r="I2077" t="s">
        <v>163</v>
      </c>
      <c r="J2077">
        <v>2</v>
      </c>
      <c r="K2077">
        <v>2</v>
      </c>
      <c r="L2077">
        <v>50</v>
      </c>
      <c r="M2077">
        <v>46.5</v>
      </c>
      <c r="N2077">
        <v>53.5</v>
      </c>
      <c r="T2077">
        <v>51</v>
      </c>
      <c r="U2077">
        <v>50</v>
      </c>
      <c r="AG2077">
        <v>59</v>
      </c>
      <c r="AH2077">
        <v>53</v>
      </c>
      <c r="AI2077">
        <v>52</v>
      </c>
      <c r="AJ2077">
        <v>57</v>
      </c>
      <c r="AL2077">
        <v>112</v>
      </c>
      <c r="AM2077">
        <v>50.5</v>
      </c>
      <c r="AN2077">
        <v>53.7</v>
      </c>
      <c r="AO2077">
        <v>0</v>
      </c>
      <c r="AP2077">
        <v>60</v>
      </c>
      <c r="AQ2077">
        <v>120</v>
      </c>
      <c r="AR2077">
        <v>64</v>
      </c>
      <c r="AS2077">
        <v>112</v>
      </c>
      <c r="AT2077">
        <v>11</v>
      </c>
      <c r="AU2077">
        <v>2</v>
      </c>
      <c r="AV2077">
        <v>11</v>
      </c>
      <c r="BC2077">
        <v>24</v>
      </c>
      <c r="BD2077">
        <v>724</v>
      </c>
      <c r="BE2077">
        <v>1.4999999999999999E-2</v>
      </c>
      <c r="BF2077">
        <v>3.3000000000000002E-2</v>
      </c>
      <c r="BH2077">
        <v>0.5</v>
      </c>
      <c r="BI2077">
        <v>14.5</v>
      </c>
      <c r="BJ2077">
        <v>1.3</v>
      </c>
      <c r="BK2077">
        <v>38.9</v>
      </c>
      <c r="BL2077" t="s">
        <v>181</v>
      </c>
      <c r="BM2077" t="s">
        <v>199</v>
      </c>
      <c r="BN2077" t="s">
        <v>216</v>
      </c>
      <c r="BP2077">
        <v>18</v>
      </c>
    </row>
    <row r="2078" spans="1:68" hidden="1" x14ac:dyDescent="0.2">
      <c r="A2078">
        <v>2021</v>
      </c>
      <c r="B2078">
        <v>5</v>
      </c>
      <c r="C2078" s="260">
        <v>44324</v>
      </c>
      <c r="D2078">
        <v>382</v>
      </c>
      <c r="E2078">
        <v>449</v>
      </c>
      <c r="F2078">
        <v>3</v>
      </c>
      <c r="G2078" t="s">
        <v>300</v>
      </c>
      <c r="H2078" t="s">
        <v>301</v>
      </c>
      <c r="I2078" t="s">
        <v>163</v>
      </c>
      <c r="J2078">
        <v>3</v>
      </c>
      <c r="K2078">
        <v>1</v>
      </c>
      <c r="L2078">
        <v>46</v>
      </c>
      <c r="M2078">
        <v>40.985999999999997</v>
      </c>
      <c r="N2078">
        <v>50.048000000000002</v>
      </c>
      <c r="T2078">
        <v>47</v>
      </c>
      <c r="U2078">
        <v>45</v>
      </c>
      <c r="AG2078">
        <v>49</v>
      </c>
      <c r="AH2078">
        <v>44</v>
      </c>
      <c r="AI2078">
        <v>45</v>
      </c>
      <c r="AJ2078">
        <v>47</v>
      </c>
      <c r="AL2078">
        <v>86</v>
      </c>
      <c r="AM2078">
        <v>46</v>
      </c>
      <c r="AN2078">
        <v>46.1</v>
      </c>
      <c r="AO2078">
        <v>0</v>
      </c>
      <c r="AP2078">
        <v>108</v>
      </c>
      <c r="AQ2078">
        <v>100</v>
      </c>
      <c r="AR2078">
        <v>126</v>
      </c>
      <c r="AS2078">
        <v>86</v>
      </c>
      <c r="AT2078">
        <v>9</v>
      </c>
      <c r="AU2078">
        <v>4</v>
      </c>
      <c r="AV2078">
        <v>9</v>
      </c>
      <c r="BC2078">
        <v>22</v>
      </c>
      <c r="BD2078">
        <v>1012</v>
      </c>
      <c r="BE2078">
        <v>1.4999999999999999E-2</v>
      </c>
      <c r="BF2078">
        <v>2.1999999999999999E-2</v>
      </c>
      <c r="BH2078">
        <v>0.5</v>
      </c>
      <c r="BI2078">
        <v>22</v>
      </c>
      <c r="BJ2078">
        <v>1</v>
      </c>
      <c r="BK2078">
        <v>46.7</v>
      </c>
      <c r="BL2078" t="s">
        <v>157</v>
      </c>
      <c r="BM2078" t="s">
        <v>158</v>
      </c>
      <c r="BN2078" t="s">
        <v>302</v>
      </c>
      <c r="BO2078" t="s">
        <v>168</v>
      </c>
      <c r="BP2078">
        <v>18</v>
      </c>
    </row>
    <row r="2079" spans="1:68" hidden="1" x14ac:dyDescent="0.2">
      <c r="A2079">
        <v>2021</v>
      </c>
      <c r="B2079">
        <v>5</v>
      </c>
      <c r="C2079" s="260">
        <v>44324</v>
      </c>
      <c r="D2079">
        <v>416</v>
      </c>
      <c r="E2079">
        <v>659</v>
      </c>
      <c r="F2079">
        <v>4</v>
      </c>
      <c r="G2079" t="s">
        <v>439</v>
      </c>
      <c r="H2079" t="s">
        <v>440</v>
      </c>
      <c r="I2079" t="s">
        <v>163</v>
      </c>
      <c r="J2079">
        <v>2</v>
      </c>
      <c r="K2079">
        <v>1</v>
      </c>
      <c r="L2079">
        <v>301</v>
      </c>
      <c r="M2079">
        <v>283.24099999999999</v>
      </c>
      <c r="N2079">
        <v>322.37099999999998</v>
      </c>
      <c r="AL2079">
        <v>135</v>
      </c>
      <c r="AP2079">
        <v>40</v>
      </c>
      <c r="AQ2079">
        <v>180</v>
      </c>
      <c r="AR2079">
        <v>53</v>
      </c>
      <c r="AS2079">
        <v>135</v>
      </c>
      <c r="AV2079">
        <v>3</v>
      </c>
      <c r="BC2079">
        <v>3</v>
      </c>
      <c r="BD2079">
        <v>192</v>
      </c>
      <c r="BE2079">
        <v>1.4999999999999999E-2</v>
      </c>
      <c r="BF2079">
        <v>1.6E-2</v>
      </c>
      <c r="BH2079">
        <v>0</v>
      </c>
      <c r="BI2079">
        <v>0.6</v>
      </c>
      <c r="BL2079" t="s">
        <v>157</v>
      </c>
      <c r="BM2079" t="s">
        <v>158</v>
      </c>
      <c r="BN2079" t="s">
        <v>441</v>
      </c>
      <c r="BO2079" t="s">
        <v>168</v>
      </c>
      <c r="BP2079">
        <v>18</v>
      </c>
    </row>
    <row r="2080" spans="1:68" hidden="1" x14ac:dyDescent="0.2">
      <c r="A2080">
        <v>2021</v>
      </c>
      <c r="B2080">
        <v>5</v>
      </c>
      <c r="C2080" s="260">
        <v>44324</v>
      </c>
      <c r="D2080">
        <v>417</v>
      </c>
      <c r="E2080">
        <v>660</v>
      </c>
      <c r="F2080">
        <v>4</v>
      </c>
      <c r="G2080" t="s">
        <v>442</v>
      </c>
      <c r="H2080" t="s">
        <v>443</v>
      </c>
      <c r="I2080" t="s">
        <v>163</v>
      </c>
      <c r="J2080">
        <v>1</v>
      </c>
      <c r="K2080">
        <v>6</v>
      </c>
      <c r="L2080">
        <v>1265</v>
      </c>
      <c r="M2080">
        <v>1190.365</v>
      </c>
      <c r="N2080">
        <v>1354.8150000000001</v>
      </c>
      <c r="W2080">
        <v>1256</v>
      </c>
      <c r="X2080">
        <v>1244</v>
      </c>
      <c r="Y2080">
        <v>171</v>
      </c>
      <c r="AG2080">
        <v>1292</v>
      </c>
      <c r="AH2080">
        <v>1268</v>
      </c>
      <c r="AI2080">
        <v>1260</v>
      </c>
      <c r="AJ2080">
        <v>1342</v>
      </c>
      <c r="AL2080">
        <v>208</v>
      </c>
      <c r="AM2080">
        <v>1264</v>
      </c>
      <c r="AN2080">
        <v>1277</v>
      </c>
      <c r="AO2080">
        <v>0</v>
      </c>
      <c r="AP2080">
        <v>20</v>
      </c>
      <c r="AQ2080">
        <v>180</v>
      </c>
      <c r="AR2080">
        <v>19</v>
      </c>
      <c r="AS2080">
        <v>190</v>
      </c>
      <c r="AT2080">
        <v>2</v>
      </c>
      <c r="AU2080">
        <v>1</v>
      </c>
      <c r="AV2080">
        <v>1</v>
      </c>
      <c r="AW2080">
        <v>1</v>
      </c>
      <c r="BC2080">
        <v>4</v>
      </c>
      <c r="BD2080">
        <v>562</v>
      </c>
      <c r="BE2080">
        <v>1.4999999999999999E-2</v>
      </c>
      <c r="BF2080">
        <v>7.0000000000000001E-3</v>
      </c>
      <c r="BG2080">
        <v>1</v>
      </c>
      <c r="BH2080">
        <v>0</v>
      </c>
      <c r="BI2080">
        <v>0.4</v>
      </c>
      <c r="BJ2080">
        <v>5.0999999999999996</v>
      </c>
      <c r="BK2080">
        <v>717.7</v>
      </c>
      <c r="BL2080" t="s">
        <v>157</v>
      </c>
      <c r="BM2080" t="s">
        <v>158</v>
      </c>
      <c r="BN2080" t="s">
        <v>444</v>
      </c>
      <c r="BO2080" t="s">
        <v>168</v>
      </c>
      <c r="BP2080">
        <v>18</v>
      </c>
    </row>
    <row r="2081" spans="1:68" hidden="1" x14ac:dyDescent="0.2">
      <c r="A2081">
        <v>2021</v>
      </c>
      <c r="B2081">
        <v>5</v>
      </c>
      <c r="C2081" s="260">
        <v>44324</v>
      </c>
      <c r="D2081">
        <v>417</v>
      </c>
      <c r="E2081">
        <v>661</v>
      </c>
      <c r="F2081">
        <v>4</v>
      </c>
      <c r="G2081" t="s">
        <v>445</v>
      </c>
      <c r="H2081" t="s">
        <v>446</v>
      </c>
      <c r="I2081" t="s">
        <v>163</v>
      </c>
      <c r="J2081">
        <v>1</v>
      </c>
      <c r="K2081">
        <v>6</v>
      </c>
      <c r="L2081">
        <v>138</v>
      </c>
      <c r="M2081">
        <v>129.858</v>
      </c>
      <c r="N2081">
        <v>147.798</v>
      </c>
      <c r="T2081">
        <v>138</v>
      </c>
      <c r="U2081">
        <v>140</v>
      </c>
      <c r="Y2081">
        <v>171</v>
      </c>
      <c r="AG2081">
        <v>146</v>
      </c>
      <c r="AH2081">
        <v>152</v>
      </c>
      <c r="AI2081">
        <v>145</v>
      </c>
      <c r="AJ2081">
        <v>157</v>
      </c>
      <c r="AL2081">
        <v>208</v>
      </c>
      <c r="AM2081">
        <v>139</v>
      </c>
      <c r="AN2081">
        <v>146.30000000000001</v>
      </c>
      <c r="AO2081">
        <v>0</v>
      </c>
      <c r="AP2081">
        <v>20</v>
      </c>
      <c r="AQ2081">
        <v>180</v>
      </c>
      <c r="AR2081">
        <v>19</v>
      </c>
      <c r="AS2081">
        <v>190</v>
      </c>
      <c r="AT2081">
        <v>2</v>
      </c>
      <c r="AU2081">
        <v>1</v>
      </c>
      <c r="AV2081">
        <v>1</v>
      </c>
      <c r="AW2081">
        <v>1</v>
      </c>
      <c r="BC2081">
        <v>4</v>
      </c>
      <c r="BD2081">
        <v>562</v>
      </c>
      <c r="BE2081">
        <v>1.4999999999999999E-2</v>
      </c>
      <c r="BF2081">
        <v>7.0000000000000001E-3</v>
      </c>
      <c r="BG2081">
        <v>1</v>
      </c>
      <c r="BH2081">
        <v>0</v>
      </c>
      <c r="BI2081">
        <v>4.0999999999999996</v>
      </c>
      <c r="BJ2081">
        <v>0.6</v>
      </c>
      <c r="BK2081">
        <v>82.2</v>
      </c>
      <c r="BL2081" t="s">
        <v>157</v>
      </c>
      <c r="BM2081" t="s">
        <v>158</v>
      </c>
      <c r="BN2081" t="s">
        <v>447</v>
      </c>
      <c r="BO2081" t="s">
        <v>168</v>
      </c>
      <c r="BP2081">
        <v>18</v>
      </c>
    </row>
    <row r="2082" spans="1:68" hidden="1" x14ac:dyDescent="0.2">
      <c r="A2082">
        <v>2021</v>
      </c>
      <c r="B2082">
        <v>5</v>
      </c>
      <c r="C2082" s="260">
        <v>44324</v>
      </c>
      <c r="D2082">
        <v>18</v>
      </c>
      <c r="E2082">
        <v>49</v>
      </c>
      <c r="F2082">
        <v>5</v>
      </c>
      <c r="G2082" t="s">
        <v>303</v>
      </c>
      <c r="H2082" t="s">
        <v>304</v>
      </c>
      <c r="I2082" t="s">
        <v>156</v>
      </c>
      <c r="J2082">
        <v>2</v>
      </c>
      <c r="K2082">
        <v>3</v>
      </c>
      <c r="L2082">
        <v>100</v>
      </c>
      <c r="M2082">
        <v>95.5</v>
      </c>
      <c r="N2082">
        <v>104.5</v>
      </c>
      <c r="T2082">
        <v>108</v>
      </c>
      <c r="U2082">
        <v>102</v>
      </c>
      <c r="AG2082">
        <v>110</v>
      </c>
      <c r="AH2082">
        <v>104</v>
      </c>
      <c r="AI2082">
        <v>104</v>
      </c>
      <c r="AJ2082">
        <v>109</v>
      </c>
      <c r="AL2082">
        <v>99</v>
      </c>
      <c r="AM2082">
        <v>105</v>
      </c>
      <c r="AN2082">
        <v>106.2</v>
      </c>
      <c r="AO2082">
        <v>0.1</v>
      </c>
      <c r="AP2082">
        <v>101</v>
      </c>
      <c r="AQ2082">
        <v>107</v>
      </c>
      <c r="AR2082">
        <v>73</v>
      </c>
      <c r="AS2082">
        <v>99</v>
      </c>
      <c r="AT2082">
        <v>4</v>
      </c>
      <c r="AU2082">
        <v>4</v>
      </c>
      <c r="AV2082">
        <v>5</v>
      </c>
      <c r="BC2082">
        <v>13</v>
      </c>
      <c r="BD2082">
        <v>1693</v>
      </c>
      <c r="BE2082">
        <v>1.4999999999999999E-2</v>
      </c>
      <c r="BF2082">
        <v>8.0000000000000002E-3</v>
      </c>
      <c r="BG2082">
        <v>1</v>
      </c>
      <c r="BH2082">
        <v>0.1</v>
      </c>
      <c r="BI2082">
        <v>16.899999999999999</v>
      </c>
      <c r="BJ2082">
        <v>1.4</v>
      </c>
      <c r="BK2082">
        <v>179.8</v>
      </c>
      <c r="BL2082" t="s">
        <v>157</v>
      </c>
      <c r="BM2082" t="s">
        <v>158</v>
      </c>
      <c r="BN2082" t="s">
        <v>305</v>
      </c>
      <c r="BO2082" t="s">
        <v>160</v>
      </c>
      <c r="BP2082">
        <v>18</v>
      </c>
    </row>
    <row r="2083" spans="1:68" hidden="1" x14ac:dyDescent="0.2">
      <c r="A2083">
        <v>2021</v>
      </c>
      <c r="B2083">
        <v>5</v>
      </c>
      <c r="C2083" s="260">
        <v>44324</v>
      </c>
      <c r="D2083">
        <v>18</v>
      </c>
      <c r="E2083">
        <v>50</v>
      </c>
      <c r="F2083">
        <v>5</v>
      </c>
      <c r="G2083" t="s">
        <v>306</v>
      </c>
      <c r="H2083" t="s">
        <v>307</v>
      </c>
      <c r="I2083" t="s">
        <v>156</v>
      </c>
      <c r="J2083">
        <v>2</v>
      </c>
      <c r="K2083">
        <v>3</v>
      </c>
      <c r="L2083">
        <v>54</v>
      </c>
      <c r="M2083">
        <v>51.57</v>
      </c>
      <c r="N2083">
        <v>56.43</v>
      </c>
      <c r="T2083">
        <v>57</v>
      </c>
      <c r="U2083">
        <v>52</v>
      </c>
      <c r="AG2083">
        <v>59</v>
      </c>
      <c r="AH2083">
        <v>56</v>
      </c>
      <c r="AI2083">
        <v>55</v>
      </c>
      <c r="AJ2083">
        <v>57</v>
      </c>
      <c r="AL2083">
        <v>99</v>
      </c>
      <c r="AM2083">
        <v>54.5</v>
      </c>
      <c r="AN2083">
        <v>55.8</v>
      </c>
      <c r="AO2083">
        <v>0</v>
      </c>
      <c r="AP2083">
        <v>101</v>
      </c>
      <c r="AQ2083">
        <v>107</v>
      </c>
      <c r="AR2083">
        <v>73</v>
      </c>
      <c r="AS2083">
        <v>99</v>
      </c>
      <c r="AT2083">
        <v>8</v>
      </c>
      <c r="AU2083">
        <v>2</v>
      </c>
      <c r="AV2083">
        <v>11</v>
      </c>
      <c r="BC2083">
        <v>21</v>
      </c>
      <c r="BD2083">
        <v>1701</v>
      </c>
      <c r="BE2083">
        <v>1.4999999999999999E-2</v>
      </c>
      <c r="BF2083">
        <v>1.2E-2</v>
      </c>
      <c r="BG2083">
        <v>1</v>
      </c>
      <c r="BH2083">
        <v>0.4</v>
      </c>
      <c r="BI2083">
        <v>31.5</v>
      </c>
      <c r="BJ2083">
        <v>1.2</v>
      </c>
      <c r="BK2083">
        <v>94.9</v>
      </c>
      <c r="BL2083" t="s">
        <v>157</v>
      </c>
      <c r="BM2083" t="s">
        <v>158</v>
      </c>
      <c r="BN2083" t="s">
        <v>308</v>
      </c>
      <c r="BO2083" t="s">
        <v>160</v>
      </c>
      <c r="BP2083">
        <v>18</v>
      </c>
    </row>
    <row r="2084" spans="1:68" hidden="1" x14ac:dyDescent="0.2">
      <c r="A2084">
        <v>2021</v>
      </c>
      <c r="B2084">
        <v>5</v>
      </c>
      <c r="C2084" s="260">
        <v>44324</v>
      </c>
      <c r="D2084">
        <v>377</v>
      </c>
      <c r="E2084">
        <v>439</v>
      </c>
      <c r="F2084">
        <v>7</v>
      </c>
      <c r="G2084" t="s">
        <v>179</v>
      </c>
      <c r="H2084" t="s">
        <v>180</v>
      </c>
      <c r="I2084" t="s">
        <v>163</v>
      </c>
      <c r="J2084">
        <v>4</v>
      </c>
      <c r="K2084">
        <v>1</v>
      </c>
      <c r="L2084">
        <v>343</v>
      </c>
      <c r="M2084">
        <v>308.7</v>
      </c>
      <c r="N2084">
        <v>377.3</v>
      </c>
      <c r="T2084">
        <v>346</v>
      </c>
      <c r="U2084">
        <v>332</v>
      </c>
      <c r="Y2084">
        <v>281</v>
      </c>
      <c r="AM2084">
        <v>339</v>
      </c>
      <c r="AN2084">
        <v>339</v>
      </c>
      <c r="AO2084">
        <v>0</v>
      </c>
      <c r="AP2084">
        <v>45</v>
      </c>
      <c r="AQ2084">
        <v>320</v>
      </c>
      <c r="AR2084">
        <v>51</v>
      </c>
      <c r="AS2084">
        <v>281</v>
      </c>
      <c r="AT2084">
        <v>2</v>
      </c>
      <c r="AU2084">
        <v>1</v>
      </c>
      <c r="BC2084">
        <v>3</v>
      </c>
      <c r="BD2084">
        <v>83</v>
      </c>
      <c r="BE2084">
        <v>1.4999999999999999E-2</v>
      </c>
      <c r="BF2084">
        <v>3.5999999999999997E-2</v>
      </c>
      <c r="BH2084">
        <v>0</v>
      </c>
      <c r="BI2084">
        <v>0.2</v>
      </c>
      <c r="BJ2084">
        <v>1</v>
      </c>
      <c r="BK2084">
        <v>28.1</v>
      </c>
      <c r="BL2084" t="s">
        <v>181</v>
      </c>
      <c r="BM2084" t="s">
        <v>182</v>
      </c>
      <c r="BN2084" t="s">
        <v>183</v>
      </c>
      <c r="BP2084">
        <v>18</v>
      </c>
    </row>
    <row r="2085" spans="1:68" hidden="1" x14ac:dyDescent="0.2">
      <c r="A2085">
        <v>2021</v>
      </c>
      <c r="B2085">
        <v>5</v>
      </c>
      <c r="C2085" s="260">
        <v>44324</v>
      </c>
      <c r="D2085">
        <v>334</v>
      </c>
      <c r="E2085">
        <v>254</v>
      </c>
      <c r="F2085">
        <v>49</v>
      </c>
      <c r="G2085" t="s">
        <v>208</v>
      </c>
      <c r="H2085" t="s">
        <v>209</v>
      </c>
      <c r="I2085" t="s">
        <v>203</v>
      </c>
      <c r="J2085">
        <v>4</v>
      </c>
      <c r="K2085">
        <v>2</v>
      </c>
      <c r="L2085">
        <v>203</v>
      </c>
      <c r="M2085">
        <v>188.79</v>
      </c>
      <c r="N2085">
        <v>217.21</v>
      </c>
      <c r="T2085">
        <v>209</v>
      </c>
      <c r="U2085">
        <v>214</v>
      </c>
      <c r="AG2085">
        <v>223</v>
      </c>
      <c r="AH2085">
        <v>214</v>
      </c>
      <c r="AI2085">
        <v>207</v>
      </c>
      <c r="AJ2085">
        <v>212</v>
      </c>
      <c r="AL2085">
        <v>130</v>
      </c>
      <c r="AM2085">
        <v>211.5</v>
      </c>
      <c r="AN2085">
        <v>213.2</v>
      </c>
      <c r="AO2085">
        <v>0</v>
      </c>
      <c r="AP2085">
        <v>88</v>
      </c>
      <c r="AQ2085">
        <v>164</v>
      </c>
      <c r="AR2085">
        <v>111</v>
      </c>
      <c r="AS2085">
        <v>130</v>
      </c>
      <c r="AT2085">
        <v>6</v>
      </c>
      <c r="AU2085">
        <v>2</v>
      </c>
      <c r="AV2085">
        <v>2</v>
      </c>
      <c r="AW2085">
        <v>3</v>
      </c>
      <c r="BC2085">
        <v>13</v>
      </c>
      <c r="BD2085">
        <v>613</v>
      </c>
      <c r="BE2085">
        <v>0.02</v>
      </c>
      <c r="BF2085">
        <v>2.1000000000000001E-2</v>
      </c>
      <c r="BH2085">
        <v>0.1</v>
      </c>
      <c r="BI2085">
        <v>3</v>
      </c>
      <c r="BJ2085">
        <v>2.8</v>
      </c>
      <c r="BK2085">
        <v>130.69999999999999</v>
      </c>
      <c r="BL2085" t="s">
        <v>181</v>
      </c>
      <c r="BM2085" t="s">
        <v>196</v>
      </c>
      <c r="BN2085" t="s">
        <v>210</v>
      </c>
      <c r="BP2085">
        <v>18</v>
      </c>
    </row>
    <row r="2086" spans="1:68" hidden="1" x14ac:dyDescent="0.2">
      <c r="A2086">
        <v>2021</v>
      </c>
      <c r="B2086">
        <v>5</v>
      </c>
      <c r="C2086" s="260">
        <v>44325</v>
      </c>
      <c r="D2086">
        <v>47</v>
      </c>
      <c r="E2086">
        <v>122</v>
      </c>
      <c r="F2086">
        <v>2</v>
      </c>
      <c r="G2086" t="s">
        <v>154</v>
      </c>
      <c r="H2086" t="s">
        <v>155</v>
      </c>
      <c r="I2086" t="s">
        <v>156</v>
      </c>
      <c r="J2086">
        <v>2</v>
      </c>
      <c r="K2086">
        <v>1</v>
      </c>
      <c r="L2086">
        <v>280</v>
      </c>
      <c r="M2086">
        <v>267.39999999999998</v>
      </c>
      <c r="N2086">
        <v>292.60000000000002</v>
      </c>
      <c r="AP2086">
        <v>63</v>
      </c>
      <c r="AQ2086">
        <v>115</v>
      </c>
      <c r="BD2086">
        <v>200</v>
      </c>
      <c r="BE2086">
        <v>1.4999999999999999E-2</v>
      </c>
      <c r="BI2086">
        <v>0.7</v>
      </c>
      <c r="BL2086" t="s">
        <v>157</v>
      </c>
      <c r="BM2086" t="s">
        <v>158</v>
      </c>
      <c r="BN2086" t="s">
        <v>159</v>
      </c>
      <c r="BO2086" t="s">
        <v>160</v>
      </c>
      <c r="BP2086">
        <v>18</v>
      </c>
    </row>
    <row r="2087" spans="1:68" hidden="1" x14ac:dyDescent="0.2">
      <c r="A2087">
        <v>2021</v>
      </c>
      <c r="B2087">
        <v>5</v>
      </c>
      <c r="C2087" s="260">
        <v>44325</v>
      </c>
      <c r="D2087">
        <v>405</v>
      </c>
      <c r="E2087">
        <v>619</v>
      </c>
      <c r="F2087">
        <v>2</v>
      </c>
      <c r="G2087" t="s">
        <v>291</v>
      </c>
      <c r="H2087" t="s">
        <v>292</v>
      </c>
      <c r="I2087" t="s">
        <v>163</v>
      </c>
      <c r="J2087">
        <v>1</v>
      </c>
      <c r="K2087">
        <v>5</v>
      </c>
      <c r="L2087">
        <v>420</v>
      </c>
      <c r="M2087">
        <v>385.98</v>
      </c>
      <c r="N2087">
        <v>454.02</v>
      </c>
      <c r="AP2087">
        <v>18</v>
      </c>
      <c r="AQ2087">
        <v>200</v>
      </c>
      <c r="BD2087">
        <v>30</v>
      </c>
      <c r="BE2087">
        <v>1.4999999999999999E-2</v>
      </c>
      <c r="BI2087">
        <v>0.1</v>
      </c>
      <c r="BL2087" t="s">
        <v>181</v>
      </c>
      <c r="BM2087" t="s">
        <v>182</v>
      </c>
      <c r="BN2087" t="s">
        <v>293</v>
      </c>
      <c r="BP2087">
        <v>18</v>
      </c>
    </row>
    <row r="2088" spans="1:68" hidden="1" x14ac:dyDescent="0.2">
      <c r="A2088">
        <v>2021</v>
      </c>
      <c r="B2088">
        <v>5</v>
      </c>
      <c r="C2088" s="260">
        <v>44325</v>
      </c>
      <c r="D2088">
        <v>405</v>
      </c>
      <c r="E2088">
        <v>620</v>
      </c>
      <c r="F2088">
        <v>2</v>
      </c>
      <c r="G2088" t="s">
        <v>294</v>
      </c>
      <c r="H2088" t="s">
        <v>295</v>
      </c>
      <c r="I2088" t="s">
        <v>163</v>
      </c>
      <c r="J2088">
        <v>1</v>
      </c>
      <c r="K2088">
        <v>5</v>
      </c>
      <c r="L2088">
        <v>233</v>
      </c>
      <c r="M2088">
        <v>214.01050000000001</v>
      </c>
      <c r="N2088">
        <v>251.98949999999999</v>
      </c>
      <c r="AP2088">
        <v>18</v>
      </c>
      <c r="AQ2088">
        <v>200</v>
      </c>
      <c r="BD2088">
        <v>30</v>
      </c>
      <c r="BE2088">
        <v>1.4999999999999999E-2</v>
      </c>
      <c r="BI2088">
        <v>0.1</v>
      </c>
      <c r="BL2088" t="s">
        <v>181</v>
      </c>
      <c r="BM2088" t="s">
        <v>182</v>
      </c>
      <c r="BN2088" t="s">
        <v>229</v>
      </c>
      <c r="BP2088">
        <v>18</v>
      </c>
    </row>
    <row r="2089" spans="1:68" hidden="1" x14ac:dyDescent="0.2">
      <c r="A2089">
        <v>2021</v>
      </c>
      <c r="B2089">
        <v>5</v>
      </c>
      <c r="C2089" s="260">
        <v>44325</v>
      </c>
      <c r="D2089">
        <v>405</v>
      </c>
      <c r="E2089">
        <v>621</v>
      </c>
      <c r="F2089">
        <v>2</v>
      </c>
      <c r="G2089" t="s">
        <v>296</v>
      </c>
      <c r="H2089" t="s">
        <v>297</v>
      </c>
      <c r="I2089" t="s">
        <v>163</v>
      </c>
      <c r="J2089">
        <v>1</v>
      </c>
      <c r="K2089">
        <v>5</v>
      </c>
      <c r="L2089">
        <v>191.5</v>
      </c>
      <c r="M2089">
        <v>175.98849999999999</v>
      </c>
      <c r="N2089">
        <v>207.01150000000001</v>
      </c>
      <c r="AP2089">
        <v>18</v>
      </c>
      <c r="AQ2089">
        <v>200</v>
      </c>
      <c r="BD2089">
        <v>30</v>
      </c>
      <c r="BE2089">
        <v>1.4999999999999999E-2</v>
      </c>
      <c r="BI2089">
        <v>0.2</v>
      </c>
      <c r="BL2089" t="s">
        <v>181</v>
      </c>
      <c r="BM2089" t="s">
        <v>182</v>
      </c>
      <c r="BN2089" t="s">
        <v>229</v>
      </c>
      <c r="BP2089">
        <v>18</v>
      </c>
    </row>
    <row r="2090" spans="1:68" hidden="1" x14ac:dyDescent="0.2">
      <c r="A2090">
        <v>2021</v>
      </c>
      <c r="B2090">
        <v>5</v>
      </c>
      <c r="C2090" s="260">
        <v>44325</v>
      </c>
      <c r="D2090">
        <v>405</v>
      </c>
      <c r="E2090">
        <v>622</v>
      </c>
      <c r="F2090">
        <v>2</v>
      </c>
      <c r="G2090" t="s">
        <v>298</v>
      </c>
      <c r="H2090" t="s">
        <v>299</v>
      </c>
      <c r="I2090" t="s">
        <v>163</v>
      </c>
      <c r="J2090">
        <v>1</v>
      </c>
      <c r="K2090">
        <v>5</v>
      </c>
      <c r="L2090">
        <v>187</v>
      </c>
      <c r="M2090">
        <v>172.41399999999999</v>
      </c>
      <c r="N2090">
        <v>201.58600000000001</v>
      </c>
      <c r="AP2090">
        <v>18</v>
      </c>
      <c r="AQ2090">
        <v>200</v>
      </c>
      <c r="BD2090">
        <v>90</v>
      </c>
      <c r="BE2090">
        <v>1.4999999999999999E-2</v>
      </c>
      <c r="BI2090">
        <v>0.5</v>
      </c>
      <c r="BL2090" t="s">
        <v>181</v>
      </c>
      <c r="BM2090" t="s">
        <v>182</v>
      </c>
      <c r="BN2090" t="s">
        <v>229</v>
      </c>
      <c r="BP2090">
        <v>18</v>
      </c>
    </row>
    <row r="2091" spans="1:68" hidden="1" x14ac:dyDescent="0.2">
      <c r="A2091">
        <v>2021</v>
      </c>
      <c r="B2091">
        <v>5</v>
      </c>
      <c r="C2091" s="260">
        <v>44325</v>
      </c>
      <c r="D2091">
        <v>182</v>
      </c>
      <c r="E2091">
        <v>331</v>
      </c>
      <c r="F2091">
        <v>3</v>
      </c>
      <c r="G2091" t="s">
        <v>165</v>
      </c>
      <c r="H2091" t="s">
        <v>166</v>
      </c>
      <c r="I2091" t="s">
        <v>163</v>
      </c>
      <c r="J2091">
        <v>4</v>
      </c>
      <c r="K2091">
        <v>2</v>
      </c>
      <c r="L2091">
        <v>325</v>
      </c>
      <c r="M2091">
        <v>305.82499999999999</v>
      </c>
      <c r="N2091">
        <v>348.07499999999999</v>
      </c>
      <c r="T2091">
        <v>330</v>
      </c>
      <c r="U2091">
        <v>323</v>
      </c>
      <c r="Y2091">
        <v>136</v>
      </c>
      <c r="AG2091">
        <v>329</v>
      </c>
      <c r="AK2091">
        <v>154</v>
      </c>
      <c r="AM2091">
        <v>326.5</v>
      </c>
      <c r="AN2091">
        <v>327.3</v>
      </c>
      <c r="AO2091">
        <v>0</v>
      </c>
      <c r="AP2091">
        <v>110</v>
      </c>
      <c r="AQ2091">
        <v>131</v>
      </c>
      <c r="AR2091">
        <v>99</v>
      </c>
      <c r="AS2091">
        <v>145</v>
      </c>
      <c r="AT2091">
        <v>3</v>
      </c>
      <c r="AU2091">
        <v>4</v>
      </c>
      <c r="AV2091">
        <v>6</v>
      </c>
      <c r="AX2091">
        <v>1</v>
      </c>
      <c r="BC2091">
        <v>14</v>
      </c>
      <c r="BD2091">
        <v>842</v>
      </c>
      <c r="BE2091">
        <v>1.4999999999999999E-2</v>
      </c>
      <c r="BF2091">
        <v>1.7000000000000001E-2</v>
      </c>
      <c r="BH2091">
        <v>0</v>
      </c>
      <c r="BI2091">
        <v>2.6</v>
      </c>
      <c r="BJ2091">
        <v>4.5999999999999996</v>
      </c>
      <c r="BK2091">
        <v>275.60000000000002</v>
      </c>
      <c r="BL2091" t="s">
        <v>157</v>
      </c>
      <c r="BM2091" t="s">
        <v>158</v>
      </c>
      <c r="BN2091" t="s">
        <v>167</v>
      </c>
      <c r="BO2091" t="s">
        <v>168</v>
      </c>
      <c r="BP2091">
        <v>18</v>
      </c>
    </row>
    <row r="2092" spans="1:68" hidden="1" x14ac:dyDescent="0.2">
      <c r="A2092">
        <v>2021</v>
      </c>
      <c r="B2092">
        <v>5</v>
      </c>
      <c r="C2092" s="260">
        <v>44325</v>
      </c>
      <c r="D2092">
        <v>212</v>
      </c>
      <c r="E2092">
        <v>140</v>
      </c>
      <c r="F2092">
        <v>3</v>
      </c>
      <c r="G2092" t="s">
        <v>211</v>
      </c>
      <c r="H2092" t="s">
        <v>212</v>
      </c>
      <c r="I2092" t="s">
        <v>163</v>
      </c>
      <c r="J2092">
        <v>2</v>
      </c>
      <c r="K2092">
        <v>2</v>
      </c>
      <c r="L2092">
        <v>485</v>
      </c>
      <c r="M2092">
        <v>451.05</v>
      </c>
      <c r="N2092">
        <v>518.95000000000005</v>
      </c>
      <c r="T2092">
        <v>488</v>
      </c>
      <c r="U2092">
        <v>482</v>
      </c>
      <c r="Y2092">
        <v>114</v>
      </c>
      <c r="AG2092">
        <v>472</v>
      </c>
      <c r="AH2092">
        <v>481</v>
      </c>
      <c r="AI2092">
        <v>501</v>
      </c>
      <c r="AJ2092">
        <v>496</v>
      </c>
      <c r="AK2092">
        <v>120</v>
      </c>
      <c r="AL2092">
        <v>120</v>
      </c>
      <c r="AN2092">
        <v>486.7</v>
      </c>
      <c r="AP2092">
        <v>60</v>
      </c>
      <c r="AQ2092">
        <v>120</v>
      </c>
      <c r="AR2092">
        <v>61</v>
      </c>
      <c r="AS2092">
        <v>118</v>
      </c>
      <c r="AT2092">
        <v>4</v>
      </c>
      <c r="AU2092">
        <v>4</v>
      </c>
      <c r="AV2092">
        <v>4</v>
      </c>
      <c r="BC2092">
        <v>12</v>
      </c>
      <c r="BD2092">
        <v>971</v>
      </c>
      <c r="BE2092">
        <v>1.4999999999999999E-2</v>
      </c>
      <c r="BF2092">
        <v>1.2E-2</v>
      </c>
      <c r="BG2092">
        <v>1</v>
      </c>
      <c r="BH2092">
        <v>0</v>
      </c>
      <c r="BI2092">
        <v>2</v>
      </c>
      <c r="BJ2092">
        <v>5.8</v>
      </c>
      <c r="BK2092">
        <v>472.6</v>
      </c>
      <c r="BL2092" t="s">
        <v>181</v>
      </c>
      <c r="BM2092" t="s">
        <v>199</v>
      </c>
      <c r="BN2092" t="s">
        <v>213</v>
      </c>
      <c r="BP2092">
        <v>18</v>
      </c>
    </row>
    <row r="2093" spans="1:68" hidden="1" x14ac:dyDescent="0.2">
      <c r="A2093">
        <v>2021</v>
      </c>
      <c r="B2093">
        <v>5</v>
      </c>
      <c r="C2093" s="260">
        <v>44325</v>
      </c>
      <c r="D2093">
        <v>212</v>
      </c>
      <c r="E2093">
        <v>178</v>
      </c>
      <c r="F2093">
        <v>3</v>
      </c>
      <c r="G2093" t="s">
        <v>214</v>
      </c>
      <c r="H2093" t="s">
        <v>215</v>
      </c>
      <c r="I2093" t="s">
        <v>163</v>
      </c>
      <c r="J2093">
        <v>2</v>
      </c>
      <c r="K2093">
        <v>2</v>
      </c>
      <c r="L2093">
        <v>50</v>
      </c>
      <c r="M2093">
        <v>46.5</v>
      </c>
      <c r="N2093">
        <v>53.5</v>
      </c>
      <c r="T2093">
        <v>51</v>
      </c>
      <c r="U2093">
        <v>50</v>
      </c>
      <c r="Y2093">
        <v>114</v>
      </c>
      <c r="AG2093">
        <v>51</v>
      </c>
      <c r="AH2093">
        <v>53</v>
      </c>
      <c r="AI2093">
        <v>58</v>
      </c>
      <c r="AJ2093">
        <v>50</v>
      </c>
      <c r="AK2093">
        <v>120</v>
      </c>
      <c r="AL2093">
        <v>120</v>
      </c>
      <c r="AN2093">
        <v>52.2</v>
      </c>
      <c r="AP2093">
        <v>60</v>
      </c>
      <c r="AQ2093">
        <v>120</v>
      </c>
      <c r="AR2093">
        <v>61</v>
      </c>
      <c r="AS2093">
        <v>118</v>
      </c>
      <c r="AT2093">
        <v>10</v>
      </c>
      <c r="AU2093">
        <v>8</v>
      </c>
      <c r="AV2093">
        <v>19</v>
      </c>
      <c r="BC2093">
        <v>37</v>
      </c>
      <c r="BD2093">
        <v>1017</v>
      </c>
      <c r="BE2093">
        <v>1.4999999999999999E-2</v>
      </c>
      <c r="BF2093">
        <v>3.5999999999999997E-2</v>
      </c>
      <c r="BH2093">
        <v>0.7</v>
      </c>
      <c r="BI2093">
        <v>20.3</v>
      </c>
      <c r="BJ2093">
        <v>1.9</v>
      </c>
      <c r="BK2093">
        <v>53.1</v>
      </c>
      <c r="BL2093" t="s">
        <v>181</v>
      </c>
      <c r="BM2093" t="s">
        <v>199</v>
      </c>
      <c r="BN2093" t="s">
        <v>216</v>
      </c>
      <c r="BP2093">
        <v>18</v>
      </c>
    </row>
    <row r="2094" spans="1:68" hidden="1" x14ac:dyDescent="0.2">
      <c r="A2094">
        <v>2021</v>
      </c>
      <c r="B2094">
        <v>5</v>
      </c>
      <c r="C2094" s="260">
        <v>44325</v>
      </c>
      <c r="D2094">
        <v>382</v>
      </c>
      <c r="E2094">
        <v>449</v>
      </c>
      <c r="F2094">
        <v>3</v>
      </c>
      <c r="G2094" t="s">
        <v>300</v>
      </c>
      <c r="H2094" t="s">
        <v>301</v>
      </c>
      <c r="I2094" t="s">
        <v>163</v>
      </c>
      <c r="J2094">
        <v>3</v>
      </c>
      <c r="K2094">
        <v>1</v>
      </c>
      <c r="L2094">
        <v>46</v>
      </c>
      <c r="M2094">
        <v>40.985999999999997</v>
      </c>
      <c r="N2094">
        <v>50.048000000000002</v>
      </c>
      <c r="T2094">
        <v>46</v>
      </c>
      <c r="U2094">
        <v>45</v>
      </c>
      <c r="Y2094">
        <v>80</v>
      </c>
      <c r="AG2094">
        <v>48</v>
      </c>
      <c r="AH2094">
        <v>44</v>
      </c>
      <c r="AI2094">
        <v>44</v>
      </c>
      <c r="AJ2094">
        <v>47</v>
      </c>
      <c r="AK2094">
        <v>95</v>
      </c>
      <c r="AL2094">
        <v>95</v>
      </c>
      <c r="AN2094">
        <v>45.5</v>
      </c>
      <c r="AP2094">
        <v>108</v>
      </c>
      <c r="AQ2094">
        <v>100</v>
      </c>
      <c r="AR2094">
        <v>120</v>
      </c>
      <c r="AS2094">
        <v>90</v>
      </c>
      <c r="AT2094">
        <v>16</v>
      </c>
      <c r="AU2094">
        <v>4</v>
      </c>
      <c r="AV2094">
        <v>7</v>
      </c>
      <c r="BC2094">
        <v>27</v>
      </c>
      <c r="BD2094">
        <v>1827</v>
      </c>
      <c r="BE2094">
        <v>1.4999999999999999E-2</v>
      </c>
      <c r="BF2094">
        <v>1.4999999999999999E-2</v>
      </c>
      <c r="BG2094">
        <v>1</v>
      </c>
      <c r="BH2094">
        <v>0.6</v>
      </c>
      <c r="BI2094">
        <v>39.700000000000003</v>
      </c>
      <c r="BJ2094">
        <v>1.2</v>
      </c>
      <c r="BK2094">
        <v>83.1</v>
      </c>
      <c r="BL2094" t="s">
        <v>157</v>
      </c>
      <c r="BM2094" t="s">
        <v>158</v>
      </c>
      <c r="BN2094" t="s">
        <v>302</v>
      </c>
      <c r="BO2094" t="s">
        <v>168</v>
      </c>
      <c r="BP2094">
        <v>18</v>
      </c>
    </row>
    <row r="2095" spans="1:68" hidden="1" x14ac:dyDescent="0.2">
      <c r="A2095">
        <v>2021</v>
      </c>
      <c r="B2095">
        <v>5</v>
      </c>
      <c r="C2095" s="260">
        <v>44325</v>
      </c>
      <c r="D2095">
        <v>419</v>
      </c>
      <c r="E2095">
        <v>670</v>
      </c>
      <c r="F2095">
        <v>3</v>
      </c>
      <c r="G2095" t="s">
        <v>452</v>
      </c>
      <c r="H2095" t="s">
        <v>453</v>
      </c>
      <c r="I2095" t="s">
        <v>163</v>
      </c>
      <c r="J2095">
        <v>4</v>
      </c>
      <c r="K2095">
        <v>2</v>
      </c>
      <c r="L2095">
        <v>298</v>
      </c>
      <c r="M2095">
        <v>280.41800000000001</v>
      </c>
      <c r="N2095">
        <v>319.15800000000002</v>
      </c>
      <c r="AG2095">
        <v>306</v>
      </c>
      <c r="AH2095">
        <v>310</v>
      </c>
      <c r="AI2095">
        <v>313</v>
      </c>
      <c r="AJ2095">
        <v>303</v>
      </c>
      <c r="AK2095">
        <v>150</v>
      </c>
      <c r="AL2095">
        <v>150</v>
      </c>
      <c r="AN2095">
        <v>308</v>
      </c>
      <c r="AP2095">
        <v>96</v>
      </c>
      <c r="AQ2095">
        <v>150</v>
      </c>
      <c r="AR2095">
        <v>96</v>
      </c>
      <c r="AS2095">
        <v>150</v>
      </c>
      <c r="AT2095">
        <v>2</v>
      </c>
      <c r="AU2095">
        <v>1</v>
      </c>
      <c r="AV2095">
        <v>1</v>
      </c>
      <c r="BC2095">
        <v>4</v>
      </c>
      <c r="BD2095">
        <v>112</v>
      </c>
      <c r="BE2095">
        <v>1.4999999999999999E-2</v>
      </c>
      <c r="BF2095">
        <v>3.5999999999999997E-2</v>
      </c>
      <c r="BH2095">
        <v>0</v>
      </c>
      <c r="BI2095">
        <v>0.4</v>
      </c>
      <c r="BJ2095">
        <v>1.2</v>
      </c>
      <c r="BK2095">
        <v>34.5</v>
      </c>
      <c r="BL2095" t="s">
        <v>157</v>
      </c>
      <c r="BM2095" t="s">
        <v>158</v>
      </c>
      <c r="BN2095" t="s">
        <v>454</v>
      </c>
      <c r="BO2095" t="s">
        <v>168</v>
      </c>
      <c r="BP2095">
        <v>18</v>
      </c>
    </row>
    <row r="2096" spans="1:68" hidden="1" x14ac:dyDescent="0.2">
      <c r="A2096">
        <v>2021</v>
      </c>
      <c r="B2096">
        <v>5</v>
      </c>
      <c r="C2096" s="260">
        <v>44325</v>
      </c>
      <c r="D2096">
        <v>416</v>
      </c>
      <c r="E2096">
        <v>659</v>
      </c>
      <c r="F2096">
        <v>4</v>
      </c>
      <c r="G2096" t="s">
        <v>439</v>
      </c>
      <c r="H2096" t="s">
        <v>440</v>
      </c>
      <c r="I2096" t="s">
        <v>163</v>
      </c>
      <c r="J2096">
        <v>2</v>
      </c>
      <c r="K2096">
        <v>1</v>
      </c>
      <c r="L2096">
        <v>301</v>
      </c>
      <c r="M2096">
        <v>283.24099999999999</v>
      </c>
      <c r="N2096">
        <v>322.37099999999998</v>
      </c>
      <c r="T2096">
        <v>311</v>
      </c>
      <c r="U2096">
        <v>274</v>
      </c>
      <c r="Y2096">
        <v>135</v>
      </c>
      <c r="AG2096">
        <v>297</v>
      </c>
      <c r="AH2096">
        <v>301</v>
      </c>
      <c r="AI2096">
        <v>316</v>
      </c>
      <c r="AJ2096">
        <v>305</v>
      </c>
      <c r="AK2096">
        <v>135</v>
      </c>
      <c r="AL2096">
        <v>135</v>
      </c>
      <c r="AM2096">
        <v>292.5</v>
      </c>
      <c r="AN2096">
        <v>300.7</v>
      </c>
      <c r="AO2096">
        <v>0</v>
      </c>
      <c r="AP2096">
        <v>40</v>
      </c>
      <c r="AQ2096">
        <v>180</v>
      </c>
      <c r="AR2096">
        <v>53</v>
      </c>
      <c r="AS2096">
        <v>135</v>
      </c>
      <c r="AT2096">
        <v>5</v>
      </c>
      <c r="AU2096">
        <v>4</v>
      </c>
      <c r="AV2096">
        <v>11</v>
      </c>
      <c r="BC2096">
        <v>20</v>
      </c>
      <c r="BD2096">
        <v>1073</v>
      </c>
      <c r="BE2096">
        <v>1.4999999999999999E-2</v>
      </c>
      <c r="BF2096">
        <v>1.9E-2</v>
      </c>
      <c r="BH2096">
        <v>0.1</v>
      </c>
      <c r="BI2096">
        <v>3.6</v>
      </c>
      <c r="BJ2096">
        <v>6</v>
      </c>
      <c r="BK2096">
        <v>322.7</v>
      </c>
      <c r="BL2096" t="s">
        <v>157</v>
      </c>
      <c r="BM2096" t="s">
        <v>158</v>
      </c>
      <c r="BN2096" t="s">
        <v>441</v>
      </c>
      <c r="BO2096" t="s">
        <v>168</v>
      </c>
      <c r="BP2096">
        <v>18</v>
      </c>
    </row>
    <row r="2097" spans="1:68" hidden="1" x14ac:dyDescent="0.2">
      <c r="A2097">
        <v>2021</v>
      </c>
      <c r="B2097">
        <v>5</v>
      </c>
      <c r="C2097" s="260">
        <v>44325</v>
      </c>
      <c r="D2097">
        <v>417</v>
      </c>
      <c r="E2097">
        <v>660</v>
      </c>
      <c r="F2097">
        <v>4</v>
      </c>
      <c r="G2097" t="s">
        <v>442</v>
      </c>
      <c r="H2097" t="s">
        <v>443</v>
      </c>
      <c r="I2097" t="s">
        <v>163</v>
      </c>
      <c r="J2097">
        <v>1</v>
      </c>
      <c r="K2097">
        <v>6</v>
      </c>
      <c r="L2097">
        <v>1265</v>
      </c>
      <c r="M2097">
        <v>1190.365</v>
      </c>
      <c r="N2097">
        <v>1354.8150000000001</v>
      </c>
      <c r="W2097">
        <v>1256</v>
      </c>
      <c r="X2097">
        <v>1244</v>
      </c>
      <c r="Y2097">
        <v>210</v>
      </c>
      <c r="AM2097">
        <v>1250</v>
      </c>
      <c r="AN2097">
        <v>1250</v>
      </c>
      <c r="AO2097">
        <v>0</v>
      </c>
      <c r="AP2097">
        <v>20</v>
      </c>
      <c r="AQ2097">
        <v>180</v>
      </c>
      <c r="AR2097">
        <v>17</v>
      </c>
      <c r="AS2097">
        <v>210</v>
      </c>
      <c r="AT2097">
        <v>1</v>
      </c>
      <c r="AU2097">
        <v>2</v>
      </c>
      <c r="AV2097">
        <v>3</v>
      </c>
      <c r="BC2097">
        <v>6</v>
      </c>
      <c r="BD2097">
        <v>186</v>
      </c>
      <c r="BE2097">
        <v>1.4999999999999999E-2</v>
      </c>
      <c r="BF2097">
        <v>3.2000000000000001E-2</v>
      </c>
      <c r="BH2097">
        <v>0</v>
      </c>
      <c r="BI2097">
        <v>0.1</v>
      </c>
      <c r="BJ2097">
        <v>7.5</v>
      </c>
      <c r="BK2097">
        <v>232.5</v>
      </c>
      <c r="BL2097" t="s">
        <v>157</v>
      </c>
      <c r="BM2097" t="s">
        <v>158</v>
      </c>
      <c r="BN2097" t="s">
        <v>444</v>
      </c>
      <c r="BO2097" t="s">
        <v>168</v>
      </c>
      <c r="BP2097">
        <v>18</v>
      </c>
    </row>
    <row r="2098" spans="1:68" hidden="1" x14ac:dyDescent="0.2">
      <c r="A2098">
        <v>2021</v>
      </c>
      <c r="B2098">
        <v>5</v>
      </c>
      <c r="C2098" s="260">
        <v>44325</v>
      </c>
      <c r="D2098">
        <v>417</v>
      </c>
      <c r="E2098">
        <v>661</v>
      </c>
      <c r="F2098">
        <v>4</v>
      </c>
      <c r="G2098" t="s">
        <v>445</v>
      </c>
      <c r="H2098" t="s">
        <v>446</v>
      </c>
      <c r="I2098" t="s">
        <v>163</v>
      </c>
      <c r="J2098">
        <v>1</v>
      </c>
      <c r="K2098">
        <v>6</v>
      </c>
      <c r="L2098">
        <v>138</v>
      </c>
      <c r="M2098">
        <v>129.858</v>
      </c>
      <c r="N2098">
        <v>147.798</v>
      </c>
      <c r="T2098">
        <v>136</v>
      </c>
      <c r="U2098">
        <v>132</v>
      </c>
      <c r="Y2098">
        <v>210</v>
      </c>
      <c r="AN2098">
        <v>134</v>
      </c>
      <c r="AP2098">
        <v>20</v>
      </c>
      <c r="AQ2098">
        <v>180</v>
      </c>
      <c r="AR2098">
        <v>17</v>
      </c>
      <c r="AS2098">
        <v>210</v>
      </c>
      <c r="AT2098">
        <v>1</v>
      </c>
      <c r="AU2098">
        <v>2</v>
      </c>
      <c r="AV2098">
        <v>3</v>
      </c>
      <c r="BC2098">
        <v>6</v>
      </c>
      <c r="BD2098">
        <v>186</v>
      </c>
      <c r="BE2098">
        <v>1.4999999999999999E-2</v>
      </c>
      <c r="BF2098">
        <v>3.2000000000000001E-2</v>
      </c>
      <c r="BH2098">
        <v>0</v>
      </c>
      <c r="BI2098">
        <v>1.3</v>
      </c>
      <c r="BJ2098">
        <v>0.8</v>
      </c>
      <c r="BK2098">
        <v>24.9</v>
      </c>
      <c r="BL2098" t="s">
        <v>157</v>
      </c>
      <c r="BM2098" t="s">
        <v>158</v>
      </c>
      <c r="BN2098" t="s">
        <v>447</v>
      </c>
      <c r="BO2098" t="s">
        <v>168</v>
      </c>
      <c r="BP2098">
        <v>18</v>
      </c>
    </row>
    <row r="2099" spans="1:68" hidden="1" x14ac:dyDescent="0.2">
      <c r="A2099">
        <v>2021</v>
      </c>
      <c r="B2099">
        <v>5</v>
      </c>
      <c r="C2099" s="260">
        <v>44325</v>
      </c>
      <c r="D2099">
        <v>10</v>
      </c>
      <c r="E2099">
        <v>24</v>
      </c>
      <c r="F2099">
        <v>5</v>
      </c>
      <c r="G2099" t="s">
        <v>366</v>
      </c>
      <c r="H2099" t="s">
        <v>367</v>
      </c>
      <c r="I2099" t="s">
        <v>163</v>
      </c>
      <c r="J2099">
        <v>4</v>
      </c>
      <c r="K2099">
        <v>2</v>
      </c>
      <c r="L2099">
        <v>166</v>
      </c>
      <c r="M2099">
        <v>154.38</v>
      </c>
      <c r="N2099">
        <v>177.62</v>
      </c>
      <c r="AG2099">
        <v>161</v>
      </c>
      <c r="AH2099">
        <v>157</v>
      </c>
      <c r="AI2099">
        <v>159</v>
      </c>
      <c r="AJ2099">
        <v>155</v>
      </c>
      <c r="AK2099">
        <v>108</v>
      </c>
      <c r="AL2099">
        <v>107</v>
      </c>
      <c r="AN2099">
        <v>158.1</v>
      </c>
      <c r="AP2099">
        <v>145</v>
      </c>
      <c r="AQ2099">
        <v>99</v>
      </c>
      <c r="AR2099">
        <v>134</v>
      </c>
      <c r="AS2099">
        <v>108</v>
      </c>
      <c r="AT2099">
        <v>6</v>
      </c>
      <c r="AV2099">
        <v>5</v>
      </c>
      <c r="BC2099">
        <v>11</v>
      </c>
      <c r="BD2099">
        <v>539</v>
      </c>
      <c r="BE2099">
        <v>1.4999999999999999E-2</v>
      </c>
      <c r="BF2099">
        <v>0.02</v>
      </c>
      <c r="BH2099">
        <v>0.1</v>
      </c>
      <c r="BI2099">
        <v>3.2</v>
      </c>
      <c r="BJ2099">
        <v>1.7</v>
      </c>
      <c r="BK2099">
        <v>85.2</v>
      </c>
      <c r="BL2099" t="s">
        <v>181</v>
      </c>
      <c r="BM2099" t="s">
        <v>182</v>
      </c>
      <c r="BN2099" t="s">
        <v>368</v>
      </c>
      <c r="BO2099" t="s">
        <v>220</v>
      </c>
      <c r="BP2099">
        <v>18</v>
      </c>
    </row>
    <row r="2100" spans="1:68" hidden="1" x14ac:dyDescent="0.2">
      <c r="A2100">
        <v>2021</v>
      </c>
      <c r="B2100">
        <v>5</v>
      </c>
      <c r="C2100" s="260">
        <v>44325</v>
      </c>
      <c r="D2100">
        <v>10</v>
      </c>
      <c r="E2100">
        <v>25</v>
      </c>
      <c r="F2100">
        <v>5</v>
      </c>
      <c r="G2100" t="s">
        <v>369</v>
      </c>
      <c r="H2100" t="s">
        <v>370</v>
      </c>
      <c r="I2100" t="s">
        <v>163</v>
      </c>
      <c r="J2100">
        <v>4</v>
      </c>
      <c r="K2100">
        <v>2</v>
      </c>
      <c r="L2100">
        <v>162</v>
      </c>
      <c r="M2100">
        <v>150.66</v>
      </c>
      <c r="N2100">
        <v>173.34</v>
      </c>
      <c r="AG2100">
        <v>195</v>
      </c>
      <c r="AH2100">
        <v>175</v>
      </c>
      <c r="AI2100">
        <v>177</v>
      </c>
      <c r="AJ2100">
        <v>170</v>
      </c>
      <c r="AK2100">
        <v>108</v>
      </c>
      <c r="AL2100">
        <v>107</v>
      </c>
      <c r="AN2100">
        <v>179</v>
      </c>
      <c r="AP2100">
        <v>145</v>
      </c>
      <c r="AQ2100">
        <v>99</v>
      </c>
      <c r="AR2100">
        <v>134</v>
      </c>
      <c r="AS2100">
        <v>108</v>
      </c>
      <c r="AT2100">
        <v>6</v>
      </c>
      <c r="AV2100">
        <v>5</v>
      </c>
      <c r="BC2100">
        <v>11</v>
      </c>
      <c r="BD2100">
        <v>539</v>
      </c>
      <c r="BE2100">
        <v>1.4999999999999999E-2</v>
      </c>
      <c r="BF2100">
        <v>0.02</v>
      </c>
      <c r="BH2100">
        <v>0.1</v>
      </c>
      <c r="BI2100">
        <v>3.3</v>
      </c>
      <c r="BJ2100">
        <v>2</v>
      </c>
      <c r="BK2100">
        <v>96.5</v>
      </c>
      <c r="BL2100" t="s">
        <v>181</v>
      </c>
      <c r="BM2100" t="s">
        <v>182</v>
      </c>
      <c r="BN2100" t="s">
        <v>371</v>
      </c>
      <c r="BO2100" t="s">
        <v>220</v>
      </c>
      <c r="BP2100">
        <v>18</v>
      </c>
    </row>
    <row r="2101" spans="1:68" hidden="1" x14ac:dyDescent="0.2">
      <c r="A2101">
        <v>2021</v>
      </c>
      <c r="B2101">
        <v>5</v>
      </c>
      <c r="C2101" s="260">
        <v>44325</v>
      </c>
      <c r="D2101">
        <v>18</v>
      </c>
      <c r="E2101">
        <v>49</v>
      </c>
      <c r="F2101">
        <v>5</v>
      </c>
      <c r="G2101" t="s">
        <v>303</v>
      </c>
      <c r="H2101" t="s">
        <v>304</v>
      </c>
      <c r="I2101" t="s">
        <v>156</v>
      </c>
      <c r="J2101">
        <v>2</v>
      </c>
      <c r="K2101">
        <v>3</v>
      </c>
      <c r="L2101">
        <v>100</v>
      </c>
      <c r="M2101">
        <v>95.5</v>
      </c>
      <c r="N2101">
        <v>104.5</v>
      </c>
      <c r="T2101">
        <v>102</v>
      </c>
      <c r="U2101">
        <v>101</v>
      </c>
      <c r="Y2101">
        <v>102</v>
      </c>
      <c r="AG2101">
        <v>105</v>
      </c>
      <c r="AH2101">
        <v>102</v>
      </c>
      <c r="AI2101">
        <v>103</v>
      </c>
      <c r="AJ2101">
        <v>107</v>
      </c>
      <c r="AK2101">
        <v>102</v>
      </c>
      <c r="AL2101">
        <v>103</v>
      </c>
      <c r="AN2101">
        <v>103.2</v>
      </c>
      <c r="AP2101">
        <v>101</v>
      </c>
      <c r="AQ2101">
        <v>107</v>
      </c>
      <c r="AR2101">
        <v>70</v>
      </c>
      <c r="AS2101">
        <v>102</v>
      </c>
      <c r="AT2101">
        <v>8</v>
      </c>
      <c r="AU2101">
        <v>4</v>
      </c>
      <c r="AV2101">
        <v>9</v>
      </c>
      <c r="BC2101">
        <v>21</v>
      </c>
      <c r="BD2101">
        <v>1449</v>
      </c>
      <c r="BE2101">
        <v>1.4999999999999999E-2</v>
      </c>
      <c r="BF2101">
        <v>1.4E-2</v>
      </c>
      <c r="BG2101">
        <v>1</v>
      </c>
      <c r="BH2101">
        <v>0.2</v>
      </c>
      <c r="BI2101">
        <v>14.5</v>
      </c>
      <c r="BJ2101">
        <v>2.2000000000000002</v>
      </c>
      <c r="BK2101">
        <v>149.5</v>
      </c>
      <c r="BL2101" t="s">
        <v>157</v>
      </c>
      <c r="BM2101" t="s">
        <v>158</v>
      </c>
      <c r="BN2101" t="s">
        <v>305</v>
      </c>
      <c r="BO2101" t="s">
        <v>160</v>
      </c>
      <c r="BP2101">
        <v>18</v>
      </c>
    </row>
    <row r="2102" spans="1:68" hidden="1" x14ac:dyDescent="0.2">
      <c r="A2102">
        <v>2021</v>
      </c>
      <c r="B2102">
        <v>5</v>
      </c>
      <c r="C2102" s="260">
        <v>44325</v>
      </c>
      <c r="D2102">
        <v>18</v>
      </c>
      <c r="E2102">
        <v>50</v>
      </c>
      <c r="F2102">
        <v>5</v>
      </c>
      <c r="G2102" t="s">
        <v>306</v>
      </c>
      <c r="H2102" t="s">
        <v>307</v>
      </c>
      <c r="I2102" t="s">
        <v>156</v>
      </c>
      <c r="J2102">
        <v>2</v>
      </c>
      <c r="K2102">
        <v>3</v>
      </c>
      <c r="L2102">
        <v>54</v>
      </c>
      <c r="M2102">
        <v>51.57</v>
      </c>
      <c r="N2102">
        <v>56.43</v>
      </c>
      <c r="T2102">
        <v>53</v>
      </c>
      <c r="U2102">
        <v>52</v>
      </c>
      <c r="Y2102">
        <v>102</v>
      </c>
      <c r="AG2102">
        <v>59</v>
      </c>
      <c r="AH2102">
        <v>55</v>
      </c>
      <c r="AI2102">
        <v>54</v>
      </c>
      <c r="AJ2102">
        <v>57</v>
      </c>
      <c r="AK2102">
        <v>102</v>
      </c>
      <c r="AL2102">
        <v>103</v>
      </c>
      <c r="AN2102">
        <v>54.9</v>
      </c>
      <c r="AP2102">
        <v>101</v>
      </c>
      <c r="AQ2102">
        <v>107</v>
      </c>
      <c r="AR2102">
        <v>70</v>
      </c>
      <c r="AS2102">
        <v>102</v>
      </c>
      <c r="AT2102">
        <v>7</v>
      </c>
      <c r="AU2102">
        <v>2</v>
      </c>
      <c r="AV2102">
        <v>15</v>
      </c>
      <c r="BC2102">
        <v>24</v>
      </c>
      <c r="BD2102">
        <v>1452</v>
      </c>
      <c r="BE2102">
        <v>1.4999999999999999E-2</v>
      </c>
      <c r="BF2102">
        <v>1.7000000000000001E-2</v>
      </c>
      <c r="BH2102">
        <v>0.4</v>
      </c>
      <c r="BI2102">
        <v>26.9</v>
      </c>
      <c r="BJ2102">
        <v>1.3</v>
      </c>
      <c r="BK2102">
        <v>79.7</v>
      </c>
      <c r="BL2102" t="s">
        <v>157</v>
      </c>
      <c r="BM2102" t="s">
        <v>158</v>
      </c>
      <c r="BN2102" t="s">
        <v>308</v>
      </c>
      <c r="BO2102" t="s">
        <v>160</v>
      </c>
      <c r="BP2102">
        <v>18</v>
      </c>
    </row>
    <row r="2103" spans="1:68" hidden="1" x14ac:dyDescent="0.2">
      <c r="A2103">
        <v>2021</v>
      </c>
      <c r="B2103">
        <v>5</v>
      </c>
      <c r="C2103" s="260">
        <v>44325</v>
      </c>
      <c r="D2103">
        <v>29</v>
      </c>
      <c r="E2103">
        <v>81</v>
      </c>
      <c r="F2103">
        <v>6</v>
      </c>
      <c r="G2103" t="s">
        <v>415</v>
      </c>
      <c r="H2103" t="s">
        <v>416</v>
      </c>
      <c r="I2103" t="s">
        <v>163</v>
      </c>
      <c r="J2103">
        <v>2</v>
      </c>
      <c r="K2103">
        <v>3</v>
      </c>
      <c r="L2103">
        <v>388</v>
      </c>
      <c r="M2103">
        <v>360.84</v>
      </c>
      <c r="N2103">
        <v>415.16</v>
      </c>
      <c r="AP2103">
        <v>60</v>
      </c>
      <c r="AQ2103">
        <v>120</v>
      </c>
      <c r="AT2103">
        <v>22</v>
      </c>
      <c r="AU2103">
        <v>2</v>
      </c>
      <c r="AW2103">
        <v>2</v>
      </c>
      <c r="BC2103">
        <v>26</v>
      </c>
      <c r="BD2103">
        <v>26</v>
      </c>
      <c r="BE2103">
        <v>1.4999999999999999E-2</v>
      </c>
      <c r="BF2103">
        <v>1</v>
      </c>
      <c r="BH2103">
        <v>0.1</v>
      </c>
      <c r="BI2103">
        <v>0.1</v>
      </c>
      <c r="BL2103" t="s">
        <v>181</v>
      </c>
      <c r="BM2103" t="s">
        <v>199</v>
      </c>
      <c r="BN2103" t="s">
        <v>417</v>
      </c>
      <c r="BP2103">
        <v>18</v>
      </c>
    </row>
    <row r="2104" spans="1:68" hidden="1" x14ac:dyDescent="0.2">
      <c r="A2104">
        <v>2021</v>
      </c>
      <c r="B2104">
        <v>5</v>
      </c>
      <c r="C2104" s="260">
        <v>44325</v>
      </c>
      <c r="D2104">
        <v>334</v>
      </c>
      <c r="E2104">
        <v>254</v>
      </c>
      <c r="F2104">
        <v>49</v>
      </c>
      <c r="G2104" t="s">
        <v>208</v>
      </c>
      <c r="H2104" t="s">
        <v>209</v>
      </c>
      <c r="I2104" t="s">
        <v>203</v>
      </c>
      <c r="J2104">
        <v>4</v>
      </c>
      <c r="K2104">
        <v>2</v>
      </c>
      <c r="L2104">
        <v>203</v>
      </c>
      <c r="M2104">
        <v>188.79</v>
      </c>
      <c r="N2104">
        <v>217.21</v>
      </c>
      <c r="T2104">
        <v>212</v>
      </c>
      <c r="U2104">
        <v>219</v>
      </c>
      <c r="Y2104">
        <v>130</v>
      </c>
      <c r="AG2104">
        <v>203</v>
      </c>
      <c r="AH2104">
        <v>205</v>
      </c>
      <c r="AI2104">
        <v>209</v>
      </c>
      <c r="AJ2104">
        <v>202</v>
      </c>
      <c r="AK2104">
        <v>140</v>
      </c>
      <c r="AL2104">
        <v>139</v>
      </c>
      <c r="AN2104">
        <v>208.4</v>
      </c>
      <c r="AP2104">
        <v>88</v>
      </c>
      <c r="AQ2104">
        <v>164</v>
      </c>
      <c r="AR2104">
        <v>106</v>
      </c>
      <c r="AS2104">
        <v>136</v>
      </c>
      <c r="AT2104">
        <v>5</v>
      </c>
      <c r="AU2104">
        <v>2</v>
      </c>
      <c r="AV2104">
        <v>7</v>
      </c>
      <c r="BC2104">
        <v>14</v>
      </c>
      <c r="BD2104">
        <v>1394</v>
      </c>
      <c r="BE2104">
        <v>0.02</v>
      </c>
      <c r="BF2104">
        <v>0.01</v>
      </c>
      <c r="BG2104">
        <v>1</v>
      </c>
      <c r="BH2104">
        <v>0.1</v>
      </c>
      <c r="BI2104">
        <v>6.9</v>
      </c>
      <c r="BJ2104">
        <v>2.9</v>
      </c>
      <c r="BK2104">
        <v>290.5</v>
      </c>
      <c r="BL2104" t="s">
        <v>181</v>
      </c>
      <c r="BM2104" t="s">
        <v>196</v>
      </c>
      <c r="BN2104" t="s">
        <v>210</v>
      </c>
      <c r="BP2104">
        <v>18</v>
      </c>
    </row>
    <row r="2105" spans="1:68" hidden="1" x14ac:dyDescent="0.2">
      <c r="A2105">
        <v>2021</v>
      </c>
      <c r="B2105">
        <v>5</v>
      </c>
      <c r="C2105" s="260">
        <v>44326</v>
      </c>
      <c r="D2105">
        <v>182</v>
      </c>
      <c r="E2105">
        <v>331</v>
      </c>
      <c r="F2105">
        <v>3</v>
      </c>
      <c r="G2105" t="s">
        <v>165</v>
      </c>
      <c r="H2105" t="s">
        <v>166</v>
      </c>
      <c r="I2105" t="s">
        <v>163</v>
      </c>
      <c r="J2105">
        <v>4</v>
      </c>
      <c r="K2105">
        <v>2</v>
      </c>
      <c r="L2105">
        <v>325</v>
      </c>
      <c r="M2105">
        <v>305.82499999999999</v>
      </c>
      <c r="N2105">
        <v>348.07499999999999</v>
      </c>
      <c r="AP2105">
        <v>110</v>
      </c>
      <c r="AQ2105">
        <v>131</v>
      </c>
      <c r="AT2105">
        <v>1</v>
      </c>
      <c r="AU2105">
        <v>2</v>
      </c>
      <c r="AW2105">
        <v>2</v>
      </c>
      <c r="BC2105">
        <v>5</v>
      </c>
      <c r="BD2105">
        <v>665</v>
      </c>
      <c r="BE2105">
        <v>1.4999999999999999E-2</v>
      </c>
      <c r="BF2105">
        <v>8.0000000000000002E-3</v>
      </c>
      <c r="BG2105">
        <v>1</v>
      </c>
      <c r="BH2105">
        <v>0</v>
      </c>
      <c r="BI2105">
        <v>2</v>
      </c>
      <c r="BL2105" t="s">
        <v>157</v>
      </c>
      <c r="BM2105" t="s">
        <v>158</v>
      </c>
      <c r="BN2105" t="s">
        <v>167</v>
      </c>
      <c r="BO2105" t="s">
        <v>168</v>
      </c>
      <c r="BP2105">
        <v>19</v>
      </c>
    </row>
    <row r="2106" spans="1:68" hidden="1" x14ac:dyDescent="0.2">
      <c r="A2106">
        <v>2021</v>
      </c>
      <c r="B2106">
        <v>5</v>
      </c>
      <c r="C2106" s="260">
        <v>44326</v>
      </c>
      <c r="D2106">
        <v>212</v>
      </c>
      <c r="E2106">
        <v>140</v>
      </c>
      <c r="F2106">
        <v>3</v>
      </c>
      <c r="G2106" t="s">
        <v>211</v>
      </c>
      <c r="H2106" t="s">
        <v>212</v>
      </c>
      <c r="I2106" t="s">
        <v>163</v>
      </c>
      <c r="J2106">
        <v>2</v>
      </c>
      <c r="K2106">
        <v>2</v>
      </c>
      <c r="L2106">
        <v>485</v>
      </c>
      <c r="M2106">
        <v>451.05</v>
      </c>
      <c r="N2106">
        <v>518.95000000000005</v>
      </c>
      <c r="T2106">
        <v>486</v>
      </c>
      <c r="U2106">
        <v>489</v>
      </c>
      <c r="Y2106">
        <v>122</v>
      </c>
      <c r="AG2106">
        <v>501</v>
      </c>
      <c r="AH2106">
        <v>498</v>
      </c>
      <c r="AI2106">
        <v>486</v>
      </c>
      <c r="AJ2106">
        <v>500</v>
      </c>
      <c r="AK2106">
        <v>121</v>
      </c>
      <c r="AL2106">
        <v>120</v>
      </c>
      <c r="AN2106">
        <v>493.3</v>
      </c>
      <c r="AP2106">
        <v>60</v>
      </c>
      <c r="AQ2106">
        <v>120</v>
      </c>
      <c r="AR2106">
        <v>60</v>
      </c>
      <c r="AS2106">
        <v>121</v>
      </c>
      <c r="AT2106">
        <v>4</v>
      </c>
      <c r="AU2106">
        <v>2</v>
      </c>
      <c r="AV2106">
        <v>5</v>
      </c>
      <c r="BC2106">
        <v>11</v>
      </c>
      <c r="BD2106">
        <v>879</v>
      </c>
      <c r="BE2106">
        <v>1.4999999999999999E-2</v>
      </c>
      <c r="BF2106">
        <v>1.2999999999999999E-2</v>
      </c>
      <c r="BG2106">
        <v>1</v>
      </c>
      <c r="BH2106">
        <v>0</v>
      </c>
      <c r="BI2106">
        <v>1.8</v>
      </c>
      <c r="BJ2106">
        <v>5.4</v>
      </c>
      <c r="BK2106">
        <v>433.6</v>
      </c>
      <c r="BL2106" t="s">
        <v>181</v>
      </c>
      <c r="BM2106" t="s">
        <v>199</v>
      </c>
      <c r="BN2106" t="s">
        <v>213</v>
      </c>
      <c r="BP2106">
        <v>19</v>
      </c>
    </row>
    <row r="2107" spans="1:68" hidden="1" x14ac:dyDescent="0.2">
      <c r="A2107">
        <v>2021</v>
      </c>
      <c r="B2107">
        <v>5</v>
      </c>
      <c r="C2107" s="260">
        <v>44326</v>
      </c>
      <c r="D2107">
        <v>212</v>
      </c>
      <c r="E2107">
        <v>178</v>
      </c>
      <c r="F2107">
        <v>3</v>
      </c>
      <c r="G2107" t="s">
        <v>214</v>
      </c>
      <c r="H2107" t="s">
        <v>215</v>
      </c>
      <c r="I2107" t="s">
        <v>163</v>
      </c>
      <c r="J2107">
        <v>2</v>
      </c>
      <c r="K2107">
        <v>2</v>
      </c>
      <c r="L2107">
        <v>50</v>
      </c>
      <c r="M2107">
        <v>46.5</v>
      </c>
      <c r="N2107">
        <v>53.5</v>
      </c>
      <c r="T2107">
        <v>51</v>
      </c>
      <c r="U2107">
        <v>53</v>
      </c>
      <c r="Y2107">
        <v>122</v>
      </c>
      <c r="AG2107">
        <v>53</v>
      </c>
      <c r="AH2107">
        <v>54</v>
      </c>
      <c r="AI2107">
        <v>49</v>
      </c>
      <c r="AJ2107">
        <v>58</v>
      </c>
      <c r="AK2107">
        <v>121</v>
      </c>
      <c r="AL2107">
        <v>120</v>
      </c>
      <c r="AN2107">
        <v>53</v>
      </c>
      <c r="AP2107">
        <v>60</v>
      </c>
      <c r="AQ2107">
        <v>120</v>
      </c>
      <c r="AR2107">
        <v>60</v>
      </c>
      <c r="AS2107">
        <v>121</v>
      </c>
      <c r="AT2107">
        <v>8</v>
      </c>
      <c r="AU2107">
        <v>4</v>
      </c>
      <c r="AV2107">
        <v>7</v>
      </c>
      <c r="AW2107">
        <v>3</v>
      </c>
      <c r="BC2107">
        <v>22</v>
      </c>
      <c r="BD2107">
        <v>792</v>
      </c>
      <c r="BE2107">
        <v>1.4999999999999999E-2</v>
      </c>
      <c r="BF2107">
        <v>2.8000000000000001E-2</v>
      </c>
      <c r="BH2107">
        <v>0.4</v>
      </c>
      <c r="BI2107">
        <v>15.8</v>
      </c>
      <c r="BJ2107">
        <v>1.2</v>
      </c>
      <c r="BK2107">
        <v>42</v>
      </c>
      <c r="BL2107" t="s">
        <v>181</v>
      </c>
      <c r="BM2107" t="s">
        <v>199</v>
      </c>
      <c r="BN2107" t="s">
        <v>216</v>
      </c>
      <c r="BP2107">
        <v>19</v>
      </c>
    </row>
    <row r="2108" spans="1:68" hidden="1" x14ac:dyDescent="0.2">
      <c r="A2108">
        <v>2021</v>
      </c>
      <c r="B2108">
        <v>5</v>
      </c>
      <c r="C2108" s="260">
        <v>44326</v>
      </c>
      <c r="D2108">
        <v>382</v>
      </c>
      <c r="E2108">
        <v>449</v>
      </c>
      <c r="F2108">
        <v>3</v>
      </c>
      <c r="G2108" t="s">
        <v>300</v>
      </c>
      <c r="H2108" t="s">
        <v>301</v>
      </c>
      <c r="I2108" t="s">
        <v>163</v>
      </c>
      <c r="J2108">
        <v>3</v>
      </c>
      <c r="K2108">
        <v>1</v>
      </c>
      <c r="L2108">
        <v>46</v>
      </c>
      <c r="M2108">
        <v>40.985999999999997</v>
      </c>
      <c r="N2108">
        <v>50.048000000000002</v>
      </c>
      <c r="T2108">
        <v>47</v>
      </c>
      <c r="U2108">
        <v>41</v>
      </c>
      <c r="Y2108">
        <v>95</v>
      </c>
      <c r="AN2108">
        <v>44</v>
      </c>
      <c r="AP2108">
        <v>108</v>
      </c>
      <c r="AQ2108">
        <v>100</v>
      </c>
      <c r="AR2108">
        <v>114</v>
      </c>
      <c r="AS2108">
        <v>95</v>
      </c>
      <c r="AT2108">
        <v>6</v>
      </c>
      <c r="AU2108">
        <v>8</v>
      </c>
      <c r="AV2108">
        <v>2</v>
      </c>
      <c r="BC2108">
        <v>16</v>
      </c>
      <c r="BD2108">
        <v>1546</v>
      </c>
      <c r="BE2108">
        <v>1.4999999999999999E-2</v>
      </c>
      <c r="BF2108">
        <v>0.01</v>
      </c>
      <c r="BG2108">
        <v>1</v>
      </c>
      <c r="BH2108">
        <v>0.3</v>
      </c>
      <c r="BI2108">
        <v>33.6</v>
      </c>
      <c r="BJ2108">
        <v>0.7</v>
      </c>
      <c r="BK2108">
        <v>68</v>
      </c>
      <c r="BL2108" t="s">
        <v>157</v>
      </c>
      <c r="BM2108" t="s">
        <v>158</v>
      </c>
      <c r="BN2108" t="s">
        <v>302</v>
      </c>
      <c r="BO2108" t="s">
        <v>168</v>
      </c>
      <c r="BP2108">
        <v>19</v>
      </c>
    </row>
    <row r="2109" spans="1:68" hidden="1" x14ac:dyDescent="0.2">
      <c r="A2109">
        <v>2021</v>
      </c>
      <c r="B2109">
        <v>5</v>
      </c>
      <c r="C2109" s="260">
        <v>44326</v>
      </c>
      <c r="D2109">
        <v>419</v>
      </c>
      <c r="E2109">
        <v>670</v>
      </c>
      <c r="F2109">
        <v>3</v>
      </c>
      <c r="G2109" t="s">
        <v>452</v>
      </c>
      <c r="H2109" t="s">
        <v>453</v>
      </c>
      <c r="I2109" t="s">
        <v>163</v>
      </c>
      <c r="J2109">
        <v>4</v>
      </c>
      <c r="K2109">
        <v>2</v>
      </c>
      <c r="L2109">
        <v>298</v>
      </c>
      <c r="M2109">
        <v>280.41800000000001</v>
      </c>
      <c r="N2109">
        <v>319.15800000000002</v>
      </c>
      <c r="T2109">
        <v>302</v>
      </c>
      <c r="U2109">
        <v>305</v>
      </c>
      <c r="Y2109">
        <v>145</v>
      </c>
      <c r="AG2109">
        <v>307</v>
      </c>
      <c r="AH2109">
        <v>297</v>
      </c>
      <c r="AI2109">
        <v>313</v>
      </c>
      <c r="AJ2109">
        <v>309</v>
      </c>
      <c r="AK2109">
        <v>150</v>
      </c>
      <c r="AL2109">
        <v>150</v>
      </c>
      <c r="AN2109">
        <v>305.5</v>
      </c>
      <c r="AP2109">
        <v>96</v>
      </c>
      <c r="AQ2109">
        <v>150</v>
      </c>
      <c r="AR2109">
        <v>97</v>
      </c>
      <c r="AS2109">
        <v>148</v>
      </c>
      <c r="AT2109">
        <v>9</v>
      </c>
      <c r="AU2109">
        <v>3</v>
      </c>
      <c r="AV2109">
        <v>7</v>
      </c>
      <c r="BC2109">
        <v>19</v>
      </c>
      <c r="BD2109">
        <v>1123</v>
      </c>
      <c r="BE2109">
        <v>1.4999999999999999E-2</v>
      </c>
      <c r="BF2109">
        <v>1.7000000000000001E-2</v>
      </c>
      <c r="BH2109">
        <v>0.1</v>
      </c>
      <c r="BI2109">
        <v>3.8</v>
      </c>
      <c r="BJ2109">
        <v>5.8</v>
      </c>
      <c r="BK2109">
        <v>343.1</v>
      </c>
      <c r="BL2109" t="s">
        <v>157</v>
      </c>
      <c r="BM2109" t="s">
        <v>158</v>
      </c>
      <c r="BN2109" t="s">
        <v>454</v>
      </c>
      <c r="BO2109" t="s">
        <v>168</v>
      </c>
      <c r="BP2109">
        <v>19</v>
      </c>
    </row>
    <row r="2110" spans="1:68" hidden="1" x14ac:dyDescent="0.2">
      <c r="A2110">
        <v>2021</v>
      </c>
      <c r="B2110">
        <v>5</v>
      </c>
      <c r="C2110" s="260">
        <v>44326</v>
      </c>
      <c r="D2110">
        <v>416</v>
      </c>
      <c r="E2110">
        <v>659</v>
      </c>
      <c r="F2110">
        <v>4</v>
      </c>
      <c r="G2110" t="s">
        <v>439</v>
      </c>
      <c r="H2110" t="s">
        <v>440</v>
      </c>
      <c r="I2110" t="s">
        <v>163</v>
      </c>
      <c r="J2110">
        <v>2</v>
      </c>
      <c r="K2110">
        <v>1</v>
      </c>
      <c r="L2110">
        <v>301</v>
      </c>
      <c r="M2110">
        <v>283.24099999999999</v>
      </c>
      <c r="N2110">
        <v>322.37099999999998</v>
      </c>
      <c r="T2110">
        <v>299</v>
      </c>
      <c r="Y2110">
        <v>110</v>
      </c>
      <c r="AN2110">
        <v>299</v>
      </c>
      <c r="AP2110">
        <v>40</v>
      </c>
      <c r="AQ2110">
        <v>180</v>
      </c>
      <c r="AR2110">
        <v>65</v>
      </c>
      <c r="AS2110">
        <v>110</v>
      </c>
      <c r="AT2110">
        <v>2</v>
      </c>
      <c r="AU2110">
        <v>2</v>
      </c>
      <c r="AV2110">
        <v>3</v>
      </c>
      <c r="BC2110">
        <v>7</v>
      </c>
      <c r="BD2110">
        <v>556</v>
      </c>
      <c r="BE2110">
        <v>1.4999999999999999E-2</v>
      </c>
      <c r="BF2110">
        <v>1.2999999999999999E-2</v>
      </c>
      <c r="BG2110">
        <v>1</v>
      </c>
      <c r="BH2110">
        <v>0</v>
      </c>
      <c r="BI2110">
        <v>1.8</v>
      </c>
      <c r="BJ2110">
        <v>2.1</v>
      </c>
      <c r="BK2110">
        <v>166.2</v>
      </c>
      <c r="BL2110" t="s">
        <v>157</v>
      </c>
      <c r="BM2110" t="s">
        <v>158</v>
      </c>
      <c r="BN2110" t="s">
        <v>441</v>
      </c>
      <c r="BO2110" t="s">
        <v>168</v>
      </c>
      <c r="BP2110">
        <v>19</v>
      </c>
    </row>
    <row r="2111" spans="1:68" hidden="1" x14ac:dyDescent="0.2">
      <c r="A2111">
        <v>2021</v>
      </c>
      <c r="B2111">
        <v>5</v>
      </c>
      <c r="C2111" s="260">
        <v>44326</v>
      </c>
      <c r="D2111">
        <v>10</v>
      </c>
      <c r="E2111">
        <v>24</v>
      </c>
      <c r="F2111">
        <v>5</v>
      </c>
      <c r="G2111" t="s">
        <v>366</v>
      </c>
      <c r="H2111" t="s">
        <v>367</v>
      </c>
      <c r="I2111" t="s">
        <v>163</v>
      </c>
      <c r="J2111">
        <v>4</v>
      </c>
      <c r="K2111">
        <v>2</v>
      </c>
      <c r="L2111">
        <v>166</v>
      </c>
      <c r="M2111">
        <v>154.38</v>
      </c>
      <c r="N2111">
        <v>177.62</v>
      </c>
      <c r="T2111">
        <v>168</v>
      </c>
      <c r="U2111">
        <v>182</v>
      </c>
      <c r="Y2111">
        <v>101</v>
      </c>
      <c r="AG2111">
        <v>182</v>
      </c>
      <c r="AH2111">
        <v>169</v>
      </c>
      <c r="AI2111">
        <v>167</v>
      </c>
      <c r="AJ2111">
        <v>171</v>
      </c>
      <c r="AK2111">
        <v>115</v>
      </c>
      <c r="AL2111">
        <v>115</v>
      </c>
      <c r="AN2111">
        <v>173.2</v>
      </c>
      <c r="AP2111">
        <v>145</v>
      </c>
      <c r="AQ2111">
        <v>99</v>
      </c>
      <c r="AR2111">
        <v>131</v>
      </c>
      <c r="AS2111">
        <v>110</v>
      </c>
      <c r="AT2111">
        <v>4</v>
      </c>
      <c r="AU2111">
        <v>15</v>
      </c>
      <c r="AV2111">
        <v>7</v>
      </c>
      <c r="BC2111">
        <v>26</v>
      </c>
      <c r="BD2111">
        <v>1514</v>
      </c>
      <c r="BE2111">
        <v>1.4999999999999999E-2</v>
      </c>
      <c r="BF2111">
        <v>1.7000000000000001E-2</v>
      </c>
      <c r="BH2111">
        <v>0.2</v>
      </c>
      <c r="BI2111">
        <v>9.1</v>
      </c>
      <c r="BJ2111">
        <v>4.5</v>
      </c>
      <c r="BK2111">
        <v>262.2</v>
      </c>
      <c r="BL2111" t="s">
        <v>181</v>
      </c>
      <c r="BM2111" t="s">
        <v>182</v>
      </c>
      <c r="BN2111" t="s">
        <v>368</v>
      </c>
      <c r="BO2111" t="s">
        <v>220</v>
      </c>
      <c r="BP2111">
        <v>19</v>
      </c>
    </row>
    <row r="2112" spans="1:68" hidden="1" x14ac:dyDescent="0.2">
      <c r="A2112">
        <v>2021</v>
      </c>
      <c r="B2112">
        <v>5</v>
      </c>
      <c r="C2112" s="260">
        <v>44326</v>
      </c>
      <c r="D2112">
        <v>10</v>
      </c>
      <c r="E2112">
        <v>25</v>
      </c>
      <c r="F2112">
        <v>5</v>
      </c>
      <c r="G2112" t="s">
        <v>369</v>
      </c>
      <c r="H2112" t="s">
        <v>370</v>
      </c>
      <c r="I2112" t="s">
        <v>163</v>
      </c>
      <c r="J2112">
        <v>4</v>
      </c>
      <c r="K2112">
        <v>2</v>
      </c>
      <c r="L2112">
        <v>162</v>
      </c>
      <c r="M2112">
        <v>150.66</v>
      </c>
      <c r="N2112">
        <v>173.34</v>
      </c>
      <c r="T2112">
        <v>164</v>
      </c>
      <c r="U2112">
        <v>166</v>
      </c>
      <c r="Y2112">
        <v>101</v>
      </c>
      <c r="AG2112">
        <v>170</v>
      </c>
      <c r="AH2112">
        <v>159</v>
      </c>
      <c r="AI2112">
        <v>155</v>
      </c>
      <c r="AJ2112">
        <v>157</v>
      </c>
      <c r="AK2112">
        <v>115</v>
      </c>
      <c r="AL2112">
        <v>115</v>
      </c>
      <c r="AN2112">
        <v>161.69999999999999</v>
      </c>
      <c r="AP2112">
        <v>145</v>
      </c>
      <c r="AQ2112">
        <v>99</v>
      </c>
      <c r="AR2112">
        <v>131</v>
      </c>
      <c r="AS2112">
        <v>110</v>
      </c>
      <c r="AT2112">
        <v>6</v>
      </c>
      <c r="AU2112">
        <v>17</v>
      </c>
      <c r="AV2112">
        <v>5</v>
      </c>
      <c r="BC2112">
        <v>28</v>
      </c>
      <c r="BD2112">
        <v>1564</v>
      </c>
      <c r="BE2112">
        <v>1.4999999999999999E-2</v>
      </c>
      <c r="BF2112">
        <v>1.7999999999999999E-2</v>
      </c>
      <c r="BH2112">
        <v>0.2</v>
      </c>
      <c r="BI2112">
        <v>9.6999999999999993</v>
      </c>
      <c r="BJ2112">
        <v>4.5</v>
      </c>
      <c r="BK2112">
        <v>252.9</v>
      </c>
      <c r="BL2112" t="s">
        <v>181</v>
      </c>
      <c r="BM2112" t="s">
        <v>182</v>
      </c>
      <c r="BN2112" t="s">
        <v>371</v>
      </c>
      <c r="BO2112" t="s">
        <v>220</v>
      </c>
      <c r="BP2112">
        <v>19</v>
      </c>
    </row>
    <row r="2113" spans="1:68" hidden="1" x14ac:dyDescent="0.2">
      <c r="A2113">
        <v>2021</v>
      </c>
      <c r="B2113">
        <v>5</v>
      </c>
      <c r="C2113" s="260">
        <v>44326</v>
      </c>
      <c r="D2113">
        <v>18</v>
      </c>
      <c r="E2113">
        <v>49</v>
      </c>
      <c r="F2113">
        <v>5</v>
      </c>
      <c r="G2113" t="s">
        <v>303</v>
      </c>
      <c r="H2113" t="s">
        <v>304</v>
      </c>
      <c r="I2113" t="s">
        <v>156</v>
      </c>
      <c r="J2113">
        <v>2</v>
      </c>
      <c r="K2113">
        <v>3</v>
      </c>
      <c r="L2113">
        <v>100</v>
      </c>
      <c r="M2113">
        <v>95.5</v>
      </c>
      <c r="N2113">
        <v>104.5</v>
      </c>
      <c r="T2113">
        <v>97</v>
      </c>
      <c r="U2113">
        <v>97</v>
      </c>
      <c r="Y2113">
        <v>102</v>
      </c>
      <c r="AG2113">
        <v>108</v>
      </c>
      <c r="AH2113">
        <v>103</v>
      </c>
      <c r="AI2113">
        <v>104</v>
      </c>
      <c r="AJ2113">
        <v>102</v>
      </c>
      <c r="AK2113">
        <v>107</v>
      </c>
      <c r="AL2113">
        <v>107</v>
      </c>
      <c r="AN2113">
        <v>101.8</v>
      </c>
      <c r="AP2113">
        <v>101</v>
      </c>
      <c r="AQ2113">
        <v>107</v>
      </c>
      <c r="AR2113">
        <v>68</v>
      </c>
      <c r="AS2113">
        <v>105</v>
      </c>
      <c r="AT2113">
        <v>5</v>
      </c>
      <c r="AU2113">
        <v>4</v>
      </c>
      <c r="AV2113">
        <v>14</v>
      </c>
      <c r="AW2113">
        <v>4</v>
      </c>
      <c r="BC2113">
        <v>27</v>
      </c>
      <c r="BD2113">
        <v>1623</v>
      </c>
      <c r="BE2113">
        <v>1.4999999999999999E-2</v>
      </c>
      <c r="BF2113">
        <v>1.7000000000000001E-2</v>
      </c>
      <c r="BH2113">
        <v>0.3</v>
      </c>
      <c r="BI2113">
        <v>16.2</v>
      </c>
      <c r="BJ2113">
        <v>2.7</v>
      </c>
      <c r="BK2113">
        <v>165.2</v>
      </c>
      <c r="BL2113" t="s">
        <v>157</v>
      </c>
      <c r="BM2113" t="s">
        <v>158</v>
      </c>
      <c r="BN2113" t="s">
        <v>305</v>
      </c>
      <c r="BO2113" t="s">
        <v>160</v>
      </c>
      <c r="BP2113">
        <v>19</v>
      </c>
    </row>
    <row r="2114" spans="1:68" hidden="1" x14ac:dyDescent="0.2">
      <c r="A2114">
        <v>2021</v>
      </c>
      <c r="B2114">
        <v>5</v>
      </c>
      <c r="C2114" s="260">
        <v>44326</v>
      </c>
      <c r="D2114">
        <v>18</v>
      </c>
      <c r="E2114">
        <v>50</v>
      </c>
      <c r="F2114">
        <v>5</v>
      </c>
      <c r="G2114" t="s">
        <v>306</v>
      </c>
      <c r="H2114" t="s">
        <v>307</v>
      </c>
      <c r="I2114" t="s">
        <v>156</v>
      </c>
      <c r="J2114">
        <v>2</v>
      </c>
      <c r="K2114">
        <v>3</v>
      </c>
      <c r="L2114">
        <v>54</v>
      </c>
      <c r="M2114">
        <v>51.57</v>
      </c>
      <c r="N2114">
        <v>56.43</v>
      </c>
      <c r="T2114">
        <v>53</v>
      </c>
      <c r="U2114">
        <v>54</v>
      </c>
      <c r="Y2114">
        <v>102</v>
      </c>
      <c r="AG2114">
        <v>58</v>
      </c>
      <c r="AH2114">
        <v>55</v>
      </c>
      <c r="AI2114">
        <v>56</v>
      </c>
      <c r="AJ2114">
        <v>54</v>
      </c>
      <c r="AK2114">
        <v>107</v>
      </c>
      <c r="AL2114">
        <v>107</v>
      </c>
      <c r="AN2114">
        <v>54.8</v>
      </c>
      <c r="AP2114">
        <v>101</v>
      </c>
      <c r="AQ2114">
        <v>107</v>
      </c>
      <c r="AR2114">
        <v>68</v>
      </c>
      <c r="AS2114">
        <v>105</v>
      </c>
      <c r="AT2114">
        <v>10</v>
      </c>
      <c r="AU2114">
        <v>2</v>
      </c>
      <c r="AV2114">
        <v>8</v>
      </c>
      <c r="AW2114">
        <v>6</v>
      </c>
      <c r="BC2114">
        <v>26</v>
      </c>
      <c r="BD2114">
        <v>1622</v>
      </c>
      <c r="BE2114">
        <v>1.4999999999999999E-2</v>
      </c>
      <c r="BF2114">
        <v>1.6E-2</v>
      </c>
      <c r="BH2114">
        <v>0.5</v>
      </c>
      <c r="BI2114">
        <v>30</v>
      </c>
      <c r="BJ2114">
        <v>1.4</v>
      </c>
      <c r="BK2114">
        <v>88.9</v>
      </c>
      <c r="BL2114" t="s">
        <v>157</v>
      </c>
      <c r="BM2114" t="s">
        <v>158</v>
      </c>
      <c r="BN2114" t="s">
        <v>308</v>
      </c>
      <c r="BO2114" t="s">
        <v>160</v>
      </c>
      <c r="BP2114">
        <v>19</v>
      </c>
    </row>
    <row r="2115" spans="1:68" hidden="1" x14ac:dyDescent="0.2">
      <c r="A2115">
        <v>2021</v>
      </c>
      <c r="B2115">
        <v>5</v>
      </c>
      <c r="C2115" s="260">
        <v>44326</v>
      </c>
      <c r="D2115">
        <v>384</v>
      </c>
      <c r="E2115">
        <v>556</v>
      </c>
      <c r="F2115">
        <v>5</v>
      </c>
      <c r="G2115" t="s">
        <v>171</v>
      </c>
      <c r="H2115" t="s">
        <v>172</v>
      </c>
      <c r="I2115" t="s">
        <v>163</v>
      </c>
      <c r="J2115">
        <v>1</v>
      </c>
      <c r="K2115">
        <v>6</v>
      </c>
      <c r="L2115">
        <v>1066</v>
      </c>
      <c r="M2115">
        <v>1003.106</v>
      </c>
      <c r="N2115">
        <v>1141.6859999999999</v>
      </c>
      <c r="AP2115">
        <v>20</v>
      </c>
      <c r="AQ2115">
        <v>180</v>
      </c>
      <c r="AT2115">
        <v>2</v>
      </c>
      <c r="AU2115">
        <v>3</v>
      </c>
      <c r="AV2115">
        <v>7</v>
      </c>
      <c r="AW2115">
        <v>1</v>
      </c>
      <c r="AX2115">
        <v>2</v>
      </c>
      <c r="BC2115">
        <v>15</v>
      </c>
      <c r="BD2115">
        <v>15</v>
      </c>
      <c r="BE2115">
        <v>1.4999999999999999E-2</v>
      </c>
      <c r="BF2115">
        <v>1</v>
      </c>
      <c r="BH2115">
        <v>0</v>
      </c>
      <c r="BI2115">
        <v>0</v>
      </c>
      <c r="BL2115" t="s">
        <v>157</v>
      </c>
      <c r="BM2115" t="s">
        <v>158</v>
      </c>
      <c r="BN2115" t="s">
        <v>173</v>
      </c>
      <c r="BP2115">
        <v>19</v>
      </c>
    </row>
    <row r="2116" spans="1:68" hidden="1" x14ac:dyDescent="0.2">
      <c r="A2116">
        <v>2021</v>
      </c>
      <c r="B2116">
        <v>5</v>
      </c>
      <c r="C2116" s="260">
        <v>44326</v>
      </c>
      <c r="D2116">
        <v>384</v>
      </c>
      <c r="E2116">
        <v>557</v>
      </c>
      <c r="F2116">
        <v>5</v>
      </c>
      <c r="G2116" t="s">
        <v>174</v>
      </c>
      <c r="H2116" t="s">
        <v>175</v>
      </c>
      <c r="I2116" t="s">
        <v>163</v>
      </c>
      <c r="J2116">
        <v>1</v>
      </c>
      <c r="K2116">
        <v>6</v>
      </c>
      <c r="L2116">
        <v>182</v>
      </c>
      <c r="M2116">
        <v>171.262</v>
      </c>
      <c r="N2116">
        <v>194.922</v>
      </c>
      <c r="AP2116">
        <v>20</v>
      </c>
      <c r="AQ2116">
        <v>180</v>
      </c>
      <c r="AT2116">
        <v>2</v>
      </c>
      <c r="AU2116">
        <v>4</v>
      </c>
      <c r="AV2116">
        <v>5</v>
      </c>
      <c r="AW2116">
        <v>2</v>
      </c>
      <c r="AX2116">
        <v>2</v>
      </c>
      <c r="BC2116">
        <v>15</v>
      </c>
      <c r="BD2116">
        <v>15</v>
      </c>
      <c r="BE2116">
        <v>1.4999999999999999E-2</v>
      </c>
      <c r="BF2116">
        <v>1</v>
      </c>
      <c r="BH2116">
        <v>0.1</v>
      </c>
      <c r="BI2116">
        <v>0.1</v>
      </c>
      <c r="BL2116" t="s">
        <v>157</v>
      </c>
      <c r="BM2116" t="s">
        <v>158</v>
      </c>
      <c r="BN2116" t="s">
        <v>173</v>
      </c>
      <c r="BO2116" t="s">
        <v>176</v>
      </c>
      <c r="BP2116">
        <v>19</v>
      </c>
    </row>
    <row r="2117" spans="1:68" hidden="1" x14ac:dyDescent="0.2">
      <c r="A2117">
        <v>2021</v>
      </c>
      <c r="B2117">
        <v>5</v>
      </c>
      <c r="C2117" s="260">
        <v>44326</v>
      </c>
      <c r="D2117">
        <v>421</v>
      </c>
      <c r="E2117">
        <v>667</v>
      </c>
      <c r="F2117">
        <v>5</v>
      </c>
      <c r="G2117" t="s">
        <v>424</v>
      </c>
      <c r="H2117" t="s">
        <v>425</v>
      </c>
      <c r="I2117" t="s">
        <v>163</v>
      </c>
      <c r="J2117">
        <v>1</v>
      </c>
      <c r="K2117">
        <v>4</v>
      </c>
      <c r="L2117">
        <v>1554</v>
      </c>
      <c r="M2117">
        <v>1462.3140000000001</v>
      </c>
      <c r="N2117">
        <v>1664.3340000000001</v>
      </c>
      <c r="AP2117">
        <v>18</v>
      </c>
      <c r="AQ2117">
        <v>200</v>
      </c>
      <c r="BD2117">
        <v>100</v>
      </c>
      <c r="BE2117">
        <v>1.4999999999999999E-2</v>
      </c>
      <c r="BI2117">
        <v>0.1</v>
      </c>
      <c r="BL2117" t="s">
        <v>157</v>
      </c>
      <c r="BM2117" t="s">
        <v>158</v>
      </c>
      <c r="BN2117" t="s">
        <v>426</v>
      </c>
      <c r="BO2117" t="s">
        <v>168</v>
      </c>
      <c r="BP2117">
        <v>19</v>
      </c>
    </row>
    <row r="2118" spans="1:68" hidden="1" x14ac:dyDescent="0.2">
      <c r="A2118">
        <v>2021</v>
      </c>
      <c r="B2118">
        <v>5</v>
      </c>
      <c r="C2118" s="260">
        <v>44326</v>
      </c>
      <c r="D2118">
        <v>29</v>
      </c>
      <c r="E2118">
        <v>81</v>
      </c>
      <c r="F2118">
        <v>6</v>
      </c>
      <c r="G2118" t="s">
        <v>415</v>
      </c>
      <c r="H2118" t="s">
        <v>416</v>
      </c>
      <c r="I2118" t="s">
        <v>163</v>
      </c>
      <c r="J2118">
        <v>2</v>
      </c>
      <c r="K2118">
        <v>3</v>
      </c>
      <c r="L2118">
        <v>388</v>
      </c>
      <c r="M2118">
        <v>360.84</v>
      </c>
      <c r="N2118">
        <v>415.16</v>
      </c>
      <c r="T2118">
        <v>488</v>
      </c>
      <c r="U2118">
        <v>424</v>
      </c>
      <c r="Y2118">
        <v>110</v>
      </c>
      <c r="AG2118">
        <v>398</v>
      </c>
      <c r="AH2118">
        <v>402</v>
      </c>
      <c r="AI2118">
        <v>420</v>
      </c>
      <c r="AJ2118">
        <v>400</v>
      </c>
      <c r="AK2118">
        <v>120</v>
      </c>
      <c r="AL2118">
        <v>121</v>
      </c>
      <c r="AN2118">
        <v>422</v>
      </c>
      <c r="AP2118">
        <v>60</v>
      </c>
      <c r="AQ2118">
        <v>120</v>
      </c>
      <c r="AR2118">
        <v>62</v>
      </c>
      <c r="AS2118">
        <v>117</v>
      </c>
      <c r="AT2118">
        <v>6</v>
      </c>
      <c r="AU2118">
        <v>2</v>
      </c>
      <c r="AV2118">
        <v>5</v>
      </c>
      <c r="BC2118">
        <v>13</v>
      </c>
      <c r="BD2118">
        <v>903</v>
      </c>
      <c r="BE2118">
        <v>1.4999999999999999E-2</v>
      </c>
      <c r="BF2118">
        <v>1.4E-2</v>
      </c>
      <c r="BG2118">
        <v>1</v>
      </c>
      <c r="BH2118">
        <v>0</v>
      </c>
      <c r="BI2118">
        <v>2.2999999999999998</v>
      </c>
      <c r="BJ2118">
        <v>5.5</v>
      </c>
      <c r="BK2118">
        <v>381.1</v>
      </c>
      <c r="BL2118" t="s">
        <v>181</v>
      </c>
      <c r="BM2118" t="s">
        <v>199</v>
      </c>
      <c r="BN2118" t="s">
        <v>417</v>
      </c>
      <c r="BP2118">
        <v>19</v>
      </c>
    </row>
    <row r="2119" spans="1:68" hidden="1" x14ac:dyDescent="0.2">
      <c r="A2119">
        <v>2021</v>
      </c>
      <c r="B2119">
        <v>5</v>
      </c>
      <c r="C2119" s="260">
        <v>44326</v>
      </c>
      <c r="D2119">
        <v>376</v>
      </c>
      <c r="E2119">
        <v>438</v>
      </c>
      <c r="F2119">
        <v>8</v>
      </c>
      <c r="G2119" t="s">
        <v>190</v>
      </c>
      <c r="H2119" t="s">
        <v>191</v>
      </c>
      <c r="I2119" t="s">
        <v>163</v>
      </c>
      <c r="J2119">
        <v>3</v>
      </c>
      <c r="K2119">
        <v>2</v>
      </c>
      <c r="L2119">
        <v>336</v>
      </c>
      <c r="M2119">
        <v>316.17599999999999</v>
      </c>
      <c r="N2119">
        <v>359.85599999999999</v>
      </c>
      <c r="AG2119">
        <v>368</v>
      </c>
      <c r="AH2119">
        <v>351</v>
      </c>
      <c r="AI2119">
        <v>334</v>
      </c>
      <c r="AJ2119">
        <v>349</v>
      </c>
      <c r="AK2119">
        <v>140</v>
      </c>
      <c r="AL2119">
        <v>140</v>
      </c>
      <c r="AN2119">
        <v>350.5</v>
      </c>
      <c r="AP2119">
        <v>67</v>
      </c>
      <c r="AQ2119">
        <v>161</v>
      </c>
      <c r="AR2119">
        <v>77</v>
      </c>
      <c r="AS2119">
        <v>140</v>
      </c>
      <c r="AT2119">
        <v>2</v>
      </c>
      <c r="AV2119">
        <v>6</v>
      </c>
      <c r="BC2119">
        <v>8</v>
      </c>
      <c r="BD2119">
        <v>998</v>
      </c>
      <c r="BE2119">
        <v>1.4999999999999999E-2</v>
      </c>
      <c r="BF2119">
        <v>8.0000000000000002E-3</v>
      </c>
      <c r="BG2119">
        <v>1</v>
      </c>
      <c r="BH2119">
        <v>0</v>
      </c>
      <c r="BI2119">
        <v>3</v>
      </c>
      <c r="BJ2119">
        <v>2.8</v>
      </c>
      <c r="BK2119">
        <v>349.8</v>
      </c>
      <c r="BL2119" t="s">
        <v>157</v>
      </c>
      <c r="BM2119" t="s">
        <v>158</v>
      </c>
      <c r="BN2119" t="s">
        <v>192</v>
      </c>
      <c r="BO2119" t="s">
        <v>168</v>
      </c>
      <c r="BP2119">
        <v>19</v>
      </c>
    </row>
    <row r="2120" spans="1:68" hidden="1" x14ac:dyDescent="0.2">
      <c r="A2120">
        <v>2021</v>
      </c>
      <c r="B2120">
        <v>5</v>
      </c>
      <c r="C2120" s="260">
        <v>44326</v>
      </c>
      <c r="D2120">
        <v>159</v>
      </c>
      <c r="E2120">
        <v>299</v>
      </c>
      <c r="F2120">
        <v>28</v>
      </c>
      <c r="G2120" t="s">
        <v>193</v>
      </c>
      <c r="H2120" t="s">
        <v>194</v>
      </c>
      <c r="I2120" t="s">
        <v>195</v>
      </c>
      <c r="J2120">
        <v>3</v>
      </c>
      <c r="K2120">
        <v>2</v>
      </c>
      <c r="L2120">
        <v>115</v>
      </c>
      <c r="M2120">
        <v>106.95</v>
      </c>
      <c r="N2120">
        <v>123.05</v>
      </c>
      <c r="T2120">
        <v>104</v>
      </c>
      <c r="U2120">
        <v>106</v>
      </c>
      <c r="Y2120">
        <v>119</v>
      </c>
      <c r="AG2120">
        <v>120</v>
      </c>
      <c r="AH2120">
        <v>116</v>
      </c>
      <c r="AI2120">
        <v>108</v>
      </c>
      <c r="AJ2120">
        <v>111</v>
      </c>
      <c r="AK2120">
        <v>130</v>
      </c>
      <c r="AL2120">
        <v>133</v>
      </c>
      <c r="AN2120">
        <v>110.8</v>
      </c>
      <c r="AP2120">
        <v>70</v>
      </c>
      <c r="AQ2120">
        <v>154</v>
      </c>
      <c r="AR2120">
        <v>85</v>
      </c>
      <c r="AS2120">
        <v>127</v>
      </c>
      <c r="AT2120">
        <v>4</v>
      </c>
      <c r="AV2120">
        <v>3</v>
      </c>
      <c r="BC2120">
        <v>6</v>
      </c>
      <c r="BD2120">
        <v>606</v>
      </c>
      <c r="BE2120">
        <v>0.02</v>
      </c>
      <c r="BF2120">
        <v>0.01</v>
      </c>
      <c r="BG2120">
        <v>1</v>
      </c>
      <c r="BH2120">
        <v>0.1</v>
      </c>
      <c r="BI2120">
        <v>5.3</v>
      </c>
      <c r="BJ2120">
        <v>0.7</v>
      </c>
      <c r="BK2120">
        <v>67.099999999999994</v>
      </c>
      <c r="BL2120" t="s">
        <v>181</v>
      </c>
      <c r="BM2120" t="s">
        <v>196</v>
      </c>
      <c r="BP2120">
        <v>19</v>
      </c>
    </row>
    <row r="2121" spans="1:68" hidden="1" x14ac:dyDescent="0.2">
      <c r="A2121">
        <v>2021</v>
      </c>
      <c r="B2121">
        <v>5</v>
      </c>
      <c r="C2121" s="260">
        <v>44326</v>
      </c>
      <c r="D2121">
        <v>334</v>
      </c>
      <c r="E2121">
        <v>254</v>
      </c>
      <c r="F2121">
        <v>49</v>
      </c>
      <c r="G2121" t="s">
        <v>208</v>
      </c>
      <c r="H2121" t="s">
        <v>209</v>
      </c>
      <c r="I2121" t="s">
        <v>203</v>
      </c>
      <c r="J2121">
        <v>4</v>
      </c>
      <c r="K2121">
        <v>2</v>
      </c>
      <c r="L2121">
        <v>203</v>
      </c>
      <c r="M2121">
        <v>188.79</v>
      </c>
      <c r="N2121">
        <v>217.21</v>
      </c>
      <c r="T2121">
        <v>206</v>
      </c>
      <c r="U2121">
        <v>197</v>
      </c>
      <c r="Y2121">
        <v>133</v>
      </c>
      <c r="AG2121">
        <v>204</v>
      </c>
      <c r="AH2121">
        <v>198</v>
      </c>
      <c r="AI2121">
        <v>206</v>
      </c>
      <c r="AJ2121">
        <v>200</v>
      </c>
      <c r="AK2121">
        <v>143</v>
      </c>
      <c r="AL2121">
        <v>145</v>
      </c>
      <c r="AN2121">
        <v>201.8</v>
      </c>
      <c r="AP2121">
        <v>88</v>
      </c>
      <c r="AQ2121">
        <v>164</v>
      </c>
      <c r="AR2121">
        <v>103</v>
      </c>
      <c r="AS2121">
        <v>140</v>
      </c>
      <c r="AT2121">
        <v>6</v>
      </c>
      <c r="AU2121">
        <v>2</v>
      </c>
      <c r="AV2121">
        <v>3</v>
      </c>
      <c r="AW2121">
        <v>3</v>
      </c>
      <c r="BC2121">
        <v>13</v>
      </c>
      <c r="BD2121">
        <v>1993</v>
      </c>
      <c r="BE2121">
        <v>0.02</v>
      </c>
      <c r="BF2121">
        <v>7.0000000000000001E-3</v>
      </c>
      <c r="BG2121">
        <v>1</v>
      </c>
      <c r="BH2121">
        <v>0.1</v>
      </c>
      <c r="BI2121">
        <v>9.8000000000000007</v>
      </c>
      <c r="BJ2121">
        <v>2.6</v>
      </c>
      <c r="BK2121">
        <v>402.2</v>
      </c>
      <c r="BL2121" t="s">
        <v>181</v>
      </c>
      <c r="BM2121" t="s">
        <v>196</v>
      </c>
      <c r="BN2121" t="s">
        <v>210</v>
      </c>
      <c r="BP2121">
        <v>19</v>
      </c>
    </row>
    <row r="2122" spans="1:68" hidden="1" x14ac:dyDescent="0.2">
      <c r="A2122">
        <v>2021</v>
      </c>
      <c r="B2122">
        <v>5</v>
      </c>
      <c r="C2122" s="260">
        <v>44327</v>
      </c>
      <c r="D2122">
        <v>47</v>
      </c>
      <c r="E2122">
        <v>122</v>
      </c>
      <c r="F2122">
        <v>2</v>
      </c>
      <c r="G2122" t="s">
        <v>154</v>
      </c>
      <c r="H2122" t="s">
        <v>155</v>
      </c>
      <c r="I2122" t="s">
        <v>156</v>
      </c>
      <c r="J2122">
        <v>2</v>
      </c>
      <c r="K2122">
        <v>1</v>
      </c>
      <c r="L2122">
        <v>280</v>
      </c>
      <c r="M2122">
        <v>267.39999999999998</v>
      </c>
      <c r="N2122">
        <v>292.60000000000002</v>
      </c>
      <c r="AP2122">
        <v>63</v>
      </c>
      <c r="AQ2122">
        <v>115</v>
      </c>
      <c r="BD2122">
        <v>600</v>
      </c>
      <c r="BE2122">
        <v>1.4999999999999999E-2</v>
      </c>
      <c r="BI2122">
        <v>2.1</v>
      </c>
      <c r="BL2122" t="s">
        <v>157</v>
      </c>
      <c r="BM2122" t="s">
        <v>158</v>
      </c>
      <c r="BN2122" t="s">
        <v>159</v>
      </c>
      <c r="BO2122" t="s">
        <v>160</v>
      </c>
      <c r="BP2122">
        <v>19</v>
      </c>
    </row>
    <row r="2123" spans="1:68" hidden="1" x14ac:dyDescent="0.2">
      <c r="A2123">
        <v>2021</v>
      </c>
      <c r="B2123">
        <v>5</v>
      </c>
      <c r="C2123" s="260">
        <v>44327</v>
      </c>
      <c r="D2123">
        <v>182</v>
      </c>
      <c r="E2123">
        <v>331</v>
      </c>
      <c r="F2123">
        <v>3</v>
      </c>
      <c r="G2123" t="s">
        <v>165</v>
      </c>
      <c r="H2123" t="s">
        <v>166</v>
      </c>
      <c r="I2123" t="s">
        <v>163</v>
      </c>
      <c r="J2123">
        <v>4</v>
      </c>
      <c r="K2123">
        <v>2</v>
      </c>
      <c r="L2123">
        <v>325</v>
      </c>
      <c r="M2123">
        <v>305.82499999999999</v>
      </c>
      <c r="N2123">
        <v>348.07499999999999</v>
      </c>
      <c r="AG2123">
        <v>346</v>
      </c>
      <c r="AH2123">
        <v>346</v>
      </c>
      <c r="AI2123">
        <v>355</v>
      </c>
      <c r="AJ2123">
        <v>336</v>
      </c>
      <c r="AK2123">
        <v>145</v>
      </c>
      <c r="AL2123">
        <v>145</v>
      </c>
      <c r="AN2123">
        <v>345.8</v>
      </c>
      <c r="AP2123">
        <v>110</v>
      </c>
      <c r="AQ2123">
        <v>131</v>
      </c>
      <c r="AR2123">
        <v>99</v>
      </c>
      <c r="AS2123">
        <v>145</v>
      </c>
      <c r="AT2123">
        <v>3</v>
      </c>
      <c r="AV2123">
        <v>4</v>
      </c>
      <c r="BC2123">
        <v>7</v>
      </c>
      <c r="BD2123">
        <v>643</v>
      </c>
      <c r="BE2123">
        <v>1.4999999999999999E-2</v>
      </c>
      <c r="BF2123">
        <v>1.0999999999999999E-2</v>
      </c>
      <c r="BG2123">
        <v>1</v>
      </c>
      <c r="BH2123">
        <v>0</v>
      </c>
      <c r="BI2123">
        <v>2</v>
      </c>
      <c r="BJ2123">
        <v>2.4</v>
      </c>
      <c r="BK2123">
        <v>222.3</v>
      </c>
      <c r="BL2123" t="s">
        <v>157</v>
      </c>
      <c r="BM2123" t="s">
        <v>158</v>
      </c>
      <c r="BN2123" t="s">
        <v>167</v>
      </c>
      <c r="BO2123" t="s">
        <v>168</v>
      </c>
      <c r="BP2123">
        <v>19</v>
      </c>
    </row>
    <row r="2124" spans="1:68" hidden="1" x14ac:dyDescent="0.2">
      <c r="A2124">
        <v>2021</v>
      </c>
      <c r="B2124">
        <v>5</v>
      </c>
      <c r="C2124" s="260">
        <v>44327</v>
      </c>
      <c r="D2124">
        <v>212</v>
      </c>
      <c r="E2124">
        <v>140</v>
      </c>
      <c r="F2124">
        <v>3</v>
      </c>
      <c r="G2124" t="s">
        <v>211</v>
      </c>
      <c r="H2124" t="s">
        <v>212</v>
      </c>
      <c r="I2124" t="s">
        <v>163</v>
      </c>
      <c r="J2124">
        <v>2</v>
      </c>
      <c r="K2124">
        <v>2</v>
      </c>
      <c r="L2124">
        <v>485</v>
      </c>
      <c r="M2124">
        <v>451.05</v>
      </c>
      <c r="N2124">
        <v>518.95000000000005</v>
      </c>
      <c r="T2124">
        <v>481</v>
      </c>
      <c r="U2124">
        <v>495</v>
      </c>
      <c r="Y2124">
        <v>117</v>
      </c>
      <c r="AG2124">
        <v>498</v>
      </c>
      <c r="AH2124">
        <v>501</v>
      </c>
      <c r="AI2124">
        <v>491</v>
      </c>
      <c r="AJ2124">
        <v>503</v>
      </c>
      <c r="AK2124">
        <v>120</v>
      </c>
      <c r="AL2124">
        <v>120</v>
      </c>
      <c r="AN2124">
        <v>494.8</v>
      </c>
      <c r="AP2124">
        <v>60</v>
      </c>
      <c r="AQ2124">
        <v>120</v>
      </c>
      <c r="AR2124">
        <v>61</v>
      </c>
      <c r="AS2124">
        <v>119</v>
      </c>
      <c r="AT2124">
        <v>8</v>
      </c>
      <c r="AU2124">
        <v>2</v>
      </c>
      <c r="AV2124">
        <v>6</v>
      </c>
      <c r="BC2124">
        <v>16</v>
      </c>
      <c r="BD2124">
        <v>884</v>
      </c>
      <c r="BE2124">
        <v>1.4999999999999999E-2</v>
      </c>
      <c r="BF2124">
        <v>1.7999999999999999E-2</v>
      </c>
      <c r="BH2124">
        <v>0</v>
      </c>
      <c r="BI2124">
        <v>1.8</v>
      </c>
      <c r="BJ2124">
        <v>7.9</v>
      </c>
      <c r="BK2124">
        <v>437.4</v>
      </c>
      <c r="BL2124" t="s">
        <v>181</v>
      </c>
      <c r="BM2124" t="s">
        <v>199</v>
      </c>
      <c r="BN2124" t="s">
        <v>213</v>
      </c>
      <c r="BP2124">
        <v>19</v>
      </c>
    </row>
    <row r="2125" spans="1:68" hidden="1" x14ac:dyDescent="0.2">
      <c r="A2125">
        <v>2021</v>
      </c>
      <c r="B2125">
        <v>5</v>
      </c>
      <c r="C2125" s="260">
        <v>44327</v>
      </c>
      <c r="D2125">
        <v>212</v>
      </c>
      <c r="E2125">
        <v>178</v>
      </c>
      <c r="F2125">
        <v>3</v>
      </c>
      <c r="G2125" t="s">
        <v>214</v>
      </c>
      <c r="H2125" t="s">
        <v>215</v>
      </c>
      <c r="I2125" t="s">
        <v>163</v>
      </c>
      <c r="J2125">
        <v>2</v>
      </c>
      <c r="K2125">
        <v>2</v>
      </c>
      <c r="L2125">
        <v>50</v>
      </c>
      <c r="M2125">
        <v>46.5</v>
      </c>
      <c r="N2125">
        <v>53.5</v>
      </c>
      <c r="T2125">
        <v>51</v>
      </c>
      <c r="U2125">
        <v>52</v>
      </c>
      <c r="Y2125">
        <v>117</v>
      </c>
      <c r="AG2125">
        <v>53</v>
      </c>
      <c r="AH2125">
        <v>54</v>
      </c>
      <c r="AI2125">
        <v>50</v>
      </c>
      <c r="AJ2125">
        <v>56</v>
      </c>
      <c r="AK2125">
        <v>120</v>
      </c>
      <c r="AL2125">
        <v>120</v>
      </c>
      <c r="AN2125">
        <v>52.7</v>
      </c>
      <c r="AP2125">
        <v>60</v>
      </c>
      <c r="AQ2125">
        <v>120</v>
      </c>
      <c r="AR2125">
        <v>61</v>
      </c>
      <c r="AS2125">
        <v>119</v>
      </c>
      <c r="AT2125">
        <v>10</v>
      </c>
      <c r="AU2125">
        <v>8</v>
      </c>
      <c r="AV2125">
        <v>12</v>
      </c>
      <c r="BC2125">
        <v>30</v>
      </c>
      <c r="BD2125">
        <v>870</v>
      </c>
      <c r="BE2125">
        <v>1.4999999999999999E-2</v>
      </c>
      <c r="BF2125">
        <v>3.4000000000000002E-2</v>
      </c>
      <c r="BH2125">
        <v>0.6</v>
      </c>
      <c r="BI2125">
        <v>17.399999999999999</v>
      </c>
      <c r="BJ2125">
        <v>1.6</v>
      </c>
      <c r="BK2125">
        <v>45.8</v>
      </c>
      <c r="BL2125" t="s">
        <v>181</v>
      </c>
      <c r="BM2125" t="s">
        <v>199</v>
      </c>
      <c r="BN2125" t="s">
        <v>216</v>
      </c>
      <c r="BP2125">
        <v>19</v>
      </c>
    </row>
    <row r="2126" spans="1:68" hidden="1" x14ac:dyDescent="0.2">
      <c r="A2126">
        <v>2021</v>
      </c>
      <c r="B2126">
        <v>5</v>
      </c>
      <c r="C2126" s="260">
        <v>44327</v>
      </c>
      <c r="D2126">
        <v>419</v>
      </c>
      <c r="E2126">
        <v>670</v>
      </c>
      <c r="F2126">
        <v>3</v>
      </c>
      <c r="G2126" t="s">
        <v>452</v>
      </c>
      <c r="H2126" t="s">
        <v>453</v>
      </c>
      <c r="I2126" t="s">
        <v>163</v>
      </c>
      <c r="J2126">
        <v>4</v>
      </c>
      <c r="K2126">
        <v>2</v>
      </c>
      <c r="L2126">
        <v>298</v>
      </c>
      <c r="M2126">
        <v>280.41800000000001</v>
      </c>
      <c r="N2126">
        <v>319.15800000000002</v>
      </c>
      <c r="T2126">
        <v>303</v>
      </c>
      <c r="U2126">
        <v>310</v>
      </c>
      <c r="Y2126">
        <v>145</v>
      </c>
      <c r="AN2126">
        <v>306.5</v>
      </c>
      <c r="AP2126">
        <v>96</v>
      </c>
      <c r="AQ2126">
        <v>150</v>
      </c>
      <c r="AR2126">
        <v>99</v>
      </c>
      <c r="AS2126">
        <v>145</v>
      </c>
      <c r="AT2126">
        <v>3</v>
      </c>
      <c r="AU2126">
        <v>3</v>
      </c>
      <c r="AV2126">
        <v>9</v>
      </c>
      <c r="BC2126">
        <v>15</v>
      </c>
      <c r="BD2126">
        <v>1083</v>
      </c>
      <c r="BE2126">
        <v>1.4999999999999999E-2</v>
      </c>
      <c r="BF2126">
        <v>1.4E-2</v>
      </c>
      <c r="BG2126">
        <v>1</v>
      </c>
      <c r="BH2126">
        <v>0.1</v>
      </c>
      <c r="BI2126">
        <v>3.6</v>
      </c>
      <c r="BJ2126">
        <v>4.5999999999999996</v>
      </c>
      <c r="BK2126">
        <v>331.9</v>
      </c>
      <c r="BL2126" t="s">
        <v>157</v>
      </c>
      <c r="BM2126" t="s">
        <v>158</v>
      </c>
      <c r="BN2126" t="s">
        <v>454</v>
      </c>
      <c r="BO2126" t="s">
        <v>168</v>
      </c>
      <c r="BP2126">
        <v>19</v>
      </c>
    </row>
    <row r="2127" spans="1:68" hidden="1" x14ac:dyDescent="0.2">
      <c r="A2127">
        <v>2021</v>
      </c>
      <c r="B2127">
        <v>5</v>
      </c>
      <c r="C2127" s="260">
        <v>44327</v>
      </c>
      <c r="D2127">
        <v>10</v>
      </c>
      <c r="E2127">
        <v>24</v>
      </c>
      <c r="F2127">
        <v>5</v>
      </c>
      <c r="G2127" t="s">
        <v>366</v>
      </c>
      <c r="H2127" t="s">
        <v>367</v>
      </c>
      <c r="I2127" t="s">
        <v>163</v>
      </c>
      <c r="J2127">
        <v>4</v>
      </c>
      <c r="K2127">
        <v>2</v>
      </c>
      <c r="L2127">
        <v>166</v>
      </c>
      <c r="M2127">
        <v>154.38</v>
      </c>
      <c r="N2127">
        <v>177.62</v>
      </c>
      <c r="T2127">
        <v>172</v>
      </c>
      <c r="U2127">
        <v>164</v>
      </c>
      <c r="Y2127">
        <v>101</v>
      </c>
      <c r="AG2127">
        <v>172</v>
      </c>
      <c r="AH2127">
        <v>170</v>
      </c>
      <c r="AI2127">
        <v>168</v>
      </c>
      <c r="AJ2127">
        <v>171</v>
      </c>
      <c r="AK2127">
        <v>99</v>
      </c>
      <c r="AL2127">
        <v>99</v>
      </c>
      <c r="AN2127">
        <v>169.5</v>
      </c>
      <c r="AP2127">
        <v>145</v>
      </c>
      <c r="AQ2127">
        <v>99</v>
      </c>
      <c r="AR2127">
        <v>144</v>
      </c>
      <c r="AS2127">
        <v>100</v>
      </c>
      <c r="AT2127">
        <v>6</v>
      </c>
      <c r="AU2127">
        <v>2</v>
      </c>
      <c r="AV2127">
        <v>6</v>
      </c>
      <c r="BC2127">
        <v>14</v>
      </c>
      <c r="BD2127">
        <v>1910</v>
      </c>
      <c r="BE2127">
        <v>1.4999999999999999E-2</v>
      </c>
      <c r="BF2127">
        <v>7.0000000000000001E-3</v>
      </c>
      <c r="BG2127">
        <v>1</v>
      </c>
      <c r="BH2127">
        <v>0.1</v>
      </c>
      <c r="BI2127">
        <v>11.5</v>
      </c>
      <c r="BJ2127">
        <v>2.4</v>
      </c>
      <c r="BK2127">
        <v>323.7</v>
      </c>
      <c r="BL2127" t="s">
        <v>181</v>
      </c>
      <c r="BM2127" t="s">
        <v>182</v>
      </c>
      <c r="BN2127" t="s">
        <v>368</v>
      </c>
      <c r="BO2127" t="s">
        <v>220</v>
      </c>
      <c r="BP2127">
        <v>19</v>
      </c>
    </row>
    <row r="2128" spans="1:68" hidden="1" x14ac:dyDescent="0.2">
      <c r="A2128">
        <v>2021</v>
      </c>
      <c r="B2128">
        <v>5</v>
      </c>
      <c r="C2128" s="260">
        <v>44327</v>
      </c>
      <c r="D2128">
        <v>10</v>
      </c>
      <c r="E2128">
        <v>25</v>
      </c>
      <c r="F2128">
        <v>5</v>
      </c>
      <c r="G2128" t="s">
        <v>369</v>
      </c>
      <c r="H2128" t="s">
        <v>370</v>
      </c>
      <c r="I2128" t="s">
        <v>163</v>
      </c>
      <c r="J2128">
        <v>4</v>
      </c>
      <c r="K2128">
        <v>2</v>
      </c>
      <c r="L2128">
        <v>162</v>
      </c>
      <c r="M2128">
        <v>150.66</v>
      </c>
      <c r="N2128">
        <v>173.34</v>
      </c>
      <c r="T2128">
        <v>168</v>
      </c>
      <c r="U2128">
        <v>165</v>
      </c>
      <c r="Y2128">
        <v>101</v>
      </c>
      <c r="AG2128">
        <v>168</v>
      </c>
      <c r="AH2128">
        <v>165</v>
      </c>
      <c r="AI2128">
        <v>162</v>
      </c>
      <c r="AJ2128">
        <v>157</v>
      </c>
      <c r="AK2128">
        <v>99</v>
      </c>
      <c r="AL2128">
        <v>99</v>
      </c>
      <c r="AN2128">
        <v>164.2</v>
      </c>
      <c r="AP2128">
        <v>145</v>
      </c>
      <c r="AQ2128">
        <v>99</v>
      </c>
      <c r="AR2128">
        <v>144</v>
      </c>
      <c r="AS2128">
        <v>100</v>
      </c>
      <c r="AT2128">
        <v>4</v>
      </c>
      <c r="AU2128">
        <v>4</v>
      </c>
      <c r="AV2128">
        <v>6</v>
      </c>
      <c r="BC2128">
        <v>14</v>
      </c>
      <c r="BD2128">
        <v>1910</v>
      </c>
      <c r="BE2128">
        <v>1.4999999999999999E-2</v>
      </c>
      <c r="BF2128">
        <v>7.0000000000000001E-3</v>
      </c>
      <c r="BG2128">
        <v>1</v>
      </c>
      <c r="BH2128">
        <v>0.1</v>
      </c>
      <c r="BI2128">
        <v>11.8</v>
      </c>
      <c r="BJ2128">
        <v>2.2999999999999998</v>
      </c>
      <c r="BK2128">
        <v>313.60000000000002</v>
      </c>
      <c r="BL2128" t="s">
        <v>181</v>
      </c>
      <c r="BM2128" t="s">
        <v>182</v>
      </c>
      <c r="BN2128" t="s">
        <v>371</v>
      </c>
      <c r="BO2128" t="s">
        <v>220</v>
      </c>
      <c r="BP2128">
        <v>19</v>
      </c>
    </row>
    <row r="2129" spans="1:68" hidden="1" x14ac:dyDescent="0.2">
      <c r="A2129">
        <v>2021</v>
      </c>
      <c r="B2129">
        <v>5</v>
      </c>
      <c r="C2129" s="260">
        <v>44327</v>
      </c>
      <c r="D2129">
        <v>18</v>
      </c>
      <c r="E2129">
        <v>49</v>
      </c>
      <c r="F2129">
        <v>5</v>
      </c>
      <c r="G2129" t="s">
        <v>303</v>
      </c>
      <c r="H2129" t="s">
        <v>304</v>
      </c>
      <c r="I2129" t="s">
        <v>156</v>
      </c>
      <c r="J2129">
        <v>2</v>
      </c>
      <c r="K2129">
        <v>3</v>
      </c>
      <c r="L2129">
        <v>100</v>
      </c>
      <c r="M2129">
        <v>95.5</v>
      </c>
      <c r="N2129">
        <v>104.5</v>
      </c>
      <c r="T2129">
        <v>108</v>
      </c>
      <c r="U2129">
        <v>102</v>
      </c>
      <c r="Y2129">
        <v>102</v>
      </c>
      <c r="AG2129">
        <v>104</v>
      </c>
      <c r="AH2129">
        <v>105</v>
      </c>
      <c r="AI2129">
        <v>102</v>
      </c>
      <c r="AJ2129">
        <v>103</v>
      </c>
      <c r="AK2129">
        <v>107</v>
      </c>
      <c r="AL2129">
        <v>107</v>
      </c>
      <c r="AN2129">
        <v>103.9</v>
      </c>
      <c r="AP2129">
        <v>101</v>
      </c>
      <c r="AQ2129">
        <v>107</v>
      </c>
      <c r="AR2129">
        <v>68</v>
      </c>
      <c r="AS2129">
        <v>105</v>
      </c>
      <c r="AT2129">
        <v>4</v>
      </c>
      <c r="AU2129">
        <v>1</v>
      </c>
      <c r="AV2129">
        <v>12</v>
      </c>
      <c r="BC2129">
        <v>17</v>
      </c>
      <c r="BD2129">
        <v>1613</v>
      </c>
      <c r="BE2129">
        <v>1.4999999999999999E-2</v>
      </c>
      <c r="BF2129">
        <v>1.0999999999999999E-2</v>
      </c>
      <c r="BG2129">
        <v>1</v>
      </c>
      <c r="BH2129">
        <v>0.2</v>
      </c>
      <c r="BI2129">
        <v>16.100000000000001</v>
      </c>
      <c r="BJ2129">
        <v>1.8</v>
      </c>
      <c r="BK2129">
        <v>167.6</v>
      </c>
      <c r="BL2129" t="s">
        <v>157</v>
      </c>
      <c r="BM2129" t="s">
        <v>158</v>
      </c>
      <c r="BN2129" t="s">
        <v>305</v>
      </c>
      <c r="BO2129" t="s">
        <v>160</v>
      </c>
      <c r="BP2129">
        <v>19</v>
      </c>
    </row>
    <row r="2130" spans="1:68" hidden="1" x14ac:dyDescent="0.2">
      <c r="A2130">
        <v>2021</v>
      </c>
      <c r="B2130">
        <v>5</v>
      </c>
      <c r="C2130" s="260">
        <v>44327</v>
      </c>
      <c r="D2130">
        <v>18</v>
      </c>
      <c r="E2130">
        <v>50</v>
      </c>
      <c r="F2130">
        <v>5</v>
      </c>
      <c r="G2130" t="s">
        <v>306</v>
      </c>
      <c r="H2130" t="s">
        <v>307</v>
      </c>
      <c r="I2130" t="s">
        <v>156</v>
      </c>
      <c r="J2130">
        <v>2</v>
      </c>
      <c r="K2130">
        <v>3</v>
      </c>
      <c r="L2130">
        <v>54</v>
      </c>
      <c r="M2130">
        <v>51.57</v>
      </c>
      <c r="N2130">
        <v>56.43</v>
      </c>
      <c r="T2130">
        <v>57</v>
      </c>
      <c r="U2130">
        <v>52</v>
      </c>
      <c r="Y2130">
        <v>102</v>
      </c>
      <c r="AG2130">
        <v>53</v>
      </c>
      <c r="AH2130">
        <v>55</v>
      </c>
      <c r="AI2130">
        <v>52</v>
      </c>
      <c r="AJ2130">
        <v>53</v>
      </c>
      <c r="AK2130">
        <v>107</v>
      </c>
      <c r="AL2130">
        <v>107</v>
      </c>
      <c r="AN2130">
        <v>53.7</v>
      </c>
      <c r="AP2130">
        <v>101</v>
      </c>
      <c r="AQ2130">
        <v>107</v>
      </c>
      <c r="AR2130">
        <v>68</v>
      </c>
      <c r="AS2130">
        <v>105</v>
      </c>
      <c r="AT2130">
        <v>7</v>
      </c>
      <c r="AU2130">
        <v>4</v>
      </c>
      <c r="AV2130">
        <v>8</v>
      </c>
      <c r="BC2130">
        <v>19</v>
      </c>
      <c r="BD2130">
        <v>1615</v>
      </c>
      <c r="BE2130">
        <v>1.4999999999999999E-2</v>
      </c>
      <c r="BF2130">
        <v>1.2E-2</v>
      </c>
      <c r="BG2130">
        <v>1</v>
      </c>
      <c r="BH2130">
        <v>0.4</v>
      </c>
      <c r="BI2130">
        <v>29.9</v>
      </c>
      <c r="BJ2130">
        <v>1</v>
      </c>
      <c r="BK2130">
        <v>86.7</v>
      </c>
      <c r="BL2130" t="s">
        <v>157</v>
      </c>
      <c r="BM2130" t="s">
        <v>158</v>
      </c>
      <c r="BN2130" t="s">
        <v>308</v>
      </c>
      <c r="BO2130" t="s">
        <v>160</v>
      </c>
      <c r="BP2130">
        <v>19</v>
      </c>
    </row>
    <row r="2131" spans="1:68" hidden="1" x14ac:dyDescent="0.2">
      <c r="A2131">
        <v>2021</v>
      </c>
      <c r="B2131">
        <v>5</v>
      </c>
      <c r="C2131" s="260">
        <v>44327</v>
      </c>
      <c r="D2131">
        <v>384</v>
      </c>
      <c r="E2131">
        <v>556</v>
      </c>
      <c r="F2131">
        <v>5</v>
      </c>
      <c r="G2131" t="s">
        <v>171</v>
      </c>
      <c r="H2131" t="s">
        <v>172</v>
      </c>
      <c r="I2131" t="s">
        <v>163</v>
      </c>
      <c r="J2131">
        <v>1</v>
      </c>
      <c r="K2131">
        <v>6</v>
      </c>
      <c r="L2131">
        <v>1066</v>
      </c>
      <c r="M2131">
        <v>1003.106</v>
      </c>
      <c r="N2131">
        <v>1141.6859999999999</v>
      </c>
      <c r="T2131">
        <v>1084</v>
      </c>
      <c r="U2131">
        <v>1095</v>
      </c>
      <c r="Y2131">
        <v>200</v>
      </c>
      <c r="AG2131">
        <v>1075</v>
      </c>
      <c r="AH2131">
        <v>1064</v>
      </c>
      <c r="AI2131">
        <v>1092</v>
      </c>
      <c r="AJ2131">
        <v>1076</v>
      </c>
      <c r="AK2131">
        <v>180</v>
      </c>
      <c r="AL2131">
        <v>181</v>
      </c>
      <c r="AN2131">
        <v>1081</v>
      </c>
      <c r="AP2131">
        <v>20</v>
      </c>
      <c r="AQ2131">
        <v>180</v>
      </c>
      <c r="AR2131">
        <v>19</v>
      </c>
      <c r="AS2131">
        <v>187</v>
      </c>
      <c r="AT2131">
        <v>5</v>
      </c>
      <c r="AU2131">
        <v>3</v>
      </c>
      <c r="AV2131">
        <v>4</v>
      </c>
      <c r="AW2131">
        <v>1</v>
      </c>
      <c r="AX2131">
        <v>3</v>
      </c>
      <c r="BC2131">
        <v>17</v>
      </c>
      <c r="BD2131">
        <v>113</v>
      </c>
      <c r="BE2131">
        <v>1.4999999999999999E-2</v>
      </c>
      <c r="BF2131">
        <v>0.15</v>
      </c>
      <c r="BH2131">
        <v>0</v>
      </c>
      <c r="BI2131">
        <v>0.1</v>
      </c>
      <c r="BJ2131">
        <v>18.399999999999999</v>
      </c>
      <c r="BK2131">
        <v>122.2</v>
      </c>
      <c r="BL2131" t="s">
        <v>157</v>
      </c>
      <c r="BM2131" t="s">
        <v>158</v>
      </c>
      <c r="BN2131" t="s">
        <v>173</v>
      </c>
      <c r="BP2131">
        <v>19</v>
      </c>
    </row>
    <row r="2132" spans="1:68" hidden="1" x14ac:dyDescent="0.2">
      <c r="A2132">
        <v>2021</v>
      </c>
      <c r="B2132">
        <v>5</v>
      </c>
      <c r="C2132" s="260">
        <v>44327</v>
      </c>
      <c r="D2132">
        <v>384</v>
      </c>
      <c r="E2132">
        <v>557</v>
      </c>
      <c r="F2132">
        <v>5</v>
      </c>
      <c r="G2132" t="s">
        <v>174</v>
      </c>
      <c r="H2132" t="s">
        <v>175</v>
      </c>
      <c r="I2132" t="s">
        <v>163</v>
      </c>
      <c r="J2132">
        <v>1</v>
      </c>
      <c r="K2132">
        <v>6</v>
      </c>
      <c r="L2132">
        <v>182</v>
      </c>
      <c r="M2132">
        <v>171.262</v>
      </c>
      <c r="N2132">
        <v>194.922</v>
      </c>
      <c r="T2132">
        <v>191</v>
      </c>
      <c r="U2132">
        <v>193</v>
      </c>
      <c r="Y2132">
        <v>200</v>
      </c>
      <c r="AG2132">
        <v>197</v>
      </c>
      <c r="AH2132">
        <v>190</v>
      </c>
      <c r="AI2132">
        <v>187</v>
      </c>
      <c r="AJ2132">
        <v>190</v>
      </c>
      <c r="AK2132">
        <v>180</v>
      </c>
      <c r="AL2132">
        <v>181</v>
      </c>
      <c r="AN2132">
        <v>191.3</v>
      </c>
      <c r="AP2132">
        <v>20</v>
      </c>
      <c r="AQ2132">
        <v>180</v>
      </c>
      <c r="AR2132">
        <v>19</v>
      </c>
      <c r="AS2132">
        <v>187</v>
      </c>
      <c r="AT2132">
        <v>2</v>
      </c>
      <c r="AU2132">
        <v>3</v>
      </c>
      <c r="AV2132">
        <v>3</v>
      </c>
      <c r="BC2132">
        <v>8</v>
      </c>
      <c r="BD2132">
        <v>8</v>
      </c>
      <c r="BE2132">
        <v>1.4999999999999999E-2</v>
      </c>
      <c r="BF2132">
        <v>1</v>
      </c>
      <c r="BH2132">
        <v>0</v>
      </c>
      <c r="BI2132">
        <v>0</v>
      </c>
      <c r="BJ2132">
        <v>1.5</v>
      </c>
      <c r="BK2132">
        <v>1.5</v>
      </c>
      <c r="BL2132" t="s">
        <v>157</v>
      </c>
      <c r="BM2132" t="s">
        <v>158</v>
      </c>
      <c r="BN2132" t="s">
        <v>173</v>
      </c>
      <c r="BO2132" t="s">
        <v>176</v>
      </c>
      <c r="BP2132">
        <v>19</v>
      </c>
    </row>
    <row r="2133" spans="1:68" hidden="1" x14ac:dyDescent="0.2">
      <c r="A2133">
        <v>2021</v>
      </c>
      <c r="B2133">
        <v>5</v>
      </c>
      <c r="C2133" s="260">
        <v>44327</v>
      </c>
      <c r="D2133">
        <v>421</v>
      </c>
      <c r="E2133">
        <v>667</v>
      </c>
      <c r="F2133">
        <v>5</v>
      </c>
      <c r="G2133" t="s">
        <v>424</v>
      </c>
      <c r="H2133" t="s">
        <v>425</v>
      </c>
      <c r="I2133" t="s">
        <v>163</v>
      </c>
      <c r="J2133">
        <v>1</v>
      </c>
      <c r="K2133">
        <v>4</v>
      </c>
      <c r="L2133">
        <v>1554</v>
      </c>
      <c r="M2133">
        <v>1462.3140000000001</v>
      </c>
      <c r="N2133">
        <v>1664.3340000000001</v>
      </c>
      <c r="AP2133">
        <v>18</v>
      </c>
      <c r="AQ2133">
        <v>200</v>
      </c>
      <c r="AT2133">
        <v>3</v>
      </c>
      <c r="AV2133">
        <v>5</v>
      </c>
      <c r="AX2133">
        <v>2</v>
      </c>
      <c r="BC2133">
        <v>10</v>
      </c>
      <c r="BD2133">
        <v>10</v>
      </c>
      <c r="BE2133">
        <v>1.4999999999999999E-2</v>
      </c>
      <c r="BF2133">
        <v>1</v>
      </c>
      <c r="BH2133">
        <v>0</v>
      </c>
      <c r="BI2133">
        <v>0</v>
      </c>
      <c r="BL2133" t="s">
        <v>157</v>
      </c>
      <c r="BM2133" t="s">
        <v>158</v>
      </c>
      <c r="BN2133" t="s">
        <v>426</v>
      </c>
      <c r="BO2133" t="s">
        <v>168</v>
      </c>
      <c r="BP2133">
        <v>19</v>
      </c>
    </row>
    <row r="2134" spans="1:68" hidden="1" x14ac:dyDescent="0.2">
      <c r="A2134">
        <v>2021</v>
      </c>
      <c r="B2134">
        <v>5</v>
      </c>
      <c r="C2134" s="260">
        <v>44327</v>
      </c>
      <c r="D2134">
        <v>29</v>
      </c>
      <c r="E2134">
        <v>81</v>
      </c>
      <c r="F2134">
        <v>6</v>
      </c>
      <c r="G2134" t="s">
        <v>415</v>
      </c>
      <c r="H2134" t="s">
        <v>416</v>
      </c>
      <c r="I2134" t="s">
        <v>163</v>
      </c>
      <c r="J2134">
        <v>2</v>
      </c>
      <c r="K2134">
        <v>3</v>
      </c>
      <c r="L2134">
        <v>388</v>
      </c>
      <c r="M2134">
        <v>360.84</v>
      </c>
      <c r="N2134">
        <v>415.16</v>
      </c>
      <c r="T2134">
        <v>488</v>
      </c>
      <c r="U2134">
        <v>478</v>
      </c>
      <c r="Y2134">
        <v>108</v>
      </c>
      <c r="AG2134">
        <v>408</v>
      </c>
      <c r="AH2134">
        <v>396</v>
      </c>
      <c r="AI2134">
        <v>402</v>
      </c>
      <c r="AJ2134">
        <v>409</v>
      </c>
      <c r="AK2134">
        <v>120</v>
      </c>
      <c r="AL2134">
        <v>120</v>
      </c>
      <c r="AN2134">
        <v>430.2</v>
      </c>
      <c r="AP2134">
        <v>60</v>
      </c>
      <c r="AQ2134">
        <v>120</v>
      </c>
      <c r="AR2134">
        <v>62</v>
      </c>
      <c r="AS2134">
        <v>116</v>
      </c>
      <c r="AT2134">
        <v>5</v>
      </c>
      <c r="AU2134">
        <v>2</v>
      </c>
      <c r="AV2134">
        <v>1</v>
      </c>
      <c r="AX2134">
        <v>3</v>
      </c>
      <c r="BC2134">
        <v>11</v>
      </c>
      <c r="BD2134">
        <v>1071</v>
      </c>
      <c r="BE2134">
        <v>1.4999999999999999E-2</v>
      </c>
      <c r="BF2134">
        <v>0.01</v>
      </c>
      <c r="BG2134">
        <v>1</v>
      </c>
      <c r="BH2134">
        <v>0</v>
      </c>
      <c r="BI2134">
        <v>2.8</v>
      </c>
      <c r="BJ2134">
        <v>4.7</v>
      </c>
      <c r="BK2134">
        <v>460.7</v>
      </c>
      <c r="BL2134" t="s">
        <v>181</v>
      </c>
      <c r="BM2134" t="s">
        <v>199</v>
      </c>
      <c r="BN2134" t="s">
        <v>417</v>
      </c>
      <c r="BP2134">
        <v>19</v>
      </c>
    </row>
    <row r="2135" spans="1:68" hidden="1" x14ac:dyDescent="0.2">
      <c r="A2135">
        <v>2021</v>
      </c>
      <c r="B2135">
        <v>5</v>
      </c>
      <c r="C2135" s="260">
        <v>44327</v>
      </c>
      <c r="D2135">
        <v>425</v>
      </c>
      <c r="E2135">
        <v>674</v>
      </c>
      <c r="F2135">
        <v>7</v>
      </c>
      <c r="G2135" t="s">
        <v>462</v>
      </c>
      <c r="H2135" t="s">
        <v>463</v>
      </c>
      <c r="I2135" t="s">
        <v>156</v>
      </c>
      <c r="J2135">
        <v>2</v>
      </c>
      <c r="K2135">
        <v>1</v>
      </c>
      <c r="L2135">
        <v>256</v>
      </c>
      <c r="M2135">
        <v>240.89599999999999</v>
      </c>
      <c r="N2135">
        <v>274.17599999999999</v>
      </c>
      <c r="AP2135">
        <v>40</v>
      </c>
      <c r="AQ2135">
        <v>180</v>
      </c>
      <c r="BD2135">
        <v>300</v>
      </c>
      <c r="BE2135">
        <v>1.4999999999999999E-2</v>
      </c>
      <c r="BI2135">
        <v>1.2</v>
      </c>
      <c r="BL2135" t="s">
        <v>157</v>
      </c>
      <c r="BM2135" t="s">
        <v>158</v>
      </c>
      <c r="BN2135" t="s">
        <v>464</v>
      </c>
      <c r="BO2135" t="s">
        <v>160</v>
      </c>
      <c r="BP2135">
        <v>19</v>
      </c>
    </row>
    <row r="2136" spans="1:68" hidden="1" x14ac:dyDescent="0.2">
      <c r="A2136">
        <v>2021</v>
      </c>
      <c r="B2136">
        <v>5</v>
      </c>
      <c r="C2136" s="260">
        <v>44327</v>
      </c>
      <c r="D2136">
        <v>376</v>
      </c>
      <c r="E2136">
        <v>438</v>
      </c>
      <c r="F2136">
        <v>8</v>
      </c>
      <c r="G2136" t="s">
        <v>190</v>
      </c>
      <c r="H2136" t="s">
        <v>191</v>
      </c>
      <c r="I2136" t="s">
        <v>163</v>
      </c>
      <c r="J2136">
        <v>3</v>
      </c>
      <c r="K2136">
        <v>2</v>
      </c>
      <c r="L2136">
        <v>336</v>
      </c>
      <c r="M2136">
        <v>316.17599999999999</v>
      </c>
      <c r="N2136">
        <v>359.85599999999999</v>
      </c>
      <c r="T2136">
        <v>344</v>
      </c>
      <c r="U2136">
        <v>336</v>
      </c>
      <c r="Y2136">
        <v>135</v>
      </c>
      <c r="AN2136">
        <v>340</v>
      </c>
      <c r="AP2136">
        <v>67</v>
      </c>
      <c r="AQ2136">
        <v>161</v>
      </c>
      <c r="AR2136">
        <v>80</v>
      </c>
      <c r="AS2136">
        <v>135</v>
      </c>
      <c r="AT2136">
        <v>3</v>
      </c>
      <c r="AU2136">
        <v>2</v>
      </c>
      <c r="AV2136">
        <v>4</v>
      </c>
      <c r="BC2136">
        <v>9</v>
      </c>
      <c r="BD2136">
        <v>177</v>
      </c>
      <c r="BE2136">
        <v>1.4999999999999999E-2</v>
      </c>
      <c r="BF2136">
        <v>5.0999999999999997E-2</v>
      </c>
      <c r="BH2136">
        <v>0</v>
      </c>
      <c r="BI2136">
        <v>0.5</v>
      </c>
      <c r="BJ2136">
        <v>3.1</v>
      </c>
      <c r="BK2136">
        <v>60.2</v>
      </c>
      <c r="BL2136" t="s">
        <v>157</v>
      </c>
      <c r="BM2136" t="s">
        <v>158</v>
      </c>
      <c r="BN2136" t="s">
        <v>192</v>
      </c>
      <c r="BO2136" t="s">
        <v>168</v>
      </c>
      <c r="BP2136">
        <v>19</v>
      </c>
    </row>
    <row r="2137" spans="1:68" hidden="1" x14ac:dyDescent="0.2">
      <c r="A2137">
        <v>2021</v>
      </c>
      <c r="B2137">
        <v>5</v>
      </c>
      <c r="C2137" s="260">
        <v>44327</v>
      </c>
      <c r="D2137">
        <v>159</v>
      </c>
      <c r="E2137">
        <v>299</v>
      </c>
      <c r="F2137">
        <v>28</v>
      </c>
      <c r="G2137" t="s">
        <v>193</v>
      </c>
      <c r="H2137" t="s">
        <v>194</v>
      </c>
      <c r="I2137" t="s">
        <v>195</v>
      </c>
      <c r="J2137">
        <v>3</v>
      </c>
      <c r="K2137">
        <v>2</v>
      </c>
      <c r="L2137">
        <v>115</v>
      </c>
      <c r="M2137">
        <v>106.95</v>
      </c>
      <c r="N2137">
        <v>123.05</v>
      </c>
      <c r="AG2137">
        <v>111</v>
      </c>
      <c r="AH2137">
        <v>106</v>
      </c>
      <c r="AI2137">
        <v>109</v>
      </c>
      <c r="AJ2137">
        <v>112</v>
      </c>
      <c r="AK2137">
        <v>130</v>
      </c>
      <c r="AL2137">
        <v>130</v>
      </c>
      <c r="AN2137">
        <v>109.5</v>
      </c>
      <c r="AP2137">
        <v>70</v>
      </c>
      <c r="AQ2137">
        <v>154</v>
      </c>
      <c r="AR2137">
        <v>83</v>
      </c>
      <c r="AS2137">
        <v>130</v>
      </c>
      <c r="AT2137">
        <v>3</v>
      </c>
      <c r="AU2137">
        <v>4</v>
      </c>
      <c r="AV2137">
        <v>1</v>
      </c>
      <c r="AW2137">
        <v>3</v>
      </c>
      <c r="BC2137">
        <v>10</v>
      </c>
      <c r="BD2137">
        <v>1354</v>
      </c>
      <c r="BE2137">
        <v>0.02</v>
      </c>
      <c r="BF2137">
        <v>7.0000000000000001E-3</v>
      </c>
      <c r="BG2137">
        <v>1</v>
      </c>
      <c r="BH2137">
        <v>0.1</v>
      </c>
      <c r="BI2137">
        <v>11.8</v>
      </c>
      <c r="BJ2137">
        <v>1.1000000000000001</v>
      </c>
      <c r="BK2137">
        <v>148.30000000000001</v>
      </c>
      <c r="BL2137" t="s">
        <v>181</v>
      </c>
      <c r="BM2137" t="s">
        <v>196</v>
      </c>
      <c r="BP2137">
        <v>19</v>
      </c>
    </row>
    <row r="2138" spans="1:68" hidden="1" x14ac:dyDescent="0.2">
      <c r="A2138">
        <v>2021</v>
      </c>
      <c r="B2138">
        <v>5</v>
      </c>
      <c r="C2138" s="260">
        <v>44327</v>
      </c>
      <c r="D2138">
        <v>372</v>
      </c>
      <c r="E2138">
        <v>646</v>
      </c>
      <c r="F2138">
        <v>48</v>
      </c>
      <c r="G2138" t="s">
        <v>201</v>
      </c>
      <c r="H2138" t="s">
        <v>202</v>
      </c>
      <c r="I2138" t="s">
        <v>203</v>
      </c>
      <c r="J2138">
        <v>2</v>
      </c>
      <c r="K2138">
        <v>2</v>
      </c>
      <c r="L2138">
        <v>212</v>
      </c>
      <c r="M2138">
        <v>197.16</v>
      </c>
      <c r="N2138">
        <v>226.84</v>
      </c>
      <c r="AG2138">
        <v>213</v>
      </c>
      <c r="AH2138">
        <v>223</v>
      </c>
      <c r="AI2138">
        <v>232</v>
      </c>
      <c r="AJ2138">
        <v>208</v>
      </c>
      <c r="AK2138">
        <v>135</v>
      </c>
      <c r="AL2138">
        <v>135</v>
      </c>
      <c r="AN2138">
        <v>219</v>
      </c>
      <c r="AP2138">
        <v>37</v>
      </c>
      <c r="AQ2138">
        <v>195</v>
      </c>
      <c r="AR2138">
        <v>53</v>
      </c>
      <c r="AS2138">
        <v>135</v>
      </c>
      <c r="AT2138">
        <v>2</v>
      </c>
      <c r="AV2138">
        <v>3</v>
      </c>
      <c r="BC2138">
        <v>5</v>
      </c>
      <c r="BD2138">
        <v>557</v>
      </c>
      <c r="BE2138">
        <v>0.02</v>
      </c>
      <c r="BF2138">
        <v>8.9999999999999993E-3</v>
      </c>
      <c r="BG2138">
        <v>1</v>
      </c>
      <c r="BH2138">
        <v>0</v>
      </c>
      <c r="BI2138">
        <v>2.6</v>
      </c>
      <c r="BJ2138">
        <v>1.1000000000000001</v>
      </c>
      <c r="BK2138">
        <v>122</v>
      </c>
      <c r="BL2138" t="s">
        <v>181</v>
      </c>
      <c r="BM2138" t="s">
        <v>199</v>
      </c>
      <c r="BN2138" t="s">
        <v>204</v>
      </c>
      <c r="BP2138">
        <v>19</v>
      </c>
    </row>
    <row r="2139" spans="1:68" hidden="1" x14ac:dyDescent="0.2">
      <c r="A2139">
        <v>2021</v>
      </c>
      <c r="B2139">
        <v>5</v>
      </c>
      <c r="C2139" s="260">
        <v>44327</v>
      </c>
      <c r="D2139">
        <v>372</v>
      </c>
      <c r="E2139">
        <v>647</v>
      </c>
      <c r="F2139">
        <v>48</v>
      </c>
      <c r="G2139" t="s">
        <v>205</v>
      </c>
      <c r="H2139" t="s">
        <v>206</v>
      </c>
      <c r="I2139" t="s">
        <v>203</v>
      </c>
      <c r="J2139">
        <v>2</v>
      </c>
      <c r="K2139">
        <v>2</v>
      </c>
      <c r="L2139">
        <v>212</v>
      </c>
      <c r="M2139">
        <v>197.16</v>
      </c>
      <c r="N2139">
        <v>226.84</v>
      </c>
      <c r="AG2139">
        <v>207</v>
      </c>
      <c r="AH2139">
        <v>218</v>
      </c>
      <c r="AI2139">
        <v>225</v>
      </c>
      <c r="AJ2139">
        <v>200</v>
      </c>
      <c r="AK2139">
        <v>135</v>
      </c>
      <c r="AL2139">
        <v>135</v>
      </c>
      <c r="AN2139">
        <v>212.5</v>
      </c>
      <c r="AP2139">
        <v>37</v>
      </c>
      <c r="AQ2139">
        <v>195</v>
      </c>
      <c r="AR2139">
        <v>53</v>
      </c>
      <c r="AS2139">
        <v>135</v>
      </c>
      <c r="AT2139">
        <v>2</v>
      </c>
      <c r="AV2139">
        <v>3</v>
      </c>
      <c r="BC2139">
        <v>5</v>
      </c>
      <c r="BD2139">
        <v>557</v>
      </c>
      <c r="BE2139">
        <v>0.02</v>
      </c>
      <c r="BF2139">
        <v>8.9999999999999993E-3</v>
      </c>
      <c r="BG2139">
        <v>1</v>
      </c>
      <c r="BH2139">
        <v>0</v>
      </c>
      <c r="BI2139">
        <v>2.6</v>
      </c>
      <c r="BJ2139">
        <v>1.1000000000000001</v>
      </c>
      <c r="BK2139">
        <v>118.4</v>
      </c>
      <c r="BL2139" t="s">
        <v>181</v>
      </c>
      <c r="BM2139" t="s">
        <v>199</v>
      </c>
      <c r="BN2139" t="s">
        <v>207</v>
      </c>
      <c r="BP2139">
        <v>19</v>
      </c>
    </row>
    <row r="2140" spans="1:68" hidden="1" x14ac:dyDescent="0.2">
      <c r="A2140">
        <v>2021</v>
      </c>
      <c r="B2140">
        <v>5</v>
      </c>
      <c r="C2140" s="260">
        <v>44327</v>
      </c>
      <c r="D2140">
        <v>334</v>
      </c>
      <c r="E2140">
        <v>254</v>
      </c>
      <c r="F2140">
        <v>49</v>
      </c>
      <c r="G2140" t="s">
        <v>208</v>
      </c>
      <c r="H2140" t="s">
        <v>209</v>
      </c>
      <c r="I2140" t="s">
        <v>203</v>
      </c>
      <c r="J2140">
        <v>4</v>
      </c>
      <c r="K2140">
        <v>2</v>
      </c>
      <c r="L2140">
        <v>203</v>
      </c>
      <c r="M2140">
        <v>188.79</v>
      </c>
      <c r="N2140">
        <v>217.21</v>
      </c>
      <c r="T2140">
        <v>212</v>
      </c>
      <c r="U2140">
        <v>218</v>
      </c>
      <c r="Y2140">
        <v>132</v>
      </c>
      <c r="AG2140">
        <v>224</v>
      </c>
      <c r="AH2140">
        <v>216</v>
      </c>
      <c r="AI2140">
        <v>208</v>
      </c>
      <c r="AJ2140">
        <v>200</v>
      </c>
      <c r="AK2140">
        <v>145</v>
      </c>
      <c r="AL2140">
        <v>145</v>
      </c>
      <c r="AN2140">
        <v>213</v>
      </c>
      <c r="AP2140">
        <v>88</v>
      </c>
      <c r="AQ2140">
        <v>164</v>
      </c>
      <c r="AR2140">
        <v>102</v>
      </c>
      <c r="AS2140">
        <v>141</v>
      </c>
      <c r="AT2140">
        <v>4</v>
      </c>
      <c r="AU2140">
        <v>1</v>
      </c>
      <c r="AV2140">
        <v>3</v>
      </c>
      <c r="AW2140">
        <v>3</v>
      </c>
      <c r="BC2140">
        <v>10</v>
      </c>
      <c r="BD2140">
        <v>1090</v>
      </c>
      <c r="BE2140">
        <v>0.02</v>
      </c>
      <c r="BF2140">
        <v>8.9999999999999993E-3</v>
      </c>
      <c r="BG2140">
        <v>1</v>
      </c>
      <c r="BH2140">
        <v>0</v>
      </c>
      <c r="BI2140">
        <v>5.4</v>
      </c>
      <c r="BJ2140">
        <v>2.1</v>
      </c>
      <c r="BK2140">
        <v>232.2</v>
      </c>
      <c r="BL2140" t="s">
        <v>181</v>
      </c>
      <c r="BM2140" t="s">
        <v>196</v>
      </c>
      <c r="BN2140" t="s">
        <v>210</v>
      </c>
      <c r="BP2140">
        <v>19</v>
      </c>
    </row>
    <row r="2141" spans="1:68" hidden="1" x14ac:dyDescent="0.2">
      <c r="A2141">
        <v>2021</v>
      </c>
      <c r="B2141">
        <v>5</v>
      </c>
      <c r="C2141" s="260">
        <v>44333</v>
      </c>
      <c r="D2141">
        <v>47</v>
      </c>
      <c r="E2141">
        <v>122</v>
      </c>
      <c r="F2141">
        <v>2</v>
      </c>
      <c r="G2141" t="s">
        <v>154</v>
      </c>
      <c r="H2141" t="s">
        <v>155</v>
      </c>
      <c r="I2141" t="s">
        <v>156</v>
      </c>
      <c r="J2141">
        <v>2</v>
      </c>
      <c r="K2141">
        <v>1</v>
      </c>
      <c r="L2141">
        <v>280</v>
      </c>
      <c r="M2141">
        <v>267.39999999999998</v>
      </c>
      <c r="N2141">
        <v>292.60000000000002</v>
      </c>
      <c r="X2141">
        <v>264</v>
      </c>
      <c r="Z2141">
        <v>112</v>
      </c>
      <c r="AF2141">
        <v>274</v>
      </c>
      <c r="AG2141">
        <v>281</v>
      </c>
      <c r="AH2141">
        <v>273</v>
      </c>
      <c r="AI2141">
        <v>294</v>
      </c>
      <c r="AJ2141">
        <v>285</v>
      </c>
      <c r="AK2141">
        <v>112</v>
      </c>
      <c r="AL2141">
        <v>109</v>
      </c>
      <c r="AN2141">
        <v>278.5</v>
      </c>
      <c r="AP2141">
        <v>63</v>
      </c>
      <c r="AQ2141">
        <v>115</v>
      </c>
      <c r="AR2141">
        <v>65</v>
      </c>
      <c r="AS2141">
        <v>111</v>
      </c>
      <c r="AT2141">
        <v>14</v>
      </c>
      <c r="AU2141">
        <v>4</v>
      </c>
      <c r="AV2141">
        <v>6</v>
      </c>
      <c r="BC2141">
        <v>24</v>
      </c>
      <c r="BD2141">
        <v>24</v>
      </c>
      <c r="BE2141">
        <v>1.4999999999999999E-2</v>
      </c>
      <c r="BF2141">
        <v>1</v>
      </c>
      <c r="BH2141">
        <v>0.1</v>
      </c>
      <c r="BI2141">
        <v>0.1</v>
      </c>
      <c r="BJ2141">
        <v>6.7</v>
      </c>
      <c r="BK2141">
        <v>6.7</v>
      </c>
      <c r="BL2141" t="s">
        <v>157</v>
      </c>
      <c r="BM2141" t="s">
        <v>158</v>
      </c>
      <c r="BN2141" t="s">
        <v>159</v>
      </c>
      <c r="BO2141" t="s">
        <v>160</v>
      </c>
      <c r="BP2141">
        <v>20</v>
      </c>
    </row>
    <row r="2142" spans="1:68" hidden="1" x14ac:dyDescent="0.2">
      <c r="A2142">
        <v>2021</v>
      </c>
      <c r="B2142">
        <v>5</v>
      </c>
      <c r="C2142" s="260">
        <v>44333</v>
      </c>
      <c r="D2142">
        <v>182</v>
      </c>
      <c r="E2142">
        <v>331</v>
      </c>
      <c r="F2142">
        <v>3</v>
      </c>
      <c r="G2142" t="s">
        <v>165</v>
      </c>
      <c r="H2142" t="s">
        <v>166</v>
      </c>
      <c r="I2142" t="s">
        <v>163</v>
      </c>
      <c r="J2142">
        <v>4</v>
      </c>
      <c r="K2142">
        <v>2</v>
      </c>
      <c r="L2142">
        <v>325</v>
      </c>
      <c r="M2142">
        <v>305.82499999999999</v>
      </c>
      <c r="N2142">
        <v>348.07499999999999</v>
      </c>
      <c r="AP2142">
        <v>110</v>
      </c>
      <c r="AQ2142">
        <v>131</v>
      </c>
      <c r="AT2142">
        <v>4</v>
      </c>
      <c r="AU2142">
        <v>11</v>
      </c>
      <c r="AV2142">
        <v>7</v>
      </c>
      <c r="BC2142">
        <v>22</v>
      </c>
      <c r="BD2142">
        <v>598</v>
      </c>
      <c r="BE2142">
        <v>1.4999999999999999E-2</v>
      </c>
      <c r="BF2142">
        <v>3.6999999999999998E-2</v>
      </c>
      <c r="BH2142">
        <v>0.1</v>
      </c>
      <c r="BI2142">
        <v>1.8</v>
      </c>
      <c r="BL2142" t="s">
        <v>157</v>
      </c>
      <c r="BM2142" t="s">
        <v>158</v>
      </c>
      <c r="BN2142" t="s">
        <v>167</v>
      </c>
      <c r="BO2142" t="s">
        <v>168</v>
      </c>
      <c r="BP2142">
        <v>20</v>
      </c>
    </row>
    <row r="2143" spans="1:68" hidden="1" x14ac:dyDescent="0.2">
      <c r="A2143">
        <v>2021</v>
      </c>
      <c r="B2143">
        <v>5</v>
      </c>
      <c r="C2143" s="260">
        <v>44333</v>
      </c>
      <c r="D2143">
        <v>212</v>
      </c>
      <c r="E2143">
        <v>140</v>
      </c>
      <c r="F2143">
        <v>3</v>
      </c>
      <c r="G2143" t="s">
        <v>211</v>
      </c>
      <c r="H2143" t="s">
        <v>212</v>
      </c>
      <c r="I2143" t="s">
        <v>163</v>
      </c>
      <c r="J2143">
        <v>2</v>
      </c>
      <c r="K2143">
        <v>2</v>
      </c>
      <c r="L2143">
        <v>485</v>
      </c>
      <c r="M2143">
        <v>451.05</v>
      </c>
      <c r="N2143">
        <v>518.95000000000005</v>
      </c>
      <c r="AP2143">
        <v>60</v>
      </c>
      <c r="AQ2143">
        <v>120</v>
      </c>
      <c r="BD2143">
        <v>49</v>
      </c>
      <c r="BE2143">
        <v>1.4999999999999999E-2</v>
      </c>
      <c r="BI2143">
        <v>0.1</v>
      </c>
      <c r="BL2143" t="s">
        <v>181</v>
      </c>
      <c r="BM2143" t="s">
        <v>199</v>
      </c>
      <c r="BN2143" t="s">
        <v>213</v>
      </c>
      <c r="BP2143">
        <v>20</v>
      </c>
    </row>
    <row r="2144" spans="1:68" hidden="1" x14ac:dyDescent="0.2">
      <c r="A2144">
        <v>2021</v>
      </c>
      <c r="B2144">
        <v>5</v>
      </c>
      <c r="C2144" s="260">
        <v>44333</v>
      </c>
      <c r="D2144">
        <v>212</v>
      </c>
      <c r="E2144">
        <v>178</v>
      </c>
      <c r="F2144">
        <v>3</v>
      </c>
      <c r="G2144" t="s">
        <v>214</v>
      </c>
      <c r="H2144" t="s">
        <v>215</v>
      </c>
      <c r="I2144" t="s">
        <v>163</v>
      </c>
      <c r="J2144">
        <v>2</v>
      </c>
      <c r="K2144">
        <v>2</v>
      </c>
      <c r="L2144">
        <v>50</v>
      </c>
      <c r="M2144">
        <v>46.5</v>
      </c>
      <c r="N2144">
        <v>53.5</v>
      </c>
      <c r="AP2144">
        <v>60</v>
      </c>
      <c r="AQ2144">
        <v>120</v>
      </c>
      <c r="BD2144">
        <v>70</v>
      </c>
      <c r="BE2144">
        <v>1.4999999999999999E-2</v>
      </c>
      <c r="BI2144">
        <v>1.4</v>
      </c>
      <c r="BL2144" t="s">
        <v>181</v>
      </c>
      <c r="BM2144" t="s">
        <v>199</v>
      </c>
      <c r="BN2144" t="s">
        <v>216</v>
      </c>
      <c r="BP2144">
        <v>20</v>
      </c>
    </row>
    <row r="2145" spans="1:68" hidden="1" x14ac:dyDescent="0.2">
      <c r="A2145">
        <v>2021</v>
      </c>
      <c r="B2145">
        <v>5</v>
      </c>
      <c r="C2145" s="260">
        <v>44333</v>
      </c>
      <c r="D2145">
        <v>10</v>
      </c>
      <c r="E2145">
        <v>24</v>
      </c>
      <c r="F2145">
        <v>5</v>
      </c>
      <c r="G2145" t="s">
        <v>366</v>
      </c>
      <c r="H2145" t="s">
        <v>367</v>
      </c>
      <c r="I2145" t="s">
        <v>163</v>
      </c>
      <c r="J2145">
        <v>4</v>
      </c>
      <c r="K2145">
        <v>2</v>
      </c>
      <c r="L2145">
        <v>166</v>
      </c>
      <c r="M2145">
        <v>154.38</v>
      </c>
      <c r="N2145">
        <v>177.62</v>
      </c>
      <c r="T2145">
        <v>172</v>
      </c>
      <c r="U2145">
        <v>174</v>
      </c>
      <c r="V2145">
        <v>172</v>
      </c>
      <c r="W2145">
        <v>171</v>
      </c>
      <c r="X2145">
        <v>174</v>
      </c>
      <c r="Y2145">
        <v>101</v>
      </c>
      <c r="Z2145">
        <v>97</v>
      </c>
      <c r="AF2145">
        <v>176</v>
      </c>
      <c r="AG2145">
        <v>179</v>
      </c>
      <c r="AH2145">
        <v>159</v>
      </c>
      <c r="AI2145">
        <v>175</v>
      </c>
      <c r="AJ2145">
        <v>177</v>
      </c>
      <c r="AK2145">
        <v>101</v>
      </c>
      <c r="AL2145">
        <v>99</v>
      </c>
      <c r="AN2145">
        <v>172.9</v>
      </c>
      <c r="AP2145">
        <v>145</v>
      </c>
      <c r="AQ2145">
        <v>99</v>
      </c>
      <c r="AR2145">
        <v>145</v>
      </c>
      <c r="AS2145">
        <v>100</v>
      </c>
      <c r="AT2145">
        <v>12</v>
      </c>
      <c r="AU2145">
        <v>2</v>
      </c>
      <c r="AV2145">
        <v>4</v>
      </c>
      <c r="BC2145">
        <v>18</v>
      </c>
      <c r="BD2145">
        <v>2946</v>
      </c>
      <c r="BE2145">
        <v>1.4999999999999999E-2</v>
      </c>
      <c r="BF2145">
        <v>6.0000000000000001E-3</v>
      </c>
      <c r="BG2145">
        <v>1</v>
      </c>
      <c r="BH2145">
        <v>0.1</v>
      </c>
      <c r="BI2145">
        <v>17.7</v>
      </c>
      <c r="BJ2145">
        <v>3.1</v>
      </c>
      <c r="BK2145">
        <v>509.4</v>
      </c>
      <c r="BL2145" t="s">
        <v>181</v>
      </c>
      <c r="BM2145" t="s">
        <v>182</v>
      </c>
      <c r="BN2145" t="s">
        <v>368</v>
      </c>
      <c r="BO2145" t="s">
        <v>220</v>
      </c>
      <c r="BP2145">
        <v>20</v>
      </c>
    </row>
    <row r="2146" spans="1:68" hidden="1" x14ac:dyDescent="0.2">
      <c r="A2146">
        <v>2021</v>
      </c>
      <c r="B2146">
        <v>5</v>
      </c>
      <c r="C2146" s="260">
        <v>44333</v>
      </c>
      <c r="D2146">
        <v>10</v>
      </c>
      <c r="E2146">
        <v>25</v>
      </c>
      <c r="F2146">
        <v>5</v>
      </c>
      <c r="G2146" t="s">
        <v>369</v>
      </c>
      <c r="H2146" t="s">
        <v>370</v>
      </c>
      <c r="I2146" t="s">
        <v>163</v>
      </c>
      <c r="J2146">
        <v>4</v>
      </c>
      <c r="K2146">
        <v>2</v>
      </c>
      <c r="L2146">
        <v>162</v>
      </c>
      <c r="M2146">
        <v>150.66</v>
      </c>
      <c r="N2146">
        <v>173.34</v>
      </c>
      <c r="T2146">
        <v>166</v>
      </c>
      <c r="U2146">
        <v>168</v>
      </c>
      <c r="V2146">
        <v>169</v>
      </c>
      <c r="W2146">
        <v>166</v>
      </c>
      <c r="X2146">
        <v>172</v>
      </c>
      <c r="Y2146">
        <v>101</v>
      </c>
      <c r="Z2146">
        <v>97</v>
      </c>
      <c r="AF2146">
        <v>162</v>
      </c>
      <c r="AG2146">
        <v>170</v>
      </c>
      <c r="AH2146">
        <v>171</v>
      </c>
      <c r="AI2146">
        <v>163</v>
      </c>
      <c r="AJ2146">
        <v>168</v>
      </c>
      <c r="AK2146">
        <v>101</v>
      </c>
      <c r="AL2146">
        <v>99</v>
      </c>
      <c r="AN2146">
        <v>167.5</v>
      </c>
      <c r="AP2146">
        <v>145</v>
      </c>
      <c r="AQ2146">
        <v>99</v>
      </c>
      <c r="AR2146">
        <v>145</v>
      </c>
      <c r="AS2146">
        <v>100</v>
      </c>
      <c r="AT2146">
        <v>10</v>
      </c>
      <c r="AU2146">
        <v>2</v>
      </c>
      <c r="AV2146">
        <v>4</v>
      </c>
      <c r="BC2146">
        <v>16</v>
      </c>
      <c r="BD2146">
        <v>2944</v>
      </c>
      <c r="BE2146">
        <v>1.4999999999999999E-2</v>
      </c>
      <c r="BF2146">
        <v>5.0000000000000001E-3</v>
      </c>
      <c r="BG2146">
        <v>1</v>
      </c>
      <c r="BH2146">
        <v>0.1</v>
      </c>
      <c r="BI2146">
        <v>18.2</v>
      </c>
      <c r="BJ2146">
        <v>2.7</v>
      </c>
      <c r="BK2146">
        <v>493.1</v>
      </c>
      <c r="BL2146" t="s">
        <v>181</v>
      </c>
      <c r="BM2146" t="s">
        <v>182</v>
      </c>
      <c r="BN2146" t="s">
        <v>371</v>
      </c>
      <c r="BO2146" t="s">
        <v>220</v>
      </c>
      <c r="BP2146">
        <v>20</v>
      </c>
    </row>
    <row r="2147" spans="1:68" hidden="1" x14ac:dyDescent="0.2">
      <c r="A2147">
        <v>2021</v>
      </c>
      <c r="B2147">
        <v>5</v>
      </c>
      <c r="C2147" s="260">
        <v>44333</v>
      </c>
      <c r="D2147">
        <v>18</v>
      </c>
      <c r="E2147">
        <v>49</v>
      </c>
      <c r="F2147">
        <v>5</v>
      </c>
      <c r="G2147" t="s">
        <v>303</v>
      </c>
      <c r="H2147" t="s">
        <v>304</v>
      </c>
      <c r="I2147" t="s">
        <v>156</v>
      </c>
      <c r="J2147">
        <v>2</v>
      </c>
      <c r="K2147">
        <v>3</v>
      </c>
      <c r="L2147">
        <v>100</v>
      </c>
      <c r="M2147">
        <v>95.5</v>
      </c>
      <c r="N2147">
        <v>104.5</v>
      </c>
      <c r="AP2147">
        <v>101</v>
      </c>
      <c r="AQ2147">
        <v>107</v>
      </c>
      <c r="AT2147">
        <v>2</v>
      </c>
      <c r="AU2147">
        <v>1</v>
      </c>
      <c r="AV2147">
        <v>1</v>
      </c>
      <c r="BC2147">
        <v>4</v>
      </c>
      <c r="BD2147">
        <v>368</v>
      </c>
      <c r="BE2147">
        <v>1.4999999999999999E-2</v>
      </c>
      <c r="BF2147">
        <v>1.0999999999999999E-2</v>
      </c>
      <c r="BG2147">
        <v>1</v>
      </c>
      <c r="BH2147">
        <v>0</v>
      </c>
      <c r="BI2147">
        <v>3.7</v>
      </c>
      <c r="BL2147" t="s">
        <v>157</v>
      </c>
      <c r="BM2147" t="s">
        <v>158</v>
      </c>
      <c r="BN2147" t="s">
        <v>305</v>
      </c>
      <c r="BO2147" t="s">
        <v>160</v>
      </c>
      <c r="BP2147">
        <v>20</v>
      </c>
    </row>
    <row r="2148" spans="1:68" hidden="1" x14ac:dyDescent="0.2">
      <c r="A2148">
        <v>2021</v>
      </c>
      <c r="B2148">
        <v>5</v>
      </c>
      <c r="C2148" s="260">
        <v>44333</v>
      </c>
      <c r="D2148">
        <v>18</v>
      </c>
      <c r="E2148">
        <v>50</v>
      </c>
      <c r="F2148">
        <v>5</v>
      </c>
      <c r="G2148" t="s">
        <v>306</v>
      </c>
      <c r="H2148" t="s">
        <v>307</v>
      </c>
      <c r="I2148" t="s">
        <v>156</v>
      </c>
      <c r="J2148">
        <v>2</v>
      </c>
      <c r="K2148">
        <v>3</v>
      </c>
      <c r="L2148">
        <v>54</v>
      </c>
      <c r="M2148">
        <v>51.57</v>
      </c>
      <c r="N2148">
        <v>56.43</v>
      </c>
      <c r="AP2148">
        <v>101</v>
      </c>
      <c r="AQ2148">
        <v>107</v>
      </c>
      <c r="AT2148">
        <v>1</v>
      </c>
      <c r="AU2148">
        <v>1</v>
      </c>
      <c r="AV2148">
        <v>1</v>
      </c>
      <c r="BC2148">
        <v>3</v>
      </c>
      <c r="BD2148">
        <v>3279</v>
      </c>
      <c r="BE2148">
        <v>1.4999999999999999E-2</v>
      </c>
      <c r="BF2148">
        <v>1E-3</v>
      </c>
      <c r="BG2148">
        <v>1</v>
      </c>
      <c r="BH2148">
        <v>0.1</v>
      </c>
      <c r="BI2148">
        <v>60.7</v>
      </c>
      <c r="BL2148" t="s">
        <v>157</v>
      </c>
      <c r="BM2148" t="s">
        <v>158</v>
      </c>
      <c r="BN2148" t="s">
        <v>308</v>
      </c>
      <c r="BO2148" t="s">
        <v>160</v>
      </c>
      <c r="BP2148">
        <v>20</v>
      </c>
    </row>
    <row r="2149" spans="1:68" hidden="1" x14ac:dyDescent="0.2">
      <c r="A2149">
        <v>2021</v>
      </c>
      <c r="B2149">
        <v>5</v>
      </c>
      <c r="C2149" s="260">
        <v>44333</v>
      </c>
      <c r="D2149">
        <v>384</v>
      </c>
      <c r="E2149">
        <v>556</v>
      </c>
      <c r="F2149">
        <v>5</v>
      </c>
      <c r="G2149" t="s">
        <v>171</v>
      </c>
      <c r="H2149" t="s">
        <v>172</v>
      </c>
      <c r="I2149" t="s">
        <v>163</v>
      </c>
      <c r="J2149">
        <v>1</v>
      </c>
      <c r="K2149">
        <v>6</v>
      </c>
      <c r="L2149">
        <v>1066</v>
      </c>
      <c r="M2149">
        <v>1003.106</v>
      </c>
      <c r="N2149">
        <v>1141.6859999999999</v>
      </c>
      <c r="U2149">
        <v>1077</v>
      </c>
      <c r="V2149">
        <v>1090</v>
      </c>
      <c r="W2149">
        <v>1103</v>
      </c>
      <c r="X2149">
        <v>1063</v>
      </c>
      <c r="Z2149">
        <v>200</v>
      </c>
      <c r="AF2149">
        <v>1156</v>
      </c>
      <c r="AG2149">
        <v>1110</v>
      </c>
      <c r="AH2149">
        <v>1076</v>
      </c>
      <c r="AI2149">
        <v>1076</v>
      </c>
      <c r="AJ2149">
        <v>1075</v>
      </c>
      <c r="AK2149">
        <v>194</v>
      </c>
      <c r="AL2149">
        <v>190</v>
      </c>
      <c r="AN2149">
        <v>1091.8</v>
      </c>
      <c r="AP2149">
        <v>20</v>
      </c>
      <c r="AQ2149">
        <v>180</v>
      </c>
      <c r="AR2149">
        <v>18</v>
      </c>
      <c r="AS2149">
        <v>195</v>
      </c>
      <c r="AT2149">
        <v>4</v>
      </c>
      <c r="AU2149">
        <v>5</v>
      </c>
      <c r="AV2149">
        <v>6</v>
      </c>
      <c r="AX2149">
        <v>1</v>
      </c>
      <c r="BC2149">
        <v>15</v>
      </c>
      <c r="BD2149">
        <v>279</v>
      </c>
      <c r="BE2149">
        <v>1.4999999999999999E-2</v>
      </c>
      <c r="BF2149">
        <v>5.3999999999999999E-2</v>
      </c>
      <c r="BH2149">
        <v>0</v>
      </c>
      <c r="BI2149">
        <v>0.3</v>
      </c>
      <c r="BJ2149">
        <v>16.399999999999999</v>
      </c>
      <c r="BK2149">
        <v>304.60000000000002</v>
      </c>
      <c r="BL2149" t="s">
        <v>157</v>
      </c>
      <c r="BM2149" t="s">
        <v>158</v>
      </c>
      <c r="BN2149" t="s">
        <v>173</v>
      </c>
      <c r="BP2149">
        <v>20</v>
      </c>
    </row>
    <row r="2150" spans="1:68" hidden="1" x14ac:dyDescent="0.2">
      <c r="A2150">
        <v>2021</v>
      </c>
      <c r="B2150">
        <v>5</v>
      </c>
      <c r="C2150" s="260">
        <v>44333</v>
      </c>
      <c r="D2150">
        <v>384</v>
      </c>
      <c r="E2150">
        <v>557</v>
      </c>
      <c r="F2150">
        <v>5</v>
      </c>
      <c r="G2150" t="s">
        <v>174</v>
      </c>
      <c r="H2150" t="s">
        <v>175</v>
      </c>
      <c r="I2150" t="s">
        <v>163</v>
      </c>
      <c r="J2150">
        <v>1</v>
      </c>
      <c r="K2150">
        <v>6</v>
      </c>
      <c r="L2150">
        <v>182</v>
      </c>
      <c r="M2150">
        <v>171.262</v>
      </c>
      <c r="N2150">
        <v>194.922</v>
      </c>
      <c r="U2150">
        <v>191</v>
      </c>
      <c r="V2150">
        <v>191</v>
      </c>
      <c r="W2150">
        <v>190</v>
      </c>
      <c r="X2150">
        <v>191</v>
      </c>
      <c r="Z2150">
        <v>200</v>
      </c>
      <c r="AF2150">
        <v>201</v>
      </c>
      <c r="AG2150">
        <v>199</v>
      </c>
      <c r="AH2150">
        <v>191</v>
      </c>
      <c r="AI2150">
        <v>180</v>
      </c>
      <c r="AJ2150">
        <v>187</v>
      </c>
      <c r="AK2150">
        <v>194</v>
      </c>
      <c r="AL2150">
        <v>190</v>
      </c>
      <c r="AN2150">
        <v>191.2</v>
      </c>
      <c r="AP2150">
        <v>20</v>
      </c>
      <c r="AQ2150">
        <v>180</v>
      </c>
      <c r="AR2150">
        <v>18</v>
      </c>
      <c r="AS2150">
        <v>195</v>
      </c>
      <c r="AT2150">
        <v>1</v>
      </c>
      <c r="AU2150">
        <v>2</v>
      </c>
      <c r="AV2150">
        <v>1</v>
      </c>
      <c r="BC2150">
        <v>4</v>
      </c>
      <c r="BD2150">
        <v>124</v>
      </c>
      <c r="BE2150">
        <v>1.4999999999999999E-2</v>
      </c>
      <c r="BF2150">
        <v>3.2000000000000001E-2</v>
      </c>
      <c r="BH2150">
        <v>0</v>
      </c>
      <c r="BI2150">
        <v>0.7</v>
      </c>
      <c r="BJ2150">
        <v>0.8</v>
      </c>
      <c r="BK2150">
        <v>23.7</v>
      </c>
      <c r="BL2150" t="s">
        <v>157</v>
      </c>
      <c r="BM2150" t="s">
        <v>158</v>
      </c>
      <c r="BN2150" t="s">
        <v>173</v>
      </c>
      <c r="BO2150" t="s">
        <v>176</v>
      </c>
      <c r="BP2150">
        <v>20</v>
      </c>
    </row>
    <row r="2151" spans="1:68" hidden="1" x14ac:dyDescent="0.2">
      <c r="A2151">
        <v>2021</v>
      </c>
      <c r="B2151">
        <v>5</v>
      </c>
      <c r="C2151" s="260">
        <v>44333</v>
      </c>
      <c r="D2151">
        <v>421</v>
      </c>
      <c r="E2151">
        <v>667</v>
      </c>
      <c r="F2151">
        <v>5</v>
      </c>
      <c r="G2151" t="s">
        <v>424</v>
      </c>
      <c r="H2151" t="s">
        <v>425</v>
      </c>
      <c r="I2151" t="s">
        <v>163</v>
      </c>
      <c r="J2151">
        <v>1</v>
      </c>
      <c r="K2151">
        <v>4</v>
      </c>
      <c r="L2151">
        <v>1554</v>
      </c>
      <c r="M2151">
        <v>1462.3140000000001</v>
      </c>
      <c r="N2151">
        <v>1664.3340000000001</v>
      </c>
      <c r="AF2151">
        <v>1755</v>
      </c>
      <c r="AG2151">
        <v>1651</v>
      </c>
      <c r="AH2151">
        <v>1568</v>
      </c>
      <c r="AI2151">
        <v>1796</v>
      </c>
      <c r="AJ2151">
        <v>1695</v>
      </c>
      <c r="AK2151">
        <v>205</v>
      </c>
      <c r="AL2151">
        <v>200</v>
      </c>
      <c r="AN2151">
        <v>1693</v>
      </c>
      <c r="AP2151">
        <v>18</v>
      </c>
      <c r="AQ2151">
        <v>200</v>
      </c>
      <c r="AR2151">
        <v>18</v>
      </c>
      <c r="AS2151">
        <v>203</v>
      </c>
      <c r="AT2151">
        <v>13</v>
      </c>
      <c r="AU2151">
        <v>12</v>
      </c>
      <c r="AV2151">
        <v>12</v>
      </c>
      <c r="AX2151">
        <v>3</v>
      </c>
      <c r="BC2151">
        <v>39</v>
      </c>
      <c r="BD2151">
        <v>1060</v>
      </c>
      <c r="BE2151">
        <v>1.4999999999999999E-2</v>
      </c>
      <c r="BF2151">
        <v>3.6999999999999998E-2</v>
      </c>
      <c r="BH2151">
        <v>0</v>
      </c>
      <c r="BI2151">
        <v>0.7</v>
      </c>
      <c r="BJ2151">
        <v>66</v>
      </c>
      <c r="BK2151">
        <v>1794.6</v>
      </c>
      <c r="BL2151" t="s">
        <v>157</v>
      </c>
      <c r="BM2151" t="s">
        <v>158</v>
      </c>
      <c r="BN2151" t="s">
        <v>426</v>
      </c>
      <c r="BO2151" t="s">
        <v>168</v>
      </c>
      <c r="BP2151">
        <v>20</v>
      </c>
    </row>
    <row r="2152" spans="1:68" hidden="1" x14ac:dyDescent="0.2">
      <c r="A2152">
        <v>2021</v>
      </c>
      <c r="B2152">
        <v>5</v>
      </c>
      <c r="C2152" s="260">
        <v>44333</v>
      </c>
      <c r="D2152">
        <v>29</v>
      </c>
      <c r="E2152">
        <v>81</v>
      </c>
      <c r="F2152">
        <v>6</v>
      </c>
      <c r="G2152" t="s">
        <v>415</v>
      </c>
      <c r="H2152" t="s">
        <v>416</v>
      </c>
      <c r="I2152" t="s">
        <v>163</v>
      </c>
      <c r="J2152">
        <v>2</v>
      </c>
      <c r="K2152">
        <v>3</v>
      </c>
      <c r="L2152">
        <v>388</v>
      </c>
      <c r="M2152">
        <v>360.84</v>
      </c>
      <c r="N2152">
        <v>415.16</v>
      </c>
      <c r="T2152">
        <v>368</v>
      </c>
      <c r="U2152">
        <v>372</v>
      </c>
      <c r="V2152">
        <v>388</v>
      </c>
      <c r="W2152">
        <v>374</v>
      </c>
      <c r="X2152">
        <v>382</v>
      </c>
      <c r="Y2152">
        <v>98</v>
      </c>
      <c r="Z2152">
        <v>100</v>
      </c>
      <c r="AF2152">
        <v>416</v>
      </c>
      <c r="AG2152">
        <v>405</v>
      </c>
      <c r="AH2152">
        <v>400</v>
      </c>
      <c r="AI2152">
        <v>389</v>
      </c>
      <c r="AJ2152">
        <v>403</v>
      </c>
      <c r="AK2152">
        <v>114</v>
      </c>
      <c r="AL2152">
        <v>114</v>
      </c>
      <c r="AN2152">
        <v>389.7</v>
      </c>
      <c r="AP2152">
        <v>60</v>
      </c>
      <c r="AQ2152">
        <v>120</v>
      </c>
      <c r="AR2152">
        <v>68</v>
      </c>
      <c r="AS2152">
        <v>107</v>
      </c>
      <c r="AT2152">
        <v>10</v>
      </c>
      <c r="AU2152">
        <v>6</v>
      </c>
      <c r="AV2152">
        <v>7</v>
      </c>
      <c r="BC2152">
        <v>23</v>
      </c>
      <c r="BD2152">
        <v>1203</v>
      </c>
      <c r="BE2152">
        <v>1.4999999999999999E-2</v>
      </c>
      <c r="BF2152">
        <v>1.9E-2</v>
      </c>
      <c r="BH2152">
        <v>0.1</v>
      </c>
      <c r="BI2152">
        <v>3.1</v>
      </c>
      <c r="BJ2152">
        <v>9</v>
      </c>
      <c r="BK2152">
        <v>468.8</v>
      </c>
      <c r="BL2152" t="s">
        <v>181</v>
      </c>
      <c r="BM2152" t="s">
        <v>199</v>
      </c>
      <c r="BN2152" t="s">
        <v>417</v>
      </c>
      <c r="BP2152">
        <v>20</v>
      </c>
    </row>
    <row r="2153" spans="1:68" hidden="1" x14ac:dyDescent="0.2">
      <c r="A2153">
        <v>2021</v>
      </c>
      <c r="B2153">
        <v>5</v>
      </c>
      <c r="C2153" s="260">
        <v>44333</v>
      </c>
      <c r="D2153">
        <v>378</v>
      </c>
      <c r="E2153">
        <v>440</v>
      </c>
      <c r="F2153">
        <v>7</v>
      </c>
      <c r="G2153" t="s">
        <v>236</v>
      </c>
      <c r="H2153" t="s">
        <v>237</v>
      </c>
      <c r="I2153" t="s">
        <v>163</v>
      </c>
      <c r="J2153">
        <v>3</v>
      </c>
      <c r="K2153">
        <v>2</v>
      </c>
      <c r="L2153">
        <v>258</v>
      </c>
      <c r="M2153">
        <v>239.94</v>
      </c>
      <c r="N2153">
        <v>276.06</v>
      </c>
      <c r="AF2153">
        <v>251</v>
      </c>
      <c r="AG2153">
        <v>251</v>
      </c>
      <c r="AH2153">
        <v>243</v>
      </c>
      <c r="AI2153">
        <v>252</v>
      </c>
      <c r="AJ2153">
        <v>261</v>
      </c>
      <c r="AK2153">
        <v>106</v>
      </c>
      <c r="AL2153">
        <v>100</v>
      </c>
      <c r="AN2153">
        <v>251.6</v>
      </c>
      <c r="AP2153">
        <v>90</v>
      </c>
      <c r="AQ2153">
        <v>120</v>
      </c>
      <c r="AR2153">
        <v>105</v>
      </c>
      <c r="AS2153">
        <v>103</v>
      </c>
      <c r="AT2153">
        <v>12</v>
      </c>
      <c r="AU2153">
        <v>7</v>
      </c>
      <c r="AV2153">
        <v>7</v>
      </c>
      <c r="BC2153">
        <v>26</v>
      </c>
      <c r="BD2153">
        <v>1586</v>
      </c>
      <c r="BE2153">
        <v>1.4999999999999999E-2</v>
      </c>
      <c r="BF2153">
        <v>1.6E-2</v>
      </c>
      <c r="BH2153">
        <v>0.1</v>
      </c>
      <c r="BI2153">
        <v>6.1</v>
      </c>
      <c r="BJ2153">
        <v>6.5</v>
      </c>
      <c r="BK2153">
        <v>399</v>
      </c>
      <c r="BL2153" t="s">
        <v>181</v>
      </c>
      <c r="BM2153" t="s">
        <v>196</v>
      </c>
      <c r="BP2153">
        <v>20</v>
      </c>
    </row>
    <row r="2154" spans="1:68" hidden="1" x14ac:dyDescent="0.2">
      <c r="A2154">
        <v>2021</v>
      </c>
      <c r="B2154">
        <v>5</v>
      </c>
      <c r="C2154" s="260">
        <v>44333</v>
      </c>
      <c r="D2154">
        <v>425</v>
      </c>
      <c r="E2154">
        <v>674</v>
      </c>
      <c r="F2154">
        <v>7</v>
      </c>
      <c r="G2154" t="s">
        <v>462</v>
      </c>
      <c r="H2154" t="s">
        <v>463</v>
      </c>
      <c r="I2154" t="s">
        <v>156</v>
      </c>
      <c r="J2154">
        <v>2</v>
      </c>
      <c r="K2154">
        <v>1</v>
      </c>
      <c r="L2154">
        <v>256</v>
      </c>
      <c r="M2154">
        <v>240.89599999999999</v>
      </c>
      <c r="N2154">
        <v>274.17599999999999</v>
      </c>
      <c r="AP2154">
        <v>40</v>
      </c>
      <c r="AQ2154">
        <v>180</v>
      </c>
      <c r="BD2154">
        <v>100</v>
      </c>
      <c r="BE2154">
        <v>1.4999999999999999E-2</v>
      </c>
      <c r="BI2154">
        <v>0.4</v>
      </c>
      <c r="BL2154" t="s">
        <v>157</v>
      </c>
      <c r="BM2154" t="s">
        <v>158</v>
      </c>
      <c r="BN2154" t="s">
        <v>464</v>
      </c>
      <c r="BO2154" t="s">
        <v>160</v>
      </c>
      <c r="BP2154">
        <v>20</v>
      </c>
    </row>
    <row r="2155" spans="1:68" hidden="1" x14ac:dyDescent="0.2">
      <c r="A2155">
        <v>2021</v>
      </c>
      <c r="B2155">
        <v>5</v>
      </c>
      <c r="C2155" s="260">
        <v>44333</v>
      </c>
      <c r="D2155">
        <v>376</v>
      </c>
      <c r="E2155">
        <v>438</v>
      </c>
      <c r="F2155">
        <v>8</v>
      </c>
      <c r="G2155" t="s">
        <v>190</v>
      </c>
      <c r="H2155" t="s">
        <v>191</v>
      </c>
      <c r="I2155" t="s">
        <v>163</v>
      </c>
      <c r="J2155">
        <v>3</v>
      </c>
      <c r="K2155">
        <v>2</v>
      </c>
      <c r="L2155">
        <v>336</v>
      </c>
      <c r="M2155">
        <v>316.17599999999999</v>
      </c>
      <c r="N2155">
        <v>359.85599999999999</v>
      </c>
      <c r="T2155">
        <v>398</v>
      </c>
      <c r="U2155">
        <v>342</v>
      </c>
      <c r="V2155">
        <v>350</v>
      </c>
      <c r="W2155">
        <v>346</v>
      </c>
      <c r="X2155">
        <v>349</v>
      </c>
      <c r="Y2155">
        <v>132</v>
      </c>
      <c r="Z2155">
        <v>137</v>
      </c>
      <c r="AF2155">
        <v>369</v>
      </c>
      <c r="AG2155">
        <v>355</v>
      </c>
      <c r="AH2155">
        <v>355</v>
      </c>
      <c r="AI2155">
        <v>347</v>
      </c>
      <c r="AJ2155">
        <v>354</v>
      </c>
      <c r="AK2155">
        <v>137</v>
      </c>
      <c r="AL2155">
        <v>134</v>
      </c>
      <c r="AN2155">
        <v>356.5</v>
      </c>
      <c r="AP2155">
        <v>67</v>
      </c>
      <c r="AQ2155">
        <v>161</v>
      </c>
      <c r="AR2155">
        <v>80</v>
      </c>
      <c r="AS2155">
        <v>135</v>
      </c>
      <c r="AT2155">
        <v>4</v>
      </c>
      <c r="AU2155">
        <v>2</v>
      </c>
      <c r="AV2155">
        <v>2</v>
      </c>
      <c r="BC2155">
        <v>8</v>
      </c>
      <c r="BD2155">
        <v>908</v>
      </c>
      <c r="BE2155">
        <v>1.4999999999999999E-2</v>
      </c>
      <c r="BF2155">
        <v>8.9999999999999993E-3</v>
      </c>
      <c r="BG2155">
        <v>1</v>
      </c>
      <c r="BH2155">
        <v>0</v>
      </c>
      <c r="BI2155">
        <v>2.7</v>
      </c>
      <c r="BJ2155">
        <v>2.9</v>
      </c>
      <c r="BK2155">
        <v>323.7</v>
      </c>
      <c r="BL2155" t="s">
        <v>157</v>
      </c>
      <c r="BM2155" t="s">
        <v>158</v>
      </c>
      <c r="BN2155" t="s">
        <v>192</v>
      </c>
      <c r="BO2155" t="s">
        <v>168</v>
      </c>
      <c r="BP2155">
        <v>20</v>
      </c>
    </row>
    <row r="2156" spans="1:68" hidden="1" x14ac:dyDescent="0.2">
      <c r="A2156">
        <v>2021</v>
      </c>
      <c r="B2156">
        <v>5</v>
      </c>
      <c r="C2156" s="260">
        <v>44333</v>
      </c>
      <c r="D2156">
        <v>159</v>
      </c>
      <c r="E2156">
        <v>299</v>
      </c>
      <c r="F2156">
        <v>28</v>
      </c>
      <c r="G2156" t="s">
        <v>193</v>
      </c>
      <c r="H2156" t="s">
        <v>194</v>
      </c>
      <c r="I2156" t="s">
        <v>195</v>
      </c>
      <c r="J2156">
        <v>3</v>
      </c>
      <c r="K2156">
        <v>2</v>
      </c>
      <c r="L2156">
        <v>115</v>
      </c>
      <c r="M2156">
        <v>106.95</v>
      </c>
      <c r="N2156">
        <v>123.05</v>
      </c>
      <c r="T2156">
        <v>90</v>
      </c>
      <c r="U2156">
        <v>109</v>
      </c>
      <c r="W2156">
        <v>111</v>
      </c>
      <c r="X2156">
        <v>92</v>
      </c>
      <c r="Y2156">
        <v>122</v>
      </c>
      <c r="Z2156">
        <v>122</v>
      </c>
      <c r="AF2156">
        <v>104</v>
      </c>
      <c r="AG2156">
        <v>107</v>
      </c>
      <c r="AH2156">
        <v>109</v>
      </c>
      <c r="AI2156">
        <v>115</v>
      </c>
      <c r="AJ2156">
        <v>111</v>
      </c>
      <c r="AK2156">
        <v>117</v>
      </c>
      <c r="AL2156">
        <v>109</v>
      </c>
      <c r="AN2156">
        <v>105.3</v>
      </c>
      <c r="AP2156">
        <v>70</v>
      </c>
      <c r="AQ2156">
        <v>154</v>
      </c>
      <c r="AR2156">
        <v>92</v>
      </c>
      <c r="AS2156">
        <v>118</v>
      </c>
      <c r="AT2156">
        <v>7</v>
      </c>
      <c r="AU2156">
        <v>6</v>
      </c>
      <c r="AV2156">
        <v>3</v>
      </c>
      <c r="AY2156">
        <v>4</v>
      </c>
      <c r="BC2156">
        <v>20</v>
      </c>
      <c r="BD2156">
        <v>1652</v>
      </c>
      <c r="BE2156">
        <v>0.02</v>
      </c>
      <c r="BF2156">
        <v>1.2E-2</v>
      </c>
      <c r="BG2156">
        <v>1</v>
      </c>
      <c r="BH2156">
        <v>0.2</v>
      </c>
      <c r="BI2156">
        <v>14.4</v>
      </c>
      <c r="BJ2156">
        <v>2.1</v>
      </c>
      <c r="BK2156">
        <v>174</v>
      </c>
      <c r="BL2156" t="s">
        <v>181</v>
      </c>
      <c r="BM2156" t="s">
        <v>196</v>
      </c>
      <c r="BP2156">
        <v>20</v>
      </c>
    </row>
    <row r="2157" spans="1:68" hidden="1" x14ac:dyDescent="0.2">
      <c r="A2157">
        <v>2021</v>
      </c>
      <c r="B2157">
        <v>5</v>
      </c>
      <c r="C2157" s="260">
        <v>44333</v>
      </c>
      <c r="D2157">
        <v>214</v>
      </c>
      <c r="E2157">
        <v>142</v>
      </c>
      <c r="F2157">
        <v>47</v>
      </c>
      <c r="G2157" t="s">
        <v>258</v>
      </c>
      <c r="H2157" t="s">
        <v>259</v>
      </c>
      <c r="I2157" t="s">
        <v>203</v>
      </c>
      <c r="J2157">
        <v>4</v>
      </c>
      <c r="K2157">
        <v>1</v>
      </c>
      <c r="L2157">
        <v>351</v>
      </c>
      <c r="M2157">
        <v>326.43</v>
      </c>
      <c r="N2157">
        <v>375.57</v>
      </c>
      <c r="AG2157">
        <v>351</v>
      </c>
      <c r="AH2157">
        <v>349</v>
      </c>
      <c r="AI2157">
        <v>325</v>
      </c>
      <c r="AJ2157">
        <v>358</v>
      </c>
      <c r="AL2157">
        <v>177</v>
      </c>
      <c r="AN2157">
        <v>345.8</v>
      </c>
      <c r="AP2157">
        <v>68</v>
      </c>
      <c r="AQ2157">
        <v>212</v>
      </c>
      <c r="AR2157">
        <v>81</v>
      </c>
      <c r="AS2157">
        <v>177</v>
      </c>
      <c r="AT2157">
        <v>5</v>
      </c>
      <c r="AU2157">
        <v>3</v>
      </c>
      <c r="AV2157">
        <v>3</v>
      </c>
      <c r="BC2157">
        <v>11</v>
      </c>
      <c r="BD2157">
        <v>438</v>
      </c>
      <c r="BE2157">
        <v>0.02</v>
      </c>
      <c r="BF2157">
        <v>2.5000000000000001E-2</v>
      </c>
      <c r="BH2157">
        <v>0</v>
      </c>
      <c r="BI2157">
        <v>1.2</v>
      </c>
      <c r="BJ2157">
        <v>3.8</v>
      </c>
      <c r="BK2157">
        <v>151.5</v>
      </c>
      <c r="BL2157" t="s">
        <v>181</v>
      </c>
      <c r="BM2157" t="s">
        <v>199</v>
      </c>
      <c r="BN2157" t="s">
        <v>260</v>
      </c>
      <c r="BP2157">
        <v>20</v>
      </c>
    </row>
    <row r="2158" spans="1:68" hidden="1" x14ac:dyDescent="0.2">
      <c r="A2158">
        <v>2021</v>
      </c>
      <c r="B2158">
        <v>5</v>
      </c>
      <c r="C2158" s="260">
        <v>44333</v>
      </c>
      <c r="D2158">
        <v>372</v>
      </c>
      <c r="E2158">
        <v>646</v>
      </c>
      <c r="F2158">
        <v>48</v>
      </c>
      <c r="G2158" t="s">
        <v>201</v>
      </c>
      <c r="H2158" t="s">
        <v>202</v>
      </c>
      <c r="I2158" t="s">
        <v>203</v>
      </c>
      <c r="J2158">
        <v>2</v>
      </c>
      <c r="K2158">
        <v>2</v>
      </c>
      <c r="L2158">
        <v>212</v>
      </c>
      <c r="M2158">
        <v>197.16</v>
      </c>
      <c r="N2158">
        <v>226.84</v>
      </c>
      <c r="T2158">
        <v>211</v>
      </c>
      <c r="U2158">
        <v>208</v>
      </c>
      <c r="V2158">
        <v>210</v>
      </c>
      <c r="W2158">
        <v>214</v>
      </c>
      <c r="X2158">
        <v>222</v>
      </c>
      <c r="Z2158">
        <v>140</v>
      </c>
      <c r="AF2158">
        <v>195</v>
      </c>
      <c r="AG2158">
        <v>200</v>
      </c>
      <c r="AH2158">
        <v>199</v>
      </c>
      <c r="AI2158">
        <v>206</v>
      </c>
      <c r="AJ2158">
        <v>209</v>
      </c>
      <c r="AK2158">
        <v>137</v>
      </c>
      <c r="AL2158">
        <v>135</v>
      </c>
      <c r="AN2158">
        <v>207.4</v>
      </c>
      <c r="AP2158">
        <v>37</v>
      </c>
      <c r="AQ2158">
        <v>195</v>
      </c>
      <c r="AR2158">
        <v>52</v>
      </c>
      <c r="AS2158">
        <v>137</v>
      </c>
      <c r="AT2158">
        <v>10</v>
      </c>
      <c r="AU2158">
        <v>4</v>
      </c>
      <c r="AV2158">
        <v>7</v>
      </c>
      <c r="AX2158">
        <v>1</v>
      </c>
      <c r="BC2158">
        <v>22</v>
      </c>
      <c r="BD2158">
        <v>998</v>
      </c>
      <c r="BE2158">
        <v>0.02</v>
      </c>
      <c r="BF2158">
        <v>2.1999999999999999E-2</v>
      </c>
      <c r="BH2158">
        <v>0.1</v>
      </c>
      <c r="BI2158">
        <v>4.7</v>
      </c>
      <c r="BJ2158">
        <v>4.5999999999999996</v>
      </c>
      <c r="BK2158">
        <v>207</v>
      </c>
      <c r="BL2158" t="s">
        <v>181</v>
      </c>
      <c r="BM2158" t="s">
        <v>199</v>
      </c>
      <c r="BN2158" t="s">
        <v>204</v>
      </c>
      <c r="BP2158">
        <v>20</v>
      </c>
    </row>
    <row r="2159" spans="1:68" hidden="1" x14ac:dyDescent="0.2">
      <c r="A2159">
        <v>2021</v>
      </c>
      <c r="B2159">
        <v>5</v>
      </c>
      <c r="C2159" s="260">
        <v>44333</v>
      </c>
      <c r="D2159">
        <v>372</v>
      </c>
      <c r="E2159">
        <v>647</v>
      </c>
      <c r="F2159">
        <v>48</v>
      </c>
      <c r="G2159" t="s">
        <v>205</v>
      </c>
      <c r="H2159" t="s">
        <v>206</v>
      </c>
      <c r="I2159" t="s">
        <v>203</v>
      </c>
      <c r="J2159">
        <v>2</v>
      </c>
      <c r="K2159">
        <v>2</v>
      </c>
      <c r="L2159">
        <v>212</v>
      </c>
      <c r="M2159">
        <v>197.16</v>
      </c>
      <c r="N2159">
        <v>226.84</v>
      </c>
      <c r="T2159">
        <v>228</v>
      </c>
      <c r="U2159">
        <v>220</v>
      </c>
      <c r="V2159">
        <v>216</v>
      </c>
      <c r="W2159">
        <v>218</v>
      </c>
      <c r="X2159">
        <v>218</v>
      </c>
      <c r="Z2159">
        <v>140</v>
      </c>
      <c r="AF2159">
        <v>197</v>
      </c>
      <c r="AG2159">
        <v>206</v>
      </c>
      <c r="AH2159">
        <v>209</v>
      </c>
      <c r="AI2159">
        <v>220</v>
      </c>
      <c r="AJ2159">
        <v>221</v>
      </c>
      <c r="AK2159">
        <v>137</v>
      </c>
      <c r="AL2159">
        <v>135</v>
      </c>
      <c r="AN2159">
        <v>215.3</v>
      </c>
      <c r="AP2159">
        <v>37</v>
      </c>
      <c r="AQ2159">
        <v>195</v>
      </c>
      <c r="AR2159">
        <v>52</v>
      </c>
      <c r="AS2159">
        <v>137</v>
      </c>
      <c r="AT2159">
        <v>9</v>
      </c>
      <c r="AU2159">
        <v>2</v>
      </c>
      <c r="AV2159">
        <v>6</v>
      </c>
      <c r="BC2159">
        <v>17</v>
      </c>
      <c r="BD2159">
        <v>993</v>
      </c>
      <c r="BE2159">
        <v>0.02</v>
      </c>
      <c r="BF2159">
        <v>1.7000000000000001E-2</v>
      </c>
      <c r="BG2159">
        <v>1</v>
      </c>
      <c r="BH2159">
        <v>0.1</v>
      </c>
      <c r="BI2159">
        <v>4.7</v>
      </c>
      <c r="BJ2159">
        <v>3.7</v>
      </c>
      <c r="BK2159">
        <v>213.8</v>
      </c>
      <c r="BL2159" t="s">
        <v>181</v>
      </c>
      <c r="BM2159" t="s">
        <v>199</v>
      </c>
      <c r="BN2159" t="s">
        <v>207</v>
      </c>
      <c r="BP2159">
        <v>20</v>
      </c>
    </row>
    <row r="2160" spans="1:68" hidden="1" x14ac:dyDescent="0.2">
      <c r="A2160">
        <v>2021</v>
      </c>
      <c r="B2160">
        <v>5</v>
      </c>
      <c r="C2160" s="260">
        <v>44333</v>
      </c>
      <c r="D2160">
        <v>334</v>
      </c>
      <c r="E2160">
        <v>254</v>
      </c>
      <c r="F2160">
        <v>49</v>
      </c>
      <c r="G2160" t="s">
        <v>208</v>
      </c>
      <c r="H2160" t="s">
        <v>209</v>
      </c>
      <c r="I2160" t="s">
        <v>203</v>
      </c>
      <c r="J2160">
        <v>4</v>
      </c>
      <c r="K2160">
        <v>2</v>
      </c>
      <c r="L2160">
        <v>203</v>
      </c>
      <c r="M2160">
        <v>188.79</v>
      </c>
      <c r="N2160">
        <v>217.21</v>
      </c>
      <c r="T2160">
        <v>243</v>
      </c>
      <c r="U2160">
        <v>212</v>
      </c>
      <c r="V2160">
        <v>208</v>
      </c>
      <c r="W2160">
        <v>206</v>
      </c>
      <c r="X2160">
        <v>215</v>
      </c>
      <c r="Y2160">
        <v>131</v>
      </c>
      <c r="Z2160">
        <v>131</v>
      </c>
      <c r="AF2160">
        <v>221</v>
      </c>
      <c r="AG2160">
        <v>213</v>
      </c>
      <c r="AH2160">
        <v>215</v>
      </c>
      <c r="AI2160">
        <v>209</v>
      </c>
      <c r="AJ2160">
        <v>216</v>
      </c>
      <c r="AK2160">
        <v>135</v>
      </c>
      <c r="AL2160">
        <v>130</v>
      </c>
      <c r="AN2160">
        <v>215.8</v>
      </c>
      <c r="AP2160">
        <v>88</v>
      </c>
      <c r="AQ2160">
        <v>164</v>
      </c>
      <c r="AR2160">
        <v>109</v>
      </c>
      <c r="AS2160">
        <v>132</v>
      </c>
      <c r="AT2160">
        <v>11</v>
      </c>
      <c r="AU2160">
        <v>12</v>
      </c>
      <c r="AV2160">
        <v>8</v>
      </c>
      <c r="AX2160">
        <v>1</v>
      </c>
      <c r="BC2160">
        <v>32</v>
      </c>
      <c r="BD2160">
        <v>272</v>
      </c>
      <c r="BE2160">
        <v>0.02</v>
      </c>
      <c r="BF2160">
        <v>0.11799999999999999</v>
      </c>
      <c r="BH2160">
        <v>0.2</v>
      </c>
      <c r="BI2160">
        <v>1.3</v>
      </c>
      <c r="BJ2160">
        <v>6.9</v>
      </c>
      <c r="BK2160">
        <v>58.7</v>
      </c>
      <c r="BL2160" t="s">
        <v>181</v>
      </c>
      <c r="BM2160" t="s">
        <v>196</v>
      </c>
      <c r="BN2160" t="s">
        <v>210</v>
      </c>
      <c r="BP2160">
        <v>20</v>
      </c>
    </row>
    <row r="2161" spans="1:68" hidden="1" x14ac:dyDescent="0.2">
      <c r="A2161">
        <v>2021</v>
      </c>
      <c r="B2161">
        <v>5</v>
      </c>
      <c r="C2161" s="260">
        <v>44334</v>
      </c>
      <c r="D2161">
        <v>47</v>
      </c>
      <c r="E2161">
        <v>122</v>
      </c>
      <c r="F2161">
        <v>2</v>
      </c>
      <c r="G2161" t="s">
        <v>154</v>
      </c>
      <c r="H2161" t="s">
        <v>155</v>
      </c>
      <c r="I2161" t="s">
        <v>156</v>
      </c>
      <c r="J2161">
        <v>2</v>
      </c>
      <c r="K2161">
        <v>1</v>
      </c>
      <c r="L2161">
        <v>280</v>
      </c>
      <c r="M2161">
        <v>267.39999999999998</v>
      </c>
      <c r="N2161">
        <v>292.60000000000002</v>
      </c>
      <c r="T2161">
        <v>284</v>
      </c>
      <c r="U2161">
        <v>254</v>
      </c>
      <c r="V2161">
        <v>268</v>
      </c>
      <c r="W2161">
        <v>268</v>
      </c>
      <c r="X2161">
        <v>274</v>
      </c>
      <c r="Y2161">
        <v>112</v>
      </c>
      <c r="Z2161">
        <v>114</v>
      </c>
      <c r="AF2161">
        <v>273</v>
      </c>
      <c r="AH2161">
        <v>283</v>
      </c>
      <c r="AI2161">
        <v>279</v>
      </c>
      <c r="AJ2161">
        <v>281</v>
      </c>
      <c r="AK2161">
        <v>112</v>
      </c>
      <c r="AL2161">
        <v>108</v>
      </c>
      <c r="AN2161">
        <v>273.8</v>
      </c>
      <c r="AP2161">
        <v>63</v>
      </c>
      <c r="AQ2161">
        <v>115</v>
      </c>
      <c r="AR2161">
        <v>65</v>
      </c>
      <c r="AS2161">
        <v>112</v>
      </c>
      <c r="AT2161">
        <v>6</v>
      </c>
      <c r="AU2161">
        <v>2</v>
      </c>
      <c r="AV2161">
        <v>6</v>
      </c>
      <c r="BC2161">
        <v>14</v>
      </c>
      <c r="BD2161">
        <v>314</v>
      </c>
      <c r="BE2161">
        <v>1.4999999999999999E-2</v>
      </c>
      <c r="BF2161">
        <v>4.4999999999999998E-2</v>
      </c>
      <c r="BH2161">
        <v>0.1</v>
      </c>
      <c r="BI2161">
        <v>1.1000000000000001</v>
      </c>
      <c r="BJ2161">
        <v>3.8</v>
      </c>
      <c r="BK2161">
        <v>86</v>
      </c>
      <c r="BL2161" t="s">
        <v>157</v>
      </c>
      <c r="BM2161" t="s">
        <v>158</v>
      </c>
      <c r="BN2161" t="s">
        <v>159</v>
      </c>
      <c r="BO2161" t="s">
        <v>160</v>
      </c>
      <c r="BP2161">
        <v>20</v>
      </c>
    </row>
    <row r="2162" spans="1:68" hidden="1" x14ac:dyDescent="0.2">
      <c r="A2162">
        <v>2021</v>
      </c>
      <c r="B2162">
        <v>5</v>
      </c>
      <c r="C2162" s="260">
        <v>44334</v>
      </c>
      <c r="D2162">
        <v>405</v>
      </c>
      <c r="E2162">
        <v>619</v>
      </c>
      <c r="F2162">
        <v>2</v>
      </c>
      <c r="G2162" t="s">
        <v>291</v>
      </c>
      <c r="H2162" t="s">
        <v>292</v>
      </c>
      <c r="I2162" t="s">
        <v>163</v>
      </c>
      <c r="J2162">
        <v>1</v>
      </c>
      <c r="K2162">
        <v>5</v>
      </c>
      <c r="L2162">
        <v>420</v>
      </c>
      <c r="M2162">
        <v>385.98</v>
      </c>
      <c r="N2162">
        <v>454.02</v>
      </c>
      <c r="W2162">
        <v>421</v>
      </c>
      <c r="X2162">
        <v>431</v>
      </c>
      <c r="Z2162">
        <v>136</v>
      </c>
      <c r="AF2162">
        <v>460</v>
      </c>
      <c r="AK2162">
        <v>136</v>
      </c>
      <c r="AN2162">
        <v>437.3</v>
      </c>
      <c r="AP2162">
        <v>18</v>
      </c>
      <c r="AQ2162">
        <v>200</v>
      </c>
      <c r="AR2162">
        <v>26</v>
      </c>
      <c r="AS2162">
        <v>136</v>
      </c>
      <c r="AT2162">
        <v>4</v>
      </c>
      <c r="AU2162">
        <v>1</v>
      </c>
      <c r="AV2162">
        <v>2</v>
      </c>
      <c r="BC2162">
        <v>7</v>
      </c>
      <c r="BD2162">
        <v>217</v>
      </c>
      <c r="BE2162">
        <v>1.4999999999999999E-2</v>
      </c>
      <c r="BF2162">
        <v>3.2000000000000001E-2</v>
      </c>
      <c r="BH2162">
        <v>0</v>
      </c>
      <c r="BI2162">
        <v>0.5</v>
      </c>
      <c r="BJ2162">
        <v>3.1</v>
      </c>
      <c r="BK2162">
        <v>94.9</v>
      </c>
      <c r="BL2162" t="s">
        <v>181</v>
      </c>
      <c r="BM2162" t="s">
        <v>182</v>
      </c>
      <c r="BN2162" t="s">
        <v>293</v>
      </c>
      <c r="BP2162">
        <v>20</v>
      </c>
    </row>
    <row r="2163" spans="1:68" hidden="1" x14ac:dyDescent="0.2">
      <c r="A2163">
        <v>2021</v>
      </c>
      <c r="B2163">
        <v>5</v>
      </c>
      <c r="C2163" s="260">
        <v>44334</v>
      </c>
      <c r="D2163">
        <v>405</v>
      </c>
      <c r="E2163">
        <v>620</v>
      </c>
      <c r="F2163">
        <v>2</v>
      </c>
      <c r="G2163" t="s">
        <v>294</v>
      </c>
      <c r="H2163" t="s">
        <v>295</v>
      </c>
      <c r="I2163" t="s">
        <v>163</v>
      </c>
      <c r="J2163">
        <v>1</v>
      </c>
      <c r="K2163">
        <v>5</v>
      </c>
      <c r="L2163">
        <v>233</v>
      </c>
      <c r="M2163">
        <v>214.01050000000001</v>
      </c>
      <c r="N2163">
        <v>251.98949999999999</v>
      </c>
      <c r="W2163">
        <v>238</v>
      </c>
      <c r="X2163">
        <v>234</v>
      </c>
      <c r="Z2163">
        <v>136</v>
      </c>
      <c r="AF2163">
        <v>250</v>
      </c>
      <c r="AK2163">
        <v>136</v>
      </c>
      <c r="AN2163">
        <v>240.7</v>
      </c>
      <c r="AP2163">
        <v>18</v>
      </c>
      <c r="AQ2163">
        <v>200</v>
      </c>
      <c r="AR2163">
        <v>26</v>
      </c>
      <c r="AS2163">
        <v>136</v>
      </c>
      <c r="AT2163">
        <v>3</v>
      </c>
      <c r="AU2163">
        <v>3</v>
      </c>
      <c r="AV2163">
        <v>4</v>
      </c>
      <c r="BC2163">
        <v>10</v>
      </c>
      <c r="BD2163">
        <v>220</v>
      </c>
      <c r="BE2163">
        <v>1.4999999999999999E-2</v>
      </c>
      <c r="BF2163">
        <v>4.4999999999999998E-2</v>
      </c>
      <c r="BH2163">
        <v>0</v>
      </c>
      <c r="BI2163">
        <v>0.9</v>
      </c>
      <c r="BJ2163">
        <v>2.4</v>
      </c>
      <c r="BK2163">
        <v>53</v>
      </c>
      <c r="BL2163" t="s">
        <v>181</v>
      </c>
      <c r="BM2163" t="s">
        <v>182</v>
      </c>
      <c r="BN2163" t="s">
        <v>229</v>
      </c>
      <c r="BP2163">
        <v>20</v>
      </c>
    </row>
    <row r="2164" spans="1:68" hidden="1" x14ac:dyDescent="0.2">
      <c r="A2164">
        <v>2021</v>
      </c>
      <c r="B2164">
        <v>5</v>
      </c>
      <c r="C2164" s="260">
        <v>44334</v>
      </c>
      <c r="D2164">
        <v>405</v>
      </c>
      <c r="E2164">
        <v>621</v>
      </c>
      <c r="F2164">
        <v>2</v>
      </c>
      <c r="G2164" t="s">
        <v>296</v>
      </c>
      <c r="H2164" t="s">
        <v>297</v>
      </c>
      <c r="I2164" t="s">
        <v>163</v>
      </c>
      <c r="J2164">
        <v>1</v>
      </c>
      <c r="K2164">
        <v>5</v>
      </c>
      <c r="L2164">
        <v>191.5</v>
      </c>
      <c r="M2164">
        <v>175.98849999999999</v>
      </c>
      <c r="N2164">
        <v>207.01150000000001</v>
      </c>
      <c r="W2164">
        <v>194</v>
      </c>
      <c r="X2164">
        <v>201</v>
      </c>
      <c r="Z2164">
        <v>136</v>
      </c>
      <c r="AF2164">
        <v>211</v>
      </c>
      <c r="AK2164">
        <v>136</v>
      </c>
      <c r="AN2164">
        <v>202</v>
      </c>
      <c r="AP2164">
        <v>18</v>
      </c>
      <c r="AQ2164">
        <v>200</v>
      </c>
      <c r="AR2164">
        <v>26</v>
      </c>
      <c r="AS2164">
        <v>136</v>
      </c>
      <c r="AT2164">
        <v>6</v>
      </c>
      <c r="AU2164">
        <v>1</v>
      </c>
      <c r="AV2164">
        <v>3</v>
      </c>
      <c r="BC2164">
        <v>10</v>
      </c>
      <c r="BD2164">
        <v>220</v>
      </c>
      <c r="BE2164">
        <v>1.4999999999999999E-2</v>
      </c>
      <c r="BF2164">
        <v>4.4999999999999998E-2</v>
      </c>
      <c r="BH2164">
        <v>0.1</v>
      </c>
      <c r="BI2164">
        <v>1.1000000000000001</v>
      </c>
      <c r="BJ2164">
        <v>2</v>
      </c>
      <c r="BK2164">
        <v>44.4</v>
      </c>
      <c r="BL2164" t="s">
        <v>181</v>
      </c>
      <c r="BM2164" t="s">
        <v>182</v>
      </c>
      <c r="BN2164" t="s">
        <v>229</v>
      </c>
      <c r="BP2164">
        <v>20</v>
      </c>
    </row>
    <row r="2165" spans="1:68" hidden="1" x14ac:dyDescent="0.2">
      <c r="A2165">
        <v>2021</v>
      </c>
      <c r="B2165">
        <v>5</v>
      </c>
      <c r="C2165" s="260">
        <v>44334</v>
      </c>
      <c r="D2165">
        <v>405</v>
      </c>
      <c r="E2165">
        <v>622</v>
      </c>
      <c r="F2165">
        <v>2</v>
      </c>
      <c r="G2165" t="s">
        <v>298</v>
      </c>
      <c r="H2165" t="s">
        <v>299</v>
      </c>
      <c r="I2165" t="s">
        <v>163</v>
      </c>
      <c r="J2165">
        <v>1</v>
      </c>
      <c r="K2165">
        <v>5</v>
      </c>
      <c r="L2165">
        <v>187</v>
      </c>
      <c r="M2165">
        <v>172.41399999999999</v>
      </c>
      <c r="N2165">
        <v>201.58600000000001</v>
      </c>
      <c r="W2165">
        <v>183</v>
      </c>
      <c r="X2165">
        <v>189</v>
      </c>
      <c r="Z2165">
        <v>136</v>
      </c>
      <c r="AF2165">
        <v>189</v>
      </c>
      <c r="AK2165">
        <v>136</v>
      </c>
      <c r="AN2165">
        <v>187</v>
      </c>
      <c r="AP2165">
        <v>18</v>
      </c>
      <c r="AQ2165">
        <v>200</v>
      </c>
      <c r="AR2165">
        <v>26</v>
      </c>
      <c r="AS2165">
        <v>136</v>
      </c>
      <c r="AT2165">
        <v>9</v>
      </c>
      <c r="AU2165">
        <v>6</v>
      </c>
      <c r="AV2165">
        <v>9</v>
      </c>
      <c r="BC2165">
        <v>24</v>
      </c>
      <c r="BD2165">
        <v>234</v>
      </c>
      <c r="BE2165">
        <v>1.4999999999999999E-2</v>
      </c>
      <c r="BF2165">
        <v>0.10299999999999999</v>
      </c>
      <c r="BH2165">
        <v>0.1</v>
      </c>
      <c r="BI2165">
        <v>1.3</v>
      </c>
      <c r="BJ2165">
        <v>4.5</v>
      </c>
      <c r="BK2165">
        <v>43.8</v>
      </c>
      <c r="BL2165" t="s">
        <v>181</v>
      </c>
      <c r="BM2165" t="s">
        <v>182</v>
      </c>
      <c r="BN2165" t="s">
        <v>229</v>
      </c>
      <c r="BP2165">
        <v>20</v>
      </c>
    </row>
    <row r="2166" spans="1:68" hidden="1" x14ac:dyDescent="0.2">
      <c r="A2166">
        <v>2021</v>
      </c>
      <c r="B2166">
        <v>5</v>
      </c>
      <c r="C2166" s="260">
        <v>44334</v>
      </c>
      <c r="D2166">
        <v>407</v>
      </c>
      <c r="E2166">
        <v>627</v>
      </c>
      <c r="F2166">
        <v>4</v>
      </c>
      <c r="G2166" t="s">
        <v>349</v>
      </c>
      <c r="H2166" t="s">
        <v>350</v>
      </c>
      <c r="I2166" t="s">
        <v>163</v>
      </c>
      <c r="J2166">
        <v>1</v>
      </c>
      <c r="K2166">
        <v>5</v>
      </c>
      <c r="L2166">
        <v>418.5</v>
      </c>
      <c r="M2166">
        <v>384.97815000000003</v>
      </c>
      <c r="N2166">
        <v>452.02184999999997</v>
      </c>
      <c r="AJ2166">
        <v>450</v>
      </c>
      <c r="AL2166">
        <v>145</v>
      </c>
      <c r="AN2166">
        <v>450</v>
      </c>
      <c r="AP2166">
        <v>18</v>
      </c>
      <c r="AQ2166">
        <v>200</v>
      </c>
      <c r="AR2166">
        <v>25</v>
      </c>
      <c r="AS2166">
        <v>145</v>
      </c>
      <c r="AU2166">
        <v>2</v>
      </c>
      <c r="BC2166">
        <v>2</v>
      </c>
      <c r="BD2166">
        <v>47</v>
      </c>
      <c r="BE2166">
        <v>1.4999999999999999E-2</v>
      </c>
      <c r="BF2166">
        <v>4.2999999999999997E-2</v>
      </c>
      <c r="BH2166">
        <v>0</v>
      </c>
      <c r="BI2166">
        <v>0.1</v>
      </c>
      <c r="BJ2166">
        <v>0.9</v>
      </c>
      <c r="BK2166">
        <v>21.2</v>
      </c>
      <c r="BL2166" t="s">
        <v>181</v>
      </c>
      <c r="BM2166" t="s">
        <v>182</v>
      </c>
      <c r="BN2166" t="s">
        <v>351</v>
      </c>
      <c r="BP2166">
        <v>20</v>
      </c>
    </row>
    <row r="2167" spans="1:68" hidden="1" x14ac:dyDescent="0.2">
      <c r="A2167">
        <v>2021</v>
      </c>
      <c r="B2167">
        <v>5</v>
      </c>
      <c r="C2167" s="260">
        <v>44334</v>
      </c>
      <c r="D2167">
        <v>407</v>
      </c>
      <c r="E2167">
        <v>628</v>
      </c>
      <c r="F2167">
        <v>4</v>
      </c>
      <c r="G2167" t="s">
        <v>352</v>
      </c>
      <c r="H2167" t="s">
        <v>353</v>
      </c>
      <c r="I2167" t="s">
        <v>163</v>
      </c>
      <c r="J2167">
        <v>1</v>
      </c>
      <c r="K2167">
        <v>5</v>
      </c>
      <c r="L2167">
        <v>330</v>
      </c>
      <c r="M2167">
        <v>303.99599999999998</v>
      </c>
      <c r="N2167">
        <v>356.00400000000002</v>
      </c>
      <c r="AJ2167">
        <v>348</v>
      </c>
      <c r="AL2167">
        <v>145</v>
      </c>
      <c r="AN2167">
        <v>348</v>
      </c>
      <c r="AP2167">
        <v>18</v>
      </c>
      <c r="AQ2167">
        <v>200</v>
      </c>
      <c r="AR2167">
        <v>25</v>
      </c>
      <c r="AS2167">
        <v>145</v>
      </c>
      <c r="AT2167">
        <v>2</v>
      </c>
      <c r="AV2167">
        <v>1</v>
      </c>
      <c r="BC2167">
        <v>3</v>
      </c>
      <c r="BD2167">
        <v>48</v>
      </c>
      <c r="BE2167">
        <v>1.4999999999999999E-2</v>
      </c>
      <c r="BF2167">
        <v>6.3E-2</v>
      </c>
      <c r="BH2167">
        <v>0</v>
      </c>
      <c r="BI2167">
        <v>0.1</v>
      </c>
      <c r="BJ2167">
        <v>1</v>
      </c>
      <c r="BK2167">
        <v>16.7</v>
      </c>
      <c r="BL2167" t="s">
        <v>181</v>
      </c>
      <c r="BM2167" t="s">
        <v>182</v>
      </c>
      <c r="BN2167" t="s">
        <v>229</v>
      </c>
      <c r="BP2167">
        <v>20</v>
      </c>
    </row>
    <row r="2168" spans="1:68" hidden="1" x14ac:dyDescent="0.2">
      <c r="A2168">
        <v>2021</v>
      </c>
      <c r="B2168">
        <v>5</v>
      </c>
      <c r="C2168" s="260">
        <v>44334</v>
      </c>
      <c r="D2168">
        <v>407</v>
      </c>
      <c r="E2168">
        <v>629</v>
      </c>
      <c r="F2168">
        <v>4</v>
      </c>
      <c r="G2168" t="s">
        <v>354</v>
      </c>
      <c r="H2168" t="s">
        <v>355</v>
      </c>
      <c r="I2168" t="s">
        <v>163</v>
      </c>
      <c r="J2168">
        <v>1</v>
      </c>
      <c r="K2168">
        <v>5</v>
      </c>
      <c r="L2168">
        <v>221</v>
      </c>
      <c r="M2168">
        <v>203.983</v>
      </c>
      <c r="N2168">
        <v>238.017</v>
      </c>
      <c r="AJ2168">
        <v>249</v>
      </c>
      <c r="AL2168">
        <v>145</v>
      </c>
      <c r="AN2168">
        <v>249</v>
      </c>
      <c r="AP2168">
        <v>18</v>
      </c>
      <c r="AQ2168">
        <v>200</v>
      </c>
      <c r="AR2168">
        <v>25</v>
      </c>
      <c r="AS2168">
        <v>145</v>
      </c>
      <c r="AT2168">
        <v>4</v>
      </c>
      <c r="AV2168">
        <v>1</v>
      </c>
      <c r="BC2168">
        <v>5</v>
      </c>
      <c r="BD2168">
        <v>50</v>
      </c>
      <c r="BE2168">
        <v>1.4999999999999999E-2</v>
      </c>
      <c r="BF2168">
        <v>0.1</v>
      </c>
      <c r="BH2168">
        <v>0</v>
      </c>
      <c r="BI2168">
        <v>0.2</v>
      </c>
      <c r="BJ2168">
        <v>1.2</v>
      </c>
      <c r="BK2168">
        <v>12.5</v>
      </c>
      <c r="BL2168" t="s">
        <v>181</v>
      </c>
      <c r="BM2168" t="s">
        <v>182</v>
      </c>
      <c r="BN2168" t="s">
        <v>229</v>
      </c>
      <c r="BP2168">
        <v>20</v>
      </c>
    </row>
    <row r="2169" spans="1:68" hidden="1" x14ac:dyDescent="0.2">
      <c r="A2169">
        <v>2021</v>
      </c>
      <c r="B2169">
        <v>5</v>
      </c>
      <c r="C2169" s="260">
        <v>44334</v>
      </c>
      <c r="D2169">
        <v>407</v>
      </c>
      <c r="E2169">
        <v>630</v>
      </c>
      <c r="F2169">
        <v>4</v>
      </c>
      <c r="G2169" t="s">
        <v>356</v>
      </c>
      <c r="H2169" t="s">
        <v>357</v>
      </c>
      <c r="I2169" t="s">
        <v>163</v>
      </c>
      <c r="J2169">
        <v>1</v>
      </c>
      <c r="K2169">
        <v>5</v>
      </c>
      <c r="L2169">
        <v>214</v>
      </c>
      <c r="M2169">
        <v>197.84299999999999</v>
      </c>
      <c r="N2169">
        <v>230.15700000000001</v>
      </c>
      <c r="AJ2169">
        <v>225</v>
      </c>
      <c r="AL2169">
        <v>145</v>
      </c>
      <c r="AN2169">
        <v>225</v>
      </c>
      <c r="AP2169">
        <v>18</v>
      </c>
      <c r="AQ2169">
        <v>200</v>
      </c>
      <c r="AR2169">
        <v>25</v>
      </c>
      <c r="AS2169">
        <v>145</v>
      </c>
      <c r="AT2169">
        <v>4</v>
      </c>
      <c r="AV2169">
        <v>1</v>
      </c>
      <c r="BC2169">
        <v>5</v>
      </c>
      <c r="BD2169">
        <v>50</v>
      </c>
      <c r="BE2169">
        <v>1.4999999999999999E-2</v>
      </c>
      <c r="BF2169">
        <v>0.1</v>
      </c>
      <c r="BH2169">
        <v>0</v>
      </c>
      <c r="BI2169">
        <v>0.2</v>
      </c>
      <c r="BJ2169">
        <v>1.1000000000000001</v>
      </c>
      <c r="BK2169">
        <v>11.3</v>
      </c>
      <c r="BL2169" t="s">
        <v>181</v>
      </c>
      <c r="BM2169" t="s">
        <v>182</v>
      </c>
      <c r="BN2169" t="s">
        <v>229</v>
      </c>
      <c r="BP2169">
        <v>20</v>
      </c>
    </row>
    <row r="2170" spans="1:68" hidden="1" x14ac:dyDescent="0.2">
      <c r="A2170">
        <v>2021</v>
      </c>
      <c r="B2170">
        <v>5</v>
      </c>
      <c r="C2170" s="260">
        <v>44334</v>
      </c>
      <c r="D2170">
        <v>10</v>
      </c>
      <c r="E2170">
        <v>24</v>
      </c>
      <c r="F2170">
        <v>5</v>
      </c>
      <c r="G2170" t="s">
        <v>366</v>
      </c>
      <c r="H2170" t="s">
        <v>367</v>
      </c>
      <c r="I2170" t="s">
        <v>163</v>
      </c>
      <c r="J2170">
        <v>4</v>
      </c>
      <c r="K2170">
        <v>2</v>
      </c>
      <c r="L2170">
        <v>166</v>
      </c>
      <c r="M2170">
        <v>154.38</v>
      </c>
      <c r="N2170">
        <v>177.62</v>
      </c>
      <c r="T2170">
        <v>168</v>
      </c>
      <c r="U2170">
        <v>181</v>
      </c>
      <c r="V2170">
        <v>172</v>
      </c>
      <c r="Y2170">
        <v>86</v>
      </c>
      <c r="AN2170">
        <v>173.7</v>
      </c>
      <c r="AP2170">
        <v>145</v>
      </c>
      <c r="AQ2170">
        <v>99</v>
      </c>
      <c r="AR2170">
        <v>167</v>
      </c>
      <c r="AS2170">
        <v>86</v>
      </c>
      <c r="AT2170">
        <v>2</v>
      </c>
      <c r="AU2170">
        <v>2</v>
      </c>
      <c r="AV2170">
        <v>4</v>
      </c>
      <c r="BC2170">
        <v>8</v>
      </c>
      <c r="BD2170">
        <v>1304</v>
      </c>
      <c r="BE2170">
        <v>1.4999999999999999E-2</v>
      </c>
      <c r="BF2170">
        <v>6.0000000000000001E-3</v>
      </c>
      <c r="BG2170">
        <v>1</v>
      </c>
      <c r="BH2170">
        <v>0</v>
      </c>
      <c r="BI2170">
        <v>7.9</v>
      </c>
      <c r="BJ2170">
        <v>1.4</v>
      </c>
      <c r="BK2170">
        <v>226.5</v>
      </c>
      <c r="BL2170" t="s">
        <v>181</v>
      </c>
      <c r="BM2170" t="s">
        <v>182</v>
      </c>
      <c r="BN2170" t="s">
        <v>368</v>
      </c>
      <c r="BO2170" t="s">
        <v>220</v>
      </c>
      <c r="BP2170">
        <v>20</v>
      </c>
    </row>
    <row r="2171" spans="1:68" hidden="1" x14ac:dyDescent="0.2">
      <c r="A2171">
        <v>2021</v>
      </c>
      <c r="B2171">
        <v>5</v>
      </c>
      <c r="C2171" s="260">
        <v>44334</v>
      </c>
      <c r="D2171">
        <v>10</v>
      </c>
      <c r="E2171">
        <v>25</v>
      </c>
      <c r="F2171">
        <v>5</v>
      </c>
      <c r="G2171" t="s">
        <v>369</v>
      </c>
      <c r="H2171" t="s">
        <v>370</v>
      </c>
      <c r="I2171" t="s">
        <v>163</v>
      </c>
      <c r="J2171">
        <v>4</v>
      </c>
      <c r="K2171">
        <v>2</v>
      </c>
      <c r="L2171">
        <v>162</v>
      </c>
      <c r="M2171">
        <v>150.66</v>
      </c>
      <c r="N2171">
        <v>173.34</v>
      </c>
      <c r="T2171">
        <v>166</v>
      </c>
      <c r="U2171">
        <v>161</v>
      </c>
      <c r="V2171">
        <v>164</v>
      </c>
      <c r="Y2171">
        <v>86</v>
      </c>
      <c r="AN2171">
        <v>163.69999999999999</v>
      </c>
      <c r="AP2171">
        <v>145</v>
      </c>
      <c r="AQ2171">
        <v>99</v>
      </c>
      <c r="AR2171">
        <v>167</v>
      </c>
      <c r="AS2171">
        <v>86</v>
      </c>
      <c r="AT2171">
        <v>2</v>
      </c>
      <c r="AU2171">
        <v>4</v>
      </c>
      <c r="AV2171">
        <v>4</v>
      </c>
      <c r="BC2171">
        <v>10</v>
      </c>
      <c r="BD2171">
        <v>1306</v>
      </c>
      <c r="BE2171">
        <v>1.4999999999999999E-2</v>
      </c>
      <c r="BF2171">
        <v>8.0000000000000002E-3</v>
      </c>
      <c r="BG2171">
        <v>1</v>
      </c>
      <c r="BH2171">
        <v>0.1</v>
      </c>
      <c r="BI2171">
        <v>8.1</v>
      </c>
      <c r="BJ2171">
        <v>1.6</v>
      </c>
      <c r="BK2171">
        <v>213.8</v>
      </c>
      <c r="BL2171" t="s">
        <v>181</v>
      </c>
      <c r="BM2171" t="s">
        <v>182</v>
      </c>
      <c r="BN2171" t="s">
        <v>371</v>
      </c>
      <c r="BO2171" t="s">
        <v>220</v>
      </c>
      <c r="BP2171">
        <v>20</v>
      </c>
    </row>
    <row r="2172" spans="1:68" hidden="1" x14ac:dyDescent="0.2">
      <c r="A2172">
        <v>2021</v>
      </c>
      <c r="B2172">
        <v>5</v>
      </c>
      <c r="C2172" s="260">
        <v>44334</v>
      </c>
      <c r="D2172">
        <v>384</v>
      </c>
      <c r="E2172">
        <v>556</v>
      </c>
      <c r="F2172">
        <v>5</v>
      </c>
      <c r="G2172" t="s">
        <v>171</v>
      </c>
      <c r="H2172" t="s">
        <v>172</v>
      </c>
      <c r="I2172" t="s">
        <v>163</v>
      </c>
      <c r="J2172">
        <v>1</v>
      </c>
      <c r="K2172">
        <v>6</v>
      </c>
      <c r="L2172">
        <v>1066</v>
      </c>
      <c r="M2172">
        <v>1003.106</v>
      </c>
      <c r="N2172">
        <v>1141.6859999999999</v>
      </c>
      <c r="T2172">
        <v>1084</v>
      </c>
      <c r="U2172">
        <v>1027</v>
      </c>
      <c r="V2172">
        <v>1052</v>
      </c>
      <c r="W2172">
        <v>1072</v>
      </c>
      <c r="X2172">
        <v>1094</v>
      </c>
      <c r="Y2172">
        <v>173</v>
      </c>
      <c r="Z2172">
        <v>175</v>
      </c>
      <c r="AF2172">
        <v>1109</v>
      </c>
      <c r="AH2172">
        <v>1076</v>
      </c>
      <c r="AI2172">
        <v>1090</v>
      </c>
      <c r="AJ2172">
        <v>1038</v>
      </c>
      <c r="AK2172">
        <v>175</v>
      </c>
      <c r="AL2172">
        <v>170</v>
      </c>
      <c r="AN2172">
        <v>1071.3</v>
      </c>
      <c r="AP2172">
        <v>20</v>
      </c>
      <c r="AQ2172">
        <v>180</v>
      </c>
      <c r="AR2172">
        <v>21</v>
      </c>
      <c r="AS2172">
        <v>173</v>
      </c>
      <c r="AT2172">
        <v>3</v>
      </c>
      <c r="AU2172">
        <v>3</v>
      </c>
      <c r="AV2172">
        <v>4</v>
      </c>
      <c r="AX2172">
        <v>0</v>
      </c>
      <c r="BC2172">
        <v>10</v>
      </c>
      <c r="BD2172">
        <v>322</v>
      </c>
      <c r="BE2172">
        <v>1.4999999999999999E-2</v>
      </c>
      <c r="BF2172">
        <v>3.1E-2</v>
      </c>
      <c r="BH2172">
        <v>0</v>
      </c>
      <c r="BI2172">
        <v>0.3</v>
      </c>
      <c r="BJ2172">
        <v>10.7</v>
      </c>
      <c r="BK2172">
        <v>345</v>
      </c>
      <c r="BL2172" t="s">
        <v>157</v>
      </c>
      <c r="BM2172" t="s">
        <v>158</v>
      </c>
      <c r="BN2172" t="s">
        <v>173</v>
      </c>
      <c r="BP2172">
        <v>20</v>
      </c>
    </row>
    <row r="2173" spans="1:68" hidden="1" x14ac:dyDescent="0.2">
      <c r="A2173">
        <v>2021</v>
      </c>
      <c r="B2173">
        <v>5</v>
      </c>
      <c r="C2173" s="260">
        <v>44334</v>
      </c>
      <c r="D2173">
        <v>384</v>
      </c>
      <c r="E2173">
        <v>557</v>
      </c>
      <c r="F2173">
        <v>5</v>
      </c>
      <c r="G2173" t="s">
        <v>174</v>
      </c>
      <c r="H2173" t="s">
        <v>175</v>
      </c>
      <c r="I2173" t="s">
        <v>163</v>
      </c>
      <c r="J2173">
        <v>1</v>
      </c>
      <c r="K2173">
        <v>6</v>
      </c>
      <c r="L2173">
        <v>182</v>
      </c>
      <c r="M2173">
        <v>171.262</v>
      </c>
      <c r="N2173">
        <v>194.922</v>
      </c>
      <c r="T2173">
        <v>191</v>
      </c>
      <c r="U2173">
        <v>188</v>
      </c>
      <c r="V2173">
        <v>191</v>
      </c>
      <c r="W2173">
        <v>189</v>
      </c>
      <c r="X2173">
        <v>192</v>
      </c>
      <c r="Y2173">
        <v>173</v>
      </c>
      <c r="Z2173">
        <v>175</v>
      </c>
      <c r="AF2173">
        <v>187</v>
      </c>
      <c r="AH2173">
        <v>204</v>
      </c>
      <c r="AI2173">
        <v>192</v>
      </c>
      <c r="AJ2173">
        <v>180</v>
      </c>
      <c r="AK2173">
        <v>175</v>
      </c>
      <c r="AL2173">
        <v>170</v>
      </c>
      <c r="AN2173">
        <v>190.4</v>
      </c>
      <c r="AP2173">
        <v>20</v>
      </c>
      <c r="AQ2173">
        <v>180</v>
      </c>
      <c r="AR2173">
        <v>21</v>
      </c>
      <c r="AS2173">
        <v>173</v>
      </c>
      <c r="AT2173">
        <v>2</v>
      </c>
      <c r="AU2173">
        <v>3</v>
      </c>
      <c r="AV2173">
        <v>5</v>
      </c>
      <c r="AX2173">
        <v>1</v>
      </c>
      <c r="BC2173">
        <v>11</v>
      </c>
      <c r="BD2173">
        <v>323</v>
      </c>
      <c r="BE2173">
        <v>1.4999999999999999E-2</v>
      </c>
      <c r="BF2173">
        <v>3.4000000000000002E-2</v>
      </c>
      <c r="BH2173">
        <v>0.1</v>
      </c>
      <c r="BI2173">
        <v>1.8</v>
      </c>
      <c r="BJ2173">
        <v>2.1</v>
      </c>
      <c r="BK2173">
        <v>61.5</v>
      </c>
      <c r="BL2173" t="s">
        <v>157</v>
      </c>
      <c r="BM2173" t="s">
        <v>158</v>
      </c>
      <c r="BN2173" t="s">
        <v>173</v>
      </c>
      <c r="BO2173" t="s">
        <v>176</v>
      </c>
      <c r="BP2173">
        <v>20</v>
      </c>
    </row>
    <row r="2174" spans="1:68" hidden="1" x14ac:dyDescent="0.2">
      <c r="A2174">
        <v>2021</v>
      </c>
      <c r="B2174">
        <v>5</v>
      </c>
      <c r="C2174" s="260">
        <v>44334</v>
      </c>
      <c r="D2174">
        <v>421</v>
      </c>
      <c r="E2174">
        <v>667</v>
      </c>
      <c r="F2174">
        <v>5</v>
      </c>
      <c r="G2174" t="s">
        <v>424</v>
      </c>
      <c r="H2174" t="s">
        <v>425</v>
      </c>
      <c r="I2174" t="s">
        <v>163</v>
      </c>
      <c r="J2174">
        <v>1</v>
      </c>
      <c r="K2174">
        <v>4</v>
      </c>
      <c r="L2174">
        <v>1554</v>
      </c>
      <c r="M2174">
        <v>1462.3140000000001</v>
      </c>
      <c r="N2174">
        <v>1664.3340000000001</v>
      </c>
      <c r="T2174">
        <v>1688</v>
      </c>
      <c r="U2174">
        <v>1599</v>
      </c>
      <c r="V2174">
        <v>1560</v>
      </c>
      <c r="W2174">
        <v>1582</v>
      </c>
      <c r="X2174">
        <v>1555</v>
      </c>
      <c r="Y2174">
        <v>198</v>
      </c>
      <c r="Z2174">
        <v>194</v>
      </c>
      <c r="AF2174">
        <v>1843</v>
      </c>
      <c r="AH2174">
        <v>1663</v>
      </c>
      <c r="AI2174">
        <v>1653</v>
      </c>
      <c r="AJ2174">
        <v>1587</v>
      </c>
      <c r="AK2174">
        <v>208</v>
      </c>
      <c r="AL2174">
        <v>205</v>
      </c>
      <c r="AN2174">
        <v>1636.7</v>
      </c>
      <c r="AP2174">
        <v>18</v>
      </c>
      <c r="AQ2174">
        <v>200</v>
      </c>
      <c r="AR2174">
        <v>18</v>
      </c>
      <c r="AS2174">
        <v>201</v>
      </c>
      <c r="AT2174">
        <v>3</v>
      </c>
      <c r="AU2174">
        <v>2</v>
      </c>
      <c r="AV2174">
        <v>2</v>
      </c>
      <c r="AX2174">
        <v>1</v>
      </c>
      <c r="BC2174">
        <v>8</v>
      </c>
      <c r="BD2174">
        <v>176</v>
      </c>
      <c r="BE2174">
        <v>1.4999999999999999E-2</v>
      </c>
      <c r="BF2174">
        <v>4.4999999999999998E-2</v>
      </c>
      <c r="BH2174">
        <v>0</v>
      </c>
      <c r="BI2174">
        <v>0.1</v>
      </c>
      <c r="BJ2174">
        <v>13.1</v>
      </c>
      <c r="BK2174">
        <v>288.10000000000002</v>
      </c>
      <c r="BL2174" t="s">
        <v>157</v>
      </c>
      <c r="BM2174" t="s">
        <v>158</v>
      </c>
      <c r="BN2174" t="s">
        <v>426</v>
      </c>
      <c r="BO2174" t="s">
        <v>168</v>
      </c>
      <c r="BP2174">
        <v>20</v>
      </c>
    </row>
    <row r="2175" spans="1:68" hidden="1" x14ac:dyDescent="0.2">
      <c r="A2175">
        <v>2021</v>
      </c>
      <c r="B2175">
        <v>5</v>
      </c>
      <c r="C2175" s="260">
        <v>44334</v>
      </c>
      <c r="D2175">
        <v>421</v>
      </c>
      <c r="E2175">
        <v>673</v>
      </c>
      <c r="F2175">
        <v>5</v>
      </c>
      <c r="G2175" t="s">
        <v>427</v>
      </c>
      <c r="H2175" t="s">
        <v>428</v>
      </c>
      <c r="I2175" t="s">
        <v>163</v>
      </c>
      <c r="J2175">
        <v>1</v>
      </c>
      <c r="K2175">
        <v>4</v>
      </c>
      <c r="L2175">
        <v>61.6</v>
      </c>
      <c r="M2175">
        <v>57.965600000000002</v>
      </c>
      <c r="N2175">
        <v>65.973600000000005</v>
      </c>
      <c r="T2175">
        <v>53</v>
      </c>
      <c r="U2175">
        <v>61</v>
      </c>
      <c r="V2175">
        <v>60</v>
      </c>
      <c r="W2175">
        <v>62</v>
      </c>
      <c r="X2175">
        <v>63</v>
      </c>
      <c r="Y2175">
        <v>198</v>
      </c>
      <c r="Z2175">
        <v>194</v>
      </c>
      <c r="AF2175">
        <v>72</v>
      </c>
      <c r="AH2175">
        <v>68</v>
      </c>
      <c r="AI2175">
        <v>65</v>
      </c>
      <c r="AJ2175">
        <v>63</v>
      </c>
      <c r="AK2175">
        <v>208</v>
      </c>
      <c r="AL2175">
        <v>205</v>
      </c>
      <c r="AN2175">
        <v>63</v>
      </c>
      <c r="AP2175">
        <v>18</v>
      </c>
      <c r="AQ2175">
        <v>200</v>
      </c>
      <c r="AR2175">
        <v>18</v>
      </c>
      <c r="AS2175">
        <v>201</v>
      </c>
      <c r="AT2175">
        <v>4</v>
      </c>
      <c r="AU2175">
        <v>3</v>
      </c>
      <c r="AV2175">
        <v>3</v>
      </c>
      <c r="AX2175">
        <v>3</v>
      </c>
      <c r="BC2175">
        <v>11</v>
      </c>
      <c r="BD2175">
        <v>179</v>
      </c>
      <c r="BE2175">
        <v>1.4999999999999999E-2</v>
      </c>
      <c r="BF2175">
        <v>6.0999999999999999E-2</v>
      </c>
      <c r="BH2175">
        <v>0.2</v>
      </c>
      <c r="BI2175">
        <v>2.9</v>
      </c>
      <c r="BJ2175">
        <v>0.7</v>
      </c>
      <c r="BK2175">
        <v>11.3</v>
      </c>
      <c r="BL2175" t="s">
        <v>157</v>
      </c>
      <c r="BM2175" t="s">
        <v>158</v>
      </c>
      <c r="BN2175" t="s">
        <v>429</v>
      </c>
      <c r="BO2175" t="s">
        <v>168</v>
      </c>
      <c r="BP2175">
        <v>20</v>
      </c>
    </row>
    <row r="2176" spans="1:68" hidden="1" x14ac:dyDescent="0.2">
      <c r="A2176">
        <v>2021</v>
      </c>
      <c r="B2176">
        <v>5</v>
      </c>
      <c r="C2176" s="260">
        <v>44334</v>
      </c>
      <c r="D2176">
        <v>29</v>
      </c>
      <c r="E2176">
        <v>81</v>
      </c>
      <c r="F2176">
        <v>6</v>
      </c>
      <c r="G2176" t="s">
        <v>415</v>
      </c>
      <c r="H2176" t="s">
        <v>416</v>
      </c>
      <c r="I2176" t="s">
        <v>163</v>
      </c>
      <c r="J2176">
        <v>2</v>
      </c>
      <c r="K2176">
        <v>3</v>
      </c>
      <c r="L2176">
        <v>388</v>
      </c>
      <c r="M2176">
        <v>360.84</v>
      </c>
      <c r="N2176">
        <v>415.16</v>
      </c>
      <c r="T2176">
        <v>387</v>
      </c>
      <c r="U2176">
        <v>392</v>
      </c>
      <c r="V2176">
        <v>388</v>
      </c>
      <c r="W2176">
        <v>354</v>
      </c>
      <c r="X2176">
        <v>374</v>
      </c>
      <c r="Y2176">
        <v>110</v>
      </c>
      <c r="Z2176">
        <v>110</v>
      </c>
      <c r="AF2176">
        <v>412</v>
      </c>
      <c r="AH2176">
        <v>385</v>
      </c>
      <c r="AI2176">
        <v>392</v>
      </c>
      <c r="AJ2176">
        <v>379</v>
      </c>
      <c r="AK2176">
        <v>110</v>
      </c>
      <c r="AL2176">
        <v>106</v>
      </c>
      <c r="AN2176">
        <v>384.8</v>
      </c>
      <c r="AP2176">
        <v>60</v>
      </c>
      <c r="AQ2176">
        <v>120</v>
      </c>
      <c r="AR2176">
        <v>66</v>
      </c>
      <c r="AS2176">
        <v>109</v>
      </c>
      <c r="AT2176">
        <v>8</v>
      </c>
      <c r="AU2176">
        <v>4</v>
      </c>
      <c r="AV2176">
        <v>7</v>
      </c>
      <c r="BC2176">
        <v>19</v>
      </c>
      <c r="BD2176">
        <v>1379</v>
      </c>
      <c r="BE2176">
        <v>1.4999999999999999E-2</v>
      </c>
      <c r="BF2176">
        <v>1.4E-2</v>
      </c>
      <c r="BG2176">
        <v>1</v>
      </c>
      <c r="BH2176">
        <v>0</v>
      </c>
      <c r="BI2176">
        <v>3.6</v>
      </c>
      <c r="BJ2176">
        <v>7.3</v>
      </c>
      <c r="BK2176">
        <v>530.6</v>
      </c>
      <c r="BL2176" t="s">
        <v>181</v>
      </c>
      <c r="BM2176" t="s">
        <v>199</v>
      </c>
      <c r="BN2176" t="s">
        <v>417</v>
      </c>
      <c r="BP2176">
        <v>20</v>
      </c>
    </row>
    <row r="2177" spans="1:68" hidden="1" x14ac:dyDescent="0.2">
      <c r="A2177">
        <v>2021</v>
      </c>
      <c r="B2177">
        <v>5</v>
      </c>
      <c r="C2177" s="260">
        <v>44334</v>
      </c>
      <c r="D2177">
        <v>378</v>
      </c>
      <c r="E2177">
        <v>440</v>
      </c>
      <c r="F2177">
        <v>7</v>
      </c>
      <c r="G2177" t="s">
        <v>236</v>
      </c>
      <c r="H2177" t="s">
        <v>237</v>
      </c>
      <c r="I2177" t="s">
        <v>163</v>
      </c>
      <c r="J2177">
        <v>3</v>
      </c>
      <c r="K2177">
        <v>2</v>
      </c>
      <c r="L2177">
        <v>258</v>
      </c>
      <c r="M2177">
        <v>239.94</v>
      </c>
      <c r="N2177">
        <v>276.06</v>
      </c>
      <c r="AP2177">
        <v>90</v>
      </c>
      <c r="AQ2177">
        <v>120</v>
      </c>
      <c r="BD2177">
        <v>416</v>
      </c>
      <c r="BE2177">
        <v>1.4999999999999999E-2</v>
      </c>
      <c r="BI2177">
        <v>1.6</v>
      </c>
      <c r="BL2177" t="s">
        <v>181</v>
      </c>
      <c r="BM2177" t="s">
        <v>196</v>
      </c>
      <c r="BP2177">
        <v>20</v>
      </c>
    </row>
    <row r="2178" spans="1:68" hidden="1" x14ac:dyDescent="0.2">
      <c r="A2178">
        <v>2021</v>
      </c>
      <c r="B2178">
        <v>5</v>
      </c>
      <c r="C2178" s="260">
        <v>44334</v>
      </c>
      <c r="D2178">
        <v>375</v>
      </c>
      <c r="E2178">
        <v>437</v>
      </c>
      <c r="F2178">
        <v>8</v>
      </c>
      <c r="G2178" t="s">
        <v>363</v>
      </c>
      <c r="H2178" t="s">
        <v>364</v>
      </c>
      <c r="I2178" t="s">
        <v>163</v>
      </c>
      <c r="J2178">
        <v>4</v>
      </c>
      <c r="K2178">
        <v>2</v>
      </c>
      <c r="L2178">
        <v>168</v>
      </c>
      <c r="M2178">
        <v>158.08799999999999</v>
      </c>
      <c r="N2178">
        <v>179.928</v>
      </c>
      <c r="AF2178">
        <v>178</v>
      </c>
      <c r="AH2178">
        <v>180</v>
      </c>
      <c r="AI2178">
        <v>187</v>
      </c>
      <c r="AJ2178">
        <v>175</v>
      </c>
      <c r="AK2178">
        <v>135</v>
      </c>
      <c r="AL2178">
        <v>130</v>
      </c>
      <c r="AN2178">
        <v>180</v>
      </c>
      <c r="AP2178">
        <v>120</v>
      </c>
      <c r="AQ2178">
        <v>120</v>
      </c>
      <c r="AR2178">
        <v>109</v>
      </c>
      <c r="AS2178">
        <v>133</v>
      </c>
      <c r="AT2178">
        <v>5</v>
      </c>
      <c r="AV2178">
        <v>3</v>
      </c>
      <c r="BC2178">
        <v>8</v>
      </c>
      <c r="BD2178">
        <v>208</v>
      </c>
      <c r="BE2178">
        <v>1.4999999999999999E-2</v>
      </c>
      <c r="BF2178">
        <v>3.7999999999999999E-2</v>
      </c>
      <c r="BH2178">
        <v>0</v>
      </c>
      <c r="BI2178">
        <v>1.2</v>
      </c>
      <c r="BJ2178">
        <v>1.4</v>
      </c>
      <c r="BK2178">
        <v>37.4</v>
      </c>
      <c r="BL2178" t="s">
        <v>157</v>
      </c>
      <c r="BM2178" t="s">
        <v>158</v>
      </c>
      <c r="BN2178" t="s">
        <v>365</v>
      </c>
      <c r="BO2178" t="s">
        <v>168</v>
      </c>
      <c r="BP2178">
        <v>20</v>
      </c>
    </row>
    <row r="2179" spans="1:68" hidden="1" x14ac:dyDescent="0.2">
      <c r="A2179">
        <v>2021</v>
      </c>
      <c r="B2179">
        <v>5</v>
      </c>
      <c r="C2179" s="260">
        <v>44334</v>
      </c>
      <c r="D2179">
        <v>376</v>
      </c>
      <c r="E2179">
        <v>438</v>
      </c>
      <c r="F2179">
        <v>8</v>
      </c>
      <c r="G2179" t="s">
        <v>190</v>
      </c>
      <c r="H2179" t="s">
        <v>191</v>
      </c>
      <c r="I2179" t="s">
        <v>163</v>
      </c>
      <c r="J2179">
        <v>3</v>
      </c>
      <c r="K2179">
        <v>2</v>
      </c>
      <c r="L2179">
        <v>336</v>
      </c>
      <c r="M2179">
        <v>316.17599999999999</v>
      </c>
      <c r="N2179">
        <v>359.85599999999999</v>
      </c>
      <c r="T2179">
        <v>349</v>
      </c>
      <c r="U2179">
        <v>330</v>
      </c>
      <c r="V2179">
        <v>338</v>
      </c>
      <c r="W2179">
        <v>349</v>
      </c>
      <c r="X2179">
        <v>344</v>
      </c>
      <c r="Y2179">
        <v>140</v>
      </c>
      <c r="Z2179">
        <v>138</v>
      </c>
      <c r="AF2179">
        <v>309</v>
      </c>
      <c r="AH2179">
        <v>351</v>
      </c>
      <c r="AI2179">
        <v>348</v>
      </c>
      <c r="AJ2179">
        <v>351</v>
      </c>
      <c r="AK2179">
        <v>140</v>
      </c>
      <c r="AL2179">
        <v>138</v>
      </c>
      <c r="AN2179">
        <v>341</v>
      </c>
      <c r="AP2179">
        <v>67</v>
      </c>
      <c r="AQ2179">
        <v>161</v>
      </c>
      <c r="AR2179">
        <v>78</v>
      </c>
      <c r="AS2179">
        <v>139</v>
      </c>
      <c r="AT2179">
        <v>8</v>
      </c>
      <c r="AU2179">
        <v>5</v>
      </c>
      <c r="AV2179">
        <v>4</v>
      </c>
      <c r="BC2179">
        <v>17</v>
      </c>
      <c r="BD2179">
        <v>2501</v>
      </c>
      <c r="BE2179">
        <v>1.4999999999999999E-2</v>
      </c>
      <c r="BF2179">
        <v>7.0000000000000001E-3</v>
      </c>
      <c r="BG2179">
        <v>1</v>
      </c>
      <c r="BH2179">
        <v>0.1</v>
      </c>
      <c r="BI2179">
        <v>7.4</v>
      </c>
      <c r="BJ2179">
        <v>5.8</v>
      </c>
      <c r="BK2179">
        <v>852.8</v>
      </c>
      <c r="BL2179" t="s">
        <v>157</v>
      </c>
      <c r="BM2179" t="s">
        <v>158</v>
      </c>
      <c r="BN2179" t="s">
        <v>192</v>
      </c>
      <c r="BO2179" t="s">
        <v>168</v>
      </c>
      <c r="BP2179">
        <v>20</v>
      </c>
    </row>
    <row r="2180" spans="1:68" hidden="1" x14ac:dyDescent="0.2">
      <c r="A2180">
        <v>2021</v>
      </c>
      <c r="B2180">
        <v>5</v>
      </c>
      <c r="C2180" s="260">
        <v>44334</v>
      </c>
      <c r="D2180">
        <v>3</v>
      </c>
      <c r="E2180">
        <v>10</v>
      </c>
      <c r="F2180">
        <v>25</v>
      </c>
      <c r="G2180" t="s">
        <v>377</v>
      </c>
      <c r="H2180" t="s">
        <v>378</v>
      </c>
      <c r="I2180" t="s">
        <v>374</v>
      </c>
      <c r="J2180">
        <v>2</v>
      </c>
      <c r="K2180">
        <v>2</v>
      </c>
      <c r="L2180">
        <v>48.662500000000001</v>
      </c>
      <c r="M2180">
        <v>45.256124999999997</v>
      </c>
      <c r="N2180">
        <v>52.068874999999998</v>
      </c>
      <c r="W2180">
        <v>48</v>
      </c>
      <c r="X2180">
        <v>49</v>
      </c>
      <c r="Z2180">
        <v>171</v>
      </c>
      <c r="AF2180">
        <v>48</v>
      </c>
      <c r="AH2180">
        <v>52</v>
      </c>
      <c r="AI2180">
        <v>48</v>
      </c>
      <c r="AJ2180">
        <v>46</v>
      </c>
      <c r="AK2180">
        <v>151</v>
      </c>
      <c r="AL2180">
        <v>150</v>
      </c>
      <c r="AN2180">
        <v>48.5</v>
      </c>
      <c r="AP2180">
        <v>47</v>
      </c>
      <c r="AQ2180">
        <v>154</v>
      </c>
      <c r="AR2180">
        <v>46</v>
      </c>
      <c r="AS2180">
        <v>157</v>
      </c>
      <c r="AT2180">
        <v>14</v>
      </c>
      <c r="AU2180">
        <v>12</v>
      </c>
      <c r="AV2180">
        <v>9</v>
      </c>
      <c r="BC2180">
        <v>35</v>
      </c>
      <c r="BD2180">
        <v>35</v>
      </c>
      <c r="BE2180">
        <v>0.02</v>
      </c>
      <c r="BF2180">
        <v>1</v>
      </c>
      <c r="BH2180">
        <v>0.7</v>
      </c>
      <c r="BI2180">
        <v>0.7</v>
      </c>
      <c r="BJ2180">
        <v>1.7</v>
      </c>
      <c r="BK2180">
        <v>1.7</v>
      </c>
      <c r="BL2180" t="s">
        <v>375</v>
      </c>
      <c r="BM2180" t="s">
        <v>376</v>
      </c>
      <c r="BP2180">
        <v>20</v>
      </c>
    </row>
    <row r="2181" spans="1:68" hidden="1" x14ac:dyDescent="0.2">
      <c r="A2181">
        <v>2021</v>
      </c>
      <c r="B2181">
        <v>5</v>
      </c>
      <c r="C2181" s="260">
        <v>44334</v>
      </c>
      <c r="D2181">
        <v>52</v>
      </c>
      <c r="E2181">
        <v>130</v>
      </c>
      <c r="F2181">
        <v>25</v>
      </c>
      <c r="G2181" t="s">
        <v>386</v>
      </c>
      <c r="H2181" t="s">
        <v>387</v>
      </c>
      <c r="I2181" t="s">
        <v>374</v>
      </c>
      <c r="J2181">
        <v>9</v>
      </c>
      <c r="K2181">
        <v>1</v>
      </c>
      <c r="L2181">
        <v>12</v>
      </c>
      <c r="M2181">
        <v>11.16</v>
      </c>
      <c r="N2181">
        <v>12.84</v>
      </c>
      <c r="U2181">
        <v>13</v>
      </c>
      <c r="V2181">
        <v>13</v>
      </c>
      <c r="W2181">
        <v>12</v>
      </c>
      <c r="X2181">
        <v>13</v>
      </c>
      <c r="Z2181">
        <v>171</v>
      </c>
      <c r="AF2181">
        <v>12</v>
      </c>
      <c r="AH2181">
        <v>12</v>
      </c>
      <c r="AI2181">
        <v>15</v>
      </c>
      <c r="AJ2181">
        <v>13</v>
      </c>
      <c r="AK2181">
        <v>73</v>
      </c>
      <c r="AL2181">
        <v>73</v>
      </c>
      <c r="AN2181">
        <v>12.7</v>
      </c>
      <c r="AP2181">
        <v>336</v>
      </c>
      <c r="AQ2181">
        <v>96</v>
      </c>
      <c r="AR2181">
        <v>307</v>
      </c>
      <c r="AS2181">
        <v>106</v>
      </c>
      <c r="AT2181">
        <v>10</v>
      </c>
      <c r="AU2181">
        <v>8</v>
      </c>
      <c r="AV2181">
        <v>18</v>
      </c>
      <c r="BC2181">
        <v>36</v>
      </c>
      <c r="BD2181">
        <v>4036</v>
      </c>
      <c r="BE2181">
        <v>0.02</v>
      </c>
      <c r="BF2181">
        <v>8.9999999999999993E-3</v>
      </c>
      <c r="BG2181">
        <v>1</v>
      </c>
      <c r="BH2181">
        <v>3</v>
      </c>
      <c r="BI2181">
        <v>336.3</v>
      </c>
      <c r="BJ2181">
        <v>0.5</v>
      </c>
      <c r="BK2181">
        <v>51.3</v>
      </c>
      <c r="BL2181" t="s">
        <v>181</v>
      </c>
      <c r="BM2181" t="s">
        <v>199</v>
      </c>
      <c r="BN2181" t="s">
        <v>388</v>
      </c>
      <c r="BP2181">
        <v>20</v>
      </c>
    </row>
    <row r="2182" spans="1:68" hidden="1" x14ac:dyDescent="0.2">
      <c r="A2182">
        <v>2021</v>
      </c>
      <c r="B2182">
        <v>5</v>
      </c>
      <c r="C2182" s="260">
        <v>44334</v>
      </c>
      <c r="D2182">
        <v>159</v>
      </c>
      <c r="E2182">
        <v>299</v>
      </c>
      <c r="F2182">
        <v>28</v>
      </c>
      <c r="G2182" t="s">
        <v>193</v>
      </c>
      <c r="H2182" t="s">
        <v>194</v>
      </c>
      <c r="I2182" t="s">
        <v>195</v>
      </c>
      <c r="J2182">
        <v>3</v>
      </c>
      <c r="K2182">
        <v>2</v>
      </c>
      <c r="L2182">
        <v>115</v>
      </c>
      <c r="M2182">
        <v>106.95</v>
      </c>
      <c r="N2182">
        <v>123.05</v>
      </c>
      <c r="T2182">
        <v>108</v>
      </c>
      <c r="U2182">
        <v>96</v>
      </c>
      <c r="V2182">
        <v>94</v>
      </c>
      <c r="W2182">
        <v>98</v>
      </c>
      <c r="X2182">
        <v>109</v>
      </c>
      <c r="Y2182">
        <v>127</v>
      </c>
      <c r="Z2182">
        <v>127</v>
      </c>
      <c r="AN2182">
        <v>101</v>
      </c>
      <c r="AP2182">
        <v>70</v>
      </c>
      <c r="AQ2182">
        <v>154</v>
      </c>
      <c r="AR2182">
        <v>85</v>
      </c>
      <c r="AS2182">
        <v>127</v>
      </c>
      <c r="AT2182">
        <v>2</v>
      </c>
      <c r="AU2182">
        <v>3</v>
      </c>
      <c r="AV2182">
        <v>4</v>
      </c>
      <c r="BC2182">
        <v>9</v>
      </c>
      <c r="BD2182">
        <v>1041</v>
      </c>
      <c r="BE2182">
        <v>0.02</v>
      </c>
      <c r="BF2182">
        <v>8.9999999999999993E-3</v>
      </c>
      <c r="BG2182">
        <v>1</v>
      </c>
      <c r="BH2182">
        <v>0.1</v>
      </c>
      <c r="BI2182">
        <v>9.1</v>
      </c>
      <c r="BJ2182">
        <v>0.9</v>
      </c>
      <c r="BK2182">
        <v>105.1</v>
      </c>
      <c r="BL2182" t="s">
        <v>181</v>
      </c>
      <c r="BM2182" t="s">
        <v>196</v>
      </c>
      <c r="BP2182">
        <v>20</v>
      </c>
    </row>
    <row r="2183" spans="1:68" hidden="1" x14ac:dyDescent="0.2">
      <c r="A2183">
        <v>2021</v>
      </c>
      <c r="B2183">
        <v>5</v>
      </c>
      <c r="C2183" s="260">
        <v>44334</v>
      </c>
      <c r="D2183">
        <v>214</v>
      </c>
      <c r="E2183">
        <v>142</v>
      </c>
      <c r="F2183">
        <v>47</v>
      </c>
      <c r="G2183" t="s">
        <v>258</v>
      </c>
      <c r="H2183" t="s">
        <v>259</v>
      </c>
      <c r="I2183" t="s">
        <v>203</v>
      </c>
      <c r="J2183">
        <v>4</v>
      </c>
      <c r="K2183">
        <v>1</v>
      </c>
      <c r="L2183">
        <v>351</v>
      </c>
      <c r="M2183">
        <v>326.43</v>
      </c>
      <c r="N2183">
        <v>375.57</v>
      </c>
      <c r="X2183">
        <v>388</v>
      </c>
      <c r="Y2183">
        <v>177</v>
      </c>
      <c r="AF2183">
        <v>350</v>
      </c>
      <c r="AH2183">
        <v>346</v>
      </c>
      <c r="AI2183">
        <v>380</v>
      </c>
      <c r="AJ2183">
        <v>365</v>
      </c>
      <c r="AK2183">
        <v>173</v>
      </c>
      <c r="AL2183">
        <v>173</v>
      </c>
      <c r="AN2183">
        <v>365.8</v>
      </c>
      <c r="AP2183">
        <v>68</v>
      </c>
      <c r="AQ2183">
        <v>212</v>
      </c>
      <c r="AR2183">
        <v>83</v>
      </c>
      <c r="AS2183">
        <v>174</v>
      </c>
      <c r="AT2183">
        <v>13</v>
      </c>
      <c r="AU2183">
        <v>12</v>
      </c>
      <c r="AV2183">
        <v>18</v>
      </c>
      <c r="BC2183">
        <v>43</v>
      </c>
      <c r="BD2183">
        <v>960</v>
      </c>
      <c r="BE2183">
        <v>0.02</v>
      </c>
      <c r="BF2183">
        <v>4.4999999999999998E-2</v>
      </c>
      <c r="BH2183">
        <v>0.1</v>
      </c>
      <c r="BI2183">
        <v>2.7</v>
      </c>
      <c r="BJ2183">
        <v>15.7</v>
      </c>
      <c r="BK2183">
        <v>351.2</v>
      </c>
      <c r="BL2183" t="s">
        <v>181</v>
      </c>
      <c r="BM2183" t="s">
        <v>199</v>
      </c>
      <c r="BN2183" t="s">
        <v>260</v>
      </c>
      <c r="BP2183">
        <v>20</v>
      </c>
    </row>
    <row r="2184" spans="1:68" hidden="1" x14ac:dyDescent="0.2">
      <c r="A2184">
        <v>2021</v>
      </c>
      <c r="B2184">
        <v>5</v>
      </c>
      <c r="C2184" s="260">
        <v>44334</v>
      </c>
      <c r="D2184">
        <v>372</v>
      </c>
      <c r="E2184">
        <v>646</v>
      </c>
      <c r="F2184">
        <v>48</v>
      </c>
      <c r="G2184" t="s">
        <v>201</v>
      </c>
      <c r="H2184" t="s">
        <v>202</v>
      </c>
      <c r="I2184" t="s">
        <v>203</v>
      </c>
      <c r="J2184">
        <v>2</v>
      </c>
      <c r="K2184">
        <v>2</v>
      </c>
      <c r="L2184">
        <v>212</v>
      </c>
      <c r="M2184">
        <v>197.16</v>
      </c>
      <c r="N2184">
        <v>226.84</v>
      </c>
      <c r="AF2184">
        <v>198</v>
      </c>
      <c r="AH2184">
        <v>203</v>
      </c>
      <c r="AI2184">
        <v>205</v>
      </c>
      <c r="AJ2184">
        <v>201</v>
      </c>
      <c r="AK2184">
        <v>134</v>
      </c>
      <c r="AL2184">
        <v>134</v>
      </c>
      <c r="AN2184">
        <v>201.8</v>
      </c>
      <c r="AP2184">
        <v>37</v>
      </c>
      <c r="AQ2184">
        <v>195</v>
      </c>
      <c r="AR2184">
        <v>54</v>
      </c>
      <c r="AS2184">
        <v>134</v>
      </c>
      <c r="AT2184">
        <v>6</v>
      </c>
      <c r="AV2184">
        <v>1</v>
      </c>
      <c r="BC2184">
        <v>7</v>
      </c>
      <c r="BD2184">
        <v>575</v>
      </c>
      <c r="BE2184">
        <v>0.02</v>
      </c>
      <c r="BF2184">
        <v>1.2E-2</v>
      </c>
      <c r="BG2184">
        <v>1</v>
      </c>
      <c r="BH2184">
        <v>0</v>
      </c>
      <c r="BI2184">
        <v>2.7</v>
      </c>
      <c r="BJ2184">
        <v>1.4</v>
      </c>
      <c r="BK2184">
        <v>116</v>
      </c>
      <c r="BL2184" t="s">
        <v>181</v>
      </c>
      <c r="BM2184" t="s">
        <v>199</v>
      </c>
      <c r="BN2184" t="s">
        <v>204</v>
      </c>
      <c r="BP2184">
        <v>20</v>
      </c>
    </row>
    <row r="2185" spans="1:68" hidden="1" x14ac:dyDescent="0.2">
      <c r="A2185">
        <v>2021</v>
      </c>
      <c r="B2185">
        <v>5</v>
      </c>
      <c r="C2185" s="260">
        <v>44334</v>
      </c>
      <c r="D2185">
        <v>372</v>
      </c>
      <c r="E2185">
        <v>647</v>
      </c>
      <c r="F2185">
        <v>48</v>
      </c>
      <c r="G2185" t="s">
        <v>205</v>
      </c>
      <c r="H2185" t="s">
        <v>206</v>
      </c>
      <c r="I2185" t="s">
        <v>203</v>
      </c>
      <c r="J2185">
        <v>2</v>
      </c>
      <c r="K2185">
        <v>2</v>
      </c>
      <c r="L2185">
        <v>212</v>
      </c>
      <c r="M2185">
        <v>197.16</v>
      </c>
      <c r="N2185">
        <v>226.84</v>
      </c>
      <c r="AF2185">
        <v>203</v>
      </c>
      <c r="AH2185">
        <v>209</v>
      </c>
      <c r="AI2185">
        <v>211</v>
      </c>
      <c r="AJ2185">
        <v>208</v>
      </c>
      <c r="AK2185">
        <v>134</v>
      </c>
      <c r="AL2185">
        <v>134</v>
      </c>
      <c r="AN2185">
        <v>207.8</v>
      </c>
      <c r="AP2185">
        <v>37</v>
      </c>
      <c r="AQ2185">
        <v>195</v>
      </c>
      <c r="AR2185">
        <v>54</v>
      </c>
      <c r="AS2185">
        <v>134</v>
      </c>
      <c r="AT2185">
        <v>6</v>
      </c>
      <c r="AV2185">
        <v>1</v>
      </c>
      <c r="BC2185">
        <v>7</v>
      </c>
      <c r="BD2185">
        <v>575</v>
      </c>
      <c r="BE2185">
        <v>0.02</v>
      </c>
      <c r="BF2185">
        <v>1.2E-2</v>
      </c>
      <c r="BG2185">
        <v>1</v>
      </c>
      <c r="BH2185">
        <v>0</v>
      </c>
      <c r="BI2185">
        <v>2.7</v>
      </c>
      <c r="BJ2185">
        <v>1.5</v>
      </c>
      <c r="BK2185">
        <v>119.5</v>
      </c>
      <c r="BL2185" t="s">
        <v>181</v>
      </c>
      <c r="BM2185" t="s">
        <v>199</v>
      </c>
      <c r="BN2185" t="s">
        <v>207</v>
      </c>
      <c r="BP2185">
        <v>20</v>
      </c>
    </row>
    <row r="2186" spans="1:68" hidden="1" x14ac:dyDescent="0.2">
      <c r="A2186">
        <v>2021</v>
      </c>
      <c r="B2186">
        <v>5</v>
      </c>
      <c r="C2186" s="260">
        <v>44334</v>
      </c>
      <c r="D2186">
        <v>334</v>
      </c>
      <c r="E2186">
        <v>254</v>
      </c>
      <c r="F2186">
        <v>49</v>
      </c>
      <c r="G2186" t="s">
        <v>208</v>
      </c>
      <c r="H2186" t="s">
        <v>209</v>
      </c>
      <c r="I2186" t="s">
        <v>203</v>
      </c>
      <c r="J2186">
        <v>4</v>
      </c>
      <c r="K2186">
        <v>2</v>
      </c>
      <c r="L2186">
        <v>203</v>
      </c>
      <c r="M2186">
        <v>188.79</v>
      </c>
      <c r="N2186">
        <v>217.21</v>
      </c>
      <c r="T2186">
        <v>207</v>
      </c>
      <c r="U2186">
        <v>204</v>
      </c>
      <c r="V2186">
        <v>206</v>
      </c>
      <c r="W2186">
        <v>212</v>
      </c>
      <c r="X2186">
        <v>202</v>
      </c>
      <c r="Y2186">
        <v>144</v>
      </c>
      <c r="Z2186">
        <v>138</v>
      </c>
      <c r="AF2186">
        <v>216</v>
      </c>
      <c r="AH2186">
        <v>217</v>
      </c>
      <c r="AI2186">
        <v>213</v>
      </c>
      <c r="AJ2186">
        <v>211</v>
      </c>
      <c r="AK2186">
        <v>137</v>
      </c>
      <c r="AL2186">
        <v>140</v>
      </c>
      <c r="AN2186">
        <v>209.8</v>
      </c>
      <c r="AP2186">
        <v>88</v>
      </c>
      <c r="AQ2186">
        <v>164</v>
      </c>
      <c r="AR2186">
        <v>103</v>
      </c>
      <c r="AS2186">
        <v>140</v>
      </c>
      <c r="AT2186">
        <v>7</v>
      </c>
      <c r="AU2186">
        <v>2</v>
      </c>
      <c r="AV2186">
        <v>9</v>
      </c>
      <c r="AX2186">
        <v>3</v>
      </c>
      <c r="BC2186">
        <v>21</v>
      </c>
      <c r="BD2186">
        <v>2361</v>
      </c>
      <c r="BE2186">
        <v>0.02</v>
      </c>
      <c r="BF2186">
        <v>8.9999999999999993E-3</v>
      </c>
      <c r="BG2186">
        <v>1</v>
      </c>
      <c r="BH2186">
        <v>0.1</v>
      </c>
      <c r="BI2186">
        <v>11.6</v>
      </c>
      <c r="BJ2186">
        <v>4.4000000000000004</v>
      </c>
      <c r="BK2186">
        <v>495.3</v>
      </c>
      <c r="BL2186" t="s">
        <v>181</v>
      </c>
      <c r="BM2186" t="s">
        <v>196</v>
      </c>
      <c r="BN2186" t="s">
        <v>210</v>
      </c>
      <c r="BP2186">
        <v>20</v>
      </c>
    </row>
    <row r="2187" spans="1:68" hidden="1" x14ac:dyDescent="0.2">
      <c r="A2187">
        <v>2021</v>
      </c>
      <c r="B2187">
        <v>5</v>
      </c>
      <c r="C2187" s="260">
        <v>44335</v>
      </c>
      <c r="D2187">
        <v>47</v>
      </c>
      <c r="E2187">
        <v>122</v>
      </c>
      <c r="F2187">
        <v>2</v>
      </c>
      <c r="G2187" t="s">
        <v>154</v>
      </c>
      <c r="H2187" t="s">
        <v>155</v>
      </c>
      <c r="I2187" t="s">
        <v>156</v>
      </c>
      <c r="J2187">
        <v>2</v>
      </c>
      <c r="K2187">
        <v>1</v>
      </c>
      <c r="L2187">
        <v>280</v>
      </c>
      <c r="M2187">
        <v>267.39999999999998</v>
      </c>
      <c r="N2187">
        <v>292.60000000000002</v>
      </c>
      <c r="T2187">
        <v>284</v>
      </c>
      <c r="U2187">
        <v>275</v>
      </c>
      <c r="V2187">
        <v>281</v>
      </c>
      <c r="W2187">
        <v>301</v>
      </c>
      <c r="X2187">
        <v>288</v>
      </c>
      <c r="Y2187">
        <v>112</v>
      </c>
      <c r="Z2187">
        <v>114</v>
      </c>
      <c r="AF2187">
        <v>269</v>
      </c>
      <c r="AG2187">
        <v>271</v>
      </c>
      <c r="AH2187">
        <v>273</v>
      </c>
      <c r="AI2187">
        <v>268</v>
      </c>
      <c r="AJ2187">
        <v>275</v>
      </c>
      <c r="AK2187">
        <v>112</v>
      </c>
      <c r="AL2187">
        <v>112</v>
      </c>
      <c r="AN2187">
        <v>278.5</v>
      </c>
      <c r="AP2187">
        <v>63</v>
      </c>
      <c r="AQ2187">
        <v>115</v>
      </c>
      <c r="AR2187">
        <v>64</v>
      </c>
      <c r="AS2187">
        <v>113</v>
      </c>
      <c r="AT2187">
        <v>7</v>
      </c>
      <c r="AU2187">
        <v>1</v>
      </c>
      <c r="AV2187">
        <v>5</v>
      </c>
      <c r="BC2187">
        <v>13</v>
      </c>
      <c r="BD2187">
        <v>813</v>
      </c>
      <c r="BE2187">
        <v>1.4999999999999999E-2</v>
      </c>
      <c r="BF2187">
        <v>1.6E-2</v>
      </c>
      <c r="BH2187">
        <v>0</v>
      </c>
      <c r="BI2187">
        <v>2.9</v>
      </c>
      <c r="BJ2187">
        <v>3.6</v>
      </c>
      <c r="BK2187">
        <v>226.4</v>
      </c>
      <c r="BL2187" t="s">
        <v>157</v>
      </c>
      <c r="BM2187" t="s">
        <v>158</v>
      </c>
      <c r="BN2187" t="s">
        <v>159</v>
      </c>
      <c r="BO2187" t="s">
        <v>160</v>
      </c>
      <c r="BP2187">
        <v>20</v>
      </c>
    </row>
    <row r="2188" spans="1:68" hidden="1" x14ac:dyDescent="0.2">
      <c r="A2188">
        <v>2021</v>
      </c>
      <c r="B2188">
        <v>5</v>
      </c>
      <c r="C2188" s="260">
        <v>44335</v>
      </c>
      <c r="D2188">
        <v>407</v>
      </c>
      <c r="E2188">
        <v>627</v>
      </c>
      <c r="F2188">
        <v>4</v>
      </c>
      <c r="G2188" t="s">
        <v>349</v>
      </c>
      <c r="H2188" t="s">
        <v>350</v>
      </c>
      <c r="I2188" t="s">
        <v>163</v>
      </c>
      <c r="J2188">
        <v>1</v>
      </c>
      <c r="K2188">
        <v>5</v>
      </c>
      <c r="L2188">
        <v>418.5</v>
      </c>
      <c r="M2188">
        <v>384.97815000000003</v>
      </c>
      <c r="N2188">
        <v>452.02184999999997</v>
      </c>
      <c r="T2188">
        <v>432</v>
      </c>
      <c r="U2188">
        <v>441</v>
      </c>
      <c r="V2188">
        <v>436</v>
      </c>
      <c r="W2188">
        <v>441</v>
      </c>
      <c r="X2188">
        <v>438</v>
      </c>
      <c r="Y2188">
        <v>145</v>
      </c>
      <c r="Z2188">
        <v>145</v>
      </c>
      <c r="AF2188">
        <v>430</v>
      </c>
      <c r="AG2188">
        <v>443</v>
      </c>
      <c r="AH2188">
        <v>448</v>
      </c>
      <c r="AI2188">
        <v>458</v>
      </c>
      <c r="AJ2188">
        <v>448</v>
      </c>
      <c r="AK2188">
        <v>145</v>
      </c>
      <c r="AL2188">
        <v>145</v>
      </c>
      <c r="AN2188">
        <v>441.5</v>
      </c>
      <c r="AP2188">
        <v>18</v>
      </c>
      <c r="AQ2188">
        <v>200</v>
      </c>
      <c r="AR2188">
        <v>25</v>
      </c>
      <c r="AS2188">
        <v>145</v>
      </c>
      <c r="AT2188">
        <v>4</v>
      </c>
      <c r="AU2188">
        <v>1</v>
      </c>
      <c r="AV2188">
        <v>2</v>
      </c>
      <c r="BC2188">
        <v>7</v>
      </c>
      <c r="BD2188">
        <v>337</v>
      </c>
      <c r="BE2188">
        <v>1.4999999999999999E-2</v>
      </c>
      <c r="BF2188">
        <v>2.1000000000000001E-2</v>
      </c>
      <c r="BH2188">
        <v>0</v>
      </c>
      <c r="BI2188">
        <v>0.8</v>
      </c>
      <c r="BJ2188">
        <v>3.1</v>
      </c>
      <c r="BK2188">
        <v>148.80000000000001</v>
      </c>
      <c r="BL2188" t="s">
        <v>181</v>
      </c>
      <c r="BM2188" t="s">
        <v>182</v>
      </c>
      <c r="BN2188" t="s">
        <v>351</v>
      </c>
      <c r="BP2188">
        <v>20</v>
      </c>
    </row>
    <row r="2189" spans="1:68" hidden="1" x14ac:dyDescent="0.2">
      <c r="A2189">
        <v>2021</v>
      </c>
      <c r="B2189">
        <v>5</v>
      </c>
      <c r="C2189" s="260">
        <v>44335</v>
      </c>
      <c r="D2189">
        <v>407</v>
      </c>
      <c r="E2189">
        <v>628</v>
      </c>
      <c r="F2189">
        <v>4</v>
      </c>
      <c r="G2189" t="s">
        <v>352</v>
      </c>
      <c r="H2189" t="s">
        <v>353</v>
      </c>
      <c r="I2189" t="s">
        <v>163</v>
      </c>
      <c r="J2189">
        <v>1</v>
      </c>
      <c r="K2189">
        <v>5</v>
      </c>
      <c r="L2189">
        <v>330</v>
      </c>
      <c r="M2189">
        <v>303.99599999999998</v>
      </c>
      <c r="N2189">
        <v>356.00400000000002</v>
      </c>
      <c r="T2189">
        <v>331</v>
      </c>
      <c r="U2189">
        <v>352</v>
      </c>
      <c r="V2189">
        <v>338</v>
      </c>
      <c r="W2189">
        <v>352</v>
      </c>
      <c r="X2189">
        <v>336</v>
      </c>
      <c r="Y2189">
        <v>145</v>
      </c>
      <c r="Z2189">
        <v>145</v>
      </c>
      <c r="AF2189">
        <v>349</v>
      </c>
      <c r="AG2189">
        <v>335</v>
      </c>
      <c r="AH2189">
        <v>238</v>
      </c>
      <c r="AI2189">
        <v>360</v>
      </c>
      <c r="AJ2189">
        <v>352</v>
      </c>
      <c r="AK2189">
        <v>145</v>
      </c>
      <c r="AL2189">
        <v>145</v>
      </c>
      <c r="AN2189">
        <v>334.3</v>
      </c>
      <c r="AP2189">
        <v>18</v>
      </c>
      <c r="AQ2189">
        <v>200</v>
      </c>
      <c r="AR2189">
        <v>25</v>
      </c>
      <c r="AS2189">
        <v>145</v>
      </c>
      <c r="AT2189">
        <v>5</v>
      </c>
      <c r="AU2189">
        <v>1</v>
      </c>
      <c r="AV2189">
        <v>2</v>
      </c>
      <c r="BC2189">
        <v>8</v>
      </c>
      <c r="BD2189">
        <v>338</v>
      </c>
      <c r="BE2189">
        <v>1.4999999999999999E-2</v>
      </c>
      <c r="BF2189">
        <v>2.4E-2</v>
      </c>
      <c r="BH2189">
        <v>0</v>
      </c>
      <c r="BI2189">
        <v>1</v>
      </c>
      <c r="BJ2189">
        <v>2.7</v>
      </c>
      <c r="BK2189">
        <v>113</v>
      </c>
      <c r="BL2189" t="s">
        <v>181</v>
      </c>
      <c r="BM2189" t="s">
        <v>182</v>
      </c>
      <c r="BN2189" t="s">
        <v>229</v>
      </c>
      <c r="BP2189">
        <v>20</v>
      </c>
    </row>
    <row r="2190" spans="1:68" hidden="1" x14ac:dyDescent="0.2">
      <c r="A2190">
        <v>2021</v>
      </c>
      <c r="B2190">
        <v>5</v>
      </c>
      <c r="C2190" s="260">
        <v>44335</v>
      </c>
      <c r="D2190">
        <v>407</v>
      </c>
      <c r="E2190">
        <v>629</v>
      </c>
      <c r="F2190">
        <v>4</v>
      </c>
      <c r="G2190" t="s">
        <v>354</v>
      </c>
      <c r="H2190" t="s">
        <v>355</v>
      </c>
      <c r="I2190" t="s">
        <v>163</v>
      </c>
      <c r="J2190">
        <v>1</v>
      </c>
      <c r="K2190">
        <v>5</v>
      </c>
      <c r="L2190">
        <v>221</v>
      </c>
      <c r="M2190">
        <v>203.983</v>
      </c>
      <c r="N2190">
        <v>238.017</v>
      </c>
      <c r="T2190">
        <v>228</v>
      </c>
      <c r="U2190">
        <v>233</v>
      </c>
      <c r="V2190">
        <v>234</v>
      </c>
      <c r="W2190">
        <v>233</v>
      </c>
      <c r="X2190">
        <v>231</v>
      </c>
      <c r="Y2190">
        <v>145</v>
      </c>
      <c r="Z2190">
        <v>145</v>
      </c>
      <c r="AF2190">
        <v>225</v>
      </c>
      <c r="AG2190">
        <v>235</v>
      </c>
      <c r="AH2190">
        <v>239</v>
      </c>
      <c r="AI2190">
        <v>245</v>
      </c>
      <c r="AJ2190">
        <v>352</v>
      </c>
      <c r="AK2190">
        <v>145</v>
      </c>
      <c r="AL2190">
        <v>145</v>
      </c>
      <c r="AN2190">
        <v>245.5</v>
      </c>
      <c r="AP2190">
        <v>18</v>
      </c>
      <c r="AQ2190">
        <v>200</v>
      </c>
      <c r="AR2190">
        <v>25</v>
      </c>
      <c r="AS2190">
        <v>145</v>
      </c>
      <c r="AT2190">
        <v>6</v>
      </c>
      <c r="AU2190">
        <v>2</v>
      </c>
      <c r="AV2190">
        <v>2</v>
      </c>
      <c r="BC2190">
        <v>10</v>
      </c>
      <c r="BD2190">
        <v>340</v>
      </c>
      <c r="BE2190">
        <v>1.4999999999999999E-2</v>
      </c>
      <c r="BF2190">
        <v>2.9000000000000001E-2</v>
      </c>
      <c r="BH2190">
        <v>0</v>
      </c>
      <c r="BI2190">
        <v>1.5</v>
      </c>
      <c r="BJ2190">
        <v>2.5</v>
      </c>
      <c r="BK2190">
        <v>83.5</v>
      </c>
      <c r="BL2190" t="s">
        <v>181</v>
      </c>
      <c r="BM2190" t="s">
        <v>182</v>
      </c>
      <c r="BN2190" t="s">
        <v>229</v>
      </c>
      <c r="BP2190">
        <v>20</v>
      </c>
    </row>
    <row r="2191" spans="1:68" hidden="1" x14ac:dyDescent="0.2">
      <c r="A2191">
        <v>2021</v>
      </c>
      <c r="B2191">
        <v>5</v>
      </c>
      <c r="C2191" s="260">
        <v>44335</v>
      </c>
      <c r="D2191">
        <v>407</v>
      </c>
      <c r="E2191">
        <v>630</v>
      </c>
      <c r="F2191">
        <v>4</v>
      </c>
      <c r="G2191" t="s">
        <v>356</v>
      </c>
      <c r="H2191" t="s">
        <v>357</v>
      </c>
      <c r="I2191" t="s">
        <v>163</v>
      </c>
      <c r="J2191">
        <v>1</v>
      </c>
      <c r="K2191">
        <v>5</v>
      </c>
      <c r="L2191">
        <v>214</v>
      </c>
      <c r="M2191">
        <v>197.84299999999999</v>
      </c>
      <c r="N2191">
        <v>230.15700000000001</v>
      </c>
      <c r="T2191">
        <v>231</v>
      </c>
      <c r="U2191">
        <v>221</v>
      </c>
      <c r="V2191">
        <v>216</v>
      </c>
      <c r="W2191">
        <v>224</v>
      </c>
      <c r="X2191">
        <v>226</v>
      </c>
      <c r="Y2191">
        <v>145</v>
      </c>
      <c r="Z2191">
        <v>145</v>
      </c>
      <c r="AF2191">
        <v>224</v>
      </c>
      <c r="AG2191">
        <v>218</v>
      </c>
      <c r="AH2191">
        <v>216</v>
      </c>
      <c r="AI2191">
        <v>238</v>
      </c>
      <c r="AJ2191">
        <v>211</v>
      </c>
      <c r="AK2191">
        <v>145</v>
      </c>
      <c r="AL2191">
        <v>145</v>
      </c>
      <c r="AN2191">
        <v>222.5</v>
      </c>
      <c r="AP2191">
        <v>18</v>
      </c>
      <c r="AQ2191">
        <v>200</v>
      </c>
      <c r="AR2191">
        <v>25</v>
      </c>
      <c r="AS2191">
        <v>145</v>
      </c>
      <c r="AT2191">
        <v>5</v>
      </c>
      <c r="AU2191">
        <v>2</v>
      </c>
      <c r="AV2191">
        <v>4</v>
      </c>
      <c r="BC2191">
        <v>11</v>
      </c>
      <c r="BD2191">
        <v>341</v>
      </c>
      <c r="BE2191">
        <v>1.4999999999999999E-2</v>
      </c>
      <c r="BF2191">
        <v>3.2000000000000001E-2</v>
      </c>
      <c r="BH2191">
        <v>0.1</v>
      </c>
      <c r="BI2191">
        <v>1.6</v>
      </c>
      <c r="BJ2191">
        <v>2.4</v>
      </c>
      <c r="BK2191">
        <v>75.900000000000006</v>
      </c>
      <c r="BL2191" t="s">
        <v>181</v>
      </c>
      <c r="BM2191" t="s">
        <v>182</v>
      </c>
      <c r="BN2191" t="s">
        <v>229</v>
      </c>
      <c r="BP2191">
        <v>20</v>
      </c>
    </row>
    <row r="2192" spans="1:68" hidden="1" x14ac:dyDescent="0.2">
      <c r="A2192">
        <v>2021</v>
      </c>
      <c r="B2192">
        <v>5</v>
      </c>
      <c r="C2192" s="260">
        <v>44335</v>
      </c>
      <c r="D2192">
        <v>384</v>
      </c>
      <c r="E2192">
        <v>556</v>
      </c>
      <c r="F2192">
        <v>5</v>
      </c>
      <c r="G2192" t="s">
        <v>171</v>
      </c>
      <c r="H2192" t="s">
        <v>172</v>
      </c>
      <c r="I2192" t="s">
        <v>163</v>
      </c>
      <c r="J2192">
        <v>1</v>
      </c>
      <c r="K2192">
        <v>6</v>
      </c>
      <c r="L2192">
        <v>1066</v>
      </c>
      <c r="M2192">
        <v>1003.106</v>
      </c>
      <c r="N2192">
        <v>1141.6859999999999</v>
      </c>
      <c r="T2192">
        <v>1084</v>
      </c>
      <c r="U2192">
        <v>1019</v>
      </c>
      <c r="V2192">
        <v>1045</v>
      </c>
      <c r="W2192">
        <v>1086</v>
      </c>
      <c r="X2192">
        <v>1077</v>
      </c>
      <c r="Y2192">
        <v>173</v>
      </c>
      <c r="Z2192">
        <v>171</v>
      </c>
      <c r="AF2192">
        <v>1065</v>
      </c>
      <c r="AG2192">
        <v>1112</v>
      </c>
      <c r="AH2192">
        <v>1062</v>
      </c>
      <c r="AI2192">
        <v>1063</v>
      </c>
      <c r="AJ2192">
        <v>1022</v>
      </c>
      <c r="AK2192">
        <v>158</v>
      </c>
      <c r="AL2192">
        <v>150</v>
      </c>
      <c r="AN2192">
        <v>1063.5</v>
      </c>
      <c r="AP2192">
        <v>20</v>
      </c>
      <c r="AQ2192">
        <v>180</v>
      </c>
      <c r="AR2192">
        <v>22</v>
      </c>
      <c r="AS2192">
        <v>163</v>
      </c>
      <c r="AT2192">
        <v>3</v>
      </c>
      <c r="AU2192">
        <v>4</v>
      </c>
      <c r="AV2192">
        <v>4</v>
      </c>
      <c r="BC2192">
        <v>10</v>
      </c>
      <c r="BD2192">
        <v>610</v>
      </c>
      <c r="BE2192">
        <v>1.4999999999999999E-2</v>
      </c>
      <c r="BF2192">
        <v>1.6E-2</v>
      </c>
      <c r="BH2192">
        <v>0</v>
      </c>
      <c r="BI2192">
        <v>0.6</v>
      </c>
      <c r="BJ2192">
        <v>10.6</v>
      </c>
      <c r="BK2192">
        <v>648.70000000000005</v>
      </c>
      <c r="BL2192" t="s">
        <v>157</v>
      </c>
      <c r="BM2192" t="s">
        <v>158</v>
      </c>
      <c r="BN2192" t="s">
        <v>173</v>
      </c>
      <c r="BP2192">
        <v>20</v>
      </c>
    </row>
    <row r="2193" spans="1:68" hidden="1" x14ac:dyDescent="0.2">
      <c r="A2193">
        <v>2021</v>
      </c>
      <c r="B2193">
        <v>5</v>
      </c>
      <c r="C2193" s="260">
        <v>44335</v>
      </c>
      <c r="D2193">
        <v>384</v>
      </c>
      <c r="E2193">
        <v>557</v>
      </c>
      <c r="F2193">
        <v>5</v>
      </c>
      <c r="G2193" t="s">
        <v>174</v>
      </c>
      <c r="H2193" t="s">
        <v>175</v>
      </c>
      <c r="I2193" t="s">
        <v>163</v>
      </c>
      <c r="J2193">
        <v>1</v>
      </c>
      <c r="K2193">
        <v>6</v>
      </c>
      <c r="L2193">
        <v>182</v>
      </c>
      <c r="M2193">
        <v>171.262</v>
      </c>
      <c r="N2193">
        <v>194.922</v>
      </c>
      <c r="T2193">
        <v>192</v>
      </c>
      <c r="U2193">
        <v>180</v>
      </c>
      <c r="V2193">
        <v>182</v>
      </c>
      <c r="W2193">
        <v>190</v>
      </c>
      <c r="X2193">
        <v>192</v>
      </c>
      <c r="Y2193">
        <v>173</v>
      </c>
      <c r="Z2193">
        <v>171</v>
      </c>
      <c r="AF2193">
        <v>208</v>
      </c>
      <c r="AG2193">
        <v>199</v>
      </c>
      <c r="AH2193">
        <v>182</v>
      </c>
      <c r="AI2193">
        <v>186</v>
      </c>
      <c r="AJ2193">
        <v>183</v>
      </c>
      <c r="AK2193">
        <v>158</v>
      </c>
      <c r="AL2193">
        <v>150</v>
      </c>
      <c r="AN2193">
        <v>189.4</v>
      </c>
      <c r="AP2193">
        <v>20</v>
      </c>
      <c r="AQ2193">
        <v>180</v>
      </c>
      <c r="AR2193">
        <v>22</v>
      </c>
      <c r="AS2193">
        <v>163</v>
      </c>
      <c r="AT2193">
        <v>3</v>
      </c>
      <c r="AU2193">
        <v>2</v>
      </c>
      <c r="AV2193">
        <v>5</v>
      </c>
      <c r="BC2193">
        <v>10</v>
      </c>
      <c r="BD2193">
        <v>610</v>
      </c>
      <c r="BE2193">
        <v>1.4999999999999999E-2</v>
      </c>
      <c r="BF2193">
        <v>1.6E-2</v>
      </c>
      <c r="BH2193">
        <v>0.1</v>
      </c>
      <c r="BI2193">
        <v>3.4</v>
      </c>
      <c r="BJ2193">
        <v>1.9</v>
      </c>
      <c r="BK2193">
        <v>115.5</v>
      </c>
      <c r="BL2193" t="s">
        <v>157</v>
      </c>
      <c r="BM2193" t="s">
        <v>158</v>
      </c>
      <c r="BN2193" t="s">
        <v>173</v>
      </c>
      <c r="BO2193" t="s">
        <v>176</v>
      </c>
      <c r="BP2193">
        <v>20</v>
      </c>
    </row>
    <row r="2194" spans="1:68" hidden="1" x14ac:dyDescent="0.2">
      <c r="A2194">
        <v>2021</v>
      </c>
      <c r="B2194">
        <v>5</v>
      </c>
      <c r="C2194" s="260">
        <v>44335</v>
      </c>
      <c r="D2194">
        <v>421</v>
      </c>
      <c r="E2194">
        <v>667</v>
      </c>
      <c r="F2194">
        <v>5</v>
      </c>
      <c r="G2194" t="s">
        <v>424</v>
      </c>
      <c r="H2194" t="s">
        <v>425</v>
      </c>
      <c r="I2194" t="s">
        <v>163</v>
      </c>
      <c r="J2194">
        <v>1</v>
      </c>
      <c r="K2194">
        <v>4</v>
      </c>
      <c r="L2194">
        <v>1554</v>
      </c>
      <c r="M2194">
        <v>1462.3140000000001</v>
      </c>
      <c r="N2194">
        <v>1664.3340000000001</v>
      </c>
      <c r="T2194">
        <v>1649</v>
      </c>
      <c r="U2194">
        <v>1726</v>
      </c>
      <c r="V2194">
        <v>1565</v>
      </c>
      <c r="W2194">
        <v>1511</v>
      </c>
      <c r="X2194">
        <v>1420</v>
      </c>
      <c r="Y2194">
        <v>214</v>
      </c>
      <c r="Z2194">
        <v>216</v>
      </c>
      <c r="AF2194">
        <v>1847</v>
      </c>
      <c r="AG2194">
        <v>1644</v>
      </c>
      <c r="AH2194">
        <v>1718</v>
      </c>
      <c r="AI2194">
        <v>1677</v>
      </c>
      <c r="AJ2194">
        <v>1603</v>
      </c>
      <c r="AK2194">
        <v>215</v>
      </c>
      <c r="AL2194">
        <v>208</v>
      </c>
      <c r="AN2194">
        <v>1636</v>
      </c>
      <c r="AP2194">
        <v>18</v>
      </c>
      <c r="AQ2194">
        <v>200</v>
      </c>
      <c r="AR2194">
        <v>17</v>
      </c>
      <c r="AS2194">
        <v>213</v>
      </c>
      <c r="AT2194">
        <v>4</v>
      </c>
      <c r="AU2194">
        <v>4</v>
      </c>
      <c r="AV2194">
        <v>3</v>
      </c>
      <c r="AX2194">
        <v>3</v>
      </c>
      <c r="BC2194">
        <v>13</v>
      </c>
      <c r="BD2194">
        <v>813</v>
      </c>
      <c r="BE2194">
        <v>1.4999999999999999E-2</v>
      </c>
      <c r="BF2194">
        <v>1.6E-2</v>
      </c>
      <c r="BH2194">
        <v>0</v>
      </c>
      <c r="BI2194">
        <v>0.5</v>
      </c>
      <c r="BJ2194">
        <v>21.3</v>
      </c>
      <c r="BK2194">
        <v>1330.1</v>
      </c>
      <c r="BL2194" t="s">
        <v>157</v>
      </c>
      <c r="BM2194" t="s">
        <v>158</v>
      </c>
      <c r="BN2194" t="s">
        <v>426</v>
      </c>
      <c r="BO2194" t="s">
        <v>168</v>
      </c>
      <c r="BP2194">
        <v>20</v>
      </c>
    </row>
    <row r="2195" spans="1:68" hidden="1" x14ac:dyDescent="0.2">
      <c r="A2195">
        <v>2021</v>
      </c>
      <c r="B2195">
        <v>5</v>
      </c>
      <c r="C2195" s="260">
        <v>44335</v>
      </c>
      <c r="D2195">
        <v>421</v>
      </c>
      <c r="E2195">
        <v>673</v>
      </c>
      <c r="F2195">
        <v>5</v>
      </c>
      <c r="G2195" t="s">
        <v>427</v>
      </c>
      <c r="H2195" t="s">
        <v>428</v>
      </c>
      <c r="I2195" t="s">
        <v>163</v>
      </c>
      <c r="J2195">
        <v>1</v>
      </c>
      <c r="K2195">
        <v>4</v>
      </c>
      <c r="L2195">
        <v>61.6</v>
      </c>
      <c r="M2195">
        <v>57.965600000000002</v>
      </c>
      <c r="N2195">
        <v>65.973600000000005</v>
      </c>
      <c r="T2195">
        <v>62</v>
      </c>
      <c r="U2195">
        <v>63</v>
      </c>
      <c r="V2195">
        <v>64</v>
      </c>
      <c r="W2195">
        <v>63</v>
      </c>
      <c r="X2195">
        <v>58</v>
      </c>
      <c r="Y2195">
        <v>214</v>
      </c>
      <c r="Z2195">
        <v>216</v>
      </c>
      <c r="AF2195">
        <v>73</v>
      </c>
      <c r="AG2195">
        <v>64</v>
      </c>
      <c r="AH2195">
        <v>71</v>
      </c>
      <c r="AI2195">
        <v>64</v>
      </c>
      <c r="AJ2195">
        <v>66</v>
      </c>
      <c r="AK2195">
        <v>215</v>
      </c>
      <c r="AL2195">
        <v>208</v>
      </c>
      <c r="AN2195">
        <v>64.8</v>
      </c>
      <c r="AP2195">
        <v>18</v>
      </c>
      <c r="AQ2195">
        <v>200</v>
      </c>
      <c r="AR2195">
        <v>17</v>
      </c>
      <c r="AS2195">
        <v>213</v>
      </c>
      <c r="AT2195">
        <v>5</v>
      </c>
      <c r="AU2195">
        <v>5</v>
      </c>
      <c r="AV2195">
        <v>4</v>
      </c>
      <c r="AX2195">
        <v>3</v>
      </c>
      <c r="BC2195">
        <v>16</v>
      </c>
      <c r="BD2195">
        <v>816</v>
      </c>
      <c r="BE2195">
        <v>1.4999999999999999E-2</v>
      </c>
      <c r="BF2195">
        <v>0.02</v>
      </c>
      <c r="BH2195">
        <v>0.3</v>
      </c>
      <c r="BI2195">
        <v>13.2</v>
      </c>
      <c r="BJ2195">
        <v>1</v>
      </c>
      <c r="BK2195">
        <v>52.9</v>
      </c>
      <c r="BL2195" t="s">
        <v>157</v>
      </c>
      <c r="BM2195" t="s">
        <v>158</v>
      </c>
      <c r="BN2195" t="s">
        <v>429</v>
      </c>
      <c r="BO2195" t="s">
        <v>168</v>
      </c>
      <c r="BP2195">
        <v>20</v>
      </c>
    </row>
    <row r="2196" spans="1:68" hidden="1" x14ac:dyDescent="0.2">
      <c r="A2196">
        <v>2021</v>
      </c>
      <c r="B2196">
        <v>5</v>
      </c>
      <c r="C2196" s="260">
        <v>44335</v>
      </c>
      <c r="D2196">
        <v>29</v>
      </c>
      <c r="E2196">
        <v>81</v>
      </c>
      <c r="F2196">
        <v>6</v>
      </c>
      <c r="G2196" t="s">
        <v>415</v>
      </c>
      <c r="H2196" t="s">
        <v>416</v>
      </c>
      <c r="I2196" t="s">
        <v>163</v>
      </c>
      <c r="J2196">
        <v>2</v>
      </c>
      <c r="K2196">
        <v>3</v>
      </c>
      <c r="L2196">
        <v>388</v>
      </c>
      <c r="M2196">
        <v>360.84</v>
      </c>
      <c r="N2196">
        <v>415.16</v>
      </c>
      <c r="T2196">
        <v>388</v>
      </c>
      <c r="Y2196">
        <v>109</v>
      </c>
      <c r="AN2196">
        <v>388</v>
      </c>
      <c r="AP2196">
        <v>60</v>
      </c>
      <c r="AQ2196">
        <v>120</v>
      </c>
      <c r="AR2196">
        <v>66</v>
      </c>
      <c r="AS2196">
        <v>109</v>
      </c>
      <c r="AT2196">
        <v>2</v>
      </c>
      <c r="AU2196">
        <v>1</v>
      </c>
      <c r="AV2196">
        <v>1</v>
      </c>
      <c r="BC2196">
        <v>4</v>
      </c>
      <c r="BD2196">
        <v>134</v>
      </c>
      <c r="BE2196">
        <v>1.4999999999999999E-2</v>
      </c>
      <c r="BF2196">
        <v>0.03</v>
      </c>
      <c r="BH2196">
        <v>0</v>
      </c>
      <c r="BI2196">
        <v>0.3</v>
      </c>
      <c r="BJ2196">
        <v>1.6</v>
      </c>
      <c r="BK2196">
        <v>52</v>
      </c>
      <c r="BL2196" t="s">
        <v>181</v>
      </c>
      <c r="BM2196" t="s">
        <v>199</v>
      </c>
      <c r="BN2196" t="s">
        <v>417</v>
      </c>
      <c r="BP2196">
        <v>20</v>
      </c>
    </row>
    <row r="2197" spans="1:68" hidden="1" x14ac:dyDescent="0.2">
      <c r="A2197">
        <v>2021</v>
      </c>
      <c r="B2197">
        <v>5</v>
      </c>
      <c r="C2197" s="260">
        <v>44335</v>
      </c>
      <c r="D2197">
        <v>32</v>
      </c>
      <c r="E2197">
        <v>92</v>
      </c>
      <c r="F2197">
        <v>7</v>
      </c>
      <c r="G2197" t="s">
        <v>217</v>
      </c>
      <c r="H2197" t="s">
        <v>218</v>
      </c>
      <c r="I2197" t="s">
        <v>163</v>
      </c>
      <c r="J2197">
        <v>2</v>
      </c>
      <c r="K2197">
        <v>3</v>
      </c>
      <c r="L2197">
        <v>361</v>
      </c>
      <c r="M2197">
        <v>335.73</v>
      </c>
      <c r="N2197">
        <v>386.27</v>
      </c>
      <c r="W2197">
        <v>374</v>
      </c>
      <c r="X2197">
        <v>371</v>
      </c>
      <c r="Z2197">
        <v>110</v>
      </c>
      <c r="AF2197">
        <v>422</v>
      </c>
      <c r="AG2197">
        <v>385</v>
      </c>
      <c r="AH2197">
        <v>400</v>
      </c>
      <c r="AI2197">
        <v>380</v>
      </c>
      <c r="AJ2197">
        <v>370</v>
      </c>
      <c r="AK2197">
        <v>102</v>
      </c>
      <c r="AL2197">
        <v>100</v>
      </c>
      <c r="AN2197">
        <v>386</v>
      </c>
      <c r="AP2197">
        <v>74</v>
      </c>
      <c r="AQ2197">
        <v>97</v>
      </c>
      <c r="AR2197">
        <v>69</v>
      </c>
      <c r="AS2197">
        <v>104</v>
      </c>
      <c r="AT2197">
        <v>8</v>
      </c>
      <c r="AU2197">
        <v>1</v>
      </c>
      <c r="AV2197">
        <v>4</v>
      </c>
      <c r="BC2197">
        <v>13</v>
      </c>
      <c r="BD2197">
        <v>261</v>
      </c>
      <c r="BE2197">
        <v>1.4999999999999999E-2</v>
      </c>
      <c r="BF2197">
        <v>0.05</v>
      </c>
      <c r="BH2197">
        <v>0</v>
      </c>
      <c r="BI2197">
        <v>0.7</v>
      </c>
      <c r="BJ2197">
        <v>5</v>
      </c>
      <c r="BK2197">
        <v>100.7</v>
      </c>
      <c r="BL2197" t="s">
        <v>181</v>
      </c>
      <c r="BM2197" t="s">
        <v>182</v>
      </c>
      <c r="BN2197" t="s">
        <v>219</v>
      </c>
      <c r="BO2197" t="s">
        <v>220</v>
      </c>
      <c r="BP2197">
        <v>20</v>
      </c>
    </row>
    <row r="2198" spans="1:68" hidden="1" x14ac:dyDescent="0.2">
      <c r="A2198">
        <v>2021</v>
      </c>
      <c r="B2198">
        <v>5</v>
      </c>
      <c r="C2198" s="260">
        <v>44335</v>
      </c>
      <c r="D2198">
        <v>32</v>
      </c>
      <c r="E2198">
        <v>93</v>
      </c>
      <c r="F2198">
        <v>7</v>
      </c>
      <c r="G2198" t="s">
        <v>221</v>
      </c>
      <c r="H2198" t="s">
        <v>222</v>
      </c>
      <c r="I2198" t="s">
        <v>163</v>
      </c>
      <c r="J2198">
        <v>2</v>
      </c>
      <c r="K2198">
        <v>3</v>
      </c>
      <c r="L2198">
        <v>59</v>
      </c>
      <c r="M2198">
        <v>54.87</v>
      </c>
      <c r="N2198">
        <v>63.13</v>
      </c>
      <c r="W2198">
        <v>59</v>
      </c>
      <c r="X2198">
        <v>60</v>
      </c>
      <c r="Z2198">
        <v>110</v>
      </c>
      <c r="AF2198">
        <v>73</v>
      </c>
      <c r="AG2198">
        <v>56</v>
      </c>
      <c r="AH2198">
        <v>69</v>
      </c>
      <c r="AI2198">
        <v>59</v>
      </c>
      <c r="AJ2198">
        <v>58</v>
      </c>
      <c r="AK2198">
        <v>102</v>
      </c>
      <c r="AL2198">
        <v>100</v>
      </c>
      <c r="AN2198">
        <v>62</v>
      </c>
      <c r="AP2198">
        <v>74</v>
      </c>
      <c r="AQ2198">
        <v>97</v>
      </c>
      <c r="AR2198">
        <v>69</v>
      </c>
      <c r="AS2198">
        <v>104</v>
      </c>
      <c r="AT2198">
        <v>12</v>
      </c>
      <c r="AU2198">
        <v>2</v>
      </c>
      <c r="AV2198">
        <v>5</v>
      </c>
      <c r="BC2198">
        <v>19</v>
      </c>
      <c r="BD2198">
        <v>127</v>
      </c>
      <c r="BE2198">
        <v>1.4999999999999999E-2</v>
      </c>
      <c r="BF2198">
        <v>0.15</v>
      </c>
      <c r="BH2198">
        <v>0.3</v>
      </c>
      <c r="BI2198">
        <v>2.2000000000000002</v>
      </c>
      <c r="BJ2198">
        <v>1.2</v>
      </c>
      <c r="BK2198">
        <v>7.9</v>
      </c>
      <c r="BL2198" t="s">
        <v>181</v>
      </c>
      <c r="BM2198" t="s">
        <v>182</v>
      </c>
      <c r="BN2198" t="s">
        <v>223</v>
      </c>
      <c r="BO2198" t="s">
        <v>220</v>
      </c>
      <c r="BP2198">
        <v>20</v>
      </c>
    </row>
    <row r="2199" spans="1:68" hidden="1" x14ac:dyDescent="0.2">
      <c r="A2199">
        <v>2021</v>
      </c>
      <c r="B2199">
        <v>5</v>
      </c>
      <c r="C2199" s="260">
        <v>44335</v>
      </c>
      <c r="D2199">
        <v>425</v>
      </c>
      <c r="E2199">
        <v>674</v>
      </c>
      <c r="F2199">
        <v>7</v>
      </c>
      <c r="G2199" t="s">
        <v>462</v>
      </c>
      <c r="H2199" t="s">
        <v>463</v>
      </c>
      <c r="I2199" t="s">
        <v>156</v>
      </c>
      <c r="J2199">
        <v>2</v>
      </c>
      <c r="K2199">
        <v>1</v>
      </c>
      <c r="L2199">
        <v>256</v>
      </c>
      <c r="M2199">
        <v>240.89599999999999</v>
      </c>
      <c r="N2199">
        <v>274.17599999999999</v>
      </c>
      <c r="AP2199">
        <v>40</v>
      </c>
      <c r="AQ2199">
        <v>180</v>
      </c>
      <c r="BD2199">
        <v>200</v>
      </c>
      <c r="BE2199">
        <v>1.4999999999999999E-2</v>
      </c>
      <c r="BI2199">
        <v>0.8</v>
      </c>
      <c r="BL2199" t="s">
        <v>157</v>
      </c>
      <c r="BM2199" t="s">
        <v>158</v>
      </c>
      <c r="BN2199" t="s">
        <v>464</v>
      </c>
      <c r="BO2199" t="s">
        <v>160</v>
      </c>
      <c r="BP2199">
        <v>20</v>
      </c>
    </row>
    <row r="2200" spans="1:68" hidden="1" x14ac:dyDescent="0.2">
      <c r="A2200">
        <v>2021</v>
      </c>
      <c r="B2200">
        <v>5</v>
      </c>
      <c r="C2200" s="260">
        <v>44335</v>
      </c>
      <c r="D2200">
        <v>375</v>
      </c>
      <c r="E2200">
        <v>437</v>
      </c>
      <c r="F2200">
        <v>8</v>
      </c>
      <c r="G2200" t="s">
        <v>363</v>
      </c>
      <c r="H2200" t="s">
        <v>364</v>
      </c>
      <c r="I2200" t="s">
        <v>163</v>
      </c>
      <c r="J2200">
        <v>4</v>
      </c>
      <c r="K2200">
        <v>2</v>
      </c>
      <c r="L2200">
        <v>168</v>
      </c>
      <c r="M2200">
        <v>158.08799999999999</v>
      </c>
      <c r="N2200">
        <v>179.928</v>
      </c>
      <c r="T2200">
        <v>173</v>
      </c>
      <c r="U2200">
        <v>180</v>
      </c>
      <c r="V2200">
        <v>175</v>
      </c>
      <c r="W2200">
        <v>176</v>
      </c>
      <c r="X2200">
        <v>175</v>
      </c>
      <c r="Y2200">
        <v>116</v>
      </c>
      <c r="Z2200">
        <v>114</v>
      </c>
      <c r="AF2200">
        <v>190</v>
      </c>
      <c r="AG2200">
        <v>180</v>
      </c>
      <c r="AH2200">
        <v>175</v>
      </c>
      <c r="AI2200">
        <v>175</v>
      </c>
      <c r="AJ2200">
        <v>180</v>
      </c>
      <c r="AK2200">
        <v>137</v>
      </c>
      <c r="AL2200">
        <v>140</v>
      </c>
      <c r="AN2200">
        <v>177.9</v>
      </c>
      <c r="AP2200">
        <v>120</v>
      </c>
      <c r="AQ2200">
        <v>120</v>
      </c>
      <c r="AR2200">
        <v>114</v>
      </c>
      <c r="AS2200">
        <v>127</v>
      </c>
      <c r="AT2200">
        <v>8</v>
      </c>
      <c r="AU2200">
        <v>2</v>
      </c>
      <c r="AV2200">
        <v>7</v>
      </c>
      <c r="BC2200">
        <v>17</v>
      </c>
      <c r="BD2200">
        <v>2617</v>
      </c>
      <c r="BE2200">
        <v>1.4999999999999999E-2</v>
      </c>
      <c r="BF2200">
        <v>6.0000000000000001E-3</v>
      </c>
      <c r="BG2200">
        <v>1</v>
      </c>
      <c r="BH2200">
        <v>0.1</v>
      </c>
      <c r="BI2200">
        <v>15.6</v>
      </c>
      <c r="BJ2200">
        <v>3</v>
      </c>
      <c r="BK2200">
        <v>465.6</v>
      </c>
      <c r="BL2200" t="s">
        <v>157</v>
      </c>
      <c r="BM2200" t="s">
        <v>158</v>
      </c>
      <c r="BN2200" t="s">
        <v>365</v>
      </c>
      <c r="BO2200" t="s">
        <v>168</v>
      </c>
      <c r="BP2200">
        <v>20</v>
      </c>
    </row>
    <row r="2201" spans="1:68" hidden="1" x14ac:dyDescent="0.2">
      <c r="A2201">
        <v>2021</v>
      </c>
      <c r="B2201">
        <v>5</v>
      </c>
      <c r="C2201" s="260">
        <v>44335</v>
      </c>
      <c r="D2201">
        <v>376</v>
      </c>
      <c r="E2201">
        <v>438</v>
      </c>
      <c r="F2201">
        <v>8</v>
      </c>
      <c r="G2201" t="s">
        <v>190</v>
      </c>
      <c r="H2201" t="s">
        <v>191</v>
      </c>
      <c r="I2201" t="s">
        <v>163</v>
      </c>
      <c r="J2201">
        <v>3</v>
      </c>
      <c r="K2201">
        <v>2</v>
      </c>
      <c r="L2201">
        <v>336</v>
      </c>
      <c r="M2201">
        <v>316.17599999999999</v>
      </c>
      <c r="N2201">
        <v>359.85599999999999</v>
      </c>
      <c r="T2201">
        <v>350</v>
      </c>
      <c r="U2201">
        <v>340</v>
      </c>
      <c r="V2201">
        <v>349</v>
      </c>
      <c r="W2201">
        <v>361</v>
      </c>
      <c r="X2201">
        <v>350</v>
      </c>
      <c r="Y2201">
        <v>140</v>
      </c>
      <c r="Z2201">
        <v>135</v>
      </c>
      <c r="AF2201">
        <v>368</v>
      </c>
      <c r="AG2201">
        <v>358</v>
      </c>
      <c r="AH2201">
        <v>346</v>
      </c>
      <c r="AI2201">
        <v>344</v>
      </c>
      <c r="AJ2201">
        <v>342</v>
      </c>
      <c r="AK2201">
        <v>140</v>
      </c>
      <c r="AL2201">
        <v>138</v>
      </c>
      <c r="AN2201">
        <v>350.8</v>
      </c>
      <c r="AP2201">
        <v>67</v>
      </c>
      <c r="AQ2201">
        <v>161</v>
      </c>
      <c r="AR2201">
        <v>78</v>
      </c>
      <c r="AS2201">
        <v>138</v>
      </c>
      <c r="AT2201">
        <v>8</v>
      </c>
      <c r="AU2201">
        <v>2</v>
      </c>
      <c r="AV2201">
        <v>6</v>
      </c>
      <c r="BC2201">
        <v>16</v>
      </c>
      <c r="BD2201">
        <v>1696</v>
      </c>
      <c r="BE2201">
        <v>1.4999999999999999E-2</v>
      </c>
      <c r="BF2201">
        <v>8.9999999999999993E-3</v>
      </c>
      <c r="BG2201">
        <v>1</v>
      </c>
      <c r="BH2201">
        <v>0</v>
      </c>
      <c r="BI2201">
        <v>5</v>
      </c>
      <c r="BJ2201">
        <v>5.6</v>
      </c>
      <c r="BK2201">
        <v>595</v>
      </c>
      <c r="BL2201" t="s">
        <v>157</v>
      </c>
      <c r="BM2201" t="s">
        <v>158</v>
      </c>
      <c r="BN2201" t="s">
        <v>192</v>
      </c>
      <c r="BO2201" t="s">
        <v>168</v>
      </c>
      <c r="BP2201">
        <v>20</v>
      </c>
    </row>
    <row r="2202" spans="1:68" hidden="1" x14ac:dyDescent="0.2">
      <c r="A2202">
        <v>2021</v>
      </c>
      <c r="B2202">
        <v>5</v>
      </c>
      <c r="C2202" s="260">
        <v>44335</v>
      </c>
      <c r="D2202">
        <v>3</v>
      </c>
      <c r="E2202">
        <v>10</v>
      </c>
      <c r="F2202">
        <v>25</v>
      </c>
      <c r="G2202" t="s">
        <v>377</v>
      </c>
      <c r="H2202" t="s">
        <v>378</v>
      </c>
      <c r="I2202" t="s">
        <v>374</v>
      </c>
      <c r="J2202">
        <v>2</v>
      </c>
      <c r="K2202">
        <v>2</v>
      </c>
      <c r="L2202">
        <v>48.662500000000001</v>
      </c>
      <c r="M2202">
        <v>45.256124999999997</v>
      </c>
      <c r="N2202">
        <v>52.068874999999998</v>
      </c>
      <c r="T2202">
        <v>55</v>
      </c>
      <c r="U2202">
        <v>48</v>
      </c>
      <c r="V2202">
        <v>50</v>
      </c>
      <c r="W2202">
        <v>51</v>
      </c>
      <c r="X2202">
        <v>50</v>
      </c>
      <c r="Y2202">
        <v>157</v>
      </c>
      <c r="Z2202">
        <v>157</v>
      </c>
      <c r="AF2202">
        <v>47</v>
      </c>
      <c r="AG2202">
        <v>49</v>
      </c>
      <c r="AH2202">
        <v>51</v>
      </c>
      <c r="AK2202">
        <v>151</v>
      </c>
      <c r="AN2202">
        <v>50.1</v>
      </c>
      <c r="AP2202">
        <v>47</v>
      </c>
      <c r="AQ2202">
        <v>154</v>
      </c>
      <c r="AR2202">
        <v>46</v>
      </c>
      <c r="AS2202">
        <v>155</v>
      </c>
      <c r="AT2202">
        <v>9</v>
      </c>
      <c r="AU2202">
        <v>2</v>
      </c>
      <c r="AV2202">
        <v>8</v>
      </c>
      <c r="BC2202">
        <v>19</v>
      </c>
      <c r="BD2202">
        <v>379</v>
      </c>
      <c r="BE2202">
        <v>0.02</v>
      </c>
      <c r="BF2202">
        <v>0.05</v>
      </c>
      <c r="BH2202">
        <v>0.4</v>
      </c>
      <c r="BI2202">
        <v>7.8</v>
      </c>
      <c r="BJ2202">
        <v>1</v>
      </c>
      <c r="BK2202">
        <v>19</v>
      </c>
      <c r="BL2202" t="s">
        <v>375</v>
      </c>
      <c r="BM2202" t="s">
        <v>376</v>
      </c>
      <c r="BP2202">
        <v>20</v>
      </c>
    </row>
    <row r="2203" spans="1:68" hidden="1" x14ac:dyDescent="0.2">
      <c r="A2203">
        <v>2021</v>
      </c>
      <c r="B2203">
        <v>5</v>
      </c>
      <c r="C2203" s="260">
        <v>44335</v>
      </c>
      <c r="D2203">
        <v>52</v>
      </c>
      <c r="E2203">
        <v>130</v>
      </c>
      <c r="F2203">
        <v>25</v>
      </c>
      <c r="G2203" t="s">
        <v>386</v>
      </c>
      <c r="H2203" t="s">
        <v>387</v>
      </c>
      <c r="I2203" t="s">
        <v>374</v>
      </c>
      <c r="J2203">
        <v>9</v>
      </c>
      <c r="K2203">
        <v>1</v>
      </c>
      <c r="L2203">
        <v>12</v>
      </c>
      <c r="M2203">
        <v>11.16</v>
      </c>
      <c r="N2203">
        <v>12.84</v>
      </c>
      <c r="T2203">
        <v>12</v>
      </c>
      <c r="Y2203">
        <v>106</v>
      </c>
      <c r="AN2203">
        <v>12</v>
      </c>
      <c r="AP2203">
        <v>336</v>
      </c>
      <c r="AQ2203">
        <v>96</v>
      </c>
      <c r="AR2203">
        <v>306</v>
      </c>
      <c r="AS2203">
        <v>106</v>
      </c>
      <c r="BD2203">
        <v>400</v>
      </c>
      <c r="BE2203">
        <v>0.02</v>
      </c>
      <c r="BI2203">
        <v>33.299999999999997</v>
      </c>
      <c r="BK2203">
        <v>4.8</v>
      </c>
      <c r="BL2203" t="s">
        <v>181</v>
      </c>
      <c r="BM2203" t="s">
        <v>199</v>
      </c>
      <c r="BN2203" t="s">
        <v>388</v>
      </c>
      <c r="BP2203">
        <v>20</v>
      </c>
    </row>
    <row r="2204" spans="1:68" hidden="1" x14ac:dyDescent="0.2">
      <c r="A2204">
        <v>2021</v>
      </c>
      <c r="B2204">
        <v>5</v>
      </c>
      <c r="C2204" s="260">
        <v>44335</v>
      </c>
      <c r="D2204">
        <v>5</v>
      </c>
      <c r="E2204">
        <v>13</v>
      </c>
      <c r="F2204">
        <v>26</v>
      </c>
      <c r="G2204" t="s">
        <v>468</v>
      </c>
      <c r="H2204" t="s">
        <v>469</v>
      </c>
      <c r="I2204" t="s">
        <v>374</v>
      </c>
      <c r="J2204">
        <v>2</v>
      </c>
      <c r="K2204">
        <v>2</v>
      </c>
      <c r="L2204">
        <v>35.875</v>
      </c>
      <c r="M2204">
        <v>33.363750000000003</v>
      </c>
      <c r="N2204">
        <v>38.386249999999997</v>
      </c>
      <c r="X2204">
        <v>38</v>
      </c>
      <c r="Z2204">
        <v>181</v>
      </c>
      <c r="AF2204">
        <v>36</v>
      </c>
      <c r="AG2204">
        <v>38</v>
      </c>
      <c r="AH2204">
        <v>35</v>
      </c>
      <c r="AI2204">
        <v>37</v>
      </c>
      <c r="AJ2204">
        <v>38</v>
      </c>
      <c r="AK2204">
        <v>177</v>
      </c>
      <c r="AL2204">
        <v>173</v>
      </c>
      <c r="AN2204">
        <v>37</v>
      </c>
      <c r="AP2204">
        <v>59</v>
      </c>
      <c r="AQ2204">
        <v>122</v>
      </c>
      <c r="AR2204">
        <v>41</v>
      </c>
      <c r="AS2204">
        <v>177</v>
      </c>
      <c r="AT2204">
        <v>14</v>
      </c>
      <c r="AU2204">
        <v>4</v>
      </c>
      <c r="AV2204">
        <v>13</v>
      </c>
      <c r="BC2204">
        <v>31</v>
      </c>
      <c r="BD2204">
        <v>511</v>
      </c>
      <c r="BE2204">
        <v>0.02</v>
      </c>
      <c r="BF2204">
        <v>6.0999999999999999E-2</v>
      </c>
      <c r="BH2204">
        <v>0.9</v>
      </c>
      <c r="BI2204">
        <v>14.2</v>
      </c>
      <c r="BJ2204">
        <v>1.1000000000000001</v>
      </c>
      <c r="BK2204">
        <v>18.899999999999999</v>
      </c>
      <c r="BL2204" t="s">
        <v>375</v>
      </c>
      <c r="BM2204" t="s">
        <v>376</v>
      </c>
      <c r="BP2204">
        <v>20</v>
      </c>
    </row>
    <row r="2205" spans="1:68" hidden="1" x14ac:dyDescent="0.2">
      <c r="A2205">
        <v>2021</v>
      </c>
      <c r="B2205">
        <v>5</v>
      </c>
      <c r="C2205" s="260">
        <v>44335</v>
      </c>
      <c r="D2205">
        <v>214</v>
      </c>
      <c r="E2205">
        <v>142</v>
      </c>
      <c r="F2205">
        <v>47</v>
      </c>
      <c r="G2205" t="s">
        <v>258</v>
      </c>
      <c r="H2205" t="s">
        <v>259</v>
      </c>
      <c r="I2205" t="s">
        <v>203</v>
      </c>
      <c r="J2205">
        <v>4</v>
      </c>
      <c r="K2205">
        <v>1</v>
      </c>
      <c r="L2205">
        <v>351</v>
      </c>
      <c r="M2205">
        <v>326.43</v>
      </c>
      <c r="N2205">
        <v>375.57</v>
      </c>
      <c r="T2205">
        <v>396</v>
      </c>
      <c r="U2205">
        <v>364</v>
      </c>
      <c r="V2205">
        <v>342</v>
      </c>
      <c r="W2205">
        <v>372</v>
      </c>
      <c r="X2205">
        <v>364</v>
      </c>
      <c r="AF2205">
        <v>330</v>
      </c>
      <c r="AG2205">
        <v>346</v>
      </c>
      <c r="AH2205">
        <v>328</v>
      </c>
      <c r="AI2205">
        <v>343</v>
      </c>
      <c r="AJ2205">
        <v>365</v>
      </c>
      <c r="AK2205">
        <v>158</v>
      </c>
      <c r="AL2205">
        <v>151</v>
      </c>
      <c r="AN2205">
        <v>355</v>
      </c>
      <c r="AP2205">
        <v>68</v>
      </c>
      <c r="AQ2205">
        <v>212</v>
      </c>
      <c r="AR2205">
        <v>93</v>
      </c>
      <c r="AS2205">
        <v>155</v>
      </c>
      <c r="AT2205">
        <v>2</v>
      </c>
      <c r="AU2205">
        <v>6</v>
      </c>
      <c r="AV2205">
        <v>1</v>
      </c>
      <c r="BC2205">
        <v>9</v>
      </c>
      <c r="BD2205">
        <v>1157</v>
      </c>
      <c r="BE2205">
        <v>0.02</v>
      </c>
      <c r="BF2205">
        <v>8.0000000000000002E-3</v>
      </c>
      <c r="BG2205">
        <v>1</v>
      </c>
      <c r="BH2205">
        <v>0</v>
      </c>
      <c r="BI2205">
        <v>3.3</v>
      </c>
      <c r="BJ2205">
        <v>3.2</v>
      </c>
      <c r="BK2205">
        <v>410.7</v>
      </c>
      <c r="BL2205" t="s">
        <v>181</v>
      </c>
      <c r="BM2205" t="s">
        <v>199</v>
      </c>
      <c r="BN2205" t="s">
        <v>260</v>
      </c>
      <c r="BP2205">
        <v>20</v>
      </c>
    </row>
    <row r="2206" spans="1:68" hidden="1" x14ac:dyDescent="0.2">
      <c r="A2206">
        <v>2021</v>
      </c>
      <c r="B2206">
        <v>5</v>
      </c>
      <c r="C2206" s="260">
        <v>44335</v>
      </c>
      <c r="D2206">
        <v>372</v>
      </c>
      <c r="E2206">
        <v>646</v>
      </c>
      <c r="F2206">
        <v>48</v>
      </c>
      <c r="G2206" t="s">
        <v>201</v>
      </c>
      <c r="H2206" t="s">
        <v>202</v>
      </c>
      <c r="I2206" t="s">
        <v>203</v>
      </c>
      <c r="J2206">
        <v>2</v>
      </c>
      <c r="K2206">
        <v>2</v>
      </c>
      <c r="L2206">
        <v>212</v>
      </c>
      <c r="M2206">
        <v>197.16</v>
      </c>
      <c r="N2206">
        <v>226.84</v>
      </c>
      <c r="T2206">
        <v>221</v>
      </c>
      <c r="U2206">
        <v>212</v>
      </c>
      <c r="V2206">
        <v>222</v>
      </c>
      <c r="W2206">
        <v>214</v>
      </c>
      <c r="X2206">
        <v>208</v>
      </c>
      <c r="Y2206">
        <v>137</v>
      </c>
      <c r="Z2206">
        <v>135</v>
      </c>
      <c r="AN2206">
        <v>215.4</v>
      </c>
      <c r="AP2206">
        <v>37</v>
      </c>
      <c r="AQ2206">
        <v>195</v>
      </c>
      <c r="AR2206">
        <v>53</v>
      </c>
      <c r="AS2206">
        <v>136</v>
      </c>
      <c r="AT2206">
        <v>10</v>
      </c>
      <c r="AU2206">
        <v>2</v>
      </c>
      <c r="AV2206">
        <v>5</v>
      </c>
      <c r="AX2206">
        <v>1</v>
      </c>
      <c r="BC2206">
        <v>18</v>
      </c>
      <c r="BD2206">
        <v>266</v>
      </c>
      <c r="BE2206">
        <v>0.02</v>
      </c>
      <c r="BF2206">
        <v>6.8000000000000005E-2</v>
      </c>
      <c r="BH2206">
        <v>0.1</v>
      </c>
      <c r="BI2206">
        <v>1.3</v>
      </c>
      <c r="BJ2206">
        <v>3.9</v>
      </c>
      <c r="BK2206">
        <v>57.3</v>
      </c>
      <c r="BL2206" t="s">
        <v>181</v>
      </c>
      <c r="BM2206" t="s">
        <v>199</v>
      </c>
      <c r="BN2206" t="s">
        <v>204</v>
      </c>
      <c r="BP2206">
        <v>20</v>
      </c>
    </row>
    <row r="2207" spans="1:68" hidden="1" x14ac:dyDescent="0.2">
      <c r="A2207">
        <v>2021</v>
      </c>
      <c r="B2207">
        <v>5</v>
      </c>
      <c r="C2207" s="260">
        <v>44335</v>
      </c>
      <c r="D2207">
        <v>372</v>
      </c>
      <c r="E2207">
        <v>647</v>
      </c>
      <c r="F2207">
        <v>48</v>
      </c>
      <c r="G2207" t="s">
        <v>205</v>
      </c>
      <c r="H2207" t="s">
        <v>206</v>
      </c>
      <c r="I2207" t="s">
        <v>203</v>
      </c>
      <c r="J2207">
        <v>2</v>
      </c>
      <c r="K2207">
        <v>2</v>
      </c>
      <c r="L2207">
        <v>212</v>
      </c>
      <c r="M2207">
        <v>197.16</v>
      </c>
      <c r="N2207">
        <v>226.84</v>
      </c>
      <c r="T2207">
        <v>214</v>
      </c>
      <c r="U2207">
        <v>202</v>
      </c>
      <c r="V2207">
        <v>214</v>
      </c>
      <c r="W2207">
        <v>210</v>
      </c>
      <c r="X2207">
        <v>192</v>
      </c>
      <c r="Y2207">
        <v>137</v>
      </c>
      <c r="Z2207">
        <v>135</v>
      </c>
      <c r="AN2207">
        <v>206.4</v>
      </c>
      <c r="AP2207">
        <v>37</v>
      </c>
      <c r="AQ2207">
        <v>195</v>
      </c>
      <c r="AR2207">
        <v>53</v>
      </c>
      <c r="AS2207">
        <v>136</v>
      </c>
      <c r="AT2207">
        <v>8</v>
      </c>
      <c r="AU2207">
        <v>2</v>
      </c>
      <c r="AV2207">
        <v>6</v>
      </c>
      <c r="BC2207">
        <v>16</v>
      </c>
      <c r="BD2207">
        <v>504</v>
      </c>
      <c r="BE2207">
        <v>0.02</v>
      </c>
      <c r="BF2207">
        <v>3.2000000000000001E-2</v>
      </c>
      <c r="BH2207">
        <v>0.1</v>
      </c>
      <c r="BI2207">
        <v>2.4</v>
      </c>
      <c r="BJ2207">
        <v>3.3</v>
      </c>
      <c r="BK2207">
        <v>104</v>
      </c>
      <c r="BL2207" t="s">
        <v>181</v>
      </c>
      <c r="BM2207" t="s">
        <v>199</v>
      </c>
      <c r="BN2207" t="s">
        <v>207</v>
      </c>
      <c r="BP2207">
        <v>20</v>
      </c>
    </row>
    <row r="2208" spans="1:68" hidden="1" x14ac:dyDescent="0.2">
      <c r="A2208">
        <v>2021</v>
      </c>
      <c r="B2208">
        <v>5</v>
      </c>
      <c r="C2208" s="260">
        <v>44335</v>
      </c>
      <c r="D2208">
        <v>334</v>
      </c>
      <c r="E2208">
        <v>254</v>
      </c>
      <c r="F2208">
        <v>49</v>
      </c>
      <c r="G2208" t="s">
        <v>208</v>
      </c>
      <c r="H2208" t="s">
        <v>209</v>
      </c>
      <c r="I2208" t="s">
        <v>203</v>
      </c>
      <c r="J2208">
        <v>4</v>
      </c>
      <c r="K2208">
        <v>2</v>
      </c>
      <c r="L2208">
        <v>203</v>
      </c>
      <c r="M2208">
        <v>188.79</v>
      </c>
      <c r="N2208">
        <v>217.21</v>
      </c>
      <c r="T2208">
        <v>212</v>
      </c>
      <c r="U2208">
        <v>208</v>
      </c>
      <c r="V2208">
        <v>203</v>
      </c>
      <c r="W2208">
        <v>214</v>
      </c>
      <c r="X2208">
        <v>201</v>
      </c>
      <c r="Y2208">
        <v>141</v>
      </c>
      <c r="Z2208">
        <v>136</v>
      </c>
      <c r="AF2208">
        <v>230</v>
      </c>
      <c r="AG2208">
        <v>216</v>
      </c>
      <c r="AH2208">
        <v>213</v>
      </c>
      <c r="AI2208">
        <v>209</v>
      </c>
      <c r="AJ2208">
        <v>211</v>
      </c>
      <c r="AK2208">
        <v>141</v>
      </c>
      <c r="AL2208">
        <v>135</v>
      </c>
      <c r="AN2208">
        <v>211.7</v>
      </c>
      <c r="AP2208">
        <v>88</v>
      </c>
      <c r="AQ2208">
        <v>164</v>
      </c>
      <c r="AR2208">
        <v>104</v>
      </c>
      <c r="AS2208">
        <v>138</v>
      </c>
      <c r="AT2208">
        <v>7</v>
      </c>
      <c r="AU2208">
        <v>4</v>
      </c>
      <c r="AV2208">
        <v>8</v>
      </c>
      <c r="BC2208">
        <v>19</v>
      </c>
      <c r="BD2208">
        <v>1579</v>
      </c>
      <c r="BE2208">
        <v>0.02</v>
      </c>
      <c r="BF2208">
        <v>1.2E-2</v>
      </c>
      <c r="BG2208">
        <v>1</v>
      </c>
      <c r="BH2208">
        <v>0.1</v>
      </c>
      <c r="BI2208">
        <v>7.8</v>
      </c>
      <c r="BJ2208">
        <v>4</v>
      </c>
      <c r="BK2208">
        <v>334.3</v>
      </c>
      <c r="BL2208" t="s">
        <v>181</v>
      </c>
      <c r="BM2208" t="s">
        <v>196</v>
      </c>
      <c r="BN2208" t="s">
        <v>210</v>
      </c>
      <c r="BP2208">
        <v>20</v>
      </c>
    </row>
    <row r="2209" spans="1:68" hidden="1" x14ac:dyDescent="0.2">
      <c r="A2209">
        <v>2021</v>
      </c>
      <c r="B2209">
        <v>5</v>
      </c>
      <c r="C2209" s="260">
        <v>44336</v>
      </c>
      <c r="D2209">
        <v>47</v>
      </c>
      <c r="E2209">
        <v>122</v>
      </c>
      <c r="F2209">
        <v>2</v>
      </c>
      <c r="G2209" t="s">
        <v>154</v>
      </c>
      <c r="H2209" t="s">
        <v>155</v>
      </c>
      <c r="I2209" t="s">
        <v>156</v>
      </c>
      <c r="J2209">
        <v>2</v>
      </c>
      <c r="K2209">
        <v>1</v>
      </c>
      <c r="L2209">
        <v>280</v>
      </c>
      <c r="M2209">
        <v>267.39999999999998</v>
      </c>
      <c r="N2209">
        <v>292.60000000000002</v>
      </c>
      <c r="T2209">
        <v>271</v>
      </c>
      <c r="U2209">
        <v>251</v>
      </c>
      <c r="V2209">
        <v>243</v>
      </c>
      <c r="W2209">
        <v>271</v>
      </c>
      <c r="X2209">
        <v>268</v>
      </c>
      <c r="Y2209">
        <v>112</v>
      </c>
      <c r="Z2209">
        <v>112</v>
      </c>
      <c r="AF2209">
        <v>293</v>
      </c>
      <c r="AG2209">
        <v>290</v>
      </c>
      <c r="AH2209">
        <v>289</v>
      </c>
      <c r="AI2209">
        <v>280</v>
      </c>
      <c r="AJ2209">
        <v>283</v>
      </c>
      <c r="AK2209">
        <v>112</v>
      </c>
      <c r="AL2209">
        <v>109</v>
      </c>
      <c r="AN2209">
        <v>273.89999999999998</v>
      </c>
      <c r="AP2209">
        <v>63</v>
      </c>
      <c r="AQ2209">
        <v>115</v>
      </c>
      <c r="AR2209">
        <v>65</v>
      </c>
      <c r="AS2209">
        <v>111</v>
      </c>
      <c r="AT2209">
        <v>8</v>
      </c>
      <c r="AU2209">
        <v>4</v>
      </c>
      <c r="AV2209">
        <v>2</v>
      </c>
      <c r="BC2209">
        <v>14</v>
      </c>
      <c r="BD2209">
        <v>14</v>
      </c>
      <c r="BE2209">
        <v>1.4999999999999999E-2</v>
      </c>
      <c r="BF2209">
        <v>1</v>
      </c>
      <c r="BH2209">
        <v>0.1</v>
      </c>
      <c r="BI2209">
        <v>0.1</v>
      </c>
      <c r="BJ2209">
        <v>3.8</v>
      </c>
      <c r="BK2209">
        <v>3.8</v>
      </c>
      <c r="BL2209" t="s">
        <v>157</v>
      </c>
      <c r="BM2209" t="s">
        <v>158</v>
      </c>
      <c r="BN2209" t="s">
        <v>159</v>
      </c>
      <c r="BO2209" t="s">
        <v>160</v>
      </c>
      <c r="BP2209">
        <v>20</v>
      </c>
    </row>
    <row r="2210" spans="1:68" hidden="1" x14ac:dyDescent="0.2">
      <c r="A2210">
        <v>2021</v>
      </c>
      <c r="B2210">
        <v>5</v>
      </c>
      <c r="C2210" s="260">
        <v>44336</v>
      </c>
      <c r="D2210">
        <v>407</v>
      </c>
      <c r="E2210">
        <v>627</v>
      </c>
      <c r="F2210">
        <v>4</v>
      </c>
      <c r="G2210" t="s">
        <v>349</v>
      </c>
      <c r="H2210" t="s">
        <v>350</v>
      </c>
      <c r="I2210" t="s">
        <v>163</v>
      </c>
      <c r="J2210">
        <v>1</v>
      </c>
      <c r="K2210">
        <v>5</v>
      </c>
      <c r="L2210">
        <v>418.5</v>
      </c>
      <c r="M2210">
        <v>384.97815000000003</v>
      </c>
      <c r="N2210">
        <v>452.02184999999997</v>
      </c>
      <c r="T2210">
        <v>431</v>
      </c>
      <c r="U2210">
        <v>396</v>
      </c>
      <c r="V2210">
        <v>418</v>
      </c>
      <c r="W2210">
        <v>423</v>
      </c>
      <c r="X2210">
        <v>442</v>
      </c>
      <c r="Y2210">
        <v>145</v>
      </c>
      <c r="Z2210">
        <v>142</v>
      </c>
      <c r="AF2210">
        <v>450</v>
      </c>
      <c r="AG2210">
        <v>435</v>
      </c>
      <c r="AH2210">
        <v>450</v>
      </c>
      <c r="AI2210">
        <v>453</v>
      </c>
      <c r="AJ2210">
        <v>448</v>
      </c>
      <c r="AK2210">
        <v>145</v>
      </c>
      <c r="AL2210">
        <v>143</v>
      </c>
      <c r="AN2210">
        <v>434.6</v>
      </c>
      <c r="AP2210">
        <v>18</v>
      </c>
      <c r="AQ2210">
        <v>200</v>
      </c>
      <c r="AR2210">
        <v>25</v>
      </c>
      <c r="AS2210">
        <v>144</v>
      </c>
      <c r="AT2210">
        <v>5</v>
      </c>
      <c r="AU2210">
        <v>1</v>
      </c>
      <c r="AV2210">
        <v>2</v>
      </c>
      <c r="BC2210">
        <v>8</v>
      </c>
      <c r="BD2210">
        <v>803</v>
      </c>
      <c r="BE2210">
        <v>1.4999999999999999E-2</v>
      </c>
      <c r="BF2210">
        <v>0.01</v>
      </c>
      <c r="BG2210">
        <v>1</v>
      </c>
      <c r="BH2210">
        <v>0</v>
      </c>
      <c r="BI2210">
        <v>1.9</v>
      </c>
      <c r="BJ2210">
        <v>3.5</v>
      </c>
      <c r="BK2210">
        <v>349</v>
      </c>
      <c r="BL2210" t="s">
        <v>181</v>
      </c>
      <c r="BM2210" t="s">
        <v>182</v>
      </c>
      <c r="BN2210" t="s">
        <v>351</v>
      </c>
      <c r="BP2210">
        <v>20</v>
      </c>
    </row>
    <row r="2211" spans="1:68" hidden="1" x14ac:dyDescent="0.2">
      <c r="A2211">
        <v>2021</v>
      </c>
      <c r="B2211">
        <v>5</v>
      </c>
      <c r="C2211" s="260">
        <v>44336</v>
      </c>
      <c r="D2211">
        <v>407</v>
      </c>
      <c r="E2211">
        <v>628</v>
      </c>
      <c r="F2211">
        <v>4</v>
      </c>
      <c r="G2211" t="s">
        <v>352</v>
      </c>
      <c r="H2211" t="s">
        <v>353</v>
      </c>
      <c r="I2211" t="s">
        <v>163</v>
      </c>
      <c r="J2211">
        <v>1</v>
      </c>
      <c r="K2211">
        <v>5</v>
      </c>
      <c r="L2211">
        <v>330</v>
      </c>
      <c r="M2211">
        <v>303.99599999999998</v>
      </c>
      <c r="N2211">
        <v>356.00400000000002</v>
      </c>
      <c r="T2211">
        <v>422</v>
      </c>
      <c r="U2211">
        <v>296</v>
      </c>
      <c r="V2211">
        <v>314</v>
      </c>
      <c r="W2211">
        <v>331</v>
      </c>
      <c r="X2211">
        <v>338</v>
      </c>
      <c r="Y2211">
        <v>145</v>
      </c>
      <c r="Z2211">
        <v>142</v>
      </c>
      <c r="AF2211">
        <v>338</v>
      </c>
      <c r="AG2211">
        <v>344</v>
      </c>
      <c r="AH2211">
        <v>334</v>
      </c>
      <c r="AI2211">
        <v>358</v>
      </c>
      <c r="AJ2211">
        <v>350</v>
      </c>
      <c r="AK2211">
        <v>145</v>
      </c>
      <c r="AL2211">
        <v>143</v>
      </c>
      <c r="AN2211">
        <v>342.5</v>
      </c>
      <c r="AP2211">
        <v>18</v>
      </c>
      <c r="AQ2211">
        <v>200</v>
      </c>
      <c r="AR2211">
        <v>25</v>
      </c>
      <c r="AS2211">
        <v>144</v>
      </c>
      <c r="AT2211">
        <v>4</v>
      </c>
      <c r="AU2211">
        <v>2</v>
      </c>
      <c r="AV2211">
        <v>3</v>
      </c>
      <c r="BC2211">
        <v>9</v>
      </c>
      <c r="BD2211">
        <v>804</v>
      </c>
      <c r="BE2211">
        <v>1.4999999999999999E-2</v>
      </c>
      <c r="BF2211">
        <v>1.0999999999999999E-2</v>
      </c>
      <c r="BG2211">
        <v>1</v>
      </c>
      <c r="BH2211">
        <v>0</v>
      </c>
      <c r="BI2211">
        <v>2.4</v>
      </c>
      <c r="BJ2211">
        <v>3.1</v>
      </c>
      <c r="BK2211">
        <v>275.39999999999998</v>
      </c>
      <c r="BL2211" t="s">
        <v>181</v>
      </c>
      <c r="BM2211" t="s">
        <v>182</v>
      </c>
      <c r="BN2211" t="s">
        <v>229</v>
      </c>
      <c r="BP2211">
        <v>20</v>
      </c>
    </row>
    <row r="2212" spans="1:68" hidden="1" x14ac:dyDescent="0.2">
      <c r="A2212">
        <v>2021</v>
      </c>
      <c r="B2212">
        <v>5</v>
      </c>
      <c r="C2212" s="260">
        <v>44336</v>
      </c>
      <c r="D2212">
        <v>407</v>
      </c>
      <c r="E2212">
        <v>629</v>
      </c>
      <c r="F2212">
        <v>4</v>
      </c>
      <c r="G2212" t="s">
        <v>354</v>
      </c>
      <c r="H2212" t="s">
        <v>355</v>
      </c>
      <c r="I2212" t="s">
        <v>163</v>
      </c>
      <c r="J2212">
        <v>1</v>
      </c>
      <c r="K2212">
        <v>5</v>
      </c>
      <c r="L2212">
        <v>221</v>
      </c>
      <c r="M2212">
        <v>203.983</v>
      </c>
      <c r="N2212">
        <v>238.017</v>
      </c>
      <c r="T2212">
        <v>232</v>
      </c>
      <c r="U2212">
        <v>203</v>
      </c>
      <c r="V2212">
        <v>209</v>
      </c>
      <c r="W2212">
        <v>228</v>
      </c>
      <c r="X2212">
        <v>231</v>
      </c>
      <c r="Y2212">
        <v>145</v>
      </c>
      <c r="Z2212">
        <v>142</v>
      </c>
      <c r="AF2212">
        <v>220</v>
      </c>
      <c r="AG2212">
        <v>230</v>
      </c>
      <c r="AH2212">
        <v>238</v>
      </c>
      <c r="AI2212">
        <v>240</v>
      </c>
      <c r="AJ2212">
        <v>235</v>
      </c>
      <c r="AK2212">
        <v>145</v>
      </c>
      <c r="AL2212">
        <v>143</v>
      </c>
      <c r="AN2212">
        <v>226.6</v>
      </c>
      <c r="AP2212">
        <v>18</v>
      </c>
      <c r="AQ2212">
        <v>200</v>
      </c>
      <c r="AR2212">
        <v>25</v>
      </c>
      <c r="AS2212">
        <v>144</v>
      </c>
      <c r="AT2212">
        <v>7</v>
      </c>
      <c r="AU2212">
        <v>1</v>
      </c>
      <c r="AV2212">
        <v>2</v>
      </c>
      <c r="BC2212">
        <v>10</v>
      </c>
      <c r="BD2212">
        <v>805</v>
      </c>
      <c r="BE2212">
        <v>1.4999999999999999E-2</v>
      </c>
      <c r="BF2212">
        <v>1.2E-2</v>
      </c>
      <c r="BG2212">
        <v>1</v>
      </c>
      <c r="BH2212">
        <v>0</v>
      </c>
      <c r="BI2212">
        <v>3.6</v>
      </c>
      <c r="BJ2212">
        <v>2.2999999999999998</v>
      </c>
      <c r="BK2212">
        <v>182.4</v>
      </c>
      <c r="BL2212" t="s">
        <v>181</v>
      </c>
      <c r="BM2212" t="s">
        <v>182</v>
      </c>
      <c r="BN2212" t="s">
        <v>229</v>
      </c>
      <c r="BP2212">
        <v>20</v>
      </c>
    </row>
    <row r="2213" spans="1:68" hidden="1" x14ac:dyDescent="0.2">
      <c r="A2213">
        <v>2021</v>
      </c>
      <c r="B2213">
        <v>5</v>
      </c>
      <c r="C2213" s="260">
        <v>44336</v>
      </c>
      <c r="D2213">
        <v>407</v>
      </c>
      <c r="E2213">
        <v>630</v>
      </c>
      <c r="F2213">
        <v>4</v>
      </c>
      <c r="G2213" t="s">
        <v>356</v>
      </c>
      <c r="H2213" t="s">
        <v>357</v>
      </c>
      <c r="I2213" t="s">
        <v>163</v>
      </c>
      <c r="J2213">
        <v>1</v>
      </c>
      <c r="K2213">
        <v>5</v>
      </c>
      <c r="L2213">
        <v>214</v>
      </c>
      <c r="M2213">
        <v>197.84299999999999</v>
      </c>
      <c r="N2213">
        <v>230.15700000000001</v>
      </c>
      <c r="T2213">
        <v>213</v>
      </c>
      <c r="U2213">
        <v>202</v>
      </c>
      <c r="V2213">
        <v>215</v>
      </c>
      <c r="W2213">
        <v>220</v>
      </c>
      <c r="X2213">
        <v>220</v>
      </c>
      <c r="Y2213">
        <v>145</v>
      </c>
      <c r="Z2213">
        <v>142</v>
      </c>
      <c r="AF2213">
        <v>212</v>
      </c>
      <c r="AG2213">
        <v>208</v>
      </c>
      <c r="AH2213">
        <v>219</v>
      </c>
      <c r="AI2213">
        <v>234</v>
      </c>
      <c r="AJ2213">
        <v>220</v>
      </c>
      <c r="AK2213">
        <v>145</v>
      </c>
      <c r="AL2213">
        <v>143</v>
      </c>
      <c r="AN2213">
        <v>216.3</v>
      </c>
      <c r="AP2213">
        <v>18</v>
      </c>
      <c r="AQ2213">
        <v>200</v>
      </c>
      <c r="AR2213">
        <v>25</v>
      </c>
      <c r="AS2213">
        <v>144</v>
      </c>
      <c r="AT2213">
        <v>6</v>
      </c>
      <c r="AU2213">
        <v>2</v>
      </c>
      <c r="AV2213">
        <v>6</v>
      </c>
      <c r="BC2213">
        <v>14</v>
      </c>
      <c r="BD2213">
        <v>809</v>
      </c>
      <c r="BE2213">
        <v>1.4999999999999999E-2</v>
      </c>
      <c r="BF2213">
        <v>1.7000000000000001E-2</v>
      </c>
      <c r="BH2213">
        <v>0.1</v>
      </c>
      <c r="BI2213">
        <v>3.8</v>
      </c>
      <c r="BJ2213">
        <v>3</v>
      </c>
      <c r="BK2213">
        <v>175</v>
      </c>
      <c r="BL2213" t="s">
        <v>181</v>
      </c>
      <c r="BM2213" t="s">
        <v>182</v>
      </c>
      <c r="BN2213" t="s">
        <v>229</v>
      </c>
      <c r="BP2213">
        <v>20</v>
      </c>
    </row>
    <row r="2214" spans="1:68" hidden="1" x14ac:dyDescent="0.2">
      <c r="A2214">
        <v>2021</v>
      </c>
      <c r="B2214">
        <v>5</v>
      </c>
      <c r="C2214" s="260">
        <v>44336</v>
      </c>
      <c r="D2214">
        <v>384</v>
      </c>
      <c r="E2214">
        <v>556</v>
      </c>
      <c r="F2214">
        <v>5</v>
      </c>
      <c r="G2214" t="s">
        <v>171</v>
      </c>
      <c r="H2214" t="s">
        <v>172</v>
      </c>
      <c r="I2214" t="s">
        <v>163</v>
      </c>
      <c r="J2214">
        <v>1</v>
      </c>
      <c r="K2214">
        <v>6</v>
      </c>
      <c r="L2214">
        <v>1066</v>
      </c>
      <c r="M2214">
        <v>1003.106</v>
      </c>
      <c r="N2214">
        <v>1141.6859999999999</v>
      </c>
      <c r="T2214">
        <v>1074</v>
      </c>
      <c r="U2214">
        <v>1074</v>
      </c>
      <c r="V2214">
        <v>1084</v>
      </c>
      <c r="W2214">
        <v>1081</v>
      </c>
      <c r="X2214">
        <v>1090</v>
      </c>
      <c r="Y2214">
        <v>162</v>
      </c>
      <c r="Z2214">
        <v>162</v>
      </c>
      <c r="AF2214">
        <v>1163</v>
      </c>
      <c r="AG2214">
        <v>1133</v>
      </c>
      <c r="AH2214">
        <v>1105</v>
      </c>
      <c r="AI2214">
        <v>1070</v>
      </c>
      <c r="AJ2214">
        <v>1076</v>
      </c>
      <c r="AK2214">
        <v>177</v>
      </c>
      <c r="AL2214">
        <v>175</v>
      </c>
      <c r="AN2214">
        <v>1095</v>
      </c>
      <c r="AP2214">
        <v>20</v>
      </c>
      <c r="AQ2214">
        <v>180</v>
      </c>
      <c r="AR2214">
        <v>21</v>
      </c>
      <c r="AS2214">
        <v>169</v>
      </c>
      <c r="AT2214">
        <v>4</v>
      </c>
      <c r="AU2214">
        <v>3</v>
      </c>
      <c r="AV2214">
        <v>5</v>
      </c>
      <c r="AX2214">
        <v>0</v>
      </c>
      <c r="BC2214">
        <v>12</v>
      </c>
      <c r="BD2214">
        <v>276</v>
      </c>
      <c r="BE2214">
        <v>1.4999999999999999E-2</v>
      </c>
      <c r="BF2214">
        <v>4.2999999999999997E-2</v>
      </c>
      <c r="BH2214">
        <v>0</v>
      </c>
      <c r="BI2214">
        <v>0.3</v>
      </c>
      <c r="BJ2214">
        <v>13.1</v>
      </c>
      <c r="BK2214">
        <v>302.2</v>
      </c>
      <c r="BL2214" t="s">
        <v>157</v>
      </c>
      <c r="BM2214" t="s">
        <v>158</v>
      </c>
      <c r="BN2214" t="s">
        <v>173</v>
      </c>
      <c r="BP2214">
        <v>20</v>
      </c>
    </row>
    <row r="2215" spans="1:68" hidden="1" x14ac:dyDescent="0.2">
      <c r="A2215">
        <v>2021</v>
      </c>
      <c r="B2215">
        <v>5</v>
      </c>
      <c r="C2215" s="260">
        <v>44336</v>
      </c>
      <c r="D2215">
        <v>384</v>
      </c>
      <c r="E2215">
        <v>557</v>
      </c>
      <c r="F2215">
        <v>5</v>
      </c>
      <c r="G2215" t="s">
        <v>174</v>
      </c>
      <c r="H2215" t="s">
        <v>175</v>
      </c>
      <c r="I2215" t="s">
        <v>163</v>
      </c>
      <c r="J2215">
        <v>1</v>
      </c>
      <c r="K2215">
        <v>6</v>
      </c>
      <c r="L2215">
        <v>182</v>
      </c>
      <c r="M2215">
        <v>171.262</v>
      </c>
      <c r="N2215">
        <v>194.922</v>
      </c>
      <c r="T2215">
        <v>191</v>
      </c>
      <c r="U2215">
        <v>191</v>
      </c>
      <c r="V2215">
        <v>194</v>
      </c>
      <c r="W2215">
        <v>192</v>
      </c>
      <c r="X2215">
        <v>188</v>
      </c>
      <c r="Y2215">
        <v>162</v>
      </c>
      <c r="Z2215">
        <v>162</v>
      </c>
      <c r="AF2215">
        <v>217</v>
      </c>
      <c r="AG2215">
        <v>200</v>
      </c>
      <c r="AH2215">
        <v>187</v>
      </c>
      <c r="AI2215">
        <v>183</v>
      </c>
      <c r="AJ2215">
        <v>183</v>
      </c>
      <c r="AK2215">
        <v>177</v>
      </c>
      <c r="AL2215">
        <v>175</v>
      </c>
      <c r="AN2215">
        <v>192.6</v>
      </c>
      <c r="AP2215">
        <v>20</v>
      </c>
      <c r="AQ2215">
        <v>180</v>
      </c>
      <c r="AR2215">
        <v>21</v>
      </c>
      <c r="AS2215">
        <v>169</v>
      </c>
      <c r="AT2215">
        <v>1</v>
      </c>
      <c r="AU2215">
        <v>2</v>
      </c>
      <c r="AV2215">
        <v>3</v>
      </c>
      <c r="AX2215">
        <v>1</v>
      </c>
      <c r="BC2215">
        <v>7</v>
      </c>
      <c r="BD2215">
        <v>271</v>
      </c>
      <c r="BE2215">
        <v>1.4999999999999999E-2</v>
      </c>
      <c r="BF2215">
        <v>2.5999999999999999E-2</v>
      </c>
      <c r="BH2215">
        <v>0</v>
      </c>
      <c r="BI2215">
        <v>1.5</v>
      </c>
      <c r="BJ2215">
        <v>1.3</v>
      </c>
      <c r="BK2215">
        <v>52.2</v>
      </c>
      <c r="BL2215" t="s">
        <v>157</v>
      </c>
      <c r="BM2215" t="s">
        <v>158</v>
      </c>
      <c r="BN2215" t="s">
        <v>173</v>
      </c>
      <c r="BO2215" t="s">
        <v>176</v>
      </c>
      <c r="BP2215">
        <v>20</v>
      </c>
    </row>
    <row r="2216" spans="1:68" hidden="1" x14ac:dyDescent="0.2">
      <c r="A2216">
        <v>2021</v>
      </c>
      <c r="B2216">
        <v>5</v>
      </c>
      <c r="C2216" s="260">
        <v>44336</v>
      </c>
      <c r="D2216">
        <v>421</v>
      </c>
      <c r="E2216">
        <v>667</v>
      </c>
      <c r="F2216">
        <v>5</v>
      </c>
      <c r="G2216" t="s">
        <v>424</v>
      </c>
      <c r="H2216" t="s">
        <v>425</v>
      </c>
      <c r="I2216" t="s">
        <v>163</v>
      </c>
      <c r="J2216">
        <v>1</v>
      </c>
      <c r="K2216">
        <v>4</v>
      </c>
      <c r="L2216">
        <v>1554</v>
      </c>
      <c r="M2216">
        <v>1462.3140000000001</v>
      </c>
      <c r="N2216">
        <v>1664.3340000000001</v>
      </c>
      <c r="AP2216">
        <v>18</v>
      </c>
      <c r="AQ2216">
        <v>200</v>
      </c>
      <c r="BD2216">
        <v>320</v>
      </c>
      <c r="BE2216">
        <v>1.4999999999999999E-2</v>
      </c>
      <c r="BI2216">
        <v>0.2</v>
      </c>
      <c r="BL2216" t="s">
        <v>157</v>
      </c>
      <c r="BM2216" t="s">
        <v>158</v>
      </c>
      <c r="BN2216" t="s">
        <v>426</v>
      </c>
      <c r="BO2216" t="s">
        <v>168</v>
      </c>
      <c r="BP2216">
        <v>20</v>
      </c>
    </row>
    <row r="2217" spans="1:68" hidden="1" x14ac:dyDescent="0.2">
      <c r="A2217">
        <v>2021</v>
      </c>
      <c r="B2217">
        <v>5</v>
      </c>
      <c r="C2217" s="260">
        <v>44336</v>
      </c>
      <c r="D2217">
        <v>423</v>
      </c>
      <c r="E2217">
        <v>669</v>
      </c>
      <c r="F2217">
        <v>6</v>
      </c>
      <c r="G2217" t="s">
        <v>430</v>
      </c>
      <c r="H2217" t="s">
        <v>431</v>
      </c>
      <c r="I2217" t="s">
        <v>163</v>
      </c>
      <c r="J2217">
        <v>2</v>
      </c>
      <c r="K2217">
        <v>2</v>
      </c>
      <c r="L2217">
        <v>954</v>
      </c>
      <c r="M2217">
        <v>897.71400000000006</v>
      </c>
      <c r="N2217">
        <v>1021.734</v>
      </c>
      <c r="AF2217">
        <v>1065</v>
      </c>
      <c r="AG2217">
        <v>1044</v>
      </c>
      <c r="AH2217">
        <v>1014</v>
      </c>
      <c r="AI2217">
        <v>1041</v>
      </c>
      <c r="AJ2217">
        <v>1001</v>
      </c>
      <c r="AK2217">
        <v>215</v>
      </c>
      <c r="AL2217">
        <v>213</v>
      </c>
      <c r="AN2217">
        <v>1033</v>
      </c>
      <c r="AP2217">
        <v>40</v>
      </c>
      <c r="AQ2217">
        <v>180</v>
      </c>
      <c r="AR2217">
        <v>34</v>
      </c>
      <c r="AS2217">
        <v>214</v>
      </c>
      <c r="AT2217">
        <v>5</v>
      </c>
      <c r="AU2217">
        <v>6</v>
      </c>
      <c r="AV2217">
        <v>5</v>
      </c>
      <c r="AX2217">
        <v>3</v>
      </c>
      <c r="BC2217">
        <v>19</v>
      </c>
      <c r="BD2217">
        <v>109</v>
      </c>
      <c r="BE2217">
        <v>1.4999999999999999E-2</v>
      </c>
      <c r="BF2217">
        <v>0.17399999999999999</v>
      </c>
      <c r="BH2217">
        <v>0</v>
      </c>
      <c r="BI2217">
        <v>0.1</v>
      </c>
      <c r="BJ2217">
        <v>19.600000000000001</v>
      </c>
      <c r="BK2217">
        <v>112.6</v>
      </c>
      <c r="BL2217" t="s">
        <v>157</v>
      </c>
      <c r="BM2217" t="s">
        <v>158</v>
      </c>
      <c r="BN2217" t="s">
        <v>432</v>
      </c>
      <c r="BO2217" t="s">
        <v>168</v>
      </c>
      <c r="BP2217">
        <v>20</v>
      </c>
    </row>
    <row r="2218" spans="1:68" hidden="1" x14ac:dyDescent="0.2">
      <c r="A2218">
        <v>2021</v>
      </c>
      <c r="B2218">
        <v>5</v>
      </c>
      <c r="C2218" s="260">
        <v>44336</v>
      </c>
      <c r="D2218">
        <v>32</v>
      </c>
      <c r="E2218">
        <v>92</v>
      </c>
      <c r="F2218">
        <v>7</v>
      </c>
      <c r="G2218" t="s">
        <v>217</v>
      </c>
      <c r="H2218" t="s">
        <v>218</v>
      </c>
      <c r="I2218" t="s">
        <v>163</v>
      </c>
      <c r="J2218">
        <v>2</v>
      </c>
      <c r="K2218">
        <v>3</v>
      </c>
      <c r="L2218">
        <v>361</v>
      </c>
      <c r="M2218">
        <v>335.73</v>
      </c>
      <c r="N2218">
        <v>386.27</v>
      </c>
      <c r="T2218">
        <v>374</v>
      </c>
      <c r="U2218">
        <v>364</v>
      </c>
      <c r="V2218">
        <v>358</v>
      </c>
      <c r="W2218">
        <v>361</v>
      </c>
      <c r="X2218">
        <v>371</v>
      </c>
      <c r="Y2218">
        <v>105</v>
      </c>
      <c r="Z2218">
        <v>102</v>
      </c>
      <c r="AF2218">
        <v>376</v>
      </c>
      <c r="AG2218">
        <v>400</v>
      </c>
      <c r="AH2218">
        <v>385</v>
      </c>
      <c r="AI2218">
        <v>368</v>
      </c>
      <c r="AJ2218">
        <v>393</v>
      </c>
      <c r="AK2218">
        <v>105</v>
      </c>
      <c r="AL2218">
        <v>100</v>
      </c>
      <c r="AN2218">
        <v>375</v>
      </c>
      <c r="AP2218">
        <v>74</v>
      </c>
      <c r="AQ2218">
        <v>97</v>
      </c>
      <c r="AR2218">
        <v>70</v>
      </c>
      <c r="AS2218">
        <v>103</v>
      </c>
      <c r="AT2218">
        <v>12</v>
      </c>
      <c r="AU2218">
        <v>2</v>
      </c>
      <c r="AV2218">
        <v>3</v>
      </c>
      <c r="BC2218">
        <v>17</v>
      </c>
      <c r="BD2218">
        <v>1913</v>
      </c>
      <c r="BE2218">
        <v>1.4999999999999999E-2</v>
      </c>
      <c r="BF2218">
        <v>8.9999999999999993E-3</v>
      </c>
      <c r="BG2218">
        <v>1</v>
      </c>
      <c r="BH2218">
        <v>0</v>
      </c>
      <c r="BI2218">
        <v>5.3</v>
      </c>
      <c r="BJ2218">
        <v>6.4</v>
      </c>
      <c r="BK2218">
        <v>717.4</v>
      </c>
      <c r="BL2218" t="s">
        <v>181</v>
      </c>
      <c r="BM2218" t="s">
        <v>182</v>
      </c>
      <c r="BN2218" t="s">
        <v>219</v>
      </c>
      <c r="BO2218" t="s">
        <v>220</v>
      </c>
      <c r="BP2218">
        <v>20</v>
      </c>
    </row>
    <row r="2219" spans="1:68" hidden="1" x14ac:dyDescent="0.2">
      <c r="A2219">
        <v>2021</v>
      </c>
      <c r="B2219">
        <v>5</v>
      </c>
      <c r="C2219" s="260">
        <v>44336</v>
      </c>
      <c r="D2219">
        <v>32</v>
      </c>
      <c r="E2219">
        <v>93</v>
      </c>
      <c r="F2219">
        <v>7</v>
      </c>
      <c r="G2219" t="s">
        <v>221</v>
      </c>
      <c r="H2219" t="s">
        <v>222</v>
      </c>
      <c r="I2219" t="s">
        <v>163</v>
      </c>
      <c r="J2219">
        <v>2</v>
      </c>
      <c r="K2219">
        <v>3</v>
      </c>
      <c r="L2219">
        <v>59</v>
      </c>
      <c r="M2219">
        <v>54.87</v>
      </c>
      <c r="N2219">
        <v>63.13</v>
      </c>
      <c r="T2219">
        <v>61</v>
      </c>
      <c r="U2219">
        <v>60</v>
      </c>
      <c r="V2219">
        <v>58</v>
      </c>
      <c r="W2219">
        <v>59</v>
      </c>
      <c r="X2219">
        <v>61</v>
      </c>
      <c r="Y2219">
        <v>105</v>
      </c>
      <c r="Z2219">
        <v>102</v>
      </c>
      <c r="AF2219">
        <v>56</v>
      </c>
      <c r="AG2219">
        <v>65</v>
      </c>
      <c r="AH2219">
        <v>56</v>
      </c>
      <c r="AI2219">
        <v>61</v>
      </c>
      <c r="AJ2219">
        <v>60</v>
      </c>
      <c r="AK2219">
        <v>105</v>
      </c>
      <c r="AL2219">
        <v>100</v>
      </c>
      <c r="AN2219">
        <v>59.7</v>
      </c>
      <c r="AP2219">
        <v>74</v>
      </c>
      <c r="AQ2219">
        <v>97</v>
      </c>
      <c r="AR2219">
        <v>70</v>
      </c>
      <c r="AS2219">
        <v>103</v>
      </c>
      <c r="AT2219">
        <v>12</v>
      </c>
      <c r="AU2219">
        <v>14</v>
      </c>
      <c r="AV2219">
        <v>3</v>
      </c>
      <c r="BC2219">
        <v>29</v>
      </c>
      <c r="BD2219">
        <v>1271</v>
      </c>
      <c r="BE2219">
        <v>1.4999999999999999E-2</v>
      </c>
      <c r="BF2219">
        <v>2.3E-2</v>
      </c>
      <c r="BH2219">
        <v>0.5</v>
      </c>
      <c r="BI2219">
        <v>21.5</v>
      </c>
      <c r="BJ2219">
        <v>1.7</v>
      </c>
      <c r="BK2219">
        <v>75.900000000000006</v>
      </c>
      <c r="BL2219" t="s">
        <v>181</v>
      </c>
      <c r="BM2219" t="s">
        <v>182</v>
      </c>
      <c r="BN2219" t="s">
        <v>223</v>
      </c>
      <c r="BO2219" t="s">
        <v>220</v>
      </c>
      <c r="BP2219">
        <v>20</v>
      </c>
    </row>
    <row r="2220" spans="1:68" hidden="1" x14ac:dyDescent="0.2">
      <c r="A2220">
        <v>2021</v>
      </c>
      <c r="B2220">
        <v>5</v>
      </c>
      <c r="C2220" s="260">
        <v>44336</v>
      </c>
      <c r="D2220">
        <v>34</v>
      </c>
      <c r="E2220">
        <v>99</v>
      </c>
      <c r="F2220">
        <v>7</v>
      </c>
      <c r="G2220" t="s">
        <v>313</v>
      </c>
      <c r="H2220" t="s">
        <v>314</v>
      </c>
      <c r="I2220" t="s">
        <v>163</v>
      </c>
      <c r="J2220">
        <v>4</v>
      </c>
      <c r="K2220">
        <v>6</v>
      </c>
      <c r="L2220">
        <v>20</v>
      </c>
      <c r="M2220">
        <v>18.600000000000001</v>
      </c>
      <c r="N2220">
        <v>21.4</v>
      </c>
      <c r="W2220">
        <v>19</v>
      </c>
      <c r="X2220">
        <v>20</v>
      </c>
      <c r="Z2220">
        <v>101</v>
      </c>
      <c r="AF2220">
        <v>25</v>
      </c>
      <c r="AG2220">
        <v>21</v>
      </c>
      <c r="AH2220">
        <v>22</v>
      </c>
      <c r="AI2220">
        <v>21</v>
      </c>
      <c r="AJ2220">
        <v>21</v>
      </c>
      <c r="AK2220">
        <v>119</v>
      </c>
      <c r="AL2220">
        <v>112</v>
      </c>
      <c r="AN2220">
        <v>21.1</v>
      </c>
      <c r="AP2220">
        <v>140</v>
      </c>
      <c r="AQ2220">
        <v>103</v>
      </c>
      <c r="AR2220">
        <v>130</v>
      </c>
      <c r="AS2220">
        <v>111</v>
      </c>
      <c r="AT2220">
        <v>9</v>
      </c>
      <c r="AU2220">
        <v>2</v>
      </c>
      <c r="AV2220">
        <v>8</v>
      </c>
      <c r="BC2220">
        <v>19</v>
      </c>
      <c r="BD2220">
        <v>1567</v>
      </c>
      <c r="BE2220">
        <v>1.4999999999999999E-2</v>
      </c>
      <c r="BF2220">
        <v>1.2E-2</v>
      </c>
      <c r="BG2220">
        <v>1</v>
      </c>
      <c r="BH2220">
        <v>1</v>
      </c>
      <c r="BI2220">
        <v>78.400000000000006</v>
      </c>
      <c r="BJ2220">
        <v>0.4</v>
      </c>
      <c r="BK2220">
        <v>33.1</v>
      </c>
      <c r="BL2220" t="s">
        <v>181</v>
      </c>
      <c r="BM2220" t="s">
        <v>182</v>
      </c>
      <c r="BN2220" t="s">
        <v>315</v>
      </c>
      <c r="BP2220">
        <v>20</v>
      </c>
    </row>
    <row r="2221" spans="1:68" hidden="1" x14ac:dyDescent="0.2">
      <c r="A2221">
        <v>2021</v>
      </c>
      <c r="B2221">
        <v>5</v>
      </c>
      <c r="C2221" s="260">
        <v>44336</v>
      </c>
      <c r="D2221">
        <v>34</v>
      </c>
      <c r="E2221">
        <v>100</v>
      </c>
      <c r="F2221">
        <v>7</v>
      </c>
      <c r="G2221" t="s">
        <v>316</v>
      </c>
      <c r="H2221" t="s">
        <v>317</v>
      </c>
      <c r="I2221" t="s">
        <v>163</v>
      </c>
      <c r="J2221">
        <v>4</v>
      </c>
      <c r="K2221">
        <v>6</v>
      </c>
      <c r="L2221">
        <v>20</v>
      </c>
      <c r="M2221">
        <v>18.600000000000001</v>
      </c>
      <c r="N2221">
        <v>21.4</v>
      </c>
      <c r="W2221">
        <v>19</v>
      </c>
      <c r="X2221">
        <v>20</v>
      </c>
      <c r="Z2221">
        <v>101</v>
      </c>
      <c r="AF2221">
        <v>25</v>
      </c>
      <c r="AG2221">
        <v>21</v>
      </c>
      <c r="AH2221">
        <v>22</v>
      </c>
      <c r="AI2221">
        <v>21</v>
      </c>
      <c r="AJ2221">
        <v>21</v>
      </c>
      <c r="AK2221">
        <v>119</v>
      </c>
      <c r="AL2221">
        <v>112</v>
      </c>
      <c r="AN2221">
        <v>21.1</v>
      </c>
      <c r="AP2221">
        <v>140</v>
      </c>
      <c r="AQ2221">
        <v>103</v>
      </c>
      <c r="AR2221">
        <v>130</v>
      </c>
      <c r="AS2221">
        <v>111</v>
      </c>
      <c r="AT2221">
        <v>9</v>
      </c>
      <c r="AU2221">
        <v>2</v>
      </c>
      <c r="AV2221">
        <v>8</v>
      </c>
      <c r="BC2221">
        <v>19</v>
      </c>
      <c r="BD2221">
        <v>1567</v>
      </c>
      <c r="BE2221">
        <v>1.4999999999999999E-2</v>
      </c>
      <c r="BF2221">
        <v>1.2E-2</v>
      </c>
      <c r="BG2221">
        <v>1</v>
      </c>
      <c r="BH2221">
        <v>1</v>
      </c>
      <c r="BI2221">
        <v>78.400000000000006</v>
      </c>
      <c r="BJ2221">
        <v>0.4</v>
      </c>
      <c r="BK2221">
        <v>33.1</v>
      </c>
      <c r="BL2221" t="s">
        <v>181</v>
      </c>
      <c r="BM2221" t="s">
        <v>182</v>
      </c>
      <c r="BN2221" t="s">
        <v>318</v>
      </c>
      <c r="BP2221">
        <v>20</v>
      </c>
    </row>
    <row r="2222" spans="1:68" hidden="1" x14ac:dyDescent="0.2">
      <c r="A2222">
        <v>2021</v>
      </c>
      <c r="B2222">
        <v>5</v>
      </c>
      <c r="C2222" s="260">
        <v>44336</v>
      </c>
      <c r="D2222">
        <v>34</v>
      </c>
      <c r="E2222">
        <v>101</v>
      </c>
      <c r="F2222">
        <v>7</v>
      </c>
      <c r="G2222" t="s">
        <v>319</v>
      </c>
      <c r="H2222" t="s">
        <v>320</v>
      </c>
      <c r="I2222" t="s">
        <v>163</v>
      </c>
      <c r="J2222">
        <v>4</v>
      </c>
      <c r="K2222">
        <v>6</v>
      </c>
      <c r="L2222">
        <v>20</v>
      </c>
      <c r="M2222">
        <v>18.600000000000001</v>
      </c>
      <c r="N2222">
        <v>21.4</v>
      </c>
      <c r="W2222">
        <v>19</v>
      </c>
      <c r="X2222">
        <v>20</v>
      </c>
      <c r="Z2222">
        <v>101</v>
      </c>
      <c r="AF2222">
        <v>25</v>
      </c>
      <c r="AG2222">
        <v>21</v>
      </c>
      <c r="AH2222">
        <v>22</v>
      </c>
      <c r="AI2222">
        <v>21</v>
      </c>
      <c r="AJ2222">
        <v>21</v>
      </c>
      <c r="AK2222">
        <v>119</v>
      </c>
      <c r="AL2222">
        <v>112</v>
      </c>
      <c r="AN2222">
        <v>21.1</v>
      </c>
      <c r="AP2222">
        <v>140</v>
      </c>
      <c r="AQ2222">
        <v>103</v>
      </c>
      <c r="AR2222">
        <v>130</v>
      </c>
      <c r="AS2222">
        <v>111</v>
      </c>
      <c r="AT2222">
        <v>9</v>
      </c>
      <c r="AU2222">
        <v>2</v>
      </c>
      <c r="AV2222">
        <v>8</v>
      </c>
      <c r="BC2222">
        <v>19</v>
      </c>
      <c r="BD2222">
        <v>1567</v>
      </c>
      <c r="BE2222">
        <v>1.4999999999999999E-2</v>
      </c>
      <c r="BF2222">
        <v>1.2E-2</v>
      </c>
      <c r="BG2222">
        <v>1</v>
      </c>
      <c r="BH2222">
        <v>1</v>
      </c>
      <c r="BI2222">
        <v>78.400000000000006</v>
      </c>
      <c r="BJ2222">
        <v>0.4</v>
      </c>
      <c r="BK2222">
        <v>33.1</v>
      </c>
      <c r="BL2222" t="s">
        <v>181</v>
      </c>
      <c r="BM2222" t="s">
        <v>182</v>
      </c>
      <c r="BN2222" t="s">
        <v>321</v>
      </c>
      <c r="BP2222">
        <v>20</v>
      </c>
    </row>
    <row r="2223" spans="1:68" hidden="1" x14ac:dyDescent="0.2">
      <c r="A2223">
        <v>2021</v>
      </c>
      <c r="B2223">
        <v>5</v>
      </c>
      <c r="C2223" s="260">
        <v>44336</v>
      </c>
      <c r="D2223">
        <v>34</v>
      </c>
      <c r="E2223">
        <v>102</v>
      </c>
      <c r="F2223">
        <v>7</v>
      </c>
      <c r="G2223" t="s">
        <v>322</v>
      </c>
      <c r="H2223" t="s">
        <v>323</v>
      </c>
      <c r="I2223" t="s">
        <v>163</v>
      </c>
      <c r="J2223">
        <v>4</v>
      </c>
      <c r="K2223">
        <v>6</v>
      </c>
      <c r="L2223">
        <v>20</v>
      </c>
      <c r="M2223">
        <v>18.600000000000001</v>
      </c>
      <c r="N2223">
        <v>21.4</v>
      </c>
      <c r="W2223">
        <v>19</v>
      </c>
      <c r="X2223">
        <v>20</v>
      </c>
      <c r="Z2223">
        <v>101</v>
      </c>
      <c r="AF2223">
        <v>25</v>
      </c>
      <c r="AG2223">
        <v>21</v>
      </c>
      <c r="AH2223">
        <v>22</v>
      </c>
      <c r="AI2223">
        <v>21</v>
      </c>
      <c r="AJ2223">
        <v>21</v>
      </c>
      <c r="AK2223">
        <v>119</v>
      </c>
      <c r="AL2223">
        <v>112</v>
      </c>
      <c r="AN2223">
        <v>21.1</v>
      </c>
      <c r="AP2223">
        <v>140</v>
      </c>
      <c r="AQ2223">
        <v>103</v>
      </c>
      <c r="AR2223">
        <v>130</v>
      </c>
      <c r="AS2223">
        <v>111</v>
      </c>
      <c r="AT2223">
        <v>9</v>
      </c>
      <c r="AU2223">
        <v>2</v>
      </c>
      <c r="AV2223">
        <v>8</v>
      </c>
      <c r="BC2223">
        <v>19</v>
      </c>
      <c r="BD2223">
        <v>1567</v>
      </c>
      <c r="BE2223">
        <v>1.4999999999999999E-2</v>
      </c>
      <c r="BF2223">
        <v>1.2E-2</v>
      </c>
      <c r="BG2223">
        <v>1</v>
      </c>
      <c r="BH2223">
        <v>1</v>
      </c>
      <c r="BI2223">
        <v>78.400000000000006</v>
      </c>
      <c r="BJ2223">
        <v>0.4</v>
      </c>
      <c r="BK2223">
        <v>33.1</v>
      </c>
      <c r="BL2223" t="s">
        <v>181</v>
      </c>
      <c r="BM2223" t="s">
        <v>182</v>
      </c>
      <c r="BN2223" t="s">
        <v>324</v>
      </c>
      <c r="BP2223">
        <v>20</v>
      </c>
    </row>
    <row r="2224" spans="1:68" hidden="1" x14ac:dyDescent="0.2">
      <c r="A2224">
        <v>2021</v>
      </c>
      <c r="B2224">
        <v>5</v>
      </c>
      <c r="C2224" s="260">
        <v>44336</v>
      </c>
      <c r="D2224">
        <v>34</v>
      </c>
      <c r="E2224">
        <v>103</v>
      </c>
      <c r="F2224">
        <v>7</v>
      </c>
      <c r="G2224" t="s">
        <v>325</v>
      </c>
      <c r="H2224" t="s">
        <v>326</v>
      </c>
      <c r="I2224" t="s">
        <v>163</v>
      </c>
      <c r="J2224">
        <v>4</v>
      </c>
      <c r="K2224">
        <v>6</v>
      </c>
      <c r="L2224">
        <v>89</v>
      </c>
      <c r="M2224">
        <v>82.77</v>
      </c>
      <c r="N2224">
        <v>95.23</v>
      </c>
      <c r="W2224">
        <v>86</v>
      </c>
      <c r="X2224">
        <v>91</v>
      </c>
      <c r="Z2224">
        <v>101</v>
      </c>
      <c r="AF2224">
        <v>99</v>
      </c>
      <c r="AG2224">
        <v>93</v>
      </c>
      <c r="AH2224">
        <v>90</v>
      </c>
      <c r="AI2224">
        <v>86</v>
      </c>
      <c r="AJ2224">
        <v>89</v>
      </c>
      <c r="AK2224">
        <v>119</v>
      </c>
      <c r="AL2224">
        <v>112</v>
      </c>
      <c r="AN2224">
        <v>90.4</v>
      </c>
      <c r="AP2224">
        <v>140</v>
      </c>
      <c r="AQ2224">
        <v>103</v>
      </c>
      <c r="AR2224">
        <v>130</v>
      </c>
      <c r="AS2224">
        <v>111</v>
      </c>
      <c r="AT2224">
        <v>12</v>
      </c>
      <c r="AU2224">
        <v>2</v>
      </c>
      <c r="AV2224">
        <v>7</v>
      </c>
      <c r="BC2224">
        <v>21</v>
      </c>
      <c r="BD2224">
        <v>1569</v>
      </c>
      <c r="BE2224">
        <v>1.4999999999999999E-2</v>
      </c>
      <c r="BF2224">
        <v>1.2999999999999999E-2</v>
      </c>
      <c r="BG2224">
        <v>1</v>
      </c>
      <c r="BH2224">
        <v>0.2</v>
      </c>
      <c r="BI2224">
        <v>17.600000000000001</v>
      </c>
      <c r="BJ2224">
        <v>1.9</v>
      </c>
      <c r="BK2224">
        <v>141.80000000000001</v>
      </c>
      <c r="BL2224" t="s">
        <v>181</v>
      </c>
      <c r="BM2224" t="s">
        <v>182</v>
      </c>
      <c r="BN2224" t="s">
        <v>327</v>
      </c>
      <c r="BP2224">
        <v>20</v>
      </c>
    </row>
    <row r="2225" spans="1:68" hidden="1" x14ac:dyDescent="0.2">
      <c r="A2225">
        <v>2021</v>
      </c>
      <c r="B2225">
        <v>5</v>
      </c>
      <c r="C2225" s="260">
        <v>44336</v>
      </c>
      <c r="D2225">
        <v>34</v>
      </c>
      <c r="E2225">
        <v>104</v>
      </c>
      <c r="F2225">
        <v>7</v>
      </c>
      <c r="G2225" t="s">
        <v>328</v>
      </c>
      <c r="H2225" t="s">
        <v>329</v>
      </c>
      <c r="I2225" t="s">
        <v>163</v>
      </c>
      <c r="J2225">
        <v>4</v>
      </c>
      <c r="K2225">
        <v>6</v>
      </c>
      <c r="L2225">
        <v>89</v>
      </c>
      <c r="M2225">
        <v>82.77</v>
      </c>
      <c r="N2225">
        <v>95.23</v>
      </c>
      <c r="W2225">
        <v>86</v>
      </c>
      <c r="X2225">
        <v>91</v>
      </c>
      <c r="Z2225">
        <v>101</v>
      </c>
      <c r="AF2225">
        <v>99</v>
      </c>
      <c r="AG2225">
        <v>93</v>
      </c>
      <c r="AH2225">
        <v>90</v>
      </c>
      <c r="AI2225">
        <v>86</v>
      </c>
      <c r="AJ2225">
        <v>89</v>
      </c>
      <c r="AK2225">
        <v>119</v>
      </c>
      <c r="AL2225">
        <v>112</v>
      </c>
      <c r="AN2225">
        <v>90.4</v>
      </c>
      <c r="AP2225">
        <v>140</v>
      </c>
      <c r="AQ2225">
        <v>103</v>
      </c>
      <c r="AR2225">
        <v>130</v>
      </c>
      <c r="AS2225">
        <v>111</v>
      </c>
      <c r="AT2225">
        <v>12</v>
      </c>
      <c r="AU2225">
        <v>2</v>
      </c>
      <c r="AV2225">
        <v>7</v>
      </c>
      <c r="BC2225">
        <v>21</v>
      </c>
      <c r="BD2225">
        <v>1569</v>
      </c>
      <c r="BE2225">
        <v>1.4999999999999999E-2</v>
      </c>
      <c r="BF2225">
        <v>1.2999999999999999E-2</v>
      </c>
      <c r="BG2225">
        <v>1</v>
      </c>
      <c r="BH2225">
        <v>0.2</v>
      </c>
      <c r="BI2225">
        <v>17.600000000000001</v>
      </c>
      <c r="BJ2225">
        <v>1.9</v>
      </c>
      <c r="BK2225">
        <v>141.80000000000001</v>
      </c>
      <c r="BL2225" t="s">
        <v>181</v>
      </c>
      <c r="BM2225" t="s">
        <v>182</v>
      </c>
      <c r="BN2225" t="s">
        <v>330</v>
      </c>
      <c r="BP2225">
        <v>20</v>
      </c>
    </row>
    <row r="2226" spans="1:68" hidden="1" x14ac:dyDescent="0.2">
      <c r="A2226">
        <v>2021</v>
      </c>
      <c r="B2226">
        <v>5</v>
      </c>
      <c r="C2226" s="260">
        <v>44336</v>
      </c>
      <c r="D2226">
        <v>377</v>
      </c>
      <c r="E2226">
        <v>439</v>
      </c>
      <c r="F2226">
        <v>7</v>
      </c>
      <c r="G2226" t="s">
        <v>179</v>
      </c>
      <c r="H2226" t="s">
        <v>180</v>
      </c>
      <c r="I2226" t="s">
        <v>163</v>
      </c>
      <c r="J2226">
        <v>4</v>
      </c>
      <c r="K2226">
        <v>1</v>
      </c>
      <c r="L2226">
        <v>343</v>
      </c>
      <c r="M2226">
        <v>308.7</v>
      </c>
      <c r="N2226">
        <v>377.3</v>
      </c>
      <c r="AI2226">
        <v>345</v>
      </c>
      <c r="AJ2226">
        <v>338</v>
      </c>
      <c r="AL2226">
        <v>333</v>
      </c>
      <c r="AN2226">
        <v>341.5</v>
      </c>
      <c r="AP2226">
        <v>45</v>
      </c>
      <c r="AQ2226">
        <v>320</v>
      </c>
      <c r="AR2226">
        <v>43</v>
      </c>
      <c r="AS2226">
        <v>333</v>
      </c>
      <c r="AT2226">
        <v>7</v>
      </c>
      <c r="AV2226">
        <v>2</v>
      </c>
      <c r="AW2226">
        <v>6</v>
      </c>
      <c r="BC2226">
        <v>15</v>
      </c>
      <c r="BD2226">
        <v>95</v>
      </c>
      <c r="BE2226">
        <v>1.4999999999999999E-2</v>
      </c>
      <c r="BF2226">
        <v>0.158</v>
      </c>
      <c r="BH2226">
        <v>0</v>
      </c>
      <c r="BI2226">
        <v>0.3</v>
      </c>
      <c r="BJ2226">
        <v>5.0999999999999996</v>
      </c>
      <c r="BK2226">
        <v>32.4</v>
      </c>
      <c r="BL2226" t="s">
        <v>181</v>
      </c>
      <c r="BM2226" t="s">
        <v>182</v>
      </c>
      <c r="BN2226" t="s">
        <v>183</v>
      </c>
      <c r="BP2226">
        <v>20</v>
      </c>
    </row>
    <row r="2227" spans="1:68" hidden="1" x14ac:dyDescent="0.2">
      <c r="A2227">
        <v>2021</v>
      </c>
      <c r="B2227">
        <v>5</v>
      </c>
      <c r="C2227" s="260">
        <v>44336</v>
      </c>
      <c r="D2227">
        <v>375</v>
      </c>
      <c r="E2227">
        <v>437</v>
      </c>
      <c r="F2227">
        <v>8</v>
      </c>
      <c r="G2227" t="s">
        <v>363</v>
      </c>
      <c r="H2227" t="s">
        <v>364</v>
      </c>
      <c r="I2227" t="s">
        <v>163</v>
      </c>
      <c r="J2227">
        <v>4</v>
      </c>
      <c r="K2227">
        <v>2</v>
      </c>
      <c r="L2227">
        <v>168</v>
      </c>
      <c r="M2227">
        <v>158.08799999999999</v>
      </c>
      <c r="N2227">
        <v>179.928</v>
      </c>
      <c r="T2227">
        <v>173</v>
      </c>
      <c r="U2227">
        <v>164</v>
      </c>
      <c r="V2227">
        <v>173</v>
      </c>
      <c r="W2227">
        <v>171</v>
      </c>
      <c r="X2227">
        <v>176</v>
      </c>
      <c r="Y2227">
        <v>120</v>
      </c>
      <c r="Z2227">
        <v>117</v>
      </c>
      <c r="AN2227">
        <v>171.4</v>
      </c>
      <c r="AP2227">
        <v>120</v>
      </c>
      <c r="AQ2227">
        <v>120</v>
      </c>
      <c r="AR2227">
        <v>122</v>
      </c>
      <c r="AS2227">
        <v>119</v>
      </c>
      <c r="AT2227">
        <v>8</v>
      </c>
      <c r="AU2227">
        <v>2</v>
      </c>
      <c r="AV2227">
        <v>8</v>
      </c>
      <c r="BC2227">
        <v>18</v>
      </c>
      <c r="BD2227">
        <v>1993</v>
      </c>
      <c r="BE2227">
        <v>1.4999999999999999E-2</v>
      </c>
      <c r="BF2227">
        <v>8.9999999999999993E-3</v>
      </c>
      <c r="BG2227">
        <v>1</v>
      </c>
      <c r="BH2227">
        <v>0.1</v>
      </c>
      <c r="BI2227">
        <v>11.9</v>
      </c>
      <c r="BJ2227">
        <v>3.1</v>
      </c>
      <c r="BK2227">
        <v>341.6</v>
      </c>
      <c r="BL2227" t="s">
        <v>157</v>
      </c>
      <c r="BM2227" t="s">
        <v>158</v>
      </c>
      <c r="BN2227" t="s">
        <v>365</v>
      </c>
      <c r="BO2227" t="s">
        <v>168</v>
      </c>
      <c r="BP2227">
        <v>20</v>
      </c>
    </row>
    <row r="2228" spans="1:68" hidden="1" x14ac:dyDescent="0.2">
      <c r="A2228">
        <v>2021</v>
      </c>
      <c r="B2228">
        <v>5</v>
      </c>
      <c r="C2228" s="260">
        <v>44336</v>
      </c>
      <c r="D2228">
        <v>376</v>
      </c>
      <c r="E2228">
        <v>438</v>
      </c>
      <c r="F2228">
        <v>8</v>
      </c>
      <c r="G2228" t="s">
        <v>190</v>
      </c>
      <c r="H2228" t="s">
        <v>191</v>
      </c>
      <c r="I2228" t="s">
        <v>163</v>
      </c>
      <c r="J2228">
        <v>3</v>
      </c>
      <c r="K2228">
        <v>2</v>
      </c>
      <c r="L2228">
        <v>336</v>
      </c>
      <c r="M2228">
        <v>316.17599999999999</v>
      </c>
      <c r="N2228">
        <v>359.85599999999999</v>
      </c>
      <c r="T2228">
        <v>351</v>
      </c>
      <c r="U2228">
        <v>342</v>
      </c>
      <c r="Y2228">
        <v>140</v>
      </c>
      <c r="Z2228">
        <v>141</v>
      </c>
      <c r="AN2228">
        <v>346.5</v>
      </c>
      <c r="AP2228">
        <v>67</v>
      </c>
      <c r="AQ2228">
        <v>161</v>
      </c>
      <c r="AR2228">
        <v>77</v>
      </c>
      <c r="AS2228">
        <v>141</v>
      </c>
      <c r="AT2228">
        <v>2</v>
      </c>
      <c r="AU2228">
        <v>3</v>
      </c>
      <c r="AV2228">
        <v>2</v>
      </c>
      <c r="BC2228">
        <v>7</v>
      </c>
      <c r="BD2228">
        <v>775</v>
      </c>
      <c r="BE2228">
        <v>1.4999999999999999E-2</v>
      </c>
      <c r="BF2228">
        <v>8.9999999999999993E-3</v>
      </c>
      <c r="BG2228">
        <v>1</v>
      </c>
      <c r="BH2228">
        <v>0</v>
      </c>
      <c r="BI2228">
        <v>2.2999999999999998</v>
      </c>
      <c r="BJ2228">
        <v>2.4</v>
      </c>
      <c r="BK2228">
        <v>268.5</v>
      </c>
      <c r="BL2228" t="s">
        <v>157</v>
      </c>
      <c r="BM2228" t="s">
        <v>158</v>
      </c>
      <c r="BN2228" t="s">
        <v>192</v>
      </c>
      <c r="BO2228" t="s">
        <v>168</v>
      </c>
      <c r="BP2228">
        <v>20</v>
      </c>
    </row>
    <row r="2229" spans="1:68" hidden="1" x14ac:dyDescent="0.2">
      <c r="A2229">
        <v>2021</v>
      </c>
      <c r="B2229">
        <v>5</v>
      </c>
      <c r="C2229" s="260">
        <v>44336</v>
      </c>
      <c r="D2229">
        <v>3</v>
      </c>
      <c r="E2229">
        <v>10</v>
      </c>
      <c r="F2229">
        <v>25</v>
      </c>
      <c r="G2229" t="s">
        <v>377</v>
      </c>
      <c r="H2229" t="s">
        <v>378</v>
      </c>
      <c r="I2229" t="s">
        <v>374</v>
      </c>
      <c r="J2229">
        <v>2</v>
      </c>
      <c r="K2229">
        <v>2</v>
      </c>
      <c r="L2229">
        <v>48.662500000000001</v>
      </c>
      <c r="M2229">
        <v>45.256124999999997</v>
      </c>
      <c r="N2229">
        <v>52.068874999999998</v>
      </c>
      <c r="AP2229">
        <v>47</v>
      </c>
      <c r="AQ2229">
        <v>154</v>
      </c>
      <c r="BD2229">
        <v>480</v>
      </c>
      <c r="BE2229">
        <v>0.02</v>
      </c>
      <c r="BI2229">
        <v>9.9</v>
      </c>
      <c r="BL2229" t="s">
        <v>375</v>
      </c>
      <c r="BM2229" t="s">
        <v>376</v>
      </c>
      <c r="BP2229">
        <v>20</v>
      </c>
    </row>
    <row r="2230" spans="1:68" hidden="1" x14ac:dyDescent="0.2">
      <c r="A2230">
        <v>2021</v>
      </c>
      <c r="B2230">
        <v>5</v>
      </c>
      <c r="C2230" s="260">
        <v>44336</v>
      </c>
      <c r="D2230">
        <v>56</v>
      </c>
      <c r="E2230">
        <v>134</v>
      </c>
      <c r="F2230">
        <v>25</v>
      </c>
      <c r="G2230" t="s">
        <v>448</v>
      </c>
      <c r="H2230" t="s">
        <v>449</v>
      </c>
      <c r="I2230" t="s">
        <v>195</v>
      </c>
      <c r="J2230">
        <v>12</v>
      </c>
      <c r="K2230">
        <v>1</v>
      </c>
      <c r="L2230">
        <v>9.9145833329999995</v>
      </c>
      <c r="M2230">
        <v>9.2205624999999998</v>
      </c>
      <c r="N2230">
        <v>10.60860417</v>
      </c>
      <c r="AF2230">
        <v>11</v>
      </c>
      <c r="AG2230">
        <v>10</v>
      </c>
      <c r="AH2230">
        <v>10</v>
      </c>
      <c r="AI2230">
        <v>10</v>
      </c>
      <c r="AJ2230">
        <v>10</v>
      </c>
      <c r="AK2230">
        <v>101</v>
      </c>
      <c r="AL2230">
        <v>100</v>
      </c>
      <c r="AN2230">
        <v>10.199999999999999</v>
      </c>
      <c r="AP2230">
        <v>429</v>
      </c>
      <c r="AQ2230">
        <v>101</v>
      </c>
      <c r="AR2230">
        <v>430</v>
      </c>
      <c r="AS2230">
        <v>101</v>
      </c>
      <c r="AT2230">
        <v>10</v>
      </c>
      <c r="AV2230">
        <v>12</v>
      </c>
      <c r="BC2230">
        <v>22</v>
      </c>
      <c r="BD2230">
        <v>4022</v>
      </c>
      <c r="BE2230">
        <v>0.02</v>
      </c>
      <c r="BF2230">
        <v>5.0000000000000001E-3</v>
      </c>
      <c r="BG2230">
        <v>1</v>
      </c>
      <c r="BH2230">
        <v>2.2000000000000002</v>
      </c>
      <c r="BI2230">
        <v>405.7</v>
      </c>
      <c r="BJ2230">
        <v>0.2</v>
      </c>
      <c r="BK2230">
        <v>41</v>
      </c>
      <c r="BL2230" t="s">
        <v>450</v>
      </c>
      <c r="BM2230" t="s">
        <v>451</v>
      </c>
      <c r="BP2230">
        <v>20</v>
      </c>
    </row>
    <row r="2231" spans="1:68" hidden="1" x14ac:dyDescent="0.2">
      <c r="A2231">
        <v>2021</v>
      </c>
      <c r="B2231">
        <v>5</v>
      </c>
      <c r="C2231" s="260">
        <v>44336</v>
      </c>
      <c r="D2231">
        <v>5</v>
      </c>
      <c r="E2231">
        <v>13</v>
      </c>
      <c r="F2231">
        <v>26</v>
      </c>
      <c r="G2231" t="s">
        <v>468</v>
      </c>
      <c r="H2231" t="s">
        <v>469</v>
      </c>
      <c r="I2231" t="s">
        <v>374</v>
      </c>
      <c r="J2231">
        <v>2</v>
      </c>
      <c r="K2231">
        <v>2</v>
      </c>
      <c r="L2231">
        <v>35.875</v>
      </c>
      <c r="M2231">
        <v>33.363750000000003</v>
      </c>
      <c r="N2231">
        <v>38.386249999999997</v>
      </c>
      <c r="T2231">
        <v>35</v>
      </c>
      <c r="U2231">
        <v>39</v>
      </c>
      <c r="V2231">
        <v>37</v>
      </c>
      <c r="W2231">
        <v>38</v>
      </c>
      <c r="X2231">
        <v>37</v>
      </c>
      <c r="Y2231">
        <v>172</v>
      </c>
      <c r="Z2231">
        <v>172</v>
      </c>
      <c r="AN2231">
        <v>37.200000000000003</v>
      </c>
      <c r="AP2231">
        <v>59</v>
      </c>
      <c r="AQ2231">
        <v>122</v>
      </c>
      <c r="AR2231">
        <v>42</v>
      </c>
      <c r="AS2231">
        <v>172</v>
      </c>
      <c r="AT2231">
        <v>4</v>
      </c>
      <c r="AU2231">
        <v>6</v>
      </c>
      <c r="AV2231">
        <v>8</v>
      </c>
      <c r="BC2231">
        <v>18</v>
      </c>
      <c r="BD2231">
        <v>498</v>
      </c>
      <c r="BE2231">
        <v>0.02</v>
      </c>
      <c r="BF2231">
        <v>3.5999999999999997E-2</v>
      </c>
      <c r="BH2231">
        <v>0.5</v>
      </c>
      <c r="BI2231">
        <v>13.9</v>
      </c>
      <c r="BJ2231">
        <v>0.7</v>
      </c>
      <c r="BK2231">
        <v>18.5</v>
      </c>
      <c r="BL2231" t="s">
        <v>375</v>
      </c>
      <c r="BM2231" t="s">
        <v>376</v>
      </c>
      <c r="BP2231">
        <v>20</v>
      </c>
    </row>
    <row r="2232" spans="1:68" hidden="1" x14ac:dyDescent="0.2">
      <c r="A2232">
        <v>2021</v>
      </c>
      <c r="B2232">
        <v>5</v>
      </c>
      <c r="C2232" s="260">
        <v>44336</v>
      </c>
      <c r="D2232">
        <v>159</v>
      </c>
      <c r="E2232">
        <v>299</v>
      </c>
      <c r="F2232">
        <v>28</v>
      </c>
      <c r="G2232" t="s">
        <v>193</v>
      </c>
      <c r="H2232" t="s">
        <v>194</v>
      </c>
      <c r="I2232" t="s">
        <v>195</v>
      </c>
      <c r="J2232">
        <v>3</v>
      </c>
      <c r="K2232">
        <v>2</v>
      </c>
      <c r="L2232">
        <v>115</v>
      </c>
      <c r="M2232">
        <v>106.95</v>
      </c>
      <c r="N2232">
        <v>123.05</v>
      </c>
      <c r="T2232">
        <v>104</v>
      </c>
      <c r="U2232">
        <v>98</v>
      </c>
      <c r="V2232">
        <v>111</v>
      </c>
      <c r="W2232">
        <v>113</v>
      </c>
      <c r="X2232">
        <v>108</v>
      </c>
      <c r="Y2232">
        <v>128</v>
      </c>
      <c r="Z2232">
        <v>125</v>
      </c>
      <c r="AN2232">
        <v>106.8</v>
      </c>
      <c r="AP2232">
        <v>70</v>
      </c>
      <c r="AQ2232">
        <v>154</v>
      </c>
      <c r="AR2232">
        <v>85</v>
      </c>
      <c r="AS2232">
        <v>127</v>
      </c>
      <c r="AT2232">
        <v>3</v>
      </c>
      <c r="AU2232">
        <v>2</v>
      </c>
      <c r="AV2232">
        <v>4</v>
      </c>
      <c r="BC2232">
        <v>9</v>
      </c>
      <c r="BD2232">
        <v>873</v>
      </c>
      <c r="BE2232">
        <v>0.02</v>
      </c>
      <c r="BF2232">
        <v>0.01</v>
      </c>
      <c r="BG2232">
        <v>1</v>
      </c>
      <c r="BH2232">
        <v>0.1</v>
      </c>
      <c r="BI2232">
        <v>7.6</v>
      </c>
      <c r="BJ2232">
        <v>1</v>
      </c>
      <c r="BK2232">
        <v>93.2</v>
      </c>
      <c r="BL2232" t="s">
        <v>181</v>
      </c>
      <c r="BM2232" t="s">
        <v>196</v>
      </c>
      <c r="BP2232">
        <v>20</v>
      </c>
    </row>
    <row r="2233" spans="1:68" hidden="1" x14ac:dyDescent="0.2">
      <c r="A2233">
        <v>2021</v>
      </c>
      <c r="B2233">
        <v>5</v>
      </c>
      <c r="C2233" s="260">
        <v>44336</v>
      </c>
      <c r="D2233">
        <v>214</v>
      </c>
      <c r="E2233">
        <v>142</v>
      </c>
      <c r="F2233">
        <v>47</v>
      </c>
      <c r="G2233" t="s">
        <v>258</v>
      </c>
      <c r="H2233" t="s">
        <v>259</v>
      </c>
      <c r="I2233" t="s">
        <v>203</v>
      </c>
      <c r="J2233">
        <v>4</v>
      </c>
      <c r="K2233">
        <v>1</v>
      </c>
      <c r="L2233">
        <v>351</v>
      </c>
      <c r="M2233">
        <v>326.43</v>
      </c>
      <c r="N2233">
        <v>375.57</v>
      </c>
      <c r="AP2233">
        <v>68</v>
      </c>
      <c r="AQ2233">
        <v>212</v>
      </c>
      <c r="BD2233">
        <v>168</v>
      </c>
      <c r="BE2233">
        <v>0.02</v>
      </c>
      <c r="BI2233">
        <v>0.5</v>
      </c>
      <c r="BL2233" t="s">
        <v>181</v>
      </c>
      <c r="BM2233" t="s">
        <v>199</v>
      </c>
      <c r="BN2233" t="s">
        <v>260</v>
      </c>
      <c r="BP2233">
        <v>20</v>
      </c>
    </row>
    <row r="2234" spans="1:68" hidden="1" x14ac:dyDescent="0.2">
      <c r="A2234">
        <v>2021</v>
      </c>
      <c r="B2234">
        <v>5</v>
      </c>
      <c r="C2234" s="260">
        <v>44336</v>
      </c>
      <c r="D2234">
        <v>334</v>
      </c>
      <c r="E2234">
        <v>254</v>
      </c>
      <c r="F2234">
        <v>49</v>
      </c>
      <c r="G2234" t="s">
        <v>208</v>
      </c>
      <c r="H2234" t="s">
        <v>209</v>
      </c>
      <c r="I2234" t="s">
        <v>203</v>
      </c>
      <c r="J2234">
        <v>4</v>
      </c>
      <c r="K2234">
        <v>2</v>
      </c>
      <c r="L2234">
        <v>203</v>
      </c>
      <c r="M2234">
        <v>188.79</v>
      </c>
      <c r="N2234">
        <v>217.21</v>
      </c>
      <c r="T2234">
        <v>188</v>
      </c>
      <c r="U2234">
        <v>202</v>
      </c>
      <c r="V2234">
        <v>211</v>
      </c>
      <c r="W2234">
        <v>208</v>
      </c>
      <c r="X2234">
        <v>215</v>
      </c>
      <c r="Y2234">
        <v>143</v>
      </c>
      <c r="Z2234">
        <v>142</v>
      </c>
      <c r="AF2234">
        <v>223</v>
      </c>
      <c r="AG2234">
        <v>216</v>
      </c>
      <c r="AH2234">
        <v>211</v>
      </c>
      <c r="AI2234">
        <v>200</v>
      </c>
      <c r="AJ2234">
        <v>209</v>
      </c>
      <c r="AK2234">
        <v>140</v>
      </c>
      <c r="AL2234">
        <v>135</v>
      </c>
      <c r="AN2234">
        <v>208.3</v>
      </c>
      <c r="AP2234">
        <v>88</v>
      </c>
      <c r="AQ2234">
        <v>164</v>
      </c>
      <c r="AR2234">
        <v>103</v>
      </c>
      <c r="AS2234">
        <v>140</v>
      </c>
      <c r="AT2234">
        <v>9</v>
      </c>
      <c r="AU2234">
        <v>5</v>
      </c>
      <c r="AV2234">
        <v>5</v>
      </c>
      <c r="AX2234">
        <v>1</v>
      </c>
      <c r="BC2234">
        <v>20</v>
      </c>
      <c r="BD2234">
        <v>2120</v>
      </c>
      <c r="BE2234">
        <v>0.02</v>
      </c>
      <c r="BF2234">
        <v>8.9999999999999993E-3</v>
      </c>
      <c r="BG2234">
        <v>1</v>
      </c>
      <c r="BH2234">
        <v>0.1</v>
      </c>
      <c r="BI2234">
        <v>10.4</v>
      </c>
      <c r="BJ2234">
        <v>4.2</v>
      </c>
      <c r="BK2234">
        <v>441.6</v>
      </c>
      <c r="BL2234" t="s">
        <v>181</v>
      </c>
      <c r="BM2234" t="s">
        <v>196</v>
      </c>
      <c r="BN2234" t="s">
        <v>210</v>
      </c>
      <c r="BP2234">
        <v>20</v>
      </c>
    </row>
    <row r="2235" spans="1:68" hidden="1" x14ac:dyDescent="0.2">
      <c r="A2235">
        <v>2021</v>
      </c>
      <c r="B2235">
        <v>5</v>
      </c>
      <c r="C2235" s="260">
        <v>44339</v>
      </c>
      <c r="D2235">
        <v>47</v>
      </c>
      <c r="E2235">
        <v>122</v>
      </c>
      <c r="F2235">
        <v>2</v>
      </c>
      <c r="G2235" t="s">
        <v>154</v>
      </c>
      <c r="H2235" t="s">
        <v>155</v>
      </c>
      <c r="I2235" t="s">
        <v>156</v>
      </c>
      <c r="J2235">
        <v>2</v>
      </c>
      <c r="K2235">
        <v>1</v>
      </c>
      <c r="L2235">
        <v>280</v>
      </c>
      <c r="M2235">
        <v>267.39999999999998</v>
      </c>
      <c r="N2235">
        <v>292.60000000000002</v>
      </c>
      <c r="U2235">
        <v>292</v>
      </c>
      <c r="V2235">
        <v>311</v>
      </c>
      <c r="W2235">
        <v>285</v>
      </c>
      <c r="X2235">
        <v>275</v>
      </c>
      <c r="Y2235">
        <v>112</v>
      </c>
      <c r="Z2235">
        <v>112</v>
      </c>
      <c r="AF2235">
        <v>258</v>
      </c>
      <c r="AG2235">
        <v>277</v>
      </c>
      <c r="AH2235">
        <v>268</v>
      </c>
      <c r="AI2235">
        <v>271</v>
      </c>
      <c r="AJ2235">
        <v>269</v>
      </c>
      <c r="AK2235">
        <v>101</v>
      </c>
      <c r="AL2235">
        <v>101</v>
      </c>
      <c r="AN2235">
        <v>278.39999999999998</v>
      </c>
      <c r="AP2235">
        <v>63</v>
      </c>
      <c r="AQ2235">
        <v>115</v>
      </c>
      <c r="AR2235">
        <v>68</v>
      </c>
      <c r="AS2235">
        <v>107</v>
      </c>
      <c r="AT2235">
        <v>3</v>
      </c>
      <c r="AU2235">
        <v>8</v>
      </c>
      <c r="AV2235">
        <v>6</v>
      </c>
      <c r="BC2235">
        <v>17</v>
      </c>
      <c r="BD2235">
        <v>1017</v>
      </c>
      <c r="BE2235">
        <v>1.4999999999999999E-2</v>
      </c>
      <c r="BF2235">
        <v>1.7000000000000001E-2</v>
      </c>
      <c r="BH2235">
        <v>0.1</v>
      </c>
      <c r="BI2235">
        <v>3.6</v>
      </c>
      <c r="BJ2235">
        <v>4.7</v>
      </c>
      <c r="BK2235">
        <v>283.10000000000002</v>
      </c>
      <c r="BL2235" t="s">
        <v>157</v>
      </c>
      <c r="BM2235" t="s">
        <v>158</v>
      </c>
      <c r="BN2235" t="s">
        <v>159</v>
      </c>
      <c r="BO2235" t="s">
        <v>160</v>
      </c>
      <c r="BP2235">
        <v>20</v>
      </c>
    </row>
    <row r="2236" spans="1:68" hidden="1" x14ac:dyDescent="0.2">
      <c r="A2236">
        <v>2021</v>
      </c>
      <c r="B2236">
        <v>5</v>
      </c>
      <c r="C2236" s="260">
        <v>44339</v>
      </c>
      <c r="D2236">
        <v>407</v>
      </c>
      <c r="E2236">
        <v>627</v>
      </c>
      <c r="F2236">
        <v>4</v>
      </c>
      <c r="G2236" t="s">
        <v>349</v>
      </c>
      <c r="H2236" t="s">
        <v>350</v>
      </c>
      <c r="I2236" t="s">
        <v>163</v>
      </c>
      <c r="J2236">
        <v>1</v>
      </c>
      <c r="K2236">
        <v>5</v>
      </c>
      <c r="L2236">
        <v>418.5</v>
      </c>
      <c r="M2236">
        <v>384.97815000000003</v>
      </c>
      <c r="N2236">
        <v>452.02184999999997</v>
      </c>
      <c r="U2236">
        <v>450</v>
      </c>
      <c r="V2236">
        <v>448</v>
      </c>
      <c r="W2236">
        <v>438</v>
      </c>
      <c r="X2236">
        <v>454</v>
      </c>
      <c r="Y2236">
        <v>145</v>
      </c>
      <c r="Z2236">
        <v>140</v>
      </c>
      <c r="AF2236">
        <v>407</v>
      </c>
      <c r="AG2236">
        <v>412</v>
      </c>
      <c r="AH2236">
        <v>409</v>
      </c>
      <c r="AI2236">
        <v>403</v>
      </c>
      <c r="AJ2236">
        <v>409</v>
      </c>
      <c r="AK2236">
        <v>311</v>
      </c>
      <c r="AL2236">
        <v>286</v>
      </c>
      <c r="AN2236">
        <v>425.6</v>
      </c>
      <c r="AP2236">
        <v>18</v>
      </c>
      <c r="AQ2236">
        <v>200</v>
      </c>
      <c r="AR2236">
        <v>16</v>
      </c>
      <c r="AS2236">
        <v>221</v>
      </c>
      <c r="AT2236">
        <v>4</v>
      </c>
      <c r="AU2236">
        <v>5</v>
      </c>
      <c r="AV2236">
        <v>2</v>
      </c>
      <c r="BC2236">
        <v>11</v>
      </c>
      <c r="BD2236">
        <v>341</v>
      </c>
      <c r="BE2236">
        <v>1.4999999999999999E-2</v>
      </c>
      <c r="BF2236">
        <v>3.2000000000000001E-2</v>
      </c>
      <c r="BH2236">
        <v>0</v>
      </c>
      <c r="BI2236">
        <v>0.8</v>
      </c>
      <c r="BJ2236">
        <v>4.7</v>
      </c>
      <c r="BK2236">
        <v>145.1</v>
      </c>
      <c r="BL2236" t="s">
        <v>181</v>
      </c>
      <c r="BM2236" t="s">
        <v>182</v>
      </c>
      <c r="BN2236" t="s">
        <v>351</v>
      </c>
      <c r="BP2236">
        <v>20</v>
      </c>
    </row>
    <row r="2237" spans="1:68" hidden="1" x14ac:dyDescent="0.2">
      <c r="A2237">
        <v>2021</v>
      </c>
      <c r="B2237">
        <v>5</v>
      </c>
      <c r="C2237" s="260">
        <v>44339</v>
      </c>
      <c r="D2237">
        <v>407</v>
      </c>
      <c r="E2237">
        <v>628</v>
      </c>
      <c r="F2237">
        <v>4</v>
      </c>
      <c r="G2237" t="s">
        <v>352</v>
      </c>
      <c r="H2237" t="s">
        <v>353</v>
      </c>
      <c r="I2237" t="s">
        <v>163</v>
      </c>
      <c r="J2237">
        <v>1</v>
      </c>
      <c r="K2237">
        <v>5</v>
      </c>
      <c r="L2237">
        <v>330</v>
      </c>
      <c r="M2237">
        <v>303.99599999999998</v>
      </c>
      <c r="N2237">
        <v>356.00400000000002</v>
      </c>
      <c r="U2237">
        <v>338</v>
      </c>
      <c r="V2237">
        <v>349</v>
      </c>
      <c r="W2237">
        <v>342</v>
      </c>
      <c r="X2237">
        <v>358</v>
      </c>
      <c r="Y2237">
        <v>145</v>
      </c>
      <c r="Z2237">
        <v>140</v>
      </c>
      <c r="AF2237">
        <v>319</v>
      </c>
      <c r="AG2237">
        <v>324</v>
      </c>
      <c r="AH2237">
        <v>315</v>
      </c>
      <c r="AI2237">
        <v>312</v>
      </c>
      <c r="AJ2237">
        <v>314</v>
      </c>
      <c r="AK2237">
        <v>311</v>
      </c>
      <c r="AL2237">
        <v>286</v>
      </c>
      <c r="AN2237">
        <v>330.1</v>
      </c>
      <c r="AP2237">
        <v>18</v>
      </c>
      <c r="AQ2237">
        <v>200</v>
      </c>
      <c r="AR2237">
        <v>16</v>
      </c>
      <c r="AS2237">
        <v>221</v>
      </c>
      <c r="AT2237">
        <v>5</v>
      </c>
      <c r="AU2237">
        <v>1</v>
      </c>
      <c r="AV2237">
        <v>6</v>
      </c>
      <c r="BC2237">
        <v>12</v>
      </c>
      <c r="BD2237">
        <v>342</v>
      </c>
      <c r="BE2237">
        <v>1.4999999999999999E-2</v>
      </c>
      <c r="BF2237">
        <v>3.5000000000000003E-2</v>
      </c>
      <c r="BH2237">
        <v>0</v>
      </c>
      <c r="BI2237">
        <v>1</v>
      </c>
      <c r="BJ2237">
        <v>4</v>
      </c>
      <c r="BK2237">
        <v>112.9</v>
      </c>
      <c r="BL2237" t="s">
        <v>181</v>
      </c>
      <c r="BM2237" t="s">
        <v>182</v>
      </c>
      <c r="BN2237" t="s">
        <v>229</v>
      </c>
      <c r="BP2237">
        <v>20</v>
      </c>
    </row>
    <row r="2238" spans="1:68" hidden="1" x14ac:dyDescent="0.2">
      <c r="A2238">
        <v>2021</v>
      </c>
      <c r="B2238">
        <v>5</v>
      </c>
      <c r="C2238" s="260">
        <v>44339</v>
      </c>
      <c r="D2238">
        <v>407</v>
      </c>
      <c r="E2238">
        <v>629</v>
      </c>
      <c r="F2238">
        <v>4</v>
      </c>
      <c r="G2238" t="s">
        <v>354</v>
      </c>
      <c r="H2238" t="s">
        <v>355</v>
      </c>
      <c r="I2238" t="s">
        <v>163</v>
      </c>
      <c r="J2238">
        <v>1</v>
      </c>
      <c r="K2238">
        <v>5</v>
      </c>
      <c r="L2238">
        <v>221</v>
      </c>
      <c r="M2238">
        <v>203.983</v>
      </c>
      <c r="N2238">
        <v>238.017</v>
      </c>
      <c r="U2238">
        <v>236</v>
      </c>
      <c r="V2238">
        <v>230</v>
      </c>
      <c r="W2238">
        <v>235</v>
      </c>
      <c r="X2238">
        <v>241</v>
      </c>
      <c r="Y2238">
        <v>145</v>
      </c>
      <c r="Z2238">
        <v>140</v>
      </c>
      <c r="AF2238">
        <v>208</v>
      </c>
      <c r="AG2238">
        <v>214</v>
      </c>
      <c r="AH2238">
        <v>205</v>
      </c>
      <c r="AI2238">
        <v>208</v>
      </c>
      <c r="AJ2238">
        <v>211</v>
      </c>
      <c r="AK2238">
        <v>311</v>
      </c>
      <c r="AL2238">
        <v>286</v>
      </c>
      <c r="AN2238">
        <v>220.9</v>
      </c>
      <c r="AP2238">
        <v>18</v>
      </c>
      <c r="AQ2238">
        <v>200</v>
      </c>
      <c r="AR2238">
        <v>16</v>
      </c>
      <c r="AS2238">
        <v>221</v>
      </c>
      <c r="AT2238">
        <v>7</v>
      </c>
      <c r="AU2238">
        <v>1</v>
      </c>
      <c r="AV2238">
        <v>4</v>
      </c>
      <c r="BC2238">
        <v>12</v>
      </c>
      <c r="BD2238">
        <v>342</v>
      </c>
      <c r="BE2238">
        <v>1.4999999999999999E-2</v>
      </c>
      <c r="BF2238">
        <v>3.5000000000000003E-2</v>
      </c>
      <c r="BH2238">
        <v>0.1</v>
      </c>
      <c r="BI2238">
        <v>1.5</v>
      </c>
      <c r="BJ2238">
        <v>2.7</v>
      </c>
      <c r="BK2238">
        <v>75.5</v>
      </c>
      <c r="BL2238" t="s">
        <v>181</v>
      </c>
      <c r="BM2238" t="s">
        <v>182</v>
      </c>
      <c r="BN2238" t="s">
        <v>229</v>
      </c>
      <c r="BP2238">
        <v>20</v>
      </c>
    </row>
    <row r="2239" spans="1:68" hidden="1" x14ac:dyDescent="0.2">
      <c r="A2239">
        <v>2021</v>
      </c>
      <c r="B2239">
        <v>5</v>
      </c>
      <c r="C2239" s="260">
        <v>44339</v>
      </c>
      <c r="D2239">
        <v>407</v>
      </c>
      <c r="E2239">
        <v>630</v>
      </c>
      <c r="F2239">
        <v>4</v>
      </c>
      <c r="G2239" t="s">
        <v>356</v>
      </c>
      <c r="H2239" t="s">
        <v>357</v>
      </c>
      <c r="I2239" t="s">
        <v>163</v>
      </c>
      <c r="J2239">
        <v>1</v>
      </c>
      <c r="K2239">
        <v>5</v>
      </c>
      <c r="L2239">
        <v>214</v>
      </c>
      <c r="M2239">
        <v>197.84299999999999</v>
      </c>
      <c r="N2239">
        <v>230.15700000000001</v>
      </c>
      <c r="U2239">
        <v>151</v>
      </c>
      <c r="V2239">
        <v>148</v>
      </c>
      <c r="W2239">
        <v>143</v>
      </c>
      <c r="X2239">
        <v>160</v>
      </c>
      <c r="Y2239">
        <v>145</v>
      </c>
      <c r="Z2239">
        <v>140</v>
      </c>
      <c r="AF2239">
        <v>212</v>
      </c>
      <c r="AG2239">
        <v>217</v>
      </c>
      <c r="AH2239">
        <v>209</v>
      </c>
      <c r="AI2239">
        <v>213</v>
      </c>
      <c r="AJ2239">
        <v>216</v>
      </c>
      <c r="AK2239">
        <v>311</v>
      </c>
      <c r="AL2239">
        <v>286</v>
      </c>
      <c r="AN2239">
        <v>216.5</v>
      </c>
      <c r="AP2239">
        <v>18</v>
      </c>
      <c r="AQ2239">
        <v>200</v>
      </c>
      <c r="AR2239">
        <v>16</v>
      </c>
      <c r="AS2239">
        <v>221</v>
      </c>
      <c r="AT2239">
        <v>9</v>
      </c>
      <c r="AU2239">
        <v>2</v>
      </c>
      <c r="AV2239">
        <v>6</v>
      </c>
      <c r="AX2239">
        <v>2</v>
      </c>
      <c r="BC2239">
        <v>19</v>
      </c>
      <c r="BD2239">
        <v>349</v>
      </c>
      <c r="BE2239">
        <v>1.4999999999999999E-2</v>
      </c>
      <c r="BF2239">
        <v>5.3999999999999999E-2</v>
      </c>
      <c r="BH2239">
        <v>0.1</v>
      </c>
      <c r="BI2239">
        <v>1.6</v>
      </c>
      <c r="BJ2239">
        <v>4.0999999999999996</v>
      </c>
      <c r="BK2239">
        <v>75.599999999999994</v>
      </c>
      <c r="BL2239" t="s">
        <v>181</v>
      </c>
      <c r="BM2239" t="s">
        <v>182</v>
      </c>
      <c r="BN2239" t="s">
        <v>229</v>
      </c>
      <c r="BP2239">
        <v>20</v>
      </c>
    </row>
    <row r="2240" spans="1:68" hidden="1" x14ac:dyDescent="0.2">
      <c r="A2240">
        <v>2021</v>
      </c>
      <c r="B2240">
        <v>5</v>
      </c>
      <c r="C2240" s="260">
        <v>44339</v>
      </c>
      <c r="D2240">
        <v>384</v>
      </c>
      <c r="E2240">
        <v>556</v>
      </c>
      <c r="F2240">
        <v>5</v>
      </c>
      <c r="G2240" t="s">
        <v>171</v>
      </c>
      <c r="H2240" t="s">
        <v>172</v>
      </c>
      <c r="I2240" t="s">
        <v>163</v>
      </c>
      <c r="J2240">
        <v>1</v>
      </c>
      <c r="K2240">
        <v>6</v>
      </c>
      <c r="L2240">
        <v>1066</v>
      </c>
      <c r="M2240">
        <v>1003.106</v>
      </c>
      <c r="N2240">
        <v>1141.6859999999999</v>
      </c>
      <c r="U2240">
        <v>1196</v>
      </c>
      <c r="V2240">
        <v>1109</v>
      </c>
      <c r="W2240">
        <v>1086</v>
      </c>
      <c r="X2240">
        <v>1071</v>
      </c>
      <c r="Y2240">
        <v>156</v>
      </c>
      <c r="Z2240">
        <v>149</v>
      </c>
      <c r="AF2240">
        <v>1169</v>
      </c>
      <c r="AG2240">
        <v>1083</v>
      </c>
      <c r="AH2240">
        <v>1103</v>
      </c>
      <c r="AI2240">
        <v>1093</v>
      </c>
      <c r="AJ2240">
        <v>1036</v>
      </c>
      <c r="AK2240">
        <v>162</v>
      </c>
      <c r="AL2240">
        <v>160</v>
      </c>
      <c r="AN2240">
        <v>1105.0999999999999</v>
      </c>
      <c r="AP2240">
        <v>20</v>
      </c>
      <c r="AQ2240">
        <v>180</v>
      </c>
      <c r="AR2240">
        <v>23</v>
      </c>
      <c r="AS2240">
        <v>157</v>
      </c>
      <c r="AT2240">
        <v>3</v>
      </c>
      <c r="AU2240">
        <v>4</v>
      </c>
      <c r="AV2240">
        <v>4</v>
      </c>
      <c r="BC2240">
        <v>11</v>
      </c>
      <c r="BD2240">
        <v>371</v>
      </c>
      <c r="BE2240">
        <v>1.4999999999999999E-2</v>
      </c>
      <c r="BF2240">
        <v>0.03</v>
      </c>
      <c r="BH2240">
        <v>0</v>
      </c>
      <c r="BI2240">
        <v>0.3</v>
      </c>
      <c r="BJ2240">
        <v>12.2</v>
      </c>
      <c r="BK2240">
        <v>410</v>
      </c>
      <c r="BL2240" t="s">
        <v>157</v>
      </c>
      <c r="BM2240" t="s">
        <v>158</v>
      </c>
      <c r="BN2240" t="s">
        <v>173</v>
      </c>
      <c r="BP2240">
        <v>20</v>
      </c>
    </row>
    <row r="2241" spans="1:68" hidden="1" x14ac:dyDescent="0.2">
      <c r="A2241">
        <v>2021</v>
      </c>
      <c r="B2241">
        <v>5</v>
      </c>
      <c r="C2241" s="260">
        <v>44339</v>
      </c>
      <c r="D2241">
        <v>384</v>
      </c>
      <c r="E2241">
        <v>557</v>
      </c>
      <c r="F2241">
        <v>5</v>
      </c>
      <c r="G2241" t="s">
        <v>174</v>
      </c>
      <c r="H2241" t="s">
        <v>175</v>
      </c>
      <c r="I2241" t="s">
        <v>163</v>
      </c>
      <c r="J2241">
        <v>1</v>
      </c>
      <c r="K2241">
        <v>6</v>
      </c>
      <c r="L2241">
        <v>182</v>
      </c>
      <c r="M2241">
        <v>171.262</v>
      </c>
      <c r="N2241">
        <v>194.922</v>
      </c>
      <c r="U2241">
        <v>209</v>
      </c>
      <c r="V2241">
        <v>191</v>
      </c>
      <c r="W2241">
        <v>187</v>
      </c>
      <c r="X2241">
        <v>191</v>
      </c>
      <c r="Y2241">
        <v>156</v>
      </c>
      <c r="Z2241">
        <v>149</v>
      </c>
      <c r="AF2241">
        <v>198</v>
      </c>
      <c r="AG2241">
        <v>193</v>
      </c>
      <c r="AH2241">
        <v>190</v>
      </c>
      <c r="AI2241">
        <v>190</v>
      </c>
      <c r="AJ2241">
        <v>177</v>
      </c>
      <c r="AK2241">
        <v>162</v>
      </c>
      <c r="AL2241">
        <v>160</v>
      </c>
      <c r="AN2241">
        <v>191.8</v>
      </c>
      <c r="AP2241">
        <v>20</v>
      </c>
      <c r="AQ2241">
        <v>180</v>
      </c>
      <c r="AR2241">
        <v>23</v>
      </c>
      <c r="AS2241">
        <v>157</v>
      </c>
      <c r="AT2241">
        <v>2</v>
      </c>
      <c r="AU2241">
        <v>3</v>
      </c>
      <c r="AV2241">
        <v>5</v>
      </c>
      <c r="BC2241">
        <v>10</v>
      </c>
      <c r="BD2241">
        <v>370</v>
      </c>
      <c r="BE2241">
        <v>1.4999999999999999E-2</v>
      </c>
      <c r="BF2241">
        <v>2.7E-2</v>
      </c>
      <c r="BH2241">
        <v>0.1</v>
      </c>
      <c r="BI2241">
        <v>2</v>
      </c>
      <c r="BJ2241">
        <v>1.9</v>
      </c>
      <c r="BK2241">
        <v>71</v>
      </c>
      <c r="BL2241" t="s">
        <v>157</v>
      </c>
      <c r="BM2241" t="s">
        <v>158</v>
      </c>
      <c r="BN2241" t="s">
        <v>173</v>
      </c>
      <c r="BO2241" t="s">
        <v>176</v>
      </c>
      <c r="BP2241">
        <v>20</v>
      </c>
    </row>
    <row r="2242" spans="1:68" hidden="1" x14ac:dyDescent="0.2">
      <c r="A2242">
        <v>2021</v>
      </c>
      <c r="B2242">
        <v>5</v>
      </c>
      <c r="C2242" s="260">
        <v>44339</v>
      </c>
      <c r="D2242">
        <v>423</v>
      </c>
      <c r="E2242">
        <v>669</v>
      </c>
      <c r="F2242">
        <v>6</v>
      </c>
      <c r="G2242" t="s">
        <v>430</v>
      </c>
      <c r="H2242" t="s">
        <v>431</v>
      </c>
      <c r="I2242" t="s">
        <v>163</v>
      </c>
      <c r="J2242">
        <v>2</v>
      </c>
      <c r="K2242">
        <v>2</v>
      </c>
      <c r="L2242">
        <v>954</v>
      </c>
      <c r="M2242">
        <v>897.71400000000006</v>
      </c>
      <c r="N2242">
        <v>1021.734</v>
      </c>
      <c r="V2242">
        <v>1032</v>
      </c>
      <c r="W2242">
        <v>999</v>
      </c>
      <c r="X2242">
        <v>999</v>
      </c>
      <c r="Y2242">
        <v>210</v>
      </c>
      <c r="Z2242">
        <v>205</v>
      </c>
      <c r="AF2242">
        <v>1001</v>
      </c>
      <c r="AG2242">
        <v>985</v>
      </c>
      <c r="AH2242">
        <v>963</v>
      </c>
      <c r="AI2242">
        <v>923</v>
      </c>
      <c r="AJ2242">
        <v>944</v>
      </c>
      <c r="AK2242">
        <v>246</v>
      </c>
      <c r="AL2242">
        <v>248</v>
      </c>
      <c r="AN2242">
        <v>980.8</v>
      </c>
      <c r="AP2242">
        <v>40</v>
      </c>
      <c r="AQ2242">
        <v>180</v>
      </c>
      <c r="AR2242">
        <v>32</v>
      </c>
      <c r="AS2242">
        <v>227</v>
      </c>
      <c r="AT2242">
        <v>7</v>
      </c>
      <c r="AU2242">
        <v>7</v>
      </c>
      <c r="AV2242">
        <v>7</v>
      </c>
      <c r="AW2242">
        <v>3</v>
      </c>
      <c r="AX2242">
        <v>2</v>
      </c>
      <c r="BC2242">
        <v>25</v>
      </c>
      <c r="BD2242">
        <v>355</v>
      </c>
      <c r="BE2242">
        <v>1.4999999999999999E-2</v>
      </c>
      <c r="BF2242">
        <v>7.0000000000000007E-2</v>
      </c>
      <c r="BH2242">
        <v>0</v>
      </c>
      <c r="BI2242">
        <v>0.4</v>
      </c>
      <c r="BJ2242">
        <v>24.5</v>
      </c>
      <c r="BK2242">
        <v>348.2</v>
      </c>
      <c r="BL2242" t="s">
        <v>157</v>
      </c>
      <c r="BM2242" t="s">
        <v>158</v>
      </c>
      <c r="BN2242" t="s">
        <v>432</v>
      </c>
      <c r="BO2242" t="s">
        <v>168</v>
      </c>
      <c r="BP2242">
        <v>20</v>
      </c>
    </row>
    <row r="2243" spans="1:68" hidden="1" x14ac:dyDescent="0.2">
      <c r="A2243">
        <v>2021</v>
      </c>
      <c r="B2243">
        <v>5</v>
      </c>
      <c r="C2243" s="260">
        <v>44339</v>
      </c>
      <c r="D2243">
        <v>32</v>
      </c>
      <c r="E2243">
        <v>92</v>
      </c>
      <c r="F2243">
        <v>7</v>
      </c>
      <c r="G2243" t="s">
        <v>217</v>
      </c>
      <c r="H2243" t="s">
        <v>218</v>
      </c>
      <c r="I2243" t="s">
        <v>163</v>
      </c>
      <c r="J2243">
        <v>2</v>
      </c>
      <c r="K2243">
        <v>3</v>
      </c>
      <c r="L2243">
        <v>361</v>
      </c>
      <c r="M2243">
        <v>335.73</v>
      </c>
      <c r="N2243">
        <v>386.27</v>
      </c>
      <c r="U2243">
        <v>420</v>
      </c>
      <c r="V2243">
        <v>380</v>
      </c>
      <c r="W2243">
        <v>375</v>
      </c>
      <c r="X2243">
        <v>400</v>
      </c>
      <c r="Y2243">
        <v>110</v>
      </c>
      <c r="Z2243">
        <v>100</v>
      </c>
      <c r="AF2243">
        <v>278</v>
      </c>
      <c r="AG2243">
        <v>364</v>
      </c>
      <c r="AH2243">
        <v>368</v>
      </c>
      <c r="AI2243">
        <v>374</v>
      </c>
      <c r="AJ2243">
        <v>368</v>
      </c>
      <c r="AK2243">
        <v>110</v>
      </c>
      <c r="AL2243">
        <v>118</v>
      </c>
      <c r="AN2243">
        <v>369.7</v>
      </c>
      <c r="AP2243">
        <v>74</v>
      </c>
      <c r="AQ2243">
        <v>97</v>
      </c>
      <c r="AR2243">
        <v>66</v>
      </c>
      <c r="AS2243">
        <v>110</v>
      </c>
      <c r="AT2243">
        <v>10</v>
      </c>
      <c r="AU2243">
        <v>2</v>
      </c>
      <c r="AV2243">
        <v>3</v>
      </c>
      <c r="BC2243">
        <v>15</v>
      </c>
      <c r="BD2243">
        <v>1407</v>
      </c>
      <c r="BE2243">
        <v>1.4999999999999999E-2</v>
      </c>
      <c r="BF2243">
        <v>1.0999999999999999E-2</v>
      </c>
      <c r="BG2243">
        <v>1</v>
      </c>
      <c r="BH2243">
        <v>0</v>
      </c>
      <c r="BI2243">
        <v>3.9</v>
      </c>
      <c r="BJ2243">
        <v>5.5</v>
      </c>
      <c r="BK2243">
        <v>520.20000000000005</v>
      </c>
      <c r="BL2243" t="s">
        <v>181</v>
      </c>
      <c r="BM2243" t="s">
        <v>182</v>
      </c>
      <c r="BN2243" t="s">
        <v>219</v>
      </c>
      <c r="BO2243" t="s">
        <v>220</v>
      </c>
      <c r="BP2243">
        <v>20</v>
      </c>
    </row>
    <row r="2244" spans="1:68" hidden="1" x14ac:dyDescent="0.2">
      <c r="A2244">
        <v>2021</v>
      </c>
      <c r="B2244">
        <v>5</v>
      </c>
      <c r="C2244" s="260">
        <v>44339</v>
      </c>
      <c r="D2244">
        <v>32</v>
      </c>
      <c r="E2244">
        <v>93</v>
      </c>
      <c r="F2244">
        <v>7</v>
      </c>
      <c r="G2244" t="s">
        <v>221</v>
      </c>
      <c r="H2244" t="s">
        <v>222</v>
      </c>
      <c r="I2244" t="s">
        <v>163</v>
      </c>
      <c r="J2244">
        <v>2</v>
      </c>
      <c r="K2244">
        <v>3</v>
      </c>
      <c r="L2244">
        <v>59</v>
      </c>
      <c r="M2244">
        <v>54.87</v>
      </c>
      <c r="N2244">
        <v>63.13</v>
      </c>
      <c r="U2244">
        <v>78</v>
      </c>
      <c r="V2244">
        <v>63</v>
      </c>
      <c r="W2244">
        <v>61</v>
      </c>
      <c r="X2244">
        <v>68</v>
      </c>
      <c r="Y2244">
        <v>110</v>
      </c>
      <c r="Z2244">
        <v>100</v>
      </c>
      <c r="AF2244">
        <v>58</v>
      </c>
      <c r="AG2244">
        <v>57</v>
      </c>
      <c r="AH2244">
        <v>58</v>
      </c>
      <c r="AI2244">
        <v>61</v>
      </c>
      <c r="AJ2244">
        <v>58</v>
      </c>
      <c r="AK2244">
        <v>110</v>
      </c>
      <c r="AL2244">
        <v>118</v>
      </c>
      <c r="AN2244">
        <v>62.4</v>
      </c>
      <c r="AP2244">
        <v>74</v>
      </c>
      <c r="AQ2244">
        <v>97</v>
      </c>
      <c r="AR2244">
        <v>66</v>
      </c>
      <c r="AS2244">
        <v>110</v>
      </c>
      <c r="AT2244">
        <v>11</v>
      </c>
      <c r="AU2244">
        <v>3</v>
      </c>
      <c r="AV2244">
        <v>3</v>
      </c>
      <c r="BC2244">
        <v>17</v>
      </c>
      <c r="BD2244">
        <v>2123</v>
      </c>
      <c r="BE2244">
        <v>1.4999999999999999E-2</v>
      </c>
      <c r="BF2244">
        <v>8.0000000000000002E-3</v>
      </c>
      <c r="BG2244">
        <v>1</v>
      </c>
      <c r="BH2244">
        <v>0.3</v>
      </c>
      <c r="BI2244">
        <v>36</v>
      </c>
      <c r="BJ2244">
        <v>1.1000000000000001</v>
      </c>
      <c r="BK2244">
        <v>132.5</v>
      </c>
      <c r="BL2244" t="s">
        <v>181</v>
      </c>
      <c r="BM2244" t="s">
        <v>182</v>
      </c>
      <c r="BN2244" t="s">
        <v>223</v>
      </c>
      <c r="BO2244" t="s">
        <v>220</v>
      </c>
      <c r="BP2244">
        <v>20</v>
      </c>
    </row>
    <row r="2245" spans="1:68" hidden="1" x14ac:dyDescent="0.2">
      <c r="A2245">
        <v>2021</v>
      </c>
      <c r="B2245">
        <v>5</v>
      </c>
      <c r="C2245" s="260">
        <v>44339</v>
      </c>
      <c r="D2245">
        <v>34</v>
      </c>
      <c r="E2245">
        <v>99</v>
      </c>
      <c r="F2245">
        <v>7</v>
      </c>
      <c r="G2245" t="s">
        <v>313</v>
      </c>
      <c r="H2245" t="s">
        <v>314</v>
      </c>
      <c r="I2245" t="s">
        <v>163</v>
      </c>
      <c r="J2245">
        <v>4</v>
      </c>
      <c r="K2245">
        <v>6</v>
      </c>
      <c r="L2245">
        <v>20</v>
      </c>
      <c r="M2245">
        <v>18.600000000000001</v>
      </c>
      <c r="N2245">
        <v>21.4</v>
      </c>
      <c r="U2245">
        <v>23</v>
      </c>
      <c r="V2245">
        <v>20</v>
      </c>
      <c r="W2245">
        <v>21</v>
      </c>
      <c r="X2245">
        <v>21</v>
      </c>
      <c r="Y2245">
        <v>119</v>
      </c>
      <c r="Z2245">
        <v>115</v>
      </c>
      <c r="AF2245">
        <v>23</v>
      </c>
      <c r="AG2245">
        <v>21</v>
      </c>
      <c r="AH2245">
        <v>22</v>
      </c>
      <c r="AI2245">
        <v>21</v>
      </c>
      <c r="AJ2245">
        <v>20</v>
      </c>
      <c r="AK2245">
        <v>104</v>
      </c>
      <c r="AL2245">
        <v>105</v>
      </c>
      <c r="AN2245">
        <v>21.2</v>
      </c>
      <c r="AP2245">
        <v>140</v>
      </c>
      <c r="AQ2245">
        <v>103</v>
      </c>
      <c r="AR2245">
        <v>130</v>
      </c>
      <c r="AS2245">
        <v>111</v>
      </c>
      <c r="AT2245">
        <v>8</v>
      </c>
      <c r="AU2245">
        <v>4</v>
      </c>
      <c r="AV2245">
        <v>8</v>
      </c>
      <c r="BC2245">
        <v>20</v>
      </c>
      <c r="BD2245">
        <v>2396</v>
      </c>
      <c r="BE2245">
        <v>1.4999999999999999E-2</v>
      </c>
      <c r="BF2245">
        <v>8.0000000000000002E-3</v>
      </c>
      <c r="BG2245">
        <v>1</v>
      </c>
      <c r="BH2245">
        <v>1</v>
      </c>
      <c r="BI2245">
        <v>119.8</v>
      </c>
      <c r="BJ2245">
        <v>0.4</v>
      </c>
      <c r="BK2245">
        <v>50.8</v>
      </c>
      <c r="BL2245" t="s">
        <v>181</v>
      </c>
      <c r="BM2245" t="s">
        <v>182</v>
      </c>
      <c r="BN2245" t="s">
        <v>315</v>
      </c>
      <c r="BP2245">
        <v>20</v>
      </c>
    </row>
    <row r="2246" spans="1:68" hidden="1" x14ac:dyDescent="0.2">
      <c r="A2246">
        <v>2021</v>
      </c>
      <c r="B2246">
        <v>5</v>
      </c>
      <c r="C2246" s="260">
        <v>44339</v>
      </c>
      <c r="D2246">
        <v>34</v>
      </c>
      <c r="E2246">
        <v>100</v>
      </c>
      <c r="F2246">
        <v>7</v>
      </c>
      <c r="G2246" t="s">
        <v>316</v>
      </c>
      <c r="H2246" t="s">
        <v>317</v>
      </c>
      <c r="I2246" t="s">
        <v>163</v>
      </c>
      <c r="J2246">
        <v>4</v>
      </c>
      <c r="K2246">
        <v>6</v>
      </c>
      <c r="L2246">
        <v>20</v>
      </c>
      <c r="M2246">
        <v>18.600000000000001</v>
      </c>
      <c r="N2246">
        <v>21.4</v>
      </c>
      <c r="U2246">
        <v>23</v>
      </c>
      <c r="V2246">
        <v>20</v>
      </c>
      <c r="W2246">
        <v>21</v>
      </c>
      <c r="X2246">
        <v>21</v>
      </c>
      <c r="Y2246">
        <v>119</v>
      </c>
      <c r="Z2246">
        <v>115</v>
      </c>
      <c r="AF2246">
        <v>23</v>
      </c>
      <c r="AG2246">
        <v>21</v>
      </c>
      <c r="AH2246">
        <v>22</v>
      </c>
      <c r="AI2246">
        <v>21</v>
      </c>
      <c r="AJ2246">
        <v>20</v>
      </c>
      <c r="AK2246">
        <v>104</v>
      </c>
      <c r="AL2246">
        <v>105</v>
      </c>
      <c r="AN2246">
        <v>21.2</v>
      </c>
      <c r="AP2246">
        <v>140</v>
      </c>
      <c r="AQ2246">
        <v>103</v>
      </c>
      <c r="AR2246">
        <v>130</v>
      </c>
      <c r="AS2246">
        <v>111</v>
      </c>
      <c r="AT2246">
        <v>8</v>
      </c>
      <c r="AU2246">
        <v>4</v>
      </c>
      <c r="AV2246">
        <v>8</v>
      </c>
      <c r="BC2246">
        <v>20</v>
      </c>
      <c r="BD2246">
        <v>2396</v>
      </c>
      <c r="BE2246">
        <v>1.4999999999999999E-2</v>
      </c>
      <c r="BF2246">
        <v>8.0000000000000002E-3</v>
      </c>
      <c r="BG2246">
        <v>1</v>
      </c>
      <c r="BH2246">
        <v>1</v>
      </c>
      <c r="BI2246">
        <v>119.8</v>
      </c>
      <c r="BJ2246">
        <v>0.4</v>
      </c>
      <c r="BK2246">
        <v>50.8</v>
      </c>
      <c r="BL2246" t="s">
        <v>181</v>
      </c>
      <c r="BM2246" t="s">
        <v>182</v>
      </c>
      <c r="BN2246" t="s">
        <v>318</v>
      </c>
      <c r="BP2246">
        <v>20</v>
      </c>
    </row>
    <row r="2247" spans="1:68" hidden="1" x14ac:dyDescent="0.2">
      <c r="A2247">
        <v>2021</v>
      </c>
      <c r="B2247">
        <v>5</v>
      </c>
      <c r="C2247" s="260">
        <v>44339</v>
      </c>
      <c r="D2247">
        <v>34</v>
      </c>
      <c r="E2247">
        <v>101</v>
      </c>
      <c r="F2247">
        <v>7</v>
      </c>
      <c r="G2247" t="s">
        <v>319</v>
      </c>
      <c r="H2247" t="s">
        <v>320</v>
      </c>
      <c r="I2247" t="s">
        <v>163</v>
      </c>
      <c r="J2247">
        <v>4</v>
      </c>
      <c r="K2247">
        <v>6</v>
      </c>
      <c r="L2247">
        <v>20</v>
      </c>
      <c r="M2247">
        <v>18.600000000000001</v>
      </c>
      <c r="N2247">
        <v>21.4</v>
      </c>
      <c r="U2247">
        <v>23</v>
      </c>
      <c r="V2247">
        <v>20</v>
      </c>
      <c r="W2247">
        <v>21</v>
      </c>
      <c r="X2247">
        <v>21</v>
      </c>
      <c r="Y2247">
        <v>119</v>
      </c>
      <c r="Z2247">
        <v>115</v>
      </c>
      <c r="AF2247">
        <v>23</v>
      </c>
      <c r="AG2247">
        <v>21</v>
      </c>
      <c r="AH2247">
        <v>22</v>
      </c>
      <c r="AI2247">
        <v>21</v>
      </c>
      <c r="AJ2247">
        <v>20</v>
      </c>
      <c r="AK2247">
        <v>104</v>
      </c>
      <c r="AL2247">
        <v>105</v>
      </c>
      <c r="AN2247">
        <v>21.2</v>
      </c>
      <c r="AP2247">
        <v>140</v>
      </c>
      <c r="AQ2247">
        <v>103</v>
      </c>
      <c r="AR2247">
        <v>130</v>
      </c>
      <c r="AS2247">
        <v>111</v>
      </c>
      <c r="AT2247">
        <v>8</v>
      </c>
      <c r="AU2247">
        <v>4</v>
      </c>
      <c r="AV2247">
        <v>8</v>
      </c>
      <c r="BC2247">
        <v>20</v>
      </c>
      <c r="BD2247">
        <v>2396</v>
      </c>
      <c r="BE2247">
        <v>1.4999999999999999E-2</v>
      </c>
      <c r="BF2247">
        <v>8.0000000000000002E-3</v>
      </c>
      <c r="BG2247">
        <v>1</v>
      </c>
      <c r="BH2247">
        <v>1</v>
      </c>
      <c r="BI2247">
        <v>119.8</v>
      </c>
      <c r="BJ2247">
        <v>0.4</v>
      </c>
      <c r="BK2247">
        <v>50.8</v>
      </c>
      <c r="BL2247" t="s">
        <v>181</v>
      </c>
      <c r="BM2247" t="s">
        <v>182</v>
      </c>
      <c r="BN2247" t="s">
        <v>321</v>
      </c>
      <c r="BP2247">
        <v>20</v>
      </c>
    </row>
    <row r="2248" spans="1:68" hidden="1" x14ac:dyDescent="0.2">
      <c r="A2248">
        <v>2021</v>
      </c>
      <c r="B2248">
        <v>5</v>
      </c>
      <c r="C2248" s="260">
        <v>44339</v>
      </c>
      <c r="D2248">
        <v>34</v>
      </c>
      <c r="E2248">
        <v>102</v>
      </c>
      <c r="F2248">
        <v>7</v>
      </c>
      <c r="G2248" t="s">
        <v>322</v>
      </c>
      <c r="H2248" t="s">
        <v>323</v>
      </c>
      <c r="I2248" t="s">
        <v>163</v>
      </c>
      <c r="J2248">
        <v>4</v>
      </c>
      <c r="K2248">
        <v>6</v>
      </c>
      <c r="L2248">
        <v>20</v>
      </c>
      <c r="M2248">
        <v>18.600000000000001</v>
      </c>
      <c r="N2248">
        <v>21.4</v>
      </c>
      <c r="U2248">
        <v>23</v>
      </c>
      <c r="V2248">
        <v>20</v>
      </c>
      <c r="W2248">
        <v>21</v>
      </c>
      <c r="X2248">
        <v>21</v>
      </c>
      <c r="Y2248">
        <v>119</v>
      </c>
      <c r="Z2248">
        <v>115</v>
      </c>
      <c r="AF2248">
        <v>23</v>
      </c>
      <c r="AG2248">
        <v>21</v>
      </c>
      <c r="AH2248">
        <v>22</v>
      </c>
      <c r="AI2248">
        <v>21</v>
      </c>
      <c r="AJ2248">
        <v>20</v>
      </c>
      <c r="AK2248">
        <v>104</v>
      </c>
      <c r="AL2248">
        <v>105</v>
      </c>
      <c r="AN2248">
        <v>21.2</v>
      </c>
      <c r="AP2248">
        <v>140</v>
      </c>
      <c r="AQ2248">
        <v>103</v>
      </c>
      <c r="AR2248">
        <v>130</v>
      </c>
      <c r="AS2248">
        <v>111</v>
      </c>
      <c r="AT2248">
        <v>8</v>
      </c>
      <c r="AU2248">
        <v>4</v>
      </c>
      <c r="AV2248">
        <v>8</v>
      </c>
      <c r="BC2248">
        <v>20</v>
      </c>
      <c r="BD2248">
        <v>2396</v>
      </c>
      <c r="BE2248">
        <v>1.4999999999999999E-2</v>
      </c>
      <c r="BF2248">
        <v>8.0000000000000002E-3</v>
      </c>
      <c r="BG2248">
        <v>1</v>
      </c>
      <c r="BH2248">
        <v>1</v>
      </c>
      <c r="BI2248">
        <v>119.8</v>
      </c>
      <c r="BJ2248">
        <v>0.4</v>
      </c>
      <c r="BK2248">
        <v>50.8</v>
      </c>
      <c r="BL2248" t="s">
        <v>181</v>
      </c>
      <c r="BM2248" t="s">
        <v>182</v>
      </c>
      <c r="BN2248" t="s">
        <v>324</v>
      </c>
      <c r="BP2248">
        <v>20</v>
      </c>
    </row>
    <row r="2249" spans="1:68" hidden="1" x14ac:dyDescent="0.2">
      <c r="A2249">
        <v>2021</v>
      </c>
      <c r="B2249">
        <v>5</v>
      </c>
      <c r="C2249" s="260">
        <v>44339</v>
      </c>
      <c r="D2249">
        <v>34</v>
      </c>
      <c r="E2249">
        <v>103</v>
      </c>
      <c r="F2249">
        <v>7</v>
      </c>
      <c r="G2249" t="s">
        <v>325</v>
      </c>
      <c r="H2249" t="s">
        <v>326</v>
      </c>
      <c r="I2249" t="s">
        <v>163</v>
      </c>
      <c r="J2249">
        <v>4</v>
      </c>
      <c r="K2249">
        <v>6</v>
      </c>
      <c r="L2249">
        <v>89</v>
      </c>
      <c r="M2249">
        <v>82.77</v>
      </c>
      <c r="N2249">
        <v>95.23</v>
      </c>
      <c r="U2249">
        <v>98</v>
      </c>
      <c r="V2249">
        <v>93</v>
      </c>
      <c r="W2249">
        <v>93</v>
      </c>
      <c r="X2249">
        <v>90</v>
      </c>
      <c r="Y2249">
        <v>119</v>
      </c>
      <c r="Z2249">
        <v>115</v>
      </c>
      <c r="AF2249">
        <v>100</v>
      </c>
      <c r="AG2249">
        <v>91</v>
      </c>
      <c r="AH2249">
        <v>97</v>
      </c>
      <c r="AI2249">
        <v>92</v>
      </c>
      <c r="AJ2249">
        <v>91</v>
      </c>
      <c r="AK2249">
        <v>104</v>
      </c>
      <c r="AL2249">
        <v>105</v>
      </c>
      <c r="AN2249">
        <v>93.5</v>
      </c>
      <c r="AP2249">
        <v>140</v>
      </c>
      <c r="AQ2249">
        <v>103</v>
      </c>
      <c r="AR2249">
        <v>130</v>
      </c>
      <c r="AS2249">
        <v>111</v>
      </c>
      <c r="AT2249">
        <v>7</v>
      </c>
      <c r="AU2249">
        <v>4</v>
      </c>
      <c r="AV2249">
        <v>6</v>
      </c>
      <c r="BC2249">
        <v>17</v>
      </c>
      <c r="BD2249">
        <v>1763</v>
      </c>
      <c r="BE2249">
        <v>1.4999999999999999E-2</v>
      </c>
      <c r="BF2249">
        <v>0.01</v>
      </c>
      <c r="BG2249">
        <v>1</v>
      </c>
      <c r="BH2249">
        <v>0.2</v>
      </c>
      <c r="BI2249">
        <v>19.8</v>
      </c>
      <c r="BJ2249">
        <v>1.6</v>
      </c>
      <c r="BK2249">
        <v>164.8</v>
      </c>
      <c r="BL2249" t="s">
        <v>181</v>
      </c>
      <c r="BM2249" t="s">
        <v>182</v>
      </c>
      <c r="BN2249" t="s">
        <v>327</v>
      </c>
      <c r="BP2249">
        <v>20</v>
      </c>
    </row>
    <row r="2250" spans="1:68" hidden="1" x14ac:dyDescent="0.2">
      <c r="A2250">
        <v>2021</v>
      </c>
      <c r="B2250">
        <v>5</v>
      </c>
      <c r="C2250" s="260">
        <v>44339</v>
      </c>
      <c r="D2250">
        <v>34</v>
      </c>
      <c r="E2250">
        <v>104</v>
      </c>
      <c r="F2250">
        <v>7</v>
      </c>
      <c r="G2250" t="s">
        <v>328</v>
      </c>
      <c r="H2250" t="s">
        <v>329</v>
      </c>
      <c r="I2250" t="s">
        <v>163</v>
      </c>
      <c r="J2250">
        <v>4</v>
      </c>
      <c r="K2250">
        <v>6</v>
      </c>
      <c r="L2250">
        <v>89</v>
      </c>
      <c r="M2250">
        <v>82.77</v>
      </c>
      <c r="N2250">
        <v>95.23</v>
      </c>
      <c r="U2250">
        <v>98</v>
      </c>
      <c r="V2250">
        <v>93</v>
      </c>
      <c r="W2250">
        <v>93</v>
      </c>
      <c r="X2250">
        <v>90</v>
      </c>
      <c r="Y2250">
        <v>119</v>
      </c>
      <c r="Z2250">
        <v>115</v>
      </c>
      <c r="AF2250">
        <v>100</v>
      </c>
      <c r="AG2250">
        <v>91</v>
      </c>
      <c r="AH2250">
        <v>97</v>
      </c>
      <c r="AI2250">
        <v>92</v>
      </c>
      <c r="AJ2250">
        <v>91</v>
      </c>
      <c r="AK2250">
        <v>104</v>
      </c>
      <c r="AL2250">
        <v>105</v>
      </c>
      <c r="AN2250">
        <v>93.5</v>
      </c>
      <c r="AP2250">
        <v>140</v>
      </c>
      <c r="AQ2250">
        <v>103</v>
      </c>
      <c r="AR2250">
        <v>130</v>
      </c>
      <c r="AS2250">
        <v>111</v>
      </c>
      <c r="AT2250">
        <v>7</v>
      </c>
      <c r="AU2250">
        <v>4</v>
      </c>
      <c r="AV2250">
        <v>6</v>
      </c>
      <c r="BC2250">
        <v>17</v>
      </c>
      <c r="BD2250">
        <v>1763</v>
      </c>
      <c r="BE2250">
        <v>1.4999999999999999E-2</v>
      </c>
      <c r="BF2250">
        <v>0.01</v>
      </c>
      <c r="BG2250">
        <v>1</v>
      </c>
      <c r="BH2250">
        <v>0.2</v>
      </c>
      <c r="BI2250">
        <v>19.8</v>
      </c>
      <c r="BJ2250">
        <v>1.6</v>
      </c>
      <c r="BK2250">
        <v>164.8</v>
      </c>
      <c r="BL2250" t="s">
        <v>181</v>
      </c>
      <c r="BM2250" t="s">
        <v>182</v>
      </c>
      <c r="BN2250" t="s">
        <v>330</v>
      </c>
      <c r="BP2250">
        <v>20</v>
      </c>
    </row>
    <row r="2251" spans="1:68" hidden="1" x14ac:dyDescent="0.2">
      <c r="A2251">
        <v>2021</v>
      </c>
      <c r="B2251">
        <v>5</v>
      </c>
      <c r="C2251" s="260">
        <v>44339</v>
      </c>
      <c r="D2251">
        <v>377</v>
      </c>
      <c r="E2251">
        <v>439</v>
      </c>
      <c r="F2251">
        <v>7</v>
      </c>
      <c r="G2251" t="s">
        <v>179</v>
      </c>
      <c r="H2251" t="s">
        <v>180</v>
      </c>
      <c r="I2251" t="s">
        <v>163</v>
      </c>
      <c r="J2251">
        <v>4</v>
      </c>
      <c r="K2251">
        <v>1</v>
      </c>
      <c r="L2251">
        <v>343</v>
      </c>
      <c r="M2251">
        <v>308.7</v>
      </c>
      <c r="N2251">
        <v>377.3</v>
      </c>
      <c r="U2251">
        <v>364</v>
      </c>
      <c r="V2251">
        <v>383</v>
      </c>
      <c r="W2251">
        <v>346</v>
      </c>
      <c r="X2251">
        <v>348</v>
      </c>
      <c r="Y2251">
        <v>350</v>
      </c>
      <c r="Z2251">
        <v>360</v>
      </c>
      <c r="AF2251">
        <v>411</v>
      </c>
      <c r="AG2251">
        <v>364</v>
      </c>
      <c r="AH2251">
        <v>352</v>
      </c>
      <c r="AI2251">
        <v>361</v>
      </c>
      <c r="AJ2251">
        <v>364</v>
      </c>
      <c r="AK2251">
        <v>223</v>
      </c>
      <c r="AL2251">
        <v>221</v>
      </c>
      <c r="AN2251">
        <v>365.9</v>
      </c>
      <c r="AP2251">
        <v>45</v>
      </c>
      <c r="AQ2251">
        <v>320</v>
      </c>
      <c r="AR2251">
        <v>50</v>
      </c>
      <c r="AS2251">
        <v>289</v>
      </c>
      <c r="AT2251">
        <v>9</v>
      </c>
      <c r="AU2251">
        <v>8</v>
      </c>
      <c r="AV2251">
        <v>6</v>
      </c>
      <c r="BC2251">
        <v>23</v>
      </c>
      <c r="BD2251">
        <v>643</v>
      </c>
      <c r="BE2251">
        <v>1.4999999999999999E-2</v>
      </c>
      <c r="BF2251">
        <v>3.5999999999999997E-2</v>
      </c>
      <c r="BH2251">
        <v>0.1</v>
      </c>
      <c r="BI2251">
        <v>1.9</v>
      </c>
      <c r="BJ2251">
        <v>8.4</v>
      </c>
      <c r="BK2251">
        <v>235.3</v>
      </c>
      <c r="BL2251" t="s">
        <v>181</v>
      </c>
      <c r="BM2251" t="s">
        <v>182</v>
      </c>
      <c r="BN2251" t="s">
        <v>183</v>
      </c>
      <c r="BP2251">
        <v>20</v>
      </c>
    </row>
    <row r="2252" spans="1:68" hidden="1" x14ac:dyDescent="0.2">
      <c r="A2252">
        <v>2021</v>
      </c>
      <c r="B2252">
        <v>5</v>
      </c>
      <c r="C2252" s="260">
        <v>44339</v>
      </c>
      <c r="D2252">
        <v>425</v>
      </c>
      <c r="E2252">
        <v>674</v>
      </c>
      <c r="F2252">
        <v>7</v>
      </c>
      <c r="G2252" t="s">
        <v>462</v>
      </c>
      <c r="H2252" t="s">
        <v>463</v>
      </c>
      <c r="I2252" t="s">
        <v>156</v>
      </c>
      <c r="J2252">
        <v>2</v>
      </c>
      <c r="K2252">
        <v>1</v>
      </c>
      <c r="L2252">
        <v>256</v>
      </c>
      <c r="M2252">
        <v>240.89599999999999</v>
      </c>
      <c r="N2252">
        <v>274.17599999999999</v>
      </c>
      <c r="AP2252">
        <v>40</v>
      </c>
      <c r="AQ2252">
        <v>180</v>
      </c>
      <c r="BD2252">
        <v>500</v>
      </c>
      <c r="BE2252">
        <v>1.4999999999999999E-2</v>
      </c>
      <c r="BI2252">
        <v>2</v>
      </c>
      <c r="BL2252" t="s">
        <v>157</v>
      </c>
      <c r="BM2252" t="s">
        <v>158</v>
      </c>
      <c r="BN2252" t="s">
        <v>464</v>
      </c>
      <c r="BO2252" t="s">
        <v>160</v>
      </c>
      <c r="BP2252">
        <v>20</v>
      </c>
    </row>
    <row r="2253" spans="1:68" hidden="1" x14ac:dyDescent="0.2">
      <c r="A2253">
        <v>2021</v>
      </c>
      <c r="B2253">
        <v>5</v>
      </c>
      <c r="C2253" s="260">
        <v>44339</v>
      </c>
      <c r="D2253">
        <v>375</v>
      </c>
      <c r="E2253">
        <v>437</v>
      </c>
      <c r="F2253">
        <v>8</v>
      </c>
      <c r="G2253" t="s">
        <v>363</v>
      </c>
      <c r="H2253" t="s">
        <v>364</v>
      </c>
      <c r="I2253" t="s">
        <v>163</v>
      </c>
      <c r="J2253">
        <v>4</v>
      </c>
      <c r="K2253">
        <v>2</v>
      </c>
      <c r="L2253">
        <v>168</v>
      </c>
      <c r="M2253">
        <v>158.08799999999999</v>
      </c>
      <c r="N2253">
        <v>179.928</v>
      </c>
      <c r="AP2253">
        <v>120</v>
      </c>
      <c r="AQ2253">
        <v>120</v>
      </c>
      <c r="BD2253">
        <v>450</v>
      </c>
      <c r="BE2253">
        <v>1.4999999999999999E-2</v>
      </c>
      <c r="BI2253">
        <v>2.7</v>
      </c>
      <c r="BL2253" t="s">
        <v>157</v>
      </c>
      <c r="BM2253" t="s">
        <v>158</v>
      </c>
      <c r="BN2253" t="s">
        <v>365</v>
      </c>
      <c r="BO2253" t="s">
        <v>168</v>
      </c>
      <c r="BP2253">
        <v>20</v>
      </c>
    </row>
    <row r="2254" spans="1:68" hidden="1" x14ac:dyDescent="0.2">
      <c r="A2254">
        <v>2021</v>
      </c>
      <c r="B2254">
        <v>5</v>
      </c>
      <c r="C2254" s="260">
        <v>44339</v>
      </c>
      <c r="D2254">
        <v>56</v>
      </c>
      <c r="E2254">
        <v>134</v>
      </c>
      <c r="F2254">
        <v>25</v>
      </c>
      <c r="G2254" t="s">
        <v>448</v>
      </c>
      <c r="H2254" t="s">
        <v>449</v>
      </c>
      <c r="I2254" t="s">
        <v>195</v>
      </c>
      <c r="J2254">
        <v>12</v>
      </c>
      <c r="K2254">
        <v>1</v>
      </c>
      <c r="L2254">
        <v>9.9145833329999995</v>
      </c>
      <c r="M2254">
        <v>9.2205624999999998</v>
      </c>
      <c r="N2254">
        <v>10.60860417</v>
      </c>
      <c r="U2254">
        <v>13</v>
      </c>
      <c r="V2254">
        <v>11</v>
      </c>
      <c r="W2254">
        <v>11</v>
      </c>
      <c r="X2254">
        <v>10</v>
      </c>
      <c r="Y2254">
        <v>111</v>
      </c>
      <c r="Z2254">
        <v>106</v>
      </c>
      <c r="AN2254">
        <v>11</v>
      </c>
      <c r="AP2254">
        <v>429</v>
      </c>
      <c r="AQ2254">
        <v>101</v>
      </c>
      <c r="AR2254">
        <v>398</v>
      </c>
      <c r="AS2254">
        <v>109</v>
      </c>
      <c r="AT2254">
        <v>14</v>
      </c>
      <c r="AU2254">
        <v>6</v>
      </c>
      <c r="AV2254">
        <v>14</v>
      </c>
      <c r="BC2254">
        <v>34</v>
      </c>
      <c r="BD2254">
        <v>3034</v>
      </c>
      <c r="BE2254">
        <v>0.02</v>
      </c>
      <c r="BF2254">
        <v>1.0999999999999999E-2</v>
      </c>
      <c r="BG2254">
        <v>1</v>
      </c>
      <c r="BH2254">
        <v>3.4</v>
      </c>
      <c r="BI2254">
        <v>306</v>
      </c>
      <c r="BJ2254">
        <v>0.4</v>
      </c>
      <c r="BK2254">
        <v>33.4</v>
      </c>
      <c r="BL2254" t="s">
        <v>450</v>
      </c>
      <c r="BM2254" t="s">
        <v>451</v>
      </c>
      <c r="BP2254">
        <v>20</v>
      </c>
    </row>
    <row r="2255" spans="1:68" hidden="1" x14ac:dyDescent="0.2">
      <c r="A2255">
        <v>2021</v>
      </c>
      <c r="B2255">
        <v>5</v>
      </c>
      <c r="C2255" s="260">
        <v>44339</v>
      </c>
      <c r="D2255">
        <v>159</v>
      </c>
      <c r="E2255">
        <v>299</v>
      </c>
      <c r="F2255">
        <v>28</v>
      </c>
      <c r="G2255" t="s">
        <v>193</v>
      </c>
      <c r="H2255" t="s">
        <v>194</v>
      </c>
      <c r="I2255" t="s">
        <v>195</v>
      </c>
      <c r="J2255">
        <v>3</v>
      </c>
      <c r="K2255">
        <v>2</v>
      </c>
      <c r="L2255">
        <v>115</v>
      </c>
      <c r="M2255">
        <v>106.95</v>
      </c>
      <c r="N2255">
        <v>123.05</v>
      </c>
      <c r="U2255">
        <v>112</v>
      </c>
      <c r="V2255">
        <v>119</v>
      </c>
      <c r="W2255">
        <v>109</v>
      </c>
      <c r="X2255">
        <v>106</v>
      </c>
      <c r="Y2255">
        <v>108</v>
      </c>
      <c r="Z2255">
        <v>108</v>
      </c>
      <c r="AF2255">
        <v>99</v>
      </c>
      <c r="AG2255">
        <v>114</v>
      </c>
      <c r="AH2255">
        <v>108</v>
      </c>
      <c r="AI2255">
        <v>111</v>
      </c>
      <c r="AJ2255">
        <v>109</v>
      </c>
      <c r="AK2255">
        <v>133</v>
      </c>
      <c r="AL2255">
        <v>133</v>
      </c>
      <c r="AN2255">
        <v>109.7</v>
      </c>
      <c r="AP2255">
        <v>70</v>
      </c>
      <c r="AQ2255">
        <v>154</v>
      </c>
      <c r="AR2255">
        <v>90</v>
      </c>
      <c r="AS2255">
        <v>121</v>
      </c>
      <c r="AT2255">
        <v>7</v>
      </c>
      <c r="AU2255">
        <v>4</v>
      </c>
      <c r="AV2255">
        <v>5</v>
      </c>
      <c r="BC2255">
        <v>16</v>
      </c>
      <c r="BD2255">
        <v>1576</v>
      </c>
      <c r="BE2255">
        <v>0.02</v>
      </c>
      <c r="BF2255">
        <v>0.01</v>
      </c>
      <c r="BG2255">
        <v>1</v>
      </c>
      <c r="BH2255">
        <v>0.1</v>
      </c>
      <c r="BI2255">
        <v>13.7</v>
      </c>
      <c r="BJ2255">
        <v>1.8</v>
      </c>
      <c r="BK2255">
        <v>172.9</v>
      </c>
      <c r="BL2255" t="s">
        <v>181</v>
      </c>
      <c r="BM2255" t="s">
        <v>196</v>
      </c>
      <c r="BP2255">
        <v>20</v>
      </c>
    </row>
    <row r="2256" spans="1:68" hidden="1" x14ac:dyDescent="0.2">
      <c r="A2256">
        <v>2021</v>
      </c>
      <c r="B2256">
        <v>5</v>
      </c>
      <c r="C2256" s="260">
        <v>44339</v>
      </c>
      <c r="D2256">
        <v>123</v>
      </c>
      <c r="E2256">
        <v>645</v>
      </c>
      <c r="F2256">
        <v>30</v>
      </c>
      <c r="G2256" t="s">
        <v>238</v>
      </c>
      <c r="H2256" t="s">
        <v>239</v>
      </c>
      <c r="I2256" t="s">
        <v>240</v>
      </c>
      <c r="J2256">
        <v>4</v>
      </c>
      <c r="K2256">
        <v>1</v>
      </c>
      <c r="L2256">
        <v>133</v>
      </c>
      <c r="M2256">
        <v>123.69</v>
      </c>
      <c r="N2256">
        <v>142.31</v>
      </c>
      <c r="X2256">
        <v>165</v>
      </c>
      <c r="AF2256">
        <v>177</v>
      </c>
      <c r="AG2256">
        <v>136</v>
      </c>
      <c r="AH2256">
        <v>138</v>
      </c>
      <c r="AI2256">
        <v>141</v>
      </c>
      <c r="AJ2256">
        <v>138</v>
      </c>
      <c r="AK2256">
        <v>288</v>
      </c>
      <c r="AL2256">
        <v>288</v>
      </c>
      <c r="AN2256">
        <v>149.19999999999999</v>
      </c>
      <c r="AP2256">
        <v>80</v>
      </c>
      <c r="AQ2256">
        <v>180</v>
      </c>
      <c r="AR2256">
        <v>50</v>
      </c>
      <c r="AS2256">
        <v>288</v>
      </c>
      <c r="AT2256">
        <v>7</v>
      </c>
      <c r="AU2256">
        <v>2</v>
      </c>
      <c r="AV2256">
        <v>4</v>
      </c>
      <c r="BC2256">
        <v>13</v>
      </c>
      <c r="BD2256">
        <v>633</v>
      </c>
      <c r="BE2256">
        <v>0.02</v>
      </c>
      <c r="BF2256">
        <v>2.1000000000000001E-2</v>
      </c>
      <c r="BH2256">
        <v>0.1</v>
      </c>
      <c r="BI2256">
        <v>4.8</v>
      </c>
      <c r="BJ2256">
        <v>1.9</v>
      </c>
      <c r="BK2256">
        <v>94.4</v>
      </c>
      <c r="BL2256" t="s">
        <v>241</v>
      </c>
      <c r="BM2256" t="s">
        <v>241</v>
      </c>
      <c r="BP2256">
        <v>20</v>
      </c>
    </row>
    <row r="2257" spans="1:68" hidden="1" x14ac:dyDescent="0.2">
      <c r="A2257">
        <v>2021</v>
      </c>
      <c r="B2257">
        <v>5</v>
      </c>
      <c r="C2257" s="260">
        <v>44339</v>
      </c>
      <c r="D2257">
        <v>334</v>
      </c>
      <c r="E2257">
        <v>254</v>
      </c>
      <c r="F2257">
        <v>49</v>
      </c>
      <c r="G2257" t="s">
        <v>208</v>
      </c>
      <c r="H2257" t="s">
        <v>209</v>
      </c>
      <c r="I2257" t="s">
        <v>203</v>
      </c>
      <c r="J2257">
        <v>4</v>
      </c>
      <c r="K2257">
        <v>2</v>
      </c>
      <c r="L2257">
        <v>203</v>
      </c>
      <c r="M2257">
        <v>188.79</v>
      </c>
      <c r="N2257">
        <v>217.21</v>
      </c>
      <c r="U2257">
        <v>202</v>
      </c>
      <c r="V2257">
        <v>208</v>
      </c>
      <c r="W2257">
        <v>211</v>
      </c>
      <c r="X2257">
        <v>209</v>
      </c>
      <c r="Y2257">
        <v>138</v>
      </c>
      <c r="Z2257">
        <v>135</v>
      </c>
      <c r="AF2257">
        <v>233</v>
      </c>
      <c r="AG2257">
        <v>208</v>
      </c>
      <c r="AH2257">
        <v>202</v>
      </c>
      <c r="AI2257">
        <v>214</v>
      </c>
      <c r="AJ2257">
        <v>207</v>
      </c>
      <c r="AK2257">
        <v>137</v>
      </c>
      <c r="AL2257">
        <v>135</v>
      </c>
      <c r="AN2257">
        <v>210.4</v>
      </c>
      <c r="AP2257">
        <v>88</v>
      </c>
      <c r="AQ2257">
        <v>164</v>
      </c>
      <c r="AR2257">
        <v>106</v>
      </c>
      <c r="AS2257">
        <v>136</v>
      </c>
      <c r="AT2257">
        <v>8</v>
      </c>
      <c r="AU2257">
        <v>1</v>
      </c>
      <c r="AV2257">
        <v>7</v>
      </c>
      <c r="AX2257">
        <v>1</v>
      </c>
      <c r="BC2257">
        <v>17</v>
      </c>
      <c r="BD2257">
        <v>2177</v>
      </c>
      <c r="BE2257">
        <v>0.02</v>
      </c>
      <c r="BF2257">
        <v>8.0000000000000002E-3</v>
      </c>
      <c r="BG2257">
        <v>1</v>
      </c>
      <c r="BH2257">
        <v>0.1</v>
      </c>
      <c r="BI2257">
        <v>10.7</v>
      </c>
      <c r="BJ2257">
        <v>3.6</v>
      </c>
      <c r="BK2257">
        <v>458</v>
      </c>
      <c r="BL2257" t="s">
        <v>181</v>
      </c>
      <c r="BM2257" t="s">
        <v>196</v>
      </c>
      <c r="BN2257" t="s">
        <v>210</v>
      </c>
      <c r="BP2257">
        <v>20</v>
      </c>
    </row>
    <row r="2258" spans="1:68" hidden="1" x14ac:dyDescent="0.2">
      <c r="A2258">
        <v>2021</v>
      </c>
      <c r="B2258">
        <v>5</v>
      </c>
      <c r="C2258" s="260">
        <v>44340</v>
      </c>
      <c r="D2258">
        <v>47</v>
      </c>
      <c r="E2258">
        <v>122</v>
      </c>
      <c r="F2258">
        <v>2</v>
      </c>
      <c r="G2258" t="s">
        <v>154</v>
      </c>
      <c r="H2258" t="s">
        <v>155</v>
      </c>
      <c r="I2258" t="s">
        <v>156</v>
      </c>
      <c r="J2258">
        <v>2</v>
      </c>
      <c r="K2258">
        <v>1</v>
      </c>
      <c r="L2258">
        <v>280</v>
      </c>
      <c r="M2258">
        <v>267.39999999999998</v>
      </c>
      <c r="N2258">
        <v>292.60000000000002</v>
      </c>
      <c r="T2258">
        <v>273</v>
      </c>
      <c r="Y2258">
        <v>101</v>
      </c>
      <c r="AN2258">
        <v>273</v>
      </c>
      <c r="AP2258">
        <v>63</v>
      </c>
      <c r="AQ2258">
        <v>115</v>
      </c>
      <c r="AR2258">
        <v>71</v>
      </c>
      <c r="AS2258">
        <v>101</v>
      </c>
      <c r="AT2258">
        <v>3</v>
      </c>
      <c r="AV2258">
        <v>1</v>
      </c>
      <c r="BC2258">
        <v>4</v>
      </c>
      <c r="BD2258">
        <v>504</v>
      </c>
      <c r="BE2258">
        <v>1.4999999999999999E-2</v>
      </c>
      <c r="BF2258">
        <v>8.0000000000000002E-3</v>
      </c>
      <c r="BG2258">
        <v>1</v>
      </c>
      <c r="BH2258">
        <v>0</v>
      </c>
      <c r="BI2258">
        <v>1.8</v>
      </c>
      <c r="BJ2258">
        <v>1.1000000000000001</v>
      </c>
      <c r="BK2258">
        <v>137.6</v>
      </c>
      <c r="BL2258" t="s">
        <v>157</v>
      </c>
      <c r="BM2258" t="s">
        <v>158</v>
      </c>
      <c r="BN2258" t="s">
        <v>159</v>
      </c>
      <c r="BO2258" t="s">
        <v>160</v>
      </c>
      <c r="BP2258">
        <v>21</v>
      </c>
    </row>
    <row r="2259" spans="1:68" hidden="1" x14ac:dyDescent="0.2">
      <c r="A2259">
        <v>2021</v>
      </c>
      <c r="B2259">
        <v>5</v>
      </c>
      <c r="C2259" s="260">
        <v>44340</v>
      </c>
      <c r="D2259">
        <v>422</v>
      </c>
      <c r="E2259">
        <v>668</v>
      </c>
      <c r="F2259">
        <v>2</v>
      </c>
      <c r="G2259" t="s">
        <v>433</v>
      </c>
      <c r="H2259" t="s">
        <v>434</v>
      </c>
      <c r="I2259" t="s">
        <v>163</v>
      </c>
      <c r="J2259">
        <v>2</v>
      </c>
      <c r="K2259">
        <v>1</v>
      </c>
      <c r="L2259">
        <v>103</v>
      </c>
      <c r="M2259">
        <v>96.923000000000002</v>
      </c>
      <c r="N2259">
        <v>110.313</v>
      </c>
      <c r="V2259">
        <v>109</v>
      </c>
      <c r="W2259">
        <v>110</v>
      </c>
      <c r="X2259">
        <v>106</v>
      </c>
      <c r="Z2259">
        <v>122</v>
      </c>
      <c r="AF2259">
        <v>112</v>
      </c>
      <c r="AG2259">
        <v>103</v>
      </c>
      <c r="AH2259">
        <v>105</v>
      </c>
      <c r="AI2259">
        <v>101</v>
      </c>
      <c r="AJ2259">
        <v>99</v>
      </c>
      <c r="AK2259">
        <v>122</v>
      </c>
      <c r="AL2259">
        <v>118</v>
      </c>
      <c r="AN2259">
        <v>105.6</v>
      </c>
      <c r="AP2259">
        <v>103</v>
      </c>
      <c r="AQ2259">
        <v>70</v>
      </c>
      <c r="AR2259">
        <v>60</v>
      </c>
      <c r="AS2259">
        <v>121</v>
      </c>
      <c r="AT2259">
        <v>14</v>
      </c>
      <c r="AU2259">
        <v>2</v>
      </c>
      <c r="AV2259">
        <v>4</v>
      </c>
      <c r="BC2259">
        <v>20</v>
      </c>
      <c r="BD2259">
        <v>860</v>
      </c>
      <c r="BE2259">
        <v>1.4999999999999999E-2</v>
      </c>
      <c r="BF2259">
        <v>2.3E-2</v>
      </c>
      <c r="BH2259">
        <v>0.2</v>
      </c>
      <c r="BI2259">
        <v>8.4</v>
      </c>
      <c r="BJ2259">
        <v>2.1</v>
      </c>
      <c r="BK2259">
        <v>90.8</v>
      </c>
      <c r="BL2259" t="s">
        <v>157</v>
      </c>
      <c r="BM2259" t="s">
        <v>158</v>
      </c>
      <c r="BN2259" t="s">
        <v>435</v>
      </c>
      <c r="BO2259" t="s">
        <v>168</v>
      </c>
      <c r="BP2259">
        <v>21</v>
      </c>
    </row>
    <row r="2260" spans="1:68" hidden="1" x14ac:dyDescent="0.2">
      <c r="A2260">
        <v>2021</v>
      </c>
      <c r="B2260">
        <v>5</v>
      </c>
      <c r="C2260" s="260">
        <v>44340</v>
      </c>
      <c r="D2260">
        <v>137</v>
      </c>
      <c r="E2260">
        <v>273</v>
      </c>
      <c r="F2260">
        <v>3</v>
      </c>
      <c r="G2260" t="s">
        <v>254</v>
      </c>
      <c r="H2260" t="s">
        <v>255</v>
      </c>
      <c r="I2260" t="s">
        <v>163</v>
      </c>
      <c r="J2260">
        <v>3</v>
      </c>
      <c r="K2260">
        <v>2</v>
      </c>
      <c r="L2260">
        <v>564</v>
      </c>
      <c r="M2260">
        <v>524.52</v>
      </c>
      <c r="N2260">
        <v>603.48</v>
      </c>
      <c r="AH2260">
        <v>564</v>
      </c>
      <c r="AI2260">
        <v>600</v>
      </c>
      <c r="AJ2260">
        <v>622</v>
      </c>
      <c r="AL2260">
        <v>148</v>
      </c>
      <c r="AN2260">
        <v>595.29999999999995</v>
      </c>
      <c r="AP2260">
        <v>93</v>
      </c>
      <c r="AQ2260">
        <v>116</v>
      </c>
      <c r="AR2260">
        <v>73</v>
      </c>
      <c r="AS2260">
        <v>148</v>
      </c>
      <c r="AT2260">
        <v>2</v>
      </c>
      <c r="AU2260">
        <v>2</v>
      </c>
      <c r="AV2260">
        <v>1</v>
      </c>
      <c r="AX2260">
        <v>2</v>
      </c>
      <c r="BC2260">
        <v>6</v>
      </c>
      <c r="BD2260">
        <v>426</v>
      </c>
      <c r="BE2260">
        <v>1.4999999999999999E-2</v>
      </c>
      <c r="BF2260">
        <v>1.4E-2</v>
      </c>
      <c r="BG2260">
        <v>1</v>
      </c>
      <c r="BH2260">
        <v>0</v>
      </c>
      <c r="BI2260">
        <v>0.8</v>
      </c>
      <c r="BJ2260">
        <v>3.6</v>
      </c>
      <c r="BK2260">
        <v>253.6</v>
      </c>
      <c r="BL2260" t="s">
        <v>164</v>
      </c>
      <c r="BP2260">
        <v>21</v>
      </c>
    </row>
    <row r="2261" spans="1:68" hidden="1" x14ac:dyDescent="0.2">
      <c r="A2261">
        <v>2021</v>
      </c>
      <c r="B2261">
        <v>5</v>
      </c>
      <c r="C2261" s="260">
        <v>44340</v>
      </c>
      <c r="D2261">
        <v>407</v>
      </c>
      <c r="E2261">
        <v>627</v>
      </c>
      <c r="F2261">
        <v>4</v>
      </c>
      <c r="G2261" t="s">
        <v>349</v>
      </c>
      <c r="H2261" t="s">
        <v>350</v>
      </c>
      <c r="I2261" t="s">
        <v>163</v>
      </c>
      <c r="J2261">
        <v>1</v>
      </c>
      <c r="K2261">
        <v>5</v>
      </c>
      <c r="L2261">
        <v>418.5</v>
      </c>
      <c r="M2261">
        <v>384.97815000000003</v>
      </c>
      <c r="N2261">
        <v>452.02184999999997</v>
      </c>
      <c r="T2261">
        <v>450</v>
      </c>
      <c r="U2261">
        <v>418</v>
      </c>
      <c r="V2261">
        <v>460</v>
      </c>
      <c r="W2261">
        <v>418</v>
      </c>
      <c r="X2261">
        <v>400</v>
      </c>
      <c r="Y2261">
        <v>156</v>
      </c>
      <c r="Z2261">
        <v>145</v>
      </c>
      <c r="AF2261">
        <v>432</v>
      </c>
      <c r="AG2261">
        <v>454</v>
      </c>
      <c r="AH2261">
        <v>432</v>
      </c>
      <c r="AI2261">
        <v>433</v>
      </c>
      <c r="AJ2261">
        <v>436</v>
      </c>
      <c r="AK2261">
        <v>149</v>
      </c>
      <c r="AL2261">
        <v>149</v>
      </c>
      <c r="AN2261">
        <v>433.3</v>
      </c>
      <c r="AP2261">
        <v>18</v>
      </c>
      <c r="AQ2261">
        <v>200</v>
      </c>
      <c r="AR2261">
        <v>24</v>
      </c>
      <c r="AS2261">
        <v>150</v>
      </c>
      <c r="AT2261">
        <v>4</v>
      </c>
      <c r="AU2261">
        <v>1</v>
      </c>
      <c r="AV2261">
        <v>4</v>
      </c>
      <c r="BC2261">
        <v>9</v>
      </c>
      <c r="BD2261">
        <v>549</v>
      </c>
      <c r="BE2261">
        <v>1.4999999999999999E-2</v>
      </c>
      <c r="BF2261">
        <v>1.6E-2</v>
      </c>
      <c r="BH2261">
        <v>0</v>
      </c>
      <c r="BI2261">
        <v>1.3</v>
      </c>
      <c r="BJ2261">
        <v>3.9</v>
      </c>
      <c r="BK2261">
        <v>237.9</v>
      </c>
      <c r="BL2261" t="s">
        <v>181</v>
      </c>
      <c r="BM2261" t="s">
        <v>182</v>
      </c>
      <c r="BN2261" t="s">
        <v>351</v>
      </c>
      <c r="BP2261">
        <v>21</v>
      </c>
    </row>
    <row r="2262" spans="1:68" hidden="1" x14ac:dyDescent="0.2">
      <c r="A2262">
        <v>2021</v>
      </c>
      <c r="B2262">
        <v>5</v>
      </c>
      <c r="C2262" s="260">
        <v>44340</v>
      </c>
      <c r="D2262">
        <v>407</v>
      </c>
      <c r="E2262">
        <v>628</v>
      </c>
      <c r="F2262">
        <v>4</v>
      </c>
      <c r="G2262" t="s">
        <v>352</v>
      </c>
      <c r="H2262" t="s">
        <v>353</v>
      </c>
      <c r="I2262" t="s">
        <v>163</v>
      </c>
      <c r="J2262">
        <v>1</v>
      </c>
      <c r="K2262">
        <v>5</v>
      </c>
      <c r="L2262">
        <v>330</v>
      </c>
      <c r="M2262">
        <v>303.99599999999998</v>
      </c>
      <c r="N2262">
        <v>356.00400000000002</v>
      </c>
      <c r="T2262">
        <v>328</v>
      </c>
      <c r="U2262">
        <v>335</v>
      </c>
      <c r="V2262">
        <v>359</v>
      </c>
      <c r="Y2262">
        <v>156</v>
      </c>
      <c r="Z2262">
        <v>154</v>
      </c>
      <c r="AF2262">
        <v>321</v>
      </c>
      <c r="AG2262">
        <v>338</v>
      </c>
      <c r="AH2262">
        <v>322</v>
      </c>
      <c r="AI2262">
        <v>324</v>
      </c>
      <c r="AJ2262">
        <v>328</v>
      </c>
      <c r="AK2262">
        <v>149</v>
      </c>
      <c r="AL2262">
        <v>149</v>
      </c>
      <c r="AN2262">
        <v>331.9</v>
      </c>
      <c r="AP2262">
        <v>18</v>
      </c>
      <c r="AQ2262">
        <v>200</v>
      </c>
      <c r="AR2262">
        <v>24</v>
      </c>
      <c r="AS2262">
        <v>152</v>
      </c>
      <c r="AT2262">
        <v>5</v>
      </c>
      <c r="AU2262">
        <v>2</v>
      </c>
      <c r="AV2262">
        <v>3</v>
      </c>
      <c r="BC2262">
        <v>10</v>
      </c>
      <c r="BD2262">
        <v>550</v>
      </c>
      <c r="BE2262">
        <v>1.4999999999999999E-2</v>
      </c>
      <c r="BF2262">
        <v>1.7999999999999999E-2</v>
      </c>
      <c r="BH2262">
        <v>0</v>
      </c>
      <c r="BI2262">
        <v>1.7</v>
      </c>
      <c r="BJ2262">
        <v>3.3</v>
      </c>
      <c r="BK2262">
        <v>182.5</v>
      </c>
      <c r="BL2262" t="s">
        <v>181</v>
      </c>
      <c r="BM2262" t="s">
        <v>182</v>
      </c>
      <c r="BN2262" t="s">
        <v>229</v>
      </c>
      <c r="BP2262">
        <v>21</v>
      </c>
    </row>
    <row r="2263" spans="1:68" hidden="1" x14ac:dyDescent="0.2">
      <c r="A2263">
        <v>2021</v>
      </c>
      <c r="B2263">
        <v>5</v>
      </c>
      <c r="C2263" s="260">
        <v>44340</v>
      </c>
      <c r="D2263">
        <v>407</v>
      </c>
      <c r="E2263">
        <v>629</v>
      </c>
      <c r="F2263">
        <v>4</v>
      </c>
      <c r="G2263" t="s">
        <v>354</v>
      </c>
      <c r="H2263" t="s">
        <v>355</v>
      </c>
      <c r="I2263" t="s">
        <v>163</v>
      </c>
      <c r="J2263">
        <v>1</v>
      </c>
      <c r="K2263">
        <v>5</v>
      </c>
      <c r="L2263">
        <v>221</v>
      </c>
      <c r="M2263">
        <v>203.983</v>
      </c>
      <c r="N2263">
        <v>238.017</v>
      </c>
      <c r="T2263">
        <v>209</v>
      </c>
      <c r="U2263">
        <v>214</v>
      </c>
      <c r="V2263">
        <v>245</v>
      </c>
      <c r="W2263">
        <v>213</v>
      </c>
      <c r="X2263">
        <v>209</v>
      </c>
      <c r="Y2263">
        <v>156</v>
      </c>
      <c r="Z2263">
        <v>154</v>
      </c>
      <c r="AF2263">
        <v>224</v>
      </c>
      <c r="AG2263">
        <v>231</v>
      </c>
      <c r="AH2263">
        <v>218</v>
      </c>
      <c r="AI2263">
        <v>215</v>
      </c>
      <c r="AJ2263">
        <v>221</v>
      </c>
      <c r="AK2263">
        <v>149</v>
      </c>
      <c r="AL2263">
        <v>149</v>
      </c>
      <c r="AN2263">
        <v>219.9</v>
      </c>
      <c r="AP2263">
        <v>18</v>
      </c>
      <c r="AQ2263">
        <v>200</v>
      </c>
      <c r="AR2263">
        <v>24</v>
      </c>
      <c r="AS2263">
        <v>152</v>
      </c>
      <c r="AT2263">
        <v>7</v>
      </c>
      <c r="AU2263">
        <v>1</v>
      </c>
      <c r="AV2263">
        <v>3</v>
      </c>
      <c r="BC2263">
        <v>11</v>
      </c>
      <c r="BD2263">
        <v>551</v>
      </c>
      <c r="BE2263">
        <v>1.4999999999999999E-2</v>
      </c>
      <c r="BF2263">
        <v>0.02</v>
      </c>
      <c r="BH2263">
        <v>0.1</v>
      </c>
      <c r="BI2263">
        <v>2.5</v>
      </c>
      <c r="BJ2263">
        <v>2.4</v>
      </c>
      <c r="BK2263">
        <v>121.2</v>
      </c>
      <c r="BL2263" t="s">
        <v>181</v>
      </c>
      <c r="BM2263" t="s">
        <v>182</v>
      </c>
      <c r="BN2263" t="s">
        <v>229</v>
      </c>
      <c r="BP2263">
        <v>21</v>
      </c>
    </row>
    <row r="2264" spans="1:68" hidden="1" x14ac:dyDescent="0.2">
      <c r="A2264">
        <v>2021</v>
      </c>
      <c r="B2264">
        <v>5</v>
      </c>
      <c r="C2264" s="260">
        <v>44340</v>
      </c>
      <c r="D2264">
        <v>407</v>
      </c>
      <c r="E2264">
        <v>630</v>
      </c>
      <c r="F2264">
        <v>4</v>
      </c>
      <c r="G2264" t="s">
        <v>356</v>
      </c>
      <c r="H2264" t="s">
        <v>357</v>
      </c>
      <c r="I2264" t="s">
        <v>163</v>
      </c>
      <c r="J2264">
        <v>1</v>
      </c>
      <c r="K2264">
        <v>5</v>
      </c>
      <c r="L2264">
        <v>214</v>
      </c>
      <c r="M2264">
        <v>197.84299999999999</v>
      </c>
      <c r="N2264">
        <v>230.15700000000001</v>
      </c>
      <c r="T2264">
        <v>220</v>
      </c>
      <c r="U2264">
        <v>203</v>
      </c>
      <c r="V2264">
        <v>244</v>
      </c>
      <c r="W2264">
        <v>213</v>
      </c>
      <c r="X2264">
        <v>203</v>
      </c>
      <c r="Y2264">
        <v>156</v>
      </c>
      <c r="Z2264">
        <v>154</v>
      </c>
      <c r="AF2264">
        <v>210</v>
      </c>
      <c r="AG2264">
        <v>218</v>
      </c>
      <c r="AH2264">
        <v>211</v>
      </c>
      <c r="AI2264">
        <v>206</v>
      </c>
      <c r="AJ2264">
        <v>215</v>
      </c>
      <c r="AK2264">
        <v>149</v>
      </c>
      <c r="AL2264">
        <v>149</v>
      </c>
      <c r="AN2264">
        <v>214.3</v>
      </c>
      <c r="AP2264">
        <v>18</v>
      </c>
      <c r="AQ2264">
        <v>200</v>
      </c>
      <c r="AR2264">
        <v>24</v>
      </c>
      <c r="AS2264">
        <v>152</v>
      </c>
      <c r="AT2264">
        <v>6</v>
      </c>
      <c r="AU2264">
        <v>2</v>
      </c>
      <c r="AV2264">
        <v>5</v>
      </c>
      <c r="BC2264">
        <v>13</v>
      </c>
      <c r="BD2264">
        <v>553</v>
      </c>
      <c r="BE2264">
        <v>1.4999999999999999E-2</v>
      </c>
      <c r="BF2264">
        <v>2.4E-2</v>
      </c>
      <c r="BH2264">
        <v>0.1</v>
      </c>
      <c r="BI2264">
        <v>2.6</v>
      </c>
      <c r="BJ2264">
        <v>2.8</v>
      </c>
      <c r="BK2264">
        <v>118.5</v>
      </c>
      <c r="BL2264" t="s">
        <v>181</v>
      </c>
      <c r="BM2264" t="s">
        <v>182</v>
      </c>
      <c r="BN2264" t="s">
        <v>229</v>
      </c>
      <c r="BP2264">
        <v>21</v>
      </c>
    </row>
    <row r="2265" spans="1:68" hidden="1" x14ac:dyDescent="0.2">
      <c r="A2265">
        <v>2021</v>
      </c>
      <c r="B2265">
        <v>5</v>
      </c>
      <c r="C2265" s="260">
        <v>44340</v>
      </c>
      <c r="D2265">
        <v>384</v>
      </c>
      <c r="E2265">
        <v>556</v>
      </c>
      <c r="F2265">
        <v>5</v>
      </c>
      <c r="G2265" t="s">
        <v>171</v>
      </c>
      <c r="H2265" t="s">
        <v>172</v>
      </c>
      <c r="I2265" t="s">
        <v>163</v>
      </c>
      <c r="J2265">
        <v>1</v>
      </c>
      <c r="K2265">
        <v>6</v>
      </c>
      <c r="L2265">
        <v>1066</v>
      </c>
      <c r="M2265">
        <v>1003.106</v>
      </c>
      <c r="N2265">
        <v>1141.6859999999999</v>
      </c>
      <c r="T2265">
        <v>1068</v>
      </c>
      <c r="U2265">
        <v>1197</v>
      </c>
      <c r="V2265">
        <v>1109</v>
      </c>
      <c r="Y2265">
        <v>169</v>
      </c>
      <c r="AN2265">
        <v>1124.7</v>
      </c>
      <c r="AP2265">
        <v>20</v>
      </c>
      <c r="AQ2265">
        <v>180</v>
      </c>
      <c r="AR2265">
        <v>21</v>
      </c>
      <c r="AS2265">
        <v>169</v>
      </c>
      <c r="AT2265">
        <v>2</v>
      </c>
      <c r="AU2265">
        <v>2</v>
      </c>
      <c r="AV2265">
        <v>3</v>
      </c>
      <c r="AX2265">
        <v>0</v>
      </c>
      <c r="BC2265">
        <v>7</v>
      </c>
      <c r="BD2265">
        <v>439</v>
      </c>
      <c r="BE2265">
        <v>1.4999999999999999E-2</v>
      </c>
      <c r="BF2265">
        <v>1.6E-2</v>
      </c>
      <c r="BH2265">
        <v>0</v>
      </c>
      <c r="BI2265">
        <v>0.4</v>
      </c>
      <c r="BJ2265">
        <v>7.9</v>
      </c>
      <c r="BK2265">
        <v>493.7</v>
      </c>
      <c r="BL2265" t="s">
        <v>157</v>
      </c>
      <c r="BM2265" t="s">
        <v>158</v>
      </c>
      <c r="BN2265" t="s">
        <v>173</v>
      </c>
      <c r="BP2265">
        <v>21</v>
      </c>
    </row>
    <row r="2266" spans="1:68" hidden="1" x14ac:dyDescent="0.2">
      <c r="A2266">
        <v>2021</v>
      </c>
      <c r="B2266">
        <v>5</v>
      </c>
      <c r="C2266" s="260">
        <v>44340</v>
      </c>
      <c r="D2266">
        <v>384</v>
      </c>
      <c r="E2266">
        <v>557</v>
      </c>
      <c r="F2266">
        <v>5</v>
      </c>
      <c r="G2266" t="s">
        <v>174</v>
      </c>
      <c r="H2266" t="s">
        <v>175</v>
      </c>
      <c r="I2266" t="s">
        <v>163</v>
      </c>
      <c r="J2266">
        <v>1</v>
      </c>
      <c r="K2266">
        <v>6</v>
      </c>
      <c r="L2266">
        <v>182</v>
      </c>
      <c r="M2266">
        <v>171.262</v>
      </c>
      <c r="N2266">
        <v>194.922</v>
      </c>
      <c r="T2266">
        <v>206</v>
      </c>
      <c r="U2266">
        <v>212</v>
      </c>
      <c r="V2266">
        <v>184</v>
      </c>
      <c r="Y2266">
        <v>169</v>
      </c>
      <c r="AN2266">
        <v>200.7</v>
      </c>
      <c r="AP2266">
        <v>20</v>
      </c>
      <c r="AQ2266">
        <v>180</v>
      </c>
      <c r="AR2266">
        <v>21</v>
      </c>
      <c r="AS2266">
        <v>169</v>
      </c>
      <c r="AT2266">
        <v>1</v>
      </c>
      <c r="AU2266">
        <v>2</v>
      </c>
      <c r="AV2266">
        <v>3</v>
      </c>
      <c r="AX2266">
        <v>1</v>
      </c>
      <c r="BC2266">
        <v>7</v>
      </c>
      <c r="BD2266">
        <v>439</v>
      </c>
      <c r="BE2266">
        <v>1.4999999999999999E-2</v>
      </c>
      <c r="BF2266">
        <v>1.6E-2</v>
      </c>
      <c r="BH2266">
        <v>0</v>
      </c>
      <c r="BI2266">
        <v>2.4</v>
      </c>
      <c r="BJ2266">
        <v>1.4</v>
      </c>
      <c r="BK2266">
        <v>88.1</v>
      </c>
      <c r="BL2266" t="s">
        <v>157</v>
      </c>
      <c r="BM2266" t="s">
        <v>158</v>
      </c>
      <c r="BN2266" t="s">
        <v>173</v>
      </c>
      <c r="BO2266" t="s">
        <v>176</v>
      </c>
      <c r="BP2266">
        <v>21</v>
      </c>
    </row>
    <row r="2267" spans="1:68" hidden="1" x14ac:dyDescent="0.2">
      <c r="A2267">
        <v>2021</v>
      </c>
      <c r="B2267">
        <v>5</v>
      </c>
      <c r="C2267" s="260">
        <v>44340</v>
      </c>
      <c r="D2267">
        <v>423</v>
      </c>
      <c r="E2267">
        <v>669</v>
      </c>
      <c r="F2267">
        <v>6</v>
      </c>
      <c r="G2267" t="s">
        <v>430</v>
      </c>
      <c r="H2267" t="s">
        <v>431</v>
      </c>
      <c r="I2267" t="s">
        <v>163</v>
      </c>
      <c r="J2267">
        <v>2</v>
      </c>
      <c r="K2267">
        <v>2</v>
      </c>
      <c r="L2267">
        <v>954</v>
      </c>
      <c r="M2267">
        <v>897.71400000000006</v>
      </c>
      <c r="N2267">
        <v>1021.734</v>
      </c>
      <c r="T2267">
        <v>958</v>
      </c>
      <c r="Y2267">
        <v>247</v>
      </c>
      <c r="AF2267">
        <v>948</v>
      </c>
      <c r="AG2267">
        <v>960</v>
      </c>
      <c r="AH2267">
        <v>939</v>
      </c>
      <c r="AI2267">
        <v>913</v>
      </c>
      <c r="AJ2267">
        <v>943</v>
      </c>
      <c r="AK2267">
        <v>211</v>
      </c>
      <c r="AL2267">
        <v>206</v>
      </c>
      <c r="AN2267">
        <v>943.5</v>
      </c>
      <c r="AP2267">
        <v>40</v>
      </c>
      <c r="AQ2267">
        <v>180</v>
      </c>
      <c r="AR2267">
        <v>33</v>
      </c>
      <c r="AS2267">
        <v>221</v>
      </c>
      <c r="AT2267">
        <v>31</v>
      </c>
      <c r="AU2267">
        <v>29</v>
      </c>
      <c r="AV2267">
        <v>27</v>
      </c>
      <c r="BC2267">
        <v>87</v>
      </c>
      <c r="BD2267">
        <v>435</v>
      </c>
      <c r="BE2267">
        <v>1.4999999999999999E-2</v>
      </c>
      <c r="BF2267">
        <v>0.2</v>
      </c>
      <c r="BH2267">
        <v>0.1</v>
      </c>
      <c r="BI2267">
        <v>0.5</v>
      </c>
      <c r="BJ2267">
        <v>82.1</v>
      </c>
      <c r="BK2267">
        <v>410.4</v>
      </c>
      <c r="BL2267" t="s">
        <v>157</v>
      </c>
      <c r="BM2267" t="s">
        <v>158</v>
      </c>
      <c r="BN2267" t="s">
        <v>432</v>
      </c>
      <c r="BO2267" t="s">
        <v>168</v>
      </c>
      <c r="BP2267">
        <v>21</v>
      </c>
    </row>
    <row r="2268" spans="1:68" hidden="1" x14ac:dyDescent="0.2">
      <c r="A2268">
        <v>2021</v>
      </c>
      <c r="B2268">
        <v>5</v>
      </c>
      <c r="C2268" s="260">
        <v>44340</v>
      </c>
      <c r="D2268">
        <v>32</v>
      </c>
      <c r="E2268">
        <v>92</v>
      </c>
      <c r="F2268">
        <v>7</v>
      </c>
      <c r="G2268" t="s">
        <v>217</v>
      </c>
      <c r="H2268" t="s">
        <v>218</v>
      </c>
      <c r="I2268" t="s">
        <v>163</v>
      </c>
      <c r="J2268">
        <v>2</v>
      </c>
      <c r="K2268">
        <v>3</v>
      </c>
      <c r="L2268">
        <v>361</v>
      </c>
      <c r="M2268">
        <v>335.73</v>
      </c>
      <c r="N2268">
        <v>386.27</v>
      </c>
      <c r="T2268">
        <v>365</v>
      </c>
      <c r="U2268">
        <v>374</v>
      </c>
      <c r="V2268">
        <v>400</v>
      </c>
      <c r="W2268">
        <v>370</v>
      </c>
      <c r="X2268">
        <v>365</v>
      </c>
      <c r="Y2268">
        <v>110</v>
      </c>
      <c r="Z2268">
        <v>99</v>
      </c>
      <c r="AF2268">
        <v>372</v>
      </c>
      <c r="AG2268">
        <v>364</v>
      </c>
      <c r="AH2268">
        <v>351</v>
      </c>
      <c r="AI2268">
        <v>374</v>
      </c>
      <c r="AJ2268">
        <v>366</v>
      </c>
      <c r="AK2268">
        <v>100</v>
      </c>
      <c r="AL2268">
        <v>102</v>
      </c>
      <c r="AN2268">
        <v>370.1</v>
      </c>
      <c r="AP2268">
        <v>74</v>
      </c>
      <c r="AQ2268">
        <v>97</v>
      </c>
      <c r="AR2268">
        <v>70</v>
      </c>
      <c r="AS2268">
        <v>103</v>
      </c>
      <c r="AT2268">
        <v>10</v>
      </c>
      <c r="AU2268">
        <v>3</v>
      </c>
      <c r="AV2268">
        <v>5</v>
      </c>
      <c r="BC2268">
        <v>18</v>
      </c>
      <c r="BD2268">
        <v>1690</v>
      </c>
      <c r="BE2268">
        <v>1.4999999999999999E-2</v>
      </c>
      <c r="BF2268">
        <v>1.0999999999999999E-2</v>
      </c>
      <c r="BG2268">
        <v>1</v>
      </c>
      <c r="BH2268">
        <v>0.1</v>
      </c>
      <c r="BI2268">
        <v>4.7</v>
      </c>
      <c r="BJ2268">
        <v>6.7</v>
      </c>
      <c r="BK2268">
        <v>625.5</v>
      </c>
      <c r="BL2268" t="s">
        <v>181</v>
      </c>
      <c r="BM2268" t="s">
        <v>182</v>
      </c>
      <c r="BN2268" t="s">
        <v>219</v>
      </c>
      <c r="BO2268" t="s">
        <v>220</v>
      </c>
      <c r="BP2268">
        <v>21</v>
      </c>
    </row>
    <row r="2269" spans="1:68" hidden="1" x14ac:dyDescent="0.2">
      <c r="A2269">
        <v>2021</v>
      </c>
      <c r="B2269">
        <v>5</v>
      </c>
      <c r="C2269" s="260">
        <v>44340</v>
      </c>
      <c r="D2269">
        <v>32</v>
      </c>
      <c r="E2269">
        <v>93</v>
      </c>
      <c r="F2269">
        <v>7</v>
      </c>
      <c r="G2269" t="s">
        <v>221</v>
      </c>
      <c r="H2269" t="s">
        <v>222</v>
      </c>
      <c r="I2269" t="s">
        <v>163</v>
      </c>
      <c r="J2269">
        <v>2</v>
      </c>
      <c r="K2269">
        <v>3</v>
      </c>
      <c r="L2269">
        <v>59</v>
      </c>
      <c r="M2269">
        <v>54.87</v>
      </c>
      <c r="N2269">
        <v>63.13</v>
      </c>
      <c r="T2269">
        <v>58</v>
      </c>
      <c r="U2269">
        <v>56</v>
      </c>
      <c r="V2269">
        <v>66</v>
      </c>
      <c r="W2269">
        <v>63</v>
      </c>
      <c r="X2269">
        <v>56</v>
      </c>
      <c r="Y2269">
        <v>110</v>
      </c>
      <c r="Z2269">
        <v>99</v>
      </c>
      <c r="AF2269">
        <v>59</v>
      </c>
      <c r="AG2269">
        <v>58</v>
      </c>
      <c r="AH2269">
        <v>56</v>
      </c>
      <c r="AI2269">
        <v>60</v>
      </c>
      <c r="AJ2269">
        <v>59</v>
      </c>
      <c r="AK2269">
        <v>100</v>
      </c>
      <c r="AL2269">
        <v>102</v>
      </c>
      <c r="AN2269">
        <v>59.1</v>
      </c>
      <c r="AP2269">
        <v>74</v>
      </c>
      <c r="AQ2269">
        <v>97</v>
      </c>
      <c r="AR2269">
        <v>70</v>
      </c>
      <c r="AS2269">
        <v>103</v>
      </c>
      <c r="AT2269">
        <v>10</v>
      </c>
      <c r="AU2269">
        <v>2</v>
      </c>
      <c r="AV2269">
        <v>7</v>
      </c>
      <c r="BC2269">
        <v>19</v>
      </c>
      <c r="BD2269">
        <v>1585</v>
      </c>
      <c r="BE2269">
        <v>1.4999999999999999E-2</v>
      </c>
      <c r="BF2269">
        <v>1.2E-2</v>
      </c>
      <c r="BG2269">
        <v>1</v>
      </c>
      <c r="BH2269">
        <v>0.3</v>
      </c>
      <c r="BI2269">
        <v>26.9</v>
      </c>
      <c r="BJ2269">
        <v>1.1000000000000001</v>
      </c>
      <c r="BK2269">
        <v>93.7</v>
      </c>
      <c r="BL2269" t="s">
        <v>181</v>
      </c>
      <c r="BM2269" t="s">
        <v>182</v>
      </c>
      <c r="BN2269" t="s">
        <v>223</v>
      </c>
      <c r="BO2269" t="s">
        <v>220</v>
      </c>
      <c r="BP2269">
        <v>21</v>
      </c>
    </row>
    <row r="2270" spans="1:68" hidden="1" x14ac:dyDescent="0.2">
      <c r="A2270">
        <v>2021</v>
      </c>
      <c r="B2270">
        <v>5</v>
      </c>
      <c r="C2270" s="260">
        <v>44340</v>
      </c>
      <c r="D2270">
        <v>34</v>
      </c>
      <c r="E2270">
        <v>99</v>
      </c>
      <c r="F2270">
        <v>7</v>
      </c>
      <c r="G2270" t="s">
        <v>313</v>
      </c>
      <c r="H2270" t="s">
        <v>314</v>
      </c>
      <c r="I2270" t="s">
        <v>163</v>
      </c>
      <c r="J2270">
        <v>4</v>
      </c>
      <c r="K2270">
        <v>6</v>
      </c>
      <c r="L2270">
        <v>20</v>
      </c>
      <c r="M2270">
        <v>18.600000000000001</v>
      </c>
      <c r="N2270">
        <v>21.4</v>
      </c>
      <c r="T2270">
        <v>21</v>
      </c>
      <c r="U2270">
        <v>23</v>
      </c>
      <c r="V2270">
        <v>21</v>
      </c>
      <c r="W2270">
        <v>21</v>
      </c>
      <c r="X2270">
        <v>20</v>
      </c>
      <c r="Y2270">
        <v>103</v>
      </c>
      <c r="Z2270">
        <v>103</v>
      </c>
      <c r="AF2270">
        <v>20</v>
      </c>
      <c r="AG2270">
        <v>21</v>
      </c>
      <c r="AH2270">
        <v>20</v>
      </c>
      <c r="AI2270">
        <v>22</v>
      </c>
      <c r="AJ2270">
        <v>21</v>
      </c>
      <c r="AK2270">
        <v>104</v>
      </c>
      <c r="AL2270">
        <v>101</v>
      </c>
      <c r="AN2270">
        <v>20.9</v>
      </c>
      <c r="AP2270">
        <v>140</v>
      </c>
      <c r="AQ2270">
        <v>103</v>
      </c>
      <c r="AR2270">
        <v>140</v>
      </c>
      <c r="AS2270">
        <v>103</v>
      </c>
      <c r="AT2270">
        <v>7</v>
      </c>
      <c r="AU2270">
        <v>2</v>
      </c>
      <c r="AV2270">
        <v>5</v>
      </c>
      <c r="BC2270">
        <v>14</v>
      </c>
      <c r="BD2270">
        <v>2894</v>
      </c>
      <c r="BE2270">
        <v>1.4999999999999999E-2</v>
      </c>
      <c r="BF2270">
        <v>5.0000000000000001E-3</v>
      </c>
      <c r="BG2270">
        <v>1</v>
      </c>
      <c r="BH2270">
        <v>0.7</v>
      </c>
      <c r="BI2270">
        <v>144.69999999999999</v>
      </c>
      <c r="BJ2270">
        <v>0.3</v>
      </c>
      <c r="BK2270">
        <v>60.5</v>
      </c>
      <c r="BL2270" t="s">
        <v>181</v>
      </c>
      <c r="BM2270" t="s">
        <v>182</v>
      </c>
      <c r="BN2270" t="s">
        <v>315</v>
      </c>
      <c r="BP2270">
        <v>21</v>
      </c>
    </row>
    <row r="2271" spans="1:68" hidden="1" x14ac:dyDescent="0.2">
      <c r="A2271">
        <v>2021</v>
      </c>
      <c r="B2271">
        <v>5</v>
      </c>
      <c r="C2271" s="260">
        <v>44340</v>
      </c>
      <c r="D2271">
        <v>34</v>
      </c>
      <c r="E2271">
        <v>100</v>
      </c>
      <c r="F2271">
        <v>7</v>
      </c>
      <c r="G2271" t="s">
        <v>316</v>
      </c>
      <c r="H2271" t="s">
        <v>317</v>
      </c>
      <c r="I2271" t="s">
        <v>163</v>
      </c>
      <c r="J2271">
        <v>4</v>
      </c>
      <c r="K2271">
        <v>6</v>
      </c>
      <c r="L2271">
        <v>20</v>
      </c>
      <c r="M2271">
        <v>18.600000000000001</v>
      </c>
      <c r="N2271">
        <v>21.4</v>
      </c>
      <c r="T2271">
        <v>21</v>
      </c>
      <c r="U2271">
        <v>23</v>
      </c>
      <c r="V2271">
        <v>21</v>
      </c>
      <c r="W2271">
        <v>21</v>
      </c>
      <c r="X2271">
        <v>20</v>
      </c>
      <c r="Y2271">
        <v>103</v>
      </c>
      <c r="Z2271">
        <v>103</v>
      </c>
      <c r="AF2271">
        <v>20</v>
      </c>
      <c r="AG2271">
        <v>21</v>
      </c>
      <c r="AH2271">
        <v>20</v>
      </c>
      <c r="AI2271">
        <v>22</v>
      </c>
      <c r="AJ2271">
        <v>21</v>
      </c>
      <c r="AK2271">
        <v>104</v>
      </c>
      <c r="AL2271">
        <v>101</v>
      </c>
      <c r="AN2271">
        <v>20.9</v>
      </c>
      <c r="AP2271">
        <v>140</v>
      </c>
      <c r="AQ2271">
        <v>103</v>
      </c>
      <c r="AR2271">
        <v>140</v>
      </c>
      <c r="AS2271">
        <v>103</v>
      </c>
      <c r="AT2271">
        <v>7</v>
      </c>
      <c r="AU2271">
        <v>2</v>
      </c>
      <c r="AV2271">
        <v>5</v>
      </c>
      <c r="BC2271">
        <v>14</v>
      </c>
      <c r="BD2271">
        <v>2894</v>
      </c>
      <c r="BE2271">
        <v>1.4999999999999999E-2</v>
      </c>
      <c r="BF2271">
        <v>5.0000000000000001E-3</v>
      </c>
      <c r="BG2271">
        <v>1</v>
      </c>
      <c r="BH2271">
        <v>0.7</v>
      </c>
      <c r="BI2271">
        <v>144.69999999999999</v>
      </c>
      <c r="BJ2271">
        <v>0.3</v>
      </c>
      <c r="BK2271">
        <v>60.5</v>
      </c>
      <c r="BL2271" t="s">
        <v>181</v>
      </c>
      <c r="BM2271" t="s">
        <v>182</v>
      </c>
      <c r="BN2271" t="s">
        <v>318</v>
      </c>
      <c r="BP2271">
        <v>21</v>
      </c>
    </row>
    <row r="2272" spans="1:68" hidden="1" x14ac:dyDescent="0.2">
      <c r="A2272">
        <v>2021</v>
      </c>
      <c r="B2272">
        <v>5</v>
      </c>
      <c r="C2272" s="260">
        <v>44340</v>
      </c>
      <c r="D2272">
        <v>34</v>
      </c>
      <c r="E2272">
        <v>101</v>
      </c>
      <c r="F2272">
        <v>7</v>
      </c>
      <c r="G2272" t="s">
        <v>319</v>
      </c>
      <c r="H2272" t="s">
        <v>320</v>
      </c>
      <c r="I2272" t="s">
        <v>163</v>
      </c>
      <c r="J2272">
        <v>4</v>
      </c>
      <c r="K2272">
        <v>6</v>
      </c>
      <c r="L2272">
        <v>20</v>
      </c>
      <c r="M2272">
        <v>18.600000000000001</v>
      </c>
      <c r="N2272">
        <v>21.4</v>
      </c>
      <c r="T2272">
        <v>21</v>
      </c>
      <c r="U2272">
        <v>23</v>
      </c>
      <c r="V2272">
        <v>21</v>
      </c>
      <c r="W2272">
        <v>21</v>
      </c>
      <c r="X2272">
        <v>20</v>
      </c>
      <c r="Y2272">
        <v>103</v>
      </c>
      <c r="Z2272">
        <v>103</v>
      </c>
      <c r="AF2272">
        <v>20</v>
      </c>
      <c r="AG2272">
        <v>21</v>
      </c>
      <c r="AH2272">
        <v>20</v>
      </c>
      <c r="AI2272">
        <v>22</v>
      </c>
      <c r="AJ2272">
        <v>21</v>
      </c>
      <c r="AK2272">
        <v>104</v>
      </c>
      <c r="AL2272">
        <v>101</v>
      </c>
      <c r="AN2272">
        <v>20.9</v>
      </c>
      <c r="AP2272">
        <v>140</v>
      </c>
      <c r="AQ2272">
        <v>103</v>
      </c>
      <c r="AR2272">
        <v>140</v>
      </c>
      <c r="AS2272">
        <v>103</v>
      </c>
      <c r="AT2272">
        <v>7</v>
      </c>
      <c r="AU2272">
        <v>2</v>
      </c>
      <c r="AV2272">
        <v>5</v>
      </c>
      <c r="BC2272">
        <v>14</v>
      </c>
      <c r="BD2272">
        <v>2894</v>
      </c>
      <c r="BE2272">
        <v>1.4999999999999999E-2</v>
      </c>
      <c r="BF2272">
        <v>5.0000000000000001E-3</v>
      </c>
      <c r="BG2272">
        <v>1</v>
      </c>
      <c r="BH2272">
        <v>0.7</v>
      </c>
      <c r="BI2272">
        <v>144.69999999999999</v>
      </c>
      <c r="BJ2272">
        <v>0.3</v>
      </c>
      <c r="BK2272">
        <v>60.5</v>
      </c>
      <c r="BL2272" t="s">
        <v>181</v>
      </c>
      <c r="BM2272" t="s">
        <v>182</v>
      </c>
      <c r="BN2272" t="s">
        <v>321</v>
      </c>
      <c r="BP2272">
        <v>21</v>
      </c>
    </row>
    <row r="2273" spans="1:68" hidden="1" x14ac:dyDescent="0.2">
      <c r="A2273">
        <v>2021</v>
      </c>
      <c r="B2273">
        <v>5</v>
      </c>
      <c r="C2273" s="260">
        <v>44340</v>
      </c>
      <c r="D2273">
        <v>34</v>
      </c>
      <c r="E2273">
        <v>102</v>
      </c>
      <c r="F2273">
        <v>7</v>
      </c>
      <c r="G2273" t="s">
        <v>322</v>
      </c>
      <c r="H2273" t="s">
        <v>323</v>
      </c>
      <c r="I2273" t="s">
        <v>163</v>
      </c>
      <c r="J2273">
        <v>4</v>
      </c>
      <c r="K2273">
        <v>6</v>
      </c>
      <c r="L2273">
        <v>20</v>
      </c>
      <c r="M2273">
        <v>18.600000000000001</v>
      </c>
      <c r="N2273">
        <v>21.4</v>
      </c>
      <c r="T2273">
        <v>21</v>
      </c>
      <c r="U2273">
        <v>23</v>
      </c>
      <c r="V2273">
        <v>21</v>
      </c>
      <c r="W2273">
        <v>21</v>
      </c>
      <c r="X2273">
        <v>20</v>
      </c>
      <c r="Y2273">
        <v>103</v>
      </c>
      <c r="Z2273">
        <v>103</v>
      </c>
      <c r="AF2273">
        <v>20</v>
      </c>
      <c r="AG2273">
        <v>21</v>
      </c>
      <c r="AH2273">
        <v>20</v>
      </c>
      <c r="AI2273">
        <v>22</v>
      </c>
      <c r="AJ2273">
        <v>21</v>
      </c>
      <c r="AK2273">
        <v>104</v>
      </c>
      <c r="AL2273">
        <v>101</v>
      </c>
      <c r="AN2273">
        <v>20.9</v>
      </c>
      <c r="AP2273">
        <v>140</v>
      </c>
      <c r="AQ2273">
        <v>103</v>
      </c>
      <c r="AR2273">
        <v>140</v>
      </c>
      <c r="AS2273">
        <v>103</v>
      </c>
      <c r="AT2273">
        <v>7</v>
      </c>
      <c r="AU2273">
        <v>2</v>
      </c>
      <c r="AV2273">
        <v>5</v>
      </c>
      <c r="BC2273">
        <v>14</v>
      </c>
      <c r="BD2273">
        <v>2894</v>
      </c>
      <c r="BE2273">
        <v>1.4999999999999999E-2</v>
      </c>
      <c r="BF2273">
        <v>5.0000000000000001E-3</v>
      </c>
      <c r="BG2273">
        <v>1</v>
      </c>
      <c r="BH2273">
        <v>0.7</v>
      </c>
      <c r="BI2273">
        <v>144.69999999999999</v>
      </c>
      <c r="BJ2273">
        <v>0.3</v>
      </c>
      <c r="BK2273">
        <v>60.5</v>
      </c>
      <c r="BL2273" t="s">
        <v>181</v>
      </c>
      <c r="BM2273" t="s">
        <v>182</v>
      </c>
      <c r="BN2273" t="s">
        <v>324</v>
      </c>
      <c r="BP2273">
        <v>21</v>
      </c>
    </row>
    <row r="2274" spans="1:68" hidden="1" x14ac:dyDescent="0.2">
      <c r="A2274">
        <v>2021</v>
      </c>
      <c r="B2274">
        <v>5</v>
      </c>
      <c r="C2274" s="260">
        <v>44340</v>
      </c>
      <c r="D2274">
        <v>34</v>
      </c>
      <c r="E2274">
        <v>103</v>
      </c>
      <c r="F2274">
        <v>7</v>
      </c>
      <c r="G2274" t="s">
        <v>325</v>
      </c>
      <c r="H2274" t="s">
        <v>326</v>
      </c>
      <c r="I2274" t="s">
        <v>163</v>
      </c>
      <c r="J2274">
        <v>4</v>
      </c>
      <c r="K2274">
        <v>6</v>
      </c>
      <c r="L2274">
        <v>89</v>
      </c>
      <c r="M2274">
        <v>82.77</v>
      </c>
      <c r="N2274">
        <v>95.23</v>
      </c>
      <c r="T2274">
        <v>89</v>
      </c>
      <c r="U2274">
        <v>87</v>
      </c>
      <c r="V2274">
        <v>88</v>
      </c>
      <c r="W2274">
        <v>88</v>
      </c>
      <c r="X2274">
        <v>86</v>
      </c>
      <c r="Y2274">
        <v>103</v>
      </c>
      <c r="Z2274">
        <v>103</v>
      </c>
      <c r="AF2274">
        <v>89</v>
      </c>
      <c r="AG2274">
        <v>91</v>
      </c>
      <c r="AH2274">
        <v>87</v>
      </c>
      <c r="AI2274">
        <v>99</v>
      </c>
      <c r="AJ2274">
        <v>92</v>
      </c>
      <c r="AK2274">
        <v>104</v>
      </c>
      <c r="AL2274">
        <v>101</v>
      </c>
      <c r="AN2274">
        <v>89.5</v>
      </c>
      <c r="AP2274">
        <v>140</v>
      </c>
      <c r="AQ2274">
        <v>103</v>
      </c>
      <c r="AR2274">
        <v>140</v>
      </c>
      <c r="AS2274">
        <v>103</v>
      </c>
      <c r="AT2274">
        <v>10</v>
      </c>
      <c r="AU2274">
        <v>2</v>
      </c>
      <c r="AV2274">
        <v>10</v>
      </c>
      <c r="BC2274">
        <v>22</v>
      </c>
      <c r="BD2274">
        <v>2902</v>
      </c>
      <c r="BE2274">
        <v>1.4999999999999999E-2</v>
      </c>
      <c r="BF2274">
        <v>8.0000000000000002E-3</v>
      </c>
      <c r="BG2274">
        <v>1</v>
      </c>
      <c r="BH2274">
        <v>0.2</v>
      </c>
      <c r="BI2274">
        <v>32.6</v>
      </c>
      <c r="BJ2274">
        <v>2</v>
      </c>
      <c r="BK2274">
        <v>259.7</v>
      </c>
      <c r="BL2274" t="s">
        <v>181</v>
      </c>
      <c r="BM2274" t="s">
        <v>182</v>
      </c>
      <c r="BN2274" t="s">
        <v>327</v>
      </c>
      <c r="BP2274">
        <v>21</v>
      </c>
    </row>
    <row r="2275" spans="1:68" hidden="1" x14ac:dyDescent="0.2">
      <c r="A2275">
        <v>2021</v>
      </c>
      <c r="B2275">
        <v>5</v>
      </c>
      <c r="C2275" s="260">
        <v>44340</v>
      </c>
      <c r="D2275">
        <v>34</v>
      </c>
      <c r="E2275">
        <v>104</v>
      </c>
      <c r="F2275">
        <v>7</v>
      </c>
      <c r="G2275" t="s">
        <v>328</v>
      </c>
      <c r="H2275" t="s">
        <v>329</v>
      </c>
      <c r="I2275" t="s">
        <v>163</v>
      </c>
      <c r="J2275">
        <v>4</v>
      </c>
      <c r="K2275">
        <v>6</v>
      </c>
      <c r="L2275">
        <v>89</v>
      </c>
      <c r="M2275">
        <v>82.77</v>
      </c>
      <c r="N2275">
        <v>95.23</v>
      </c>
      <c r="T2275">
        <v>89</v>
      </c>
      <c r="U2275">
        <v>87</v>
      </c>
      <c r="V2275">
        <v>88</v>
      </c>
      <c r="W2275">
        <v>88</v>
      </c>
      <c r="X2275">
        <v>86</v>
      </c>
      <c r="Y2275">
        <v>103</v>
      </c>
      <c r="Z2275">
        <v>103</v>
      </c>
      <c r="AF2275">
        <v>89</v>
      </c>
      <c r="AG2275">
        <v>91</v>
      </c>
      <c r="AH2275">
        <v>87</v>
      </c>
      <c r="AI2275">
        <v>99</v>
      </c>
      <c r="AJ2275">
        <v>92</v>
      </c>
      <c r="AK2275">
        <v>104</v>
      </c>
      <c r="AL2275">
        <v>101</v>
      </c>
      <c r="AN2275">
        <v>89.5</v>
      </c>
      <c r="AP2275">
        <v>140</v>
      </c>
      <c r="AQ2275">
        <v>103</v>
      </c>
      <c r="AR2275">
        <v>140</v>
      </c>
      <c r="AS2275">
        <v>103</v>
      </c>
      <c r="AT2275">
        <v>10</v>
      </c>
      <c r="AU2275">
        <v>2</v>
      </c>
      <c r="AV2275">
        <v>10</v>
      </c>
      <c r="BC2275">
        <v>22</v>
      </c>
      <c r="BD2275">
        <v>2902</v>
      </c>
      <c r="BE2275">
        <v>1.4999999999999999E-2</v>
      </c>
      <c r="BF2275">
        <v>8.0000000000000002E-3</v>
      </c>
      <c r="BG2275">
        <v>1</v>
      </c>
      <c r="BH2275">
        <v>0.2</v>
      </c>
      <c r="BI2275">
        <v>32.6</v>
      </c>
      <c r="BJ2275">
        <v>2</v>
      </c>
      <c r="BK2275">
        <v>259.7</v>
      </c>
      <c r="BL2275" t="s">
        <v>181</v>
      </c>
      <c r="BM2275" t="s">
        <v>182</v>
      </c>
      <c r="BN2275" t="s">
        <v>330</v>
      </c>
      <c r="BP2275">
        <v>21</v>
      </c>
    </row>
    <row r="2276" spans="1:68" hidden="1" x14ac:dyDescent="0.2">
      <c r="A2276">
        <v>2021</v>
      </c>
      <c r="B2276">
        <v>5</v>
      </c>
      <c r="C2276" s="260">
        <v>44340</v>
      </c>
      <c r="D2276">
        <v>377</v>
      </c>
      <c r="E2276">
        <v>439</v>
      </c>
      <c r="F2276">
        <v>7</v>
      </c>
      <c r="G2276" t="s">
        <v>179</v>
      </c>
      <c r="H2276" t="s">
        <v>180</v>
      </c>
      <c r="I2276" t="s">
        <v>163</v>
      </c>
      <c r="J2276">
        <v>4</v>
      </c>
      <c r="K2276">
        <v>1</v>
      </c>
      <c r="L2276">
        <v>343</v>
      </c>
      <c r="M2276">
        <v>308.7</v>
      </c>
      <c r="N2276">
        <v>377.3</v>
      </c>
      <c r="T2276">
        <v>377</v>
      </c>
      <c r="U2276">
        <v>354</v>
      </c>
      <c r="V2276">
        <v>368</v>
      </c>
      <c r="Y2276">
        <v>365</v>
      </c>
      <c r="AN2276">
        <v>366.3</v>
      </c>
      <c r="AP2276">
        <v>45</v>
      </c>
      <c r="AQ2276">
        <v>320</v>
      </c>
      <c r="AR2276">
        <v>39</v>
      </c>
      <c r="AS2276">
        <v>365</v>
      </c>
      <c r="AT2276">
        <v>20</v>
      </c>
      <c r="AU2276">
        <v>20</v>
      </c>
      <c r="AV2276">
        <v>30</v>
      </c>
      <c r="BC2276">
        <v>70</v>
      </c>
      <c r="BD2276">
        <v>330</v>
      </c>
      <c r="BE2276">
        <v>1.4999999999999999E-2</v>
      </c>
      <c r="BF2276">
        <v>0.21199999999999999</v>
      </c>
      <c r="BH2276">
        <v>0.2</v>
      </c>
      <c r="BI2276">
        <v>1</v>
      </c>
      <c r="BJ2276">
        <v>25.6</v>
      </c>
      <c r="BK2276">
        <v>120.9</v>
      </c>
      <c r="BL2276" t="s">
        <v>181</v>
      </c>
      <c r="BM2276" t="s">
        <v>182</v>
      </c>
      <c r="BN2276" t="s">
        <v>183</v>
      </c>
      <c r="BP2276">
        <v>21</v>
      </c>
    </row>
    <row r="2277" spans="1:68" hidden="1" x14ac:dyDescent="0.2">
      <c r="A2277">
        <v>2021</v>
      </c>
      <c r="B2277">
        <v>5</v>
      </c>
      <c r="C2277" s="260">
        <v>44340</v>
      </c>
      <c r="D2277">
        <v>425</v>
      </c>
      <c r="E2277">
        <v>674</v>
      </c>
      <c r="F2277">
        <v>7</v>
      </c>
      <c r="G2277" t="s">
        <v>462</v>
      </c>
      <c r="H2277" t="s">
        <v>463</v>
      </c>
      <c r="I2277" t="s">
        <v>156</v>
      </c>
      <c r="J2277">
        <v>2</v>
      </c>
      <c r="K2277">
        <v>1</v>
      </c>
      <c r="L2277">
        <v>256</v>
      </c>
      <c r="M2277">
        <v>240.89599999999999</v>
      </c>
      <c r="N2277">
        <v>274.17599999999999</v>
      </c>
      <c r="AF2277">
        <v>246</v>
      </c>
      <c r="AG2277">
        <v>244</v>
      </c>
      <c r="AH2277">
        <v>255</v>
      </c>
      <c r="AI2277">
        <v>246</v>
      </c>
      <c r="AJ2277">
        <v>240</v>
      </c>
      <c r="AK2277">
        <v>92</v>
      </c>
      <c r="AL2277">
        <v>92</v>
      </c>
      <c r="AN2277">
        <v>246.2</v>
      </c>
      <c r="AP2277">
        <v>40</v>
      </c>
      <c r="AQ2277">
        <v>180</v>
      </c>
      <c r="AR2277">
        <v>78</v>
      </c>
      <c r="AS2277">
        <v>92</v>
      </c>
      <c r="AT2277">
        <v>4</v>
      </c>
      <c r="AU2277">
        <v>1</v>
      </c>
      <c r="AV2277">
        <v>5</v>
      </c>
      <c r="BC2277">
        <v>10</v>
      </c>
      <c r="BD2277">
        <v>610</v>
      </c>
      <c r="BE2277">
        <v>1.4999999999999999E-2</v>
      </c>
      <c r="BF2277">
        <v>1.6E-2</v>
      </c>
      <c r="BH2277">
        <v>0</v>
      </c>
      <c r="BI2277">
        <v>2.4</v>
      </c>
      <c r="BJ2277">
        <v>2.5</v>
      </c>
      <c r="BK2277">
        <v>150.19999999999999</v>
      </c>
      <c r="BL2277" t="s">
        <v>157</v>
      </c>
      <c r="BM2277" t="s">
        <v>158</v>
      </c>
      <c r="BN2277" t="s">
        <v>464</v>
      </c>
      <c r="BO2277" t="s">
        <v>160</v>
      </c>
      <c r="BP2277">
        <v>21</v>
      </c>
    </row>
    <row r="2278" spans="1:68" hidden="1" x14ac:dyDescent="0.2">
      <c r="A2278">
        <v>2021</v>
      </c>
      <c r="B2278">
        <v>5</v>
      </c>
      <c r="C2278" s="260">
        <v>44340</v>
      </c>
      <c r="D2278">
        <v>56</v>
      </c>
      <c r="E2278">
        <v>134</v>
      </c>
      <c r="F2278">
        <v>25</v>
      </c>
      <c r="G2278" t="s">
        <v>448</v>
      </c>
      <c r="H2278" t="s">
        <v>449</v>
      </c>
      <c r="I2278" t="s">
        <v>195</v>
      </c>
      <c r="J2278">
        <v>12</v>
      </c>
      <c r="K2278">
        <v>1</v>
      </c>
      <c r="L2278">
        <v>9.9145833329999995</v>
      </c>
      <c r="M2278">
        <v>9.2205624999999998</v>
      </c>
      <c r="N2278">
        <v>10.60860417</v>
      </c>
      <c r="T2278">
        <v>11</v>
      </c>
      <c r="U2278">
        <v>11</v>
      </c>
      <c r="V2278">
        <v>10</v>
      </c>
      <c r="Y2278">
        <v>114</v>
      </c>
      <c r="AN2278">
        <v>10.6</v>
      </c>
      <c r="AP2278">
        <v>429</v>
      </c>
      <c r="AQ2278">
        <v>101</v>
      </c>
      <c r="AR2278">
        <v>379</v>
      </c>
      <c r="AS2278">
        <v>114</v>
      </c>
      <c r="AT2278">
        <v>8</v>
      </c>
      <c r="AV2278">
        <v>6</v>
      </c>
      <c r="BC2278">
        <v>14</v>
      </c>
      <c r="BD2278">
        <v>3014</v>
      </c>
      <c r="BE2278">
        <v>0.02</v>
      </c>
      <c r="BF2278">
        <v>5.0000000000000001E-3</v>
      </c>
      <c r="BG2278">
        <v>1</v>
      </c>
      <c r="BH2278">
        <v>1.4</v>
      </c>
      <c r="BI2278">
        <v>304</v>
      </c>
      <c r="BJ2278">
        <v>0.1</v>
      </c>
      <c r="BK2278">
        <v>31.9</v>
      </c>
      <c r="BL2278" t="s">
        <v>450</v>
      </c>
      <c r="BM2278" t="s">
        <v>451</v>
      </c>
      <c r="BP2278">
        <v>21</v>
      </c>
    </row>
    <row r="2279" spans="1:68" hidden="1" x14ac:dyDescent="0.2">
      <c r="A2279">
        <v>2021</v>
      </c>
      <c r="B2279">
        <v>5</v>
      </c>
      <c r="C2279" s="260">
        <v>44340</v>
      </c>
      <c r="D2279">
        <v>259</v>
      </c>
      <c r="E2279">
        <v>183</v>
      </c>
      <c r="F2279">
        <v>26</v>
      </c>
      <c r="G2279" t="s">
        <v>407</v>
      </c>
      <c r="H2279" t="s">
        <v>408</v>
      </c>
      <c r="I2279" t="s">
        <v>374</v>
      </c>
      <c r="J2279">
        <v>12</v>
      </c>
      <c r="K2279">
        <v>1</v>
      </c>
      <c r="L2279">
        <v>3</v>
      </c>
      <c r="M2279">
        <v>2.79</v>
      </c>
      <c r="N2279">
        <v>3.21</v>
      </c>
      <c r="V2279">
        <v>3</v>
      </c>
      <c r="W2279">
        <v>3</v>
      </c>
      <c r="AF2279">
        <v>3</v>
      </c>
      <c r="AG2279">
        <v>3</v>
      </c>
      <c r="AH2279">
        <v>3</v>
      </c>
      <c r="AI2279">
        <v>3</v>
      </c>
      <c r="AJ2279">
        <v>3</v>
      </c>
      <c r="AK2279">
        <v>110</v>
      </c>
      <c r="AL2279">
        <v>110</v>
      </c>
      <c r="AN2279">
        <v>2.9</v>
      </c>
      <c r="AP2279">
        <v>508</v>
      </c>
      <c r="AQ2279">
        <v>85</v>
      </c>
      <c r="AR2279">
        <v>393</v>
      </c>
      <c r="AS2279">
        <v>110</v>
      </c>
      <c r="AT2279">
        <v>11</v>
      </c>
      <c r="AU2279">
        <v>25</v>
      </c>
      <c r="AV2279">
        <v>20</v>
      </c>
      <c r="BC2279">
        <v>56</v>
      </c>
      <c r="BD2279">
        <v>4056</v>
      </c>
      <c r="BE2279">
        <v>0.02</v>
      </c>
      <c r="BF2279">
        <v>1.4E-2</v>
      </c>
      <c r="BG2279">
        <v>1</v>
      </c>
      <c r="BH2279">
        <v>18.7</v>
      </c>
      <c r="BI2279">
        <v>1352</v>
      </c>
      <c r="BJ2279">
        <v>0.2</v>
      </c>
      <c r="BK2279">
        <v>11.8</v>
      </c>
      <c r="BL2279" t="s">
        <v>241</v>
      </c>
      <c r="BM2279" t="s">
        <v>241</v>
      </c>
      <c r="BP2279">
        <v>21</v>
      </c>
    </row>
    <row r="2280" spans="1:68" hidden="1" x14ac:dyDescent="0.2">
      <c r="A2280">
        <v>2021</v>
      </c>
      <c r="B2280">
        <v>5</v>
      </c>
      <c r="C2280" s="260">
        <v>44340</v>
      </c>
      <c r="D2280">
        <v>159</v>
      </c>
      <c r="E2280">
        <v>299</v>
      </c>
      <c r="F2280">
        <v>28</v>
      </c>
      <c r="G2280" t="s">
        <v>193</v>
      </c>
      <c r="H2280" t="s">
        <v>194</v>
      </c>
      <c r="I2280" t="s">
        <v>195</v>
      </c>
      <c r="J2280">
        <v>3</v>
      </c>
      <c r="K2280">
        <v>2</v>
      </c>
      <c r="L2280">
        <v>115</v>
      </c>
      <c r="M2280">
        <v>106.95</v>
      </c>
      <c r="N2280">
        <v>123.05</v>
      </c>
      <c r="T2280">
        <v>127</v>
      </c>
      <c r="U2280">
        <v>109</v>
      </c>
      <c r="V2280">
        <v>111</v>
      </c>
      <c r="W2280">
        <v>106</v>
      </c>
      <c r="X2280">
        <v>108</v>
      </c>
      <c r="Y2280">
        <v>111</v>
      </c>
      <c r="Z2280">
        <v>105</v>
      </c>
      <c r="AF2280">
        <v>100</v>
      </c>
      <c r="AG2280">
        <v>108</v>
      </c>
      <c r="AH2280">
        <v>109</v>
      </c>
      <c r="AI2280">
        <v>103</v>
      </c>
      <c r="AJ2280">
        <v>111</v>
      </c>
      <c r="AK2280">
        <v>130</v>
      </c>
      <c r="AL2280">
        <v>128</v>
      </c>
      <c r="AN2280">
        <v>109.2</v>
      </c>
      <c r="AP2280">
        <v>70</v>
      </c>
      <c r="AQ2280">
        <v>154</v>
      </c>
      <c r="AR2280">
        <v>91</v>
      </c>
      <c r="AS2280">
        <v>119</v>
      </c>
      <c r="AT2280">
        <v>6</v>
      </c>
      <c r="AU2280">
        <v>2</v>
      </c>
      <c r="AV2280">
        <v>8</v>
      </c>
      <c r="BC2280">
        <v>16</v>
      </c>
      <c r="BD2280">
        <v>1936</v>
      </c>
      <c r="BE2280">
        <v>0.02</v>
      </c>
      <c r="BF2280">
        <v>8.0000000000000002E-3</v>
      </c>
      <c r="BG2280">
        <v>1</v>
      </c>
      <c r="BH2280">
        <v>0.1</v>
      </c>
      <c r="BI2280">
        <v>16.8</v>
      </c>
      <c r="BJ2280">
        <v>1.7</v>
      </c>
      <c r="BK2280">
        <v>211.4</v>
      </c>
      <c r="BL2280" t="s">
        <v>181</v>
      </c>
      <c r="BM2280" t="s">
        <v>196</v>
      </c>
      <c r="BP2280">
        <v>21</v>
      </c>
    </row>
    <row r="2281" spans="1:68" hidden="1" x14ac:dyDescent="0.2">
      <c r="A2281">
        <v>2021</v>
      </c>
      <c r="B2281">
        <v>5</v>
      </c>
      <c r="C2281" s="260">
        <v>44340</v>
      </c>
      <c r="D2281">
        <v>123</v>
      </c>
      <c r="E2281">
        <v>645</v>
      </c>
      <c r="F2281">
        <v>30</v>
      </c>
      <c r="G2281" t="s">
        <v>238</v>
      </c>
      <c r="H2281" t="s">
        <v>239</v>
      </c>
      <c r="I2281" t="s">
        <v>240</v>
      </c>
      <c r="J2281">
        <v>4</v>
      </c>
      <c r="K2281">
        <v>1</v>
      </c>
      <c r="L2281">
        <v>133</v>
      </c>
      <c r="M2281">
        <v>123.69</v>
      </c>
      <c r="N2281">
        <v>142.31</v>
      </c>
      <c r="T2281">
        <v>150</v>
      </c>
      <c r="U2281">
        <v>145</v>
      </c>
      <c r="V2281">
        <v>140</v>
      </c>
      <c r="Y2281">
        <v>290</v>
      </c>
      <c r="AN2281">
        <v>145</v>
      </c>
      <c r="AP2281">
        <v>80</v>
      </c>
      <c r="AQ2281">
        <v>180</v>
      </c>
      <c r="AR2281">
        <v>50</v>
      </c>
      <c r="AS2281">
        <v>290</v>
      </c>
      <c r="AT2281">
        <v>6</v>
      </c>
      <c r="AV2281">
        <v>1</v>
      </c>
      <c r="BC2281">
        <v>7</v>
      </c>
      <c r="BD2281">
        <v>387</v>
      </c>
      <c r="BE2281">
        <v>0.02</v>
      </c>
      <c r="BF2281">
        <v>1.7999999999999999E-2</v>
      </c>
      <c r="BG2281">
        <v>1</v>
      </c>
      <c r="BH2281">
        <v>0.1</v>
      </c>
      <c r="BI2281">
        <v>2.9</v>
      </c>
      <c r="BJ2281">
        <v>1</v>
      </c>
      <c r="BK2281">
        <v>56.1</v>
      </c>
      <c r="BL2281" t="s">
        <v>241</v>
      </c>
      <c r="BM2281" t="s">
        <v>241</v>
      </c>
      <c r="BP2281">
        <v>21</v>
      </c>
    </row>
    <row r="2282" spans="1:68" hidden="1" x14ac:dyDescent="0.2">
      <c r="A2282">
        <v>2021</v>
      </c>
      <c r="B2282">
        <v>5</v>
      </c>
      <c r="C2282" s="260">
        <v>44340</v>
      </c>
      <c r="D2282">
        <v>334</v>
      </c>
      <c r="E2282">
        <v>254</v>
      </c>
      <c r="F2282">
        <v>49</v>
      </c>
      <c r="G2282" t="s">
        <v>208</v>
      </c>
      <c r="H2282" t="s">
        <v>209</v>
      </c>
      <c r="I2282" t="s">
        <v>203</v>
      </c>
      <c r="J2282">
        <v>4</v>
      </c>
      <c r="K2282">
        <v>2</v>
      </c>
      <c r="L2282">
        <v>203</v>
      </c>
      <c r="M2282">
        <v>188.79</v>
      </c>
      <c r="N2282">
        <v>217.21</v>
      </c>
      <c r="T2282">
        <v>206</v>
      </c>
      <c r="U2282">
        <v>213</v>
      </c>
      <c r="V2282">
        <v>215</v>
      </c>
      <c r="W2282">
        <v>204</v>
      </c>
      <c r="X2282">
        <v>211</v>
      </c>
      <c r="Y2282">
        <v>138</v>
      </c>
      <c r="Z2282">
        <v>135</v>
      </c>
      <c r="AF2282">
        <v>196</v>
      </c>
      <c r="AG2282">
        <v>211</v>
      </c>
      <c r="AH2282">
        <v>207</v>
      </c>
      <c r="AI2282">
        <v>203</v>
      </c>
      <c r="AJ2282">
        <v>213</v>
      </c>
      <c r="AK2282">
        <v>141</v>
      </c>
      <c r="AL2282">
        <v>138</v>
      </c>
      <c r="AN2282">
        <v>207.9</v>
      </c>
      <c r="AP2282">
        <v>88</v>
      </c>
      <c r="AQ2282">
        <v>164</v>
      </c>
      <c r="AR2282">
        <v>104</v>
      </c>
      <c r="AS2282">
        <v>138</v>
      </c>
      <c r="AT2282">
        <v>7</v>
      </c>
      <c r="AU2282">
        <v>6</v>
      </c>
      <c r="AV2282">
        <v>6</v>
      </c>
      <c r="AX2282">
        <v>4</v>
      </c>
      <c r="BC2282">
        <v>23</v>
      </c>
      <c r="BD2282">
        <v>2903</v>
      </c>
      <c r="BE2282">
        <v>0.02</v>
      </c>
      <c r="BF2282">
        <v>8.0000000000000002E-3</v>
      </c>
      <c r="BG2282">
        <v>1</v>
      </c>
      <c r="BH2282">
        <v>0.1</v>
      </c>
      <c r="BI2282">
        <v>14.3</v>
      </c>
      <c r="BJ2282">
        <v>4.8</v>
      </c>
      <c r="BK2282">
        <v>603.5</v>
      </c>
      <c r="BL2282" t="s">
        <v>181</v>
      </c>
      <c r="BM2282" t="s">
        <v>196</v>
      </c>
      <c r="BN2282" t="s">
        <v>210</v>
      </c>
      <c r="BP2282">
        <v>21</v>
      </c>
    </row>
    <row r="2283" spans="1:68" hidden="1" x14ac:dyDescent="0.2">
      <c r="A2283">
        <v>2021</v>
      </c>
      <c r="B2283">
        <v>5</v>
      </c>
      <c r="C2283" s="260">
        <v>44341</v>
      </c>
      <c r="D2283">
        <v>47</v>
      </c>
      <c r="E2283">
        <v>122</v>
      </c>
      <c r="F2283">
        <v>2</v>
      </c>
      <c r="G2283" t="s">
        <v>154</v>
      </c>
      <c r="H2283" t="s">
        <v>155</v>
      </c>
      <c r="I2283" t="s">
        <v>156</v>
      </c>
      <c r="J2283">
        <v>2</v>
      </c>
      <c r="K2283">
        <v>1</v>
      </c>
      <c r="L2283">
        <v>280</v>
      </c>
      <c r="M2283">
        <v>267.39999999999998</v>
      </c>
      <c r="N2283">
        <v>292.60000000000002</v>
      </c>
      <c r="AP2283">
        <v>63</v>
      </c>
      <c r="AQ2283">
        <v>115</v>
      </c>
      <c r="BD2283">
        <v>100</v>
      </c>
      <c r="BE2283">
        <v>1.4999999999999999E-2</v>
      </c>
      <c r="BI2283">
        <v>0.4</v>
      </c>
      <c r="BL2283" t="s">
        <v>157</v>
      </c>
      <c r="BM2283" t="s">
        <v>158</v>
      </c>
      <c r="BN2283" t="s">
        <v>159</v>
      </c>
      <c r="BO2283" t="s">
        <v>160</v>
      </c>
      <c r="BP2283">
        <v>21</v>
      </c>
    </row>
    <row r="2284" spans="1:68" hidden="1" x14ac:dyDescent="0.2">
      <c r="A2284">
        <v>2021</v>
      </c>
      <c r="B2284">
        <v>5</v>
      </c>
      <c r="C2284" s="260">
        <v>44341</v>
      </c>
      <c r="D2284">
        <v>422</v>
      </c>
      <c r="E2284">
        <v>668</v>
      </c>
      <c r="F2284">
        <v>2</v>
      </c>
      <c r="G2284" t="s">
        <v>433</v>
      </c>
      <c r="H2284" t="s">
        <v>434</v>
      </c>
      <c r="I2284" t="s">
        <v>163</v>
      </c>
      <c r="J2284">
        <v>2</v>
      </c>
      <c r="K2284">
        <v>1</v>
      </c>
      <c r="L2284">
        <v>103</v>
      </c>
      <c r="M2284">
        <v>96.923000000000002</v>
      </c>
      <c r="N2284">
        <v>110.313</v>
      </c>
      <c r="T2284">
        <v>110</v>
      </c>
      <c r="U2284">
        <v>108</v>
      </c>
      <c r="V2284">
        <v>105</v>
      </c>
      <c r="X2284">
        <v>108</v>
      </c>
      <c r="Y2284">
        <v>122</v>
      </c>
      <c r="Z2284">
        <v>122</v>
      </c>
      <c r="AF2284">
        <v>98</v>
      </c>
      <c r="AG2284">
        <v>99</v>
      </c>
      <c r="AH2284">
        <v>104</v>
      </c>
      <c r="AI2284">
        <v>106</v>
      </c>
      <c r="AJ2284">
        <v>96</v>
      </c>
      <c r="AK2284">
        <v>122</v>
      </c>
      <c r="AL2284">
        <v>118</v>
      </c>
      <c r="AN2284">
        <v>103.8</v>
      </c>
      <c r="AP2284">
        <v>103</v>
      </c>
      <c r="AQ2284">
        <v>70</v>
      </c>
      <c r="AR2284">
        <v>60</v>
      </c>
      <c r="AS2284">
        <v>121</v>
      </c>
      <c r="AT2284">
        <v>8</v>
      </c>
      <c r="AU2284">
        <v>2</v>
      </c>
      <c r="AV2284">
        <v>6</v>
      </c>
      <c r="BC2284">
        <v>16</v>
      </c>
      <c r="BD2284">
        <v>2296</v>
      </c>
      <c r="BE2284">
        <v>1.4999999999999999E-2</v>
      </c>
      <c r="BF2284">
        <v>7.0000000000000001E-3</v>
      </c>
      <c r="BG2284">
        <v>1</v>
      </c>
      <c r="BH2284">
        <v>0.2</v>
      </c>
      <c r="BI2284">
        <v>22.3</v>
      </c>
      <c r="BJ2284">
        <v>1.7</v>
      </c>
      <c r="BK2284">
        <v>238.3</v>
      </c>
      <c r="BL2284" t="s">
        <v>157</v>
      </c>
      <c r="BM2284" t="s">
        <v>158</v>
      </c>
      <c r="BN2284" t="s">
        <v>435</v>
      </c>
      <c r="BO2284" t="s">
        <v>168</v>
      </c>
      <c r="BP2284">
        <v>21</v>
      </c>
    </row>
    <row r="2285" spans="1:68" hidden="1" x14ac:dyDescent="0.2">
      <c r="A2285">
        <v>2021</v>
      </c>
      <c r="B2285">
        <v>5</v>
      </c>
      <c r="C2285" s="260">
        <v>44341</v>
      </c>
      <c r="D2285">
        <v>137</v>
      </c>
      <c r="E2285">
        <v>273</v>
      </c>
      <c r="F2285">
        <v>3</v>
      </c>
      <c r="G2285" t="s">
        <v>254</v>
      </c>
      <c r="H2285" t="s">
        <v>255</v>
      </c>
      <c r="I2285" t="s">
        <v>163</v>
      </c>
      <c r="J2285">
        <v>3</v>
      </c>
      <c r="K2285">
        <v>2</v>
      </c>
      <c r="L2285">
        <v>564</v>
      </c>
      <c r="M2285">
        <v>524.52</v>
      </c>
      <c r="N2285">
        <v>603.48</v>
      </c>
      <c r="T2285">
        <v>602</v>
      </c>
      <c r="U2285">
        <v>620</v>
      </c>
      <c r="V2285">
        <v>598</v>
      </c>
      <c r="X2285">
        <v>592</v>
      </c>
      <c r="Y2285">
        <v>152</v>
      </c>
      <c r="Z2285">
        <v>148</v>
      </c>
      <c r="AF2285">
        <v>596</v>
      </c>
      <c r="AG2285">
        <v>581</v>
      </c>
      <c r="AH2285">
        <v>584</v>
      </c>
      <c r="AI2285">
        <v>596</v>
      </c>
      <c r="AJ2285">
        <v>585</v>
      </c>
      <c r="AK2285">
        <v>146</v>
      </c>
      <c r="AL2285">
        <v>148</v>
      </c>
      <c r="AN2285">
        <v>594.9</v>
      </c>
      <c r="AP2285">
        <v>93</v>
      </c>
      <c r="AQ2285">
        <v>116</v>
      </c>
      <c r="AR2285">
        <v>73</v>
      </c>
      <c r="AS2285">
        <v>149</v>
      </c>
      <c r="AT2285">
        <v>8</v>
      </c>
      <c r="AU2285">
        <v>2</v>
      </c>
      <c r="AV2285">
        <v>5</v>
      </c>
      <c r="AX2285">
        <v>2</v>
      </c>
      <c r="BC2285">
        <v>16</v>
      </c>
      <c r="BD2285">
        <v>1558</v>
      </c>
      <c r="BE2285">
        <v>1.4999999999999999E-2</v>
      </c>
      <c r="BF2285">
        <v>0.01</v>
      </c>
      <c r="BG2285">
        <v>1</v>
      </c>
      <c r="BH2285">
        <v>0</v>
      </c>
      <c r="BI2285">
        <v>2.8</v>
      </c>
      <c r="BJ2285">
        <v>9.5</v>
      </c>
      <c r="BK2285">
        <v>926.9</v>
      </c>
      <c r="BL2285" t="s">
        <v>164</v>
      </c>
      <c r="BP2285">
        <v>21</v>
      </c>
    </row>
    <row r="2286" spans="1:68" hidden="1" x14ac:dyDescent="0.2">
      <c r="A2286">
        <v>2021</v>
      </c>
      <c r="B2286">
        <v>5</v>
      </c>
      <c r="C2286" s="260">
        <v>44341</v>
      </c>
      <c r="D2286">
        <v>243</v>
      </c>
      <c r="E2286">
        <v>167</v>
      </c>
      <c r="F2286">
        <v>4</v>
      </c>
      <c r="G2286" t="s">
        <v>256</v>
      </c>
      <c r="H2286" t="s">
        <v>257</v>
      </c>
      <c r="I2286" t="s">
        <v>163</v>
      </c>
      <c r="J2286">
        <v>2</v>
      </c>
      <c r="K2286">
        <v>2</v>
      </c>
      <c r="L2286">
        <v>888</v>
      </c>
      <c r="M2286">
        <v>825.84</v>
      </c>
      <c r="N2286">
        <v>950.16</v>
      </c>
      <c r="AI2286">
        <v>844</v>
      </c>
      <c r="AJ2286">
        <v>928</v>
      </c>
      <c r="AL2286">
        <v>149</v>
      </c>
      <c r="AN2286">
        <v>886</v>
      </c>
      <c r="AP2286">
        <v>55</v>
      </c>
      <c r="AQ2286">
        <v>131</v>
      </c>
      <c r="AR2286">
        <v>48</v>
      </c>
      <c r="AS2286">
        <v>149</v>
      </c>
      <c r="AT2286">
        <v>1</v>
      </c>
      <c r="AU2286">
        <v>1</v>
      </c>
      <c r="AW2286">
        <v>3</v>
      </c>
      <c r="AY2286">
        <v>5</v>
      </c>
      <c r="BC2286">
        <v>10</v>
      </c>
      <c r="BD2286">
        <v>118</v>
      </c>
      <c r="BE2286">
        <v>1.4999999999999999E-2</v>
      </c>
      <c r="BF2286">
        <v>8.5000000000000006E-2</v>
      </c>
      <c r="BH2286">
        <v>0</v>
      </c>
      <c r="BI2286">
        <v>0.1</v>
      </c>
      <c r="BJ2286">
        <v>8.9</v>
      </c>
      <c r="BK2286">
        <v>104.5</v>
      </c>
      <c r="BL2286" t="s">
        <v>164</v>
      </c>
      <c r="BM2286" t="s">
        <v>164</v>
      </c>
      <c r="BP2286">
        <v>21</v>
      </c>
    </row>
    <row r="2287" spans="1:68" hidden="1" x14ac:dyDescent="0.2">
      <c r="A2287">
        <v>2021</v>
      </c>
      <c r="B2287">
        <v>5</v>
      </c>
      <c r="C2287" s="260">
        <v>44341</v>
      </c>
      <c r="D2287">
        <v>143</v>
      </c>
      <c r="E2287">
        <v>281</v>
      </c>
      <c r="F2287">
        <v>5</v>
      </c>
      <c r="G2287" t="s">
        <v>275</v>
      </c>
      <c r="H2287" t="s">
        <v>276</v>
      </c>
      <c r="I2287" t="s">
        <v>163</v>
      </c>
      <c r="J2287">
        <v>4</v>
      </c>
      <c r="K2287">
        <v>2</v>
      </c>
      <c r="L2287">
        <v>285</v>
      </c>
      <c r="M2287">
        <v>265.05</v>
      </c>
      <c r="N2287">
        <v>304.95</v>
      </c>
      <c r="AF2287">
        <v>300</v>
      </c>
      <c r="AG2287">
        <v>271</v>
      </c>
      <c r="AH2287">
        <v>286</v>
      </c>
      <c r="AI2287">
        <v>272</v>
      </c>
      <c r="AJ2287">
        <v>284</v>
      </c>
      <c r="AK2287">
        <v>123</v>
      </c>
      <c r="AL2287">
        <v>123</v>
      </c>
      <c r="AN2287">
        <v>282.60000000000002</v>
      </c>
      <c r="AP2287">
        <v>120</v>
      </c>
      <c r="AQ2287">
        <v>120</v>
      </c>
      <c r="AR2287">
        <v>117</v>
      </c>
      <c r="AS2287">
        <v>123</v>
      </c>
      <c r="AT2287">
        <v>4</v>
      </c>
      <c r="AU2287">
        <v>3</v>
      </c>
      <c r="AV2287">
        <v>3</v>
      </c>
      <c r="BC2287">
        <v>9</v>
      </c>
      <c r="BD2287">
        <v>1239</v>
      </c>
      <c r="BE2287">
        <v>1.4999999999999999E-2</v>
      </c>
      <c r="BF2287">
        <v>7.0000000000000001E-3</v>
      </c>
      <c r="BG2287">
        <v>1</v>
      </c>
      <c r="BH2287">
        <v>0</v>
      </c>
      <c r="BI2287">
        <v>4.3</v>
      </c>
      <c r="BJ2287">
        <v>2.5</v>
      </c>
      <c r="BK2287">
        <v>350.1</v>
      </c>
      <c r="BL2287" t="s">
        <v>164</v>
      </c>
      <c r="BP2287">
        <v>21</v>
      </c>
    </row>
    <row r="2288" spans="1:68" hidden="1" x14ac:dyDescent="0.2">
      <c r="A2288">
        <v>2021</v>
      </c>
      <c r="B2288">
        <v>5</v>
      </c>
      <c r="C2288" s="260">
        <v>44341</v>
      </c>
      <c r="D2288">
        <v>421</v>
      </c>
      <c r="E2288">
        <v>667</v>
      </c>
      <c r="F2288">
        <v>5</v>
      </c>
      <c r="G2288" t="s">
        <v>424</v>
      </c>
      <c r="H2288" t="s">
        <v>425</v>
      </c>
      <c r="I2288" t="s">
        <v>163</v>
      </c>
      <c r="J2288">
        <v>1</v>
      </c>
      <c r="K2288">
        <v>4</v>
      </c>
      <c r="L2288">
        <v>1554</v>
      </c>
      <c r="M2288">
        <v>1462.3140000000001</v>
      </c>
      <c r="N2288">
        <v>1664.3340000000001</v>
      </c>
      <c r="AP2288">
        <v>18</v>
      </c>
      <c r="AQ2288">
        <v>200</v>
      </c>
      <c r="BD2288">
        <v>120</v>
      </c>
      <c r="BE2288">
        <v>1.4999999999999999E-2</v>
      </c>
      <c r="BI2288">
        <v>0.1</v>
      </c>
      <c r="BL2288" t="s">
        <v>157</v>
      </c>
      <c r="BM2288" t="s">
        <v>158</v>
      </c>
      <c r="BN2288" t="s">
        <v>426</v>
      </c>
      <c r="BO2288" t="s">
        <v>168</v>
      </c>
      <c r="BP2288">
        <v>21</v>
      </c>
    </row>
    <row r="2289" spans="1:68" hidden="1" x14ac:dyDescent="0.2">
      <c r="A2289">
        <v>2021</v>
      </c>
      <c r="B2289">
        <v>5</v>
      </c>
      <c r="C2289" s="260">
        <v>44341</v>
      </c>
      <c r="D2289">
        <v>423</v>
      </c>
      <c r="E2289">
        <v>669</v>
      </c>
      <c r="F2289">
        <v>6</v>
      </c>
      <c r="G2289" t="s">
        <v>430</v>
      </c>
      <c r="H2289" t="s">
        <v>431</v>
      </c>
      <c r="I2289" t="s">
        <v>163</v>
      </c>
      <c r="J2289">
        <v>2</v>
      </c>
      <c r="K2289">
        <v>2</v>
      </c>
      <c r="L2289">
        <v>954</v>
      </c>
      <c r="M2289">
        <v>897.71400000000006</v>
      </c>
      <c r="N2289">
        <v>1021.734</v>
      </c>
      <c r="T2289">
        <v>1132</v>
      </c>
      <c r="U2289">
        <v>1007</v>
      </c>
      <c r="V2289">
        <v>1068</v>
      </c>
      <c r="X2289">
        <v>1029</v>
      </c>
      <c r="Y2289">
        <v>233</v>
      </c>
      <c r="Z2289">
        <v>215</v>
      </c>
      <c r="AF2289">
        <v>933</v>
      </c>
      <c r="AG2289">
        <v>865</v>
      </c>
      <c r="AH2289">
        <v>945</v>
      </c>
      <c r="AI2289">
        <v>934</v>
      </c>
      <c r="AJ2289">
        <v>964</v>
      </c>
      <c r="AK2289">
        <v>218</v>
      </c>
      <c r="AL2289">
        <v>216</v>
      </c>
      <c r="AN2289">
        <v>986.3</v>
      </c>
      <c r="AP2289">
        <v>40</v>
      </c>
      <c r="AQ2289">
        <v>180</v>
      </c>
      <c r="AR2289">
        <v>33</v>
      </c>
      <c r="AS2289">
        <v>221</v>
      </c>
      <c r="AT2289">
        <v>13</v>
      </c>
      <c r="AU2289">
        <v>7</v>
      </c>
      <c r="AV2289">
        <v>12</v>
      </c>
      <c r="BC2289">
        <v>32</v>
      </c>
      <c r="BD2289">
        <v>704</v>
      </c>
      <c r="BE2289">
        <v>1.4999999999999999E-2</v>
      </c>
      <c r="BF2289">
        <v>4.4999999999999998E-2</v>
      </c>
      <c r="BH2289">
        <v>0</v>
      </c>
      <c r="BI2289">
        <v>0.7</v>
      </c>
      <c r="BJ2289">
        <v>31.6</v>
      </c>
      <c r="BK2289">
        <v>694.4</v>
      </c>
      <c r="BL2289" t="s">
        <v>157</v>
      </c>
      <c r="BM2289" t="s">
        <v>158</v>
      </c>
      <c r="BN2289" t="s">
        <v>432</v>
      </c>
      <c r="BO2289" t="s">
        <v>168</v>
      </c>
      <c r="BP2289">
        <v>21</v>
      </c>
    </row>
    <row r="2290" spans="1:68" hidden="1" x14ac:dyDescent="0.2">
      <c r="A2290">
        <v>2021</v>
      </c>
      <c r="B2290">
        <v>5</v>
      </c>
      <c r="C2290" s="260">
        <v>44341</v>
      </c>
      <c r="D2290">
        <v>32</v>
      </c>
      <c r="E2290">
        <v>92</v>
      </c>
      <c r="F2290">
        <v>7</v>
      </c>
      <c r="G2290" t="s">
        <v>217</v>
      </c>
      <c r="H2290" t="s">
        <v>218</v>
      </c>
      <c r="I2290" t="s">
        <v>163</v>
      </c>
      <c r="J2290">
        <v>2</v>
      </c>
      <c r="K2290">
        <v>3</v>
      </c>
      <c r="L2290">
        <v>361</v>
      </c>
      <c r="M2290">
        <v>335.73</v>
      </c>
      <c r="N2290">
        <v>386.27</v>
      </c>
      <c r="T2290">
        <v>338</v>
      </c>
      <c r="U2290">
        <v>400</v>
      </c>
      <c r="V2290">
        <v>385</v>
      </c>
      <c r="X2290">
        <v>393</v>
      </c>
      <c r="Y2290">
        <v>110</v>
      </c>
      <c r="Z2290">
        <v>103</v>
      </c>
      <c r="AF2290">
        <v>398</v>
      </c>
      <c r="AG2290">
        <v>364</v>
      </c>
      <c r="AH2290">
        <v>348</v>
      </c>
      <c r="AI2290">
        <v>356</v>
      </c>
      <c r="AJ2290">
        <v>372</v>
      </c>
      <c r="AK2290">
        <v>110</v>
      </c>
      <c r="AL2290">
        <v>108</v>
      </c>
      <c r="AN2290">
        <v>372.7</v>
      </c>
      <c r="AP2290">
        <v>74</v>
      </c>
      <c r="AQ2290">
        <v>97</v>
      </c>
      <c r="AR2290">
        <v>67</v>
      </c>
      <c r="AS2290">
        <v>108</v>
      </c>
      <c r="AT2290">
        <v>7</v>
      </c>
      <c r="AU2290">
        <v>4</v>
      </c>
      <c r="AV2290">
        <v>7</v>
      </c>
      <c r="BC2290">
        <v>18</v>
      </c>
      <c r="BD2290">
        <v>1378</v>
      </c>
      <c r="BE2290">
        <v>1.4999999999999999E-2</v>
      </c>
      <c r="BF2290">
        <v>1.2999999999999999E-2</v>
      </c>
      <c r="BG2290">
        <v>1</v>
      </c>
      <c r="BH2290">
        <v>0.1</v>
      </c>
      <c r="BI2290">
        <v>3.8</v>
      </c>
      <c r="BJ2290">
        <v>6.7</v>
      </c>
      <c r="BK2290">
        <v>513.6</v>
      </c>
      <c r="BL2290" t="s">
        <v>181</v>
      </c>
      <c r="BM2290" t="s">
        <v>182</v>
      </c>
      <c r="BN2290" t="s">
        <v>219</v>
      </c>
      <c r="BO2290" t="s">
        <v>220</v>
      </c>
      <c r="BP2290">
        <v>21</v>
      </c>
    </row>
    <row r="2291" spans="1:68" hidden="1" x14ac:dyDescent="0.2">
      <c r="A2291">
        <v>2021</v>
      </c>
      <c r="B2291">
        <v>5</v>
      </c>
      <c r="C2291" s="260">
        <v>44341</v>
      </c>
      <c r="D2291">
        <v>32</v>
      </c>
      <c r="E2291">
        <v>93</v>
      </c>
      <c r="F2291">
        <v>7</v>
      </c>
      <c r="G2291" t="s">
        <v>221</v>
      </c>
      <c r="H2291" t="s">
        <v>222</v>
      </c>
      <c r="I2291" t="s">
        <v>163</v>
      </c>
      <c r="J2291">
        <v>2</v>
      </c>
      <c r="K2291">
        <v>3</v>
      </c>
      <c r="L2291">
        <v>59</v>
      </c>
      <c r="M2291">
        <v>54.87</v>
      </c>
      <c r="N2291">
        <v>63.13</v>
      </c>
      <c r="T2291">
        <v>56</v>
      </c>
      <c r="U2291">
        <v>60</v>
      </c>
      <c r="V2291">
        <v>62</v>
      </c>
      <c r="X2291">
        <v>59</v>
      </c>
      <c r="Y2291">
        <v>110</v>
      </c>
      <c r="Z2291">
        <v>103</v>
      </c>
      <c r="AF2291">
        <v>61</v>
      </c>
      <c r="AG2291">
        <v>57</v>
      </c>
      <c r="AH2291">
        <v>58</v>
      </c>
      <c r="AI2291">
        <v>55</v>
      </c>
      <c r="AJ2291">
        <v>57</v>
      </c>
      <c r="AK2291">
        <v>110</v>
      </c>
      <c r="AL2291">
        <v>108</v>
      </c>
      <c r="AN2291">
        <v>58.3</v>
      </c>
      <c r="AP2291">
        <v>74</v>
      </c>
      <c r="AQ2291">
        <v>97</v>
      </c>
      <c r="AR2291">
        <v>67</v>
      </c>
      <c r="AS2291">
        <v>108</v>
      </c>
      <c r="AT2291">
        <v>11</v>
      </c>
      <c r="AU2291">
        <v>2</v>
      </c>
      <c r="AV2291">
        <v>8</v>
      </c>
      <c r="BC2291">
        <v>21</v>
      </c>
      <c r="BD2291">
        <v>1209</v>
      </c>
      <c r="BE2291">
        <v>1.4999999999999999E-2</v>
      </c>
      <c r="BF2291">
        <v>1.7000000000000001E-2</v>
      </c>
      <c r="BH2291">
        <v>0.4</v>
      </c>
      <c r="BI2291">
        <v>20.5</v>
      </c>
      <c r="BJ2291">
        <v>1.2</v>
      </c>
      <c r="BK2291">
        <v>70.5</v>
      </c>
      <c r="BL2291" t="s">
        <v>181</v>
      </c>
      <c r="BM2291" t="s">
        <v>182</v>
      </c>
      <c r="BN2291" t="s">
        <v>223</v>
      </c>
      <c r="BO2291" t="s">
        <v>220</v>
      </c>
      <c r="BP2291">
        <v>21</v>
      </c>
    </row>
    <row r="2292" spans="1:68" hidden="1" x14ac:dyDescent="0.2">
      <c r="A2292">
        <v>2021</v>
      </c>
      <c r="B2292">
        <v>5</v>
      </c>
      <c r="C2292" s="260">
        <v>44341</v>
      </c>
      <c r="D2292">
        <v>34</v>
      </c>
      <c r="E2292">
        <v>99</v>
      </c>
      <c r="F2292">
        <v>7</v>
      </c>
      <c r="G2292" t="s">
        <v>313</v>
      </c>
      <c r="H2292" t="s">
        <v>314</v>
      </c>
      <c r="I2292" t="s">
        <v>163</v>
      </c>
      <c r="J2292">
        <v>4</v>
      </c>
      <c r="K2292">
        <v>6</v>
      </c>
      <c r="L2292">
        <v>20</v>
      </c>
      <c r="M2292">
        <v>18.600000000000001</v>
      </c>
      <c r="N2292">
        <v>21.4</v>
      </c>
      <c r="T2292">
        <v>22</v>
      </c>
      <c r="U2292">
        <v>21</v>
      </c>
      <c r="V2292">
        <v>21</v>
      </c>
      <c r="Y2292">
        <v>104</v>
      </c>
      <c r="AN2292">
        <v>21.2</v>
      </c>
      <c r="AP2292">
        <v>140</v>
      </c>
      <c r="AQ2292">
        <v>103</v>
      </c>
      <c r="AR2292">
        <v>138</v>
      </c>
      <c r="AS2292">
        <v>104</v>
      </c>
      <c r="AT2292">
        <v>5</v>
      </c>
      <c r="AV2292">
        <v>2</v>
      </c>
      <c r="BC2292">
        <v>7</v>
      </c>
      <c r="BD2292">
        <v>1051</v>
      </c>
      <c r="BE2292">
        <v>1.4999999999999999E-2</v>
      </c>
      <c r="BF2292">
        <v>7.0000000000000001E-3</v>
      </c>
      <c r="BG2292">
        <v>1</v>
      </c>
      <c r="BH2292">
        <v>0.4</v>
      </c>
      <c r="BI2292">
        <v>52.6</v>
      </c>
      <c r="BJ2292">
        <v>0.1</v>
      </c>
      <c r="BK2292">
        <v>22.3</v>
      </c>
      <c r="BL2292" t="s">
        <v>181</v>
      </c>
      <c r="BM2292" t="s">
        <v>182</v>
      </c>
      <c r="BN2292" t="s">
        <v>315</v>
      </c>
      <c r="BP2292">
        <v>21</v>
      </c>
    </row>
    <row r="2293" spans="1:68" hidden="1" x14ac:dyDescent="0.2">
      <c r="A2293">
        <v>2021</v>
      </c>
      <c r="B2293">
        <v>5</v>
      </c>
      <c r="C2293" s="260">
        <v>44341</v>
      </c>
      <c r="D2293">
        <v>34</v>
      </c>
      <c r="E2293">
        <v>100</v>
      </c>
      <c r="F2293">
        <v>7</v>
      </c>
      <c r="G2293" t="s">
        <v>316</v>
      </c>
      <c r="H2293" t="s">
        <v>317</v>
      </c>
      <c r="I2293" t="s">
        <v>163</v>
      </c>
      <c r="J2293">
        <v>4</v>
      </c>
      <c r="K2293">
        <v>6</v>
      </c>
      <c r="L2293">
        <v>20</v>
      </c>
      <c r="M2293">
        <v>18.600000000000001</v>
      </c>
      <c r="N2293">
        <v>21.4</v>
      </c>
      <c r="T2293">
        <v>22</v>
      </c>
      <c r="U2293">
        <v>21</v>
      </c>
      <c r="V2293">
        <v>21</v>
      </c>
      <c r="Y2293">
        <v>104</v>
      </c>
      <c r="AN2293">
        <v>21.2</v>
      </c>
      <c r="AP2293">
        <v>140</v>
      </c>
      <c r="AQ2293">
        <v>103</v>
      </c>
      <c r="AR2293">
        <v>138</v>
      </c>
      <c r="AS2293">
        <v>104</v>
      </c>
      <c r="AT2293">
        <v>5</v>
      </c>
      <c r="AV2293">
        <v>2</v>
      </c>
      <c r="BC2293">
        <v>7</v>
      </c>
      <c r="BD2293">
        <v>1051</v>
      </c>
      <c r="BE2293">
        <v>1.4999999999999999E-2</v>
      </c>
      <c r="BF2293">
        <v>7.0000000000000001E-3</v>
      </c>
      <c r="BG2293">
        <v>1</v>
      </c>
      <c r="BH2293">
        <v>0.4</v>
      </c>
      <c r="BI2293">
        <v>52.6</v>
      </c>
      <c r="BJ2293">
        <v>0.1</v>
      </c>
      <c r="BK2293">
        <v>22.3</v>
      </c>
      <c r="BL2293" t="s">
        <v>181</v>
      </c>
      <c r="BM2293" t="s">
        <v>182</v>
      </c>
      <c r="BN2293" t="s">
        <v>318</v>
      </c>
      <c r="BP2293">
        <v>21</v>
      </c>
    </row>
    <row r="2294" spans="1:68" hidden="1" x14ac:dyDescent="0.2">
      <c r="A2294">
        <v>2021</v>
      </c>
      <c r="B2294">
        <v>5</v>
      </c>
      <c r="C2294" s="260">
        <v>44341</v>
      </c>
      <c r="D2294">
        <v>34</v>
      </c>
      <c r="E2294">
        <v>101</v>
      </c>
      <c r="F2294">
        <v>7</v>
      </c>
      <c r="G2294" t="s">
        <v>319</v>
      </c>
      <c r="H2294" t="s">
        <v>320</v>
      </c>
      <c r="I2294" t="s">
        <v>163</v>
      </c>
      <c r="J2294">
        <v>4</v>
      </c>
      <c r="K2294">
        <v>6</v>
      </c>
      <c r="L2294">
        <v>20</v>
      </c>
      <c r="M2294">
        <v>18.600000000000001</v>
      </c>
      <c r="N2294">
        <v>21.4</v>
      </c>
      <c r="T2294">
        <v>22</v>
      </c>
      <c r="U2294">
        <v>21</v>
      </c>
      <c r="V2294">
        <v>21</v>
      </c>
      <c r="Y2294">
        <v>104</v>
      </c>
      <c r="AN2294">
        <v>21.2</v>
      </c>
      <c r="AP2294">
        <v>140</v>
      </c>
      <c r="AQ2294">
        <v>103</v>
      </c>
      <c r="AR2294">
        <v>138</v>
      </c>
      <c r="AS2294">
        <v>104</v>
      </c>
      <c r="AT2294">
        <v>5</v>
      </c>
      <c r="AV2294">
        <v>2</v>
      </c>
      <c r="BC2294">
        <v>7</v>
      </c>
      <c r="BD2294">
        <v>1051</v>
      </c>
      <c r="BE2294">
        <v>1.4999999999999999E-2</v>
      </c>
      <c r="BF2294">
        <v>7.0000000000000001E-3</v>
      </c>
      <c r="BG2294">
        <v>1</v>
      </c>
      <c r="BH2294">
        <v>0.4</v>
      </c>
      <c r="BI2294">
        <v>52.6</v>
      </c>
      <c r="BJ2294">
        <v>0.1</v>
      </c>
      <c r="BK2294">
        <v>22.3</v>
      </c>
      <c r="BL2294" t="s">
        <v>181</v>
      </c>
      <c r="BM2294" t="s">
        <v>182</v>
      </c>
      <c r="BN2294" t="s">
        <v>321</v>
      </c>
      <c r="BP2294">
        <v>21</v>
      </c>
    </row>
    <row r="2295" spans="1:68" hidden="1" x14ac:dyDescent="0.2">
      <c r="A2295">
        <v>2021</v>
      </c>
      <c r="B2295">
        <v>5</v>
      </c>
      <c r="C2295" s="260">
        <v>44341</v>
      </c>
      <c r="D2295">
        <v>34</v>
      </c>
      <c r="E2295">
        <v>102</v>
      </c>
      <c r="F2295">
        <v>7</v>
      </c>
      <c r="G2295" t="s">
        <v>322</v>
      </c>
      <c r="H2295" t="s">
        <v>323</v>
      </c>
      <c r="I2295" t="s">
        <v>163</v>
      </c>
      <c r="J2295">
        <v>4</v>
      </c>
      <c r="K2295">
        <v>6</v>
      </c>
      <c r="L2295">
        <v>20</v>
      </c>
      <c r="M2295">
        <v>18.600000000000001</v>
      </c>
      <c r="N2295">
        <v>21.4</v>
      </c>
      <c r="T2295">
        <v>22</v>
      </c>
      <c r="U2295">
        <v>21</v>
      </c>
      <c r="V2295">
        <v>21</v>
      </c>
      <c r="Y2295">
        <v>104</v>
      </c>
      <c r="AN2295">
        <v>21.2</v>
      </c>
      <c r="AP2295">
        <v>140</v>
      </c>
      <c r="AQ2295">
        <v>103</v>
      </c>
      <c r="AR2295">
        <v>138</v>
      </c>
      <c r="AS2295">
        <v>104</v>
      </c>
      <c r="AT2295">
        <v>5</v>
      </c>
      <c r="AV2295">
        <v>2</v>
      </c>
      <c r="BC2295">
        <v>7</v>
      </c>
      <c r="BD2295">
        <v>1051</v>
      </c>
      <c r="BE2295">
        <v>1.4999999999999999E-2</v>
      </c>
      <c r="BF2295">
        <v>7.0000000000000001E-3</v>
      </c>
      <c r="BG2295">
        <v>1</v>
      </c>
      <c r="BH2295">
        <v>0.4</v>
      </c>
      <c r="BI2295">
        <v>52.6</v>
      </c>
      <c r="BJ2295">
        <v>0.1</v>
      </c>
      <c r="BK2295">
        <v>22.3</v>
      </c>
      <c r="BL2295" t="s">
        <v>181</v>
      </c>
      <c r="BM2295" t="s">
        <v>182</v>
      </c>
      <c r="BN2295" t="s">
        <v>324</v>
      </c>
      <c r="BP2295">
        <v>21</v>
      </c>
    </row>
    <row r="2296" spans="1:68" hidden="1" x14ac:dyDescent="0.2">
      <c r="A2296">
        <v>2021</v>
      </c>
      <c r="B2296">
        <v>5</v>
      </c>
      <c r="C2296" s="260">
        <v>44341</v>
      </c>
      <c r="D2296">
        <v>34</v>
      </c>
      <c r="E2296">
        <v>103</v>
      </c>
      <c r="F2296">
        <v>7</v>
      </c>
      <c r="G2296" t="s">
        <v>325</v>
      </c>
      <c r="H2296" t="s">
        <v>326</v>
      </c>
      <c r="I2296" t="s">
        <v>163</v>
      </c>
      <c r="J2296">
        <v>4</v>
      </c>
      <c r="K2296">
        <v>6</v>
      </c>
      <c r="L2296">
        <v>89</v>
      </c>
      <c r="M2296">
        <v>82.77</v>
      </c>
      <c r="N2296">
        <v>95.23</v>
      </c>
      <c r="T2296">
        <v>89</v>
      </c>
      <c r="U2296">
        <v>84</v>
      </c>
      <c r="V2296">
        <v>88</v>
      </c>
      <c r="Y2296">
        <v>104</v>
      </c>
      <c r="AN2296">
        <v>86.5</v>
      </c>
      <c r="AP2296">
        <v>140</v>
      </c>
      <c r="AQ2296">
        <v>103</v>
      </c>
      <c r="AR2296">
        <v>138</v>
      </c>
      <c r="AS2296">
        <v>104</v>
      </c>
      <c r="AT2296">
        <v>3</v>
      </c>
      <c r="AV2296">
        <v>4</v>
      </c>
      <c r="BC2296">
        <v>7</v>
      </c>
      <c r="BD2296">
        <v>1051</v>
      </c>
      <c r="BE2296">
        <v>1.4999999999999999E-2</v>
      </c>
      <c r="BF2296">
        <v>7.0000000000000001E-3</v>
      </c>
      <c r="BG2296">
        <v>1</v>
      </c>
      <c r="BH2296">
        <v>0.1</v>
      </c>
      <c r="BI2296">
        <v>11.8</v>
      </c>
      <c r="BJ2296">
        <v>0.6</v>
      </c>
      <c r="BK2296">
        <v>90.9</v>
      </c>
      <c r="BL2296" t="s">
        <v>181</v>
      </c>
      <c r="BM2296" t="s">
        <v>182</v>
      </c>
      <c r="BN2296" t="s">
        <v>327</v>
      </c>
      <c r="BP2296">
        <v>21</v>
      </c>
    </row>
    <row r="2297" spans="1:68" hidden="1" x14ac:dyDescent="0.2">
      <c r="A2297">
        <v>2021</v>
      </c>
      <c r="B2297">
        <v>5</v>
      </c>
      <c r="C2297" s="260">
        <v>44341</v>
      </c>
      <c r="D2297">
        <v>34</v>
      </c>
      <c r="E2297">
        <v>104</v>
      </c>
      <c r="F2297">
        <v>7</v>
      </c>
      <c r="G2297" t="s">
        <v>328</v>
      </c>
      <c r="H2297" t="s">
        <v>329</v>
      </c>
      <c r="I2297" t="s">
        <v>163</v>
      </c>
      <c r="J2297">
        <v>4</v>
      </c>
      <c r="K2297">
        <v>6</v>
      </c>
      <c r="L2297">
        <v>89</v>
      </c>
      <c r="M2297">
        <v>82.77</v>
      </c>
      <c r="N2297">
        <v>95.23</v>
      </c>
      <c r="T2297">
        <v>89</v>
      </c>
      <c r="U2297">
        <v>84</v>
      </c>
      <c r="V2297">
        <v>88</v>
      </c>
      <c r="Y2297">
        <v>104</v>
      </c>
      <c r="AN2297">
        <v>86.5</v>
      </c>
      <c r="AP2297">
        <v>140</v>
      </c>
      <c r="AQ2297">
        <v>103</v>
      </c>
      <c r="AR2297">
        <v>138</v>
      </c>
      <c r="AS2297">
        <v>104</v>
      </c>
      <c r="AT2297">
        <v>3</v>
      </c>
      <c r="AV2297">
        <v>4</v>
      </c>
      <c r="BC2297">
        <v>7</v>
      </c>
      <c r="BD2297">
        <v>1051</v>
      </c>
      <c r="BE2297">
        <v>1.4999999999999999E-2</v>
      </c>
      <c r="BF2297">
        <v>7.0000000000000001E-3</v>
      </c>
      <c r="BG2297">
        <v>1</v>
      </c>
      <c r="BH2297">
        <v>0.1</v>
      </c>
      <c r="BI2297">
        <v>11.8</v>
      </c>
      <c r="BJ2297">
        <v>0.6</v>
      </c>
      <c r="BK2297">
        <v>90.9</v>
      </c>
      <c r="BL2297" t="s">
        <v>181</v>
      </c>
      <c r="BM2297" t="s">
        <v>182</v>
      </c>
      <c r="BN2297" t="s">
        <v>330</v>
      </c>
      <c r="BP2297">
        <v>21</v>
      </c>
    </row>
    <row r="2298" spans="1:68" hidden="1" x14ac:dyDescent="0.2">
      <c r="A2298">
        <v>2021</v>
      </c>
      <c r="B2298">
        <v>5</v>
      </c>
      <c r="C2298" s="260">
        <v>44341</v>
      </c>
      <c r="D2298">
        <v>383</v>
      </c>
      <c r="E2298">
        <v>550</v>
      </c>
      <c r="F2298">
        <v>7</v>
      </c>
      <c r="G2298" t="s">
        <v>379</v>
      </c>
      <c r="H2298" t="s">
        <v>380</v>
      </c>
      <c r="I2298" t="s">
        <v>163</v>
      </c>
      <c r="J2298">
        <v>3</v>
      </c>
      <c r="K2298">
        <v>1</v>
      </c>
      <c r="L2298">
        <v>35</v>
      </c>
      <c r="M2298">
        <v>32.024999999999999</v>
      </c>
      <c r="N2298">
        <v>38.045000000000002</v>
      </c>
      <c r="U2298">
        <v>47</v>
      </c>
      <c r="V2298">
        <v>38</v>
      </c>
      <c r="X2298">
        <v>35</v>
      </c>
      <c r="Z2298">
        <v>96</v>
      </c>
      <c r="AF2298">
        <v>36</v>
      </c>
      <c r="AG2298">
        <v>33</v>
      </c>
      <c r="AH2298">
        <v>32</v>
      </c>
      <c r="AI2298">
        <v>34</v>
      </c>
      <c r="AJ2298">
        <v>34</v>
      </c>
      <c r="AK2298">
        <v>94</v>
      </c>
      <c r="AL2298">
        <v>94</v>
      </c>
      <c r="AN2298">
        <v>36.1</v>
      </c>
      <c r="AP2298">
        <v>108</v>
      </c>
      <c r="AQ2298">
        <v>100</v>
      </c>
      <c r="AR2298">
        <v>114</v>
      </c>
      <c r="AS2298">
        <v>95</v>
      </c>
      <c r="AT2298">
        <v>7</v>
      </c>
      <c r="AU2298">
        <v>2</v>
      </c>
      <c r="AV2298">
        <v>8</v>
      </c>
      <c r="BC2298">
        <v>17</v>
      </c>
      <c r="BD2298">
        <v>17</v>
      </c>
      <c r="BE2298">
        <v>1.4999999999999999E-2</v>
      </c>
      <c r="BF2298">
        <v>1</v>
      </c>
      <c r="BH2298">
        <v>0.5</v>
      </c>
      <c r="BI2298">
        <v>0.5</v>
      </c>
      <c r="BJ2298">
        <v>0.6</v>
      </c>
      <c r="BK2298">
        <v>0.6</v>
      </c>
      <c r="BL2298" t="s">
        <v>157</v>
      </c>
      <c r="BM2298" t="s">
        <v>158</v>
      </c>
      <c r="BN2298" t="s">
        <v>381</v>
      </c>
      <c r="BO2298" t="s">
        <v>168</v>
      </c>
      <c r="BP2298">
        <v>21</v>
      </c>
    </row>
    <row r="2299" spans="1:68" hidden="1" x14ac:dyDescent="0.2">
      <c r="A2299">
        <v>2021</v>
      </c>
      <c r="B2299">
        <v>5</v>
      </c>
      <c r="C2299" s="260">
        <v>44341</v>
      </c>
      <c r="D2299">
        <v>425</v>
      </c>
      <c r="E2299">
        <v>674</v>
      </c>
      <c r="F2299">
        <v>7</v>
      </c>
      <c r="G2299" t="s">
        <v>462</v>
      </c>
      <c r="H2299" t="s">
        <v>463</v>
      </c>
      <c r="I2299" t="s">
        <v>156</v>
      </c>
      <c r="J2299">
        <v>2</v>
      </c>
      <c r="K2299">
        <v>1</v>
      </c>
      <c r="L2299">
        <v>256</v>
      </c>
      <c r="M2299">
        <v>240.89599999999999</v>
      </c>
      <c r="N2299">
        <v>274.17599999999999</v>
      </c>
      <c r="T2299">
        <v>295</v>
      </c>
      <c r="U2299">
        <v>297</v>
      </c>
      <c r="V2299">
        <v>278</v>
      </c>
      <c r="Y2299">
        <v>93</v>
      </c>
      <c r="AN2299">
        <v>290</v>
      </c>
      <c r="AP2299">
        <v>40</v>
      </c>
      <c r="AQ2299">
        <v>180</v>
      </c>
      <c r="AR2299">
        <v>77</v>
      </c>
      <c r="AS2299">
        <v>93</v>
      </c>
      <c r="AT2299">
        <v>2</v>
      </c>
      <c r="AU2299">
        <v>1</v>
      </c>
      <c r="AV2299">
        <v>2</v>
      </c>
      <c r="BC2299">
        <v>5</v>
      </c>
      <c r="BD2299">
        <v>1105</v>
      </c>
      <c r="BE2299">
        <v>1.4999999999999999E-2</v>
      </c>
      <c r="BF2299">
        <v>5.0000000000000001E-3</v>
      </c>
      <c r="BG2299">
        <v>1</v>
      </c>
      <c r="BH2299">
        <v>0</v>
      </c>
      <c r="BI2299">
        <v>4.3</v>
      </c>
      <c r="BJ2299">
        <v>1.5</v>
      </c>
      <c r="BK2299">
        <v>320.5</v>
      </c>
      <c r="BL2299" t="s">
        <v>157</v>
      </c>
      <c r="BM2299" t="s">
        <v>158</v>
      </c>
      <c r="BN2299" t="s">
        <v>464</v>
      </c>
      <c r="BO2299" t="s">
        <v>160</v>
      </c>
      <c r="BP2299">
        <v>21</v>
      </c>
    </row>
    <row r="2300" spans="1:68" hidden="1" x14ac:dyDescent="0.2">
      <c r="A2300">
        <v>2021</v>
      </c>
      <c r="B2300">
        <v>5</v>
      </c>
      <c r="C2300" s="260">
        <v>44341</v>
      </c>
      <c r="D2300">
        <v>259</v>
      </c>
      <c r="E2300">
        <v>183</v>
      </c>
      <c r="F2300">
        <v>26</v>
      </c>
      <c r="G2300" t="s">
        <v>407</v>
      </c>
      <c r="H2300" t="s">
        <v>408</v>
      </c>
      <c r="I2300" t="s">
        <v>374</v>
      </c>
      <c r="J2300">
        <v>12</v>
      </c>
      <c r="K2300">
        <v>1</v>
      </c>
      <c r="L2300">
        <v>3</v>
      </c>
      <c r="M2300">
        <v>2.79</v>
      </c>
      <c r="N2300">
        <v>3.21</v>
      </c>
      <c r="T2300">
        <v>3</v>
      </c>
      <c r="U2300">
        <v>3</v>
      </c>
      <c r="V2300">
        <v>3</v>
      </c>
      <c r="X2300">
        <v>3</v>
      </c>
      <c r="Y2300">
        <v>141</v>
      </c>
      <c r="AF2300">
        <v>4</v>
      </c>
      <c r="AK2300">
        <v>112</v>
      </c>
      <c r="AN2300">
        <v>3</v>
      </c>
      <c r="AP2300">
        <v>508</v>
      </c>
      <c r="AQ2300">
        <v>85</v>
      </c>
      <c r="AR2300">
        <v>342</v>
      </c>
      <c r="AS2300">
        <v>127</v>
      </c>
      <c r="AT2300">
        <v>15</v>
      </c>
      <c r="AV2300">
        <v>5</v>
      </c>
      <c r="AX2300">
        <v>5</v>
      </c>
      <c r="BC2300">
        <v>25</v>
      </c>
      <c r="BD2300">
        <v>4025</v>
      </c>
      <c r="BE2300">
        <v>0.02</v>
      </c>
      <c r="BF2300">
        <v>6.0000000000000001E-3</v>
      </c>
      <c r="BG2300">
        <v>1</v>
      </c>
      <c r="BH2300">
        <v>8.3000000000000007</v>
      </c>
      <c r="BI2300">
        <v>1341.7</v>
      </c>
      <c r="BJ2300">
        <v>0.1</v>
      </c>
      <c r="BK2300">
        <v>12.1</v>
      </c>
      <c r="BL2300" t="s">
        <v>241</v>
      </c>
      <c r="BM2300" t="s">
        <v>241</v>
      </c>
      <c r="BP2300">
        <v>21</v>
      </c>
    </row>
    <row r="2301" spans="1:68" hidden="1" x14ac:dyDescent="0.2">
      <c r="A2301">
        <v>2021</v>
      </c>
      <c r="B2301">
        <v>5</v>
      </c>
      <c r="C2301" s="260">
        <v>44341</v>
      </c>
      <c r="D2301">
        <v>159</v>
      </c>
      <c r="E2301">
        <v>299</v>
      </c>
      <c r="F2301">
        <v>28</v>
      </c>
      <c r="G2301" t="s">
        <v>193</v>
      </c>
      <c r="H2301" t="s">
        <v>194</v>
      </c>
      <c r="I2301" t="s">
        <v>195</v>
      </c>
      <c r="J2301">
        <v>3</v>
      </c>
      <c r="K2301">
        <v>2</v>
      </c>
      <c r="L2301">
        <v>115</v>
      </c>
      <c r="M2301">
        <v>106.95</v>
      </c>
      <c r="N2301">
        <v>123.05</v>
      </c>
      <c r="T2301">
        <v>94</v>
      </c>
      <c r="Y2301">
        <v>109</v>
      </c>
      <c r="AN2301">
        <v>94</v>
      </c>
      <c r="AP2301">
        <v>70</v>
      </c>
      <c r="AQ2301">
        <v>154</v>
      </c>
      <c r="AR2301">
        <v>99</v>
      </c>
      <c r="AS2301">
        <v>109</v>
      </c>
      <c r="AT2301">
        <v>4</v>
      </c>
      <c r="AV2301">
        <v>5</v>
      </c>
      <c r="BC2301">
        <v>9</v>
      </c>
      <c r="BD2301">
        <v>441</v>
      </c>
      <c r="BE2301">
        <v>0.02</v>
      </c>
      <c r="BF2301">
        <v>0.02</v>
      </c>
      <c r="BG2301">
        <v>1</v>
      </c>
      <c r="BH2301">
        <v>0.1</v>
      </c>
      <c r="BI2301">
        <v>3.8</v>
      </c>
      <c r="BJ2301">
        <v>0.8</v>
      </c>
      <c r="BK2301">
        <v>41.5</v>
      </c>
      <c r="BL2301" t="s">
        <v>181</v>
      </c>
      <c r="BM2301" t="s">
        <v>196</v>
      </c>
      <c r="BP2301">
        <v>21</v>
      </c>
    </row>
    <row r="2302" spans="1:68" hidden="1" x14ac:dyDescent="0.2">
      <c r="A2302">
        <v>2021</v>
      </c>
      <c r="B2302">
        <v>5</v>
      </c>
      <c r="C2302" s="260">
        <v>44341</v>
      </c>
      <c r="D2302">
        <v>334</v>
      </c>
      <c r="E2302">
        <v>254</v>
      </c>
      <c r="F2302">
        <v>49</v>
      </c>
      <c r="G2302" t="s">
        <v>208</v>
      </c>
      <c r="H2302" t="s">
        <v>209</v>
      </c>
      <c r="I2302" t="s">
        <v>203</v>
      </c>
      <c r="J2302">
        <v>4</v>
      </c>
      <c r="K2302">
        <v>2</v>
      </c>
      <c r="L2302">
        <v>203</v>
      </c>
      <c r="M2302">
        <v>188.79</v>
      </c>
      <c r="N2302">
        <v>217.21</v>
      </c>
      <c r="T2302">
        <v>213</v>
      </c>
      <c r="U2302">
        <v>209</v>
      </c>
      <c r="V2302">
        <v>211</v>
      </c>
      <c r="X2302">
        <v>206</v>
      </c>
      <c r="Y2302">
        <v>105</v>
      </c>
      <c r="Z2302">
        <v>100</v>
      </c>
      <c r="AF2302">
        <v>198</v>
      </c>
      <c r="AG2302">
        <v>204</v>
      </c>
      <c r="AH2302">
        <v>207</v>
      </c>
      <c r="AI2302">
        <v>212</v>
      </c>
      <c r="AJ2302">
        <v>216</v>
      </c>
      <c r="AK2302">
        <v>141</v>
      </c>
      <c r="AL2302">
        <v>135</v>
      </c>
      <c r="AN2302">
        <v>208.4</v>
      </c>
      <c r="AP2302">
        <v>88</v>
      </c>
      <c r="AQ2302">
        <v>164</v>
      </c>
      <c r="AR2302">
        <v>120</v>
      </c>
      <c r="AS2302">
        <v>120</v>
      </c>
      <c r="AT2302">
        <v>8</v>
      </c>
      <c r="AU2302">
        <v>4</v>
      </c>
      <c r="AV2302">
        <v>12</v>
      </c>
      <c r="AX2302">
        <v>1</v>
      </c>
      <c r="BC2302">
        <v>25</v>
      </c>
      <c r="BD2302">
        <v>2245</v>
      </c>
      <c r="BE2302">
        <v>0.02</v>
      </c>
      <c r="BF2302">
        <v>1.0999999999999999E-2</v>
      </c>
      <c r="BG2302">
        <v>1</v>
      </c>
      <c r="BH2302">
        <v>0.1</v>
      </c>
      <c r="BI2302">
        <v>11.1</v>
      </c>
      <c r="BJ2302">
        <v>5.2</v>
      </c>
      <c r="BK2302">
        <v>467.9</v>
      </c>
      <c r="BL2302" t="s">
        <v>181</v>
      </c>
      <c r="BM2302" t="s">
        <v>196</v>
      </c>
      <c r="BN2302" t="s">
        <v>210</v>
      </c>
      <c r="BP2302">
        <v>21</v>
      </c>
    </row>
    <row r="2303" spans="1:68" hidden="1" x14ac:dyDescent="0.2">
      <c r="A2303">
        <v>2021</v>
      </c>
      <c r="B2303">
        <v>5</v>
      </c>
      <c r="C2303" s="260">
        <v>44342</v>
      </c>
      <c r="D2303">
        <v>422</v>
      </c>
      <c r="E2303">
        <v>668</v>
      </c>
      <c r="F2303">
        <v>2</v>
      </c>
      <c r="G2303" t="s">
        <v>433</v>
      </c>
      <c r="H2303" t="s">
        <v>434</v>
      </c>
      <c r="I2303" t="s">
        <v>163</v>
      </c>
      <c r="J2303">
        <v>2</v>
      </c>
      <c r="K2303">
        <v>1</v>
      </c>
      <c r="L2303">
        <v>103</v>
      </c>
      <c r="M2303">
        <v>96.923000000000002</v>
      </c>
      <c r="N2303">
        <v>110.313</v>
      </c>
      <c r="T2303">
        <v>104</v>
      </c>
      <c r="U2303">
        <v>101</v>
      </c>
      <c r="V2303">
        <v>122</v>
      </c>
      <c r="Y2303">
        <v>122</v>
      </c>
      <c r="AN2303">
        <v>109</v>
      </c>
      <c r="AP2303">
        <v>103</v>
      </c>
      <c r="AQ2303">
        <v>70</v>
      </c>
      <c r="AR2303">
        <v>59</v>
      </c>
      <c r="AS2303">
        <v>122</v>
      </c>
      <c r="AT2303">
        <v>5</v>
      </c>
      <c r="AV2303">
        <v>6</v>
      </c>
      <c r="BC2303">
        <v>11</v>
      </c>
      <c r="BD2303">
        <v>2091</v>
      </c>
      <c r="BE2303">
        <v>1.4999999999999999E-2</v>
      </c>
      <c r="BF2303">
        <v>5.0000000000000001E-3</v>
      </c>
      <c r="BG2303">
        <v>1</v>
      </c>
      <c r="BH2303">
        <v>0.1</v>
      </c>
      <c r="BI2303">
        <v>20.3</v>
      </c>
      <c r="BJ2303">
        <v>1.2</v>
      </c>
      <c r="BK2303">
        <v>227.9</v>
      </c>
      <c r="BL2303" t="s">
        <v>157</v>
      </c>
      <c r="BM2303" t="s">
        <v>158</v>
      </c>
      <c r="BN2303" t="s">
        <v>435</v>
      </c>
      <c r="BO2303" t="s">
        <v>168</v>
      </c>
      <c r="BP2303">
        <v>21</v>
      </c>
    </row>
    <row r="2304" spans="1:68" hidden="1" x14ac:dyDescent="0.2">
      <c r="A2304">
        <v>2021</v>
      </c>
      <c r="B2304">
        <v>5</v>
      </c>
      <c r="C2304" s="260">
        <v>44342</v>
      </c>
      <c r="D2304">
        <v>137</v>
      </c>
      <c r="E2304">
        <v>273</v>
      </c>
      <c r="F2304">
        <v>3</v>
      </c>
      <c r="G2304" t="s">
        <v>254</v>
      </c>
      <c r="H2304" t="s">
        <v>255</v>
      </c>
      <c r="I2304" t="s">
        <v>163</v>
      </c>
      <c r="J2304">
        <v>3</v>
      </c>
      <c r="K2304">
        <v>2</v>
      </c>
      <c r="L2304">
        <v>564</v>
      </c>
      <c r="M2304">
        <v>524.52</v>
      </c>
      <c r="N2304">
        <v>603.48</v>
      </c>
      <c r="T2304">
        <v>632</v>
      </c>
      <c r="U2304">
        <v>602</v>
      </c>
      <c r="V2304">
        <v>600</v>
      </c>
      <c r="W2304">
        <v>593</v>
      </c>
      <c r="X2304">
        <v>598</v>
      </c>
      <c r="Y2304">
        <v>166</v>
      </c>
      <c r="Z2304">
        <v>170</v>
      </c>
      <c r="AF2304">
        <v>577</v>
      </c>
      <c r="AG2304">
        <v>582</v>
      </c>
      <c r="AH2304">
        <v>574</v>
      </c>
      <c r="AI2304">
        <v>596</v>
      </c>
      <c r="AJ2304">
        <v>545</v>
      </c>
      <c r="AK2304">
        <v>142</v>
      </c>
      <c r="AL2304">
        <v>142</v>
      </c>
      <c r="AN2304">
        <v>589.9</v>
      </c>
      <c r="AP2304">
        <v>93</v>
      </c>
      <c r="AQ2304">
        <v>116</v>
      </c>
      <c r="AR2304">
        <v>70</v>
      </c>
      <c r="AS2304">
        <v>155</v>
      </c>
      <c r="AT2304">
        <v>7</v>
      </c>
      <c r="AU2304">
        <v>2</v>
      </c>
      <c r="AV2304">
        <v>3</v>
      </c>
      <c r="BC2304">
        <v>12</v>
      </c>
      <c r="BD2304">
        <v>1710</v>
      </c>
      <c r="BE2304">
        <v>1.4999999999999999E-2</v>
      </c>
      <c r="BF2304">
        <v>7.0000000000000001E-3</v>
      </c>
      <c r="BG2304">
        <v>1</v>
      </c>
      <c r="BH2304">
        <v>0</v>
      </c>
      <c r="BI2304">
        <v>3</v>
      </c>
      <c r="BJ2304">
        <v>7.1</v>
      </c>
      <c r="BK2304">
        <v>1008.7</v>
      </c>
      <c r="BL2304" t="s">
        <v>164</v>
      </c>
      <c r="BP2304">
        <v>21</v>
      </c>
    </row>
    <row r="2305" spans="1:68" hidden="1" x14ac:dyDescent="0.2">
      <c r="A2305">
        <v>2021</v>
      </c>
      <c r="B2305">
        <v>5</v>
      </c>
      <c r="C2305" s="260">
        <v>44342</v>
      </c>
      <c r="D2305">
        <v>243</v>
      </c>
      <c r="E2305">
        <v>167</v>
      </c>
      <c r="F2305">
        <v>4</v>
      </c>
      <c r="G2305" t="s">
        <v>256</v>
      </c>
      <c r="H2305" t="s">
        <v>257</v>
      </c>
      <c r="I2305" t="s">
        <v>163</v>
      </c>
      <c r="J2305">
        <v>2</v>
      </c>
      <c r="K2305">
        <v>2</v>
      </c>
      <c r="L2305">
        <v>888</v>
      </c>
      <c r="M2305">
        <v>825.84</v>
      </c>
      <c r="N2305">
        <v>950.16</v>
      </c>
      <c r="T2305">
        <v>825</v>
      </c>
      <c r="U2305">
        <v>785</v>
      </c>
      <c r="V2305">
        <v>910</v>
      </c>
      <c r="W2305">
        <v>906</v>
      </c>
      <c r="X2305">
        <v>911</v>
      </c>
      <c r="Y2305">
        <v>94</v>
      </c>
      <c r="Z2305">
        <v>96</v>
      </c>
      <c r="AF2305">
        <v>864</v>
      </c>
      <c r="AG2305">
        <v>899</v>
      </c>
      <c r="AI2305">
        <v>928</v>
      </c>
      <c r="AJ2305">
        <v>968</v>
      </c>
      <c r="AK2305">
        <v>174</v>
      </c>
      <c r="AL2305">
        <v>174</v>
      </c>
      <c r="AN2305">
        <v>888.4</v>
      </c>
      <c r="AP2305">
        <v>55</v>
      </c>
      <c r="AQ2305">
        <v>131</v>
      </c>
      <c r="AR2305">
        <v>54</v>
      </c>
      <c r="AS2305">
        <v>135</v>
      </c>
      <c r="AT2305">
        <v>8</v>
      </c>
      <c r="AU2305">
        <v>4</v>
      </c>
      <c r="AV2305">
        <v>8</v>
      </c>
      <c r="BC2305">
        <v>20</v>
      </c>
      <c r="BD2305">
        <v>848</v>
      </c>
      <c r="BE2305">
        <v>1.4999999999999999E-2</v>
      </c>
      <c r="BF2305">
        <v>2.4E-2</v>
      </c>
      <c r="BH2305">
        <v>0</v>
      </c>
      <c r="BI2305">
        <v>1</v>
      </c>
      <c r="BJ2305">
        <v>17.8</v>
      </c>
      <c r="BK2305">
        <v>753.4</v>
      </c>
      <c r="BL2305" t="s">
        <v>164</v>
      </c>
      <c r="BM2305" t="s">
        <v>164</v>
      </c>
      <c r="BP2305">
        <v>21</v>
      </c>
    </row>
    <row r="2306" spans="1:68" hidden="1" x14ac:dyDescent="0.2">
      <c r="A2306">
        <v>2021</v>
      </c>
      <c r="B2306">
        <v>5</v>
      </c>
      <c r="C2306" s="260">
        <v>44342</v>
      </c>
      <c r="D2306">
        <v>143</v>
      </c>
      <c r="E2306">
        <v>281</v>
      </c>
      <c r="F2306">
        <v>5</v>
      </c>
      <c r="G2306" t="s">
        <v>275</v>
      </c>
      <c r="H2306" t="s">
        <v>276</v>
      </c>
      <c r="I2306" t="s">
        <v>163</v>
      </c>
      <c r="J2306">
        <v>4</v>
      </c>
      <c r="K2306">
        <v>2</v>
      </c>
      <c r="L2306">
        <v>285</v>
      </c>
      <c r="M2306">
        <v>265.05</v>
      </c>
      <c r="N2306">
        <v>304.95</v>
      </c>
      <c r="T2306">
        <v>333</v>
      </c>
      <c r="U2306">
        <v>305</v>
      </c>
      <c r="V2306">
        <v>309</v>
      </c>
      <c r="W2306">
        <v>298</v>
      </c>
      <c r="X2306">
        <v>289</v>
      </c>
      <c r="Y2306">
        <v>123</v>
      </c>
      <c r="Z2306">
        <v>125</v>
      </c>
      <c r="AF2306">
        <v>287</v>
      </c>
      <c r="AG2306">
        <v>283</v>
      </c>
      <c r="AH2306">
        <v>277</v>
      </c>
      <c r="AI2306">
        <v>271</v>
      </c>
      <c r="AJ2306">
        <v>280</v>
      </c>
      <c r="AK2306">
        <v>125</v>
      </c>
      <c r="AL2306">
        <v>122</v>
      </c>
      <c r="AN2306">
        <v>293.2</v>
      </c>
      <c r="AP2306">
        <v>120</v>
      </c>
      <c r="AQ2306">
        <v>120</v>
      </c>
      <c r="AR2306">
        <v>116</v>
      </c>
      <c r="AS2306">
        <v>124</v>
      </c>
      <c r="AT2306">
        <v>3</v>
      </c>
      <c r="AU2306">
        <v>3</v>
      </c>
      <c r="AV2306">
        <v>4</v>
      </c>
      <c r="BC2306">
        <v>10</v>
      </c>
      <c r="BD2306">
        <v>2234</v>
      </c>
      <c r="BE2306">
        <v>1.4999999999999999E-2</v>
      </c>
      <c r="BF2306">
        <v>4.0000000000000001E-3</v>
      </c>
      <c r="BG2306">
        <v>1</v>
      </c>
      <c r="BH2306">
        <v>0</v>
      </c>
      <c r="BI2306">
        <v>7.8</v>
      </c>
      <c r="BJ2306">
        <v>2.9</v>
      </c>
      <c r="BK2306">
        <v>655</v>
      </c>
      <c r="BL2306" t="s">
        <v>164</v>
      </c>
      <c r="BP2306">
        <v>21</v>
      </c>
    </row>
    <row r="2307" spans="1:68" hidden="1" x14ac:dyDescent="0.2">
      <c r="A2307">
        <v>2021</v>
      </c>
      <c r="B2307">
        <v>5</v>
      </c>
      <c r="C2307" s="260">
        <v>44342</v>
      </c>
      <c r="D2307">
        <v>1</v>
      </c>
      <c r="E2307">
        <v>1</v>
      </c>
      <c r="F2307">
        <v>6</v>
      </c>
      <c r="G2307" t="s">
        <v>342</v>
      </c>
      <c r="H2307" t="s">
        <v>343</v>
      </c>
      <c r="I2307" t="s">
        <v>163</v>
      </c>
      <c r="J2307">
        <v>3</v>
      </c>
      <c r="K2307">
        <v>2</v>
      </c>
      <c r="L2307">
        <v>111</v>
      </c>
      <c r="M2307">
        <v>103.23</v>
      </c>
      <c r="N2307">
        <v>118.77</v>
      </c>
      <c r="X2307">
        <v>120</v>
      </c>
      <c r="Z2307">
        <v>122</v>
      </c>
      <c r="AF2307">
        <v>102</v>
      </c>
      <c r="AG2307">
        <v>109</v>
      </c>
      <c r="AH2307">
        <v>113</v>
      </c>
      <c r="AI2307">
        <v>118</v>
      </c>
      <c r="AJ2307">
        <v>115</v>
      </c>
      <c r="AK2307">
        <v>110</v>
      </c>
      <c r="AL2307">
        <v>108</v>
      </c>
      <c r="AN2307">
        <v>112.8</v>
      </c>
      <c r="AP2307">
        <v>108</v>
      </c>
      <c r="AQ2307">
        <v>100</v>
      </c>
      <c r="AR2307">
        <v>95</v>
      </c>
      <c r="AS2307">
        <v>113</v>
      </c>
      <c r="AT2307">
        <v>6</v>
      </c>
      <c r="AU2307">
        <v>2</v>
      </c>
      <c r="AV2307">
        <v>7</v>
      </c>
      <c r="BC2307">
        <v>15</v>
      </c>
      <c r="BD2307">
        <v>1311</v>
      </c>
      <c r="BE2307">
        <v>1.4999999999999999E-2</v>
      </c>
      <c r="BF2307">
        <v>1.0999999999999999E-2</v>
      </c>
      <c r="BG2307">
        <v>1</v>
      </c>
      <c r="BH2307">
        <v>0.1</v>
      </c>
      <c r="BI2307">
        <v>11.8</v>
      </c>
      <c r="BJ2307">
        <v>1.7</v>
      </c>
      <c r="BK2307">
        <v>147.9</v>
      </c>
      <c r="BL2307" t="s">
        <v>241</v>
      </c>
      <c r="BM2307" t="s">
        <v>241</v>
      </c>
      <c r="BP2307">
        <v>21</v>
      </c>
    </row>
    <row r="2308" spans="1:68" hidden="1" x14ac:dyDescent="0.2">
      <c r="A2308">
        <v>2021</v>
      </c>
      <c r="B2308">
        <v>5</v>
      </c>
      <c r="C2308" s="260">
        <v>44342</v>
      </c>
      <c r="D2308">
        <v>1</v>
      </c>
      <c r="E2308">
        <v>2</v>
      </c>
      <c r="F2308">
        <v>6</v>
      </c>
      <c r="G2308" t="s">
        <v>344</v>
      </c>
      <c r="H2308" t="s">
        <v>345</v>
      </c>
      <c r="I2308" t="s">
        <v>163</v>
      </c>
      <c r="J2308">
        <v>3</v>
      </c>
      <c r="K2308">
        <v>2</v>
      </c>
      <c r="L2308">
        <v>113</v>
      </c>
      <c r="M2308">
        <v>105.09</v>
      </c>
      <c r="N2308">
        <v>120.91</v>
      </c>
      <c r="X2308">
        <v>129</v>
      </c>
      <c r="Z2308">
        <v>122</v>
      </c>
      <c r="AF2308">
        <v>115</v>
      </c>
      <c r="AG2308">
        <v>118</v>
      </c>
      <c r="AH2308">
        <v>107</v>
      </c>
      <c r="AI2308">
        <v>109</v>
      </c>
      <c r="AJ2308">
        <v>106</v>
      </c>
      <c r="AK2308">
        <v>110</v>
      </c>
      <c r="AL2308">
        <v>108</v>
      </c>
      <c r="AN2308">
        <v>114</v>
      </c>
      <c r="AP2308">
        <v>108</v>
      </c>
      <c r="AQ2308">
        <v>100</v>
      </c>
      <c r="AR2308">
        <v>95</v>
      </c>
      <c r="AS2308">
        <v>113</v>
      </c>
      <c r="AT2308">
        <v>10</v>
      </c>
      <c r="AU2308">
        <v>2</v>
      </c>
      <c r="AV2308">
        <v>4</v>
      </c>
      <c r="BC2308">
        <v>16</v>
      </c>
      <c r="BD2308">
        <v>1290</v>
      </c>
      <c r="BE2308">
        <v>1.4999999999999999E-2</v>
      </c>
      <c r="BF2308">
        <v>1.2E-2</v>
      </c>
      <c r="BG2308">
        <v>1</v>
      </c>
      <c r="BH2308">
        <v>0.1</v>
      </c>
      <c r="BI2308">
        <v>11.4</v>
      </c>
      <c r="BJ2308">
        <v>1.8</v>
      </c>
      <c r="BK2308">
        <v>147.1</v>
      </c>
      <c r="BL2308" t="s">
        <v>241</v>
      </c>
      <c r="BM2308" t="s">
        <v>241</v>
      </c>
      <c r="BP2308">
        <v>21</v>
      </c>
    </row>
    <row r="2309" spans="1:68" hidden="1" x14ac:dyDescent="0.2">
      <c r="A2309">
        <v>2021</v>
      </c>
      <c r="B2309">
        <v>5</v>
      </c>
      <c r="C2309" s="260">
        <v>44342</v>
      </c>
      <c r="D2309">
        <v>423</v>
      </c>
      <c r="E2309">
        <v>669</v>
      </c>
      <c r="F2309">
        <v>6</v>
      </c>
      <c r="G2309" t="s">
        <v>430</v>
      </c>
      <c r="H2309" t="s">
        <v>431</v>
      </c>
      <c r="I2309" t="s">
        <v>163</v>
      </c>
      <c r="J2309">
        <v>2</v>
      </c>
      <c r="K2309">
        <v>2</v>
      </c>
      <c r="L2309">
        <v>954</v>
      </c>
      <c r="M2309">
        <v>897.71400000000006</v>
      </c>
      <c r="N2309">
        <v>1021.734</v>
      </c>
      <c r="T2309">
        <v>1002</v>
      </c>
      <c r="U2309">
        <v>1082</v>
      </c>
      <c r="V2309">
        <v>994</v>
      </c>
      <c r="W2309">
        <v>1064</v>
      </c>
      <c r="X2309">
        <v>1006</v>
      </c>
      <c r="Y2309">
        <v>225</v>
      </c>
      <c r="Z2309">
        <v>229</v>
      </c>
      <c r="AF2309">
        <v>936</v>
      </c>
      <c r="AI2309">
        <v>884</v>
      </c>
      <c r="AJ2309">
        <v>880</v>
      </c>
      <c r="AK2309">
        <v>256</v>
      </c>
      <c r="AL2309">
        <v>248</v>
      </c>
      <c r="AN2309">
        <v>981</v>
      </c>
      <c r="AP2309">
        <v>40</v>
      </c>
      <c r="AQ2309">
        <v>180</v>
      </c>
      <c r="AR2309">
        <v>30</v>
      </c>
      <c r="AS2309">
        <v>240</v>
      </c>
      <c r="AT2309">
        <v>14</v>
      </c>
      <c r="AU2309">
        <v>6</v>
      </c>
      <c r="AV2309">
        <v>14</v>
      </c>
      <c r="BC2309">
        <v>34</v>
      </c>
      <c r="BD2309">
        <v>466</v>
      </c>
      <c r="BE2309">
        <v>1.4999999999999999E-2</v>
      </c>
      <c r="BF2309">
        <v>7.2999999999999995E-2</v>
      </c>
      <c r="BH2309">
        <v>0</v>
      </c>
      <c r="BI2309">
        <v>0.5</v>
      </c>
      <c r="BJ2309">
        <v>33.4</v>
      </c>
      <c r="BK2309">
        <v>457.1</v>
      </c>
      <c r="BL2309" t="s">
        <v>157</v>
      </c>
      <c r="BM2309" t="s">
        <v>158</v>
      </c>
      <c r="BN2309" t="s">
        <v>432</v>
      </c>
      <c r="BO2309" t="s">
        <v>168</v>
      </c>
      <c r="BP2309">
        <v>21</v>
      </c>
    </row>
    <row r="2310" spans="1:68" hidden="1" x14ac:dyDescent="0.2">
      <c r="A2310">
        <v>2021</v>
      </c>
      <c r="B2310">
        <v>5</v>
      </c>
      <c r="C2310" s="260">
        <v>44342</v>
      </c>
      <c r="D2310">
        <v>32</v>
      </c>
      <c r="E2310">
        <v>92</v>
      </c>
      <c r="F2310">
        <v>7</v>
      </c>
      <c r="G2310" t="s">
        <v>217</v>
      </c>
      <c r="H2310" t="s">
        <v>218</v>
      </c>
      <c r="I2310" t="s">
        <v>163</v>
      </c>
      <c r="J2310">
        <v>2</v>
      </c>
      <c r="K2310">
        <v>3</v>
      </c>
      <c r="L2310">
        <v>361</v>
      </c>
      <c r="M2310">
        <v>335.73</v>
      </c>
      <c r="N2310">
        <v>386.27</v>
      </c>
      <c r="T2310">
        <v>338</v>
      </c>
      <c r="U2310">
        <v>375</v>
      </c>
      <c r="V2310">
        <v>382</v>
      </c>
      <c r="W2310">
        <v>400</v>
      </c>
      <c r="X2310">
        <v>385</v>
      </c>
      <c r="Y2310">
        <v>110</v>
      </c>
      <c r="Z2310">
        <v>106</v>
      </c>
      <c r="AF2310">
        <v>364</v>
      </c>
      <c r="AG2310">
        <v>358</v>
      </c>
      <c r="AH2310">
        <v>421</v>
      </c>
      <c r="AI2310">
        <v>380</v>
      </c>
      <c r="AJ2310">
        <v>325</v>
      </c>
      <c r="AK2310">
        <v>110</v>
      </c>
      <c r="AL2310">
        <v>108</v>
      </c>
      <c r="AN2310">
        <v>372.8</v>
      </c>
      <c r="AP2310">
        <v>74</v>
      </c>
      <c r="AQ2310">
        <v>97</v>
      </c>
      <c r="AR2310">
        <v>66</v>
      </c>
      <c r="AS2310">
        <v>109</v>
      </c>
      <c r="AT2310">
        <v>9</v>
      </c>
      <c r="AU2310">
        <v>2</v>
      </c>
      <c r="AV2310">
        <v>7</v>
      </c>
      <c r="BC2310">
        <v>18</v>
      </c>
      <c r="BD2310">
        <v>1562</v>
      </c>
      <c r="BE2310">
        <v>1.4999999999999999E-2</v>
      </c>
      <c r="BF2310">
        <v>1.2E-2</v>
      </c>
      <c r="BG2310">
        <v>1</v>
      </c>
      <c r="BH2310">
        <v>0.1</v>
      </c>
      <c r="BI2310">
        <v>4.3</v>
      </c>
      <c r="BJ2310">
        <v>6.7</v>
      </c>
      <c r="BK2310">
        <v>582.29999999999995</v>
      </c>
      <c r="BL2310" t="s">
        <v>181</v>
      </c>
      <c r="BM2310" t="s">
        <v>182</v>
      </c>
      <c r="BN2310" t="s">
        <v>219</v>
      </c>
      <c r="BO2310" t="s">
        <v>220</v>
      </c>
      <c r="BP2310">
        <v>21</v>
      </c>
    </row>
    <row r="2311" spans="1:68" hidden="1" x14ac:dyDescent="0.2">
      <c r="A2311">
        <v>2021</v>
      </c>
      <c r="B2311">
        <v>5</v>
      </c>
      <c r="C2311" s="260">
        <v>44342</v>
      </c>
      <c r="D2311">
        <v>32</v>
      </c>
      <c r="E2311">
        <v>93</v>
      </c>
      <c r="F2311">
        <v>7</v>
      </c>
      <c r="G2311" t="s">
        <v>221</v>
      </c>
      <c r="H2311" t="s">
        <v>222</v>
      </c>
      <c r="I2311" t="s">
        <v>163</v>
      </c>
      <c r="J2311">
        <v>2</v>
      </c>
      <c r="K2311">
        <v>3</v>
      </c>
      <c r="L2311">
        <v>59</v>
      </c>
      <c r="M2311">
        <v>54.87</v>
      </c>
      <c r="N2311">
        <v>63.13</v>
      </c>
      <c r="T2311">
        <v>56</v>
      </c>
      <c r="U2311">
        <v>58</v>
      </c>
      <c r="V2311">
        <v>60</v>
      </c>
      <c r="W2311">
        <v>65</v>
      </c>
      <c r="X2311">
        <v>63</v>
      </c>
      <c r="Y2311">
        <v>110</v>
      </c>
      <c r="Z2311">
        <v>106</v>
      </c>
      <c r="AF2311">
        <v>58</v>
      </c>
      <c r="AG2311">
        <v>59</v>
      </c>
      <c r="AH2311">
        <v>76</v>
      </c>
      <c r="AI2311">
        <v>61</v>
      </c>
      <c r="AJ2311">
        <v>55</v>
      </c>
      <c r="AK2311">
        <v>110</v>
      </c>
      <c r="AL2311">
        <v>108</v>
      </c>
      <c r="AN2311">
        <v>61.1</v>
      </c>
      <c r="AP2311">
        <v>74</v>
      </c>
      <c r="AQ2311">
        <v>97</v>
      </c>
      <c r="AR2311">
        <v>66</v>
      </c>
      <c r="AS2311">
        <v>109</v>
      </c>
      <c r="AT2311">
        <v>16</v>
      </c>
      <c r="AU2311">
        <v>2</v>
      </c>
      <c r="AV2311">
        <v>3</v>
      </c>
      <c r="BC2311">
        <v>21</v>
      </c>
      <c r="BD2311">
        <v>1641</v>
      </c>
      <c r="BE2311">
        <v>1.4999999999999999E-2</v>
      </c>
      <c r="BF2311">
        <v>1.2999999999999999E-2</v>
      </c>
      <c r="BG2311">
        <v>1</v>
      </c>
      <c r="BH2311">
        <v>0.4</v>
      </c>
      <c r="BI2311">
        <v>27.8</v>
      </c>
      <c r="BJ2311">
        <v>1.3</v>
      </c>
      <c r="BK2311">
        <v>100.3</v>
      </c>
      <c r="BL2311" t="s">
        <v>181</v>
      </c>
      <c r="BM2311" t="s">
        <v>182</v>
      </c>
      <c r="BN2311" t="s">
        <v>223</v>
      </c>
      <c r="BO2311" t="s">
        <v>220</v>
      </c>
      <c r="BP2311">
        <v>21</v>
      </c>
    </row>
    <row r="2312" spans="1:68" hidden="1" x14ac:dyDescent="0.2">
      <c r="A2312">
        <v>2021</v>
      </c>
      <c r="B2312">
        <v>5</v>
      </c>
      <c r="C2312" s="260">
        <v>44342</v>
      </c>
      <c r="D2312">
        <v>383</v>
      </c>
      <c r="E2312">
        <v>550</v>
      </c>
      <c r="F2312">
        <v>7</v>
      </c>
      <c r="G2312" t="s">
        <v>379</v>
      </c>
      <c r="H2312" t="s">
        <v>380</v>
      </c>
      <c r="I2312" t="s">
        <v>163</v>
      </c>
      <c r="J2312">
        <v>3</v>
      </c>
      <c r="K2312">
        <v>1</v>
      </c>
      <c r="L2312">
        <v>35</v>
      </c>
      <c r="M2312">
        <v>32.024999999999999</v>
      </c>
      <c r="N2312">
        <v>38.045000000000002</v>
      </c>
      <c r="T2312">
        <v>34</v>
      </c>
      <c r="U2312">
        <v>32</v>
      </c>
      <c r="V2312">
        <v>33</v>
      </c>
      <c r="W2312">
        <v>35</v>
      </c>
      <c r="X2312">
        <v>34</v>
      </c>
      <c r="Y2312">
        <v>174</v>
      </c>
      <c r="Z2312">
        <v>171</v>
      </c>
      <c r="AF2312">
        <v>36</v>
      </c>
      <c r="AG2312">
        <v>32</v>
      </c>
      <c r="AH2312">
        <v>34</v>
      </c>
      <c r="AI2312">
        <v>35</v>
      </c>
      <c r="AJ2312">
        <v>33</v>
      </c>
      <c r="AK2312">
        <v>88</v>
      </c>
      <c r="AL2312">
        <v>86</v>
      </c>
      <c r="AN2312">
        <v>33.799999999999997</v>
      </c>
      <c r="AP2312">
        <v>108</v>
      </c>
      <c r="AQ2312">
        <v>100</v>
      </c>
      <c r="AR2312">
        <v>83</v>
      </c>
      <c r="AS2312">
        <v>130</v>
      </c>
      <c r="AT2312">
        <v>9</v>
      </c>
      <c r="AU2312">
        <v>8</v>
      </c>
      <c r="AV2312">
        <v>10</v>
      </c>
      <c r="AX2312">
        <v>2</v>
      </c>
      <c r="BC2312">
        <v>29</v>
      </c>
      <c r="BD2312">
        <v>3389</v>
      </c>
      <c r="BE2312">
        <v>1.4999999999999999E-2</v>
      </c>
      <c r="BF2312">
        <v>8.9999999999999993E-3</v>
      </c>
      <c r="BG2312">
        <v>1</v>
      </c>
      <c r="BH2312">
        <v>0.8</v>
      </c>
      <c r="BI2312">
        <v>96.8</v>
      </c>
      <c r="BJ2312">
        <v>1</v>
      </c>
      <c r="BK2312">
        <v>114.5</v>
      </c>
      <c r="BL2312" t="s">
        <v>157</v>
      </c>
      <c r="BM2312" t="s">
        <v>158</v>
      </c>
      <c r="BN2312" t="s">
        <v>381</v>
      </c>
      <c r="BO2312" t="s">
        <v>168</v>
      </c>
      <c r="BP2312">
        <v>21</v>
      </c>
    </row>
    <row r="2313" spans="1:68" hidden="1" x14ac:dyDescent="0.2">
      <c r="A2313">
        <v>2021</v>
      </c>
      <c r="B2313">
        <v>5</v>
      </c>
      <c r="C2313" s="260">
        <v>44342</v>
      </c>
      <c r="D2313">
        <v>52</v>
      </c>
      <c r="E2313">
        <v>130</v>
      </c>
      <c r="F2313">
        <v>25</v>
      </c>
      <c r="G2313" t="s">
        <v>386</v>
      </c>
      <c r="H2313" t="s">
        <v>387</v>
      </c>
      <c r="I2313" t="s">
        <v>374</v>
      </c>
      <c r="J2313">
        <v>9</v>
      </c>
      <c r="K2313">
        <v>1</v>
      </c>
      <c r="L2313">
        <v>12</v>
      </c>
      <c r="M2313">
        <v>11.16</v>
      </c>
      <c r="N2313">
        <v>12.84</v>
      </c>
      <c r="AF2313">
        <v>13</v>
      </c>
      <c r="AG2313">
        <v>13</v>
      </c>
      <c r="AH2313">
        <v>13</v>
      </c>
      <c r="AJ2313">
        <v>13</v>
      </c>
      <c r="AK2313">
        <v>98</v>
      </c>
      <c r="AL2313">
        <v>98</v>
      </c>
      <c r="AN2313">
        <v>12.9</v>
      </c>
      <c r="AP2313">
        <v>336</v>
      </c>
      <c r="AQ2313">
        <v>96</v>
      </c>
      <c r="AR2313">
        <v>331</v>
      </c>
      <c r="AS2313">
        <v>98</v>
      </c>
      <c r="AT2313">
        <v>6</v>
      </c>
      <c r="AU2313">
        <v>2</v>
      </c>
      <c r="AV2313">
        <v>8</v>
      </c>
      <c r="BC2313">
        <v>16</v>
      </c>
      <c r="BD2313">
        <v>2016</v>
      </c>
      <c r="BE2313">
        <v>0.02</v>
      </c>
      <c r="BF2313">
        <v>8.0000000000000002E-3</v>
      </c>
      <c r="BG2313">
        <v>1</v>
      </c>
      <c r="BH2313">
        <v>1.3</v>
      </c>
      <c r="BI2313">
        <v>168</v>
      </c>
      <c r="BJ2313">
        <v>0.2</v>
      </c>
      <c r="BK2313">
        <v>26</v>
      </c>
      <c r="BL2313" t="s">
        <v>181</v>
      </c>
      <c r="BM2313" t="s">
        <v>199</v>
      </c>
      <c r="BN2313" t="s">
        <v>388</v>
      </c>
      <c r="BP2313">
        <v>21</v>
      </c>
    </row>
    <row r="2314" spans="1:68" hidden="1" x14ac:dyDescent="0.2">
      <c r="A2314">
        <v>2021</v>
      </c>
      <c r="B2314">
        <v>5</v>
      </c>
      <c r="C2314" s="260">
        <v>44342</v>
      </c>
      <c r="D2314">
        <v>334</v>
      </c>
      <c r="E2314">
        <v>254</v>
      </c>
      <c r="F2314">
        <v>49</v>
      </c>
      <c r="G2314" t="s">
        <v>208</v>
      </c>
      <c r="H2314" t="s">
        <v>209</v>
      </c>
      <c r="I2314" t="s">
        <v>203</v>
      </c>
      <c r="J2314">
        <v>4</v>
      </c>
      <c r="K2314">
        <v>2</v>
      </c>
      <c r="L2314">
        <v>203</v>
      </c>
      <c r="M2314">
        <v>188.79</v>
      </c>
      <c r="N2314">
        <v>217.21</v>
      </c>
      <c r="T2314">
        <v>201</v>
      </c>
      <c r="U2314">
        <v>209</v>
      </c>
      <c r="V2314">
        <v>210</v>
      </c>
      <c r="W2314">
        <v>200</v>
      </c>
      <c r="X2314">
        <v>198</v>
      </c>
      <c r="Y2314">
        <v>135</v>
      </c>
      <c r="Z2314">
        <v>135</v>
      </c>
      <c r="AF2314">
        <v>198</v>
      </c>
      <c r="AG2314">
        <v>212</v>
      </c>
      <c r="AH2314">
        <v>226</v>
      </c>
      <c r="AI2314">
        <v>201</v>
      </c>
      <c r="AJ2314">
        <v>199</v>
      </c>
      <c r="AK2314">
        <v>142</v>
      </c>
      <c r="AL2314">
        <v>138</v>
      </c>
      <c r="AN2314">
        <v>205.4</v>
      </c>
      <c r="AP2314">
        <v>88</v>
      </c>
      <c r="AQ2314">
        <v>164</v>
      </c>
      <c r="AR2314">
        <v>105</v>
      </c>
      <c r="AS2314">
        <v>138</v>
      </c>
      <c r="AT2314">
        <v>9</v>
      </c>
      <c r="AU2314">
        <v>7</v>
      </c>
      <c r="AV2314">
        <v>5</v>
      </c>
      <c r="AX2314">
        <v>1</v>
      </c>
      <c r="BC2314">
        <v>22</v>
      </c>
      <c r="BD2314">
        <v>2182</v>
      </c>
      <c r="BE2314">
        <v>0.02</v>
      </c>
      <c r="BF2314">
        <v>0.01</v>
      </c>
      <c r="BG2314">
        <v>1</v>
      </c>
      <c r="BH2314">
        <v>0.1</v>
      </c>
      <c r="BI2314">
        <v>10.7</v>
      </c>
      <c r="BJ2314">
        <v>4.5</v>
      </c>
      <c r="BK2314">
        <v>448.2</v>
      </c>
      <c r="BL2314" t="s">
        <v>181</v>
      </c>
      <c r="BM2314" t="s">
        <v>196</v>
      </c>
      <c r="BN2314" t="s">
        <v>210</v>
      </c>
      <c r="BP2314">
        <v>21</v>
      </c>
    </row>
    <row r="2315" spans="1:68" hidden="1" x14ac:dyDescent="0.2">
      <c r="A2315">
        <v>2021</v>
      </c>
      <c r="B2315">
        <v>5</v>
      </c>
      <c r="C2315" s="260">
        <v>44343</v>
      </c>
      <c r="D2315">
        <v>422</v>
      </c>
      <c r="E2315">
        <v>668</v>
      </c>
      <c r="F2315">
        <v>2</v>
      </c>
      <c r="G2315" t="s">
        <v>433</v>
      </c>
      <c r="H2315" t="s">
        <v>434</v>
      </c>
      <c r="I2315" t="s">
        <v>163</v>
      </c>
      <c r="J2315">
        <v>2</v>
      </c>
      <c r="K2315">
        <v>1</v>
      </c>
      <c r="L2315">
        <v>103</v>
      </c>
      <c r="M2315">
        <v>96.923000000000002</v>
      </c>
      <c r="N2315">
        <v>110.313</v>
      </c>
      <c r="T2315">
        <v>111</v>
      </c>
      <c r="U2315">
        <v>128</v>
      </c>
      <c r="Y2315">
        <v>102</v>
      </c>
      <c r="AN2315">
        <v>119.5</v>
      </c>
      <c r="AP2315">
        <v>103</v>
      </c>
      <c r="AQ2315">
        <v>70</v>
      </c>
      <c r="AR2315">
        <v>71</v>
      </c>
      <c r="AS2315">
        <v>102</v>
      </c>
      <c r="BE2315">
        <v>1.4999999999999999E-2</v>
      </c>
      <c r="BL2315" t="s">
        <v>157</v>
      </c>
      <c r="BM2315" t="s">
        <v>158</v>
      </c>
      <c r="BN2315" t="s">
        <v>435</v>
      </c>
      <c r="BO2315" t="s">
        <v>168</v>
      </c>
      <c r="BP2315">
        <v>21</v>
      </c>
    </row>
    <row r="2316" spans="1:68" hidden="1" x14ac:dyDescent="0.2">
      <c r="A2316">
        <v>2021</v>
      </c>
      <c r="B2316">
        <v>5</v>
      </c>
      <c r="C2316" s="260">
        <v>44343</v>
      </c>
      <c r="D2316">
        <v>137</v>
      </c>
      <c r="E2316">
        <v>273</v>
      </c>
      <c r="F2316">
        <v>3</v>
      </c>
      <c r="G2316" t="s">
        <v>254</v>
      </c>
      <c r="H2316" t="s">
        <v>255</v>
      </c>
      <c r="I2316" t="s">
        <v>163</v>
      </c>
      <c r="J2316">
        <v>3</v>
      </c>
      <c r="K2316">
        <v>2</v>
      </c>
      <c r="L2316">
        <v>564</v>
      </c>
      <c r="M2316">
        <v>524.52</v>
      </c>
      <c r="N2316">
        <v>603.48</v>
      </c>
      <c r="T2316">
        <v>594</v>
      </c>
      <c r="U2316">
        <v>599</v>
      </c>
      <c r="Y2316">
        <v>130</v>
      </c>
      <c r="AF2316">
        <v>582</v>
      </c>
      <c r="AG2316">
        <v>522</v>
      </c>
      <c r="AH2316">
        <v>584</v>
      </c>
      <c r="AI2316">
        <v>539</v>
      </c>
      <c r="AJ2316">
        <v>564</v>
      </c>
      <c r="AK2316">
        <v>140</v>
      </c>
      <c r="AL2316">
        <v>144</v>
      </c>
      <c r="AN2316">
        <v>569.1</v>
      </c>
      <c r="AP2316">
        <v>93</v>
      </c>
      <c r="AQ2316">
        <v>116</v>
      </c>
      <c r="AR2316">
        <v>78</v>
      </c>
      <c r="AS2316">
        <v>138</v>
      </c>
      <c r="AT2316">
        <v>2</v>
      </c>
      <c r="AU2316">
        <v>2</v>
      </c>
      <c r="AV2316">
        <v>2</v>
      </c>
      <c r="BC2316">
        <v>6</v>
      </c>
      <c r="BD2316">
        <v>1758</v>
      </c>
      <c r="BE2316">
        <v>1.4999999999999999E-2</v>
      </c>
      <c r="BF2316">
        <v>3.0000000000000001E-3</v>
      </c>
      <c r="BG2316">
        <v>1</v>
      </c>
      <c r="BH2316">
        <v>0</v>
      </c>
      <c r="BI2316">
        <v>3.1</v>
      </c>
      <c r="BJ2316">
        <v>3.4</v>
      </c>
      <c r="BK2316">
        <v>1000.5</v>
      </c>
      <c r="BL2316" t="s">
        <v>164</v>
      </c>
      <c r="BP2316">
        <v>21</v>
      </c>
    </row>
    <row r="2317" spans="1:68" hidden="1" x14ac:dyDescent="0.2">
      <c r="A2317">
        <v>2021</v>
      </c>
      <c r="B2317">
        <v>5</v>
      </c>
      <c r="C2317" s="260">
        <v>44343</v>
      </c>
      <c r="D2317">
        <v>419</v>
      </c>
      <c r="E2317">
        <v>670</v>
      </c>
      <c r="F2317">
        <v>3</v>
      </c>
      <c r="G2317" t="s">
        <v>452</v>
      </c>
      <c r="H2317" t="s">
        <v>453</v>
      </c>
      <c r="I2317" t="s">
        <v>163</v>
      </c>
      <c r="J2317">
        <v>4</v>
      </c>
      <c r="K2317">
        <v>2</v>
      </c>
      <c r="L2317">
        <v>298</v>
      </c>
      <c r="M2317">
        <v>280.41800000000001</v>
      </c>
      <c r="N2317">
        <v>319.15800000000002</v>
      </c>
      <c r="AF2317">
        <v>301</v>
      </c>
      <c r="AG2317">
        <v>297</v>
      </c>
      <c r="AH2317">
        <v>304</v>
      </c>
      <c r="AI2317">
        <v>290</v>
      </c>
      <c r="AJ2317">
        <v>302</v>
      </c>
      <c r="AK2317">
        <v>146</v>
      </c>
      <c r="AL2317">
        <v>144</v>
      </c>
      <c r="AN2317">
        <v>298.8</v>
      </c>
      <c r="AP2317">
        <v>96</v>
      </c>
      <c r="AQ2317">
        <v>150</v>
      </c>
      <c r="AR2317">
        <v>99</v>
      </c>
      <c r="AS2317">
        <v>145</v>
      </c>
      <c r="AT2317">
        <v>5</v>
      </c>
      <c r="AU2317">
        <v>2</v>
      </c>
      <c r="AV2317">
        <v>5</v>
      </c>
      <c r="BC2317">
        <v>12</v>
      </c>
      <c r="BD2317">
        <v>816</v>
      </c>
      <c r="BE2317">
        <v>1.4999999999999999E-2</v>
      </c>
      <c r="BF2317">
        <v>1.4999999999999999E-2</v>
      </c>
      <c r="BG2317">
        <v>1</v>
      </c>
      <c r="BH2317">
        <v>0</v>
      </c>
      <c r="BI2317">
        <v>2.7</v>
      </c>
      <c r="BJ2317">
        <v>3.6</v>
      </c>
      <c r="BK2317">
        <v>243.8</v>
      </c>
      <c r="BL2317" t="s">
        <v>157</v>
      </c>
      <c r="BM2317" t="s">
        <v>158</v>
      </c>
      <c r="BN2317" t="s">
        <v>454</v>
      </c>
      <c r="BO2317" t="s">
        <v>168</v>
      </c>
      <c r="BP2317">
        <v>21</v>
      </c>
    </row>
    <row r="2318" spans="1:68" hidden="1" x14ac:dyDescent="0.2">
      <c r="A2318">
        <v>2021</v>
      </c>
      <c r="B2318">
        <v>5</v>
      </c>
      <c r="C2318" s="260">
        <v>44343</v>
      </c>
      <c r="D2318">
        <v>243</v>
      </c>
      <c r="E2318">
        <v>167</v>
      </c>
      <c r="F2318">
        <v>4</v>
      </c>
      <c r="G2318" t="s">
        <v>256</v>
      </c>
      <c r="H2318" t="s">
        <v>257</v>
      </c>
      <c r="I2318" t="s">
        <v>163</v>
      </c>
      <c r="J2318">
        <v>2</v>
      </c>
      <c r="K2318">
        <v>2</v>
      </c>
      <c r="L2318">
        <v>888</v>
      </c>
      <c r="M2318">
        <v>825.84</v>
      </c>
      <c r="N2318">
        <v>950.16</v>
      </c>
      <c r="T2318">
        <v>913</v>
      </c>
      <c r="U2318">
        <v>900</v>
      </c>
      <c r="Y2318">
        <v>161</v>
      </c>
      <c r="AF2318">
        <v>928</v>
      </c>
      <c r="AG2318">
        <v>912</v>
      </c>
      <c r="AH2318">
        <v>936</v>
      </c>
      <c r="AI2318">
        <v>884</v>
      </c>
      <c r="AJ2318">
        <v>896</v>
      </c>
      <c r="AK2318">
        <v>176</v>
      </c>
      <c r="AL2318">
        <v>177</v>
      </c>
      <c r="AN2318">
        <v>909.9</v>
      </c>
      <c r="AP2318">
        <v>55</v>
      </c>
      <c r="AQ2318">
        <v>131</v>
      </c>
      <c r="AR2318">
        <v>42</v>
      </c>
      <c r="AS2318">
        <v>171</v>
      </c>
      <c r="AT2318">
        <v>2</v>
      </c>
      <c r="AU2318">
        <v>1</v>
      </c>
      <c r="AV2318">
        <v>2</v>
      </c>
      <c r="BC2318">
        <v>5</v>
      </c>
      <c r="BD2318">
        <v>965</v>
      </c>
      <c r="BE2318">
        <v>1.4999999999999999E-2</v>
      </c>
      <c r="BF2318">
        <v>5.0000000000000001E-3</v>
      </c>
      <c r="BG2318">
        <v>1</v>
      </c>
      <c r="BH2318">
        <v>0</v>
      </c>
      <c r="BI2318">
        <v>1.1000000000000001</v>
      </c>
      <c r="BJ2318">
        <v>4.5</v>
      </c>
      <c r="BK2318">
        <v>878.1</v>
      </c>
      <c r="BL2318" t="s">
        <v>164</v>
      </c>
      <c r="BM2318" t="s">
        <v>164</v>
      </c>
      <c r="BP2318">
        <v>21</v>
      </c>
    </row>
    <row r="2319" spans="1:68" hidden="1" x14ac:dyDescent="0.2">
      <c r="A2319">
        <v>2021</v>
      </c>
      <c r="B2319">
        <v>5</v>
      </c>
      <c r="C2319" s="260">
        <v>44343</v>
      </c>
      <c r="D2319">
        <v>143</v>
      </c>
      <c r="E2319">
        <v>281</v>
      </c>
      <c r="F2319">
        <v>5</v>
      </c>
      <c r="G2319" t="s">
        <v>275</v>
      </c>
      <c r="H2319" t="s">
        <v>276</v>
      </c>
      <c r="I2319" t="s">
        <v>163</v>
      </c>
      <c r="J2319">
        <v>4</v>
      </c>
      <c r="K2319">
        <v>2</v>
      </c>
      <c r="L2319">
        <v>285</v>
      </c>
      <c r="M2319">
        <v>265.05</v>
      </c>
      <c r="N2319">
        <v>304.95</v>
      </c>
      <c r="AP2319">
        <v>120</v>
      </c>
      <c r="AQ2319">
        <v>120</v>
      </c>
      <c r="AT2319">
        <v>3</v>
      </c>
      <c r="AV2319">
        <v>2</v>
      </c>
      <c r="BC2319">
        <v>4</v>
      </c>
      <c r="BD2319">
        <v>226</v>
      </c>
      <c r="BE2319">
        <v>1.4999999999999999E-2</v>
      </c>
      <c r="BF2319">
        <v>1.7999999999999999E-2</v>
      </c>
      <c r="BH2319">
        <v>0</v>
      </c>
      <c r="BI2319">
        <v>0.8</v>
      </c>
      <c r="BL2319" t="s">
        <v>164</v>
      </c>
      <c r="BP2319">
        <v>21</v>
      </c>
    </row>
    <row r="2320" spans="1:68" hidden="1" x14ac:dyDescent="0.2">
      <c r="A2320">
        <v>2021</v>
      </c>
      <c r="B2320">
        <v>5</v>
      </c>
      <c r="C2320" s="260">
        <v>44343</v>
      </c>
      <c r="D2320">
        <v>236</v>
      </c>
      <c r="E2320">
        <v>160</v>
      </c>
      <c r="F2320">
        <v>5</v>
      </c>
      <c r="G2320" t="s">
        <v>277</v>
      </c>
      <c r="H2320" t="s">
        <v>278</v>
      </c>
      <c r="I2320" t="s">
        <v>163</v>
      </c>
      <c r="J2320">
        <v>2</v>
      </c>
      <c r="K2320">
        <v>1</v>
      </c>
      <c r="L2320">
        <v>200</v>
      </c>
      <c r="M2320">
        <v>186</v>
      </c>
      <c r="N2320">
        <v>214</v>
      </c>
      <c r="AF2320">
        <v>182</v>
      </c>
      <c r="AG2320">
        <v>186</v>
      </c>
      <c r="AH2320">
        <v>200</v>
      </c>
      <c r="AI2320">
        <v>206</v>
      </c>
      <c r="AJ2320">
        <v>204</v>
      </c>
      <c r="AK2320">
        <v>91</v>
      </c>
      <c r="AL2320">
        <v>91</v>
      </c>
      <c r="AN2320">
        <v>195.6</v>
      </c>
      <c r="AP2320">
        <v>76</v>
      </c>
      <c r="AQ2320">
        <v>95</v>
      </c>
      <c r="AR2320">
        <v>79</v>
      </c>
      <c r="AS2320">
        <v>91</v>
      </c>
      <c r="AT2320">
        <v>2</v>
      </c>
      <c r="AU2320">
        <v>4</v>
      </c>
      <c r="AV2320">
        <v>4</v>
      </c>
      <c r="BC2320">
        <v>10</v>
      </c>
      <c r="BD2320">
        <v>754</v>
      </c>
      <c r="BE2320">
        <v>1.4999999999999999E-2</v>
      </c>
      <c r="BF2320">
        <v>1.2999999999999999E-2</v>
      </c>
      <c r="BG2320">
        <v>1</v>
      </c>
      <c r="BH2320">
        <v>0.1</v>
      </c>
      <c r="BI2320">
        <v>3.8</v>
      </c>
      <c r="BJ2320">
        <v>2</v>
      </c>
      <c r="BK2320">
        <v>147.5</v>
      </c>
      <c r="BL2320" t="s">
        <v>279</v>
      </c>
      <c r="BM2320" t="s">
        <v>279</v>
      </c>
      <c r="BP2320">
        <v>21</v>
      </c>
    </row>
    <row r="2321" spans="1:68" hidden="1" x14ac:dyDescent="0.2">
      <c r="A2321">
        <v>2021</v>
      </c>
      <c r="B2321">
        <v>5</v>
      </c>
      <c r="C2321" s="260">
        <v>44343</v>
      </c>
      <c r="D2321">
        <v>384</v>
      </c>
      <c r="E2321">
        <v>556</v>
      </c>
      <c r="F2321">
        <v>5</v>
      </c>
      <c r="G2321" t="s">
        <v>171</v>
      </c>
      <c r="H2321" t="s">
        <v>172</v>
      </c>
      <c r="I2321" t="s">
        <v>163</v>
      </c>
      <c r="J2321">
        <v>1</v>
      </c>
      <c r="K2321">
        <v>6</v>
      </c>
      <c r="L2321">
        <v>1066</v>
      </c>
      <c r="M2321">
        <v>1003.106</v>
      </c>
      <c r="N2321">
        <v>1141.6859999999999</v>
      </c>
      <c r="AH2321">
        <v>1122</v>
      </c>
      <c r="AI2321">
        <v>1072</v>
      </c>
      <c r="AJ2321">
        <v>1078</v>
      </c>
      <c r="AL2321">
        <v>180</v>
      </c>
      <c r="AN2321">
        <v>1090.7</v>
      </c>
      <c r="AP2321">
        <v>20</v>
      </c>
      <c r="AQ2321">
        <v>180</v>
      </c>
      <c r="AR2321">
        <v>20</v>
      </c>
      <c r="AS2321">
        <v>180</v>
      </c>
      <c r="AU2321">
        <v>2</v>
      </c>
      <c r="AV2321">
        <v>2</v>
      </c>
      <c r="BC2321">
        <v>3</v>
      </c>
      <c r="BD2321">
        <v>3</v>
      </c>
      <c r="BE2321">
        <v>1.4999999999999999E-2</v>
      </c>
      <c r="BF2321">
        <v>1</v>
      </c>
      <c r="BH2321">
        <v>0</v>
      </c>
      <c r="BI2321">
        <v>0</v>
      </c>
      <c r="BJ2321">
        <v>3.3</v>
      </c>
      <c r="BK2321">
        <v>3.3</v>
      </c>
      <c r="BL2321" t="s">
        <v>157</v>
      </c>
      <c r="BM2321" t="s">
        <v>158</v>
      </c>
      <c r="BN2321" t="s">
        <v>173</v>
      </c>
      <c r="BP2321">
        <v>21</v>
      </c>
    </row>
    <row r="2322" spans="1:68" hidden="1" x14ac:dyDescent="0.2">
      <c r="A2322">
        <v>2021</v>
      </c>
      <c r="B2322">
        <v>5</v>
      </c>
      <c r="C2322" s="260">
        <v>44343</v>
      </c>
      <c r="D2322">
        <v>384</v>
      </c>
      <c r="E2322">
        <v>557</v>
      </c>
      <c r="F2322">
        <v>5</v>
      </c>
      <c r="G2322" t="s">
        <v>174</v>
      </c>
      <c r="H2322" t="s">
        <v>175</v>
      </c>
      <c r="I2322" t="s">
        <v>163</v>
      </c>
      <c r="J2322">
        <v>1</v>
      </c>
      <c r="K2322">
        <v>6</v>
      </c>
      <c r="L2322">
        <v>182</v>
      </c>
      <c r="M2322">
        <v>171.262</v>
      </c>
      <c r="N2322">
        <v>194.922</v>
      </c>
      <c r="AH2322">
        <v>194</v>
      </c>
      <c r="AI2322">
        <v>192</v>
      </c>
      <c r="AJ2322">
        <v>191</v>
      </c>
      <c r="AL2322">
        <v>180</v>
      </c>
      <c r="AN2322">
        <v>192.3</v>
      </c>
      <c r="AP2322">
        <v>20</v>
      </c>
      <c r="AQ2322">
        <v>180</v>
      </c>
      <c r="AR2322">
        <v>20</v>
      </c>
      <c r="AS2322">
        <v>180</v>
      </c>
      <c r="BE2322">
        <v>1.4999999999999999E-2</v>
      </c>
      <c r="BL2322" t="s">
        <v>157</v>
      </c>
      <c r="BM2322" t="s">
        <v>158</v>
      </c>
      <c r="BN2322" t="s">
        <v>173</v>
      </c>
      <c r="BO2322" t="s">
        <v>176</v>
      </c>
      <c r="BP2322">
        <v>21</v>
      </c>
    </row>
    <row r="2323" spans="1:68" hidden="1" x14ac:dyDescent="0.2">
      <c r="A2323">
        <v>2021</v>
      </c>
      <c r="B2323">
        <v>5</v>
      </c>
      <c r="C2323" s="260">
        <v>44343</v>
      </c>
      <c r="D2323">
        <v>1</v>
      </c>
      <c r="E2323">
        <v>1</v>
      </c>
      <c r="F2323">
        <v>6</v>
      </c>
      <c r="G2323" t="s">
        <v>342</v>
      </c>
      <c r="H2323" t="s">
        <v>343</v>
      </c>
      <c r="I2323" t="s">
        <v>163</v>
      </c>
      <c r="J2323">
        <v>3</v>
      </c>
      <c r="K2323">
        <v>2</v>
      </c>
      <c r="L2323">
        <v>111</v>
      </c>
      <c r="M2323">
        <v>103.23</v>
      </c>
      <c r="N2323">
        <v>118.77</v>
      </c>
      <c r="T2323">
        <v>111</v>
      </c>
      <c r="U2323">
        <v>128</v>
      </c>
      <c r="Y2323">
        <v>102</v>
      </c>
      <c r="AN2323">
        <v>119.5</v>
      </c>
      <c r="AP2323">
        <v>108</v>
      </c>
      <c r="AQ2323">
        <v>100</v>
      </c>
      <c r="AR2323">
        <v>106</v>
      </c>
      <c r="AS2323">
        <v>102</v>
      </c>
      <c r="AT2323">
        <v>3</v>
      </c>
      <c r="AV2323">
        <v>3</v>
      </c>
      <c r="BC2323">
        <v>6</v>
      </c>
      <c r="BD2323">
        <v>1270</v>
      </c>
      <c r="BE2323">
        <v>1.4999999999999999E-2</v>
      </c>
      <c r="BF2323">
        <v>5.0000000000000001E-3</v>
      </c>
      <c r="BG2323">
        <v>1</v>
      </c>
      <c r="BH2323">
        <v>0.1</v>
      </c>
      <c r="BI2323">
        <v>11.4</v>
      </c>
      <c r="BJ2323">
        <v>0.7</v>
      </c>
      <c r="BK2323">
        <v>151.80000000000001</v>
      </c>
      <c r="BL2323" t="s">
        <v>241</v>
      </c>
      <c r="BM2323" t="s">
        <v>241</v>
      </c>
      <c r="BP2323">
        <v>21</v>
      </c>
    </row>
    <row r="2324" spans="1:68" hidden="1" x14ac:dyDescent="0.2">
      <c r="A2324">
        <v>2021</v>
      </c>
      <c r="B2324">
        <v>5</v>
      </c>
      <c r="C2324" s="260">
        <v>44343</v>
      </c>
      <c r="D2324">
        <v>1</v>
      </c>
      <c r="E2324">
        <v>2</v>
      </c>
      <c r="F2324">
        <v>6</v>
      </c>
      <c r="G2324" t="s">
        <v>344</v>
      </c>
      <c r="H2324" t="s">
        <v>345</v>
      </c>
      <c r="I2324" t="s">
        <v>163</v>
      </c>
      <c r="J2324">
        <v>3</v>
      </c>
      <c r="K2324">
        <v>2</v>
      </c>
      <c r="L2324">
        <v>113</v>
      </c>
      <c r="M2324">
        <v>105.09</v>
      </c>
      <c r="N2324">
        <v>120.91</v>
      </c>
      <c r="T2324">
        <v>116</v>
      </c>
      <c r="U2324">
        <v>120</v>
      </c>
      <c r="Y2324">
        <v>102</v>
      </c>
      <c r="AN2324">
        <v>118</v>
      </c>
      <c r="AP2324">
        <v>108</v>
      </c>
      <c r="AQ2324">
        <v>100</v>
      </c>
      <c r="AR2324">
        <v>106</v>
      </c>
      <c r="AS2324">
        <v>102</v>
      </c>
      <c r="AT2324">
        <v>2</v>
      </c>
      <c r="AW2324">
        <v>3</v>
      </c>
      <c r="BC2324">
        <v>5</v>
      </c>
      <c r="BD2324">
        <v>1279</v>
      </c>
      <c r="BE2324">
        <v>1.4999999999999999E-2</v>
      </c>
      <c r="BF2324">
        <v>4.0000000000000001E-3</v>
      </c>
      <c r="BG2324">
        <v>1</v>
      </c>
      <c r="BH2324">
        <v>0</v>
      </c>
      <c r="BI2324">
        <v>11.3</v>
      </c>
      <c r="BJ2324">
        <v>0.6</v>
      </c>
      <c r="BK2324">
        <v>150.9</v>
      </c>
      <c r="BL2324" t="s">
        <v>241</v>
      </c>
      <c r="BM2324" t="s">
        <v>241</v>
      </c>
      <c r="BP2324">
        <v>21</v>
      </c>
    </row>
    <row r="2325" spans="1:68" hidden="1" x14ac:dyDescent="0.2">
      <c r="A2325">
        <v>2021</v>
      </c>
      <c r="B2325">
        <v>5</v>
      </c>
      <c r="C2325" s="260">
        <v>44343</v>
      </c>
      <c r="D2325">
        <v>423</v>
      </c>
      <c r="E2325">
        <v>669</v>
      </c>
      <c r="F2325">
        <v>6</v>
      </c>
      <c r="G2325" t="s">
        <v>430</v>
      </c>
      <c r="H2325" t="s">
        <v>431</v>
      </c>
      <c r="I2325" t="s">
        <v>163</v>
      </c>
      <c r="J2325">
        <v>2</v>
      </c>
      <c r="K2325">
        <v>2</v>
      </c>
      <c r="L2325">
        <v>954</v>
      </c>
      <c r="M2325">
        <v>897.71400000000006</v>
      </c>
      <c r="N2325">
        <v>1021.734</v>
      </c>
      <c r="T2325">
        <v>1138</v>
      </c>
      <c r="U2325">
        <v>1014</v>
      </c>
      <c r="AF2325">
        <v>941</v>
      </c>
      <c r="AG2325">
        <v>943</v>
      </c>
      <c r="AH2325">
        <v>984</v>
      </c>
      <c r="AI2325">
        <v>945</v>
      </c>
      <c r="AJ2325">
        <v>963</v>
      </c>
      <c r="AK2325">
        <v>239</v>
      </c>
      <c r="AL2325">
        <v>236</v>
      </c>
      <c r="AN2325">
        <v>989.7</v>
      </c>
      <c r="AP2325">
        <v>40</v>
      </c>
      <c r="AQ2325">
        <v>180</v>
      </c>
      <c r="AR2325">
        <v>30</v>
      </c>
      <c r="AS2325">
        <v>238</v>
      </c>
      <c r="AT2325">
        <v>8</v>
      </c>
      <c r="AU2325">
        <v>4</v>
      </c>
      <c r="AV2325">
        <v>6</v>
      </c>
      <c r="BC2325">
        <v>17</v>
      </c>
      <c r="BD2325">
        <v>605</v>
      </c>
      <c r="BE2325">
        <v>1.4999999999999999E-2</v>
      </c>
      <c r="BF2325">
        <v>2.8000000000000001E-2</v>
      </c>
      <c r="BH2325">
        <v>0</v>
      </c>
      <c r="BI2325">
        <v>0.6</v>
      </c>
      <c r="BJ2325">
        <v>16.8</v>
      </c>
      <c r="BK2325">
        <v>598.79999999999995</v>
      </c>
      <c r="BL2325" t="s">
        <v>157</v>
      </c>
      <c r="BM2325" t="s">
        <v>158</v>
      </c>
      <c r="BN2325" t="s">
        <v>432</v>
      </c>
      <c r="BO2325" t="s">
        <v>168</v>
      </c>
      <c r="BP2325">
        <v>21</v>
      </c>
    </row>
    <row r="2326" spans="1:68" hidden="1" x14ac:dyDescent="0.2">
      <c r="A2326">
        <v>2021</v>
      </c>
      <c r="B2326">
        <v>5</v>
      </c>
      <c r="C2326" s="260">
        <v>44343</v>
      </c>
      <c r="D2326">
        <v>32</v>
      </c>
      <c r="E2326">
        <v>92</v>
      </c>
      <c r="F2326">
        <v>7</v>
      </c>
      <c r="G2326" t="s">
        <v>217</v>
      </c>
      <c r="H2326" t="s">
        <v>218</v>
      </c>
      <c r="I2326" t="s">
        <v>163</v>
      </c>
      <c r="J2326">
        <v>2</v>
      </c>
      <c r="K2326">
        <v>3</v>
      </c>
      <c r="L2326">
        <v>361</v>
      </c>
      <c r="M2326">
        <v>335.73</v>
      </c>
      <c r="N2326">
        <v>386.27</v>
      </c>
      <c r="T2326">
        <v>367</v>
      </c>
      <c r="U2326">
        <v>371</v>
      </c>
      <c r="Y2326">
        <v>110</v>
      </c>
      <c r="AF2326">
        <v>368</v>
      </c>
      <c r="AG2326">
        <v>372</v>
      </c>
      <c r="AH2326">
        <v>398</v>
      </c>
      <c r="AI2326">
        <v>344</v>
      </c>
      <c r="AJ2326">
        <v>357</v>
      </c>
      <c r="AK2326">
        <v>110</v>
      </c>
      <c r="AL2326">
        <v>107</v>
      </c>
      <c r="AN2326">
        <v>368.1</v>
      </c>
      <c r="AP2326">
        <v>74</v>
      </c>
      <c r="AQ2326">
        <v>97</v>
      </c>
      <c r="AR2326">
        <v>66</v>
      </c>
      <c r="AS2326">
        <v>109</v>
      </c>
      <c r="AT2326">
        <v>6</v>
      </c>
      <c r="AU2326">
        <v>2</v>
      </c>
      <c r="AV2326">
        <v>5</v>
      </c>
      <c r="AX2326">
        <v>1</v>
      </c>
      <c r="BC2326">
        <v>14</v>
      </c>
      <c r="BD2326">
        <v>1366</v>
      </c>
      <c r="BE2326">
        <v>1.4999999999999999E-2</v>
      </c>
      <c r="BF2326">
        <v>0.01</v>
      </c>
      <c r="BG2326">
        <v>1</v>
      </c>
      <c r="BH2326">
        <v>0</v>
      </c>
      <c r="BI2326">
        <v>3.8</v>
      </c>
      <c r="BJ2326">
        <v>5.2</v>
      </c>
      <c r="BK2326">
        <v>502.8</v>
      </c>
      <c r="BL2326" t="s">
        <v>181</v>
      </c>
      <c r="BM2326" t="s">
        <v>182</v>
      </c>
      <c r="BN2326" t="s">
        <v>219</v>
      </c>
      <c r="BO2326" t="s">
        <v>220</v>
      </c>
      <c r="BP2326">
        <v>21</v>
      </c>
    </row>
    <row r="2327" spans="1:68" hidden="1" x14ac:dyDescent="0.2">
      <c r="A2327">
        <v>2021</v>
      </c>
      <c r="B2327">
        <v>5</v>
      </c>
      <c r="C2327" s="260">
        <v>44343</v>
      </c>
      <c r="D2327">
        <v>32</v>
      </c>
      <c r="E2327">
        <v>93</v>
      </c>
      <c r="F2327">
        <v>7</v>
      </c>
      <c r="G2327" t="s">
        <v>221</v>
      </c>
      <c r="H2327" t="s">
        <v>222</v>
      </c>
      <c r="I2327" t="s">
        <v>163</v>
      </c>
      <c r="J2327">
        <v>2</v>
      </c>
      <c r="K2327">
        <v>3</v>
      </c>
      <c r="L2327">
        <v>59</v>
      </c>
      <c r="M2327">
        <v>54.87</v>
      </c>
      <c r="N2327">
        <v>63.13</v>
      </c>
      <c r="T2327">
        <v>55</v>
      </c>
      <c r="U2327">
        <v>66</v>
      </c>
      <c r="Y2327">
        <v>110</v>
      </c>
      <c r="AF2327">
        <v>58</v>
      </c>
      <c r="AG2327">
        <v>59</v>
      </c>
      <c r="AH2327">
        <v>65</v>
      </c>
      <c r="AI2327">
        <v>56</v>
      </c>
      <c r="AJ2327">
        <v>58</v>
      </c>
      <c r="AK2327">
        <v>110</v>
      </c>
      <c r="AL2327">
        <v>107</v>
      </c>
      <c r="AN2327">
        <v>59.6</v>
      </c>
      <c r="AP2327">
        <v>74</v>
      </c>
      <c r="AQ2327">
        <v>97</v>
      </c>
      <c r="AR2327">
        <v>66</v>
      </c>
      <c r="AS2327">
        <v>109</v>
      </c>
      <c r="AT2327">
        <v>9</v>
      </c>
      <c r="AU2327">
        <v>2</v>
      </c>
      <c r="AV2327">
        <v>5</v>
      </c>
      <c r="BC2327">
        <v>16</v>
      </c>
      <c r="BD2327">
        <v>1204</v>
      </c>
      <c r="BE2327">
        <v>1.4999999999999999E-2</v>
      </c>
      <c r="BF2327">
        <v>1.2999999999999999E-2</v>
      </c>
      <c r="BG2327">
        <v>1</v>
      </c>
      <c r="BH2327">
        <v>0.3</v>
      </c>
      <c r="BI2327">
        <v>20.399999999999999</v>
      </c>
      <c r="BJ2327">
        <v>1</v>
      </c>
      <c r="BK2327">
        <v>71.8</v>
      </c>
      <c r="BL2327" t="s">
        <v>181</v>
      </c>
      <c r="BM2327" t="s">
        <v>182</v>
      </c>
      <c r="BN2327" t="s">
        <v>223</v>
      </c>
      <c r="BO2327" t="s">
        <v>220</v>
      </c>
      <c r="BP2327">
        <v>21</v>
      </c>
    </row>
    <row r="2328" spans="1:68" hidden="1" x14ac:dyDescent="0.2">
      <c r="A2328">
        <v>2021</v>
      </c>
      <c r="B2328">
        <v>5</v>
      </c>
      <c r="C2328" s="260">
        <v>44343</v>
      </c>
      <c r="D2328">
        <v>383</v>
      </c>
      <c r="E2328">
        <v>550</v>
      </c>
      <c r="F2328">
        <v>7</v>
      </c>
      <c r="G2328" t="s">
        <v>379</v>
      </c>
      <c r="H2328" t="s">
        <v>380</v>
      </c>
      <c r="I2328" t="s">
        <v>163</v>
      </c>
      <c r="J2328">
        <v>3</v>
      </c>
      <c r="K2328">
        <v>1</v>
      </c>
      <c r="L2328">
        <v>35</v>
      </c>
      <c r="M2328">
        <v>32.024999999999999</v>
      </c>
      <c r="N2328">
        <v>38.045000000000002</v>
      </c>
      <c r="T2328">
        <v>34</v>
      </c>
      <c r="U2328">
        <v>34</v>
      </c>
      <c r="Y2328">
        <v>89</v>
      </c>
      <c r="AN2328">
        <v>33.799999999999997</v>
      </c>
      <c r="AP2328">
        <v>108</v>
      </c>
      <c r="AQ2328">
        <v>100</v>
      </c>
      <c r="AR2328">
        <v>121</v>
      </c>
      <c r="AS2328">
        <v>89</v>
      </c>
      <c r="AT2328">
        <v>5</v>
      </c>
      <c r="AV2328">
        <v>3</v>
      </c>
      <c r="BC2328">
        <v>8</v>
      </c>
      <c r="BD2328">
        <v>2048</v>
      </c>
      <c r="BE2328">
        <v>1.4999999999999999E-2</v>
      </c>
      <c r="BF2328">
        <v>4.0000000000000001E-3</v>
      </c>
      <c r="BG2328">
        <v>1</v>
      </c>
      <c r="BH2328">
        <v>0.2</v>
      </c>
      <c r="BI2328">
        <v>58.5</v>
      </c>
      <c r="BJ2328">
        <v>0.3</v>
      </c>
      <c r="BK2328">
        <v>69.2</v>
      </c>
      <c r="BL2328" t="s">
        <v>157</v>
      </c>
      <c r="BM2328" t="s">
        <v>158</v>
      </c>
      <c r="BN2328" t="s">
        <v>381</v>
      </c>
      <c r="BO2328" t="s">
        <v>168</v>
      </c>
      <c r="BP2328">
        <v>21</v>
      </c>
    </row>
    <row r="2329" spans="1:68" hidden="1" x14ac:dyDescent="0.2">
      <c r="A2329">
        <v>2021</v>
      </c>
      <c r="B2329">
        <v>5</v>
      </c>
      <c r="C2329" s="260">
        <v>44343</v>
      </c>
      <c r="D2329">
        <v>52</v>
      </c>
      <c r="E2329">
        <v>130</v>
      </c>
      <c r="F2329">
        <v>25</v>
      </c>
      <c r="G2329" t="s">
        <v>386</v>
      </c>
      <c r="H2329" t="s">
        <v>387</v>
      </c>
      <c r="I2329" t="s">
        <v>374</v>
      </c>
      <c r="J2329">
        <v>9</v>
      </c>
      <c r="K2329">
        <v>1</v>
      </c>
      <c r="L2329">
        <v>12</v>
      </c>
      <c r="M2329">
        <v>11.16</v>
      </c>
      <c r="N2329">
        <v>12.84</v>
      </c>
      <c r="T2329">
        <v>12</v>
      </c>
      <c r="U2329">
        <v>13</v>
      </c>
      <c r="Y2329">
        <v>103</v>
      </c>
      <c r="AF2329">
        <v>14</v>
      </c>
      <c r="AG2329">
        <v>13</v>
      </c>
      <c r="AH2329">
        <v>15</v>
      </c>
      <c r="AI2329">
        <v>12</v>
      </c>
      <c r="AJ2329">
        <v>13</v>
      </c>
      <c r="AK2329">
        <v>104</v>
      </c>
      <c r="AL2329">
        <v>104</v>
      </c>
      <c r="AN2329">
        <v>13.1</v>
      </c>
      <c r="AP2329">
        <v>336</v>
      </c>
      <c r="AQ2329">
        <v>96</v>
      </c>
      <c r="AR2329">
        <v>313</v>
      </c>
      <c r="AS2329">
        <v>104</v>
      </c>
      <c r="AT2329">
        <v>10</v>
      </c>
      <c r="AV2329">
        <v>5</v>
      </c>
      <c r="BC2329">
        <v>15</v>
      </c>
      <c r="BD2329">
        <v>6815</v>
      </c>
      <c r="BE2329">
        <v>0.02</v>
      </c>
      <c r="BF2329">
        <v>2E-3</v>
      </c>
      <c r="BG2329">
        <v>1</v>
      </c>
      <c r="BH2329">
        <v>1.3</v>
      </c>
      <c r="BI2329">
        <v>567.9</v>
      </c>
      <c r="BJ2329">
        <v>0.2</v>
      </c>
      <c r="BK2329">
        <v>89.3</v>
      </c>
      <c r="BL2329" t="s">
        <v>181</v>
      </c>
      <c r="BM2329" t="s">
        <v>199</v>
      </c>
      <c r="BN2329" t="s">
        <v>388</v>
      </c>
      <c r="BP2329">
        <v>21</v>
      </c>
    </row>
    <row r="2330" spans="1:68" hidden="1" x14ac:dyDescent="0.2">
      <c r="A2330">
        <v>2021</v>
      </c>
      <c r="B2330">
        <v>5</v>
      </c>
      <c r="C2330" s="260">
        <v>44343</v>
      </c>
      <c r="D2330">
        <v>334</v>
      </c>
      <c r="E2330">
        <v>254</v>
      </c>
      <c r="F2330">
        <v>49</v>
      </c>
      <c r="G2330" t="s">
        <v>208</v>
      </c>
      <c r="H2330" t="s">
        <v>209</v>
      </c>
      <c r="I2330" t="s">
        <v>203</v>
      </c>
      <c r="J2330">
        <v>4</v>
      </c>
      <c r="K2330">
        <v>2</v>
      </c>
      <c r="L2330">
        <v>203</v>
      </c>
      <c r="M2330">
        <v>188.79</v>
      </c>
      <c r="N2330">
        <v>217.21</v>
      </c>
      <c r="T2330">
        <v>205</v>
      </c>
      <c r="U2330">
        <v>213</v>
      </c>
      <c r="Y2330">
        <v>140</v>
      </c>
      <c r="AF2330">
        <v>204</v>
      </c>
      <c r="AG2330">
        <v>212</v>
      </c>
      <c r="AH2330">
        <v>217</v>
      </c>
      <c r="AI2330">
        <v>196</v>
      </c>
      <c r="AJ2330">
        <v>186</v>
      </c>
      <c r="AK2330">
        <v>143</v>
      </c>
      <c r="AL2330">
        <v>138</v>
      </c>
      <c r="AN2330">
        <v>204.7</v>
      </c>
      <c r="AP2330">
        <v>88</v>
      </c>
      <c r="AQ2330">
        <v>164</v>
      </c>
      <c r="AR2330">
        <v>103</v>
      </c>
      <c r="AS2330">
        <v>140</v>
      </c>
      <c r="AT2330">
        <v>5</v>
      </c>
      <c r="AU2330">
        <v>1</v>
      </c>
      <c r="AV2330">
        <v>3</v>
      </c>
      <c r="BC2330">
        <v>9</v>
      </c>
      <c r="BD2330">
        <v>1809</v>
      </c>
      <c r="BE2330">
        <v>0.02</v>
      </c>
      <c r="BF2330">
        <v>5.0000000000000001E-3</v>
      </c>
      <c r="BG2330">
        <v>1</v>
      </c>
      <c r="BH2330">
        <v>0</v>
      </c>
      <c r="BI2330">
        <v>8.9</v>
      </c>
      <c r="BJ2330">
        <v>1.8</v>
      </c>
      <c r="BK2330">
        <v>370.3</v>
      </c>
      <c r="BL2330" t="s">
        <v>181</v>
      </c>
      <c r="BM2330" t="s">
        <v>196</v>
      </c>
      <c r="BN2330" t="s">
        <v>210</v>
      </c>
      <c r="BP2330">
        <v>21</v>
      </c>
    </row>
    <row r="2331" spans="1:68" hidden="1" x14ac:dyDescent="0.2">
      <c r="A2331">
        <v>2021</v>
      </c>
      <c r="B2331">
        <v>5</v>
      </c>
      <c r="C2331" s="260">
        <v>44345</v>
      </c>
      <c r="D2331">
        <v>406</v>
      </c>
      <c r="E2331">
        <v>623</v>
      </c>
      <c r="F2331">
        <v>2</v>
      </c>
      <c r="G2331" t="s">
        <v>224</v>
      </c>
      <c r="H2331" t="s">
        <v>225</v>
      </c>
      <c r="I2331" t="s">
        <v>163</v>
      </c>
      <c r="J2331">
        <v>1</v>
      </c>
      <c r="K2331">
        <v>5</v>
      </c>
      <c r="L2331">
        <v>599</v>
      </c>
      <c r="M2331">
        <v>551.02009999999996</v>
      </c>
      <c r="N2331">
        <v>646.97990000000004</v>
      </c>
      <c r="AF2331">
        <v>603</v>
      </c>
      <c r="AH2331">
        <v>630</v>
      </c>
      <c r="AI2331">
        <v>632</v>
      </c>
      <c r="AJ2331">
        <v>631</v>
      </c>
      <c r="AK2331">
        <v>152</v>
      </c>
      <c r="AL2331">
        <v>152</v>
      </c>
      <c r="AN2331">
        <v>624</v>
      </c>
      <c r="AP2331">
        <v>18</v>
      </c>
      <c r="AQ2331">
        <v>200</v>
      </c>
      <c r="AR2331">
        <v>24</v>
      </c>
      <c r="AS2331">
        <v>152</v>
      </c>
      <c r="AT2331">
        <v>2</v>
      </c>
      <c r="AV2331">
        <v>1</v>
      </c>
      <c r="BC2331">
        <v>3</v>
      </c>
      <c r="BD2331">
        <v>3</v>
      </c>
      <c r="BE2331">
        <v>1.4999999999999999E-2</v>
      </c>
      <c r="BF2331">
        <v>1</v>
      </c>
      <c r="BH2331">
        <v>0</v>
      </c>
      <c r="BI2331">
        <v>0</v>
      </c>
      <c r="BJ2331">
        <v>1.9</v>
      </c>
      <c r="BK2331">
        <v>1.9</v>
      </c>
      <c r="BL2331" t="s">
        <v>181</v>
      </c>
      <c r="BM2331" t="s">
        <v>182</v>
      </c>
      <c r="BN2331" t="s">
        <v>226</v>
      </c>
      <c r="BP2331">
        <v>21</v>
      </c>
    </row>
    <row r="2332" spans="1:68" hidden="1" x14ac:dyDescent="0.2">
      <c r="A2332">
        <v>2021</v>
      </c>
      <c r="B2332">
        <v>5</v>
      </c>
      <c r="C2332" s="260">
        <v>44345</v>
      </c>
      <c r="D2332">
        <v>406</v>
      </c>
      <c r="E2332">
        <v>624</v>
      </c>
      <c r="F2332">
        <v>2</v>
      </c>
      <c r="G2332" t="s">
        <v>227</v>
      </c>
      <c r="H2332" t="s">
        <v>228</v>
      </c>
      <c r="I2332" t="s">
        <v>163</v>
      </c>
      <c r="J2332">
        <v>1</v>
      </c>
      <c r="K2332">
        <v>5</v>
      </c>
      <c r="L2332">
        <v>374</v>
      </c>
      <c r="M2332">
        <v>344.04259999999999</v>
      </c>
      <c r="N2332">
        <v>403.95740000000001</v>
      </c>
      <c r="AF2332">
        <v>360</v>
      </c>
      <c r="AH2332">
        <v>385</v>
      </c>
      <c r="AI2332">
        <v>389</v>
      </c>
      <c r="AJ2332">
        <v>386</v>
      </c>
      <c r="AK2332">
        <v>152</v>
      </c>
      <c r="AL2332">
        <v>152</v>
      </c>
      <c r="AN2332">
        <v>380</v>
      </c>
      <c r="AP2332">
        <v>18</v>
      </c>
      <c r="AQ2332">
        <v>200</v>
      </c>
      <c r="AR2332">
        <v>24</v>
      </c>
      <c r="AS2332">
        <v>152</v>
      </c>
      <c r="AT2332">
        <v>2</v>
      </c>
      <c r="AV2332">
        <v>1</v>
      </c>
      <c r="BC2332">
        <v>3</v>
      </c>
      <c r="BD2332">
        <v>3</v>
      </c>
      <c r="BE2332">
        <v>1.4999999999999999E-2</v>
      </c>
      <c r="BF2332">
        <v>1</v>
      </c>
      <c r="BH2332">
        <v>0</v>
      </c>
      <c r="BI2332">
        <v>0</v>
      </c>
      <c r="BJ2332">
        <v>1.1000000000000001</v>
      </c>
      <c r="BK2332">
        <v>1.1000000000000001</v>
      </c>
      <c r="BL2332" t="s">
        <v>181</v>
      </c>
      <c r="BM2332" t="s">
        <v>182</v>
      </c>
      <c r="BN2332" t="s">
        <v>229</v>
      </c>
      <c r="BP2332">
        <v>21</v>
      </c>
    </row>
    <row r="2333" spans="1:68" hidden="1" x14ac:dyDescent="0.2">
      <c r="A2333">
        <v>2021</v>
      </c>
      <c r="B2333">
        <v>5</v>
      </c>
      <c r="C2333" s="260">
        <v>44345</v>
      </c>
      <c r="D2333">
        <v>406</v>
      </c>
      <c r="E2333">
        <v>625</v>
      </c>
      <c r="F2333">
        <v>2</v>
      </c>
      <c r="G2333" t="s">
        <v>230</v>
      </c>
      <c r="H2333" t="s">
        <v>231</v>
      </c>
      <c r="I2333" t="s">
        <v>163</v>
      </c>
      <c r="J2333">
        <v>1</v>
      </c>
      <c r="K2333">
        <v>5</v>
      </c>
      <c r="L2333">
        <v>140</v>
      </c>
      <c r="M2333">
        <v>129.01</v>
      </c>
      <c r="N2333">
        <v>150.99</v>
      </c>
      <c r="AF2333">
        <v>133</v>
      </c>
      <c r="AH2333">
        <v>143</v>
      </c>
      <c r="AI2333">
        <v>149</v>
      </c>
      <c r="AJ2333">
        <v>151</v>
      </c>
      <c r="AK2333">
        <v>152</v>
      </c>
      <c r="AL2333">
        <v>152</v>
      </c>
      <c r="AN2333">
        <v>144</v>
      </c>
      <c r="AP2333">
        <v>18</v>
      </c>
      <c r="AQ2333">
        <v>200</v>
      </c>
      <c r="AR2333">
        <v>24</v>
      </c>
      <c r="AS2333">
        <v>152</v>
      </c>
      <c r="AT2333">
        <v>3</v>
      </c>
      <c r="AV2333">
        <v>1</v>
      </c>
      <c r="BC2333">
        <v>4</v>
      </c>
      <c r="BD2333">
        <v>4</v>
      </c>
      <c r="BE2333">
        <v>1.4999999999999999E-2</v>
      </c>
      <c r="BF2333">
        <v>1</v>
      </c>
      <c r="BH2333">
        <v>0</v>
      </c>
      <c r="BI2333">
        <v>0</v>
      </c>
      <c r="BJ2333">
        <v>0.6</v>
      </c>
      <c r="BK2333">
        <v>0.6</v>
      </c>
      <c r="BL2333" t="s">
        <v>181</v>
      </c>
      <c r="BM2333" t="s">
        <v>182</v>
      </c>
      <c r="BN2333" t="s">
        <v>229</v>
      </c>
      <c r="BP2333">
        <v>21</v>
      </c>
    </row>
    <row r="2334" spans="1:68" hidden="1" x14ac:dyDescent="0.2">
      <c r="A2334">
        <v>2021</v>
      </c>
      <c r="B2334">
        <v>5</v>
      </c>
      <c r="C2334" s="260">
        <v>44345</v>
      </c>
      <c r="D2334">
        <v>406</v>
      </c>
      <c r="E2334">
        <v>626</v>
      </c>
      <c r="F2334">
        <v>2</v>
      </c>
      <c r="G2334" t="s">
        <v>232</v>
      </c>
      <c r="H2334" t="s">
        <v>233</v>
      </c>
      <c r="I2334" t="s">
        <v>163</v>
      </c>
      <c r="J2334">
        <v>1</v>
      </c>
      <c r="K2334">
        <v>5</v>
      </c>
      <c r="L2334">
        <v>276</v>
      </c>
      <c r="M2334">
        <v>254.05799999999999</v>
      </c>
      <c r="N2334">
        <v>297.94200000000001</v>
      </c>
      <c r="AF2334">
        <v>269</v>
      </c>
      <c r="AH2334">
        <v>291</v>
      </c>
      <c r="AI2334">
        <v>281</v>
      </c>
      <c r="AJ2334">
        <v>271</v>
      </c>
      <c r="AK2334">
        <v>152</v>
      </c>
      <c r="AL2334">
        <v>152</v>
      </c>
      <c r="AN2334">
        <v>278</v>
      </c>
      <c r="AP2334">
        <v>18</v>
      </c>
      <c r="AQ2334">
        <v>200</v>
      </c>
      <c r="AR2334">
        <v>24</v>
      </c>
      <c r="AS2334">
        <v>152</v>
      </c>
      <c r="AT2334">
        <v>4</v>
      </c>
      <c r="AV2334">
        <v>3</v>
      </c>
      <c r="BC2334">
        <v>7</v>
      </c>
      <c r="BD2334">
        <v>7</v>
      </c>
      <c r="BE2334">
        <v>1.4999999999999999E-2</v>
      </c>
      <c r="BF2334">
        <v>1</v>
      </c>
      <c r="BH2334">
        <v>0</v>
      </c>
      <c r="BI2334">
        <v>0</v>
      </c>
      <c r="BJ2334">
        <v>1.9</v>
      </c>
      <c r="BK2334">
        <v>1.9</v>
      </c>
      <c r="BL2334" t="s">
        <v>181</v>
      </c>
      <c r="BM2334" t="s">
        <v>182</v>
      </c>
      <c r="BN2334" t="s">
        <v>229</v>
      </c>
      <c r="BP2334">
        <v>21</v>
      </c>
    </row>
    <row r="2335" spans="1:68" hidden="1" x14ac:dyDescent="0.2">
      <c r="A2335">
        <v>2021</v>
      </c>
      <c r="B2335">
        <v>5</v>
      </c>
      <c r="C2335" s="260">
        <v>44345</v>
      </c>
      <c r="D2335">
        <v>137</v>
      </c>
      <c r="E2335">
        <v>273</v>
      </c>
      <c r="F2335">
        <v>3</v>
      </c>
      <c r="G2335" t="s">
        <v>254</v>
      </c>
      <c r="H2335" t="s">
        <v>255</v>
      </c>
      <c r="I2335" t="s">
        <v>163</v>
      </c>
      <c r="J2335">
        <v>3</v>
      </c>
      <c r="K2335">
        <v>2</v>
      </c>
      <c r="L2335">
        <v>564</v>
      </c>
      <c r="M2335">
        <v>524.52</v>
      </c>
      <c r="N2335">
        <v>603.48</v>
      </c>
      <c r="U2335">
        <v>622</v>
      </c>
      <c r="V2335">
        <v>584</v>
      </c>
      <c r="W2335">
        <v>583</v>
      </c>
      <c r="Y2335">
        <v>114</v>
      </c>
      <c r="Z2335">
        <v>114</v>
      </c>
      <c r="AF2335">
        <v>622</v>
      </c>
      <c r="AH2335">
        <v>603</v>
      </c>
      <c r="AI2335">
        <v>600</v>
      </c>
      <c r="AJ2335">
        <v>593</v>
      </c>
      <c r="AK2335">
        <v>129</v>
      </c>
      <c r="AL2335">
        <v>125</v>
      </c>
      <c r="AN2335">
        <v>601</v>
      </c>
      <c r="AP2335">
        <v>93</v>
      </c>
      <c r="AQ2335">
        <v>116</v>
      </c>
      <c r="AR2335">
        <v>90</v>
      </c>
      <c r="AS2335">
        <v>121</v>
      </c>
      <c r="AT2335">
        <v>6</v>
      </c>
      <c r="AU2335">
        <v>1</v>
      </c>
      <c r="AV2335">
        <v>5</v>
      </c>
      <c r="BC2335">
        <v>12</v>
      </c>
      <c r="BD2335">
        <v>1680</v>
      </c>
      <c r="BE2335">
        <v>1.4999999999999999E-2</v>
      </c>
      <c r="BF2335">
        <v>7.0000000000000001E-3</v>
      </c>
      <c r="BG2335">
        <v>1</v>
      </c>
      <c r="BH2335">
        <v>0</v>
      </c>
      <c r="BI2335">
        <v>3</v>
      </c>
      <c r="BJ2335">
        <v>7.2</v>
      </c>
      <c r="BK2335">
        <v>1009.7</v>
      </c>
      <c r="BL2335" t="s">
        <v>164</v>
      </c>
      <c r="BP2335">
        <v>21</v>
      </c>
    </row>
    <row r="2336" spans="1:68" hidden="1" x14ac:dyDescent="0.2">
      <c r="A2336">
        <v>2021</v>
      </c>
      <c r="B2336">
        <v>5</v>
      </c>
      <c r="C2336" s="260">
        <v>44345</v>
      </c>
      <c r="D2336">
        <v>419</v>
      </c>
      <c r="E2336">
        <v>670</v>
      </c>
      <c r="F2336">
        <v>3</v>
      </c>
      <c r="G2336" t="s">
        <v>452</v>
      </c>
      <c r="H2336" t="s">
        <v>453</v>
      </c>
      <c r="I2336" t="s">
        <v>163</v>
      </c>
      <c r="J2336">
        <v>4</v>
      </c>
      <c r="K2336">
        <v>2</v>
      </c>
      <c r="L2336">
        <v>298</v>
      </c>
      <c r="M2336">
        <v>280.41800000000001</v>
      </c>
      <c r="N2336">
        <v>319.15800000000002</v>
      </c>
      <c r="U2336">
        <v>299</v>
      </c>
      <c r="V2336">
        <v>290</v>
      </c>
      <c r="W2336">
        <v>300</v>
      </c>
      <c r="Y2336">
        <v>133</v>
      </c>
      <c r="Z2336">
        <v>128</v>
      </c>
      <c r="AF2336">
        <v>344</v>
      </c>
      <c r="AH2336">
        <v>315</v>
      </c>
      <c r="AI2336">
        <v>309</v>
      </c>
      <c r="AJ2336">
        <v>313</v>
      </c>
      <c r="AK2336">
        <v>133</v>
      </c>
      <c r="AL2336">
        <v>140</v>
      </c>
      <c r="AN2336">
        <v>310</v>
      </c>
      <c r="AP2336">
        <v>96</v>
      </c>
      <c r="AQ2336">
        <v>150</v>
      </c>
      <c r="AR2336">
        <v>108</v>
      </c>
      <c r="AS2336">
        <v>134</v>
      </c>
      <c r="AT2336">
        <v>8</v>
      </c>
      <c r="AU2336">
        <v>2</v>
      </c>
      <c r="AV2336">
        <v>6</v>
      </c>
      <c r="BC2336">
        <v>16</v>
      </c>
      <c r="BD2336">
        <v>1444</v>
      </c>
      <c r="BE2336">
        <v>1.4999999999999999E-2</v>
      </c>
      <c r="BF2336">
        <v>1.0999999999999999E-2</v>
      </c>
      <c r="BG2336">
        <v>1</v>
      </c>
      <c r="BH2336">
        <v>0.1</v>
      </c>
      <c r="BI2336">
        <v>4.8</v>
      </c>
      <c r="BJ2336">
        <v>5</v>
      </c>
      <c r="BK2336">
        <v>447.6</v>
      </c>
      <c r="BL2336" t="s">
        <v>157</v>
      </c>
      <c r="BM2336" t="s">
        <v>158</v>
      </c>
      <c r="BN2336" t="s">
        <v>454</v>
      </c>
      <c r="BO2336" t="s">
        <v>168</v>
      </c>
      <c r="BP2336">
        <v>21</v>
      </c>
    </row>
    <row r="2337" spans="1:68" hidden="1" x14ac:dyDescent="0.2">
      <c r="A2337">
        <v>2021</v>
      </c>
      <c r="B2337">
        <v>5</v>
      </c>
      <c r="C2337" s="260">
        <v>44345</v>
      </c>
      <c r="D2337">
        <v>243</v>
      </c>
      <c r="E2337">
        <v>167</v>
      </c>
      <c r="F2337">
        <v>4</v>
      </c>
      <c r="G2337" t="s">
        <v>256</v>
      </c>
      <c r="H2337" t="s">
        <v>257</v>
      </c>
      <c r="I2337" t="s">
        <v>163</v>
      </c>
      <c r="J2337">
        <v>2</v>
      </c>
      <c r="K2337">
        <v>2</v>
      </c>
      <c r="L2337">
        <v>888</v>
      </c>
      <c r="M2337">
        <v>825.84</v>
      </c>
      <c r="N2337">
        <v>950.16</v>
      </c>
      <c r="U2337">
        <v>944</v>
      </c>
      <c r="V2337">
        <v>912</v>
      </c>
      <c r="W2337">
        <v>931</v>
      </c>
      <c r="Y2337">
        <v>161</v>
      </c>
      <c r="Z2337">
        <v>158</v>
      </c>
      <c r="AF2337">
        <v>956</v>
      </c>
      <c r="AH2337">
        <v>935</v>
      </c>
      <c r="AI2337">
        <v>900</v>
      </c>
      <c r="AJ2337">
        <v>911</v>
      </c>
      <c r="AK2337">
        <v>149</v>
      </c>
      <c r="AL2337">
        <v>149</v>
      </c>
      <c r="AN2337">
        <v>927</v>
      </c>
      <c r="AP2337">
        <v>55</v>
      </c>
      <c r="AQ2337">
        <v>131</v>
      </c>
      <c r="AR2337">
        <v>47</v>
      </c>
      <c r="AS2337">
        <v>154</v>
      </c>
      <c r="AT2337">
        <v>6</v>
      </c>
      <c r="AU2337">
        <v>4</v>
      </c>
      <c r="AV2337">
        <v>4</v>
      </c>
      <c r="BC2337">
        <v>14</v>
      </c>
      <c r="BD2337">
        <v>794</v>
      </c>
      <c r="BE2337">
        <v>1.4999999999999999E-2</v>
      </c>
      <c r="BF2337">
        <v>1.7999999999999999E-2</v>
      </c>
      <c r="BH2337">
        <v>0</v>
      </c>
      <c r="BI2337">
        <v>0.9</v>
      </c>
      <c r="BJ2337">
        <v>13</v>
      </c>
      <c r="BK2337">
        <v>736</v>
      </c>
      <c r="BL2337" t="s">
        <v>164</v>
      </c>
      <c r="BM2337" t="s">
        <v>164</v>
      </c>
      <c r="BP2337">
        <v>21</v>
      </c>
    </row>
    <row r="2338" spans="1:68" hidden="1" x14ac:dyDescent="0.2">
      <c r="A2338">
        <v>2021</v>
      </c>
      <c r="B2338">
        <v>5</v>
      </c>
      <c r="C2338" s="260">
        <v>44345</v>
      </c>
      <c r="D2338">
        <v>236</v>
      </c>
      <c r="E2338">
        <v>160</v>
      </c>
      <c r="F2338">
        <v>5</v>
      </c>
      <c r="G2338" t="s">
        <v>277</v>
      </c>
      <c r="H2338" t="s">
        <v>278</v>
      </c>
      <c r="I2338" t="s">
        <v>163</v>
      </c>
      <c r="J2338">
        <v>2</v>
      </c>
      <c r="K2338">
        <v>1</v>
      </c>
      <c r="L2338">
        <v>200</v>
      </c>
      <c r="M2338">
        <v>186</v>
      </c>
      <c r="N2338">
        <v>214</v>
      </c>
      <c r="U2338">
        <v>198</v>
      </c>
      <c r="V2338">
        <v>195</v>
      </c>
      <c r="W2338">
        <v>188</v>
      </c>
      <c r="Y2338">
        <v>95</v>
      </c>
      <c r="Z2338">
        <v>93</v>
      </c>
      <c r="AF2338">
        <v>204</v>
      </c>
      <c r="AH2338">
        <v>209</v>
      </c>
      <c r="AI2338">
        <v>200</v>
      </c>
      <c r="AJ2338">
        <v>199</v>
      </c>
      <c r="AK2338">
        <v>95</v>
      </c>
      <c r="AL2338">
        <v>89</v>
      </c>
      <c r="AN2338">
        <v>199</v>
      </c>
      <c r="AP2338">
        <v>76</v>
      </c>
      <c r="AQ2338">
        <v>95</v>
      </c>
      <c r="AR2338">
        <v>77</v>
      </c>
      <c r="AS2338">
        <v>93</v>
      </c>
      <c r="AT2338">
        <v>12</v>
      </c>
      <c r="AU2338">
        <v>4</v>
      </c>
      <c r="AV2338">
        <v>10</v>
      </c>
      <c r="BC2338">
        <v>26</v>
      </c>
      <c r="BD2338">
        <v>1544</v>
      </c>
      <c r="BE2338">
        <v>1.4999999999999999E-2</v>
      </c>
      <c r="BF2338">
        <v>1.7000000000000001E-2</v>
      </c>
      <c r="BH2338">
        <v>0.1</v>
      </c>
      <c r="BI2338">
        <v>7.7</v>
      </c>
      <c r="BJ2338">
        <v>5.2</v>
      </c>
      <c r="BK2338">
        <v>307.3</v>
      </c>
      <c r="BL2338" t="s">
        <v>279</v>
      </c>
      <c r="BM2338" t="s">
        <v>279</v>
      </c>
      <c r="BP2338">
        <v>21</v>
      </c>
    </row>
    <row r="2339" spans="1:68" hidden="1" x14ac:dyDescent="0.2">
      <c r="A2339">
        <v>2021</v>
      </c>
      <c r="B2339">
        <v>5</v>
      </c>
      <c r="C2339" s="260">
        <v>44345</v>
      </c>
      <c r="D2339">
        <v>384</v>
      </c>
      <c r="E2339">
        <v>556</v>
      </c>
      <c r="F2339">
        <v>5</v>
      </c>
      <c r="G2339" t="s">
        <v>171</v>
      </c>
      <c r="H2339" t="s">
        <v>172</v>
      </c>
      <c r="I2339" t="s">
        <v>163</v>
      </c>
      <c r="J2339">
        <v>1</v>
      </c>
      <c r="K2339">
        <v>6</v>
      </c>
      <c r="L2339">
        <v>1066</v>
      </c>
      <c r="M2339">
        <v>1003.106</v>
      </c>
      <c r="N2339">
        <v>1141.6859999999999</v>
      </c>
      <c r="U2339">
        <v>1084</v>
      </c>
      <c r="V2339">
        <v>1092</v>
      </c>
      <c r="W2339">
        <v>980</v>
      </c>
      <c r="Y2339">
        <v>180</v>
      </c>
      <c r="Z2339">
        <v>180</v>
      </c>
      <c r="AF2339">
        <v>1098</v>
      </c>
      <c r="AH2339">
        <v>1110</v>
      </c>
      <c r="AI2339">
        <v>1056</v>
      </c>
      <c r="AJ2339">
        <v>1061</v>
      </c>
      <c r="AK2339">
        <v>180</v>
      </c>
      <c r="AL2339">
        <v>185</v>
      </c>
      <c r="AN2339">
        <v>1068.7</v>
      </c>
      <c r="AP2339">
        <v>20</v>
      </c>
      <c r="AQ2339">
        <v>180</v>
      </c>
      <c r="AR2339">
        <v>20</v>
      </c>
      <c r="AS2339">
        <v>181</v>
      </c>
      <c r="AT2339">
        <v>4</v>
      </c>
      <c r="AU2339">
        <v>4</v>
      </c>
      <c r="AV2339">
        <v>6</v>
      </c>
      <c r="AX2339">
        <v>1</v>
      </c>
      <c r="BC2339">
        <v>14</v>
      </c>
      <c r="BD2339">
        <v>254</v>
      </c>
      <c r="BE2339">
        <v>1.4999999999999999E-2</v>
      </c>
      <c r="BF2339">
        <v>5.5E-2</v>
      </c>
      <c r="BH2339">
        <v>0</v>
      </c>
      <c r="BI2339">
        <v>0.2</v>
      </c>
      <c r="BJ2339">
        <v>15</v>
      </c>
      <c r="BK2339">
        <v>271.39999999999998</v>
      </c>
      <c r="BL2339" t="s">
        <v>157</v>
      </c>
      <c r="BM2339" t="s">
        <v>158</v>
      </c>
      <c r="BN2339" t="s">
        <v>173</v>
      </c>
      <c r="BP2339">
        <v>21</v>
      </c>
    </row>
    <row r="2340" spans="1:68" hidden="1" x14ac:dyDescent="0.2">
      <c r="A2340">
        <v>2021</v>
      </c>
      <c r="B2340">
        <v>5</v>
      </c>
      <c r="C2340" s="260">
        <v>44345</v>
      </c>
      <c r="D2340">
        <v>384</v>
      </c>
      <c r="E2340">
        <v>557</v>
      </c>
      <c r="F2340">
        <v>5</v>
      </c>
      <c r="G2340" t="s">
        <v>174</v>
      </c>
      <c r="H2340" t="s">
        <v>175</v>
      </c>
      <c r="I2340" t="s">
        <v>163</v>
      </c>
      <c r="J2340">
        <v>1</v>
      </c>
      <c r="K2340">
        <v>6</v>
      </c>
      <c r="L2340">
        <v>182</v>
      </c>
      <c r="M2340">
        <v>171.262</v>
      </c>
      <c r="N2340">
        <v>194.922</v>
      </c>
      <c r="U2340">
        <v>193</v>
      </c>
      <c r="V2340">
        <v>196</v>
      </c>
      <c r="W2340">
        <v>177</v>
      </c>
      <c r="Y2340">
        <v>180</v>
      </c>
      <c r="Z2340">
        <v>180</v>
      </c>
      <c r="AF2340">
        <v>220</v>
      </c>
      <c r="AH2340">
        <v>224</v>
      </c>
      <c r="AI2340">
        <v>183</v>
      </c>
      <c r="AJ2340">
        <v>185</v>
      </c>
      <c r="AK2340">
        <v>180</v>
      </c>
      <c r="AL2340">
        <v>185</v>
      </c>
      <c r="AN2340">
        <v>196.9</v>
      </c>
      <c r="AP2340">
        <v>20</v>
      </c>
      <c r="AQ2340">
        <v>180</v>
      </c>
      <c r="AR2340">
        <v>20</v>
      </c>
      <c r="AS2340">
        <v>181</v>
      </c>
      <c r="AT2340">
        <v>1</v>
      </c>
      <c r="AU2340">
        <v>1</v>
      </c>
      <c r="AV2340">
        <v>1</v>
      </c>
      <c r="BC2340">
        <v>3</v>
      </c>
      <c r="BD2340">
        <v>3</v>
      </c>
      <c r="BE2340">
        <v>1.4999999999999999E-2</v>
      </c>
      <c r="BF2340">
        <v>1</v>
      </c>
      <c r="BH2340">
        <v>0</v>
      </c>
      <c r="BI2340">
        <v>0</v>
      </c>
      <c r="BJ2340">
        <v>0.6</v>
      </c>
      <c r="BK2340">
        <v>0.6</v>
      </c>
      <c r="BL2340" t="s">
        <v>157</v>
      </c>
      <c r="BM2340" t="s">
        <v>158</v>
      </c>
      <c r="BN2340" t="s">
        <v>173</v>
      </c>
      <c r="BO2340" t="s">
        <v>176</v>
      </c>
      <c r="BP2340">
        <v>21</v>
      </c>
    </row>
    <row r="2341" spans="1:68" hidden="1" x14ac:dyDescent="0.2">
      <c r="A2341">
        <v>2021</v>
      </c>
      <c r="B2341">
        <v>5</v>
      </c>
      <c r="C2341" s="260">
        <v>44345</v>
      </c>
      <c r="D2341">
        <v>423</v>
      </c>
      <c r="E2341">
        <v>669</v>
      </c>
      <c r="F2341">
        <v>6</v>
      </c>
      <c r="G2341" t="s">
        <v>430</v>
      </c>
      <c r="H2341" t="s">
        <v>431</v>
      </c>
      <c r="I2341" t="s">
        <v>163</v>
      </c>
      <c r="J2341">
        <v>2</v>
      </c>
      <c r="K2341">
        <v>2</v>
      </c>
      <c r="L2341">
        <v>954</v>
      </c>
      <c r="M2341">
        <v>897.71400000000006</v>
      </c>
      <c r="N2341">
        <v>1021.734</v>
      </c>
      <c r="U2341">
        <v>949</v>
      </c>
      <c r="V2341">
        <v>971</v>
      </c>
      <c r="W2341">
        <v>941</v>
      </c>
      <c r="Y2341">
        <v>283</v>
      </c>
      <c r="Z2341">
        <v>233</v>
      </c>
      <c r="AF2341">
        <v>1115</v>
      </c>
      <c r="AH2341">
        <v>1043</v>
      </c>
      <c r="AI2341">
        <v>999</v>
      </c>
      <c r="AJ2341">
        <v>1062</v>
      </c>
      <c r="AK2341">
        <v>249</v>
      </c>
      <c r="AL2341">
        <v>238</v>
      </c>
      <c r="AN2341">
        <v>1011.4</v>
      </c>
      <c r="AP2341">
        <v>40</v>
      </c>
      <c r="AQ2341">
        <v>180</v>
      </c>
      <c r="AR2341">
        <v>29</v>
      </c>
      <c r="AS2341">
        <v>251</v>
      </c>
      <c r="AT2341">
        <v>7</v>
      </c>
      <c r="AU2341">
        <v>6</v>
      </c>
      <c r="AV2341">
        <v>6</v>
      </c>
      <c r="BC2341">
        <v>19</v>
      </c>
      <c r="BD2341">
        <v>505</v>
      </c>
      <c r="BE2341">
        <v>1.4999999999999999E-2</v>
      </c>
      <c r="BF2341">
        <v>3.7999999999999999E-2</v>
      </c>
      <c r="BH2341">
        <v>0</v>
      </c>
      <c r="BI2341">
        <v>0.5</v>
      </c>
      <c r="BJ2341">
        <v>19.2</v>
      </c>
      <c r="BK2341">
        <v>510.8</v>
      </c>
      <c r="BL2341" t="s">
        <v>157</v>
      </c>
      <c r="BM2341" t="s">
        <v>158</v>
      </c>
      <c r="BN2341" t="s">
        <v>432</v>
      </c>
      <c r="BO2341" t="s">
        <v>168</v>
      </c>
      <c r="BP2341">
        <v>21</v>
      </c>
    </row>
    <row r="2342" spans="1:68" hidden="1" x14ac:dyDescent="0.2">
      <c r="A2342">
        <v>2021</v>
      </c>
      <c r="B2342">
        <v>5</v>
      </c>
      <c r="C2342" s="260">
        <v>44345</v>
      </c>
      <c r="D2342">
        <v>32</v>
      </c>
      <c r="E2342">
        <v>92</v>
      </c>
      <c r="F2342">
        <v>7</v>
      </c>
      <c r="G2342" t="s">
        <v>217</v>
      </c>
      <c r="H2342" t="s">
        <v>218</v>
      </c>
      <c r="I2342" t="s">
        <v>163</v>
      </c>
      <c r="J2342">
        <v>2</v>
      </c>
      <c r="K2342">
        <v>3</v>
      </c>
      <c r="L2342">
        <v>361</v>
      </c>
      <c r="M2342">
        <v>335.73</v>
      </c>
      <c r="N2342">
        <v>386.27</v>
      </c>
      <c r="U2342">
        <v>374</v>
      </c>
      <c r="Y2342">
        <v>110</v>
      </c>
      <c r="AN2342">
        <v>374</v>
      </c>
      <c r="AP2342">
        <v>74</v>
      </c>
      <c r="AQ2342">
        <v>97</v>
      </c>
      <c r="AR2342">
        <v>65</v>
      </c>
      <c r="AS2342">
        <v>110</v>
      </c>
      <c r="BD2342">
        <v>412</v>
      </c>
      <c r="BE2342">
        <v>1.4999999999999999E-2</v>
      </c>
      <c r="BI2342">
        <v>1.1000000000000001</v>
      </c>
      <c r="BK2342">
        <v>154.1</v>
      </c>
      <c r="BL2342" t="s">
        <v>181</v>
      </c>
      <c r="BM2342" t="s">
        <v>182</v>
      </c>
      <c r="BN2342" t="s">
        <v>219</v>
      </c>
      <c r="BO2342" t="s">
        <v>220</v>
      </c>
      <c r="BP2342">
        <v>21</v>
      </c>
    </row>
    <row r="2343" spans="1:68" hidden="1" x14ac:dyDescent="0.2">
      <c r="A2343">
        <v>2021</v>
      </c>
      <c r="B2343">
        <v>5</v>
      </c>
      <c r="C2343" s="260">
        <v>44345</v>
      </c>
      <c r="D2343">
        <v>32</v>
      </c>
      <c r="E2343">
        <v>93</v>
      </c>
      <c r="F2343">
        <v>7</v>
      </c>
      <c r="G2343" t="s">
        <v>221</v>
      </c>
      <c r="H2343" t="s">
        <v>222</v>
      </c>
      <c r="I2343" t="s">
        <v>163</v>
      </c>
      <c r="J2343">
        <v>2</v>
      </c>
      <c r="K2343">
        <v>3</v>
      </c>
      <c r="L2343">
        <v>59</v>
      </c>
      <c r="M2343">
        <v>54.87</v>
      </c>
      <c r="N2343">
        <v>63.13</v>
      </c>
      <c r="U2343">
        <v>59</v>
      </c>
      <c r="Y2343">
        <v>110</v>
      </c>
      <c r="AN2343">
        <v>59</v>
      </c>
      <c r="AP2343">
        <v>74</v>
      </c>
      <c r="AQ2343">
        <v>97</v>
      </c>
      <c r="AR2343">
        <v>65</v>
      </c>
      <c r="AS2343">
        <v>110</v>
      </c>
      <c r="BD2343">
        <v>1392</v>
      </c>
      <c r="BE2343">
        <v>1.4999999999999999E-2</v>
      </c>
      <c r="BI2343">
        <v>23.6</v>
      </c>
      <c r="BK2343">
        <v>82.1</v>
      </c>
      <c r="BL2343" t="s">
        <v>181</v>
      </c>
      <c r="BM2343" t="s">
        <v>182</v>
      </c>
      <c r="BN2343" t="s">
        <v>223</v>
      </c>
      <c r="BO2343" t="s">
        <v>220</v>
      </c>
      <c r="BP2343">
        <v>21</v>
      </c>
    </row>
    <row r="2344" spans="1:68" hidden="1" x14ac:dyDescent="0.2">
      <c r="A2344">
        <v>2021</v>
      </c>
      <c r="B2344">
        <v>5</v>
      </c>
      <c r="C2344" s="260">
        <v>44345</v>
      </c>
      <c r="D2344">
        <v>52</v>
      </c>
      <c r="E2344">
        <v>130</v>
      </c>
      <c r="F2344">
        <v>25</v>
      </c>
      <c r="G2344" t="s">
        <v>386</v>
      </c>
      <c r="H2344" t="s">
        <v>387</v>
      </c>
      <c r="I2344" t="s">
        <v>374</v>
      </c>
      <c r="J2344">
        <v>9</v>
      </c>
      <c r="K2344">
        <v>1</v>
      </c>
      <c r="L2344">
        <v>12</v>
      </c>
      <c r="M2344">
        <v>11.16</v>
      </c>
      <c r="N2344">
        <v>12.84</v>
      </c>
      <c r="AP2344">
        <v>336</v>
      </c>
      <c r="AQ2344">
        <v>96</v>
      </c>
      <c r="BD2344">
        <v>400</v>
      </c>
      <c r="BE2344">
        <v>0.02</v>
      </c>
      <c r="BI2344">
        <v>33.299999999999997</v>
      </c>
      <c r="BL2344" t="s">
        <v>181</v>
      </c>
      <c r="BM2344" t="s">
        <v>199</v>
      </c>
      <c r="BN2344" t="s">
        <v>388</v>
      </c>
      <c r="BP2344">
        <v>21</v>
      </c>
    </row>
    <row r="2345" spans="1:68" hidden="1" x14ac:dyDescent="0.2">
      <c r="A2345">
        <v>2021</v>
      </c>
      <c r="B2345">
        <v>5</v>
      </c>
      <c r="C2345" s="260">
        <v>44345</v>
      </c>
      <c r="D2345">
        <v>123</v>
      </c>
      <c r="E2345">
        <v>645</v>
      </c>
      <c r="F2345">
        <v>30</v>
      </c>
      <c r="G2345" t="s">
        <v>238</v>
      </c>
      <c r="H2345" t="s">
        <v>239</v>
      </c>
      <c r="I2345" t="s">
        <v>240</v>
      </c>
      <c r="J2345">
        <v>4</v>
      </c>
      <c r="K2345">
        <v>1</v>
      </c>
      <c r="L2345">
        <v>133</v>
      </c>
      <c r="M2345">
        <v>123.69</v>
      </c>
      <c r="N2345">
        <v>142.31</v>
      </c>
      <c r="V2345">
        <v>136</v>
      </c>
      <c r="W2345">
        <v>122</v>
      </c>
      <c r="Y2345">
        <v>287</v>
      </c>
      <c r="Z2345">
        <v>285</v>
      </c>
      <c r="AF2345">
        <v>150</v>
      </c>
      <c r="AH2345">
        <v>142</v>
      </c>
      <c r="AI2345">
        <v>155</v>
      </c>
      <c r="AJ2345">
        <v>139</v>
      </c>
      <c r="AK2345">
        <v>207</v>
      </c>
      <c r="AL2345">
        <v>200</v>
      </c>
      <c r="AN2345">
        <v>140.69999999999999</v>
      </c>
      <c r="AP2345">
        <v>80</v>
      </c>
      <c r="AQ2345">
        <v>180</v>
      </c>
      <c r="AR2345">
        <v>59</v>
      </c>
      <c r="AS2345">
        <v>245</v>
      </c>
      <c r="AT2345">
        <v>11</v>
      </c>
      <c r="AU2345">
        <v>2</v>
      </c>
      <c r="AV2345">
        <v>4</v>
      </c>
      <c r="AX2345">
        <v>1</v>
      </c>
      <c r="BC2345">
        <v>18</v>
      </c>
      <c r="BD2345">
        <v>918</v>
      </c>
      <c r="BE2345">
        <v>0.02</v>
      </c>
      <c r="BF2345">
        <v>0.02</v>
      </c>
      <c r="BG2345">
        <v>1</v>
      </c>
      <c r="BH2345">
        <v>0.1</v>
      </c>
      <c r="BI2345">
        <v>6.9</v>
      </c>
      <c r="BJ2345">
        <v>2.5</v>
      </c>
      <c r="BK2345">
        <v>129.19999999999999</v>
      </c>
      <c r="BL2345" t="s">
        <v>241</v>
      </c>
      <c r="BM2345" t="s">
        <v>241</v>
      </c>
      <c r="BP2345">
        <v>21</v>
      </c>
    </row>
    <row r="2346" spans="1:68" hidden="1" x14ac:dyDescent="0.2">
      <c r="A2346">
        <v>2021</v>
      </c>
      <c r="B2346">
        <v>5</v>
      </c>
      <c r="C2346" s="260">
        <v>44345</v>
      </c>
      <c r="D2346">
        <v>334</v>
      </c>
      <c r="E2346">
        <v>254</v>
      </c>
      <c r="F2346">
        <v>49</v>
      </c>
      <c r="G2346" t="s">
        <v>208</v>
      </c>
      <c r="H2346" t="s">
        <v>209</v>
      </c>
      <c r="I2346" t="s">
        <v>203</v>
      </c>
      <c r="J2346">
        <v>4</v>
      </c>
      <c r="K2346">
        <v>2</v>
      </c>
      <c r="L2346">
        <v>203</v>
      </c>
      <c r="M2346">
        <v>188.79</v>
      </c>
      <c r="N2346">
        <v>217.21</v>
      </c>
      <c r="X2346">
        <v>194</v>
      </c>
      <c r="Y2346">
        <v>133</v>
      </c>
      <c r="Z2346">
        <v>131</v>
      </c>
      <c r="AH2346">
        <v>217</v>
      </c>
      <c r="AI2346">
        <v>215</v>
      </c>
      <c r="AJ2346">
        <v>210</v>
      </c>
      <c r="AK2346">
        <v>138</v>
      </c>
      <c r="AL2346">
        <v>135</v>
      </c>
      <c r="AN2346">
        <v>209</v>
      </c>
      <c r="AP2346">
        <v>88</v>
      </c>
      <c r="AQ2346">
        <v>164</v>
      </c>
      <c r="AR2346">
        <v>107</v>
      </c>
      <c r="AS2346">
        <v>134</v>
      </c>
      <c r="AT2346">
        <v>11</v>
      </c>
      <c r="AU2346">
        <v>5</v>
      </c>
      <c r="AV2346">
        <v>7</v>
      </c>
      <c r="AX2346">
        <v>1</v>
      </c>
      <c r="BC2346">
        <v>24</v>
      </c>
      <c r="BD2346">
        <v>1824</v>
      </c>
      <c r="BE2346">
        <v>0.02</v>
      </c>
      <c r="BF2346">
        <v>1.2999999999999999E-2</v>
      </c>
      <c r="BG2346">
        <v>1</v>
      </c>
      <c r="BH2346">
        <v>0.1</v>
      </c>
      <c r="BI2346">
        <v>9</v>
      </c>
      <c r="BJ2346">
        <v>5</v>
      </c>
      <c r="BK2346">
        <v>381.2</v>
      </c>
      <c r="BL2346" t="s">
        <v>181</v>
      </c>
      <c r="BM2346" t="s">
        <v>196</v>
      </c>
      <c r="BN2346" t="s">
        <v>210</v>
      </c>
      <c r="BP2346">
        <v>21</v>
      </c>
    </row>
    <row r="2347" spans="1:68" hidden="1" x14ac:dyDescent="0.2">
      <c r="A2347">
        <v>2021</v>
      </c>
      <c r="B2347">
        <v>5</v>
      </c>
      <c r="C2347" s="260">
        <v>44346</v>
      </c>
      <c r="D2347">
        <v>406</v>
      </c>
      <c r="E2347">
        <v>623</v>
      </c>
      <c r="F2347">
        <v>2</v>
      </c>
      <c r="G2347" t="s">
        <v>224</v>
      </c>
      <c r="H2347" t="s">
        <v>225</v>
      </c>
      <c r="I2347" t="s">
        <v>163</v>
      </c>
      <c r="J2347">
        <v>1</v>
      </c>
      <c r="K2347">
        <v>5</v>
      </c>
      <c r="L2347">
        <v>599</v>
      </c>
      <c r="M2347">
        <v>551.02009999999996</v>
      </c>
      <c r="N2347">
        <v>646.97990000000004</v>
      </c>
      <c r="T2347">
        <v>584</v>
      </c>
      <c r="U2347">
        <v>600</v>
      </c>
      <c r="V2347">
        <v>580</v>
      </c>
      <c r="W2347">
        <v>563</v>
      </c>
      <c r="X2347">
        <v>562</v>
      </c>
      <c r="Y2347">
        <v>139</v>
      </c>
      <c r="Z2347">
        <v>136</v>
      </c>
      <c r="AF2347">
        <v>647</v>
      </c>
      <c r="AG2347">
        <v>635</v>
      </c>
      <c r="AH2347">
        <v>641</v>
      </c>
      <c r="AI2347">
        <v>631</v>
      </c>
      <c r="AJ2347">
        <v>620</v>
      </c>
      <c r="AK2347">
        <v>143</v>
      </c>
      <c r="AN2347">
        <v>606.29999999999995</v>
      </c>
      <c r="AP2347">
        <v>18</v>
      </c>
      <c r="AQ2347">
        <v>200</v>
      </c>
      <c r="AR2347">
        <v>26</v>
      </c>
      <c r="AS2347">
        <v>139</v>
      </c>
      <c r="AT2347">
        <v>4</v>
      </c>
      <c r="AU2347">
        <v>4</v>
      </c>
      <c r="AV2347">
        <v>5</v>
      </c>
      <c r="BC2347">
        <v>13</v>
      </c>
      <c r="BD2347">
        <v>13</v>
      </c>
      <c r="BE2347">
        <v>1.4999999999999999E-2</v>
      </c>
      <c r="BF2347">
        <v>1</v>
      </c>
      <c r="BH2347">
        <v>0</v>
      </c>
      <c r="BI2347">
        <v>0</v>
      </c>
      <c r="BJ2347">
        <v>7.9</v>
      </c>
      <c r="BK2347">
        <v>7.9</v>
      </c>
      <c r="BL2347" t="s">
        <v>181</v>
      </c>
      <c r="BM2347" t="s">
        <v>182</v>
      </c>
      <c r="BN2347" t="s">
        <v>226</v>
      </c>
      <c r="BP2347">
        <v>21</v>
      </c>
    </row>
    <row r="2348" spans="1:68" hidden="1" x14ac:dyDescent="0.2">
      <c r="A2348">
        <v>2021</v>
      </c>
      <c r="B2348">
        <v>5</v>
      </c>
      <c r="C2348" s="260">
        <v>44346</v>
      </c>
      <c r="D2348">
        <v>406</v>
      </c>
      <c r="E2348">
        <v>624</v>
      </c>
      <c r="F2348">
        <v>2</v>
      </c>
      <c r="G2348" t="s">
        <v>227</v>
      </c>
      <c r="H2348" t="s">
        <v>228</v>
      </c>
      <c r="I2348" t="s">
        <v>163</v>
      </c>
      <c r="J2348">
        <v>1</v>
      </c>
      <c r="K2348">
        <v>5</v>
      </c>
      <c r="L2348">
        <v>374</v>
      </c>
      <c r="M2348">
        <v>344.04259999999999</v>
      </c>
      <c r="N2348">
        <v>403.95740000000001</v>
      </c>
      <c r="T2348">
        <v>400</v>
      </c>
      <c r="U2348">
        <v>363</v>
      </c>
      <c r="V2348">
        <v>348</v>
      </c>
      <c r="W2348">
        <v>352</v>
      </c>
      <c r="X2348">
        <v>350</v>
      </c>
      <c r="Y2348">
        <v>139</v>
      </c>
      <c r="Z2348">
        <v>136</v>
      </c>
      <c r="AF2348">
        <v>365</v>
      </c>
      <c r="AG2348">
        <v>359</v>
      </c>
      <c r="AH2348">
        <v>368</v>
      </c>
      <c r="AI2348">
        <v>375</v>
      </c>
      <c r="AJ2348">
        <v>371</v>
      </c>
      <c r="AK2348">
        <v>143</v>
      </c>
      <c r="AN2348">
        <v>365.1</v>
      </c>
      <c r="AP2348">
        <v>18</v>
      </c>
      <c r="AQ2348">
        <v>200</v>
      </c>
      <c r="AR2348">
        <v>26</v>
      </c>
      <c r="AS2348">
        <v>139</v>
      </c>
      <c r="AT2348">
        <v>5</v>
      </c>
      <c r="AU2348">
        <v>2</v>
      </c>
      <c r="AV2348">
        <v>4</v>
      </c>
      <c r="BC2348">
        <v>11</v>
      </c>
      <c r="BD2348">
        <v>11</v>
      </c>
      <c r="BE2348">
        <v>1.4999999999999999E-2</v>
      </c>
      <c r="BF2348">
        <v>1</v>
      </c>
      <c r="BH2348">
        <v>0</v>
      </c>
      <c r="BI2348">
        <v>0</v>
      </c>
      <c r="BJ2348">
        <v>4</v>
      </c>
      <c r="BK2348">
        <v>4</v>
      </c>
      <c r="BL2348" t="s">
        <v>181</v>
      </c>
      <c r="BM2348" t="s">
        <v>182</v>
      </c>
      <c r="BN2348" t="s">
        <v>229</v>
      </c>
      <c r="BP2348">
        <v>21</v>
      </c>
    </row>
    <row r="2349" spans="1:68" hidden="1" x14ac:dyDescent="0.2">
      <c r="A2349">
        <v>2021</v>
      </c>
      <c r="B2349">
        <v>5</v>
      </c>
      <c r="C2349" s="260">
        <v>44346</v>
      </c>
      <c r="D2349">
        <v>406</v>
      </c>
      <c r="E2349">
        <v>625</v>
      </c>
      <c r="F2349">
        <v>2</v>
      </c>
      <c r="G2349" t="s">
        <v>230</v>
      </c>
      <c r="H2349" t="s">
        <v>231</v>
      </c>
      <c r="I2349" t="s">
        <v>163</v>
      </c>
      <c r="J2349">
        <v>1</v>
      </c>
      <c r="K2349">
        <v>5</v>
      </c>
      <c r="L2349">
        <v>140</v>
      </c>
      <c r="M2349">
        <v>129.01</v>
      </c>
      <c r="N2349">
        <v>150.99</v>
      </c>
      <c r="T2349">
        <v>142</v>
      </c>
      <c r="U2349">
        <v>132</v>
      </c>
      <c r="V2349">
        <v>128</v>
      </c>
      <c r="W2349">
        <v>142</v>
      </c>
      <c r="X2349">
        <v>140</v>
      </c>
      <c r="Y2349">
        <v>139</v>
      </c>
      <c r="Z2349">
        <v>136</v>
      </c>
      <c r="AF2349">
        <v>134</v>
      </c>
      <c r="AG2349">
        <v>148</v>
      </c>
      <c r="AH2349">
        <v>150</v>
      </c>
      <c r="AI2349">
        <v>136</v>
      </c>
      <c r="AJ2349">
        <v>139</v>
      </c>
      <c r="AK2349">
        <v>143</v>
      </c>
      <c r="AN2349">
        <v>139.1</v>
      </c>
      <c r="AP2349">
        <v>18</v>
      </c>
      <c r="AQ2349">
        <v>200</v>
      </c>
      <c r="AR2349">
        <v>26</v>
      </c>
      <c r="AS2349">
        <v>139</v>
      </c>
      <c r="AT2349">
        <v>5</v>
      </c>
      <c r="AU2349">
        <v>3</v>
      </c>
      <c r="AV2349">
        <v>3</v>
      </c>
      <c r="BC2349">
        <v>11</v>
      </c>
      <c r="BD2349">
        <v>11</v>
      </c>
      <c r="BE2349">
        <v>1.4999999999999999E-2</v>
      </c>
      <c r="BF2349">
        <v>1</v>
      </c>
      <c r="BH2349">
        <v>0.1</v>
      </c>
      <c r="BI2349">
        <v>0.1</v>
      </c>
      <c r="BJ2349">
        <v>1.5</v>
      </c>
      <c r="BK2349">
        <v>1.5</v>
      </c>
      <c r="BL2349" t="s">
        <v>181</v>
      </c>
      <c r="BM2349" t="s">
        <v>182</v>
      </c>
      <c r="BN2349" t="s">
        <v>229</v>
      </c>
      <c r="BP2349">
        <v>21</v>
      </c>
    </row>
    <row r="2350" spans="1:68" hidden="1" x14ac:dyDescent="0.2">
      <c r="A2350">
        <v>2021</v>
      </c>
      <c r="B2350">
        <v>5</v>
      </c>
      <c r="C2350" s="260">
        <v>44346</v>
      </c>
      <c r="D2350">
        <v>406</v>
      </c>
      <c r="E2350">
        <v>626</v>
      </c>
      <c r="F2350">
        <v>2</v>
      </c>
      <c r="G2350" t="s">
        <v>232</v>
      </c>
      <c r="H2350" t="s">
        <v>233</v>
      </c>
      <c r="I2350" t="s">
        <v>163</v>
      </c>
      <c r="J2350">
        <v>1</v>
      </c>
      <c r="K2350">
        <v>5</v>
      </c>
      <c r="L2350">
        <v>276</v>
      </c>
      <c r="M2350">
        <v>254.05799999999999</v>
      </c>
      <c r="N2350">
        <v>297.94200000000001</v>
      </c>
      <c r="T2350">
        <v>270</v>
      </c>
      <c r="U2350">
        <v>270</v>
      </c>
      <c r="V2350">
        <v>259</v>
      </c>
      <c r="W2350">
        <v>279</v>
      </c>
      <c r="X2350">
        <v>276</v>
      </c>
      <c r="Y2350">
        <v>139</v>
      </c>
      <c r="Z2350">
        <v>136</v>
      </c>
      <c r="AF2350">
        <v>283</v>
      </c>
      <c r="AG2350">
        <v>289</v>
      </c>
      <c r="AH2350">
        <v>282</v>
      </c>
      <c r="AI2350">
        <v>296</v>
      </c>
      <c r="AJ2350">
        <v>281</v>
      </c>
      <c r="AK2350">
        <v>143</v>
      </c>
      <c r="AN2350">
        <v>278.5</v>
      </c>
      <c r="AP2350">
        <v>18</v>
      </c>
      <c r="AQ2350">
        <v>200</v>
      </c>
      <c r="AR2350">
        <v>26</v>
      </c>
      <c r="AS2350">
        <v>139</v>
      </c>
      <c r="AT2350">
        <v>7</v>
      </c>
      <c r="AU2350">
        <v>5</v>
      </c>
      <c r="AV2350">
        <v>10</v>
      </c>
      <c r="BC2350">
        <v>22</v>
      </c>
      <c r="BD2350">
        <v>22</v>
      </c>
      <c r="BE2350">
        <v>1.4999999999999999E-2</v>
      </c>
      <c r="BF2350">
        <v>1</v>
      </c>
      <c r="BH2350">
        <v>0.1</v>
      </c>
      <c r="BI2350">
        <v>0.1</v>
      </c>
      <c r="BJ2350">
        <v>6.1</v>
      </c>
      <c r="BK2350">
        <v>6.1</v>
      </c>
      <c r="BL2350" t="s">
        <v>181</v>
      </c>
      <c r="BM2350" t="s">
        <v>182</v>
      </c>
      <c r="BN2350" t="s">
        <v>229</v>
      </c>
      <c r="BP2350">
        <v>21</v>
      </c>
    </row>
    <row r="2351" spans="1:68" hidden="1" x14ac:dyDescent="0.2">
      <c r="A2351">
        <v>2021</v>
      </c>
      <c r="B2351">
        <v>5</v>
      </c>
      <c r="C2351" s="260">
        <v>44346</v>
      </c>
      <c r="D2351">
        <v>137</v>
      </c>
      <c r="E2351">
        <v>273</v>
      </c>
      <c r="F2351">
        <v>3</v>
      </c>
      <c r="G2351" t="s">
        <v>254</v>
      </c>
      <c r="H2351" t="s">
        <v>255</v>
      </c>
      <c r="I2351" t="s">
        <v>163</v>
      </c>
      <c r="J2351">
        <v>3</v>
      </c>
      <c r="K2351">
        <v>2</v>
      </c>
      <c r="L2351">
        <v>564</v>
      </c>
      <c r="M2351">
        <v>524.52</v>
      </c>
      <c r="N2351">
        <v>603.48</v>
      </c>
      <c r="T2351">
        <v>564</v>
      </c>
      <c r="U2351">
        <v>625</v>
      </c>
      <c r="V2351">
        <v>567</v>
      </c>
      <c r="W2351">
        <v>582</v>
      </c>
      <c r="X2351">
        <v>573</v>
      </c>
      <c r="Y2351">
        <v>130</v>
      </c>
      <c r="Z2351">
        <v>128</v>
      </c>
      <c r="AF2351">
        <v>597</v>
      </c>
      <c r="AG2351">
        <v>588</v>
      </c>
      <c r="AH2351">
        <v>600</v>
      </c>
      <c r="AI2351">
        <v>610</v>
      </c>
      <c r="AJ2351">
        <v>593</v>
      </c>
      <c r="AK2351">
        <v>125</v>
      </c>
      <c r="AL2351">
        <v>120</v>
      </c>
      <c r="AN2351">
        <v>589.9</v>
      </c>
      <c r="AP2351">
        <v>93</v>
      </c>
      <c r="AQ2351">
        <v>116</v>
      </c>
      <c r="AR2351">
        <v>86</v>
      </c>
      <c r="AS2351">
        <v>126</v>
      </c>
      <c r="AT2351">
        <v>6</v>
      </c>
      <c r="AU2351">
        <v>1</v>
      </c>
      <c r="AV2351">
        <v>3</v>
      </c>
      <c r="BC2351">
        <v>10</v>
      </c>
      <c r="BD2351">
        <v>1834</v>
      </c>
      <c r="BE2351">
        <v>1.4999999999999999E-2</v>
      </c>
      <c r="BF2351">
        <v>5.0000000000000001E-3</v>
      </c>
      <c r="BG2351">
        <v>1</v>
      </c>
      <c r="BH2351">
        <v>0</v>
      </c>
      <c r="BI2351">
        <v>3.3</v>
      </c>
      <c r="BJ2351">
        <v>5.9</v>
      </c>
      <c r="BK2351">
        <v>1081.9000000000001</v>
      </c>
      <c r="BL2351" t="s">
        <v>164</v>
      </c>
      <c r="BP2351">
        <v>21</v>
      </c>
    </row>
    <row r="2352" spans="1:68" hidden="1" x14ac:dyDescent="0.2">
      <c r="A2352">
        <v>2021</v>
      </c>
      <c r="B2352">
        <v>5</v>
      </c>
      <c r="C2352" s="260">
        <v>44346</v>
      </c>
      <c r="D2352">
        <v>419</v>
      </c>
      <c r="E2352">
        <v>670</v>
      </c>
      <c r="F2352">
        <v>3</v>
      </c>
      <c r="G2352" t="s">
        <v>452</v>
      </c>
      <c r="H2352" t="s">
        <v>453</v>
      </c>
      <c r="I2352" t="s">
        <v>163</v>
      </c>
      <c r="J2352">
        <v>4</v>
      </c>
      <c r="K2352">
        <v>2</v>
      </c>
      <c r="L2352">
        <v>298</v>
      </c>
      <c r="M2352">
        <v>280.41800000000001</v>
      </c>
      <c r="N2352">
        <v>319.15800000000002</v>
      </c>
      <c r="T2352">
        <v>303</v>
      </c>
      <c r="U2352">
        <v>304</v>
      </c>
      <c r="V2352">
        <v>306</v>
      </c>
      <c r="Y2352">
        <v>132</v>
      </c>
      <c r="AN2352">
        <v>304.3</v>
      </c>
      <c r="AP2352">
        <v>96</v>
      </c>
      <c r="AQ2352">
        <v>150</v>
      </c>
      <c r="AR2352">
        <v>109</v>
      </c>
      <c r="AS2352">
        <v>132</v>
      </c>
      <c r="AT2352">
        <v>2</v>
      </c>
      <c r="AU2352">
        <v>3</v>
      </c>
      <c r="AV2352">
        <v>1</v>
      </c>
      <c r="BC2352">
        <v>6</v>
      </c>
      <c r="BD2352">
        <v>1278</v>
      </c>
      <c r="BE2352">
        <v>1.4999999999999999E-2</v>
      </c>
      <c r="BF2352">
        <v>5.0000000000000001E-3</v>
      </c>
      <c r="BG2352">
        <v>1</v>
      </c>
      <c r="BH2352">
        <v>0</v>
      </c>
      <c r="BI2352">
        <v>4.3</v>
      </c>
      <c r="BJ2352">
        <v>1.8</v>
      </c>
      <c r="BK2352">
        <v>388.9</v>
      </c>
      <c r="BL2352" t="s">
        <v>157</v>
      </c>
      <c r="BM2352" t="s">
        <v>158</v>
      </c>
      <c r="BN2352" t="s">
        <v>454</v>
      </c>
      <c r="BO2352" t="s">
        <v>168</v>
      </c>
      <c r="BP2352">
        <v>21</v>
      </c>
    </row>
    <row r="2353" spans="1:68" hidden="1" x14ac:dyDescent="0.2">
      <c r="A2353">
        <v>2021</v>
      </c>
      <c r="B2353">
        <v>5</v>
      </c>
      <c r="C2353" s="260">
        <v>44346</v>
      </c>
      <c r="D2353">
        <v>243</v>
      </c>
      <c r="E2353">
        <v>167</v>
      </c>
      <c r="F2353">
        <v>4</v>
      </c>
      <c r="G2353" t="s">
        <v>256</v>
      </c>
      <c r="H2353" t="s">
        <v>257</v>
      </c>
      <c r="I2353" t="s">
        <v>163</v>
      </c>
      <c r="J2353">
        <v>2</v>
      </c>
      <c r="K2353">
        <v>2</v>
      </c>
      <c r="L2353">
        <v>888</v>
      </c>
      <c r="M2353">
        <v>825.84</v>
      </c>
      <c r="N2353">
        <v>950.16</v>
      </c>
      <c r="AP2353">
        <v>55</v>
      </c>
      <c r="AQ2353">
        <v>131</v>
      </c>
      <c r="AT2353">
        <v>3</v>
      </c>
      <c r="AU2353">
        <v>1</v>
      </c>
      <c r="BC2353">
        <v>4</v>
      </c>
      <c r="BD2353">
        <v>104</v>
      </c>
      <c r="BE2353">
        <v>1.4999999999999999E-2</v>
      </c>
      <c r="BF2353">
        <v>3.7999999999999999E-2</v>
      </c>
      <c r="BH2353">
        <v>0</v>
      </c>
      <c r="BI2353">
        <v>0.1</v>
      </c>
      <c r="BL2353" t="s">
        <v>164</v>
      </c>
      <c r="BM2353" t="s">
        <v>164</v>
      </c>
      <c r="BP2353">
        <v>21</v>
      </c>
    </row>
    <row r="2354" spans="1:68" hidden="1" x14ac:dyDescent="0.2">
      <c r="A2354">
        <v>2021</v>
      </c>
      <c r="B2354">
        <v>5</v>
      </c>
      <c r="C2354" s="260">
        <v>44346</v>
      </c>
      <c r="D2354">
        <v>417</v>
      </c>
      <c r="E2354">
        <v>660</v>
      </c>
      <c r="F2354">
        <v>4</v>
      </c>
      <c r="G2354" t="s">
        <v>442</v>
      </c>
      <c r="H2354" t="s">
        <v>443</v>
      </c>
      <c r="I2354" t="s">
        <v>163</v>
      </c>
      <c r="J2354">
        <v>1</v>
      </c>
      <c r="K2354">
        <v>6</v>
      </c>
      <c r="L2354">
        <v>1265</v>
      </c>
      <c r="M2354">
        <v>1190.365</v>
      </c>
      <c r="N2354">
        <v>1354.8150000000001</v>
      </c>
      <c r="AF2354">
        <v>732</v>
      </c>
      <c r="AG2354">
        <v>686</v>
      </c>
      <c r="AH2354">
        <v>670</v>
      </c>
      <c r="AI2354">
        <v>676</v>
      </c>
      <c r="AJ2354">
        <v>639</v>
      </c>
      <c r="AK2354">
        <v>167</v>
      </c>
      <c r="AL2354">
        <v>161</v>
      </c>
      <c r="AN2354">
        <v>680.6</v>
      </c>
      <c r="AP2354">
        <v>20</v>
      </c>
      <c r="AQ2354">
        <v>180</v>
      </c>
      <c r="AR2354">
        <v>22</v>
      </c>
      <c r="AS2354">
        <v>164</v>
      </c>
      <c r="AT2354">
        <v>4</v>
      </c>
      <c r="AU2354">
        <v>4</v>
      </c>
      <c r="AV2354">
        <v>5</v>
      </c>
      <c r="AX2354">
        <v>2</v>
      </c>
      <c r="BC2354">
        <v>15</v>
      </c>
      <c r="BD2354">
        <v>177</v>
      </c>
      <c r="BE2354">
        <v>1.4999999999999999E-2</v>
      </c>
      <c r="BF2354">
        <v>8.5000000000000006E-2</v>
      </c>
      <c r="BH2354">
        <v>0</v>
      </c>
      <c r="BI2354">
        <v>0.1</v>
      </c>
      <c r="BJ2354">
        <v>10.199999999999999</v>
      </c>
      <c r="BK2354">
        <v>120.5</v>
      </c>
      <c r="BL2354" t="s">
        <v>157</v>
      </c>
      <c r="BM2354" t="s">
        <v>158</v>
      </c>
      <c r="BN2354" t="s">
        <v>444</v>
      </c>
      <c r="BO2354" t="s">
        <v>168</v>
      </c>
      <c r="BP2354">
        <v>21</v>
      </c>
    </row>
    <row r="2355" spans="1:68" hidden="1" x14ac:dyDescent="0.2">
      <c r="A2355">
        <v>2021</v>
      </c>
      <c r="B2355">
        <v>5</v>
      </c>
      <c r="C2355" s="260">
        <v>44346</v>
      </c>
      <c r="D2355">
        <v>417</v>
      </c>
      <c r="E2355">
        <v>661</v>
      </c>
      <c r="F2355">
        <v>4</v>
      </c>
      <c r="G2355" t="s">
        <v>445</v>
      </c>
      <c r="H2355" t="s">
        <v>446</v>
      </c>
      <c r="I2355" t="s">
        <v>163</v>
      </c>
      <c r="J2355">
        <v>1</v>
      </c>
      <c r="K2355">
        <v>6</v>
      </c>
      <c r="L2355">
        <v>138</v>
      </c>
      <c r="M2355">
        <v>129.858</v>
      </c>
      <c r="N2355">
        <v>147.798</v>
      </c>
      <c r="AF2355">
        <v>175</v>
      </c>
      <c r="AG2355">
        <v>152</v>
      </c>
      <c r="AH2355">
        <v>148</v>
      </c>
      <c r="AI2355">
        <v>136</v>
      </c>
      <c r="AJ2355">
        <v>132</v>
      </c>
      <c r="AK2355">
        <v>167</v>
      </c>
      <c r="AL2355">
        <v>161</v>
      </c>
      <c r="AN2355">
        <v>148.6</v>
      </c>
      <c r="AP2355">
        <v>20</v>
      </c>
      <c r="AQ2355">
        <v>180</v>
      </c>
      <c r="AR2355">
        <v>22</v>
      </c>
      <c r="AS2355">
        <v>164</v>
      </c>
      <c r="AT2355">
        <v>4</v>
      </c>
      <c r="AU2355">
        <v>4</v>
      </c>
      <c r="AV2355">
        <v>5</v>
      </c>
      <c r="AX2355">
        <v>2</v>
      </c>
      <c r="BC2355">
        <v>15</v>
      </c>
      <c r="BD2355">
        <v>177</v>
      </c>
      <c r="BE2355">
        <v>1.4999999999999999E-2</v>
      </c>
      <c r="BF2355">
        <v>8.5000000000000006E-2</v>
      </c>
      <c r="BH2355">
        <v>0.1</v>
      </c>
      <c r="BI2355">
        <v>1.3</v>
      </c>
      <c r="BJ2355">
        <v>2.2000000000000002</v>
      </c>
      <c r="BK2355">
        <v>26.3</v>
      </c>
      <c r="BL2355" t="s">
        <v>157</v>
      </c>
      <c r="BM2355" t="s">
        <v>158</v>
      </c>
      <c r="BN2355" t="s">
        <v>447</v>
      </c>
      <c r="BO2355" t="s">
        <v>168</v>
      </c>
      <c r="BP2355">
        <v>21</v>
      </c>
    </row>
    <row r="2356" spans="1:68" hidden="1" x14ac:dyDescent="0.2">
      <c r="A2356">
        <v>2021</v>
      </c>
      <c r="B2356">
        <v>5</v>
      </c>
      <c r="C2356" s="260">
        <v>44346</v>
      </c>
      <c r="D2356">
        <v>10</v>
      </c>
      <c r="E2356">
        <v>24</v>
      </c>
      <c r="F2356">
        <v>5</v>
      </c>
      <c r="G2356" t="s">
        <v>366</v>
      </c>
      <c r="H2356" t="s">
        <v>367</v>
      </c>
      <c r="I2356" t="s">
        <v>163</v>
      </c>
      <c r="J2356">
        <v>4</v>
      </c>
      <c r="K2356">
        <v>2</v>
      </c>
      <c r="L2356">
        <v>166</v>
      </c>
      <c r="M2356">
        <v>154.38</v>
      </c>
      <c r="N2356">
        <v>177.62</v>
      </c>
      <c r="AP2356">
        <v>145</v>
      </c>
      <c r="AQ2356">
        <v>99</v>
      </c>
      <c r="AT2356">
        <v>10</v>
      </c>
      <c r="AV2356">
        <v>8</v>
      </c>
      <c r="BC2356">
        <v>18</v>
      </c>
      <c r="BD2356">
        <v>18</v>
      </c>
      <c r="BE2356">
        <v>1.4999999999999999E-2</v>
      </c>
      <c r="BF2356">
        <v>1</v>
      </c>
      <c r="BH2356">
        <v>0.1</v>
      </c>
      <c r="BI2356">
        <v>0.1</v>
      </c>
      <c r="BL2356" t="s">
        <v>181</v>
      </c>
      <c r="BM2356" t="s">
        <v>182</v>
      </c>
      <c r="BN2356" t="s">
        <v>368</v>
      </c>
      <c r="BO2356" t="s">
        <v>220</v>
      </c>
      <c r="BP2356">
        <v>21</v>
      </c>
    </row>
    <row r="2357" spans="1:68" hidden="1" x14ac:dyDescent="0.2">
      <c r="A2357">
        <v>2021</v>
      </c>
      <c r="B2357">
        <v>5</v>
      </c>
      <c r="C2357" s="260">
        <v>44346</v>
      </c>
      <c r="D2357">
        <v>10</v>
      </c>
      <c r="E2357">
        <v>25</v>
      </c>
      <c r="F2357">
        <v>5</v>
      </c>
      <c r="G2357" t="s">
        <v>369</v>
      </c>
      <c r="H2357" t="s">
        <v>370</v>
      </c>
      <c r="I2357" t="s">
        <v>163</v>
      </c>
      <c r="J2357">
        <v>4</v>
      </c>
      <c r="K2357">
        <v>2</v>
      </c>
      <c r="L2357">
        <v>162</v>
      </c>
      <c r="M2357">
        <v>150.66</v>
      </c>
      <c r="N2357">
        <v>173.34</v>
      </c>
      <c r="AP2357">
        <v>145</v>
      </c>
      <c r="AQ2357">
        <v>99</v>
      </c>
      <c r="AT2357">
        <v>2</v>
      </c>
      <c r="AU2357">
        <v>3</v>
      </c>
      <c r="AV2357">
        <v>2</v>
      </c>
      <c r="AX2357">
        <v>1</v>
      </c>
      <c r="BC2357">
        <v>8</v>
      </c>
      <c r="BD2357">
        <v>8</v>
      </c>
      <c r="BE2357">
        <v>1.4999999999999999E-2</v>
      </c>
      <c r="BF2357">
        <v>1</v>
      </c>
      <c r="BH2357">
        <v>0</v>
      </c>
      <c r="BI2357">
        <v>0</v>
      </c>
      <c r="BL2357" t="s">
        <v>181</v>
      </c>
      <c r="BM2357" t="s">
        <v>182</v>
      </c>
      <c r="BN2357" t="s">
        <v>371</v>
      </c>
      <c r="BO2357" t="s">
        <v>220</v>
      </c>
      <c r="BP2357">
        <v>21</v>
      </c>
    </row>
    <row r="2358" spans="1:68" hidden="1" x14ac:dyDescent="0.2">
      <c r="A2358">
        <v>2021</v>
      </c>
      <c r="B2358">
        <v>5</v>
      </c>
      <c r="C2358" s="260">
        <v>44346</v>
      </c>
      <c r="D2358">
        <v>236</v>
      </c>
      <c r="E2358">
        <v>160</v>
      </c>
      <c r="F2358">
        <v>5</v>
      </c>
      <c r="G2358" t="s">
        <v>277</v>
      </c>
      <c r="H2358" t="s">
        <v>278</v>
      </c>
      <c r="I2358" t="s">
        <v>163</v>
      </c>
      <c r="J2358">
        <v>2</v>
      </c>
      <c r="K2358">
        <v>1</v>
      </c>
      <c r="L2358">
        <v>200</v>
      </c>
      <c r="M2358">
        <v>186</v>
      </c>
      <c r="N2358">
        <v>214</v>
      </c>
      <c r="T2358">
        <v>192</v>
      </c>
      <c r="U2358">
        <v>197</v>
      </c>
      <c r="V2358">
        <v>182</v>
      </c>
      <c r="W2358">
        <v>212</v>
      </c>
      <c r="X2358">
        <v>202</v>
      </c>
      <c r="Y2358">
        <v>95</v>
      </c>
      <c r="Z2358">
        <v>94</v>
      </c>
      <c r="AF2358">
        <v>191</v>
      </c>
      <c r="AG2358">
        <v>201</v>
      </c>
      <c r="AH2358">
        <v>199</v>
      </c>
      <c r="AI2358">
        <v>200</v>
      </c>
      <c r="AJ2358">
        <v>195</v>
      </c>
      <c r="AK2358">
        <v>95</v>
      </c>
      <c r="AL2358">
        <v>90</v>
      </c>
      <c r="AN2358">
        <v>197.1</v>
      </c>
      <c r="AP2358">
        <v>76</v>
      </c>
      <c r="AQ2358">
        <v>95</v>
      </c>
      <c r="AR2358">
        <v>77</v>
      </c>
      <c r="AS2358">
        <v>94</v>
      </c>
      <c r="AT2358">
        <v>12</v>
      </c>
      <c r="AU2358">
        <v>4</v>
      </c>
      <c r="AV2358">
        <v>5</v>
      </c>
      <c r="BC2358">
        <v>21</v>
      </c>
      <c r="BD2358">
        <v>1983</v>
      </c>
      <c r="BE2358">
        <v>1.4999999999999999E-2</v>
      </c>
      <c r="BF2358">
        <v>1.0999999999999999E-2</v>
      </c>
      <c r="BG2358">
        <v>1</v>
      </c>
      <c r="BH2358">
        <v>0.1</v>
      </c>
      <c r="BI2358">
        <v>9.9</v>
      </c>
      <c r="BJ2358">
        <v>4.0999999999999996</v>
      </c>
      <c r="BK2358">
        <v>390.8</v>
      </c>
      <c r="BL2358" t="s">
        <v>279</v>
      </c>
      <c r="BM2358" t="s">
        <v>279</v>
      </c>
      <c r="BP2358">
        <v>21</v>
      </c>
    </row>
    <row r="2359" spans="1:68" hidden="1" x14ac:dyDescent="0.2">
      <c r="A2359">
        <v>2021</v>
      </c>
      <c r="B2359">
        <v>5</v>
      </c>
      <c r="C2359" s="260">
        <v>44346</v>
      </c>
      <c r="D2359">
        <v>384</v>
      </c>
      <c r="E2359">
        <v>556</v>
      </c>
      <c r="F2359">
        <v>5</v>
      </c>
      <c r="G2359" t="s">
        <v>171</v>
      </c>
      <c r="H2359" t="s">
        <v>172</v>
      </c>
      <c r="I2359" t="s">
        <v>163</v>
      </c>
      <c r="J2359">
        <v>1</v>
      </c>
      <c r="K2359">
        <v>6</v>
      </c>
      <c r="L2359">
        <v>1066</v>
      </c>
      <c r="M2359">
        <v>1003.106</v>
      </c>
      <c r="N2359">
        <v>1141.6859999999999</v>
      </c>
      <c r="T2359">
        <v>1046</v>
      </c>
      <c r="U2359">
        <v>1136</v>
      </c>
      <c r="V2359">
        <v>1102</v>
      </c>
      <c r="W2359">
        <v>1112</v>
      </c>
      <c r="X2359">
        <v>1052</v>
      </c>
      <c r="Y2359">
        <v>266</v>
      </c>
      <c r="Z2359">
        <v>255</v>
      </c>
      <c r="AF2359">
        <v>1013</v>
      </c>
      <c r="AG2359">
        <v>1035</v>
      </c>
      <c r="AH2359">
        <v>1035</v>
      </c>
      <c r="AI2359">
        <v>1063</v>
      </c>
      <c r="AJ2359">
        <v>1072</v>
      </c>
      <c r="AK2359">
        <v>125</v>
      </c>
      <c r="AL2359">
        <v>120</v>
      </c>
      <c r="AN2359">
        <v>1066.5999999999999</v>
      </c>
      <c r="AP2359">
        <v>20</v>
      </c>
      <c r="AQ2359">
        <v>180</v>
      </c>
      <c r="AR2359">
        <v>19</v>
      </c>
      <c r="AS2359">
        <v>192</v>
      </c>
      <c r="AT2359">
        <v>1</v>
      </c>
      <c r="AU2359">
        <v>1</v>
      </c>
      <c r="AV2359">
        <v>2</v>
      </c>
      <c r="BC2359">
        <v>3</v>
      </c>
      <c r="BD2359">
        <v>99</v>
      </c>
      <c r="BE2359">
        <v>1.4999999999999999E-2</v>
      </c>
      <c r="BF2359">
        <v>0.03</v>
      </c>
      <c r="BH2359">
        <v>0</v>
      </c>
      <c r="BI2359">
        <v>0.1</v>
      </c>
      <c r="BJ2359">
        <v>3.2</v>
      </c>
      <c r="BK2359">
        <v>105.6</v>
      </c>
      <c r="BL2359" t="s">
        <v>157</v>
      </c>
      <c r="BM2359" t="s">
        <v>158</v>
      </c>
      <c r="BN2359" t="s">
        <v>173</v>
      </c>
      <c r="BP2359">
        <v>21</v>
      </c>
    </row>
    <row r="2360" spans="1:68" hidden="1" x14ac:dyDescent="0.2">
      <c r="A2360">
        <v>2021</v>
      </c>
      <c r="B2360">
        <v>5</v>
      </c>
      <c r="C2360" s="260">
        <v>44346</v>
      </c>
      <c r="D2360">
        <v>384</v>
      </c>
      <c r="E2360">
        <v>557</v>
      </c>
      <c r="F2360">
        <v>5</v>
      </c>
      <c r="G2360" t="s">
        <v>174</v>
      </c>
      <c r="H2360" t="s">
        <v>175</v>
      </c>
      <c r="I2360" t="s">
        <v>163</v>
      </c>
      <c r="J2360">
        <v>1</v>
      </c>
      <c r="K2360">
        <v>6</v>
      </c>
      <c r="L2360">
        <v>182</v>
      </c>
      <c r="M2360">
        <v>171.262</v>
      </c>
      <c r="N2360">
        <v>194.922</v>
      </c>
      <c r="T2360">
        <v>193</v>
      </c>
      <c r="U2360">
        <v>206</v>
      </c>
      <c r="V2360">
        <v>190</v>
      </c>
      <c r="W2360">
        <v>190</v>
      </c>
      <c r="X2360">
        <v>192</v>
      </c>
      <c r="Y2360">
        <v>266</v>
      </c>
      <c r="Z2360">
        <v>255</v>
      </c>
      <c r="AF2360">
        <v>184</v>
      </c>
      <c r="AG2360">
        <v>184</v>
      </c>
      <c r="AH2360">
        <v>178</v>
      </c>
      <c r="AI2360">
        <v>194</v>
      </c>
      <c r="AJ2360">
        <v>190</v>
      </c>
      <c r="AK2360">
        <v>125</v>
      </c>
      <c r="AL2360">
        <v>120</v>
      </c>
      <c r="AN2360">
        <v>190.1</v>
      </c>
      <c r="AP2360">
        <v>20</v>
      </c>
      <c r="AQ2360">
        <v>180</v>
      </c>
      <c r="AR2360">
        <v>19</v>
      </c>
      <c r="AS2360">
        <v>192</v>
      </c>
      <c r="AT2360">
        <v>1</v>
      </c>
      <c r="AU2360">
        <v>1</v>
      </c>
      <c r="AV2360">
        <v>1</v>
      </c>
      <c r="BC2360">
        <v>3</v>
      </c>
      <c r="BD2360">
        <v>99</v>
      </c>
      <c r="BE2360">
        <v>1.4999999999999999E-2</v>
      </c>
      <c r="BF2360">
        <v>0.03</v>
      </c>
      <c r="BH2360">
        <v>0</v>
      </c>
      <c r="BI2360">
        <v>0.5</v>
      </c>
      <c r="BJ2360">
        <v>0.6</v>
      </c>
      <c r="BK2360">
        <v>18.8</v>
      </c>
      <c r="BL2360" t="s">
        <v>157</v>
      </c>
      <c r="BM2360" t="s">
        <v>158</v>
      </c>
      <c r="BN2360" t="s">
        <v>173</v>
      </c>
      <c r="BO2360" t="s">
        <v>176</v>
      </c>
      <c r="BP2360">
        <v>21</v>
      </c>
    </row>
    <row r="2361" spans="1:68" hidden="1" x14ac:dyDescent="0.2">
      <c r="A2361">
        <v>2021</v>
      </c>
      <c r="B2361">
        <v>5</v>
      </c>
      <c r="C2361" s="260">
        <v>44346</v>
      </c>
      <c r="D2361">
        <v>423</v>
      </c>
      <c r="E2361">
        <v>669</v>
      </c>
      <c r="F2361">
        <v>6</v>
      </c>
      <c r="G2361" t="s">
        <v>430</v>
      </c>
      <c r="H2361" t="s">
        <v>431</v>
      </c>
      <c r="I2361" t="s">
        <v>163</v>
      </c>
      <c r="J2361">
        <v>2</v>
      </c>
      <c r="K2361">
        <v>2</v>
      </c>
      <c r="L2361">
        <v>954</v>
      </c>
      <c r="M2361">
        <v>897.71400000000006</v>
      </c>
      <c r="N2361">
        <v>1021.734</v>
      </c>
      <c r="T2361">
        <v>933</v>
      </c>
      <c r="U2361">
        <v>1019</v>
      </c>
      <c r="V2361">
        <v>1012</v>
      </c>
      <c r="W2361">
        <v>974</v>
      </c>
      <c r="X2361">
        <v>968</v>
      </c>
      <c r="Y2361">
        <v>216</v>
      </c>
      <c r="Z2361">
        <v>212</v>
      </c>
      <c r="AN2361">
        <v>981.2</v>
      </c>
      <c r="AP2361">
        <v>40</v>
      </c>
      <c r="AQ2361">
        <v>180</v>
      </c>
      <c r="AR2361">
        <v>34</v>
      </c>
      <c r="AS2361">
        <v>214</v>
      </c>
      <c r="AT2361">
        <v>9</v>
      </c>
      <c r="AU2361">
        <v>6</v>
      </c>
      <c r="AV2361">
        <v>11</v>
      </c>
      <c r="BC2361">
        <v>26</v>
      </c>
      <c r="BD2361">
        <v>26</v>
      </c>
      <c r="BE2361">
        <v>1.4999999999999999E-2</v>
      </c>
      <c r="BF2361">
        <v>1</v>
      </c>
      <c r="BH2361">
        <v>0</v>
      </c>
      <c r="BI2361">
        <v>0</v>
      </c>
      <c r="BJ2361">
        <v>25.5</v>
      </c>
      <c r="BK2361">
        <v>25.5</v>
      </c>
      <c r="BL2361" t="s">
        <v>157</v>
      </c>
      <c r="BM2361" t="s">
        <v>158</v>
      </c>
      <c r="BN2361" t="s">
        <v>432</v>
      </c>
      <c r="BO2361" t="s">
        <v>168</v>
      </c>
      <c r="BP2361">
        <v>21</v>
      </c>
    </row>
    <row r="2362" spans="1:68" hidden="1" x14ac:dyDescent="0.2">
      <c r="A2362">
        <v>2021</v>
      </c>
      <c r="B2362">
        <v>5</v>
      </c>
      <c r="C2362" s="260">
        <v>44346</v>
      </c>
      <c r="D2362">
        <v>123</v>
      </c>
      <c r="E2362">
        <v>645</v>
      </c>
      <c r="F2362">
        <v>30</v>
      </c>
      <c r="G2362" t="s">
        <v>238</v>
      </c>
      <c r="H2362" t="s">
        <v>239</v>
      </c>
      <c r="I2362" t="s">
        <v>240</v>
      </c>
      <c r="J2362">
        <v>4</v>
      </c>
      <c r="K2362">
        <v>1</v>
      </c>
      <c r="L2362">
        <v>133</v>
      </c>
      <c r="M2362">
        <v>123.69</v>
      </c>
      <c r="N2362">
        <v>142.31</v>
      </c>
      <c r="T2362">
        <v>132</v>
      </c>
      <c r="U2362">
        <v>154</v>
      </c>
      <c r="V2362">
        <v>154</v>
      </c>
      <c r="W2362">
        <v>162</v>
      </c>
      <c r="X2362">
        <v>152</v>
      </c>
      <c r="Y2362">
        <v>223</v>
      </c>
      <c r="Z2362">
        <v>223</v>
      </c>
      <c r="AN2362">
        <v>150.80000000000001</v>
      </c>
      <c r="AP2362">
        <v>80</v>
      </c>
      <c r="AQ2362">
        <v>180</v>
      </c>
      <c r="AR2362">
        <v>65</v>
      </c>
      <c r="AS2362">
        <v>223</v>
      </c>
      <c r="AT2362">
        <v>3</v>
      </c>
      <c r="AU2362">
        <v>3</v>
      </c>
      <c r="AV2362">
        <v>4</v>
      </c>
      <c r="BC2362">
        <v>10</v>
      </c>
      <c r="BD2362">
        <v>510</v>
      </c>
      <c r="BE2362">
        <v>0.02</v>
      </c>
      <c r="BF2362">
        <v>0.02</v>
      </c>
      <c r="BG2362">
        <v>1</v>
      </c>
      <c r="BH2362">
        <v>0.1</v>
      </c>
      <c r="BI2362">
        <v>3.8</v>
      </c>
      <c r="BJ2362">
        <v>1.5</v>
      </c>
      <c r="BK2362">
        <v>76.900000000000006</v>
      </c>
      <c r="BL2362" t="s">
        <v>241</v>
      </c>
      <c r="BM2362" t="s">
        <v>241</v>
      </c>
      <c r="BP2362">
        <v>21</v>
      </c>
    </row>
    <row r="2363" spans="1:68" hidden="1" x14ac:dyDescent="0.2">
      <c r="A2363">
        <v>2021</v>
      </c>
      <c r="B2363">
        <v>5</v>
      </c>
      <c r="C2363" s="260">
        <v>44346</v>
      </c>
      <c r="D2363">
        <v>334</v>
      </c>
      <c r="E2363">
        <v>254</v>
      </c>
      <c r="F2363">
        <v>49</v>
      </c>
      <c r="G2363" t="s">
        <v>208</v>
      </c>
      <c r="H2363" t="s">
        <v>209</v>
      </c>
      <c r="I2363" t="s">
        <v>203</v>
      </c>
      <c r="J2363">
        <v>4</v>
      </c>
      <c r="K2363">
        <v>2</v>
      </c>
      <c r="L2363">
        <v>203</v>
      </c>
      <c r="M2363">
        <v>188.79</v>
      </c>
      <c r="N2363">
        <v>217.21</v>
      </c>
      <c r="T2363">
        <v>202</v>
      </c>
      <c r="U2363">
        <v>208</v>
      </c>
      <c r="V2363">
        <v>205</v>
      </c>
      <c r="W2363">
        <v>204</v>
      </c>
      <c r="X2363">
        <v>211</v>
      </c>
      <c r="Y2363">
        <v>143</v>
      </c>
      <c r="Z2363">
        <v>138</v>
      </c>
      <c r="AF2363">
        <v>226</v>
      </c>
      <c r="AG2363">
        <v>217</v>
      </c>
      <c r="AH2363">
        <v>213</v>
      </c>
      <c r="AI2363">
        <v>211</v>
      </c>
      <c r="AJ2363">
        <v>217</v>
      </c>
      <c r="AK2363">
        <v>140</v>
      </c>
      <c r="AL2363">
        <v>135</v>
      </c>
      <c r="AN2363">
        <v>211.4</v>
      </c>
      <c r="AP2363">
        <v>88</v>
      </c>
      <c r="AQ2363">
        <v>164</v>
      </c>
      <c r="AR2363">
        <v>104</v>
      </c>
      <c r="AS2363">
        <v>139</v>
      </c>
      <c r="AT2363">
        <v>5</v>
      </c>
      <c r="AU2363">
        <v>3</v>
      </c>
      <c r="AV2363">
        <v>3</v>
      </c>
      <c r="BC2363">
        <v>11</v>
      </c>
      <c r="BD2363">
        <v>911</v>
      </c>
      <c r="BE2363">
        <v>0.02</v>
      </c>
      <c r="BF2363">
        <v>1.2E-2</v>
      </c>
      <c r="BG2363">
        <v>1</v>
      </c>
      <c r="BH2363">
        <v>0.1</v>
      </c>
      <c r="BI2363">
        <v>4.5</v>
      </c>
      <c r="BJ2363">
        <v>2.2999999999999998</v>
      </c>
      <c r="BK2363">
        <v>192.6</v>
      </c>
      <c r="BL2363" t="s">
        <v>181</v>
      </c>
      <c r="BM2363" t="s">
        <v>196</v>
      </c>
      <c r="BN2363" t="s">
        <v>210</v>
      </c>
      <c r="BP2363">
        <v>21</v>
      </c>
    </row>
    <row r="2364" spans="1:68" hidden="1" x14ac:dyDescent="0.2">
      <c r="A2364">
        <v>2021</v>
      </c>
      <c r="B2364">
        <v>6</v>
      </c>
      <c r="C2364" s="260">
        <v>44347</v>
      </c>
      <c r="D2364">
        <v>47</v>
      </c>
      <c r="E2364">
        <v>122</v>
      </c>
      <c r="F2364">
        <v>2</v>
      </c>
      <c r="G2364" t="s">
        <v>154</v>
      </c>
      <c r="H2364" t="s">
        <v>155</v>
      </c>
      <c r="I2364" t="s">
        <v>156</v>
      </c>
      <c r="J2364">
        <v>2</v>
      </c>
      <c r="K2364">
        <v>1</v>
      </c>
      <c r="L2364">
        <v>280</v>
      </c>
      <c r="M2364">
        <v>267.39999999999998</v>
      </c>
      <c r="N2364">
        <v>292.60000000000002</v>
      </c>
      <c r="AP2364">
        <v>63</v>
      </c>
      <c r="AQ2364">
        <v>115</v>
      </c>
      <c r="BD2364">
        <v>200</v>
      </c>
      <c r="BE2364">
        <v>1.4999999999999999E-2</v>
      </c>
      <c r="BI2364">
        <v>0.7</v>
      </c>
      <c r="BL2364" t="s">
        <v>157</v>
      </c>
      <c r="BM2364" t="s">
        <v>158</v>
      </c>
      <c r="BN2364" t="s">
        <v>159</v>
      </c>
      <c r="BO2364" t="s">
        <v>160</v>
      </c>
      <c r="BP2364">
        <v>22</v>
      </c>
    </row>
    <row r="2365" spans="1:68" hidden="1" x14ac:dyDescent="0.2">
      <c r="A2365">
        <v>2021</v>
      </c>
      <c r="B2365">
        <v>6</v>
      </c>
      <c r="C2365" s="260">
        <v>44347</v>
      </c>
      <c r="D2365">
        <v>406</v>
      </c>
      <c r="E2365">
        <v>623</v>
      </c>
      <c r="F2365">
        <v>2</v>
      </c>
      <c r="G2365" t="s">
        <v>224</v>
      </c>
      <c r="H2365" t="s">
        <v>225</v>
      </c>
      <c r="I2365" t="s">
        <v>163</v>
      </c>
      <c r="J2365">
        <v>1</v>
      </c>
      <c r="K2365">
        <v>5</v>
      </c>
      <c r="L2365">
        <v>599</v>
      </c>
      <c r="M2365">
        <v>551.02009999999996</v>
      </c>
      <c r="N2365">
        <v>646.97990000000004</v>
      </c>
      <c r="AP2365">
        <v>18</v>
      </c>
      <c r="AQ2365">
        <v>200</v>
      </c>
      <c r="BD2365">
        <v>360</v>
      </c>
      <c r="BE2365">
        <v>1.4999999999999999E-2</v>
      </c>
      <c r="BI2365">
        <v>0.6</v>
      </c>
      <c r="BL2365" t="s">
        <v>181</v>
      </c>
      <c r="BM2365" t="s">
        <v>182</v>
      </c>
      <c r="BN2365" t="s">
        <v>226</v>
      </c>
      <c r="BP2365">
        <v>22</v>
      </c>
    </row>
    <row r="2366" spans="1:68" hidden="1" x14ac:dyDescent="0.2">
      <c r="A2366">
        <v>2021</v>
      </c>
      <c r="B2366">
        <v>6</v>
      </c>
      <c r="C2366" s="260">
        <v>44347</v>
      </c>
      <c r="D2366">
        <v>406</v>
      </c>
      <c r="E2366">
        <v>624</v>
      </c>
      <c r="F2366">
        <v>2</v>
      </c>
      <c r="G2366" t="s">
        <v>227</v>
      </c>
      <c r="H2366" t="s">
        <v>228</v>
      </c>
      <c r="I2366" t="s">
        <v>163</v>
      </c>
      <c r="J2366">
        <v>1</v>
      </c>
      <c r="K2366">
        <v>5</v>
      </c>
      <c r="L2366">
        <v>374</v>
      </c>
      <c r="M2366">
        <v>344.04259999999999</v>
      </c>
      <c r="N2366">
        <v>403.95740000000001</v>
      </c>
      <c r="AP2366">
        <v>18</v>
      </c>
      <c r="AQ2366">
        <v>200</v>
      </c>
      <c r="BD2366">
        <v>360</v>
      </c>
      <c r="BE2366">
        <v>1.4999999999999999E-2</v>
      </c>
      <c r="BI2366">
        <v>1</v>
      </c>
      <c r="BL2366" t="s">
        <v>181</v>
      </c>
      <c r="BM2366" t="s">
        <v>182</v>
      </c>
      <c r="BN2366" t="s">
        <v>229</v>
      </c>
      <c r="BP2366">
        <v>22</v>
      </c>
    </row>
    <row r="2367" spans="1:68" hidden="1" x14ac:dyDescent="0.2">
      <c r="A2367">
        <v>2021</v>
      </c>
      <c r="B2367">
        <v>6</v>
      </c>
      <c r="C2367" s="260">
        <v>44347</v>
      </c>
      <c r="D2367">
        <v>406</v>
      </c>
      <c r="E2367">
        <v>625</v>
      </c>
      <c r="F2367">
        <v>2</v>
      </c>
      <c r="G2367" t="s">
        <v>230</v>
      </c>
      <c r="H2367" t="s">
        <v>231</v>
      </c>
      <c r="I2367" t="s">
        <v>163</v>
      </c>
      <c r="J2367">
        <v>1</v>
      </c>
      <c r="K2367">
        <v>5</v>
      </c>
      <c r="L2367">
        <v>140</v>
      </c>
      <c r="M2367">
        <v>129.01</v>
      </c>
      <c r="N2367">
        <v>150.99</v>
      </c>
      <c r="AP2367">
        <v>18</v>
      </c>
      <c r="AQ2367">
        <v>200</v>
      </c>
      <c r="BD2367">
        <v>360</v>
      </c>
      <c r="BE2367">
        <v>1.4999999999999999E-2</v>
      </c>
      <c r="BI2367">
        <v>2.6</v>
      </c>
      <c r="BL2367" t="s">
        <v>181</v>
      </c>
      <c r="BM2367" t="s">
        <v>182</v>
      </c>
      <c r="BN2367" t="s">
        <v>229</v>
      </c>
      <c r="BP2367">
        <v>22</v>
      </c>
    </row>
    <row r="2368" spans="1:68" hidden="1" x14ac:dyDescent="0.2">
      <c r="A2368">
        <v>2021</v>
      </c>
      <c r="B2368">
        <v>6</v>
      </c>
      <c r="C2368" s="260">
        <v>44347</v>
      </c>
      <c r="D2368">
        <v>406</v>
      </c>
      <c r="E2368">
        <v>626</v>
      </c>
      <c r="F2368">
        <v>2</v>
      </c>
      <c r="G2368" t="s">
        <v>232</v>
      </c>
      <c r="H2368" t="s">
        <v>233</v>
      </c>
      <c r="I2368" t="s">
        <v>163</v>
      </c>
      <c r="J2368">
        <v>1</v>
      </c>
      <c r="K2368">
        <v>5</v>
      </c>
      <c r="L2368">
        <v>276</v>
      </c>
      <c r="M2368">
        <v>254.05799999999999</v>
      </c>
      <c r="N2368">
        <v>297.94200000000001</v>
      </c>
      <c r="AP2368">
        <v>18</v>
      </c>
      <c r="AQ2368">
        <v>200</v>
      </c>
      <c r="BD2368">
        <v>360</v>
      </c>
      <c r="BE2368">
        <v>1.4999999999999999E-2</v>
      </c>
      <c r="BI2368">
        <v>1.3</v>
      </c>
      <c r="BL2368" t="s">
        <v>181</v>
      </c>
      <c r="BM2368" t="s">
        <v>182</v>
      </c>
      <c r="BN2368" t="s">
        <v>229</v>
      </c>
      <c r="BP2368">
        <v>22</v>
      </c>
    </row>
    <row r="2369" spans="1:68" hidden="1" x14ac:dyDescent="0.2">
      <c r="A2369">
        <v>2021</v>
      </c>
      <c r="B2369">
        <v>6</v>
      </c>
      <c r="C2369" s="260">
        <v>44347</v>
      </c>
      <c r="D2369">
        <v>137</v>
      </c>
      <c r="E2369">
        <v>168</v>
      </c>
      <c r="F2369">
        <v>3</v>
      </c>
      <c r="G2369" t="s">
        <v>273</v>
      </c>
      <c r="H2369" t="s">
        <v>274</v>
      </c>
      <c r="I2369" t="s">
        <v>163</v>
      </c>
      <c r="J2369">
        <v>3</v>
      </c>
      <c r="K2369">
        <v>2</v>
      </c>
      <c r="L2369">
        <v>619</v>
      </c>
      <c r="M2369">
        <v>575.66999999999996</v>
      </c>
      <c r="N2369">
        <v>662.33</v>
      </c>
      <c r="W2369">
        <v>615</v>
      </c>
      <c r="X2369">
        <v>658</v>
      </c>
      <c r="Z2369">
        <v>180</v>
      </c>
      <c r="AF2369">
        <v>582</v>
      </c>
      <c r="AG2369">
        <v>593</v>
      </c>
      <c r="AH2369">
        <v>589</v>
      </c>
      <c r="AI2369">
        <v>610</v>
      </c>
      <c r="AJ2369">
        <v>625</v>
      </c>
      <c r="AK2369">
        <v>155</v>
      </c>
      <c r="AL2369">
        <v>156</v>
      </c>
      <c r="AN2369">
        <v>610.29999999999995</v>
      </c>
      <c r="AP2369">
        <v>90</v>
      </c>
      <c r="AQ2369">
        <v>116</v>
      </c>
      <c r="AR2369">
        <v>66</v>
      </c>
      <c r="AS2369">
        <v>164</v>
      </c>
      <c r="AT2369">
        <v>6</v>
      </c>
      <c r="AU2369">
        <v>1</v>
      </c>
      <c r="AV2369">
        <v>5</v>
      </c>
      <c r="BC2369">
        <v>12</v>
      </c>
      <c r="BD2369">
        <v>1032</v>
      </c>
      <c r="BE2369">
        <v>1.4999999999999999E-2</v>
      </c>
      <c r="BF2369">
        <v>1.2E-2</v>
      </c>
      <c r="BG2369">
        <v>1</v>
      </c>
      <c r="BH2369">
        <v>0</v>
      </c>
      <c r="BI2369">
        <v>1.7</v>
      </c>
      <c r="BJ2369">
        <v>7.3</v>
      </c>
      <c r="BK2369">
        <v>629.79999999999995</v>
      </c>
      <c r="BL2369" t="s">
        <v>164</v>
      </c>
      <c r="BP2369">
        <v>22</v>
      </c>
    </row>
    <row r="2370" spans="1:68" hidden="1" x14ac:dyDescent="0.2">
      <c r="A2370">
        <v>2021</v>
      </c>
      <c r="B2370">
        <v>6</v>
      </c>
      <c r="C2370" s="260">
        <v>44347</v>
      </c>
      <c r="D2370">
        <v>137</v>
      </c>
      <c r="E2370">
        <v>273</v>
      </c>
      <c r="F2370">
        <v>3</v>
      </c>
      <c r="G2370" t="s">
        <v>254</v>
      </c>
      <c r="H2370" t="s">
        <v>255</v>
      </c>
      <c r="I2370" t="s">
        <v>163</v>
      </c>
      <c r="J2370">
        <v>3</v>
      </c>
      <c r="K2370">
        <v>2</v>
      </c>
      <c r="L2370">
        <v>564</v>
      </c>
      <c r="M2370">
        <v>524.52</v>
      </c>
      <c r="N2370">
        <v>603.48</v>
      </c>
      <c r="T2370">
        <v>539</v>
      </c>
      <c r="U2370">
        <v>548</v>
      </c>
      <c r="V2370">
        <v>586</v>
      </c>
      <c r="Y2370">
        <v>126</v>
      </c>
      <c r="AN2370">
        <v>557.70000000000005</v>
      </c>
      <c r="AP2370">
        <v>93</v>
      </c>
      <c r="AQ2370">
        <v>116</v>
      </c>
      <c r="AR2370">
        <v>86</v>
      </c>
      <c r="AS2370">
        <v>126</v>
      </c>
      <c r="AT2370">
        <v>2</v>
      </c>
      <c r="AU2370">
        <v>1</v>
      </c>
      <c r="AV2370">
        <v>1</v>
      </c>
      <c r="BC2370">
        <v>4</v>
      </c>
      <c r="BD2370">
        <v>682</v>
      </c>
      <c r="BE2370">
        <v>1.4999999999999999E-2</v>
      </c>
      <c r="BF2370">
        <v>6.0000000000000001E-3</v>
      </c>
      <c r="BG2370">
        <v>1</v>
      </c>
      <c r="BH2370">
        <v>0</v>
      </c>
      <c r="BI2370">
        <v>1.2</v>
      </c>
      <c r="BJ2370">
        <v>2.2000000000000002</v>
      </c>
      <c r="BK2370">
        <v>380.4</v>
      </c>
      <c r="BL2370" t="s">
        <v>164</v>
      </c>
      <c r="BP2370">
        <v>22</v>
      </c>
    </row>
    <row r="2371" spans="1:68" hidden="1" x14ac:dyDescent="0.2">
      <c r="A2371">
        <v>2021</v>
      </c>
      <c r="B2371">
        <v>6</v>
      </c>
      <c r="C2371" s="260">
        <v>44347</v>
      </c>
      <c r="D2371">
        <v>382</v>
      </c>
      <c r="E2371">
        <v>449</v>
      </c>
      <c r="F2371">
        <v>3</v>
      </c>
      <c r="G2371" t="s">
        <v>300</v>
      </c>
      <c r="H2371" t="s">
        <v>301</v>
      </c>
      <c r="I2371" t="s">
        <v>163</v>
      </c>
      <c r="J2371">
        <v>3</v>
      </c>
      <c r="K2371">
        <v>1</v>
      </c>
      <c r="L2371">
        <v>46</v>
      </c>
      <c r="M2371">
        <v>40.985999999999997</v>
      </c>
      <c r="N2371">
        <v>50.048000000000002</v>
      </c>
      <c r="V2371">
        <v>43</v>
      </c>
      <c r="W2371">
        <v>45</v>
      </c>
      <c r="X2371">
        <v>44</v>
      </c>
      <c r="Z2371">
        <v>95</v>
      </c>
      <c r="AF2371">
        <v>42</v>
      </c>
      <c r="AG2371">
        <v>43</v>
      </c>
      <c r="AH2371">
        <v>45</v>
      </c>
      <c r="AI2371">
        <v>44</v>
      </c>
      <c r="AJ2371">
        <v>42</v>
      </c>
      <c r="AK2371">
        <v>95</v>
      </c>
      <c r="AL2371">
        <v>89</v>
      </c>
      <c r="AN2371">
        <v>43.4</v>
      </c>
      <c r="AP2371">
        <v>108</v>
      </c>
      <c r="AQ2371">
        <v>100</v>
      </c>
      <c r="AR2371">
        <v>116</v>
      </c>
      <c r="AS2371">
        <v>93</v>
      </c>
      <c r="AT2371">
        <v>8</v>
      </c>
      <c r="AU2371">
        <v>9</v>
      </c>
      <c r="AV2371">
        <v>7</v>
      </c>
      <c r="BC2371">
        <v>24</v>
      </c>
      <c r="BD2371">
        <v>924</v>
      </c>
      <c r="BE2371">
        <v>1.4999999999999999E-2</v>
      </c>
      <c r="BF2371">
        <v>2.5999999999999999E-2</v>
      </c>
      <c r="BH2371">
        <v>0.5</v>
      </c>
      <c r="BI2371">
        <v>20.100000000000001</v>
      </c>
      <c r="BJ2371">
        <v>1</v>
      </c>
      <c r="BK2371">
        <v>40.1</v>
      </c>
      <c r="BL2371" t="s">
        <v>157</v>
      </c>
      <c r="BM2371" t="s">
        <v>158</v>
      </c>
      <c r="BN2371" t="s">
        <v>302</v>
      </c>
      <c r="BO2371" t="s">
        <v>168</v>
      </c>
      <c r="BP2371">
        <v>22</v>
      </c>
    </row>
    <row r="2372" spans="1:68" hidden="1" x14ac:dyDescent="0.2">
      <c r="A2372">
        <v>2021</v>
      </c>
      <c r="B2372">
        <v>6</v>
      </c>
      <c r="C2372" s="260">
        <v>44347</v>
      </c>
      <c r="D2372">
        <v>419</v>
      </c>
      <c r="E2372">
        <v>670</v>
      </c>
      <c r="F2372">
        <v>3</v>
      </c>
      <c r="G2372" t="s">
        <v>452</v>
      </c>
      <c r="H2372" t="s">
        <v>453</v>
      </c>
      <c r="I2372" t="s">
        <v>163</v>
      </c>
      <c r="J2372">
        <v>4</v>
      </c>
      <c r="K2372">
        <v>2</v>
      </c>
      <c r="L2372">
        <v>298</v>
      </c>
      <c r="M2372">
        <v>280.41800000000001</v>
      </c>
      <c r="N2372">
        <v>319.15800000000002</v>
      </c>
      <c r="AP2372">
        <v>96</v>
      </c>
      <c r="AQ2372">
        <v>150</v>
      </c>
      <c r="BD2372">
        <v>132</v>
      </c>
      <c r="BE2372">
        <v>1.4999999999999999E-2</v>
      </c>
      <c r="BI2372">
        <v>0.4</v>
      </c>
      <c r="BL2372" t="s">
        <v>157</v>
      </c>
      <c r="BM2372" t="s">
        <v>158</v>
      </c>
      <c r="BN2372" t="s">
        <v>454</v>
      </c>
      <c r="BO2372" t="s">
        <v>168</v>
      </c>
      <c r="BP2372">
        <v>22</v>
      </c>
    </row>
    <row r="2373" spans="1:68" hidden="1" x14ac:dyDescent="0.2">
      <c r="A2373">
        <v>2021</v>
      </c>
      <c r="B2373">
        <v>6</v>
      </c>
      <c r="C2373" s="260">
        <v>44347</v>
      </c>
      <c r="D2373">
        <v>142</v>
      </c>
      <c r="E2373">
        <v>280</v>
      </c>
      <c r="F2373">
        <v>4</v>
      </c>
      <c r="G2373" t="s">
        <v>311</v>
      </c>
      <c r="H2373" t="s">
        <v>312</v>
      </c>
      <c r="I2373" t="s">
        <v>163</v>
      </c>
      <c r="J2373">
        <v>3</v>
      </c>
      <c r="K2373">
        <v>2</v>
      </c>
      <c r="L2373">
        <v>323</v>
      </c>
      <c r="M2373">
        <v>300.39</v>
      </c>
      <c r="N2373">
        <v>345.61</v>
      </c>
      <c r="AF2373">
        <v>362</v>
      </c>
      <c r="AG2373">
        <v>333</v>
      </c>
      <c r="AH2373">
        <v>341</v>
      </c>
      <c r="AI2373">
        <v>338</v>
      </c>
      <c r="AJ2373">
        <v>340</v>
      </c>
      <c r="AK2373">
        <v>101</v>
      </c>
      <c r="AN2373">
        <v>342.8</v>
      </c>
      <c r="AP2373">
        <v>105</v>
      </c>
      <c r="AQ2373">
        <v>103</v>
      </c>
      <c r="AR2373">
        <v>107</v>
      </c>
      <c r="AS2373">
        <v>101</v>
      </c>
      <c r="AT2373">
        <v>5</v>
      </c>
      <c r="AV2373">
        <v>4</v>
      </c>
      <c r="BC2373">
        <v>9</v>
      </c>
      <c r="BD2373">
        <v>1079</v>
      </c>
      <c r="BE2373">
        <v>1.4999999999999999E-2</v>
      </c>
      <c r="BF2373">
        <v>8.0000000000000002E-3</v>
      </c>
      <c r="BG2373">
        <v>1</v>
      </c>
      <c r="BH2373">
        <v>0</v>
      </c>
      <c r="BI2373">
        <v>3.3</v>
      </c>
      <c r="BJ2373">
        <v>3.1</v>
      </c>
      <c r="BK2373">
        <v>369.9</v>
      </c>
      <c r="BL2373" t="s">
        <v>164</v>
      </c>
      <c r="BP2373">
        <v>22</v>
      </c>
    </row>
    <row r="2374" spans="1:68" hidden="1" x14ac:dyDescent="0.2">
      <c r="A2374">
        <v>2021</v>
      </c>
      <c r="B2374">
        <v>6</v>
      </c>
      <c r="C2374" s="260">
        <v>44347</v>
      </c>
      <c r="D2374">
        <v>417</v>
      </c>
      <c r="E2374">
        <v>660</v>
      </c>
      <c r="F2374">
        <v>4</v>
      </c>
      <c r="G2374" t="s">
        <v>442</v>
      </c>
      <c r="H2374" t="s">
        <v>443</v>
      </c>
      <c r="I2374" t="s">
        <v>163</v>
      </c>
      <c r="J2374">
        <v>1</v>
      </c>
      <c r="K2374">
        <v>6</v>
      </c>
      <c r="L2374">
        <v>1265</v>
      </c>
      <c r="M2374">
        <v>1190.365</v>
      </c>
      <c r="N2374">
        <v>1354.8150000000001</v>
      </c>
      <c r="T2374">
        <v>1272</v>
      </c>
      <c r="U2374">
        <v>1198</v>
      </c>
      <c r="V2374">
        <v>1240</v>
      </c>
      <c r="W2374">
        <v>1250</v>
      </c>
      <c r="X2374">
        <v>1258</v>
      </c>
      <c r="Y2374">
        <v>168</v>
      </c>
      <c r="Z2374">
        <v>166</v>
      </c>
      <c r="AF2374">
        <v>652</v>
      </c>
      <c r="AG2374">
        <v>718</v>
      </c>
      <c r="AH2374">
        <v>697</v>
      </c>
      <c r="AI2374">
        <v>668</v>
      </c>
      <c r="AJ2374">
        <v>649</v>
      </c>
      <c r="AK2374">
        <v>195</v>
      </c>
      <c r="AL2374">
        <v>201</v>
      </c>
      <c r="AN2374">
        <v>960.2</v>
      </c>
      <c r="AP2374">
        <v>20</v>
      </c>
      <c r="AQ2374">
        <v>180</v>
      </c>
      <c r="AR2374">
        <v>20</v>
      </c>
      <c r="AS2374">
        <v>183</v>
      </c>
      <c r="AT2374">
        <v>2</v>
      </c>
      <c r="AU2374">
        <v>3</v>
      </c>
      <c r="AV2374">
        <v>2</v>
      </c>
      <c r="BC2374">
        <v>7</v>
      </c>
      <c r="BD2374">
        <v>277</v>
      </c>
      <c r="BE2374">
        <v>1.4999999999999999E-2</v>
      </c>
      <c r="BF2374">
        <v>2.5000000000000001E-2</v>
      </c>
      <c r="BH2374">
        <v>0</v>
      </c>
      <c r="BI2374">
        <v>0.2</v>
      </c>
      <c r="BJ2374">
        <v>6.7</v>
      </c>
      <c r="BK2374">
        <v>266</v>
      </c>
      <c r="BL2374" t="s">
        <v>157</v>
      </c>
      <c r="BM2374" t="s">
        <v>158</v>
      </c>
      <c r="BN2374" t="s">
        <v>444</v>
      </c>
      <c r="BO2374" t="s">
        <v>168</v>
      </c>
      <c r="BP2374">
        <v>22</v>
      </c>
    </row>
    <row r="2375" spans="1:68" hidden="1" x14ac:dyDescent="0.2">
      <c r="A2375">
        <v>2021</v>
      </c>
      <c r="B2375">
        <v>6</v>
      </c>
      <c r="C2375" s="260">
        <v>44347</v>
      </c>
      <c r="D2375">
        <v>417</v>
      </c>
      <c r="E2375">
        <v>661</v>
      </c>
      <c r="F2375">
        <v>4</v>
      </c>
      <c r="G2375" t="s">
        <v>445</v>
      </c>
      <c r="H2375" t="s">
        <v>446</v>
      </c>
      <c r="I2375" t="s">
        <v>163</v>
      </c>
      <c r="J2375">
        <v>1</v>
      </c>
      <c r="K2375">
        <v>6</v>
      </c>
      <c r="L2375">
        <v>138</v>
      </c>
      <c r="M2375">
        <v>129.858</v>
      </c>
      <c r="N2375">
        <v>147.798</v>
      </c>
      <c r="T2375">
        <v>142</v>
      </c>
      <c r="U2375">
        <v>141</v>
      </c>
      <c r="V2375">
        <v>136</v>
      </c>
      <c r="W2375">
        <v>142</v>
      </c>
      <c r="X2375">
        <v>138</v>
      </c>
      <c r="Y2375">
        <v>168</v>
      </c>
      <c r="Z2375">
        <v>166</v>
      </c>
      <c r="AF2375">
        <v>148</v>
      </c>
      <c r="AG2375">
        <v>152</v>
      </c>
      <c r="AH2375">
        <v>152</v>
      </c>
      <c r="AI2375">
        <v>145</v>
      </c>
      <c r="AJ2375">
        <v>143</v>
      </c>
      <c r="AK2375">
        <v>195</v>
      </c>
      <c r="AL2375">
        <v>201</v>
      </c>
      <c r="AN2375">
        <v>143.9</v>
      </c>
      <c r="AP2375">
        <v>20</v>
      </c>
      <c r="AQ2375">
        <v>180</v>
      </c>
      <c r="AR2375">
        <v>20</v>
      </c>
      <c r="AS2375">
        <v>183</v>
      </c>
      <c r="AT2375">
        <v>1</v>
      </c>
      <c r="AU2375">
        <v>2</v>
      </c>
      <c r="AV2375">
        <v>2</v>
      </c>
      <c r="BC2375">
        <v>5</v>
      </c>
      <c r="BD2375">
        <v>275</v>
      </c>
      <c r="BE2375">
        <v>1.4999999999999999E-2</v>
      </c>
      <c r="BF2375">
        <v>1.7999999999999999E-2</v>
      </c>
      <c r="BH2375">
        <v>0</v>
      </c>
      <c r="BI2375">
        <v>2</v>
      </c>
      <c r="BJ2375">
        <v>0.7</v>
      </c>
      <c r="BK2375">
        <v>39.6</v>
      </c>
      <c r="BL2375" t="s">
        <v>157</v>
      </c>
      <c r="BM2375" t="s">
        <v>158</v>
      </c>
      <c r="BN2375" t="s">
        <v>447</v>
      </c>
      <c r="BO2375" t="s">
        <v>168</v>
      </c>
      <c r="BP2375">
        <v>22</v>
      </c>
    </row>
    <row r="2376" spans="1:68" hidden="1" x14ac:dyDescent="0.2">
      <c r="A2376">
        <v>2021</v>
      </c>
      <c r="B2376">
        <v>6</v>
      </c>
      <c r="C2376" s="260">
        <v>44347</v>
      </c>
      <c r="D2376">
        <v>10</v>
      </c>
      <c r="E2376">
        <v>24</v>
      </c>
      <c r="F2376">
        <v>5</v>
      </c>
      <c r="G2376" t="s">
        <v>366</v>
      </c>
      <c r="H2376" t="s">
        <v>367</v>
      </c>
      <c r="I2376" t="s">
        <v>163</v>
      </c>
      <c r="J2376">
        <v>4</v>
      </c>
      <c r="K2376">
        <v>2</v>
      </c>
      <c r="L2376">
        <v>166</v>
      </c>
      <c r="M2376">
        <v>154.38</v>
      </c>
      <c r="N2376">
        <v>177.62</v>
      </c>
      <c r="T2376">
        <v>158</v>
      </c>
      <c r="U2376">
        <v>163</v>
      </c>
      <c r="V2376">
        <v>159</v>
      </c>
      <c r="W2376">
        <v>167</v>
      </c>
      <c r="X2376">
        <v>166</v>
      </c>
      <c r="Y2376">
        <v>129</v>
      </c>
      <c r="Z2376">
        <v>125</v>
      </c>
      <c r="AF2376">
        <v>151</v>
      </c>
      <c r="AG2376">
        <v>159</v>
      </c>
      <c r="AH2376">
        <v>161</v>
      </c>
      <c r="AI2376">
        <v>158</v>
      </c>
      <c r="AJ2376">
        <v>154</v>
      </c>
      <c r="AK2376">
        <v>129</v>
      </c>
      <c r="AL2376">
        <v>130</v>
      </c>
      <c r="AN2376">
        <v>159.6</v>
      </c>
      <c r="AP2376">
        <v>145</v>
      </c>
      <c r="AQ2376">
        <v>99</v>
      </c>
      <c r="AR2376">
        <v>112</v>
      </c>
      <c r="AS2376">
        <v>128</v>
      </c>
      <c r="AT2376">
        <v>5</v>
      </c>
      <c r="AU2376">
        <v>4</v>
      </c>
      <c r="AV2376">
        <v>8</v>
      </c>
      <c r="BC2376">
        <v>17</v>
      </c>
      <c r="BD2376">
        <v>17</v>
      </c>
      <c r="BE2376">
        <v>1.4999999999999999E-2</v>
      </c>
      <c r="BF2376">
        <v>1</v>
      </c>
      <c r="BH2376">
        <v>0.1</v>
      </c>
      <c r="BI2376">
        <v>0.1</v>
      </c>
      <c r="BJ2376">
        <v>2.7</v>
      </c>
      <c r="BK2376">
        <v>2.7</v>
      </c>
      <c r="BL2376" t="s">
        <v>181</v>
      </c>
      <c r="BM2376" t="s">
        <v>182</v>
      </c>
      <c r="BN2376" t="s">
        <v>368</v>
      </c>
      <c r="BO2376" t="s">
        <v>220</v>
      </c>
      <c r="BP2376">
        <v>22</v>
      </c>
    </row>
    <row r="2377" spans="1:68" hidden="1" x14ac:dyDescent="0.2">
      <c r="A2377">
        <v>2021</v>
      </c>
      <c r="B2377">
        <v>6</v>
      </c>
      <c r="C2377" s="260">
        <v>44347</v>
      </c>
      <c r="D2377">
        <v>10</v>
      </c>
      <c r="E2377">
        <v>25</v>
      </c>
      <c r="F2377">
        <v>5</v>
      </c>
      <c r="G2377" t="s">
        <v>369</v>
      </c>
      <c r="H2377" t="s">
        <v>370</v>
      </c>
      <c r="I2377" t="s">
        <v>163</v>
      </c>
      <c r="J2377">
        <v>4</v>
      </c>
      <c r="K2377">
        <v>2</v>
      </c>
      <c r="L2377">
        <v>162</v>
      </c>
      <c r="M2377">
        <v>150.66</v>
      </c>
      <c r="N2377">
        <v>173.34</v>
      </c>
      <c r="T2377">
        <v>153</v>
      </c>
      <c r="U2377">
        <v>158</v>
      </c>
      <c r="V2377">
        <v>162</v>
      </c>
      <c r="W2377">
        <v>152</v>
      </c>
      <c r="X2377">
        <v>158</v>
      </c>
      <c r="Y2377">
        <v>129</v>
      </c>
      <c r="Z2377">
        <v>125</v>
      </c>
      <c r="AF2377">
        <v>160</v>
      </c>
      <c r="AG2377">
        <v>168</v>
      </c>
      <c r="AH2377">
        <v>172</v>
      </c>
      <c r="AI2377">
        <v>170</v>
      </c>
      <c r="AJ2377">
        <v>165</v>
      </c>
      <c r="AK2377">
        <v>129</v>
      </c>
      <c r="AL2377">
        <v>130</v>
      </c>
      <c r="AN2377">
        <v>161.80000000000001</v>
      </c>
      <c r="AP2377">
        <v>145</v>
      </c>
      <c r="AQ2377">
        <v>99</v>
      </c>
      <c r="AR2377">
        <v>112</v>
      </c>
      <c r="AS2377">
        <v>128</v>
      </c>
      <c r="AT2377">
        <v>6</v>
      </c>
      <c r="AU2377">
        <v>4</v>
      </c>
      <c r="AV2377">
        <v>9</v>
      </c>
      <c r="BC2377">
        <v>19</v>
      </c>
      <c r="BD2377">
        <v>19</v>
      </c>
      <c r="BE2377">
        <v>1.4999999999999999E-2</v>
      </c>
      <c r="BF2377">
        <v>1</v>
      </c>
      <c r="BH2377">
        <v>0.1</v>
      </c>
      <c r="BI2377">
        <v>0.1</v>
      </c>
      <c r="BJ2377">
        <v>3.1</v>
      </c>
      <c r="BK2377">
        <v>3.1</v>
      </c>
      <c r="BL2377" t="s">
        <v>181</v>
      </c>
      <c r="BM2377" t="s">
        <v>182</v>
      </c>
      <c r="BN2377" t="s">
        <v>371</v>
      </c>
      <c r="BO2377" t="s">
        <v>220</v>
      </c>
      <c r="BP2377">
        <v>22</v>
      </c>
    </row>
    <row r="2378" spans="1:68" hidden="1" x14ac:dyDescent="0.2">
      <c r="A2378">
        <v>2021</v>
      </c>
      <c r="B2378">
        <v>6</v>
      </c>
      <c r="C2378" s="260">
        <v>44347</v>
      </c>
      <c r="D2378">
        <v>236</v>
      </c>
      <c r="E2378">
        <v>160</v>
      </c>
      <c r="F2378">
        <v>5</v>
      </c>
      <c r="G2378" t="s">
        <v>277</v>
      </c>
      <c r="H2378" t="s">
        <v>278</v>
      </c>
      <c r="I2378" t="s">
        <v>163</v>
      </c>
      <c r="J2378">
        <v>2</v>
      </c>
      <c r="K2378">
        <v>1</v>
      </c>
      <c r="L2378">
        <v>200</v>
      </c>
      <c r="M2378">
        <v>186</v>
      </c>
      <c r="N2378">
        <v>214</v>
      </c>
      <c r="T2378">
        <v>202</v>
      </c>
      <c r="U2378">
        <v>192</v>
      </c>
      <c r="V2378">
        <v>196</v>
      </c>
      <c r="W2378">
        <v>198</v>
      </c>
      <c r="X2378">
        <v>196</v>
      </c>
      <c r="Y2378">
        <v>95</v>
      </c>
      <c r="Z2378">
        <v>93</v>
      </c>
      <c r="AF2378">
        <v>192</v>
      </c>
      <c r="AG2378">
        <v>198</v>
      </c>
      <c r="AH2378">
        <v>200</v>
      </c>
      <c r="AI2378">
        <v>199</v>
      </c>
      <c r="AJ2378">
        <v>201</v>
      </c>
      <c r="AK2378">
        <v>95</v>
      </c>
      <c r="AL2378">
        <v>90</v>
      </c>
      <c r="AN2378">
        <v>197.4</v>
      </c>
      <c r="AP2378">
        <v>76</v>
      </c>
      <c r="AQ2378">
        <v>95</v>
      </c>
      <c r="AR2378">
        <v>77</v>
      </c>
      <c r="AS2378">
        <v>93</v>
      </c>
      <c r="AT2378">
        <v>9</v>
      </c>
      <c r="AU2378">
        <v>6</v>
      </c>
      <c r="AV2378">
        <v>7</v>
      </c>
      <c r="BC2378">
        <v>22</v>
      </c>
      <c r="BD2378">
        <v>1876</v>
      </c>
      <c r="BE2378">
        <v>1.4999999999999999E-2</v>
      </c>
      <c r="BF2378">
        <v>1.2E-2</v>
      </c>
      <c r="BG2378">
        <v>1</v>
      </c>
      <c r="BH2378">
        <v>0.1</v>
      </c>
      <c r="BI2378">
        <v>9.4</v>
      </c>
      <c r="BJ2378">
        <v>4.3</v>
      </c>
      <c r="BK2378">
        <v>370.3</v>
      </c>
      <c r="BL2378" t="s">
        <v>279</v>
      </c>
      <c r="BM2378" t="s">
        <v>279</v>
      </c>
      <c r="BP2378">
        <v>22</v>
      </c>
    </row>
    <row r="2379" spans="1:68" hidden="1" x14ac:dyDescent="0.2">
      <c r="A2379">
        <v>2021</v>
      </c>
      <c r="B2379">
        <v>6</v>
      </c>
      <c r="C2379" s="260">
        <v>44347</v>
      </c>
      <c r="D2379">
        <v>384</v>
      </c>
      <c r="E2379">
        <v>556</v>
      </c>
      <c r="F2379">
        <v>5</v>
      </c>
      <c r="G2379" t="s">
        <v>171</v>
      </c>
      <c r="H2379" t="s">
        <v>172</v>
      </c>
      <c r="I2379" t="s">
        <v>163</v>
      </c>
      <c r="J2379">
        <v>1</v>
      </c>
      <c r="K2379">
        <v>6</v>
      </c>
      <c r="L2379">
        <v>1066</v>
      </c>
      <c r="M2379">
        <v>1003.106</v>
      </c>
      <c r="N2379">
        <v>1141.6859999999999</v>
      </c>
      <c r="T2379">
        <v>1094</v>
      </c>
      <c r="U2379">
        <v>1077</v>
      </c>
      <c r="V2379">
        <v>999</v>
      </c>
      <c r="Y2379">
        <v>180</v>
      </c>
      <c r="AN2379">
        <v>1056.7</v>
      </c>
      <c r="AP2379">
        <v>20</v>
      </c>
      <c r="AQ2379">
        <v>180</v>
      </c>
      <c r="AR2379">
        <v>20</v>
      </c>
      <c r="AS2379">
        <v>180</v>
      </c>
      <c r="AT2379">
        <v>2</v>
      </c>
      <c r="AU2379">
        <v>2</v>
      </c>
      <c r="AV2379">
        <v>3</v>
      </c>
      <c r="AX2379">
        <v>0</v>
      </c>
      <c r="BC2379">
        <v>7</v>
      </c>
      <c r="BD2379">
        <v>199</v>
      </c>
      <c r="BE2379">
        <v>1.4999999999999999E-2</v>
      </c>
      <c r="BF2379">
        <v>3.5000000000000003E-2</v>
      </c>
      <c r="BH2379">
        <v>0</v>
      </c>
      <c r="BI2379">
        <v>0.2</v>
      </c>
      <c r="BJ2379">
        <v>7.4</v>
      </c>
      <c r="BK2379">
        <v>210.3</v>
      </c>
      <c r="BL2379" t="s">
        <v>157</v>
      </c>
      <c r="BM2379" t="s">
        <v>158</v>
      </c>
      <c r="BN2379" t="s">
        <v>173</v>
      </c>
      <c r="BP2379">
        <v>22</v>
      </c>
    </row>
    <row r="2380" spans="1:68" hidden="1" x14ac:dyDescent="0.2">
      <c r="A2380">
        <v>2021</v>
      </c>
      <c r="B2380">
        <v>6</v>
      </c>
      <c r="C2380" s="260">
        <v>44347</v>
      </c>
      <c r="D2380">
        <v>384</v>
      </c>
      <c r="E2380">
        <v>557</v>
      </c>
      <c r="F2380">
        <v>5</v>
      </c>
      <c r="G2380" t="s">
        <v>174</v>
      </c>
      <c r="H2380" t="s">
        <v>175</v>
      </c>
      <c r="I2380" t="s">
        <v>163</v>
      </c>
      <c r="J2380">
        <v>1</v>
      </c>
      <c r="K2380">
        <v>6</v>
      </c>
      <c r="L2380">
        <v>182</v>
      </c>
      <c r="M2380">
        <v>171.262</v>
      </c>
      <c r="N2380">
        <v>194.922</v>
      </c>
      <c r="T2380">
        <v>188</v>
      </c>
      <c r="U2380">
        <v>193</v>
      </c>
      <c r="V2380">
        <v>185</v>
      </c>
      <c r="Y2380">
        <v>180</v>
      </c>
      <c r="AN2380">
        <v>188.7</v>
      </c>
      <c r="AP2380">
        <v>20</v>
      </c>
      <c r="AQ2380">
        <v>180</v>
      </c>
      <c r="AR2380">
        <v>20</v>
      </c>
      <c r="AS2380">
        <v>180</v>
      </c>
      <c r="AT2380">
        <v>1</v>
      </c>
      <c r="AU2380">
        <v>2</v>
      </c>
      <c r="AV2380">
        <v>4</v>
      </c>
      <c r="AX2380">
        <v>1</v>
      </c>
      <c r="BC2380">
        <v>8</v>
      </c>
      <c r="BD2380">
        <v>200</v>
      </c>
      <c r="BE2380">
        <v>1.4999999999999999E-2</v>
      </c>
      <c r="BF2380">
        <v>0.04</v>
      </c>
      <c r="BH2380">
        <v>0</v>
      </c>
      <c r="BI2380">
        <v>1.1000000000000001</v>
      </c>
      <c r="BJ2380">
        <v>1.5</v>
      </c>
      <c r="BK2380">
        <v>37.700000000000003</v>
      </c>
      <c r="BL2380" t="s">
        <v>157</v>
      </c>
      <c r="BM2380" t="s">
        <v>158</v>
      </c>
      <c r="BN2380" t="s">
        <v>173</v>
      </c>
      <c r="BO2380" t="s">
        <v>176</v>
      </c>
      <c r="BP2380">
        <v>22</v>
      </c>
    </row>
    <row r="2381" spans="1:68" hidden="1" x14ac:dyDescent="0.2">
      <c r="A2381">
        <v>2021</v>
      </c>
      <c r="B2381">
        <v>6</v>
      </c>
      <c r="C2381" s="260">
        <v>44347</v>
      </c>
      <c r="D2381">
        <v>423</v>
      </c>
      <c r="E2381">
        <v>669</v>
      </c>
      <c r="F2381">
        <v>6</v>
      </c>
      <c r="G2381" t="s">
        <v>430</v>
      </c>
      <c r="H2381" t="s">
        <v>431</v>
      </c>
      <c r="I2381" t="s">
        <v>163</v>
      </c>
      <c r="J2381">
        <v>2</v>
      </c>
      <c r="K2381">
        <v>2</v>
      </c>
      <c r="L2381">
        <v>954</v>
      </c>
      <c r="M2381">
        <v>897.71400000000006</v>
      </c>
      <c r="N2381">
        <v>1021.734</v>
      </c>
      <c r="T2381">
        <v>951</v>
      </c>
      <c r="U2381">
        <v>940</v>
      </c>
      <c r="V2381">
        <v>953</v>
      </c>
      <c r="W2381">
        <v>910</v>
      </c>
      <c r="Y2381">
        <v>231</v>
      </c>
      <c r="Z2381">
        <v>229</v>
      </c>
      <c r="AN2381">
        <v>938.5</v>
      </c>
      <c r="AP2381">
        <v>40</v>
      </c>
      <c r="AQ2381">
        <v>180</v>
      </c>
      <c r="AR2381">
        <v>31</v>
      </c>
      <c r="AS2381">
        <v>230</v>
      </c>
      <c r="AT2381">
        <v>4</v>
      </c>
      <c r="AU2381">
        <v>6</v>
      </c>
      <c r="AV2381">
        <v>7</v>
      </c>
      <c r="BC2381">
        <v>17</v>
      </c>
      <c r="BD2381">
        <v>923</v>
      </c>
      <c r="BE2381">
        <v>1.4999999999999999E-2</v>
      </c>
      <c r="BF2381">
        <v>1.7999999999999999E-2</v>
      </c>
      <c r="BH2381">
        <v>0</v>
      </c>
      <c r="BI2381">
        <v>1</v>
      </c>
      <c r="BJ2381">
        <v>16</v>
      </c>
      <c r="BK2381">
        <v>866.2</v>
      </c>
      <c r="BL2381" t="s">
        <v>157</v>
      </c>
      <c r="BM2381" t="s">
        <v>158</v>
      </c>
      <c r="BN2381" t="s">
        <v>432</v>
      </c>
      <c r="BO2381" t="s">
        <v>168</v>
      </c>
      <c r="BP2381">
        <v>22</v>
      </c>
    </row>
    <row r="2382" spans="1:68" hidden="1" x14ac:dyDescent="0.2">
      <c r="A2382">
        <v>2021</v>
      </c>
      <c r="B2382">
        <v>6</v>
      </c>
      <c r="C2382" s="260">
        <v>44347</v>
      </c>
      <c r="D2382">
        <v>241</v>
      </c>
      <c r="E2382">
        <v>165</v>
      </c>
      <c r="F2382">
        <v>7</v>
      </c>
      <c r="G2382" t="s">
        <v>177</v>
      </c>
      <c r="H2382" t="s">
        <v>178</v>
      </c>
      <c r="I2382" t="s">
        <v>163</v>
      </c>
      <c r="J2382">
        <v>2</v>
      </c>
      <c r="K2382">
        <v>2</v>
      </c>
      <c r="L2382">
        <v>706</v>
      </c>
      <c r="M2382">
        <v>656.58</v>
      </c>
      <c r="N2382">
        <v>755.42</v>
      </c>
      <c r="AF2382">
        <v>677</v>
      </c>
      <c r="AG2382">
        <v>697</v>
      </c>
      <c r="AH2382">
        <v>699</v>
      </c>
      <c r="AI2382">
        <v>706</v>
      </c>
      <c r="AJ2382">
        <v>693</v>
      </c>
      <c r="AK2382">
        <v>141</v>
      </c>
      <c r="AL2382">
        <v>140</v>
      </c>
      <c r="AN2382">
        <v>694.4</v>
      </c>
      <c r="AP2382">
        <v>60</v>
      </c>
      <c r="AQ2382">
        <v>120</v>
      </c>
      <c r="AR2382">
        <v>51</v>
      </c>
      <c r="AS2382">
        <v>141</v>
      </c>
      <c r="AT2382">
        <v>4</v>
      </c>
      <c r="AV2382">
        <v>3</v>
      </c>
      <c r="BC2382">
        <v>7</v>
      </c>
      <c r="BD2382">
        <v>672</v>
      </c>
      <c r="BE2382">
        <v>1.4999999999999999E-2</v>
      </c>
      <c r="BF2382">
        <v>0.01</v>
      </c>
      <c r="BG2382">
        <v>1</v>
      </c>
      <c r="BH2382">
        <v>0</v>
      </c>
      <c r="BI2382">
        <v>1</v>
      </c>
      <c r="BJ2382">
        <v>4.9000000000000004</v>
      </c>
      <c r="BK2382">
        <v>466.6</v>
      </c>
      <c r="BL2382" t="s">
        <v>164</v>
      </c>
      <c r="BM2382" t="s">
        <v>164</v>
      </c>
      <c r="BP2382">
        <v>22</v>
      </c>
    </row>
    <row r="2383" spans="1:68" hidden="1" x14ac:dyDescent="0.2">
      <c r="A2383">
        <v>2021</v>
      </c>
      <c r="B2383">
        <v>6</v>
      </c>
      <c r="C2383" s="260">
        <v>44347</v>
      </c>
      <c r="D2383">
        <v>425</v>
      </c>
      <c r="E2383">
        <v>674</v>
      </c>
      <c r="F2383">
        <v>7</v>
      </c>
      <c r="G2383" t="s">
        <v>462</v>
      </c>
      <c r="H2383" t="s">
        <v>463</v>
      </c>
      <c r="I2383" t="s">
        <v>156</v>
      </c>
      <c r="J2383">
        <v>2</v>
      </c>
      <c r="K2383">
        <v>1</v>
      </c>
      <c r="L2383">
        <v>256</v>
      </c>
      <c r="M2383">
        <v>240.89599999999999</v>
      </c>
      <c r="N2383">
        <v>274.17599999999999</v>
      </c>
      <c r="AP2383">
        <v>40</v>
      </c>
      <c r="AQ2383">
        <v>180</v>
      </c>
      <c r="BD2383">
        <v>1000</v>
      </c>
      <c r="BE2383">
        <v>1.4999999999999999E-2</v>
      </c>
      <c r="BI2383">
        <v>3.9</v>
      </c>
      <c r="BL2383" t="s">
        <v>157</v>
      </c>
      <c r="BM2383" t="s">
        <v>158</v>
      </c>
      <c r="BN2383" t="s">
        <v>464</v>
      </c>
      <c r="BO2383" t="s">
        <v>160</v>
      </c>
      <c r="BP2383">
        <v>22</v>
      </c>
    </row>
    <row r="2384" spans="1:68" hidden="1" x14ac:dyDescent="0.2">
      <c r="A2384">
        <v>2021</v>
      </c>
      <c r="B2384">
        <v>6</v>
      </c>
      <c r="C2384" s="260">
        <v>44347</v>
      </c>
      <c r="D2384">
        <v>123</v>
      </c>
      <c r="E2384">
        <v>645</v>
      </c>
      <c r="F2384">
        <v>30</v>
      </c>
      <c r="G2384" t="s">
        <v>238</v>
      </c>
      <c r="H2384" t="s">
        <v>239</v>
      </c>
      <c r="I2384" t="s">
        <v>240</v>
      </c>
      <c r="J2384">
        <v>4</v>
      </c>
      <c r="K2384">
        <v>1</v>
      </c>
      <c r="L2384">
        <v>133</v>
      </c>
      <c r="M2384">
        <v>123.69</v>
      </c>
      <c r="N2384">
        <v>142.31</v>
      </c>
      <c r="T2384">
        <v>142</v>
      </c>
      <c r="U2384">
        <v>141</v>
      </c>
      <c r="V2384">
        <v>142</v>
      </c>
      <c r="W2384">
        <v>131</v>
      </c>
      <c r="X2384">
        <v>134</v>
      </c>
      <c r="Y2384">
        <v>225</v>
      </c>
      <c r="Z2384">
        <v>225</v>
      </c>
      <c r="AF2384">
        <v>127</v>
      </c>
      <c r="AG2384">
        <v>133</v>
      </c>
      <c r="AK2384">
        <v>230</v>
      </c>
      <c r="AN2384">
        <v>135.69999999999999</v>
      </c>
      <c r="AP2384">
        <v>80</v>
      </c>
      <c r="AQ2384">
        <v>180</v>
      </c>
      <c r="AR2384">
        <v>64</v>
      </c>
      <c r="AS2384">
        <v>227</v>
      </c>
      <c r="AT2384">
        <v>5</v>
      </c>
      <c r="AU2384">
        <v>2</v>
      </c>
      <c r="AV2384">
        <v>8</v>
      </c>
      <c r="BC2384">
        <v>15</v>
      </c>
      <c r="BD2384">
        <v>1615</v>
      </c>
      <c r="BE2384">
        <v>0.02</v>
      </c>
      <c r="BF2384">
        <v>8.9999999999999993E-3</v>
      </c>
      <c r="BG2384">
        <v>1</v>
      </c>
      <c r="BH2384">
        <v>0.1</v>
      </c>
      <c r="BI2384">
        <v>12.1</v>
      </c>
      <c r="BJ2384">
        <v>2</v>
      </c>
      <c r="BK2384">
        <v>219.2</v>
      </c>
      <c r="BL2384" t="s">
        <v>241</v>
      </c>
      <c r="BM2384" t="s">
        <v>241</v>
      </c>
      <c r="BP2384">
        <v>22</v>
      </c>
    </row>
    <row r="2385" spans="1:68" hidden="1" x14ac:dyDescent="0.2">
      <c r="A2385">
        <v>2021</v>
      </c>
      <c r="B2385">
        <v>6</v>
      </c>
      <c r="C2385" s="260">
        <v>44347</v>
      </c>
      <c r="D2385">
        <v>334</v>
      </c>
      <c r="E2385">
        <v>254</v>
      </c>
      <c r="F2385">
        <v>49</v>
      </c>
      <c r="G2385" t="s">
        <v>208</v>
      </c>
      <c r="H2385" t="s">
        <v>209</v>
      </c>
      <c r="I2385" t="s">
        <v>203</v>
      </c>
      <c r="J2385">
        <v>4</v>
      </c>
      <c r="K2385">
        <v>2</v>
      </c>
      <c r="L2385">
        <v>203</v>
      </c>
      <c r="M2385">
        <v>188.79</v>
      </c>
      <c r="N2385">
        <v>217.21</v>
      </c>
      <c r="T2385">
        <v>216</v>
      </c>
      <c r="U2385">
        <v>209</v>
      </c>
      <c r="V2385">
        <v>206</v>
      </c>
      <c r="W2385">
        <v>219</v>
      </c>
      <c r="X2385">
        <v>216</v>
      </c>
      <c r="Y2385">
        <v>139</v>
      </c>
      <c r="Z2385">
        <v>135</v>
      </c>
      <c r="AF2385">
        <v>226</v>
      </c>
      <c r="AG2385">
        <v>214</v>
      </c>
      <c r="AH2385">
        <v>213</v>
      </c>
      <c r="AI2385">
        <v>219</v>
      </c>
      <c r="AJ2385">
        <v>216</v>
      </c>
      <c r="AK2385">
        <v>138</v>
      </c>
      <c r="AL2385">
        <v>140</v>
      </c>
      <c r="AN2385">
        <v>215.4</v>
      </c>
      <c r="AP2385">
        <v>88</v>
      </c>
      <c r="AQ2385">
        <v>164</v>
      </c>
      <c r="AR2385">
        <v>104</v>
      </c>
      <c r="AS2385">
        <v>138</v>
      </c>
      <c r="AT2385">
        <v>9</v>
      </c>
      <c r="AU2385">
        <v>5</v>
      </c>
      <c r="AV2385">
        <v>6</v>
      </c>
      <c r="BC2385">
        <v>20</v>
      </c>
      <c r="BD2385">
        <v>1520</v>
      </c>
      <c r="BE2385">
        <v>0.02</v>
      </c>
      <c r="BF2385">
        <v>1.2999999999999999E-2</v>
      </c>
      <c r="BG2385">
        <v>1</v>
      </c>
      <c r="BH2385">
        <v>0.1</v>
      </c>
      <c r="BI2385">
        <v>7.5</v>
      </c>
      <c r="BJ2385">
        <v>4.3</v>
      </c>
      <c r="BK2385">
        <v>327.39999999999998</v>
      </c>
      <c r="BL2385" t="s">
        <v>181</v>
      </c>
      <c r="BM2385" t="s">
        <v>196</v>
      </c>
      <c r="BN2385" t="s">
        <v>210</v>
      </c>
      <c r="BP2385">
        <v>22</v>
      </c>
    </row>
    <row r="2386" spans="1:68" hidden="1" x14ac:dyDescent="0.2">
      <c r="A2386">
        <v>2021</v>
      </c>
      <c r="B2386">
        <v>6</v>
      </c>
      <c r="C2386" s="260">
        <v>44348</v>
      </c>
      <c r="D2386">
        <v>47</v>
      </c>
      <c r="E2386">
        <v>122</v>
      </c>
      <c r="F2386">
        <v>2</v>
      </c>
      <c r="G2386" t="s">
        <v>154</v>
      </c>
      <c r="H2386" t="s">
        <v>155</v>
      </c>
      <c r="I2386" t="s">
        <v>156</v>
      </c>
      <c r="J2386">
        <v>2</v>
      </c>
      <c r="K2386">
        <v>1</v>
      </c>
      <c r="L2386">
        <v>280</v>
      </c>
      <c r="M2386">
        <v>267.39999999999998</v>
      </c>
      <c r="N2386">
        <v>292.60000000000002</v>
      </c>
      <c r="AP2386">
        <v>63</v>
      </c>
      <c r="AQ2386">
        <v>115</v>
      </c>
      <c r="AV2386">
        <v>2</v>
      </c>
      <c r="BC2386">
        <v>2</v>
      </c>
      <c r="BD2386">
        <v>242</v>
      </c>
      <c r="BE2386">
        <v>1.4999999999999999E-2</v>
      </c>
      <c r="BF2386">
        <v>8.0000000000000002E-3</v>
      </c>
      <c r="BG2386">
        <v>1</v>
      </c>
      <c r="BH2386">
        <v>0</v>
      </c>
      <c r="BI2386">
        <v>0.9</v>
      </c>
      <c r="BL2386" t="s">
        <v>157</v>
      </c>
      <c r="BM2386" t="s">
        <v>158</v>
      </c>
      <c r="BN2386" t="s">
        <v>159</v>
      </c>
      <c r="BO2386" t="s">
        <v>160</v>
      </c>
      <c r="BP2386">
        <v>22</v>
      </c>
    </row>
    <row r="2387" spans="1:68" hidden="1" x14ac:dyDescent="0.2">
      <c r="A2387">
        <v>2021</v>
      </c>
      <c r="B2387">
        <v>6</v>
      </c>
      <c r="C2387" s="260">
        <v>44348</v>
      </c>
      <c r="D2387">
        <v>406</v>
      </c>
      <c r="E2387">
        <v>623</v>
      </c>
      <c r="F2387">
        <v>2</v>
      </c>
      <c r="G2387" t="s">
        <v>224</v>
      </c>
      <c r="H2387" t="s">
        <v>225</v>
      </c>
      <c r="I2387" t="s">
        <v>163</v>
      </c>
      <c r="J2387">
        <v>1</v>
      </c>
      <c r="K2387">
        <v>5</v>
      </c>
      <c r="L2387">
        <v>599</v>
      </c>
      <c r="M2387">
        <v>551.02009999999996</v>
      </c>
      <c r="N2387">
        <v>646.97990000000004</v>
      </c>
      <c r="AP2387">
        <v>18</v>
      </c>
      <c r="AQ2387">
        <v>200</v>
      </c>
      <c r="BD2387">
        <v>585</v>
      </c>
      <c r="BE2387">
        <v>1.4999999999999999E-2</v>
      </c>
      <c r="BI2387">
        <v>1</v>
      </c>
      <c r="BL2387" t="s">
        <v>181</v>
      </c>
      <c r="BM2387" t="s">
        <v>182</v>
      </c>
      <c r="BN2387" t="s">
        <v>226</v>
      </c>
      <c r="BP2387">
        <v>22</v>
      </c>
    </row>
    <row r="2388" spans="1:68" hidden="1" x14ac:dyDescent="0.2">
      <c r="A2388">
        <v>2021</v>
      </c>
      <c r="B2388">
        <v>6</v>
      </c>
      <c r="C2388" s="260">
        <v>44348</v>
      </c>
      <c r="D2388">
        <v>406</v>
      </c>
      <c r="E2388">
        <v>624</v>
      </c>
      <c r="F2388">
        <v>2</v>
      </c>
      <c r="G2388" t="s">
        <v>227</v>
      </c>
      <c r="H2388" t="s">
        <v>228</v>
      </c>
      <c r="I2388" t="s">
        <v>163</v>
      </c>
      <c r="J2388">
        <v>1</v>
      </c>
      <c r="K2388">
        <v>5</v>
      </c>
      <c r="L2388">
        <v>374</v>
      </c>
      <c r="M2388">
        <v>344.04259999999999</v>
      </c>
      <c r="N2388">
        <v>403.95740000000001</v>
      </c>
      <c r="AP2388">
        <v>18</v>
      </c>
      <c r="AQ2388">
        <v>200</v>
      </c>
      <c r="BD2388">
        <v>585</v>
      </c>
      <c r="BE2388">
        <v>1.4999999999999999E-2</v>
      </c>
      <c r="BI2388">
        <v>1.6</v>
      </c>
      <c r="BL2388" t="s">
        <v>181</v>
      </c>
      <c r="BM2388" t="s">
        <v>182</v>
      </c>
      <c r="BN2388" t="s">
        <v>229</v>
      </c>
      <c r="BP2388">
        <v>22</v>
      </c>
    </row>
    <row r="2389" spans="1:68" hidden="1" x14ac:dyDescent="0.2">
      <c r="A2389">
        <v>2021</v>
      </c>
      <c r="B2389">
        <v>6</v>
      </c>
      <c r="C2389" s="260">
        <v>44348</v>
      </c>
      <c r="D2389">
        <v>406</v>
      </c>
      <c r="E2389">
        <v>625</v>
      </c>
      <c r="F2389">
        <v>2</v>
      </c>
      <c r="G2389" t="s">
        <v>230</v>
      </c>
      <c r="H2389" t="s">
        <v>231</v>
      </c>
      <c r="I2389" t="s">
        <v>163</v>
      </c>
      <c r="J2389">
        <v>1</v>
      </c>
      <c r="K2389">
        <v>5</v>
      </c>
      <c r="L2389">
        <v>140</v>
      </c>
      <c r="M2389">
        <v>129.01</v>
      </c>
      <c r="N2389">
        <v>150.99</v>
      </c>
      <c r="AP2389">
        <v>18</v>
      </c>
      <c r="AQ2389">
        <v>200</v>
      </c>
      <c r="BD2389">
        <v>585</v>
      </c>
      <c r="BE2389">
        <v>1.4999999999999999E-2</v>
      </c>
      <c r="BI2389">
        <v>4.2</v>
      </c>
      <c r="BL2389" t="s">
        <v>181</v>
      </c>
      <c r="BM2389" t="s">
        <v>182</v>
      </c>
      <c r="BN2389" t="s">
        <v>229</v>
      </c>
      <c r="BP2389">
        <v>22</v>
      </c>
    </row>
    <row r="2390" spans="1:68" hidden="1" x14ac:dyDescent="0.2">
      <c r="A2390">
        <v>2021</v>
      </c>
      <c r="B2390">
        <v>6</v>
      </c>
      <c r="C2390" s="260">
        <v>44348</v>
      </c>
      <c r="D2390">
        <v>406</v>
      </c>
      <c r="E2390">
        <v>626</v>
      </c>
      <c r="F2390">
        <v>2</v>
      </c>
      <c r="G2390" t="s">
        <v>232</v>
      </c>
      <c r="H2390" t="s">
        <v>233</v>
      </c>
      <c r="I2390" t="s">
        <v>163</v>
      </c>
      <c r="J2390">
        <v>1</v>
      </c>
      <c r="K2390">
        <v>5</v>
      </c>
      <c r="L2390">
        <v>276</v>
      </c>
      <c r="M2390">
        <v>254.05799999999999</v>
      </c>
      <c r="N2390">
        <v>297.94200000000001</v>
      </c>
      <c r="AP2390">
        <v>18</v>
      </c>
      <c r="AQ2390">
        <v>200</v>
      </c>
      <c r="BD2390">
        <v>585</v>
      </c>
      <c r="BE2390">
        <v>1.4999999999999999E-2</v>
      </c>
      <c r="BI2390">
        <v>2.1</v>
      </c>
      <c r="BL2390" t="s">
        <v>181</v>
      </c>
      <c r="BM2390" t="s">
        <v>182</v>
      </c>
      <c r="BN2390" t="s">
        <v>229</v>
      </c>
      <c r="BP2390">
        <v>22</v>
      </c>
    </row>
    <row r="2391" spans="1:68" hidden="1" x14ac:dyDescent="0.2">
      <c r="A2391">
        <v>2021</v>
      </c>
      <c r="B2391">
        <v>6</v>
      </c>
      <c r="C2391" s="260">
        <v>44348</v>
      </c>
      <c r="D2391">
        <v>137</v>
      </c>
      <c r="E2391">
        <v>168</v>
      </c>
      <c r="F2391">
        <v>3</v>
      </c>
      <c r="G2391" t="s">
        <v>273</v>
      </c>
      <c r="H2391" t="s">
        <v>274</v>
      </c>
      <c r="I2391" t="s">
        <v>163</v>
      </c>
      <c r="J2391">
        <v>3</v>
      </c>
      <c r="K2391">
        <v>2</v>
      </c>
      <c r="L2391">
        <v>619</v>
      </c>
      <c r="M2391">
        <v>575.66999999999996</v>
      </c>
      <c r="N2391">
        <v>662.33</v>
      </c>
      <c r="T2391">
        <v>614</v>
      </c>
      <c r="U2391">
        <v>621</v>
      </c>
      <c r="V2391">
        <v>611</v>
      </c>
      <c r="W2391">
        <v>592</v>
      </c>
      <c r="Y2391">
        <v>140</v>
      </c>
      <c r="AK2391">
        <v>150</v>
      </c>
      <c r="AL2391">
        <v>154</v>
      </c>
      <c r="AN2391">
        <v>609.5</v>
      </c>
      <c r="AP2391">
        <v>90</v>
      </c>
      <c r="AQ2391">
        <v>116</v>
      </c>
      <c r="AR2391">
        <v>73</v>
      </c>
      <c r="AS2391">
        <v>148</v>
      </c>
      <c r="AT2391">
        <v>2</v>
      </c>
      <c r="AU2391">
        <v>1</v>
      </c>
      <c r="AV2391">
        <v>1</v>
      </c>
      <c r="BC2391">
        <v>4</v>
      </c>
      <c r="BD2391">
        <v>772</v>
      </c>
      <c r="BE2391">
        <v>1.4999999999999999E-2</v>
      </c>
      <c r="BF2391">
        <v>5.0000000000000001E-3</v>
      </c>
      <c r="BG2391">
        <v>1</v>
      </c>
      <c r="BH2391">
        <v>0</v>
      </c>
      <c r="BI2391">
        <v>1.2</v>
      </c>
      <c r="BJ2391">
        <v>2.4</v>
      </c>
      <c r="BK2391">
        <v>470.5</v>
      </c>
      <c r="BL2391" t="s">
        <v>164</v>
      </c>
      <c r="BP2391">
        <v>22</v>
      </c>
    </row>
    <row r="2392" spans="1:68" hidden="1" x14ac:dyDescent="0.2">
      <c r="A2392">
        <v>2021</v>
      </c>
      <c r="B2392">
        <v>6</v>
      </c>
      <c r="C2392" s="260">
        <v>44348</v>
      </c>
      <c r="D2392">
        <v>137</v>
      </c>
      <c r="E2392">
        <v>273</v>
      </c>
      <c r="F2392">
        <v>3</v>
      </c>
      <c r="G2392" t="s">
        <v>254</v>
      </c>
      <c r="H2392" t="s">
        <v>255</v>
      </c>
      <c r="I2392" t="s">
        <v>163</v>
      </c>
      <c r="J2392">
        <v>3</v>
      </c>
      <c r="K2392">
        <v>2</v>
      </c>
      <c r="L2392">
        <v>564</v>
      </c>
      <c r="M2392">
        <v>524.52</v>
      </c>
      <c r="N2392">
        <v>603.48</v>
      </c>
      <c r="X2392">
        <v>582</v>
      </c>
      <c r="Y2392">
        <v>140</v>
      </c>
      <c r="AF2392">
        <v>602</v>
      </c>
      <c r="AG2392">
        <v>599</v>
      </c>
      <c r="AH2392">
        <v>592</v>
      </c>
      <c r="AI2392">
        <v>598</v>
      </c>
      <c r="AJ2392">
        <v>592</v>
      </c>
      <c r="AK2392">
        <v>150</v>
      </c>
      <c r="AL2392">
        <v>154</v>
      </c>
      <c r="AN2392">
        <v>594.20000000000005</v>
      </c>
      <c r="AP2392">
        <v>93</v>
      </c>
      <c r="AQ2392">
        <v>116</v>
      </c>
      <c r="AR2392">
        <v>73</v>
      </c>
      <c r="AS2392">
        <v>148</v>
      </c>
      <c r="AT2392">
        <v>3</v>
      </c>
      <c r="AU2392">
        <v>1</v>
      </c>
      <c r="AV2392">
        <v>1</v>
      </c>
      <c r="AW2392">
        <v>2</v>
      </c>
      <c r="BC2392">
        <v>6</v>
      </c>
      <c r="BD2392">
        <v>1122</v>
      </c>
      <c r="BE2392">
        <v>1.4999999999999999E-2</v>
      </c>
      <c r="BF2392">
        <v>5.0000000000000001E-3</v>
      </c>
      <c r="BG2392">
        <v>1</v>
      </c>
      <c r="BH2392">
        <v>0</v>
      </c>
      <c r="BI2392">
        <v>2</v>
      </c>
      <c r="BJ2392">
        <v>3.6</v>
      </c>
      <c r="BK2392">
        <v>666.7</v>
      </c>
      <c r="BL2392" t="s">
        <v>164</v>
      </c>
      <c r="BP2392">
        <v>22</v>
      </c>
    </row>
    <row r="2393" spans="1:68" hidden="1" x14ac:dyDescent="0.2">
      <c r="A2393">
        <v>2021</v>
      </c>
      <c r="B2393">
        <v>6</v>
      </c>
      <c r="C2393" s="260">
        <v>44348</v>
      </c>
      <c r="D2393">
        <v>382</v>
      </c>
      <c r="E2393">
        <v>449</v>
      </c>
      <c r="F2393">
        <v>3</v>
      </c>
      <c r="G2393" t="s">
        <v>300</v>
      </c>
      <c r="H2393" t="s">
        <v>301</v>
      </c>
      <c r="I2393" t="s">
        <v>163</v>
      </c>
      <c r="J2393">
        <v>3</v>
      </c>
      <c r="K2393">
        <v>1</v>
      </c>
      <c r="L2393">
        <v>46</v>
      </c>
      <c r="M2393">
        <v>40.985999999999997</v>
      </c>
      <c r="N2393">
        <v>50.048000000000002</v>
      </c>
      <c r="T2393">
        <v>42</v>
      </c>
      <c r="U2393">
        <v>44</v>
      </c>
      <c r="V2393">
        <v>45</v>
      </c>
      <c r="W2393">
        <v>45</v>
      </c>
      <c r="X2393">
        <v>46</v>
      </c>
      <c r="Y2393">
        <v>95</v>
      </c>
      <c r="Z2393">
        <v>93</v>
      </c>
      <c r="AF2393">
        <v>58</v>
      </c>
      <c r="AG2393">
        <v>54</v>
      </c>
      <c r="AH2393">
        <v>60</v>
      </c>
      <c r="AI2393">
        <v>58</v>
      </c>
      <c r="AJ2393">
        <v>54</v>
      </c>
      <c r="AK2393">
        <v>95</v>
      </c>
      <c r="AL2393">
        <v>85</v>
      </c>
      <c r="AN2393">
        <v>50.6</v>
      </c>
      <c r="AP2393">
        <v>108</v>
      </c>
      <c r="AQ2393">
        <v>100</v>
      </c>
      <c r="AR2393">
        <v>117</v>
      </c>
      <c r="AS2393">
        <v>92</v>
      </c>
      <c r="AT2393">
        <v>12</v>
      </c>
      <c r="AU2393">
        <v>4</v>
      </c>
      <c r="AV2393">
        <v>9</v>
      </c>
      <c r="BC2393">
        <v>25</v>
      </c>
      <c r="BD2393">
        <v>1285</v>
      </c>
      <c r="BE2393">
        <v>1.4999999999999999E-2</v>
      </c>
      <c r="BF2393">
        <v>1.9E-2</v>
      </c>
      <c r="BH2393">
        <v>0.5</v>
      </c>
      <c r="BI2393">
        <v>27.9</v>
      </c>
      <c r="BJ2393">
        <v>1.3</v>
      </c>
      <c r="BK2393">
        <v>65</v>
      </c>
      <c r="BL2393" t="s">
        <v>157</v>
      </c>
      <c r="BM2393" t="s">
        <v>158</v>
      </c>
      <c r="BN2393" t="s">
        <v>302</v>
      </c>
      <c r="BO2393" t="s">
        <v>168</v>
      </c>
      <c r="BP2393">
        <v>22</v>
      </c>
    </row>
    <row r="2394" spans="1:68" hidden="1" x14ac:dyDescent="0.2">
      <c r="A2394">
        <v>2021</v>
      </c>
      <c r="B2394">
        <v>6</v>
      </c>
      <c r="C2394" s="260">
        <v>44348</v>
      </c>
      <c r="D2394">
        <v>142</v>
      </c>
      <c r="E2394">
        <v>280</v>
      </c>
      <c r="F2394">
        <v>4</v>
      </c>
      <c r="G2394" t="s">
        <v>311</v>
      </c>
      <c r="H2394" t="s">
        <v>312</v>
      </c>
      <c r="I2394" t="s">
        <v>163</v>
      </c>
      <c r="J2394">
        <v>3</v>
      </c>
      <c r="K2394">
        <v>2</v>
      </c>
      <c r="L2394">
        <v>323</v>
      </c>
      <c r="M2394">
        <v>300.39</v>
      </c>
      <c r="N2394">
        <v>345.61</v>
      </c>
      <c r="T2394">
        <v>336</v>
      </c>
      <c r="U2394">
        <v>342</v>
      </c>
      <c r="V2394">
        <v>332</v>
      </c>
      <c r="W2394">
        <v>326</v>
      </c>
      <c r="X2394">
        <v>322</v>
      </c>
      <c r="Y2394">
        <v>110</v>
      </c>
      <c r="Z2394">
        <v>108</v>
      </c>
      <c r="AF2394">
        <v>337</v>
      </c>
      <c r="AG2394">
        <v>340</v>
      </c>
      <c r="AH2394">
        <v>325</v>
      </c>
      <c r="AI2394">
        <v>311</v>
      </c>
      <c r="AJ2394">
        <v>305</v>
      </c>
      <c r="AK2394">
        <v>112</v>
      </c>
      <c r="AL2394">
        <v>112</v>
      </c>
      <c r="AN2394">
        <v>327.60000000000002</v>
      </c>
      <c r="AP2394">
        <v>105</v>
      </c>
      <c r="AQ2394">
        <v>103</v>
      </c>
      <c r="AR2394">
        <v>98</v>
      </c>
      <c r="AS2394">
        <v>111</v>
      </c>
      <c r="AT2394">
        <v>5</v>
      </c>
      <c r="AU2394">
        <v>2</v>
      </c>
      <c r="AV2394">
        <v>1</v>
      </c>
      <c r="AX2394">
        <v>2</v>
      </c>
      <c r="BC2394">
        <v>9</v>
      </c>
      <c r="BD2394">
        <v>2284</v>
      </c>
      <c r="BE2394">
        <v>1.4999999999999999E-2</v>
      </c>
      <c r="BF2394">
        <v>4.0000000000000001E-3</v>
      </c>
      <c r="BG2394">
        <v>1</v>
      </c>
      <c r="BH2394">
        <v>0</v>
      </c>
      <c r="BI2394">
        <v>7.1</v>
      </c>
      <c r="BJ2394">
        <v>2.9</v>
      </c>
      <c r="BK2394">
        <v>748.2</v>
      </c>
      <c r="BL2394" t="s">
        <v>164</v>
      </c>
      <c r="BP2394">
        <v>22</v>
      </c>
    </row>
    <row r="2395" spans="1:68" hidden="1" x14ac:dyDescent="0.2">
      <c r="A2395">
        <v>2021</v>
      </c>
      <c r="B2395">
        <v>6</v>
      </c>
      <c r="C2395" s="260">
        <v>44348</v>
      </c>
      <c r="D2395">
        <v>417</v>
      </c>
      <c r="E2395">
        <v>660</v>
      </c>
      <c r="F2395">
        <v>4</v>
      </c>
      <c r="G2395" t="s">
        <v>442</v>
      </c>
      <c r="H2395" t="s">
        <v>443</v>
      </c>
      <c r="I2395" t="s">
        <v>163</v>
      </c>
      <c r="J2395">
        <v>1</v>
      </c>
      <c r="K2395">
        <v>6</v>
      </c>
      <c r="L2395">
        <v>1265</v>
      </c>
      <c r="M2395">
        <v>1190.365</v>
      </c>
      <c r="N2395">
        <v>1354.8150000000001</v>
      </c>
      <c r="T2395">
        <v>1402</v>
      </c>
      <c r="U2395">
        <v>1340</v>
      </c>
      <c r="V2395">
        <v>1280</v>
      </c>
      <c r="W2395">
        <v>1338</v>
      </c>
      <c r="X2395">
        <v>1320</v>
      </c>
      <c r="Y2395">
        <v>180</v>
      </c>
      <c r="Z2395">
        <v>199</v>
      </c>
      <c r="AF2395">
        <v>648</v>
      </c>
      <c r="AG2395">
        <v>648</v>
      </c>
      <c r="AH2395">
        <v>674</v>
      </c>
      <c r="AI2395">
        <v>656</v>
      </c>
      <c r="AJ2395">
        <v>670</v>
      </c>
      <c r="AK2395">
        <v>180</v>
      </c>
      <c r="AL2395">
        <v>179</v>
      </c>
      <c r="AN2395">
        <v>997.6</v>
      </c>
      <c r="AP2395">
        <v>20</v>
      </c>
      <c r="AQ2395">
        <v>180</v>
      </c>
      <c r="AR2395">
        <v>20</v>
      </c>
      <c r="AS2395">
        <v>185</v>
      </c>
      <c r="AT2395">
        <v>2</v>
      </c>
      <c r="AU2395">
        <v>1</v>
      </c>
      <c r="AV2395">
        <v>1</v>
      </c>
      <c r="AW2395">
        <v>0</v>
      </c>
      <c r="BC2395">
        <v>4</v>
      </c>
      <c r="BD2395">
        <v>796</v>
      </c>
      <c r="BE2395">
        <v>1.4999999999999999E-2</v>
      </c>
      <c r="BF2395">
        <v>5.0000000000000001E-3</v>
      </c>
      <c r="BG2395">
        <v>1</v>
      </c>
      <c r="BH2395">
        <v>0</v>
      </c>
      <c r="BI2395">
        <v>0.6</v>
      </c>
      <c r="BJ2395">
        <v>4</v>
      </c>
      <c r="BK2395">
        <v>794.1</v>
      </c>
      <c r="BL2395" t="s">
        <v>157</v>
      </c>
      <c r="BM2395" t="s">
        <v>158</v>
      </c>
      <c r="BN2395" t="s">
        <v>444</v>
      </c>
      <c r="BO2395" t="s">
        <v>168</v>
      </c>
      <c r="BP2395">
        <v>22</v>
      </c>
    </row>
    <row r="2396" spans="1:68" hidden="1" x14ac:dyDescent="0.2">
      <c r="A2396">
        <v>2021</v>
      </c>
      <c r="B2396">
        <v>6</v>
      </c>
      <c r="C2396" s="260">
        <v>44348</v>
      </c>
      <c r="D2396">
        <v>417</v>
      </c>
      <c r="E2396">
        <v>661</v>
      </c>
      <c r="F2396">
        <v>4</v>
      </c>
      <c r="G2396" t="s">
        <v>445</v>
      </c>
      <c r="H2396" t="s">
        <v>446</v>
      </c>
      <c r="I2396" t="s">
        <v>163</v>
      </c>
      <c r="J2396">
        <v>1</v>
      </c>
      <c r="K2396">
        <v>6</v>
      </c>
      <c r="L2396">
        <v>138</v>
      </c>
      <c r="M2396">
        <v>129.858</v>
      </c>
      <c r="N2396">
        <v>147.798</v>
      </c>
      <c r="T2396">
        <v>161</v>
      </c>
      <c r="U2396">
        <v>144</v>
      </c>
      <c r="V2396">
        <v>138</v>
      </c>
      <c r="W2396">
        <v>144</v>
      </c>
      <c r="X2396">
        <v>146</v>
      </c>
      <c r="Y2396">
        <v>180</v>
      </c>
      <c r="Z2396">
        <v>199</v>
      </c>
      <c r="AF2396">
        <v>145</v>
      </c>
      <c r="AG2396">
        <v>139</v>
      </c>
      <c r="AH2396">
        <v>148</v>
      </c>
      <c r="AI2396">
        <v>149</v>
      </c>
      <c r="AJ2396">
        <v>138</v>
      </c>
      <c r="AK2396">
        <v>180</v>
      </c>
      <c r="AL2396">
        <v>179</v>
      </c>
      <c r="AN2396">
        <v>145.19999999999999</v>
      </c>
      <c r="AP2396">
        <v>20</v>
      </c>
      <c r="AQ2396">
        <v>180</v>
      </c>
      <c r="AR2396">
        <v>20</v>
      </c>
      <c r="AS2396">
        <v>185</v>
      </c>
      <c r="AT2396">
        <v>2</v>
      </c>
      <c r="AU2396">
        <v>1</v>
      </c>
      <c r="AV2396">
        <v>1</v>
      </c>
      <c r="AW2396">
        <v>0</v>
      </c>
      <c r="BC2396">
        <v>4</v>
      </c>
      <c r="BD2396">
        <v>796</v>
      </c>
      <c r="BE2396">
        <v>1.4999999999999999E-2</v>
      </c>
      <c r="BF2396">
        <v>5.0000000000000001E-3</v>
      </c>
      <c r="BG2396">
        <v>1</v>
      </c>
      <c r="BH2396">
        <v>0</v>
      </c>
      <c r="BI2396">
        <v>5.8</v>
      </c>
      <c r="BJ2396">
        <v>0.6</v>
      </c>
      <c r="BK2396">
        <v>115.6</v>
      </c>
      <c r="BL2396" t="s">
        <v>157</v>
      </c>
      <c r="BM2396" t="s">
        <v>158</v>
      </c>
      <c r="BN2396" t="s">
        <v>447</v>
      </c>
      <c r="BO2396" t="s">
        <v>168</v>
      </c>
      <c r="BP2396">
        <v>22</v>
      </c>
    </row>
    <row r="2397" spans="1:68" hidden="1" x14ac:dyDescent="0.2">
      <c r="A2397">
        <v>2021</v>
      </c>
      <c r="B2397">
        <v>6</v>
      </c>
      <c r="C2397" s="260">
        <v>44348</v>
      </c>
      <c r="D2397">
        <v>10</v>
      </c>
      <c r="E2397">
        <v>24</v>
      </c>
      <c r="F2397">
        <v>5</v>
      </c>
      <c r="G2397" t="s">
        <v>366</v>
      </c>
      <c r="H2397" t="s">
        <v>367</v>
      </c>
      <c r="I2397" t="s">
        <v>163</v>
      </c>
      <c r="J2397">
        <v>4</v>
      </c>
      <c r="K2397">
        <v>2</v>
      </c>
      <c r="L2397">
        <v>166</v>
      </c>
      <c r="M2397">
        <v>154.38</v>
      </c>
      <c r="N2397">
        <v>177.62</v>
      </c>
      <c r="T2397">
        <v>172</v>
      </c>
      <c r="U2397">
        <v>172</v>
      </c>
      <c r="V2397">
        <v>173</v>
      </c>
      <c r="W2397">
        <v>163</v>
      </c>
      <c r="X2397">
        <v>168</v>
      </c>
      <c r="Y2397">
        <v>100</v>
      </c>
      <c r="Z2397">
        <v>97</v>
      </c>
      <c r="AF2397">
        <v>150</v>
      </c>
      <c r="AG2397">
        <v>158</v>
      </c>
      <c r="AH2397">
        <v>163</v>
      </c>
      <c r="AI2397">
        <v>159</v>
      </c>
      <c r="AJ2397">
        <v>162</v>
      </c>
      <c r="AK2397">
        <v>100</v>
      </c>
      <c r="AL2397">
        <v>106</v>
      </c>
      <c r="AN2397">
        <v>164</v>
      </c>
      <c r="AP2397">
        <v>145</v>
      </c>
      <c r="AQ2397">
        <v>99</v>
      </c>
      <c r="AR2397">
        <v>143</v>
      </c>
      <c r="AS2397">
        <v>101</v>
      </c>
      <c r="AT2397">
        <v>7</v>
      </c>
      <c r="AU2397">
        <v>7</v>
      </c>
      <c r="AV2397">
        <v>2</v>
      </c>
      <c r="BC2397">
        <v>16</v>
      </c>
      <c r="BD2397">
        <v>352</v>
      </c>
      <c r="BE2397">
        <v>1.4999999999999999E-2</v>
      </c>
      <c r="BF2397">
        <v>4.4999999999999998E-2</v>
      </c>
      <c r="BH2397">
        <v>0.1</v>
      </c>
      <c r="BI2397">
        <v>2.1</v>
      </c>
      <c r="BJ2397">
        <v>2.6</v>
      </c>
      <c r="BK2397">
        <v>57.7</v>
      </c>
      <c r="BL2397" t="s">
        <v>181</v>
      </c>
      <c r="BM2397" t="s">
        <v>182</v>
      </c>
      <c r="BN2397" t="s">
        <v>368</v>
      </c>
      <c r="BO2397" t="s">
        <v>220</v>
      </c>
      <c r="BP2397">
        <v>22</v>
      </c>
    </row>
    <row r="2398" spans="1:68" hidden="1" x14ac:dyDescent="0.2">
      <c r="A2398">
        <v>2021</v>
      </c>
      <c r="B2398">
        <v>6</v>
      </c>
      <c r="C2398" s="260">
        <v>44348</v>
      </c>
      <c r="D2398">
        <v>10</v>
      </c>
      <c r="E2398">
        <v>25</v>
      </c>
      <c r="F2398">
        <v>5</v>
      </c>
      <c r="G2398" t="s">
        <v>369</v>
      </c>
      <c r="H2398" t="s">
        <v>370</v>
      </c>
      <c r="I2398" t="s">
        <v>163</v>
      </c>
      <c r="J2398">
        <v>4</v>
      </c>
      <c r="K2398">
        <v>2</v>
      </c>
      <c r="L2398">
        <v>162</v>
      </c>
      <c r="M2398">
        <v>150.66</v>
      </c>
      <c r="N2398">
        <v>173.34</v>
      </c>
      <c r="T2398">
        <v>151</v>
      </c>
      <c r="U2398">
        <v>153</v>
      </c>
      <c r="V2398">
        <v>155</v>
      </c>
      <c r="W2398">
        <v>144</v>
      </c>
      <c r="X2398">
        <v>154</v>
      </c>
      <c r="Y2398">
        <v>100</v>
      </c>
      <c r="Z2398">
        <v>97</v>
      </c>
      <c r="AF2398">
        <v>151</v>
      </c>
      <c r="AG2398">
        <v>160</v>
      </c>
      <c r="AH2398">
        <v>170</v>
      </c>
      <c r="AI2398">
        <v>172</v>
      </c>
      <c r="AJ2398">
        <v>169</v>
      </c>
      <c r="AK2398">
        <v>100</v>
      </c>
      <c r="AL2398">
        <v>106</v>
      </c>
      <c r="AN2398">
        <v>157.9</v>
      </c>
      <c r="AP2398">
        <v>145</v>
      </c>
      <c r="AQ2398">
        <v>99</v>
      </c>
      <c r="AR2398">
        <v>143</v>
      </c>
      <c r="AS2398">
        <v>101</v>
      </c>
      <c r="AT2398">
        <v>6</v>
      </c>
      <c r="AU2398">
        <v>9</v>
      </c>
      <c r="AV2398">
        <v>2</v>
      </c>
      <c r="BC2398">
        <v>17</v>
      </c>
      <c r="BD2398">
        <v>353</v>
      </c>
      <c r="BE2398">
        <v>1.4999999999999999E-2</v>
      </c>
      <c r="BF2398">
        <v>4.8000000000000001E-2</v>
      </c>
      <c r="BH2398">
        <v>0.1</v>
      </c>
      <c r="BI2398">
        <v>2.2000000000000002</v>
      </c>
      <c r="BJ2398">
        <v>2.7</v>
      </c>
      <c r="BK2398">
        <v>55.7</v>
      </c>
      <c r="BL2398" t="s">
        <v>181</v>
      </c>
      <c r="BM2398" t="s">
        <v>182</v>
      </c>
      <c r="BN2398" t="s">
        <v>371</v>
      </c>
      <c r="BO2398" t="s">
        <v>220</v>
      </c>
      <c r="BP2398">
        <v>22</v>
      </c>
    </row>
    <row r="2399" spans="1:68" hidden="1" x14ac:dyDescent="0.2">
      <c r="A2399">
        <v>2021</v>
      </c>
      <c r="B2399">
        <v>6</v>
      </c>
      <c r="C2399" s="260">
        <v>44348</v>
      </c>
      <c r="D2399">
        <v>236</v>
      </c>
      <c r="E2399">
        <v>160</v>
      </c>
      <c r="F2399">
        <v>5</v>
      </c>
      <c r="G2399" t="s">
        <v>277</v>
      </c>
      <c r="H2399" t="s">
        <v>278</v>
      </c>
      <c r="I2399" t="s">
        <v>163</v>
      </c>
      <c r="J2399">
        <v>2</v>
      </c>
      <c r="K2399">
        <v>1</v>
      </c>
      <c r="L2399">
        <v>200</v>
      </c>
      <c r="M2399">
        <v>186</v>
      </c>
      <c r="N2399">
        <v>214</v>
      </c>
      <c r="AP2399">
        <v>76</v>
      </c>
      <c r="AQ2399">
        <v>95</v>
      </c>
      <c r="BD2399">
        <v>156</v>
      </c>
      <c r="BE2399">
        <v>1.4999999999999999E-2</v>
      </c>
      <c r="BI2399">
        <v>0.8</v>
      </c>
      <c r="BL2399" t="s">
        <v>279</v>
      </c>
      <c r="BM2399" t="s">
        <v>279</v>
      </c>
      <c r="BP2399">
        <v>22</v>
      </c>
    </row>
    <row r="2400" spans="1:68" hidden="1" x14ac:dyDescent="0.2">
      <c r="A2400">
        <v>2021</v>
      </c>
      <c r="B2400">
        <v>6</v>
      </c>
      <c r="C2400" s="260">
        <v>44348</v>
      </c>
      <c r="D2400">
        <v>384</v>
      </c>
      <c r="E2400">
        <v>556</v>
      </c>
      <c r="F2400">
        <v>5</v>
      </c>
      <c r="G2400" t="s">
        <v>171</v>
      </c>
      <c r="H2400" t="s">
        <v>172</v>
      </c>
      <c r="I2400" t="s">
        <v>163</v>
      </c>
      <c r="J2400">
        <v>1</v>
      </c>
      <c r="K2400">
        <v>6</v>
      </c>
      <c r="L2400">
        <v>1066</v>
      </c>
      <c r="M2400">
        <v>1003.106</v>
      </c>
      <c r="N2400">
        <v>1141.6859999999999</v>
      </c>
      <c r="AP2400">
        <v>20</v>
      </c>
      <c r="AQ2400">
        <v>180</v>
      </c>
      <c r="BD2400">
        <v>72</v>
      </c>
      <c r="BE2400">
        <v>1.4999999999999999E-2</v>
      </c>
      <c r="BI2400">
        <v>0.1</v>
      </c>
      <c r="BL2400" t="s">
        <v>157</v>
      </c>
      <c r="BM2400" t="s">
        <v>158</v>
      </c>
      <c r="BN2400" t="s">
        <v>173</v>
      </c>
      <c r="BP2400">
        <v>22</v>
      </c>
    </row>
    <row r="2401" spans="1:68" hidden="1" x14ac:dyDescent="0.2">
      <c r="A2401">
        <v>2021</v>
      </c>
      <c r="B2401">
        <v>6</v>
      </c>
      <c r="C2401" s="260">
        <v>44348</v>
      </c>
      <c r="D2401">
        <v>384</v>
      </c>
      <c r="E2401">
        <v>557</v>
      </c>
      <c r="F2401">
        <v>5</v>
      </c>
      <c r="G2401" t="s">
        <v>174</v>
      </c>
      <c r="H2401" t="s">
        <v>175</v>
      </c>
      <c r="I2401" t="s">
        <v>163</v>
      </c>
      <c r="J2401">
        <v>1</v>
      </c>
      <c r="K2401">
        <v>6</v>
      </c>
      <c r="L2401">
        <v>182</v>
      </c>
      <c r="M2401">
        <v>171.262</v>
      </c>
      <c r="N2401">
        <v>194.922</v>
      </c>
      <c r="AP2401">
        <v>20</v>
      </c>
      <c r="AQ2401">
        <v>180</v>
      </c>
      <c r="BD2401">
        <v>72</v>
      </c>
      <c r="BE2401">
        <v>1.4999999999999999E-2</v>
      </c>
      <c r="BI2401">
        <v>0.4</v>
      </c>
      <c r="BL2401" t="s">
        <v>157</v>
      </c>
      <c r="BM2401" t="s">
        <v>158</v>
      </c>
      <c r="BN2401" t="s">
        <v>173</v>
      </c>
      <c r="BO2401" t="s">
        <v>176</v>
      </c>
      <c r="BP2401">
        <v>22</v>
      </c>
    </row>
    <row r="2402" spans="1:68" hidden="1" x14ac:dyDescent="0.2">
      <c r="A2402">
        <v>2021</v>
      </c>
      <c r="B2402">
        <v>6</v>
      </c>
      <c r="C2402" s="260">
        <v>44348</v>
      </c>
      <c r="D2402">
        <v>135</v>
      </c>
      <c r="E2402">
        <v>271</v>
      </c>
      <c r="F2402">
        <v>6</v>
      </c>
      <c r="G2402" t="s">
        <v>358</v>
      </c>
      <c r="H2402" t="s">
        <v>359</v>
      </c>
      <c r="I2402" t="s">
        <v>163</v>
      </c>
      <c r="J2402">
        <v>4</v>
      </c>
      <c r="K2402">
        <v>2</v>
      </c>
      <c r="L2402">
        <v>161</v>
      </c>
      <c r="M2402">
        <v>149.72999999999999</v>
      </c>
      <c r="N2402">
        <v>172.27</v>
      </c>
      <c r="AF2402">
        <v>148</v>
      </c>
      <c r="AG2402">
        <v>153</v>
      </c>
      <c r="AH2402">
        <v>163</v>
      </c>
      <c r="AI2402">
        <v>161</v>
      </c>
      <c r="AJ2402">
        <v>165</v>
      </c>
      <c r="AK2402">
        <v>135</v>
      </c>
      <c r="AL2402">
        <v>117</v>
      </c>
      <c r="AN2402">
        <v>158</v>
      </c>
      <c r="AP2402">
        <v>151</v>
      </c>
      <c r="AQ2402">
        <v>95</v>
      </c>
      <c r="AR2402">
        <v>114</v>
      </c>
      <c r="AS2402">
        <v>126</v>
      </c>
      <c r="AT2402">
        <v>2</v>
      </c>
      <c r="AW2402">
        <v>2</v>
      </c>
      <c r="BC2402">
        <v>4</v>
      </c>
      <c r="BD2402">
        <v>1120</v>
      </c>
      <c r="BE2402">
        <v>1.4999999999999999E-2</v>
      </c>
      <c r="BF2402">
        <v>4.0000000000000001E-3</v>
      </c>
      <c r="BG2402">
        <v>1</v>
      </c>
      <c r="BH2402">
        <v>0</v>
      </c>
      <c r="BI2402">
        <v>7</v>
      </c>
      <c r="BJ2402">
        <v>0.6</v>
      </c>
      <c r="BK2402">
        <v>177</v>
      </c>
      <c r="BL2402" t="s">
        <v>164</v>
      </c>
      <c r="BP2402">
        <v>22</v>
      </c>
    </row>
    <row r="2403" spans="1:68" hidden="1" x14ac:dyDescent="0.2">
      <c r="A2403">
        <v>2021</v>
      </c>
      <c r="B2403">
        <v>6</v>
      </c>
      <c r="C2403" s="260">
        <v>44348</v>
      </c>
      <c r="D2403">
        <v>423</v>
      </c>
      <c r="E2403">
        <v>669</v>
      </c>
      <c r="F2403">
        <v>6</v>
      </c>
      <c r="G2403" t="s">
        <v>430</v>
      </c>
      <c r="H2403" t="s">
        <v>431</v>
      </c>
      <c r="I2403" t="s">
        <v>163</v>
      </c>
      <c r="J2403">
        <v>2</v>
      </c>
      <c r="K2403">
        <v>2</v>
      </c>
      <c r="L2403">
        <v>954</v>
      </c>
      <c r="M2403">
        <v>897.71400000000006</v>
      </c>
      <c r="N2403">
        <v>1021.734</v>
      </c>
      <c r="AP2403">
        <v>40</v>
      </c>
      <c r="AQ2403">
        <v>180</v>
      </c>
      <c r="AT2403">
        <v>1</v>
      </c>
      <c r="AV2403">
        <v>1</v>
      </c>
      <c r="BC2403">
        <v>2</v>
      </c>
      <c r="BD2403">
        <v>260</v>
      </c>
      <c r="BE2403">
        <v>1.4999999999999999E-2</v>
      </c>
      <c r="BF2403">
        <v>8.0000000000000002E-3</v>
      </c>
      <c r="BG2403">
        <v>1</v>
      </c>
      <c r="BH2403">
        <v>0</v>
      </c>
      <c r="BI2403">
        <v>0.3</v>
      </c>
      <c r="BL2403" t="s">
        <v>157</v>
      </c>
      <c r="BM2403" t="s">
        <v>158</v>
      </c>
      <c r="BN2403" t="s">
        <v>432</v>
      </c>
      <c r="BO2403" t="s">
        <v>168</v>
      </c>
      <c r="BP2403">
        <v>22</v>
      </c>
    </row>
    <row r="2404" spans="1:68" hidden="1" x14ac:dyDescent="0.2">
      <c r="A2404">
        <v>2021</v>
      </c>
      <c r="B2404">
        <v>6</v>
      </c>
      <c r="C2404" s="260">
        <v>44348</v>
      </c>
      <c r="D2404">
        <v>241</v>
      </c>
      <c r="E2404">
        <v>165</v>
      </c>
      <c r="F2404">
        <v>7</v>
      </c>
      <c r="G2404" t="s">
        <v>177</v>
      </c>
      <c r="H2404" t="s">
        <v>178</v>
      </c>
      <c r="I2404" t="s">
        <v>163</v>
      </c>
      <c r="J2404">
        <v>2</v>
      </c>
      <c r="K2404">
        <v>2</v>
      </c>
      <c r="L2404">
        <v>706</v>
      </c>
      <c r="M2404">
        <v>656.58</v>
      </c>
      <c r="N2404">
        <v>755.42</v>
      </c>
      <c r="T2404">
        <v>673</v>
      </c>
      <c r="U2404">
        <v>692</v>
      </c>
      <c r="V2404">
        <v>712</v>
      </c>
      <c r="Y2404">
        <v>120</v>
      </c>
      <c r="AN2404">
        <v>692.3</v>
      </c>
      <c r="AP2404">
        <v>60</v>
      </c>
      <c r="AQ2404">
        <v>120</v>
      </c>
      <c r="AR2404">
        <v>60</v>
      </c>
      <c r="AS2404">
        <v>120</v>
      </c>
      <c r="AT2404">
        <v>1</v>
      </c>
      <c r="AU2404">
        <v>1</v>
      </c>
      <c r="AV2404">
        <v>1</v>
      </c>
      <c r="BC2404">
        <v>3</v>
      </c>
      <c r="BD2404">
        <v>413</v>
      </c>
      <c r="BE2404">
        <v>1.4999999999999999E-2</v>
      </c>
      <c r="BF2404">
        <v>7.0000000000000001E-3</v>
      </c>
      <c r="BG2404">
        <v>1</v>
      </c>
      <c r="BH2404">
        <v>0</v>
      </c>
      <c r="BI2404">
        <v>0.6</v>
      </c>
      <c r="BJ2404">
        <v>2.1</v>
      </c>
      <c r="BK2404">
        <v>285.89999999999998</v>
      </c>
      <c r="BL2404" t="s">
        <v>164</v>
      </c>
      <c r="BM2404" t="s">
        <v>164</v>
      </c>
      <c r="BP2404">
        <v>22</v>
      </c>
    </row>
    <row r="2405" spans="1:68" hidden="1" x14ac:dyDescent="0.2">
      <c r="A2405">
        <v>2021</v>
      </c>
      <c r="B2405">
        <v>6</v>
      </c>
      <c r="C2405" s="260">
        <v>44348</v>
      </c>
      <c r="D2405">
        <v>375</v>
      </c>
      <c r="E2405">
        <v>437</v>
      </c>
      <c r="F2405">
        <v>8</v>
      </c>
      <c r="G2405" t="s">
        <v>363</v>
      </c>
      <c r="H2405" t="s">
        <v>364</v>
      </c>
      <c r="I2405" t="s">
        <v>163</v>
      </c>
      <c r="J2405">
        <v>4</v>
      </c>
      <c r="K2405">
        <v>2</v>
      </c>
      <c r="L2405">
        <v>168</v>
      </c>
      <c r="M2405">
        <v>158.08799999999999</v>
      </c>
      <c r="N2405">
        <v>179.928</v>
      </c>
      <c r="X2405">
        <v>174</v>
      </c>
      <c r="Z2405">
        <v>190</v>
      </c>
      <c r="AF2405">
        <v>178</v>
      </c>
      <c r="AG2405">
        <v>173</v>
      </c>
      <c r="AH2405">
        <v>180</v>
      </c>
      <c r="AI2405">
        <v>175</v>
      </c>
      <c r="AJ2405">
        <v>171</v>
      </c>
      <c r="AK2405">
        <v>127</v>
      </c>
      <c r="AL2405">
        <v>127</v>
      </c>
      <c r="AN2405">
        <v>175.2</v>
      </c>
      <c r="AP2405">
        <v>120</v>
      </c>
      <c r="AQ2405">
        <v>120</v>
      </c>
      <c r="AR2405">
        <v>97</v>
      </c>
      <c r="AS2405">
        <v>148</v>
      </c>
      <c r="AT2405">
        <v>8</v>
      </c>
      <c r="AU2405">
        <v>3</v>
      </c>
      <c r="AV2405">
        <v>5</v>
      </c>
      <c r="BC2405">
        <v>15</v>
      </c>
      <c r="BD2405">
        <v>315</v>
      </c>
      <c r="BE2405">
        <v>1.4999999999999999E-2</v>
      </c>
      <c r="BF2405">
        <v>4.8000000000000001E-2</v>
      </c>
      <c r="BH2405">
        <v>0.1</v>
      </c>
      <c r="BI2405">
        <v>1.9</v>
      </c>
      <c r="BJ2405">
        <v>2.6</v>
      </c>
      <c r="BK2405">
        <v>55.2</v>
      </c>
      <c r="BL2405" t="s">
        <v>157</v>
      </c>
      <c r="BM2405" t="s">
        <v>158</v>
      </c>
      <c r="BN2405" t="s">
        <v>365</v>
      </c>
      <c r="BO2405" t="s">
        <v>168</v>
      </c>
      <c r="BP2405">
        <v>22</v>
      </c>
    </row>
    <row r="2406" spans="1:68" hidden="1" x14ac:dyDescent="0.2">
      <c r="A2406">
        <v>2021</v>
      </c>
      <c r="B2406">
        <v>6</v>
      </c>
      <c r="C2406" s="260">
        <v>44348</v>
      </c>
      <c r="D2406">
        <v>159</v>
      </c>
      <c r="E2406">
        <v>299</v>
      </c>
      <c r="F2406">
        <v>28</v>
      </c>
      <c r="G2406" t="s">
        <v>193</v>
      </c>
      <c r="H2406" t="s">
        <v>194</v>
      </c>
      <c r="I2406" t="s">
        <v>195</v>
      </c>
      <c r="J2406">
        <v>3</v>
      </c>
      <c r="K2406">
        <v>2</v>
      </c>
      <c r="L2406">
        <v>115</v>
      </c>
      <c r="M2406">
        <v>106.95</v>
      </c>
      <c r="N2406">
        <v>123.05</v>
      </c>
      <c r="U2406">
        <v>104</v>
      </c>
      <c r="V2406">
        <v>108</v>
      </c>
      <c r="W2406">
        <v>110</v>
      </c>
      <c r="X2406">
        <v>112</v>
      </c>
      <c r="Z2406">
        <v>120</v>
      </c>
      <c r="AF2406">
        <v>106</v>
      </c>
      <c r="AG2406">
        <v>111</v>
      </c>
      <c r="AH2406">
        <v>108</v>
      </c>
      <c r="AI2406">
        <v>107</v>
      </c>
      <c r="AJ2406">
        <v>113</v>
      </c>
      <c r="AK2406">
        <v>120</v>
      </c>
      <c r="AL2406">
        <v>109</v>
      </c>
      <c r="AN2406">
        <v>108.8</v>
      </c>
      <c r="AP2406">
        <v>70</v>
      </c>
      <c r="AQ2406">
        <v>154</v>
      </c>
      <c r="AR2406">
        <v>93</v>
      </c>
      <c r="AS2406">
        <v>116</v>
      </c>
      <c r="AT2406">
        <v>5</v>
      </c>
      <c r="AU2406">
        <v>2</v>
      </c>
      <c r="AV2406">
        <v>6</v>
      </c>
      <c r="BC2406">
        <v>13</v>
      </c>
      <c r="BD2406">
        <v>1669</v>
      </c>
      <c r="BE2406">
        <v>0.02</v>
      </c>
      <c r="BF2406">
        <v>8.0000000000000002E-3</v>
      </c>
      <c r="BG2406">
        <v>1</v>
      </c>
      <c r="BH2406">
        <v>0.1</v>
      </c>
      <c r="BI2406">
        <v>14.5</v>
      </c>
      <c r="BJ2406">
        <v>1.4</v>
      </c>
      <c r="BK2406">
        <v>181.6</v>
      </c>
      <c r="BL2406" t="s">
        <v>181</v>
      </c>
      <c r="BM2406" t="s">
        <v>196</v>
      </c>
      <c r="BP2406">
        <v>22</v>
      </c>
    </row>
    <row r="2407" spans="1:68" hidden="1" x14ac:dyDescent="0.2">
      <c r="A2407">
        <v>2021</v>
      </c>
      <c r="B2407">
        <v>6</v>
      </c>
      <c r="C2407" s="260">
        <v>44348</v>
      </c>
      <c r="D2407">
        <v>53</v>
      </c>
      <c r="E2407">
        <v>131</v>
      </c>
      <c r="F2407">
        <v>30</v>
      </c>
      <c r="G2407" t="s">
        <v>197</v>
      </c>
      <c r="H2407" t="s">
        <v>198</v>
      </c>
      <c r="I2407" t="s">
        <v>186</v>
      </c>
      <c r="J2407">
        <v>25</v>
      </c>
      <c r="K2407">
        <v>1</v>
      </c>
      <c r="L2407">
        <v>10</v>
      </c>
      <c r="M2407">
        <v>9.3000000000000007</v>
      </c>
      <c r="N2407">
        <v>10.7</v>
      </c>
      <c r="U2407">
        <v>10</v>
      </c>
      <c r="V2407">
        <v>10</v>
      </c>
      <c r="W2407">
        <v>11</v>
      </c>
      <c r="X2407">
        <v>10</v>
      </c>
      <c r="Y2407">
        <v>115</v>
      </c>
      <c r="Z2407">
        <v>115</v>
      </c>
      <c r="AF2407">
        <v>10</v>
      </c>
      <c r="AG2407">
        <v>10</v>
      </c>
      <c r="AH2407">
        <v>12</v>
      </c>
      <c r="AI2407">
        <v>11</v>
      </c>
      <c r="AJ2407">
        <v>10</v>
      </c>
      <c r="AK2407">
        <v>115</v>
      </c>
      <c r="AL2407">
        <v>118</v>
      </c>
      <c r="AN2407">
        <v>10.199999999999999</v>
      </c>
      <c r="AP2407">
        <v>772</v>
      </c>
      <c r="AQ2407">
        <v>117</v>
      </c>
      <c r="AR2407">
        <v>778</v>
      </c>
      <c r="AS2407">
        <v>116</v>
      </c>
      <c r="AT2407">
        <v>16</v>
      </c>
      <c r="AU2407">
        <v>12</v>
      </c>
      <c r="AV2407">
        <v>18</v>
      </c>
      <c r="BC2407">
        <v>46</v>
      </c>
      <c r="BD2407">
        <v>11646</v>
      </c>
      <c r="BE2407">
        <v>0.02</v>
      </c>
      <c r="BF2407">
        <v>4.0000000000000001E-3</v>
      </c>
      <c r="BG2407">
        <v>1</v>
      </c>
      <c r="BH2407">
        <v>4.5999999999999996</v>
      </c>
      <c r="BI2407">
        <v>1164.5999999999999</v>
      </c>
      <c r="BJ2407">
        <v>0.5</v>
      </c>
      <c r="BK2407">
        <v>118.8</v>
      </c>
      <c r="BL2407" t="s">
        <v>181</v>
      </c>
      <c r="BM2407" t="s">
        <v>199</v>
      </c>
      <c r="BN2407" t="s">
        <v>200</v>
      </c>
      <c r="BP2407">
        <v>22</v>
      </c>
    </row>
    <row r="2408" spans="1:68" hidden="1" x14ac:dyDescent="0.2">
      <c r="A2408">
        <v>2021</v>
      </c>
      <c r="B2408">
        <v>6</v>
      </c>
      <c r="C2408" s="260">
        <v>44348</v>
      </c>
      <c r="D2408">
        <v>334</v>
      </c>
      <c r="E2408">
        <v>254</v>
      </c>
      <c r="F2408">
        <v>49</v>
      </c>
      <c r="G2408" t="s">
        <v>208</v>
      </c>
      <c r="H2408" t="s">
        <v>209</v>
      </c>
      <c r="I2408" t="s">
        <v>203</v>
      </c>
      <c r="J2408">
        <v>4</v>
      </c>
      <c r="K2408">
        <v>2</v>
      </c>
      <c r="L2408">
        <v>203</v>
      </c>
      <c r="M2408">
        <v>188.79</v>
      </c>
      <c r="N2408">
        <v>217.21</v>
      </c>
      <c r="T2408">
        <v>222</v>
      </c>
      <c r="U2408">
        <v>216</v>
      </c>
      <c r="V2408">
        <v>208</v>
      </c>
      <c r="W2408">
        <v>201</v>
      </c>
      <c r="X2408">
        <v>207</v>
      </c>
      <c r="Y2408">
        <v>145</v>
      </c>
      <c r="AF2408">
        <v>214</v>
      </c>
      <c r="AG2408">
        <v>212</v>
      </c>
      <c r="AH2408">
        <v>225</v>
      </c>
      <c r="AI2408">
        <v>215</v>
      </c>
      <c r="AJ2408">
        <v>211</v>
      </c>
      <c r="AK2408">
        <v>138</v>
      </c>
      <c r="AL2408">
        <v>132</v>
      </c>
      <c r="AN2408">
        <v>213.1</v>
      </c>
      <c r="AP2408">
        <v>88</v>
      </c>
      <c r="AQ2408">
        <v>164</v>
      </c>
      <c r="AR2408">
        <v>104</v>
      </c>
      <c r="AS2408">
        <v>138</v>
      </c>
      <c r="AT2408">
        <v>3</v>
      </c>
      <c r="AU2408">
        <v>2</v>
      </c>
      <c r="AV2408">
        <v>3</v>
      </c>
      <c r="AW2408">
        <v>2</v>
      </c>
      <c r="BC2408">
        <v>10</v>
      </c>
      <c r="BD2408">
        <v>3010</v>
      </c>
      <c r="BE2408">
        <v>0.02</v>
      </c>
      <c r="BF2408">
        <v>3.0000000000000001E-3</v>
      </c>
      <c r="BG2408">
        <v>1</v>
      </c>
      <c r="BH2408">
        <v>0</v>
      </c>
      <c r="BI2408">
        <v>14.8</v>
      </c>
      <c r="BJ2408">
        <v>2.1</v>
      </c>
      <c r="BK2408">
        <v>641.4</v>
      </c>
      <c r="BL2408" t="s">
        <v>181</v>
      </c>
      <c r="BM2408" t="s">
        <v>196</v>
      </c>
      <c r="BN2408" t="s">
        <v>210</v>
      </c>
      <c r="BP2408">
        <v>22</v>
      </c>
    </row>
    <row r="2409" spans="1:68" hidden="1" x14ac:dyDescent="0.2">
      <c r="A2409">
        <v>2021</v>
      </c>
      <c r="B2409">
        <v>6</v>
      </c>
      <c r="C2409" s="260">
        <v>44349</v>
      </c>
      <c r="D2409">
        <v>47</v>
      </c>
      <c r="E2409">
        <v>122</v>
      </c>
      <c r="F2409">
        <v>2</v>
      </c>
      <c r="G2409" t="s">
        <v>154</v>
      </c>
      <c r="H2409" t="s">
        <v>155</v>
      </c>
      <c r="I2409" t="s">
        <v>156</v>
      </c>
      <c r="J2409">
        <v>2</v>
      </c>
      <c r="K2409">
        <v>1</v>
      </c>
      <c r="L2409">
        <v>280</v>
      </c>
      <c r="M2409">
        <v>267.39999999999998</v>
      </c>
      <c r="N2409">
        <v>292.60000000000002</v>
      </c>
      <c r="AP2409">
        <v>63</v>
      </c>
      <c r="AQ2409">
        <v>115</v>
      </c>
      <c r="BD2409">
        <v>1065</v>
      </c>
      <c r="BE2409">
        <v>1.4999999999999999E-2</v>
      </c>
      <c r="BI2409">
        <v>3.8</v>
      </c>
      <c r="BL2409" t="s">
        <v>157</v>
      </c>
      <c r="BM2409" t="s">
        <v>158</v>
      </c>
      <c r="BN2409" t="s">
        <v>159</v>
      </c>
      <c r="BO2409" t="s">
        <v>160</v>
      </c>
      <c r="BP2409">
        <v>22</v>
      </c>
    </row>
    <row r="2410" spans="1:68" hidden="1" x14ac:dyDescent="0.2">
      <c r="A2410">
        <v>2021</v>
      </c>
      <c r="B2410">
        <v>6</v>
      </c>
      <c r="C2410" s="260">
        <v>44349</v>
      </c>
      <c r="D2410">
        <v>137</v>
      </c>
      <c r="E2410">
        <v>273</v>
      </c>
      <c r="F2410">
        <v>3</v>
      </c>
      <c r="G2410" t="s">
        <v>254</v>
      </c>
      <c r="H2410" t="s">
        <v>255</v>
      </c>
      <c r="I2410" t="s">
        <v>163</v>
      </c>
      <c r="J2410">
        <v>3</v>
      </c>
      <c r="K2410">
        <v>2</v>
      </c>
      <c r="L2410">
        <v>564</v>
      </c>
      <c r="M2410">
        <v>524.52</v>
      </c>
      <c r="N2410">
        <v>603.48</v>
      </c>
      <c r="T2410">
        <v>588</v>
      </c>
      <c r="Y2410">
        <v>140</v>
      </c>
      <c r="AN2410">
        <v>588</v>
      </c>
      <c r="AP2410">
        <v>93</v>
      </c>
      <c r="AQ2410">
        <v>116</v>
      </c>
      <c r="AR2410">
        <v>77</v>
      </c>
      <c r="AS2410">
        <v>140</v>
      </c>
      <c r="AT2410">
        <v>1</v>
      </c>
      <c r="AU2410">
        <v>2</v>
      </c>
      <c r="AV2410">
        <v>1</v>
      </c>
      <c r="AW2410">
        <v>1</v>
      </c>
      <c r="BC2410">
        <v>5</v>
      </c>
      <c r="BD2410">
        <v>317</v>
      </c>
      <c r="BE2410">
        <v>1.4999999999999999E-2</v>
      </c>
      <c r="BF2410">
        <v>1.6E-2</v>
      </c>
      <c r="BH2410">
        <v>0</v>
      </c>
      <c r="BI2410">
        <v>0.6</v>
      </c>
      <c r="BJ2410">
        <v>2.9</v>
      </c>
      <c r="BK2410">
        <v>186.4</v>
      </c>
      <c r="BL2410" t="s">
        <v>164</v>
      </c>
      <c r="BP2410">
        <v>22</v>
      </c>
    </row>
    <row r="2411" spans="1:68" hidden="1" x14ac:dyDescent="0.2">
      <c r="A2411">
        <v>2021</v>
      </c>
      <c r="B2411">
        <v>6</v>
      </c>
      <c r="C2411" s="260">
        <v>44349</v>
      </c>
      <c r="D2411">
        <v>382</v>
      </c>
      <c r="E2411">
        <v>449</v>
      </c>
      <c r="F2411">
        <v>3</v>
      </c>
      <c r="G2411" t="s">
        <v>300</v>
      </c>
      <c r="H2411" t="s">
        <v>301</v>
      </c>
      <c r="I2411" t="s">
        <v>163</v>
      </c>
      <c r="J2411">
        <v>3</v>
      </c>
      <c r="K2411">
        <v>1</v>
      </c>
      <c r="L2411">
        <v>46</v>
      </c>
      <c r="M2411">
        <v>40.985999999999997</v>
      </c>
      <c r="N2411">
        <v>50.048000000000002</v>
      </c>
      <c r="T2411">
        <v>44</v>
      </c>
      <c r="V2411">
        <v>45</v>
      </c>
      <c r="W2411">
        <v>43</v>
      </c>
      <c r="Y2411">
        <v>101</v>
      </c>
      <c r="Z2411">
        <v>99</v>
      </c>
      <c r="AF2411">
        <v>39</v>
      </c>
      <c r="AG2411">
        <v>42</v>
      </c>
      <c r="AH2411">
        <v>42</v>
      </c>
      <c r="AI2411">
        <v>43</v>
      </c>
      <c r="AJ2411">
        <v>45</v>
      </c>
      <c r="AK2411">
        <v>95</v>
      </c>
      <c r="AL2411">
        <v>92</v>
      </c>
      <c r="AN2411">
        <v>42.9</v>
      </c>
      <c r="AP2411">
        <v>108</v>
      </c>
      <c r="AQ2411">
        <v>100</v>
      </c>
      <c r="AR2411">
        <v>112</v>
      </c>
      <c r="AS2411">
        <v>97</v>
      </c>
      <c r="AT2411">
        <v>7</v>
      </c>
      <c r="AU2411">
        <v>6</v>
      </c>
      <c r="AV2411">
        <v>4</v>
      </c>
      <c r="AX2411">
        <v>3</v>
      </c>
      <c r="BC2411">
        <v>20</v>
      </c>
      <c r="BD2411">
        <v>4160</v>
      </c>
      <c r="BE2411">
        <v>1.4999999999999999E-2</v>
      </c>
      <c r="BF2411">
        <v>5.0000000000000001E-3</v>
      </c>
      <c r="BG2411">
        <v>1</v>
      </c>
      <c r="BH2411">
        <v>0.4</v>
      </c>
      <c r="BI2411">
        <v>90.4</v>
      </c>
      <c r="BJ2411">
        <v>0.9</v>
      </c>
      <c r="BK2411">
        <v>178.5</v>
      </c>
      <c r="BL2411" t="s">
        <v>157</v>
      </c>
      <c r="BM2411" t="s">
        <v>158</v>
      </c>
      <c r="BN2411" t="s">
        <v>302</v>
      </c>
      <c r="BO2411" t="s">
        <v>168</v>
      </c>
      <c r="BP2411">
        <v>22</v>
      </c>
    </row>
    <row r="2412" spans="1:68" hidden="1" x14ac:dyDescent="0.2">
      <c r="A2412">
        <v>2021</v>
      </c>
      <c r="B2412">
        <v>6</v>
      </c>
      <c r="C2412" s="260">
        <v>44349</v>
      </c>
      <c r="D2412">
        <v>142</v>
      </c>
      <c r="E2412">
        <v>280</v>
      </c>
      <c r="F2412">
        <v>4</v>
      </c>
      <c r="G2412" t="s">
        <v>311</v>
      </c>
      <c r="H2412" t="s">
        <v>312</v>
      </c>
      <c r="I2412" t="s">
        <v>163</v>
      </c>
      <c r="J2412">
        <v>3</v>
      </c>
      <c r="K2412">
        <v>2</v>
      </c>
      <c r="L2412">
        <v>323</v>
      </c>
      <c r="M2412">
        <v>300.39</v>
      </c>
      <c r="N2412">
        <v>345.61</v>
      </c>
      <c r="T2412">
        <v>355</v>
      </c>
      <c r="Y2412">
        <v>115</v>
      </c>
      <c r="AN2412">
        <v>355</v>
      </c>
      <c r="AP2412">
        <v>105</v>
      </c>
      <c r="AQ2412">
        <v>103</v>
      </c>
      <c r="AR2412">
        <v>94</v>
      </c>
      <c r="AS2412">
        <v>115</v>
      </c>
      <c r="AT2412">
        <v>2</v>
      </c>
      <c r="AU2412">
        <v>1</v>
      </c>
      <c r="AV2412">
        <v>1</v>
      </c>
      <c r="BC2412">
        <v>4</v>
      </c>
      <c r="BD2412">
        <v>804</v>
      </c>
      <c r="BE2412">
        <v>1.4999999999999999E-2</v>
      </c>
      <c r="BF2412">
        <v>5.0000000000000001E-3</v>
      </c>
      <c r="BG2412">
        <v>1</v>
      </c>
      <c r="BH2412">
        <v>0</v>
      </c>
      <c r="BI2412">
        <v>2.5</v>
      </c>
      <c r="BJ2412">
        <v>1.4</v>
      </c>
      <c r="BK2412">
        <v>285.39999999999998</v>
      </c>
      <c r="BL2412" t="s">
        <v>164</v>
      </c>
      <c r="BP2412">
        <v>22</v>
      </c>
    </row>
    <row r="2413" spans="1:68" hidden="1" x14ac:dyDescent="0.2">
      <c r="A2413">
        <v>2021</v>
      </c>
      <c r="B2413">
        <v>6</v>
      </c>
      <c r="C2413" s="260">
        <v>44349</v>
      </c>
      <c r="D2413">
        <v>417</v>
      </c>
      <c r="E2413">
        <v>660</v>
      </c>
      <c r="F2413">
        <v>4</v>
      </c>
      <c r="G2413" t="s">
        <v>442</v>
      </c>
      <c r="H2413" t="s">
        <v>443</v>
      </c>
      <c r="I2413" t="s">
        <v>163</v>
      </c>
      <c r="J2413">
        <v>1</v>
      </c>
      <c r="K2413">
        <v>6</v>
      </c>
      <c r="L2413">
        <v>1265</v>
      </c>
      <c r="M2413">
        <v>1190.365</v>
      </c>
      <c r="N2413">
        <v>1354.8150000000001</v>
      </c>
      <c r="T2413">
        <v>1454</v>
      </c>
      <c r="V2413">
        <v>1314</v>
      </c>
      <c r="W2413">
        <v>1326</v>
      </c>
      <c r="Y2413">
        <v>182</v>
      </c>
      <c r="Z2413">
        <v>182</v>
      </c>
      <c r="AF2413">
        <v>618</v>
      </c>
      <c r="AG2413">
        <v>625</v>
      </c>
      <c r="AH2413">
        <v>645</v>
      </c>
      <c r="AI2413">
        <v>646</v>
      </c>
      <c r="AJ2413">
        <v>644</v>
      </c>
      <c r="AK2413">
        <v>182</v>
      </c>
      <c r="AL2413">
        <v>189</v>
      </c>
      <c r="AN2413">
        <v>909</v>
      </c>
      <c r="AP2413">
        <v>20</v>
      </c>
      <c r="AQ2413">
        <v>180</v>
      </c>
      <c r="AR2413">
        <v>20</v>
      </c>
      <c r="AS2413">
        <v>184</v>
      </c>
      <c r="AT2413">
        <v>3</v>
      </c>
      <c r="AU2413">
        <v>1</v>
      </c>
      <c r="AV2413">
        <v>1</v>
      </c>
      <c r="AX2413">
        <v>1</v>
      </c>
      <c r="BC2413">
        <v>7</v>
      </c>
      <c r="BD2413">
        <v>475</v>
      </c>
      <c r="BE2413">
        <v>1.4999999999999999E-2</v>
      </c>
      <c r="BF2413">
        <v>1.4999999999999999E-2</v>
      </c>
      <c r="BG2413">
        <v>1</v>
      </c>
      <c r="BH2413">
        <v>0</v>
      </c>
      <c r="BI2413">
        <v>0.4</v>
      </c>
      <c r="BJ2413">
        <v>6.4</v>
      </c>
      <c r="BK2413">
        <v>431.8</v>
      </c>
      <c r="BL2413" t="s">
        <v>157</v>
      </c>
      <c r="BM2413" t="s">
        <v>158</v>
      </c>
      <c r="BN2413" t="s">
        <v>444</v>
      </c>
      <c r="BO2413" t="s">
        <v>168</v>
      </c>
      <c r="BP2413">
        <v>22</v>
      </c>
    </row>
    <row r="2414" spans="1:68" hidden="1" x14ac:dyDescent="0.2">
      <c r="A2414">
        <v>2021</v>
      </c>
      <c r="B2414">
        <v>6</v>
      </c>
      <c r="C2414" s="260">
        <v>44349</v>
      </c>
      <c r="D2414">
        <v>417</v>
      </c>
      <c r="E2414">
        <v>661</v>
      </c>
      <c r="F2414">
        <v>4</v>
      </c>
      <c r="G2414" t="s">
        <v>445</v>
      </c>
      <c r="H2414" t="s">
        <v>446</v>
      </c>
      <c r="I2414" t="s">
        <v>163</v>
      </c>
      <c r="J2414">
        <v>1</v>
      </c>
      <c r="K2414">
        <v>6</v>
      </c>
      <c r="L2414">
        <v>138</v>
      </c>
      <c r="M2414">
        <v>129.858</v>
      </c>
      <c r="N2414">
        <v>147.798</v>
      </c>
      <c r="T2414">
        <v>149</v>
      </c>
      <c r="V2414">
        <v>144</v>
      </c>
      <c r="W2414">
        <v>134</v>
      </c>
      <c r="Y2414">
        <v>182</v>
      </c>
      <c r="Z2414">
        <v>182</v>
      </c>
      <c r="AF2414">
        <v>132</v>
      </c>
      <c r="AG2414">
        <v>135</v>
      </c>
      <c r="AH2414">
        <v>148</v>
      </c>
      <c r="AI2414">
        <v>143</v>
      </c>
      <c r="AJ2414">
        <v>140</v>
      </c>
      <c r="AK2414">
        <v>182</v>
      </c>
      <c r="AL2414">
        <v>189</v>
      </c>
      <c r="AN2414">
        <v>140.6</v>
      </c>
      <c r="AP2414">
        <v>20</v>
      </c>
      <c r="AQ2414">
        <v>180</v>
      </c>
      <c r="AR2414">
        <v>20</v>
      </c>
      <c r="AS2414">
        <v>184</v>
      </c>
      <c r="AT2414">
        <v>3</v>
      </c>
      <c r="AU2414">
        <v>1</v>
      </c>
      <c r="AV2414">
        <v>1</v>
      </c>
      <c r="AX2414">
        <v>1</v>
      </c>
      <c r="BC2414">
        <v>7</v>
      </c>
      <c r="BD2414">
        <v>475</v>
      </c>
      <c r="BE2414">
        <v>1.4999999999999999E-2</v>
      </c>
      <c r="BF2414">
        <v>1.4999999999999999E-2</v>
      </c>
      <c r="BG2414">
        <v>1</v>
      </c>
      <c r="BH2414">
        <v>0.1</v>
      </c>
      <c r="BI2414">
        <v>3.4</v>
      </c>
      <c r="BJ2414">
        <v>1</v>
      </c>
      <c r="BK2414">
        <v>66.8</v>
      </c>
      <c r="BL2414" t="s">
        <v>157</v>
      </c>
      <c r="BM2414" t="s">
        <v>158</v>
      </c>
      <c r="BN2414" t="s">
        <v>447</v>
      </c>
      <c r="BO2414" t="s">
        <v>168</v>
      </c>
      <c r="BP2414">
        <v>22</v>
      </c>
    </row>
    <row r="2415" spans="1:68" hidden="1" x14ac:dyDescent="0.2">
      <c r="A2415">
        <v>2021</v>
      </c>
      <c r="B2415">
        <v>6</v>
      </c>
      <c r="C2415" s="260">
        <v>44349</v>
      </c>
      <c r="D2415">
        <v>10</v>
      </c>
      <c r="E2415">
        <v>24</v>
      </c>
      <c r="F2415">
        <v>5</v>
      </c>
      <c r="G2415" t="s">
        <v>366</v>
      </c>
      <c r="H2415" t="s">
        <v>367</v>
      </c>
      <c r="I2415" t="s">
        <v>163</v>
      </c>
      <c r="J2415">
        <v>4</v>
      </c>
      <c r="K2415">
        <v>2</v>
      </c>
      <c r="L2415">
        <v>166</v>
      </c>
      <c r="M2415">
        <v>154.38</v>
      </c>
      <c r="N2415">
        <v>177.62</v>
      </c>
      <c r="AP2415">
        <v>145</v>
      </c>
      <c r="AQ2415">
        <v>99</v>
      </c>
      <c r="AT2415">
        <v>2</v>
      </c>
      <c r="AU2415">
        <v>2</v>
      </c>
      <c r="AV2415">
        <v>1</v>
      </c>
      <c r="BC2415">
        <v>5</v>
      </c>
      <c r="BD2415">
        <v>2909</v>
      </c>
      <c r="BE2415">
        <v>1.4999999999999999E-2</v>
      </c>
      <c r="BF2415">
        <v>2E-3</v>
      </c>
      <c r="BG2415">
        <v>1</v>
      </c>
      <c r="BH2415">
        <v>0</v>
      </c>
      <c r="BI2415">
        <v>17.5</v>
      </c>
      <c r="BL2415" t="s">
        <v>181</v>
      </c>
      <c r="BM2415" t="s">
        <v>182</v>
      </c>
      <c r="BN2415" t="s">
        <v>368</v>
      </c>
      <c r="BO2415" t="s">
        <v>220</v>
      </c>
      <c r="BP2415">
        <v>22</v>
      </c>
    </row>
    <row r="2416" spans="1:68" hidden="1" x14ac:dyDescent="0.2">
      <c r="A2416">
        <v>2021</v>
      </c>
      <c r="B2416">
        <v>6</v>
      </c>
      <c r="C2416" s="260">
        <v>44349</v>
      </c>
      <c r="D2416">
        <v>10</v>
      </c>
      <c r="E2416">
        <v>25</v>
      </c>
      <c r="F2416">
        <v>5</v>
      </c>
      <c r="G2416" t="s">
        <v>369</v>
      </c>
      <c r="H2416" t="s">
        <v>370</v>
      </c>
      <c r="I2416" t="s">
        <v>163</v>
      </c>
      <c r="J2416">
        <v>4</v>
      </c>
      <c r="K2416">
        <v>2</v>
      </c>
      <c r="L2416">
        <v>162</v>
      </c>
      <c r="M2416">
        <v>150.66</v>
      </c>
      <c r="N2416">
        <v>173.34</v>
      </c>
      <c r="AP2416">
        <v>145</v>
      </c>
      <c r="AQ2416">
        <v>99</v>
      </c>
      <c r="AT2416">
        <v>2</v>
      </c>
      <c r="AU2416">
        <v>2</v>
      </c>
      <c r="AV2416">
        <v>1</v>
      </c>
      <c r="BC2416">
        <v>5</v>
      </c>
      <c r="BD2416">
        <v>2909</v>
      </c>
      <c r="BE2416">
        <v>1.4999999999999999E-2</v>
      </c>
      <c r="BF2416">
        <v>2E-3</v>
      </c>
      <c r="BG2416">
        <v>1</v>
      </c>
      <c r="BH2416">
        <v>0</v>
      </c>
      <c r="BI2416">
        <v>18</v>
      </c>
      <c r="BL2416" t="s">
        <v>181</v>
      </c>
      <c r="BM2416" t="s">
        <v>182</v>
      </c>
      <c r="BN2416" t="s">
        <v>371</v>
      </c>
      <c r="BO2416" t="s">
        <v>220</v>
      </c>
      <c r="BP2416">
        <v>22</v>
      </c>
    </row>
    <row r="2417" spans="1:68" hidden="1" x14ac:dyDescent="0.2">
      <c r="A2417">
        <v>2021</v>
      </c>
      <c r="B2417">
        <v>6</v>
      </c>
      <c r="C2417" s="260">
        <v>44349</v>
      </c>
      <c r="D2417">
        <v>18</v>
      </c>
      <c r="E2417">
        <v>49</v>
      </c>
      <c r="F2417">
        <v>5</v>
      </c>
      <c r="G2417" t="s">
        <v>303</v>
      </c>
      <c r="H2417" t="s">
        <v>304</v>
      </c>
      <c r="I2417" t="s">
        <v>156</v>
      </c>
      <c r="J2417">
        <v>2</v>
      </c>
      <c r="K2417">
        <v>3</v>
      </c>
      <c r="L2417">
        <v>100</v>
      </c>
      <c r="M2417">
        <v>95.5</v>
      </c>
      <c r="N2417">
        <v>104.5</v>
      </c>
      <c r="W2417">
        <v>101</v>
      </c>
      <c r="Z2417">
        <v>140</v>
      </c>
      <c r="AF2417">
        <v>102</v>
      </c>
      <c r="AG2417">
        <v>100</v>
      </c>
      <c r="AH2417">
        <v>109</v>
      </c>
      <c r="AI2417">
        <v>103</v>
      </c>
      <c r="AJ2417">
        <v>102</v>
      </c>
      <c r="AK2417">
        <v>140</v>
      </c>
      <c r="AN2417">
        <v>102.8</v>
      </c>
      <c r="AP2417">
        <v>101</v>
      </c>
      <c r="AQ2417">
        <v>107</v>
      </c>
      <c r="AR2417">
        <v>51</v>
      </c>
      <c r="AS2417">
        <v>140</v>
      </c>
      <c r="AT2417">
        <v>5</v>
      </c>
      <c r="AV2417">
        <v>4</v>
      </c>
      <c r="BC2417">
        <v>9</v>
      </c>
      <c r="BD2417">
        <v>849</v>
      </c>
      <c r="BE2417">
        <v>1.4999999999999999E-2</v>
      </c>
      <c r="BF2417">
        <v>1.0999999999999999E-2</v>
      </c>
      <c r="BG2417">
        <v>1</v>
      </c>
      <c r="BH2417">
        <v>0.1</v>
      </c>
      <c r="BI2417">
        <v>8.5</v>
      </c>
      <c r="BJ2417">
        <v>0.9</v>
      </c>
      <c r="BK2417">
        <v>87.3</v>
      </c>
      <c r="BL2417" t="s">
        <v>157</v>
      </c>
      <c r="BM2417" t="s">
        <v>158</v>
      </c>
      <c r="BN2417" t="s">
        <v>305</v>
      </c>
      <c r="BO2417" t="s">
        <v>160</v>
      </c>
      <c r="BP2417">
        <v>22</v>
      </c>
    </row>
    <row r="2418" spans="1:68" hidden="1" x14ac:dyDescent="0.2">
      <c r="A2418">
        <v>2021</v>
      </c>
      <c r="B2418">
        <v>6</v>
      </c>
      <c r="C2418" s="260">
        <v>44349</v>
      </c>
      <c r="D2418">
        <v>18</v>
      </c>
      <c r="E2418">
        <v>50</v>
      </c>
      <c r="F2418">
        <v>5</v>
      </c>
      <c r="G2418" t="s">
        <v>306</v>
      </c>
      <c r="H2418" t="s">
        <v>307</v>
      </c>
      <c r="I2418" t="s">
        <v>156</v>
      </c>
      <c r="J2418">
        <v>2</v>
      </c>
      <c r="K2418">
        <v>3</v>
      </c>
      <c r="L2418">
        <v>54</v>
      </c>
      <c r="M2418">
        <v>51.57</v>
      </c>
      <c r="N2418">
        <v>56.43</v>
      </c>
      <c r="W2418">
        <v>53</v>
      </c>
      <c r="Z2418">
        <v>140</v>
      </c>
      <c r="AF2418">
        <v>56</v>
      </c>
      <c r="AG2418">
        <v>56</v>
      </c>
      <c r="AH2418">
        <v>60</v>
      </c>
      <c r="AI2418">
        <v>54</v>
      </c>
      <c r="AJ2418">
        <v>53</v>
      </c>
      <c r="AK2418">
        <v>140</v>
      </c>
      <c r="AN2418">
        <v>55.3</v>
      </c>
      <c r="AP2418">
        <v>101</v>
      </c>
      <c r="AQ2418">
        <v>107</v>
      </c>
      <c r="AR2418">
        <v>51</v>
      </c>
      <c r="AS2418">
        <v>140</v>
      </c>
      <c r="AT2418">
        <v>8</v>
      </c>
      <c r="AV2418">
        <v>2</v>
      </c>
      <c r="BC2418">
        <v>10</v>
      </c>
      <c r="BD2418">
        <v>850</v>
      </c>
      <c r="BE2418">
        <v>1.4999999999999999E-2</v>
      </c>
      <c r="BF2418">
        <v>1.2E-2</v>
      </c>
      <c r="BG2418">
        <v>1</v>
      </c>
      <c r="BH2418">
        <v>0.2</v>
      </c>
      <c r="BI2418">
        <v>15.7</v>
      </c>
      <c r="BJ2418">
        <v>0.6</v>
      </c>
      <c r="BK2418">
        <v>47</v>
      </c>
      <c r="BL2418" t="s">
        <v>157</v>
      </c>
      <c r="BM2418" t="s">
        <v>158</v>
      </c>
      <c r="BN2418" t="s">
        <v>308</v>
      </c>
      <c r="BO2418" t="s">
        <v>160</v>
      </c>
      <c r="BP2418">
        <v>22</v>
      </c>
    </row>
    <row r="2419" spans="1:68" hidden="1" x14ac:dyDescent="0.2">
      <c r="A2419">
        <v>2021</v>
      </c>
      <c r="B2419">
        <v>6</v>
      </c>
      <c r="C2419" s="260">
        <v>44349</v>
      </c>
      <c r="D2419">
        <v>29</v>
      </c>
      <c r="E2419">
        <v>81</v>
      </c>
      <c r="F2419">
        <v>6</v>
      </c>
      <c r="G2419" t="s">
        <v>415</v>
      </c>
      <c r="H2419" t="s">
        <v>416</v>
      </c>
      <c r="I2419" t="s">
        <v>163</v>
      </c>
      <c r="J2419">
        <v>2</v>
      </c>
      <c r="K2419">
        <v>3</v>
      </c>
      <c r="L2419">
        <v>388</v>
      </c>
      <c r="M2419">
        <v>360.84</v>
      </c>
      <c r="N2419">
        <v>415.16</v>
      </c>
      <c r="Z2419">
        <v>110</v>
      </c>
      <c r="AF2419">
        <v>411</v>
      </c>
      <c r="AG2419">
        <v>405</v>
      </c>
      <c r="AH2419">
        <v>410</v>
      </c>
      <c r="AI2419">
        <v>385</v>
      </c>
      <c r="AJ2419">
        <v>390</v>
      </c>
      <c r="AK2419">
        <v>110</v>
      </c>
      <c r="AL2419">
        <v>108</v>
      </c>
      <c r="AN2419">
        <v>400.2</v>
      </c>
      <c r="AP2419">
        <v>60</v>
      </c>
      <c r="AQ2419">
        <v>120</v>
      </c>
      <c r="AR2419">
        <v>66</v>
      </c>
      <c r="AS2419">
        <v>109</v>
      </c>
      <c r="AT2419">
        <v>1</v>
      </c>
      <c r="AV2419">
        <v>3</v>
      </c>
      <c r="BC2419">
        <v>4</v>
      </c>
      <c r="BD2419">
        <v>664</v>
      </c>
      <c r="BE2419">
        <v>1.4999999999999999E-2</v>
      </c>
      <c r="BF2419">
        <v>6.0000000000000001E-3</v>
      </c>
      <c r="BG2419">
        <v>1</v>
      </c>
      <c r="BH2419">
        <v>0</v>
      </c>
      <c r="BI2419">
        <v>1.7</v>
      </c>
      <c r="BJ2419">
        <v>1.6</v>
      </c>
      <c r="BK2419">
        <v>265.7</v>
      </c>
      <c r="BL2419" t="s">
        <v>181</v>
      </c>
      <c r="BM2419" t="s">
        <v>199</v>
      </c>
      <c r="BN2419" t="s">
        <v>417</v>
      </c>
      <c r="BP2419">
        <v>22</v>
      </c>
    </row>
    <row r="2420" spans="1:68" hidden="1" x14ac:dyDescent="0.2">
      <c r="A2420">
        <v>2021</v>
      </c>
      <c r="B2420">
        <v>6</v>
      </c>
      <c r="C2420" s="260">
        <v>44349</v>
      </c>
      <c r="D2420">
        <v>135</v>
      </c>
      <c r="E2420">
        <v>271</v>
      </c>
      <c r="F2420">
        <v>6</v>
      </c>
      <c r="G2420" t="s">
        <v>358</v>
      </c>
      <c r="H2420" t="s">
        <v>359</v>
      </c>
      <c r="I2420" t="s">
        <v>163</v>
      </c>
      <c r="J2420">
        <v>4</v>
      </c>
      <c r="K2420">
        <v>2</v>
      </c>
      <c r="L2420">
        <v>161</v>
      </c>
      <c r="M2420">
        <v>149.72999999999999</v>
      </c>
      <c r="N2420">
        <v>172.27</v>
      </c>
      <c r="T2420">
        <v>162</v>
      </c>
      <c r="V2420">
        <v>166</v>
      </c>
      <c r="W2420">
        <v>179</v>
      </c>
      <c r="Y2420">
        <v>110</v>
      </c>
      <c r="AN2420">
        <v>169</v>
      </c>
      <c r="AP2420">
        <v>151</v>
      </c>
      <c r="AQ2420">
        <v>95</v>
      </c>
      <c r="AR2420">
        <v>131</v>
      </c>
      <c r="AS2420">
        <v>110</v>
      </c>
      <c r="AT2420">
        <v>1</v>
      </c>
      <c r="AU2420">
        <v>1</v>
      </c>
      <c r="AV2420">
        <v>1</v>
      </c>
      <c r="BC2420">
        <v>3</v>
      </c>
      <c r="BD2420">
        <v>1343</v>
      </c>
      <c r="BE2420">
        <v>1.4999999999999999E-2</v>
      </c>
      <c r="BF2420">
        <v>2E-3</v>
      </c>
      <c r="BG2420">
        <v>1</v>
      </c>
      <c r="BH2420">
        <v>0</v>
      </c>
      <c r="BI2420">
        <v>8.3000000000000007</v>
      </c>
      <c r="BJ2420">
        <v>0.5</v>
      </c>
      <c r="BK2420">
        <v>227</v>
      </c>
      <c r="BL2420" t="s">
        <v>164</v>
      </c>
      <c r="BP2420">
        <v>22</v>
      </c>
    </row>
    <row r="2421" spans="1:68" hidden="1" x14ac:dyDescent="0.2">
      <c r="A2421">
        <v>2021</v>
      </c>
      <c r="B2421">
        <v>6</v>
      </c>
      <c r="C2421" s="260">
        <v>44349</v>
      </c>
      <c r="D2421">
        <v>425</v>
      </c>
      <c r="E2421">
        <v>674</v>
      </c>
      <c r="F2421">
        <v>7</v>
      </c>
      <c r="G2421" t="s">
        <v>462</v>
      </c>
      <c r="H2421" t="s">
        <v>463</v>
      </c>
      <c r="I2421" t="s">
        <v>156</v>
      </c>
      <c r="J2421">
        <v>2</v>
      </c>
      <c r="K2421">
        <v>1</v>
      </c>
      <c r="L2421">
        <v>256</v>
      </c>
      <c r="M2421">
        <v>240.89599999999999</v>
      </c>
      <c r="N2421">
        <v>274.17599999999999</v>
      </c>
      <c r="AF2421">
        <v>326</v>
      </c>
      <c r="AG2421">
        <v>310</v>
      </c>
      <c r="AH2421">
        <v>252</v>
      </c>
      <c r="AI2421">
        <v>262</v>
      </c>
      <c r="AJ2421">
        <v>275</v>
      </c>
      <c r="AK2421">
        <v>112</v>
      </c>
      <c r="AL2421">
        <v>109</v>
      </c>
      <c r="AN2421">
        <v>285</v>
      </c>
      <c r="AP2421">
        <v>40</v>
      </c>
      <c r="AQ2421">
        <v>180</v>
      </c>
      <c r="AR2421">
        <v>65</v>
      </c>
      <c r="AS2421">
        <v>111</v>
      </c>
      <c r="AT2421">
        <v>1</v>
      </c>
      <c r="AX2421">
        <v>2</v>
      </c>
      <c r="BC2421">
        <v>3</v>
      </c>
      <c r="BD2421">
        <v>603</v>
      </c>
      <c r="BE2421">
        <v>1.4999999999999999E-2</v>
      </c>
      <c r="BF2421">
        <v>5.0000000000000001E-3</v>
      </c>
      <c r="BG2421">
        <v>1</v>
      </c>
      <c r="BH2421">
        <v>0</v>
      </c>
      <c r="BI2421">
        <v>2.4</v>
      </c>
      <c r="BJ2421">
        <v>0.9</v>
      </c>
      <c r="BK2421">
        <v>171.9</v>
      </c>
      <c r="BL2421" t="s">
        <v>157</v>
      </c>
      <c r="BM2421" t="s">
        <v>158</v>
      </c>
      <c r="BN2421" t="s">
        <v>464</v>
      </c>
      <c r="BO2421" t="s">
        <v>160</v>
      </c>
      <c r="BP2421">
        <v>22</v>
      </c>
    </row>
    <row r="2422" spans="1:68" hidden="1" x14ac:dyDescent="0.2">
      <c r="A2422">
        <v>2021</v>
      </c>
      <c r="B2422">
        <v>6</v>
      </c>
      <c r="C2422" s="260">
        <v>44349</v>
      </c>
      <c r="D2422">
        <v>375</v>
      </c>
      <c r="E2422">
        <v>437</v>
      </c>
      <c r="F2422">
        <v>8</v>
      </c>
      <c r="G2422" t="s">
        <v>363</v>
      </c>
      <c r="H2422" t="s">
        <v>364</v>
      </c>
      <c r="I2422" t="s">
        <v>163</v>
      </c>
      <c r="J2422">
        <v>4</v>
      </c>
      <c r="K2422">
        <v>2</v>
      </c>
      <c r="L2422">
        <v>168</v>
      </c>
      <c r="M2422">
        <v>158.08799999999999</v>
      </c>
      <c r="N2422">
        <v>179.928</v>
      </c>
      <c r="T2422">
        <v>102</v>
      </c>
      <c r="V2422">
        <v>177</v>
      </c>
      <c r="W2422">
        <v>173</v>
      </c>
      <c r="Y2422">
        <v>125</v>
      </c>
      <c r="Z2422">
        <v>128</v>
      </c>
      <c r="AF2422">
        <v>191</v>
      </c>
      <c r="AG2422">
        <v>180</v>
      </c>
      <c r="AH2422">
        <v>177</v>
      </c>
      <c r="AI2422">
        <v>174</v>
      </c>
      <c r="AJ2422">
        <v>176</v>
      </c>
      <c r="AK2422">
        <v>125</v>
      </c>
      <c r="AL2422">
        <v>125</v>
      </c>
      <c r="AN2422">
        <v>179.2</v>
      </c>
      <c r="AP2422">
        <v>120</v>
      </c>
      <c r="AQ2422">
        <v>120</v>
      </c>
      <c r="AR2422">
        <v>115</v>
      </c>
      <c r="AS2422">
        <v>126</v>
      </c>
      <c r="AT2422">
        <v>7</v>
      </c>
      <c r="AU2422">
        <v>4</v>
      </c>
      <c r="AV2422">
        <v>7</v>
      </c>
      <c r="BC2422">
        <v>18</v>
      </c>
      <c r="BD2422">
        <v>1993</v>
      </c>
      <c r="BE2422">
        <v>1.4999999999999999E-2</v>
      </c>
      <c r="BF2422">
        <v>8.9999999999999993E-3</v>
      </c>
      <c r="BG2422">
        <v>1</v>
      </c>
      <c r="BH2422">
        <v>0.1</v>
      </c>
      <c r="BI2422">
        <v>11.9</v>
      </c>
      <c r="BJ2422">
        <v>3.2</v>
      </c>
      <c r="BK2422">
        <v>357.1</v>
      </c>
      <c r="BL2422" t="s">
        <v>157</v>
      </c>
      <c r="BM2422" t="s">
        <v>158</v>
      </c>
      <c r="BN2422" t="s">
        <v>365</v>
      </c>
      <c r="BO2422" t="s">
        <v>168</v>
      </c>
      <c r="BP2422">
        <v>22</v>
      </c>
    </row>
    <row r="2423" spans="1:68" hidden="1" x14ac:dyDescent="0.2">
      <c r="A2423">
        <v>2021</v>
      </c>
      <c r="B2423">
        <v>6</v>
      </c>
      <c r="C2423" s="260">
        <v>44349</v>
      </c>
      <c r="D2423">
        <v>376</v>
      </c>
      <c r="E2423">
        <v>438</v>
      </c>
      <c r="F2423">
        <v>8</v>
      </c>
      <c r="G2423" t="s">
        <v>190</v>
      </c>
      <c r="H2423" t="s">
        <v>191</v>
      </c>
      <c r="I2423" t="s">
        <v>163</v>
      </c>
      <c r="J2423">
        <v>3</v>
      </c>
      <c r="K2423">
        <v>2</v>
      </c>
      <c r="L2423">
        <v>336</v>
      </c>
      <c r="M2423">
        <v>316.17599999999999</v>
      </c>
      <c r="N2423">
        <v>359.85599999999999</v>
      </c>
      <c r="V2423">
        <v>344</v>
      </c>
      <c r="W2423">
        <v>338</v>
      </c>
      <c r="Z2423">
        <v>166</v>
      </c>
      <c r="AF2423">
        <v>346</v>
      </c>
      <c r="AG2423">
        <v>346</v>
      </c>
      <c r="AH2423">
        <v>352</v>
      </c>
      <c r="AI2423">
        <v>358</v>
      </c>
      <c r="AJ2423">
        <v>354</v>
      </c>
      <c r="AN2423">
        <v>348.3</v>
      </c>
      <c r="AP2423">
        <v>67</v>
      </c>
      <c r="AQ2423">
        <v>161</v>
      </c>
      <c r="AR2423">
        <v>65</v>
      </c>
      <c r="AS2423">
        <v>166</v>
      </c>
      <c r="AT2423">
        <v>1</v>
      </c>
      <c r="AX2423">
        <v>3</v>
      </c>
      <c r="BC2423">
        <v>4</v>
      </c>
      <c r="BD2423">
        <v>640</v>
      </c>
      <c r="BE2423">
        <v>1.4999999999999999E-2</v>
      </c>
      <c r="BF2423">
        <v>6.0000000000000001E-3</v>
      </c>
      <c r="BG2423">
        <v>1</v>
      </c>
      <c r="BH2423">
        <v>0</v>
      </c>
      <c r="BI2423">
        <v>1.9</v>
      </c>
      <c r="BJ2423">
        <v>1.4</v>
      </c>
      <c r="BK2423">
        <v>222.9</v>
      </c>
      <c r="BL2423" t="s">
        <v>157</v>
      </c>
      <c r="BM2423" t="s">
        <v>158</v>
      </c>
      <c r="BN2423" t="s">
        <v>192</v>
      </c>
      <c r="BO2423" t="s">
        <v>168</v>
      </c>
      <c r="BP2423">
        <v>22</v>
      </c>
    </row>
    <row r="2424" spans="1:68" hidden="1" x14ac:dyDescent="0.2">
      <c r="A2424">
        <v>2021</v>
      </c>
      <c r="B2424">
        <v>6</v>
      </c>
      <c r="C2424" s="260">
        <v>44349</v>
      </c>
      <c r="D2424">
        <v>159</v>
      </c>
      <c r="E2424">
        <v>299</v>
      </c>
      <c r="F2424">
        <v>28</v>
      </c>
      <c r="G2424" t="s">
        <v>193</v>
      </c>
      <c r="H2424" t="s">
        <v>194</v>
      </c>
      <c r="I2424" t="s">
        <v>195</v>
      </c>
      <c r="J2424">
        <v>3</v>
      </c>
      <c r="K2424">
        <v>2</v>
      </c>
      <c r="L2424">
        <v>115</v>
      </c>
      <c r="M2424">
        <v>106.95</v>
      </c>
      <c r="N2424">
        <v>123.05</v>
      </c>
      <c r="T2424">
        <v>106</v>
      </c>
      <c r="V2424">
        <v>109</v>
      </c>
      <c r="W2424">
        <v>110</v>
      </c>
      <c r="Y2424">
        <v>105</v>
      </c>
      <c r="Z2424">
        <v>10</v>
      </c>
      <c r="AF2424">
        <v>106</v>
      </c>
      <c r="AG2424">
        <v>112</v>
      </c>
      <c r="AH2424">
        <v>108</v>
      </c>
      <c r="AI2424">
        <v>107</v>
      </c>
      <c r="AJ2424">
        <v>111</v>
      </c>
      <c r="AK2424">
        <v>105</v>
      </c>
      <c r="AL2424">
        <v>105</v>
      </c>
      <c r="AN2424">
        <v>108.6</v>
      </c>
      <c r="AP2424">
        <v>70</v>
      </c>
      <c r="AQ2424">
        <v>154</v>
      </c>
      <c r="AR2424">
        <v>133</v>
      </c>
      <c r="AS2424">
        <v>81</v>
      </c>
      <c r="AT2424">
        <v>5</v>
      </c>
      <c r="AU2424">
        <v>1</v>
      </c>
      <c r="AV2424">
        <v>2</v>
      </c>
      <c r="AX2424">
        <v>2</v>
      </c>
      <c r="BC2424">
        <v>10</v>
      </c>
      <c r="BD2424">
        <v>2458</v>
      </c>
      <c r="BE2424">
        <v>0.02</v>
      </c>
      <c r="BF2424">
        <v>4.0000000000000001E-3</v>
      </c>
      <c r="BG2424">
        <v>1</v>
      </c>
      <c r="BH2424">
        <v>0.1</v>
      </c>
      <c r="BI2424">
        <v>21.4</v>
      </c>
      <c r="BJ2424">
        <v>1.1000000000000001</v>
      </c>
      <c r="BK2424">
        <v>266.89999999999998</v>
      </c>
      <c r="BL2424" t="s">
        <v>181</v>
      </c>
      <c r="BM2424" t="s">
        <v>196</v>
      </c>
      <c r="BP2424">
        <v>22</v>
      </c>
    </row>
    <row r="2425" spans="1:68" hidden="1" x14ac:dyDescent="0.2">
      <c r="A2425">
        <v>2021</v>
      </c>
      <c r="B2425">
        <v>6</v>
      </c>
      <c r="C2425" s="260">
        <v>44349</v>
      </c>
      <c r="D2425">
        <v>53</v>
      </c>
      <c r="E2425">
        <v>131</v>
      </c>
      <c r="F2425">
        <v>30</v>
      </c>
      <c r="G2425" t="s">
        <v>197</v>
      </c>
      <c r="H2425" t="s">
        <v>198</v>
      </c>
      <c r="I2425" t="s">
        <v>186</v>
      </c>
      <c r="J2425">
        <v>25</v>
      </c>
      <c r="K2425">
        <v>1</v>
      </c>
      <c r="L2425">
        <v>10</v>
      </c>
      <c r="M2425">
        <v>9.3000000000000007</v>
      </c>
      <c r="N2425">
        <v>10.7</v>
      </c>
      <c r="T2425">
        <v>9</v>
      </c>
      <c r="V2425">
        <v>11</v>
      </c>
      <c r="W2425">
        <v>9</v>
      </c>
      <c r="Y2425">
        <v>77</v>
      </c>
      <c r="Z2425">
        <v>77</v>
      </c>
      <c r="AF2425">
        <v>9</v>
      </c>
      <c r="AG2425">
        <v>10</v>
      </c>
      <c r="AH2425">
        <v>10</v>
      </c>
      <c r="AI2425">
        <v>10</v>
      </c>
      <c r="AJ2425">
        <v>10</v>
      </c>
      <c r="AK2425">
        <v>75</v>
      </c>
      <c r="AL2425">
        <v>79</v>
      </c>
      <c r="AN2425">
        <v>9.5</v>
      </c>
      <c r="AP2425">
        <v>772</v>
      </c>
      <c r="AQ2425">
        <v>117</v>
      </c>
      <c r="AR2425">
        <v>1169</v>
      </c>
      <c r="AS2425">
        <v>77</v>
      </c>
      <c r="AT2425">
        <v>9</v>
      </c>
      <c r="AU2425">
        <v>8</v>
      </c>
      <c r="AV2425">
        <v>18</v>
      </c>
      <c r="BC2425">
        <v>35</v>
      </c>
      <c r="BD2425">
        <v>21635</v>
      </c>
      <c r="BE2425">
        <v>0.02</v>
      </c>
      <c r="BF2425">
        <v>2E-3</v>
      </c>
      <c r="BG2425">
        <v>1</v>
      </c>
      <c r="BH2425">
        <v>3.5</v>
      </c>
      <c r="BI2425">
        <v>2163.5</v>
      </c>
      <c r="BJ2425">
        <v>0.3</v>
      </c>
      <c r="BK2425">
        <v>205.5</v>
      </c>
      <c r="BL2425" t="s">
        <v>181</v>
      </c>
      <c r="BM2425" t="s">
        <v>199</v>
      </c>
      <c r="BN2425" t="s">
        <v>200</v>
      </c>
      <c r="BP2425">
        <v>22</v>
      </c>
    </row>
    <row r="2426" spans="1:68" hidden="1" x14ac:dyDescent="0.2">
      <c r="A2426">
        <v>2021</v>
      </c>
      <c r="B2426">
        <v>6</v>
      </c>
      <c r="C2426" s="260">
        <v>44349</v>
      </c>
      <c r="D2426">
        <v>334</v>
      </c>
      <c r="E2426">
        <v>254</v>
      </c>
      <c r="F2426">
        <v>49</v>
      </c>
      <c r="G2426" t="s">
        <v>208</v>
      </c>
      <c r="H2426" t="s">
        <v>209</v>
      </c>
      <c r="I2426" t="s">
        <v>203</v>
      </c>
      <c r="J2426">
        <v>4</v>
      </c>
      <c r="K2426">
        <v>2</v>
      </c>
      <c r="L2426">
        <v>203</v>
      </c>
      <c r="M2426">
        <v>188.79</v>
      </c>
      <c r="N2426">
        <v>217.21</v>
      </c>
      <c r="AF2426">
        <v>214</v>
      </c>
      <c r="AG2426">
        <v>217</v>
      </c>
      <c r="AH2426">
        <v>219</v>
      </c>
      <c r="AI2426">
        <v>213</v>
      </c>
      <c r="AJ2426">
        <v>216</v>
      </c>
      <c r="AK2426">
        <v>135</v>
      </c>
      <c r="AL2426">
        <v>135</v>
      </c>
      <c r="AN2426">
        <v>215.8</v>
      </c>
      <c r="AP2426">
        <v>88</v>
      </c>
      <c r="AQ2426">
        <v>164</v>
      </c>
      <c r="AR2426">
        <v>107</v>
      </c>
      <c r="AS2426">
        <v>135</v>
      </c>
      <c r="AT2426">
        <v>4</v>
      </c>
      <c r="AU2426">
        <v>4</v>
      </c>
      <c r="AV2426">
        <v>2</v>
      </c>
      <c r="AX2426">
        <v>2</v>
      </c>
      <c r="BC2426">
        <v>12</v>
      </c>
      <c r="BD2426">
        <v>1212</v>
      </c>
      <c r="BE2426">
        <v>0.02</v>
      </c>
      <c r="BF2426">
        <v>0.01</v>
      </c>
      <c r="BG2426">
        <v>1</v>
      </c>
      <c r="BH2426">
        <v>0.1</v>
      </c>
      <c r="BI2426">
        <v>6</v>
      </c>
      <c r="BJ2426">
        <v>2.6</v>
      </c>
      <c r="BK2426">
        <v>261.5</v>
      </c>
      <c r="BL2426" t="s">
        <v>181</v>
      </c>
      <c r="BM2426" t="s">
        <v>196</v>
      </c>
      <c r="BN2426" t="s">
        <v>210</v>
      </c>
      <c r="BP2426">
        <v>22</v>
      </c>
    </row>
    <row r="2427" spans="1:68" hidden="1" x14ac:dyDescent="0.2">
      <c r="A2427">
        <v>2021</v>
      </c>
      <c r="B2427">
        <v>6</v>
      </c>
      <c r="C2427" s="260">
        <v>44353</v>
      </c>
      <c r="D2427">
        <v>47</v>
      </c>
      <c r="E2427">
        <v>122</v>
      </c>
      <c r="F2427">
        <v>2</v>
      </c>
      <c r="G2427" t="s">
        <v>154</v>
      </c>
      <c r="H2427" t="s">
        <v>155</v>
      </c>
      <c r="I2427" t="s">
        <v>156</v>
      </c>
      <c r="J2427">
        <v>2</v>
      </c>
      <c r="K2427">
        <v>1</v>
      </c>
      <c r="L2427">
        <v>280</v>
      </c>
      <c r="M2427">
        <v>267.39999999999998</v>
      </c>
      <c r="N2427">
        <v>292.60000000000002</v>
      </c>
      <c r="AP2427">
        <v>63</v>
      </c>
      <c r="AQ2427">
        <v>115</v>
      </c>
      <c r="BD2427">
        <v>280</v>
      </c>
      <c r="BE2427">
        <v>1.4999999999999999E-2</v>
      </c>
      <c r="BI2427">
        <v>1</v>
      </c>
      <c r="BL2427" t="s">
        <v>157</v>
      </c>
      <c r="BM2427" t="s">
        <v>158</v>
      </c>
      <c r="BN2427" t="s">
        <v>159</v>
      </c>
      <c r="BO2427" t="s">
        <v>160</v>
      </c>
      <c r="BP2427">
        <v>22</v>
      </c>
    </row>
    <row r="2428" spans="1:68" hidden="1" x14ac:dyDescent="0.2">
      <c r="A2428">
        <v>2021</v>
      </c>
      <c r="B2428">
        <v>6</v>
      </c>
      <c r="C2428" s="260">
        <v>44353</v>
      </c>
      <c r="D2428">
        <v>405</v>
      </c>
      <c r="E2428">
        <v>619</v>
      </c>
      <c r="F2428">
        <v>2</v>
      </c>
      <c r="G2428" t="s">
        <v>291</v>
      </c>
      <c r="H2428" t="s">
        <v>292</v>
      </c>
      <c r="I2428" t="s">
        <v>163</v>
      </c>
      <c r="J2428">
        <v>1</v>
      </c>
      <c r="K2428">
        <v>5</v>
      </c>
      <c r="L2428">
        <v>420</v>
      </c>
      <c r="M2428">
        <v>385.98</v>
      </c>
      <c r="N2428">
        <v>454.02</v>
      </c>
      <c r="AH2428">
        <v>483</v>
      </c>
      <c r="AI2428">
        <v>442</v>
      </c>
      <c r="AJ2428">
        <v>410</v>
      </c>
      <c r="AL2428">
        <v>132</v>
      </c>
      <c r="AN2428">
        <v>445</v>
      </c>
      <c r="AP2428">
        <v>18</v>
      </c>
      <c r="AQ2428">
        <v>200</v>
      </c>
      <c r="AR2428">
        <v>27</v>
      </c>
      <c r="AS2428">
        <v>132</v>
      </c>
      <c r="AT2428">
        <v>2</v>
      </c>
      <c r="AU2428">
        <v>2</v>
      </c>
      <c r="AV2428">
        <v>2</v>
      </c>
      <c r="BC2428">
        <v>6</v>
      </c>
      <c r="BD2428">
        <v>6</v>
      </c>
      <c r="BE2428">
        <v>1.4999999999999999E-2</v>
      </c>
      <c r="BF2428">
        <v>1</v>
      </c>
      <c r="BH2428">
        <v>0</v>
      </c>
      <c r="BI2428">
        <v>0</v>
      </c>
      <c r="BJ2428">
        <v>2.7</v>
      </c>
      <c r="BK2428">
        <v>2.7</v>
      </c>
      <c r="BL2428" t="s">
        <v>181</v>
      </c>
      <c r="BM2428" t="s">
        <v>182</v>
      </c>
      <c r="BN2428" t="s">
        <v>293</v>
      </c>
      <c r="BP2428">
        <v>22</v>
      </c>
    </row>
    <row r="2429" spans="1:68" hidden="1" x14ac:dyDescent="0.2">
      <c r="A2429">
        <v>2021</v>
      </c>
      <c r="B2429">
        <v>6</v>
      </c>
      <c r="C2429" s="260">
        <v>44353</v>
      </c>
      <c r="D2429">
        <v>405</v>
      </c>
      <c r="E2429">
        <v>620</v>
      </c>
      <c r="F2429">
        <v>2</v>
      </c>
      <c r="G2429" t="s">
        <v>294</v>
      </c>
      <c r="H2429" t="s">
        <v>295</v>
      </c>
      <c r="I2429" t="s">
        <v>163</v>
      </c>
      <c r="J2429">
        <v>1</v>
      </c>
      <c r="K2429">
        <v>5</v>
      </c>
      <c r="L2429">
        <v>233</v>
      </c>
      <c r="M2429">
        <v>214.01050000000001</v>
      </c>
      <c r="N2429">
        <v>251.98949999999999</v>
      </c>
      <c r="AH2429">
        <v>301</v>
      </c>
      <c r="AI2429">
        <v>228</v>
      </c>
      <c r="AJ2429">
        <v>224</v>
      </c>
      <c r="AL2429">
        <v>132</v>
      </c>
      <c r="AN2429">
        <v>251</v>
      </c>
      <c r="AP2429">
        <v>18</v>
      </c>
      <c r="AQ2429">
        <v>200</v>
      </c>
      <c r="AR2429">
        <v>27</v>
      </c>
      <c r="AS2429">
        <v>132</v>
      </c>
      <c r="AT2429">
        <v>2</v>
      </c>
      <c r="AU2429">
        <v>1</v>
      </c>
      <c r="AV2429">
        <v>2</v>
      </c>
      <c r="BC2429">
        <v>5</v>
      </c>
      <c r="BD2429">
        <v>5</v>
      </c>
      <c r="BE2429">
        <v>1.4999999999999999E-2</v>
      </c>
      <c r="BF2429">
        <v>1</v>
      </c>
      <c r="BH2429">
        <v>0</v>
      </c>
      <c r="BI2429">
        <v>0</v>
      </c>
      <c r="BJ2429">
        <v>1.3</v>
      </c>
      <c r="BK2429">
        <v>1.3</v>
      </c>
      <c r="BL2429" t="s">
        <v>181</v>
      </c>
      <c r="BM2429" t="s">
        <v>182</v>
      </c>
      <c r="BN2429" t="s">
        <v>229</v>
      </c>
      <c r="BP2429">
        <v>22</v>
      </c>
    </row>
    <row r="2430" spans="1:68" hidden="1" x14ac:dyDescent="0.2">
      <c r="A2430">
        <v>2021</v>
      </c>
      <c r="B2430">
        <v>6</v>
      </c>
      <c r="C2430" s="260">
        <v>44353</v>
      </c>
      <c r="D2430">
        <v>405</v>
      </c>
      <c r="E2430">
        <v>621</v>
      </c>
      <c r="F2430">
        <v>2</v>
      </c>
      <c r="G2430" t="s">
        <v>296</v>
      </c>
      <c r="H2430" t="s">
        <v>297</v>
      </c>
      <c r="I2430" t="s">
        <v>163</v>
      </c>
      <c r="J2430">
        <v>1</v>
      </c>
      <c r="K2430">
        <v>5</v>
      </c>
      <c r="L2430">
        <v>191.5</v>
      </c>
      <c r="M2430">
        <v>175.98849999999999</v>
      </c>
      <c r="N2430">
        <v>207.01150000000001</v>
      </c>
      <c r="AH2430">
        <v>232</v>
      </c>
      <c r="AI2430">
        <v>202</v>
      </c>
      <c r="AJ2430">
        <v>201</v>
      </c>
      <c r="AL2430">
        <v>132</v>
      </c>
      <c r="AN2430">
        <v>211.7</v>
      </c>
      <c r="AP2430">
        <v>18</v>
      </c>
      <c r="AQ2430">
        <v>200</v>
      </c>
      <c r="AR2430">
        <v>27</v>
      </c>
      <c r="AS2430">
        <v>132</v>
      </c>
      <c r="AT2430">
        <v>2</v>
      </c>
      <c r="AU2430">
        <v>1</v>
      </c>
      <c r="BC2430">
        <v>3</v>
      </c>
      <c r="BD2430">
        <v>3</v>
      </c>
      <c r="BE2430">
        <v>1.4999999999999999E-2</v>
      </c>
      <c r="BF2430">
        <v>1</v>
      </c>
      <c r="BH2430">
        <v>0</v>
      </c>
      <c r="BI2430">
        <v>0</v>
      </c>
      <c r="BJ2430">
        <v>0.6</v>
      </c>
      <c r="BK2430">
        <v>0.6</v>
      </c>
      <c r="BL2430" t="s">
        <v>181</v>
      </c>
      <c r="BM2430" t="s">
        <v>182</v>
      </c>
      <c r="BN2430" t="s">
        <v>229</v>
      </c>
      <c r="BP2430">
        <v>22</v>
      </c>
    </row>
    <row r="2431" spans="1:68" hidden="1" x14ac:dyDescent="0.2">
      <c r="A2431">
        <v>2021</v>
      </c>
      <c r="B2431">
        <v>6</v>
      </c>
      <c r="C2431" s="260">
        <v>44353</v>
      </c>
      <c r="D2431">
        <v>405</v>
      </c>
      <c r="E2431">
        <v>622</v>
      </c>
      <c r="F2431">
        <v>2</v>
      </c>
      <c r="G2431" t="s">
        <v>298</v>
      </c>
      <c r="H2431" t="s">
        <v>299</v>
      </c>
      <c r="I2431" t="s">
        <v>163</v>
      </c>
      <c r="J2431">
        <v>1</v>
      </c>
      <c r="K2431">
        <v>5</v>
      </c>
      <c r="L2431">
        <v>187</v>
      </c>
      <c r="M2431">
        <v>172.41399999999999</v>
      </c>
      <c r="N2431">
        <v>201.58600000000001</v>
      </c>
      <c r="AH2431">
        <v>240</v>
      </c>
      <c r="AI2431">
        <v>222</v>
      </c>
      <c r="AJ2431">
        <v>197</v>
      </c>
      <c r="AL2431">
        <v>132</v>
      </c>
      <c r="AN2431">
        <v>219.7</v>
      </c>
      <c r="AP2431">
        <v>18</v>
      </c>
      <c r="AQ2431">
        <v>200</v>
      </c>
      <c r="AR2431">
        <v>27</v>
      </c>
      <c r="AS2431">
        <v>132</v>
      </c>
      <c r="AT2431">
        <v>2</v>
      </c>
      <c r="AU2431">
        <v>2</v>
      </c>
      <c r="AV2431">
        <v>4</v>
      </c>
      <c r="BC2431">
        <v>8</v>
      </c>
      <c r="BD2431">
        <v>8</v>
      </c>
      <c r="BE2431">
        <v>1.4999999999999999E-2</v>
      </c>
      <c r="BF2431">
        <v>1</v>
      </c>
      <c r="BH2431">
        <v>0</v>
      </c>
      <c r="BI2431">
        <v>0</v>
      </c>
      <c r="BJ2431">
        <v>1.8</v>
      </c>
      <c r="BK2431">
        <v>1.8</v>
      </c>
      <c r="BL2431" t="s">
        <v>181</v>
      </c>
      <c r="BM2431" t="s">
        <v>182</v>
      </c>
      <c r="BN2431" t="s">
        <v>229</v>
      </c>
      <c r="BP2431">
        <v>22</v>
      </c>
    </row>
    <row r="2432" spans="1:68" hidden="1" x14ac:dyDescent="0.2">
      <c r="A2432">
        <v>2021</v>
      </c>
      <c r="B2432">
        <v>6</v>
      </c>
      <c r="C2432" s="260">
        <v>44353</v>
      </c>
      <c r="D2432">
        <v>382</v>
      </c>
      <c r="E2432">
        <v>449</v>
      </c>
      <c r="F2432">
        <v>3</v>
      </c>
      <c r="G2432" t="s">
        <v>300</v>
      </c>
      <c r="H2432" t="s">
        <v>301</v>
      </c>
      <c r="I2432" t="s">
        <v>163</v>
      </c>
      <c r="J2432">
        <v>3</v>
      </c>
      <c r="K2432">
        <v>1</v>
      </c>
      <c r="L2432">
        <v>46</v>
      </c>
      <c r="M2432">
        <v>40.985999999999997</v>
      </c>
      <c r="N2432">
        <v>50.048000000000002</v>
      </c>
      <c r="T2432">
        <v>42</v>
      </c>
      <c r="U2432">
        <v>45</v>
      </c>
      <c r="V2432">
        <v>43</v>
      </c>
      <c r="W2432">
        <v>44</v>
      </c>
      <c r="Y2432">
        <v>101</v>
      </c>
      <c r="AN2432">
        <v>43.5</v>
      </c>
      <c r="AP2432">
        <v>108</v>
      </c>
      <c r="AQ2432">
        <v>100</v>
      </c>
      <c r="AR2432">
        <v>107</v>
      </c>
      <c r="AS2432">
        <v>101</v>
      </c>
      <c r="AT2432">
        <v>6</v>
      </c>
      <c r="AV2432">
        <v>4</v>
      </c>
      <c r="BC2432">
        <v>10</v>
      </c>
      <c r="BD2432">
        <v>2080</v>
      </c>
      <c r="BE2432">
        <v>1.4999999999999999E-2</v>
      </c>
      <c r="BF2432">
        <v>5.0000000000000001E-3</v>
      </c>
      <c r="BG2432">
        <v>1</v>
      </c>
      <c r="BH2432">
        <v>0.2</v>
      </c>
      <c r="BI2432">
        <v>45.2</v>
      </c>
      <c r="BJ2432">
        <v>0.4</v>
      </c>
      <c r="BK2432">
        <v>90.5</v>
      </c>
      <c r="BL2432" t="s">
        <v>157</v>
      </c>
      <c r="BM2432" t="s">
        <v>158</v>
      </c>
      <c r="BN2432" t="s">
        <v>302</v>
      </c>
      <c r="BO2432" t="s">
        <v>168</v>
      </c>
      <c r="BP2432">
        <v>22</v>
      </c>
    </row>
    <row r="2433" spans="1:68" hidden="1" x14ac:dyDescent="0.2">
      <c r="A2433">
        <v>2021</v>
      </c>
      <c r="B2433">
        <v>6</v>
      </c>
      <c r="C2433" s="260">
        <v>44353</v>
      </c>
      <c r="D2433">
        <v>417</v>
      </c>
      <c r="E2433">
        <v>660</v>
      </c>
      <c r="F2433">
        <v>4</v>
      </c>
      <c r="G2433" t="s">
        <v>442</v>
      </c>
      <c r="H2433" t="s">
        <v>443</v>
      </c>
      <c r="I2433" t="s">
        <v>163</v>
      </c>
      <c r="J2433">
        <v>1</v>
      </c>
      <c r="K2433">
        <v>6</v>
      </c>
      <c r="L2433">
        <v>1265</v>
      </c>
      <c r="M2433">
        <v>1190.365</v>
      </c>
      <c r="N2433">
        <v>1354.8150000000001</v>
      </c>
      <c r="T2433">
        <v>1478</v>
      </c>
      <c r="U2433">
        <v>1280</v>
      </c>
      <c r="V2433">
        <v>1384</v>
      </c>
      <c r="W2433">
        <v>1124</v>
      </c>
      <c r="Y2433">
        <v>204</v>
      </c>
      <c r="Z2433">
        <v>200</v>
      </c>
      <c r="AF2433">
        <v>653</v>
      </c>
      <c r="AG2433">
        <v>649</v>
      </c>
      <c r="AH2433">
        <v>643</v>
      </c>
      <c r="AI2433">
        <v>642</v>
      </c>
      <c r="AJ2433">
        <v>632</v>
      </c>
      <c r="AK2433">
        <v>221</v>
      </c>
      <c r="AL2433">
        <v>220</v>
      </c>
      <c r="AN2433">
        <v>942.8</v>
      </c>
      <c r="AP2433">
        <v>20</v>
      </c>
      <c r="AQ2433">
        <v>180</v>
      </c>
      <c r="AR2433">
        <v>17</v>
      </c>
      <c r="AS2433">
        <v>211</v>
      </c>
      <c r="AT2433">
        <v>3</v>
      </c>
      <c r="AU2433">
        <v>3</v>
      </c>
      <c r="AV2433">
        <v>4</v>
      </c>
      <c r="AX2433">
        <v>2</v>
      </c>
      <c r="BC2433">
        <v>12</v>
      </c>
      <c r="BD2433">
        <v>930</v>
      </c>
      <c r="BE2433">
        <v>1.4999999999999999E-2</v>
      </c>
      <c r="BF2433">
        <v>1.2999999999999999E-2</v>
      </c>
      <c r="BG2433">
        <v>1</v>
      </c>
      <c r="BH2433">
        <v>0</v>
      </c>
      <c r="BI2433">
        <v>0.7</v>
      </c>
      <c r="BJ2433">
        <v>11.3</v>
      </c>
      <c r="BK2433">
        <v>876.8</v>
      </c>
      <c r="BL2433" t="s">
        <v>157</v>
      </c>
      <c r="BM2433" t="s">
        <v>158</v>
      </c>
      <c r="BN2433" t="s">
        <v>444</v>
      </c>
      <c r="BO2433" t="s">
        <v>168</v>
      </c>
      <c r="BP2433">
        <v>22</v>
      </c>
    </row>
    <row r="2434" spans="1:68" hidden="1" x14ac:dyDescent="0.2">
      <c r="A2434">
        <v>2021</v>
      </c>
      <c r="B2434">
        <v>6</v>
      </c>
      <c r="C2434" s="260">
        <v>44353</v>
      </c>
      <c r="D2434">
        <v>417</v>
      </c>
      <c r="E2434">
        <v>661</v>
      </c>
      <c r="F2434">
        <v>4</v>
      </c>
      <c r="G2434" t="s">
        <v>445</v>
      </c>
      <c r="H2434" t="s">
        <v>446</v>
      </c>
      <c r="I2434" t="s">
        <v>163</v>
      </c>
      <c r="J2434">
        <v>1</v>
      </c>
      <c r="K2434">
        <v>6</v>
      </c>
      <c r="L2434">
        <v>138</v>
      </c>
      <c r="M2434">
        <v>129.858</v>
      </c>
      <c r="N2434">
        <v>147.798</v>
      </c>
      <c r="T2434">
        <v>138</v>
      </c>
      <c r="U2434">
        <v>135</v>
      </c>
      <c r="V2434">
        <v>135</v>
      </c>
      <c r="W2434">
        <v>143</v>
      </c>
      <c r="Y2434">
        <v>204</v>
      </c>
      <c r="Z2434">
        <v>200</v>
      </c>
      <c r="AF2434">
        <v>138</v>
      </c>
      <c r="AG2434">
        <v>138</v>
      </c>
      <c r="AH2434">
        <v>140</v>
      </c>
      <c r="AI2434">
        <v>140</v>
      </c>
      <c r="AJ2434">
        <v>140</v>
      </c>
      <c r="AK2434">
        <v>221</v>
      </c>
      <c r="AL2434">
        <v>220</v>
      </c>
      <c r="AN2434">
        <v>138.6</v>
      </c>
      <c r="AP2434">
        <v>20</v>
      </c>
      <c r="AQ2434">
        <v>180</v>
      </c>
      <c r="AR2434">
        <v>17</v>
      </c>
      <c r="AS2434">
        <v>211</v>
      </c>
      <c r="AT2434">
        <v>3</v>
      </c>
      <c r="AU2434">
        <v>3</v>
      </c>
      <c r="AV2434">
        <v>4</v>
      </c>
      <c r="AX2434">
        <v>2</v>
      </c>
      <c r="BC2434">
        <v>12</v>
      </c>
      <c r="BD2434">
        <v>930</v>
      </c>
      <c r="BE2434">
        <v>1.4999999999999999E-2</v>
      </c>
      <c r="BF2434">
        <v>1.2999999999999999E-2</v>
      </c>
      <c r="BG2434">
        <v>1</v>
      </c>
      <c r="BH2434">
        <v>0.1</v>
      </c>
      <c r="BI2434">
        <v>6.7</v>
      </c>
      <c r="BJ2434">
        <v>1.7</v>
      </c>
      <c r="BK2434">
        <v>128.9</v>
      </c>
      <c r="BL2434" t="s">
        <v>157</v>
      </c>
      <c r="BM2434" t="s">
        <v>158</v>
      </c>
      <c r="BN2434" t="s">
        <v>447</v>
      </c>
      <c r="BO2434" t="s">
        <v>168</v>
      </c>
      <c r="BP2434">
        <v>22</v>
      </c>
    </row>
    <row r="2435" spans="1:68" hidden="1" x14ac:dyDescent="0.2">
      <c r="A2435">
        <v>2021</v>
      </c>
      <c r="B2435">
        <v>6</v>
      </c>
      <c r="C2435" s="260">
        <v>44353</v>
      </c>
      <c r="D2435">
        <v>10</v>
      </c>
      <c r="E2435">
        <v>24</v>
      </c>
      <c r="F2435">
        <v>5</v>
      </c>
      <c r="G2435" t="s">
        <v>366</v>
      </c>
      <c r="H2435" t="s">
        <v>367</v>
      </c>
      <c r="I2435" t="s">
        <v>163</v>
      </c>
      <c r="J2435">
        <v>4</v>
      </c>
      <c r="K2435">
        <v>2</v>
      </c>
      <c r="L2435">
        <v>166</v>
      </c>
      <c r="M2435">
        <v>154.38</v>
      </c>
      <c r="N2435">
        <v>177.62</v>
      </c>
      <c r="AP2435">
        <v>145</v>
      </c>
      <c r="AQ2435">
        <v>99</v>
      </c>
      <c r="BD2435">
        <v>4272</v>
      </c>
      <c r="BE2435">
        <v>1.4999999999999999E-2</v>
      </c>
      <c r="BI2435">
        <v>25.7</v>
      </c>
      <c r="BL2435" t="s">
        <v>181</v>
      </c>
      <c r="BM2435" t="s">
        <v>182</v>
      </c>
      <c r="BN2435" t="s">
        <v>368</v>
      </c>
      <c r="BO2435" t="s">
        <v>220</v>
      </c>
      <c r="BP2435">
        <v>22</v>
      </c>
    </row>
    <row r="2436" spans="1:68" hidden="1" x14ac:dyDescent="0.2">
      <c r="A2436">
        <v>2021</v>
      </c>
      <c r="B2436">
        <v>6</v>
      </c>
      <c r="C2436" s="260">
        <v>44353</v>
      </c>
      <c r="D2436">
        <v>10</v>
      </c>
      <c r="E2436">
        <v>25</v>
      </c>
      <c r="F2436">
        <v>5</v>
      </c>
      <c r="G2436" t="s">
        <v>369</v>
      </c>
      <c r="H2436" t="s">
        <v>370</v>
      </c>
      <c r="I2436" t="s">
        <v>163</v>
      </c>
      <c r="J2436">
        <v>4</v>
      </c>
      <c r="K2436">
        <v>2</v>
      </c>
      <c r="L2436">
        <v>162</v>
      </c>
      <c r="M2436">
        <v>150.66</v>
      </c>
      <c r="N2436">
        <v>173.34</v>
      </c>
      <c r="AP2436">
        <v>145</v>
      </c>
      <c r="AQ2436">
        <v>99</v>
      </c>
      <c r="BD2436">
        <v>4272</v>
      </c>
      <c r="BE2436">
        <v>1.4999999999999999E-2</v>
      </c>
      <c r="BI2436">
        <v>26.4</v>
      </c>
      <c r="BL2436" t="s">
        <v>181</v>
      </c>
      <c r="BM2436" t="s">
        <v>182</v>
      </c>
      <c r="BN2436" t="s">
        <v>371</v>
      </c>
      <c r="BO2436" t="s">
        <v>220</v>
      </c>
      <c r="BP2436">
        <v>22</v>
      </c>
    </row>
    <row r="2437" spans="1:68" hidden="1" x14ac:dyDescent="0.2">
      <c r="A2437">
        <v>2021</v>
      </c>
      <c r="B2437">
        <v>6</v>
      </c>
      <c r="C2437" s="260">
        <v>44353</v>
      </c>
      <c r="D2437">
        <v>18</v>
      </c>
      <c r="E2437">
        <v>49</v>
      </c>
      <c r="F2437">
        <v>5</v>
      </c>
      <c r="G2437" t="s">
        <v>303</v>
      </c>
      <c r="H2437" t="s">
        <v>304</v>
      </c>
      <c r="I2437" t="s">
        <v>156</v>
      </c>
      <c r="J2437">
        <v>2</v>
      </c>
      <c r="K2437">
        <v>3</v>
      </c>
      <c r="L2437">
        <v>100</v>
      </c>
      <c r="M2437">
        <v>95.5</v>
      </c>
      <c r="N2437">
        <v>104.5</v>
      </c>
      <c r="T2437">
        <v>105</v>
      </c>
      <c r="U2437">
        <v>104</v>
      </c>
      <c r="V2437">
        <v>100</v>
      </c>
      <c r="W2437">
        <v>100</v>
      </c>
      <c r="Y2437">
        <v>118</v>
      </c>
      <c r="Z2437">
        <v>105</v>
      </c>
      <c r="AF2437">
        <v>124</v>
      </c>
      <c r="AG2437">
        <v>102</v>
      </c>
      <c r="AH2437">
        <v>102</v>
      </c>
      <c r="AI2437">
        <v>101</v>
      </c>
      <c r="AJ2437">
        <v>101</v>
      </c>
      <c r="AK2437">
        <v>117</v>
      </c>
      <c r="AL2437">
        <v>115</v>
      </c>
      <c r="AN2437">
        <v>104.3</v>
      </c>
      <c r="AP2437">
        <v>101</v>
      </c>
      <c r="AQ2437">
        <v>107</v>
      </c>
      <c r="AR2437">
        <v>63</v>
      </c>
      <c r="AS2437">
        <v>114</v>
      </c>
      <c r="AT2437">
        <v>12</v>
      </c>
      <c r="AU2437">
        <v>4</v>
      </c>
      <c r="AV2437">
        <v>3</v>
      </c>
      <c r="BC2437">
        <v>19</v>
      </c>
      <c r="BD2437">
        <v>607</v>
      </c>
      <c r="BE2437">
        <v>1.4999999999999999E-2</v>
      </c>
      <c r="BF2437">
        <v>3.1E-2</v>
      </c>
      <c r="BH2437">
        <v>0.2</v>
      </c>
      <c r="BI2437">
        <v>6.1</v>
      </c>
      <c r="BJ2437">
        <v>2</v>
      </c>
      <c r="BK2437">
        <v>63.3</v>
      </c>
      <c r="BL2437" t="s">
        <v>157</v>
      </c>
      <c r="BM2437" t="s">
        <v>158</v>
      </c>
      <c r="BN2437" t="s">
        <v>305</v>
      </c>
      <c r="BO2437" t="s">
        <v>160</v>
      </c>
      <c r="BP2437">
        <v>22</v>
      </c>
    </row>
    <row r="2438" spans="1:68" hidden="1" x14ac:dyDescent="0.2">
      <c r="A2438">
        <v>2021</v>
      </c>
      <c r="B2438">
        <v>6</v>
      </c>
      <c r="C2438" s="260">
        <v>44353</v>
      </c>
      <c r="D2438">
        <v>18</v>
      </c>
      <c r="E2438">
        <v>50</v>
      </c>
      <c r="F2438">
        <v>5</v>
      </c>
      <c r="G2438" t="s">
        <v>306</v>
      </c>
      <c r="H2438" t="s">
        <v>307</v>
      </c>
      <c r="I2438" t="s">
        <v>156</v>
      </c>
      <c r="J2438">
        <v>2</v>
      </c>
      <c r="K2438">
        <v>3</v>
      </c>
      <c r="L2438">
        <v>54</v>
      </c>
      <c r="M2438">
        <v>51.57</v>
      </c>
      <c r="N2438">
        <v>56.43</v>
      </c>
      <c r="T2438">
        <v>56</v>
      </c>
      <c r="U2438">
        <v>52</v>
      </c>
      <c r="V2438">
        <v>53</v>
      </c>
      <c r="W2438">
        <v>53</v>
      </c>
      <c r="Y2438">
        <v>118</v>
      </c>
      <c r="Z2438">
        <v>105</v>
      </c>
      <c r="AF2438">
        <v>63</v>
      </c>
      <c r="AG2438">
        <v>56</v>
      </c>
      <c r="AH2438">
        <v>55</v>
      </c>
      <c r="AI2438">
        <v>65</v>
      </c>
      <c r="AJ2438">
        <v>65</v>
      </c>
      <c r="AK2438">
        <v>117</v>
      </c>
      <c r="AL2438">
        <v>115</v>
      </c>
      <c r="AN2438">
        <v>57.6</v>
      </c>
      <c r="AP2438">
        <v>101</v>
      </c>
      <c r="AQ2438">
        <v>107</v>
      </c>
      <c r="AR2438">
        <v>63</v>
      </c>
      <c r="AS2438">
        <v>114</v>
      </c>
      <c r="AT2438">
        <v>5</v>
      </c>
      <c r="AU2438">
        <v>4</v>
      </c>
      <c r="AV2438">
        <v>6</v>
      </c>
      <c r="BC2438">
        <v>15</v>
      </c>
      <c r="BD2438">
        <v>603</v>
      </c>
      <c r="BE2438">
        <v>1.4999999999999999E-2</v>
      </c>
      <c r="BF2438">
        <v>2.5000000000000001E-2</v>
      </c>
      <c r="BH2438">
        <v>0.3</v>
      </c>
      <c r="BI2438">
        <v>11.2</v>
      </c>
      <c r="BJ2438">
        <v>0.9</v>
      </c>
      <c r="BK2438">
        <v>34.700000000000003</v>
      </c>
      <c r="BL2438" t="s">
        <v>157</v>
      </c>
      <c r="BM2438" t="s">
        <v>158</v>
      </c>
      <c r="BN2438" t="s">
        <v>308</v>
      </c>
      <c r="BO2438" t="s">
        <v>160</v>
      </c>
      <c r="BP2438">
        <v>22</v>
      </c>
    </row>
    <row r="2439" spans="1:68" hidden="1" x14ac:dyDescent="0.2">
      <c r="A2439">
        <v>2021</v>
      </c>
      <c r="B2439">
        <v>6</v>
      </c>
      <c r="C2439" s="260">
        <v>44353</v>
      </c>
      <c r="D2439">
        <v>29</v>
      </c>
      <c r="E2439">
        <v>81</v>
      </c>
      <c r="F2439">
        <v>6</v>
      </c>
      <c r="G2439" t="s">
        <v>415</v>
      </c>
      <c r="H2439" t="s">
        <v>416</v>
      </c>
      <c r="I2439" t="s">
        <v>163</v>
      </c>
      <c r="J2439">
        <v>2</v>
      </c>
      <c r="K2439">
        <v>3</v>
      </c>
      <c r="L2439">
        <v>388</v>
      </c>
      <c r="M2439">
        <v>360.84</v>
      </c>
      <c r="N2439">
        <v>415.16</v>
      </c>
      <c r="T2439">
        <v>430</v>
      </c>
      <c r="U2439">
        <v>406</v>
      </c>
      <c r="V2439">
        <v>399</v>
      </c>
      <c r="W2439">
        <v>400</v>
      </c>
      <c r="Y2439">
        <v>124</v>
      </c>
      <c r="Z2439">
        <v>120</v>
      </c>
      <c r="AF2439">
        <v>443</v>
      </c>
      <c r="AG2439">
        <v>351</v>
      </c>
      <c r="AH2439">
        <v>372</v>
      </c>
      <c r="AI2439">
        <v>370</v>
      </c>
      <c r="AJ2439">
        <v>364</v>
      </c>
      <c r="AK2439">
        <v>122</v>
      </c>
      <c r="AL2439">
        <v>120</v>
      </c>
      <c r="AN2439">
        <v>392.8</v>
      </c>
      <c r="AP2439">
        <v>60</v>
      </c>
      <c r="AQ2439">
        <v>120</v>
      </c>
      <c r="AR2439">
        <v>59</v>
      </c>
      <c r="AS2439">
        <v>122</v>
      </c>
      <c r="AT2439">
        <v>7</v>
      </c>
      <c r="AU2439">
        <v>2</v>
      </c>
      <c r="AV2439">
        <v>8</v>
      </c>
      <c r="BC2439">
        <v>17</v>
      </c>
      <c r="BD2439">
        <v>1137</v>
      </c>
      <c r="BE2439">
        <v>1.4999999999999999E-2</v>
      </c>
      <c r="BF2439">
        <v>1.4999999999999999E-2</v>
      </c>
      <c r="BG2439">
        <v>1</v>
      </c>
      <c r="BH2439">
        <v>0</v>
      </c>
      <c r="BI2439">
        <v>2.9</v>
      </c>
      <c r="BJ2439">
        <v>6.7</v>
      </c>
      <c r="BK2439">
        <v>446.6</v>
      </c>
      <c r="BL2439" t="s">
        <v>181</v>
      </c>
      <c r="BM2439" t="s">
        <v>199</v>
      </c>
      <c r="BN2439" t="s">
        <v>417</v>
      </c>
      <c r="BP2439">
        <v>22</v>
      </c>
    </row>
    <row r="2440" spans="1:68" hidden="1" x14ac:dyDescent="0.2">
      <c r="A2440">
        <v>2021</v>
      </c>
      <c r="B2440">
        <v>6</v>
      </c>
      <c r="C2440" s="260">
        <v>44353</v>
      </c>
      <c r="D2440">
        <v>425</v>
      </c>
      <c r="E2440">
        <v>674</v>
      </c>
      <c r="F2440">
        <v>7</v>
      </c>
      <c r="G2440" t="s">
        <v>462</v>
      </c>
      <c r="H2440" t="s">
        <v>463</v>
      </c>
      <c r="I2440" t="s">
        <v>156</v>
      </c>
      <c r="J2440">
        <v>2</v>
      </c>
      <c r="K2440">
        <v>1</v>
      </c>
      <c r="L2440">
        <v>256</v>
      </c>
      <c r="M2440">
        <v>240.89599999999999</v>
      </c>
      <c r="N2440">
        <v>274.17599999999999</v>
      </c>
      <c r="T2440">
        <v>310</v>
      </c>
      <c r="U2440">
        <v>279</v>
      </c>
      <c r="V2440">
        <v>275</v>
      </c>
      <c r="W2440">
        <v>266</v>
      </c>
      <c r="Y2440">
        <v>118</v>
      </c>
      <c r="Z2440">
        <v>105</v>
      </c>
      <c r="AF2440">
        <v>324</v>
      </c>
      <c r="AG2440">
        <v>272</v>
      </c>
      <c r="AH2440">
        <v>270</v>
      </c>
      <c r="AI2440">
        <v>271</v>
      </c>
      <c r="AJ2440">
        <v>271</v>
      </c>
      <c r="AK2440">
        <v>221</v>
      </c>
      <c r="AL2440">
        <v>220</v>
      </c>
      <c r="AN2440">
        <v>282</v>
      </c>
      <c r="AP2440">
        <v>40</v>
      </c>
      <c r="AQ2440">
        <v>180</v>
      </c>
      <c r="AR2440">
        <v>43</v>
      </c>
      <c r="AS2440">
        <v>166</v>
      </c>
      <c r="AT2440">
        <v>7</v>
      </c>
      <c r="AU2440">
        <v>4</v>
      </c>
      <c r="AV2440">
        <v>5</v>
      </c>
      <c r="BC2440">
        <v>16</v>
      </c>
      <c r="BD2440">
        <v>156</v>
      </c>
      <c r="BE2440">
        <v>1.4999999999999999E-2</v>
      </c>
      <c r="BF2440">
        <v>0.10299999999999999</v>
      </c>
      <c r="BH2440">
        <v>0.1</v>
      </c>
      <c r="BI2440">
        <v>0.6</v>
      </c>
      <c r="BJ2440">
        <v>4.5</v>
      </c>
      <c r="BK2440">
        <v>44</v>
      </c>
      <c r="BL2440" t="s">
        <v>157</v>
      </c>
      <c r="BM2440" t="s">
        <v>158</v>
      </c>
      <c r="BN2440" t="s">
        <v>464</v>
      </c>
      <c r="BO2440" t="s">
        <v>160</v>
      </c>
      <c r="BP2440">
        <v>22</v>
      </c>
    </row>
    <row r="2441" spans="1:68" hidden="1" x14ac:dyDescent="0.2">
      <c r="A2441">
        <v>2021</v>
      </c>
      <c r="B2441">
        <v>6</v>
      </c>
      <c r="C2441" s="260">
        <v>44353</v>
      </c>
      <c r="D2441">
        <v>375</v>
      </c>
      <c r="E2441">
        <v>437</v>
      </c>
      <c r="F2441">
        <v>8</v>
      </c>
      <c r="G2441" t="s">
        <v>363</v>
      </c>
      <c r="H2441" t="s">
        <v>364</v>
      </c>
      <c r="I2441" t="s">
        <v>163</v>
      </c>
      <c r="J2441">
        <v>4</v>
      </c>
      <c r="K2441">
        <v>2</v>
      </c>
      <c r="L2441">
        <v>168</v>
      </c>
      <c r="M2441">
        <v>158.08799999999999</v>
      </c>
      <c r="N2441">
        <v>179.928</v>
      </c>
      <c r="T2441">
        <v>181</v>
      </c>
      <c r="U2441">
        <v>175</v>
      </c>
      <c r="V2441">
        <v>177</v>
      </c>
      <c r="W2441">
        <v>178</v>
      </c>
      <c r="Y2441">
        <v>142</v>
      </c>
      <c r="Z2441">
        <v>145</v>
      </c>
      <c r="AF2441">
        <v>177</v>
      </c>
      <c r="AG2441">
        <v>175</v>
      </c>
      <c r="AH2441">
        <v>173</v>
      </c>
      <c r="AI2441">
        <v>173</v>
      </c>
      <c r="AJ2441">
        <v>176</v>
      </c>
      <c r="AK2441">
        <v>122</v>
      </c>
      <c r="AL2441">
        <v>120</v>
      </c>
      <c r="AN2441">
        <v>176.1</v>
      </c>
      <c r="AP2441">
        <v>120</v>
      </c>
      <c r="AQ2441">
        <v>120</v>
      </c>
      <c r="AR2441">
        <v>109</v>
      </c>
      <c r="AS2441">
        <v>132</v>
      </c>
      <c r="AT2441">
        <v>9</v>
      </c>
      <c r="AU2441">
        <v>3</v>
      </c>
      <c r="AV2441">
        <v>8</v>
      </c>
      <c r="BC2441">
        <v>20</v>
      </c>
      <c r="BD2441">
        <v>1645</v>
      </c>
      <c r="BE2441">
        <v>1.4999999999999999E-2</v>
      </c>
      <c r="BF2441">
        <v>1.2E-2</v>
      </c>
      <c r="BG2441">
        <v>1</v>
      </c>
      <c r="BH2441">
        <v>0.1</v>
      </c>
      <c r="BI2441">
        <v>9.8000000000000007</v>
      </c>
      <c r="BJ2441">
        <v>3.5</v>
      </c>
      <c r="BK2441">
        <v>289.7</v>
      </c>
      <c r="BL2441" t="s">
        <v>157</v>
      </c>
      <c r="BM2441" t="s">
        <v>158</v>
      </c>
      <c r="BN2441" t="s">
        <v>365</v>
      </c>
      <c r="BO2441" t="s">
        <v>168</v>
      </c>
      <c r="BP2441">
        <v>22</v>
      </c>
    </row>
    <row r="2442" spans="1:68" hidden="1" x14ac:dyDescent="0.2">
      <c r="A2442">
        <v>2021</v>
      </c>
      <c r="B2442">
        <v>6</v>
      </c>
      <c r="C2442" s="260">
        <v>44353</v>
      </c>
      <c r="D2442">
        <v>376</v>
      </c>
      <c r="E2442">
        <v>438</v>
      </c>
      <c r="F2442">
        <v>8</v>
      </c>
      <c r="G2442" t="s">
        <v>190</v>
      </c>
      <c r="H2442" t="s">
        <v>191</v>
      </c>
      <c r="I2442" t="s">
        <v>163</v>
      </c>
      <c r="J2442">
        <v>3</v>
      </c>
      <c r="K2442">
        <v>2</v>
      </c>
      <c r="L2442">
        <v>336</v>
      </c>
      <c r="M2442">
        <v>316.17599999999999</v>
      </c>
      <c r="N2442">
        <v>359.85599999999999</v>
      </c>
      <c r="T2442">
        <v>198</v>
      </c>
      <c r="U2442">
        <v>193</v>
      </c>
      <c r="V2442">
        <v>192</v>
      </c>
      <c r="W2442">
        <v>197</v>
      </c>
      <c r="Y2442">
        <v>161</v>
      </c>
      <c r="Z2442">
        <v>159</v>
      </c>
      <c r="AF2442">
        <v>364</v>
      </c>
      <c r="AH2442">
        <v>351</v>
      </c>
      <c r="AI2442">
        <v>349</v>
      </c>
      <c r="AJ2442">
        <v>350</v>
      </c>
      <c r="AK2442">
        <v>150</v>
      </c>
      <c r="AL2442">
        <v>146</v>
      </c>
      <c r="AN2442">
        <v>354.1</v>
      </c>
      <c r="AP2442">
        <v>67</v>
      </c>
      <c r="AQ2442">
        <v>161</v>
      </c>
      <c r="AR2442">
        <v>70</v>
      </c>
      <c r="AS2442">
        <v>154</v>
      </c>
      <c r="AT2442">
        <v>8</v>
      </c>
      <c r="AU2442">
        <v>4</v>
      </c>
      <c r="AV2442">
        <v>4</v>
      </c>
      <c r="BC2442">
        <v>16</v>
      </c>
      <c r="BD2442">
        <v>760</v>
      </c>
      <c r="BE2442">
        <v>1.4999999999999999E-2</v>
      </c>
      <c r="BF2442">
        <v>2.1000000000000001E-2</v>
      </c>
      <c r="BH2442">
        <v>0</v>
      </c>
      <c r="BI2442">
        <v>2.2999999999999998</v>
      </c>
      <c r="BJ2442">
        <v>5.7</v>
      </c>
      <c r="BK2442">
        <v>269.10000000000002</v>
      </c>
      <c r="BL2442" t="s">
        <v>157</v>
      </c>
      <c r="BM2442" t="s">
        <v>158</v>
      </c>
      <c r="BN2442" t="s">
        <v>192</v>
      </c>
      <c r="BO2442" t="s">
        <v>168</v>
      </c>
      <c r="BP2442">
        <v>22</v>
      </c>
    </row>
    <row r="2443" spans="1:68" hidden="1" x14ac:dyDescent="0.2">
      <c r="A2443">
        <v>2021</v>
      </c>
      <c r="B2443">
        <v>6</v>
      </c>
      <c r="C2443" s="260">
        <v>44353</v>
      </c>
      <c r="D2443">
        <v>159</v>
      </c>
      <c r="E2443">
        <v>299</v>
      </c>
      <c r="F2443">
        <v>28</v>
      </c>
      <c r="G2443" t="s">
        <v>193</v>
      </c>
      <c r="H2443" t="s">
        <v>194</v>
      </c>
      <c r="I2443" t="s">
        <v>195</v>
      </c>
      <c r="J2443">
        <v>3</v>
      </c>
      <c r="K2443">
        <v>2</v>
      </c>
      <c r="L2443">
        <v>115</v>
      </c>
      <c r="M2443">
        <v>106.95</v>
      </c>
      <c r="N2443">
        <v>123.05</v>
      </c>
      <c r="T2443">
        <v>105</v>
      </c>
      <c r="U2443">
        <v>109</v>
      </c>
      <c r="V2443">
        <v>111</v>
      </c>
      <c r="W2443">
        <v>108</v>
      </c>
      <c r="Y2443">
        <v>115</v>
      </c>
      <c r="Z2443">
        <v>106</v>
      </c>
      <c r="AF2443">
        <v>115</v>
      </c>
      <c r="AG2443">
        <v>108</v>
      </c>
      <c r="AH2443">
        <v>112</v>
      </c>
      <c r="AI2443">
        <v>111</v>
      </c>
      <c r="AJ2443">
        <v>108</v>
      </c>
      <c r="AK2443">
        <v>110</v>
      </c>
      <c r="AL2443">
        <v>108</v>
      </c>
      <c r="AN2443">
        <v>109.7</v>
      </c>
      <c r="AP2443">
        <v>70</v>
      </c>
      <c r="AQ2443">
        <v>154</v>
      </c>
      <c r="AR2443">
        <v>98</v>
      </c>
      <c r="AS2443">
        <v>110</v>
      </c>
      <c r="AT2443">
        <v>6</v>
      </c>
      <c r="AU2443">
        <v>4</v>
      </c>
      <c r="AV2443">
        <v>5</v>
      </c>
      <c r="BC2443">
        <v>15</v>
      </c>
      <c r="BD2443">
        <v>2007</v>
      </c>
      <c r="BE2443">
        <v>0.02</v>
      </c>
      <c r="BF2443">
        <v>7.0000000000000001E-3</v>
      </c>
      <c r="BG2443">
        <v>1</v>
      </c>
      <c r="BH2443">
        <v>0.1</v>
      </c>
      <c r="BI2443">
        <v>17.5</v>
      </c>
      <c r="BJ2443">
        <v>1.6</v>
      </c>
      <c r="BK2443">
        <v>220.2</v>
      </c>
      <c r="BL2443" t="s">
        <v>181</v>
      </c>
      <c r="BM2443" t="s">
        <v>196</v>
      </c>
      <c r="BP2443">
        <v>22</v>
      </c>
    </row>
    <row r="2444" spans="1:68" hidden="1" x14ac:dyDescent="0.2">
      <c r="A2444">
        <v>2021</v>
      </c>
      <c r="B2444">
        <v>6</v>
      </c>
      <c r="C2444" s="260">
        <v>44353</v>
      </c>
      <c r="D2444">
        <v>53</v>
      </c>
      <c r="E2444">
        <v>131</v>
      </c>
      <c r="F2444">
        <v>30</v>
      </c>
      <c r="G2444" t="s">
        <v>197</v>
      </c>
      <c r="H2444" t="s">
        <v>198</v>
      </c>
      <c r="I2444" t="s">
        <v>186</v>
      </c>
      <c r="J2444">
        <v>25</v>
      </c>
      <c r="K2444">
        <v>1</v>
      </c>
      <c r="L2444">
        <v>10</v>
      </c>
      <c r="M2444">
        <v>9.3000000000000007</v>
      </c>
      <c r="N2444">
        <v>10.7</v>
      </c>
      <c r="T2444">
        <v>11</v>
      </c>
      <c r="U2444">
        <v>11</v>
      </c>
      <c r="V2444">
        <v>10</v>
      </c>
      <c r="W2444">
        <v>11</v>
      </c>
      <c r="Y2444">
        <v>82</v>
      </c>
      <c r="AN2444">
        <v>10.4</v>
      </c>
      <c r="AP2444">
        <v>772</v>
      </c>
      <c r="AQ2444">
        <v>117</v>
      </c>
      <c r="AR2444">
        <v>1098</v>
      </c>
      <c r="AS2444">
        <v>82</v>
      </c>
      <c r="AT2444">
        <v>10</v>
      </c>
      <c r="AV2444">
        <v>12</v>
      </c>
      <c r="BC2444">
        <v>22</v>
      </c>
      <c r="BD2444">
        <v>4822</v>
      </c>
      <c r="BE2444">
        <v>0.02</v>
      </c>
      <c r="BF2444">
        <v>5.0000000000000001E-3</v>
      </c>
      <c r="BG2444">
        <v>1</v>
      </c>
      <c r="BH2444">
        <v>2.2000000000000002</v>
      </c>
      <c r="BI2444">
        <v>482.2</v>
      </c>
      <c r="BJ2444">
        <v>0.2</v>
      </c>
      <c r="BK2444">
        <v>50.1</v>
      </c>
      <c r="BL2444" t="s">
        <v>181</v>
      </c>
      <c r="BM2444" t="s">
        <v>199</v>
      </c>
      <c r="BN2444" t="s">
        <v>200</v>
      </c>
      <c r="BP2444">
        <v>22</v>
      </c>
    </row>
    <row r="2445" spans="1:68" hidden="1" x14ac:dyDescent="0.2">
      <c r="A2445">
        <v>2021</v>
      </c>
      <c r="B2445">
        <v>6</v>
      </c>
      <c r="C2445" s="260">
        <v>44353</v>
      </c>
      <c r="D2445">
        <v>334</v>
      </c>
      <c r="E2445">
        <v>254</v>
      </c>
      <c r="F2445">
        <v>49</v>
      </c>
      <c r="G2445" t="s">
        <v>208</v>
      </c>
      <c r="H2445" t="s">
        <v>209</v>
      </c>
      <c r="I2445" t="s">
        <v>203</v>
      </c>
      <c r="J2445">
        <v>4</v>
      </c>
      <c r="K2445">
        <v>2</v>
      </c>
      <c r="L2445">
        <v>203</v>
      </c>
      <c r="M2445">
        <v>188.79</v>
      </c>
      <c r="N2445">
        <v>217.21</v>
      </c>
      <c r="T2445">
        <v>238</v>
      </c>
      <c r="U2445">
        <v>218</v>
      </c>
      <c r="V2445">
        <v>211</v>
      </c>
      <c r="W2445">
        <v>217</v>
      </c>
      <c r="Y2445">
        <v>135</v>
      </c>
      <c r="Z2445">
        <v>121</v>
      </c>
      <c r="AF2445">
        <v>227</v>
      </c>
      <c r="AG2445">
        <v>206</v>
      </c>
      <c r="AH2445">
        <v>201</v>
      </c>
      <c r="AI2445">
        <v>212</v>
      </c>
      <c r="AJ2445">
        <v>214</v>
      </c>
      <c r="AK2445">
        <v>139</v>
      </c>
      <c r="AL2445">
        <v>136</v>
      </c>
      <c r="AN2445">
        <v>216</v>
      </c>
      <c r="AP2445">
        <v>88</v>
      </c>
      <c r="AQ2445">
        <v>164</v>
      </c>
      <c r="AR2445">
        <v>108</v>
      </c>
      <c r="AS2445">
        <v>133</v>
      </c>
      <c r="AT2445">
        <v>7</v>
      </c>
      <c r="AU2445">
        <v>1</v>
      </c>
      <c r="AV2445">
        <v>10</v>
      </c>
      <c r="BC2445">
        <v>18</v>
      </c>
      <c r="BD2445">
        <v>1938</v>
      </c>
      <c r="BE2445">
        <v>0.02</v>
      </c>
      <c r="BF2445">
        <v>8.9999999999999993E-3</v>
      </c>
      <c r="BG2445">
        <v>1</v>
      </c>
      <c r="BH2445">
        <v>0.1</v>
      </c>
      <c r="BI2445">
        <v>9.5</v>
      </c>
      <c r="BJ2445">
        <v>3.9</v>
      </c>
      <c r="BK2445">
        <v>418.6</v>
      </c>
      <c r="BL2445" t="s">
        <v>181</v>
      </c>
      <c r="BM2445" t="s">
        <v>196</v>
      </c>
      <c r="BN2445" t="s">
        <v>210</v>
      </c>
      <c r="BP2445">
        <v>22</v>
      </c>
    </row>
    <row r="2446" spans="1:68" hidden="1" x14ac:dyDescent="0.2">
      <c r="A2446">
        <v>2021</v>
      </c>
      <c r="B2446">
        <v>6</v>
      </c>
      <c r="C2446" s="260">
        <v>44354</v>
      </c>
      <c r="D2446">
        <v>47</v>
      </c>
      <c r="E2446">
        <v>122</v>
      </c>
      <c r="F2446">
        <v>2</v>
      </c>
      <c r="G2446" t="s">
        <v>154</v>
      </c>
      <c r="H2446" t="s">
        <v>155</v>
      </c>
      <c r="I2446" t="s">
        <v>156</v>
      </c>
      <c r="J2446">
        <v>2</v>
      </c>
      <c r="K2446">
        <v>1</v>
      </c>
      <c r="L2446">
        <v>280</v>
      </c>
      <c r="M2446">
        <v>267.39999999999998</v>
      </c>
      <c r="N2446">
        <v>292.60000000000002</v>
      </c>
      <c r="AP2446">
        <v>63</v>
      </c>
      <c r="AQ2446">
        <v>115</v>
      </c>
      <c r="BD2446">
        <v>130</v>
      </c>
      <c r="BE2446">
        <v>1.4999999999999999E-2</v>
      </c>
      <c r="BI2446">
        <v>0.5</v>
      </c>
      <c r="BL2446" t="s">
        <v>157</v>
      </c>
      <c r="BM2446" t="s">
        <v>158</v>
      </c>
      <c r="BN2446" t="s">
        <v>159</v>
      </c>
      <c r="BO2446" t="s">
        <v>160</v>
      </c>
      <c r="BP2446">
        <v>23</v>
      </c>
    </row>
    <row r="2447" spans="1:68" hidden="1" x14ac:dyDescent="0.2">
      <c r="A2447">
        <v>2021</v>
      </c>
      <c r="B2447">
        <v>6</v>
      </c>
      <c r="C2447" s="260">
        <v>44354</v>
      </c>
      <c r="D2447">
        <v>405</v>
      </c>
      <c r="E2447">
        <v>619</v>
      </c>
      <c r="F2447">
        <v>2</v>
      </c>
      <c r="G2447" t="s">
        <v>291</v>
      </c>
      <c r="H2447" t="s">
        <v>292</v>
      </c>
      <c r="I2447" t="s">
        <v>163</v>
      </c>
      <c r="J2447">
        <v>1</v>
      </c>
      <c r="K2447">
        <v>5</v>
      </c>
      <c r="L2447">
        <v>420</v>
      </c>
      <c r="M2447">
        <v>385.98</v>
      </c>
      <c r="N2447">
        <v>454.02</v>
      </c>
      <c r="P2447">
        <v>520</v>
      </c>
      <c r="Q2447">
        <v>503</v>
      </c>
      <c r="R2447">
        <v>510</v>
      </c>
      <c r="S2447">
        <v>500</v>
      </c>
      <c r="U2447">
        <v>422</v>
      </c>
      <c r="V2447">
        <v>430</v>
      </c>
      <c r="W2447">
        <v>425</v>
      </c>
      <c r="X2447">
        <v>419</v>
      </c>
      <c r="Y2447">
        <v>149</v>
      </c>
      <c r="Z2447">
        <v>148</v>
      </c>
      <c r="AA2447">
        <v>508</v>
      </c>
      <c r="AB2447">
        <v>510</v>
      </c>
      <c r="AC2447">
        <v>508</v>
      </c>
      <c r="AD2447">
        <v>511</v>
      </c>
      <c r="AE2447">
        <v>508</v>
      </c>
      <c r="AF2447">
        <v>430</v>
      </c>
      <c r="AG2447">
        <v>432</v>
      </c>
      <c r="AH2447">
        <v>432</v>
      </c>
      <c r="AI2447">
        <v>443</v>
      </c>
      <c r="AJ2447">
        <v>438</v>
      </c>
      <c r="AK2447">
        <v>161</v>
      </c>
      <c r="AL2447">
        <v>157</v>
      </c>
      <c r="AM2447">
        <v>508.7</v>
      </c>
      <c r="AN2447">
        <v>430.1</v>
      </c>
      <c r="AO2447">
        <v>0.2</v>
      </c>
      <c r="AP2447">
        <v>18</v>
      </c>
      <c r="AQ2447">
        <v>200</v>
      </c>
      <c r="AR2447">
        <v>23</v>
      </c>
      <c r="AS2447">
        <v>154</v>
      </c>
      <c r="AT2447">
        <v>4</v>
      </c>
      <c r="AU2447">
        <v>2</v>
      </c>
      <c r="AV2447">
        <v>7</v>
      </c>
      <c r="BC2447">
        <v>13</v>
      </c>
      <c r="BD2447">
        <v>163</v>
      </c>
      <c r="BE2447">
        <v>1.4999999999999999E-2</v>
      </c>
      <c r="BF2447">
        <v>0.08</v>
      </c>
      <c r="BH2447">
        <v>0</v>
      </c>
      <c r="BI2447">
        <v>0.4</v>
      </c>
      <c r="BJ2447">
        <v>5.6</v>
      </c>
      <c r="BK2447">
        <v>70.099999999999994</v>
      </c>
      <c r="BL2447" t="s">
        <v>181</v>
      </c>
      <c r="BM2447" t="s">
        <v>182</v>
      </c>
      <c r="BN2447" t="s">
        <v>293</v>
      </c>
      <c r="BP2447">
        <v>23</v>
      </c>
    </row>
    <row r="2448" spans="1:68" hidden="1" x14ac:dyDescent="0.2">
      <c r="A2448">
        <v>2021</v>
      </c>
      <c r="B2448">
        <v>6</v>
      </c>
      <c r="C2448" s="260">
        <v>44354</v>
      </c>
      <c r="D2448">
        <v>405</v>
      </c>
      <c r="E2448">
        <v>620</v>
      </c>
      <c r="F2448">
        <v>2</v>
      </c>
      <c r="G2448" t="s">
        <v>294</v>
      </c>
      <c r="H2448" t="s">
        <v>295</v>
      </c>
      <c r="I2448" t="s">
        <v>163</v>
      </c>
      <c r="J2448">
        <v>1</v>
      </c>
      <c r="K2448">
        <v>5</v>
      </c>
      <c r="L2448">
        <v>233</v>
      </c>
      <c r="M2448">
        <v>214.01050000000001</v>
      </c>
      <c r="N2448">
        <v>251.98949999999999</v>
      </c>
      <c r="P2448">
        <v>253</v>
      </c>
      <c r="Q2448">
        <v>249</v>
      </c>
      <c r="R2448">
        <v>239</v>
      </c>
      <c r="S2448">
        <v>268</v>
      </c>
      <c r="U2448">
        <v>234</v>
      </c>
      <c r="V2448">
        <v>220</v>
      </c>
      <c r="W2448">
        <v>223</v>
      </c>
      <c r="X2448">
        <v>235</v>
      </c>
      <c r="Y2448">
        <v>149</v>
      </c>
      <c r="Z2448">
        <v>148</v>
      </c>
      <c r="AA2448">
        <v>251</v>
      </c>
      <c r="AB2448">
        <v>266</v>
      </c>
      <c r="AC2448">
        <v>268</v>
      </c>
      <c r="AD2448">
        <v>272</v>
      </c>
      <c r="AE2448">
        <v>265</v>
      </c>
      <c r="AF2448">
        <v>235</v>
      </c>
      <c r="AG2448">
        <v>239</v>
      </c>
      <c r="AH2448">
        <v>238</v>
      </c>
      <c r="AI2448">
        <v>241</v>
      </c>
      <c r="AJ2448">
        <v>232</v>
      </c>
      <c r="AK2448">
        <v>161</v>
      </c>
      <c r="AL2448">
        <v>157</v>
      </c>
      <c r="AM2448">
        <v>259</v>
      </c>
      <c r="AN2448">
        <v>233</v>
      </c>
      <c r="AO2448">
        <v>0.1</v>
      </c>
      <c r="AP2448">
        <v>18</v>
      </c>
      <c r="AQ2448">
        <v>200</v>
      </c>
      <c r="AR2448">
        <v>23</v>
      </c>
      <c r="AS2448">
        <v>154</v>
      </c>
      <c r="AT2448">
        <v>7</v>
      </c>
      <c r="AU2448">
        <v>2</v>
      </c>
      <c r="AV2448">
        <v>5</v>
      </c>
      <c r="BC2448">
        <v>14</v>
      </c>
      <c r="BD2448">
        <v>64</v>
      </c>
      <c r="BE2448">
        <v>1.4999999999999999E-2</v>
      </c>
      <c r="BF2448">
        <v>0.219</v>
      </c>
      <c r="BH2448">
        <v>0.1</v>
      </c>
      <c r="BI2448">
        <v>0.3</v>
      </c>
      <c r="BJ2448">
        <v>3.3</v>
      </c>
      <c r="BK2448">
        <v>14.9</v>
      </c>
      <c r="BL2448" t="s">
        <v>181</v>
      </c>
      <c r="BM2448" t="s">
        <v>182</v>
      </c>
      <c r="BN2448" t="s">
        <v>229</v>
      </c>
      <c r="BP2448">
        <v>23</v>
      </c>
    </row>
    <row r="2449" spans="1:68" hidden="1" x14ac:dyDescent="0.2">
      <c r="A2449">
        <v>2021</v>
      </c>
      <c r="B2449">
        <v>6</v>
      </c>
      <c r="C2449" s="260">
        <v>44354</v>
      </c>
      <c r="D2449">
        <v>405</v>
      </c>
      <c r="E2449">
        <v>621</v>
      </c>
      <c r="F2449">
        <v>2</v>
      </c>
      <c r="G2449" t="s">
        <v>296</v>
      </c>
      <c r="H2449" t="s">
        <v>297</v>
      </c>
      <c r="I2449" t="s">
        <v>163</v>
      </c>
      <c r="J2449">
        <v>1</v>
      </c>
      <c r="K2449">
        <v>5</v>
      </c>
      <c r="L2449">
        <v>191.5</v>
      </c>
      <c r="M2449">
        <v>175.98849999999999</v>
      </c>
      <c r="N2449">
        <v>207.01150000000001</v>
      </c>
      <c r="P2449">
        <v>260</v>
      </c>
      <c r="Q2449">
        <v>235</v>
      </c>
      <c r="R2449">
        <v>240</v>
      </c>
      <c r="S2449">
        <v>242</v>
      </c>
      <c r="U2449">
        <v>201</v>
      </c>
      <c r="V2449">
        <v>200</v>
      </c>
      <c r="W2449">
        <v>205</v>
      </c>
      <c r="X2449">
        <v>189</v>
      </c>
      <c r="Y2449">
        <v>149</v>
      </c>
      <c r="Z2449">
        <v>148</v>
      </c>
      <c r="AA2449">
        <v>238</v>
      </c>
      <c r="AB2449">
        <v>238</v>
      </c>
      <c r="AC2449">
        <v>235</v>
      </c>
      <c r="AD2449">
        <v>233</v>
      </c>
      <c r="AE2449">
        <v>233</v>
      </c>
      <c r="AF2449">
        <v>201</v>
      </c>
      <c r="AG2449">
        <v>203</v>
      </c>
      <c r="AH2449">
        <v>200</v>
      </c>
      <c r="AI2449">
        <v>196</v>
      </c>
      <c r="AJ2449">
        <v>198</v>
      </c>
      <c r="AK2449">
        <v>161</v>
      </c>
      <c r="AL2449">
        <v>157</v>
      </c>
      <c r="AM2449">
        <v>239.3</v>
      </c>
      <c r="AN2449">
        <v>199.2</v>
      </c>
      <c r="AO2449">
        <v>0.2</v>
      </c>
      <c r="AP2449">
        <v>18</v>
      </c>
      <c r="AQ2449">
        <v>200</v>
      </c>
      <c r="AR2449">
        <v>23</v>
      </c>
      <c r="AS2449">
        <v>154</v>
      </c>
      <c r="AT2449">
        <v>8</v>
      </c>
      <c r="AU2449">
        <v>2</v>
      </c>
      <c r="AV2449">
        <v>3</v>
      </c>
      <c r="BC2449">
        <v>13</v>
      </c>
      <c r="BD2449">
        <v>163</v>
      </c>
      <c r="BE2449">
        <v>1.4999999999999999E-2</v>
      </c>
      <c r="BF2449">
        <v>0.08</v>
      </c>
      <c r="BH2449">
        <v>0.1</v>
      </c>
      <c r="BI2449">
        <v>0.9</v>
      </c>
      <c r="BJ2449">
        <v>2.6</v>
      </c>
      <c r="BK2449">
        <v>32.5</v>
      </c>
      <c r="BL2449" t="s">
        <v>181</v>
      </c>
      <c r="BM2449" t="s">
        <v>182</v>
      </c>
      <c r="BN2449" t="s">
        <v>229</v>
      </c>
      <c r="BP2449">
        <v>23</v>
      </c>
    </row>
    <row r="2450" spans="1:68" hidden="1" x14ac:dyDescent="0.2">
      <c r="A2450">
        <v>2021</v>
      </c>
      <c r="B2450">
        <v>6</v>
      </c>
      <c r="C2450" s="260">
        <v>44354</v>
      </c>
      <c r="D2450">
        <v>405</v>
      </c>
      <c r="E2450">
        <v>622</v>
      </c>
      <c r="F2450">
        <v>2</v>
      </c>
      <c r="G2450" t="s">
        <v>298</v>
      </c>
      <c r="H2450" t="s">
        <v>299</v>
      </c>
      <c r="I2450" t="s">
        <v>163</v>
      </c>
      <c r="J2450">
        <v>1</v>
      </c>
      <c r="K2450">
        <v>5</v>
      </c>
      <c r="L2450">
        <v>187</v>
      </c>
      <c r="M2450">
        <v>172.41399999999999</v>
      </c>
      <c r="N2450">
        <v>201.58600000000001</v>
      </c>
      <c r="P2450">
        <v>227</v>
      </c>
      <c r="Q2450">
        <v>228</v>
      </c>
      <c r="R2450">
        <v>238</v>
      </c>
      <c r="S2450">
        <v>244</v>
      </c>
      <c r="U2450">
        <v>202</v>
      </c>
      <c r="V2450">
        <v>194</v>
      </c>
      <c r="W2450">
        <v>200</v>
      </c>
      <c r="X2450">
        <v>187</v>
      </c>
      <c r="Y2450">
        <v>149</v>
      </c>
      <c r="Z2450">
        <v>148</v>
      </c>
      <c r="AA2450">
        <v>228</v>
      </c>
      <c r="AB2450">
        <v>226</v>
      </c>
      <c r="AC2450">
        <v>222</v>
      </c>
      <c r="AD2450">
        <v>226</v>
      </c>
      <c r="AE2450">
        <v>226</v>
      </c>
      <c r="AF2450">
        <v>185</v>
      </c>
      <c r="AG2450">
        <v>183</v>
      </c>
      <c r="AH2450">
        <v>193</v>
      </c>
      <c r="AI2450">
        <v>193</v>
      </c>
      <c r="AJ2450">
        <v>188</v>
      </c>
      <c r="AK2450">
        <v>161</v>
      </c>
      <c r="AL2450">
        <v>157</v>
      </c>
      <c r="AM2450">
        <v>229.4</v>
      </c>
      <c r="AN2450">
        <v>191.7</v>
      </c>
      <c r="AO2450">
        <v>0.2</v>
      </c>
      <c r="AP2450">
        <v>18</v>
      </c>
      <c r="AQ2450">
        <v>200</v>
      </c>
      <c r="AR2450">
        <v>23</v>
      </c>
      <c r="AS2450">
        <v>154</v>
      </c>
      <c r="AT2450">
        <v>7</v>
      </c>
      <c r="AU2450">
        <v>2</v>
      </c>
      <c r="AV2450">
        <v>8</v>
      </c>
      <c r="BC2450">
        <v>17</v>
      </c>
      <c r="BD2450">
        <v>167</v>
      </c>
      <c r="BE2450">
        <v>1.4999999999999999E-2</v>
      </c>
      <c r="BF2450">
        <v>0.10199999999999999</v>
      </c>
      <c r="BH2450">
        <v>0.1</v>
      </c>
      <c r="BI2450">
        <v>0.9</v>
      </c>
      <c r="BJ2450">
        <v>3.3</v>
      </c>
      <c r="BK2450">
        <v>32</v>
      </c>
      <c r="BL2450" t="s">
        <v>181</v>
      </c>
      <c r="BM2450" t="s">
        <v>182</v>
      </c>
      <c r="BN2450" t="s">
        <v>229</v>
      </c>
      <c r="BP2450">
        <v>23</v>
      </c>
    </row>
    <row r="2451" spans="1:68" hidden="1" x14ac:dyDescent="0.2">
      <c r="A2451">
        <v>2021</v>
      </c>
      <c r="B2451">
        <v>6</v>
      </c>
      <c r="C2451" s="260">
        <v>44354</v>
      </c>
      <c r="D2451">
        <v>137</v>
      </c>
      <c r="E2451">
        <v>273</v>
      </c>
      <c r="F2451">
        <v>3</v>
      </c>
      <c r="G2451" t="s">
        <v>254</v>
      </c>
      <c r="H2451" t="s">
        <v>255</v>
      </c>
      <c r="I2451" t="s">
        <v>163</v>
      </c>
      <c r="J2451">
        <v>3</v>
      </c>
      <c r="K2451">
        <v>2</v>
      </c>
      <c r="L2451">
        <v>564</v>
      </c>
      <c r="M2451">
        <v>524.52</v>
      </c>
      <c r="N2451">
        <v>603.48</v>
      </c>
      <c r="Q2451">
        <v>751</v>
      </c>
      <c r="R2451">
        <v>720</v>
      </c>
      <c r="S2451">
        <v>708</v>
      </c>
      <c r="V2451">
        <v>645</v>
      </c>
      <c r="W2451">
        <v>601</v>
      </c>
      <c r="X2451">
        <v>593</v>
      </c>
      <c r="Z2451">
        <v>135</v>
      </c>
      <c r="AA2451">
        <v>694</v>
      </c>
      <c r="AB2451">
        <v>780</v>
      </c>
      <c r="AC2451">
        <v>696</v>
      </c>
      <c r="AD2451">
        <v>692</v>
      </c>
      <c r="AE2451">
        <v>690</v>
      </c>
      <c r="AF2451">
        <v>640</v>
      </c>
      <c r="AG2451">
        <v>618</v>
      </c>
      <c r="AH2451">
        <v>588</v>
      </c>
      <c r="AI2451">
        <v>592</v>
      </c>
      <c r="AJ2451">
        <v>594</v>
      </c>
      <c r="AK2451">
        <v>132</v>
      </c>
      <c r="AL2451">
        <v>132</v>
      </c>
      <c r="AM2451">
        <v>716.4</v>
      </c>
      <c r="AN2451">
        <v>608.9</v>
      </c>
      <c r="AO2451">
        <v>0.3</v>
      </c>
      <c r="AP2451">
        <v>93</v>
      </c>
      <c r="AQ2451">
        <v>116</v>
      </c>
      <c r="AR2451">
        <v>81</v>
      </c>
      <c r="AS2451">
        <v>133</v>
      </c>
      <c r="AT2451">
        <v>5</v>
      </c>
      <c r="AU2451">
        <v>1</v>
      </c>
      <c r="AV2451">
        <v>3</v>
      </c>
      <c r="AX2451">
        <v>2</v>
      </c>
      <c r="BC2451">
        <v>10</v>
      </c>
      <c r="BD2451">
        <v>1216</v>
      </c>
      <c r="BE2451">
        <v>1.4999999999999999E-2</v>
      </c>
      <c r="BF2451">
        <v>8.0000000000000002E-3</v>
      </c>
      <c r="BG2451">
        <v>1</v>
      </c>
      <c r="BH2451">
        <v>0</v>
      </c>
      <c r="BI2451">
        <v>2.2000000000000002</v>
      </c>
      <c r="BJ2451">
        <v>6.1</v>
      </c>
      <c r="BK2451">
        <v>740.4</v>
      </c>
      <c r="BL2451" t="s">
        <v>164</v>
      </c>
      <c r="BP2451">
        <v>23</v>
      </c>
    </row>
    <row r="2452" spans="1:68" hidden="1" x14ac:dyDescent="0.2">
      <c r="A2452">
        <v>2021</v>
      </c>
      <c r="B2452">
        <v>6</v>
      </c>
      <c r="C2452" s="260">
        <v>44354</v>
      </c>
      <c r="D2452">
        <v>243</v>
      </c>
      <c r="E2452">
        <v>167</v>
      </c>
      <c r="F2452">
        <v>4</v>
      </c>
      <c r="G2452" t="s">
        <v>256</v>
      </c>
      <c r="H2452" t="s">
        <v>257</v>
      </c>
      <c r="I2452" t="s">
        <v>163</v>
      </c>
      <c r="J2452">
        <v>2</v>
      </c>
      <c r="K2452">
        <v>2</v>
      </c>
      <c r="L2452">
        <v>888</v>
      </c>
      <c r="M2452">
        <v>825.84</v>
      </c>
      <c r="N2452">
        <v>950.16</v>
      </c>
      <c r="S2452">
        <v>1056</v>
      </c>
      <c r="X2452">
        <v>922</v>
      </c>
      <c r="Z2452">
        <v>155</v>
      </c>
      <c r="AA2452">
        <v>1112</v>
      </c>
      <c r="AB2452">
        <v>1084</v>
      </c>
      <c r="AC2452">
        <v>1113</v>
      </c>
      <c r="AD2452">
        <v>1084</v>
      </c>
      <c r="AE2452">
        <v>1090</v>
      </c>
      <c r="AF2452">
        <v>956</v>
      </c>
      <c r="AG2452">
        <v>943</v>
      </c>
      <c r="AH2452">
        <v>962</v>
      </c>
      <c r="AI2452">
        <v>932</v>
      </c>
      <c r="AJ2452">
        <v>922</v>
      </c>
      <c r="AK2452">
        <v>158</v>
      </c>
      <c r="AL2452">
        <v>155</v>
      </c>
      <c r="AM2452">
        <v>1089.8</v>
      </c>
      <c r="AN2452">
        <v>939.5</v>
      </c>
      <c r="AO2452">
        <v>0.2</v>
      </c>
      <c r="AP2452">
        <v>55</v>
      </c>
      <c r="AQ2452">
        <v>131</v>
      </c>
      <c r="AR2452">
        <v>46</v>
      </c>
      <c r="AS2452">
        <v>156</v>
      </c>
      <c r="AT2452">
        <v>4</v>
      </c>
      <c r="AU2452">
        <v>2</v>
      </c>
      <c r="AV2452">
        <v>3</v>
      </c>
      <c r="BC2452">
        <v>8</v>
      </c>
      <c r="BD2452">
        <v>576</v>
      </c>
      <c r="BE2452">
        <v>1.4999999999999999E-2</v>
      </c>
      <c r="BF2452">
        <v>1.4E-2</v>
      </c>
      <c r="BG2452">
        <v>1</v>
      </c>
      <c r="BH2452">
        <v>0</v>
      </c>
      <c r="BI2452">
        <v>0.6</v>
      </c>
      <c r="BJ2452">
        <v>7.5</v>
      </c>
      <c r="BK2452">
        <v>541.20000000000005</v>
      </c>
      <c r="BL2452" t="s">
        <v>164</v>
      </c>
      <c r="BM2452" t="s">
        <v>164</v>
      </c>
      <c r="BP2452">
        <v>23</v>
      </c>
    </row>
    <row r="2453" spans="1:68" hidden="1" x14ac:dyDescent="0.2">
      <c r="A2453">
        <v>2021</v>
      </c>
      <c r="B2453">
        <v>6</v>
      </c>
      <c r="C2453" s="260">
        <v>44354</v>
      </c>
      <c r="D2453">
        <v>417</v>
      </c>
      <c r="E2453">
        <v>660</v>
      </c>
      <c r="F2453">
        <v>4</v>
      </c>
      <c r="G2453" t="s">
        <v>442</v>
      </c>
      <c r="H2453" t="s">
        <v>443</v>
      </c>
      <c r="I2453" t="s">
        <v>163</v>
      </c>
      <c r="J2453">
        <v>1</v>
      </c>
      <c r="K2453">
        <v>6</v>
      </c>
      <c r="L2453">
        <v>1265</v>
      </c>
      <c r="M2453">
        <v>1190.365</v>
      </c>
      <c r="N2453">
        <v>1354.8150000000001</v>
      </c>
      <c r="T2453">
        <v>1486</v>
      </c>
      <c r="U2453">
        <v>1464</v>
      </c>
      <c r="V2453">
        <v>1572</v>
      </c>
      <c r="W2453">
        <v>1556</v>
      </c>
      <c r="Y2453">
        <v>219</v>
      </c>
      <c r="AN2453">
        <v>1519.5</v>
      </c>
      <c r="AP2453">
        <v>20</v>
      </c>
      <c r="AQ2453">
        <v>180</v>
      </c>
      <c r="AR2453">
        <v>16</v>
      </c>
      <c r="AS2453">
        <v>219</v>
      </c>
      <c r="AT2453">
        <v>2</v>
      </c>
      <c r="AU2453">
        <v>2</v>
      </c>
      <c r="AV2453">
        <v>3</v>
      </c>
      <c r="AX2453">
        <v>0</v>
      </c>
      <c r="BC2453">
        <v>7</v>
      </c>
      <c r="BD2453">
        <v>205</v>
      </c>
      <c r="BE2453">
        <v>1.4999999999999999E-2</v>
      </c>
      <c r="BF2453">
        <v>3.4000000000000002E-2</v>
      </c>
      <c r="BH2453">
        <v>0</v>
      </c>
      <c r="BI2453">
        <v>0.2</v>
      </c>
      <c r="BJ2453">
        <v>10.6</v>
      </c>
      <c r="BK2453">
        <v>311.5</v>
      </c>
      <c r="BL2453" t="s">
        <v>157</v>
      </c>
      <c r="BM2453" t="s">
        <v>158</v>
      </c>
      <c r="BN2453" t="s">
        <v>444</v>
      </c>
      <c r="BO2453" t="s">
        <v>168</v>
      </c>
      <c r="BP2453">
        <v>23</v>
      </c>
    </row>
    <row r="2454" spans="1:68" hidden="1" x14ac:dyDescent="0.2">
      <c r="A2454">
        <v>2021</v>
      </c>
      <c r="B2454">
        <v>6</v>
      </c>
      <c r="C2454" s="260">
        <v>44354</v>
      </c>
      <c r="D2454">
        <v>417</v>
      </c>
      <c r="E2454">
        <v>661</v>
      </c>
      <c r="F2454">
        <v>4</v>
      </c>
      <c r="G2454" t="s">
        <v>445</v>
      </c>
      <c r="H2454" t="s">
        <v>446</v>
      </c>
      <c r="I2454" t="s">
        <v>163</v>
      </c>
      <c r="J2454">
        <v>1</v>
      </c>
      <c r="K2454">
        <v>6</v>
      </c>
      <c r="L2454">
        <v>138</v>
      </c>
      <c r="M2454">
        <v>129.858</v>
      </c>
      <c r="N2454">
        <v>147.798</v>
      </c>
      <c r="O2454">
        <v>175</v>
      </c>
      <c r="P2454">
        <v>178</v>
      </c>
      <c r="Q2454">
        <v>182</v>
      </c>
      <c r="R2454">
        <v>175</v>
      </c>
      <c r="T2454">
        <v>133</v>
      </c>
      <c r="U2454">
        <v>132</v>
      </c>
      <c r="V2454">
        <v>132</v>
      </c>
      <c r="Y2454">
        <v>219</v>
      </c>
      <c r="AM2454">
        <v>177.5</v>
      </c>
      <c r="AN2454">
        <v>132.30000000000001</v>
      </c>
      <c r="AO2454">
        <v>0.3</v>
      </c>
      <c r="AP2454">
        <v>20</v>
      </c>
      <c r="AQ2454">
        <v>180</v>
      </c>
      <c r="AR2454">
        <v>16</v>
      </c>
      <c r="AS2454">
        <v>219</v>
      </c>
      <c r="AT2454">
        <v>2</v>
      </c>
      <c r="AU2454">
        <v>2</v>
      </c>
      <c r="AV2454">
        <v>3</v>
      </c>
      <c r="AX2454">
        <v>0</v>
      </c>
      <c r="BC2454">
        <v>7</v>
      </c>
      <c r="BD2454">
        <v>205</v>
      </c>
      <c r="BE2454">
        <v>1.4999999999999999E-2</v>
      </c>
      <c r="BF2454">
        <v>3.4000000000000002E-2</v>
      </c>
      <c r="BH2454">
        <v>0.1</v>
      </c>
      <c r="BI2454">
        <v>1.5</v>
      </c>
      <c r="BJ2454">
        <v>0.9</v>
      </c>
      <c r="BK2454">
        <v>27.1</v>
      </c>
      <c r="BL2454" t="s">
        <v>157</v>
      </c>
      <c r="BM2454" t="s">
        <v>158</v>
      </c>
      <c r="BN2454" t="s">
        <v>447</v>
      </c>
      <c r="BO2454" t="s">
        <v>168</v>
      </c>
      <c r="BP2454">
        <v>23</v>
      </c>
    </row>
    <row r="2455" spans="1:68" hidden="1" x14ac:dyDescent="0.2">
      <c r="A2455">
        <v>2021</v>
      </c>
      <c r="B2455">
        <v>6</v>
      </c>
      <c r="C2455" s="260">
        <v>44354</v>
      </c>
      <c r="D2455">
        <v>18</v>
      </c>
      <c r="E2455">
        <v>49</v>
      </c>
      <c r="F2455">
        <v>5</v>
      </c>
      <c r="G2455" t="s">
        <v>303</v>
      </c>
      <c r="H2455" t="s">
        <v>304</v>
      </c>
      <c r="I2455" t="s">
        <v>156</v>
      </c>
      <c r="J2455">
        <v>2</v>
      </c>
      <c r="K2455">
        <v>3</v>
      </c>
      <c r="L2455">
        <v>100</v>
      </c>
      <c r="M2455">
        <v>95.5</v>
      </c>
      <c r="N2455">
        <v>104.5</v>
      </c>
      <c r="O2455">
        <v>178</v>
      </c>
      <c r="P2455">
        <v>165</v>
      </c>
      <c r="Q2455">
        <v>135</v>
      </c>
      <c r="R2455">
        <v>138</v>
      </c>
      <c r="S2455">
        <v>139</v>
      </c>
      <c r="T2455">
        <v>116</v>
      </c>
      <c r="U2455">
        <v>111</v>
      </c>
      <c r="V2455">
        <v>104</v>
      </c>
      <c r="W2455">
        <v>103</v>
      </c>
      <c r="Y2455">
        <v>121</v>
      </c>
      <c r="Z2455">
        <v>117</v>
      </c>
      <c r="AA2455">
        <v>126</v>
      </c>
      <c r="AB2455">
        <v>124</v>
      </c>
      <c r="AC2455">
        <v>124</v>
      </c>
      <c r="AD2455">
        <v>123</v>
      </c>
      <c r="AE2455">
        <v>122</v>
      </c>
      <c r="AF2455">
        <v>99</v>
      </c>
      <c r="AG2455">
        <v>98</v>
      </c>
      <c r="AH2455">
        <v>98</v>
      </c>
      <c r="AI2455">
        <v>101</v>
      </c>
      <c r="AJ2455">
        <v>102</v>
      </c>
      <c r="AK2455">
        <v>125</v>
      </c>
      <c r="AL2455">
        <v>127</v>
      </c>
      <c r="AM2455">
        <v>137.4</v>
      </c>
      <c r="AN2455">
        <v>103.6</v>
      </c>
      <c r="AO2455">
        <v>0.4</v>
      </c>
      <c r="AP2455">
        <v>101</v>
      </c>
      <c r="AQ2455">
        <v>107</v>
      </c>
      <c r="AR2455">
        <v>59</v>
      </c>
      <c r="AS2455">
        <v>123</v>
      </c>
      <c r="AT2455">
        <v>8</v>
      </c>
      <c r="AU2455">
        <v>4</v>
      </c>
      <c r="AV2455">
        <v>4</v>
      </c>
      <c r="BC2455">
        <v>16</v>
      </c>
      <c r="BD2455">
        <v>1528</v>
      </c>
      <c r="BE2455">
        <v>1.4999999999999999E-2</v>
      </c>
      <c r="BF2455">
        <v>0.01</v>
      </c>
      <c r="BG2455">
        <v>1</v>
      </c>
      <c r="BH2455">
        <v>0.2</v>
      </c>
      <c r="BI2455">
        <v>15.3</v>
      </c>
      <c r="BJ2455">
        <v>1.7</v>
      </c>
      <c r="BK2455">
        <v>158.30000000000001</v>
      </c>
      <c r="BL2455" t="s">
        <v>157</v>
      </c>
      <c r="BM2455" t="s">
        <v>158</v>
      </c>
      <c r="BN2455" t="s">
        <v>305</v>
      </c>
      <c r="BO2455" t="s">
        <v>160</v>
      </c>
      <c r="BP2455">
        <v>23</v>
      </c>
    </row>
    <row r="2456" spans="1:68" hidden="1" x14ac:dyDescent="0.2">
      <c r="A2456">
        <v>2021</v>
      </c>
      <c r="B2456">
        <v>6</v>
      </c>
      <c r="C2456" s="260">
        <v>44354</v>
      </c>
      <c r="D2456">
        <v>18</v>
      </c>
      <c r="E2456">
        <v>50</v>
      </c>
      <c r="F2456">
        <v>5</v>
      </c>
      <c r="G2456" t="s">
        <v>306</v>
      </c>
      <c r="H2456" t="s">
        <v>307</v>
      </c>
      <c r="I2456" t="s">
        <v>156</v>
      </c>
      <c r="J2456">
        <v>2</v>
      </c>
      <c r="K2456">
        <v>3</v>
      </c>
      <c r="L2456">
        <v>54</v>
      </c>
      <c r="M2456">
        <v>51.57</v>
      </c>
      <c r="N2456">
        <v>56.43</v>
      </c>
      <c r="O2456">
        <v>77</v>
      </c>
      <c r="P2456">
        <v>73</v>
      </c>
      <c r="Q2456">
        <v>64</v>
      </c>
      <c r="R2456">
        <v>65</v>
      </c>
      <c r="S2456">
        <v>64</v>
      </c>
      <c r="T2456">
        <v>57</v>
      </c>
      <c r="U2456">
        <v>59</v>
      </c>
      <c r="V2456">
        <v>54</v>
      </c>
      <c r="W2456">
        <v>53</v>
      </c>
      <c r="Y2456">
        <v>121</v>
      </c>
      <c r="Z2456">
        <v>117</v>
      </c>
      <c r="AA2456">
        <v>72</v>
      </c>
      <c r="AB2456">
        <v>67</v>
      </c>
      <c r="AC2456">
        <v>68</v>
      </c>
      <c r="AD2456">
        <v>67</v>
      </c>
      <c r="AE2456">
        <v>67</v>
      </c>
      <c r="AF2456">
        <v>59</v>
      </c>
      <c r="AG2456">
        <v>54</v>
      </c>
      <c r="AH2456">
        <v>55</v>
      </c>
      <c r="AI2456">
        <v>55</v>
      </c>
      <c r="AJ2456">
        <v>56</v>
      </c>
      <c r="AK2456">
        <v>125</v>
      </c>
      <c r="AL2456">
        <v>127</v>
      </c>
      <c r="AM2456">
        <v>68.400000000000006</v>
      </c>
      <c r="AN2456">
        <v>55.8</v>
      </c>
      <c r="AO2456">
        <v>0.3</v>
      </c>
      <c r="AP2456">
        <v>101</v>
      </c>
      <c r="AQ2456">
        <v>107</v>
      </c>
      <c r="AR2456">
        <v>59</v>
      </c>
      <c r="AS2456">
        <v>123</v>
      </c>
      <c r="AT2456">
        <v>12</v>
      </c>
      <c r="AU2456">
        <v>2</v>
      </c>
      <c r="AV2456">
        <v>4</v>
      </c>
      <c r="BC2456">
        <v>18</v>
      </c>
      <c r="BD2456">
        <v>1530</v>
      </c>
      <c r="BE2456">
        <v>1.4999999999999999E-2</v>
      </c>
      <c r="BF2456">
        <v>1.2E-2</v>
      </c>
      <c r="BG2456">
        <v>1</v>
      </c>
      <c r="BH2456">
        <v>0.3</v>
      </c>
      <c r="BI2456">
        <v>28.3</v>
      </c>
      <c r="BJ2456">
        <v>1</v>
      </c>
      <c r="BK2456">
        <v>85.4</v>
      </c>
      <c r="BL2456" t="s">
        <v>157</v>
      </c>
      <c r="BM2456" t="s">
        <v>158</v>
      </c>
      <c r="BN2456" t="s">
        <v>308</v>
      </c>
      <c r="BO2456" t="s">
        <v>160</v>
      </c>
      <c r="BP2456">
        <v>23</v>
      </c>
    </row>
    <row r="2457" spans="1:68" hidden="1" x14ac:dyDescent="0.2">
      <c r="A2457">
        <v>2021</v>
      </c>
      <c r="B2457">
        <v>6</v>
      </c>
      <c r="C2457" s="260">
        <v>44354</v>
      </c>
      <c r="D2457">
        <v>29</v>
      </c>
      <c r="E2457">
        <v>81</v>
      </c>
      <c r="F2457">
        <v>6</v>
      </c>
      <c r="G2457" t="s">
        <v>415</v>
      </c>
      <c r="H2457" t="s">
        <v>416</v>
      </c>
      <c r="I2457" t="s">
        <v>163</v>
      </c>
      <c r="J2457">
        <v>2</v>
      </c>
      <c r="K2457">
        <v>3</v>
      </c>
      <c r="L2457">
        <v>388</v>
      </c>
      <c r="M2457">
        <v>360.84</v>
      </c>
      <c r="N2457">
        <v>415.16</v>
      </c>
      <c r="O2457">
        <v>511</v>
      </c>
      <c r="P2457">
        <v>549</v>
      </c>
      <c r="Q2457">
        <v>548</v>
      </c>
      <c r="R2457">
        <v>532</v>
      </c>
      <c r="S2457">
        <v>553</v>
      </c>
      <c r="T2457">
        <v>348</v>
      </c>
      <c r="U2457">
        <v>386</v>
      </c>
      <c r="V2457">
        <v>399</v>
      </c>
      <c r="W2457">
        <v>400</v>
      </c>
      <c r="X2457">
        <v>389</v>
      </c>
      <c r="Y2457">
        <v>122</v>
      </c>
      <c r="Z2457">
        <v>122</v>
      </c>
      <c r="AA2457">
        <v>522</v>
      </c>
      <c r="AB2457">
        <v>468</v>
      </c>
      <c r="AC2457">
        <v>468</v>
      </c>
      <c r="AD2457">
        <v>466</v>
      </c>
      <c r="AE2457">
        <v>468</v>
      </c>
      <c r="AF2457">
        <v>383</v>
      </c>
      <c r="AG2457">
        <v>374</v>
      </c>
      <c r="AH2457">
        <v>378</v>
      </c>
      <c r="AI2457">
        <v>403</v>
      </c>
      <c r="AJ2457">
        <v>392</v>
      </c>
      <c r="AK2457">
        <v>123</v>
      </c>
      <c r="AL2457">
        <v>121</v>
      </c>
      <c r="AM2457">
        <v>508.5</v>
      </c>
      <c r="AN2457">
        <v>385.2</v>
      </c>
      <c r="AO2457">
        <v>0.3</v>
      </c>
      <c r="AP2457">
        <v>60</v>
      </c>
      <c r="AQ2457">
        <v>120</v>
      </c>
      <c r="AR2457">
        <v>59</v>
      </c>
      <c r="AS2457">
        <v>122</v>
      </c>
      <c r="AT2457">
        <v>9</v>
      </c>
      <c r="AU2457">
        <v>2</v>
      </c>
      <c r="AV2457">
        <v>11</v>
      </c>
      <c r="BC2457">
        <v>22</v>
      </c>
      <c r="BD2457">
        <v>1312</v>
      </c>
      <c r="BE2457">
        <v>1.4999999999999999E-2</v>
      </c>
      <c r="BF2457">
        <v>1.7000000000000001E-2</v>
      </c>
      <c r="BH2457">
        <v>0.1</v>
      </c>
      <c r="BI2457">
        <v>3.4</v>
      </c>
      <c r="BJ2457">
        <v>8.5</v>
      </c>
      <c r="BK2457">
        <v>505.4</v>
      </c>
      <c r="BL2457" t="s">
        <v>181</v>
      </c>
      <c r="BM2457" t="s">
        <v>199</v>
      </c>
      <c r="BN2457" t="s">
        <v>417</v>
      </c>
      <c r="BP2457">
        <v>23</v>
      </c>
    </row>
    <row r="2458" spans="1:68" hidden="1" x14ac:dyDescent="0.2">
      <c r="A2458">
        <v>2021</v>
      </c>
      <c r="B2458">
        <v>6</v>
      </c>
      <c r="C2458" s="260">
        <v>44354</v>
      </c>
      <c r="D2458">
        <v>425</v>
      </c>
      <c r="E2458">
        <v>674</v>
      </c>
      <c r="F2458">
        <v>7</v>
      </c>
      <c r="G2458" t="s">
        <v>462</v>
      </c>
      <c r="H2458" t="s">
        <v>463</v>
      </c>
      <c r="I2458" t="s">
        <v>156</v>
      </c>
      <c r="J2458">
        <v>2</v>
      </c>
      <c r="K2458">
        <v>1</v>
      </c>
      <c r="L2458">
        <v>256</v>
      </c>
      <c r="M2458">
        <v>240.89599999999999</v>
      </c>
      <c r="N2458">
        <v>274.17599999999999</v>
      </c>
      <c r="O2458">
        <v>320</v>
      </c>
      <c r="P2458">
        <v>308</v>
      </c>
      <c r="T2458">
        <v>285</v>
      </c>
      <c r="Y2458">
        <v>133</v>
      </c>
      <c r="Z2458">
        <v>135</v>
      </c>
      <c r="AM2458">
        <v>314</v>
      </c>
      <c r="AN2458">
        <v>285</v>
      </c>
      <c r="AO2458">
        <v>0.2</v>
      </c>
      <c r="AP2458">
        <v>40</v>
      </c>
      <c r="AQ2458">
        <v>180</v>
      </c>
      <c r="AR2458">
        <v>54</v>
      </c>
      <c r="AS2458">
        <v>134</v>
      </c>
      <c r="AT2458">
        <v>5</v>
      </c>
      <c r="AV2458">
        <v>1</v>
      </c>
      <c r="BC2458">
        <v>6</v>
      </c>
      <c r="BD2458">
        <v>936</v>
      </c>
      <c r="BE2458">
        <v>1.4999999999999999E-2</v>
      </c>
      <c r="BF2458">
        <v>6.0000000000000001E-3</v>
      </c>
      <c r="BG2458">
        <v>1</v>
      </c>
      <c r="BH2458">
        <v>0</v>
      </c>
      <c r="BI2458">
        <v>3.7</v>
      </c>
      <c r="BJ2458">
        <v>1.7</v>
      </c>
      <c r="BK2458">
        <v>266.8</v>
      </c>
      <c r="BL2458" t="s">
        <v>157</v>
      </c>
      <c r="BM2458" t="s">
        <v>158</v>
      </c>
      <c r="BN2458" t="s">
        <v>464</v>
      </c>
      <c r="BO2458" t="s">
        <v>160</v>
      </c>
      <c r="BP2458">
        <v>23</v>
      </c>
    </row>
    <row r="2459" spans="1:68" hidden="1" x14ac:dyDescent="0.2">
      <c r="A2459">
        <v>2021</v>
      </c>
      <c r="B2459">
        <v>6</v>
      </c>
      <c r="C2459" s="260">
        <v>44354</v>
      </c>
      <c r="D2459">
        <v>375</v>
      </c>
      <c r="E2459">
        <v>437</v>
      </c>
      <c r="F2459">
        <v>8</v>
      </c>
      <c r="G2459" t="s">
        <v>363</v>
      </c>
      <c r="H2459" t="s">
        <v>364</v>
      </c>
      <c r="I2459" t="s">
        <v>163</v>
      </c>
      <c r="J2459">
        <v>4</v>
      </c>
      <c r="K2459">
        <v>2</v>
      </c>
      <c r="L2459">
        <v>168</v>
      </c>
      <c r="M2459">
        <v>158.08799999999999</v>
      </c>
      <c r="N2459">
        <v>179.928</v>
      </c>
      <c r="O2459">
        <v>257</v>
      </c>
      <c r="P2459">
        <v>259</v>
      </c>
      <c r="Q2459">
        <v>224</v>
      </c>
      <c r="R2459">
        <v>220</v>
      </c>
      <c r="S2459">
        <v>221</v>
      </c>
      <c r="T2459">
        <v>177</v>
      </c>
      <c r="U2459">
        <v>176</v>
      </c>
      <c r="V2459">
        <v>176</v>
      </c>
      <c r="W2459">
        <v>177</v>
      </c>
      <c r="X2459">
        <v>172</v>
      </c>
      <c r="Y2459">
        <v>115</v>
      </c>
      <c r="Z2459">
        <v>141</v>
      </c>
      <c r="AA2459">
        <v>132</v>
      </c>
      <c r="AB2459">
        <v>119</v>
      </c>
      <c r="AC2459">
        <v>120</v>
      </c>
      <c r="AD2459">
        <v>118</v>
      </c>
      <c r="AE2459">
        <v>120</v>
      </c>
      <c r="AF2459">
        <v>94</v>
      </c>
      <c r="AG2459">
        <v>88</v>
      </c>
      <c r="AH2459">
        <v>90</v>
      </c>
      <c r="AI2459">
        <v>92</v>
      </c>
      <c r="AJ2459">
        <v>94</v>
      </c>
      <c r="AK2459">
        <v>145</v>
      </c>
      <c r="AL2459">
        <v>143</v>
      </c>
      <c r="AM2459">
        <v>234.5</v>
      </c>
      <c r="AN2459">
        <v>174.7</v>
      </c>
      <c r="AO2459">
        <v>0.4</v>
      </c>
      <c r="AP2459">
        <v>120</v>
      </c>
      <c r="AQ2459">
        <v>120</v>
      </c>
      <c r="AR2459">
        <v>114</v>
      </c>
      <c r="AS2459">
        <v>129</v>
      </c>
      <c r="AT2459">
        <v>9</v>
      </c>
      <c r="AU2459">
        <v>8</v>
      </c>
      <c r="AV2459">
        <v>9</v>
      </c>
      <c r="BC2459">
        <v>26</v>
      </c>
      <c r="BD2459">
        <v>776</v>
      </c>
      <c r="BE2459">
        <v>1.4999999999999999E-2</v>
      </c>
      <c r="BF2459">
        <v>3.4000000000000002E-2</v>
      </c>
      <c r="BH2459">
        <v>0.2</v>
      </c>
      <c r="BI2459">
        <v>4.5999999999999996</v>
      </c>
      <c r="BJ2459">
        <v>4.5</v>
      </c>
      <c r="BK2459">
        <v>135.6</v>
      </c>
      <c r="BL2459" t="s">
        <v>157</v>
      </c>
      <c r="BM2459" t="s">
        <v>158</v>
      </c>
      <c r="BN2459" t="s">
        <v>365</v>
      </c>
      <c r="BO2459" t="s">
        <v>168</v>
      </c>
      <c r="BP2459">
        <v>23</v>
      </c>
    </row>
    <row r="2460" spans="1:68" hidden="1" x14ac:dyDescent="0.2">
      <c r="A2460">
        <v>2021</v>
      </c>
      <c r="B2460">
        <v>6</v>
      </c>
      <c r="C2460" s="260">
        <v>44354</v>
      </c>
      <c r="D2460">
        <v>376</v>
      </c>
      <c r="E2460">
        <v>438</v>
      </c>
      <c r="F2460">
        <v>8</v>
      </c>
      <c r="G2460" t="s">
        <v>190</v>
      </c>
      <c r="H2460" t="s">
        <v>191</v>
      </c>
      <c r="I2460" t="s">
        <v>163</v>
      </c>
      <c r="J2460">
        <v>3</v>
      </c>
      <c r="K2460">
        <v>2</v>
      </c>
      <c r="L2460">
        <v>336</v>
      </c>
      <c r="M2460">
        <v>316.17599999999999</v>
      </c>
      <c r="N2460">
        <v>359.85599999999999</v>
      </c>
      <c r="O2460">
        <v>417</v>
      </c>
      <c r="P2460">
        <v>447</v>
      </c>
      <c r="Q2460">
        <v>464</v>
      </c>
      <c r="R2460">
        <v>462</v>
      </c>
      <c r="S2460">
        <v>455</v>
      </c>
      <c r="T2460">
        <v>315</v>
      </c>
      <c r="U2460">
        <v>342</v>
      </c>
      <c r="V2460">
        <v>337</v>
      </c>
      <c r="W2460">
        <v>340</v>
      </c>
      <c r="X2460">
        <v>334</v>
      </c>
      <c r="Y2460">
        <v>157</v>
      </c>
      <c r="Z2460">
        <v>152</v>
      </c>
      <c r="AA2460">
        <v>444</v>
      </c>
      <c r="AC2460">
        <v>496</v>
      </c>
      <c r="AD2460">
        <v>462</v>
      </c>
      <c r="AE2460">
        <v>426</v>
      </c>
      <c r="AF2460">
        <v>373</v>
      </c>
      <c r="AH2460">
        <v>385</v>
      </c>
      <c r="AI2460">
        <v>356</v>
      </c>
      <c r="AJ2460">
        <v>402</v>
      </c>
      <c r="AK2460">
        <v>164</v>
      </c>
      <c r="AL2460">
        <v>162</v>
      </c>
      <c r="AM2460">
        <v>452.6</v>
      </c>
      <c r="AN2460">
        <v>353.8</v>
      </c>
      <c r="AO2460">
        <v>0.3</v>
      </c>
      <c r="AP2460">
        <v>67</v>
      </c>
      <c r="AQ2460">
        <v>161</v>
      </c>
      <c r="AR2460">
        <v>68</v>
      </c>
      <c r="AS2460">
        <v>159</v>
      </c>
      <c r="AT2460">
        <v>8</v>
      </c>
      <c r="AU2460">
        <v>3</v>
      </c>
      <c r="AV2460">
        <v>8</v>
      </c>
      <c r="BC2460">
        <v>19</v>
      </c>
      <c r="BD2460">
        <v>583</v>
      </c>
      <c r="BE2460">
        <v>1.4999999999999999E-2</v>
      </c>
      <c r="BF2460">
        <v>3.3000000000000002E-2</v>
      </c>
      <c r="BH2460">
        <v>0.1</v>
      </c>
      <c r="BI2460">
        <v>1.7</v>
      </c>
      <c r="BJ2460">
        <v>6.7</v>
      </c>
      <c r="BK2460">
        <v>206.3</v>
      </c>
      <c r="BL2460" t="s">
        <v>157</v>
      </c>
      <c r="BM2460" t="s">
        <v>158</v>
      </c>
      <c r="BN2460" t="s">
        <v>192</v>
      </c>
      <c r="BO2460" t="s">
        <v>168</v>
      </c>
      <c r="BP2460">
        <v>23</v>
      </c>
    </row>
    <row r="2461" spans="1:68" hidden="1" x14ac:dyDescent="0.2">
      <c r="A2461">
        <v>2021</v>
      </c>
      <c r="B2461">
        <v>6</v>
      </c>
      <c r="C2461" s="260">
        <v>44354</v>
      </c>
      <c r="D2461">
        <v>159</v>
      </c>
      <c r="E2461">
        <v>299</v>
      </c>
      <c r="F2461">
        <v>28</v>
      </c>
      <c r="G2461" t="s">
        <v>193</v>
      </c>
      <c r="H2461" t="s">
        <v>194</v>
      </c>
      <c r="I2461" t="s">
        <v>195</v>
      </c>
      <c r="J2461">
        <v>3</v>
      </c>
      <c r="K2461">
        <v>2</v>
      </c>
      <c r="L2461">
        <v>115</v>
      </c>
      <c r="M2461">
        <v>106.95</v>
      </c>
      <c r="N2461">
        <v>123.05</v>
      </c>
      <c r="O2461">
        <v>152</v>
      </c>
      <c r="P2461">
        <v>158</v>
      </c>
      <c r="Q2461">
        <v>133</v>
      </c>
      <c r="R2461">
        <v>143</v>
      </c>
      <c r="S2461">
        <v>152</v>
      </c>
      <c r="T2461">
        <v>106</v>
      </c>
      <c r="U2461">
        <v>109</v>
      </c>
      <c r="V2461">
        <v>105</v>
      </c>
      <c r="W2461">
        <v>125</v>
      </c>
      <c r="X2461">
        <v>107</v>
      </c>
      <c r="Y2461">
        <v>120</v>
      </c>
      <c r="Z2461">
        <v>115</v>
      </c>
      <c r="AA2461">
        <v>142</v>
      </c>
      <c r="AB2461">
        <v>141</v>
      </c>
      <c r="AC2461">
        <v>140</v>
      </c>
      <c r="AD2461">
        <v>141</v>
      </c>
      <c r="AE2461">
        <v>140</v>
      </c>
      <c r="AF2461">
        <v>108</v>
      </c>
      <c r="AG2461">
        <v>108</v>
      </c>
      <c r="AH2461">
        <v>108</v>
      </c>
      <c r="AI2461">
        <v>111</v>
      </c>
      <c r="AJ2461">
        <v>107</v>
      </c>
      <c r="AK2461">
        <v>112</v>
      </c>
      <c r="AL2461">
        <v>110</v>
      </c>
      <c r="AM2461">
        <v>144.19999999999999</v>
      </c>
      <c r="AN2461">
        <v>109.4</v>
      </c>
      <c r="AO2461">
        <v>0.3</v>
      </c>
      <c r="AP2461">
        <v>70</v>
      </c>
      <c r="AQ2461">
        <v>154</v>
      </c>
      <c r="AR2461">
        <v>95</v>
      </c>
      <c r="AS2461">
        <v>114</v>
      </c>
      <c r="AT2461">
        <v>7</v>
      </c>
      <c r="AU2461">
        <v>3</v>
      </c>
      <c r="AV2461">
        <v>5</v>
      </c>
      <c r="BC2461">
        <v>15</v>
      </c>
      <c r="BD2461">
        <v>2319</v>
      </c>
      <c r="BE2461">
        <v>0.02</v>
      </c>
      <c r="BF2461">
        <v>6.0000000000000001E-3</v>
      </c>
      <c r="BG2461">
        <v>1</v>
      </c>
      <c r="BH2461">
        <v>0.1</v>
      </c>
      <c r="BI2461">
        <v>20.2</v>
      </c>
      <c r="BJ2461">
        <v>1.6</v>
      </c>
      <c r="BK2461">
        <v>253.7</v>
      </c>
      <c r="BL2461" t="s">
        <v>181</v>
      </c>
      <c r="BM2461" t="s">
        <v>196</v>
      </c>
      <c r="BP2461">
        <v>23</v>
      </c>
    </row>
    <row r="2462" spans="1:68" hidden="1" x14ac:dyDescent="0.2">
      <c r="A2462">
        <v>2021</v>
      </c>
      <c r="B2462">
        <v>6</v>
      </c>
      <c r="C2462" s="260">
        <v>44354</v>
      </c>
      <c r="D2462">
        <v>53</v>
      </c>
      <c r="E2462">
        <v>131</v>
      </c>
      <c r="F2462">
        <v>30</v>
      </c>
      <c r="G2462" t="s">
        <v>197</v>
      </c>
      <c r="H2462" t="s">
        <v>198</v>
      </c>
      <c r="I2462" t="s">
        <v>186</v>
      </c>
      <c r="J2462">
        <v>25</v>
      </c>
      <c r="K2462">
        <v>1</v>
      </c>
      <c r="L2462">
        <v>10</v>
      </c>
      <c r="M2462">
        <v>9.3000000000000007</v>
      </c>
      <c r="N2462">
        <v>10.7</v>
      </c>
      <c r="O2462">
        <v>18</v>
      </c>
      <c r="P2462">
        <v>18</v>
      </c>
      <c r="Q2462">
        <v>18</v>
      </c>
      <c r="R2462">
        <v>18</v>
      </c>
      <c r="S2462">
        <v>17</v>
      </c>
      <c r="T2462">
        <v>10</v>
      </c>
      <c r="U2462">
        <v>10</v>
      </c>
      <c r="V2462">
        <v>12</v>
      </c>
      <c r="W2462">
        <v>10</v>
      </c>
      <c r="X2462">
        <v>10</v>
      </c>
      <c r="Y2462">
        <v>85</v>
      </c>
      <c r="Z2462">
        <v>83</v>
      </c>
      <c r="AM2462">
        <v>17.7</v>
      </c>
      <c r="AN2462">
        <v>10.4</v>
      </c>
      <c r="AO2462">
        <v>0.8</v>
      </c>
      <c r="AP2462">
        <v>772</v>
      </c>
      <c r="AQ2462">
        <v>117</v>
      </c>
      <c r="AR2462">
        <v>1071</v>
      </c>
      <c r="AS2462">
        <v>84</v>
      </c>
      <c r="AT2462">
        <v>10</v>
      </c>
      <c r="AU2462">
        <v>5</v>
      </c>
      <c r="AV2462">
        <v>5</v>
      </c>
      <c r="AX2462">
        <v>2</v>
      </c>
      <c r="BC2462">
        <v>22</v>
      </c>
      <c r="BD2462">
        <v>11222</v>
      </c>
      <c r="BE2462">
        <v>0.02</v>
      </c>
      <c r="BF2462">
        <v>2E-3</v>
      </c>
      <c r="BG2462">
        <v>1</v>
      </c>
      <c r="BH2462">
        <v>2.2000000000000002</v>
      </c>
      <c r="BI2462">
        <v>1122.2</v>
      </c>
      <c r="BJ2462">
        <v>0.2</v>
      </c>
      <c r="BK2462">
        <v>116.7</v>
      </c>
      <c r="BL2462" t="s">
        <v>181</v>
      </c>
      <c r="BM2462" t="s">
        <v>199</v>
      </c>
      <c r="BN2462" t="s">
        <v>200</v>
      </c>
      <c r="BP2462">
        <v>23</v>
      </c>
    </row>
    <row r="2463" spans="1:68" hidden="1" x14ac:dyDescent="0.2">
      <c r="A2463">
        <v>2021</v>
      </c>
      <c r="B2463">
        <v>6</v>
      </c>
      <c r="C2463" s="260">
        <v>44354</v>
      </c>
      <c r="D2463">
        <v>214</v>
      </c>
      <c r="E2463">
        <v>142</v>
      </c>
      <c r="F2463">
        <v>47</v>
      </c>
      <c r="G2463" t="s">
        <v>258</v>
      </c>
      <c r="H2463" t="s">
        <v>259</v>
      </c>
      <c r="I2463" t="s">
        <v>203</v>
      </c>
      <c r="J2463">
        <v>4</v>
      </c>
      <c r="K2463">
        <v>1</v>
      </c>
      <c r="L2463">
        <v>351</v>
      </c>
      <c r="M2463">
        <v>326.43</v>
      </c>
      <c r="N2463">
        <v>375.57</v>
      </c>
      <c r="AD2463">
        <v>442</v>
      </c>
      <c r="AE2463">
        <v>438</v>
      </c>
      <c r="AI2463">
        <v>388</v>
      </c>
      <c r="AJ2463">
        <v>371</v>
      </c>
      <c r="AL2463">
        <v>182</v>
      </c>
      <c r="AM2463">
        <v>440</v>
      </c>
      <c r="AN2463">
        <v>379.5</v>
      </c>
      <c r="AO2463">
        <v>0.3</v>
      </c>
      <c r="AP2463">
        <v>68</v>
      </c>
      <c r="AQ2463">
        <v>212</v>
      </c>
      <c r="AR2463">
        <v>79</v>
      </c>
      <c r="AS2463">
        <v>182</v>
      </c>
      <c r="AT2463">
        <v>8</v>
      </c>
      <c r="AU2463">
        <v>12</v>
      </c>
      <c r="AV2463">
        <v>2</v>
      </c>
      <c r="BC2463">
        <v>22</v>
      </c>
      <c r="BD2463">
        <v>295</v>
      </c>
      <c r="BE2463">
        <v>0.02</v>
      </c>
      <c r="BF2463">
        <v>7.4999999999999997E-2</v>
      </c>
      <c r="BH2463">
        <v>0.1</v>
      </c>
      <c r="BI2463">
        <v>0.8</v>
      </c>
      <c r="BJ2463">
        <v>8.3000000000000007</v>
      </c>
      <c r="BK2463">
        <v>112</v>
      </c>
      <c r="BL2463" t="s">
        <v>181</v>
      </c>
      <c r="BM2463" t="s">
        <v>199</v>
      </c>
      <c r="BN2463" t="s">
        <v>260</v>
      </c>
      <c r="BP2463">
        <v>23</v>
      </c>
    </row>
    <row r="2464" spans="1:68" hidden="1" x14ac:dyDescent="0.2">
      <c r="A2464">
        <v>2021</v>
      </c>
      <c r="B2464">
        <v>6</v>
      </c>
      <c r="C2464" s="260">
        <v>44354</v>
      </c>
      <c r="D2464">
        <v>334</v>
      </c>
      <c r="E2464">
        <v>254</v>
      </c>
      <c r="F2464">
        <v>49</v>
      </c>
      <c r="G2464" t="s">
        <v>208</v>
      </c>
      <c r="H2464" t="s">
        <v>209</v>
      </c>
      <c r="I2464" t="s">
        <v>203</v>
      </c>
      <c r="J2464">
        <v>4</v>
      </c>
      <c r="K2464">
        <v>2</v>
      </c>
      <c r="L2464">
        <v>203</v>
      </c>
      <c r="M2464">
        <v>188.79</v>
      </c>
      <c r="N2464">
        <v>217.21</v>
      </c>
      <c r="O2464">
        <v>285</v>
      </c>
      <c r="P2464">
        <v>248</v>
      </c>
      <c r="Q2464">
        <v>252</v>
      </c>
      <c r="R2464">
        <v>248</v>
      </c>
      <c r="S2464">
        <v>258</v>
      </c>
      <c r="T2464">
        <v>265</v>
      </c>
      <c r="U2464">
        <v>217</v>
      </c>
      <c r="V2464">
        <v>215</v>
      </c>
      <c r="W2464">
        <v>213</v>
      </c>
      <c r="X2464">
        <v>214</v>
      </c>
      <c r="Y2464">
        <v>135</v>
      </c>
      <c r="Z2464">
        <v>138</v>
      </c>
      <c r="AA2464">
        <v>282</v>
      </c>
      <c r="AB2464">
        <v>278</v>
      </c>
      <c r="AC2464">
        <v>280</v>
      </c>
      <c r="AD2464">
        <v>271</v>
      </c>
      <c r="AE2464">
        <v>275</v>
      </c>
      <c r="AF2464">
        <v>222</v>
      </c>
      <c r="AG2464">
        <v>215</v>
      </c>
      <c r="AH2464">
        <v>217</v>
      </c>
      <c r="AI2464">
        <v>212</v>
      </c>
      <c r="AJ2464">
        <v>214</v>
      </c>
      <c r="AK2464">
        <v>134</v>
      </c>
      <c r="AL2464">
        <v>135</v>
      </c>
      <c r="AM2464">
        <v>267.7</v>
      </c>
      <c r="AN2464">
        <v>220.4</v>
      </c>
      <c r="AO2464">
        <v>0.3</v>
      </c>
      <c r="AP2464">
        <v>88</v>
      </c>
      <c r="AQ2464">
        <v>164</v>
      </c>
      <c r="AR2464">
        <v>106</v>
      </c>
      <c r="AS2464">
        <v>136</v>
      </c>
      <c r="AT2464">
        <v>7</v>
      </c>
      <c r="AU2464">
        <v>4</v>
      </c>
      <c r="AV2464">
        <v>10</v>
      </c>
      <c r="AX2464">
        <v>1</v>
      </c>
      <c r="BC2464">
        <v>22</v>
      </c>
      <c r="BD2464">
        <v>2902</v>
      </c>
      <c r="BE2464">
        <v>0.02</v>
      </c>
      <c r="BF2464">
        <v>8.0000000000000002E-3</v>
      </c>
      <c r="BG2464">
        <v>1</v>
      </c>
      <c r="BH2464">
        <v>0.1</v>
      </c>
      <c r="BI2464">
        <v>14.3</v>
      </c>
      <c r="BJ2464">
        <v>4.8</v>
      </c>
      <c r="BK2464">
        <v>639.6</v>
      </c>
      <c r="BL2464" t="s">
        <v>181</v>
      </c>
      <c r="BM2464" t="s">
        <v>196</v>
      </c>
      <c r="BN2464" t="s">
        <v>210</v>
      </c>
      <c r="BP2464">
        <v>23</v>
      </c>
    </row>
    <row r="2465" spans="1:68" hidden="1" x14ac:dyDescent="0.2">
      <c r="A2465">
        <v>2021</v>
      </c>
      <c r="B2465">
        <v>6</v>
      </c>
      <c r="C2465" s="260">
        <v>44355</v>
      </c>
      <c r="D2465">
        <v>47</v>
      </c>
      <c r="E2465">
        <v>122</v>
      </c>
      <c r="F2465">
        <v>2</v>
      </c>
      <c r="G2465" t="s">
        <v>154</v>
      </c>
      <c r="H2465" t="s">
        <v>155</v>
      </c>
      <c r="I2465" t="s">
        <v>156</v>
      </c>
      <c r="J2465">
        <v>2</v>
      </c>
      <c r="K2465">
        <v>1</v>
      </c>
      <c r="L2465">
        <v>280</v>
      </c>
      <c r="M2465">
        <v>267.39999999999998</v>
      </c>
      <c r="N2465">
        <v>292.60000000000002</v>
      </c>
      <c r="W2465">
        <v>298</v>
      </c>
      <c r="X2465">
        <v>283</v>
      </c>
      <c r="Z2465">
        <v>108</v>
      </c>
      <c r="AF2465">
        <v>275</v>
      </c>
      <c r="AG2465">
        <v>270</v>
      </c>
      <c r="AH2465">
        <v>272</v>
      </c>
      <c r="AI2465">
        <v>275</v>
      </c>
      <c r="AJ2465">
        <v>271</v>
      </c>
      <c r="AK2465">
        <v>121</v>
      </c>
      <c r="AL2465">
        <v>120</v>
      </c>
      <c r="AN2465">
        <v>277.7</v>
      </c>
      <c r="AP2465">
        <v>63</v>
      </c>
      <c r="AQ2465">
        <v>115</v>
      </c>
      <c r="AR2465">
        <v>62</v>
      </c>
      <c r="AS2465">
        <v>116</v>
      </c>
      <c r="AT2465">
        <v>4</v>
      </c>
      <c r="AU2465">
        <v>4</v>
      </c>
      <c r="AV2465">
        <v>6</v>
      </c>
      <c r="BC2465">
        <v>14</v>
      </c>
      <c r="BD2465">
        <v>584</v>
      </c>
      <c r="BE2465">
        <v>1.4999999999999999E-2</v>
      </c>
      <c r="BF2465">
        <v>2.4E-2</v>
      </c>
      <c r="BH2465">
        <v>0.1</v>
      </c>
      <c r="BI2465">
        <v>2.1</v>
      </c>
      <c r="BJ2465">
        <v>3.9</v>
      </c>
      <c r="BK2465">
        <v>162.19999999999999</v>
      </c>
      <c r="BL2465" t="s">
        <v>157</v>
      </c>
      <c r="BM2465" t="s">
        <v>158</v>
      </c>
      <c r="BN2465" t="s">
        <v>159</v>
      </c>
      <c r="BO2465" t="s">
        <v>160</v>
      </c>
      <c r="BP2465">
        <v>23</v>
      </c>
    </row>
    <row r="2466" spans="1:68" hidden="1" x14ac:dyDescent="0.2">
      <c r="A2466">
        <v>2021</v>
      </c>
      <c r="B2466">
        <v>6</v>
      </c>
      <c r="C2466" s="260">
        <v>44355</v>
      </c>
      <c r="D2466">
        <v>405</v>
      </c>
      <c r="E2466">
        <v>619</v>
      </c>
      <c r="F2466">
        <v>2</v>
      </c>
      <c r="G2466" t="s">
        <v>291</v>
      </c>
      <c r="H2466" t="s">
        <v>292</v>
      </c>
      <c r="I2466" t="s">
        <v>163</v>
      </c>
      <c r="J2466">
        <v>1</v>
      </c>
      <c r="K2466">
        <v>5</v>
      </c>
      <c r="L2466">
        <v>420</v>
      </c>
      <c r="M2466">
        <v>385.98</v>
      </c>
      <c r="N2466">
        <v>454.02</v>
      </c>
      <c r="T2466">
        <v>410</v>
      </c>
      <c r="U2466">
        <v>413</v>
      </c>
      <c r="V2466">
        <v>400</v>
      </c>
      <c r="W2466">
        <v>415</v>
      </c>
      <c r="X2466">
        <v>406</v>
      </c>
      <c r="Y2466">
        <v>157</v>
      </c>
      <c r="Z2466">
        <v>152</v>
      </c>
      <c r="AF2466">
        <v>389</v>
      </c>
      <c r="AG2466">
        <v>408</v>
      </c>
      <c r="AH2466">
        <v>398</v>
      </c>
      <c r="AI2466">
        <v>409</v>
      </c>
      <c r="AJ2466">
        <v>410</v>
      </c>
      <c r="AK2466">
        <v>157</v>
      </c>
      <c r="AL2466">
        <v>158</v>
      </c>
      <c r="AN2466">
        <v>405.8</v>
      </c>
      <c r="AP2466">
        <v>18</v>
      </c>
      <c r="AQ2466">
        <v>200</v>
      </c>
      <c r="AR2466">
        <v>23</v>
      </c>
      <c r="AS2466">
        <v>156</v>
      </c>
      <c r="AT2466">
        <v>4</v>
      </c>
      <c r="AU2466">
        <v>2</v>
      </c>
      <c r="AV2466">
        <v>7</v>
      </c>
      <c r="BC2466">
        <v>13</v>
      </c>
      <c r="BD2466">
        <v>223</v>
      </c>
      <c r="BE2466">
        <v>1.4999999999999999E-2</v>
      </c>
      <c r="BF2466">
        <v>5.8000000000000003E-2</v>
      </c>
      <c r="BH2466">
        <v>0</v>
      </c>
      <c r="BI2466">
        <v>0.5</v>
      </c>
      <c r="BJ2466">
        <v>5.3</v>
      </c>
      <c r="BK2466">
        <v>90.5</v>
      </c>
      <c r="BL2466" t="s">
        <v>181</v>
      </c>
      <c r="BM2466" t="s">
        <v>182</v>
      </c>
      <c r="BN2466" t="s">
        <v>293</v>
      </c>
      <c r="BP2466">
        <v>23</v>
      </c>
    </row>
    <row r="2467" spans="1:68" hidden="1" x14ac:dyDescent="0.2">
      <c r="A2467">
        <v>2021</v>
      </c>
      <c r="B2467">
        <v>6</v>
      </c>
      <c r="C2467" s="260">
        <v>44355</v>
      </c>
      <c r="D2467">
        <v>405</v>
      </c>
      <c r="E2467">
        <v>620</v>
      </c>
      <c r="F2467">
        <v>2</v>
      </c>
      <c r="G2467" t="s">
        <v>294</v>
      </c>
      <c r="H2467" t="s">
        <v>295</v>
      </c>
      <c r="I2467" t="s">
        <v>163</v>
      </c>
      <c r="J2467">
        <v>1</v>
      </c>
      <c r="K2467">
        <v>5</v>
      </c>
      <c r="L2467">
        <v>233</v>
      </c>
      <c r="M2467">
        <v>214.01050000000001</v>
      </c>
      <c r="N2467">
        <v>251.98949999999999</v>
      </c>
      <c r="T2467">
        <v>223</v>
      </c>
      <c r="U2467">
        <v>238</v>
      </c>
      <c r="V2467">
        <v>233</v>
      </c>
      <c r="W2467">
        <v>239</v>
      </c>
      <c r="X2467">
        <v>228</v>
      </c>
      <c r="Y2467">
        <v>157</v>
      </c>
      <c r="Z2467">
        <v>152</v>
      </c>
      <c r="AF2467">
        <v>215</v>
      </c>
      <c r="AG2467">
        <v>220</v>
      </c>
      <c r="AH2467">
        <v>216</v>
      </c>
      <c r="AI2467">
        <v>210</v>
      </c>
      <c r="AJ2467">
        <v>202</v>
      </c>
      <c r="AK2467">
        <v>157</v>
      </c>
      <c r="AL2467">
        <v>158</v>
      </c>
      <c r="AN2467">
        <v>222.4</v>
      </c>
      <c r="AP2467">
        <v>18</v>
      </c>
      <c r="AQ2467">
        <v>200</v>
      </c>
      <c r="AR2467">
        <v>23</v>
      </c>
      <c r="AS2467">
        <v>156</v>
      </c>
      <c r="AT2467">
        <v>6</v>
      </c>
      <c r="AU2467">
        <v>2</v>
      </c>
      <c r="AV2467">
        <v>3</v>
      </c>
      <c r="BC2467">
        <v>11</v>
      </c>
      <c r="BD2467">
        <v>221</v>
      </c>
      <c r="BE2467">
        <v>1.4999999999999999E-2</v>
      </c>
      <c r="BF2467">
        <v>0.05</v>
      </c>
      <c r="BH2467">
        <v>0</v>
      </c>
      <c r="BI2467">
        <v>0.9</v>
      </c>
      <c r="BJ2467">
        <v>2.4</v>
      </c>
      <c r="BK2467">
        <v>49.2</v>
      </c>
      <c r="BL2467" t="s">
        <v>181</v>
      </c>
      <c r="BM2467" t="s">
        <v>182</v>
      </c>
      <c r="BN2467" t="s">
        <v>229</v>
      </c>
      <c r="BP2467">
        <v>23</v>
      </c>
    </row>
    <row r="2468" spans="1:68" hidden="1" x14ac:dyDescent="0.2">
      <c r="A2468">
        <v>2021</v>
      </c>
      <c r="B2468">
        <v>6</v>
      </c>
      <c r="C2468" s="260">
        <v>44355</v>
      </c>
      <c r="D2468">
        <v>405</v>
      </c>
      <c r="E2468">
        <v>621</v>
      </c>
      <c r="F2468">
        <v>2</v>
      </c>
      <c r="G2468" t="s">
        <v>296</v>
      </c>
      <c r="H2468" t="s">
        <v>297</v>
      </c>
      <c r="I2468" t="s">
        <v>163</v>
      </c>
      <c r="J2468">
        <v>1</v>
      </c>
      <c r="K2468">
        <v>5</v>
      </c>
      <c r="L2468">
        <v>191.5</v>
      </c>
      <c r="M2468">
        <v>175.98849999999999</v>
      </c>
      <c r="N2468">
        <v>207.01150000000001</v>
      </c>
      <c r="T2468">
        <v>200</v>
      </c>
      <c r="U2468">
        <v>198</v>
      </c>
      <c r="V2468">
        <v>198</v>
      </c>
      <c r="W2468">
        <v>195</v>
      </c>
      <c r="X2468">
        <v>196</v>
      </c>
      <c r="Y2468">
        <v>157</v>
      </c>
      <c r="Z2468">
        <v>152</v>
      </c>
      <c r="AF2468">
        <v>197</v>
      </c>
      <c r="AG2468">
        <v>196</v>
      </c>
      <c r="AH2468">
        <v>188</v>
      </c>
      <c r="AI2468">
        <v>192</v>
      </c>
      <c r="AJ2468">
        <v>186</v>
      </c>
      <c r="AK2468">
        <v>157</v>
      </c>
      <c r="AL2468">
        <v>158</v>
      </c>
      <c r="AN2468">
        <v>194.6</v>
      </c>
      <c r="AP2468">
        <v>18</v>
      </c>
      <c r="AQ2468">
        <v>200</v>
      </c>
      <c r="AR2468">
        <v>23</v>
      </c>
      <c r="AS2468">
        <v>156</v>
      </c>
      <c r="AT2468">
        <v>5</v>
      </c>
      <c r="AU2468">
        <v>1</v>
      </c>
      <c r="AV2468">
        <v>4</v>
      </c>
      <c r="BC2468">
        <v>10</v>
      </c>
      <c r="BD2468">
        <v>220</v>
      </c>
      <c r="BE2468">
        <v>1.4999999999999999E-2</v>
      </c>
      <c r="BF2468">
        <v>4.4999999999999998E-2</v>
      </c>
      <c r="BH2468">
        <v>0.1</v>
      </c>
      <c r="BI2468">
        <v>1.1000000000000001</v>
      </c>
      <c r="BJ2468">
        <v>1.9</v>
      </c>
      <c r="BK2468">
        <v>42.8</v>
      </c>
      <c r="BL2468" t="s">
        <v>181</v>
      </c>
      <c r="BM2468" t="s">
        <v>182</v>
      </c>
      <c r="BN2468" t="s">
        <v>229</v>
      </c>
      <c r="BP2468">
        <v>23</v>
      </c>
    </row>
    <row r="2469" spans="1:68" hidden="1" x14ac:dyDescent="0.2">
      <c r="A2469">
        <v>2021</v>
      </c>
      <c r="B2469">
        <v>6</v>
      </c>
      <c r="C2469" s="260">
        <v>44355</v>
      </c>
      <c r="D2469">
        <v>405</v>
      </c>
      <c r="E2469">
        <v>622</v>
      </c>
      <c r="F2469">
        <v>2</v>
      </c>
      <c r="G2469" t="s">
        <v>298</v>
      </c>
      <c r="H2469" t="s">
        <v>299</v>
      </c>
      <c r="I2469" t="s">
        <v>163</v>
      </c>
      <c r="J2469">
        <v>1</v>
      </c>
      <c r="K2469">
        <v>5</v>
      </c>
      <c r="L2469">
        <v>187</v>
      </c>
      <c r="M2469">
        <v>172.41399999999999</v>
      </c>
      <c r="N2469">
        <v>201.58600000000001</v>
      </c>
      <c r="T2469">
        <v>182</v>
      </c>
      <c r="U2469">
        <v>186</v>
      </c>
      <c r="V2469">
        <v>189</v>
      </c>
      <c r="W2469">
        <v>192</v>
      </c>
      <c r="X2469">
        <v>193</v>
      </c>
      <c r="Y2469">
        <v>157</v>
      </c>
      <c r="Z2469">
        <v>152</v>
      </c>
      <c r="AF2469">
        <v>161</v>
      </c>
      <c r="AG2469">
        <v>174</v>
      </c>
      <c r="AH2469">
        <v>179</v>
      </c>
      <c r="AI2469">
        <v>180</v>
      </c>
      <c r="AJ2469">
        <v>186</v>
      </c>
      <c r="AK2469">
        <v>157</v>
      </c>
      <c r="AL2469">
        <v>158</v>
      </c>
      <c r="AN2469">
        <v>182.2</v>
      </c>
      <c r="AP2469">
        <v>18</v>
      </c>
      <c r="AQ2469">
        <v>200</v>
      </c>
      <c r="AR2469">
        <v>23</v>
      </c>
      <c r="AS2469">
        <v>156</v>
      </c>
      <c r="AT2469">
        <v>4</v>
      </c>
      <c r="AU2469">
        <v>4</v>
      </c>
      <c r="AV2469">
        <v>9</v>
      </c>
      <c r="BC2469">
        <v>17</v>
      </c>
      <c r="BD2469">
        <v>227</v>
      </c>
      <c r="BE2469">
        <v>1.4999999999999999E-2</v>
      </c>
      <c r="BF2469">
        <v>7.4999999999999997E-2</v>
      </c>
      <c r="BH2469">
        <v>0.1</v>
      </c>
      <c r="BI2469">
        <v>1.2</v>
      </c>
      <c r="BJ2469">
        <v>3.1</v>
      </c>
      <c r="BK2469">
        <v>41.4</v>
      </c>
      <c r="BL2469" t="s">
        <v>181</v>
      </c>
      <c r="BM2469" t="s">
        <v>182</v>
      </c>
      <c r="BN2469" t="s">
        <v>229</v>
      </c>
      <c r="BP2469">
        <v>23</v>
      </c>
    </row>
    <row r="2470" spans="1:68" hidden="1" x14ac:dyDescent="0.2">
      <c r="A2470">
        <v>2021</v>
      </c>
      <c r="B2470">
        <v>6</v>
      </c>
      <c r="C2470" s="260">
        <v>44355</v>
      </c>
      <c r="D2470">
        <v>137</v>
      </c>
      <c r="E2470">
        <v>273</v>
      </c>
      <c r="F2470">
        <v>3</v>
      </c>
      <c r="G2470" t="s">
        <v>254</v>
      </c>
      <c r="H2470" t="s">
        <v>255</v>
      </c>
      <c r="I2470" t="s">
        <v>163</v>
      </c>
      <c r="J2470">
        <v>3</v>
      </c>
      <c r="K2470">
        <v>2</v>
      </c>
      <c r="L2470">
        <v>564</v>
      </c>
      <c r="M2470">
        <v>524.52</v>
      </c>
      <c r="N2470">
        <v>603.48</v>
      </c>
      <c r="T2470">
        <v>606</v>
      </c>
      <c r="U2470">
        <v>595</v>
      </c>
      <c r="V2470">
        <v>599</v>
      </c>
      <c r="W2470">
        <v>601</v>
      </c>
      <c r="X2470">
        <v>591</v>
      </c>
      <c r="Y2470">
        <v>154</v>
      </c>
      <c r="Z2470">
        <v>156</v>
      </c>
      <c r="AF2470">
        <v>586</v>
      </c>
      <c r="AG2470">
        <v>580</v>
      </c>
      <c r="AH2470">
        <v>580</v>
      </c>
      <c r="AI2470">
        <v>591</v>
      </c>
      <c r="AJ2470">
        <v>583</v>
      </c>
      <c r="AK2470">
        <v>159</v>
      </c>
      <c r="AL2470">
        <v>156</v>
      </c>
      <c r="AN2470">
        <v>591.20000000000005</v>
      </c>
      <c r="AP2470">
        <v>93</v>
      </c>
      <c r="AQ2470">
        <v>116</v>
      </c>
      <c r="AR2470">
        <v>69</v>
      </c>
      <c r="AS2470">
        <v>156</v>
      </c>
      <c r="AT2470">
        <v>7</v>
      </c>
      <c r="AU2470">
        <v>1</v>
      </c>
      <c r="AV2470">
        <v>3</v>
      </c>
      <c r="BC2470">
        <v>11</v>
      </c>
      <c r="BD2470">
        <v>1865</v>
      </c>
      <c r="BE2470">
        <v>1.4999999999999999E-2</v>
      </c>
      <c r="BF2470">
        <v>6.0000000000000001E-3</v>
      </c>
      <c r="BG2470">
        <v>1</v>
      </c>
      <c r="BH2470">
        <v>0</v>
      </c>
      <c r="BI2470">
        <v>3.3</v>
      </c>
      <c r="BJ2470">
        <v>6.5</v>
      </c>
      <c r="BK2470">
        <v>1102.5999999999999</v>
      </c>
      <c r="BL2470" t="s">
        <v>164</v>
      </c>
      <c r="BP2470">
        <v>23</v>
      </c>
    </row>
    <row r="2471" spans="1:68" hidden="1" x14ac:dyDescent="0.2">
      <c r="A2471">
        <v>2021</v>
      </c>
      <c r="B2471">
        <v>6</v>
      </c>
      <c r="C2471" s="260">
        <v>44355</v>
      </c>
      <c r="D2471">
        <v>243</v>
      </c>
      <c r="E2471">
        <v>167</v>
      </c>
      <c r="F2471">
        <v>4</v>
      </c>
      <c r="G2471" t="s">
        <v>256</v>
      </c>
      <c r="H2471" t="s">
        <v>257</v>
      </c>
      <c r="I2471" t="s">
        <v>163</v>
      </c>
      <c r="J2471">
        <v>2</v>
      </c>
      <c r="K2471">
        <v>2</v>
      </c>
      <c r="L2471">
        <v>888</v>
      </c>
      <c r="M2471">
        <v>825.84</v>
      </c>
      <c r="N2471">
        <v>950.16</v>
      </c>
      <c r="T2471">
        <v>907</v>
      </c>
      <c r="U2471">
        <v>920</v>
      </c>
      <c r="V2471">
        <v>900</v>
      </c>
      <c r="W2471">
        <v>908</v>
      </c>
      <c r="X2471">
        <v>895</v>
      </c>
      <c r="Y2471">
        <v>129</v>
      </c>
      <c r="Z2471">
        <v>129</v>
      </c>
      <c r="AF2471">
        <v>905</v>
      </c>
      <c r="AG2471">
        <v>901</v>
      </c>
      <c r="AH2471">
        <v>912</v>
      </c>
      <c r="AI2471">
        <v>894</v>
      </c>
      <c r="AJ2471">
        <v>911</v>
      </c>
      <c r="AK2471">
        <v>129</v>
      </c>
      <c r="AL2471">
        <v>132</v>
      </c>
      <c r="AN2471">
        <v>905.3</v>
      </c>
      <c r="AP2471">
        <v>55</v>
      </c>
      <c r="AQ2471">
        <v>131</v>
      </c>
      <c r="AR2471">
        <v>55</v>
      </c>
      <c r="AS2471">
        <v>130</v>
      </c>
      <c r="AT2471">
        <v>6</v>
      </c>
      <c r="AU2471">
        <v>1</v>
      </c>
      <c r="AV2471">
        <v>5</v>
      </c>
      <c r="BC2471">
        <v>12</v>
      </c>
      <c r="BD2471">
        <v>984</v>
      </c>
      <c r="BE2471">
        <v>1.4999999999999999E-2</v>
      </c>
      <c r="BF2471">
        <v>1.2E-2</v>
      </c>
      <c r="BG2471">
        <v>1</v>
      </c>
      <c r="BH2471">
        <v>0</v>
      </c>
      <c r="BI2471">
        <v>1.1000000000000001</v>
      </c>
      <c r="BJ2471">
        <v>10.9</v>
      </c>
      <c r="BK2471">
        <v>890.8</v>
      </c>
      <c r="BL2471" t="s">
        <v>164</v>
      </c>
      <c r="BM2471" t="s">
        <v>164</v>
      </c>
      <c r="BP2471">
        <v>23</v>
      </c>
    </row>
    <row r="2472" spans="1:68" hidden="1" x14ac:dyDescent="0.2">
      <c r="A2472">
        <v>2021</v>
      </c>
      <c r="B2472">
        <v>6</v>
      </c>
      <c r="C2472" s="260">
        <v>44355</v>
      </c>
      <c r="D2472">
        <v>417</v>
      </c>
      <c r="E2472">
        <v>660</v>
      </c>
      <c r="F2472">
        <v>4</v>
      </c>
      <c r="G2472" t="s">
        <v>442</v>
      </c>
      <c r="H2472" t="s">
        <v>443</v>
      </c>
      <c r="I2472" t="s">
        <v>163</v>
      </c>
      <c r="J2472">
        <v>1</v>
      </c>
      <c r="K2472">
        <v>6</v>
      </c>
      <c r="L2472">
        <v>1265</v>
      </c>
      <c r="M2472">
        <v>1190.365</v>
      </c>
      <c r="N2472">
        <v>1354.8150000000001</v>
      </c>
      <c r="AP2472">
        <v>20</v>
      </c>
      <c r="AQ2472">
        <v>180</v>
      </c>
      <c r="BD2472">
        <v>504</v>
      </c>
      <c r="BE2472">
        <v>1.4999999999999999E-2</v>
      </c>
      <c r="BI2472">
        <v>0.4</v>
      </c>
      <c r="BL2472" t="s">
        <v>157</v>
      </c>
      <c r="BM2472" t="s">
        <v>158</v>
      </c>
      <c r="BN2472" t="s">
        <v>444</v>
      </c>
      <c r="BO2472" t="s">
        <v>168</v>
      </c>
      <c r="BP2472">
        <v>23</v>
      </c>
    </row>
    <row r="2473" spans="1:68" hidden="1" x14ac:dyDescent="0.2">
      <c r="A2473">
        <v>2021</v>
      </c>
      <c r="B2473">
        <v>6</v>
      </c>
      <c r="C2473" s="260">
        <v>44355</v>
      </c>
      <c r="D2473">
        <v>417</v>
      </c>
      <c r="E2473">
        <v>661</v>
      </c>
      <c r="F2473">
        <v>4</v>
      </c>
      <c r="G2473" t="s">
        <v>445</v>
      </c>
      <c r="H2473" t="s">
        <v>446</v>
      </c>
      <c r="I2473" t="s">
        <v>163</v>
      </c>
      <c r="J2473">
        <v>1</v>
      </c>
      <c r="K2473">
        <v>6</v>
      </c>
      <c r="L2473">
        <v>138</v>
      </c>
      <c r="M2473">
        <v>129.858</v>
      </c>
      <c r="N2473">
        <v>147.798</v>
      </c>
      <c r="AP2473">
        <v>20</v>
      </c>
      <c r="AQ2473">
        <v>180</v>
      </c>
      <c r="BD2473">
        <v>504</v>
      </c>
      <c r="BE2473">
        <v>1.4999999999999999E-2</v>
      </c>
      <c r="BI2473">
        <v>3.7</v>
      </c>
      <c r="BL2473" t="s">
        <v>157</v>
      </c>
      <c r="BM2473" t="s">
        <v>158</v>
      </c>
      <c r="BN2473" t="s">
        <v>447</v>
      </c>
      <c r="BO2473" t="s">
        <v>168</v>
      </c>
      <c r="BP2473">
        <v>23</v>
      </c>
    </row>
    <row r="2474" spans="1:68" hidden="1" x14ac:dyDescent="0.2">
      <c r="A2474">
        <v>2021</v>
      </c>
      <c r="B2474">
        <v>6</v>
      </c>
      <c r="C2474" s="260">
        <v>44355</v>
      </c>
      <c r="D2474">
        <v>18</v>
      </c>
      <c r="E2474">
        <v>49</v>
      </c>
      <c r="F2474">
        <v>5</v>
      </c>
      <c r="G2474" t="s">
        <v>303</v>
      </c>
      <c r="H2474" t="s">
        <v>304</v>
      </c>
      <c r="I2474" t="s">
        <v>156</v>
      </c>
      <c r="J2474">
        <v>2</v>
      </c>
      <c r="K2474">
        <v>3</v>
      </c>
      <c r="L2474">
        <v>100</v>
      </c>
      <c r="M2474">
        <v>95.5</v>
      </c>
      <c r="N2474">
        <v>104.5</v>
      </c>
      <c r="T2474">
        <v>97</v>
      </c>
      <c r="U2474">
        <v>103</v>
      </c>
      <c r="V2474">
        <v>104</v>
      </c>
      <c r="W2474">
        <v>109</v>
      </c>
      <c r="X2474">
        <v>104</v>
      </c>
      <c r="Y2474">
        <v>127</v>
      </c>
      <c r="Z2474">
        <v>119</v>
      </c>
      <c r="AF2474">
        <v>96</v>
      </c>
      <c r="AG2474">
        <v>98</v>
      </c>
      <c r="AH2474">
        <v>102</v>
      </c>
      <c r="AI2474">
        <v>100</v>
      </c>
      <c r="AJ2474">
        <v>102</v>
      </c>
      <c r="AK2474">
        <v>127</v>
      </c>
      <c r="AL2474">
        <v>125</v>
      </c>
      <c r="AN2474">
        <v>101.5</v>
      </c>
      <c r="AP2474">
        <v>101</v>
      </c>
      <c r="AQ2474">
        <v>107</v>
      </c>
      <c r="AR2474">
        <v>58</v>
      </c>
      <c r="AS2474">
        <v>125</v>
      </c>
      <c r="AT2474">
        <v>7</v>
      </c>
      <c r="AU2474">
        <v>6</v>
      </c>
      <c r="AV2474">
        <v>6</v>
      </c>
      <c r="BC2474">
        <v>19</v>
      </c>
      <c r="BD2474">
        <v>2959</v>
      </c>
      <c r="BE2474">
        <v>1.4999999999999999E-2</v>
      </c>
      <c r="BF2474">
        <v>6.0000000000000001E-3</v>
      </c>
      <c r="BG2474">
        <v>1</v>
      </c>
      <c r="BH2474">
        <v>0.2</v>
      </c>
      <c r="BI2474">
        <v>29.6</v>
      </c>
      <c r="BJ2474">
        <v>1.9</v>
      </c>
      <c r="BK2474">
        <v>300.3</v>
      </c>
      <c r="BL2474" t="s">
        <v>157</v>
      </c>
      <c r="BM2474" t="s">
        <v>158</v>
      </c>
      <c r="BN2474" t="s">
        <v>305</v>
      </c>
      <c r="BO2474" t="s">
        <v>160</v>
      </c>
      <c r="BP2474">
        <v>23</v>
      </c>
    </row>
    <row r="2475" spans="1:68" hidden="1" x14ac:dyDescent="0.2">
      <c r="A2475">
        <v>2021</v>
      </c>
      <c r="B2475">
        <v>6</v>
      </c>
      <c r="C2475" s="260">
        <v>44355</v>
      </c>
      <c r="D2475">
        <v>18</v>
      </c>
      <c r="E2475">
        <v>50</v>
      </c>
      <c r="F2475">
        <v>5</v>
      </c>
      <c r="G2475" t="s">
        <v>306</v>
      </c>
      <c r="H2475" t="s">
        <v>307</v>
      </c>
      <c r="I2475" t="s">
        <v>156</v>
      </c>
      <c r="J2475">
        <v>2</v>
      </c>
      <c r="K2475">
        <v>3</v>
      </c>
      <c r="L2475">
        <v>54</v>
      </c>
      <c r="M2475">
        <v>51.57</v>
      </c>
      <c r="N2475">
        <v>56.43</v>
      </c>
      <c r="T2475">
        <v>52</v>
      </c>
      <c r="U2475">
        <v>53</v>
      </c>
      <c r="V2475">
        <v>54</v>
      </c>
      <c r="W2475">
        <v>53</v>
      </c>
      <c r="X2475">
        <v>56</v>
      </c>
      <c r="Y2475">
        <v>127</v>
      </c>
      <c r="Z2475">
        <v>119</v>
      </c>
      <c r="AF2475">
        <v>52</v>
      </c>
      <c r="AG2475">
        <v>54</v>
      </c>
      <c r="AH2475">
        <v>53</v>
      </c>
      <c r="AI2475">
        <v>52</v>
      </c>
      <c r="AJ2475">
        <v>54</v>
      </c>
      <c r="AK2475">
        <v>127</v>
      </c>
      <c r="AL2475">
        <v>125</v>
      </c>
      <c r="AN2475">
        <v>53.3</v>
      </c>
      <c r="AP2475">
        <v>101</v>
      </c>
      <c r="AQ2475">
        <v>107</v>
      </c>
      <c r="AR2475">
        <v>58</v>
      </c>
      <c r="AS2475">
        <v>125</v>
      </c>
      <c r="AT2475">
        <v>7</v>
      </c>
      <c r="AU2475">
        <v>2</v>
      </c>
      <c r="AV2475">
        <v>10</v>
      </c>
      <c r="AX2475">
        <v>2</v>
      </c>
      <c r="BC2475">
        <v>21</v>
      </c>
      <c r="BD2475">
        <v>2961</v>
      </c>
      <c r="BE2475">
        <v>1.4999999999999999E-2</v>
      </c>
      <c r="BF2475">
        <v>7.0000000000000001E-3</v>
      </c>
      <c r="BG2475">
        <v>1</v>
      </c>
      <c r="BH2475">
        <v>0.4</v>
      </c>
      <c r="BI2475">
        <v>54.8</v>
      </c>
      <c r="BJ2475">
        <v>1.1000000000000001</v>
      </c>
      <c r="BK2475">
        <v>157.80000000000001</v>
      </c>
      <c r="BL2475" t="s">
        <v>157</v>
      </c>
      <c r="BM2475" t="s">
        <v>158</v>
      </c>
      <c r="BN2475" t="s">
        <v>308</v>
      </c>
      <c r="BO2475" t="s">
        <v>160</v>
      </c>
      <c r="BP2475">
        <v>23</v>
      </c>
    </row>
    <row r="2476" spans="1:68" hidden="1" x14ac:dyDescent="0.2">
      <c r="A2476">
        <v>2021</v>
      </c>
      <c r="B2476">
        <v>6</v>
      </c>
      <c r="C2476" s="260">
        <v>44355</v>
      </c>
      <c r="D2476">
        <v>29</v>
      </c>
      <c r="E2476">
        <v>81</v>
      </c>
      <c r="F2476">
        <v>6</v>
      </c>
      <c r="G2476" t="s">
        <v>415</v>
      </c>
      <c r="H2476" t="s">
        <v>416</v>
      </c>
      <c r="I2476" t="s">
        <v>163</v>
      </c>
      <c r="J2476">
        <v>2</v>
      </c>
      <c r="K2476">
        <v>3</v>
      </c>
      <c r="L2476">
        <v>388</v>
      </c>
      <c r="M2476">
        <v>360.84</v>
      </c>
      <c r="N2476">
        <v>415.16</v>
      </c>
      <c r="T2476">
        <v>391</v>
      </c>
      <c r="U2476">
        <v>388</v>
      </c>
      <c r="V2476">
        <v>375</v>
      </c>
      <c r="W2476">
        <v>372</v>
      </c>
      <c r="X2476">
        <v>400</v>
      </c>
      <c r="Y2476">
        <v>123</v>
      </c>
      <c r="Z2476">
        <v>120</v>
      </c>
      <c r="AF2476">
        <v>349</v>
      </c>
      <c r="AG2476">
        <v>392</v>
      </c>
      <c r="AH2476">
        <v>388</v>
      </c>
      <c r="AI2476">
        <v>381</v>
      </c>
      <c r="AJ2476">
        <v>386</v>
      </c>
      <c r="AK2476">
        <v>123</v>
      </c>
      <c r="AL2476">
        <v>124</v>
      </c>
      <c r="AN2476">
        <v>382.2</v>
      </c>
      <c r="AP2476">
        <v>60</v>
      </c>
      <c r="AQ2476">
        <v>120</v>
      </c>
      <c r="AR2476">
        <v>59</v>
      </c>
      <c r="AS2476">
        <v>123</v>
      </c>
      <c r="AT2476">
        <v>10</v>
      </c>
      <c r="AU2476">
        <v>2</v>
      </c>
      <c r="AV2476">
        <v>5</v>
      </c>
      <c r="BC2476">
        <v>17</v>
      </c>
      <c r="BD2476">
        <v>1157</v>
      </c>
      <c r="BE2476">
        <v>1.4999999999999999E-2</v>
      </c>
      <c r="BF2476">
        <v>1.4999999999999999E-2</v>
      </c>
      <c r="BG2476">
        <v>1</v>
      </c>
      <c r="BH2476">
        <v>0</v>
      </c>
      <c r="BI2476">
        <v>3</v>
      </c>
      <c r="BJ2476">
        <v>6.5</v>
      </c>
      <c r="BK2476">
        <v>442.2</v>
      </c>
      <c r="BL2476" t="s">
        <v>181</v>
      </c>
      <c r="BM2476" t="s">
        <v>199</v>
      </c>
      <c r="BN2476" t="s">
        <v>417</v>
      </c>
      <c r="BP2476">
        <v>23</v>
      </c>
    </row>
    <row r="2477" spans="1:68" hidden="1" x14ac:dyDescent="0.2">
      <c r="A2477">
        <v>2021</v>
      </c>
      <c r="B2477">
        <v>6</v>
      </c>
      <c r="C2477" s="260">
        <v>44355</v>
      </c>
      <c r="D2477">
        <v>375</v>
      </c>
      <c r="E2477">
        <v>437</v>
      </c>
      <c r="F2477">
        <v>8</v>
      </c>
      <c r="G2477" t="s">
        <v>363</v>
      </c>
      <c r="H2477" t="s">
        <v>364</v>
      </c>
      <c r="I2477" t="s">
        <v>163</v>
      </c>
      <c r="J2477">
        <v>4</v>
      </c>
      <c r="K2477">
        <v>2</v>
      </c>
      <c r="L2477">
        <v>168</v>
      </c>
      <c r="M2477">
        <v>158.08799999999999</v>
      </c>
      <c r="N2477">
        <v>179.928</v>
      </c>
      <c r="T2477">
        <v>170</v>
      </c>
      <c r="Y2477">
        <v>135</v>
      </c>
      <c r="Z2477">
        <v>130</v>
      </c>
      <c r="AN2477">
        <v>170</v>
      </c>
      <c r="AP2477">
        <v>120</v>
      </c>
      <c r="AQ2477">
        <v>120</v>
      </c>
      <c r="AR2477">
        <v>109</v>
      </c>
      <c r="AS2477">
        <v>133</v>
      </c>
      <c r="AT2477">
        <v>5</v>
      </c>
      <c r="AV2477">
        <v>2</v>
      </c>
      <c r="BC2477">
        <v>7</v>
      </c>
      <c r="BD2477">
        <v>2632</v>
      </c>
      <c r="BE2477">
        <v>1.4999999999999999E-2</v>
      </c>
      <c r="BF2477">
        <v>3.0000000000000001E-3</v>
      </c>
      <c r="BG2477">
        <v>1</v>
      </c>
      <c r="BH2477">
        <v>0</v>
      </c>
      <c r="BI2477">
        <v>15.7</v>
      </c>
      <c r="BJ2477">
        <v>1.2</v>
      </c>
      <c r="BK2477">
        <v>447.4</v>
      </c>
      <c r="BL2477" t="s">
        <v>157</v>
      </c>
      <c r="BM2477" t="s">
        <v>158</v>
      </c>
      <c r="BN2477" t="s">
        <v>365</v>
      </c>
      <c r="BO2477" t="s">
        <v>168</v>
      </c>
      <c r="BP2477">
        <v>23</v>
      </c>
    </row>
    <row r="2478" spans="1:68" hidden="1" x14ac:dyDescent="0.2">
      <c r="A2478">
        <v>2021</v>
      </c>
      <c r="B2478">
        <v>6</v>
      </c>
      <c r="C2478" s="260">
        <v>44355</v>
      </c>
      <c r="D2478">
        <v>376</v>
      </c>
      <c r="E2478">
        <v>438</v>
      </c>
      <c r="F2478">
        <v>8</v>
      </c>
      <c r="G2478" t="s">
        <v>190</v>
      </c>
      <c r="H2478" t="s">
        <v>191</v>
      </c>
      <c r="I2478" t="s">
        <v>163</v>
      </c>
      <c r="J2478">
        <v>3</v>
      </c>
      <c r="K2478">
        <v>2</v>
      </c>
      <c r="L2478">
        <v>336</v>
      </c>
      <c r="M2478">
        <v>316.17599999999999</v>
      </c>
      <c r="N2478">
        <v>359.85599999999999</v>
      </c>
      <c r="T2478">
        <v>336</v>
      </c>
      <c r="U2478">
        <v>343</v>
      </c>
      <c r="V2478">
        <v>348</v>
      </c>
      <c r="W2478">
        <v>346</v>
      </c>
      <c r="X2478">
        <v>353</v>
      </c>
      <c r="Y2478">
        <v>164</v>
      </c>
      <c r="Z2478">
        <v>161</v>
      </c>
      <c r="AF2478">
        <v>329</v>
      </c>
      <c r="AG2478">
        <v>326</v>
      </c>
      <c r="AH2478">
        <v>341</v>
      </c>
      <c r="AI2478">
        <v>346</v>
      </c>
      <c r="AJ2478">
        <v>343</v>
      </c>
      <c r="AK2478">
        <v>158</v>
      </c>
      <c r="AL2478">
        <v>153</v>
      </c>
      <c r="AN2478">
        <v>341.1</v>
      </c>
      <c r="AP2478">
        <v>67</v>
      </c>
      <c r="AQ2478">
        <v>161</v>
      </c>
      <c r="AR2478">
        <v>68</v>
      </c>
      <c r="AS2478">
        <v>159</v>
      </c>
      <c r="AT2478">
        <v>8</v>
      </c>
      <c r="AU2478">
        <v>4</v>
      </c>
      <c r="AV2478">
        <v>8</v>
      </c>
      <c r="BC2478">
        <v>20</v>
      </c>
      <c r="BD2478">
        <v>2048</v>
      </c>
      <c r="BE2478">
        <v>1.4999999999999999E-2</v>
      </c>
      <c r="BF2478">
        <v>0.01</v>
      </c>
      <c r="BG2478">
        <v>1</v>
      </c>
      <c r="BH2478">
        <v>0.1</v>
      </c>
      <c r="BI2478">
        <v>6.1</v>
      </c>
      <c r="BJ2478">
        <v>6.8</v>
      </c>
      <c r="BK2478">
        <v>698.6</v>
      </c>
      <c r="BL2478" t="s">
        <v>157</v>
      </c>
      <c r="BM2478" t="s">
        <v>158</v>
      </c>
      <c r="BN2478" t="s">
        <v>192</v>
      </c>
      <c r="BO2478" t="s">
        <v>168</v>
      </c>
      <c r="BP2478">
        <v>23</v>
      </c>
    </row>
    <row r="2479" spans="1:68" hidden="1" x14ac:dyDescent="0.2">
      <c r="A2479">
        <v>2021</v>
      </c>
      <c r="B2479">
        <v>6</v>
      </c>
      <c r="C2479" s="260">
        <v>44355</v>
      </c>
      <c r="D2479">
        <v>52</v>
      </c>
      <c r="E2479">
        <v>130</v>
      </c>
      <c r="F2479">
        <v>25</v>
      </c>
      <c r="G2479" t="s">
        <v>386</v>
      </c>
      <c r="H2479" t="s">
        <v>387</v>
      </c>
      <c r="I2479" t="s">
        <v>374</v>
      </c>
      <c r="J2479">
        <v>9</v>
      </c>
      <c r="K2479">
        <v>1</v>
      </c>
      <c r="L2479">
        <v>12</v>
      </c>
      <c r="M2479">
        <v>11.16</v>
      </c>
      <c r="N2479">
        <v>12.84</v>
      </c>
      <c r="W2479">
        <v>14</v>
      </c>
      <c r="X2479">
        <v>13</v>
      </c>
      <c r="Z2479">
        <v>105</v>
      </c>
      <c r="AN2479">
        <v>13.5</v>
      </c>
      <c r="AP2479">
        <v>336</v>
      </c>
      <c r="AQ2479">
        <v>96</v>
      </c>
      <c r="AR2479">
        <v>309</v>
      </c>
      <c r="AS2479">
        <v>105</v>
      </c>
      <c r="AT2479">
        <v>5</v>
      </c>
      <c r="AV2479">
        <v>6</v>
      </c>
      <c r="BC2479">
        <v>11</v>
      </c>
      <c r="BD2479">
        <v>11</v>
      </c>
      <c r="BE2479">
        <v>0.02</v>
      </c>
      <c r="BF2479">
        <v>1</v>
      </c>
      <c r="BH2479">
        <v>0.9</v>
      </c>
      <c r="BI2479">
        <v>0.9</v>
      </c>
      <c r="BJ2479">
        <v>0.1</v>
      </c>
      <c r="BK2479">
        <v>0.1</v>
      </c>
      <c r="BL2479" t="s">
        <v>181</v>
      </c>
      <c r="BM2479" t="s">
        <v>199</v>
      </c>
      <c r="BN2479" t="s">
        <v>388</v>
      </c>
      <c r="BP2479">
        <v>23</v>
      </c>
    </row>
    <row r="2480" spans="1:68" hidden="1" x14ac:dyDescent="0.2">
      <c r="A2480">
        <v>2021</v>
      </c>
      <c r="B2480">
        <v>6</v>
      </c>
      <c r="C2480" s="260">
        <v>44355</v>
      </c>
      <c r="D2480">
        <v>159</v>
      </c>
      <c r="E2480">
        <v>299</v>
      </c>
      <c r="F2480">
        <v>28</v>
      </c>
      <c r="G2480" t="s">
        <v>193</v>
      </c>
      <c r="H2480" t="s">
        <v>194</v>
      </c>
      <c r="I2480" t="s">
        <v>195</v>
      </c>
      <c r="J2480">
        <v>3</v>
      </c>
      <c r="K2480">
        <v>2</v>
      </c>
      <c r="L2480">
        <v>115</v>
      </c>
      <c r="M2480">
        <v>106.95</v>
      </c>
      <c r="N2480">
        <v>123.05</v>
      </c>
      <c r="T2480">
        <v>106</v>
      </c>
      <c r="U2480">
        <v>109</v>
      </c>
      <c r="V2480">
        <v>111</v>
      </c>
      <c r="W2480">
        <v>115</v>
      </c>
      <c r="X2480">
        <v>116</v>
      </c>
      <c r="Y2480">
        <v>115</v>
      </c>
      <c r="Z2480">
        <v>113</v>
      </c>
      <c r="AF2480">
        <v>106</v>
      </c>
      <c r="AG2480">
        <v>108</v>
      </c>
      <c r="AH2480">
        <v>104</v>
      </c>
      <c r="AI2480">
        <v>108</v>
      </c>
      <c r="AJ2480">
        <v>112</v>
      </c>
      <c r="AK2480">
        <v>111</v>
      </c>
      <c r="AL2480">
        <v>112</v>
      </c>
      <c r="AN2480">
        <v>109.5</v>
      </c>
      <c r="AP2480">
        <v>70</v>
      </c>
      <c r="AQ2480">
        <v>154</v>
      </c>
      <c r="AR2480">
        <v>96</v>
      </c>
      <c r="AS2480">
        <v>113</v>
      </c>
      <c r="AT2480">
        <v>8</v>
      </c>
      <c r="AU2480">
        <v>4</v>
      </c>
      <c r="AV2480">
        <v>7</v>
      </c>
      <c r="BC2480">
        <v>19</v>
      </c>
      <c r="BD2480">
        <v>1507</v>
      </c>
      <c r="BE2480">
        <v>0.02</v>
      </c>
      <c r="BF2480">
        <v>1.2999999999999999E-2</v>
      </c>
      <c r="BG2480">
        <v>1</v>
      </c>
      <c r="BH2480">
        <v>0.2</v>
      </c>
      <c r="BI2480">
        <v>13.1</v>
      </c>
      <c r="BJ2480">
        <v>2.1</v>
      </c>
      <c r="BK2480">
        <v>165</v>
      </c>
      <c r="BL2480" t="s">
        <v>181</v>
      </c>
      <c r="BM2480" t="s">
        <v>196</v>
      </c>
      <c r="BP2480">
        <v>23</v>
      </c>
    </row>
    <row r="2481" spans="1:68" hidden="1" x14ac:dyDescent="0.2">
      <c r="A2481">
        <v>2021</v>
      </c>
      <c r="B2481">
        <v>6</v>
      </c>
      <c r="C2481" s="260">
        <v>44355</v>
      </c>
      <c r="D2481">
        <v>53</v>
      </c>
      <c r="E2481">
        <v>131</v>
      </c>
      <c r="F2481">
        <v>30</v>
      </c>
      <c r="G2481" t="s">
        <v>197</v>
      </c>
      <c r="H2481" t="s">
        <v>198</v>
      </c>
      <c r="I2481" t="s">
        <v>186</v>
      </c>
      <c r="J2481">
        <v>25</v>
      </c>
      <c r="K2481">
        <v>1</v>
      </c>
      <c r="L2481">
        <v>10</v>
      </c>
      <c r="M2481">
        <v>9.3000000000000007</v>
      </c>
      <c r="N2481">
        <v>10.7</v>
      </c>
      <c r="T2481">
        <v>10</v>
      </c>
      <c r="U2481">
        <v>9</v>
      </c>
      <c r="V2481">
        <v>10</v>
      </c>
      <c r="Y2481">
        <v>77</v>
      </c>
      <c r="AN2481">
        <v>9.1999999999999993</v>
      </c>
      <c r="AP2481">
        <v>772</v>
      </c>
      <c r="AQ2481">
        <v>117</v>
      </c>
      <c r="AR2481">
        <v>1169</v>
      </c>
      <c r="AS2481">
        <v>77</v>
      </c>
      <c r="AT2481">
        <v>10</v>
      </c>
      <c r="AV2481">
        <v>12</v>
      </c>
      <c r="BC2481">
        <v>22</v>
      </c>
      <c r="BD2481">
        <v>6022</v>
      </c>
      <c r="BE2481">
        <v>0.02</v>
      </c>
      <c r="BF2481">
        <v>4.0000000000000001E-3</v>
      </c>
      <c r="BG2481">
        <v>1</v>
      </c>
      <c r="BH2481">
        <v>2.2000000000000002</v>
      </c>
      <c r="BI2481">
        <v>602.20000000000005</v>
      </c>
      <c r="BJ2481">
        <v>0.2</v>
      </c>
      <c r="BK2481">
        <v>55.4</v>
      </c>
      <c r="BL2481" t="s">
        <v>181</v>
      </c>
      <c r="BM2481" t="s">
        <v>199</v>
      </c>
      <c r="BN2481" t="s">
        <v>200</v>
      </c>
      <c r="BP2481">
        <v>23</v>
      </c>
    </row>
    <row r="2482" spans="1:68" hidden="1" x14ac:dyDescent="0.2">
      <c r="A2482">
        <v>2021</v>
      </c>
      <c r="B2482">
        <v>6</v>
      </c>
      <c r="C2482" s="260">
        <v>44355</v>
      </c>
      <c r="D2482">
        <v>214</v>
      </c>
      <c r="E2482">
        <v>142</v>
      </c>
      <c r="F2482">
        <v>47</v>
      </c>
      <c r="G2482" t="s">
        <v>258</v>
      </c>
      <c r="H2482" t="s">
        <v>259</v>
      </c>
      <c r="I2482" t="s">
        <v>203</v>
      </c>
      <c r="J2482">
        <v>4</v>
      </c>
      <c r="K2482">
        <v>1</v>
      </c>
      <c r="L2482">
        <v>351</v>
      </c>
      <c r="M2482">
        <v>326.43</v>
      </c>
      <c r="N2482">
        <v>375.57</v>
      </c>
      <c r="T2482">
        <v>325</v>
      </c>
      <c r="U2482">
        <v>346</v>
      </c>
      <c r="V2482">
        <v>353</v>
      </c>
      <c r="W2482">
        <v>353</v>
      </c>
      <c r="Y2482">
        <v>183</v>
      </c>
      <c r="AN2482">
        <v>344.3</v>
      </c>
      <c r="AP2482">
        <v>68</v>
      </c>
      <c r="AQ2482">
        <v>212</v>
      </c>
      <c r="AR2482">
        <v>79</v>
      </c>
      <c r="AS2482">
        <v>183</v>
      </c>
      <c r="AT2482">
        <v>5</v>
      </c>
      <c r="AV2482">
        <v>6</v>
      </c>
      <c r="BC2482">
        <v>11</v>
      </c>
      <c r="BD2482">
        <v>774</v>
      </c>
      <c r="BE2482">
        <v>0.02</v>
      </c>
      <c r="BF2482">
        <v>1.4E-2</v>
      </c>
      <c r="BG2482">
        <v>1</v>
      </c>
      <c r="BH2482">
        <v>0</v>
      </c>
      <c r="BI2482">
        <v>2.2000000000000002</v>
      </c>
      <c r="BJ2482">
        <v>3.8</v>
      </c>
      <c r="BK2482">
        <v>266.5</v>
      </c>
      <c r="BL2482" t="s">
        <v>181</v>
      </c>
      <c r="BM2482" t="s">
        <v>199</v>
      </c>
      <c r="BN2482" t="s">
        <v>260</v>
      </c>
      <c r="BP2482">
        <v>23</v>
      </c>
    </row>
    <row r="2483" spans="1:68" hidden="1" x14ac:dyDescent="0.2">
      <c r="A2483">
        <v>2021</v>
      </c>
      <c r="B2483">
        <v>6</v>
      </c>
      <c r="C2483" s="260">
        <v>44355</v>
      </c>
      <c r="D2483">
        <v>4</v>
      </c>
      <c r="E2483">
        <v>11</v>
      </c>
      <c r="F2483">
        <v>48</v>
      </c>
      <c r="G2483" t="s">
        <v>201</v>
      </c>
      <c r="H2483" t="s">
        <v>202</v>
      </c>
      <c r="I2483" t="s">
        <v>203</v>
      </c>
      <c r="J2483">
        <v>2</v>
      </c>
      <c r="K2483">
        <v>2</v>
      </c>
      <c r="L2483">
        <v>212</v>
      </c>
      <c r="M2483">
        <v>197.16</v>
      </c>
      <c r="N2483">
        <v>226.84</v>
      </c>
      <c r="AG2483">
        <v>218</v>
      </c>
      <c r="AH2483">
        <v>232</v>
      </c>
      <c r="AI2483">
        <v>218</v>
      </c>
      <c r="AJ2483">
        <v>220</v>
      </c>
      <c r="AK2483">
        <v>128</v>
      </c>
      <c r="AL2483">
        <v>126</v>
      </c>
      <c r="AN2483">
        <v>222</v>
      </c>
      <c r="AP2483">
        <v>37</v>
      </c>
      <c r="AQ2483">
        <v>195</v>
      </c>
      <c r="AR2483">
        <v>57</v>
      </c>
      <c r="AS2483">
        <v>127</v>
      </c>
      <c r="AT2483">
        <v>6</v>
      </c>
      <c r="AU2483">
        <v>8</v>
      </c>
      <c r="AV2483">
        <v>12</v>
      </c>
      <c r="BC2483">
        <v>26</v>
      </c>
      <c r="BD2483">
        <v>338</v>
      </c>
      <c r="BE2483">
        <v>0.02</v>
      </c>
      <c r="BF2483">
        <v>7.6999999999999999E-2</v>
      </c>
      <c r="BH2483">
        <v>0.1</v>
      </c>
      <c r="BI2483">
        <v>1.6</v>
      </c>
      <c r="BJ2483">
        <v>5.8</v>
      </c>
      <c r="BK2483">
        <v>75</v>
      </c>
      <c r="BL2483" t="s">
        <v>181</v>
      </c>
      <c r="BM2483" t="s">
        <v>199</v>
      </c>
      <c r="BN2483" t="s">
        <v>204</v>
      </c>
      <c r="BP2483">
        <v>23</v>
      </c>
    </row>
    <row r="2484" spans="1:68" hidden="1" x14ac:dyDescent="0.2">
      <c r="A2484">
        <v>2021</v>
      </c>
      <c r="B2484">
        <v>6</v>
      </c>
      <c r="C2484" s="260">
        <v>44355</v>
      </c>
      <c r="D2484">
        <v>4</v>
      </c>
      <c r="E2484">
        <v>12</v>
      </c>
      <c r="F2484">
        <v>48</v>
      </c>
      <c r="G2484" t="s">
        <v>205</v>
      </c>
      <c r="H2484" t="s">
        <v>206</v>
      </c>
      <c r="I2484" t="s">
        <v>203</v>
      </c>
      <c r="J2484">
        <v>2</v>
      </c>
      <c r="K2484">
        <v>2</v>
      </c>
      <c r="L2484">
        <v>212</v>
      </c>
      <c r="M2484">
        <v>197.16</v>
      </c>
      <c r="N2484">
        <v>226.84</v>
      </c>
      <c r="AG2484">
        <v>220</v>
      </c>
      <c r="AH2484">
        <v>228</v>
      </c>
      <c r="AI2484">
        <v>221</v>
      </c>
      <c r="AJ2484">
        <v>219</v>
      </c>
      <c r="AK2484">
        <v>128</v>
      </c>
      <c r="AL2484">
        <v>126</v>
      </c>
      <c r="AN2484">
        <v>222</v>
      </c>
      <c r="AP2484">
        <v>37</v>
      </c>
      <c r="AQ2484">
        <v>195</v>
      </c>
      <c r="AR2484">
        <v>57</v>
      </c>
      <c r="AS2484">
        <v>127</v>
      </c>
      <c r="AT2484">
        <v>8</v>
      </c>
      <c r="AU2484">
        <v>8</v>
      </c>
      <c r="AV2484">
        <v>8</v>
      </c>
      <c r="BC2484">
        <v>24</v>
      </c>
      <c r="BD2484">
        <v>336</v>
      </c>
      <c r="BE2484">
        <v>0.02</v>
      </c>
      <c r="BF2484">
        <v>7.0999999999999994E-2</v>
      </c>
      <c r="BH2484">
        <v>0.1</v>
      </c>
      <c r="BI2484">
        <v>1.6</v>
      </c>
      <c r="BJ2484">
        <v>5.3</v>
      </c>
      <c r="BK2484">
        <v>74.599999999999994</v>
      </c>
      <c r="BL2484" t="s">
        <v>181</v>
      </c>
      <c r="BM2484" t="s">
        <v>199</v>
      </c>
      <c r="BN2484" t="s">
        <v>207</v>
      </c>
      <c r="BP2484">
        <v>23</v>
      </c>
    </row>
    <row r="2485" spans="1:68" hidden="1" x14ac:dyDescent="0.2">
      <c r="A2485">
        <v>2021</v>
      </c>
      <c r="B2485">
        <v>6</v>
      </c>
      <c r="C2485" s="260">
        <v>44355</v>
      </c>
      <c r="D2485">
        <v>334</v>
      </c>
      <c r="E2485">
        <v>254</v>
      </c>
      <c r="F2485">
        <v>49</v>
      </c>
      <c r="G2485" t="s">
        <v>208</v>
      </c>
      <c r="H2485" t="s">
        <v>209</v>
      </c>
      <c r="I2485" t="s">
        <v>203</v>
      </c>
      <c r="J2485">
        <v>4</v>
      </c>
      <c r="K2485">
        <v>2</v>
      </c>
      <c r="L2485">
        <v>203</v>
      </c>
      <c r="M2485">
        <v>188.79</v>
      </c>
      <c r="N2485">
        <v>217.21</v>
      </c>
      <c r="T2485">
        <v>219</v>
      </c>
      <c r="U2485">
        <v>215</v>
      </c>
      <c r="V2485">
        <v>213</v>
      </c>
      <c r="W2485">
        <v>214</v>
      </c>
      <c r="X2485">
        <v>209</v>
      </c>
      <c r="Y2485">
        <v>139</v>
      </c>
      <c r="Z2485">
        <v>135</v>
      </c>
      <c r="AF2485">
        <v>214</v>
      </c>
      <c r="AG2485">
        <v>207</v>
      </c>
      <c r="AH2485">
        <v>202</v>
      </c>
      <c r="AI2485">
        <v>206</v>
      </c>
      <c r="AJ2485">
        <v>211</v>
      </c>
      <c r="AK2485">
        <v>126</v>
      </c>
      <c r="AL2485">
        <v>138</v>
      </c>
      <c r="AN2485">
        <v>211</v>
      </c>
      <c r="AP2485">
        <v>88</v>
      </c>
      <c r="AQ2485">
        <v>164</v>
      </c>
      <c r="AR2485">
        <v>107</v>
      </c>
      <c r="AS2485">
        <v>135</v>
      </c>
      <c r="AT2485">
        <v>8</v>
      </c>
      <c r="AU2485">
        <v>2</v>
      </c>
      <c r="AV2485">
        <v>6</v>
      </c>
      <c r="AX2485">
        <v>2</v>
      </c>
      <c r="BC2485">
        <v>18</v>
      </c>
      <c r="BD2485">
        <v>498</v>
      </c>
      <c r="BE2485">
        <v>0.02</v>
      </c>
      <c r="BF2485">
        <v>3.5999999999999997E-2</v>
      </c>
      <c r="BH2485">
        <v>0.1</v>
      </c>
      <c r="BI2485">
        <v>2.5</v>
      </c>
      <c r="BJ2485">
        <v>3.8</v>
      </c>
      <c r="BK2485">
        <v>105.1</v>
      </c>
      <c r="BL2485" t="s">
        <v>181</v>
      </c>
      <c r="BM2485" t="s">
        <v>196</v>
      </c>
      <c r="BN2485" t="s">
        <v>210</v>
      </c>
      <c r="BP2485">
        <v>23</v>
      </c>
    </row>
    <row r="2486" spans="1:68" hidden="1" x14ac:dyDescent="0.2">
      <c r="A2486">
        <v>2021</v>
      </c>
      <c r="B2486">
        <v>6</v>
      </c>
      <c r="C2486" s="260">
        <v>44356</v>
      </c>
      <c r="D2486">
        <v>47</v>
      </c>
      <c r="E2486">
        <v>122</v>
      </c>
      <c r="F2486">
        <v>2</v>
      </c>
      <c r="G2486" t="s">
        <v>154</v>
      </c>
      <c r="H2486" t="s">
        <v>155</v>
      </c>
      <c r="I2486" t="s">
        <v>156</v>
      </c>
      <c r="J2486">
        <v>2</v>
      </c>
      <c r="K2486">
        <v>1</v>
      </c>
      <c r="L2486">
        <v>280</v>
      </c>
      <c r="M2486">
        <v>267.39999999999998</v>
      </c>
      <c r="N2486">
        <v>292.60000000000002</v>
      </c>
      <c r="T2486">
        <v>268</v>
      </c>
      <c r="U2486">
        <v>283</v>
      </c>
      <c r="V2486">
        <v>274</v>
      </c>
      <c r="W2486">
        <v>280</v>
      </c>
      <c r="Y2486">
        <v>120</v>
      </c>
      <c r="Z2486">
        <v>120</v>
      </c>
      <c r="AF2486">
        <v>265</v>
      </c>
      <c r="AG2486">
        <v>288</v>
      </c>
      <c r="AH2486">
        <v>282</v>
      </c>
      <c r="AI2486">
        <v>284</v>
      </c>
      <c r="AJ2486">
        <v>289</v>
      </c>
      <c r="AK2486">
        <v>120</v>
      </c>
      <c r="AL2486">
        <v>116</v>
      </c>
      <c r="AN2486">
        <v>279.2</v>
      </c>
      <c r="AP2486">
        <v>63</v>
      </c>
      <c r="AQ2486">
        <v>115</v>
      </c>
      <c r="AR2486">
        <v>61</v>
      </c>
      <c r="AS2486">
        <v>119</v>
      </c>
      <c r="AT2486">
        <v>7</v>
      </c>
      <c r="AU2486">
        <v>2</v>
      </c>
      <c r="AV2486">
        <v>7</v>
      </c>
      <c r="BC2486">
        <v>16</v>
      </c>
      <c r="BD2486">
        <v>851</v>
      </c>
      <c r="BE2486">
        <v>1.4999999999999999E-2</v>
      </c>
      <c r="BF2486">
        <v>1.9E-2</v>
      </c>
      <c r="BH2486">
        <v>0.1</v>
      </c>
      <c r="BI2486">
        <v>3</v>
      </c>
      <c r="BJ2486">
        <v>4.5</v>
      </c>
      <c r="BK2486">
        <v>237.6</v>
      </c>
      <c r="BL2486" t="s">
        <v>157</v>
      </c>
      <c r="BM2486" t="s">
        <v>158</v>
      </c>
      <c r="BN2486" t="s">
        <v>159</v>
      </c>
      <c r="BO2486" t="s">
        <v>160</v>
      </c>
      <c r="BP2486">
        <v>23</v>
      </c>
    </row>
    <row r="2487" spans="1:68" hidden="1" x14ac:dyDescent="0.2">
      <c r="A2487">
        <v>2021</v>
      </c>
      <c r="B2487">
        <v>6</v>
      </c>
      <c r="C2487" s="260">
        <v>44356</v>
      </c>
      <c r="D2487">
        <v>405</v>
      </c>
      <c r="E2487">
        <v>619</v>
      </c>
      <c r="F2487">
        <v>2</v>
      </c>
      <c r="G2487" t="s">
        <v>291</v>
      </c>
      <c r="H2487" t="s">
        <v>292</v>
      </c>
      <c r="I2487" t="s">
        <v>163</v>
      </c>
      <c r="J2487">
        <v>1</v>
      </c>
      <c r="K2487">
        <v>5</v>
      </c>
      <c r="L2487">
        <v>420</v>
      </c>
      <c r="M2487">
        <v>385.98</v>
      </c>
      <c r="N2487">
        <v>454.02</v>
      </c>
      <c r="T2487">
        <v>420</v>
      </c>
      <c r="U2487">
        <v>409</v>
      </c>
      <c r="V2487">
        <v>400</v>
      </c>
      <c r="W2487">
        <v>397</v>
      </c>
      <c r="Y2487">
        <v>159</v>
      </c>
      <c r="Z2487">
        <v>159</v>
      </c>
      <c r="AF2487">
        <v>395</v>
      </c>
      <c r="AG2487">
        <v>442</v>
      </c>
      <c r="AH2487">
        <v>434</v>
      </c>
      <c r="AI2487">
        <v>428</v>
      </c>
      <c r="AJ2487">
        <v>432</v>
      </c>
      <c r="AK2487">
        <v>159</v>
      </c>
      <c r="AL2487">
        <v>156</v>
      </c>
      <c r="AN2487">
        <v>417.4</v>
      </c>
      <c r="AP2487">
        <v>18</v>
      </c>
      <c r="AQ2487">
        <v>200</v>
      </c>
      <c r="AR2487">
        <v>23</v>
      </c>
      <c r="AS2487">
        <v>158</v>
      </c>
      <c r="AT2487">
        <v>7</v>
      </c>
      <c r="AU2487">
        <v>2</v>
      </c>
      <c r="AV2487">
        <v>2</v>
      </c>
      <c r="AW2487">
        <v>1</v>
      </c>
      <c r="BC2487">
        <v>12</v>
      </c>
      <c r="BD2487">
        <v>702</v>
      </c>
      <c r="BE2487">
        <v>1.4999999999999999E-2</v>
      </c>
      <c r="BF2487">
        <v>1.7000000000000001E-2</v>
      </c>
      <c r="BH2487">
        <v>0</v>
      </c>
      <c r="BI2487">
        <v>1.7</v>
      </c>
      <c r="BJ2487">
        <v>5</v>
      </c>
      <c r="BK2487">
        <v>293</v>
      </c>
      <c r="BL2487" t="s">
        <v>181</v>
      </c>
      <c r="BM2487" t="s">
        <v>182</v>
      </c>
      <c r="BN2487" t="s">
        <v>293</v>
      </c>
      <c r="BP2487">
        <v>23</v>
      </c>
    </row>
    <row r="2488" spans="1:68" hidden="1" x14ac:dyDescent="0.2">
      <c r="A2488">
        <v>2021</v>
      </c>
      <c r="B2488">
        <v>6</v>
      </c>
      <c r="C2488" s="260">
        <v>44356</v>
      </c>
      <c r="D2488">
        <v>405</v>
      </c>
      <c r="E2488">
        <v>620</v>
      </c>
      <c r="F2488">
        <v>2</v>
      </c>
      <c r="G2488" t="s">
        <v>294</v>
      </c>
      <c r="H2488" t="s">
        <v>295</v>
      </c>
      <c r="I2488" t="s">
        <v>163</v>
      </c>
      <c r="J2488">
        <v>1</v>
      </c>
      <c r="K2488">
        <v>5</v>
      </c>
      <c r="L2488">
        <v>233</v>
      </c>
      <c r="M2488">
        <v>214.01050000000001</v>
      </c>
      <c r="N2488">
        <v>251.98949999999999</v>
      </c>
      <c r="T2488">
        <v>233</v>
      </c>
      <c r="U2488">
        <v>225</v>
      </c>
      <c r="V2488">
        <v>208</v>
      </c>
      <c r="W2488">
        <v>213</v>
      </c>
      <c r="Y2488">
        <v>159</v>
      </c>
      <c r="Z2488">
        <v>159</v>
      </c>
      <c r="AF2488">
        <v>217</v>
      </c>
      <c r="AG2488">
        <v>240</v>
      </c>
      <c r="AH2488">
        <v>231</v>
      </c>
      <c r="AI2488">
        <v>226</v>
      </c>
      <c r="AJ2488">
        <v>228</v>
      </c>
      <c r="AK2488">
        <v>159</v>
      </c>
      <c r="AL2488">
        <v>156</v>
      </c>
      <c r="AN2488">
        <v>224.6</v>
      </c>
      <c r="AP2488">
        <v>18</v>
      </c>
      <c r="AQ2488">
        <v>200</v>
      </c>
      <c r="AR2488">
        <v>23</v>
      </c>
      <c r="AS2488">
        <v>158</v>
      </c>
      <c r="AT2488">
        <v>3</v>
      </c>
      <c r="AU2488">
        <v>4</v>
      </c>
      <c r="AV2488">
        <v>2</v>
      </c>
      <c r="AW2488">
        <v>2</v>
      </c>
      <c r="BC2488">
        <v>11</v>
      </c>
      <c r="BD2488">
        <v>701</v>
      </c>
      <c r="BE2488">
        <v>1.4999999999999999E-2</v>
      </c>
      <c r="BF2488">
        <v>1.6E-2</v>
      </c>
      <c r="BH2488">
        <v>0</v>
      </c>
      <c r="BI2488">
        <v>3</v>
      </c>
      <c r="BJ2488">
        <v>2.5</v>
      </c>
      <c r="BK2488">
        <v>157.4</v>
      </c>
      <c r="BL2488" t="s">
        <v>181</v>
      </c>
      <c r="BM2488" t="s">
        <v>182</v>
      </c>
      <c r="BN2488" t="s">
        <v>229</v>
      </c>
      <c r="BP2488">
        <v>23</v>
      </c>
    </row>
    <row r="2489" spans="1:68" hidden="1" x14ac:dyDescent="0.2">
      <c r="A2489">
        <v>2021</v>
      </c>
      <c r="B2489">
        <v>6</v>
      </c>
      <c r="C2489" s="260">
        <v>44356</v>
      </c>
      <c r="D2489">
        <v>405</v>
      </c>
      <c r="E2489">
        <v>621</v>
      </c>
      <c r="F2489">
        <v>2</v>
      </c>
      <c r="G2489" t="s">
        <v>296</v>
      </c>
      <c r="H2489" t="s">
        <v>297</v>
      </c>
      <c r="I2489" t="s">
        <v>163</v>
      </c>
      <c r="J2489">
        <v>1</v>
      </c>
      <c r="K2489">
        <v>5</v>
      </c>
      <c r="L2489">
        <v>191.5</v>
      </c>
      <c r="M2489">
        <v>175.98849999999999</v>
      </c>
      <c r="N2489">
        <v>207.01150000000001</v>
      </c>
      <c r="T2489">
        <v>207</v>
      </c>
      <c r="U2489">
        <v>201</v>
      </c>
      <c r="V2489">
        <v>196</v>
      </c>
      <c r="W2489">
        <v>194</v>
      </c>
      <c r="Y2489">
        <v>159</v>
      </c>
      <c r="Z2489">
        <v>159</v>
      </c>
      <c r="AF2489">
        <v>198</v>
      </c>
      <c r="AG2489">
        <v>204</v>
      </c>
      <c r="AH2489">
        <v>200</v>
      </c>
      <c r="AI2489">
        <v>205</v>
      </c>
      <c r="AJ2489">
        <v>202</v>
      </c>
      <c r="AK2489">
        <v>159</v>
      </c>
      <c r="AL2489">
        <v>156</v>
      </c>
      <c r="AN2489">
        <v>200.7</v>
      </c>
      <c r="AP2489">
        <v>18</v>
      </c>
      <c r="AQ2489">
        <v>200</v>
      </c>
      <c r="AR2489">
        <v>23</v>
      </c>
      <c r="AS2489">
        <v>158</v>
      </c>
      <c r="AT2489">
        <v>5</v>
      </c>
      <c r="AU2489">
        <v>2</v>
      </c>
      <c r="BC2489">
        <v>7</v>
      </c>
      <c r="BD2489">
        <v>697</v>
      </c>
      <c r="BE2489">
        <v>1.4999999999999999E-2</v>
      </c>
      <c r="BF2489">
        <v>0.01</v>
      </c>
      <c r="BG2489">
        <v>1</v>
      </c>
      <c r="BH2489">
        <v>0</v>
      </c>
      <c r="BI2489">
        <v>3.6</v>
      </c>
      <c r="BJ2489">
        <v>1.4</v>
      </c>
      <c r="BK2489">
        <v>139.9</v>
      </c>
      <c r="BL2489" t="s">
        <v>181</v>
      </c>
      <c r="BM2489" t="s">
        <v>182</v>
      </c>
      <c r="BN2489" t="s">
        <v>229</v>
      </c>
      <c r="BP2489">
        <v>23</v>
      </c>
    </row>
    <row r="2490" spans="1:68" hidden="1" x14ac:dyDescent="0.2">
      <c r="A2490">
        <v>2021</v>
      </c>
      <c r="B2490">
        <v>6</v>
      </c>
      <c r="C2490" s="260">
        <v>44356</v>
      </c>
      <c r="D2490">
        <v>405</v>
      </c>
      <c r="E2490">
        <v>622</v>
      </c>
      <c r="F2490">
        <v>2</v>
      </c>
      <c r="G2490" t="s">
        <v>298</v>
      </c>
      <c r="H2490" t="s">
        <v>299</v>
      </c>
      <c r="I2490" t="s">
        <v>163</v>
      </c>
      <c r="J2490">
        <v>1</v>
      </c>
      <c r="K2490">
        <v>5</v>
      </c>
      <c r="L2490">
        <v>187</v>
      </c>
      <c r="M2490">
        <v>172.41399999999999</v>
      </c>
      <c r="N2490">
        <v>201.58600000000001</v>
      </c>
      <c r="T2490">
        <v>176</v>
      </c>
      <c r="U2490">
        <v>186</v>
      </c>
      <c r="V2490">
        <v>74</v>
      </c>
      <c r="W2490">
        <v>165</v>
      </c>
      <c r="Y2490">
        <v>159</v>
      </c>
      <c r="Z2490">
        <v>159</v>
      </c>
      <c r="AF2490">
        <v>163</v>
      </c>
      <c r="AG2490">
        <v>174</v>
      </c>
      <c r="AH2490">
        <v>175</v>
      </c>
      <c r="AI2490">
        <v>178</v>
      </c>
      <c r="AJ2490">
        <v>177</v>
      </c>
      <c r="AK2490">
        <v>159</v>
      </c>
      <c r="AL2490">
        <v>156</v>
      </c>
      <c r="AN2490">
        <v>173.7</v>
      </c>
      <c r="AP2490">
        <v>18</v>
      </c>
      <c r="AQ2490">
        <v>200</v>
      </c>
      <c r="AR2490">
        <v>23</v>
      </c>
      <c r="AS2490">
        <v>158</v>
      </c>
      <c r="AT2490">
        <v>8</v>
      </c>
      <c r="AU2490">
        <v>2</v>
      </c>
      <c r="AV2490">
        <v>2</v>
      </c>
      <c r="AW2490">
        <v>10</v>
      </c>
      <c r="BC2490">
        <v>22</v>
      </c>
      <c r="BD2490">
        <v>1132</v>
      </c>
      <c r="BE2490">
        <v>1.4999999999999999E-2</v>
      </c>
      <c r="BF2490">
        <v>1.9E-2</v>
      </c>
      <c r="BH2490">
        <v>0.1</v>
      </c>
      <c r="BI2490">
        <v>6.1</v>
      </c>
      <c r="BJ2490">
        <v>3.8</v>
      </c>
      <c r="BK2490">
        <v>196.6</v>
      </c>
      <c r="BL2490" t="s">
        <v>181</v>
      </c>
      <c r="BM2490" t="s">
        <v>182</v>
      </c>
      <c r="BN2490" t="s">
        <v>229</v>
      </c>
      <c r="BP2490">
        <v>23</v>
      </c>
    </row>
    <row r="2491" spans="1:68" hidden="1" x14ac:dyDescent="0.2">
      <c r="A2491">
        <v>2021</v>
      </c>
      <c r="B2491">
        <v>6</v>
      </c>
      <c r="C2491" s="260">
        <v>44356</v>
      </c>
      <c r="D2491">
        <v>137</v>
      </c>
      <c r="E2491">
        <v>168</v>
      </c>
      <c r="F2491">
        <v>3</v>
      </c>
      <c r="G2491" t="s">
        <v>273</v>
      </c>
      <c r="H2491" t="s">
        <v>274</v>
      </c>
      <c r="I2491" t="s">
        <v>163</v>
      </c>
      <c r="J2491">
        <v>3</v>
      </c>
      <c r="K2491">
        <v>2</v>
      </c>
      <c r="L2491">
        <v>619</v>
      </c>
      <c r="M2491">
        <v>575.66999999999996</v>
      </c>
      <c r="N2491">
        <v>662.33</v>
      </c>
      <c r="AF2491">
        <v>671</v>
      </c>
      <c r="AG2491">
        <v>655</v>
      </c>
      <c r="AH2491">
        <v>658</v>
      </c>
      <c r="AI2491">
        <v>638</v>
      </c>
      <c r="AJ2491">
        <v>621</v>
      </c>
      <c r="AK2491">
        <v>141</v>
      </c>
      <c r="AL2491">
        <v>142</v>
      </c>
      <c r="AN2491">
        <v>648.6</v>
      </c>
      <c r="AP2491">
        <v>90</v>
      </c>
      <c r="AQ2491">
        <v>116</v>
      </c>
      <c r="AR2491">
        <v>76</v>
      </c>
      <c r="AS2491">
        <v>142</v>
      </c>
      <c r="AT2491">
        <v>2</v>
      </c>
      <c r="AU2491">
        <v>1</v>
      </c>
      <c r="AV2491">
        <v>4</v>
      </c>
      <c r="BC2491">
        <v>7</v>
      </c>
      <c r="BD2491">
        <v>721</v>
      </c>
      <c r="BE2491">
        <v>1.4999999999999999E-2</v>
      </c>
      <c r="BF2491">
        <v>0.01</v>
      </c>
      <c r="BG2491">
        <v>1</v>
      </c>
      <c r="BH2491">
        <v>0</v>
      </c>
      <c r="BI2491">
        <v>1.2</v>
      </c>
      <c r="BJ2491">
        <v>4.5</v>
      </c>
      <c r="BK2491">
        <v>467.6</v>
      </c>
      <c r="BL2491" t="s">
        <v>164</v>
      </c>
      <c r="BP2491">
        <v>23</v>
      </c>
    </row>
    <row r="2492" spans="1:68" hidden="1" x14ac:dyDescent="0.2">
      <c r="A2492">
        <v>2021</v>
      </c>
      <c r="B2492">
        <v>6</v>
      </c>
      <c r="C2492" s="260">
        <v>44356</v>
      </c>
      <c r="D2492">
        <v>137</v>
      </c>
      <c r="E2492">
        <v>273</v>
      </c>
      <c r="F2492">
        <v>3</v>
      </c>
      <c r="G2492" t="s">
        <v>254</v>
      </c>
      <c r="H2492" t="s">
        <v>255</v>
      </c>
      <c r="I2492" t="s">
        <v>163</v>
      </c>
      <c r="J2492">
        <v>3</v>
      </c>
      <c r="K2492">
        <v>2</v>
      </c>
      <c r="L2492">
        <v>564</v>
      </c>
      <c r="M2492">
        <v>524.52</v>
      </c>
      <c r="N2492">
        <v>603.48</v>
      </c>
      <c r="T2492">
        <v>603</v>
      </c>
      <c r="U2492">
        <v>613</v>
      </c>
      <c r="V2492">
        <v>600</v>
      </c>
      <c r="W2492">
        <v>618</v>
      </c>
      <c r="Y2492">
        <v>131</v>
      </c>
      <c r="Z2492">
        <v>131</v>
      </c>
      <c r="AN2492">
        <v>608.5</v>
      </c>
      <c r="AP2492">
        <v>93</v>
      </c>
      <c r="AQ2492">
        <v>116</v>
      </c>
      <c r="AR2492">
        <v>82</v>
      </c>
      <c r="AS2492">
        <v>131</v>
      </c>
      <c r="AT2492">
        <v>2</v>
      </c>
      <c r="AW2492">
        <v>3</v>
      </c>
      <c r="BC2492">
        <v>5</v>
      </c>
      <c r="BD2492">
        <v>887</v>
      </c>
      <c r="BE2492">
        <v>1.4999999999999999E-2</v>
      </c>
      <c r="BF2492">
        <v>6.0000000000000001E-3</v>
      </c>
      <c r="BG2492">
        <v>1</v>
      </c>
      <c r="BH2492">
        <v>0</v>
      </c>
      <c r="BI2492">
        <v>1.6</v>
      </c>
      <c r="BJ2492">
        <v>3</v>
      </c>
      <c r="BK2492">
        <v>539.70000000000005</v>
      </c>
      <c r="BL2492" t="s">
        <v>164</v>
      </c>
      <c r="BP2492">
        <v>23</v>
      </c>
    </row>
    <row r="2493" spans="1:68" hidden="1" x14ac:dyDescent="0.2">
      <c r="A2493">
        <v>2021</v>
      </c>
      <c r="B2493">
        <v>6</v>
      </c>
      <c r="C2493" s="260">
        <v>44356</v>
      </c>
      <c r="D2493">
        <v>243</v>
      </c>
      <c r="E2493">
        <v>167</v>
      </c>
      <c r="F2493">
        <v>4</v>
      </c>
      <c r="G2493" t="s">
        <v>256</v>
      </c>
      <c r="H2493" t="s">
        <v>257</v>
      </c>
      <c r="I2493" t="s">
        <v>163</v>
      </c>
      <c r="J2493">
        <v>2</v>
      </c>
      <c r="K2493">
        <v>2</v>
      </c>
      <c r="L2493">
        <v>888</v>
      </c>
      <c r="M2493">
        <v>825.84</v>
      </c>
      <c r="N2493">
        <v>950.16</v>
      </c>
      <c r="AP2493">
        <v>55</v>
      </c>
      <c r="AQ2493">
        <v>131</v>
      </c>
      <c r="AV2493">
        <v>2</v>
      </c>
      <c r="BC2493">
        <v>2</v>
      </c>
      <c r="BD2493">
        <v>194</v>
      </c>
      <c r="BE2493">
        <v>1.4999999999999999E-2</v>
      </c>
      <c r="BF2493">
        <v>0.01</v>
      </c>
      <c r="BG2493">
        <v>1</v>
      </c>
      <c r="BH2493">
        <v>0</v>
      </c>
      <c r="BI2493">
        <v>0.2</v>
      </c>
      <c r="BL2493" t="s">
        <v>164</v>
      </c>
      <c r="BM2493" t="s">
        <v>164</v>
      </c>
      <c r="BP2493">
        <v>23</v>
      </c>
    </row>
    <row r="2494" spans="1:68" hidden="1" x14ac:dyDescent="0.2">
      <c r="A2494">
        <v>2021</v>
      </c>
      <c r="B2494">
        <v>6</v>
      </c>
      <c r="C2494" s="260">
        <v>44356</v>
      </c>
      <c r="D2494">
        <v>18</v>
      </c>
      <c r="E2494">
        <v>49</v>
      </c>
      <c r="F2494">
        <v>5</v>
      </c>
      <c r="G2494" t="s">
        <v>303</v>
      </c>
      <c r="H2494" t="s">
        <v>304</v>
      </c>
      <c r="I2494" t="s">
        <v>156</v>
      </c>
      <c r="J2494">
        <v>2</v>
      </c>
      <c r="K2494">
        <v>3</v>
      </c>
      <c r="L2494">
        <v>100</v>
      </c>
      <c r="M2494">
        <v>95.5</v>
      </c>
      <c r="N2494">
        <v>104.5</v>
      </c>
      <c r="T2494">
        <v>98</v>
      </c>
      <c r="U2494">
        <v>100</v>
      </c>
      <c r="V2494">
        <v>103</v>
      </c>
      <c r="W2494">
        <v>104</v>
      </c>
      <c r="Y2494">
        <v>127</v>
      </c>
      <c r="Z2494">
        <v>127</v>
      </c>
      <c r="AF2494">
        <v>101</v>
      </c>
      <c r="AG2494">
        <v>98</v>
      </c>
      <c r="AH2494">
        <v>102</v>
      </c>
      <c r="AI2494">
        <v>103</v>
      </c>
      <c r="AJ2494">
        <v>98</v>
      </c>
      <c r="AK2494">
        <v>131</v>
      </c>
      <c r="AL2494">
        <v>135</v>
      </c>
      <c r="AN2494">
        <v>100.8</v>
      </c>
      <c r="AP2494">
        <v>101</v>
      </c>
      <c r="AQ2494">
        <v>107</v>
      </c>
      <c r="AR2494">
        <v>55</v>
      </c>
      <c r="AS2494">
        <v>130</v>
      </c>
      <c r="AT2494">
        <v>4</v>
      </c>
      <c r="AU2494">
        <v>4</v>
      </c>
      <c r="AV2494">
        <v>10</v>
      </c>
      <c r="BC2494">
        <v>18</v>
      </c>
      <c r="BD2494">
        <v>2370</v>
      </c>
      <c r="BE2494">
        <v>1.4999999999999999E-2</v>
      </c>
      <c r="BF2494">
        <v>8.0000000000000002E-3</v>
      </c>
      <c r="BG2494">
        <v>1</v>
      </c>
      <c r="BH2494">
        <v>0.2</v>
      </c>
      <c r="BI2494">
        <v>23.7</v>
      </c>
      <c r="BJ2494">
        <v>1.8</v>
      </c>
      <c r="BK2494">
        <v>238.9</v>
      </c>
      <c r="BL2494" t="s">
        <v>157</v>
      </c>
      <c r="BM2494" t="s">
        <v>158</v>
      </c>
      <c r="BN2494" t="s">
        <v>305</v>
      </c>
      <c r="BO2494" t="s">
        <v>160</v>
      </c>
      <c r="BP2494">
        <v>23</v>
      </c>
    </row>
    <row r="2495" spans="1:68" hidden="1" x14ac:dyDescent="0.2">
      <c r="A2495">
        <v>2021</v>
      </c>
      <c r="B2495">
        <v>6</v>
      </c>
      <c r="C2495" s="260">
        <v>44356</v>
      </c>
      <c r="D2495">
        <v>18</v>
      </c>
      <c r="E2495">
        <v>50</v>
      </c>
      <c r="F2495">
        <v>5</v>
      </c>
      <c r="G2495" t="s">
        <v>306</v>
      </c>
      <c r="H2495" t="s">
        <v>307</v>
      </c>
      <c r="I2495" t="s">
        <v>156</v>
      </c>
      <c r="J2495">
        <v>2</v>
      </c>
      <c r="K2495">
        <v>3</v>
      </c>
      <c r="L2495">
        <v>54</v>
      </c>
      <c r="M2495">
        <v>51.57</v>
      </c>
      <c r="N2495">
        <v>56.43</v>
      </c>
      <c r="T2495">
        <v>53</v>
      </c>
      <c r="U2495">
        <v>53</v>
      </c>
      <c r="V2495">
        <v>54</v>
      </c>
      <c r="W2495">
        <v>55</v>
      </c>
      <c r="Y2495">
        <v>127</v>
      </c>
      <c r="Z2495">
        <v>127</v>
      </c>
      <c r="AF2495">
        <v>54</v>
      </c>
      <c r="AG2495">
        <v>53</v>
      </c>
      <c r="AH2495">
        <v>53</v>
      </c>
      <c r="AI2495">
        <v>55</v>
      </c>
      <c r="AJ2495">
        <v>53</v>
      </c>
      <c r="AK2495">
        <v>31</v>
      </c>
      <c r="AL2495">
        <v>135</v>
      </c>
      <c r="AN2495">
        <v>53.6</v>
      </c>
      <c r="AP2495">
        <v>101</v>
      </c>
      <c r="AQ2495">
        <v>107</v>
      </c>
      <c r="AR2495">
        <v>69</v>
      </c>
      <c r="AS2495">
        <v>105</v>
      </c>
      <c r="AT2495">
        <v>15</v>
      </c>
      <c r="AU2495">
        <v>2</v>
      </c>
      <c r="AV2495">
        <v>5</v>
      </c>
      <c r="AW2495">
        <v>3</v>
      </c>
      <c r="BC2495">
        <v>25</v>
      </c>
      <c r="BD2495">
        <v>2377</v>
      </c>
      <c r="BE2495">
        <v>1.4999999999999999E-2</v>
      </c>
      <c r="BF2495">
        <v>1.0999999999999999E-2</v>
      </c>
      <c r="BG2495">
        <v>1</v>
      </c>
      <c r="BH2495">
        <v>0.5</v>
      </c>
      <c r="BI2495">
        <v>44</v>
      </c>
      <c r="BJ2495">
        <v>1.3</v>
      </c>
      <c r="BK2495">
        <v>127.4</v>
      </c>
      <c r="BL2495" t="s">
        <v>157</v>
      </c>
      <c r="BM2495" t="s">
        <v>158</v>
      </c>
      <c r="BN2495" t="s">
        <v>308</v>
      </c>
      <c r="BO2495" t="s">
        <v>160</v>
      </c>
      <c r="BP2495">
        <v>23</v>
      </c>
    </row>
    <row r="2496" spans="1:68" hidden="1" x14ac:dyDescent="0.2">
      <c r="A2496">
        <v>2021</v>
      </c>
      <c r="B2496">
        <v>6</v>
      </c>
      <c r="C2496" s="260">
        <v>44356</v>
      </c>
      <c r="D2496">
        <v>384</v>
      </c>
      <c r="E2496">
        <v>556</v>
      </c>
      <c r="F2496">
        <v>5</v>
      </c>
      <c r="G2496" t="s">
        <v>171</v>
      </c>
      <c r="H2496" t="s">
        <v>172</v>
      </c>
      <c r="I2496" t="s">
        <v>163</v>
      </c>
      <c r="J2496">
        <v>1</v>
      </c>
      <c r="K2496">
        <v>6</v>
      </c>
      <c r="L2496">
        <v>1066</v>
      </c>
      <c r="M2496">
        <v>1003.106</v>
      </c>
      <c r="N2496">
        <v>1141.6859999999999</v>
      </c>
      <c r="AF2496">
        <v>1041</v>
      </c>
      <c r="AG2496">
        <v>1037</v>
      </c>
      <c r="AH2496">
        <v>1046</v>
      </c>
      <c r="AI2496">
        <v>1056</v>
      </c>
      <c r="AJ2496">
        <v>1047</v>
      </c>
      <c r="AK2496">
        <v>204</v>
      </c>
      <c r="AL2496">
        <v>201</v>
      </c>
      <c r="AN2496">
        <v>1045.4000000000001</v>
      </c>
      <c r="AP2496">
        <v>20</v>
      </c>
      <c r="AQ2496">
        <v>180</v>
      </c>
      <c r="AR2496">
        <v>18</v>
      </c>
      <c r="AS2496">
        <v>203</v>
      </c>
      <c r="AT2496">
        <v>2</v>
      </c>
      <c r="AU2496">
        <v>2</v>
      </c>
      <c r="AV2496">
        <v>4</v>
      </c>
      <c r="AX2496">
        <v>2</v>
      </c>
      <c r="BA2496">
        <v>2</v>
      </c>
      <c r="BC2496">
        <v>11</v>
      </c>
      <c r="BD2496">
        <v>59</v>
      </c>
      <c r="BE2496">
        <v>1.4999999999999999E-2</v>
      </c>
      <c r="BF2496">
        <v>0.186</v>
      </c>
      <c r="BH2496">
        <v>0</v>
      </c>
      <c r="BI2496">
        <v>0.1</v>
      </c>
      <c r="BJ2496">
        <v>11.5</v>
      </c>
      <c r="BK2496">
        <v>61.7</v>
      </c>
      <c r="BL2496" t="s">
        <v>157</v>
      </c>
      <c r="BM2496" t="s">
        <v>158</v>
      </c>
      <c r="BN2496" t="s">
        <v>173</v>
      </c>
      <c r="BP2496">
        <v>23</v>
      </c>
    </row>
    <row r="2497" spans="1:68" hidden="1" x14ac:dyDescent="0.2">
      <c r="A2497">
        <v>2021</v>
      </c>
      <c r="B2497">
        <v>6</v>
      </c>
      <c r="C2497" s="260">
        <v>44356</v>
      </c>
      <c r="D2497">
        <v>384</v>
      </c>
      <c r="E2497">
        <v>557</v>
      </c>
      <c r="F2497">
        <v>5</v>
      </c>
      <c r="G2497" t="s">
        <v>174</v>
      </c>
      <c r="H2497" t="s">
        <v>175</v>
      </c>
      <c r="I2497" t="s">
        <v>163</v>
      </c>
      <c r="J2497">
        <v>1</v>
      </c>
      <c r="K2497">
        <v>6</v>
      </c>
      <c r="L2497">
        <v>182</v>
      </c>
      <c r="M2497">
        <v>171.262</v>
      </c>
      <c r="N2497">
        <v>194.922</v>
      </c>
      <c r="AF2497">
        <v>193</v>
      </c>
      <c r="AG2497">
        <v>193</v>
      </c>
      <c r="AH2497">
        <v>193</v>
      </c>
      <c r="AI2497">
        <v>194</v>
      </c>
      <c r="AJ2497">
        <v>188</v>
      </c>
      <c r="AK2497">
        <v>204</v>
      </c>
      <c r="AL2497">
        <v>201</v>
      </c>
      <c r="AN2497">
        <v>192.2</v>
      </c>
      <c r="AP2497">
        <v>20</v>
      </c>
      <c r="AQ2497">
        <v>180</v>
      </c>
      <c r="AR2497">
        <v>18</v>
      </c>
      <c r="AS2497">
        <v>203</v>
      </c>
      <c r="AT2497">
        <v>2</v>
      </c>
      <c r="AU2497">
        <v>2</v>
      </c>
      <c r="AV2497">
        <v>6</v>
      </c>
      <c r="AX2497">
        <v>1</v>
      </c>
      <c r="BA2497">
        <v>1</v>
      </c>
      <c r="BC2497">
        <v>12</v>
      </c>
      <c r="BD2497">
        <v>60</v>
      </c>
      <c r="BE2497">
        <v>1.4999999999999999E-2</v>
      </c>
      <c r="BF2497">
        <v>0.2</v>
      </c>
      <c r="BH2497">
        <v>0.1</v>
      </c>
      <c r="BI2497">
        <v>0.3</v>
      </c>
      <c r="BJ2497">
        <v>2.2999999999999998</v>
      </c>
      <c r="BK2497">
        <v>11.5</v>
      </c>
      <c r="BL2497" t="s">
        <v>157</v>
      </c>
      <c r="BM2497" t="s">
        <v>158</v>
      </c>
      <c r="BN2497" t="s">
        <v>173</v>
      </c>
      <c r="BO2497" t="s">
        <v>176</v>
      </c>
      <c r="BP2497">
        <v>23</v>
      </c>
    </row>
    <row r="2498" spans="1:68" hidden="1" x14ac:dyDescent="0.2">
      <c r="A2498">
        <v>2021</v>
      </c>
      <c r="B2498">
        <v>6</v>
      </c>
      <c r="C2498" s="260">
        <v>44356</v>
      </c>
      <c r="D2498">
        <v>29</v>
      </c>
      <c r="E2498">
        <v>81</v>
      </c>
      <c r="F2498">
        <v>6</v>
      </c>
      <c r="G2498" t="s">
        <v>415</v>
      </c>
      <c r="H2498" t="s">
        <v>416</v>
      </c>
      <c r="I2498" t="s">
        <v>163</v>
      </c>
      <c r="J2498">
        <v>2</v>
      </c>
      <c r="K2498">
        <v>3</v>
      </c>
      <c r="L2498">
        <v>388</v>
      </c>
      <c r="M2498">
        <v>360.84</v>
      </c>
      <c r="N2498">
        <v>415.16</v>
      </c>
      <c r="T2498">
        <v>341</v>
      </c>
      <c r="U2498">
        <v>390</v>
      </c>
      <c r="Y2498">
        <v>122</v>
      </c>
      <c r="AN2498">
        <v>365.5</v>
      </c>
      <c r="AP2498">
        <v>60</v>
      </c>
      <c r="AQ2498">
        <v>120</v>
      </c>
      <c r="AR2498">
        <v>59</v>
      </c>
      <c r="AS2498">
        <v>122</v>
      </c>
      <c r="AT2498">
        <v>2</v>
      </c>
      <c r="BC2498">
        <v>2</v>
      </c>
      <c r="BD2498">
        <v>2</v>
      </c>
      <c r="BE2498">
        <v>1.4999999999999999E-2</v>
      </c>
      <c r="BF2498">
        <v>1</v>
      </c>
      <c r="BH2498">
        <v>0</v>
      </c>
      <c r="BI2498">
        <v>0</v>
      </c>
      <c r="BJ2498">
        <v>0.7</v>
      </c>
      <c r="BK2498">
        <v>0.7</v>
      </c>
      <c r="BL2498" t="s">
        <v>181</v>
      </c>
      <c r="BM2498" t="s">
        <v>199</v>
      </c>
      <c r="BN2498" t="s">
        <v>417</v>
      </c>
      <c r="BP2498">
        <v>23</v>
      </c>
    </row>
    <row r="2499" spans="1:68" hidden="1" x14ac:dyDescent="0.2">
      <c r="A2499">
        <v>2021</v>
      </c>
      <c r="B2499">
        <v>6</v>
      </c>
      <c r="C2499" s="260">
        <v>44356</v>
      </c>
      <c r="D2499">
        <v>377</v>
      </c>
      <c r="E2499">
        <v>439</v>
      </c>
      <c r="F2499">
        <v>7</v>
      </c>
      <c r="G2499" t="s">
        <v>179</v>
      </c>
      <c r="H2499" t="s">
        <v>180</v>
      </c>
      <c r="I2499" t="s">
        <v>163</v>
      </c>
      <c r="J2499">
        <v>4</v>
      </c>
      <c r="K2499">
        <v>1</v>
      </c>
      <c r="L2499">
        <v>343</v>
      </c>
      <c r="M2499">
        <v>308.7</v>
      </c>
      <c r="N2499">
        <v>377.3</v>
      </c>
      <c r="AF2499">
        <v>373</v>
      </c>
      <c r="AJ2499">
        <v>366</v>
      </c>
      <c r="AK2499">
        <v>236</v>
      </c>
      <c r="AL2499">
        <v>236</v>
      </c>
      <c r="AN2499">
        <v>369.5</v>
      </c>
      <c r="AP2499">
        <v>45</v>
      </c>
      <c r="AQ2499">
        <v>320</v>
      </c>
      <c r="AR2499">
        <v>61</v>
      </c>
      <c r="AS2499">
        <v>236</v>
      </c>
      <c r="AT2499">
        <v>6</v>
      </c>
      <c r="AU2499">
        <v>8</v>
      </c>
      <c r="AV2499">
        <v>9</v>
      </c>
      <c r="BC2499">
        <v>23</v>
      </c>
      <c r="BD2499">
        <v>263</v>
      </c>
      <c r="BE2499">
        <v>1.4999999999999999E-2</v>
      </c>
      <c r="BF2499">
        <v>8.6999999999999994E-2</v>
      </c>
      <c r="BH2499">
        <v>0.1</v>
      </c>
      <c r="BI2499">
        <v>0.8</v>
      </c>
      <c r="BJ2499">
        <v>8.5</v>
      </c>
      <c r="BK2499">
        <v>97.2</v>
      </c>
      <c r="BL2499" t="s">
        <v>181</v>
      </c>
      <c r="BM2499" t="s">
        <v>182</v>
      </c>
      <c r="BN2499" t="s">
        <v>183</v>
      </c>
      <c r="BP2499">
        <v>23</v>
      </c>
    </row>
    <row r="2500" spans="1:68" hidden="1" x14ac:dyDescent="0.2">
      <c r="A2500">
        <v>2021</v>
      </c>
      <c r="B2500">
        <v>6</v>
      </c>
      <c r="C2500" s="260">
        <v>44356</v>
      </c>
      <c r="D2500">
        <v>376</v>
      </c>
      <c r="E2500">
        <v>438</v>
      </c>
      <c r="F2500">
        <v>8</v>
      </c>
      <c r="G2500" t="s">
        <v>190</v>
      </c>
      <c r="H2500" t="s">
        <v>191</v>
      </c>
      <c r="I2500" t="s">
        <v>163</v>
      </c>
      <c r="J2500">
        <v>3</v>
      </c>
      <c r="K2500">
        <v>2</v>
      </c>
      <c r="L2500">
        <v>336</v>
      </c>
      <c r="M2500">
        <v>316.17599999999999</v>
      </c>
      <c r="N2500">
        <v>359.85599999999999</v>
      </c>
      <c r="T2500">
        <v>318</v>
      </c>
      <c r="U2500">
        <v>330</v>
      </c>
      <c r="W2500">
        <v>350</v>
      </c>
      <c r="AF2500">
        <v>350</v>
      </c>
      <c r="AG2500">
        <v>332</v>
      </c>
      <c r="AH2500">
        <v>340</v>
      </c>
      <c r="AI2500">
        <v>343</v>
      </c>
      <c r="AJ2500">
        <v>343</v>
      </c>
      <c r="AK2500">
        <v>163</v>
      </c>
      <c r="AL2500">
        <v>165</v>
      </c>
      <c r="AN2500">
        <v>338.3</v>
      </c>
      <c r="AP2500">
        <v>67</v>
      </c>
      <c r="AQ2500">
        <v>161</v>
      </c>
      <c r="AR2500">
        <v>66</v>
      </c>
      <c r="AS2500">
        <v>164</v>
      </c>
      <c r="AT2500">
        <v>5</v>
      </c>
      <c r="AU2500">
        <v>4</v>
      </c>
      <c r="AV2500">
        <v>7</v>
      </c>
      <c r="AW2500">
        <v>2</v>
      </c>
      <c r="BC2500">
        <v>18</v>
      </c>
      <c r="BD2500">
        <v>1542</v>
      </c>
      <c r="BE2500">
        <v>1.4999999999999999E-2</v>
      </c>
      <c r="BF2500">
        <v>1.2E-2</v>
      </c>
      <c r="BG2500">
        <v>1</v>
      </c>
      <c r="BH2500">
        <v>0.1</v>
      </c>
      <c r="BI2500">
        <v>4.5999999999999996</v>
      </c>
      <c r="BJ2500">
        <v>6.1</v>
      </c>
      <c r="BK2500">
        <v>521.70000000000005</v>
      </c>
      <c r="BL2500" t="s">
        <v>157</v>
      </c>
      <c r="BM2500" t="s">
        <v>158</v>
      </c>
      <c r="BN2500" t="s">
        <v>192</v>
      </c>
      <c r="BO2500" t="s">
        <v>168</v>
      </c>
      <c r="BP2500">
        <v>23</v>
      </c>
    </row>
    <row r="2501" spans="1:68" hidden="1" x14ac:dyDescent="0.2">
      <c r="A2501">
        <v>2021</v>
      </c>
      <c r="B2501">
        <v>6</v>
      </c>
      <c r="C2501" s="260">
        <v>44356</v>
      </c>
      <c r="D2501">
        <v>52</v>
      </c>
      <c r="E2501">
        <v>130</v>
      </c>
      <c r="F2501">
        <v>25</v>
      </c>
      <c r="G2501" t="s">
        <v>386</v>
      </c>
      <c r="H2501" t="s">
        <v>387</v>
      </c>
      <c r="I2501" t="s">
        <v>374</v>
      </c>
      <c r="J2501">
        <v>9</v>
      </c>
      <c r="K2501">
        <v>1</v>
      </c>
      <c r="L2501">
        <v>12</v>
      </c>
      <c r="M2501">
        <v>11.16</v>
      </c>
      <c r="N2501">
        <v>12.84</v>
      </c>
      <c r="T2501">
        <v>12</v>
      </c>
      <c r="U2501">
        <v>12</v>
      </c>
      <c r="V2501">
        <v>12</v>
      </c>
      <c r="W2501">
        <v>12</v>
      </c>
      <c r="Y2501">
        <v>104</v>
      </c>
      <c r="Z2501">
        <v>104</v>
      </c>
      <c r="AN2501">
        <v>11.9</v>
      </c>
      <c r="AP2501">
        <v>336</v>
      </c>
      <c r="AQ2501">
        <v>96</v>
      </c>
      <c r="AR2501">
        <v>312</v>
      </c>
      <c r="AS2501">
        <v>104</v>
      </c>
      <c r="AT2501">
        <v>4</v>
      </c>
      <c r="AV2501">
        <v>7</v>
      </c>
      <c r="AW2501">
        <v>5</v>
      </c>
      <c r="BC2501">
        <v>16</v>
      </c>
      <c r="BD2501">
        <v>3616</v>
      </c>
      <c r="BE2501">
        <v>0.02</v>
      </c>
      <c r="BF2501">
        <v>4.0000000000000001E-3</v>
      </c>
      <c r="BG2501">
        <v>1</v>
      </c>
      <c r="BH2501">
        <v>1.3</v>
      </c>
      <c r="BI2501">
        <v>301.3</v>
      </c>
      <c r="BJ2501">
        <v>0.2</v>
      </c>
      <c r="BK2501">
        <v>43</v>
      </c>
      <c r="BL2501" t="s">
        <v>181</v>
      </c>
      <c r="BM2501" t="s">
        <v>199</v>
      </c>
      <c r="BN2501" t="s">
        <v>388</v>
      </c>
      <c r="BP2501">
        <v>23</v>
      </c>
    </row>
    <row r="2502" spans="1:68" hidden="1" x14ac:dyDescent="0.2">
      <c r="A2502">
        <v>2021</v>
      </c>
      <c r="B2502">
        <v>6</v>
      </c>
      <c r="C2502" s="260">
        <v>44356</v>
      </c>
      <c r="D2502">
        <v>159</v>
      </c>
      <c r="E2502">
        <v>299</v>
      </c>
      <c r="F2502">
        <v>28</v>
      </c>
      <c r="G2502" t="s">
        <v>193</v>
      </c>
      <c r="H2502" t="s">
        <v>194</v>
      </c>
      <c r="I2502" t="s">
        <v>195</v>
      </c>
      <c r="J2502">
        <v>3</v>
      </c>
      <c r="K2502">
        <v>2</v>
      </c>
      <c r="L2502">
        <v>115</v>
      </c>
      <c r="M2502">
        <v>106.95</v>
      </c>
      <c r="N2502">
        <v>123.05</v>
      </c>
      <c r="T2502">
        <v>102</v>
      </c>
      <c r="U2502">
        <v>108</v>
      </c>
      <c r="V2502">
        <v>104</v>
      </c>
      <c r="W2502">
        <v>110</v>
      </c>
      <c r="Y2502">
        <v>123</v>
      </c>
      <c r="Z2502">
        <v>123</v>
      </c>
      <c r="AN2502">
        <v>106</v>
      </c>
      <c r="AP2502">
        <v>70</v>
      </c>
      <c r="AQ2502">
        <v>154</v>
      </c>
      <c r="AR2502">
        <v>88</v>
      </c>
      <c r="AS2502">
        <v>123</v>
      </c>
      <c r="AT2502">
        <v>5</v>
      </c>
      <c r="AW2502">
        <v>30</v>
      </c>
      <c r="BC2502">
        <v>35</v>
      </c>
      <c r="BD2502">
        <v>1595</v>
      </c>
      <c r="BE2502">
        <v>0.02</v>
      </c>
      <c r="BF2502">
        <v>2.1999999999999999E-2</v>
      </c>
      <c r="BH2502">
        <v>0.3</v>
      </c>
      <c r="BI2502">
        <v>13.9</v>
      </c>
      <c r="BJ2502">
        <v>3.7</v>
      </c>
      <c r="BK2502">
        <v>169.1</v>
      </c>
      <c r="BL2502" t="s">
        <v>181</v>
      </c>
      <c r="BM2502" t="s">
        <v>196</v>
      </c>
      <c r="BP2502">
        <v>23</v>
      </c>
    </row>
    <row r="2503" spans="1:68" hidden="1" x14ac:dyDescent="0.2">
      <c r="A2503">
        <v>2021</v>
      </c>
      <c r="B2503">
        <v>6</v>
      </c>
      <c r="C2503" s="260">
        <v>44356</v>
      </c>
      <c r="D2503">
        <v>4</v>
      </c>
      <c r="E2503">
        <v>11</v>
      </c>
      <c r="F2503">
        <v>48</v>
      </c>
      <c r="G2503" t="s">
        <v>201</v>
      </c>
      <c r="H2503" t="s">
        <v>202</v>
      </c>
      <c r="I2503" t="s">
        <v>203</v>
      </c>
      <c r="J2503">
        <v>2</v>
      </c>
      <c r="K2503">
        <v>2</v>
      </c>
      <c r="L2503">
        <v>212</v>
      </c>
      <c r="M2503">
        <v>197.16</v>
      </c>
      <c r="N2503">
        <v>226.84</v>
      </c>
      <c r="T2503">
        <v>223</v>
      </c>
      <c r="U2503">
        <v>218</v>
      </c>
      <c r="V2503">
        <v>215</v>
      </c>
      <c r="W2503">
        <v>206</v>
      </c>
      <c r="Y2503">
        <v>122</v>
      </c>
      <c r="AF2503">
        <v>211</v>
      </c>
      <c r="AH2503">
        <v>218</v>
      </c>
      <c r="AI2503">
        <v>220</v>
      </c>
      <c r="AJ2503">
        <v>214</v>
      </c>
      <c r="AK2503">
        <v>126</v>
      </c>
      <c r="AL2503">
        <v>125</v>
      </c>
      <c r="AN2503">
        <v>215.6</v>
      </c>
      <c r="AP2503">
        <v>37</v>
      </c>
      <c r="AQ2503">
        <v>195</v>
      </c>
      <c r="AR2503">
        <v>58</v>
      </c>
      <c r="AS2503">
        <v>124</v>
      </c>
      <c r="AT2503">
        <v>8</v>
      </c>
      <c r="AU2503">
        <v>4</v>
      </c>
      <c r="AV2503">
        <v>2</v>
      </c>
      <c r="AW2503">
        <v>1</v>
      </c>
      <c r="BC2503">
        <v>15</v>
      </c>
      <c r="BD2503">
        <v>1087</v>
      </c>
      <c r="BE2503">
        <v>0.02</v>
      </c>
      <c r="BF2503">
        <v>1.4E-2</v>
      </c>
      <c r="BG2503">
        <v>1</v>
      </c>
      <c r="BH2503">
        <v>0.1</v>
      </c>
      <c r="BI2503">
        <v>5.0999999999999996</v>
      </c>
      <c r="BJ2503">
        <v>3.2</v>
      </c>
      <c r="BK2503">
        <v>234.4</v>
      </c>
      <c r="BL2503" t="s">
        <v>181</v>
      </c>
      <c r="BM2503" t="s">
        <v>199</v>
      </c>
      <c r="BN2503" t="s">
        <v>204</v>
      </c>
      <c r="BP2503">
        <v>23</v>
      </c>
    </row>
    <row r="2504" spans="1:68" hidden="1" x14ac:dyDescent="0.2">
      <c r="A2504">
        <v>2021</v>
      </c>
      <c r="B2504">
        <v>6</v>
      </c>
      <c r="C2504" s="260">
        <v>44356</v>
      </c>
      <c r="D2504">
        <v>4</v>
      </c>
      <c r="E2504">
        <v>12</v>
      </c>
      <c r="F2504">
        <v>48</v>
      </c>
      <c r="G2504" t="s">
        <v>205</v>
      </c>
      <c r="H2504" t="s">
        <v>206</v>
      </c>
      <c r="I2504" t="s">
        <v>203</v>
      </c>
      <c r="J2504">
        <v>2</v>
      </c>
      <c r="K2504">
        <v>2</v>
      </c>
      <c r="L2504">
        <v>212</v>
      </c>
      <c r="M2504">
        <v>197.16</v>
      </c>
      <c r="N2504">
        <v>226.84</v>
      </c>
      <c r="T2504">
        <v>233</v>
      </c>
      <c r="U2504">
        <v>218</v>
      </c>
      <c r="V2504">
        <v>215</v>
      </c>
      <c r="W2504">
        <v>206</v>
      </c>
      <c r="Y2504">
        <v>122</v>
      </c>
      <c r="AF2504">
        <v>209</v>
      </c>
      <c r="AH2504">
        <v>215</v>
      </c>
      <c r="AI2504">
        <v>223</v>
      </c>
      <c r="AJ2504">
        <v>213</v>
      </c>
      <c r="AK2504">
        <v>126</v>
      </c>
      <c r="AL2504">
        <v>125</v>
      </c>
      <c r="AN2504">
        <v>216.5</v>
      </c>
      <c r="AP2504">
        <v>37</v>
      </c>
      <c r="AQ2504">
        <v>195</v>
      </c>
      <c r="AR2504">
        <v>58</v>
      </c>
      <c r="AS2504">
        <v>124</v>
      </c>
      <c r="AT2504">
        <v>6</v>
      </c>
      <c r="AU2504">
        <v>4</v>
      </c>
      <c r="AV2504">
        <v>4</v>
      </c>
      <c r="AW2504">
        <v>1</v>
      </c>
      <c r="BC2504">
        <v>15</v>
      </c>
      <c r="BD2504">
        <v>1087</v>
      </c>
      <c r="BE2504">
        <v>0.02</v>
      </c>
      <c r="BF2504">
        <v>1.4E-2</v>
      </c>
      <c r="BG2504">
        <v>1</v>
      </c>
      <c r="BH2504">
        <v>0.1</v>
      </c>
      <c r="BI2504">
        <v>5.0999999999999996</v>
      </c>
      <c r="BJ2504">
        <v>3.2</v>
      </c>
      <c r="BK2504">
        <v>235.3</v>
      </c>
      <c r="BL2504" t="s">
        <v>181</v>
      </c>
      <c r="BM2504" t="s">
        <v>199</v>
      </c>
      <c r="BN2504" t="s">
        <v>207</v>
      </c>
      <c r="BP2504">
        <v>23</v>
      </c>
    </row>
    <row r="2505" spans="1:68" hidden="1" x14ac:dyDescent="0.2">
      <c r="A2505">
        <v>2021</v>
      </c>
      <c r="B2505">
        <v>6</v>
      </c>
      <c r="C2505" s="260">
        <v>44356</v>
      </c>
      <c r="D2505">
        <v>334</v>
      </c>
      <c r="E2505">
        <v>254</v>
      </c>
      <c r="F2505">
        <v>49</v>
      </c>
      <c r="G2505" t="s">
        <v>208</v>
      </c>
      <c r="H2505" t="s">
        <v>209</v>
      </c>
      <c r="I2505" t="s">
        <v>203</v>
      </c>
      <c r="J2505">
        <v>4</v>
      </c>
      <c r="K2505">
        <v>2</v>
      </c>
      <c r="L2505">
        <v>203</v>
      </c>
      <c r="M2505">
        <v>188.79</v>
      </c>
      <c r="N2505">
        <v>217.21</v>
      </c>
      <c r="T2505">
        <v>210</v>
      </c>
      <c r="U2505">
        <v>206</v>
      </c>
      <c r="V2505">
        <v>200</v>
      </c>
      <c r="W2505">
        <v>214</v>
      </c>
      <c r="Y2505">
        <v>135</v>
      </c>
      <c r="Z2505">
        <v>135</v>
      </c>
      <c r="AF2505">
        <v>204</v>
      </c>
      <c r="AG2505">
        <v>203</v>
      </c>
      <c r="AH2505">
        <v>206</v>
      </c>
      <c r="AI2505">
        <v>211</v>
      </c>
      <c r="AJ2505">
        <v>206</v>
      </c>
      <c r="AK2505">
        <v>139</v>
      </c>
      <c r="AL2505">
        <v>136</v>
      </c>
      <c r="AN2505">
        <v>206.7</v>
      </c>
      <c r="AP2505">
        <v>88</v>
      </c>
      <c r="AQ2505">
        <v>164</v>
      </c>
      <c r="AR2505">
        <v>106</v>
      </c>
      <c r="AS2505">
        <v>136</v>
      </c>
      <c r="AT2505">
        <v>6</v>
      </c>
      <c r="AU2505">
        <v>5</v>
      </c>
      <c r="AV2505">
        <v>5</v>
      </c>
      <c r="AW2505">
        <v>2</v>
      </c>
      <c r="BC2505">
        <v>17</v>
      </c>
      <c r="BD2505">
        <v>3197</v>
      </c>
      <c r="BE2505">
        <v>0.02</v>
      </c>
      <c r="BF2505">
        <v>5.0000000000000001E-3</v>
      </c>
      <c r="BG2505">
        <v>1</v>
      </c>
      <c r="BH2505">
        <v>0.1</v>
      </c>
      <c r="BI2505">
        <v>15.7</v>
      </c>
      <c r="BJ2505">
        <v>3.5</v>
      </c>
      <c r="BK2505">
        <v>660.8</v>
      </c>
      <c r="BL2505" t="s">
        <v>181</v>
      </c>
      <c r="BM2505" t="s">
        <v>196</v>
      </c>
      <c r="BN2505" t="s">
        <v>210</v>
      </c>
      <c r="BP2505">
        <v>23</v>
      </c>
    </row>
    <row r="2506" spans="1:68" hidden="1" x14ac:dyDescent="0.2">
      <c r="A2506">
        <v>2021</v>
      </c>
      <c r="B2506">
        <v>6</v>
      </c>
      <c r="C2506" s="260">
        <v>44356</v>
      </c>
      <c r="D2506">
        <v>415</v>
      </c>
      <c r="E2506">
        <v>655</v>
      </c>
      <c r="F2506">
        <v>49</v>
      </c>
      <c r="G2506" t="s">
        <v>261</v>
      </c>
      <c r="H2506" t="s">
        <v>262</v>
      </c>
      <c r="I2506" t="s">
        <v>203</v>
      </c>
      <c r="J2506">
        <v>3</v>
      </c>
      <c r="K2506">
        <v>1</v>
      </c>
      <c r="L2506">
        <v>148</v>
      </c>
      <c r="M2506">
        <v>137.63999999999999</v>
      </c>
      <c r="N2506">
        <v>158.36000000000001</v>
      </c>
      <c r="AF2506">
        <v>148</v>
      </c>
      <c r="AH2506">
        <v>146</v>
      </c>
      <c r="AI2506">
        <v>151</v>
      </c>
      <c r="AJ2506">
        <v>151</v>
      </c>
      <c r="AK2506">
        <v>146</v>
      </c>
      <c r="AL2506">
        <v>143</v>
      </c>
      <c r="AN2506">
        <v>148.80000000000001</v>
      </c>
      <c r="AP2506">
        <v>60</v>
      </c>
      <c r="AQ2506">
        <v>180</v>
      </c>
      <c r="AR2506">
        <v>75</v>
      </c>
      <c r="AS2506">
        <v>145</v>
      </c>
      <c r="AT2506">
        <v>16</v>
      </c>
      <c r="AU2506">
        <v>4</v>
      </c>
      <c r="AV2506">
        <v>9</v>
      </c>
      <c r="AX2506">
        <v>9</v>
      </c>
      <c r="BA2506">
        <v>6</v>
      </c>
      <c r="BC2506">
        <v>44</v>
      </c>
      <c r="BD2506">
        <v>624</v>
      </c>
      <c r="BE2506">
        <v>0.02</v>
      </c>
      <c r="BF2506">
        <v>7.0999999999999994E-2</v>
      </c>
      <c r="BH2506">
        <v>0.3</v>
      </c>
      <c r="BI2506">
        <v>4.2</v>
      </c>
      <c r="BJ2506">
        <v>6.5</v>
      </c>
      <c r="BK2506">
        <v>92.9</v>
      </c>
      <c r="BL2506" t="s">
        <v>181</v>
      </c>
      <c r="BM2506" t="s">
        <v>182</v>
      </c>
      <c r="BN2506" t="s">
        <v>263</v>
      </c>
      <c r="BP2506">
        <v>23</v>
      </c>
    </row>
    <row r="2507" spans="1:68" hidden="1" x14ac:dyDescent="0.2">
      <c r="A2507">
        <v>2021</v>
      </c>
      <c r="B2507">
        <v>6</v>
      </c>
      <c r="C2507" s="260">
        <v>44356</v>
      </c>
      <c r="D2507">
        <v>415</v>
      </c>
      <c r="E2507">
        <v>656</v>
      </c>
      <c r="F2507">
        <v>49</v>
      </c>
      <c r="G2507" t="s">
        <v>264</v>
      </c>
      <c r="H2507" t="s">
        <v>265</v>
      </c>
      <c r="I2507" t="s">
        <v>203</v>
      </c>
      <c r="J2507">
        <v>3</v>
      </c>
      <c r="K2507">
        <v>1</v>
      </c>
      <c r="L2507">
        <v>148</v>
      </c>
      <c r="M2507">
        <v>137.63999999999999</v>
      </c>
      <c r="N2507">
        <v>158.36000000000001</v>
      </c>
      <c r="AF2507">
        <v>148</v>
      </c>
      <c r="AH2507">
        <v>146</v>
      </c>
      <c r="AI2507">
        <v>151</v>
      </c>
      <c r="AJ2507">
        <v>151</v>
      </c>
      <c r="AK2507">
        <v>146</v>
      </c>
      <c r="AL2507">
        <v>143</v>
      </c>
      <c r="AN2507">
        <v>148.80000000000001</v>
      </c>
      <c r="AP2507">
        <v>60</v>
      </c>
      <c r="AQ2507">
        <v>180</v>
      </c>
      <c r="AR2507">
        <v>75</v>
      </c>
      <c r="AS2507">
        <v>145</v>
      </c>
      <c r="AT2507">
        <v>16</v>
      </c>
      <c r="AU2507">
        <v>4</v>
      </c>
      <c r="AV2507">
        <v>9</v>
      </c>
      <c r="AX2507">
        <v>9</v>
      </c>
      <c r="BA2507">
        <v>6</v>
      </c>
      <c r="BC2507">
        <v>44</v>
      </c>
      <c r="BD2507">
        <v>624</v>
      </c>
      <c r="BE2507">
        <v>0.02</v>
      </c>
      <c r="BF2507">
        <v>7.0999999999999994E-2</v>
      </c>
      <c r="BH2507">
        <v>0.3</v>
      </c>
      <c r="BI2507">
        <v>4.2</v>
      </c>
      <c r="BJ2507">
        <v>6.5</v>
      </c>
      <c r="BK2507">
        <v>92.9</v>
      </c>
      <c r="BL2507" t="s">
        <v>181</v>
      </c>
      <c r="BM2507" t="s">
        <v>182</v>
      </c>
      <c r="BN2507" t="s">
        <v>266</v>
      </c>
      <c r="BP2507">
        <v>23</v>
      </c>
    </row>
    <row r="2508" spans="1:68" hidden="1" x14ac:dyDescent="0.2">
      <c r="A2508">
        <v>2021</v>
      </c>
      <c r="B2508">
        <v>6</v>
      </c>
      <c r="C2508" s="260">
        <v>44356</v>
      </c>
      <c r="D2508">
        <v>415</v>
      </c>
      <c r="E2508">
        <v>657</v>
      </c>
      <c r="F2508">
        <v>49</v>
      </c>
      <c r="G2508" t="s">
        <v>267</v>
      </c>
      <c r="H2508" t="s">
        <v>268</v>
      </c>
      <c r="I2508" t="s">
        <v>203</v>
      </c>
      <c r="J2508">
        <v>3</v>
      </c>
      <c r="K2508">
        <v>1</v>
      </c>
      <c r="L2508">
        <v>90</v>
      </c>
      <c r="M2508">
        <v>83.7</v>
      </c>
      <c r="N2508">
        <v>96.3</v>
      </c>
      <c r="AF2508">
        <v>107</v>
      </c>
      <c r="AH2508">
        <v>96</v>
      </c>
      <c r="AI2508">
        <v>93</v>
      </c>
      <c r="AJ2508">
        <v>87</v>
      </c>
      <c r="AK2508">
        <v>146</v>
      </c>
      <c r="AL2508">
        <v>143</v>
      </c>
      <c r="AN2508">
        <v>95.6</v>
      </c>
      <c r="AP2508">
        <v>60</v>
      </c>
      <c r="AQ2508">
        <v>180</v>
      </c>
      <c r="AR2508">
        <v>75</v>
      </c>
      <c r="AS2508">
        <v>145</v>
      </c>
      <c r="AT2508">
        <v>18</v>
      </c>
      <c r="AU2508">
        <v>2</v>
      </c>
      <c r="AV2508">
        <v>9</v>
      </c>
      <c r="AX2508">
        <v>9</v>
      </c>
      <c r="BA2508">
        <v>4</v>
      </c>
      <c r="BC2508">
        <v>42</v>
      </c>
      <c r="BD2508">
        <v>642</v>
      </c>
      <c r="BE2508">
        <v>0.02</v>
      </c>
      <c r="BF2508">
        <v>6.5000000000000002E-2</v>
      </c>
      <c r="BH2508">
        <v>0.5</v>
      </c>
      <c r="BI2508">
        <v>7.1</v>
      </c>
      <c r="BJ2508">
        <v>4</v>
      </c>
      <c r="BK2508">
        <v>61.4</v>
      </c>
      <c r="BL2508" t="s">
        <v>181</v>
      </c>
      <c r="BM2508" t="s">
        <v>182</v>
      </c>
      <c r="BN2508" t="s">
        <v>269</v>
      </c>
      <c r="BP2508">
        <v>23</v>
      </c>
    </row>
    <row r="2509" spans="1:68" hidden="1" x14ac:dyDescent="0.2">
      <c r="A2509">
        <v>2021</v>
      </c>
      <c r="B2509">
        <v>6</v>
      </c>
      <c r="C2509" s="260">
        <v>44356</v>
      </c>
      <c r="D2509">
        <v>415</v>
      </c>
      <c r="E2509">
        <v>658</v>
      </c>
      <c r="F2509">
        <v>49</v>
      </c>
      <c r="G2509" t="s">
        <v>270</v>
      </c>
      <c r="H2509" t="s">
        <v>271</v>
      </c>
      <c r="I2509" t="s">
        <v>203</v>
      </c>
      <c r="J2509">
        <v>3</v>
      </c>
      <c r="K2509">
        <v>1</v>
      </c>
      <c r="L2509">
        <v>90</v>
      </c>
      <c r="M2509">
        <v>83.7</v>
      </c>
      <c r="N2509">
        <v>96.3</v>
      </c>
      <c r="AF2509">
        <v>107</v>
      </c>
      <c r="AH2509">
        <v>96</v>
      </c>
      <c r="AI2509">
        <v>93</v>
      </c>
      <c r="AJ2509">
        <v>87</v>
      </c>
      <c r="AK2509">
        <v>146</v>
      </c>
      <c r="AL2509">
        <v>143</v>
      </c>
      <c r="AN2509">
        <v>95.6</v>
      </c>
      <c r="AP2509">
        <v>60</v>
      </c>
      <c r="AQ2509">
        <v>180</v>
      </c>
      <c r="AR2509">
        <v>75</v>
      </c>
      <c r="AS2509">
        <v>145</v>
      </c>
      <c r="AT2509">
        <v>18</v>
      </c>
      <c r="AU2509">
        <v>2</v>
      </c>
      <c r="AV2509">
        <v>9</v>
      </c>
      <c r="AX2509">
        <v>9</v>
      </c>
      <c r="BA2509">
        <v>4</v>
      </c>
      <c r="BC2509">
        <v>42</v>
      </c>
      <c r="BD2509">
        <v>642</v>
      </c>
      <c r="BE2509">
        <v>0.02</v>
      </c>
      <c r="BF2509">
        <v>6.5000000000000002E-2</v>
      </c>
      <c r="BH2509">
        <v>0.5</v>
      </c>
      <c r="BI2509">
        <v>7.1</v>
      </c>
      <c r="BJ2509">
        <v>4</v>
      </c>
      <c r="BK2509">
        <v>61.4</v>
      </c>
      <c r="BL2509" t="s">
        <v>181</v>
      </c>
      <c r="BM2509" t="s">
        <v>182</v>
      </c>
      <c r="BN2509" t="s">
        <v>272</v>
      </c>
      <c r="BP2509">
        <v>23</v>
      </c>
    </row>
    <row r="2510" spans="1:68" hidden="1" x14ac:dyDescent="0.2">
      <c r="A2510">
        <v>2021</v>
      </c>
      <c r="B2510">
        <v>6</v>
      </c>
      <c r="C2510" s="260">
        <v>44357</v>
      </c>
      <c r="D2510">
        <v>47</v>
      </c>
      <c r="E2510">
        <v>122</v>
      </c>
      <c r="F2510">
        <v>2</v>
      </c>
      <c r="G2510" t="s">
        <v>154</v>
      </c>
      <c r="H2510" t="s">
        <v>155</v>
      </c>
      <c r="I2510" t="s">
        <v>156</v>
      </c>
      <c r="J2510">
        <v>2</v>
      </c>
      <c r="K2510">
        <v>1</v>
      </c>
      <c r="L2510">
        <v>280</v>
      </c>
      <c r="M2510">
        <v>267.39999999999998</v>
      </c>
      <c r="N2510">
        <v>292.60000000000002</v>
      </c>
      <c r="O2510">
        <v>358</v>
      </c>
      <c r="P2510">
        <v>354</v>
      </c>
      <c r="R2510">
        <v>322</v>
      </c>
      <c r="T2510">
        <v>293</v>
      </c>
      <c r="U2510">
        <v>290</v>
      </c>
      <c r="W2510">
        <v>268</v>
      </c>
      <c r="Y2510">
        <v>120</v>
      </c>
      <c r="Z2510">
        <v>120</v>
      </c>
      <c r="AA2510">
        <v>359</v>
      </c>
      <c r="AB2510">
        <v>351</v>
      </c>
      <c r="AC2510">
        <v>336</v>
      </c>
      <c r="AD2510">
        <v>345</v>
      </c>
      <c r="AE2510">
        <v>341</v>
      </c>
      <c r="AF2510">
        <v>296</v>
      </c>
      <c r="AG2510">
        <v>291</v>
      </c>
      <c r="AH2510">
        <v>282</v>
      </c>
      <c r="AI2510">
        <v>288</v>
      </c>
      <c r="AJ2510">
        <v>290</v>
      </c>
      <c r="AK2510">
        <v>117</v>
      </c>
      <c r="AL2510">
        <v>115</v>
      </c>
      <c r="AM2510">
        <v>345.8</v>
      </c>
      <c r="AN2510">
        <v>287.3</v>
      </c>
      <c r="AO2510">
        <v>0.2</v>
      </c>
      <c r="AP2510">
        <v>63</v>
      </c>
      <c r="AQ2510">
        <v>115</v>
      </c>
      <c r="AR2510">
        <v>61</v>
      </c>
      <c r="AS2510">
        <v>118</v>
      </c>
      <c r="AT2510">
        <v>4</v>
      </c>
      <c r="AU2510">
        <v>2</v>
      </c>
      <c r="AV2510">
        <v>5</v>
      </c>
      <c r="BC2510">
        <v>11</v>
      </c>
      <c r="BD2510">
        <v>216</v>
      </c>
      <c r="BE2510">
        <v>1.4999999999999999E-2</v>
      </c>
      <c r="BF2510">
        <v>5.0999999999999997E-2</v>
      </c>
      <c r="BH2510">
        <v>0</v>
      </c>
      <c r="BI2510">
        <v>0.8</v>
      </c>
      <c r="BJ2510">
        <v>3.2</v>
      </c>
      <c r="BK2510">
        <v>62.1</v>
      </c>
      <c r="BL2510" t="s">
        <v>157</v>
      </c>
      <c r="BM2510" t="s">
        <v>158</v>
      </c>
      <c r="BN2510" t="s">
        <v>159</v>
      </c>
      <c r="BO2510" t="s">
        <v>160</v>
      </c>
      <c r="BP2510">
        <v>23</v>
      </c>
    </row>
    <row r="2511" spans="1:68" hidden="1" x14ac:dyDescent="0.2">
      <c r="A2511">
        <v>2021</v>
      </c>
      <c r="B2511">
        <v>6</v>
      </c>
      <c r="C2511" s="260">
        <v>44357</v>
      </c>
      <c r="D2511">
        <v>381</v>
      </c>
      <c r="E2511">
        <v>445</v>
      </c>
      <c r="F2511">
        <v>2</v>
      </c>
      <c r="G2511" t="s">
        <v>242</v>
      </c>
      <c r="H2511" t="s">
        <v>243</v>
      </c>
      <c r="I2511" t="s">
        <v>163</v>
      </c>
      <c r="J2511">
        <v>3</v>
      </c>
      <c r="K2511">
        <v>4</v>
      </c>
      <c r="L2511">
        <v>28</v>
      </c>
      <c r="M2511">
        <v>25.2</v>
      </c>
      <c r="N2511">
        <v>30.8</v>
      </c>
      <c r="Z2511">
        <v>136</v>
      </c>
      <c r="AA2511">
        <v>43</v>
      </c>
      <c r="AB2511">
        <v>42</v>
      </c>
      <c r="AC2511">
        <v>34</v>
      </c>
      <c r="AD2511">
        <v>32</v>
      </c>
      <c r="AE2511">
        <v>33</v>
      </c>
      <c r="AF2511">
        <v>37</v>
      </c>
      <c r="AG2511">
        <v>35</v>
      </c>
      <c r="AH2511">
        <v>30</v>
      </c>
      <c r="AI2511">
        <v>29</v>
      </c>
      <c r="AJ2511">
        <v>28</v>
      </c>
      <c r="AK2511">
        <v>159</v>
      </c>
      <c r="AL2511">
        <v>155</v>
      </c>
      <c r="AM2511">
        <v>36.799999999999997</v>
      </c>
      <c r="AN2511">
        <v>31.8</v>
      </c>
      <c r="AO2511">
        <v>0.3</v>
      </c>
      <c r="AP2511">
        <v>60</v>
      </c>
      <c r="AQ2511">
        <v>180</v>
      </c>
      <c r="AR2511">
        <v>72</v>
      </c>
      <c r="AS2511">
        <v>150</v>
      </c>
      <c r="AT2511">
        <v>4</v>
      </c>
      <c r="AU2511">
        <v>4</v>
      </c>
      <c r="AV2511">
        <v>5</v>
      </c>
      <c r="AW2511">
        <v>2</v>
      </c>
      <c r="BC2511">
        <v>15</v>
      </c>
      <c r="BD2511">
        <v>815</v>
      </c>
      <c r="BE2511">
        <v>1.4999999999999999E-2</v>
      </c>
      <c r="BF2511">
        <v>1.7999999999999999E-2</v>
      </c>
      <c r="BH2511">
        <v>0.5</v>
      </c>
      <c r="BI2511">
        <v>29.1</v>
      </c>
      <c r="BJ2511">
        <v>0.5</v>
      </c>
      <c r="BK2511">
        <v>25.9</v>
      </c>
      <c r="BL2511" t="s">
        <v>181</v>
      </c>
      <c r="BM2511" t="s">
        <v>182</v>
      </c>
      <c r="BN2511" t="s">
        <v>244</v>
      </c>
      <c r="BP2511">
        <v>23</v>
      </c>
    </row>
    <row r="2512" spans="1:68" hidden="1" x14ac:dyDescent="0.2">
      <c r="A2512">
        <v>2021</v>
      </c>
      <c r="B2512">
        <v>6</v>
      </c>
      <c r="C2512" s="260">
        <v>44357</v>
      </c>
      <c r="D2512">
        <v>381</v>
      </c>
      <c r="E2512">
        <v>446</v>
      </c>
      <c r="F2512">
        <v>2</v>
      </c>
      <c r="G2512" t="s">
        <v>245</v>
      </c>
      <c r="H2512" t="s">
        <v>246</v>
      </c>
      <c r="I2512" t="s">
        <v>163</v>
      </c>
      <c r="J2512">
        <v>3</v>
      </c>
      <c r="K2512">
        <v>4</v>
      </c>
      <c r="L2512">
        <v>167</v>
      </c>
      <c r="M2512">
        <v>150.30000000000001</v>
      </c>
      <c r="N2512">
        <v>183.7</v>
      </c>
      <c r="Z2512">
        <v>136</v>
      </c>
      <c r="AA2512">
        <v>229</v>
      </c>
      <c r="AB2512">
        <v>226</v>
      </c>
      <c r="AC2512">
        <v>210</v>
      </c>
      <c r="AD2512">
        <v>208</v>
      </c>
      <c r="AE2512">
        <v>204</v>
      </c>
      <c r="AF2512">
        <v>201</v>
      </c>
      <c r="AG2512">
        <v>198</v>
      </c>
      <c r="AH2512">
        <v>180</v>
      </c>
      <c r="AI2512">
        <v>174</v>
      </c>
      <c r="AJ2512">
        <v>172</v>
      </c>
      <c r="AK2512">
        <v>159</v>
      </c>
      <c r="AL2512">
        <v>155</v>
      </c>
      <c r="AM2512">
        <v>215.4</v>
      </c>
      <c r="AN2512">
        <v>185</v>
      </c>
      <c r="AO2512">
        <v>0.3</v>
      </c>
      <c r="AP2512">
        <v>60</v>
      </c>
      <c r="AQ2512">
        <v>180</v>
      </c>
      <c r="AR2512">
        <v>72</v>
      </c>
      <c r="AS2512">
        <v>150</v>
      </c>
      <c r="AT2512">
        <v>4</v>
      </c>
      <c r="AU2512">
        <v>2</v>
      </c>
      <c r="AV2512">
        <v>4</v>
      </c>
      <c r="BC2512">
        <v>10</v>
      </c>
      <c r="BD2512">
        <v>820</v>
      </c>
      <c r="BE2512">
        <v>1.4999999999999999E-2</v>
      </c>
      <c r="BF2512">
        <v>1.2E-2</v>
      </c>
      <c r="BG2512">
        <v>1</v>
      </c>
      <c r="BH2512">
        <v>0.1</v>
      </c>
      <c r="BI2512">
        <v>4.9000000000000004</v>
      </c>
      <c r="BJ2512">
        <v>1.9</v>
      </c>
      <c r="BK2512">
        <v>151.69999999999999</v>
      </c>
      <c r="BL2512" t="s">
        <v>181</v>
      </c>
      <c r="BM2512" t="s">
        <v>182</v>
      </c>
      <c r="BN2512" t="s">
        <v>247</v>
      </c>
      <c r="BP2512">
        <v>23</v>
      </c>
    </row>
    <row r="2513" spans="1:68" hidden="1" x14ac:dyDescent="0.2">
      <c r="A2513">
        <v>2021</v>
      </c>
      <c r="B2513">
        <v>6</v>
      </c>
      <c r="C2513" s="260">
        <v>44357</v>
      </c>
      <c r="D2513">
        <v>381</v>
      </c>
      <c r="E2513">
        <v>447</v>
      </c>
      <c r="F2513">
        <v>2</v>
      </c>
      <c r="G2513" t="s">
        <v>248</v>
      </c>
      <c r="H2513" t="s">
        <v>249</v>
      </c>
      <c r="I2513" t="s">
        <v>163</v>
      </c>
      <c r="J2513">
        <v>3</v>
      </c>
      <c r="K2513">
        <v>4</v>
      </c>
      <c r="L2513">
        <v>177</v>
      </c>
      <c r="M2513">
        <v>159.30000000000001</v>
      </c>
      <c r="N2513">
        <v>194.7</v>
      </c>
      <c r="Z2513">
        <v>136</v>
      </c>
      <c r="AA2513">
        <v>210</v>
      </c>
      <c r="AB2513">
        <v>211</v>
      </c>
      <c r="AC2513">
        <v>201</v>
      </c>
      <c r="AD2513">
        <v>212</v>
      </c>
      <c r="AE2513">
        <v>214</v>
      </c>
      <c r="AF2513">
        <v>188</v>
      </c>
      <c r="AG2513">
        <v>186</v>
      </c>
      <c r="AH2513">
        <v>191</v>
      </c>
      <c r="AI2513">
        <v>198</v>
      </c>
      <c r="AJ2513">
        <v>194</v>
      </c>
      <c r="AK2513">
        <v>159</v>
      </c>
      <c r="AL2513">
        <v>155</v>
      </c>
      <c r="AM2513">
        <v>209.6</v>
      </c>
      <c r="AN2513">
        <v>191.4</v>
      </c>
      <c r="AO2513">
        <v>0.2</v>
      </c>
      <c r="AP2513">
        <v>60</v>
      </c>
      <c r="AQ2513">
        <v>180</v>
      </c>
      <c r="AR2513">
        <v>72</v>
      </c>
      <c r="AS2513">
        <v>150</v>
      </c>
      <c r="AT2513">
        <v>4</v>
      </c>
      <c r="AU2513">
        <v>3</v>
      </c>
      <c r="AV2513">
        <v>3</v>
      </c>
      <c r="BC2513">
        <v>10</v>
      </c>
      <c r="BD2513">
        <v>610</v>
      </c>
      <c r="BE2513">
        <v>1.4999999999999999E-2</v>
      </c>
      <c r="BF2513">
        <v>1.6E-2</v>
      </c>
      <c r="BH2513">
        <v>0.1</v>
      </c>
      <c r="BI2513">
        <v>3.4</v>
      </c>
      <c r="BJ2513">
        <v>1.9</v>
      </c>
      <c r="BK2513">
        <v>116.8</v>
      </c>
      <c r="BL2513" t="s">
        <v>181</v>
      </c>
      <c r="BM2513" t="s">
        <v>182</v>
      </c>
      <c r="BN2513" t="s">
        <v>250</v>
      </c>
      <c r="BP2513">
        <v>23</v>
      </c>
    </row>
    <row r="2514" spans="1:68" hidden="1" x14ac:dyDescent="0.2">
      <c r="A2514">
        <v>2021</v>
      </c>
      <c r="B2514">
        <v>6</v>
      </c>
      <c r="C2514" s="260">
        <v>44357</v>
      </c>
      <c r="D2514">
        <v>381</v>
      </c>
      <c r="E2514">
        <v>448</v>
      </c>
      <c r="F2514">
        <v>2</v>
      </c>
      <c r="G2514" t="s">
        <v>251</v>
      </c>
      <c r="H2514" t="s">
        <v>252</v>
      </c>
      <c r="I2514" t="s">
        <v>163</v>
      </c>
      <c r="J2514">
        <v>3</v>
      </c>
      <c r="K2514">
        <v>4</v>
      </c>
      <c r="L2514">
        <v>23</v>
      </c>
      <c r="M2514">
        <v>20.7</v>
      </c>
      <c r="N2514">
        <v>25.3</v>
      </c>
      <c r="Z2514">
        <v>136</v>
      </c>
      <c r="AA2514">
        <v>30</v>
      </c>
      <c r="AB2514">
        <v>30</v>
      </c>
      <c r="AC2514">
        <v>27</v>
      </c>
      <c r="AD2514">
        <v>26</v>
      </c>
      <c r="AE2514">
        <v>27</v>
      </c>
      <c r="AF2514">
        <v>27</v>
      </c>
      <c r="AG2514">
        <v>26</v>
      </c>
      <c r="AH2514">
        <v>23</v>
      </c>
      <c r="AI2514">
        <v>22</v>
      </c>
      <c r="AJ2514">
        <v>24</v>
      </c>
      <c r="AK2514">
        <v>159</v>
      </c>
      <c r="AL2514">
        <v>155</v>
      </c>
      <c r="AM2514">
        <v>28</v>
      </c>
      <c r="AN2514">
        <v>24.4</v>
      </c>
      <c r="AO2514">
        <v>0.2</v>
      </c>
      <c r="AP2514">
        <v>60</v>
      </c>
      <c r="AQ2514">
        <v>180</v>
      </c>
      <c r="AR2514">
        <v>72</v>
      </c>
      <c r="AS2514">
        <v>150</v>
      </c>
      <c r="AT2514">
        <v>5</v>
      </c>
      <c r="AU2514">
        <v>2</v>
      </c>
      <c r="AV2514">
        <v>4</v>
      </c>
      <c r="AW2514">
        <v>2</v>
      </c>
      <c r="BC2514">
        <v>13</v>
      </c>
      <c r="BD2514">
        <v>613</v>
      </c>
      <c r="BE2514">
        <v>1.4999999999999999E-2</v>
      </c>
      <c r="BF2514">
        <v>2.1000000000000001E-2</v>
      </c>
      <c r="BH2514">
        <v>0.6</v>
      </c>
      <c r="BI2514">
        <v>26.7</v>
      </c>
      <c r="BJ2514">
        <v>0.3</v>
      </c>
      <c r="BK2514">
        <v>15</v>
      </c>
      <c r="BL2514" t="s">
        <v>181</v>
      </c>
      <c r="BM2514" t="s">
        <v>182</v>
      </c>
      <c r="BN2514" t="s">
        <v>253</v>
      </c>
      <c r="BP2514">
        <v>23</v>
      </c>
    </row>
    <row r="2515" spans="1:68" hidden="1" x14ac:dyDescent="0.2">
      <c r="A2515">
        <v>2021</v>
      </c>
      <c r="B2515">
        <v>6</v>
      </c>
      <c r="C2515" s="260">
        <v>44357</v>
      </c>
      <c r="D2515">
        <v>405</v>
      </c>
      <c r="E2515">
        <v>619</v>
      </c>
      <c r="F2515">
        <v>2</v>
      </c>
      <c r="G2515" t="s">
        <v>291</v>
      </c>
      <c r="H2515" t="s">
        <v>292</v>
      </c>
      <c r="I2515" t="s">
        <v>163</v>
      </c>
      <c r="J2515">
        <v>1</v>
      </c>
      <c r="K2515">
        <v>5</v>
      </c>
      <c r="L2515">
        <v>420</v>
      </c>
      <c r="M2515">
        <v>385.98</v>
      </c>
      <c r="N2515">
        <v>454.02</v>
      </c>
      <c r="O2515">
        <v>566</v>
      </c>
      <c r="P2515">
        <v>552</v>
      </c>
      <c r="R2515">
        <v>523</v>
      </c>
      <c r="T2515">
        <v>437</v>
      </c>
      <c r="U2515">
        <v>420</v>
      </c>
      <c r="W2515">
        <v>408</v>
      </c>
      <c r="Y2515">
        <v>159</v>
      </c>
      <c r="Z2515">
        <v>159</v>
      </c>
      <c r="AA2515">
        <v>540</v>
      </c>
      <c r="AB2515">
        <v>538</v>
      </c>
      <c r="AC2515">
        <v>549</v>
      </c>
      <c r="AD2515">
        <v>522</v>
      </c>
      <c r="AE2515">
        <v>518</v>
      </c>
      <c r="AF2515">
        <v>451</v>
      </c>
      <c r="AG2515">
        <v>443</v>
      </c>
      <c r="AH2515">
        <v>442</v>
      </c>
      <c r="AI2515">
        <v>436</v>
      </c>
      <c r="AJ2515">
        <v>421</v>
      </c>
      <c r="AK2515">
        <v>159</v>
      </c>
      <c r="AL2515">
        <v>156</v>
      </c>
      <c r="AM2515">
        <v>538.5</v>
      </c>
      <c r="AN2515">
        <v>432.3</v>
      </c>
      <c r="AO2515">
        <v>0.3</v>
      </c>
      <c r="AP2515">
        <v>18</v>
      </c>
      <c r="AQ2515">
        <v>200</v>
      </c>
      <c r="AR2515">
        <v>23</v>
      </c>
      <c r="AS2515">
        <v>158</v>
      </c>
      <c r="AT2515">
        <v>2</v>
      </c>
      <c r="AU2515">
        <v>5</v>
      </c>
      <c r="AV2515">
        <v>2</v>
      </c>
      <c r="AW2515">
        <v>2</v>
      </c>
      <c r="BC2515">
        <v>11</v>
      </c>
      <c r="BD2515">
        <v>431</v>
      </c>
      <c r="BE2515">
        <v>1.4999999999999999E-2</v>
      </c>
      <c r="BF2515">
        <v>2.5999999999999999E-2</v>
      </c>
      <c r="BH2515">
        <v>0</v>
      </c>
      <c r="BI2515">
        <v>1</v>
      </c>
      <c r="BJ2515">
        <v>4.8</v>
      </c>
      <c r="BK2515">
        <v>186.3</v>
      </c>
      <c r="BL2515" t="s">
        <v>181</v>
      </c>
      <c r="BM2515" t="s">
        <v>182</v>
      </c>
      <c r="BN2515" t="s">
        <v>293</v>
      </c>
      <c r="BP2515">
        <v>23</v>
      </c>
    </row>
    <row r="2516" spans="1:68" hidden="1" x14ac:dyDescent="0.2">
      <c r="A2516">
        <v>2021</v>
      </c>
      <c r="B2516">
        <v>6</v>
      </c>
      <c r="C2516" s="260">
        <v>44357</v>
      </c>
      <c r="D2516">
        <v>405</v>
      </c>
      <c r="E2516">
        <v>620</v>
      </c>
      <c r="F2516">
        <v>2</v>
      </c>
      <c r="G2516" t="s">
        <v>294</v>
      </c>
      <c r="H2516" t="s">
        <v>295</v>
      </c>
      <c r="I2516" t="s">
        <v>163</v>
      </c>
      <c r="J2516">
        <v>1</v>
      </c>
      <c r="K2516">
        <v>5</v>
      </c>
      <c r="L2516">
        <v>233</v>
      </c>
      <c r="M2516">
        <v>214.01050000000001</v>
      </c>
      <c r="N2516">
        <v>251.98949999999999</v>
      </c>
      <c r="O2516">
        <v>321</v>
      </c>
      <c r="P2516">
        <v>319</v>
      </c>
      <c r="R2516">
        <v>324</v>
      </c>
      <c r="T2516">
        <v>238</v>
      </c>
      <c r="U2516">
        <v>226</v>
      </c>
      <c r="W2516">
        <v>228</v>
      </c>
      <c r="Y2516">
        <v>159</v>
      </c>
      <c r="Z2516">
        <v>159</v>
      </c>
      <c r="AA2516">
        <v>315</v>
      </c>
      <c r="AB2516">
        <v>312</v>
      </c>
      <c r="AC2516">
        <v>332</v>
      </c>
      <c r="AD2516">
        <v>311</v>
      </c>
      <c r="AE2516">
        <v>295</v>
      </c>
      <c r="AF2516">
        <v>242</v>
      </c>
      <c r="AG2516">
        <v>240</v>
      </c>
      <c r="AH2516">
        <v>248</v>
      </c>
      <c r="AI2516">
        <v>243</v>
      </c>
      <c r="AJ2516">
        <v>240</v>
      </c>
      <c r="AK2516">
        <v>159</v>
      </c>
      <c r="AL2516">
        <v>156</v>
      </c>
      <c r="AM2516">
        <v>316.10000000000002</v>
      </c>
      <c r="AN2516">
        <v>238.1</v>
      </c>
      <c r="AO2516">
        <v>0.4</v>
      </c>
      <c r="AP2516">
        <v>18</v>
      </c>
      <c r="AQ2516">
        <v>200</v>
      </c>
      <c r="AR2516">
        <v>23</v>
      </c>
      <c r="AS2516">
        <v>158</v>
      </c>
      <c r="AT2516">
        <v>4</v>
      </c>
      <c r="AU2516">
        <v>4</v>
      </c>
      <c r="AV2516">
        <v>5</v>
      </c>
      <c r="BC2516">
        <v>13</v>
      </c>
      <c r="BD2516">
        <v>433</v>
      </c>
      <c r="BE2516">
        <v>1.4999999999999999E-2</v>
      </c>
      <c r="BF2516">
        <v>0.03</v>
      </c>
      <c r="BH2516">
        <v>0.1</v>
      </c>
      <c r="BI2516">
        <v>1.9</v>
      </c>
      <c r="BJ2516">
        <v>3.1</v>
      </c>
      <c r="BK2516">
        <v>103.1</v>
      </c>
      <c r="BL2516" t="s">
        <v>181</v>
      </c>
      <c r="BM2516" t="s">
        <v>182</v>
      </c>
      <c r="BN2516" t="s">
        <v>229</v>
      </c>
      <c r="BP2516">
        <v>23</v>
      </c>
    </row>
    <row r="2517" spans="1:68" hidden="1" x14ac:dyDescent="0.2">
      <c r="A2517">
        <v>2021</v>
      </c>
      <c r="B2517">
        <v>6</v>
      </c>
      <c r="C2517" s="260">
        <v>44357</v>
      </c>
      <c r="D2517">
        <v>405</v>
      </c>
      <c r="E2517">
        <v>621</v>
      </c>
      <c r="F2517">
        <v>2</v>
      </c>
      <c r="G2517" t="s">
        <v>296</v>
      </c>
      <c r="H2517" t="s">
        <v>297</v>
      </c>
      <c r="I2517" t="s">
        <v>163</v>
      </c>
      <c r="J2517">
        <v>1</v>
      </c>
      <c r="K2517">
        <v>5</v>
      </c>
      <c r="L2517">
        <v>191.5</v>
      </c>
      <c r="M2517">
        <v>175.98849999999999</v>
      </c>
      <c r="N2517">
        <v>207.01150000000001</v>
      </c>
      <c r="O2517">
        <v>261</v>
      </c>
      <c r="P2517">
        <v>247</v>
      </c>
      <c r="R2517">
        <v>240</v>
      </c>
      <c r="T2517">
        <v>210</v>
      </c>
      <c r="U2517">
        <v>202</v>
      </c>
      <c r="W2517">
        <v>200</v>
      </c>
      <c r="Y2517">
        <v>159</v>
      </c>
      <c r="Z2517">
        <v>159</v>
      </c>
      <c r="AA2517">
        <v>250</v>
      </c>
      <c r="AB2517">
        <v>246</v>
      </c>
      <c r="AC2517">
        <v>256</v>
      </c>
      <c r="AD2517">
        <v>233</v>
      </c>
      <c r="AE2517">
        <v>241</v>
      </c>
      <c r="AF2517">
        <v>215</v>
      </c>
      <c r="AG2517">
        <v>206</v>
      </c>
      <c r="AH2517">
        <v>202</v>
      </c>
      <c r="AI2517">
        <v>205</v>
      </c>
      <c r="AJ2517">
        <v>207</v>
      </c>
      <c r="AK2517">
        <v>159</v>
      </c>
      <c r="AL2517">
        <v>156</v>
      </c>
      <c r="AM2517">
        <v>246.8</v>
      </c>
      <c r="AN2517">
        <v>205.9</v>
      </c>
      <c r="AO2517">
        <v>0.3</v>
      </c>
      <c r="AP2517">
        <v>18</v>
      </c>
      <c r="AQ2517">
        <v>200</v>
      </c>
      <c r="AR2517">
        <v>23</v>
      </c>
      <c r="AS2517">
        <v>158</v>
      </c>
      <c r="AT2517">
        <v>3</v>
      </c>
      <c r="AU2517">
        <v>2</v>
      </c>
      <c r="AV2517">
        <v>7</v>
      </c>
      <c r="BC2517">
        <v>12</v>
      </c>
      <c r="BD2517">
        <v>432</v>
      </c>
      <c r="BE2517">
        <v>1.4999999999999999E-2</v>
      </c>
      <c r="BF2517">
        <v>2.8000000000000001E-2</v>
      </c>
      <c r="BH2517">
        <v>0.1</v>
      </c>
      <c r="BI2517">
        <v>2.2999999999999998</v>
      </c>
      <c r="BJ2517">
        <v>2.5</v>
      </c>
      <c r="BK2517">
        <v>88.9</v>
      </c>
      <c r="BL2517" t="s">
        <v>181</v>
      </c>
      <c r="BM2517" t="s">
        <v>182</v>
      </c>
      <c r="BN2517" t="s">
        <v>229</v>
      </c>
      <c r="BP2517">
        <v>23</v>
      </c>
    </row>
    <row r="2518" spans="1:68" hidden="1" x14ac:dyDescent="0.2">
      <c r="A2518">
        <v>2021</v>
      </c>
      <c r="B2518">
        <v>6</v>
      </c>
      <c r="C2518" s="260">
        <v>44357</v>
      </c>
      <c r="D2518">
        <v>405</v>
      </c>
      <c r="E2518">
        <v>622</v>
      </c>
      <c r="F2518">
        <v>2</v>
      </c>
      <c r="G2518" t="s">
        <v>298</v>
      </c>
      <c r="H2518" t="s">
        <v>299</v>
      </c>
      <c r="I2518" t="s">
        <v>163</v>
      </c>
      <c r="J2518">
        <v>1</v>
      </c>
      <c r="K2518">
        <v>5</v>
      </c>
      <c r="L2518">
        <v>187</v>
      </c>
      <c r="M2518">
        <v>172.41399999999999</v>
      </c>
      <c r="N2518">
        <v>201.58600000000001</v>
      </c>
      <c r="O2518">
        <v>259</v>
      </c>
      <c r="P2518">
        <v>266</v>
      </c>
      <c r="R2518">
        <v>251</v>
      </c>
      <c r="T2518">
        <v>189</v>
      </c>
      <c r="U2518">
        <v>193</v>
      </c>
      <c r="W2518">
        <v>185</v>
      </c>
      <c r="Y2518">
        <v>159</v>
      </c>
      <c r="Z2518">
        <v>159</v>
      </c>
      <c r="AA2518">
        <v>208</v>
      </c>
      <c r="AB2518">
        <v>207</v>
      </c>
      <c r="AC2518">
        <v>221</v>
      </c>
      <c r="AD2518">
        <v>208</v>
      </c>
      <c r="AE2518">
        <v>205</v>
      </c>
      <c r="AF2518">
        <v>193</v>
      </c>
      <c r="AG2518">
        <v>188</v>
      </c>
      <c r="AH2518">
        <v>197</v>
      </c>
      <c r="AI2518">
        <v>188</v>
      </c>
      <c r="AJ2518">
        <v>184</v>
      </c>
      <c r="AK2518">
        <v>159</v>
      </c>
      <c r="AL2518">
        <v>156</v>
      </c>
      <c r="AM2518">
        <v>228.1</v>
      </c>
      <c r="AN2518">
        <v>189.6</v>
      </c>
      <c r="AO2518">
        <v>0.2</v>
      </c>
      <c r="AP2518">
        <v>18</v>
      </c>
      <c r="AQ2518">
        <v>200</v>
      </c>
      <c r="AR2518">
        <v>23</v>
      </c>
      <c r="AS2518">
        <v>158</v>
      </c>
      <c r="AT2518">
        <v>2</v>
      </c>
      <c r="AU2518">
        <v>6</v>
      </c>
      <c r="AV2518">
        <v>12</v>
      </c>
      <c r="BC2518">
        <v>20</v>
      </c>
      <c r="BD2518">
        <v>440</v>
      </c>
      <c r="BE2518">
        <v>1.4999999999999999E-2</v>
      </c>
      <c r="BF2518">
        <v>4.4999999999999998E-2</v>
      </c>
      <c r="BH2518">
        <v>0.1</v>
      </c>
      <c r="BI2518">
        <v>2.4</v>
      </c>
      <c r="BJ2518">
        <v>3.8</v>
      </c>
      <c r="BK2518">
        <v>83.4</v>
      </c>
      <c r="BL2518" t="s">
        <v>181</v>
      </c>
      <c r="BM2518" t="s">
        <v>182</v>
      </c>
      <c r="BN2518" t="s">
        <v>229</v>
      </c>
      <c r="BP2518">
        <v>23</v>
      </c>
    </row>
    <row r="2519" spans="1:68" hidden="1" x14ac:dyDescent="0.2">
      <c r="A2519">
        <v>2021</v>
      </c>
      <c r="B2519">
        <v>6</v>
      </c>
      <c r="C2519" s="260">
        <v>44357</v>
      </c>
      <c r="D2519">
        <v>137</v>
      </c>
      <c r="E2519">
        <v>168</v>
      </c>
      <c r="F2519">
        <v>3</v>
      </c>
      <c r="G2519" t="s">
        <v>273</v>
      </c>
      <c r="H2519" t="s">
        <v>274</v>
      </c>
      <c r="I2519" t="s">
        <v>163</v>
      </c>
      <c r="J2519">
        <v>3</v>
      </c>
      <c r="K2519">
        <v>2</v>
      </c>
      <c r="L2519">
        <v>619</v>
      </c>
      <c r="M2519">
        <v>575.66999999999996</v>
      </c>
      <c r="N2519">
        <v>662.33</v>
      </c>
      <c r="O2519">
        <v>753</v>
      </c>
      <c r="P2519">
        <v>767</v>
      </c>
      <c r="R2519">
        <v>733</v>
      </c>
      <c r="T2519">
        <v>650</v>
      </c>
      <c r="U2519">
        <v>665</v>
      </c>
      <c r="W2519">
        <v>649</v>
      </c>
      <c r="Y2519">
        <v>143</v>
      </c>
      <c r="Z2519">
        <v>143</v>
      </c>
      <c r="AM2519">
        <v>751</v>
      </c>
      <c r="AN2519">
        <v>654.70000000000005</v>
      </c>
      <c r="AO2519">
        <v>0.2</v>
      </c>
      <c r="AP2519">
        <v>90</v>
      </c>
      <c r="AQ2519">
        <v>116</v>
      </c>
      <c r="AR2519">
        <v>76</v>
      </c>
      <c r="AS2519">
        <v>143</v>
      </c>
      <c r="AT2519">
        <v>2</v>
      </c>
      <c r="AW2519">
        <v>2</v>
      </c>
      <c r="BC2519">
        <v>4</v>
      </c>
      <c r="BD2519">
        <v>724</v>
      </c>
      <c r="BE2519">
        <v>1.4999999999999999E-2</v>
      </c>
      <c r="BF2519">
        <v>6.0000000000000001E-3</v>
      </c>
      <c r="BG2519">
        <v>1</v>
      </c>
      <c r="BH2519">
        <v>0</v>
      </c>
      <c r="BI2519">
        <v>1.2</v>
      </c>
      <c r="BJ2519">
        <v>2.6</v>
      </c>
      <c r="BK2519">
        <v>474</v>
      </c>
      <c r="BL2519" t="s">
        <v>164</v>
      </c>
      <c r="BP2519">
        <v>23</v>
      </c>
    </row>
    <row r="2520" spans="1:68" hidden="1" x14ac:dyDescent="0.2">
      <c r="A2520">
        <v>2021</v>
      </c>
      <c r="B2520">
        <v>6</v>
      </c>
      <c r="C2520" s="260">
        <v>44357</v>
      </c>
      <c r="D2520">
        <v>137</v>
      </c>
      <c r="E2520">
        <v>273</v>
      </c>
      <c r="F2520">
        <v>3</v>
      </c>
      <c r="G2520" t="s">
        <v>254</v>
      </c>
      <c r="H2520" t="s">
        <v>255</v>
      </c>
      <c r="I2520" t="s">
        <v>163</v>
      </c>
      <c r="J2520">
        <v>3</v>
      </c>
      <c r="K2520">
        <v>2</v>
      </c>
      <c r="L2520">
        <v>564</v>
      </c>
      <c r="M2520">
        <v>524.52</v>
      </c>
      <c r="N2520">
        <v>603.48</v>
      </c>
      <c r="AA2520">
        <v>670</v>
      </c>
      <c r="AB2520">
        <v>662</v>
      </c>
      <c r="AC2520">
        <v>641</v>
      </c>
      <c r="AD2520">
        <v>652</v>
      </c>
      <c r="AE2520">
        <v>663</v>
      </c>
      <c r="AF2520">
        <v>586</v>
      </c>
      <c r="AG2520">
        <v>588</v>
      </c>
      <c r="AH2520">
        <v>542</v>
      </c>
      <c r="AI2520">
        <v>563</v>
      </c>
      <c r="AJ2520">
        <v>574</v>
      </c>
      <c r="AK2520">
        <v>145</v>
      </c>
      <c r="AL2520">
        <v>142</v>
      </c>
      <c r="AM2520">
        <v>657.6</v>
      </c>
      <c r="AN2520">
        <v>570.6</v>
      </c>
      <c r="AO2520">
        <v>0.2</v>
      </c>
      <c r="AP2520">
        <v>93</v>
      </c>
      <c r="AQ2520">
        <v>116</v>
      </c>
      <c r="AR2520">
        <v>75</v>
      </c>
      <c r="AS2520">
        <v>144</v>
      </c>
      <c r="AT2520">
        <v>3</v>
      </c>
      <c r="AU2520">
        <v>1</v>
      </c>
      <c r="AV2520">
        <v>1</v>
      </c>
      <c r="AW2520">
        <v>1</v>
      </c>
      <c r="BC2520">
        <v>6</v>
      </c>
      <c r="BD2520">
        <v>810</v>
      </c>
      <c r="BE2520">
        <v>1.4999999999999999E-2</v>
      </c>
      <c r="BF2520">
        <v>7.0000000000000001E-3</v>
      </c>
      <c r="BG2520">
        <v>1</v>
      </c>
      <c r="BH2520">
        <v>0</v>
      </c>
      <c r="BI2520">
        <v>1.4</v>
      </c>
      <c r="BJ2520">
        <v>3.4</v>
      </c>
      <c r="BK2520">
        <v>462.2</v>
      </c>
      <c r="BL2520" t="s">
        <v>164</v>
      </c>
      <c r="BP2520">
        <v>23</v>
      </c>
    </row>
    <row r="2521" spans="1:68" hidden="1" x14ac:dyDescent="0.2">
      <c r="A2521">
        <v>2021</v>
      </c>
      <c r="B2521">
        <v>6</v>
      </c>
      <c r="C2521" s="260">
        <v>44357</v>
      </c>
      <c r="D2521">
        <v>18</v>
      </c>
      <c r="E2521">
        <v>49</v>
      </c>
      <c r="F2521">
        <v>5</v>
      </c>
      <c r="G2521" t="s">
        <v>303</v>
      </c>
      <c r="H2521" t="s">
        <v>304</v>
      </c>
      <c r="I2521" t="s">
        <v>156</v>
      </c>
      <c r="J2521">
        <v>2</v>
      </c>
      <c r="K2521">
        <v>3</v>
      </c>
      <c r="L2521">
        <v>100</v>
      </c>
      <c r="M2521">
        <v>95.5</v>
      </c>
      <c r="N2521">
        <v>104.5</v>
      </c>
      <c r="O2521">
        <v>155</v>
      </c>
      <c r="P2521">
        <v>143</v>
      </c>
      <c r="R2521">
        <v>139</v>
      </c>
      <c r="T2521">
        <v>101</v>
      </c>
      <c r="U2521">
        <v>97</v>
      </c>
      <c r="W2521">
        <v>90</v>
      </c>
      <c r="Y2521">
        <v>129</v>
      </c>
      <c r="Z2521">
        <v>129</v>
      </c>
      <c r="AA2521">
        <v>128</v>
      </c>
      <c r="AB2521">
        <v>126</v>
      </c>
      <c r="AC2521">
        <v>131</v>
      </c>
      <c r="AD2521">
        <v>128</v>
      </c>
      <c r="AE2521">
        <v>121</v>
      </c>
      <c r="AF2521">
        <v>105</v>
      </c>
      <c r="AG2521">
        <v>102</v>
      </c>
      <c r="AH2521">
        <v>103</v>
      </c>
      <c r="AI2521">
        <v>100</v>
      </c>
      <c r="AJ2521">
        <v>101</v>
      </c>
      <c r="AK2521">
        <v>130</v>
      </c>
      <c r="AL2521">
        <v>131</v>
      </c>
      <c r="AM2521">
        <v>133.9</v>
      </c>
      <c r="AN2521">
        <v>99.9</v>
      </c>
      <c r="AO2521">
        <v>0.3</v>
      </c>
      <c r="AP2521">
        <v>101</v>
      </c>
      <c r="AQ2521">
        <v>107</v>
      </c>
      <c r="AR2521">
        <v>55</v>
      </c>
      <c r="AS2521">
        <v>130</v>
      </c>
      <c r="AT2521">
        <v>6</v>
      </c>
      <c r="AU2521">
        <v>6</v>
      </c>
      <c r="AV2521">
        <v>12</v>
      </c>
      <c r="BC2521">
        <v>24</v>
      </c>
      <c r="BD2521">
        <v>1788</v>
      </c>
      <c r="BE2521">
        <v>1.4999999999999999E-2</v>
      </c>
      <c r="BF2521">
        <v>1.2999999999999999E-2</v>
      </c>
      <c r="BG2521">
        <v>1</v>
      </c>
      <c r="BH2521">
        <v>0.2</v>
      </c>
      <c r="BI2521">
        <v>17.899999999999999</v>
      </c>
      <c r="BJ2521">
        <v>2.4</v>
      </c>
      <c r="BK2521">
        <v>178.6</v>
      </c>
      <c r="BL2521" t="s">
        <v>157</v>
      </c>
      <c r="BM2521" t="s">
        <v>158</v>
      </c>
      <c r="BN2521" t="s">
        <v>305</v>
      </c>
      <c r="BO2521" t="s">
        <v>160</v>
      </c>
      <c r="BP2521">
        <v>23</v>
      </c>
    </row>
    <row r="2522" spans="1:68" hidden="1" x14ac:dyDescent="0.2">
      <c r="A2522">
        <v>2021</v>
      </c>
      <c r="B2522">
        <v>6</v>
      </c>
      <c r="C2522" s="260">
        <v>44357</v>
      </c>
      <c r="D2522">
        <v>18</v>
      </c>
      <c r="E2522">
        <v>50</v>
      </c>
      <c r="F2522">
        <v>5</v>
      </c>
      <c r="G2522" t="s">
        <v>306</v>
      </c>
      <c r="H2522" t="s">
        <v>307</v>
      </c>
      <c r="I2522" t="s">
        <v>156</v>
      </c>
      <c r="J2522">
        <v>2</v>
      </c>
      <c r="K2522">
        <v>3</v>
      </c>
      <c r="L2522">
        <v>54</v>
      </c>
      <c r="M2522">
        <v>51.57</v>
      </c>
      <c r="N2522">
        <v>56.43</v>
      </c>
      <c r="O2522">
        <v>63</v>
      </c>
      <c r="P2522">
        <v>61</v>
      </c>
      <c r="R2522">
        <v>60</v>
      </c>
      <c r="T2522">
        <v>53</v>
      </c>
      <c r="U2522">
        <v>52</v>
      </c>
      <c r="W2522">
        <v>49</v>
      </c>
      <c r="Y2522">
        <v>129</v>
      </c>
      <c r="Z2522">
        <v>129</v>
      </c>
      <c r="AA2522">
        <v>60</v>
      </c>
      <c r="AB2522">
        <v>61</v>
      </c>
      <c r="AC2522">
        <v>64</v>
      </c>
      <c r="AD2522">
        <v>63</v>
      </c>
      <c r="AE2522">
        <v>62</v>
      </c>
      <c r="AF2522">
        <v>54</v>
      </c>
      <c r="AG2522">
        <v>53</v>
      </c>
      <c r="AH2522">
        <v>54</v>
      </c>
      <c r="AI2522">
        <v>52</v>
      </c>
      <c r="AJ2522">
        <v>53</v>
      </c>
      <c r="AK2522">
        <v>130</v>
      </c>
      <c r="AL2522">
        <v>131</v>
      </c>
      <c r="AM2522">
        <v>61.8</v>
      </c>
      <c r="AN2522">
        <v>52.5</v>
      </c>
      <c r="AO2522">
        <v>0.1</v>
      </c>
      <c r="AP2522">
        <v>101</v>
      </c>
      <c r="AQ2522">
        <v>107</v>
      </c>
      <c r="AR2522">
        <v>55</v>
      </c>
      <c r="AS2522">
        <v>130</v>
      </c>
      <c r="AT2522">
        <v>10</v>
      </c>
      <c r="AU2522">
        <v>2</v>
      </c>
      <c r="AV2522">
        <v>7</v>
      </c>
      <c r="AW2522">
        <v>2</v>
      </c>
      <c r="BC2522">
        <v>21</v>
      </c>
      <c r="BD2522">
        <v>1785</v>
      </c>
      <c r="BE2522">
        <v>1.4999999999999999E-2</v>
      </c>
      <c r="BF2522">
        <v>1.2E-2</v>
      </c>
      <c r="BG2522">
        <v>1</v>
      </c>
      <c r="BH2522">
        <v>0.4</v>
      </c>
      <c r="BI2522">
        <v>33.1</v>
      </c>
      <c r="BJ2522">
        <v>1.1000000000000001</v>
      </c>
      <c r="BK2522">
        <v>93.7</v>
      </c>
      <c r="BL2522" t="s">
        <v>157</v>
      </c>
      <c r="BM2522" t="s">
        <v>158</v>
      </c>
      <c r="BN2522" t="s">
        <v>308</v>
      </c>
      <c r="BO2522" t="s">
        <v>160</v>
      </c>
      <c r="BP2522">
        <v>23</v>
      </c>
    </row>
    <row r="2523" spans="1:68" hidden="1" x14ac:dyDescent="0.2">
      <c r="A2523">
        <v>2021</v>
      </c>
      <c r="B2523">
        <v>6</v>
      </c>
      <c r="C2523" s="260">
        <v>44357</v>
      </c>
      <c r="D2523">
        <v>384</v>
      </c>
      <c r="E2523">
        <v>556</v>
      </c>
      <c r="F2523">
        <v>5</v>
      </c>
      <c r="G2523" t="s">
        <v>171</v>
      </c>
      <c r="H2523" t="s">
        <v>172</v>
      </c>
      <c r="I2523" t="s">
        <v>163</v>
      </c>
      <c r="J2523">
        <v>1</v>
      </c>
      <c r="K2523">
        <v>6</v>
      </c>
      <c r="L2523">
        <v>1066</v>
      </c>
      <c r="M2523">
        <v>1003.106</v>
      </c>
      <c r="N2523">
        <v>1141.6859999999999</v>
      </c>
      <c r="O2523">
        <v>1419</v>
      </c>
      <c r="P2523">
        <v>1430</v>
      </c>
      <c r="R2523">
        <v>1235</v>
      </c>
      <c r="T2523">
        <v>1111</v>
      </c>
      <c r="U2523">
        <v>1123</v>
      </c>
      <c r="W2523">
        <v>1064</v>
      </c>
      <c r="Y2523">
        <v>212</v>
      </c>
      <c r="Z2523">
        <v>212</v>
      </c>
      <c r="AA2523">
        <v>1544</v>
      </c>
      <c r="AB2523">
        <v>1536</v>
      </c>
      <c r="AC2523">
        <v>1261</v>
      </c>
      <c r="AD2523">
        <v>1279</v>
      </c>
      <c r="AE2523">
        <v>1290</v>
      </c>
      <c r="AF2523">
        <v>1280</v>
      </c>
      <c r="AG2523">
        <v>1188</v>
      </c>
      <c r="AH2523">
        <v>1047</v>
      </c>
      <c r="AI2523">
        <v>1068</v>
      </c>
      <c r="AJ2523">
        <v>1073</v>
      </c>
      <c r="AK2523">
        <v>211</v>
      </c>
      <c r="AL2523">
        <v>214</v>
      </c>
      <c r="AM2523">
        <v>1374.3</v>
      </c>
      <c r="AN2523">
        <v>1119.3</v>
      </c>
      <c r="AO2523">
        <v>0.3</v>
      </c>
      <c r="AP2523">
        <v>20</v>
      </c>
      <c r="AQ2523">
        <v>180</v>
      </c>
      <c r="AR2523">
        <v>17</v>
      </c>
      <c r="AS2523">
        <v>212</v>
      </c>
      <c r="AT2523">
        <v>3</v>
      </c>
      <c r="AU2523">
        <v>2</v>
      </c>
      <c r="AV2523">
        <v>4</v>
      </c>
      <c r="AX2523">
        <v>1</v>
      </c>
      <c r="BC2523">
        <v>9</v>
      </c>
      <c r="BD2523">
        <v>345</v>
      </c>
      <c r="BE2523">
        <v>1.4999999999999999E-2</v>
      </c>
      <c r="BF2523">
        <v>2.5999999999999999E-2</v>
      </c>
      <c r="BH2523">
        <v>0</v>
      </c>
      <c r="BI2523">
        <v>0.3</v>
      </c>
      <c r="BJ2523">
        <v>10.1</v>
      </c>
      <c r="BK2523">
        <v>386.2</v>
      </c>
      <c r="BL2523" t="s">
        <v>157</v>
      </c>
      <c r="BM2523" t="s">
        <v>158</v>
      </c>
      <c r="BN2523" t="s">
        <v>173</v>
      </c>
      <c r="BP2523">
        <v>23</v>
      </c>
    </row>
    <row r="2524" spans="1:68" hidden="1" x14ac:dyDescent="0.2">
      <c r="A2524">
        <v>2021</v>
      </c>
      <c r="B2524">
        <v>6</v>
      </c>
      <c r="C2524" s="260">
        <v>44357</v>
      </c>
      <c r="D2524">
        <v>384</v>
      </c>
      <c r="E2524">
        <v>557</v>
      </c>
      <c r="F2524">
        <v>5</v>
      </c>
      <c r="G2524" t="s">
        <v>174</v>
      </c>
      <c r="H2524" t="s">
        <v>175</v>
      </c>
      <c r="I2524" t="s">
        <v>163</v>
      </c>
      <c r="J2524">
        <v>1</v>
      </c>
      <c r="K2524">
        <v>6</v>
      </c>
      <c r="L2524">
        <v>182</v>
      </c>
      <c r="M2524">
        <v>171.262</v>
      </c>
      <c r="N2524">
        <v>194.922</v>
      </c>
      <c r="O2524">
        <v>281</v>
      </c>
      <c r="P2524">
        <v>288</v>
      </c>
      <c r="R2524">
        <v>247</v>
      </c>
      <c r="T2524">
        <v>209</v>
      </c>
      <c r="U2524">
        <v>208</v>
      </c>
      <c r="W2524">
        <v>193</v>
      </c>
      <c r="Y2524">
        <v>212</v>
      </c>
      <c r="Z2524">
        <v>212</v>
      </c>
      <c r="AA2524">
        <v>266</v>
      </c>
      <c r="AB2524">
        <v>253</v>
      </c>
      <c r="AC2524">
        <v>208</v>
      </c>
      <c r="AD2524">
        <v>205</v>
      </c>
      <c r="AE2524">
        <v>207</v>
      </c>
      <c r="AF2524">
        <v>256</v>
      </c>
      <c r="AG2524">
        <v>252</v>
      </c>
      <c r="AH2524">
        <v>206</v>
      </c>
      <c r="AI2524">
        <v>206</v>
      </c>
      <c r="AJ2524">
        <v>206</v>
      </c>
      <c r="AK2524">
        <v>211</v>
      </c>
      <c r="AL2524">
        <v>214</v>
      </c>
      <c r="AM2524">
        <v>244.4</v>
      </c>
      <c r="AN2524">
        <v>217</v>
      </c>
      <c r="AO2524">
        <v>0.3</v>
      </c>
      <c r="AP2524">
        <v>20</v>
      </c>
      <c r="AQ2524">
        <v>180</v>
      </c>
      <c r="AR2524">
        <v>17</v>
      </c>
      <c r="AS2524">
        <v>212</v>
      </c>
      <c r="AT2524">
        <v>3</v>
      </c>
      <c r="AU2524">
        <v>1</v>
      </c>
      <c r="AV2524">
        <v>2</v>
      </c>
      <c r="AX2524">
        <v>1</v>
      </c>
      <c r="BC2524">
        <v>7</v>
      </c>
      <c r="BD2524">
        <v>343</v>
      </c>
      <c r="BE2524">
        <v>1.4999999999999999E-2</v>
      </c>
      <c r="BF2524">
        <v>0.02</v>
      </c>
      <c r="BH2524">
        <v>0</v>
      </c>
      <c r="BI2524">
        <v>1.9</v>
      </c>
      <c r="BJ2524">
        <v>1.5</v>
      </c>
      <c r="BK2524">
        <v>74.400000000000006</v>
      </c>
      <c r="BL2524" t="s">
        <v>157</v>
      </c>
      <c r="BM2524" t="s">
        <v>158</v>
      </c>
      <c r="BN2524" t="s">
        <v>173</v>
      </c>
      <c r="BO2524" t="s">
        <v>176</v>
      </c>
      <c r="BP2524">
        <v>23</v>
      </c>
    </row>
    <row r="2525" spans="1:68" hidden="1" x14ac:dyDescent="0.2">
      <c r="A2525">
        <v>2021</v>
      </c>
      <c r="B2525">
        <v>6</v>
      </c>
      <c r="C2525" s="260">
        <v>44357</v>
      </c>
      <c r="D2525">
        <v>377</v>
      </c>
      <c r="E2525">
        <v>439</v>
      </c>
      <c r="F2525">
        <v>7</v>
      </c>
      <c r="G2525" t="s">
        <v>179</v>
      </c>
      <c r="H2525" t="s">
        <v>180</v>
      </c>
      <c r="I2525" t="s">
        <v>163</v>
      </c>
      <c r="J2525">
        <v>4</v>
      </c>
      <c r="K2525">
        <v>1</v>
      </c>
      <c r="L2525">
        <v>343</v>
      </c>
      <c r="M2525">
        <v>308.7</v>
      </c>
      <c r="N2525">
        <v>377.3</v>
      </c>
      <c r="O2525">
        <v>655</v>
      </c>
      <c r="T2525">
        <v>359</v>
      </c>
      <c r="Y2525">
        <v>350</v>
      </c>
      <c r="AM2525">
        <v>655</v>
      </c>
      <c r="AN2525">
        <v>359</v>
      </c>
      <c r="AO2525">
        <v>0.9</v>
      </c>
      <c r="AP2525">
        <v>45</v>
      </c>
      <c r="AQ2525">
        <v>320</v>
      </c>
      <c r="AR2525">
        <v>41</v>
      </c>
      <c r="AS2525">
        <v>350</v>
      </c>
      <c r="AT2525">
        <v>2</v>
      </c>
      <c r="AV2525">
        <v>5</v>
      </c>
      <c r="BC2525">
        <v>7</v>
      </c>
      <c r="BD2525">
        <v>97</v>
      </c>
      <c r="BE2525">
        <v>1.4999999999999999E-2</v>
      </c>
      <c r="BF2525">
        <v>7.1999999999999995E-2</v>
      </c>
      <c r="BH2525">
        <v>0</v>
      </c>
      <c r="BI2525">
        <v>0.3</v>
      </c>
      <c r="BJ2525">
        <v>2.5</v>
      </c>
      <c r="BK2525">
        <v>34.799999999999997</v>
      </c>
      <c r="BL2525" t="s">
        <v>181</v>
      </c>
      <c r="BM2525" t="s">
        <v>182</v>
      </c>
      <c r="BN2525" t="s">
        <v>183</v>
      </c>
      <c r="BP2525">
        <v>23</v>
      </c>
    </row>
    <row r="2526" spans="1:68" hidden="1" x14ac:dyDescent="0.2">
      <c r="A2526">
        <v>2021</v>
      </c>
      <c r="B2526">
        <v>6</v>
      </c>
      <c r="C2526" s="260">
        <v>44357</v>
      </c>
      <c r="D2526">
        <v>376</v>
      </c>
      <c r="E2526">
        <v>438</v>
      </c>
      <c r="F2526">
        <v>8</v>
      </c>
      <c r="G2526" t="s">
        <v>190</v>
      </c>
      <c r="H2526" t="s">
        <v>191</v>
      </c>
      <c r="I2526" t="s">
        <v>163</v>
      </c>
      <c r="J2526">
        <v>3</v>
      </c>
      <c r="K2526">
        <v>2</v>
      </c>
      <c r="L2526">
        <v>336</v>
      </c>
      <c r="M2526">
        <v>316.17599999999999</v>
      </c>
      <c r="N2526">
        <v>359.85599999999999</v>
      </c>
      <c r="O2526">
        <v>457</v>
      </c>
      <c r="P2526">
        <v>466</v>
      </c>
      <c r="R2526">
        <v>441</v>
      </c>
      <c r="T2526">
        <v>362</v>
      </c>
      <c r="U2526">
        <v>373</v>
      </c>
      <c r="W2526">
        <v>349</v>
      </c>
      <c r="Y2526">
        <v>159</v>
      </c>
      <c r="Z2526">
        <v>159</v>
      </c>
      <c r="AA2526">
        <v>488</v>
      </c>
      <c r="AB2526">
        <v>491</v>
      </c>
      <c r="AD2526">
        <v>435</v>
      </c>
      <c r="AE2526">
        <v>426</v>
      </c>
      <c r="AF2526">
        <v>385</v>
      </c>
      <c r="AG2526">
        <v>371</v>
      </c>
      <c r="AI2526">
        <v>348</v>
      </c>
      <c r="AJ2526">
        <v>337</v>
      </c>
      <c r="AK2526">
        <v>164</v>
      </c>
      <c r="AL2526">
        <v>167</v>
      </c>
      <c r="AM2526">
        <v>457.7</v>
      </c>
      <c r="AN2526">
        <v>360.7</v>
      </c>
      <c r="AO2526">
        <v>0.4</v>
      </c>
      <c r="AP2526">
        <v>67</v>
      </c>
      <c r="AQ2526">
        <v>161</v>
      </c>
      <c r="AR2526">
        <v>67</v>
      </c>
      <c r="AS2526">
        <v>162</v>
      </c>
      <c r="AT2526">
        <v>7</v>
      </c>
      <c r="AU2526">
        <v>4</v>
      </c>
      <c r="AV2526">
        <v>6</v>
      </c>
      <c r="AW2526">
        <v>2</v>
      </c>
      <c r="BC2526">
        <v>19</v>
      </c>
      <c r="BD2526">
        <v>943</v>
      </c>
      <c r="BE2526">
        <v>1.4999999999999999E-2</v>
      </c>
      <c r="BF2526">
        <v>0.02</v>
      </c>
      <c r="BH2526">
        <v>0.1</v>
      </c>
      <c r="BI2526">
        <v>2.8</v>
      </c>
      <c r="BJ2526">
        <v>6.9</v>
      </c>
      <c r="BK2526">
        <v>340.1</v>
      </c>
      <c r="BL2526" t="s">
        <v>157</v>
      </c>
      <c r="BM2526" t="s">
        <v>158</v>
      </c>
      <c r="BN2526" t="s">
        <v>192</v>
      </c>
      <c r="BO2526" t="s">
        <v>168</v>
      </c>
      <c r="BP2526">
        <v>23</v>
      </c>
    </row>
    <row r="2527" spans="1:68" hidden="1" x14ac:dyDescent="0.2">
      <c r="A2527">
        <v>2021</v>
      </c>
      <c r="B2527">
        <v>6</v>
      </c>
      <c r="C2527" s="260">
        <v>44357</v>
      </c>
      <c r="D2527">
        <v>52</v>
      </c>
      <c r="E2527">
        <v>130</v>
      </c>
      <c r="F2527">
        <v>25</v>
      </c>
      <c r="G2527" t="s">
        <v>386</v>
      </c>
      <c r="H2527" t="s">
        <v>387</v>
      </c>
      <c r="I2527" t="s">
        <v>374</v>
      </c>
      <c r="J2527">
        <v>9</v>
      </c>
      <c r="K2527">
        <v>1</v>
      </c>
      <c r="L2527">
        <v>12</v>
      </c>
      <c r="M2527">
        <v>11.16</v>
      </c>
      <c r="N2527">
        <v>12.84</v>
      </c>
      <c r="P2527">
        <v>20</v>
      </c>
      <c r="U2527">
        <v>13</v>
      </c>
      <c r="Y2527">
        <v>109</v>
      </c>
      <c r="AM2527">
        <v>20</v>
      </c>
      <c r="AN2527">
        <v>12.5</v>
      </c>
      <c r="AO2527">
        <v>0.7</v>
      </c>
      <c r="AP2527">
        <v>336</v>
      </c>
      <c r="AQ2527">
        <v>96</v>
      </c>
      <c r="AR2527">
        <v>297</v>
      </c>
      <c r="AS2527">
        <v>109</v>
      </c>
      <c r="AT2527">
        <v>5</v>
      </c>
      <c r="AV2527">
        <v>6</v>
      </c>
      <c r="AW2527">
        <v>5</v>
      </c>
      <c r="BC2527">
        <v>16</v>
      </c>
      <c r="BD2527">
        <v>2416</v>
      </c>
      <c r="BE2527">
        <v>0.02</v>
      </c>
      <c r="BF2527">
        <v>7.0000000000000001E-3</v>
      </c>
      <c r="BG2527">
        <v>1</v>
      </c>
      <c r="BH2527">
        <v>1.3</v>
      </c>
      <c r="BI2527">
        <v>201.3</v>
      </c>
      <c r="BJ2527">
        <v>0.2</v>
      </c>
      <c r="BK2527">
        <v>30.2</v>
      </c>
      <c r="BL2527" t="s">
        <v>181</v>
      </c>
      <c r="BM2527" t="s">
        <v>199</v>
      </c>
      <c r="BN2527" t="s">
        <v>388</v>
      </c>
      <c r="BP2527">
        <v>23</v>
      </c>
    </row>
    <row r="2528" spans="1:68" hidden="1" x14ac:dyDescent="0.2">
      <c r="A2528">
        <v>2021</v>
      </c>
      <c r="B2528">
        <v>6</v>
      </c>
      <c r="C2528" s="260">
        <v>44357</v>
      </c>
      <c r="D2528">
        <v>159</v>
      </c>
      <c r="E2528">
        <v>299</v>
      </c>
      <c r="F2528">
        <v>28</v>
      </c>
      <c r="G2528" t="s">
        <v>193</v>
      </c>
      <c r="H2528" t="s">
        <v>194</v>
      </c>
      <c r="I2528" t="s">
        <v>195</v>
      </c>
      <c r="J2528">
        <v>3</v>
      </c>
      <c r="K2528">
        <v>2</v>
      </c>
      <c r="L2528">
        <v>115</v>
      </c>
      <c r="M2528">
        <v>106.95</v>
      </c>
      <c r="N2528">
        <v>123.05</v>
      </c>
      <c r="O2528">
        <v>135</v>
      </c>
      <c r="P2528">
        <v>144</v>
      </c>
      <c r="T2528">
        <v>104</v>
      </c>
      <c r="U2528">
        <v>107</v>
      </c>
      <c r="Y2528">
        <v>120</v>
      </c>
      <c r="Z2528">
        <v>120</v>
      </c>
      <c r="AM2528">
        <v>139.5</v>
      </c>
      <c r="AN2528">
        <v>105.5</v>
      </c>
      <c r="AO2528">
        <v>0.2</v>
      </c>
      <c r="AP2528">
        <v>70</v>
      </c>
      <c r="AQ2528">
        <v>154</v>
      </c>
      <c r="AR2528">
        <v>90</v>
      </c>
      <c r="AS2528">
        <v>120</v>
      </c>
      <c r="AT2528">
        <v>3</v>
      </c>
      <c r="AV2528">
        <v>1</v>
      </c>
      <c r="BC2528">
        <v>4</v>
      </c>
      <c r="BD2528">
        <v>772</v>
      </c>
      <c r="BE2528">
        <v>0.02</v>
      </c>
      <c r="BF2528">
        <v>5.0000000000000001E-3</v>
      </c>
      <c r="BG2528">
        <v>1</v>
      </c>
      <c r="BH2528">
        <v>0</v>
      </c>
      <c r="BI2528">
        <v>6.7</v>
      </c>
      <c r="BJ2528">
        <v>0.4</v>
      </c>
      <c r="BK2528">
        <v>81.400000000000006</v>
      </c>
      <c r="BL2528" t="s">
        <v>181</v>
      </c>
      <c r="BM2528" t="s">
        <v>196</v>
      </c>
      <c r="BP2528">
        <v>23</v>
      </c>
    </row>
    <row r="2529" spans="1:68" hidden="1" x14ac:dyDescent="0.2">
      <c r="A2529">
        <v>2021</v>
      </c>
      <c r="B2529">
        <v>6</v>
      </c>
      <c r="C2529" s="260">
        <v>44357</v>
      </c>
      <c r="D2529">
        <v>4</v>
      </c>
      <c r="E2529">
        <v>11</v>
      </c>
      <c r="F2529">
        <v>48</v>
      </c>
      <c r="G2529" t="s">
        <v>201</v>
      </c>
      <c r="H2529" t="s">
        <v>202</v>
      </c>
      <c r="I2529" t="s">
        <v>203</v>
      </c>
      <c r="J2529">
        <v>2</v>
      </c>
      <c r="K2529">
        <v>2</v>
      </c>
      <c r="L2529">
        <v>212</v>
      </c>
      <c r="M2529">
        <v>197.16</v>
      </c>
      <c r="N2529">
        <v>226.84</v>
      </c>
      <c r="O2529">
        <v>242</v>
      </c>
      <c r="P2529">
        <v>245</v>
      </c>
      <c r="T2529">
        <v>206</v>
      </c>
      <c r="U2529">
        <v>210</v>
      </c>
      <c r="Y2529">
        <v>128</v>
      </c>
      <c r="AA2529">
        <v>255</v>
      </c>
      <c r="AB2529">
        <v>251</v>
      </c>
      <c r="AC2529">
        <v>250</v>
      </c>
      <c r="AD2529">
        <v>252</v>
      </c>
      <c r="AE2529">
        <v>254</v>
      </c>
      <c r="AF2529">
        <v>216</v>
      </c>
      <c r="AG2529">
        <v>218</v>
      </c>
      <c r="AH2529">
        <v>221</v>
      </c>
      <c r="AI2529">
        <v>224</v>
      </c>
      <c r="AJ2529">
        <v>225</v>
      </c>
      <c r="AK2529">
        <v>127</v>
      </c>
      <c r="AL2529">
        <v>125</v>
      </c>
      <c r="AM2529">
        <v>249.9</v>
      </c>
      <c r="AN2529">
        <v>217.1</v>
      </c>
      <c r="AO2529">
        <v>0.2</v>
      </c>
      <c r="AP2529">
        <v>37</v>
      </c>
      <c r="AQ2529">
        <v>195</v>
      </c>
      <c r="AR2529">
        <v>57</v>
      </c>
      <c r="AS2529">
        <v>127</v>
      </c>
      <c r="AT2529">
        <v>9</v>
      </c>
      <c r="AU2529">
        <v>4</v>
      </c>
      <c r="AV2529">
        <v>3</v>
      </c>
      <c r="BC2529">
        <v>16</v>
      </c>
      <c r="BD2529">
        <v>1080</v>
      </c>
      <c r="BE2529">
        <v>0.02</v>
      </c>
      <c r="BF2529">
        <v>1.4999999999999999E-2</v>
      </c>
      <c r="BG2529">
        <v>1</v>
      </c>
      <c r="BH2529">
        <v>0.1</v>
      </c>
      <c r="BI2529">
        <v>5.0999999999999996</v>
      </c>
      <c r="BJ2529">
        <v>3.5</v>
      </c>
      <c r="BK2529">
        <v>234.5</v>
      </c>
      <c r="BL2529" t="s">
        <v>181</v>
      </c>
      <c r="BM2529" t="s">
        <v>199</v>
      </c>
      <c r="BN2529" t="s">
        <v>204</v>
      </c>
      <c r="BP2529">
        <v>23</v>
      </c>
    </row>
    <row r="2530" spans="1:68" hidden="1" x14ac:dyDescent="0.2">
      <c r="A2530">
        <v>2021</v>
      </c>
      <c r="B2530">
        <v>6</v>
      </c>
      <c r="C2530" s="260">
        <v>44357</v>
      </c>
      <c r="D2530">
        <v>4</v>
      </c>
      <c r="E2530">
        <v>12</v>
      </c>
      <c r="F2530">
        <v>48</v>
      </c>
      <c r="G2530" t="s">
        <v>205</v>
      </c>
      <c r="H2530" t="s">
        <v>206</v>
      </c>
      <c r="I2530" t="s">
        <v>203</v>
      </c>
      <c r="J2530">
        <v>2</v>
      </c>
      <c r="K2530">
        <v>2</v>
      </c>
      <c r="L2530">
        <v>212</v>
      </c>
      <c r="M2530">
        <v>197.16</v>
      </c>
      <c r="N2530">
        <v>226.84</v>
      </c>
      <c r="O2530">
        <v>254</v>
      </c>
      <c r="P2530">
        <v>261</v>
      </c>
      <c r="T2530">
        <v>208</v>
      </c>
      <c r="U2530">
        <v>225</v>
      </c>
      <c r="Y2530">
        <v>128</v>
      </c>
      <c r="AA2530">
        <v>255</v>
      </c>
      <c r="AB2530">
        <v>252</v>
      </c>
      <c r="AC2530">
        <v>248</v>
      </c>
      <c r="AD2530">
        <v>246</v>
      </c>
      <c r="AE2530">
        <v>249</v>
      </c>
      <c r="AF2530">
        <v>212</v>
      </c>
      <c r="AG2530">
        <v>214</v>
      </c>
      <c r="AH2530">
        <v>220</v>
      </c>
      <c r="AI2530">
        <v>223</v>
      </c>
      <c r="AJ2530">
        <v>221</v>
      </c>
      <c r="AK2530">
        <v>127</v>
      </c>
      <c r="AL2530">
        <v>125</v>
      </c>
      <c r="AM2530">
        <v>252.1</v>
      </c>
      <c r="AN2530">
        <v>217.6</v>
      </c>
      <c r="AO2530">
        <v>0.2</v>
      </c>
      <c r="AP2530">
        <v>37</v>
      </c>
      <c r="AQ2530">
        <v>195</v>
      </c>
      <c r="AR2530">
        <v>57</v>
      </c>
      <c r="AS2530">
        <v>127</v>
      </c>
      <c r="AT2530">
        <v>7</v>
      </c>
      <c r="AU2530">
        <v>8</v>
      </c>
      <c r="AV2530">
        <v>3</v>
      </c>
      <c r="BC2530">
        <v>18</v>
      </c>
      <c r="BD2530">
        <v>1082</v>
      </c>
      <c r="BE2530">
        <v>0.02</v>
      </c>
      <c r="BF2530">
        <v>1.7000000000000001E-2</v>
      </c>
      <c r="BG2530">
        <v>1</v>
      </c>
      <c r="BH2530">
        <v>0.1</v>
      </c>
      <c r="BI2530">
        <v>5.0999999999999996</v>
      </c>
      <c r="BJ2530">
        <v>3.9</v>
      </c>
      <c r="BK2530">
        <v>235.4</v>
      </c>
      <c r="BL2530" t="s">
        <v>181</v>
      </c>
      <c r="BM2530" t="s">
        <v>199</v>
      </c>
      <c r="BN2530" t="s">
        <v>207</v>
      </c>
      <c r="BP2530">
        <v>23</v>
      </c>
    </row>
    <row r="2531" spans="1:68" hidden="1" x14ac:dyDescent="0.2">
      <c r="A2531">
        <v>2021</v>
      </c>
      <c r="B2531">
        <v>6</v>
      </c>
      <c r="C2531" s="260">
        <v>44357</v>
      </c>
      <c r="D2531">
        <v>334</v>
      </c>
      <c r="E2531">
        <v>254</v>
      </c>
      <c r="F2531">
        <v>49</v>
      </c>
      <c r="G2531" t="s">
        <v>208</v>
      </c>
      <c r="H2531" t="s">
        <v>209</v>
      </c>
      <c r="I2531" t="s">
        <v>203</v>
      </c>
      <c r="J2531">
        <v>4</v>
      </c>
      <c r="K2531">
        <v>2</v>
      </c>
      <c r="L2531">
        <v>203</v>
      </c>
      <c r="M2531">
        <v>188.79</v>
      </c>
      <c r="N2531">
        <v>217.21</v>
      </c>
      <c r="O2531">
        <v>278</v>
      </c>
      <c r="P2531">
        <v>312</v>
      </c>
      <c r="R2531">
        <v>269</v>
      </c>
      <c r="T2531">
        <v>214</v>
      </c>
      <c r="U2531">
        <v>227</v>
      </c>
      <c r="W2531">
        <v>212</v>
      </c>
      <c r="Y2531">
        <v>142</v>
      </c>
      <c r="AA2531">
        <v>278</v>
      </c>
      <c r="AB2531">
        <v>275</v>
      </c>
      <c r="AE2531">
        <v>289</v>
      </c>
      <c r="AF2531">
        <v>232</v>
      </c>
      <c r="AG2531">
        <v>224</v>
      </c>
      <c r="AH2531">
        <v>211</v>
      </c>
      <c r="AI2531">
        <v>232</v>
      </c>
      <c r="AJ2531">
        <v>209</v>
      </c>
      <c r="AK2531">
        <v>146</v>
      </c>
      <c r="AL2531">
        <v>141</v>
      </c>
      <c r="AM2531">
        <v>283.5</v>
      </c>
      <c r="AN2531">
        <v>220.1</v>
      </c>
      <c r="AO2531">
        <v>0.4</v>
      </c>
      <c r="AP2531">
        <v>88</v>
      </c>
      <c r="AQ2531">
        <v>164</v>
      </c>
      <c r="AR2531">
        <v>101</v>
      </c>
      <c r="AS2531">
        <v>143</v>
      </c>
      <c r="AT2531">
        <v>5</v>
      </c>
      <c r="AU2531">
        <v>4</v>
      </c>
      <c r="AV2531">
        <v>2</v>
      </c>
      <c r="AW2531">
        <v>2</v>
      </c>
      <c r="BC2531">
        <v>12</v>
      </c>
      <c r="BD2531">
        <v>3312</v>
      </c>
      <c r="BE2531">
        <v>0.02</v>
      </c>
      <c r="BF2531">
        <v>4.0000000000000001E-3</v>
      </c>
      <c r="BG2531">
        <v>1</v>
      </c>
      <c r="BH2531">
        <v>0.1</v>
      </c>
      <c r="BI2531">
        <v>16.3</v>
      </c>
      <c r="BJ2531">
        <v>2.6</v>
      </c>
      <c r="BK2531">
        <v>729</v>
      </c>
      <c r="BL2531" t="s">
        <v>181</v>
      </c>
      <c r="BM2531" t="s">
        <v>196</v>
      </c>
      <c r="BN2531" t="s">
        <v>210</v>
      </c>
      <c r="BP2531">
        <v>23</v>
      </c>
    </row>
    <row r="2532" spans="1:68" hidden="1" x14ac:dyDescent="0.2">
      <c r="A2532">
        <v>2021</v>
      </c>
      <c r="B2532">
        <v>6</v>
      </c>
      <c r="C2532" s="260">
        <v>44357</v>
      </c>
      <c r="D2532">
        <v>415</v>
      </c>
      <c r="E2532">
        <v>655</v>
      </c>
      <c r="F2532">
        <v>49</v>
      </c>
      <c r="G2532" t="s">
        <v>261</v>
      </c>
      <c r="H2532" t="s">
        <v>262</v>
      </c>
      <c r="I2532" t="s">
        <v>203</v>
      </c>
      <c r="J2532">
        <v>3</v>
      </c>
      <c r="K2532">
        <v>1</v>
      </c>
      <c r="L2532">
        <v>148</v>
      </c>
      <c r="M2532">
        <v>137.63999999999999</v>
      </c>
      <c r="N2532">
        <v>158.36000000000001</v>
      </c>
      <c r="O2532">
        <v>194</v>
      </c>
      <c r="P2532">
        <v>200</v>
      </c>
      <c r="R2532">
        <v>195</v>
      </c>
      <c r="T2532">
        <v>132</v>
      </c>
      <c r="U2532">
        <v>133</v>
      </c>
      <c r="W2532">
        <v>127</v>
      </c>
      <c r="Y2532">
        <v>140</v>
      </c>
      <c r="AA2532">
        <v>128</v>
      </c>
      <c r="AB2532">
        <v>126</v>
      </c>
      <c r="AC2532">
        <v>124</v>
      </c>
      <c r="AD2532">
        <v>123</v>
      </c>
      <c r="AE2532">
        <v>125</v>
      </c>
      <c r="AF2532">
        <v>212</v>
      </c>
      <c r="AG2532">
        <v>214</v>
      </c>
      <c r="AH2532">
        <v>220</v>
      </c>
      <c r="AI2532">
        <v>223</v>
      </c>
      <c r="AJ2532">
        <v>221</v>
      </c>
      <c r="AK2532">
        <v>127</v>
      </c>
      <c r="AL2532">
        <v>125</v>
      </c>
      <c r="AM2532">
        <v>151.6</v>
      </c>
      <c r="AN2532">
        <v>185.1</v>
      </c>
      <c r="AO2532">
        <v>0</v>
      </c>
      <c r="AP2532">
        <v>60</v>
      </c>
      <c r="AQ2532">
        <v>180</v>
      </c>
      <c r="AR2532">
        <v>83</v>
      </c>
      <c r="AS2532">
        <v>131</v>
      </c>
      <c r="AT2532">
        <v>7</v>
      </c>
      <c r="AU2532">
        <v>4</v>
      </c>
      <c r="AV2532">
        <v>4</v>
      </c>
      <c r="AW2532">
        <v>3</v>
      </c>
      <c r="BC2532">
        <v>18</v>
      </c>
      <c r="BD2532">
        <v>1288</v>
      </c>
      <c r="BE2532">
        <v>0.02</v>
      </c>
      <c r="BF2532">
        <v>1.4E-2</v>
      </c>
      <c r="BG2532">
        <v>1</v>
      </c>
      <c r="BH2532">
        <v>0.1</v>
      </c>
      <c r="BI2532">
        <v>8.6999999999999993</v>
      </c>
      <c r="BJ2532">
        <v>3.3</v>
      </c>
      <c r="BK2532">
        <v>238.4</v>
      </c>
      <c r="BL2532" t="s">
        <v>181</v>
      </c>
      <c r="BM2532" t="s">
        <v>182</v>
      </c>
      <c r="BN2532" t="s">
        <v>263</v>
      </c>
      <c r="BP2532">
        <v>23</v>
      </c>
    </row>
    <row r="2533" spans="1:68" hidden="1" x14ac:dyDescent="0.2">
      <c r="A2533">
        <v>2021</v>
      </c>
      <c r="B2533">
        <v>6</v>
      </c>
      <c r="C2533" s="260">
        <v>44357</v>
      </c>
      <c r="D2533">
        <v>415</v>
      </c>
      <c r="E2533">
        <v>656</v>
      </c>
      <c r="F2533">
        <v>49</v>
      </c>
      <c r="G2533" t="s">
        <v>264</v>
      </c>
      <c r="H2533" t="s">
        <v>265</v>
      </c>
      <c r="I2533" t="s">
        <v>203</v>
      </c>
      <c r="J2533">
        <v>3</v>
      </c>
      <c r="K2533">
        <v>1</v>
      </c>
      <c r="L2533">
        <v>148</v>
      </c>
      <c r="M2533">
        <v>137.63999999999999</v>
      </c>
      <c r="N2533">
        <v>158.36000000000001</v>
      </c>
      <c r="O2533">
        <v>194</v>
      </c>
      <c r="P2533">
        <v>200</v>
      </c>
      <c r="R2533">
        <v>195</v>
      </c>
      <c r="T2533">
        <v>132</v>
      </c>
      <c r="U2533">
        <v>133</v>
      </c>
      <c r="W2533">
        <v>127</v>
      </c>
      <c r="Y2533">
        <v>140</v>
      </c>
      <c r="AA2533">
        <v>128</v>
      </c>
      <c r="AB2533">
        <v>126</v>
      </c>
      <c r="AC2533">
        <v>124</v>
      </c>
      <c r="AD2533">
        <v>123</v>
      </c>
      <c r="AE2533">
        <v>125</v>
      </c>
      <c r="AF2533">
        <v>212</v>
      </c>
      <c r="AG2533">
        <v>214</v>
      </c>
      <c r="AH2533">
        <v>220</v>
      </c>
      <c r="AI2533">
        <v>223</v>
      </c>
      <c r="AJ2533">
        <v>221</v>
      </c>
      <c r="AK2533">
        <v>127</v>
      </c>
      <c r="AL2533">
        <v>125</v>
      </c>
      <c r="AM2533">
        <v>151.6</v>
      </c>
      <c r="AN2533">
        <v>185.1</v>
      </c>
      <c r="AO2533">
        <v>0</v>
      </c>
      <c r="AP2533">
        <v>60</v>
      </c>
      <c r="AQ2533">
        <v>180</v>
      </c>
      <c r="AR2533">
        <v>83</v>
      </c>
      <c r="AS2533">
        <v>131</v>
      </c>
      <c r="AT2533">
        <v>7</v>
      </c>
      <c r="AU2533">
        <v>4</v>
      </c>
      <c r="AV2533">
        <v>4</v>
      </c>
      <c r="AW2533">
        <v>3</v>
      </c>
      <c r="BC2533">
        <v>18</v>
      </c>
      <c r="BD2533">
        <v>1288</v>
      </c>
      <c r="BE2533">
        <v>0.02</v>
      </c>
      <c r="BF2533">
        <v>1.4E-2</v>
      </c>
      <c r="BG2533">
        <v>1</v>
      </c>
      <c r="BH2533">
        <v>0.1</v>
      </c>
      <c r="BI2533">
        <v>8.6999999999999993</v>
      </c>
      <c r="BJ2533">
        <v>3.3</v>
      </c>
      <c r="BK2533">
        <v>238.4</v>
      </c>
      <c r="BL2533" t="s">
        <v>181</v>
      </c>
      <c r="BM2533" t="s">
        <v>182</v>
      </c>
      <c r="BN2533" t="s">
        <v>266</v>
      </c>
      <c r="BP2533">
        <v>23</v>
      </c>
    </row>
    <row r="2534" spans="1:68" hidden="1" x14ac:dyDescent="0.2">
      <c r="A2534">
        <v>2021</v>
      </c>
      <c r="B2534">
        <v>6</v>
      </c>
      <c r="C2534" s="260">
        <v>44357</v>
      </c>
      <c r="D2534">
        <v>415</v>
      </c>
      <c r="E2534">
        <v>657</v>
      </c>
      <c r="F2534">
        <v>49</v>
      </c>
      <c r="G2534" t="s">
        <v>267</v>
      </c>
      <c r="H2534" t="s">
        <v>268</v>
      </c>
      <c r="I2534" t="s">
        <v>203</v>
      </c>
      <c r="J2534">
        <v>3</v>
      </c>
      <c r="K2534">
        <v>1</v>
      </c>
      <c r="L2534">
        <v>90</v>
      </c>
      <c r="M2534">
        <v>83.7</v>
      </c>
      <c r="N2534">
        <v>96.3</v>
      </c>
      <c r="O2534">
        <v>150</v>
      </c>
      <c r="P2534">
        <v>145</v>
      </c>
      <c r="R2534">
        <v>144</v>
      </c>
      <c r="T2534">
        <v>99</v>
      </c>
      <c r="U2534">
        <v>96</v>
      </c>
      <c r="W2534">
        <v>97</v>
      </c>
      <c r="Y2534">
        <v>140</v>
      </c>
      <c r="AF2534">
        <v>118</v>
      </c>
      <c r="AG2534">
        <v>112</v>
      </c>
      <c r="AH2534">
        <v>112</v>
      </c>
      <c r="AI2534">
        <v>96</v>
      </c>
      <c r="AJ2534">
        <v>94</v>
      </c>
      <c r="AK2534">
        <v>139</v>
      </c>
      <c r="AL2534">
        <v>139</v>
      </c>
      <c r="AM2534">
        <v>145.80000000000001</v>
      </c>
      <c r="AN2534">
        <v>102.8</v>
      </c>
      <c r="AO2534">
        <v>0.6</v>
      </c>
      <c r="AP2534">
        <v>60</v>
      </c>
      <c r="AQ2534">
        <v>180</v>
      </c>
      <c r="AR2534">
        <v>78</v>
      </c>
      <c r="AS2534">
        <v>139</v>
      </c>
      <c r="AT2534">
        <v>2</v>
      </c>
      <c r="AU2534">
        <v>8</v>
      </c>
      <c r="AV2534">
        <v>3</v>
      </c>
      <c r="AW2534">
        <v>4</v>
      </c>
      <c r="BC2534">
        <v>17</v>
      </c>
      <c r="BD2534">
        <v>1562</v>
      </c>
      <c r="BE2534">
        <v>0.02</v>
      </c>
      <c r="BF2534">
        <v>1.0999999999999999E-2</v>
      </c>
      <c r="BG2534">
        <v>1</v>
      </c>
      <c r="BH2534">
        <v>0.2</v>
      </c>
      <c r="BI2534">
        <v>17.399999999999999</v>
      </c>
      <c r="BJ2534">
        <v>1.7</v>
      </c>
      <c r="BK2534">
        <v>160.6</v>
      </c>
      <c r="BL2534" t="s">
        <v>181</v>
      </c>
      <c r="BM2534" t="s">
        <v>182</v>
      </c>
      <c r="BN2534" t="s">
        <v>269</v>
      </c>
      <c r="BP2534">
        <v>23</v>
      </c>
    </row>
    <row r="2535" spans="1:68" hidden="1" x14ac:dyDescent="0.2">
      <c r="A2535">
        <v>2021</v>
      </c>
      <c r="B2535">
        <v>6</v>
      </c>
      <c r="C2535" s="260">
        <v>44357</v>
      </c>
      <c r="D2535">
        <v>415</v>
      </c>
      <c r="E2535">
        <v>658</v>
      </c>
      <c r="F2535">
        <v>49</v>
      </c>
      <c r="G2535" t="s">
        <v>270</v>
      </c>
      <c r="H2535" t="s">
        <v>271</v>
      </c>
      <c r="I2535" t="s">
        <v>203</v>
      </c>
      <c r="J2535">
        <v>3</v>
      </c>
      <c r="K2535">
        <v>1</v>
      </c>
      <c r="L2535">
        <v>90</v>
      </c>
      <c r="M2535">
        <v>83.7</v>
      </c>
      <c r="N2535">
        <v>96.3</v>
      </c>
      <c r="O2535">
        <v>150</v>
      </c>
      <c r="P2535">
        <v>145</v>
      </c>
      <c r="R2535">
        <v>144</v>
      </c>
      <c r="T2535">
        <v>99</v>
      </c>
      <c r="U2535">
        <v>96</v>
      </c>
      <c r="W2535">
        <v>97</v>
      </c>
      <c r="Y2535">
        <v>140</v>
      </c>
      <c r="AF2535">
        <v>118</v>
      </c>
      <c r="AG2535">
        <v>112</v>
      </c>
      <c r="AH2535">
        <v>112</v>
      </c>
      <c r="AI2535">
        <v>96</v>
      </c>
      <c r="AJ2535">
        <v>94</v>
      </c>
      <c r="AK2535">
        <v>139</v>
      </c>
      <c r="AL2535">
        <v>139</v>
      </c>
      <c r="AM2535">
        <v>145.80000000000001</v>
      </c>
      <c r="AN2535">
        <v>102.8</v>
      </c>
      <c r="AO2535">
        <v>0.6</v>
      </c>
      <c r="AP2535">
        <v>60</v>
      </c>
      <c r="AQ2535">
        <v>180</v>
      </c>
      <c r="AR2535">
        <v>78</v>
      </c>
      <c r="AS2535">
        <v>139</v>
      </c>
      <c r="AT2535">
        <v>2</v>
      </c>
      <c r="AU2535">
        <v>8</v>
      </c>
      <c r="AV2535">
        <v>3</v>
      </c>
      <c r="AW2535">
        <v>4</v>
      </c>
      <c r="BC2535">
        <v>17</v>
      </c>
      <c r="BD2535">
        <v>1562</v>
      </c>
      <c r="BE2535">
        <v>0.02</v>
      </c>
      <c r="BF2535">
        <v>1.0999999999999999E-2</v>
      </c>
      <c r="BG2535">
        <v>1</v>
      </c>
      <c r="BH2535">
        <v>0.2</v>
      </c>
      <c r="BI2535">
        <v>17.399999999999999</v>
      </c>
      <c r="BJ2535">
        <v>1.7</v>
      </c>
      <c r="BK2535">
        <v>160.6</v>
      </c>
      <c r="BL2535" t="s">
        <v>181</v>
      </c>
      <c r="BM2535" t="s">
        <v>182</v>
      </c>
      <c r="BN2535" t="s">
        <v>272</v>
      </c>
      <c r="BP2535">
        <v>23</v>
      </c>
    </row>
    <row r="2536" spans="1:68" hidden="1" x14ac:dyDescent="0.2">
      <c r="A2536">
        <v>2021</v>
      </c>
      <c r="B2536">
        <v>6</v>
      </c>
      <c r="C2536" s="260">
        <v>44360</v>
      </c>
      <c r="D2536">
        <v>381</v>
      </c>
      <c r="E2536">
        <v>445</v>
      </c>
      <c r="F2536">
        <v>2</v>
      </c>
      <c r="G2536" t="s">
        <v>242</v>
      </c>
      <c r="H2536" t="s">
        <v>243</v>
      </c>
      <c r="I2536" t="s">
        <v>163</v>
      </c>
      <c r="J2536">
        <v>3</v>
      </c>
      <c r="K2536">
        <v>4</v>
      </c>
      <c r="L2536">
        <v>28</v>
      </c>
      <c r="M2536">
        <v>25.2</v>
      </c>
      <c r="N2536">
        <v>30.8</v>
      </c>
      <c r="P2536">
        <v>38</v>
      </c>
      <c r="Q2536">
        <v>36</v>
      </c>
      <c r="R2536">
        <v>39</v>
      </c>
      <c r="S2536">
        <v>33</v>
      </c>
      <c r="T2536">
        <v>29</v>
      </c>
      <c r="U2536">
        <v>29</v>
      </c>
      <c r="V2536">
        <v>33</v>
      </c>
      <c r="W2536">
        <v>28</v>
      </c>
      <c r="Y2536">
        <v>158</v>
      </c>
      <c r="Z2536">
        <v>167</v>
      </c>
      <c r="AA2536">
        <v>37</v>
      </c>
      <c r="AB2536">
        <v>36</v>
      </c>
      <c r="AC2536">
        <v>37</v>
      </c>
      <c r="AD2536">
        <v>40</v>
      </c>
      <c r="AE2536">
        <v>38</v>
      </c>
      <c r="AF2536">
        <v>30</v>
      </c>
      <c r="AG2536">
        <v>28</v>
      </c>
      <c r="AH2536">
        <v>29</v>
      </c>
      <c r="AI2536">
        <v>32</v>
      </c>
      <c r="AJ2536">
        <v>29</v>
      </c>
      <c r="AK2536">
        <v>160</v>
      </c>
      <c r="AL2536">
        <v>155</v>
      </c>
      <c r="AM2536">
        <v>37.1</v>
      </c>
      <c r="AN2536">
        <v>29.6</v>
      </c>
      <c r="AO2536">
        <v>0.3</v>
      </c>
      <c r="AP2536">
        <v>60</v>
      </c>
      <c r="AQ2536">
        <v>180</v>
      </c>
      <c r="AR2536">
        <v>68</v>
      </c>
      <c r="AS2536">
        <v>160</v>
      </c>
      <c r="AT2536">
        <v>9</v>
      </c>
      <c r="AU2536">
        <v>3</v>
      </c>
      <c r="AV2536">
        <v>6</v>
      </c>
      <c r="BC2536">
        <v>18</v>
      </c>
      <c r="BD2536">
        <v>1218</v>
      </c>
      <c r="BE2536">
        <v>1.4999999999999999E-2</v>
      </c>
      <c r="BF2536">
        <v>1.4999999999999999E-2</v>
      </c>
      <c r="BG2536">
        <v>1</v>
      </c>
      <c r="BH2536">
        <v>0.6</v>
      </c>
      <c r="BI2536">
        <v>43.5</v>
      </c>
      <c r="BJ2536">
        <v>0.5</v>
      </c>
      <c r="BK2536">
        <v>36.1</v>
      </c>
      <c r="BL2536" t="s">
        <v>181</v>
      </c>
      <c r="BM2536" t="s">
        <v>182</v>
      </c>
      <c r="BN2536" t="s">
        <v>244</v>
      </c>
      <c r="BP2536">
        <v>23</v>
      </c>
    </row>
    <row r="2537" spans="1:68" hidden="1" x14ac:dyDescent="0.2">
      <c r="A2537">
        <v>2021</v>
      </c>
      <c r="B2537">
        <v>6</v>
      </c>
      <c r="C2537" s="260">
        <v>44360</v>
      </c>
      <c r="D2537">
        <v>381</v>
      </c>
      <c r="E2537">
        <v>446</v>
      </c>
      <c r="F2537">
        <v>2</v>
      </c>
      <c r="G2537" t="s">
        <v>245</v>
      </c>
      <c r="H2537" t="s">
        <v>246</v>
      </c>
      <c r="I2537" t="s">
        <v>163</v>
      </c>
      <c r="J2537">
        <v>3</v>
      </c>
      <c r="K2537">
        <v>4</v>
      </c>
      <c r="L2537">
        <v>167</v>
      </c>
      <c r="M2537">
        <v>150.30000000000001</v>
      </c>
      <c r="N2537">
        <v>183.7</v>
      </c>
      <c r="P2537">
        <v>205</v>
      </c>
      <c r="Q2537">
        <v>200</v>
      </c>
      <c r="R2537">
        <v>222</v>
      </c>
      <c r="S2537">
        <v>213</v>
      </c>
      <c r="T2537">
        <v>180</v>
      </c>
      <c r="U2537">
        <v>187</v>
      </c>
      <c r="V2537">
        <v>191</v>
      </c>
      <c r="W2537">
        <v>180</v>
      </c>
      <c r="Y2537">
        <v>158</v>
      </c>
      <c r="Z2537">
        <v>167</v>
      </c>
      <c r="AA2537">
        <v>184</v>
      </c>
      <c r="AB2537">
        <v>186</v>
      </c>
      <c r="AC2537">
        <v>189</v>
      </c>
      <c r="AD2537">
        <v>210</v>
      </c>
      <c r="AE2537">
        <v>189</v>
      </c>
      <c r="AF2537">
        <v>170</v>
      </c>
      <c r="AG2537">
        <v>173</v>
      </c>
      <c r="AH2537">
        <v>179</v>
      </c>
      <c r="AI2537">
        <v>190</v>
      </c>
      <c r="AJ2537">
        <v>174</v>
      </c>
      <c r="AK2537">
        <v>160</v>
      </c>
      <c r="AL2537">
        <v>155</v>
      </c>
      <c r="AM2537">
        <v>199.8</v>
      </c>
      <c r="AN2537">
        <v>180.4</v>
      </c>
      <c r="AO2537">
        <v>0.2</v>
      </c>
      <c r="AP2537">
        <v>60</v>
      </c>
      <c r="AQ2537">
        <v>180</v>
      </c>
      <c r="AR2537">
        <v>68</v>
      </c>
      <c r="AS2537">
        <v>160</v>
      </c>
      <c r="AT2537">
        <v>9</v>
      </c>
      <c r="AU2537">
        <v>4</v>
      </c>
      <c r="AV2537">
        <v>2</v>
      </c>
      <c r="BC2537">
        <v>15</v>
      </c>
      <c r="BD2537">
        <v>1275</v>
      </c>
      <c r="BE2537">
        <v>1.4999999999999999E-2</v>
      </c>
      <c r="BF2537">
        <v>1.2E-2</v>
      </c>
      <c r="BG2537">
        <v>1</v>
      </c>
      <c r="BH2537">
        <v>0.1</v>
      </c>
      <c r="BI2537">
        <v>7.6</v>
      </c>
      <c r="BJ2537">
        <v>2.7</v>
      </c>
      <c r="BK2537">
        <v>230</v>
      </c>
      <c r="BL2537" t="s">
        <v>181</v>
      </c>
      <c r="BM2537" t="s">
        <v>182</v>
      </c>
      <c r="BN2537" t="s">
        <v>247</v>
      </c>
      <c r="BP2537">
        <v>23</v>
      </c>
    </row>
    <row r="2538" spans="1:68" hidden="1" x14ac:dyDescent="0.2">
      <c r="A2538">
        <v>2021</v>
      </c>
      <c r="B2538">
        <v>6</v>
      </c>
      <c r="C2538" s="260">
        <v>44360</v>
      </c>
      <c r="D2538">
        <v>381</v>
      </c>
      <c r="E2538">
        <v>447</v>
      </c>
      <c r="F2538">
        <v>2</v>
      </c>
      <c r="G2538" t="s">
        <v>248</v>
      </c>
      <c r="H2538" t="s">
        <v>249</v>
      </c>
      <c r="I2538" t="s">
        <v>163</v>
      </c>
      <c r="J2538">
        <v>3</v>
      </c>
      <c r="K2538">
        <v>4</v>
      </c>
      <c r="L2538">
        <v>177</v>
      </c>
      <c r="M2538">
        <v>159.30000000000001</v>
      </c>
      <c r="N2538">
        <v>194.7</v>
      </c>
      <c r="P2538">
        <v>224</v>
      </c>
      <c r="Q2538">
        <v>213</v>
      </c>
      <c r="R2538">
        <v>200</v>
      </c>
      <c r="S2538">
        <v>219</v>
      </c>
      <c r="T2538">
        <v>198</v>
      </c>
      <c r="U2538">
        <v>188</v>
      </c>
      <c r="V2538">
        <v>181</v>
      </c>
      <c r="W2538">
        <v>194</v>
      </c>
      <c r="Y2538">
        <v>158</v>
      </c>
      <c r="Z2538">
        <v>167</v>
      </c>
      <c r="AA2538">
        <v>191</v>
      </c>
      <c r="AB2538">
        <v>189</v>
      </c>
      <c r="AC2538">
        <v>185</v>
      </c>
      <c r="AD2538">
        <v>205</v>
      </c>
      <c r="AE2538">
        <v>196</v>
      </c>
      <c r="AF2538">
        <v>165</v>
      </c>
      <c r="AG2538">
        <v>166</v>
      </c>
      <c r="AH2538">
        <v>171</v>
      </c>
      <c r="AI2538">
        <v>183</v>
      </c>
      <c r="AJ2538">
        <v>180</v>
      </c>
      <c r="AK2538">
        <v>160</v>
      </c>
      <c r="AL2538">
        <v>155</v>
      </c>
      <c r="AM2538">
        <v>202.4</v>
      </c>
      <c r="AN2538">
        <v>180.7</v>
      </c>
      <c r="AO2538">
        <v>0.1</v>
      </c>
      <c r="AP2538">
        <v>60</v>
      </c>
      <c r="AQ2538">
        <v>180</v>
      </c>
      <c r="AR2538">
        <v>68</v>
      </c>
      <c r="AS2538">
        <v>160</v>
      </c>
      <c r="AT2538">
        <v>9</v>
      </c>
      <c r="AU2538">
        <v>7</v>
      </c>
      <c r="AV2538">
        <v>1</v>
      </c>
      <c r="BC2538">
        <v>17</v>
      </c>
      <c r="BD2538">
        <v>1357</v>
      </c>
      <c r="BE2538">
        <v>1.4999999999999999E-2</v>
      </c>
      <c r="BF2538">
        <v>1.2999999999999999E-2</v>
      </c>
      <c r="BG2538">
        <v>1</v>
      </c>
      <c r="BH2538">
        <v>0.1</v>
      </c>
      <c r="BI2538">
        <v>7.7</v>
      </c>
      <c r="BJ2538">
        <v>3.1</v>
      </c>
      <c r="BK2538">
        <v>245.2</v>
      </c>
      <c r="BL2538" t="s">
        <v>181</v>
      </c>
      <c r="BM2538" t="s">
        <v>182</v>
      </c>
      <c r="BN2538" t="s">
        <v>250</v>
      </c>
      <c r="BP2538">
        <v>23</v>
      </c>
    </row>
    <row r="2539" spans="1:68" hidden="1" x14ac:dyDescent="0.2">
      <c r="A2539">
        <v>2021</v>
      </c>
      <c r="B2539">
        <v>6</v>
      </c>
      <c r="C2539" s="260">
        <v>44360</v>
      </c>
      <c r="D2539">
        <v>381</v>
      </c>
      <c r="E2539">
        <v>448</v>
      </c>
      <c r="F2539">
        <v>2</v>
      </c>
      <c r="G2539" t="s">
        <v>251</v>
      </c>
      <c r="H2539" t="s">
        <v>252</v>
      </c>
      <c r="I2539" t="s">
        <v>163</v>
      </c>
      <c r="J2539">
        <v>3</v>
      </c>
      <c r="K2539">
        <v>4</v>
      </c>
      <c r="L2539">
        <v>23</v>
      </c>
      <c r="M2539">
        <v>20.7</v>
      </c>
      <c r="N2539">
        <v>25.3</v>
      </c>
      <c r="P2539">
        <v>32</v>
      </c>
      <c r="Q2539">
        <v>27</v>
      </c>
      <c r="R2539">
        <v>30</v>
      </c>
      <c r="S2539">
        <v>30</v>
      </c>
      <c r="T2539">
        <v>28</v>
      </c>
      <c r="U2539">
        <v>26</v>
      </c>
      <c r="V2539">
        <v>26</v>
      </c>
      <c r="W2539">
        <v>25</v>
      </c>
      <c r="Y2539">
        <v>158</v>
      </c>
      <c r="Z2539">
        <v>167</v>
      </c>
      <c r="AA2539">
        <v>28</v>
      </c>
      <c r="AB2539">
        <v>29</v>
      </c>
      <c r="AC2539">
        <v>28</v>
      </c>
      <c r="AD2539">
        <v>32</v>
      </c>
      <c r="AE2539">
        <v>29</v>
      </c>
      <c r="AF2539">
        <v>23</v>
      </c>
      <c r="AG2539">
        <v>24</v>
      </c>
      <c r="AH2539">
        <v>24</v>
      </c>
      <c r="AI2539">
        <v>26</v>
      </c>
      <c r="AJ2539">
        <v>25</v>
      </c>
      <c r="AK2539">
        <v>160</v>
      </c>
      <c r="AL2539">
        <v>155</v>
      </c>
      <c r="AM2539">
        <v>29.4</v>
      </c>
      <c r="AN2539">
        <v>25.1</v>
      </c>
      <c r="AO2539">
        <v>0.3</v>
      </c>
      <c r="AP2539">
        <v>60</v>
      </c>
      <c r="AQ2539">
        <v>180</v>
      </c>
      <c r="AR2539">
        <v>68</v>
      </c>
      <c r="AS2539">
        <v>160</v>
      </c>
      <c r="AT2539">
        <v>12</v>
      </c>
      <c r="AU2539">
        <v>4</v>
      </c>
      <c r="AV2539">
        <v>1</v>
      </c>
      <c r="BC2539">
        <v>17</v>
      </c>
      <c r="BD2539">
        <v>1357</v>
      </c>
      <c r="BE2539">
        <v>1.4999999999999999E-2</v>
      </c>
      <c r="BF2539">
        <v>1.2999999999999999E-2</v>
      </c>
      <c r="BG2539">
        <v>1</v>
      </c>
      <c r="BH2539">
        <v>0.7</v>
      </c>
      <c r="BI2539">
        <v>59</v>
      </c>
      <c r="BJ2539">
        <v>0.4</v>
      </c>
      <c r="BK2539">
        <v>34.1</v>
      </c>
      <c r="BL2539" t="s">
        <v>181</v>
      </c>
      <c r="BM2539" t="s">
        <v>182</v>
      </c>
      <c r="BN2539" t="s">
        <v>253</v>
      </c>
      <c r="BP2539">
        <v>23</v>
      </c>
    </row>
    <row r="2540" spans="1:68" hidden="1" x14ac:dyDescent="0.2">
      <c r="A2540">
        <v>2021</v>
      </c>
      <c r="B2540">
        <v>6</v>
      </c>
      <c r="C2540" s="260">
        <v>44360</v>
      </c>
      <c r="D2540">
        <v>405</v>
      </c>
      <c r="E2540">
        <v>619</v>
      </c>
      <c r="F2540">
        <v>2</v>
      </c>
      <c r="G2540" t="s">
        <v>291</v>
      </c>
      <c r="H2540" t="s">
        <v>292</v>
      </c>
      <c r="I2540" t="s">
        <v>163</v>
      </c>
      <c r="J2540">
        <v>1</v>
      </c>
      <c r="K2540">
        <v>5</v>
      </c>
      <c r="L2540">
        <v>420</v>
      </c>
      <c r="M2540">
        <v>385.98</v>
      </c>
      <c r="N2540">
        <v>454.02</v>
      </c>
      <c r="P2540">
        <v>523</v>
      </c>
      <c r="Q2540">
        <v>509</v>
      </c>
      <c r="R2540">
        <v>549</v>
      </c>
      <c r="S2540">
        <v>537</v>
      </c>
      <c r="T2540">
        <v>437</v>
      </c>
      <c r="U2540">
        <v>402</v>
      </c>
      <c r="V2540">
        <v>429</v>
      </c>
      <c r="W2540">
        <v>417</v>
      </c>
      <c r="Y2540">
        <v>160</v>
      </c>
      <c r="Z2540">
        <v>163</v>
      </c>
      <c r="AA2540">
        <v>480</v>
      </c>
      <c r="AB2540">
        <v>496</v>
      </c>
      <c r="AC2540">
        <v>495</v>
      </c>
      <c r="AD2540">
        <v>488</v>
      </c>
      <c r="AE2540">
        <v>501</v>
      </c>
      <c r="AF2540">
        <v>427</v>
      </c>
      <c r="AG2540">
        <v>420</v>
      </c>
      <c r="AH2540">
        <v>418</v>
      </c>
      <c r="AI2540">
        <v>406</v>
      </c>
      <c r="AJ2540">
        <v>430</v>
      </c>
      <c r="AK2540">
        <v>165</v>
      </c>
      <c r="AL2540">
        <v>164</v>
      </c>
      <c r="AM2540">
        <v>508.7</v>
      </c>
      <c r="AN2540">
        <v>420.7</v>
      </c>
      <c r="AO2540">
        <v>0.2</v>
      </c>
      <c r="AP2540">
        <v>18</v>
      </c>
      <c r="AQ2540">
        <v>200</v>
      </c>
      <c r="AR2540">
        <v>22</v>
      </c>
      <c r="AS2540">
        <v>163</v>
      </c>
      <c r="AT2540">
        <v>6</v>
      </c>
      <c r="AU2540">
        <v>3</v>
      </c>
      <c r="AV2540">
        <v>3</v>
      </c>
      <c r="BC2540">
        <v>12</v>
      </c>
      <c r="BD2540">
        <v>522</v>
      </c>
      <c r="BE2540">
        <v>1.4999999999999999E-2</v>
      </c>
      <c r="BF2540">
        <v>2.3E-2</v>
      </c>
      <c r="BH2540">
        <v>0</v>
      </c>
      <c r="BI2540">
        <v>1.2</v>
      </c>
      <c r="BJ2540">
        <v>5</v>
      </c>
      <c r="BK2540">
        <v>219.6</v>
      </c>
      <c r="BL2540" t="s">
        <v>181</v>
      </c>
      <c r="BM2540" t="s">
        <v>182</v>
      </c>
      <c r="BN2540" t="s">
        <v>293</v>
      </c>
      <c r="BP2540">
        <v>23</v>
      </c>
    </row>
    <row r="2541" spans="1:68" hidden="1" x14ac:dyDescent="0.2">
      <c r="A2541">
        <v>2021</v>
      </c>
      <c r="B2541">
        <v>6</v>
      </c>
      <c r="C2541" s="260">
        <v>44360</v>
      </c>
      <c r="D2541">
        <v>405</v>
      </c>
      <c r="E2541">
        <v>620</v>
      </c>
      <c r="F2541">
        <v>2</v>
      </c>
      <c r="G2541" t="s">
        <v>294</v>
      </c>
      <c r="H2541" t="s">
        <v>295</v>
      </c>
      <c r="I2541" t="s">
        <v>163</v>
      </c>
      <c r="J2541">
        <v>1</v>
      </c>
      <c r="K2541">
        <v>5</v>
      </c>
      <c r="L2541">
        <v>233</v>
      </c>
      <c r="M2541">
        <v>214.01050000000001</v>
      </c>
      <c r="N2541">
        <v>251.98949999999999</v>
      </c>
      <c r="P2541">
        <v>295</v>
      </c>
      <c r="Q2541">
        <v>288</v>
      </c>
      <c r="R2541">
        <v>322</v>
      </c>
      <c r="S2541">
        <v>295</v>
      </c>
      <c r="T2541">
        <v>243</v>
      </c>
      <c r="U2541">
        <v>211</v>
      </c>
      <c r="V2541">
        <v>225</v>
      </c>
      <c r="W2541">
        <v>223</v>
      </c>
      <c r="Y2541">
        <v>160</v>
      </c>
      <c r="Z2541">
        <v>163</v>
      </c>
      <c r="AA2541">
        <v>265</v>
      </c>
      <c r="AB2541">
        <v>261</v>
      </c>
      <c r="AC2541">
        <v>255</v>
      </c>
      <c r="AD2541">
        <v>258</v>
      </c>
      <c r="AE2541">
        <v>268</v>
      </c>
      <c r="AF2541">
        <v>235</v>
      </c>
      <c r="AG2541">
        <v>233</v>
      </c>
      <c r="AH2541">
        <v>225</v>
      </c>
      <c r="AI2541">
        <v>236</v>
      </c>
      <c r="AJ2541">
        <v>240</v>
      </c>
      <c r="AK2541">
        <v>165</v>
      </c>
      <c r="AL2541">
        <v>164</v>
      </c>
      <c r="AM2541">
        <v>278.60000000000002</v>
      </c>
      <c r="AN2541">
        <v>230.1</v>
      </c>
      <c r="AO2541">
        <v>0.2</v>
      </c>
      <c r="AP2541">
        <v>18</v>
      </c>
      <c r="AQ2541">
        <v>200</v>
      </c>
      <c r="AR2541">
        <v>22</v>
      </c>
      <c r="AS2541">
        <v>163</v>
      </c>
      <c r="AT2541">
        <v>6</v>
      </c>
      <c r="AU2541">
        <v>3</v>
      </c>
      <c r="AV2541">
        <v>1</v>
      </c>
      <c r="BC2541">
        <v>10</v>
      </c>
      <c r="BD2541">
        <v>520</v>
      </c>
      <c r="BE2541">
        <v>1.4999999999999999E-2</v>
      </c>
      <c r="BF2541">
        <v>1.9E-2</v>
      </c>
      <c r="BH2541">
        <v>0</v>
      </c>
      <c r="BI2541">
        <v>2.2000000000000002</v>
      </c>
      <c r="BJ2541">
        <v>2.2999999999999998</v>
      </c>
      <c r="BK2541">
        <v>119.7</v>
      </c>
      <c r="BL2541" t="s">
        <v>181</v>
      </c>
      <c r="BM2541" t="s">
        <v>182</v>
      </c>
      <c r="BN2541" t="s">
        <v>229</v>
      </c>
      <c r="BP2541">
        <v>23</v>
      </c>
    </row>
    <row r="2542" spans="1:68" hidden="1" x14ac:dyDescent="0.2">
      <c r="A2542">
        <v>2021</v>
      </c>
      <c r="B2542">
        <v>6</v>
      </c>
      <c r="C2542" s="260">
        <v>44360</v>
      </c>
      <c r="D2542">
        <v>405</v>
      </c>
      <c r="E2542">
        <v>621</v>
      </c>
      <c r="F2542">
        <v>2</v>
      </c>
      <c r="G2542" t="s">
        <v>296</v>
      </c>
      <c r="H2542" t="s">
        <v>297</v>
      </c>
      <c r="I2542" t="s">
        <v>163</v>
      </c>
      <c r="J2542">
        <v>1</v>
      </c>
      <c r="K2542">
        <v>5</v>
      </c>
      <c r="L2542">
        <v>191.5</v>
      </c>
      <c r="M2542">
        <v>175.98849999999999</v>
      </c>
      <c r="N2542">
        <v>207.01150000000001</v>
      </c>
      <c r="P2542">
        <v>238</v>
      </c>
      <c r="Q2542">
        <v>228</v>
      </c>
      <c r="R2542">
        <v>260</v>
      </c>
      <c r="S2542">
        <v>246</v>
      </c>
      <c r="T2542">
        <v>203</v>
      </c>
      <c r="U2542">
        <v>190</v>
      </c>
      <c r="V2542">
        <v>212</v>
      </c>
      <c r="W2542">
        <v>183</v>
      </c>
      <c r="Y2542">
        <v>160</v>
      </c>
      <c r="Z2542">
        <v>163</v>
      </c>
      <c r="AA2542">
        <v>238</v>
      </c>
      <c r="AB2542">
        <v>240</v>
      </c>
      <c r="AC2542">
        <v>235</v>
      </c>
      <c r="AD2542">
        <v>225</v>
      </c>
      <c r="AE2542">
        <v>255</v>
      </c>
      <c r="AF2542">
        <v>196</v>
      </c>
      <c r="AG2542">
        <v>201</v>
      </c>
      <c r="AH2542">
        <v>200</v>
      </c>
      <c r="AI2542">
        <v>195</v>
      </c>
      <c r="AJ2542">
        <v>205</v>
      </c>
      <c r="AK2542">
        <v>165</v>
      </c>
      <c r="AL2542">
        <v>164</v>
      </c>
      <c r="AM2542">
        <v>240.6</v>
      </c>
      <c r="AN2542">
        <v>198.3</v>
      </c>
      <c r="AO2542">
        <v>0.3</v>
      </c>
      <c r="AP2542">
        <v>18</v>
      </c>
      <c r="AQ2542">
        <v>200</v>
      </c>
      <c r="AR2542">
        <v>22</v>
      </c>
      <c r="AS2542">
        <v>163</v>
      </c>
      <c r="AT2542">
        <v>5</v>
      </c>
      <c r="AU2542">
        <v>5</v>
      </c>
      <c r="AV2542">
        <v>3</v>
      </c>
      <c r="BC2542">
        <v>13</v>
      </c>
      <c r="BD2542">
        <v>523</v>
      </c>
      <c r="BE2542">
        <v>1.4999999999999999E-2</v>
      </c>
      <c r="BF2542">
        <v>2.5000000000000001E-2</v>
      </c>
      <c r="BH2542">
        <v>0.1</v>
      </c>
      <c r="BI2542">
        <v>2.7</v>
      </c>
      <c r="BJ2542">
        <v>2.6</v>
      </c>
      <c r="BK2542">
        <v>103.7</v>
      </c>
      <c r="BL2542" t="s">
        <v>181</v>
      </c>
      <c r="BM2542" t="s">
        <v>182</v>
      </c>
      <c r="BN2542" t="s">
        <v>229</v>
      </c>
      <c r="BP2542">
        <v>23</v>
      </c>
    </row>
    <row r="2543" spans="1:68" hidden="1" x14ac:dyDescent="0.2">
      <c r="A2543">
        <v>2021</v>
      </c>
      <c r="B2543">
        <v>6</v>
      </c>
      <c r="C2543" s="260">
        <v>44360</v>
      </c>
      <c r="D2543">
        <v>405</v>
      </c>
      <c r="E2543">
        <v>622</v>
      </c>
      <c r="F2543">
        <v>2</v>
      </c>
      <c r="G2543" t="s">
        <v>298</v>
      </c>
      <c r="H2543" t="s">
        <v>299</v>
      </c>
      <c r="I2543" t="s">
        <v>163</v>
      </c>
      <c r="J2543">
        <v>1</v>
      </c>
      <c r="K2543">
        <v>5</v>
      </c>
      <c r="L2543">
        <v>187</v>
      </c>
      <c r="M2543">
        <v>172.41399999999999</v>
      </c>
      <c r="N2543">
        <v>201.58600000000001</v>
      </c>
      <c r="P2543">
        <v>263</v>
      </c>
      <c r="Q2543">
        <v>228</v>
      </c>
      <c r="R2543">
        <v>256</v>
      </c>
      <c r="S2543">
        <v>237</v>
      </c>
      <c r="T2543">
        <v>213</v>
      </c>
      <c r="U2543">
        <v>172</v>
      </c>
      <c r="V2543">
        <v>175</v>
      </c>
      <c r="W2543">
        <v>174</v>
      </c>
      <c r="Y2543">
        <v>160</v>
      </c>
      <c r="Z2543">
        <v>163</v>
      </c>
      <c r="AA2543">
        <v>230</v>
      </c>
      <c r="AB2543">
        <v>237</v>
      </c>
      <c r="AC2543">
        <v>251</v>
      </c>
      <c r="AD2543">
        <v>243</v>
      </c>
      <c r="AE2543">
        <v>258</v>
      </c>
      <c r="AF2543">
        <v>189</v>
      </c>
      <c r="AG2543">
        <v>185</v>
      </c>
      <c r="AH2543">
        <v>185</v>
      </c>
      <c r="AI2543">
        <v>184</v>
      </c>
      <c r="AJ2543">
        <v>203</v>
      </c>
      <c r="AK2543">
        <v>165</v>
      </c>
      <c r="AL2543">
        <v>164</v>
      </c>
      <c r="AM2543">
        <v>244.8</v>
      </c>
      <c r="AN2543">
        <v>186.7</v>
      </c>
      <c r="AO2543">
        <v>0.3</v>
      </c>
      <c r="AP2543">
        <v>18</v>
      </c>
      <c r="AQ2543">
        <v>200</v>
      </c>
      <c r="AR2543">
        <v>22</v>
      </c>
      <c r="AS2543">
        <v>163</v>
      </c>
      <c r="AT2543">
        <v>5</v>
      </c>
      <c r="AU2543">
        <v>3</v>
      </c>
      <c r="AV2543">
        <v>4</v>
      </c>
      <c r="BC2543">
        <v>12</v>
      </c>
      <c r="BD2543">
        <v>522</v>
      </c>
      <c r="BE2543">
        <v>1.4999999999999999E-2</v>
      </c>
      <c r="BF2543">
        <v>2.3E-2</v>
      </c>
      <c r="BH2543">
        <v>0.1</v>
      </c>
      <c r="BI2543">
        <v>2.8</v>
      </c>
      <c r="BJ2543">
        <v>2.2000000000000002</v>
      </c>
      <c r="BK2543">
        <v>97.5</v>
      </c>
      <c r="BL2543" t="s">
        <v>181</v>
      </c>
      <c r="BM2543" t="s">
        <v>182</v>
      </c>
      <c r="BN2543" t="s">
        <v>229</v>
      </c>
      <c r="BP2543">
        <v>23</v>
      </c>
    </row>
    <row r="2544" spans="1:68" hidden="1" x14ac:dyDescent="0.2">
      <c r="A2544">
        <v>2021</v>
      </c>
      <c r="B2544">
        <v>6</v>
      </c>
      <c r="C2544" s="260">
        <v>44360</v>
      </c>
      <c r="D2544">
        <v>137</v>
      </c>
      <c r="E2544">
        <v>273</v>
      </c>
      <c r="F2544">
        <v>3</v>
      </c>
      <c r="G2544" t="s">
        <v>254</v>
      </c>
      <c r="H2544" t="s">
        <v>255</v>
      </c>
      <c r="I2544" t="s">
        <v>163</v>
      </c>
      <c r="J2544">
        <v>3</v>
      </c>
      <c r="K2544">
        <v>2</v>
      </c>
      <c r="L2544">
        <v>564</v>
      </c>
      <c r="M2544">
        <v>524.52</v>
      </c>
      <c r="N2544">
        <v>603.48</v>
      </c>
      <c r="AP2544">
        <v>93</v>
      </c>
      <c r="AQ2544">
        <v>116</v>
      </c>
      <c r="BD2544">
        <v>66</v>
      </c>
      <c r="BE2544">
        <v>1.4999999999999999E-2</v>
      </c>
      <c r="BI2544">
        <v>0.1</v>
      </c>
      <c r="BL2544" t="s">
        <v>164</v>
      </c>
      <c r="BP2544">
        <v>23</v>
      </c>
    </row>
    <row r="2545" spans="1:68" hidden="1" x14ac:dyDescent="0.2">
      <c r="A2545">
        <v>2021</v>
      </c>
      <c r="B2545">
        <v>6</v>
      </c>
      <c r="C2545" s="260">
        <v>44360</v>
      </c>
      <c r="D2545">
        <v>18</v>
      </c>
      <c r="E2545">
        <v>49</v>
      </c>
      <c r="F2545">
        <v>5</v>
      </c>
      <c r="G2545" t="s">
        <v>303</v>
      </c>
      <c r="H2545" t="s">
        <v>304</v>
      </c>
      <c r="I2545" t="s">
        <v>156</v>
      </c>
      <c r="J2545">
        <v>2</v>
      </c>
      <c r="K2545">
        <v>3</v>
      </c>
      <c r="L2545">
        <v>100</v>
      </c>
      <c r="M2545">
        <v>95.5</v>
      </c>
      <c r="N2545">
        <v>104.5</v>
      </c>
      <c r="P2545">
        <v>113</v>
      </c>
      <c r="Q2545">
        <v>113</v>
      </c>
      <c r="R2545">
        <v>119</v>
      </c>
      <c r="T2545">
        <v>97</v>
      </c>
      <c r="U2545">
        <v>100</v>
      </c>
      <c r="V2545">
        <v>116</v>
      </c>
      <c r="W2545">
        <v>103</v>
      </c>
      <c r="Y2545">
        <v>127</v>
      </c>
      <c r="Z2545">
        <v>129</v>
      </c>
      <c r="AA2545">
        <v>142</v>
      </c>
      <c r="AB2545">
        <v>140</v>
      </c>
      <c r="AC2545">
        <v>135</v>
      </c>
      <c r="AD2545">
        <v>136</v>
      </c>
      <c r="AE2545">
        <v>130</v>
      </c>
      <c r="AF2545">
        <v>116</v>
      </c>
      <c r="AG2545">
        <v>103</v>
      </c>
      <c r="AH2545">
        <v>104</v>
      </c>
      <c r="AI2545">
        <v>105</v>
      </c>
      <c r="AJ2545">
        <v>101</v>
      </c>
      <c r="AK2545">
        <v>129</v>
      </c>
      <c r="AL2545">
        <v>122</v>
      </c>
      <c r="AM2545">
        <v>128.5</v>
      </c>
      <c r="AN2545">
        <v>105</v>
      </c>
      <c r="AO2545">
        <v>0.3</v>
      </c>
      <c r="AP2545">
        <v>101</v>
      </c>
      <c r="AQ2545">
        <v>107</v>
      </c>
      <c r="AR2545">
        <v>57</v>
      </c>
      <c r="AS2545">
        <v>127</v>
      </c>
      <c r="AT2545">
        <v>8</v>
      </c>
      <c r="AU2545">
        <v>8</v>
      </c>
      <c r="AV2545">
        <v>1</v>
      </c>
      <c r="BC2545">
        <v>17</v>
      </c>
      <c r="BD2545">
        <v>1865</v>
      </c>
      <c r="BE2545">
        <v>1.4999999999999999E-2</v>
      </c>
      <c r="BF2545">
        <v>8.9999999999999993E-3</v>
      </c>
      <c r="BG2545">
        <v>1</v>
      </c>
      <c r="BH2545">
        <v>0.2</v>
      </c>
      <c r="BI2545">
        <v>18.7</v>
      </c>
      <c r="BJ2545">
        <v>1.8</v>
      </c>
      <c r="BK2545">
        <v>195.8</v>
      </c>
      <c r="BL2545" t="s">
        <v>157</v>
      </c>
      <c r="BM2545" t="s">
        <v>158</v>
      </c>
      <c r="BN2545" t="s">
        <v>305</v>
      </c>
      <c r="BO2545" t="s">
        <v>160</v>
      </c>
      <c r="BP2545">
        <v>23</v>
      </c>
    </row>
    <row r="2546" spans="1:68" hidden="1" x14ac:dyDescent="0.2">
      <c r="A2546">
        <v>2021</v>
      </c>
      <c r="B2546">
        <v>6</v>
      </c>
      <c r="C2546" s="260">
        <v>44360</v>
      </c>
      <c r="D2546">
        <v>18</v>
      </c>
      <c r="E2546">
        <v>50</v>
      </c>
      <c r="F2546">
        <v>5</v>
      </c>
      <c r="G2546" t="s">
        <v>306</v>
      </c>
      <c r="H2546" t="s">
        <v>307</v>
      </c>
      <c r="I2546" t="s">
        <v>156</v>
      </c>
      <c r="J2546">
        <v>2</v>
      </c>
      <c r="K2546">
        <v>3</v>
      </c>
      <c r="L2546">
        <v>54</v>
      </c>
      <c r="M2546">
        <v>51.57</v>
      </c>
      <c r="N2546">
        <v>56.43</v>
      </c>
      <c r="P2546">
        <v>71</v>
      </c>
      <c r="Q2546">
        <v>66</v>
      </c>
      <c r="R2546">
        <v>83</v>
      </c>
      <c r="S2546">
        <v>70</v>
      </c>
      <c r="T2546">
        <v>56</v>
      </c>
      <c r="U2546">
        <v>53</v>
      </c>
      <c r="V2546">
        <v>65</v>
      </c>
      <c r="W2546">
        <v>53</v>
      </c>
      <c r="Y2546">
        <v>127</v>
      </c>
      <c r="Z2546">
        <v>129</v>
      </c>
      <c r="AA2546">
        <v>68</v>
      </c>
      <c r="AB2546">
        <v>65</v>
      </c>
      <c r="AC2546">
        <v>66</v>
      </c>
      <c r="AD2546">
        <v>68</v>
      </c>
      <c r="AE2546">
        <v>61</v>
      </c>
      <c r="AF2546">
        <v>58</v>
      </c>
      <c r="AG2546">
        <v>56</v>
      </c>
      <c r="AH2546">
        <v>54</v>
      </c>
      <c r="AI2546">
        <v>58</v>
      </c>
      <c r="AJ2546">
        <v>53</v>
      </c>
      <c r="AK2546">
        <v>129</v>
      </c>
      <c r="AL2546">
        <v>122</v>
      </c>
      <c r="AM2546">
        <v>68.7</v>
      </c>
      <c r="AN2546">
        <v>56.2</v>
      </c>
      <c r="AO2546">
        <v>0.3</v>
      </c>
      <c r="AP2546">
        <v>101</v>
      </c>
      <c r="AQ2546">
        <v>107</v>
      </c>
      <c r="AR2546">
        <v>57</v>
      </c>
      <c r="AS2546">
        <v>127</v>
      </c>
      <c r="AT2546">
        <v>3</v>
      </c>
      <c r="AU2546">
        <v>7</v>
      </c>
      <c r="AV2546">
        <v>6</v>
      </c>
      <c r="BC2546">
        <v>16</v>
      </c>
      <c r="BD2546">
        <v>1864</v>
      </c>
      <c r="BE2546">
        <v>1.4999999999999999E-2</v>
      </c>
      <c r="BF2546">
        <v>8.9999999999999993E-3</v>
      </c>
      <c r="BG2546">
        <v>1</v>
      </c>
      <c r="BH2546">
        <v>0.3</v>
      </c>
      <c r="BI2546">
        <v>34.5</v>
      </c>
      <c r="BJ2546">
        <v>0.9</v>
      </c>
      <c r="BK2546">
        <v>104.8</v>
      </c>
      <c r="BL2546" t="s">
        <v>157</v>
      </c>
      <c r="BM2546" t="s">
        <v>158</v>
      </c>
      <c r="BN2546" t="s">
        <v>308</v>
      </c>
      <c r="BO2546" t="s">
        <v>160</v>
      </c>
      <c r="BP2546">
        <v>23</v>
      </c>
    </row>
    <row r="2547" spans="1:68" hidden="1" x14ac:dyDescent="0.2">
      <c r="A2547">
        <v>2021</v>
      </c>
      <c r="B2547">
        <v>6</v>
      </c>
      <c r="C2547" s="260">
        <v>44360</v>
      </c>
      <c r="D2547">
        <v>236</v>
      </c>
      <c r="E2547">
        <v>160</v>
      </c>
      <c r="F2547">
        <v>5</v>
      </c>
      <c r="G2547" t="s">
        <v>277</v>
      </c>
      <c r="H2547" t="s">
        <v>278</v>
      </c>
      <c r="I2547" t="s">
        <v>163</v>
      </c>
      <c r="J2547">
        <v>2</v>
      </c>
      <c r="K2547">
        <v>1</v>
      </c>
      <c r="L2547">
        <v>200</v>
      </c>
      <c r="M2547">
        <v>186</v>
      </c>
      <c r="N2547">
        <v>214</v>
      </c>
      <c r="Q2547">
        <v>280</v>
      </c>
      <c r="R2547">
        <v>265</v>
      </c>
      <c r="S2547">
        <v>266</v>
      </c>
      <c r="T2547">
        <v>207</v>
      </c>
      <c r="U2547">
        <v>197</v>
      </c>
      <c r="V2547">
        <v>198</v>
      </c>
      <c r="Z2547">
        <v>99</v>
      </c>
      <c r="AA2547">
        <v>266</v>
      </c>
      <c r="AB2547">
        <v>255</v>
      </c>
      <c r="AC2547">
        <v>253</v>
      </c>
      <c r="AD2547">
        <v>239</v>
      </c>
      <c r="AE2547">
        <v>245</v>
      </c>
      <c r="AF2547">
        <v>221</v>
      </c>
      <c r="AG2547">
        <v>210</v>
      </c>
      <c r="AH2547">
        <v>206</v>
      </c>
      <c r="AI2547">
        <v>200</v>
      </c>
      <c r="AJ2547">
        <v>211</v>
      </c>
      <c r="AK2547">
        <v>112</v>
      </c>
      <c r="AL2547">
        <v>105</v>
      </c>
      <c r="AM2547">
        <v>258.60000000000002</v>
      </c>
      <c r="AN2547">
        <v>206.3</v>
      </c>
      <c r="AO2547">
        <v>0.3</v>
      </c>
      <c r="AP2547">
        <v>76</v>
      </c>
      <c r="AQ2547">
        <v>95</v>
      </c>
      <c r="AR2547">
        <v>68</v>
      </c>
      <c r="AS2547">
        <v>105</v>
      </c>
      <c r="AT2547">
        <v>6</v>
      </c>
      <c r="AU2547">
        <v>5</v>
      </c>
      <c r="AV2547">
        <v>2</v>
      </c>
      <c r="AX2547">
        <v>3</v>
      </c>
      <c r="BC2547">
        <v>16</v>
      </c>
      <c r="BD2547">
        <v>796</v>
      </c>
      <c r="BE2547">
        <v>1.4999999999999999E-2</v>
      </c>
      <c r="BF2547">
        <v>0.02</v>
      </c>
      <c r="BH2547">
        <v>0.1</v>
      </c>
      <c r="BI2547">
        <v>4</v>
      </c>
      <c r="BJ2547">
        <v>3.3</v>
      </c>
      <c r="BK2547">
        <v>164.2</v>
      </c>
      <c r="BL2547" t="s">
        <v>279</v>
      </c>
      <c r="BM2547" t="s">
        <v>279</v>
      </c>
      <c r="BP2547">
        <v>23</v>
      </c>
    </row>
    <row r="2548" spans="1:68" hidden="1" x14ac:dyDescent="0.2">
      <c r="A2548">
        <v>2021</v>
      </c>
      <c r="B2548">
        <v>6</v>
      </c>
      <c r="C2548" s="260">
        <v>44360</v>
      </c>
      <c r="D2548">
        <v>384</v>
      </c>
      <c r="E2548">
        <v>556</v>
      </c>
      <c r="F2548">
        <v>5</v>
      </c>
      <c r="G2548" t="s">
        <v>171</v>
      </c>
      <c r="H2548" t="s">
        <v>172</v>
      </c>
      <c r="I2548" t="s">
        <v>163</v>
      </c>
      <c r="J2548">
        <v>1</v>
      </c>
      <c r="K2548">
        <v>6</v>
      </c>
      <c r="L2548">
        <v>1066</v>
      </c>
      <c r="M2548">
        <v>1003.106</v>
      </c>
      <c r="N2548">
        <v>1141.6859999999999</v>
      </c>
      <c r="P2548">
        <v>1305</v>
      </c>
      <c r="Q2548">
        <v>1301</v>
      </c>
      <c r="R2548">
        <v>1291</v>
      </c>
      <c r="S2548">
        <v>1330</v>
      </c>
      <c r="T2548">
        <v>1112</v>
      </c>
      <c r="U2548">
        <v>1058</v>
      </c>
      <c r="V2548">
        <v>1020</v>
      </c>
      <c r="W2548">
        <v>1107</v>
      </c>
      <c r="Y2548">
        <v>203</v>
      </c>
      <c r="Z2548">
        <v>200</v>
      </c>
      <c r="AA2548">
        <v>1141</v>
      </c>
      <c r="AB2548">
        <v>1159</v>
      </c>
      <c r="AC2548">
        <v>1137</v>
      </c>
      <c r="AD2548">
        <v>1187</v>
      </c>
      <c r="AE2548">
        <v>1171</v>
      </c>
      <c r="AF2548">
        <v>1041</v>
      </c>
      <c r="AG2548">
        <v>1062</v>
      </c>
      <c r="AH2548">
        <v>1067</v>
      </c>
      <c r="AI2548">
        <v>1082</v>
      </c>
      <c r="AJ2548">
        <v>1043</v>
      </c>
      <c r="AK2548">
        <v>199</v>
      </c>
      <c r="AL2548">
        <v>199</v>
      </c>
      <c r="AM2548">
        <v>1224.7</v>
      </c>
      <c r="AN2548">
        <v>1065.8</v>
      </c>
      <c r="AO2548">
        <v>0.1</v>
      </c>
      <c r="AP2548">
        <v>20</v>
      </c>
      <c r="AQ2548">
        <v>180</v>
      </c>
      <c r="AR2548">
        <v>18</v>
      </c>
      <c r="AS2548">
        <v>201</v>
      </c>
      <c r="AT2548">
        <v>3</v>
      </c>
      <c r="AU2548">
        <v>5</v>
      </c>
      <c r="AV2548">
        <v>3</v>
      </c>
      <c r="BC2548">
        <v>10</v>
      </c>
      <c r="BD2548">
        <v>472</v>
      </c>
      <c r="BE2548">
        <v>1.4999999999999999E-2</v>
      </c>
      <c r="BF2548">
        <v>2.1000000000000001E-2</v>
      </c>
      <c r="BH2548">
        <v>0</v>
      </c>
      <c r="BI2548">
        <v>0.4</v>
      </c>
      <c r="BJ2548">
        <v>10.7</v>
      </c>
      <c r="BK2548">
        <v>503.1</v>
      </c>
      <c r="BL2548" t="s">
        <v>157</v>
      </c>
      <c r="BM2548" t="s">
        <v>158</v>
      </c>
      <c r="BN2548" t="s">
        <v>173</v>
      </c>
      <c r="BP2548">
        <v>23</v>
      </c>
    </row>
    <row r="2549" spans="1:68" hidden="1" x14ac:dyDescent="0.2">
      <c r="A2549">
        <v>2021</v>
      </c>
      <c r="B2549">
        <v>6</v>
      </c>
      <c r="C2549" s="260">
        <v>44360</v>
      </c>
      <c r="D2549">
        <v>384</v>
      </c>
      <c r="E2549">
        <v>557</v>
      </c>
      <c r="F2549">
        <v>5</v>
      </c>
      <c r="G2549" t="s">
        <v>174</v>
      </c>
      <c r="H2549" t="s">
        <v>175</v>
      </c>
      <c r="I2549" t="s">
        <v>163</v>
      </c>
      <c r="J2549">
        <v>1</v>
      </c>
      <c r="K2549">
        <v>6</v>
      </c>
      <c r="L2549">
        <v>182</v>
      </c>
      <c r="M2549">
        <v>171.262</v>
      </c>
      <c r="N2549">
        <v>194.922</v>
      </c>
      <c r="P2549">
        <v>227</v>
      </c>
      <c r="Q2549">
        <v>225</v>
      </c>
      <c r="R2549">
        <v>235</v>
      </c>
      <c r="S2549">
        <v>228</v>
      </c>
      <c r="T2549">
        <v>178</v>
      </c>
      <c r="U2549">
        <v>189</v>
      </c>
      <c r="V2549">
        <v>184</v>
      </c>
      <c r="W2549">
        <v>180</v>
      </c>
      <c r="Y2549">
        <v>203</v>
      </c>
      <c r="Z2549">
        <v>200</v>
      </c>
      <c r="AA2549">
        <v>233</v>
      </c>
      <c r="AB2549">
        <v>234</v>
      </c>
      <c r="AC2549">
        <v>214</v>
      </c>
      <c r="AD2549">
        <v>211</v>
      </c>
      <c r="AE2549">
        <v>223</v>
      </c>
      <c r="AF2549">
        <v>189</v>
      </c>
      <c r="AG2549">
        <v>180</v>
      </c>
      <c r="AH2549">
        <v>191</v>
      </c>
      <c r="AI2549">
        <v>186</v>
      </c>
      <c r="AJ2549">
        <v>184</v>
      </c>
      <c r="AK2549">
        <v>210</v>
      </c>
      <c r="AL2549">
        <v>210</v>
      </c>
      <c r="AM2549">
        <v>225.6</v>
      </c>
      <c r="AN2549">
        <v>184.6</v>
      </c>
      <c r="AO2549">
        <v>0.2</v>
      </c>
      <c r="AP2549">
        <v>20</v>
      </c>
      <c r="AQ2549">
        <v>180</v>
      </c>
      <c r="AR2549">
        <v>17</v>
      </c>
      <c r="AS2549">
        <v>206</v>
      </c>
      <c r="AT2549">
        <v>1</v>
      </c>
      <c r="AU2549">
        <v>2</v>
      </c>
      <c r="AV2549">
        <v>4</v>
      </c>
      <c r="BC2549">
        <v>7</v>
      </c>
      <c r="BD2549">
        <v>367</v>
      </c>
      <c r="BE2549">
        <v>1.4999999999999999E-2</v>
      </c>
      <c r="BF2549">
        <v>1.9E-2</v>
      </c>
      <c r="BH2549">
        <v>0</v>
      </c>
      <c r="BI2549">
        <v>2</v>
      </c>
      <c r="BJ2549">
        <v>1.3</v>
      </c>
      <c r="BK2549">
        <v>67.7</v>
      </c>
      <c r="BL2549" t="s">
        <v>157</v>
      </c>
      <c r="BM2549" t="s">
        <v>158</v>
      </c>
      <c r="BN2549" t="s">
        <v>173</v>
      </c>
      <c r="BO2549" t="s">
        <v>176</v>
      </c>
      <c r="BP2549">
        <v>23</v>
      </c>
    </row>
    <row r="2550" spans="1:68" hidden="1" x14ac:dyDescent="0.2">
      <c r="A2550">
        <v>2021</v>
      </c>
      <c r="B2550">
        <v>6</v>
      </c>
      <c r="C2550" s="260">
        <v>44360</v>
      </c>
      <c r="D2550">
        <v>378</v>
      </c>
      <c r="E2550">
        <v>440</v>
      </c>
      <c r="F2550">
        <v>7</v>
      </c>
      <c r="G2550" t="s">
        <v>236</v>
      </c>
      <c r="H2550" t="s">
        <v>237</v>
      </c>
      <c r="I2550" t="s">
        <v>163</v>
      </c>
      <c r="J2550">
        <v>3</v>
      </c>
      <c r="K2550">
        <v>2</v>
      </c>
      <c r="L2550">
        <v>258</v>
      </c>
      <c r="M2550">
        <v>239.94</v>
      </c>
      <c r="N2550">
        <v>276.06</v>
      </c>
      <c r="Q2550">
        <v>373</v>
      </c>
      <c r="R2550">
        <v>373</v>
      </c>
      <c r="S2550">
        <v>334</v>
      </c>
      <c r="T2550">
        <v>276</v>
      </c>
      <c r="U2550">
        <v>241</v>
      </c>
      <c r="V2550">
        <v>233</v>
      </c>
      <c r="Z2550">
        <v>111</v>
      </c>
      <c r="AA2550">
        <v>322</v>
      </c>
      <c r="AB2550">
        <v>350</v>
      </c>
      <c r="AC2550">
        <v>355</v>
      </c>
      <c r="AD2550">
        <v>370</v>
      </c>
      <c r="AE2550">
        <v>366</v>
      </c>
      <c r="AF2550">
        <v>243</v>
      </c>
      <c r="AG2550">
        <v>253</v>
      </c>
      <c r="AH2550">
        <v>262</v>
      </c>
      <c r="AI2550">
        <v>253</v>
      </c>
      <c r="AJ2550">
        <v>262</v>
      </c>
      <c r="AK2550">
        <v>128</v>
      </c>
      <c r="AL2550">
        <v>128</v>
      </c>
      <c r="AM2550">
        <v>355.4</v>
      </c>
      <c r="AN2550">
        <v>252.9</v>
      </c>
      <c r="AO2550">
        <v>0.4</v>
      </c>
      <c r="AP2550">
        <v>90</v>
      </c>
      <c r="AQ2550">
        <v>120</v>
      </c>
      <c r="AR2550">
        <v>88</v>
      </c>
      <c r="AS2550">
        <v>122</v>
      </c>
      <c r="AT2550">
        <v>8</v>
      </c>
      <c r="AU2550">
        <v>6</v>
      </c>
      <c r="AV2550">
        <v>5</v>
      </c>
      <c r="BC2550">
        <v>17</v>
      </c>
      <c r="BD2550">
        <v>2617</v>
      </c>
      <c r="BE2550">
        <v>1.4999999999999999E-2</v>
      </c>
      <c r="BF2550">
        <v>6.0000000000000001E-3</v>
      </c>
      <c r="BG2550">
        <v>1</v>
      </c>
      <c r="BH2550">
        <v>0.1</v>
      </c>
      <c r="BI2550">
        <v>10.1</v>
      </c>
      <c r="BJ2550">
        <v>4.3</v>
      </c>
      <c r="BK2550">
        <v>661.8</v>
      </c>
      <c r="BL2550" t="s">
        <v>181</v>
      </c>
      <c r="BM2550" t="s">
        <v>196</v>
      </c>
      <c r="BP2550">
        <v>23</v>
      </c>
    </row>
    <row r="2551" spans="1:68" hidden="1" x14ac:dyDescent="0.2">
      <c r="A2551">
        <v>2021</v>
      </c>
      <c r="B2551">
        <v>6</v>
      </c>
      <c r="C2551" s="260">
        <v>44360</v>
      </c>
      <c r="D2551">
        <v>376</v>
      </c>
      <c r="E2551">
        <v>438</v>
      </c>
      <c r="F2551">
        <v>8</v>
      </c>
      <c r="G2551" t="s">
        <v>190</v>
      </c>
      <c r="H2551" t="s">
        <v>191</v>
      </c>
      <c r="I2551" t="s">
        <v>163</v>
      </c>
      <c r="J2551">
        <v>3</v>
      </c>
      <c r="K2551">
        <v>2</v>
      </c>
      <c r="L2551">
        <v>336</v>
      </c>
      <c r="M2551">
        <v>316.17599999999999</v>
      </c>
      <c r="N2551">
        <v>359.85599999999999</v>
      </c>
      <c r="P2551">
        <v>405</v>
      </c>
      <c r="Q2551">
        <v>404</v>
      </c>
      <c r="R2551">
        <v>421</v>
      </c>
      <c r="S2551">
        <v>419</v>
      </c>
      <c r="T2551">
        <v>344</v>
      </c>
      <c r="U2551">
        <v>327</v>
      </c>
      <c r="V2551">
        <v>347</v>
      </c>
      <c r="W2551">
        <v>366</v>
      </c>
      <c r="Y2551">
        <v>171</v>
      </c>
      <c r="Z2551">
        <v>169</v>
      </c>
      <c r="AA2551">
        <v>401</v>
      </c>
      <c r="AB2551">
        <v>436</v>
      </c>
      <c r="AC2551">
        <v>479</v>
      </c>
      <c r="AD2551">
        <v>495</v>
      </c>
      <c r="AE2551">
        <v>495</v>
      </c>
      <c r="AF2551">
        <v>323</v>
      </c>
      <c r="AG2551">
        <v>335</v>
      </c>
      <c r="AH2551">
        <v>339</v>
      </c>
      <c r="AI2551">
        <v>348</v>
      </c>
      <c r="AJ2551">
        <v>349</v>
      </c>
      <c r="AK2551">
        <v>166</v>
      </c>
      <c r="AL2551">
        <v>165</v>
      </c>
      <c r="AM2551">
        <v>439.4</v>
      </c>
      <c r="AN2551">
        <v>342</v>
      </c>
      <c r="AO2551">
        <v>0.3</v>
      </c>
      <c r="AP2551">
        <v>67</v>
      </c>
      <c r="AQ2551">
        <v>161</v>
      </c>
      <c r="AR2551">
        <v>64</v>
      </c>
      <c r="AS2551">
        <v>168</v>
      </c>
      <c r="AT2551">
        <v>10</v>
      </c>
      <c r="AU2551">
        <v>3</v>
      </c>
      <c r="AV2551">
        <v>3</v>
      </c>
      <c r="BC2551">
        <v>16</v>
      </c>
      <c r="BD2551">
        <v>1708</v>
      </c>
      <c r="BE2551">
        <v>1.4999999999999999E-2</v>
      </c>
      <c r="BF2551">
        <v>8.9999999999999993E-3</v>
      </c>
      <c r="BG2551">
        <v>1</v>
      </c>
      <c r="BH2551">
        <v>0</v>
      </c>
      <c r="BI2551">
        <v>5.0999999999999996</v>
      </c>
      <c r="BJ2551">
        <v>5.5</v>
      </c>
      <c r="BK2551">
        <v>584.1</v>
      </c>
      <c r="BL2551" t="s">
        <v>157</v>
      </c>
      <c r="BM2551" t="s">
        <v>158</v>
      </c>
      <c r="BN2551" t="s">
        <v>192</v>
      </c>
      <c r="BO2551" t="s">
        <v>168</v>
      </c>
      <c r="BP2551">
        <v>23</v>
      </c>
    </row>
    <row r="2552" spans="1:68" hidden="1" x14ac:dyDescent="0.2">
      <c r="A2552">
        <v>2021</v>
      </c>
      <c r="B2552">
        <v>6</v>
      </c>
      <c r="C2552" s="260">
        <v>44360</v>
      </c>
      <c r="D2552">
        <v>52</v>
      </c>
      <c r="E2552">
        <v>130</v>
      </c>
      <c r="F2552">
        <v>25</v>
      </c>
      <c r="G2552" t="s">
        <v>386</v>
      </c>
      <c r="H2552" t="s">
        <v>387</v>
      </c>
      <c r="I2552" t="s">
        <v>374</v>
      </c>
      <c r="J2552">
        <v>9</v>
      </c>
      <c r="K2552">
        <v>1</v>
      </c>
      <c r="L2552">
        <v>12</v>
      </c>
      <c r="M2552">
        <v>11.16</v>
      </c>
      <c r="N2552">
        <v>12.84</v>
      </c>
      <c r="P2552">
        <v>16</v>
      </c>
      <c r="Q2552">
        <v>15</v>
      </c>
      <c r="R2552">
        <v>18</v>
      </c>
      <c r="S2552">
        <v>18</v>
      </c>
      <c r="T2552">
        <v>10</v>
      </c>
      <c r="U2552">
        <v>9</v>
      </c>
      <c r="V2552">
        <v>12</v>
      </c>
      <c r="W2552">
        <v>13</v>
      </c>
      <c r="Y2552">
        <v>100</v>
      </c>
      <c r="Z2552">
        <v>103</v>
      </c>
      <c r="AM2552">
        <v>16.600000000000001</v>
      </c>
      <c r="AN2552">
        <v>11</v>
      </c>
      <c r="AO2552">
        <v>0.4</v>
      </c>
      <c r="AP2552">
        <v>336</v>
      </c>
      <c r="AQ2552">
        <v>96</v>
      </c>
      <c r="AR2552">
        <v>319</v>
      </c>
      <c r="AS2552">
        <v>102</v>
      </c>
      <c r="AT2552">
        <v>12</v>
      </c>
      <c r="AU2552">
        <v>15</v>
      </c>
      <c r="BC2552">
        <v>27</v>
      </c>
      <c r="BD2552">
        <v>3227</v>
      </c>
      <c r="BE2552">
        <v>0.02</v>
      </c>
      <c r="BF2552">
        <v>8.0000000000000002E-3</v>
      </c>
      <c r="BG2552">
        <v>1</v>
      </c>
      <c r="BH2552">
        <v>2.2999999999999998</v>
      </c>
      <c r="BI2552">
        <v>268.89999999999998</v>
      </c>
      <c r="BJ2552">
        <v>0.3</v>
      </c>
      <c r="BK2552">
        <v>35.5</v>
      </c>
      <c r="BL2552" t="s">
        <v>181</v>
      </c>
      <c r="BM2552" t="s">
        <v>199</v>
      </c>
      <c r="BN2552" t="s">
        <v>388</v>
      </c>
      <c r="BP2552">
        <v>23</v>
      </c>
    </row>
    <row r="2553" spans="1:68" hidden="1" x14ac:dyDescent="0.2">
      <c r="A2553">
        <v>2021</v>
      </c>
      <c r="B2553">
        <v>6</v>
      </c>
      <c r="C2553" s="260">
        <v>44360</v>
      </c>
      <c r="D2553">
        <v>259</v>
      </c>
      <c r="E2553">
        <v>183</v>
      </c>
      <c r="F2553">
        <v>26</v>
      </c>
      <c r="G2553" t="s">
        <v>407</v>
      </c>
      <c r="H2553" t="s">
        <v>408</v>
      </c>
      <c r="I2553" t="s">
        <v>374</v>
      </c>
      <c r="J2553">
        <v>12</v>
      </c>
      <c r="K2553">
        <v>1</v>
      </c>
      <c r="L2553">
        <v>3</v>
      </c>
      <c r="M2553">
        <v>2.79</v>
      </c>
      <c r="N2553">
        <v>3.21</v>
      </c>
      <c r="P2553">
        <v>4</v>
      </c>
      <c r="Q2553">
        <v>4</v>
      </c>
      <c r="R2553">
        <v>5</v>
      </c>
      <c r="S2553">
        <v>5</v>
      </c>
      <c r="U2553">
        <v>4</v>
      </c>
      <c r="V2553">
        <v>3</v>
      </c>
      <c r="W2553">
        <v>3</v>
      </c>
      <c r="X2553">
        <v>3</v>
      </c>
      <c r="Y2553">
        <v>97</v>
      </c>
      <c r="Z2553">
        <v>100</v>
      </c>
      <c r="AA2553">
        <v>4</v>
      </c>
      <c r="AB2553">
        <v>4</v>
      </c>
      <c r="AD2553">
        <v>5</v>
      </c>
      <c r="AF2553">
        <v>3</v>
      </c>
      <c r="AG2553">
        <v>3</v>
      </c>
      <c r="AH2553">
        <v>3</v>
      </c>
      <c r="AI2553">
        <v>3</v>
      </c>
      <c r="AJ2553">
        <v>3</v>
      </c>
      <c r="AK2553">
        <v>129</v>
      </c>
      <c r="AL2553">
        <v>122</v>
      </c>
      <c r="AM2553">
        <v>4.4000000000000004</v>
      </c>
      <c r="AN2553">
        <v>3</v>
      </c>
      <c r="AO2553">
        <v>0.5</v>
      </c>
      <c r="AP2553">
        <v>508</v>
      </c>
      <c r="AQ2553">
        <v>85</v>
      </c>
      <c r="AR2553">
        <v>386</v>
      </c>
      <c r="AS2553">
        <v>112</v>
      </c>
      <c r="AT2553">
        <v>21</v>
      </c>
      <c r="AU2553">
        <v>25</v>
      </c>
      <c r="AV2553">
        <v>22</v>
      </c>
      <c r="BC2553">
        <v>68</v>
      </c>
      <c r="BD2553">
        <v>7068</v>
      </c>
      <c r="BE2553">
        <v>0.02</v>
      </c>
      <c r="BF2553">
        <v>0.01</v>
      </c>
      <c r="BG2553">
        <v>1</v>
      </c>
      <c r="BH2553">
        <v>22.7</v>
      </c>
      <c r="BI2553">
        <v>2356</v>
      </c>
      <c r="BJ2553">
        <v>0.2</v>
      </c>
      <c r="BK2553">
        <v>21.2</v>
      </c>
      <c r="BL2553" t="s">
        <v>241</v>
      </c>
      <c r="BM2553" t="s">
        <v>241</v>
      </c>
      <c r="BP2553">
        <v>23</v>
      </c>
    </row>
    <row r="2554" spans="1:68" hidden="1" x14ac:dyDescent="0.2">
      <c r="A2554">
        <v>2021</v>
      </c>
      <c r="B2554">
        <v>6</v>
      </c>
      <c r="C2554" s="260">
        <v>44360</v>
      </c>
      <c r="D2554">
        <v>159</v>
      </c>
      <c r="E2554">
        <v>299</v>
      </c>
      <c r="F2554">
        <v>28</v>
      </c>
      <c r="G2554" t="s">
        <v>193</v>
      </c>
      <c r="H2554" t="s">
        <v>194</v>
      </c>
      <c r="I2554" t="s">
        <v>195</v>
      </c>
      <c r="J2554">
        <v>3</v>
      </c>
      <c r="K2554">
        <v>2</v>
      </c>
      <c r="L2554">
        <v>115</v>
      </c>
      <c r="M2554">
        <v>106.95</v>
      </c>
      <c r="N2554">
        <v>123.05</v>
      </c>
      <c r="P2554">
        <v>127</v>
      </c>
      <c r="Q2554">
        <v>147</v>
      </c>
      <c r="R2554">
        <v>138</v>
      </c>
      <c r="S2554">
        <v>143</v>
      </c>
      <c r="T2554">
        <v>98</v>
      </c>
      <c r="U2554">
        <v>119</v>
      </c>
      <c r="V2554">
        <v>104</v>
      </c>
      <c r="W2554">
        <v>115</v>
      </c>
      <c r="Y2554">
        <v>115</v>
      </c>
      <c r="Z2554">
        <v>118</v>
      </c>
      <c r="AA2554">
        <v>143</v>
      </c>
      <c r="AB2554">
        <v>158</v>
      </c>
      <c r="AC2554">
        <v>156</v>
      </c>
      <c r="AD2554">
        <v>150</v>
      </c>
      <c r="AE2554">
        <v>148</v>
      </c>
      <c r="AF2554">
        <v>99</v>
      </c>
      <c r="AG2554">
        <v>109</v>
      </c>
      <c r="AH2554">
        <v>108</v>
      </c>
      <c r="AI2554">
        <v>111</v>
      </c>
      <c r="AJ2554">
        <v>108</v>
      </c>
      <c r="AK2554">
        <v>119</v>
      </c>
      <c r="AL2554">
        <v>115</v>
      </c>
      <c r="AM2554">
        <v>145.6</v>
      </c>
      <c r="AN2554">
        <v>107.9</v>
      </c>
      <c r="AO2554">
        <v>0.3</v>
      </c>
      <c r="AP2554">
        <v>70</v>
      </c>
      <c r="AQ2554">
        <v>154</v>
      </c>
      <c r="AR2554">
        <v>93</v>
      </c>
      <c r="AS2554">
        <v>117</v>
      </c>
      <c r="BD2554">
        <v>696</v>
      </c>
      <c r="BE2554">
        <v>0.02</v>
      </c>
      <c r="BI2554">
        <v>6.1</v>
      </c>
      <c r="BK2554">
        <v>75.099999999999994</v>
      </c>
      <c r="BL2554" t="s">
        <v>181</v>
      </c>
      <c r="BM2554" t="s">
        <v>196</v>
      </c>
      <c r="BP2554">
        <v>23</v>
      </c>
    </row>
    <row r="2555" spans="1:68" hidden="1" x14ac:dyDescent="0.2">
      <c r="A2555">
        <v>2021</v>
      </c>
      <c r="B2555">
        <v>6</v>
      </c>
      <c r="C2555" s="260">
        <v>44360</v>
      </c>
      <c r="D2555">
        <v>4</v>
      </c>
      <c r="E2555">
        <v>11</v>
      </c>
      <c r="F2555">
        <v>48</v>
      </c>
      <c r="G2555" t="s">
        <v>201</v>
      </c>
      <c r="H2555" t="s">
        <v>202</v>
      </c>
      <c r="I2555" t="s">
        <v>203</v>
      </c>
      <c r="J2555">
        <v>2</v>
      </c>
      <c r="K2555">
        <v>2</v>
      </c>
      <c r="L2555">
        <v>212</v>
      </c>
      <c r="M2555">
        <v>197.16</v>
      </c>
      <c r="N2555">
        <v>226.84</v>
      </c>
      <c r="AB2555">
        <v>264</v>
      </c>
      <c r="AC2555">
        <v>268</v>
      </c>
      <c r="AD2555">
        <v>278</v>
      </c>
      <c r="AE2555">
        <v>281</v>
      </c>
      <c r="AG2555">
        <v>225</v>
      </c>
      <c r="AH2555">
        <v>216</v>
      </c>
      <c r="AI2555">
        <v>210</v>
      </c>
      <c r="AJ2555">
        <v>223</v>
      </c>
      <c r="AL2555">
        <v>131</v>
      </c>
      <c r="AM2555">
        <v>272.8</v>
      </c>
      <c r="AN2555">
        <v>218.5</v>
      </c>
      <c r="AO2555">
        <v>0.3</v>
      </c>
      <c r="AP2555">
        <v>37</v>
      </c>
      <c r="AQ2555">
        <v>195</v>
      </c>
      <c r="AR2555">
        <v>55</v>
      </c>
      <c r="AS2555">
        <v>131</v>
      </c>
      <c r="AT2555">
        <v>6</v>
      </c>
      <c r="AV2555">
        <v>3</v>
      </c>
      <c r="BC2555">
        <v>9</v>
      </c>
      <c r="BD2555">
        <v>465</v>
      </c>
      <c r="BE2555">
        <v>0.02</v>
      </c>
      <c r="BF2555">
        <v>1.9E-2</v>
      </c>
      <c r="BG2555">
        <v>1</v>
      </c>
      <c r="BH2555">
        <v>0</v>
      </c>
      <c r="BI2555">
        <v>2.2000000000000002</v>
      </c>
      <c r="BJ2555">
        <v>2</v>
      </c>
      <c r="BK2555">
        <v>101.6</v>
      </c>
      <c r="BL2555" t="s">
        <v>181</v>
      </c>
      <c r="BM2555" t="s">
        <v>199</v>
      </c>
      <c r="BN2555" t="s">
        <v>204</v>
      </c>
      <c r="BP2555">
        <v>23</v>
      </c>
    </row>
    <row r="2556" spans="1:68" hidden="1" x14ac:dyDescent="0.2">
      <c r="A2556">
        <v>2021</v>
      </c>
      <c r="B2556">
        <v>6</v>
      </c>
      <c r="C2556" s="260">
        <v>44360</v>
      </c>
      <c r="D2556">
        <v>4</v>
      </c>
      <c r="E2556">
        <v>12</v>
      </c>
      <c r="F2556">
        <v>48</v>
      </c>
      <c r="G2556" t="s">
        <v>205</v>
      </c>
      <c r="H2556" t="s">
        <v>206</v>
      </c>
      <c r="I2556" t="s">
        <v>203</v>
      </c>
      <c r="J2556">
        <v>2</v>
      </c>
      <c r="K2556">
        <v>2</v>
      </c>
      <c r="L2556">
        <v>212</v>
      </c>
      <c r="M2556">
        <v>197.16</v>
      </c>
      <c r="N2556">
        <v>226.84</v>
      </c>
      <c r="AB2556">
        <v>277</v>
      </c>
      <c r="AC2556">
        <v>265</v>
      </c>
      <c r="AD2556">
        <v>258</v>
      </c>
      <c r="AE2556">
        <v>271</v>
      </c>
      <c r="AG2556">
        <v>228</v>
      </c>
      <c r="AH2556">
        <v>213</v>
      </c>
      <c r="AI2556">
        <v>209</v>
      </c>
      <c r="AJ2556">
        <v>226</v>
      </c>
      <c r="AL2556">
        <v>131</v>
      </c>
      <c r="AM2556">
        <v>267.8</v>
      </c>
      <c r="AN2556">
        <v>219</v>
      </c>
      <c r="AO2556">
        <v>0.3</v>
      </c>
      <c r="AP2556">
        <v>37</v>
      </c>
      <c r="AQ2556">
        <v>195</v>
      </c>
      <c r="AR2556">
        <v>55</v>
      </c>
      <c r="AS2556">
        <v>131</v>
      </c>
      <c r="AT2556">
        <v>4</v>
      </c>
      <c r="AV2556">
        <v>5</v>
      </c>
      <c r="BC2556">
        <v>9</v>
      </c>
      <c r="BD2556">
        <v>465</v>
      </c>
      <c r="BE2556">
        <v>0.02</v>
      </c>
      <c r="BF2556">
        <v>1.9E-2</v>
      </c>
      <c r="BG2556">
        <v>1</v>
      </c>
      <c r="BH2556">
        <v>0</v>
      </c>
      <c r="BI2556">
        <v>2.2000000000000002</v>
      </c>
      <c r="BJ2556">
        <v>2</v>
      </c>
      <c r="BK2556">
        <v>101.8</v>
      </c>
      <c r="BL2556" t="s">
        <v>181</v>
      </c>
      <c r="BM2556" t="s">
        <v>199</v>
      </c>
      <c r="BN2556" t="s">
        <v>207</v>
      </c>
      <c r="BP2556">
        <v>23</v>
      </c>
    </row>
    <row r="2557" spans="1:68" hidden="1" x14ac:dyDescent="0.2">
      <c r="A2557">
        <v>2021</v>
      </c>
      <c r="B2557">
        <v>6</v>
      </c>
      <c r="C2557" s="260">
        <v>44360</v>
      </c>
      <c r="D2557">
        <v>334</v>
      </c>
      <c r="E2557">
        <v>254</v>
      </c>
      <c r="F2557">
        <v>49</v>
      </c>
      <c r="G2557" t="s">
        <v>208</v>
      </c>
      <c r="H2557" t="s">
        <v>209</v>
      </c>
      <c r="I2557" t="s">
        <v>203</v>
      </c>
      <c r="J2557">
        <v>4</v>
      </c>
      <c r="K2557">
        <v>2</v>
      </c>
      <c r="L2557">
        <v>203</v>
      </c>
      <c r="M2557">
        <v>188.79</v>
      </c>
      <c r="N2557">
        <v>217.21</v>
      </c>
      <c r="P2557">
        <v>235</v>
      </c>
      <c r="Q2557">
        <v>250</v>
      </c>
      <c r="R2557">
        <v>321</v>
      </c>
      <c r="S2557">
        <v>280</v>
      </c>
      <c r="T2557">
        <v>203</v>
      </c>
      <c r="U2557">
        <v>201</v>
      </c>
      <c r="V2557">
        <v>209</v>
      </c>
      <c r="W2557">
        <v>207</v>
      </c>
      <c r="Y2557">
        <v>138</v>
      </c>
      <c r="Z2557">
        <v>137</v>
      </c>
      <c r="AA2557">
        <v>297</v>
      </c>
      <c r="AB2557">
        <v>293</v>
      </c>
      <c r="AC2557">
        <v>295</v>
      </c>
      <c r="AD2557">
        <v>300</v>
      </c>
      <c r="AE2557">
        <v>289</v>
      </c>
      <c r="AF2557">
        <v>210</v>
      </c>
      <c r="AG2557">
        <v>206</v>
      </c>
      <c r="AH2557">
        <v>217</v>
      </c>
      <c r="AI2557">
        <v>220</v>
      </c>
      <c r="AJ2557">
        <v>209</v>
      </c>
      <c r="AK2557">
        <v>135</v>
      </c>
      <c r="AL2557">
        <v>130</v>
      </c>
      <c r="AM2557">
        <v>284.39999999999998</v>
      </c>
      <c r="AN2557">
        <v>209.1</v>
      </c>
      <c r="AO2557">
        <v>0.4</v>
      </c>
      <c r="AP2557">
        <v>88</v>
      </c>
      <c r="AQ2557">
        <v>164</v>
      </c>
      <c r="AR2557">
        <v>107</v>
      </c>
      <c r="AS2557">
        <v>135</v>
      </c>
      <c r="AT2557">
        <v>5</v>
      </c>
      <c r="AV2557">
        <v>6</v>
      </c>
      <c r="BC2557">
        <v>11</v>
      </c>
      <c r="BD2557">
        <v>2111</v>
      </c>
      <c r="BE2557">
        <v>0.02</v>
      </c>
      <c r="BF2557">
        <v>5.0000000000000001E-3</v>
      </c>
      <c r="BG2557">
        <v>1</v>
      </c>
      <c r="BH2557">
        <v>0.1</v>
      </c>
      <c r="BI2557">
        <v>10.4</v>
      </c>
      <c r="BJ2557">
        <v>2.2999999999999998</v>
      </c>
      <c r="BK2557">
        <v>441.4</v>
      </c>
      <c r="BL2557" t="s">
        <v>181</v>
      </c>
      <c r="BM2557" t="s">
        <v>196</v>
      </c>
      <c r="BN2557" t="s">
        <v>210</v>
      </c>
      <c r="BP2557">
        <v>23</v>
      </c>
    </row>
    <row r="2558" spans="1:68" hidden="1" x14ac:dyDescent="0.2">
      <c r="A2558">
        <v>2021</v>
      </c>
      <c r="B2558">
        <v>6</v>
      </c>
      <c r="C2558" s="260">
        <v>44360</v>
      </c>
      <c r="D2558">
        <v>415</v>
      </c>
      <c r="E2558">
        <v>655</v>
      </c>
      <c r="F2558">
        <v>49</v>
      </c>
      <c r="G2558" t="s">
        <v>261</v>
      </c>
      <c r="H2558" t="s">
        <v>262</v>
      </c>
      <c r="I2558" t="s">
        <v>203</v>
      </c>
      <c r="J2558">
        <v>3</v>
      </c>
      <c r="K2558">
        <v>1</v>
      </c>
      <c r="L2558">
        <v>148</v>
      </c>
      <c r="M2558">
        <v>137.63999999999999</v>
      </c>
      <c r="N2558">
        <v>158.36000000000001</v>
      </c>
      <c r="AP2558">
        <v>60</v>
      </c>
      <c r="AQ2558">
        <v>180</v>
      </c>
      <c r="BD2558">
        <v>60</v>
      </c>
      <c r="BE2558">
        <v>0.02</v>
      </c>
      <c r="BI2558">
        <v>0.4</v>
      </c>
      <c r="BL2558" t="s">
        <v>181</v>
      </c>
      <c r="BM2558" t="s">
        <v>182</v>
      </c>
      <c r="BN2558" t="s">
        <v>263</v>
      </c>
      <c r="BP2558">
        <v>23</v>
      </c>
    </row>
    <row r="2559" spans="1:68" hidden="1" x14ac:dyDescent="0.2">
      <c r="A2559">
        <v>2021</v>
      </c>
      <c r="B2559">
        <v>6</v>
      </c>
      <c r="C2559" s="260">
        <v>44360</v>
      </c>
      <c r="D2559">
        <v>415</v>
      </c>
      <c r="E2559">
        <v>656</v>
      </c>
      <c r="F2559">
        <v>49</v>
      </c>
      <c r="G2559" t="s">
        <v>264</v>
      </c>
      <c r="H2559" t="s">
        <v>265</v>
      </c>
      <c r="I2559" t="s">
        <v>203</v>
      </c>
      <c r="J2559">
        <v>3</v>
      </c>
      <c r="K2559">
        <v>1</v>
      </c>
      <c r="L2559">
        <v>148</v>
      </c>
      <c r="M2559">
        <v>137.63999999999999</v>
      </c>
      <c r="N2559">
        <v>158.36000000000001</v>
      </c>
      <c r="AP2559">
        <v>60</v>
      </c>
      <c r="AQ2559">
        <v>180</v>
      </c>
      <c r="BD2559">
        <v>60</v>
      </c>
      <c r="BE2559">
        <v>0.02</v>
      </c>
      <c r="BI2559">
        <v>0.4</v>
      </c>
      <c r="BL2559" t="s">
        <v>181</v>
      </c>
      <c r="BM2559" t="s">
        <v>182</v>
      </c>
      <c r="BN2559" t="s">
        <v>266</v>
      </c>
      <c r="BP2559">
        <v>23</v>
      </c>
    </row>
    <row r="2560" spans="1:68" hidden="1" x14ac:dyDescent="0.2">
      <c r="A2560">
        <v>2021</v>
      </c>
      <c r="B2560">
        <v>6</v>
      </c>
      <c r="C2560" s="260">
        <v>44360</v>
      </c>
      <c r="D2560">
        <v>415</v>
      </c>
      <c r="E2560">
        <v>657</v>
      </c>
      <c r="F2560">
        <v>49</v>
      </c>
      <c r="G2560" t="s">
        <v>267</v>
      </c>
      <c r="H2560" t="s">
        <v>268</v>
      </c>
      <c r="I2560" t="s">
        <v>203</v>
      </c>
      <c r="J2560">
        <v>3</v>
      </c>
      <c r="K2560">
        <v>1</v>
      </c>
      <c r="L2560">
        <v>90</v>
      </c>
      <c r="M2560">
        <v>83.7</v>
      </c>
      <c r="N2560">
        <v>96.3</v>
      </c>
      <c r="AP2560">
        <v>60</v>
      </c>
      <c r="AQ2560">
        <v>180</v>
      </c>
      <c r="BD2560">
        <v>60</v>
      </c>
      <c r="BE2560">
        <v>0.02</v>
      </c>
      <c r="BI2560">
        <v>0.7</v>
      </c>
      <c r="BL2560" t="s">
        <v>181</v>
      </c>
      <c r="BM2560" t="s">
        <v>182</v>
      </c>
      <c r="BN2560" t="s">
        <v>269</v>
      </c>
      <c r="BP2560">
        <v>23</v>
      </c>
    </row>
    <row r="2561" spans="1:68" hidden="1" x14ac:dyDescent="0.2">
      <c r="A2561">
        <v>2021</v>
      </c>
      <c r="B2561">
        <v>6</v>
      </c>
      <c r="C2561" s="260">
        <v>44360</v>
      </c>
      <c r="D2561">
        <v>415</v>
      </c>
      <c r="E2561">
        <v>658</v>
      </c>
      <c r="F2561">
        <v>49</v>
      </c>
      <c r="G2561" t="s">
        <v>270</v>
      </c>
      <c r="H2561" t="s">
        <v>271</v>
      </c>
      <c r="I2561" t="s">
        <v>203</v>
      </c>
      <c r="J2561">
        <v>3</v>
      </c>
      <c r="K2561">
        <v>1</v>
      </c>
      <c r="L2561">
        <v>90</v>
      </c>
      <c r="M2561">
        <v>83.7</v>
      </c>
      <c r="N2561">
        <v>96.3</v>
      </c>
      <c r="AP2561">
        <v>60</v>
      </c>
      <c r="AQ2561">
        <v>180</v>
      </c>
      <c r="BD2561">
        <v>60</v>
      </c>
      <c r="BE2561">
        <v>0.02</v>
      </c>
      <c r="BI2561">
        <v>0.7</v>
      </c>
      <c r="BL2561" t="s">
        <v>181</v>
      </c>
      <c r="BM2561" t="s">
        <v>182</v>
      </c>
      <c r="BN2561" t="s">
        <v>272</v>
      </c>
      <c r="BP2561">
        <v>23</v>
      </c>
    </row>
    <row r="2562" spans="1:68" hidden="1" x14ac:dyDescent="0.2">
      <c r="A2562">
        <v>2021</v>
      </c>
      <c r="B2562">
        <v>6</v>
      </c>
      <c r="C2562" s="260">
        <v>44361</v>
      </c>
      <c r="D2562">
        <v>47</v>
      </c>
      <c r="E2562">
        <v>122</v>
      </c>
      <c r="F2562">
        <v>2</v>
      </c>
      <c r="G2562" t="s">
        <v>154</v>
      </c>
      <c r="H2562" t="s">
        <v>155</v>
      </c>
      <c r="I2562" t="s">
        <v>156</v>
      </c>
      <c r="J2562">
        <v>2</v>
      </c>
      <c r="K2562">
        <v>1</v>
      </c>
      <c r="L2562">
        <v>280</v>
      </c>
      <c r="M2562">
        <v>267.39999999999998</v>
      </c>
      <c r="N2562">
        <v>292.60000000000002</v>
      </c>
      <c r="AP2562">
        <v>63</v>
      </c>
      <c r="AQ2562">
        <v>115</v>
      </c>
      <c r="BD2562">
        <v>300</v>
      </c>
      <c r="BE2562">
        <v>1.4999999999999999E-2</v>
      </c>
      <c r="BI2562">
        <v>1.1000000000000001</v>
      </c>
      <c r="BL2562" t="s">
        <v>157</v>
      </c>
      <c r="BM2562" t="s">
        <v>158</v>
      </c>
      <c r="BN2562" t="s">
        <v>159</v>
      </c>
      <c r="BO2562" t="s">
        <v>160</v>
      </c>
      <c r="BP2562">
        <v>24</v>
      </c>
    </row>
    <row r="2563" spans="1:68" hidden="1" x14ac:dyDescent="0.2">
      <c r="A2563">
        <v>2021</v>
      </c>
      <c r="B2563">
        <v>6</v>
      </c>
      <c r="C2563" s="260">
        <v>44361</v>
      </c>
      <c r="D2563">
        <v>381</v>
      </c>
      <c r="E2563">
        <v>445</v>
      </c>
      <c r="F2563">
        <v>2</v>
      </c>
      <c r="G2563" t="s">
        <v>242</v>
      </c>
      <c r="H2563" t="s">
        <v>243</v>
      </c>
      <c r="I2563" t="s">
        <v>163</v>
      </c>
      <c r="J2563">
        <v>3</v>
      </c>
      <c r="K2563">
        <v>4</v>
      </c>
      <c r="L2563">
        <v>28</v>
      </c>
      <c r="M2563">
        <v>25.2</v>
      </c>
      <c r="N2563">
        <v>30.8</v>
      </c>
      <c r="O2563">
        <v>32</v>
      </c>
      <c r="P2563">
        <v>31</v>
      </c>
      <c r="Q2563">
        <v>30</v>
      </c>
      <c r="R2563">
        <v>31</v>
      </c>
      <c r="T2563">
        <v>28</v>
      </c>
      <c r="U2563">
        <v>26</v>
      </c>
      <c r="V2563">
        <v>26</v>
      </c>
      <c r="W2563">
        <v>26</v>
      </c>
      <c r="Y2563">
        <v>136</v>
      </c>
      <c r="Z2563">
        <v>138</v>
      </c>
      <c r="AA2563">
        <v>35</v>
      </c>
      <c r="AB2563">
        <v>35</v>
      </c>
      <c r="AC2563">
        <v>32</v>
      </c>
      <c r="AD2563">
        <v>31</v>
      </c>
      <c r="AE2563">
        <v>32</v>
      </c>
      <c r="AF2563">
        <v>30</v>
      </c>
      <c r="AG2563">
        <v>28</v>
      </c>
      <c r="AH2563">
        <v>29</v>
      </c>
      <c r="AI2563">
        <v>27</v>
      </c>
      <c r="AJ2563">
        <v>28</v>
      </c>
      <c r="AK2563">
        <v>159</v>
      </c>
      <c r="AL2563">
        <v>158</v>
      </c>
      <c r="AM2563">
        <v>32.1</v>
      </c>
      <c r="AN2563">
        <v>27.5</v>
      </c>
      <c r="AO2563">
        <v>0.1</v>
      </c>
      <c r="AP2563">
        <v>60</v>
      </c>
      <c r="AQ2563">
        <v>180</v>
      </c>
      <c r="AR2563">
        <v>73</v>
      </c>
      <c r="AS2563">
        <v>148</v>
      </c>
      <c r="AT2563">
        <v>4</v>
      </c>
      <c r="AU2563">
        <v>1</v>
      </c>
      <c r="AV2563">
        <v>4</v>
      </c>
      <c r="AX2563">
        <v>2</v>
      </c>
      <c r="BC2563">
        <v>11</v>
      </c>
      <c r="BD2563">
        <v>1411</v>
      </c>
      <c r="BE2563">
        <v>1.4999999999999999E-2</v>
      </c>
      <c r="BF2563">
        <v>8.0000000000000002E-3</v>
      </c>
      <c r="BG2563">
        <v>1</v>
      </c>
      <c r="BH2563">
        <v>0.4</v>
      </c>
      <c r="BI2563">
        <v>50.4</v>
      </c>
      <c r="BJ2563">
        <v>0.3</v>
      </c>
      <c r="BK2563">
        <v>38.799999999999997</v>
      </c>
      <c r="BL2563" t="s">
        <v>181</v>
      </c>
      <c r="BM2563" t="s">
        <v>182</v>
      </c>
      <c r="BN2563" t="s">
        <v>244</v>
      </c>
      <c r="BP2563">
        <v>24</v>
      </c>
    </row>
    <row r="2564" spans="1:68" hidden="1" x14ac:dyDescent="0.2">
      <c r="A2564">
        <v>2021</v>
      </c>
      <c r="B2564">
        <v>6</v>
      </c>
      <c r="C2564" s="260">
        <v>44361</v>
      </c>
      <c r="D2564">
        <v>381</v>
      </c>
      <c r="E2564">
        <v>446</v>
      </c>
      <c r="F2564">
        <v>2</v>
      </c>
      <c r="G2564" t="s">
        <v>245</v>
      </c>
      <c r="H2564" t="s">
        <v>246</v>
      </c>
      <c r="I2564" t="s">
        <v>163</v>
      </c>
      <c r="J2564">
        <v>3</v>
      </c>
      <c r="K2564">
        <v>4</v>
      </c>
      <c r="L2564">
        <v>167</v>
      </c>
      <c r="M2564">
        <v>150.30000000000001</v>
      </c>
      <c r="N2564">
        <v>183.7</v>
      </c>
      <c r="O2564">
        <v>216</v>
      </c>
      <c r="P2564">
        <v>187</v>
      </c>
      <c r="Q2564">
        <v>172</v>
      </c>
      <c r="R2564">
        <v>168</v>
      </c>
      <c r="T2564">
        <v>180</v>
      </c>
      <c r="U2564">
        <v>156</v>
      </c>
      <c r="V2564">
        <v>178</v>
      </c>
      <c r="W2564">
        <v>154</v>
      </c>
      <c r="Y2564">
        <v>136</v>
      </c>
      <c r="Z2564">
        <v>138</v>
      </c>
      <c r="AA2564">
        <v>189</v>
      </c>
      <c r="AB2564">
        <v>179</v>
      </c>
      <c r="AC2564">
        <v>185</v>
      </c>
      <c r="AD2564">
        <v>190</v>
      </c>
      <c r="AE2564">
        <v>193</v>
      </c>
      <c r="AF2564">
        <v>163</v>
      </c>
      <c r="AG2564">
        <v>175</v>
      </c>
      <c r="AH2564">
        <v>170</v>
      </c>
      <c r="AI2564">
        <v>179</v>
      </c>
      <c r="AJ2564">
        <v>181</v>
      </c>
      <c r="AK2564">
        <v>159</v>
      </c>
      <c r="AL2564">
        <v>158</v>
      </c>
      <c r="AM2564">
        <v>186.6</v>
      </c>
      <c r="AN2564">
        <v>170.7</v>
      </c>
      <c r="AO2564">
        <v>0.1</v>
      </c>
      <c r="AP2564">
        <v>60</v>
      </c>
      <c r="AQ2564">
        <v>180</v>
      </c>
      <c r="AR2564">
        <v>73</v>
      </c>
      <c r="AS2564">
        <v>148</v>
      </c>
      <c r="AT2564">
        <v>5</v>
      </c>
      <c r="AU2564">
        <v>2</v>
      </c>
      <c r="AV2564">
        <v>6</v>
      </c>
      <c r="BC2564">
        <v>13</v>
      </c>
      <c r="BD2564">
        <v>1543</v>
      </c>
      <c r="BE2564">
        <v>1.4999999999999999E-2</v>
      </c>
      <c r="BF2564">
        <v>8.0000000000000002E-3</v>
      </c>
      <c r="BG2564">
        <v>1</v>
      </c>
      <c r="BH2564">
        <v>0.1</v>
      </c>
      <c r="BI2564">
        <v>9.1999999999999993</v>
      </c>
      <c r="BJ2564">
        <v>2.2000000000000002</v>
      </c>
      <c r="BK2564">
        <v>263.39999999999998</v>
      </c>
      <c r="BL2564" t="s">
        <v>181</v>
      </c>
      <c r="BM2564" t="s">
        <v>182</v>
      </c>
      <c r="BN2564" t="s">
        <v>247</v>
      </c>
      <c r="BP2564">
        <v>24</v>
      </c>
    </row>
    <row r="2565" spans="1:68" hidden="1" x14ac:dyDescent="0.2">
      <c r="A2565">
        <v>2021</v>
      </c>
      <c r="B2565">
        <v>6</v>
      </c>
      <c r="C2565" s="260">
        <v>44361</v>
      </c>
      <c r="D2565">
        <v>381</v>
      </c>
      <c r="E2565">
        <v>447</v>
      </c>
      <c r="F2565">
        <v>2</v>
      </c>
      <c r="G2565" t="s">
        <v>248</v>
      </c>
      <c r="H2565" t="s">
        <v>249</v>
      </c>
      <c r="I2565" t="s">
        <v>163</v>
      </c>
      <c r="J2565">
        <v>3</v>
      </c>
      <c r="K2565">
        <v>4</v>
      </c>
      <c r="L2565">
        <v>177</v>
      </c>
      <c r="M2565">
        <v>159.30000000000001</v>
      </c>
      <c r="N2565">
        <v>194.7</v>
      </c>
      <c r="O2565">
        <v>201</v>
      </c>
      <c r="P2565">
        <v>180</v>
      </c>
      <c r="Q2565">
        <v>181</v>
      </c>
      <c r="R2565">
        <v>179</v>
      </c>
      <c r="T2565">
        <v>178</v>
      </c>
      <c r="U2565">
        <v>151</v>
      </c>
      <c r="V2565">
        <v>172</v>
      </c>
      <c r="W2565">
        <v>152</v>
      </c>
      <c r="Y2565">
        <v>136</v>
      </c>
      <c r="Z2565">
        <v>138</v>
      </c>
      <c r="AA2565">
        <v>177</v>
      </c>
      <c r="AB2565">
        <v>175</v>
      </c>
      <c r="AC2565">
        <v>179</v>
      </c>
      <c r="AD2565">
        <v>175</v>
      </c>
      <c r="AE2565">
        <v>182</v>
      </c>
      <c r="AF2565">
        <v>177</v>
      </c>
      <c r="AG2565">
        <v>175</v>
      </c>
      <c r="AH2565">
        <v>179</v>
      </c>
      <c r="AI2565">
        <v>175</v>
      </c>
      <c r="AJ2565">
        <v>182</v>
      </c>
      <c r="AK2565">
        <v>159</v>
      </c>
      <c r="AL2565">
        <v>158</v>
      </c>
      <c r="AM2565">
        <v>181</v>
      </c>
      <c r="AN2565">
        <v>171.2</v>
      </c>
      <c r="AO2565">
        <v>0</v>
      </c>
      <c r="AP2565">
        <v>60</v>
      </c>
      <c r="AQ2565">
        <v>180</v>
      </c>
      <c r="AR2565">
        <v>73</v>
      </c>
      <c r="AS2565">
        <v>148</v>
      </c>
      <c r="AT2565">
        <v>7</v>
      </c>
      <c r="AU2565">
        <v>4</v>
      </c>
      <c r="AV2565">
        <v>5</v>
      </c>
      <c r="BC2565">
        <v>16</v>
      </c>
      <c r="BD2565">
        <v>1696</v>
      </c>
      <c r="BE2565">
        <v>1.4999999999999999E-2</v>
      </c>
      <c r="BF2565">
        <v>8.9999999999999993E-3</v>
      </c>
      <c r="BG2565">
        <v>1</v>
      </c>
      <c r="BH2565">
        <v>0.1</v>
      </c>
      <c r="BI2565">
        <v>9.6</v>
      </c>
      <c r="BJ2565">
        <v>2.7</v>
      </c>
      <c r="BK2565">
        <v>290.39999999999998</v>
      </c>
      <c r="BL2565" t="s">
        <v>181</v>
      </c>
      <c r="BM2565" t="s">
        <v>182</v>
      </c>
      <c r="BN2565" t="s">
        <v>250</v>
      </c>
      <c r="BP2565">
        <v>24</v>
      </c>
    </row>
    <row r="2566" spans="1:68" hidden="1" x14ac:dyDescent="0.2">
      <c r="A2566">
        <v>2021</v>
      </c>
      <c r="B2566">
        <v>6</v>
      </c>
      <c r="C2566" s="260">
        <v>44361</v>
      </c>
      <c r="D2566">
        <v>381</v>
      </c>
      <c r="E2566">
        <v>448</v>
      </c>
      <c r="F2566">
        <v>2</v>
      </c>
      <c r="G2566" t="s">
        <v>251</v>
      </c>
      <c r="H2566" t="s">
        <v>252</v>
      </c>
      <c r="I2566" t="s">
        <v>163</v>
      </c>
      <c r="J2566">
        <v>3</v>
      </c>
      <c r="K2566">
        <v>4</v>
      </c>
      <c r="L2566">
        <v>23</v>
      </c>
      <c r="M2566">
        <v>20.7</v>
      </c>
      <c r="N2566">
        <v>25.3</v>
      </c>
      <c r="O2566">
        <v>28</v>
      </c>
      <c r="P2566">
        <v>25</v>
      </c>
      <c r="Q2566">
        <v>24</v>
      </c>
      <c r="R2566">
        <v>23</v>
      </c>
      <c r="T2566">
        <v>23</v>
      </c>
      <c r="U2566">
        <v>22</v>
      </c>
      <c r="V2566">
        <v>23</v>
      </c>
      <c r="W2566">
        <v>23</v>
      </c>
      <c r="Y2566">
        <v>136</v>
      </c>
      <c r="Z2566">
        <v>138</v>
      </c>
      <c r="AA2566">
        <v>28</v>
      </c>
      <c r="AB2566">
        <v>27</v>
      </c>
      <c r="AC2566">
        <v>29</v>
      </c>
      <c r="AD2566">
        <v>28</v>
      </c>
      <c r="AE2566">
        <v>29</v>
      </c>
      <c r="AF2566">
        <v>23</v>
      </c>
      <c r="AG2566">
        <v>22</v>
      </c>
      <c r="AH2566">
        <v>24</v>
      </c>
      <c r="AI2566">
        <v>25</v>
      </c>
      <c r="AJ2566">
        <v>24</v>
      </c>
      <c r="AK2566">
        <v>159</v>
      </c>
      <c r="AL2566">
        <v>158</v>
      </c>
      <c r="AM2566">
        <v>26.8</v>
      </c>
      <c r="AN2566">
        <v>23.1</v>
      </c>
      <c r="AO2566">
        <v>0.2</v>
      </c>
      <c r="AP2566">
        <v>60</v>
      </c>
      <c r="AQ2566">
        <v>180</v>
      </c>
      <c r="AR2566">
        <v>73</v>
      </c>
      <c r="AS2566">
        <v>148</v>
      </c>
      <c r="AT2566">
        <v>6</v>
      </c>
      <c r="AU2566">
        <v>2</v>
      </c>
      <c r="AV2566">
        <v>5</v>
      </c>
      <c r="BC2566">
        <v>13</v>
      </c>
      <c r="BD2566">
        <v>1693</v>
      </c>
      <c r="BE2566">
        <v>1.4999999999999999E-2</v>
      </c>
      <c r="BF2566">
        <v>8.0000000000000002E-3</v>
      </c>
      <c r="BG2566">
        <v>1</v>
      </c>
      <c r="BH2566">
        <v>0.6</v>
      </c>
      <c r="BI2566">
        <v>73.599999999999994</v>
      </c>
      <c r="BJ2566">
        <v>0.3</v>
      </c>
      <c r="BK2566">
        <v>39.1</v>
      </c>
      <c r="BL2566" t="s">
        <v>181</v>
      </c>
      <c r="BM2566" t="s">
        <v>182</v>
      </c>
      <c r="BN2566" t="s">
        <v>253</v>
      </c>
      <c r="BP2566">
        <v>24</v>
      </c>
    </row>
    <row r="2567" spans="1:68" hidden="1" x14ac:dyDescent="0.2">
      <c r="A2567">
        <v>2021</v>
      </c>
      <c r="B2567">
        <v>6</v>
      </c>
      <c r="C2567" s="260">
        <v>44361</v>
      </c>
      <c r="D2567">
        <v>405</v>
      </c>
      <c r="E2567">
        <v>619</v>
      </c>
      <c r="F2567">
        <v>2</v>
      </c>
      <c r="G2567" t="s">
        <v>291</v>
      </c>
      <c r="H2567" t="s">
        <v>292</v>
      </c>
      <c r="I2567" t="s">
        <v>163</v>
      </c>
      <c r="J2567">
        <v>1</v>
      </c>
      <c r="K2567">
        <v>5</v>
      </c>
      <c r="L2567">
        <v>420</v>
      </c>
      <c r="M2567">
        <v>385.98</v>
      </c>
      <c r="N2567">
        <v>454.02</v>
      </c>
      <c r="O2567">
        <v>475</v>
      </c>
      <c r="P2567">
        <v>535</v>
      </c>
      <c r="Q2567">
        <v>522</v>
      </c>
      <c r="R2567">
        <v>512</v>
      </c>
      <c r="T2567">
        <v>385</v>
      </c>
      <c r="U2567">
        <v>413</v>
      </c>
      <c r="V2567">
        <v>402</v>
      </c>
      <c r="W2567">
        <v>406</v>
      </c>
      <c r="Y2567">
        <v>163</v>
      </c>
      <c r="Z2567">
        <v>166</v>
      </c>
      <c r="AA2567">
        <v>533</v>
      </c>
      <c r="AF2567">
        <v>427</v>
      </c>
      <c r="AM2567">
        <v>515.4</v>
      </c>
      <c r="AN2567">
        <v>406.6</v>
      </c>
      <c r="AO2567">
        <v>0.2</v>
      </c>
      <c r="AP2567">
        <v>18</v>
      </c>
      <c r="AQ2567">
        <v>200</v>
      </c>
      <c r="AR2567">
        <v>22</v>
      </c>
      <c r="AS2567">
        <v>165</v>
      </c>
      <c r="AT2567">
        <v>2</v>
      </c>
      <c r="AU2567">
        <v>2</v>
      </c>
      <c r="AV2567">
        <v>4</v>
      </c>
      <c r="BC2567">
        <v>8</v>
      </c>
      <c r="BD2567">
        <v>368</v>
      </c>
      <c r="BE2567">
        <v>1.4999999999999999E-2</v>
      </c>
      <c r="BF2567">
        <v>2.1999999999999999E-2</v>
      </c>
      <c r="BH2567">
        <v>0</v>
      </c>
      <c r="BI2567">
        <v>0.9</v>
      </c>
      <c r="BJ2567">
        <v>3.3</v>
      </c>
      <c r="BK2567">
        <v>149.6</v>
      </c>
      <c r="BL2567" t="s">
        <v>181</v>
      </c>
      <c r="BM2567" t="s">
        <v>182</v>
      </c>
      <c r="BN2567" t="s">
        <v>293</v>
      </c>
      <c r="BP2567">
        <v>24</v>
      </c>
    </row>
    <row r="2568" spans="1:68" hidden="1" x14ac:dyDescent="0.2">
      <c r="A2568">
        <v>2021</v>
      </c>
      <c r="B2568">
        <v>6</v>
      </c>
      <c r="C2568" s="260">
        <v>44361</v>
      </c>
      <c r="D2568">
        <v>405</v>
      </c>
      <c r="E2568">
        <v>620</v>
      </c>
      <c r="F2568">
        <v>2</v>
      </c>
      <c r="G2568" t="s">
        <v>294</v>
      </c>
      <c r="H2568" t="s">
        <v>295</v>
      </c>
      <c r="I2568" t="s">
        <v>163</v>
      </c>
      <c r="J2568">
        <v>1</v>
      </c>
      <c r="K2568">
        <v>5</v>
      </c>
      <c r="L2568">
        <v>233</v>
      </c>
      <c r="M2568">
        <v>214.01050000000001</v>
      </c>
      <c r="N2568">
        <v>251.98949999999999</v>
      </c>
      <c r="O2568">
        <v>282</v>
      </c>
      <c r="P2568">
        <v>316</v>
      </c>
      <c r="Q2568">
        <v>304</v>
      </c>
      <c r="R2568">
        <v>301</v>
      </c>
      <c r="T2568">
        <v>208</v>
      </c>
      <c r="U2568">
        <v>228</v>
      </c>
      <c r="V2568">
        <v>230</v>
      </c>
      <c r="W2568">
        <v>223</v>
      </c>
      <c r="Y2568">
        <v>163</v>
      </c>
      <c r="Z2568">
        <v>166</v>
      </c>
      <c r="AA2568">
        <v>258</v>
      </c>
      <c r="AF2568">
        <v>223</v>
      </c>
      <c r="AM2568">
        <v>292.2</v>
      </c>
      <c r="AN2568">
        <v>222.4</v>
      </c>
      <c r="AO2568">
        <v>0.3</v>
      </c>
      <c r="AP2568">
        <v>18</v>
      </c>
      <c r="AQ2568">
        <v>200</v>
      </c>
      <c r="AR2568">
        <v>22</v>
      </c>
      <c r="AS2568">
        <v>165</v>
      </c>
      <c r="AT2568">
        <v>3</v>
      </c>
      <c r="AU2568">
        <v>4</v>
      </c>
      <c r="AV2568">
        <v>2</v>
      </c>
      <c r="BC2568">
        <v>9</v>
      </c>
      <c r="BD2568">
        <v>369</v>
      </c>
      <c r="BE2568">
        <v>1.4999999999999999E-2</v>
      </c>
      <c r="BF2568">
        <v>2.4E-2</v>
      </c>
      <c r="BH2568">
        <v>0</v>
      </c>
      <c r="BI2568">
        <v>1.6</v>
      </c>
      <c r="BJ2568">
        <v>2</v>
      </c>
      <c r="BK2568">
        <v>82.1</v>
      </c>
      <c r="BL2568" t="s">
        <v>181</v>
      </c>
      <c r="BM2568" t="s">
        <v>182</v>
      </c>
      <c r="BN2568" t="s">
        <v>229</v>
      </c>
      <c r="BP2568">
        <v>24</v>
      </c>
    </row>
    <row r="2569" spans="1:68" hidden="1" x14ac:dyDescent="0.2">
      <c r="A2569">
        <v>2021</v>
      </c>
      <c r="B2569">
        <v>6</v>
      </c>
      <c r="C2569" s="260">
        <v>44361</v>
      </c>
      <c r="D2569">
        <v>405</v>
      </c>
      <c r="E2569">
        <v>621</v>
      </c>
      <c r="F2569">
        <v>2</v>
      </c>
      <c r="G2569" t="s">
        <v>296</v>
      </c>
      <c r="H2569" t="s">
        <v>297</v>
      </c>
      <c r="I2569" t="s">
        <v>163</v>
      </c>
      <c r="J2569">
        <v>1</v>
      </c>
      <c r="K2569">
        <v>5</v>
      </c>
      <c r="L2569">
        <v>191.5</v>
      </c>
      <c r="M2569">
        <v>175.98849999999999</v>
      </c>
      <c r="N2569">
        <v>207.01150000000001</v>
      </c>
      <c r="O2569">
        <v>208</v>
      </c>
      <c r="P2569">
        <v>228</v>
      </c>
      <c r="Q2569">
        <v>230</v>
      </c>
      <c r="R2569">
        <v>223</v>
      </c>
      <c r="T2569">
        <v>226</v>
      </c>
      <c r="U2569">
        <v>245</v>
      </c>
      <c r="V2569">
        <v>214</v>
      </c>
      <c r="W2569">
        <v>211</v>
      </c>
      <c r="Y2569">
        <v>163</v>
      </c>
      <c r="Z2569">
        <v>166</v>
      </c>
      <c r="AA2569">
        <v>245</v>
      </c>
      <c r="AF2569">
        <v>199</v>
      </c>
      <c r="AM2569">
        <v>226.8</v>
      </c>
      <c r="AN2569">
        <v>219</v>
      </c>
      <c r="AO2569">
        <v>0.2</v>
      </c>
      <c r="AP2569">
        <v>18</v>
      </c>
      <c r="AQ2569">
        <v>200</v>
      </c>
      <c r="AR2569">
        <v>22</v>
      </c>
      <c r="AS2569">
        <v>165</v>
      </c>
      <c r="AT2569">
        <v>5</v>
      </c>
      <c r="AU2569">
        <v>2</v>
      </c>
      <c r="AV2569">
        <v>3</v>
      </c>
      <c r="BC2569">
        <v>10</v>
      </c>
      <c r="BD2569">
        <v>370</v>
      </c>
      <c r="BE2569">
        <v>1.4999999999999999E-2</v>
      </c>
      <c r="BF2569">
        <v>2.7E-2</v>
      </c>
      <c r="BH2569">
        <v>0.1</v>
      </c>
      <c r="BI2569">
        <v>1.9</v>
      </c>
      <c r="BJ2569">
        <v>2.2000000000000002</v>
      </c>
      <c r="BK2569">
        <v>81</v>
      </c>
      <c r="BL2569" t="s">
        <v>181</v>
      </c>
      <c r="BM2569" t="s">
        <v>182</v>
      </c>
      <c r="BN2569" t="s">
        <v>229</v>
      </c>
      <c r="BP2569">
        <v>24</v>
      </c>
    </row>
    <row r="2570" spans="1:68" hidden="1" x14ac:dyDescent="0.2">
      <c r="A2570">
        <v>2021</v>
      </c>
      <c r="B2570">
        <v>6</v>
      </c>
      <c r="C2570" s="260">
        <v>44361</v>
      </c>
      <c r="D2570">
        <v>405</v>
      </c>
      <c r="E2570">
        <v>622</v>
      </c>
      <c r="F2570">
        <v>2</v>
      </c>
      <c r="G2570" t="s">
        <v>298</v>
      </c>
      <c r="H2570" t="s">
        <v>299</v>
      </c>
      <c r="I2570" t="s">
        <v>163</v>
      </c>
      <c r="J2570">
        <v>1</v>
      </c>
      <c r="K2570">
        <v>5</v>
      </c>
      <c r="L2570">
        <v>187</v>
      </c>
      <c r="M2570">
        <v>172.41399999999999</v>
      </c>
      <c r="N2570">
        <v>201.58600000000001</v>
      </c>
      <c r="O2570">
        <v>276</v>
      </c>
      <c r="P2570">
        <v>295</v>
      </c>
      <c r="Q2570">
        <v>312</v>
      </c>
      <c r="R2570">
        <v>277</v>
      </c>
      <c r="T2570">
        <v>212</v>
      </c>
      <c r="U2570">
        <v>247</v>
      </c>
      <c r="V2570">
        <v>227</v>
      </c>
      <c r="W2570">
        <v>224</v>
      </c>
      <c r="Y2570">
        <v>163</v>
      </c>
      <c r="Z2570">
        <v>166</v>
      </c>
      <c r="AA2570">
        <v>253</v>
      </c>
      <c r="AF2570">
        <v>194</v>
      </c>
      <c r="AM2570">
        <v>282.60000000000002</v>
      </c>
      <c r="AN2570">
        <v>220.8</v>
      </c>
      <c r="AO2570">
        <v>0.5</v>
      </c>
      <c r="AP2570">
        <v>18</v>
      </c>
      <c r="AQ2570">
        <v>200</v>
      </c>
      <c r="AR2570">
        <v>22</v>
      </c>
      <c r="AS2570">
        <v>165</v>
      </c>
      <c r="AT2570">
        <v>5</v>
      </c>
      <c r="AU2570">
        <v>2</v>
      </c>
      <c r="AV2570">
        <v>4</v>
      </c>
      <c r="BC2570">
        <v>11</v>
      </c>
      <c r="BD2570">
        <v>371</v>
      </c>
      <c r="BE2570">
        <v>1.4999999999999999E-2</v>
      </c>
      <c r="BF2570">
        <v>0.03</v>
      </c>
      <c r="BH2570">
        <v>0.1</v>
      </c>
      <c r="BI2570">
        <v>2</v>
      </c>
      <c r="BJ2570">
        <v>2.4</v>
      </c>
      <c r="BK2570">
        <v>81.900000000000006</v>
      </c>
      <c r="BL2570" t="s">
        <v>181</v>
      </c>
      <c r="BM2570" t="s">
        <v>182</v>
      </c>
      <c r="BN2570" t="s">
        <v>229</v>
      </c>
      <c r="BP2570">
        <v>24</v>
      </c>
    </row>
    <row r="2571" spans="1:68" hidden="1" x14ac:dyDescent="0.2">
      <c r="A2571">
        <v>2021</v>
      </c>
      <c r="B2571">
        <v>6</v>
      </c>
      <c r="C2571" s="260">
        <v>44361</v>
      </c>
      <c r="D2571">
        <v>406</v>
      </c>
      <c r="E2571">
        <v>623</v>
      </c>
      <c r="F2571">
        <v>2</v>
      </c>
      <c r="G2571" t="s">
        <v>224</v>
      </c>
      <c r="H2571" t="s">
        <v>225</v>
      </c>
      <c r="I2571" t="s">
        <v>163</v>
      </c>
      <c r="J2571">
        <v>1</v>
      </c>
      <c r="K2571">
        <v>5</v>
      </c>
      <c r="L2571">
        <v>599</v>
      </c>
      <c r="M2571">
        <v>551.02009999999996</v>
      </c>
      <c r="N2571">
        <v>646.97990000000004</v>
      </c>
      <c r="AC2571">
        <v>750</v>
      </c>
      <c r="AD2571">
        <v>733</v>
      </c>
      <c r="AE2571">
        <v>723</v>
      </c>
      <c r="AH2571">
        <v>653</v>
      </c>
      <c r="AI2571">
        <v>638</v>
      </c>
      <c r="AJ2571">
        <v>625</v>
      </c>
      <c r="AL2571">
        <v>152</v>
      </c>
      <c r="AM2571">
        <v>735.3</v>
      </c>
      <c r="AN2571">
        <v>638.70000000000005</v>
      </c>
      <c r="AO2571">
        <v>0.2</v>
      </c>
      <c r="AP2571">
        <v>18</v>
      </c>
      <c r="AQ2571">
        <v>200</v>
      </c>
      <c r="AR2571">
        <v>24</v>
      </c>
      <c r="AS2571">
        <v>152</v>
      </c>
      <c r="AT2571">
        <v>2</v>
      </c>
      <c r="AV2571">
        <v>2</v>
      </c>
      <c r="BC2571">
        <v>4</v>
      </c>
      <c r="BD2571">
        <v>4</v>
      </c>
      <c r="BE2571">
        <v>1.4999999999999999E-2</v>
      </c>
      <c r="BF2571">
        <v>1</v>
      </c>
      <c r="BH2571">
        <v>0</v>
      </c>
      <c r="BI2571">
        <v>0</v>
      </c>
      <c r="BJ2571">
        <v>2.6</v>
      </c>
      <c r="BK2571">
        <v>2.6</v>
      </c>
      <c r="BL2571" t="s">
        <v>181</v>
      </c>
      <c r="BM2571" t="s">
        <v>182</v>
      </c>
      <c r="BN2571" t="s">
        <v>226</v>
      </c>
      <c r="BP2571">
        <v>24</v>
      </c>
    </row>
    <row r="2572" spans="1:68" hidden="1" x14ac:dyDescent="0.2">
      <c r="A2572">
        <v>2021</v>
      </c>
      <c r="B2572">
        <v>6</v>
      </c>
      <c r="C2572" s="260">
        <v>44361</v>
      </c>
      <c r="D2572">
        <v>406</v>
      </c>
      <c r="E2572">
        <v>624</v>
      </c>
      <c r="F2572">
        <v>2</v>
      </c>
      <c r="G2572" t="s">
        <v>227</v>
      </c>
      <c r="H2572" t="s">
        <v>228</v>
      </c>
      <c r="I2572" t="s">
        <v>163</v>
      </c>
      <c r="J2572">
        <v>1</v>
      </c>
      <c r="K2572">
        <v>5</v>
      </c>
      <c r="L2572">
        <v>374</v>
      </c>
      <c r="M2572">
        <v>344.04259999999999</v>
      </c>
      <c r="N2572">
        <v>403.95740000000001</v>
      </c>
      <c r="AC2572">
        <v>474</v>
      </c>
      <c r="AD2572">
        <v>470</v>
      </c>
      <c r="AE2572">
        <v>469</v>
      </c>
      <c r="AH2572">
        <v>480</v>
      </c>
      <c r="AI2572">
        <v>395</v>
      </c>
      <c r="AJ2572">
        <v>391</v>
      </c>
      <c r="AL2572">
        <v>152</v>
      </c>
      <c r="AM2572">
        <v>471</v>
      </c>
      <c r="AN2572">
        <v>422</v>
      </c>
      <c r="AO2572">
        <v>0.3</v>
      </c>
      <c r="AP2572">
        <v>18</v>
      </c>
      <c r="AQ2572">
        <v>200</v>
      </c>
      <c r="AR2572">
        <v>24</v>
      </c>
      <c r="AS2572">
        <v>152</v>
      </c>
      <c r="AT2572">
        <v>2</v>
      </c>
      <c r="AV2572">
        <v>2</v>
      </c>
      <c r="BC2572">
        <v>4</v>
      </c>
      <c r="BD2572">
        <v>4</v>
      </c>
      <c r="BE2572">
        <v>1.4999999999999999E-2</v>
      </c>
      <c r="BF2572">
        <v>1</v>
      </c>
      <c r="BH2572">
        <v>0</v>
      </c>
      <c r="BI2572">
        <v>0</v>
      </c>
      <c r="BJ2572">
        <v>1.7</v>
      </c>
      <c r="BK2572">
        <v>1.7</v>
      </c>
      <c r="BL2572" t="s">
        <v>181</v>
      </c>
      <c r="BM2572" t="s">
        <v>182</v>
      </c>
      <c r="BN2572" t="s">
        <v>229</v>
      </c>
      <c r="BP2572">
        <v>24</v>
      </c>
    </row>
    <row r="2573" spans="1:68" hidden="1" x14ac:dyDescent="0.2">
      <c r="A2573">
        <v>2021</v>
      </c>
      <c r="B2573">
        <v>6</v>
      </c>
      <c r="C2573" s="260">
        <v>44361</v>
      </c>
      <c r="D2573">
        <v>406</v>
      </c>
      <c r="E2573">
        <v>625</v>
      </c>
      <c r="F2573">
        <v>2</v>
      </c>
      <c r="G2573" t="s">
        <v>230</v>
      </c>
      <c r="H2573" t="s">
        <v>231</v>
      </c>
      <c r="I2573" t="s">
        <v>163</v>
      </c>
      <c r="J2573">
        <v>1</v>
      </c>
      <c r="K2573">
        <v>5</v>
      </c>
      <c r="L2573">
        <v>140</v>
      </c>
      <c r="M2573">
        <v>129.01</v>
      </c>
      <c r="N2573">
        <v>150.99</v>
      </c>
      <c r="AC2573">
        <v>177</v>
      </c>
      <c r="AD2573">
        <v>165</v>
      </c>
      <c r="AE2573">
        <v>160</v>
      </c>
      <c r="AH2573">
        <v>177</v>
      </c>
      <c r="AI2573">
        <v>165</v>
      </c>
      <c r="AJ2573">
        <v>160</v>
      </c>
      <c r="AL2573">
        <v>152</v>
      </c>
      <c r="AM2573">
        <v>167.3</v>
      </c>
      <c r="AN2573">
        <v>167.3</v>
      </c>
      <c r="AO2573">
        <v>0.2</v>
      </c>
      <c r="AP2573">
        <v>18</v>
      </c>
      <c r="AQ2573">
        <v>200</v>
      </c>
      <c r="AR2573">
        <v>24</v>
      </c>
      <c r="AS2573">
        <v>152</v>
      </c>
      <c r="AT2573">
        <v>3</v>
      </c>
      <c r="AV2573">
        <v>2</v>
      </c>
      <c r="BC2573">
        <v>5</v>
      </c>
      <c r="BD2573">
        <v>5</v>
      </c>
      <c r="BE2573">
        <v>1.4999999999999999E-2</v>
      </c>
      <c r="BF2573">
        <v>1</v>
      </c>
      <c r="BH2573">
        <v>0</v>
      </c>
      <c r="BI2573">
        <v>0</v>
      </c>
      <c r="BJ2573">
        <v>0.8</v>
      </c>
      <c r="BK2573">
        <v>0.8</v>
      </c>
      <c r="BL2573" t="s">
        <v>181</v>
      </c>
      <c r="BM2573" t="s">
        <v>182</v>
      </c>
      <c r="BN2573" t="s">
        <v>229</v>
      </c>
      <c r="BP2573">
        <v>24</v>
      </c>
    </row>
    <row r="2574" spans="1:68" hidden="1" x14ac:dyDescent="0.2">
      <c r="A2574">
        <v>2021</v>
      </c>
      <c r="B2574">
        <v>6</v>
      </c>
      <c r="C2574" s="260">
        <v>44361</v>
      </c>
      <c r="D2574">
        <v>406</v>
      </c>
      <c r="E2574">
        <v>626</v>
      </c>
      <c r="F2574">
        <v>2</v>
      </c>
      <c r="G2574" t="s">
        <v>232</v>
      </c>
      <c r="H2574" t="s">
        <v>233</v>
      </c>
      <c r="I2574" t="s">
        <v>163</v>
      </c>
      <c r="J2574">
        <v>1</v>
      </c>
      <c r="K2574">
        <v>5</v>
      </c>
      <c r="L2574">
        <v>276</v>
      </c>
      <c r="M2574">
        <v>254.05799999999999</v>
      </c>
      <c r="N2574">
        <v>297.94200000000001</v>
      </c>
      <c r="AC2574">
        <v>384</v>
      </c>
      <c r="AD2574">
        <v>373</v>
      </c>
      <c r="AE2574">
        <v>365</v>
      </c>
      <c r="AH2574">
        <v>307</v>
      </c>
      <c r="AI2574">
        <v>284</v>
      </c>
      <c r="AJ2574">
        <v>273</v>
      </c>
      <c r="AM2574">
        <v>374</v>
      </c>
      <c r="AN2574">
        <v>288</v>
      </c>
      <c r="AO2574">
        <v>0.4</v>
      </c>
      <c r="AP2574">
        <v>18</v>
      </c>
      <c r="AQ2574">
        <v>200</v>
      </c>
      <c r="AT2574">
        <v>3</v>
      </c>
      <c r="AV2574">
        <v>1</v>
      </c>
      <c r="BC2574">
        <v>4</v>
      </c>
      <c r="BD2574">
        <v>4</v>
      </c>
      <c r="BE2574">
        <v>1.4999999999999999E-2</v>
      </c>
      <c r="BF2574">
        <v>1</v>
      </c>
      <c r="BH2574">
        <v>0</v>
      </c>
      <c r="BI2574">
        <v>0</v>
      </c>
      <c r="BJ2574">
        <v>1.2</v>
      </c>
      <c r="BK2574">
        <v>1.2</v>
      </c>
      <c r="BL2574" t="s">
        <v>181</v>
      </c>
      <c r="BM2574" t="s">
        <v>182</v>
      </c>
      <c r="BN2574" t="s">
        <v>229</v>
      </c>
      <c r="BP2574">
        <v>24</v>
      </c>
    </row>
    <row r="2575" spans="1:68" hidden="1" x14ac:dyDescent="0.2">
      <c r="A2575">
        <v>2021</v>
      </c>
      <c r="B2575">
        <v>6</v>
      </c>
      <c r="C2575" s="260">
        <v>44361</v>
      </c>
      <c r="D2575">
        <v>137</v>
      </c>
      <c r="E2575">
        <v>273</v>
      </c>
      <c r="F2575">
        <v>3</v>
      </c>
      <c r="G2575" t="s">
        <v>254</v>
      </c>
      <c r="H2575" t="s">
        <v>255</v>
      </c>
      <c r="I2575" t="s">
        <v>163</v>
      </c>
      <c r="J2575">
        <v>3</v>
      </c>
      <c r="K2575">
        <v>2</v>
      </c>
      <c r="L2575">
        <v>564</v>
      </c>
      <c r="M2575">
        <v>524.52</v>
      </c>
      <c r="N2575">
        <v>603.48</v>
      </c>
      <c r="AP2575">
        <v>93</v>
      </c>
      <c r="AQ2575">
        <v>116</v>
      </c>
      <c r="BE2575">
        <v>1.4999999999999999E-2</v>
      </c>
      <c r="BL2575" t="s">
        <v>164</v>
      </c>
      <c r="BP2575">
        <v>24</v>
      </c>
    </row>
    <row r="2576" spans="1:68" hidden="1" x14ac:dyDescent="0.2">
      <c r="A2576">
        <v>2021</v>
      </c>
      <c r="B2576">
        <v>6</v>
      </c>
      <c r="C2576" s="260">
        <v>44361</v>
      </c>
      <c r="D2576">
        <v>416</v>
      </c>
      <c r="E2576">
        <v>659</v>
      </c>
      <c r="F2576">
        <v>4</v>
      </c>
      <c r="G2576" t="s">
        <v>439</v>
      </c>
      <c r="H2576" t="s">
        <v>440</v>
      </c>
      <c r="I2576" t="s">
        <v>163</v>
      </c>
      <c r="J2576">
        <v>2</v>
      </c>
      <c r="K2576">
        <v>1</v>
      </c>
      <c r="L2576">
        <v>301</v>
      </c>
      <c r="M2576">
        <v>283.24099999999999</v>
      </c>
      <c r="N2576">
        <v>322.37099999999998</v>
      </c>
      <c r="Q2576">
        <v>442</v>
      </c>
      <c r="R2576">
        <v>411</v>
      </c>
      <c r="U2576">
        <v>331</v>
      </c>
      <c r="V2576">
        <v>335</v>
      </c>
      <c r="Z2576">
        <v>125</v>
      </c>
      <c r="AA2576">
        <v>450</v>
      </c>
      <c r="AB2576">
        <v>409</v>
      </c>
      <c r="AC2576">
        <v>426</v>
      </c>
      <c r="AD2576">
        <v>432</v>
      </c>
      <c r="AE2576">
        <v>438</v>
      </c>
      <c r="AF2576">
        <v>358</v>
      </c>
      <c r="AG2576">
        <v>310</v>
      </c>
      <c r="AH2576">
        <v>312</v>
      </c>
      <c r="AI2576">
        <v>300</v>
      </c>
      <c r="AJ2576">
        <v>305</v>
      </c>
      <c r="AK2576">
        <v>132</v>
      </c>
      <c r="AL2576">
        <v>130</v>
      </c>
      <c r="AM2576">
        <v>429.7</v>
      </c>
      <c r="AN2576">
        <v>321.60000000000002</v>
      </c>
      <c r="AO2576">
        <v>0.4</v>
      </c>
      <c r="AP2576">
        <v>40</v>
      </c>
      <c r="AQ2576">
        <v>180</v>
      </c>
      <c r="AR2576">
        <v>56</v>
      </c>
      <c r="AS2576">
        <v>129</v>
      </c>
      <c r="AT2576">
        <v>7</v>
      </c>
      <c r="AU2576">
        <v>1</v>
      </c>
      <c r="AV2576">
        <v>2</v>
      </c>
      <c r="BC2576">
        <v>10</v>
      </c>
      <c r="BD2576">
        <v>478</v>
      </c>
      <c r="BE2576">
        <v>1.4999999999999999E-2</v>
      </c>
      <c r="BF2576">
        <v>2.1000000000000001E-2</v>
      </c>
      <c r="BH2576">
        <v>0</v>
      </c>
      <c r="BI2576">
        <v>1.6</v>
      </c>
      <c r="BJ2576">
        <v>3.2</v>
      </c>
      <c r="BK2576">
        <v>153.69999999999999</v>
      </c>
      <c r="BL2576" t="s">
        <v>157</v>
      </c>
      <c r="BM2576" t="s">
        <v>158</v>
      </c>
      <c r="BN2576" t="s">
        <v>441</v>
      </c>
      <c r="BO2576" t="s">
        <v>168</v>
      </c>
      <c r="BP2576">
        <v>24</v>
      </c>
    </row>
    <row r="2577" spans="1:68" hidden="1" x14ac:dyDescent="0.2">
      <c r="A2577">
        <v>2021</v>
      </c>
      <c r="B2577">
        <v>6</v>
      </c>
      <c r="C2577" s="260">
        <v>44361</v>
      </c>
      <c r="D2577">
        <v>18</v>
      </c>
      <c r="E2577">
        <v>49</v>
      </c>
      <c r="F2577">
        <v>5</v>
      </c>
      <c r="G2577" t="s">
        <v>303</v>
      </c>
      <c r="H2577" t="s">
        <v>304</v>
      </c>
      <c r="I2577" t="s">
        <v>156</v>
      </c>
      <c r="J2577">
        <v>2</v>
      </c>
      <c r="K2577">
        <v>3</v>
      </c>
      <c r="L2577">
        <v>100</v>
      </c>
      <c r="M2577">
        <v>95.5</v>
      </c>
      <c r="N2577">
        <v>104.5</v>
      </c>
      <c r="O2577">
        <v>127</v>
      </c>
      <c r="T2577">
        <v>96</v>
      </c>
      <c r="Y2577">
        <v>111</v>
      </c>
      <c r="AM2577">
        <v>127</v>
      </c>
      <c r="AN2577">
        <v>96</v>
      </c>
      <c r="AO2577">
        <v>0.3</v>
      </c>
      <c r="AP2577">
        <v>101</v>
      </c>
      <c r="AQ2577">
        <v>107</v>
      </c>
      <c r="AR2577">
        <v>65</v>
      </c>
      <c r="AS2577">
        <v>111</v>
      </c>
      <c r="AT2577">
        <v>4</v>
      </c>
      <c r="AU2577">
        <v>2</v>
      </c>
      <c r="BC2577">
        <v>6</v>
      </c>
      <c r="BD2577">
        <v>846</v>
      </c>
      <c r="BE2577">
        <v>1.4999999999999999E-2</v>
      </c>
      <c r="BF2577">
        <v>7.0000000000000001E-3</v>
      </c>
      <c r="BG2577">
        <v>1</v>
      </c>
      <c r="BH2577">
        <v>0.1</v>
      </c>
      <c r="BI2577">
        <v>8.5</v>
      </c>
      <c r="BJ2577">
        <v>0.6</v>
      </c>
      <c r="BK2577">
        <v>81.2</v>
      </c>
      <c r="BL2577" t="s">
        <v>157</v>
      </c>
      <c r="BM2577" t="s">
        <v>158</v>
      </c>
      <c r="BN2577" t="s">
        <v>305</v>
      </c>
      <c r="BO2577" t="s">
        <v>160</v>
      </c>
      <c r="BP2577">
        <v>24</v>
      </c>
    </row>
    <row r="2578" spans="1:68" hidden="1" x14ac:dyDescent="0.2">
      <c r="A2578">
        <v>2021</v>
      </c>
      <c r="B2578">
        <v>6</v>
      </c>
      <c r="C2578" s="260">
        <v>44361</v>
      </c>
      <c r="D2578">
        <v>18</v>
      </c>
      <c r="E2578">
        <v>50</v>
      </c>
      <c r="F2578">
        <v>5</v>
      </c>
      <c r="G2578" t="s">
        <v>306</v>
      </c>
      <c r="H2578" t="s">
        <v>307</v>
      </c>
      <c r="I2578" t="s">
        <v>156</v>
      </c>
      <c r="J2578">
        <v>2</v>
      </c>
      <c r="K2578">
        <v>3</v>
      </c>
      <c r="L2578">
        <v>54</v>
      </c>
      <c r="M2578">
        <v>51.57</v>
      </c>
      <c r="N2578">
        <v>56.43</v>
      </c>
      <c r="O2578">
        <v>64</v>
      </c>
      <c r="T2578">
        <v>52</v>
      </c>
      <c r="Y2578">
        <v>111</v>
      </c>
      <c r="AM2578">
        <v>64</v>
      </c>
      <c r="AN2578">
        <v>52</v>
      </c>
      <c r="AO2578">
        <v>0.2</v>
      </c>
      <c r="AP2578">
        <v>101</v>
      </c>
      <c r="AQ2578">
        <v>107</v>
      </c>
      <c r="AR2578">
        <v>65</v>
      </c>
      <c r="AS2578">
        <v>111</v>
      </c>
      <c r="AT2578">
        <v>2</v>
      </c>
      <c r="AU2578">
        <v>2</v>
      </c>
      <c r="AV2578">
        <v>2</v>
      </c>
      <c r="BC2578">
        <v>6</v>
      </c>
      <c r="BD2578">
        <v>846</v>
      </c>
      <c r="BE2578">
        <v>1.4999999999999999E-2</v>
      </c>
      <c r="BF2578">
        <v>7.0000000000000001E-3</v>
      </c>
      <c r="BG2578">
        <v>1</v>
      </c>
      <c r="BH2578">
        <v>0.1</v>
      </c>
      <c r="BI2578">
        <v>15.7</v>
      </c>
      <c r="BJ2578">
        <v>0.3</v>
      </c>
      <c r="BK2578">
        <v>44</v>
      </c>
      <c r="BL2578" t="s">
        <v>157</v>
      </c>
      <c r="BM2578" t="s">
        <v>158</v>
      </c>
      <c r="BN2578" t="s">
        <v>308</v>
      </c>
      <c r="BO2578" t="s">
        <v>160</v>
      </c>
      <c r="BP2578">
        <v>24</v>
      </c>
    </row>
    <row r="2579" spans="1:68" hidden="1" x14ac:dyDescent="0.2">
      <c r="A2579">
        <v>2021</v>
      </c>
      <c r="B2579">
        <v>6</v>
      </c>
      <c r="C2579" s="260">
        <v>44361</v>
      </c>
      <c r="D2579">
        <v>236</v>
      </c>
      <c r="E2579">
        <v>160</v>
      </c>
      <c r="F2579">
        <v>5</v>
      </c>
      <c r="G2579" t="s">
        <v>277</v>
      </c>
      <c r="H2579" t="s">
        <v>278</v>
      </c>
      <c r="I2579" t="s">
        <v>163</v>
      </c>
      <c r="J2579">
        <v>2</v>
      </c>
      <c r="K2579">
        <v>1</v>
      </c>
      <c r="L2579">
        <v>200</v>
      </c>
      <c r="M2579">
        <v>186</v>
      </c>
      <c r="N2579">
        <v>214</v>
      </c>
      <c r="O2579">
        <v>245</v>
      </c>
      <c r="P2579">
        <v>220</v>
      </c>
      <c r="Q2579">
        <v>212</v>
      </c>
      <c r="R2579">
        <v>228</v>
      </c>
      <c r="T2579">
        <v>192</v>
      </c>
      <c r="U2579">
        <v>190</v>
      </c>
      <c r="V2579">
        <v>198</v>
      </c>
      <c r="W2579">
        <v>188</v>
      </c>
      <c r="Y2579">
        <v>103</v>
      </c>
      <c r="Z2579">
        <v>101</v>
      </c>
      <c r="AA2579">
        <v>243</v>
      </c>
      <c r="AB2579">
        <v>246</v>
      </c>
      <c r="AC2579">
        <v>250</v>
      </c>
      <c r="AD2579">
        <v>246</v>
      </c>
      <c r="AE2579">
        <v>243</v>
      </c>
      <c r="AF2579">
        <v>188</v>
      </c>
      <c r="AG2579">
        <v>200</v>
      </c>
      <c r="AH2579">
        <v>198</v>
      </c>
      <c r="AI2579">
        <v>201</v>
      </c>
      <c r="AJ2579">
        <v>196</v>
      </c>
      <c r="AK2579">
        <v>159</v>
      </c>
      <c r="AL2579">
        <v>158</v>
      </c>
      <c r="AM2579">
        <v>237</v>
      </c>
      <c r="AN2579">
        <v>194.6</v>
      </c>
      <c r="AO2579">
        <v>0.2</v>
      </c>
      <c r="AP2579">
        <v>76</v>
      </c>
      <c r="AQ2579">
        <v>95</v>
      </c>
      <c r="AR2579">
        <v>55</v>
      </c>
      <c r="AS2579">
        <v>130</v>
      </c>
      <c r="AT2579">
        <v>10</v>
      </c>
      <c r="AU2579">
        <v>2</v>
      </c>
      <c r="AV2579">
        <v>4</v>
      </c>
      <c r="BC2579">
        <v>16</v>
      </c>
      <c r="BD2579">
        <v>1606</v>
      </c>
      <c r="BE2579">
        <v>1.4999999999999999E-2</v>
      </c>
      <c r="BF2579">
        <v>0.01</v>
      </c>
      <c r="BG2579">
        <v>1</v>
      </c>
      <c r="BH2579">
        <v>0.1</v>
      </c>
      <c r="BI2579">
        <v>8</v>
      </c>
      <c r="BJ2579">
        <v>3.1</v>
      </c>
      <c r="BK2579">
        <v>312.5</v>
      </c>
      <c r="BL2579" t="s">
        <v>279</v>
      </c>
      <c r="BM2579" t="s">
        <v>279</v>
      </c>
      <c r="BP2579">
        <v>24</v>
      </c>
    </row>
    <row r="2580" spans="1:68" hidden="1" x14ac:dyDescent="0.2">
      <c r="A2580">
        <v>2021</v>
      </c>
      <c r="B2580">
        <v>6</v>
      </c>
      <c r="C2580" s="260">
        <v>44361</v>
      </c>
      <c r="D2580">
        <v>384</v>
      </c>
      <c r="E2580">
        <v>556</v>
      </c>
      <c r="F2580">
        <v>5</v>
      </c>
      <c r="G2580" t="s">
        <v>171</v>
      </c>
      <c r="H2580" t="s">
        <v>172</v>
      </c>
      <c r="I2580" t="s">
        <v>163</v>
      </c>
      <c r="J2580">
        <v>1</v>
      </c>
      <c r="K2580">
        <v>6</v>
      </c>
      <c r="L2580">
        <v>1066</v>
      </c>
      <c r="M2580">
        <v>1003.106</v>
      </c>
      <c r="N2580">
        <v>1141.6859999999999</v>
      </c>
      <c r="O2580">
        <v>1279</v>
      </c>
      <c r="P2580">
        <v>1274</v>
      </c>
      <c r="Q2580">
        <v>1258</v>
      </c>
      <c r="R2580">
        <v>1178</v>
      </c>
      <c r="T2580">
        <v>1077</v>
      </c>
      <c r="U2580">
        <v>1040</v>
      </c>
      <c r="V2580">
        <v>1070</v>
      </c>
      <c r="W2580">
        <v>1027</v>
      </c>
      <c r="Y2580">
        <v>214</v>
      </c>
      <c r="Z2580">
        <v>214</v>
      </c>
      <c r="AA2580">
        <v>1313</v>
      </c>
      <c r="AB2580">
        <v>1299</v>
      </c>
      <c r="AC2580">
        <v>1274</v>
      </c>
      <c r="AD2580">
        <v>1300</v>
      </c>
      <c r="AE2580">
        <v>575</v>
      </c>
      <c r="AF2580">
        <v>1098</v>
      </c>
      <c r="AG2580">
        <v>1098</v>
      </c>
      <c r="AH2580">
        <v>1092</v>
      </c>
      <c r="AI2580">
        <v>1096</v>
      </c>
      <c r="AJ2580">
        <v>789</v>
      </c>
      <c r="AK2580">
        <v>208</v>
      </c>
      <c r="AL2580">
        <v>210</v>
      </c>
      <c r="AM2580">
        <v>1272.5999999999999</v>
      </c>
      <c r="AN2580">
        <v>1076.4000000000001</v>
      </c>
      <c r="AO2580">
        <v>0.2</v>
      </c>
      <c r="AP2580">
        <v>20</v>
      </c>
      <c r="AQ2580">
        <v>180</v>
      </c>
      <c r="AR2580">
        <v>17</v>
      </c>
      <c r="AS2580">
        <v>212</v>
      </c>
      <c r="AT2580">
        <v>3</v>
      </c>
      <c r="AU2580">
        <v>3</v>
      </c>
      <c r="AV2580">
        <v>4</v>
      </c>
      <c r="AX2580">
        <v>0</v>
      </c>
      <c r="BC2580">
        <v>11</v>
      </c>
      <c r="BD2580">
        <v>323</v>
      </c>
      <c r="BE2580">
        <v>1.4999999999999999E-2</v>
      </c>
      <c r="BF2580">
        <v>3.4000000000000002E-2</v>
      </c>
      <c r="BH2580">
        <v>0</v>
      </c>
      <c r="BI2580">
        <v>0.3</v>
      </c>
      <c r="BJ2580">
        <v>11.8</v>
      </c>
      <c r="BK2580">
        <v>347.7</v>
      </c>
      <c r="BL2580" t="s">
        <v>157</v>
      </c>
      <c r="BM2580" t="s">
        <v>158</v>
      </c>
      <c r="BN2580" t="s">
        <v>173</v>
      </c>
      <c r="BP2580">
        <v>24</v>
      </c>
    </row>
    <row r="2581" spans="1:68" hidden="1" x14ac:dyDescent="0.2">
      <c r="A2581">
        <v>2021</v>
      </c>
      <c r="B2581">
        <v>6</v>
      </c>
      <c r="C2581" s="260">
        <v>44361</v>
      </c>
      <c r="D2581">
        <v>384</v>
      </c>
      <c r="E2581">
        <v>557</v>
      </c>
      <c r="F2581">
        <v>5</v>
      </c>
      <c r="G2581" t="s">
        <v>174</v>
      </c>
      <c r="H2581" t="s">
        <v>175</v>
      </c>
      <c r="I2581" t="s">
        <v>163</v>
      </c>
      <c r="J2581">
        <v>1</v>
      </c>
      <c r="K2581">
        <v>6</v>
      </c>
      <c r="L2581">
        <v>182</v>
      </c>
      <c r="M2581">
        <v>171.262</v>
      </c>
      <c r="N2581">
        <v>194.922</v>
      </c>
      <c r="O2581">
        <v>258</v>
      </c>
      <c r="P2581">
        <v>246</v>
      </c>
      <c r="Q2581">
        <v>244</v>
      </c>
      <c r="R2581">
        <v>241</v>
      </c>
      <c r="T2581">
        <v>198</v>
      </c>
      <c r="U2581">
        <v>188</v>
      </c>
      <c r="V2581">
        <v>188</v>
      </c>
      <c r="W2581">
        <v>188</v>
      </c>
      <c r="Y2581">
        <v>214</v>
      </c>
      <c r="Z2581">
        <v>214</v>
      </c>
      <c r="AA2581">
        <v>240</v>
      </c>
      <c r="AB2581">
        <v>233</v>
      </c>
      <c r="AC2581">
        <v>233</v>
      </c>
      <c r="AD2581">
        <v>225</v>
      </c>
      <c r="AE2581">
        <v>222</v>
      </c>
      <c r="AF2581">
        <v>195</v>
      </c>
      <c r="AG2581">
        <v>187</v>
      </c>
      <c r="AH2581">
        <v>193</v>
      </c>
      <c r="AI2581">
        <v>185</v>
      </c>
      <c r="AJ2581">
        <v>180</v>
      </c>
      <c r="AK2581">
        <v>208</v>
      </c>
      <c r="AL2581">
        <v>210</v>
      </c>
      <c r="AM2581">
        <v>238</v>
      </c>
      <c r="AN2581">
        <v>189.1</v>
      </c>
      <c r="AO2581">
        <v>0.3</v>
      </c>
      <c r="AP2581">
        <v>20</v>
      </c>
      <c r="AQ2581">
        <v>180</v>
      </c>
      <c r="AR2581">
        <v>17</v>
      </c>
      <c r="AS2581">
        <v>212</v>
      </c>
      <c r="AT2581">
        <v>3</v>
      </c>
      <c r="AU2581">
        <v>4</v>
      </c>
      <c r="AV2581">
        <v>6</v>
      </c>
      <c r="AX2581">
        <v>1</v>
      </c>
      <c r="BC2581">
        <v>12</v>
      </c>
      <c r="BD2581">
        <v>345</v>
      </c>
      <c r="BE2581">
        <v>1.4999999999999999E-2</v>
      </c>
      <c r="BF2581">
        <v>3.5000000000000003E-2</v>
      </c>
      <c r="BH2581">
        <v>0.1</v>
      </c>
      <c r="BI2581">
        <v>1.9</v>
      </c>
      <c r="BJ2581">
        <v>2.2999999999999998</v>
      </c>
      <c r="BK2581">
        <v>65.2</v>
      </c>
      <c r="BL2581" t="s">
        <v>157</v>
      </c>
      <c r="BM2581" t="s">
        <v>158</v>
      </c>
      <c r="BN2581" t="s">
        <v>173</v>
      </c>
      <c r="BO2581" t="s">
        <v>176</v>
      </c>
      <c r="BP2581">
        <v>24</v>
      </c>
    </row>
    <row r="2582" spans="1:68" hidden="1" x14ac:dyDescent="0.2">
      <c r="A2582">
        <v>2021</v>
      </c>
      <c r="B2582">
        <v>6</v>
      </c>
      <c r="C2582" s="260">
        <v>44361</v>
      </c>
      <c r="D2582">
        <v>423</v>
      </c>
      <c r="E2582">
        <v>669</v>
      </c>
      <c r="F2582">
        <v>6</v>
      </c>
      <c r="G2582" t="s">
        <v>430</v>
      </c>
      <c r="H2582" t="s">
        <v>431</v>
      </c>
      <c r="I2582" t="s">
        <v>163</v>
      </c>
      <c r="J2582">
        <v>2</v>
      </c>
      <c r="K2582">
        <v>2</v>
      </c>
      <c r="L2582">
        <v>954</v>
      </c>
      <c r="M2582">
        <v>897.71400000000006</v>
      </c>
      <c r="N2582">
        <v>1021.734</v>
      </c>
      <c r="AB2582">
        <v>1348</v>
      </c>
      <c r="AC2582">
        <v>1403</v>
      </c>
      <c r="AD2582">
        <v>1370</v>
      </c>
      <c r="AE2582">
        <v>1506</v>
      </c>
      <c r="AF2582">
        <v>1104</v>
      </c>
      <c r="AG2582">
        <v>1100</v>
      </c>
      <c r="AH2582">
        <v>1129</v>
      </c>
      <c r="AI2582">
        <v>1155</v>
      </c>
      <c r="AJ2582">
        <v>583</v>
      </c>
      <c r="AL2582">
        <v>200</v>
      </c>
      <c r="AM2582">
        <v>1406.8</v>
      </c>
      <c r="AN2582">
        <v>1126.2</v>
      </c>
      <c r="AO2582">
        <v>0.5</v>
      </c>
      <c r="AP2582">
        <v>40</v>
      </c>
      <c r="AQ2582">
        <v>180</v>
      </c>
      <c r="AR2582">
        <v>36</v>
      </c>
      <c r="AS2582">
        <v>200</v>
      </c>
      <c r="AT2582">
        <v>5</v>
      </c>
      <c r="AV2582">
        <v>10</v>
      </c>
      <c r="BC2582">
        <v>15</v>
      </c>
      <c r="BD2582">
        <v>15</v>
      </c>
      <c r="BE2582">
        <v>1.4999999999999999E-2</v>
      </c>
      <c r="BF2582">
        <v>1</v>
      </c>
      <c r="BH2582">
        <v>0</v>
      </c>
      <c r="BI2582">
        <v>0</v>
      </c>
      <c r="BJ2582">
        <v>16.899999999999999</v>
      </c>
      <c r="BK2582">
        <v>16.899999999999999</v>
      </c>
      <c r="BL2582" t="s">
        <v>157</v>
      </c>
      <c r="BM2582" t="s">
        <v>158</v>
      </c>
      <c r="BN2582" t="s">
        <v>432</v>
      </c>
      <c r="BO2582" t="s">
        <v>168</v>
      </c>
      <c r="BP2582">
        <v>24</v>
      </c>
    </row>
    <row r="2583" spans="1:68" hidden="1" x14ac:dyDescent="0.2">
      <c r="A2583">
        <v>2021</v>
      </c>
      <c r="B2583">
        <v>6</v>
      </c>
      <c r="C2583" s="260">
        <v>44361</v>
      </c>
      <c r="D2583">
        <v>32</v>
      </c>
      <c r="E2583">
        <v>92</v>
      </c>
      <c r="F2583">
        <v>7</v>
      </c>
      <c r="G2583" t="s">
        <v>217</v>
      </c>
      <c r="H2583" t="s">
        <v>218</v>
      </c>
      <c r="I2583" t="s">
        <v>163</v>
      </c>
      <c r="J2583">
        <v>2</v>
      </c>
      <c r="K2583">
        <v>3</v>
      </c>
      <c r="L2583">
        <v>361</v>
      </c>
      <c r="M2583">
        <v>335.73</v>
      </c>
      <c r="N2583">
        <v>386.27</v>
      </c>
      <c r="Z2583">
        <v>126</v>
      </c>
      <c r="AA2583">
        <v>478</v>
      </c>
      <c r="AB2583">
        <v>480</v>
      </c>
      <c r="AC2583">
        <v>479</v>
      </c>
      <c r="AD2583">
        <v>479</v>
      </c>
      <c r="AE2583">
        <v>470</v>
      </c>
      <c r="AF2583">
        <v>391</v>
      </c>
      <c r="AG2583">
        <v>381</v>
      </c>
      <c r="AH2583">
        <v>390</v>
      </c>
      <c r="AI2583">
        <v>385</v>
      </c>
      <c r="AJ2583">
        <v>379</v>
      </c>
      <c r="AK2583">
        <v>127</v>
      </c>
      <c r="AL2583">
        <v>135</v>
      </c>
      <c r="AM2583">
        <v>477.2</v>
      </c>
      <c r="AN2583">
        <v>385.2</v>
      </c>
      <c r="AO2583">
        <v>0.3</v>
      </c>
      <c r="AP2583">
        <v>74</v>
      </c>
      <c r="AQ2583">
        <v>97</v>
      </c>
      <c r="AR2583">
        <v>56</v>
      </c>
      <c r="AS2583">
        <v>129</v>
      </c>
      <c r="AT2583">
        <v>7</v>
      </c>
      <c r="AU2583">
        <v>2</v>
      </c>
      <c r="AV2583">
        <v>4</v>
      </c>
      <c r="BC2583">
        <v>13</v>
      </c>
      <c r="BD2583">
        <v>13</v>
      </c>
      <c r="BE2583">
        <v>1.4999999999999999E-2</v>
      </c>
      <c r="BF2583">
        <v>1</v>
      </c>
      <c r="BH2583">
        <v>0</v>
      </c>
      <c r="BI2583">
        <v>0</v>
      </c>
      <c r="BJ2583">
        <v>5</v>
      </c>
      <c r="BK2583">
        <v>5</v>
      </c>
      <c r="BL2583" t="s">
        <v>181</v>
      </c>
      <c r="BM2583" t="s">
        <v>182</v>
      </c>
      <c r="BN2583" t="s">
        <v>219</v>
      </c>
      <c r="BO2583" t="s">
        <v>220</v>
      </c>
      <c r="BP2583">
        <v>24</v>
      </c>
    </row>
    <row r="2584" spans="1:68" hidden="1" x14ac:dyDescent="0.2">
      <c r="A2584">
        <v>2021</v>
      </c>
      <c r="B2584">
        <v>6</v>
      </c>
      <c r="C2584" s="260">
        <v>44361</v>
      </c>
      <c r="D2584">
        <v>32</v>
      </c>
      <c r="E2584">
        <v>93</v>
      </c>
      <c r="F2584">
        <v>7</v>
      </c>
      <c r="G2584" t="s">
        <v>221</v>
      </c>
      <c r="H2584" t="s">
        <v>222</v>
      </c>
      <c r="I2584" t="s">
        <v>163</v>
      </c>
      <c r="J2584">
        <v>2</v>
      </c>
      <c r="K2584">
        <v>3</v>
      </c>
      <c r="L2584">
        <v>59</v>
      </c>
      <c r="M2584">
        <v>54.87</v>
      </c>
      <c r="N2584">
        <v>63.13</v>
      </c>
      <c r="Z2584">
        <v>126</v>
      </c>
      <c r="AF2584">
        <v>67</v>
      </c>
      <c r="AG2584">
        <v>63</v>
      </c>
      <c r="AH2584">
        <v>68</v>
      </c>
      <c r="AI2584">
        <v>62</v>
      </c>
      <c r="AJ2584">
        <v>62</v>
      </c>
      <c r="AK2584">
        <v>127</v>
      </c>
      <c r="AL2584">
        <v>135</v>
      </c>
      <c r="AN2584">
        <v>64.3</v>
      </c>
      <c r="AP2584">
        <v>74</v>
      </c>
      <c r="AQ2584">
        <v>97</v>
      </c>
      <c r="AR2584">
        <v>56</v>
      </c>
      <c r="AS2584">
        <v>129</v>
      </c>
      <c r="AT2584">
        <v>9</v>
      </c>
      <c r="AU2584">
        <v>2</v>
      </c>
      <c r="AV2584">
        <v>6</v>
      </c>
      <c r="BC2584">
        <v>17</v>
      </c>
      <c r="BD2584">
        <v>17</v>
      </c>
      <c r="BE2584">
        <v>1.4999999999999999E-2</v>
      </c>
      <c r="BF2584">
        <v>1</v>
      </c>
      <c r="BH2584">
        <v>0.3</v>
      </c>
      <c r="BI2584">
        <v>0.3</v>
      </c>
      <c r="BJ2584">
        <v>1.1000000000000001</v>
      </c>
      <c r="BK2584">
        <v>1.1000000000000001</v>
      </c>
      <c r="BL2584" t="s">
        <v>181</v>
      </c>
      <c r="BM2584" t="s">
        <v>182</v>
      </c>
      <c r="BN2584" t="s">
        <v>223</v>
      </c>
      <c r="BO2584" t="s">
        <v>220</v>
      </c>
      <c r="BP2584">
        <v>24</v>
      </c>
    </row>
    <row r="2585" spans="1:68" hidden="1" x14ac:dyDescent="0.2">
      <c r="A2585">
        <v>2021</v>
      </c>
      <c r="B2585">
        <v>6</v>
      </c>
      <c r="C2585" s="260">
        <v>44361</v>
      </c>
      <c r="D2585">
        <v>32</v>
      </c>
      <c r="E2585">
        <v>94</v>
      </c>
      <c r="F2585">
        <v>7</v>
      </c>
      <c r="G2585" t="s">
        <v>346</v>
      </c>
      <c r="H2585" t="s">
        <v>347</v>
      </c>
      <c r="I2585" t="s">
        <v>163</v>
      </c>
      <c r="J2585">
        <v>2</v>
      </c>
      <c r="K2585">
        <v>3</v>
      </c>
      <c r="L2585">
        <v>19</v>
      </c>
      <c r="M2585">
        <v>17.670000000000002</v>
      </c>
      <c r="N2585">
        <v>20.329999999999998</v>
      </c>
      <c r="Z2585">
        <v>126</v>
      </c>
      <c r="AP2585">
        <v>74</v>
      </c>
      <c r="AQ2585">
        <v>97</v>
      </c>
      <c r="AR2585">
        <v>57</v>
      </c>
      <c r="AS2585">
        <v>126</v>
      </c>
      <c r="BE2585">
        <v>1.4999999999999999E-2</v>
      </c>
      <c r="BL2585" t="s">
        <v>181</v>
      </c>
      <c r="BM2585" t="s">
        <v>182</v>
      </c>
      <c r="BN2585" t="s">
        <v>348</v>
      </c>
      <c r="BO2585" t="s">
        <v>220</v>
      </c>
      <c r="BP2585">
        <v>24</v>
      </c>
    </row>
    <row r="2586" spans="1:68" hidden="1" x14ac:dyDescent="0.2">
      <c r="A2586">
        <v>2021</v>
      </c>
      <c r="B2586">
        <v>6</v>
      </c>
      <c r="C2586" s="260">
        <v>44361</v>
      </c>
      <c r="D2586">
        <v>378</v>
      </c>
      <c r="E2586">
        <v>440</v>
      </c>
      <c r="F2586">
        <v>7</v>
      </c>
      <c r="G2586" t="s">
        <v>236</v>
      </c>
      <c r="H2586" t="s">
        <v>237</v>
      </c>
      <c r="I2586" t="s">
        <v>163</v>
      </c>
      <c r="J2586">
        <v>3</v>
      </c>
      <c r="K2586">
        <v>2</v>
      </c>
      <c r="L2586">
        <v>258</v>
      </c>
      <c r="M2586">
        <v>239.94</v>
      </c>
      <c r="N2586">
        <v>276.06</v>
      </c>
      <c r="O2586">
        <v>301</v>
      </c>
      <c r="P2586">
        <v>326</v>
      </c>
      <c r="Q2586">
        <v>322</v>
      </c>
      <c r="T2586">
        <v>249</v>
      </c>
      <c r="U2586">
        <v>245</v>
      </c>
      <c r="V2586">
        <v>248</v>
      </c>
      <c r="Y2586">
        <v>125</v>
      </c>
      <c r="AM2586">
        <v>316.3</v>
      </c>
      <c r="AN2586">
        <v>247.3</v>
      </c>
      <c r="AO2586">
        <v>0.2</v>
      </c>
      <c r="AP2586">
        <v>90</v>
      </c>
      <c r="AQ2586">
        <v>120</v>
      </c>
      <c r="AR2586">
        <v>86</v>
      </c>
      <c r="AS2586">
        <v>125</v>
      </c>
      <c r="AT2586">
        <v>3</v>
      </c>
      <c r="AU2586">
        <v>3</v>
      </c>
      <c r="AV2586">
        <v>2</v>
      </c>
      <c r="BC2586">
        <v>8</v>
      </c>
      <c r="BD2586">
        <v>1368</v>
      </c>
      <c r="BE2586">
        <v>1.4999999999999999E-2</v>
      </c>
      <c r="BF2586">
        <v>6.0000000000000001E-3</v>
      </c>
      <c r="BG2586">
        <v>1</v>
      </c>
      <c r="BH2586">
        <v>0</v>
      </c>
      <c r="BI2586">
        <v>5.3</v>
      </c>
      <c r="BJ2586">
        <v>2</v>
      </c>
      <c r="BK2586">
        <v>338.3</v>
      </c>
      <c r="BL2586" t="s">
        <v>181</v>
      </c>
      <c r="BM2586" t="s">
        <v>196</v>
      </c>
      <c r="BP2586">
        <v>24</v>
      </c>
    </row>
    <row r="2587" spans="1:68" hidden="1" x14ac:dyDescent="0.2">
      <c r="A2587">
        <v>2021</v>
      </c>
      <c r="B2587">
        <v>6</v>
      </c>
      <c r="C2587" s="260">
        <v>44361</v>
      </c>
      <c r="D2587">
        <v>376</v>
      </c>
      <c r="E2587">
        <v>438</v>
      </c>
      <c r="F2587">
        <v>8</v>
      </c>
      <c r="G2587" t="s">
        <v>190</v>
      </c>
      <c r="H2587" t="s">
        <v>191</v>
      </c>
      <c r="I2587" t="s">
        <v>163</v>
      </c>
      <c r="J2587">
        <v>3</v>
      </c>
      <c r="K2587">
        <v>2</v>
      </c>
      <c r="L2587">
        <v>336</v>
      </c>
      <c r="M2587">
        <v>316.17599999999999</v>
      </c>
      <c r="N2587">
        <v>359.85599999999999</v>
      </c>
      <c r="O2587">
        <v>500</v>
      </c>
      <c r="Q2587">
        <v>433</v>
      </c>
      <c r="R2587">
        <v>198</v>
      </c>
      <c r="T2587">
        <v>379</v>
      </c>
      <c r="V2587">
        <v>337</v>
      </c>
      <c r="Y2587">
        <v>146</v>
      </c>
      <c r="Z2587">
        <v>143</v>
      </c>
      <c r="AM2587">
        <v>443.7</v>
      </c>
      <c r="AN2587">
        <v>358</v>
      </c>
      <c r="AO2587">
        <v>0.3</v>
      </c>
      <c r="AP2587">
        <v>67</v>
      </c>
      <c r="AQ2587">
        <v>161</v>
      </c>
      <c r="AR2587">
        <v>75</v>
      </c>
      <c r="AS2587">
        <v>145</v>
      </c>
      <c r="AT2587">
        <v>3</v>
      </c>
      <c r="AU2587">
        <v>4</v>
      </c>
      <c r="AV2587">
        <v>4</v>
      </c>
      <c r="BC2587">
        <v>11</v>
      </c>
      <c r="BD2587">
        <v>971</v>
      </c>
      <c r="BE2587">
        <v>1.4999999999999999E-2</v>
      </c>
      <c r="BF2587">
        <v>1.0999999999999999E-2</v>
      </c>
      <c r="BG2587">
        <v>1</v>
      </c>
      <c r="BH2587">
        <v>0</v>
      </c>
      <c r="BI2587">
        <v>2.9</v>
      </c>
      <c r="BJ2587">
        <v>3.9</v>
      </c>
      <c r="BK2587">
        <v>347.6</v>
      </c>
      <c r="BL2587" t="s">
        <v>157</v>
      </c>
      <c r="BM2587" t="s">
        <v>158</v>
      </c>
      <c r="BN2587" t="s">
        <v>192</v>
      </c>
      <c r="BO2587" t="s">
        <v>168</v>
      </c>
      <c r="BP2587">
        <v>24</v>
      </c>
    </row>
    <row r="2588" spans="1:68" hidden="1" x14ac:dyDescent="0.2">
      <c r="A2588">
        <v>2021</v>
      </c>
      <c r="B2588">
        <v>6</v>
      </c>
      <c r="C2588" s="260">
        <v>44361</v>
      </c>
      <c r="D2588">
        <v>52</v>
      </c>
      <c r="E2588">
        <v>130</v>
      </c>
      <c r="F2588">
        <v>25</v>
      </c>
      <c r="G2588" t="s">
        <v>386</v>
      </c>
      <c r="H2588" t="s">
        <v>387</v>
      </c>
      <c r="I2588" t="s">
        <v>374</v>
      </c>
      <c r="J2588">
        <v>9</v>
      </c>
      <c r="K2588">
        <v>1</v>
      </c>
      <c r="L2588">
        <v>12</v>
      </c>
      <c r="M2588">
        <v>11.16</v>
      </c>
      <c r="N2588">
        <v>12.84</v>
      </c>
      <c r="AP2588">
        <v>336</v>
      </c>
      <c r="AQ2588">
        <v>96</v>
      </c>
      <c r="BE2588">
        <v>0.02</v>
      </c>
      <c r="BL2588" t="s">
        <v>181</v>
      </c>
      <c r="BM2588" t="s">
        <v>199</v>
      </c>
      <c r="BN2588" t="s">
        <v>388</v>
      </c>
      <c r="BP2588">
        <v>24</v>
      </c>
    </row>
    <row r="2589" spans="1:68" hidden="1" x14ac:dyDescent="0.2">
      <c r="A2589">
        <v>2021</v>
      </c>
      <c r="B2589">
        <v>6</v>
      </c>
      <c r="C2589" s="260">
        <v>44361</v>
      </c>
      <c r="D2589">
        <v>259</v>
      </c>
      <c r="E2589">
        <v>183</v>
      </c>
      <c r="F2589">
        <v>26</v>
      </c>
      <c r="G2589" t="s">
        <v>407</v>
      </c>
      <c r="H2589" t="s">
        <v>408</v>
      </c>
      <c r="I2589" t="s">
        <v>374</v>
      </c>
      <c r="J2589">
        <v>12</v>
      </c>
      <c r="K2589">
        <v>1</v>
      </c>
      <c r="L2589">
        <v>3</v>
      </c>
      <c r="M2589">
        <v>2.79</v>
      </c>
      <c r="N2589">
        <v>3.21</v>
      </c>
      <c r="O2589">
        <v>4</v>
      </c>
      <c r="P2589">
        <v>4</v>
      </c>
      <c r="Q2589">
        <v>4</v>
      </c>
      <c r="R2589">
        <v>4</v>
      </c>
      <c r="T2589">
        <v>3</v>
      </c>
      <c r="U2589">
        <v>3</v>
      </c>
      <c r="V2589">
        <v>3</v>
      </c>
      <c r="W2589">
        <v>3</v>
      </c>
      <c r="Y2589">
        <v>114</v>
      </c>
      <c r="Z2589">
        <v>111</v>
      </c>
      <c r="AA2589">
        <v>4</v>
      </c>
      <c r="AB2589">
        <v>4</v>
      </c>
      <c r="AC2589">
        <v>4</v>
      </c>
      <c r="AD2589">
        <v>5</v>
      </c>
      <c r="AE2589">
        <v>4</v>
      </c>
      <c r="AF2589">
        <v>4</v>
      </c>
      <c r="AG2589">
        <v>3</v>
      </c>
      <c r="AH2589">
        <v>3</v>
      </c>
      <c r="AI2589">
        <v>3</v>
      </c>
      <c r="AJ2589">
        <v>3</v>
      </c>
      <c r="AK2589">
        <v>115</v>
      </c>
      <c r="AL2589">
        <v>106</v>
      </c>
      <c r="AM2589">
        <v>4</v>
      </c>
      <c r="AN2589">
        <v>3</v>
      </c>
      <c r="AO2589">
        <v>0.3</v>
      </c>
      <c r="AP2589">
        <v>508</v>
      </c>
      <c r="AQ2589">
        <v>85</v>
      </c>
      <c r="AR2589">
        <v>387</v>
      </c>
      <c r="AS2589">
        <v>112</v>
      </c>
      <c r="AT2589">
        <v>16</v>
      </c>
      <c r="AU2589">
        <v>12</v>
      </c>
      <c r="AV2589">
        <v>24</v>
      </c>
      <c r="BC2589">
        <v>52</v>
      </c>
      <c r="BD2589">
        <v>4352</v>
      </c>
      <c r="BE2589">
        <v>0.02</v>
      </c>
      <c r="BF2589">
        <v>1.2E-2</v>
      </c>
      <c r="BG2589">
        <v>1</v>
      </c>
      <c r="BH2589">
        <v>17.3</v>
      </c>
      <c r="BI2589">
        <v>1450.7</v>
      </c>
      <c r="BJ2589">
        <v>0.2</v>
      </c>
      <c r="BK2589">
        <v>13.1</v>
      </c>
      <c r="BL2589" t="s">
        <v>241</v>
      </c>
      <c r="BM2589" t="s">
        <v>241</v>
      </c>
      <c r="BP2589">
        <v>24</v>
      </c>
    </row>
    <row r="2590" spans="1:68" hidden="1" x14ac:dyDescent="0.2">
      <c r="A2590">
        <v>2021</v>
      </c>
      <c r="B2590">
        <v>6</v>
      </c>
      <c r="C2590" s="260">
        <v>44361</v>
      </c>
      <c r="D2590">
        <v>159</v>
      </c>
      <c r="E2590">
        <v>299</v>
      </c>
      <c r="F2590">
        <v>28</v>
      </c>
      <c r="G2590" t="s">
        <v>193</v>
      </c>
      <c r="H2590" t="s">
        <v>194</v>
      </c>
      <c r="I2590" t="s">
        <v>195</v>
      </c>
      <c r="J2590">
        <v>3</v>
      </c>
      <c r="K2590">
        <v>2</v>
      </c>
      <c r="L2590">
        <v>115</v>
      </c>
      <c r="M2590">
        <v>106.95</v>
      </c>
      <c r="N2590">
        <v>123.05</v>
      </c>
      <c r="O2590">
        <v>121</v>
      </c>
      <c r="P2590">
        <v>128</v>
      </c>
      <c r="Q2590">
        <v>125</v>
      </c>
      <c r="R2590">
        <v>119</v>
      </c>
      <c r="T2590">
        <v>100</v>
      </c>
      <c r="U2590">
        <v>111</v>
      </c>
      <c r="V2590">
        <v>112</v>
      </c>
      <c r="W2590">
        <v>110</v>
      </c>
      <c r="Y2590">
        <v>129</v>
      </c>
      <c r="Z2590">
        <v>128</v>
      </c>
      <c r="AA2590">
        <v>163</v>
      </c>
      <c r="AB2590">
        <v>165</v>
      </c>
      <c r="AC2590">
        <v>160</v>
      </c>
      <c r="AD2590">
        <v>162</v>
      </c>
      <c r="AE2590">
        <v>155</v>
      </c>
      <c r="AF2590">
        <v>115</v>
      </c>
      <c r="AG2590">
        <v>113</v>
      </c>
      <c r="AH2590">
        <v>111</v>
      </c>
      <c r="AI2590">
        <v>109</v>
      </c>
      <c r="AJ2590">
        <v>107</v>
      </c>
      <c r="AK2590">
        <v>124</v>
      </c>
      <c r="AL2590">
        <v>115</v>
      </c>
      <c r="AM2590">
        <v>144.19999999999999</v>
      </c>
      <c r="AN2590">
        <v>109.8</v>
      </c>
      <c r="AO2590">
        <v>0.3</v>
      </c>
      <c r="AP2590">
        <v>70</v>
      </c>
      <c r="AQ2590">
        <v>154</v>
      </c>
      <c r="AR2590">
        <v>87</v>
      </c>
      <c r="AS2590">
        <v>124</v>
      </c>
      <c r="AT2590">
        <v>6</v>
      </c>
      <c r="AU2590">
        <v>2</v>
      </c>
      <c r="AV2590">
        <v>2</v>
      </c>
      <c r="BC2590">
        <v>10</v>
      </c>
      <c r="BD2590">
        <v>2194</v>
      </c>
      <c r="BE2590">
        <v>0.02</v>
      </c>
      <c r="BF2590">
        <v>5.0000000000000001E-3</v>
      </c>
      <c r="BG2590">
        <v>1</v>
      </c>
      <c r="BH2590">
        <v>0.1</v>
      </c>
      <c r="BI2590">
        <v>19.100000000000001</v>
      </c>
      <c r="BJ2590">
        <v>1.1000000000000001</v>
      </c>
      <c r="BK2590">
        <v>240.9</v>
      </c>
      <c r="BL2590" t="s">
        <v>181</v>
      </c>
      <c r="BM2590" t="s">
        <v>196</v>
      </c>
      <c r="BP2590">
        <v>24</v>
      </c>
    </row>
    <row r="2591" spans="1:68" hidden="1" x14ac:dyDescent="0.2">
      <c r="A2591">
        <v>2021</v>
      </c>
      <c r="B2591">
        <v>6</v>
      </c>
      <c r="C2591" s="260">
        <v>44361</v>
      </c>
      <c r="D2591">
        <v>214</v>
      </c>
      <c r="E2591">
        <v>142</v>
      </c>
      <c r="F2591">
        <v>47</v>
      </c>
      <c r="G2591" t="s">
        <v>258</v>
      </c>
      <c r="H2591" t="s">
        <v>259</v>
      </c>
      <c r="I2591" t="s">
        <v>203</v>
      </c>
      <c r="J2591">
        <v>4</v>
      </c>
      <c r="K2591">
        <v>1</v>
      </c>
      <c r="L2591">
        <v>351</v>
      </c>
      <c r="M2591">
        <v>326.43</v>
      </c>
      <c r="N2591">
        <v>375.57</v>
      </c>
      <c r="P2591">
        <v>395</v>
      </c>
      <c r="Q2591">
        <v>390</v>
      </c>
      <c r="R2591">
        <v>389</v>
      </c>
      <c r="S2591">
        <v>380</v>
      </c>
      <c r="U2591">
        <v>335</v>
      </c>
      <c r="V2591">
        <v>355</v>
      </c>
      <c r="W2591">
        <v>348</v>
      </c>
      <c r="X2591">
        <v>340</v>
      </c>
      <c r="Z2591">
        <v>185</v>
      </c>
      <c r="AM2591">
        <v>388.5</v>
      </c>
      <c r="AN2591">
        <v>344.5</v>
      </c>
      <c r="AO2591">
        <v>0.1</v>
      </c>
      <c r="AP2591">
        <v>68</v>
      </c>
      <c r="AQ2591">
        <v>212</v>
      </c>
      <c r="AR2591">
        <v>78</v>
      </c>
      <c r="AS2591">
        <v>185</v>
      </c>
      <c r="AT2591">
        <v>5</v>
      </c>
      <c r="AV2591">
        <v>3</v>
      </c>
      <c r="BC2591">
        <v>8</v>
      </c>
      <c r="BD2591">
        <v>428</v>
      </c>
      <c r="BE2591">
        <v>0.02</v>
      </c>
      <c r="BF2591">
        <v>1.9E-2</v>
      </c>
      <c r="BG2591">
        <v>1</v>
      </c>
      <c r="BH2591">
        <v>0</v>
      </c>
      <c r="BI2591">
        <v>1.2</v>
      </c>
      <c r="BJ2591">
        <v>2.8</v>
      </c>
      <c r="BK2591">
        <v>147.4</v>
      </c>
      <c r="BL2591" t="s">
        <v>181</v>
      </c>
      <c r="BM2591" t="s">
        <v>199</v>
      </c>
      <c r="BN2591" t="s">
        <v>260</v>
      </c>
      <c r="BP2591">
        <v>24</v>
      </c>
    </row>
    <row r="2592" spans="1:68" hidden="1" x14ac:dyDescent="0.2">
      <c r="A2592">
        <v>2021</v>
      </c>
      <c r="B2592">
        <v>6</v>
      </c>
      <c r="C2592" s="260">
        <v>44361</v>
      </c>
      <c r="D2592">
        <v>4</v>
      </c>
      <c r="E2592">
        <v>11</v>
      </c>
      <c r="F2592">
        <v>48</v>
      </c>
      <c r="G2592" t="s">
        <v>201</v>
      </c>
      <c r="H2592" t="s">
        <v>202</v>
      </c>
      <c r="I2592" t="s">
        <v>203</v>
      </c>
      <c r="J2592">
        <v>2</v>
      </c>
      <c r="K2592">
        <v>2</v>
      </c>
      <c r="L2592">
        <v>212</v>
      </c>
      <c r="M2592">
        <v>197.16</v>
      </c>
      <c r="N2592">
        <v>226.84</v>
      </c>
      <c r="AA2592">
        <v>258</v>
      </c>
      <c r="AF2592">
        <v>263</v>
      </c>
      <c r="AM2592">
        <v>258</v>
      </c>
      <c r="AN2592">
        <v>263</v>
      </c>
      <c r="AO2592">
        <v>0.2</v>
      </c>
      <c r="AP2592">
        <v>37</v>
      </c>
      <c r="AQ2592">
        <v>195</v>
      </c>
      <c r="BD2592">
        <v>72</v>
      </c>
      <c r="BE2592">
        <v>0.02</v>
      </c>
      <c r="BI2592">
        <v>0.3</v>
      </c>
      <c r="BK2592">
        <v>18.899999999999999</v>
      </c>
      <c r="BL2592" t="s">
        <v>181</v>
      </c>
      <c r="BM2592" t="s">
        <v>199</v>
      </c>
      <c r="BN2592" t="s">
        <v>204</v>
      </c>
      <c r="BP2592">
        <v>24</v>
      </c>
    </row>
    <row r="2593" spans="1:68" hidden="1" x14ac:dyDescent="0.2">
      <c r="A2593">
        <v>2021</v>
      </c>
      <c r="B2593">
        <v>6</v>
      </c>
      <c r="C2593" s="260">
        <v>44361</v>
      </c>
      <c r="D2593">
        <v>4</v>
      </c>
      <c r="E2593">
        <v>12</v>
      </c>
      <c r="F2593">
        <v>48</v>
      </c>
      <c r="G2593" t="s">
        <v>205</v>
      </c>
      <c r="H2593" t="s">
        <v>206</v>
      </c>
      <c r="I2593" t="s">
        <v>203</v>
      </c>
      <c r="J2593">
        <v>2</v>
      </c>
      <c r="K2593">
        <v>2</v>
      </c>
      <c r="L2593">
        <v>212</v>
      </c>
      <c r="M2593">
        <v>197.16</v>
      </c>
      <c r="N2593">
        <v>226.84</v>
      </c>
      <c r="AP2593">
        <v>37</v>
      </c>
      <c r="AQ2593">
        <v>195</v>
      </c>
      <c r="BD2593">
        <v>72</v>
      </c>
      <c r="BE2593">
        <v>0.02</v>
      </c>
      <c r="BI2593">
        <v>0.3</v>
      </c>
      <c r="BL2593" t="s">
        <v>181</v>
      </c>
      <c r="BM2593" t="s">
        <v>199</v>
      </c>
      <c r="BN2593" t="s">
        <v>207</v>
      </c>
      <c r="BP2593">
        <v>24</v>
      </c>
    </row>
    <row r="2594" spans="1:68" hidden="1" x14ac:dyDescent="0.2">
      <c r="A2594">
        <v>2021</v>
      </c>
      <c r="B2594">
        <v>6</v>
      </c>
      <c r="C2594" s="260">
        <v>44361</v>
      </c>
      <c r="D2594">
        <v>334</v>
      </c>
      <c r="E2594">
        <v>254</v>
      </c>
      <c r="F2594">
        <v>49</v>
      </c>
      <c r="G2594" t="s">
        <v>208</v>
      </c>
      <c r="H2594" t="s">
        <v>209</v>
      </c>
      <c r="I2594" t="s">
        <v>203</v>
      </c>
      <c r="J2594">
        <v>4</v>
      </c>
      <c r="K2594">
        <v>2</v>
      </c>
      <c r="L2594">
        <v>203</v>
      </c>
      <c r="M2594">
        <v>188.79</v>
      </c>
      <c r="N2594">
        <v>217.21</v>
      </c>
      <c r="O2594">
        <v>257</v>
      </c>
      <c r="P2594">
        <v>227</v>
      </c>
      <c r="Q2594">
        <v>289</v>
      </c>
      <c r="R2594">
        <v>218</v>
      </c>
      <c r="T2594">
        <v>213</v>
      </c>
      <c r="U2594">
        <v>211</v>
      </c>
      <c r="V2594">
        <v>216</v>
      </c>
      <c r="W2594">
        <v>209</v>
      </c>
      <c r="Y2594">
        <v>139</v>
      </c>
      <c r="Z2594">
        <v>136</v>
      </c>
      <c r="AA2594">
        <v>290</v>
      </c>
      <c r="AB2594">
        <v>281</v>
      </c>
      <c r="AC2594">
        <v>285</v>
      </c>
      <c r="AD2594">
        <v>287</v>
      </c>
      <c r="AE2594">
        <v>268</v>
      </c>
      <c r="AF2594">
        <v>223</v>
      </c>
      <c r="AG2594">
        <v>216</v>
      </c>
      <c r="AH2594">
        <v>217</v>
      </c>
      <c r="AI2594">
        <v>213</v>
      </c>
      <c r="AJ2594">
        <v>211</v>
      </c>
      <c r="AK2594">
        <v>137</v>
      </c>
      <c r="AL2594">
        <v>135</v>
      </c>
      <c r="AM2594">
        <v>266.89999999999998</v>
      </c>
      <c r="AN2594">
        <v>214.3</v>
      </c>
      <c r="AO2594">
        <v>0.3</v>
      </c>
      <c r="AP2594">
        <v>88</v>
      </c>
      <c r="AQ2594">
        <v>164</v>
      </c>
      <c r="AR2594">
        <v>105</v>
      </c>
      <c r="AS2594">
        <v>137</v>
      </c>
      <c r="AT2594">
        <v>8</v>
      </c>
      <c r="AU2594">
        <v>4</v>
      </c>
      <c r="AV2594">
        <v>8</v>
      </c>
      <c r="BC2594">
        <v>20</v>
      </c>
      <c r="BD2594">
        <v>920</v>
      </c>
      <c r="BE2594">
        <v>0.02</v>
      </c>
      <c r="BF2594">
        <v>2.1999999999999999E-2</v>
      </c>
      <c r="BH2594">
        <v>0.1</v>
      </c>
      <c r="BI2594">
        <v>4.5</v>
      </c>
      <c r="BJ2594">
        <v>4.3</v>
      </c>
      <c r="BK2594">
        <v>197.2</v>
      </c>
      <c r="BL2594" t="s">
        <v>181</v>
      </c>
      <c r="BM2594" t="s">
        <v>196</v>
      </c>
      <c r="BN2594" t="s">
        <v>210</v>
      </c>
      <c r="BP2594">
        <v>24</v>
      </c>
    </row>
    <row r="2595" spans="1:68" hidden="1" x14ac:dyDescent="0.2">
      <c r="A2595">
        <v>2021</v>
      </c>
      <c r="B2595">
        <v>6</v>
      </c>
      <c r="C2595" s="260">
        <v>44361</v>
      </c>
      <c r="D2595">
        <v>415</v>
      </c>
      <c r="E2595">
        <v>655</v>
      </c>
      <c r="F2595">
        <v>49</v>
      </c>
      <c r="G2595" t="s">
        <v>261</v>
      </c>
      <c r="H2595" t="s">
        <v>262</v>
      </c>
      <c r="I2595" t="s">
        <v>203</v>
      </c>
      <c r="J2595">
        <v>3</v>
      </c>
      <c r="K2595">
        <v>1</v>
      </c>
      <c r="L2595">
        <v>148</v>
      </c>
      <c r="M2595">
        <v>137.63999999999999</v>
      </c>
      <c r="N2595">
        <v>158.36000000000001</v>
      </c>
      <c r="O2595">
        <v>170</v>
      </c>
      <c r="P2595">
        <v>201</v>
      </c>
      <c r="Q2595">
        <v>193</v>
      </c>
      <c r="R2595">
        <v>199</v>
      </c>
      <c r="T2595">
        <v>148</v>
      </c>
      <c r="U2595">
        <v>150</v>
      </c>
      <c r="V2595">
        <v>146</v>
      </c>
      <c r="W2595">
        <v>147</v>
      </c>
      <c r="Y2595">
        <v>143</v>
      </c>
      <c r="Z2595">
        <v>143</v>
      </c>
      <c r="AA2595">
        <v>172</v>
      </c>
      <c r="AB2595">
        <v>175</v>
      </c>
      <c r="AC2595">
        <v>179</v>
      </c>
      <c r="AD2595">
        <v>187</v>
      </c>
      <c r="AE2595">
        <v>188</v>
      </c>
      <c r="AF2595">
        <v>138</v>
      </c>
      <c r="AG2595">
        <v>141</v>
      </c>
      <c r="AH2595">
        <v>142</v>
      </c>
      <c r="AI2595">
        <v>141</v>
      </c>
      <c r="AJ2595">
        <v>142</v>
      </c>
      <c r="AK2595">
        <v>149</v>
      </c>
      <c r="AL2595">
        <v>145</v>
      </c>
      <c r="AM2595">
        <v>184.7</v>
      </c>
      <c r="AN2595">
        <v>143.80000000000001</v>
      </c>
      <c r="AO2595">
        <v>0.2</v>
      </c>
      <c r="AP2595">
        <v>60</v>
      </c>
      <c r="AQ2595">
        <v>180</v>
      </c>
      <c r="AR2595">
        <v>74</v>
      </c>
      <c r="AS2595">
        <v>145</v>
      </c>
      <c r="AT2595">
        <v>12</v>
      </c>
      <c r="AU2595">
        <v>2</v>
      </c>
      <c r="AV2595">
        <v>3</v>
      </c>
      <c r="BC2595">
        <v>17</v>
      </c>
      <c r="BD2595">
        <v>1407</v>
      </c>
      <c r="BE2595">
        <v>0.02</v>
      </c>
      <c r="BF2595">
        <v>1.2E-2</v>
      </c>
      <c r="BG2595">
        <v>1</v>
      </c>
      <c r="BH2595">
        <v>0.1</v>
      </c>
      <c r="BI2595">
        <v>9.5</v>
      </c>
      <c r="BJ2595">
        <v>2.4</v>
      </c>
      <c r="BK2595">
        <v>202.3</v>
      </c>
      <c r="BL2595" t="s">
        <v>181</v>
      </c>
      <c r="BM2595" t="s">
        <v>182</v>
      </c>
      <c r="BN2595" t="s">
        <v>263</v>
      </c>
      <c r="BP2595">
        <v>24</v>
      </c>
    </row>
    <row r="2596" spans="1:68" hidden="1" x14ac:dyDescent="0.2">
      <c r="A2596">
        <v>2021</v>
      </c>
      <c r="B2596">
        <v>6</v>
      </c>
      <c r="C2596" s="260">
        <v>44361</v>
      </c>
      <c r="D2596">
        <v>415</v>
      </c>
      <c r="E2596">
        <v>656</v>
      </c>
      <c r="F2596">
        <v>49</v>
      </c>
      <c r="G2596" t="s">
        <v>264</v>
      </c>
      <c r="H2596" t="s">
        <v>265</v>
      </c>
      <c r="I2596" t="s">
        <v>203</v>
      </c>
      <c r="J2596">
        <v>3</v>
      </c>
      <c r="K2596">
        <v>1</v>
      </c>
      <c r="L2596">
        <v>148</v>
      </c>
      <c r="M2596">
        <v>137.63999999999999</v>
      </c>
      <c r="N2596">
        <v>158.36000000000001</v>
      </c>
      <c r="O2596">
        <v>170</v>
      </c>
      <c r="P2596">
        <v>201</v>
      </c>
      <c r="Q2596">
        <v>193</v>
      </c>
      <c r="R2596">
        <v>199</v>
      </c>
      <c r="T2596">
        <v>148</v>
      </c>
      <c r="U2596">
        <v>150</v>
      </c>
      <c r="V2596">
        <v>146</v>
      </c>
      <c r="W2596">
        <v>147</v>
      </c>
      <c r="Y2596">
        <v>143</v>
      </c>
      <c r="Z2596">
        <v>143</v>
      </c>
      <c r="AA2596">
        <v>172</v>
      </c>
      <c r="AB2596">
        <v>175</v>
      </c>
      <c r="AC2596">
        <v>179</v>
      </c>
      <c r="AD2596">
        <v>187</v>
      </c>
      <c r="AE2596">
        <v>188</v>
      </c>
      <c r="AF2596">
        <v>138</v>
      </c>
      <c r="AG2596">
        <v>141</v>
      </c>
      <c r="AH2596">
        <v>142</v>
      </c>
      <c r="AI2596">
        <v>141</v>
      </c>
      <c r="AJ2596">
        <v>142</v>
      </c>
      <c r="AK2596">
        <v>149</v>
      </c>
      <c r="AL2596">
        <v>145</v>
      </c>
      <c r="AM2596">
        <v>184.7</v>
      </c>
      <c r="AN2596">
        <v>143.80000000000001</v>
      </c>
      <c r="AO2596">
        <v>0.2</v>
      </c>
      <c r="AP2596">
        <v>60</v>
      </c>
      <c r="AQ2596">
        <v>180</v>
      </c>
      <c r="AR2596">
        <v>74</v>
      </c>
      <c r="AS2596">
        <v>145</v>
      </c>
      <c r="AT2596">
        <v>12</v>
      </c>
      <c r="AU2596">
        <v>2</v>
      </c>
      <c r="AV2596">
        <v>3</v>
      </c>
      <c r="BC2596">
        <v>17</v>
      </c>
      <c r="BD2596">
        <v>1407</v>
      </c>
      <c r="BE2596">
        <v>0.02</v>
      </c>
      <c r="BF2596">
        <v>1.2E-2</v>
      </c>
      <c r="BG2596">
        <v>1</v>
      </c>
      <c r="BH2596">
        <v>0.1</v>
      </c>
      <c r="BI2596">
        <v>9.5</v>
      </c>
      <c r="BJ2596">
        <v>2.4</v>
      </c>
      <c r="BK2596">
        <v>202.3</v>
      </c>
      <c r="BL2596" t="s">
        <v>181</v>
      </c>
      <c r="BM2596" t="s">
        <v>182</v>
      </c>
      <c r="BN2596" t="s">
        <v>266</v>
      </c>
      <c r="BP2596">
        <v>24</v>
      </c>
    </row>
    <row r="2597" spans="1:68" hidden="1" x14ac:dyDescent="0.2">
      <c r="A2597">
        <v>2021</v>
      </c>
      <c r="B2597">
        <v>6</v>
      </c>
      <c r="C2597" s="260">
        <v>44361</v>
      </c>
      <c r="D2597">
        <v>415</v>
      </c>
      <c r="E2597">
        <v>657</v>
      </c>
      <c r="F2597">
        <v>49</v>
      </c>
      <c r="G2597" t="s">
        <v>267</v>
      </c>
      <c r="H2597" t="s">
        <v>268</v>
      </c>
      <c r="I2597" t="s">
        <v>203</v>
      </c>
      <c r="J2597">
        <v>3</v>
      </c>
      <c r="K2597">
        <v>1</v>
      </c>
      <c r="L2597">
        <v>90</v>
      </c>
      <c r="M2597">
        <v>83.7</v>
      </c>
      <c r="N2597">
        <v>96.3</v>
      </c>
      <c r="O2597">
        <v>137</v>
      </c>
      <c r="P2597">
        <v>125</v>
      </c>
      <c r="Q2597">
        <v>123</v>
      </c>
      <c r="R2597">
        <v>105</v>
      </c>
      <c r="T2597">
        <v>115</v>
      </c>
      <c r="U2597">
        <v>107</v>
      </c>
      <c r="V2597">
        <v>95</v>
      </c>
      <c r="W2597">
        <v>107</v>
      </c>
      <c r="Y2597">
        <v>143</v>
      </c>
      <c r="Z2597">
        <v>143</v>
      </c>
      <c r="AA2597">
        <v>125</v>
      </c>
      <c r="AB2597">
        <v>124</v>
      </c>
      <c r="AC2597">
        <v>123</v>
      </c>
      <c r="AD2597">
        <v>129</v>
      </c>
      <c r="AE2597">
        <v>127</v>
      </c>
      <c r="AF2597">
        <v>103</v>
      </c>
      <c r="AG2597">
        <v>92</v>
      </c>
      <c r="AH2597">
        <v>93</v>
      </c>
      <c r="AI2597">
        <v>93</v>
      </c>
      <c r="AJ2597">
        <v>95</v>
      </c>
      <c r="AK2597">
        <v>149</v>
      </c>
      <c r="AL2597">
        <v>145</v>
      </c>
      <c r="AM2597">
        <v>124.1</v>
      </c>
      <c r="AN2597">
        <v>99.6</v>
      </c>
      <c r="AO2597">
        <v>0.4</v>
      </c>
      <c r="AP2597">
        <v>60</v>
      </c>
      <c r="AQ2597">
        <v>180</v>
      </c>
      <c r="AR2597">
        <v>74</v>
      </c>
      <c r="AS2597">
        <v>145</v>
      </c>
      <c r="AT2597">
        <v>8</v>
      </c>
      <c r="AU2597">
        <v>4</v>
      </c>
      <c r="AV2597">
        <v>4</v>
      </c>
      <c r="BC2597">
        <v>16</v>
      </c>
      <c r="BD2597">
        <v>1441</v>
      </c>
      <c r="BE2597">
        <v>0.02</v>
      </c>
      <c r="BF2597">
        <v>1.0999999999999999E-2</v>
      </c>
      <c r="BG2597">
        <v>1</v>
      </c>
      <c r="BH2597">
        <v>0.2</v>
      </c>
      <c r="BI2597">
        <v>16</v>
      </c>
      <c r="BJ2597">
        <v>1.6</v>
      </c>
      <c r="BK2597">
        <v>143.5</v>
      </c>
      <c r="BL2597" t="s">
        <v>181</v>
      </c>
      <c r="BM2597" t="s">
        <v>182</v>
      </c>
      <c r="BN2597" t="s">
        <v>269</v>
      </c>
      <c r="BP2597">
        <v>24</v>
      </c>
    </row>
    <row r="2598" spans="1:68" hidden="1" x14ac:dyDescent="0.2">
      <c r="A2598">
        <v>2021</v>
      </c>
      <c r="B2598">
        <v>6</v>
      </c>
      <c r="C2598" s="260">
        <v>44361</v>
      </c>
      <c r="D2598">
        <v>415</v>
      </c>
      <c r="E2598">
        <v>658</v>
      </c>
      <c r="F2598">
        <v>49</v>
      </c>
      <c r="G2598" t="s">
        <v>270</v>
      </c>
      <c r="H2598" t="s">
        <v>271</v>
      </c>
      <c r="I2598" t="s">
        <v>203</v>
      </c>
      <c r="J2598">
        <v>3</v>
      </c>
      <c r="K2598">
        <v>1</v>
      </c>
      <c r="L2598">
        <v>90</v>
      </c>
      <c r="M2598">
        <v>83.7</v>
      </c>
      <c r="N2598">
        <v>96.3</v>
      </c>
      <c r="O2598">
        <v>137</v>
      </c>
      <c r="P2598">
        <v>125</v>
      </c>
      <c r="Q2598">
        <v>123</v>
      </c>
      <c r="R2598">
        <v>105</v>
      </c>
      <c r="T2598">
        <v>115</v>
      </c>
      <c r="U2598">
        <v>107</v>
      </c>
      <c r="V2598">
        <v>95</v>
      </c>
      <c r="W2598">
        <v>107</v>
      </c>
      <c r="Y2598">
        <v>143</v>
      </c>
      <c r="Z2598">
        <v>143</v>
      </c>
      <c r="AA2598">
        <v>125</v>
      </c>
      <c r="AB2598">
        <v>124</v>
      </c>
      <c r="AC2598">
        <v>123</v>
      </c>
      <c r="AD2598">
        <v>129</v>
      </c>
      <c r="AE2598">
        <v>127</v>
      </c>
      <c r="AF2598">
        <v>103</v>
      </c>
      <c r="AG2598">
        <v>92</v>
      </c>
      <c r="AH2598">
        <v>93</v>
      </c>
      <c r="AI2598">
        <v>93</v>
      </c>
      <c r="AJ2598">
        <v>95</v>
      </c>
      <c r="AK2598">
        <v>149</v>
      </c>
      <c r="AL2598">
        <v>145</v>
      </c>
      <c r="AM2598">
        <v>124.1</v>
      </c>
      <c r="AN2598">
        <v>99.6</v>
      </c>
      <c r="AO2598">
        <v>0.4</v>
      </c>
      <c r="AP2598">
        <v>60</v>
      </c>
      <c r="AQ2598">
        <v>180</v>
      </c>
      <c r="AR2598">
        <v>74</v>
      </c>
      <c r="AS2598">
        <v>145</v>
      </c>
      <c r="AT2598">
        <v>8</v>
      </c>
      <c r="AU2598">
        <v>4</v>
      </c>
      <c r="AV2598">
        <v>4</v>
      </c>
      <c r="BC2598">
        <v>16</v>
      </c>
      <c r="BD2598">
        <v>1441</v>
      </c>
      <c r="BE2598">
        <v>0.02</v>
      </c>
      <c r="BF2598">
        <v>1.0999999999999999E-2</v>
      </c>
      <c r="BG2598">
        <v>1</v>
      </c>
      <c r="BH2598">
        <v>0.2</v>
      </c>
      <c r="BI2598">
        <v>16</v>
      </c>
      <c r="BJ2598">
        <v>1.6</v>
      </c>
      <c r="BK2598">
        <v>143.5</v>
      </c>
      <c r="BL2598" t="s">
        <v>181</v>
      </c>
      <c r="BM2598" t="s">
        <v>182</v>
      </c>
      <c r="BN2598" t="s">
        <v>272</v>
      </c>
      <c r="BP2598">
        <v>24</v>
      </c>
    </row>
    <row r="2599" spans="1:68" hidden="1" x14ac:dyDescent="0.2">
      <c r="A2599">
        <v>2021</v>
      </c>
      <c r="B2599">
        <v>6</v>
      </c>
      <c r="C2599" s="260">
        <v>44362</v>
      </c>
      <c r="D2599">
        <v>381</v>
      </c>
      <c r="E2599">
        <v>445</v>
      </c>
      <c r="F2599">
        <v>2</v>
      </c>
      <c r="G2599" t="s">
        <v>242</v>
      </c>
      <c r="H2599" t="s">
        <v>243</v>
      </c>
      <c r="I2599" t="s">
        <v>163</v>
      </c>
      <c r="J2599">
        <v>3</v>
      </c>
      <c r="K2599">
        <v>4</v>
      </c>
      <c r="L2599">
        <v>28</v>
      </c>
      <c r="M2599">
        <v>25.2</v>
      </c>
      <c r="N2599">
        <v>30.8</v>
      </c>
      <c r="O2599">
        <v>33</v>
      </c>
      <c r="P2599">
        <v>30</v>
      </c>
      <c r="Q2599">
        <v>31</v>
      </c>
      <c r="T2599">
        <v>28</v>
      </c>
      <c r="U2599">
        <v>27</v>
      </c>
      <c r="V2599">
        <v>26</v>
      </c>
      <c r="Y2599">
        <v>162</v>
      </c>
      <c r="Z2599">
        <v>164</v>
      </c>
      <c r="AM2599">
        <v>31.3</v>
      </c>
      <c r="AN2599">
        <v>27</v>
      </c>
      <c r="AO2599">
        <v>0.1</v>
      </c>
      <c r="AP2599">
        <v>60</v>
      </c>
      <c r="AQ2599">
        <v>180</v>
      </c>
      <c r="AR2599">
        <v>66</v>
      </c>
      <c r="AS2599">
        <v>163</v>
      </c>
      <c r="AT2599">
        <v>4</v>
      </c>
      <c r="AU2599">
        <v>2</v>
      </c>
      <c r="AV2599">
        <v>2</v>
      </c>
      <c r="BC2599">
        <v>8</v>
      </c>
      <c r="BD2599">
        <v>608</v>
      </c>
      <c r="BE2599">
        <v>1.4999999999999999E-2</v>
      </c>
      <c r="BF2599">
        <v>1.2999999999999999E-2</v>
      </c>
      <c r="BG2599">
        <v>1</v>
      </c>
      <c r="BH2599">
        <v>0.3</v>
      </c>
      <c r="BI2599">
        <v>21.7</v>
      </c>
      <c r="BJ2599">
        <v>0.2</v>
      </c>
      <c r="BK2599">
        <v>16.399999999999999</v>
      </c>
      <c r="BL2599" t="s">
        <v>181</v>
      </c>
      <c r="BM2599" t="s">
        <v>182</v>
      </c>
      <c r="BN2599" t="s">
        <v>244</v>
      </c>
      <c r="BP2599">
        <v>24</v>
      </c>
    </row>
    <row r="2600" spans="1:68" hidden="1" x14ac:dyDescent="0.2">
      <c r="A2600">
        <v>2021</v>
      </c>
      <c r="B2600">
        <v>6</v>
      </c>
      <c r="C2600" s="260">
        <v>44362</v>
      </c>
      <c r="D2600">
        <v>381</v>
      </c>
      <c r="E2600">
        <v>446</v>
      </c>
      <c r="F2600">
        <v>2</v>
      </c>
      <c r="G2600" t="s">
        <v>245</v>
      </c>
      <c r="H2600" t="s">
        <v>246</v>
      </c>
      <c r="I2600" t="s">
        <v>163</v>
      </c>
      <c r="J2600">
        <v>3</v>
      </c>
      <c r="K2600">
        <v>4</v>
      </c>
      <c r="L2600">
        <v>167</v>
      </c>
      <c r="M2600">
        <v>150.30000000000001</v>
      </c>
      <c r="N2600">
        <v>183.7</v>
      </c>
      <c r="O2600">
        <v>222</v>
      </c>
      <c r="P2600">
        <v>217</v>
      </c>
      <c r="Q2600">
        <v>213</v>
      </c>
      <c r="T2600">
        <v>190</v>
      </c>
      <c r="U2600">
        <v>172</v>
      </c>
      <c r="V2600">
        <v>168</v>
      </c>
      <c r="Y2600">
        <v>162</v>
      </c>
      <c r="Z2600">
        <v>164</v>
      </c>
      <c r="AM2600">
        <v>217.3</v>
      </c>
      <c r="AN2600">
        <v>176.7</v>
      </c>
      <c r="AO2600">
        <v>0.3</v>
      </c>
      <c r="AP2600">
        <v>60</v>
      </c>
      <c r="AQ2600">
        <v>180</v>
      </c>
      <c r="AR2600">
        <v>66</v>
      </c>
      <c r="AS2600">
        <v>163</v>
      </c>
      <c r="AT2600">
        <v>6</v>
      </c>
      <c r="AU2600">
        <v>2</v>
      </c>
      <c r="AV2600">
        <v>2</v>
      </c>
      <c r="BC2600">
        <v>10</v>
      </c>
      <c r="BD2600">
        <v>580</v>
      </c>
      <c r="BE2600">
        <v>1.4999999999999999E-2</v>
      </c>
      <c r="BF2600">
        <v>1.7000000000000001E-2</v>
      </c>
      <c r="BH2600">
        <v>0.1</v>
      </c>
      <c r="BI2600">
        <v>3.5</v>
      </c>
      <c r="BJ2600">
        <v>1.8</v>
      </c>
      <c r="BK2600">
        <v>102.5</v>
      </c>
      <c r="BL2600" t="s">
        <v>181</v>
      </c>
      <c r="BM2600" t="s">
        <v>182</v>
      </c>
      <c r="BN2600" t="s">
        <v>247</v>
      </c>
      <c r="BP2600">
        <v>24</v>
      </c>
    </row>
    <row r="2601" spans="1:68" hidden="1" x14ac:dyDescent="0.2">
      <c r="A2601">
        <v>2021</v>
      </c>
      <c r="B2601">
        <v>6</v>
      </c>
      <c r="C2601" s="260">
        <v>44362</v>
      </c>
      <c r="D2601">
        <v>381</v>
      </c>
      <c r="E2601">
        <v>447</v>
      </c>
      <c r="F2601">
        <v>2</v>
      </c>
      <c r="G2601" t="s">
        <v>248</v>
      </c>
      <c r="H2601" t="s">
        <v>249</v>
      </c>
      <c r="I2601" t="s">
        <v>163</v>
      </c>
      <c r="J2601">
        <v>3</v>
      </c>
      <c r="K2601">
        <v>4</v>
      </c>
      <c r="L2601">
        <v>177</v>
      </c>
      <c r="M2601">
        <v>159.30000000000001</v>
      </c>
      <c r="N2601">
        <v>194.7</v>
      </c>
      <c r="O2601">
        <v>193</v>
      </c>
      <c r="P2601">
        <v>188</v>
      </c>
      <c r="Q2601">
        <v>189</v>
      </c>
      <c r="T2601">
        <v>171</v>
      </c>
      <c r="U2601">
        <v>182</v>
      </c>
      <c r="V2601">
        <v>178</v>
      </c>
      <c r="Y2601">
        <v>162</v>
      </c>
      <c r="Z2601">
        <v>164</v>
      </c>
      <c r="AM2601">
        <v>190</v>
      </c>
      <c r="AN2601">
        <v>177</v>
      </c>
      <c r="AO2601">
        <v>0.1</v>
      </c>
      <c r="AP2601">
        <v>60</v>
      </c>
      <c r="AQ2601">
        <v>180</v>
      </c>
      <c r="AR2601">
        <v>66</v>
      </c>
      <c r="AS2601">
        <v>163</v>
      </c>
      <c r="AT2601">
        <v>4</v>
      </c>
      <c r="AU2601">
        <v>2</v>
      </c>
      <c r="AV2601">
        <v>2</v>
      </c>
      <c r="BC2601">
        <v>8</v>
      </c>
      <c r="BD2601">
        <v>528</v>
      </c>
      <c r="BE2601">
        <v>1.4999999999999999E-2</v>
      </c>
      <c r="BF2601">
        <v>1.4999999999999999E-2</v>
      </c>
      <c r="BG2601">
        <v>1</v>
      </c>
      <c r="BH2601">
        <v>0</v>
      </c>
      <c r="BI2601">
        <v>3</v>
      </c>
      <c r="BJ2601">
        <v>1.4</v>
      </c>
      <c r="BK2601">
        <v>93.5</v>
      </c>
      <c r="BL2601" t="s">
        <v>181</v>
      </c>
      <c r="BM2601" t="s">
        <v>182</v>
      </c>
      <c r="BN2601" t="s">
        <v>250</v>
      </c>
      <c r="BP2601">
        <v>24</v>
      </c>
    </row>
    <row r="2602" spans="1:68" hidden="1" x14ac:dyDescent="0.2">
      <c r="A2602">
        <v>2021</v>
      </c>
      <c r="B2602">
        <v>6</v>
      </c>
      <c r="C2602" s="260">
        <v>44362</v>
      </c>
      <c r="D2602">
        <v>381</v>
      </c>
      <c r="E2602">
        <v>448</v>
      </c>
      <c r="F2602">
        <v>2</v>
      </c>
      <c r="G2602" t="s">
        <v>251</v>
      </c>
      <c r="H2602" t="s">
        <v>252</v>
      </c>
      <c r="I2602" t="s">
        <v>163</v>
      </c>
      <c r="J2602">
        <v>3</v>
      </c>
      <c r="K2602">
        <v>4</v>
      </c>
      <c r="L2602">
        <v>23</v>
      </c>
      <c r="M2602">
        <v>20.7</v>
      </c>
      <c r="N2602">
        <v>25.3</v>
      </c>
      <c r="O2602">
        <v>35</v>
      </c>
      <c r="P2602">
        <v>32</v>
      </c>
      <c r="Q2602">
        <v>34</v>
      </c>
      <c r="T2602">
        <v>29</v>
      </c>
      <c r="U2602">
        <v>27</v>
      </c>
      <c r="V2602">
        <v>28</v>
      </c>
      <c r="Y2602">
        <v>162</v>
      </c>
      <c r="Z2602">
        <v>164</v>
      </c>
      <c r="AM2602">
        <v>33.700000000000003</v>
      </c>
      <c r="AN2602">
        <v>28</v>
      </c>
      <c r="AO2602">
        <v>0.5</v>
      </c>
      <c r="AP2602">
        <v>60</v>
      </c>
      <c r="AQ2602">
        <v>180</v>
      </c>
      <c r="AR2602">
        <v>66</v>
      </c>
      <c r="AS2602">
        <v>163</v>
      </c>
      <c r="AT2602">
        <v>3</v>
      </c>
      <c r="AU2602">
        <v>6</v>
      </c>
      <c r="AV2602">
        <v>2</v>
      </c>
      <c r="BC2602">
        <v>11</v>
      </c>
      <c r="BD2602">
        <v>531</v>
      </c>
      <c r="BE2602">
        <v>1.4999999999999999E-2</v>
      </c>
      <c r="BF2602">
        <v>2.1000000000000001E-2</v>
      </c>
      <c r="BH2602">
        <v>0.5</v>
      </c>
      <c r="BI2602">
        <v>23.1</v>
      </c>
      <c r="BJ2602">
        <v>0.3</v>
      </c>
      <c r="BK2602">
        <v>14.9</v>
      </c>
      <c r="BL2602" t="s">
        <v>181</v>
      </c>
      <c r="BM2602" t="s">
        <v>182</v>
      </c>
      <c r="BN2602" t="s">
        <v>253</v>
      </c>
      <c r="BP2602">
        <v>24</v>
      </c>
    </row>
    <row r="2603" spans="1:68" hidden="1" x14ac:dyDescent="0.2">
      <c r="A2603">
        <v>2021</v>
      </c>
      <c r="B2603">
        <v>6</v>
      </c>
      <c r="C2603" s="260">
        <v>44362</v>
      </c>
      <c r="D2603">
        <v>405</v>
      </c>
      <c r="E2603">
        <v>619</v>
      </c>
      <c r="F2603">
        <v>2</v>
      </c>
      <c r="G2603" t="s">
        <v>291</v>
      </c>
      <c r="H2603" t="s">
        <v>292</v>
      </c>
      <c r="I2603" t="s">
        <v>163</v>
      </c>
      <c r="J2603">
        <v>1</v>
      </c>
      <c r="K2603">
        <v>5</v>
      </c>
      <c r="L2603">
        <v>420</v>
      </c>
      <c r="M2603">
        <v>385.98</v>
      </c>
      <c r="N2603">
        <v>454.02</v>
      </c>
      <c r="AP2603">
        <v>18</v>
      </c>
      <c r="AQ2603">
        <v>200</v>
      </c>
      <c r="BD2603">
        <v>105</v>
      </c>
      <c r="BE2603">
        <v>1.4999999999999999E-2</v>
      </c>
      <c r="BI2603">
        <v>0.3</v>
      </c>
      <c r="BL2603" t="s">
        <v>181</v>
      </c>
      <c r="BM2603" t="s">
        <v>182</v>
      </c>
      <c r="BN2603" t="s">
        <v>293</v>
      </c>
      <c r="BP2603">
        <v>24</v>
      </c>
    </row>
    <row r="2604" spans="1:68" hidden="1" x14ac:dyDescent="0.2">
      <c r="A2604">
        <v>2021</v>
      </c>
      <c r="B2604">
        <v>6</v>
      </c>
      <c r="C2604" s="260">
        <v>44362</v>
      </c>
      <c r="D2604">
        <v>405</v>
      </c>
      <c r="E2604">
        <v>620</v>
      </c>
      <c r="F2604">
        <v>2</v>
      </c>
      <c r="G2604" t="s">
        <v>294</v>
      </c>
      <c r="H2604" t="s">
        <v>295</v>
      </c>
      <c r="I2604" t="s">
        <v>163</v>
      </c>
      <c r="J2604">
        <v>1</v>
      </c>
      <c r="K2604">
        <v>5</v>
      </c>
      <c r="L2604">
        <v>233</v>
      </c>
      <c r="M2604">
        <v>214.01050000000001</v>
      </c>
      <c r="N2604">
        <v>251.98949999999999</v>
      </c>
      <c r="AP2604">
        <v>18</v>
      </c>
      <c r="AQ2604">
        <v>200</v>
      </c>
      <c r="BD2604">
        <v>180</v>
      </c>
      <c r="BE2604">
        <v>1.4999999999999999E-2</v>
      </c>
      <c r="BI2604">
        <v>0.8</v>
      </c>
      <c r="BL2604" t="s">
        <v>181</v>
      </c>
      <c r="BM2604" t="s">
        <v>182</v>
      </c>
      <c r="BN2604" t="s">
        <v>229</v>
      </c>
      <c r="BP2604">
        <v>24</v>
      </c>
    </row>
    <row r="2605" spans="1:68" hidden="1" x14ac:dyDescent="0.2">
      <c r="A2605">
        <v>2021</v>
      </c>
      <c r="B2605">
        <v>6</v>
      </c>
      <c r="C2605" s="260">
        <v>44362</v>
      </c>
      <c r="D2605">
        <v>405</v>
      </c>
      <c r="E2605">
        <v>621</v>
      </c>
      <c r="F2605">
        <v>2</v>
      </c>
      <c r="G2605" t="s">
        <v>296</v>
      </c>
      <c r="H2605" t="s">
        <v>297</v>
      </c>
      <c r="I2605" t="s">
        <v>163</v>
      </c>
      <c r="J2605">
        <v>1</v>
      </c>
      <c r="K2605">
        <v>5</v>
      </c>
      <c r="L2605">
        <v>191.5</v>
      </c>
      <c r="M2605">
        <v>175.98849999999999</v>
      </c>
      <c r="N2605">
        <v>207.01150000000001</v>
      </c>
      <c r="AP2605">
        <v>18</v>
      </c>
      <c r="AQ2605">
        <v>200</v>
      </c>
      <c r="BD2605">
        <v>180</v>
      </c>
      <c r="BE2605">
        <v>1.4999999999999999E-2</v>
      </c>
      <c r="BI2605">
        <v>0.9</v>
      </c>
      <c r="BL2605" t="s">
        <v>181</v>
      </c>
      <c r="BM2605" t="s">
        <v>182</v>
      </c>
      <c r="BN2605" t="s">
        <v>229</v>
      </c>
      <c r="BP2605">
        <v>24</v>
      </c>
    </row>
    <row r="2606" spans="1:68" hidden="1" x14ac:dyDescent="0.2">
      <c r="A2606">
        <v>2021</v>
      </c>
      <c r="B2606">
        <v>6</v>
      </c>
      <c r="C2606" s="260">
        <v>44362</v>
      </c>
      <c r="D2606">
        <v>405</v>
      </c>
      <c r="E2606">
        <v>622</v>
      </c>
      <c r="F2606">
        <v>2</v>
      </c>
      <c r="G2606" t="s">
        <v>298</v>
      </c>
      <c r="H2606" t="s">
        <v>299</v>
      </c>
      <c r="I2606" t="s">
        <v>163</v>
      </c>
      <c r="J2606">
        <v>1</v>
      </c>
      <c r="K2606">
        <v>5</v>
      </c>
      <c r="L2606">
        <v>187</v>
      </c>
      <c r="M2606">
        <v>172.41399999999999</v>
      </c>
      <c r="N2606">
        <v>201.58600000000001</v>
      </c>
      <c r="AP2606">
        <v>18</v>
      </c>
      <c r="AQ2606">
        <v>200</v>
      </c>
      <c r="BD2606">
        <v>180</v>
      </c>
      <c r="BE2606">
        <v>1.4999999999999999E-2</v>
      </c>
      <c r="BI2606">
        <v>1</v>
      </c>
      <c r="BL2606" t="s">
        <v>181</v>
      </c>
      <c r="BM2606" t="s">
        <v>182</v>
      </c>
      <c r="BN2606" t="s">
        <v>229</v>
      </c>
      <c r="BP2606">
        <v>24</v>
      </c>
    </row>
    <row r="2607" spans="1:68" hidden="1" x14ac:dyDescent="0.2">
      <c r="A2607">
        <v>2021</v>
      </c>
      <c r="B2607">
        <v>6</v>
      </c>
      <c r="C2607" s="260">
        <v>44362</v>
      </c>
      <c r="D2607">
        <v>406</v>
      </c>
      <c r="E2607">
        <v>623</v>
      </c>
      <c r="F2607">
        <v>2</v>
      </c>
      <c r="G2607" t="s">
        <v>224</v>
      </c>
      <c r="H2607" t="s">
        <v>225</v>
      </c>
      <c r="I2607" t="s">
        <v>163</v>
      </c>
      <c r="J2607">
        <v>1</v>
      </c>
      <c r="K2607">
        <v>5</v>
      </c>
      <c r="L2607">
        <v>599</v>
      </c>
      <c r="M2607">
        <v>551.02009999999996</v>
      </c>
      <c r="N2607">
        <v>646.97990000000004</v>
      </c>
      <c r="O2607">
        <v>960</v>
      </c>
      <c r="P2607">
        <v>678</v>
      </c>
      <c r="Q2607">
        <v>664</v>
      </c>
      <c r="T2607">
        <v>635</v>
      </c>
      <c r="U2607">
        <v>631</v>
      </c>
      <c r="V2607">
        <v>622</v>
      </c>
      <c r="Y2607">
        <v>162</v>
      </c>
      <c r="Z2607">
        <v>164</v>
      </c>
      <c r="AA2607">
        <v>701</v>
      </c>
      <c r="AC2607">
        <v>700</v>
      </c>
      <c r="AD2607">
        <v>712</v>
      </c>
      <c r="AE2607">
        <v>698</v>
      </c>
      <c r="AF2607">
        <v>623</v>
      </c>
      <c r="AH2607">
        <v>618</v>
      </c>
      <c r="AI2607">
        <v>633</v>
      </c>
      <c r="AJ2607">
        <v>608</v>
      </c>
      <c r="AK2607">
        <v>168</v>
      </c>
      <c r="AL2607">
        <v>165</v>
      </c>
      <c r="AM2607">
        <v>730.4</v>
      </c>
      <c r="AN2607">
        <v>624.29999999999995</v>
      </c>
      <c r="AO2607">
        <v>0.2</v>
      </c>
      <c r="AP2607">
        <v>18</v>
      </c>
      <c r="AQ2607">
        <v>200</v>
      </c>
      <c r="AR2607">
        <v>22</v>
      </c>
      <c r="AS2607">
        <v>165</v>
      </c>
      <c r="AT2607">
        <v>6</v>
      </c>
      <c r="AU2607">
        <v>2</v>
      </c>
      <c r="AV2607">
        <v>5</v>
      </c>
      <c r="BC2607">
        <v>13</v>
      </c>
      <c r="BD2607">
        <v>268</v>
      </c>
      <c r="BE2607">
        <v>1.4999999999999999E-2</v>
      </c>
      <c r="BF2607">
        <v>4.9000000000000002E-2</v>
      </c>
      <c r="BH2607">
        <v>0</v>
      </c>
      <c r="BI2607">
        <v>0.4</v>
      </c>
      <c r="BJ2607">
        <v>8.1</v>
      </c>
      <c r="BK2607">
        <v>167.3</v>
      </c>
      <c r="BL2607" t="s">
        <v>181</v>
      </c>
      <c r="BM2607" t="s">
        <v>182</v>
      </c>
      <c r="BN2607" t="s">
        <v>226</v>
      </c>
      <c r="BP2607">
        <v>24</v>
      </c>
    </row>
    <row r="2608" spans="1:68" hidden="1" x14ac:dyDescent="0.2">
      <c r="A2608">
        <v>2021</v>
      </c>
      <c r="B2608">
        <v>6</v>
      </c>
      <c r="C2608" s="260">
        <v>44362</v>
      </c>
      <c r="D2608">
        <v>406</v>
      </c>
      <c r="E2608">
        <v>624</v>
      </c>
      <c r="F2608">
        <v>2</v>
      </c>
      <c r="G2608" t="s">
        <v>227</v>
      </c>
      <c r="H2608" t="s">
        <v>228</v>
      </c>
      <c r="I2608" t="s">
        <v>163</v>
      </c>
      <c r="J2608">
        <v>1</v>
      </c>
      <c r="K2608">
        <v>5</v>
      </c>
      <c r="L2608">
        <v>374</v>
      </c>
      <c r="M2608">
        <v>344.04259999999999</v>
      </c>
      <c r="N2608">
        <v>403.95740000000001</v>
      </c>
      <c r="O2608">
        <v>435</v>
      </c>
      <c r="P2608">
        <v>431</v>
      </c>
      <c r="Q2608">
        <v>438</v>
      </c>
      <c r="T2608">
        <v>392</v>
      </c>
      <c r="U2608">
        <v>331</v>
      </c>
      <c r="V2608">
        <v>392</v>
      </c>
      <c r="Y2608">
        <v>162</v>
      </c>
      <c r="Z2608">
        <v>164</v>
      </c>
      <c r="AA2608">
        <v>489</v>
      </c>
      <c r="AC2608">
        <v>491</v>
      </c>
      <c r="AD2608">
        <v>500</v>
      </c>
      <c r="AE2608">
        <v>493</v>
      </c>
      <c r="AF2608">
        <v>383</v>
      </c>
      <c r="AH2608">
        <v>379</v>
      </c>
      <c r="AI2608">
        <v>381</v>
      </c>
      <c r="AJ2608">
        <v>390</v>
      </c>
      <c r="AK2608">
        <v>168</v>
      </c>
      <c r="AL2608">
        <v>165</v>
      </c>
      <c r="AM2608">
        <v>468.1</v>
      </c>
      <c r="AN2608">
        <v>378.3</v>
      </c>
      <c r="AO2608">
        <v>0.3</v>
      </c>
      <c r="AP2608">
        <v>18</v>
      </c>
      <c r="AQ2608">
        <v>200</v>
      </c>
      <c r="AR2608">
        <v>22</v>
      </c>
      <c r="AS2608">
        <v>165</v>
      </c>
      <c r="AT2608">
        <v>3</v>
      </c>
      <c r="AU2608">
        <v>4</v>
      </c>
      <c r="AV2608">
        <v>6</v>
      </c>
      <c r="BC2608">
        <v>13</v>
      </c>
      <c r="BD2608">
        <v>268</v>
      </c>
      <c r="BE2608">
        <v>1.4999999999999999E-2</v>
      </c>
      <c r="BF2608">
        <v>4.9000000000000002E-2</v>
      </c>
      <c r="BH2608">
        <v>0</v>
      </c>
      <c r="BI2608">
        <v>0.7</v>
      </c>
      <c r="BJ2608">
        <v>4.9000000000000004</v>
      </c>
      <c r="BK2608">
        <v>101.4</v>
      </c>
      <c r="BL2608" t="s">
        <v>181</v>
      </c>
      <c r="BM2608" t="s">
        <v>182</v>
      </c>
      <c r="BN2608" t="s">
        <v>229</v>
      </c>
      <c r="BP2608">
        <v>24</v>
      </c>
    </row>
    <row r="2609" spans="1:68" hidden="1" x14ac:dyDescent="0.2">
      <c r="A2609">
        <v>2021</v>
      </c>
      <c r="B2609">
        <v>6</v>
      </c>
      <c r="C2609" s="260">
        <v>44362</v>
      </c>
      <c r="D2609">
        <v>406</v>
      </c>
      <c r="E2609">
        <v>625</v>
      </c>
      <c r="F2609">
        <v>2</v>
      </c>
      <c r="G2609" t="s">
        <v>230</v>
      </c>
      <c r="H2609" t="s">
        <v>231</v>
      </c>
      <c r="I2609" t="s">
        <v>163</v>
      </c>
      <c r="J2609">
        <v>1</v>
      </c>
      <c r="K2609">
        <v>5</v>
      </c>
      <c r="L2609">
        <v>140</v>
      </c>
      <c r="M2609">
        <v>129.01</v>
      </c>
      <c r="N2609">
        <v>150.99</v>
      </c>
      <c r="O2609">
        <v>149</v>
      </c>
      <c r="P2609">
        <v>145</v>
      </c>
      <c r="Q2609">
        <v>151</v>
      </c>
      <c r="T2609">
        <v>136</v>
      </c>
      <c r="U2609">
        <v>146</v>
      </c>
      <c r="V2609">
        <v>141</v>
      </c>
      <c r="Y2609">
        <v>162</v>
      </c>
      <c r="Z2609">
        <v>164</v>
      </c>
      <c r="AA2609">
        <v>173</v>
      </c>
      <c r="AC2609">
        <v>165</v>
      </c>
      <c r="AD2609">
        <v>173</v>
      </c>
      <c r="AE2609">
        <v>170</v>
      </c>
      <c r="AF2609">
        <v>135</v>
      </c>
      <c r="AH2609">
        <v>138</v>
      </c>
      <c r="AI2609">
        <v>136</v>
      </c>
      <c r="AJ2609">
        <v>135</v>
      </c>
      <c r="AK2609">
        <v>168</v>
      </c>
      <c r="AL2609">
        <v>165</v>
      </c>
      <c r="AM2609">
        <v>160.9</v>
      </c>
      <c r="AN2609">
        <v>138.1</v>
      </c>
      <c r="AO2609">
        <v>0.1</v>
      </c>
      <c r="AP2609">
        <v>18</v>
      </c>
      <c r="AQ2609">
        <v>200</v>
      </c>
      <c r="AR2609">
        <v>22</v>
      </c>
      <c r="AS2609">
        <v>165</v>
      </c>
      <c r="AT2609">
        <v>6</v>
      </c>
      <c r="AU2609">
        <v>2</v>
      </c>
      <c r="AV2609">
        <v>4</v>
      </c>
      <c r="BC2609">
        <v>12</v>
      </c>
      <c r="BD2609">
        <v>267</v>
      </c>
      <c r="BE2609">
        <v>1.4999999999999999E-2</v>
      </c>
      <c r="BF2609">
        <v>4.4999999999999998E-2</v>
      </c>
      <c r="BH2609">
        <v>0.1</v>
      </c>
      <c r="BI2609">
        <v>1.9</v>
      </c>
      <c r="BJ2609">
        <v>1.7</v>
      </c>
      <c r="BK2609">
        <v>36.9</v>
      </c>
      <c r="BL2609" t="s">
        <v>181</v>
      </c>
      <c r="BM2609" t="s">
        <v>182</v>
      </c>
      <c r="BN2609" t="s">
        <v>229</v>
      </c>
      <c r="BP2609">
        <v>24</v>
      </c>
    </row>
    <row r="2610" spans="1:68" hidden="1" x14ac:dyDescent="0.2">
      <c r="A2610">
        <v>2021</v>
      </c>
      <c r="B2610">
        <v>6</v>
      </c>
      <c r="C2610" s="260">
        <v>44362</v>
      </c>
      <c r="D2610">
        <v>406</v>
      </c>
      <c r="E2610">
        <v>626</v>
      </c>
      <c r="F2610">
        <v>2</v>
      </c>
      <c r="G2610" t="s">
        <v>232</v>
      </c>
      <c r="H2610" t="s">
        <v>233</v>
      </c>
      <c r="I2610" t="s">
        <v>163</v>
      </c>
      <c r="J2610">
        <v>1</v>
      </c>
      <c r="K2610">
        <v>5</v>
      </c>
      <c r="L2610">
        <v>276</v>
      </c>
      <c r="M2610">
        <v>254.05799999999999</v>
      </c>
      <c r="N2610">
        <v>297.94200000000001</v>
      </c>
      <c r="O2610">
        <v>385</v>
      </c>
      <c r="P2610">
        <v>353</v>
      </c>
      <c r="Q2610">
        <v>334</v>
      </c>
      <c r="T2610">
        <v>317</v>
      </c>
      <c r="U2610">
        <v>294</v>
      </c>
      <c r="V2610">
        <v>279</v>
      </c>
      <c r="Y2610">
        <v>162</v>
      </c>
      <c r="Z2610">
        <v>164</v>
      </c>
      <c r="AA2610">
        <v>334</v>
      </c>
      <c r="AC2610">
        <v>323</v>
      </c>
      <c r="AD2610">
        <v>339</v>
      </c>
      <c r="AE2610">
        <v>336</v>
      </c>
      <c r="AF2610">
        <v>289</v>
      </c>
      <c r="AH2610">
        <v>269</v>
      </c>
      <c r="AI2610">
        <v>283</v>
      </c>
      <c r="AJ2610">
        <v>287</v>
      </c>
      <c r="AK2610">
        <v>168</v>
      </c>
      <c r="AL2610">
        <v>165</v>
      </c>
      <c r="AM2610">
        <v>343.4</v>
      </c>
      <c r="AN2610">
        <v>288.3</v>
      </c>
      <c r="AO2610">
        <v>0.2</v>
      </c>
      <c r="AP2610">
        <v>18</v>
      </c>
      <c r="AQ2610">
        <v>200</v>
      </c>
      <c r="AR2610">
        <v>22</v>
      </c>
      <c r="AS2610">
        <v>165</v>
      </c>
      <c r="AT2610">
        <v>6</v>
      </c>
      <c r="AU2610">
        <v>4</v>
      </c>
      <c r="AV2610">
        <v>6</v>
      </c>
      <c r="BC2610">
        <v>16</v>
      </c>
      <c r="BD2610">
        <v>271</v>
      </c>
      <c r="BE2610">
        <v>1.4999999999999999E-2</v>
      </c>
      <c r="BF2610">
        <v>5.8999999999999997E-2</v>
      </c>
      <c r="BH2610">
        <v>0.1</v>
      </c>
      <c r="BI2610">
        <v>1</v>
      </c>
      <c r="BJ2610">
        <v>4.5999999999999996</v>
      </c>
      <c r="BK2610">
        <v>78.099999999999994</v>
      </c>
      <c r="BL2610" t="s">
        <v>181</v>
      </c>
      <c r="BM2610" t="s">
        <v>182</v>
      </c>
      <c r="BN2610" t="s">
        <v>229</v>
      </c>
      <c r="BP2610">
        <v>24</v>
      </c>
    </row>
    <row r="2611" spans="1:68" hidden="1" x14ac:dyDescent="0.2">
      <c r="A2611">
        <v>2021</v>
      </c>
      <c r="B2611">
        <v>6</v>
      </c>
      <c r="C2611" s="260">
        <v>44362</v>
      </c>
      <c r="D2611">
        <v>416</v>
      </c>
      <c r="E2611">
        <v>659</v>
      </c>
      <c r="F2611">
        <v>4</v>
      </c>
      <c r="G2611" t="s">
        <v>439</v>
      </c>
      <c r="H2611" t="s">
        <v>440</v>
      </c>
      <c r="I2611" t="s">
        <v>163</v>
      </c>
      <c r="J2611">
        <v>2</v>
      </c>
      <c r="K2611">
        <v>1</v>
      </c>
      <c r="L2611">
        <v>301</v>
      </c>
      <c r="M2611">
        <v>283.24099999999999</v>
      </c>
      <c r="N2611">
        <v>322.37099999999998</v>
      </c>
      <c r="O2611">
        <v>473</v>
      </c>
      <c r="P2611">
        <v>462</v>
      </c>
      <c r="Q2611">
        <v>441</v>
      </c>
      <c r="T2611">
        <v>378</v>
      </c>
      <c r="U2611">
        <v>321</v>
      </c>
      <c r="V2611">
        <v>308</v>
      </c>
      <c r="Y2611">
        <v>132</v>
      </c>
      <c r="Z2611">
        <v>131</v>
      </c>
      <c r="AA2611">
        <v>420</v>
      </c>
      <c r="AC2611">
        <v>403</v>
      </c>
      <c r="AD2611">
        <v>378</v>
      </c>
      <c r="AE2611">
        <v>371</v>
      </c>
      <c r="AF2611">
        <v>360</v>
      </c>
      <c r="AH2611">
        <v>312</v>
      </c>
      <c r="AI2611">
        <v>302</v>
      </c>
      <c r="AJ2611">
        <v>300</v>
      </c>
      <c r="AK2611">
        <v>131</v>
      </c>
      <c r="AL2611">
        <v>131</v>
      </c>
      <c r="AM2611">
        <v>421.1</v>
      </c>
      <c r="AN2611">
        <v>325.89999999999998</v>
      </c>
      <c r="AO2611">
        <v>0.4</v>
      </c>
      <c r="AP2611">
        <v>40</v>
      </c>
      <c r="AQ2611">
        <v>180</v>
      </c>
      <c r="AR2611">
        <v>55</v>
      </c>
      <c r="AS2611">
        <v>131</v>
      </c>
      <c r="AT2611">
        <v>11</v>
      </c>
      <c r="AU2611">
        <v>4</v>
      </c>
      <c r="AV2611">
        <v>7</v>
      </c>
      <c r="BC2611">
        <v>22</v>
      </c>
      <c r="BD2611">
        <v>922</v>
      </c>
      <c r="BE2611">
        <v>1.4999999999999999E-2</v>
      </c>
      <c r="BF2611">
        <v>2.4E-2</v>
      </c>
      <c r="BH2611">
        <v>0.1</v>
      </c>
      <c r="BI2611">
        <v>3.1</v>
      </c>
      <c r="BJ2611">
        <v>7.2</v>
      </c>
      <c r="BK2611">
        <v>300.5</v>
      </c>
      <c r="BL2611" t="s">
        <v>157</v>
      </c>
      <c r="BM2611" t="s">
        <v>158</v>
      </c>
      <c r="BN2611" t="s">
        <v>441</v>
      </c>
      <c r="BO2611" t="s">
        <v>168</v>
      </c>
      <c r="BP2611">
        <v>24</v>
      </c>
    </row>
    <row r="2612" spans="1:68" hidden="1" x14ac:dyDescent="0.2">
      <c r="A2612">
        <v>2021</v>
      </c>
      <c r="B2612">
        <v>6</v>
      </c>
      <c r="C2612" s="260">
        <v>44362</v>
      </c>
      <c r="D2612">
        <v>143</v>
      </c>
      <c r="E2612">
        <v>281</v>
      </c>
      <c r="F2612">
        <v>5</v>
      </c>
      <c r="G2612" t="s">
        <v>275</v>
      </c>
      <c r="H2612" t="s">
        <v>276</v>
      </c>
      <c r="I2612" t="s">
        <v>163</v>
      </c>
      <c r="J2612">
        <v>4</v>
      </c>
      <c r="K2612">
        <v>2</v>
      </c>
      <c r="L2612">
        <v>285</v>
      </c>
      <c r="M2612">
        <v>265.05</v>
      </c>
      <c r="N2612">
        <v>304.95</v>
      </c>
      <c r="AC2612">
        <v>400</v>
      </c>
      <c r="AD2612">
        <v>395</v>
      </c>
      <c r="AE2612">
        <v>389</v>
      </c>
      <c r="AF2612">
        <v>312</v>
      </c>
      <c r="AG2612">
        <v>303</v>
      </c>
      <c r="AH2612">
        <v>300</v>
      </c>
      <c r="AL2612">
        <v>130</v>
      </c>
      <c r="AM2612">
        <v>394.7</v>
      </c>
      <c r="AN2612">
        <v>305</v>
      </c>
      <c r="AO2612">
        <v>0.4</v>
      </c>
      <c r="AP2612">
        <v>120</v>
      </c>
      <c r="AQ2612">
        <v>120</v>
      </c>
      <c r="AR2612">
        <v>111</v>
      </c>
      <c r="AS2612">
        <v>130</v>
      </c>
      <c r="AT2612">
        <v>3</v>
      </c>
      <c r="AV2612">
        <v>2</v>
      </c>
      <c r="BC2612">
        <v>4</v>
      </c>
      <c r="BD2612">
        <v>934</v>
      </c>
      <c r="BE2612">
        <v>1.4999999999999999E-2</v>
      </c>
      <c r="BF2612">
        <v>4.0000000000000001E-3</v>
      </c>
      <c r="BG2612">
        <v>1</v>
      </c>
      <c r="BH2612">
        <v>0</v>
      </c>
      <c r="BI2612">
        <v>3.3</v>
      </c>
      <c r="BJ2612">
        <v>1.2</v>
      </c>
      <c r="BK2612">
        <v>284.89999999999998</v>
      </c>
      <c r="BL2612" t="s">
        <v>164</v>
      </c>
      <c r="BP2612">
        <v>24</v>
      </c>
    </row>
    <row r="2613" spans="1:68" hidden="1" x14ac:dyDescent="0.2">
      <c r="A2613">
        <v>2021</v>
      </c>
      <c r="B2613">
        <v>6</v>
      </c>
      <c r="C2613" s="260">
        <v>44362</v>
      </c>
      <c r="D2613">
        <v>236</v>
      </c>
      <c r="E2613">
        <v>160</v>
      </c>
      <c r="F2613">
        <v>5</v>
      </c>
      <c r="G2613" t="s">
        <v>277</v>
      </c>
      <c r="H2613" t="s">
        <v>278</v>
      </c>
      <c r="I2613" t="s">
        <v>163</v>
      </c>
      <c r="J2613">
        <v>2</v>
      </c>
      <c r="K2613">
        <v>1</v>
      </c>
      <c r="L2613">
        <v>200</v>
      </c>
      <c r="M2613">
        <v>186</v>
      </c>
      <c r="N2613">
        <v>214</v>
      </c>
      <c r="O2613">
        <v>286</v>
      </c>
      <c r="P2613">
        <v>281</v>
      </c>
      <c r="Q2613">
        <v>275</v>
      </c>
      <c r="T2613">
        <v>216</v>
      </c>
      <c r="U2613">
        <v>198</v>
      </c>
      <c r="V2613">
        <v>206</v>
      </c>
      <c r="Y2613">
        <v>162</v>
      </c>
      <c r="Z2613">
        <v>164</v>
      </c>
      <c r="AA2613">
        <v>255</v>
      </c>
      <c r="AC2613">
        <v>244</v>
      </c>
      <c r="AD2613">
        <v>248</v>
      </c>
      <c r="AE2613">
        <v>265</v>
      </c>
      <c r="AF2613">
        <v>214</v>
      </c>
      <c r="AG2613">
        <v>206</v>
      </c>
      <c r="AH2613">
        <v>200</v>
      </c>
      <c r="AI2613">
        <v>198</v>
      </c>
      <c r="AK2613">
        <v>101</v>
      </c>
      <c r="AL2613">
        <v>101</v>
      </c>
      <c r="AM2613">
        <v>264.89999999999998</v>
      </c>
      <c r="AN2613">
        <v>205.4</v>
      </c>
      <c r="AO2613">
        <v>0.3</v>
      </c>
      <c r="AP2613">
        <v>76</v>
      </c>
      <c r="AQ2613">
        <v>95</v>
      </c>
      <c r="AR2613">
        <v>55</v>
      </c>
      <c r="AS2613">
        <v>132</v>
      </c>
      <c r="AT2613">
        <v>7</v>
      </c>
      <c r="AU2613">
        <v>2</v>
      </c>
      <c r="AV2613">
        <v>8</v>
      </c>
      <c r="AX2613">
        <v>3</v>
      </c>
      <c r="BC2613">
        <v>20</v>
      </c>
      <c r="BD2613">
        <v>1568</v>
      </c>
      <c r="BE2613">
        <v>1.4999999999999999E-2</v>
      </c>
      <c r="BF2613">
        <v>1.2999999999999999E-2</v>
      </c>
      <c r="BG2613">
        <v>1</v>
      </c>
      <c r="BH2613">
        <v>0.1</v>
      </c>
      <c r="BI2613">
        <v>7.8</v>
      </c>
      <c r="BJ2613">
        <v>4.0999999999999996</v>
      </c>
      <c r="BK2613">
        <v>322.10000000000002</v>
      </c>
      <c r="BL2613" t="s">
        <v>279</v>
      </c>
      <c r="BM2613" t="s">
        <v>279</v>
      </c>
      <c r="BP2613">
        <v>24</v>
      </c>
    </row>
    <row r="2614" spans="1:68" hidden="1" x14ac:dyDescent="0.2">
      <c r="A2614">
        <v>2021</v>
      </c>
      <c r="B2614">
        <v>6</v>
      </c>
      <c r="C2614" s="260">
        <v>44362</v>
      </c>
      <c r="D2614">
        <v>384</v>
      </c>
      <c r="E2614">
        <v>556</v>
      </c>
      <c r="F2614">
        <v>5</v>
      </c>
      <c r="G2614" t="s">
        <v>171</v>
      </c>
      <c r="H2614" t="s">
        <v>172</v>
      </c>
      <c r="I2614" t="s">
        <v>163</v>
      </c>
      <c r="J2614">
        <v>1</v>
      </c>
      <c r="K2614">
        <v>6</v>
      </c>
      <c r="L2614">
        <v>1066</v>
      </c>
      <c r="M2614">
        <v>1003.106</v>
      </c>
      <c r="N2614">
        <v>1141.6859999999999</v>
      </c>
      <c r="O2614">
        <v>1178</v>
      </c>
      <c r="P2614">
        <v>1186</v>
      </c>
      <c r="Q2614">
        <v>1169</v>
      </c>
      <c r="T2614">
        <v>1056</v>
      </c>
      <c r="U2614">
        <v>1116</v>
      </c>
      <c r="V2614">
        <v>1074</v>
      </c>
      <c r="Y2614">
        <v>213</v>
      </c>
      <c r="Z2614">
        <v>213</v>
      </c>
      <c r="AA2614">
        <v>1435</v>
      </c>
      <c r="AC2614">
        <v>1359</v>
      </c>
      <c r="AD2614">
        <v>1338</v>
      </c>
      <c r="AE2614">
        <v>1353</v>
      </c>
      <c r="AF2614">
        <v>1140</v>
      </c>
      <c r="AH2614">
        <v>1108</v>
      </c>
      <c r="AI2614">
        <v>1066</v>
      </c>
      <c r="AJ2614">
        <v>1055</v>
      </c>
      <c r="AK2614">
        <v>204</v>
      </c>
      <c r="AL2614">
        <v>208</v>
      </c>
      <c r="AM2614">
        <v>1288.3</v>
      </c>
      <c r="AN2614">
        <v>1087.9000000000001</v>
      </c>
      <c r="AO2614">
        <v>0.2</v>
      </c>
      <c r="AP2614">
        <v>20</v>
      </c>
      <c r="AQ2614">
        <v>180</v>
      </c>
      <c r="AR2614">
        <v>17</v>
      </c>
      <c r="AS2614">
        <v>210</v>
      </c>
      <c r="AT2614">
        <v>3</v>
      </c>
      <c r="AU2614">
        <v>4</v>
      </c>
      <c r="AV2614">
        <v>3</v>
      </c>
      <c r="AX2614">
        <v>0</v>
      </c>
      <c r="BC2614">
        <v>10</v>
      </c>
      <c r="BD2614">
        <v>370</v>
      </c>
      <c r="BE2614">
        <v>1.4999999999999999E-2</v>
      </c>
      <c r="BF2614">
        <v>2.7E-2</v>
      </c>
      <c r="BH2614">
        <v>0</v>
      </c>
      <c r="BI2614">
        <v>0.3</v>
      </c>
      <c r="BJ2614">
        <v>10.9</v>
      </c>
      <c r="BK2614">
        <v>402.5</v>
      </c>
      <c r="BL2614" t="s">
        <v>157</v>
      </c>
      <c r="BM2614" t="s">
        <v>158</v>
      </c>
      <c r="BN2614" t="s">
        <v>173</v>
      </c>
      <c r="BP2614">
        <v>24</v>
      </c>
    </row>
    <row r="2615" spans="1:68" hidden="1" x14ac:dyDescent="0.2">
      <c r="A2615">
        <v>2021</v>
      </c>
      <c r="B2615">
        <v>6</v>
      </c>
      <c r="C2615" s="260">
        <v>44362</v>
      </c>
      <c r="D2615">
        <v>384</v>
      </c>
      <c r="E2615">
        <v>557</v>
      </c>
      <c r="F2615">
        <v>5</v>
      </c>
      <c r="G2615" t="s">
        <v>174</v>
      </c>
      <c r="H2615" t="s">
        <v>175</v>
      </c>
      <c r="I2615" t="s">
        <v>163</v>
      </c>
      <c r="J2615">
        <v>1</v>
      </c>
      <c r="K2615">
        <v>6</v>
      </c>
      <c r="L2615">
        <v>182</v>
      </c>
      <c r="M2615">
        <v>171.262</v>
      </c>
      <c r="N2615">
        <v>194.922</v>
      </c>
      <c r="O2615">
        <v>228</v>
      </c>
      <c r="P2615">
        <v>220</v>
      </c>
      <c r="Q2615">
        <v>220</v>
      </c>
      <c r="T2615">
        <v>200</v>
      </c>
      <c r="U2615">
        <v>192</v>
      </c>
      <c r="V2615">
        <v>189</v>
      </c>
      <c r="Y2615">
        <v>213</v>
      </c>
      <c r="Z2615">
        <v>213</v>
      </c>
      <c r="AA2615">
        <v>263</v>
      </c>
      <c r="AC2615">
        <v>243</v>
      </c>
      <c r="AD2615">
        <v>240</v>
      </c>
      <c r="AE2615">
        <v>223</v>
      </c>
      <c r="AF2615">
        <v>214</v>
      </c>
      <c r="AH2615">
        <v>202</v>
      </c>
      <c r="AI2615">
        <v>196</v>
      </c>
      <c r="AJ2615">
        <v>186</v>
      </c>
      <c r="AK2615">
        <v>204</v>
      </c>
      <c r="AL2615">
        <v>208</v>
      </c>
      <c r="AM2615">
        <v>233.9</v>
      </c>
      <c r="AN2615">
        <v>197</v>
      </c>
      <c r="AO2615">
        <v>0.3</v>
      </c>
      <c r="AP2615">
        <v>20</v>
      </c>
      <c r="AQ2615">
        <v>180</v>
      </c>
      <c r="AR2615">
        <v>17</v>
      </c>
      <c r="AS2615">
        <v>210</v>
      </c>
      <c r="AT2615">
        <v>2</v>
      </c>
      <c r="AU2615">
        <v>3</v>
      </c>
      <c r="AV2615">
        <v>5</v>
      </c>
      <c r="AX2615">
        <v>1</v>
      </c>
      <c r="BC2615">
        <v>10</v>
      </c>
      <c r="BD2615">
        <v>370</v>
      </c>
      <c r="BE2615">
        <v>1.4999999999999999E-2</v>
      </c>
      <c r="BF2615">
        <v>2.7E-2</v>
      </c>
      <c r="BH2615">
        <v>0.1</v>
      </c>
      <c r="BI2615">
        <v>2</v>
      </c>
      <c r="BJ2615">
        <v>2</v>
      </c>
      <c r="BK2615">
        <v>72.900000000000006</v>
      </c>
      <c r="BL2615" t="s">
        <v>157</v>
      </c>
      <c r="BM2615" t="s">
        <v>158</v>
      </c>
      <c r="BN2615" t="s">
        <v>173</v>
      </c>
      <c r="BO2615" t="s">
        <v>176</v>
      </c>
      <c r="BP2615">
        <v>24</v>
      </c>
    </row>
    <row r="2616" spans="1:68" hidden="1" x14ac:dyDescent="0.2">
      <c r="A2616">
        <v>2021</v>
      </c>
      <c r="B2616">
        <v>6</v>
      </c>
      <c r="C2616" s="260">
        <v>44362</v>
      </c>
      <c r="D2616">
        <v>423</v>
      </c>
      <c r="E2616">
        <v>669</v>
      </c>
      <c r="F2616">
        <v>6</v>
      </c>
      <c r="G2616" t="s">
        <v>430</v>
      </c>
      <c r="H2616" t="s">
        <v>431</v>
      </c>
      <c r="I2616" t="s">
        <v>163</v>
      </c>
      <c r="J2616">
        <v>2</v>
      </c>
      <c r="K2616">
        <v>2</v>
      </c>
      <c r="L2616">
        <v>954</v>
      </c>
      <c r="M2616">
        <v>897.71400000000006</v>
      </c>
      <c r="N2616">
        <v>1021.734</v>
      </c>
      <c r="O2616">
        <v>1363</v>
      </c>
      <c r="P2616">
        <v>1347</v>
      </c>
      <c r="Q2616">
        <v>1347</v>
      </c>
      <c r="T2616">
        <v>1125</v>
      </c>
      <c r="U2616">
        <v>1015</v>
      </c>
      <c r="V2616">
        <v>978</v>
      </c>
      <c r="Y2616">
        <v>219</v>
      </c>
      <c r="Z2616">
        <v>215</v>
      </c>
      <c r="AA2616">
        <v>1362</v>
      </c>
      <c r="AC2616">
        <v>546</v>
      </c>
      <c r="AD2616">
        <v>570</v>
      </c>
      <c r="AE2616">
        <v>1243</v>
      </c>
      <c r="AF2616">
        <v>1038</v>
      </c>
      <c r="AH2616">
        <v>987</v>
      </c>
      <c r="AI2616">
        <v>966</v>
      </c>
      <c r="AJ2616">
        <v>946</v>
      </c>
      <c r="AK2616">
        <v>230</v>
      </c>
      <c r="AL2616">
        <v>225</v>
      </c>
      <c r="AM2616">
        <v>1318.1</v>
      </c>
      <c r="AN2616">
        <v>1007.9</v>
      </c>
      <c r="AO2616">
        <v>0.4</v>
      </c>
      <c r="AP2616">
        <v>40</v>
      </c>
      <c r="AQ2616">
        <v>180</v>
      </c>
      <c r="AR2616">
        <v>32</v>
      </c>
      <c r="AS2616">
        <v>222</v>
      </c>
      <c r="AT2616">
        <v>9</v>
      </c>
      <c r="AU2616">
        <v>6</v>
      </c>
      <c r="AV2616">
        <v>10</v>
      </c>
      <c r="BC2616">
        <v>25</v>
      </c>
      <c r="BD2616">
        <v>79</v>
      </c>
      <c r="BE2616">
        <v>1.4999999999999999E-2</v>
      </c>
      <c r="BF2616">
        <v>0.316</v>
      </c>
      <c r="BH2616">
        <v>0</v>
      </c>
      <c r="BI2616">
        <v>0.1</v>
      </c>
      <c r="BJ2616">
        <v>25.2</v>
      </c>
      <c r="BK2616">
        <v>79.599999999999994</v>
      </c>
      <c r="BL2616" t="s">
        <v>157</v>
      </c>
      <c r="BM2616" t="s">
        <v>158</v>
      </c>
      <c r="BN2616" t="s">
        <v>432</v>
      </c>
      <c r="BO2616" t="s">
        <v>168</v>
      </c>
      <c r="BP2616">
        <v>24</v>
      </c>
    </row>
    <row r="2617" spans="1:68" hidden="1" x14ac:dyDescent="0.2">
      <c r="A2617">
        <v>2021</v>
      </c>
      <c r="B2617">
        <v>6</v>
      </c>
      <c r="C2617" s="260">
        <v>44362</v>
      </c>
      <c r="D2617">
        <v>32</v>
      </c>
      <c r="E2617">
        <v>92</v>
      </c>
      <c r="F2617">
        <v>7</v>
      </c>
      <c r="G2617" t="s">
        <v>217</v>
      </c>
      <c r="H2617" t="s">
        <v>218</v>
      </c>
      <c r="I2617" t="s">
        <v>163</v>
      </c>
      <c r="J2617">
        <v>2</v>
      </c>
      <c r="K2617">
        <v>3</v>
      </c>
      <c r="L2617">
        <v>361</v>
      </c>
      <c r="M2617">
        <v>335.73</v>
      </c>
      <c r="N2617">
        <v>386.27</v>
      </c>
      <c r="O2617">
        <v>545</v>
      </c>
      <c r="P2617">
        <v>532</v>
      </c>
      <c r="Q2617">
        <v>554</v>
      </c>
      <c r="T2617">
        <v>415</v>
      </c>
      <c r="U2617">
        <v>412</v>
      </c>
      <c r="V2617">
        <v>371</v>
      </c>
      <c r="Y2617">
        <v>137</v>
      </c>
      <c r="Z2617">
        <v>135</v>
      </c>
      <c r="AA2617">
        <v>490</v>
      </c>
      <c r="AC2617">
        <v>468</v>
      </c>
      <c r="AD2617">
        <v>489</v>
      </c>
      <c r="AE2617">
        <v>483</v>
      </c>
      <c r="AF2617">
        <v>422</v>
      </c>
      <c r="AH2617">
        <v>385</v>
      </c>
      <c r="AI2617">
        <v>410</v>
      </c>
      <c r="AJ2617">
        <v>380</v>
      </c>
      <c r="AK2617">
        <v>118</v>
      </c>
      <c r="AL2617">
        <v>109</v>
      </c>
      <c r="AM2617">
        <v>508.7</v>
      </c>
      <c r="AN2617">
        <v>399.3</v>
      </c>
      <c r="AO2617">
        <v>0.4</v>
      </c>
      <c r="AP2617">
        <v>74</v>
      </c>
      <c r="AQ2617">
        <v>97</v>
      </c>
      <c r="AR2617">
        <v>58</v>
      </c>
      <c r="AS2617">
        <v>125</v>
      </c>
      <c r="AT2617">
        <v>7</v>
      </c>
      <c r="AU2617">
        <v>4</v>
      </c>
      <c r="AV2617">
        <v>8</v>
      </c>
      <c r="BC2617">
        <v>19</v>
      </c>
      <c r="BD2617">
        <v>1395</v>
      </c>
      <c r="BE2617">
        <v>1.4999999999999999E-2</v>
      </c>
      <c r="BF2617">
        <v>1.4E-2</v>
      </c>
      <c r="BG2617">
        <v>1</v>
      </c>
      <c r="BH2617">
        <v>0.1</v>
      </c>
      <c r="BI2617">
        <v>3.9</v>
      </c>
      <c r="BJ2617">
        <v>7.6</v>
      </c>
      <c r="BK2617">
        <v>557</v>
      </c>
      <c r="BL2617" t="s">
        <v>181</v>
      </c>
      <c r="BM2617" t="s">
        <v>182</v>
      </c>
      <c r="BN2617" t="s">
        <v>219</v>
      </c>
      <c r="BO2617" t="s">
        <v>220</v>
      </c>
      <c r="BP2617">
        <v>24</v>
      </c>
    </row>
    <row r="2618" spans="1:68" hidden="1" x14ac:dyDescent="0.2">
      <c r="A2618">
        <v>2021</v>
      </c>
      <c r="B2618">
        <v>6</v>
      </c>
      <c r="C2618" s="260">
        <v>44362</v>
      </c>
      <c r="D2618">
        <v>32</v>
      </c>
      <c r="E2618">
        <v>93</v>
      </c>
      <c r="F2618">
        <v>7</v>
      </c>
      <c r="G2618" t="s">
        <v>221</v>
      </c>
      <c r="H2618" t="s">
        <v>222</v>
      </c>
      <c r="I2618" t="s">
        <v>163</v>
      </c>
      <c r="J2618">
        <v>2</v>
      </c>
      <c r="K2618">
        <v>3</v>
      </c>
      <c r="L2618">
        <v>59</v>
      </c>
      <c r="M2618">
        <v>54.87</v>
      </c>
      <c r="N2618">
        <v>63.13</v>
      </c>
      <c r="O2618">
        <v>80</v>
      </c>
      <c r="P2618">
        <v>75</v>
      </c>
      <c r="Q2618">
        <v>76</v>
      </c>
      <c r="T2618">
        <v>67</v>
      </c>
      <c r="U2618">
        <v>62</v>
      </c>
      <c r="V2618">
        <v>61</v>
      </c>
      <c r="Y2618">
        <v>137</v>
      </c>
      <c r="Z2618">
        <v>135</v>
      </c>
      <c r="AA2618">
        <v>80</v>
      </c>
      <c r="AC2618">
        <v>75</v>
      </c>
      <c r="AD2618">
        <v>89</v>
      </c>
      <c r="AE2618">
        <v>74</v>
      </c>
      <c r="AF2618">
        <v>65</v>
      </c>
      <c r="AH2618">
        <v>63</v>
      </c>
      <c r="AI2618">
        <v>67</v>
      </c>
      <c r="AJ2618">
        <v>63</v>
      </c>
      <c r="AK2618">
        <v>118</v>
      </c>
      <c r="AL2618">
        <v>109</v>
      </c>
      <c r="AM2618">
        <v>78.400000000000006</v>
      </c>
      <c r="AN2618">
        <v>64</v>
      </c>
      <c r="AO2618">
        <v>0.3</v>
      </c>
      <c r="AP2618">
        <v>74</v>
      </c>
      <c r="AQ2618">
        <v>97</v>
      </c>
      <c r="AR2618">
        <v>58</v>
      </c>
      <c r="AS2618">
        <v>125</v>
      </c>
      <c r="AT2618">
        <v>9</v>
      </c>
      <c r="AU2618">
        <v>8</v>
      </c>
      <c r="AV2618">
        <v>11</v>
      </c>
      <c r="BC2618">
        <v>28</v>
      </c>
      <c r="BD2618">
        <v>1162</v>
      </c>
      <c r="BE2618">
        <v>1.4999999999999999E-2</v>
      </c>
      <c r="BF2618">
        <v>2.4E-2</v>
      </c>
      <c r="BH2618">
        <v>0.5</v>
      </c>
      <c r="BI2618">
        <v>19.7</v>
      </c>
      <c r="BJ2618">
        <v>1.8</v>
      </c>
      <c r="BK2618">
        <v>74.400000000000006</v>
      </c>
      <c r="BL2618" t="s">
        <v>181</v>
      </c>
      <c r="BM2618" t="s">
        <v>182</v>
      </c>
      <c r="BN2618" t="s">
        <v>223</v>
      </c>
      <c r="BO2618" t="s">
        <v>220</v>
      </c>
      <c r="BP2618">
        <v>24</v>
      </c>
    </row>
    <row r="2619" spans="1:68" hidden="1" x14ac:dyDescent="0.2">
      <c r="A2619">
        <v>2021</v>
      </c>
      <c r="B2619">
        <v>6</v>
      </c>
      <c r="C2619" s="260">
        <v>44362</v>
      </c>
      <c r="D2619">
        <v>378</v>
      </c>
      <c r="E2619">
        <v>440</v>
      </c>
      <c r="F2619">
        <v>7</v>
      </c>
      <c r="G2619" t="s">
        <v>236</v>
      </c>
      <c r="H2619" t="s">
        <v>237</v>
      </c>
      <c r="I2619" t="s">
        <v>163</v>
      </c>
      <c r="J2619">
        <v>3</v>
      </c>
      <c r="K2619">
        <v>2</v>
      </c>
      <c r="L2619">
        <v>258</v>
      </c>
      <c r="M2619">
        <v>239.94</v>
      </c>
      <c r="N2619">
        <v>276.06</v>
      </c>
      <c r="AP2619">
        <v>90</v>
      </c>
      <c r="AQ2619">
        <v>120</v>
      </c>
      <c r="BD2619">
        <v>684</v>
      </c>
      <c r="BE2619">
        <v>1.4999999999999999E-2</v>
      </c>
      <c r="BI2619">
        <v>2.7</v>
      </c>
      <c r="BL2619" t="s">
        <v>181</v>
      </c>
      <c r="BM2619" t="s">
        <v>196</v>
      </c>
      <c r="BP2619">
        <v>24</v>
      </c>
    </row>
    <row r="2620" spans="1:68" hidden="1" x14ac:dyDescent="0.2">
      <c r="A2620">
        <v>2021</v>
      </c>
      <c r="B2620">
        <v>6</v>
      </c>
      <c r="C2620" s="260">
        <v>44362</v>
      </c>
      <c r="D2620">
        <v>52</v>
      </c>
      <c r="E2620">
        <v>130</v>
      </c>
      <c r="F2620">
        <v>25</v>
      </c>
      <c r="G2620" t="s">
        <v>386</v>
      </c>
      <c r="H2620" t="s">
        <v>387</v>
      </c>
      <c r="I2620" t="s">
        <v>374</v>
      </c>
      <c r="J2620">
        <v>9</v>
      </c>
      <c r="K2620">
        <v>1</v>
      </c>
      <c r="L2620">
        <v>12</v>
      </c>
      <c r="M2620">
        <v>11.16</v>
      </c>
      <c r="N2620">
        <v>12.84</v>
      </c>
      <c r="AA2620">
        <v>16</v>
      </c>
      <c r="AC2620">
        <v>17</v>
      </c>
      <c r="AD2620">
        <v>15</v>
      </c>
      <c r="AE2620">
        <v>17</v>
      </c>
      <c r="AF2620">
        <v>12</v>
      </c>
      <c r="AH2620">
        <v>12</v>
      </c>
      <c r="AI2620">
        <v>12</v>
      </c>
      <c r="AJ2620">
        <v>13</v>
      </c>
      <c r="AK2620">
        <v>10</v>
      </c>
      <c r="AL2620">
        <v>104</v>
      </c>
      <c r="AM2620">
        <v>16.100000000000001</v>
      </c>
      <c r="AN2620">
        <v>11.9</v>
      </c>
      <c r="AO2620">
        <v>0.3</v>
      </c>
      <c r="AP2620">
        <v>336</v>
      </c>
      <c r="AQ2620">
        <v>96</v>
      </c>
      <c r="AR2620">
        <v>568</v>
      </c>
      <c r="AS2620">
        <v>57</v>
      </c>
      <c r="AT2620">
        <v>8</v>
      </c>
      <c r="AU2620">
        <v>8</v>
      </c>
      <c r="AV2620">
        <v>4</v>
      </c>
      <c r="BC2620">
        <v>20</v>
      </c>
      <c r="BD2620">
        <v>2420</v>
      </c>
      <c r="BE2620">
        <v>0.02</v>
      </c>
      <c r="BF2620">
        <v>8.0000000000000002E-3</v>
      </c>
      <c r="BG2620">
        <v>1</v>
      </c>
      <c r="BH2620">
        <v>1.7</v>
      </c>
      <c r="BI2620">
        <v>201.7</v>
      </c>
      <c r="BJ2620">
        <v>0.2</v>
      </c>
      <c r="BK2620">
        <v>28.8</v>
      </c>
      <c r="BL2620" t="s">
        <v>181</v>
      </c>
      <c r="BM2620" t="s">
        <v>199</v>
      </c>
      <c r="BN2620" t="s">
        <v>388</v>
      </c>
      <c r="BP2620">
        <v>24</v>
      </c>
    </row>
    <row r="2621" spans="1:68" hidden="1" x14ac:dyDescent="0.2">
      <c r="A2621">
        <v>2021</v>
      </c>
      <c r="B2621">
        <v>6</v>
      </c>
      <c r="C2621" s="260">
        <v>44362</v>
      </c>
      <c r="D2621">
        <v>259</v>
      </c>
      <c r="E2621">
        <v>183</v>
      </c>
      <c r="F2621">
        <v>26</v>
      </c>
      <c r="G2621" t="s">
        <v>407</v>
      </c>
      <c r="H2621" t="s">
        <v>408</v>
      </c>
      <c r="I2621" t="s">
        <v>374</v>
      </c>
      <c r="J2621">
        <v>12</v>
      </c>
      <c r="K2621">
        <v>1</v>
      </c>
      <c r="L2621">
        <v>3</v>
      </c>
      <c r="M2621">
        <v>2.79</v>
      </c>
      <c r="N2621">
        <v>3.21</v>
      </c>
      <c r="O2621">
        <v>4</v>
      </c>
      <c r="P2621">
        <v>4</v>
      </c>
      <c r="Q2621">
        <v>4</v>
      </c>
      <c r="T2621">
        <v>3</v>
      </c>
      <c r="U2621">
        <v>3</v>
      </c>
      <c r="V2621">
        <v>3</v>
      </c>
      <c r="Y2621">
        <v>113</v>
      </c>
      <c r="Z2621">
        <v>116</v>
      </c>
      <c r="AM2621">
        <v>3.8</v>
      </c>
      <c r="AN2621">
        <v>2.9</v>
      </c>
      <c r="AO2621">
        <v>0.3</v>
      </c>
      <c r="AP2621">
        <v>508</v>
      </c>
      <c r="AQ2621">
        <v>85</v>
      </c>
      <c r="AR2621">
        <v>377</v>
      </c>
      <c r="AS2621">
        <v>115</v>
      </c>
      <c r="AT2621">
        <v>8</v>
      </c>
      <c r="AU2621">
        <v>6</v>
      </c>
      <c r="AV2621">
        <v>10</v>
      </c>
      <c r="BC2621">
        <v>24</v>
      </c>
      <c r="BD2621">
        <v>3024</v>
      </c>
      <c r="BE2621">
        <v>0.02</v>
      </c>
      <c r="BF2621">
        <v>8.0000000000000002E-3</v>
      </c>
      <c r="BG2621">
        <v>1</v>
      </c>
      <c r="BH2621">
        <v>8</v>
      </c>
      <c r="BI2621">
        <v>1008</v>
      </c>
      <c r="BJ2621">
        <v>0.1</v>
      </c>
      <c r="BK2621">
        <v>8.8000000000000007</v>
      </c>
      <c r="BL2621" t="s">
        <v>241</v>
      </c>
      <c r="BM2621" t="s">
        <v>241</v>
      </c>
      <c r="BP2621">
        <v>24</v>
      </c>
    </row>
    <row r="2622" spans="1:68" hidden="1" x14ac:dyDescent="0.2">
      <c r="A2622">
        <v>2021</v>
      </c>
      <c r="B2622">
        <v>6</v>
      </c>
      <c r="C2622" s="260">
        <v>44362</v>
      </c>
      <c r="D2622">
        <v>159</v>
      </c>
      <c r="E2622">
        <v>299</v>
      </c>
      <c r="F2622">
        <v>28</v>
      </c>
      <c r="G2622" t="s">
        <v>193</v>
      </c>
      <c r="H2622" t="s">
        <v>194</v>
      </c>
      <c r="I2622" t="s">
        <v>195</v>
      </c>
      <c r="J2622">
        <v>3</v>
      </c>
      <c r="K2622">
        <v>2</v>
      </c>
      <c r="L2622">
        <v>115</v>
      </c>
      <c r="M2622">
        <v>106.95</v>
      </c>
      <c r="N2622">
        <v>123.05</v>
      </c>
      <c r="O2622">
        <v>146</v>
      </c>
      <c r="P2622">
        <v>138</v>
      </c>
      <c r="Q2622">
        <v>132</v>
      </c>
      <c r="T2622">
        <v>105</v>
      </c>
      <c r="U2622">
        <v>109</v>
      </c>
      <c r="V2622">
        <v>112</v>
      </c>
      <c r="Y2622">
        <v>111</v>
      </c>
      <c r="Z2622">
        <v>111</v>
      </c>
      <c r="AM2622">
        <v>138.69999999999999</v>
      </c>
      <c r="AN2622">
        <v>108.7</v>
      </c>
      <c r="AO2622">
        <v>0.2</v>
      </c>
      <c r="AP2622">
        <v>70</v>
      </c>
      <c r="AQ2622">
        <v>154</v>
      </c>
      <c r="AR2622">
        <v>97</v>
      </c>
      <c r="AS2622">
        <v>111</v>
      </c>
      <c r="AT2622">
        <v>2</v>
      </c>
      <c r="AU2622">
        <v>3</v>
      </c>
      <c r="AV2622">
        <v>3</v>
      </c>
      <c r="BC2622">
        <v>8</v>
      </c>
      <c r="BD2622">
        <v>848</v>
      </c>
      <c r="BE2622">
        <v>0.02</v>
      </c>
      <c r="BF2622">
        <v>8.9999999999999993E-3</v>
      </c>
      <c r="BG2622">
        <v>1</v>
      </c>
      <c r="BH2622">
        <v>0.1</v>
      </c>
      <c r="BI2622">
        <v>7.4</v>
      </c>
      <c r="BJ2622">
        <v>0.9</v>
      </c>
      <c r="BK2622">
        <v>92.2</v>
      </c>
      <c r="BL2622" t="s">
        <v>181</v>
      </c>
      <c r="BM2622" t="s">
        <v>196</v>
      </c>
      <c r="BP2622">
        <v>24</v>
      </c>
    </row>
    <row r="2623" spans="1:68" hidden="1" x14ac:dyDescent="0.2">
      <c r="A2623">
        <v>2021</v>
      </c>
      <c r="B2623">
        <v>6</v>
      </c>
      <c r="C2623" s="260">
        <v>44362</v>
      </c>
      <c r="D2623">
        <v>53</v>
      </c>
      <c r="E2623">
        <v>131</v>
      </c>
      <c r="F2623">
        <v>30</v>
      </c>
      <c r="G2623" t="s">
        <v>197</v>
      </c>
      <c r="H2623" t="s">
        <v>198</v>
      </c>
      <c r="I2623" t="s">
        <v>186</v>
      </c>
      <c r="J2623">
        <v>25</v>
      </c>
      <c r="K2623">
        <v>1</v>
      </c>
      <c r="L2623">
        <v>10</v>
      </c>
      <c r="M2623">
        <v>9.3000000000000007</v>
      </c>
      <c r="N2623">
        <v>10.7</v>
      </c>
      <c r="AA2623">
        <v>14</v>
      </c>
      <c r="AC2623">
        <v>15</v>
      </c>
      <c r="AD2623">
        <v>14</v>
      </c>
      <c r="AE2623">
        <v>16</v>
      </c>
      <c r="AF2623">
        <v>10</v>
      </c>
      <c r="AH2623">
        <v>10</v>
      </c>
      <c r="AI2623">
        <v>11</v>
      </c>
      <c r="AJ2623">
        <v>11</v>
      </c>
      <c r="AK2623">
        <v>78</v>
      </c>
      <c r="AL2623">
        <v>77</v>
      </c>
      <c r="AM2623">
        <v>14.8</v>
      </c>
      <c r="AN2623">
        <v>10.5</v>
      </c>
      <c r="AO2623">
        <v>0.5</v>
      </c>
      <c r="AP2623">
        <v>772</v>
      </c>
      <c r="AQ2623">
        <v>117</v>
      </c>
      <c r="AR2623">
        <v>1161</v>
      </c>
      <c r="AS2623">
        <v>78</v>
      </c>
      <c r="AT2623">
        <v>10</v>
      </c>
      <c r="AV2623">
        <v>12</v>
      </c>
      <c r="AX2623">
        <v>2</v>
      </c>
      <c r="BC2623">
        <v>24</v>
      </c>
      <c r="BD2623">
        <v>7624</v>
      </c>
      <c r="BE2623">
        <v>0.02</v>
      </c>
      <c r="BF2623">
        <v>3.0000000000000001E-3</v>
      </c>
      <c r="BG2623">
        <v>1</v>
      </c>
      <c r="BH2623">
        <v>2.4</v>
      </c>
      <c r="BI2623">
        <v>762.4</v>
      </c>
      <c r="BJ2623">
        <v>0.3</v>
      </c>
      <c r="BK2623">
        <v>80.099999999999994</v>
      </c>
      <c r="BL2623" t="s">
        <v>181</v>
      </c>
      <c r="BM2623" t="s">
        <v>199</v>
      </c>
      <c r="BN2623" t="s">
        <v>200</v>
      </c>
      <c r="BP2623">
        <v>24</v>
      </c>
    </row>
    <row r="2624" spans="1:68" hidden="1" x14ac:dyDescent="0.2">
      <c r="A2624">
        <v>2021</v>
      </c>
      <c r="B2624">
        <v>6</v>
      </c>
      <c r="C2624" s="260">
        <v>44362</v>
      </c>
      <c r="D2624">
        <v>214</v>
      </c>
      <c r="E2624">
        <v>142</v>
      </c>
      <c r="F2624">
        <v>47</v>
      </c>
      <c r="G2624" t="s">
        <v>258</v>
      </c>
      <c r="H2624" t="s">
        <v>259</v>
      </c>
      <c r="I2624" t="s">
        <v>203</v>
      </c>
      <c r="J2624">
        <v>4</v>
      </c>
      <c r="K2624">
        <v>1</v>
      </c>
      <c r="L2624">
        <v>351</v>
      </c>
      <c r="M2624">
        <v>326.43</v>
      </c>
      <c r="N2624">
        <v>375.57</v>
      </c>
      <c r="O2624">
        <v>432</v>
      </c>
      <c r="P2624">
        <v>434</v>
      </c>
      <c r="Q2624">
        <v>453</v>
      </c>
      <c r="T2624">
        <v>347</v>
      </c>
      <c r="U2624">
        <v>347</v>
      </c>
      <c r="V2624">
        <v>362</v>
      </c>
      <c r="Y2624">
        <v>187</v>
      </c>
      <c r="Z2624">
        <v>185</v>
      </c>
      <c r="AM2624">
        <v>439.7</v>
      </c>
      <c r="AN2624">
        <v>352</v>
      </c>
      <c r="AO2624">
        <v>0.3</v>
      </c>
      <c r="AP2624">
        <v>68</v>
      </c>
      <c r="AQ2624">
        <v>212</v>
      </c>
      <c r="AR2624">
        <v>77</v>
      </c>
      <c r="AS2624">
        <v>186</v>
      </c>
      <c r="AT2624">
        <v>4</v>
      </c>
      <c r="AU2624">
        <v>4</v>
      </c>
      <c r="AV2624">
        <v>4</v>
      </c>
      <c r="BC2624">
        <v>12</v>
      </c>
      <c r="BD2624">
        <v>551</v>
      </c>
      <c r="BE2624">
        <v>0.02</v>
      </c>
      <c r="BF2624">
        <v>2.1999999999999999E-2</v>
      </c>
      <c r="BH2624">
        <v>0</v>
      </c>
      <c r="BI2624">
        <v>1.6</v>
      </c>
      <c r="BJ2624">
        <v>4.2</v>
      </c>
      <c r="BK2624">
        <v>194</v>
      </c>
      <c r="BL2624" t="s">
        <v>181</v>
      </c>
      <c r="BM2624" t="s">
        <v>199</v>
      </c>
      <c r="BN2624" t="s">
        <v>260</v>
      </c>
      <c r="BP2624">
        <v>24</v>
      </c>
    </row>
    <row r="2625" spans="1:68" hidden="1" x14ac:dyDescent="0.2">
      <c r="A2625">
        <v>2021</v>
      </c>
      <c r="B2625">
        <v>6</v>
      </c>
      <c r="C2625" s="260">
        <v>44362</v>
      </c>
      <c r="D2625">
        <v>4</v>
      </c>
      <c r="E2625">
        <v>11</v>
      </c>
      <c r="F2625">
        <v>48</v>
      </c>
      <c r="G2625" t="s">
        <v>201</v>
      </c>
      <c r="H2625" t="s">
        <v>202</v>
      </c>
      <c r="I2625" t="s">
        <v>203</v>
      </c>
      <c r="J2625">
        <v>2</v>
      </c>
      <c r="K2625">
        <v>2</v>
      </c>
      <c r="L2625">
        <v>212</v>
      </c>
      <c r="M2625">
        <v>197.16</v>
      </c>
      <c r="N2625">
        <v>226.84</v>
      </c>
      <c r="AP2625">
        <v>37</v>
      </c>
      <c r="AQ2625">
        <v>195</v>
      </c>
      <c r="AT2625">
        <v>2</v>
      </c>
      <c r="AU2625">
        <v>1</v>
      </c>
      <c r="AV2625">
        <v>1</v>
      </c>
      <c r="BC2625">
        <v>4</v>
      </c>
      <c r="BD2625">
        <v>454</v>
      </c>
      <c r="BE2625">
        <v>0.02</v>
      </c>
      <c r="BF2625">
        <v>8.9999999999999993E-3</v>
      </c>
      <c r="BG2625">
        <v>1</v>
      </c>
      <c r="BH2625">
        <v>0</v>
      </c>
      <c r="BI2625">
        <v>2.1</v>
      </c>
      <c r="BL2625" t="s">
        <v>181</v>
      </c>
      <c r="BM2625" t="s">
        <v>199</v>
      </c>
      <c r="BN2625" t="s">
        <v>204</v>
      </c>
      <c r="BP2625">
        <v>24</v>
      </c>
    </row>
    <row r="2626" spans="1:68" hidden="1" x14ac:dyDescent="0.2">
      <c r="A2626">
        <v>2021</v>
      </c>
      <c r="B2626">
        <v>6</v>
      </c>
      <c r="C2626" s="260">
        <v>44362</v>
      </c>
      <c r="D2626">
        <v>4</v>
      </c>
      <c r="E2626">
        <v>12</v>
      </c>
      <c r="F2626">
        <v>48</v>
      </c>
      <c r="G2626" t="s">
        <v>205</v>
      </c>
      <c r="H2626" t="s">
        <v>206</v>
      </c>
      <c r="I2626" t="s">
        <v>203</v>
      </c>
      <c r="J2626">
        <v>2</v>
      </c>
      <c r="K2626">
        <v>2</v>
      </c>
      <c r="L2626">
        <v>212</v>
      </c>
      <c r="M2626">
        <v>197.16</v>
      </c>
      <c r="N2626">
        <v>226.84</v>
      </c>
      <c r="AP2626">
        <v>37</v>
      </c>
      <c r="AQ2626">
        <v>195</v>
      </c>
      <c r="BD2626">
        <v>105</v>
      </c>
      <c r="BE2626">
        <v>0.02</v>
      </c>
      <c r="BI2626">
        <v>0.5</v>
      </c>
      <c r="BL2626" t="s">
        <v>181</v>
      </c>
      <c r="BM2626" t="s">
        <v>199</v>
      </c>
      <c r="BN2626" t="s">
        <v>207</v>
      </c>
      <c r="BP2626">
        <v>24</v>
      </c>
    </row>
    <row r="2627" spans="1:68" hidden="1" x14ac:dyDescent="0.2">
      <c r="A2627">
        <v>2021</v>
      </c>
      <c r="B2627">
        <v>6</v>
      </c>
      <c r="C2627" s="260">
        <v>44362</v>
      </c>
      <c r="D2627">
        <v>334</v>
      </c>
      <c r="E2627">
        <v>254</v>
      </c>
      <c r="F2627">
        <v>49</v>
      </c>
      <c r="G2627" t="s">
        <v>208</v>
      </c>
      <c r="H2627" t="s">
        <v>209</v>
      </c>
      <c r="I2627" t="s">
        <v>203</v>
      </c>
      <c r="J2627">
        <v>4</v>
      </c>
      <c r="K2627">
        <v>2</v>
      </c>
      <c r="L2627">
        <v>203</v>
      </c>
      <c r="M2627">
        <v>188.79</v>
      </c>
      <c r="N2627">
        <v>217.21</v>
      </c>
      <c r="O2627">
        <v>253</v>
      </c>
      <c r="P2627">
        <v>268</v>
      </c>
      <c r="Q2627">
        <v>258</v>
      </c>
      <c r="T2627">
        <v>221</v>
      </c>
      <c r="U2627">
        <v>213</v>
      </c>
      <c r="V2627">
        <v>211</v>
      </c>
      <c r="Y2627">
        <v>142</v>
      </c>
      <c r="Z2627">
        <v>139</v>
      </c>
      <c r="AA2627">
        <v>300</v>
      </c>
      <c r="AC2627">
        <v>288</v>
      </c>
      <c r="AD2627">
        <v>268</v>
      </c>
      <c r="AE2627">
        <v>260</v>
      </c>
      <c r="AF2627">
        <v>230</v>
      </c>
      <c r="AH2627">
        <v>217</v>
      </c>
      <c r="AI2627">
        <v>213</v>
      </c>
      <c r="AJ2627">
        <v>210</v>
      </c>
      <c r="AK2627">
        <v>142</v>
      </c>
      <c r="AL2627">
        <v>140</v>
      </c>
      <c r="AM2627">
        <v>270.7</v>
      </c>
      <c r="AN2627">
        <v>216.4</v>
      </c>
      <c r="AO2627">
        <v>0.3</v>
      </c>
      <c r="AP2627">
        <v>88</v>
      </c>
      <c r="AQ2627">
        <v>164</v>
      </c>
      <c r="AR2627">
        <v>102</v>
      </c>
      <c r="AS2627">
        <v>141</v>
      </c>
      <c r="AT2627">
        <v>7</v>
      </c>
      <c r="AU2627">
        <v>3</v>
      </c>
      <c r="AV2627">
        <v>7</v>
      </c>
      <c r="BC2627">
        <v>17</v>
      </c>
      <c r="BD2627">
        <v>2117</v>
      </c>
      <c r="BE2627">
        <v>0.02</v>
      </c>
      <c r="BF2627">
        <v>8.0000000000000002E-3</v>
      </c>
      <c r="BG2627">
        <v>1</v>
      </c>
      <c r="BH2627">
        <v>0.1</v>
      </c>
      <c r="BI2627">
        <v>10.4</v>
      </c>
      <c r="BJ2627">
        <v>3.7</v>
      </c>
      <c r="BK2627">
        <v>458.1</v>
      </c>
      <c r="BL2627" t="s">
        <v>181</v>
      </c>
      <c r="BM2627" t="s">
        <v>196</v>
      </c>
      <c r="BN2627" t="s">
        <v>210</v>
      </c>
      <c r="BP2627">
        <v>24</v>
      </c>
    </row>
    <row r="2628" spans="1:68" hidden="1" x14ac:dyDescent="0.2">
      <c r="A2628">
        <v>2021</v>
      </c>
      <c r="B2628">
        <v>6</v>
      </c>
      <c r="C2628" s="260">
        <v>44362</v>
      </c>
      <c r="D2628">
        <v>415</v>
      </c>
      <c r="E2628">
        <v>655</v>
      </c>
      <c r="F2628">
        <v>49</v>
      </c>
      <c r="G2628" t="s">
        <v>261</v>
      </c>
      <c r="H2628" t="s">
        <v>262</v>
      </c>
      <c r="I2628" t="s">
        <v>203</v>
      </c>
      <c r="J2628">
        <v>3</v>
      </c>
      <c r="K2628">
        <v>1</v>
      </c>
      <c r="L2628">
        <v>148</v>
      </c>
      <c r="M2628">
        <v>137.63999999999999</v>
      </c>
      <c r="N2628">
        <v>158.36000000000001</v>
      </c>
      <c r="AP2628">
        <v>60</v>
      </c>
      <c r="AQ2628">
        <v>180</v>
      </c>
      <c r="BD2628">
        <v>500</v>
      </c>
      <c r="BE2628">
        <v>0.02</v>
      </c>
      <c r="BI2628">
        <v>3.4</v>
      </c>
      <c r="BL2628" t="s">
        <v>181</v>
      </c>
      <c r="BM2628" t="s">
        <v>182</v>
      </c>
      <c r="BN2628" t="s">
        <v>263</v>
      </c>
      <c r="BP2628">
        <v>24</v>
      </c>
    </row>
    <row r="2629" spans="1:68" hidden="1" x14ac:dyDescent="0.2">
      <c r="A2629">
        <v>2021</v>
      </c>
      <c r="B2629">
        <v>6</v>
      </c>
      <c r="C2629" s="260">
        <v>44362</v>
      </c>
      <c r="D2629">
        <v>415</v>
      </c>
      <c r="E2629">
        <v>656</v>
      </c>
      <c r="F2629">
        <v>49</v>
      </c>
      <c r="G2629" t="s">
        <v>264</v>
      </c>
      <c r="H2629" t="s">
        <v>265</v>
      </c>
      <c r="I2629" t="s">
        <v>203</v>
      </c>
      <c r="J2629">
        <v>3</v>
      </c>
      <c r="K2629">
        <v>1</v>
      </c>
      <c r="L2629">
        <v>148</v>
      </c>
      <c r="M2629">
        <v>137.63999999999999</v>
      </c>
      <c r="N2629">
        <v>158.36000000000001</v>
      </c>
      <c r="AP2629">
        <v>60</v>
      </c>
      <c r="AQ2629">
        <v>180</v>
      </c>
      <c r="BD2629">
        <v>500</v>
      </c>
      <c r="BE2629">
        <v>0.02</v>
      </c>
      <c r="BI2629">
        <v>3.4</v>
      </c>
      <c r="BL2629" t="s">
        <v>181</v>
      </c>
      <c r="BM2629" t="s">
        <v>182</v>
      </c>
      <c r="BN2629" t="s">
        <v>266</v>
      </c>
      <c r="BP2629">
        <v>24</v>
      </c>
    </row>
    <row r="2630" spans="1:68" hidden="1" x14ac:dyDescent="0.2">
      <c r="A2630">
        <v>2021</v>
      </c>
      <c r="B2630">
        <v>6</v>
      </c>
      <c r="C2630" s="260">
        <v>44362</v>
      </c>
      <c r="D2630">
        <v>415</v>
      </c>
      <c r="E2630">
        <v>657</v>
      </c>
      <c r="F2630">
        <v>49</v>
      </c>
      <c r="G2630" t="s">
        <v>267</v>
      </c>
      <c r="H2630" t="s">
        <v>268</v>
      </c>
      <c r="I2630" t="s">
        <v>203</v>
      </c>
      <c r="J2630">
        <v>3</v>
      </c>
      <c r="K2630">
        <v>1</v>
      </c>
      <c r="L2630">
        <v>90</v>
      </c>
      <c r="M2630">
        <v>83.7</v>
      </c>
      <c r="N2630">
        <v>96.3</v>
      </c>
      <c r="AP2630">
        <v>60</v>
      </c>
      <c r="AQ2630">
        <v>180</v>
      </c>
      <c r="BD2630">
        <v>400</v>
      </c>
      <c r="BE2630">
        <v>0.02</v>
      </c>
      <c r="BI2630">
        <v>4.4000000000000004</v>
      </c>
      <c r="BL2630" t="s">
        <v>181</v>
      </c>
      <c r="BM2630" t="s">
        <v>182</v>
      </c>
      <c r="BN2630" t="s">
        <v>269</v>
      </c>
      <c r="BP2630">
        <v>24</v>
      </c>
    </row>
    <row r="2631" spans="1:68" hidden="1" x14ac:dyDescent="0.2">
      <c r="A2631">
        <v>2021</v>
      </c>
      <c r="B2631">
        <v>6</v>
      </c>
      <c r="C2631" s="260">
        <v>44362</v>
      </c>
      <c r="D2631">
        <v>415</v>
      </c>
      <c r="E2631">
        <v>658</v>
      </c>
      <c r="F2631">
        <v>49</v>
      </c>
      <c r="G2631" t="s">
        <v>270</v>
      </c>
      <c r="H2631" t="s">
        <v>271</v>
      </c>
      <c r="I2631" t="s">
        <v>203</v>
      </c>
      <c r="J2631">
        <v>3</v>
      </c>
      <c r="K2631">
        <v>1</v>
      </c>
      <c r="L2631">
        <v>90</v>
      </c>
      <c r="M2631">
        <v>83.7</v>
      </c>
      <c r="N2631">
        <v>96.3</v>
      </c>
      <c r="AP2631">
        <v>60</v>
      </c>
      <c r="AQ2631">
        <v>180</v>
      </c>
      <c r="BD2631">
        <v>400</v>
      </c>
      <c r="BE2631">
        <v>0.02</v>
      </c>
      <c r="BI2631">
        <v>4.4000000000000004</v>
      </c>
      <c r="BL2631" t="s">
        <v>181</v>
      </c>
      <c r="BM2631" t="s">
        <v>182</v>
      </c>
      <c r="BN2631" t="s">
        <v>272</v>
      </c>
      <c r="BP2631">
        <v>24</v>
      </c>
    </row>
    <row r="2632" spans="1:68" hidden="1" x14ac:dyDescent="0.2">
      <c r="A2632">
        <v>2021</v>
      </c>
      <c r="B2632">
        <v>6</v>
      </c>
      <c r="C2632" s="260">
        <v>44363</v>
      </c>
      <c r="D2632">
        <v>381</v>
      </c>
      <c r="E2632">
        <v>445</v>
      </c>
      <c r="F2632">
        <v>2</v>
      </c>
      <c r="G2632" t="s">
        <v>242</v>
      </c>
      <c r="H2632" t="s">
        <v>243</v>
      </c>
      <c r="I2632" t="s">
        <v>163</v>
      </c>
      <c r="J2632">
        <v>3</v>
      </c>
      <c r="K2632">
        <v>4</v>
      </c>
      <c r="L2632">
        <v>28</v>
      </c>
      <c r="M2632">
        <v>25.2</v>
      </c>
      <c r="N2632">
        <v>30.8</v>
      </c>
      <c r="AP2632">
        <v>60</v>
      </c>
      <c r="AQ2632">
        <v>180</v>
      </c>
      <c r="BE2632">
        <v>1.4999999999999999E-2</v>
      </c>
      <c r="BL2632" t="s">
        <v>181</v>
      </c>
      <c r="BM2632" t="s">
        <v>182</v>
      </c>
      <c r="BN2632" t="s">
        <v>244</v>
      </c>
      <c r="BP2632">
        <v>24</v>
      </c>
    </row>
    <row r="2633" spans="1:68" hidden="1" x14ac:dyDescent="0.2">
      <c r="A2633">
        <v>2021</v>
      </c>
      <c r="B2633">
        <v>6</v>
      </c>
      <c r="C2633" s="260">
        <v>44363</v>
      </c>
      <c r="D2633">
        <v>381</v>
      </c>
      <c r="E2633">
        <v>446</v>
      </c>
      <c r="F2633">
        <v>2</v>
      </c>
      <c r="G2633" t="s">
        <v>245</v>
      </c>
      <c r="H2633" t="s">
        <v>246</v>
      </c>
      <c r="I2633" t="s">
        <v>163</v>
      </c>
      <c r="J2633">
        <v>3</v>
      </c>
      <c r="K2633">
        <v>4</v>
      </c>
      <c r="L2633">
        <v>167</v>
      </c>
      <c r="M2633">
        <v>150.30000000000001</v>
      </c>
      <c r="N2633">
        <v>183.7</v>
      </c>
      <c r="AP2633">
        <v>60</v>
      </c>
      <c r="AQ2633">
        <v>180</v>
      </c>
      <c r="BE2633">
        <v>1.4999999999999999E-2</v>
      </c>
      <c r="BL2633" t="s">
        <v>181</v>
      </c>
      <c r="BM2633" t="s">
        <v>182</v>
      </c>
      <c r="BN2633" t="s">
        <v>247</v>
      </c>
      <c r="BP2633">
        <v>24</v>
      </c>
    </row>
    <row r="2634" spans="1:68" hidden="1" x14ac:dyDescent="0.2">
      <c r="A2634">
        <v>2021</v>
      </c>
      <c r="B2634">
        <v>6</v>
      </c>
      <c r="C2634" s="260">
        <v>44363</v>
      </c>
      <c r="D2634">
        <v>381</v>
      </c>
      <c r="E2634">
        <v>447</v>
      </c>
      <c r="F2634">
        <v>2</v>
      </c>
      <c r="G2634" t="s">
        <v>248</v>
      </c>
      <c r="H2634" t="s">
        <v>249</v>
      </c>
      <c r="I2634" t="s">
        <v>163</v>
      </c>
      <c r="J2634">
        <v>3</v>
      </c>
      <c r="K2634">
        <v>4</v>
      </c>
      <c r="L2634">
        <v>177</v>
      </c>
      <c r="M2634">
        <v>159.30000000000001</v>
      </c>
      <c r="N2634">
        <v>194.7</v>
      </c>
      <c r="AP2634">
        <v>60</v>
      </c>
      <c r="AQ2634">
        <v>180</v>
      </c>
      <c r="BE2634">
        <v>1.4999999999999999E-2</v>
      </c>
      <c r="BL2634" t="s">
        <v>181</v>
      </c>
      <c r="BM2634" t="s">
        <v>182</v>
      </c>
      <c r="BN2634" t="s">
        <v>250</v>
      </c>
      <c r="BP2634">
        <v>24</v>
      </c>
    </row>
    <row r="2635" spans="1:68" hidden="1" x14ac:dyDescent="0.2">
      <c r="A2635">
        <v>2021</v>
      </c>
      <c r="B2635">
        <v>6</v>
      </c>
      <c r="C2635" s="260">
        <v>44363</v>
      </c>
      <c r="D2635">
        <v>381</v>
      </c>
      <c r="E2635">
        <v>448</v>
      </c>
      <c r="F2635">
        <v>2</v>
      </c>
      <c r="G2635" t="s">
        <v>251</v>
      </c>
      <c r="H2635" t="s">
        <v>252</v>
      </c>
      <c r="I2635" t="s">
        <v>163</v>
      </c>
      <c r="J2635">
        <v>3</v>
      </c>
      <c r="K2635">
        <v>4</v>
      </c>
      <c r="L2635">
        <v>23</v>
      </c>
      <c r="M2635">
        <v>20.7</v>
      </c>
      <c r="N2635">
        <v>25.3</v>
      </c>
      <c r="AP2635">
        <v>60</v>
      </c>
      <c r="AQ2635">
        <v>180</v>
      </c>
      <c r="BE2635">
        <v>1.4999999999999999E-2</v>
      </c>
      <c r="BL2635" t="s">
        <v>181</v>
      </c>
      <c r="BM2635" t="s">
        <v>182</v>
      </c>
      <c r="BN2635" t="s">
        <v>253</v>
      </c>
      <c r="BP2635">
        <v>24</v>
      </c>
    </row>
    <row r="2636" spans="1:68" hidden="1" x14ac:dyDescent="0.2">
      <c r="A2636">
        <v>2021</v>
      </c>
      <c r="B2636">
        <v>6</v>
      </c>
      <c r="C2636" s="260">
        <v>44363</v>
      </c>
      <c r="D2636">
        <v>405</v>
      </c>
      <c r="E2636">
        <v>619</v>
      </c>
      <c r="F2636">
        <v>2</v>
      </c>
      <c r="G2636" t="s">
        <v>291</v>
      </c>
      <c r="H2636" t="s">
        <v>292</v>
      </c>
      <c r="I2636" t="s">
        <v>163</v>
      </c>
      <c r="J2636">
        <v>1</v>
      </c>
      <c r="K2636">
        <v>5</v>
      </c>
      <c r="L2636">
        <v>420</v>
      </c>
      <c r="M2636">
        <v>385.98</v>
      </c>
      <c r="N2636">
        <v>454.02</v>
      </c>
      <c r="AP2636">
        <v>18</v>
      </c>
      <c r="AQ2636">
        <v>200</v>
      </c>
      <c r="BE2636">
        <v>1.4999999999999999E-2</v>
      </c>
      <c r="BL2636" t="s">
        <v>181</v>
      </c>
      <c r="BM2636" t="s">
        <v>182</v>
      </c>
      <c r="BN2636" t="s">
        <v>293</v>
      </c>
      <c r="BP2636">
        <v>24</v>
      </c>
    </row>
    <row r="2637" spans="1:68" hidden="1" x14ac:dyDescent="0.2">
      <c r="A2637">
        <v>2021</v>
      </c>
      <c r="B2637">
        <v>6</v>
      </c>
      <c r="C2637" s="260">
        <v>44363</v>
      </c>
      <c r="D2637">
        <v>405</v>
      </c>
      <c r="E2637">
        <v>620</v>
      </c>
      <c r="F2637">
        <v>2</v>
      </c>
      <c r="G2637" t="s">
        <v>294</v>
      </c>
      <c r="H2637" t="s">
        <v>295</v>
      </c>
      <c r="I2637" t="s">
        <v>163</v>
      </c>
      <c r="J2637">
        <v>1</v>
      </c>
      <c r="K2637">
        <v>5</v>
      </c>
      <c r="L2637">
        <v>233</v>
      </c>
      <c r="M2637">
        <v>214.01050000000001</v>
      </c>
      <c r="N2637">
        <v>251.98949999999999</v>
      </c>
      <c r="AP2637">
        <v>18</v>
      </c>
      <c r="AQ2637">
        <v>200</v>
      </c>
      <c r="BE2637">
        <v>1.4999999999999999E-2</v>
      </c>
      <c r="BL2637" t="s">
        <v>181</v>
      </c>
      <c r="BM2637" t="s">
        <v>182</v>
      </c>
      <c r="BN2637" t="s">
        <v>229</v>
      </c>
      <c r="BP2637">
        <v>24</v>
      </c>
    </row>
    <row r="2638" spans="1:68" hidden="1" x14ac:dyDescent="0.2">
      <c r="A2638">
        <v>2021</v>
      </c>
      <c r="B2638">
        <v>6</v>
      </c>
      <c r="C2638" s="260">
        <v>44363</v>
      </c>
      <c r="D2638">
        <v>405</v>
      </c>
      <c r="E2638">
        <v>621</v>
      </c>
      <c r="F2638">
        <v>2</v>
      </c>
      <c r="G2638" t="s">
        <v>296</v>
      </c>
      <c r="H2638" t="s">
        <v>297</v>
      </c>
      <c r="I2638" t="s">
        <v>163</v>
      </c>
      <c r="J2638">
        <v>1</v>
      </c>
      <c r="K2638">
        <v>5</v>
      </c>
      <c r="L2638">
        <v>191.5</v>
      </c>
      <c r="M2638">
        <v>175.98849999999999</v>
      </c>
      <c r="N2638">
        <v>207.01150000000001</v>
      </c>
      <c r="AP2638">
        <v>18</v>
      </c>
      <c r="AQ2638">
        <v>200</v>
      </c>
      <c r="BE2638">
        <v>1.4999999999999999E-2</v>
      </c>
      <c r="BL2638" t="s">
        <v>181</v>
      </c>
      <c r="BM2638" t="s">
        <v>182</v>
      </c>
      <c r="BN2638" t="s">
        <v>229</v>
      </c>
      <c r="BP2638">
        <v>24</v>
      </c>
    </row>
    <row r="2639" spans="1:68" hidden="1" x14ac:dyDescent="0.2">
      <c r="A2639">
        <v>2021</v>
      </c>
      <c r="B2639">
        <v>6</v>
      </c>
      <c r="C2639" s="260">
        <v>44363</v>
      </c>
      <c r="D2639">
        <v>405</v>
      </c>
      <c r="E2639">
        <v>622</v>
      </c>
      <c r="F2639">
        <v>2</v>
      </c>
      <c r="G2639" t="s">
        <v>298</v>
      </c>
      <c r="H2639" t="s">
        <v>299</v>
      </c>
      <c r="I2639" t="s">
        <v>163</v>
      </c>
      <c r="J2639">
        <v>1</v>
      </c>
      <c r="K2639">
        <v>5</v>
      </c>
      <c r="L2639">
        <v>187</v>
      </c>
      <c r="M2639">
        <v>172.41399999999999</v>
      </c>
      <c r="N2639">
        <v>201.58600000000001</v>
      </c>
      <c r="AP2639">
        <v>18</v>
      </c>
      <c r="AQ2639">
        <v>200</v>
      </c>
      <c r="BE2639">
        <v>1.4999999999999999E-2</v>
      </c>
      <c r="BL2639" t="s">
        <v>181</v>
      </c>
      <c r="BM2639" t="s">
        <v>182</v>
      </c>
      <c r="BN2639" t="s">
        <v>229</v>
      </c>
      <c r="BP2639">
        <v>24</v>
      </c>
    </row>
    <row r="2640" spans="1:68" hidden="1" x14ac:dyDescent="0.2">
      <c r="A2640">
        <v>2021</v>
      </c>
      <c r="B2640">
        <v>6</v>
      </c>
      <c r="C2640" s="260">
        <v>44363</v>
      </c>
      <c r="D2640">
        <v>406</v>
      </c>
      <c r="E2640">
        <v>623</v>
      </c>
      <c r="F2640">
        <v>2</v>
      </c>
      <c r="G2640" t="s">
        <v>224</v>
      </c>
      <c r="H2640" t="s">
        <v>225</v>
      </c>
      <c r="I2640" t="s">
        <v>163</v>
      </c>
      <c r="J2640">
        <v>1</v>
      </c>
      <c r="K2640">
        <v>5</v>
      </c>
      <c r="L2640">
        <v>599</v>
      </c>
      <c r="M2640">
        <v>551.02009999999996</v>
      </c>
      <c r="N2640">
        <v>646.97990000000004</v>
      </c>
      <c r="T2640">
        <v>622</v>
      </c>
      <c r="U2640">
        <v>639</v>
      </c>
      <c r="V2640">
        <v>547</v>
      </c>
      <c r="W2640">
        <v>611</v>
      </c>
      <c r="Y2640">
        <v>170</v>
      </c>
      <c r="Z2640">
        <v>167</v>
      </c>
      <c r="AF2640">
        <v>610</v>
      </c>
      <c r="AG2640">
        <v>618</v>
      </c>
      <c r="AH2640">
        <v>612</v>
      </c>
      <c r="AI2640">
        <v>625</v>
      </c>
      <c r="AJ2640">
        <v>611</v>
      </c>
      <c r="AK2640">
        <v>170</v>
      </c>
      <c r="AL2640">
        <v>170</v>
      </c>
      <c r="AN2640">
        <v>610.6</v>
      </c>
      <c r="AP2640">
        <v>18</v>
      </c>
      <c r="AQ2640">
        <v>200</v>
      </c>
      <c r="AR2640">
        <v>21</v>
      </c>
      <c r="AS2640">
        <v>169</v>
      </c>
      <c r="AT2640">
        <v>2</v>
      </c>
      <c r="AU2640">
        <v>4</v>
      </c>
      <c r="AV2640">
        <v>2</v>
      </c>
      <c r="BC2640">
        <v>8</v>
      </c>
      <c r="BD2640">
        <v>188</v>
      </c>
      <c r="BE2640">
        <v>1.4999999999999999E-2</v>
      </c>
      <c r="BF2640">
        <v>4.2999999999999997E-2</v>
      </c>
      <c r="BH2640">
        <v>0</v>
      </c>
      <c r="BI2640">
        <v>0.3</v>
      </c>
      <c r="BJ2640">
        <v>4.9000000000000004</v>
      </c>
      <c r="BK2640">
        <v>114.8</v>
      </c>
      <c r="BL2640" t="s">
        <v>181</v>
      </c>
      <c r="BM2640" t="s">
        <v>182</v>
      </c>
      <c r="BN2640" t="s">
        <v>226</v>
      </c>
      <c r="BP2640">
        <v>24</v>
      </c>
    </row>
    <row r="2641" spans="1:68" hidden="1" x14ac:dyDescent="0.2">
      <c r="A2641">
        <v>2021</v>
      </c>
      <c r="B2641">
        <v>6</v>
      </c>
      <c r="C2641" s="260">
        <v>44363</v>
      </c>
      <c r="D2641">
        <v>406</v>
      </c>
      <c r="E2641">
        <v>624</v>
      </c>
      <c r="F2641">
        <v>2</v>
      </c>
      <c r="G2641" t="s">
        <v>227</v>
      </c>
      <c r="H2641" t="s">
        <v>228</v>
      </c>
      <c r="I2641" t="s">
        <v>163</v>
      </c>
      <c r="J2641">
        <v>1</v>
      </c>
      <c r="K2641">
        <v>5</v>
      </c>
      <c r="L2641">
        <v>374</v>
      </c>
      <c r="M2641">
        <v>344.04259999999999</v>
      </c>
      <c r="N2641">
        <v>403.95740000000001</v>
      </c>
      <c r="T2641">
        <v>404</v>
      </c>
      <c r="U2641">
        <v>392</v>
      </c>
      <c r="V2641">
        <v>335</v>
      </c>
      <c r="W2641">
        <v>374</v>
      </c>
      <c r="Y2641">
        <v>170</v>
      </c>
      <c r="Z2641">
        <v>167</v>
      </c>
      <c r="AF2641">
        <v>377</v>
      </c>
      <c r="AG2641">
        <v>378</v>
      </c>
      <c r="AH2641">
        <v>395</v>
      </c>
      <c r="AI2641">
        <v>386</v>
      </c>
      <c r="AJ2641">
        <v>367</v>
      </c>
      <c r="AK2641">
        <v>170</v>
      </c>
      <c r="AL2641">
        <v>170</v>
      </c>
      <c r="AN2641">
        <v>378.7</v>
      </c>
      <c r="AP2641">
        <v>18</v>
      </c>
      <c r="AQ2641">
        <v>200</v>
      </c>
      <c r="AR2641">
        <v>21</v>
      </c>
      <c r="AS2641">
        <v>169</v>
      </c>
      <c r="AT2641">
        <v>4</v>
      </c>
      <c r="AU2641">
        <v>2</v>
      </c>
      <c r="AV2641">
        <v>1</v>
      </c>
      <c r="BC2641">
        <v>7</v>
      </c>
      <c r="BD2641">
        <v>187</v>
      </c>
      <c r="BE2641">
        <v>1.4999999999999999E-2</v>
      </c>
      <c r="BF2641">
        <v>3.6999999999999998E-2</v>
      </c>
      <c r="BH2641">
        <v>0</v>
      </c>
      <c r="BI2641">
        <v>0.5</v>
      </c>
      <c r="BJ2641">
        <v>2.7</v>
      </c>
      <c r="BK2641">
        <v>70.8</v>
      </c>
      <c r="BL2641" t="s">
        <v>181</v>
      </c>
      <c r="BM2641" t="s">
        <v>182</v>
      </c>
      <c r="BN2641" t="s">
        <v>229</v>
      </c>
      <c r="BP2641">
        <v>24</v>
      </c>
    </row>
    <row r="2642" spans="1:68" hidden="1" x14ac:dyDescent="0.2">
      <c r="A2642">
        <v>2021</v>
      </c>
      <c r="B2642">
        <v>6</v>
      </c>
      <c r="C2642" s="260">
        <v>44363</v>
      </c>
      <c r="D2642">
        <v>406</v>
      </c>
      <c r="E2642">
        <v>625</v>
      </c>
      <c r="F2642">
        <v>2</v>
      </c>
      <c r="G2642" t="s">
        <v>230</v>
      </c>
      <c r="H2642" t="s">
        <v>231</v>
      </c>
      <c r="I2642" t="s">
        <v>163</v>
      </c>
      <c r="J2642">
        <v>1</v>
      </c>
      <c r="K2642">
        <v>5</v>
      </c>
      <c r="L2642">
        <v>140</v>
      </c>
      <c r="M2642">
        <v>129.01</v>
      </c>
      <c r="N2642">
        <v>150.99</v>
      </c>
      <c r="T2642">
        <v>142</v>
      </c>
      <c r="U2642">
        <v>138</v>
      </c>
      <c r="V2642">
        <v>122</v>
      </c>
      <c r="W2642">
        <v>135</v>
      </c>
      <c r="Y2642">
        <v>170</v>
      </c>
      <c r="Z2642">
        <v>167</v>
      </c>
      <c r="AF2642">
        <v>132</v>
      </c>
      <c r="AG2642">
        <v>133</v>
      </c>
      <c r="AH2642">
        <v>138</v>
      </c>
      <c r="AI2642">
        <v>139</v>
      </c>
      <c r="AJ2642">
        <v>136</v>
      </c>
      <c r="AK2642">
        <v>170</v>
      </c>
      <c r="AL2642">
        <v>170</v>
      </c>
      <c r="AN2642">
        <v>135</v>
      </c>
      <c r="AP2642">
        <v>18</v>
      </c>
      <c r="AQ2642">
        <v>200</v>
      </c>
      <c r="AR2642">
        <v>21</v>
      </c>
      <c r="AS2642">
        <v>169</v>
      </c>
      <c r="AT2642">
        <v>2</v>
      </c>
      <c r="AU2642">
        <v>2</v>
      </c>
      <c r="AV2642">
        <v>2</v>
      </c>
      <c r="BC2642">
        <v>6</v>
      </c>
      <c r="BD2642">
        <v>186</v>
      </c>
      <c r="BE2642">
        <v>1.4999999999999999E-2</v>
      </c>
      <c r="BF2642">
        <v>3.2000000000000001E-2</v>
      </c>
      <c r="BH2642">
        <v>0</v>
      </c>
      <c r="BI2642">
        <v>1.3</v>
      </c>
      <c r="BJ2642">
        <v>0.8</v>
      </c>
      <c r="BK2642">
        <v>25.1</v>
      </c>
      <c r="BL2642" t="s">
        <v>181</v>
      </c>
      <c r="BM2642" t="s">
        <v>182</v>
      </c>
      <c r="BN2642" t="s">
        <v>229</v>
      </c>
      <c r="BP2642">
        <v>24</v>
      </c>
    </row>
    <row r="2643" spans="1:68" hidden="1" x14ac:dyDescent="0.2">
      <c r="A2643">
        <v>2021</v>
      </c>
      <c r="B2643">
        <v>6</v>
      </c>
      <c r="C2643" s="260">
        <v>44363</v>
      </c>
      <c r="D2643">
        <v>406</v>
      </c>
      <c r="E2643">
        <v>626</v>
      </c>
      <c r="F2643">
        <v>2</v>
      </c>
      <c r="G2643" t="s">
        <v>232</v>
      </c>
      <c r="H2643" t="s">
        <v>233</v>
      </c>
      <c r="I2643" t="s">
        <v>163</v>
      </c>
      <c r="J2643">
        <v>1</v>
      </c>
      <c r="K2643">
        <v>5</v>
      </c>
      <c r="L2643">
        <v>276</v>
      </c>
      <c r="M2643">
        <v>254.05799999999999</v>
      </c>
      <c r="N2643">
        <v>297.94200000000001</v>
      </c>
      <c r="T2643">
        <v>332</v>
      </c>
      <c r="U2643">
        <v>310</v>
      </c>
      <c r="V2643">
        <v>296</v>
      </c>
      <c r="W2643">
        <v>292</v>
      </c>
      <c r="Y2643">
        <v>170</v>
      </c>
      <c r="Z2643">
        <v>167</v>
      </c>
      <c r="AF2643">
        <v>283</v>
      </c>
      <c r="AG2643">
        <v>283</v>
      </c>
      <c r="AH2643">
        <v>282</v>
      </c>
      <c r="AI2643">
        <v>279</v>
      </c>
      <c r="AJ2643">
        <v>275</v>
      </c>
      <c r="AK2643">
        <v>170</v>
      </c>
      <c r="AL2643">
        <v>170</v>
      </c>
      <c r="AN2643">
        <v>292.39999999999998</v>
      </c>
      <c r="AP2643">
        <v>18</v>
      </c>
      <c r="AQ2643">
        <v>200</v>
      </c>
      <c r="AR2643">
        <v>21</v>
      </c>
      <c r="AS2643">
        <v>169</v>
      </c>
      <c r="AT2643">
        <v>4</v>
      </c>
      <c r="AU2643">
        <v>2</v>
      </c>
      <c r="AV2643">
        <v>4</v>
      </c>
      <c r="BC2643">
        <v>10</v>
      </c>
      <c r="BD2643">
        <v>190</v>
      </c>
      <c r="BE2643">
        <v>1.4999999999999999E-2</v>
      </c>
      <c r="BF2643">
        <v>5.2999999999999999E-2</v>
      </c>
      <c r="BH2643">
        <v>0</v>
      </c>
      <c r="BI2643">
        <v>0.7</v>
      </c>
      <c r="BJ2643">
        <v>2.9</v>
      </c>
      <c r="BK2643">
        <v>55.6</v>
      </c>
      <c r="BL2643" t="s">
        <v>181</v>
      </c>
      <c r="BM2643" t="s">
        <v>182</v>
      </c>
      <c r="BN2643" t="s">
        <v>229</v>
      </c>
      <c r="BP2643">
        <v>24</v>
      </c>
    </row>
    <row r="2644" spans="1:68" hidden="1" x14ac:dyDescent="0.2">
      <c r="A2644">
        <v>2021</v>
      </c>
      <c r="B2644">
        <v>6</v>
      </c>
      <c r="C2644" s="260">
        <v>44363</v>
      </c>
      <c r="D2644">
        <v>416</v>
      </c>
      <c r="E2644">
        <v>659</v>
      </c>
      <c r="F2644">
        <v>4</v>
      </c>
      <c r="G2644" t="s">
        <v>439</v>
      </c>
      <c r="H2644" t="s">
        <v>440</v>
      </c>
      <c r="I2644" t="s">
        <v>163</v>
      </c>
      <c r="J2644">
        <v>2</v>
      </c>
      <c r="K2644">
        <v>1</v>
      </c>
      <c r="L2644">
        <v>301</v>
      </c>
      <c r="M2644">
        <v>283.24099999999999</v>
      </c>
      <c r="N2644">
        <v>322.37099999999998</v>
      </c>
      <c r="T2644">
        <v>335</v>
      </c>
      <c r="Y2644">
        <v>132</v>
      </c>
      <c r="AN2644">
        <v>335</v>
      </c>
      <c r="AP2644">
        <v>40</v>
      </c>
      <c r="AQ2644">
        <v>180</v>
      </c>
      <c r="AR2644">
        <v>55</v>
      </c>
      <c r="AS2644">
        <v>132</v>
      </c>
      <c r="AT2644">
        <v>2</v>
      </c>
      <c r="AU2644">
        <v>2</v>
      </c>
      <c r="AV2644">
        <v>1</v>
      </c>
      <c r="BC2644">
        <v>5</v>
      </c>
      <c r="BD2644">
        <v>5</v>
      </c>
      <c r="BE2644">
        <v>1.4999999999999999E-2</v>
      </c>
      <c r="BF2644">
        <v>1</v>
      </c>
      <c r="BH2644">
        <v>0</v>
      </c>
      <c r="BI2644">
        <v>0</v>
      </c>
      <c r="BJ2644">
        <v>1.7</v>
      </c>
      <c r="BK2644">
        <v>1.7</v>
      </c>
      <c r="BL2644" t="s">
        <v>157</v>
      </c>
      <c r="BM2644" t="s">
        <v>158</v>
      </c>
      <c r="BN2644" t="s">
        <v>441</v>
      </c>
      <c r="BO2644" t="s">
        <v>168</v>
      </c>
      <c r="BP2644">
        <v>24</v>
      </c>
    </row>
    <row r="2645" spans="1:68" hidden="1" x14ac:dyDescent="0.2">
      <c r="A2645">
        <v>2021</v>
      </c>
      <c r="B2645">
        <v>6</v>
      </c>
      <c r="C2645" s="260">
        <v>44363</v>
      </c>
      <c r="D2645">
        <v>143</v>
      </c>
      <c r="E2645">
        <v>281</v>
      </c>
      <c r="F2645">
        <v>5</v>
      </c>
      <c r="G2645" t="s">
        <v>275</v>
      </c>
      <c r="H2645" t="s">
        <v>276</v>
      </c>
      <c r="I2645" t="s">
        <v>163</v>
      </c>
      <c r="J2645">
        <v>4</v>
      </c>
      <c r="K2645">
        <v>2</v>
      </c>
      <c r="L2645">
        <v>285</v>
      </c>
      <c r="M2645">
        <v>265.05</v>
      </c>
      <c r="N2645">
        <v>304.95</v>
      </c>
      <c r="T2645">
        <v>373</v>
      </c>
      <c r="U2645">
        <v>368</v>
      </c>
      <c r="W2645">
        <v>387</v>
      </c>
      <c r="Y2645">
        <v>143</v>
      </c>
      <c r="Z2645">
        <v>145</v>
      </c>
      <c r="AF2645">
        <v>298</v>
      </c>
      <c r="AG2645">
        <v>293</v>
      </c>
      <c r="AH2645">
        <v>301</v>
      </c>
      <c r="AI2645">
        <v>305</v>
      </c>
      <c r="AJ2645">
        <v>291</v>
      </c>
      <c r="AK2645">
        <v>143</v>
      </c>
      <c r="AL2645">
        <v>140</v>
      </c>
      <c r="AN2645">
        <v>327</v>
      </c>
      <c r="AP2645">
        <v>120</v>
      </c>
      <c r="AQ2645">
        <v>120</v>
      </c>
      <c r="AR2645">
        <v>101</v>
      </c>
      <c r="AS2645">
        <v>143</v>
      </c>
      <c r="AT2645">
        <v>3</v>
      </c>
      <c r="AU2645">
        <v>3</v>
      </c>
      <c r="AV2645">
        <v>4</v>
      </c>
      <c r="BC2645">
        <v>10</v>
      </c>
      <c r="BD2645">
        <v>2048</v>
      </c>
      <c r="BE2645">
        <v>1.4999999999999999E-2</v>
      </c>
      <c r="BF2645">
        <v>5.0000000000000001E-3</v>
      </c>
      <c r="BG2645">
        <v>1</v>
      </c>
      <c r="BH2645">
        <v>0</v>
      </c>
      <c r="BI2645">
        <v>7.2</v>
      </c>
      <c r="BJ2645">
        <v>3.3</v>
      </c>
      <c r="BK2645">
        <v>669.7</v>
      </c>
      <c r="BL2645" t="s">
        <v>164</v>
      </c>
      <c r="BP2645">
        <v>24</v>
      </c>
    </row>
    <row r="2646" spans="1:68" hidden="1" x14ac:dyDescent="0.2">
      <c r="A2646">
        <v>2021</v>
      </c>
      <c r="B2646">
        <v>6</v>
      </c>
      <c r="C2646" s="260">
        <v>44363</v>
      </c>
      <c r="D2646">
        <v>236</v>
      </c>
      <c r="E2646">
        <v>160</v>
      </c>
      <c r="F2646">
        <v>5</v>
      </c>
      <c r="G2646" t="s">
        <v>277</v>
      </c>
      <c r="H2646" t="s">
        <v>278</v>
      </c>
      <c r="I2646" t="s">
        <v>163</v>
      </c>
      <c r="J2646">
        <v>2</v>
      </c>
      <c r="K2646">
        <v>1</v>
      </c>
      <c r="L2646">
        <v>200</v>
      </c>
      <c r="M2646">
        <v>186</v>
      </c>
      <c r="N2646">
        <v>214</v>
      </c>
      <c r="T2646">
        <v>197</v>
      </c>
      <c r="U2646">
        <v>195</v>
      </c>
      <c r="V2646">
        <v>200</v>
      </c>
      <c r="W2646">
        <v>209</v>
      </c>
      <c r="Y2646">
        <v>115</v>
      </c>
      <c r="Z2646">
        <v>113</v>
      </c>
      <c r="AF2646">
        <v>204</v>
      </c>
      <c r="AG2646">
        <v>203</v>
      </c>
      <c r="AH2646">
        <v>206</v>
      </c>
      <c r="AI2646">
        <v>211</v>
      </c>
      <c r="AJ2646">
        <v>198</v>
      </c>
      <c r="AK2646">
        <v>115</v>
      </c>
      <c r="AL2646">
        <v>115</v>
      </c>
      <c r="AN2646">
        <v>202.6</v>
      </c>
      <c r="AP2646">
        <v>76</v>
      </c>
      <c r="AQ2646">
        <v>95</v>
      </c>
      <c r="AR2646">
        <v>63</v>
      </c>
      <c r="AS2646">
        <v>115</v>
      </c>
      <c r="AT2646">
        <v>4</v>
      </c>
      <c r="AU2646">
        <v>2</v>
      </c>
      <c r="AV2646">
        <v>2</v>
      </c>
      <c r="BC2646">
        <v>8</v>
      </c>
      <c r="BD2646">
        <v>872</v>
      </c>
      <c r="BE2646">
        <v>1.4999999999999999E-2</v>
      </c>
      <c r="BF2646">
        <v>8.9999999999999993E-3</v>
      </c>
      <c r="BG2646">
        <v>1</v>
      </c>
      <c r="BH2646">
        <v>0</v>
      </c>
      <c r="BI2646">
        <v>4.4000000000000004</v>
      </c>
      <c r="BJ2646">
        <v>1.6</v>
      </c>
      <c r="BK2646">
        <v>176.7</v>
      </c>
      <c r="BL2646" t="s">
        <v>279</v>
      </c>
      <c r="BM2646" t="s">
        <v>279</v>
      </c>
      <c r="BP2646">
        <v>24</v>
      </c>
    </row>
    <row r="2647" spans="1:68" hidden="1" x14ac:dyDescent="0.2">
      <c r="A2647">
        <v>2021</v>
      </c>
      <c r="B2647">
        <v>6</v>
      </c>
      <c r="C2647" s="260">
        <v>44363</v>
      </c>
      <c r="D2647">
        <v>384</v>
      </c>
      <c r="E2647">
        <v>556</v>
      </c>
      <c r="F2647">
        <v>5</v>
      </c>
      <c r="G2647" t="s">
        <v>171</v>
      </c>
      <c r="H2647" t="s">
        <v>172</v>
      </c>
      <c r="I2647" t="s">
        <v>163</v>
      </c>
      <c r="J2647">
        <v>1</v>
      </c>
      <c r="K2647">
        <v>6</v>
      </c>
      <c r="L2647">
        <v>1066</v>
      </c>
      <c r="M2647">
        <v>1003.106</v>
      </c>
      <c r="N2647">
        <v>1141.6859999999999</v>
      </c>
      <c r="T2647">
        <v>1076</v>
      </c>
      <c r="U2647">
        <v>1052</v>
      </c>
      <c r="V2647">
        <v>1064</v>
      </c>
      <c r="W2647">
        <v>1106</v>
      </c>
      <c r="Y2647">
        <v>205</v>
      </c>
      <c r="Z2647">
        <v>208</v>
      </c>
      <c r="AN2647">
        <v>1074.5</v>
      </c>
      <c r="AP2647">
        <v>20</v>
      </c>
      <c r="AQ2647">
        <v>180</v>
      </c>
      <c r="AR2647">
        <v>17</v>
      </c>
      <c r="AS2647">
        <v>207</v>
      </c>
      <c r="AT2647">
        <v>2</v>
      </c>
      <c r="AU2647">
        <v>2</v>
      </c>
      <c r="AV2647">
        <v>2</v>
      </c>
      <c r="BC2647">
        <v>6</v>
      </c>
      <c r="BD2647">
        <v>102</v>
      </c>
      <c r="BE2647">
        <v>1.4999999999999999E-2</v>
      </c>
      <c r="BF2647">
        <v>5.8999999999999997E-2</v>
      </c>
      <c r="BH2647">
        <v>0</v>
      </c>
      <c r="BI2647">
        <v>0.1</v>
      </c>
      <c r="BJ2647">
        <v>6.4</v>
      </c>
      <c r="BK2647">
        <v>109.6</v>
      </c>
      <c r="BL2647" t="s">
        <v>157</v>
      </c>
      <c r="BM2647" t="s">
        <v>158</v>
      </c>
      <c r="BN2647" t="s">
        <v>173</v>
      </c>
      <c r="BP2647">
        <v>24</v>
      </c>
    </row>
    <row r="2648" spans="1:68" hidden="1" x14ac:dyDescent="0.2">
      <c r="A2648">
        <v>2021</v>
      </c>
      <c r="B2648">
        <v>6</v>
      </c>
      <c r="C2648" s="260">
        <v>44363</v>
      </c>
      <c r="D2648">
        <v>384</v>
      </c>
      <c r="E2648">
        <v>557</v>
      </c>
      <c r="F2648">
        <v>5</v>
      </c>
      <c r="G2648" t="s">
        <v>174</v>
      </c>
      <c r="H2648" t="s">
        <v>175</v>
      </c>
      <c r="I2648" t="s">
        <v>163</v>
      </c>
      <c r="J2648">
        <v>1</v>
      </c>
      <c r="K2648">
        <v>6</v>
      </c>
      <c r="L2648">
        <v>182</v>
      </c>
      <c r="M2648">
        <v>171.262</v>
      </c>
      <c r="N2648">
        <v>194.922</v>
      </c>
      <c r="T2648">
        <v>195</v>
      </c>
      <c r="U2648">
        <v>194</v>
      </c>
      <c r="V2648">
        <v>192</v>
      </c>
      <c r="W2648">
        <v>198</v>
      </c>
      <c r="Y2648">
        <v>205</v>
      </c>
      <c r="Z2648">
        <v>208</v>
      </c>
      <c r="AN2648">
        <v>194.8</v>
      </c>
      <c r="AP2648">
        <v>20</v>
      </c>
      <c r="AQ2648">
        <v>180</v>
      </c>
      <c r="AR2648">
        <v>17</v>
      </c>
      <c r="AS2648">
        <v>207</v>
      </c>
      <c r="BE2648">
        <v>1.4999999999999999E-2</v>
      </c>
      <c r="BL2648" t="s">
        <v>157</v>
      </c>
      <c r="BM2648" t="s">
        <v>158</v>
      </c>
      <c r="BN2648" t="s">
        <v>173</v>
      </c>
      <c r="BO2648" t="s">
        <v>176</v>
      </c>
      <c r="BP2648">
        <v>24</v>
      </c>
    </row>
    <row r="2649" spans="1:68" hidden="1" x14ac:dyDescent="0.2">
      <c r="A2649">
        <v>2021</v>
      </c>
      <c r="B2649">
        <v>6</v>
      </c>
      <c r="C2649" s="260">
        <v>44363</v>
      </c>
      <c r="D2649">
        <v>421</v>
      </c>
      <c r="E2649">
        <v>667</v>
      </c>
      <c r="F2649">
        <v>5</v>
      </c>
      <c r="G2649" t="s">
        <v>424</v>
      </c>
      <c r="H2649" t="s">
        <v>425</v>
      </c>
      <c r="I2649" t="s">
        <v>163</v>
      </c>
      <c r="J2649">
        <v>1</v>
      </c>
      <c r="K2649">
        <v>4</v>
      </c>
      <c r="L2649">
        <v>1554</v>
      </c>
      <c r="M2649">
        <v>1462.3140000000001</v>
      </c>
      <c r="N2649">
        <v>1664.3340000000001</v>
      </c>
      <c r="AH2649">
        <v>1743</v>
      </c>
      <c r="AI2649">
        <v>1680</v>
      </c>
      <c r="AJ2649">
        <v>1577</v>
      </c>
      <c r="AL2649">
        <v>197</v>
      </c>
      <c r="AN2649">
        <v>1666.7</v>
      </c>
      <c r="AP2649">
        <v>18</v>
      </c>
      <c r="AQ2649">
        <v>200</v>
      </c>
      <c r="AR2649">
        <v>18</v>
      </c>
      <c r="AS2649">
        <v>197</v>
      </c>
      <c r="BE2649">
        <v>1.4999999999999999E-2</v>
      </c>
      <c r="BL2649" t="s">
        <v>157</v>
      </c>
      <c r="BM2649" t="s">
        <v>158</v>
      </c>
      <c r="BN2649" t="s">
        <v>426</v>
      </c>
      <c r="BO2649" t="s">
        <v>168</v>
      </c>
      <c r="BP2649">
        <v>24</v>
      </c>
    </row>
    <row r="2650" spans="1:68" hidden="1" x14ac:dyDescent="0.2">
      <c r="A2650">
        <v>2021</v>
      </c>
      <c r="B2650">
        <v>6</v>
      </c>
      <c r="C2650" s="260">
        <v>44363</v>
      </c>
      <c r="D2650">
        <v>421</v>
      </c>
      <c r="E2650">
        <v>673</v>
      </c>
      <c r="F2650">
        <v>5</v>
      </c>
      <c r="G2650" t="s">
        <v>427</v>
      </c>
      <c r="H2650" t="s">
        <v>428</v>
      </c>
      <c r="I2650" t="s">
        <v>163</v>
      </c>
      <c r="J2650">
        <v>1</v>
      </c>
      <c r="K2650">
        <v>4</v>
      </c>
      <c r="L2650">
        <v>61.6</v>
      </c>
      <c r="M2650">
        <v>57.965600000000002</v>
      </c>
      <c r="N2650">
        <v>65.973600000000005</v>
      </c>
      <c r="AH2650">
        <v>72</v>
      </c>
      <c r="AI2650">
        <v>68</v>
      </c>
      <c r="AJ2650">
        <v>65</v>
      </c>
      <c r="AL2650">
        <v>197</v>
      </c>
      <c r="AN2650">
        <v>68.3</v>
      </c>
      <c r="AP2650">
        <v>18</v>
      </c>
      <c r="AQ2650">
        <v>200</v>
      </c>
      <c r="AR2650">
        <v>18</v>
      </c>
      <c r="AS2650">
        <v>197</v>
      </c>
      <c r="BE2650">
        <v>1.4999999999999999E-2</v>
      </c>
      <c r="BL2650" t="s">
        <v>157</v>
      </c>
      <c r="BM2650" t="s">
        <v>158</v>
      </c>
      <c r="BN2650" t="s">
        <v>429</v>
      </c>
      <c r="BO2650" t="s">
        <v>168</v>
      </c>
      <c r="BP2650">
        <v>24</v>
      </c>
    </row>
    <row r="2651" spans="1:68" hidden="1" x14ac:dyDescent="0.2">
      <c r="A2651">
        <v>2021</v>
      </c>
      <c r="B2651">
        <v>6</v>
      </c>
      <c r="C2651" s="260">
        <v>44363</v>
      </c>
      <c r="D2651">
        <v>135</v>
      </c>
      <c r="E2651">
        <v>271</v>
      </c>
      <c r="F2651">
        <v>6</v>
      </c>
      <c r="G2651" t="s">
        <v>358</v>
      </c>
      <c r="H2651" t="s">
        <v>359</v>
      </c>
      <c r="I2651" t="s">
        <v>163</v>
      </c>
      <c r="J2651">
        <v>4</v>
      </c>
      <c r="K2651">
        <v>2</v>
      </c>
      <c r="L2651">
        <v>161</v>
      </c>
      <c r="M2651">
        <v>149.72999999999999</v>
      </c>
      <c r="N2651">
        <v>172.27</v>
      </c>
      <c r="V2651">
        <v>162</v>
      </c>
      <c r="W2651">
        <v>140</v>
      </c>
      <c r="Z2651">
        <v>121</v>
      </c>
      <c r="AF2651">
        <v>171</v>
      </c>
      <c r="AG2651">
        <v>165</v>
      </c>
      <c r="AH2651">
        <v>170</v>
      </c>
      <c r="AI2651">
        <v>168</v>
      </c>
      <c r="AJ2651">
        <v>163</v>
      </c>
      <c r="AK2651">
        <v>108</v>
      </c>
      <c r="AL2651">
        <v>100</v>
      </c>
      <c r="AN2651">
        <v>162.69999999999999</v>
      </c>
      <c r="AP2651">
        <v>151</v>
      </c>
      <c r="AQ2651">
        <v>95</v>
      </c>
      <c r="AR2651">
        <v>131</v>
      </c>
      <c r="AS2651">
        <v>110</v>
      </c>
      <c r="BE2651">
        <v>1.4999999999999999E-2</v>
      </c>
      <c r="BL2651" t="s">
        <v>164</v>
      </c>
      <c r="BP2651">
        <v>24</v>
      </c>
    </row>
    <row r="2652" spans="1:68" hidden="1" x14ac:dyDescent="0.2">
      <c r="A2652">
        <v>2021</v>
      </c>
      <c r="B2652">
        <v>6</v>
      </c>
      <c r="C2652" s="260">
        <v>44363</v>
      </c>
      <c r="D2652">
        <v>423</v>
      </c>
      <c r="E2652">
        <v>669</v>
      </c>
      <c r="F2652">
        <v>6</v>
      </c>
      <c r="G2652" t="s">
        <v>430</v>
      </c>
      <c r="H2652" t="s">
        <v>431</v>
      </c>
      <c r="I2652" t="s">
        <v>163</v>
      </c>
      <c r="J2652">
        <v>2</v>
      </c>
      <c r="K2652">
        <v>2</v>
      </c>
      <c r="L2652">
        <v>954</v>
      </c>
      <c r="M2652">
        <v>897.71400000000006</v>
      </c>
      <c r="N2652">
        <v>1021.734</v>
      </c>
      <c r="T2652">
        <v>1082</v>
      </c>
      <c r="U2652">
        <v>1003</v>
      </c>
      <c r="V2652">
        <v>1017</v>
      </c>
      <c r="W2652">
        <v>1117</v>
      </c>
      <c r="Y2652">
        <v>182</v>
      </c>
      <c r="Z2652">
        <v>236</v>
      </c>
      <c r="AF2652">
        <v>1078</v>
      </c>
      <c r="AG2652">
        <v>1108</v>
      </c>
      <c r="AH2652">
        <v>1058</v>
      </c>
      <c r="AI2652">
        <v>1128</v>
      </c>
      <c r="AJ2652">
        <v>1151</v>
      </c>
      <c r="AK2652">
        <v>222</v>
      </c>
      <c r="AL2652">
        <v>218</v>
      </c>
      <c r="AN2652">
        <v>1082.4000000000001</v>
      </c>
      <c r="AP2652">
        <v>40</v>
      </c>
      <c r="AQ2652">
        <v>180</v>
      </c>
      <c r="AR2652">
        <v>34</v>
      </c>
      <c r="AS2652">
        <v>215</v>
      </c>
      <c r="AT2652">
        <v>5</v>
      </c>
      <c r="AU2652">
        <v>6</v>
      </c>
      <c r="AV2652">
        <v>11</v>
      </c>
      <c r="BC2652">
        <v>22</v>
      </c>
      <c r="BD2652">
        <v>448</v>
      </c>
      <c r="BE2652">
        <v>1.4999999999999999E-2</v>
      </c>
      <c r="BF2652">
        <v>4.9000000000000002E-2</v>
      </c>
      <c r="BH2652">
        <v>0</v>
      </c>
      <c r="BI2652">
        <v>0.5</v>
      </c>
      <c r="BJ2652">
        <v>23.8</v>
      </c>
      <c r="BK2652">
        <v>484.9</v>
      </c>
      <c r="BL2652" t="s">
        <v>157</v>
      </c>
      <c r="BM2652" t="s">
        <v>158</v>
      </c>
      <c r="BN2652" t="s">
        <v>432</v>
      </c>
      <c r="BO2652" t="s">
        <v>168</v>
      </c>
      <c r="BP2652">
        <v>24</v>
      </c>
    </row>
    <row r="2653" spans="1:68" hidden="1" x14ac:dyDescent="0.2">
      <c r="A2653">
        <v>2021</v>
      </c>
      <c r="B2653">
        <v>6</v>
      </c>
      <c r="C2653" s="260">
        <v>44363</v>
      </c>
      <c r="D2653">
        <v>32</v>
      </c>
      <c r="E2653">
        <v>92</v>
      </c>
      <c r="F2653">
        <v>7</v>
      </c>
      <c r="G2653" t="s">
        <v>217</v>
      </c>
      <c r="H2653" t="s">
        <v>218</v>
      </c>
      <c r="I2653" t="s">
        <v>163</v>
      </c>
      <c r="J2653">
        <v>2</v>
      </c>
      <c r="K2653">
        <v>3</v>
      </c>
      <c r="L2653">
        <v>361</v>
      </c>
      <c r="M2653">
        <v>335.73</v>
      </c>
      <c r="N2653">
        <v>386.27</v>
      </c>
      <c r="T2653">
        <v>375</v>
      </c>
      <c r="U2653">
        <v>359</v>
      </c>
      <c r="V2653">
        <v>352</v>
      </c>
      <c r="W2653">
        <v>406</v>
      </c>
      <c r="Y2653">
        <v>132</v>
      </c>
      <c r="Z2653">
        <v>133</v>
      </c>
      <c r="AF2653">
        <v>350</v>
      </c>
      <c r="AG2653">
        <v>358</v>
      </c>
      <c r="AH2653">
        <v>400</v>
      </c>
      <c r="AI2653">
        <v>376</v>
      </c>
      <c r="AJ2653">
        <v>355</v>
      </c>
      <c r="AK2653">
        <v>122</v>
      </c>
      <c r="AL2653">
        <v>122</v>
      </c>
      <c r="AN2653">
        <v>370.1</v>
      </c>
      <c r="AP2653">
        <v>74</v>
      </c>
      <c r="AQ2653">
        <v>97</v>
      </c>
      <c r="AR2653">
        <v>57</v>
      </c>
      <c r="AS2653">
        <v>127</v>
      </c>
      <c r="AT2653">
        <v>6</v>
      </c>
      <c r="AU2653">
        <v>4</v>
      </c>
      <c r="AV2653">
        <v>2</v>
      </c>
      <c r="BC2653">
        <v>12</v>
      </c>
      <c r="BD2653">
        <v>188</v>
      </c>
      <c r="BE2653">
        <v>1.4999999999999999E-2</v>
      </c>
      <c r="BF2653">
        <v>6.4000000000000001E-2</v>
      </c>
      <c r="BH2653">
        <v>0</v>
      </c>
      <c r="BI2653">
        <v>0.5</v>
      </c>
      <c r="BJ2653">
        <v>4.4000000000000004</v>
      </c>
      <c r="BK2653">
        <v>69.599999999999994</v>
      </c>
      <c r="BL2653" t="s">
        <v>181</v>
      </c>
      <c r="BM2653" t="s">
        <v>182</v>
      </c>
      <c r="BN2653" t="s">
        <v>219</v>
      </c>
      <c r="BO2653" t="s">
        <v>220</v>
      </c>
      <c r="BP2653">
        <v>24</v>
      </c>
    </row>
    <row r="2654" spans="1:68" hidden="1" x14ac:dyDescent="0.2">
      <c r="A2654">
        <v>2021</v>
      </c>
      <c r="B2654">
        <v>6</v>
      </c>
      <c r="C2654" s="260">
        <v>44363</v>
      </c>
      <c r="D2654">
        <v>32</v>
      </c>
      <c r="E2654">
        <v>93</v>
      </c>
      <c r="F2654">
        <v>7</v>
      </c>
      <c r="G2654" t="s">
        <v>221</v>
      </c>
      <c r="H2654" t="s">
        <v>222</v>
      </c>
      <c r="I2654" t="s">
        <v>163</v>
      </c>
      <c r="J2654">
        <v>2</v>
      </c>
      <c r="K2654">
        <v>3</v>
      </c>
      <c r="L2654">
        <v>59</v>
      </c>
      <c r="M2654">
        <v>54.87</v>
      </c>
      <c r="N2654">
        <v>63.13</v>
      </c>
      <c r="T2654">
        <v>60</v>
      </c>
      <c r="U2654">
        <v>57</v>
      </c>
      <c r="V2654">
        <v>58</v>
      </c>
      <c r="W2654">
        <v>63</v>
      </c>
      <c r="Y2654">
        <v>132</v>
      </c>
      <c r="Z2654">
        <v>133</v>
      </c>
      <c r="AF2654">
        <v>62</v>
      </c>
      <c r="AG2654">
        <v>63</v>
      </c>
      <c r="AH2654">
        <v>64</v>
      </c>
      <c r="AI2654">
        <v>63</v>
      </c>
      <c r="AJ2654">
        <v>63</v>
      </c>
      <c r="AK2654">
        <v>108</v>
      </c>
      <c r="AL2654">
        <v>100</v>
      </c>
      <c r="AN2654">
        <v>61.4</v>
      </c>
      <c r="AP2654">
        <v>74</v>
      </c>
      <c r="AQ2654">
        <v>97</v>
      </c>
      <c r="AR2654">
        <v>61</v>
      </c>
      <c r="AS2654">
        <v>118</v>
      </c>
      <c r="AT2654">
        <v>4</v>
      </c>
      <c r="AU2654">
        <v>6</v>
      </c>
      <c r="AV2654">
        <v>6</v>
      </c>
      <c r="BC2654">
        <v>16</v>
      </c>
      <c r="BD2654">
        <v>16</v>
      </c>
      <c r="BE2654">
        <v>1.4999999999999999E-2</v>
      </c>
      <c r="BF2654">
        <v>1</v>
      </c>
      <c r="BH2654">
        <v>0.3</v>
      </c>
      <c r="BI2654">
        <v>0.3</v>
      </c>
      <c r="BJ2654">
        <v>1</v>
      </c>
      <c r="BK2654">
        <v>1</v>
      </c>
      <c r="BL2654" t="s">
        <v>181</v>
      </c>
      <c r="BM2654" t="s">
        <v>182</v>
      </c>
      <c r="BN2654" t="s">
        <v>223</v>
      </c>
      <c r="BO2654" t="s">
        <v>220</v>
      </c>
      <c r="BP2654">
        <v>24</v>
      </c>
    </row>
    <row r="2655" spans="1:68" hidden="1" x14ac:dyDescent="0.2">
      <c r="A2655">
        <v>2021</v>
      </c>
      <c r="B2655">
        <v>6</v>
      </c>
      <c r="C2655" s="260">
        <v>44363</v>
      </c>
      <c r="D2655">
        <v>378</v>
      </c>
      <c r="E2655">
        <v>440</v>
      </c>
      <c r="F2655">
        <v>7</v>
      </c>
      <c r="G2655" t="s">
        <v>236</v>
      </c>
      <c r="H2655" t="s">
        <v>237</v>
      </c>
      <c r="I2655" t="s">
        <v>163</v>
      </c>
      <c r="J2655">
        <v>3</v>
      </c>
      <c r="K2655">
        <v>2</v>
      </c>
      <c r="L2655">
        <v>258</v>
      </c>
      <c r="M2655">
        <v>239.94</v>
      </c>
      <c r="N2655">
        <v>276.06</v>
      </c>
      <c r="AP2655">
        <v>90</v>
      </c>
      <c r="AQ2655">
        <v>120</v>
      </c>
      <c r="BD2655">
        <v>684</v>
      </c>
      <c r="BE2655">
        <v>1.4999999999999999E-2</v>
      </c>
      <c r="BI2655">
        <v>2.7</v>
      </c>
      <c r="BL2655" t="s">
        <v>181</v>
      </c>
      <c r="BM2655" t="s">
        <v>196</v>
      </c>
      <c r="BP2655">
        <v>24</v>
      </c>
    </row>
    <row r="2656" spans="1:68" hidden="1" x14ac:dyDescent="0.2">
      <c r="A2656">
        <v>2021</v>
      </c>
      <c r="B2656">
        <v>6</v>
      </c>
      <c r="C2656" s="260">
        <v>44363</v>
      </c>
      <c r="D2656">
        <v>52</v>
      </c>
      <c r="E2656">
        <v>130</v>
      </c>
      <c r="F2656">
        <v>25</v>
      </c>
      <c r="G2656" t="s">
        <v>386</v>
      </c>
      <c r="H2656" t="s">
        <v>387</v>
      </c>
      <c r="I2656" t="s">
        <v>374</v>
      </c>
      <c r="J2656">
        <v>9</v>
      </c>
      <c r="K2656">
        <v>1</v>
      </c>
      <c r="L2656">
        <v>12</v>
      </c>
      <c r="M2656">
        <v>11.16</v>
      </c>
      <c r="N2656">
        <v>12.84</v>
      </c>
      <c r="AP2656">
        <v>336</v>
      </c>
      <c r="AQ2656">
        <v>96</v>
      </c>
      <c r="BD2656">
        <v>1200</v>
      </c>
      <c r="BE2656">
        <v>0.02</v>
      </c>
      <c r="BI2656">
        <v>100</v>
      </c>
      <c r="BL2656" t="s">
        <v>181</v>
      </c>
      <c r="BM2656" t="s">
        <v>199</v>
      </c>
      <c r="BN2656" t="s">
        <v>388</v>
      </c>
      <c r="BP2656">
        <v>24</v>
      </c>
    </row>
    <row r="2657" spans="1:68" hidden="1" x14ac:dyDescent="0.2">
      <c r="A2657">
        <v>2021</v>
      </c>
      <c r="B2657">
        <v>6</v>
      </c>
      <c r="C2657" s="260">
        <v>44363</v>
      </c>
      <c r="D2657">
        <v>259</v>
      </c>
      <c r="E2657">
        <v>183</v>
      </c>
      <c r="F2657">
        <v>26</v>
      </c>
      <c r="G2657" t="s">
        <v>407</v>
      </c>
      <c r="H2657" t="s">
        <v>408</v>
      </c>
      <c r="I2657" t="s">
        <v>374</v>
      </c>
      <c r="J2657">
        <v>12</v>
      </c>
      <c r="K2657">
        <v>1</v>
      </c>
      <c r="L2657">
        <v>3</v>
      </c>
      <c r="M2657">
        <v>2.79</v>
      </c>
      <c r="N2657">
        <v>3.21</v>
      </c>
      <c r="AP2657">
        <v>508</v>
      </c>
      <c r="AQ2657">
        <v>85</v>
      </c>
      <c r="BE2657">
        <v>0.02</v>
      </c>
      <c r="BL2657" t="s">
        <v>241</v>
      </c>
      <c r="BM2657" t="s">
        <v>241</v>
      </c>
      <c r="BP2657">
        <v>24</v>
      </c>
    </row>
    <row r="2658" spans="1:68" hidden="1" x14ac:dyDescent="0.2">
      <c r="A2658">
        <v>2021</v>
      </c>
      <c r="B2658">
        <v>6</v>
      </c>
      <c r="C2658" s="260">
        <v>44363</v>
      </c>
      <c r="D2658">
        <v>159</v>
      </c>
      <c r="E2658">
        <v>299</v>
      </c>
      <c r="F2658">
        <v>28</v>
      </c>
      <c r="G2658" t="s">
        <v>193</v>
      </c>
      <c r="H2658" t="s">
        <v>194</v>
      </c>
      <c r="I2658" t="s">
        <v>195</v>
      </c>
      <c r="J2658">
        <v>3</v>
      </c>
      <c r="K2658">
        <v>2</v>
      </c>
      <c r="L2658">
        <v>115</v>
      </c>
      <c r="M2658">
        <v>106.95</v>
      </c>
      <c r="N2658">
        <v>123.05</v>
      </c>
      <c r="AP2658">
        <v>70</v>
      </c>
      <c r="AQ2658">
        <v>154</v>
      </c>
      <c r="BE2658">
        <v>0.02</v>
      </c>
      <c r="BL2658" t="s">
        <v>181</v>
      </c>
      <c r="BM2658" t="s">
        <v>196</v>
      </c>
      <c r="BP2658">
        <v>24</v>
      </c>
    </row>
    <row r="2659" spans="1:68" hidden="1" x14ac:dyDescent="0.2">
      <c r="A2659">
        <v>2021</v>
      </c>
      <c r="B2659">
        <v>6</v>
      </c>
      <c r="C2659" s="260">
        <v>44363</v>
      </c>
      <c r="D2659">
        <v>53</v>
      </c>
      <c r="E2659">
        <v>131</v>
      </c>
      <c r="F2659">
        <v>30</v>
      </c>
      <c r="G2659" t="s">
        <v>197</v>
      </c>
      <c r="H2659" t="s">
        <v>198</v>
      </c>
      <c r="I2659" t="s">
        <v>186</v>
      </c>
      <c r="J2659">
        <v>25</v>
      </c>
      <c r="K2659">
        <v>1</v>
      </c>
      <c r="L2659">
        <v>10</v>
      </c>
      <c r="M2659">
        <v>9.3000000000000007</v>
      </c>
      <c r="N2659">
        <v>10.7</v>
      </c>
      <c r="T2659">
        <v>11</v>
      </c>
      <c r="U2659">
        <v>12</v>
      </c>
      <c r="V2659">
        <v>10</v>
      </c>
      <c r="Y2659">
        <v>79</v>
      </c>
      <c r="AN2659">
        <v>11.2</v>
      </c>
      <c r="AP2659">
        <v>772</v>
      </c>
      <c r="AQ2659">
        <v>117</v>
      </c>
      <c r="AR2659">
        <v>1139</v>
      </c>
      <c r="AS2659">
        <v>79</v>
      </c>
      <c r="AT2659">
        <v>6</v>
      </c>
      <c r="AU2659">
        <v>8</v>
      </c>
      <c r="AV2659">
        <v>8</v>
      </c>
      <c r="BC2659">
        <v>22</v>
      </c>
      <c r="BD2659">
        <v>8022</v>
      </c>
      <c r="BE2659">
        <v>0.02</v>
      </c>
      <c r="BF2659">
        <v>3.0000000000000001E-3</v>
      </c>
      <c r="BG2659">
        <v>1</v>
      </c>
      <c r="BH2659">
        <v>2.2000000000000002</v>
      </c>
      <c r="BI2659">
        <v>802.2</v>
      </c>
      <c r="BJ2659">
        <v>0.2</v>
      </c>
      <c r="BK2659">
        <v>89.8</v>
      </c>
      <c r="BL2659" t="s">
        <v>181</v>
      </c>
      <c r="BM2659" t="s">
        <v>199</v>
      </c>
      <c r="BN2659" t="s">
        <v>200</v>
      </c>
      <c r="BP2659">
        <v>24</v>
      </c>
    </row>
    <row r="2660" spans="1:68" hidden="1" x14ac:dyDescent="0.2">
      <c r="A2660">
        <v>2021</v>
      </c>
      <c r="B2660">
        <v>6</v>
      </c>
      <c r="C2660" s="260">
        <v>44363</v>
      </c>
      <c r="D2660">
        <v>214</v>
      </c>
      <c r="E2660">
        <v>142</v>
      </c>
      <c r="F2660">
        <v>47</v>
      </c>
      <c r="G2660" t="s">
        <v>258</v>
      </c>
      <c r="H2660" t="s">
        <v>259</v>
      </c>
      <c r="I2660" t="s">
        <v>203</v>
      </c>
      <c r="J2660">
        <v>4</v>
      </c>
      <c r="K2660">
        <v>1</v>
      </c>
      <c r="L2660">
        <v>351</v>
      </c>
      <c r="M2660">
        <v>326.43</v>
      </c>
      <c r="N2660">
        <v>375.57</v>
      </c>
      <c r="AP2660">
        <v>68</v>
      </c>
      <c r="AQ2660">
        <v>212</v>
      </c>
      <c r="BE2660">
        <v>0.02</v>
      </c>
      <c r="BL2660" t="s">
        <v>181</v>
      </c>
      <c r="BM2660" t="s">
        <v>199</v>
      </c>
      <c r="BN2660" t="s">
        <v>260</v>
      </c>
      <c r="BP2660">
        <v>24</v>
      </c>
    </row>
    <row r="2661" spans="1:68" hidden="1" x14ac:dyDescent="0.2">
      <c r="A2661">
        <v>2021</v>
      </c>
      <c r="B2661">
        <v>6</v>
      </c>
      <c r="C2661" s="260">
        <v>44363</v>
      </c>
      <c r="D2661">
        <v>4</v>
      </c>
      <c r="E2661">
        <v>11</v>
      </c>
      <c r="F2661">
        <v>48</v>
      </c>
      <c r="G2661" t="s">
        <v>201</v>
      </c>
      <c r="H2661" t="s">
        <v>202</v>
      </c>
      <c r="I2661" t="s">
        <v>203</v>
      </c>
      <c r="J2661">
        <v>2</v>
      </c>
      <c r="K2661">
        <v>2</v>
      </c>
      <c r="L2661">
        <v>212</v>
      </c>
      <c r="M2661">
        <v>197.16</v>
      </c>
      <c r="N2661">
        <v>226.84</v>
      </c>
      <c r="AP2661">
        <v>37</v>
      </c>
      <c r="AQ2661">
        <v>195</v>
      </c>
      <c r="BD2661">
        <v>8</v>
      </c>
      <c r="BE2661">
        <v>0.02</v>
      </c>
      <c r="BI2661">
        <v>0</v>
      </c>
      <c r="BL2661" t="s">
        <v>181</v>
      </c>
      <c r="BM2661" t="s">
        <v>199</v>
      </c>
      <c r="BN2661" t="s">
        <v>204</v>
      </c>
      <c r="BP2661">
        <v>24</v>
      </c>
    </row>
    <row r="2662" spans="1:68" hidden="1" x14ac:dyDescent="0.2">
      <c r="A2662">
        <v>2021</v>
      </c>
      <c r="B2662">
        <v>6</v>
      </c>
      <c r="C2662" s="260">
        <v>44363</v>
      </c>
      <c r="D2662">
        <v>4</v>
      </c>
      <c r="E2662">
        <v>12</v>
      </c>
      <c r="F2662">
        <v>48</v>
      </c>
      <c r="G2662" t="s">
        <v>205</v>
      </c>
      <c r="H2662" t="s">
        <v>206</v>
      </c>
      <c r="I2662" t="s">
        <v>203</v>
      </c>
      <c r="J2662">
        <v>2</v>
      </c>
      <c r="K2662">
        <v>2</v>
      </c>
      <c r="L2662">
        <v>212</v>
      </c>
      <c r="M2662">
        <v>197.16</v>
      </c>
      <c r="N2662">
        <v>226.84</v>
      </c>
      <c r="AP2662">
        <v>37</v>
      </c>
      <c r="AQ2662">
        <v>195</v>
      </c>
      <c r="BD2662">
        <v>8</v>
      </c>
      <c r="BE2662">
        <v>0.02</v>
      </c>
      <c r="BI2662">
        <v>0</v>
      </c>
      <c r="BL2662" t="s">
        <v>181</v>
      </c>
      <c r="BM2662" t="s">
        <v>199</v>
      </c>
      <c r="BN2662" t="s">
        <v>207</v>
      </c>
      <c r="BP2662">
        <v>24</v>
      </c>
    </row>
    <row r="2663" spans="1:68" hidden="1" x14ac:dyDescent="0.2">
      <c r="A2663">
        <v>2021</v>
      </c>
      <c r="B2663">
        <v>6</v>
      </c>
      <c r="C2663" s="260">
        <v>44363</v>
      </c>
      <c r="D2663">
        <v>334</v>
      </c>
      <c r="E2663">
        <v>254</v>
      </c>
      <c r="F2663">
        <v>49</v>
      </c>
      <c r="G2663" t="s">
        <v>208</v>
      </c>
      <c r="H2663" t="s">
        <v>209</v>
      </c>
      <c r="I2663" t="s">
        <v>203</v>
      </c>
      <c r="J2663">
        <v>4</v>
      </c>
      <c r="K2663">
        <v>2</v>
      </c>
      <c r="L2663">
        <v>203</v>
      </c>
      <c r="M2663">
        <v>188.79</v>
      </c>
      <c r="N2663">
        <v>217.21</v>
      </c>
      <c r="T2663">
        <v>275</v>
      </c>
      <c r="U2663">
        <v>282</v>
      </c>
      <c r="W2663">
        <v>280</v>
      </c>
      <c r="Y2663">
        <v>141</v>
      </c>
      <c r="Z2663">
        <v>136</v>
      </c>
      <c r="AF2663">
        <v>228</v>
      </c>
      <c r="AG2663">
        <v>213</v>
      </c>
      <c r="AH2663">
        <v>210</v>
      </c>
      <c r="AI2663">
        <v>212</v>
      </c>
      <c r="AJ2663">
        <v>200</v>
      </c>
      <c r="AK2663">
        <v>140</v>
      </c>
      <c r="AL2663">
        <v>140</v>
      </c>
      <c r="AN2663">
        <v>237.5</v>
      </c>
      <c r="AP2663">
        <v>88</v>
      </c>
      <c r="AQ2663">
        <v>164</v>
      </c>
      <c r="AR2663">
        <v>103</v>
      </c>
      <c r="AS2663">
        <v>139</v>
      </c>
      <c r="AT2663">
        <v>4</v>
      </c>
      <c r="AU2663">
        <v>2</v>
      </c>
      <c r="AV2663">
        <v>3</v>
      </c>
      <c r="BC2663">
        <v>9</v>
      </c>
      <c r="BD2663">
        <v>2409</v>
      </c>
      <c r="BE2663">
        <v>0.02</v>
      </c>
      <c r="BF2663">
        <v>4.0000000000000001E-3</v>
      </c>
      <c r="BG2663">
        <v>1</v>
      </c>
      <c r="BH2663">
        <v>0</v>
      </c>
      <c r="BI2663">
        <v>11.9</v>
      </c>
      <c r="BJ2663">
        <v>2.1</v>
      </c>
      <c r="BK2663">
        <v>572.1</v>
      </c>
      <c r="BL2663" t="s">
        <v>181</v>
      </c>
      <c r="BM2663" t="s">
        <v>196</v>
      </c>
      <c r="BN2663" t="s">
        <v>210</v>
      </c>
      <c r="BP2663">
        <v>24</v>
      </c>
    </row>
    <row r="2664" spans="1:68" hidden="1" x14ac:dyDescent="0.2">
      <c r="A2664">
        <v>2021</v>
      </c>
      <c r="B2664">
        <v>6</v>
      </c>
      <c r="C2664" s="260">
        <v>44363</v>
      </c>
      <c r="D2664">
        <v>415</v>
      </c>
      <c r="E2664">
        <v>655</v>
      </c>
      <c r="F2664">
        <v>49</v>
      </c>
      <c r="G2664" t="s">
        <v>261</v>
      </c>
      <c r="H2664" t="s">
        <v>262</v>
      </c>
      <c r="I2664" t="s">
        <v>203</v>
      </c>
      <c r="J2664">
        <v>3</v>
      </c>
      <c r="K2664">
        <v>1</v>
      </c>
      <c r="L2664">
        <v>148</v>
      </c>
      <c r="M2664">
        <v>137.63999999999999</v>
      </c>
      <c r="N2664">
        <v>158.36000000000001</v>
      </c>
      <c r="AP2664">
        <v>60</v>
      </c>
      <c r="AQ2664">
        <v>180</v>
      </c>
      <c r="BE2664">
        <v>0.02</v>
      </c>
      <c r="BL2664" t="s">
        <v>181</v>
      </c>
      <c r="BM2664" t="s">
        <v>182</v>
      </c>
      <c r="BN2664" t="s">
        <v>263</v>
      </c>
      <c r="BP2664">
        <v>24</v>
      </c>
    </row>
    <row r="2665" spans="1:68" hidden="1" x14ac:dyDescent="0.2">
      <c r="A2665">
        <v>2021</v>
      </c>
      <c r="B2665">
        <v>6</v>
      </c>
      <c r="C2665" s="260">
        <v>44363</v>
      </c>
      <c r="D2665">
        <v>415</v>
      </c>
      <c r="E2665">
        <v>656</v>
      </c>
      <c r="F2665">
        <v>49</v>
      </c>
      <c r="G2665" t="s">
        <v>264</v>
      </c>
      <c r="H2665" t="s">
        <v>265</v>
      </c>
      <c r="I2665" t="s">
        <v>203</v>
      </c>
      <c r="J2665">
        <v>3</v>
      </c>
      <c r="K2665">
        <v>1</v>
      </c>
      <c r="L2665">
        <v>148</v>
      </c>
      <c r="M2665">
        <v>137.63999999999999</v>
      </c>
      <c r="N2665">
        <v>158.36000000000001</v>
      </c>
      <c r="AP2665">
        <v>60</v>
      </c>
      <c r="AQ2665">
        <v>180</v>
      </c>
      <c r="BE2665">
        <v>0.02</v>
      </c>
      <c r="BL2665" t="s">
        <v>181</v>
      </c>
      <c r="BM2665" t="s">
        <v>182</v>
      </c>
      <c r="BN2665" t="s">
        <v>266</v>
      </c>
      <c r="BP2665">
        <v>24</v>
      </c>
    </row>
    <row r="2666" spans="1:68" hidden="1" x14ac:dyDescent="0.2">
      <c r="A2666">
        <v>2021</v>
      </c>
      <c r="B2666">
        <v>6</v>
      </c>
      <c r="C2666" s="260">
        <v>44363</v>
      </c>
      <c r="D2666">
        <v>415</v>
      </c>
      <c r="E2666">
        <v>657</v>
      </c>
      <c r="F2666">
        <v>49</v>
      </c>
      <c r="G2666" t="s">
        <v>267</v>
      </c>
      <c r="H2666" t="s">
        <v>268</v>
      </c>
      <c r="I2666" t="s">
        <v>203</v>
      </c>
      <c r="J2666">
        <v>3</v>
      </c>
      <c r="K2666">
        <v>1</v>
      </c>
      <c r="L2666">
        <v>90</v>
      </c>
      <c r="M2666">
        <v>83.7</v>
      </c>
      <c r="N2666">
        <v>96.3</v>
      </c>
      <c r="AP2666">
        <v>60</v>
      </c>
      <c r="AQ2666">
        <v>180</v>
      </c>
      <c r="BE2666">
        <v>0.02</v>
      </c>
      <c r="BL2666" t="s">
        <v>181</v>
      </c>
      <c r="BM2666" t="s">
        <v>182</v>
      </c>
      <c r="BN2666" t="s">
        <v>269</v>
      </c>
      <c r="BP2666">
        <v>24</v>
      </c>
    </row>
    <row r="2667" spans="1:68" hidden="1" x14ac:dyDescent="0.2">
      <c r="A2667">
        <v>2021</v>
      </c>
      <c r="B2667">
        <v>6</v>
      </c>
      <c r="C2667" s="260">
        <v>44363</v>
      </c>
      <c r="D2667">
        <v>415</v>
      </c>
      <c r="E2667">
        <v>658</v>
      </c>
      <c r="F2667">
        <v>49</v>
      </c>
      <c r="G2667" t="s">
        <v>270</v>
      </c>
      <c r="H2667" t="s">
        <v>271</v>
      </c>
      <c r="I2667" t="s">
        <v>203</v>
      </c>
      <c r="J2667">
        <v>3</v>
      </c>
      <c r="K2667">
        <v>1</v>
      </c>
      <c r="L2667">
        <v>90</v>
      </c>
      <c r="M2667">
        <v>83.7</v>
      </c>
      <c r="N2667">
        <v>96.3</v>
      </c>
      <c r="AP2667">
        <v>60</v>
      </c>
      <c r="AQ2667">
        <v>180</v>
      </c>
      <c r="BE2667">
        <v>0.02</v>
      </c>
      <c r="BL2667" t="s">
        <v>181</v>
      </c>
      <c r="BM2667" t="s">
        <v>182</v>
      </c>
      <c r="BN2667" t="s">
        <v>272</v>
      </c>
      <c r="BP2667">
        <v>24</v>
      </c>
    </row>
    <row r="2668" spans="1:68" hidden="1" x14ac:dyDescent="0.2">
      <c r="A2668">
        <v>2021</v>
      </c>
      <c r="B2668">
        <v>6</v>
      </c>
      <c r="C2668" s="260">
        <v>44364</v>
      </c>
      <c r="D2668">
        <v>47</v>
      </c>
      <c r="E2668">
        <v>122</v>
      </c>
      <c r="F2668">
        <v>2</v>
      </c>
      <c r="G2668" t="s">
        <v>154</v>
      </c>
      <c r="H2668" t="s">
        <v>155</v>
      </c>
      <c r="I2668" t="s">
        <v>156</v>
      </c>
      <c r="J2668">
        <v>2</v>
      </c>
      <c r="K2668">
        <v>1</v>
      </c>
      <c r="L2668">
        <v>280</v>
      </c>
      <c r="M2668">
        <v>267.39999999999998</v>
      </c>
      <c r="N2668">
        <v>292.60000000000002</v>
      </c>
      <c r="V2668">
        <v>255</v>
      </c>
      <c r="W2668">
        <v>269</v>
      </c>
      <c r="X2668">
        <v>269</v>
      </c>
      <c r="Z2668">
        <v>118</v>
      </c>
      <c r="AF2668">
        <v>280</v>
      </c>
      <c r="AG2668">
        <v>275</v>
      </c>
      <c r="AH2668">
        <v>298</v>
      </c>
      <c r="AI2668">
        <v>286</v>
      </c>
      <c r="AJ2668">
        <v>281</v>
      </c>
      <c r="AK2668">
        <v>139</v>
      </c>
      <c r="AL2668">
        <v>139</v>
      </c>
      <c r="AN2668">
        <v>276.60000000000002</v>
      </c>
      <c r="AP2668">
        <v>63</v>
      </c>
      <c r="AQ2668">
        <v>115</v>
      </c>
      <c r="AR2668">
        <v>55</v>
      </c>
      <c r="AS2668">
        <v>132</v>
      </c>
      <c r="AT2668">
        <v>7</v>
      </c>
      <c r="AU2668">
        <v>6</v>
      </c>
      <c r="AV2668">
        <v>5</v>
      </c>
      <c r="BC2668">
        <v>18</v>
      </c>
      <c r="BD2668">
        <v>618</v>
      </c>
      <c r="BE2668">
        <v>1.4999999999999999E-2</v>
      </c>
      <c r="BF2668">
        <v>2.9000000000000001E-2</v>
      </c>
      <c r="BH2668">
        <v>0.1</v>
      </c>
      <c r="BI2668">
        <v>2.2000000000000002</v>
      </c>
      <c r="BJ2668">
        <v>5</v>
      </c>
      <c r="BK2668">
        <v>170.9</v>
      </c>
      <c r="BL2668" t="s">
        <v>157</v>
      </c>
      <c r="BM2668" t="s">
        <v>158</v>
      </c>
      <c r="BN2668" t="s">
        <v>159</v>
      </c>
      <c r="BO2668" t="s">
        <v>160</v>
      </c>
      <c r="BP2668">
        <v>24</v>
      </c>
    </row>
    <row r="2669" spans="1:68" hidden="1" x14ac:dyDescent="0.2">
      <c r="A2669">
        <v>2021</v>
      </c>
      <c r="B2669">
        <v>6</v>
      </c>
      <c r="C2669" s="260">
        <v>44364</v>
      </c>
      <c r="D2669">
        <v>406</v>
      </c>
      <c r="E2669">
        <v>623</v>
      </c>
      <c r="F2669">
        <v>2</v>
      </c>
      <c r="G2669" t="s">
        <v>224</v>
      </c>
      <c r="H2669" t="s">
        <v>225</v>
      </c>
      <c r="I2669" t="s">
        <v>163</v>
      </c>
      <c r="J2669">
        <v>1</v>
      </c>
      <c r="K2669">
        <v>5</v>
      </c>
      <c r="L2669">
        <v>599</v>
      </c>
      <c r="M2669">
        <v>551.02009999999996</v>
      </c>
      <c r="N2669">
        <v>646.97990000000004</v>
      </c>
      <c r="T2669">
        <v>558</v>
      </c>
      <c r="U2669">
        <v>563</v>
      </c>
      <c r="V2669">
        <v>561</v>
      </c>
      <c r="X2669">
        <v>584</v>
      </c>
      <c r="Y2669">
        <v>170</v>
      </c>
      <c r="Z2669">
        <v>168</v>
      </c>
      <c r="AF2669">
        <v>668</v>
      </c>
      <c r="AG2669">
        <v>603</v>
      </c>
      <c r="AH2669">
        <v>600</v>
      </c>
      <c r="AI2669">
        <v>610</v>
      </c>
      <c r="AJ2669">
        <v>618</v>
      </c>
      <c r="AK2669">
        <v>170</v>
      </c>
      <c r="AL2669">
        <v>168</v>
      </c>
      <c r="AN2669">
        <v>596.1</v>
      </c>
      <c r="AP2669">
        <v>18</v>
      </c>
      <c r="AQ2669">
        <v>200</v>
      </c>
      <c r="AR2669">
        <v>21</v>
      </c>
      <c r="AS2669">
        <v>169</v>
      </c>
      <c r="AT2669">
        <v>6</v>
      </c>
      <c r="AU2669">
        <v>6</v>
      </c>
      <c r="AV2669">
        <v>5</v>
      </c>
      <c r="BC2669">
        <v>17</v>
      </c>
      <c r="BD2669">
        <v>542</v>
      </c>
      <c r="BE2669">
        <v>1.4999999999999999E-2</v>
      </c>
      <c r="BF2669">
        <v>3.1E-2</v>
      </c>
      <c r="BH2669">
        <v>0</v>
      </c>
      <c r="BI2669">
        <v>0.9</v>
      </c>
      <c r="BJ2669">
        <v>10.1</v>
      </c>
      <c r="BK2669">
        <v>323.10000000000002</v>
      </c>
      <c r="BL2669" t="s">
        <v>181</v>
      </c>
      <c r="BM2669" t="s">
        <v>182</v>
      </c>
      <c r="BN2669" t="s">
        <v>226</v>
      </c>
      <c r="BP2669">
        <v>24</v>
      </c>
    </row>
    <row r="2670" spans="1:68" hidden="1" x14ac:dyDescent="0.2">
      <c r="A2670">
        <v>2021</v>
      </c>
      <c r="B2670">
        <v>6</v>
      </c>
      <c r="C2670" s="260">
        <v>44364</v>
      </c>
      <c r="D2670">
        <v>406</v>
      </c>
      <c r="E2670">
        <v>624</v>
      </c>
      <c r="F2670">
        <v>2</v>
      </c>
      <c r="G2670" t="s">
        <v>227</v>
      </c>
      <c r="H2670" t="s">
        <v>228</v>
      </c>
      <c r="I2670" t="s">
        <v>163</v>
      </c>
      <c r="J2670">
        <v>1</v>
      </c>
      <c r="K2670">
        <v>5</v>
      </c>
      <c r="L2670">
        <v>374</v>
      </c>
      <c r="M2670">
        <v>344.04259999999999</v>
      </c>
      <c r="N2670">
        <v>403.95740000000001</v>
      </c>
      <c r="T2670">
        <v>341</v>
      </c>
      <c r="U2670">
        <v>350</v>
      </c>
      <c r="V2670">
        <v>342</v>
      </c>
      <c r="X2670">
        <v>362</v>
      </c>
      <c r="Y2670">
        <v>170</v>
      </c>
      <c r="Z2670">
        <v>168</v>
      </c>
      <c r="AF2670">
        <v>338</v>
      </c>
      <c r="AG2670">
        <v>355</v>
      </c>
      <c r="AH2670">
        <v>375</v>
      </c>
      <c r="AI2670">
        <v>380</v>
      </c>
      <c r="AJ2670">
        <v>375</v>
      </c>
      <c r="AK2670">
        <v>170</v>
      </c>
      <c r="AL2670">
        <v>168</v>
      </c>
      <c r="AN2670">
        <v>357.6</v>
      </c>
      <c r="AP2670">
        <v>18</v>
      </c>
      <c r="AQ2670">
        <v>200</v>
      </c>
      <c r="AR2670">
        <v>21</v>
      </c>
      <c r="AS2670">
        <v>169</v>
      </c>
      <c r="AT2670">
        <v>6</v>
      </c>
      <c r="AU2670">
        <v>4</v>
      </c>
      <c r="AV2670">
        <v>4</v>
      </c>
      <c r="BC2670">
        <v>14</v>
      </c>
      <c r="BD2670">
        <v>539</v>
      </c>
      <c r="BE2670">
        <v>1.4999999999999999E-2</v>
      </c>
      <c r="BF2670">
        <v>2.5999999999999999E-2</v>
      </c>
      <c r="BH2670">
        <v>0</v>
      </c>
      <c r="BI2670">
        <v>1.4</v>
      </c>
      <c r="BJ2670">
        <v>5</v>
      </c>
      <c r="BK2670">
        <v>192.7</v>
      </c>
      <c r="BL2670" t="s">
        <v>181</v>
      </c>
      <c r="BM2670" t="s">
        <v>182</v>
      </c>
      <c r="BN2670" t="s">
        <v>229</v>
      </c>
      <c r="BP2670">
        <v>24</v>
      </c>
    </row>
    <row r="2671" spans="1:68" hidden="1" x14ac:dyDescent="0.2">
      <c r="A2671">
        <v>2021</v>
      </c>
      <c r="B2671">
        <v>6</v>
      </c>
      <c r="C2671" s="260">
        <v>44364</v>
      </c>
      <c r="D2671">
        <v>406</v>
      </c>
      <c r="E2671">
        <v>625</v>
      </c>
      <c r="F2671">
        <v>2</v>
      </c>
      <c r="G2671" t="s">
        <v>230</v>
      </c>
      <c r="H2671" t="s">
        <v>231</v>
      </c>
      <c r="I2671" t="s">
        <v>163</v>
      </c>
      <c r="J2671">
        <v>1</v>
      </c>
      <c r="K2671">
        <v>5</v>
      </c>
      <c r="L2671">
        <v>140</v>
      </c>
      <c r="M2671">
        <v>129.01</v>
      </c>
      <c r="N2671">
        <v>150.99</v>
      </c>
      <c r="T2671">
        <v>125</v>
      </c>
      <c r="U2671">
        <v>125</v>
      </c>
      <c r="V2671">
        <v>129</v>
      </c>
      <c r="X2671">
        <v>131</v>
      </c>
      <c r="Y2671">
        <v>170</v>
      </c>
      <c r="Z2671">
        <v>168</v>
      </c>
      <c r="AF2671">
        <v>133</v>
      </c>
      <c r="AG2671">
        <v>135</v>
      </c>
      <c r="AH2671">
        <v>137</v>
      </c>
      <c r="AI2671">
        <v>135</v>
      </c>
      <c r="AJ2671">
        <v>139</v>
      </c>
      <c r="AK2671">
        <v>170</v>
      </c>
      <c r="AL2671">
        <v>168</v>
      </c>
      <c r="AN2671">
        <v>132.1</v>
      </c>
      <c r="AP2671">
        <v>18</v>
      </c>
      <c r="AQ2671">
        <v>200</v>
      </c>
      <c r="AR2671">
        <v>21</v>
      </c>
      <c r="AS2671">
        <v>169</v>
      </c>
      <c r="AT2671">
        <v>7</v>
      </c>
      <c r="AU2671">
        <v>2</v>
      </c>
      <c r="AV2671">
        <v>5</v>
      </c>
      <c r="BC2671">
        <v>14</v>
      </c>
      <c r="BD2671">
        <v>539</v>
      </c>
      <c r="BE2671">
        <v>1.4999999999999999E-2</v>
      </c>
      <c r="BF2671">
        <v>2.5999999999999999E-2</v>
      </c>
      <c r="BH2671">
        <v>0.1</v>
      </c>
      <c r="BI2671">
        <v>3.9</v>
      </c>
      <c r="BJ2671">
        <v>1.8</v>
      </c>
      <c r="BK2671">
        <v>71.2</v>
      </c>
      <c r="BL2671" t="s">
        <v>181</v>
      </c>
      <c r="BM2671" t="s">
        <v>182</v>
      </c>
      <c r="BN2671" t="s">
        <v>229</v>
      </c>
      <c r="BP2671">
        <v>24</v>
      </c>
    </row>
    <row r="2672" spans="1:68" hidden="1" x14ac:dyDescent="0.2">
      <c r="A2672">
        <v>2021</v>
      </c>
      <c r="B2672">
        <v>6</v>
      </c>
      <c r="C2672" s="260">
        <v>44364</v>
      </c>
      <c r="D2672">
        <v>406</v>
      </c>
      <c r="E2672">
        <v>626</v>
      </c>
      <c r="F2672">
        <v>2</v>
      </c>
      <c r="G2672" t="s">
        <v>232</v>
      </c>
      <c r="H2672" t="s">
        <v>233</v>
      </c>
      <c r="I2672" t="s">
        <v>163</v>
      </c>
      <c r="J2672">
        <v>1</v>
      </c>
      <c r="K2672">
        <v>5</v>
      </c>
      <c r="L2672">
        <v>276</v>
      </c>
      <c r="M2672">
        <v>254.05799999999999</v>
      </c>
      <c r="N2672">
        <v>297.94200000000001</v>
      </c>
      <c r="T2672">
        <v>265</v>
      </c>
      <c r="U2672">
        <v>270</v>
      </c>
      <c r="V2672">
        <v>264</v>
      </c>
      <c r="X2672">
        <v>261</v>
      </c>
      <c r="Y2672">
        <v>170</v>
      </c>
      <c r="Z2672">
        <v>168</v>
      </c>
      <c r="AF2672">
        <v>274</v>
      </c>
      <c r="AG2672">
        <v>281</v>
      </c>
      <c r="AH2672">
        <v>278</v>
      </c>
      <c r="AI2672">
        <v>282</v>
      </c>
      <c r="AJ2672">
        <v>281</v>
      </c>
      <c r="AK2672">
        <v>170</v>
      </c>
      <c r="AL2672">
        <v>168</v>
      </c>
      <c r="AN2672">
        <v>272.89999999999998</v>
      </c>
      <c r="AP2672">
        <v>18</v>
      </c>
      <c r="AQ2672">
        <v>200</v>
      </c>
      <c r="AR2672">
        <v>21</v>
      </c>
      <c r="AS2672">
        <v>169</v>
      </c>
      <c r="AT2672">
        <v>8</v>
      </c>
      <c r="AU2672">
        <v>6</v>
      </c>
      <c r="AV2672">
        <v>6</v>
      </c>
      <c r="BC2672">
        <v>20</v>
      </c>
      <c r="BD2672">
        <v>545</v>
      </c>
      <c r="BE2672">
        <v>1.4999999999999999E-2</v>
      </c>
      <c r="BF2672">
        <v>3.6999999999999998E-2</v>
      </c>
      <c r="BH2672">
        <v>0.1</v>
      </c>
      <c r="BI2672">
        <v>2</v>
      </c>
      <c r="BJ2672">
        <v>5.5</v>
      </c>
      <c r="BK2672">
        <v>148.69999999999999</v>
      </c>
      <c r="BL2672" t="s">
        <v>181</v>
      </c>
      <c r="BM2672" t="s">
        <v>182</v>
      </c>
      <c r="BN2672" t="s">
        <v>229</v>
      </c>
      <c r="BP2672">
        <v>24</v>
      </c>
    </row>
    <row r="2673" spans="1:68" hidden="1" x14ac:dyDescent="0.2">
      <c r="A2673">
        <v>2021</v>
      </c>
      <c r="B2673">
        <v>6</v>
      </c>
      <c r="C2673" s="260">
        <v>44364</v>
      </c>
      <c r="D2673">
        <v>416</v>
      </c>
      <c r="E2673">
        <v>659</v>
      </c>
      <c r="F2673">
        <v>4</v>
      </c>
      <c r="G2673" t="s">
        <v>439</v>
      </c>
      <c r="H2673" t="s">
        <v>440</v>
      </c>
      <c r="I2673" t="s">
        <v>163</v>
      </c>
      <c r="J2673">
        <v>2</v>
      </c>
      <c r="K2673">
        <v>1</v>
      </c>
      <c r="L2673">
        <v>301</v>
      </c>
      <c r="M2673">
        <v>283.24099999999999</v>
      </c>
      <c r="N2673">
        <v>322.37099999999998</v>
      </c>
      <c r="AP2673">
        <v>40</v>
      </c>
      <c r="AQ2673">
        <v>180</v>
      </c>
      <c r="BD2673">
        <v>1089</v>
      </c>
      <c r="BE2673">
        <v>1.4999999999999999E-2</v>
      </c>
      <c r="BI2673">
        <v>3.6</v>
      </c>
      <c r="BL2673" t="s">
        <v>157</v>
      </c>
      <c r="BM2673" t="s">
        <v>158</v>
      </c>
      <c r="BN2673" t="s">
        <v>441</v>
      </c>
      <c r="BO2673" t="s">
        <v>168</v>
      </c>
      <c r="BP2673">
        <v>24</v>
      </c>
    </row>
    <row r="2674" spans="1:68" hidden="1" x14ac:dyDescent="0.2">
      <c r="A2674">
        <v>2021</v>
      </c>
      <c r="B2674">
        <v>6</v>
      </c>
      <c r="C2674" s="260">
        <v>44364</v>
      </c>
      <c r="D2674">
        <v>143</v>
      </c>
      <c r="E2674">
        <v>281</v>
      </c>
      <c r="F2674">
        <v>5</v>
      </c>
      <c r="G2674" t="s">
        <v>275</v>
      </c>
      <c r="H2674" t="s">
        <v>276</v>
      </c>
      <c r="I2674" t="s">
        <v>163</v>
      </c>
      <c r="J2674">
        <v>4</v>
      </c>
      <c r="K2674">
        <v>2</v>
      </c>
      <c r="L2674">
        <v>285</v>
      </c>
      <c r="M2674">
        <v>265.05</v>
      </c>
      <c r="N2674">
        <v>304.95</v>
      </c>
      <c r="AP2674">
        <v>120</v>
      </c>
      <c r="AQ2674">
        <v>120</v>
      </c>
      <c r="AT2674">
        <v>2</v>
      </c>
      <c r="AU2674">
        <v>1</v>
      </c>
      <c r="AV2674">
        <v>2</v>
      </c>
      <c r="BC2674">
        <v>5</v>
      </c>
      <c r="BD2674">
        <v>299</v>
      </c>
      <c r="BE2674">
        <v>1.4999999999999999E-2</v>
      </c>
      <c r="BF2674">
        <v>1.7000000000000001E-2</v>
      </c>
      <c r="BH2674">
        <v>0</v>
      </c>
      <c r="BI2674">
        <v>1</v>
      </c>
      <c r="BL2674" t="s">
        <v>164</v>
      </c>
      <c r="BP2674">
        <v>24</v>
      </c>
    </row>
    <row r="2675" spans="1:68" hidden="1" x14ac:dyDescent="0.2">
      <c r="A2675">
        <v>2021</v>
      </c>
      <c r="B2675">
        <v>6</v>
      </c>
      <c r="C2675" s="260">
        <v>44364</v>
      </c>
      <c r="D2675">
        <v>236</v>
      </c>
      <c r="E2675">
        <v>160</v>
      </c>
      <c r="F2675">
        <v>5</v>
      </c>
      <c r="G2675" t="s">
        <v>277</v>
      </c>
      <c r="H2675" t="s">
        <v>278</v>
      </c>
      <c r="I2675" t="s">
        <v>163</v>
      </c>
      <c r="J2675">
        <v>2</v>
      </c>
      <c r="K2675">
        <v>1</v>
      </c>
      <c r="L2675">
        <v>200</v>
      </c>
      <c r="M2675">
        <v>186</v>
      </c>
      <c r="N2675">
        <v>214</v>
      </c>
      <c r="T2675">
        <v>195</v>
      </c>
      <c r="U2675">
        <v>196</v>
      </c>
      <c r="V2675">
        <v>192</v>
      </c>
      <c r="X2675">
        <v>194</v>
      </c>
      <c r="Y2675">
        <v>106</v>
      </c>
      <c r="Z2675">
        <v>103</v>
      </c>
      <c r="AF2675">
        <v>197</v>
      </c>
      <c r="AG2675">
        <v>198</v>
      </c>
      <c r="AH2675">
        <v>200</v>
      </c>
      <c r="AI2675">
        <v>205</v>
      </c>
      <c r="AJ2675">
        <v>206</v>
      </c>
      <c r="AK2675">
        <v>106</v>
      </c>
      <c r="AL2675">
        <v>95</v>
      </c>
      <c r="AN2675">
        <v>198.1</v>
      </c>
      <c r="AP2675">
        <v>76</v>
      </c>
      <c r="AQ2675">
        <v>95</v>
      </c>
      <c r="AR2675">
        <v>70</v>
      </c>
      <c r="AS2675">
        <v>103</v>
      </c>
      <c r="AT2675">
        <v>10</v>
      </c>
      <c r="AU2675">
        <v>4</v>
      </c>
      <c r="AV2675">
        <v>3</v>
      </c>
      <c r="BC2675">
        <v>17</v>
      </c>
      <c r="BD2675">
        <v>1697</v>
      </c>
      <c r="BE2675">
        <v>1.4999999999999999E-2</v>
      </c>
      <c r="BF2675">
        <v>0.01</v>
      </c>
      <c r="BG2675">
        <v>1</v>
      </c>
      <c r="BH2675">
        <v>0.1</v>
      </c>
      <c r="BI2675">
        <v>8.5</v>
      </c>
      <c r="BJ2675">
        <v>3.4</v>
      </c>
      <c r="BK2675">
        <v>336.2</v>
      </c>
      <c r="BL2675" t="s">
        <v>279</v>
      </c>
      <c r="BM2675" t="s">
        <v>279</v>
      </c>
      <c r="BP2675">
        <v>24</v>
      </c>
    </row>
    <row r="2676" spans="1:68" hidden="1" x14ac:dyDescent="0.2">
      <c r="A2676">
        <v>2021</v>
      </c>
      <c r="B2676">
        <v>6</v>
      </c>
      <c r="C2676" s="260">
        <v>44364</v>
      </c>
      <c r="D2676">
        <v>384</v>
      </c>
      <c r="E2676">
        <v>556</v>
      </c>
      <c r="F2676">
        <v>5</v>
      </c>
      <c r="G2676" t="s">
        <v>171</v>
      </c>
      <c r="H2676" t="s">
        <v>172</v>
      </c>
      <c r="I2676" t="s">
        <v>163</v>
      </c>
      <c r="J2676">
        <v>1</v>
      </c>
      <c r="K2676">
        <v>6</v>
      </c>
      <c r="L2676">
        <v>1066</v>
      </c>
      <c r="M2676">
        <v>1003.106</v>
      </c>
      <c r="N2676">
        <v>1141.6859999999999</v>
      </c>
      <c r="AP2676">
        <v>20</v>
      </c>
      <c r="AQ2676">
        <v>180</v>
      </c>
      <c r="BD2676">
        <v>216</v>
      </c>
      <c r="BE2676">
        <v>1.4999999999999999E-2</v>
      </c>
      <c r="BI2676">
        <v>0.2</v>
      </c>
      <c r="BL2676" t="s">
        <v>157</v>
      </c>
      <c r="BM2676" t="s">
        <v>158</v>
      </c>
      <c r="BN2676" t="s">
        <v>173</v>
      </c>
      <c r="BP2676">
        <v>24</v>
      </c>
    </row>
    <row r="2677" spans="1:68" hidden="1" x14ac:dyDescent="0.2">
      <c r="A2677">
        <v>2021</v>
      </c>
      <c r="B2677">
        <v>6</v>
      </c>
      <c r="C2677" s="260">
        <v>44364</v>
      </c>
      <c r="D2677">
        <v>384</v>
      </c>
      <c r="E2677">
        <v>557</v>
      </c>
      <c r="F2677">
        <v>5</v>
      </c>
      <c r="G2677" t="s">
        <v>174</v>
      </c>
      <c r="H2677" t="s">
        <v>175</v>
      </c>
      <c r="I2677" t="s">
        <v>163</v>
      </c>
      <c r="J2677">
        <v>1</v>
      </c>
      <c r="K2677">
        <v>6</v>
      </c>
      <c r="L2677">
        <v>182</v>
      </c>
      <c r="M2677">
        <v>171.262</v>
      </c>
      <c r="N2677">
        <v>194.922</v>
      </c>
      <c r="AP2677">
        <v>20</v>
      </c>
      <c r="AQ2677">
        <v>180</v>
      </c>
      <c r="BD2677">
        <v>216</v>
      </c>
      <c r="BE2677">
        <v>1.4999999999999999E-2</v>
      </c>
      <c r="BI2677">
        <v>1.2</v>
      </c>
      <c r="BL2677" t="s">
        <v>157</v>
      </c>
      <c r="BM2677" t="s">
        <v>158</v>
      </c>
      <c r="BN2677" t="s">
        <v>173</v>
      </c>
      <c r="BO2677" t="s">
        <v>176</v>
      </c>
      <c r="BP2677">
        <v>24</v>
      </c>
    </row>
    <row r="2678" spans="1:68" hidden="1" x14ac:dyDescent="0.2">
      <c r="A2678">
        <v>2021</v>
      </c>
      <c r="B2678">
        <v>6</v>
      </c>
      <c r="C2678" s="260">
        <v>44364</v>
      </c>
      <c r="D2678">
        <v>421</v>
      </c>
      <c r="E2678">
        <v>667</v>
      </c>
      <c r="F2678">
        <v>5</v>
      </c>
      <c r="G2678" t="s">
        <v>424</v>
      </c>
      <c r="H2678" t="s">
        <v>425</v>
      </c>
      <c r="I2678" t="s">
        <v>163</v>
      </c>
      <c r="J2678">
        <v>1</v>
      </c>
      <c r="K2678">
        <v>4</v>
      </c>
      <c r="L2678">
        <v>1554</v>
      </c>
      <c r="M2678">
        <v>1462.3140000000001</v>
      </c>
      <c r="N2678">
        <v>1664.3340000000001</v>
      </c>
      <c r="V2678">
        <v>1976</v>
      </c>
      <c r="X2678">
        <v>1968</v>
      </c>
      <c r="Y2678">
        <v>231</v>
      </c>
      <c r="Z2678">
        <v>230</v>
      </c>
      <c r="AF2678">
        <v>1849</v>
      </c>
      <c r="AG2678">
        <v>1889</v>
      </c>
      <c r="AH2678">
        <v>1683</v>
      </c>
      <c r="AI2678">
        <v>1800</v>
      </c>
      <c r="AJ2678">
        <v>1680</v>
      </c>
      <c r="AK2678">
        <v>197</v>
      </c>
      <c r="AL2678">
        <v>201</v>
      </c>
      <c r="AN2678">
        <v>1835</v>
      </c>
      <c r="AP2678">
        <v>18</v>
      </c>
      <c r="AQ2678">
        <v>200</v>
      </c>
      <c r="AR2678">
        <v>17</v>
      </c>
      <c r="AS2678">
        <v>215</v>
      </c>
      <c r="AT2678">
        <v>6</v>
      </c>
      <c r="AU2678">
        <v>5</v>
      </c>
      <c r="AV2678">
        <v>6</v>
      </c>
      <c r="AX2678">
        <v>2</v>
      </c>
      <c r="BC2678">
        <v>18</v>
      </c>
      <c r="BD2678">
        <v>18</v>
      </c>
      <c r="BE2678">
        <v>1.4999999999999999E-2</v>
      </c>
      <c r="BF2678">
        <v>1</v>
      </c>
      <c r="BH2678">
        <v>0</v>
      </c>
      <c r="BI2678">
        <v>0</v>
      </c>
      <c r="BJ2678">
        <v>33</v>
      </c>
      <c r="BK2678">
        <v>33</v>
      </c>
      <c r="BL2678" t="s">
        <v>157</v>
      </c>
      <c r="BM2678" t="s">
        <v>158</v>
      </c>
      <c r="BN2678" t="s">
        <v>426</v>
      </c>
      <c r="BO2678" t="s">
        <v>168</v>
      </c>
      <c r="BP2678">
        <v>24</v>
      </c>
    </row>
    <row r="2679" spans="1:68" hidden="1" x14ac:dyDescent="0.2">
      <c r="A2679">
        <v>2021</v>
      </c>
      <c r="B2679">
        <v>6</v>
      </c>
      <c r="C2679" s="260">
        <v>44364</v>
      </c>
      <c r="D2679">
        <v>135</v>
      </c>
      <c r="E2679">
        <v>271</v>
      </c>
      <c r="F2679">
        <v>6</v>
      </c>
      <c r="G2679" t="s">
        <v>358</v>
      </c>
      <c r="H2679" t="s">
        <v>359</v>
      </c>
      <c r="I2679" t="s">
        <v>163</v>
      </c>
      <c r="J2679">
        <v>4</v>
      </c>
      <c r="K2679">
        <v>2</v>
      </c>
      <c r="L2679">
        <v>161</v>
      </c>
      <c r="M2679">
        <v>149.72999999999999</v>
      </c>
      <c r="N2679">
        <v>172.27</v>
      </c>
      <c r="T2679">
        <v>159</v>
      </c>
      <c r="Y2679">
        <v>108</v>
      </c>
      <c r="AN2679">
        <v>159</v>
      </c>
      <c r="AP2679">
        <v>151</v>
      </c>
      <c r="AQ2679">
        <v>95</v>
      </c>
      <c r="AR2679">
        <v>133</v>
      </c>
      <c r="AS2679">
        <v>108</v>
      </c>
      <c r="AT2679">
        <v>1</v>
      </c>
      <c r="AU2679">
        <v>2</v>
      </c>
      <c r="AV2679">
        <v>1</v>
      </c>
      <c r="BC2679">
        <v>4</v>
      </c>
      <c r="BD2679">
        <v>624</v>
      </c>
      <c r="BE2679">
        <v>1.4999999999999999E-2</v>
      </c>
      <c r="BF2679">
        <v>6.0000000000000001E-3</v>
      </c>
      <c r="BG2679">
        <v>1</v>
      </c>
      <c r="BH2679">
        <v>0</v>
      </c>
      <c r="BI2679">
        <v>3.9</v>
      </c>
      <c r="BJ2679">
        <v>0.6</v>
      </c>
      <c r="BK2679">
        <v>99.2</v>
      </c>
      <c r="BL2679" t="s">
        <v>164</v>
      </c>
      <c r="BP2679">
        <v>24</v>
      </c>
    </row>
    <row r="2680" spans="1:68" hidden="1" x14ac:dyDescent="0.2">
      <c r="A2680">
        <v>2021</v>
      </c>
      <c r="B2680">
        <v>6</v>
      </c>
      <c r="C2680" s="260">
        <v>44364</v>
      </c>
      <c r="D2680">
        <v>423</v>
      </c>
      <c r="E2680">
        <v>669</v>
      </c>
      <c r="F2680">
        <v>6</v>
      </c>
      <c r="G2680" t="s">
        <v>430</v>
      </c>
      <c r="H2680" t="s">
        <v>431</v>
      </c>
      <c r="I2680" t="s">
        <v>163</v>
      </c>
      <c r="J2680">
        <v>2</v>
      </c>
      <c r="K2680">
        <v>2</v>
      </c>
      <c r="L2680">
        <v>954</v>
      </c>
      <c r="M2680">
        <v>897.71400000000006</v>
      </c>
      <c r="N2680">
        <v>1021.734</v>
      </c>
      <c r="T2680">
        <v>1046</v>
      </c>
      <c r="U2680">
        <v>1080</v>
      </c>
      <c r="V2680">
        <v>1014</v>
      </c>
      <c r="X2680">
        <v>1017</v>
      </c>
      <c r="Y2680">
        <v>208</v>
      </c>
      <c r="Z2680">
        <v>205</v>
      </c>
      <c r="AF2680">
        <v>1096</v>
      </c>
      <c r="AG2680">
        <v>1078</v>
      </c>
      <c r="AH2680">
        <v>1093</v>
      </c>
      <c r="AI2680">
        <v>1096</v>
      </c>
      <c r="AJ2680">
        <v>1113</v>
      </c>
      <c r="AK2680">
        <v>211</v>
      </c>
      <c r="AL2680">
        <v>210</v>
      </c>
      <c r="AN2680">
        <v>1070.3</v>
      </c>
      <c r="AP2680">
        <v>40</v>
      </c>
      <c r="AQ2680">
        <v>180</v>
      </c>
      <c r="AR2680">
        <v>35</v>
      </c>
      <c r="AS2680">
        <v>209</v>
      </c>
      <c r="AT2680">
        <v>9</v>
      </c>
      <c r="AU2680">
        <v>4</v>
      </c>
      <c r="AV2680">
        <v>7</v>
      </c>
      <c r="BC2680">
        <v>20</v>
      </c>
      <c r="BD2680">
        <v>830</v>
      </c>
      <c r="BE2680">
        <v>1.4999999999999999E-2</v>
      </c>
      <c r="BF2680">
        <v>2.4E-2</v>
      </c>
      <c r="BH2680">
        <v>0</v>
      </c>
      <c r="BI2680">
        <v>0.9</v>
      </c>
      <c r="BJ2680">
        <v>21.4</v>
      </c>
      <c r="BK2680">
        <v>888.3</v>
      </c>
      <c r="BL2680" t="s">
        <v>157</v>
      </c>
      <c r="BM2680" t="s">
        <v>158</v>
      </c>
      <c r="BN2680" t="s">
        <v>432</v>
      </c>
      <c r="BO2680" t="s">
        <v>168</v>
      </c>
      <c r="BP2680">
        <v>24</v>
      </c>
    </row>
    <row r="2681" spans="1:68" hidden="1" x14ac:dyDescent="0.2">
      <c r="A2681">
        <v>2021</v>
      </c>
      <c r="B2681">
        <v>6</v>
      </c>
      <c r="C2681" s="260">
        <v>44364</v>
      </c>
      <c r="D2681">
        <v>32</v>
      </c>
      <c r="E2681">
        <v>92</v>
      </c>
      <c r="F2681">
        <v>7</v>
      </c>
      <c r="G2681" t="s">
        <v>217</v>
      </c>
      <c r="H2681" t="s">
        <v>218</v>
      </c>
      <c r="I2681" t="s">
        <v>163</v>
      </c>
      <c r="J2681">
        <v>2</v>
      </c>
      <c r="K2681">
        <v>3</v>
      </c>
      <c r="L2681">
        <v>361</v>
      </c>
      <c r="M2681">
        <v>335.73</v>
      </c>
      <c r="N2681">
        <v>386.27</v>
      </c>
      <c r="T2681">
        <v>390</v>
      </c>
      <c r="V2681">
        <v>373</v>
      </c>
      <c r="W2681">
        <v>382</v>
      </c>
      <c r="X2681">
        <v>374</v>
      </c>
      <c r="Y2681">
        <v>111</v>
      </c>
      <c r="Z2681">
        <v>109</v>
      </c>
      <c r="AF2681">
        <v>365</v>
      </c>
      <c r="AG2681">
        <v>371</v>
      </c>
      <c r="AH2681">
        <v>380</v>
      </c>
      <c r="AI2681">
        <v>412</v>
      </c>
      <c r="AJ2681">
        <v>385</v>
      </c>
      <c r="AK2681">
        <v>117</v>
      </c>
      <c r="AL2681">
        <v>117</v>
      </c>
      <c r="AN2681">
        <v>381.3</v>
      </c>
      <c r="AP2681">
        <v>74</v>
      </c>
      <c r="AQ2681">
        <v>97</v>
      </c>
      <c r="AR2681">
        <v>63</v>
      </c>
      <c r="AS2681">
        <v>114</v>
      </c>
      <c r="AT2681">
        <v>9</v>
      </c>
      <c r="AU2681">
        <v>6</v>
      </c>
      <c r="AV2681">
        <v>5</v>
      </c>
      <c r="BC2681">
        <v>20</v>
      </c>
      <c r="BD2681">
        <v>1100</v>
      </c>
      <c r="BE2681">
        <v>1.4999999999999999E-2</v>
      </c>
      <c r="BF2681">
        <v>1.7999999999999999E-2</v>
      </c>
      <c r="BH2681">
        <v>0.1</v>
      </c>
      <c r="BI2681">
        <v>3</v>
      </c>
      <c r="BJ2681">
        <v>7.6</v>
      </c>
      <c r="BK2681">
        <v>419.4</v>
      </c>
      <c r="BL2681" t="s">
        <v>181</v>
      </c>
      <c r="BM2681" t="s">
        <v>182</v>
      </c>
      <c r="BN2681" t="s">
        <v>219</v>
      </c>
      <c r="BO2681" t="s">
        <v>220</v>
      </c>
      <c r="BP2681">
        <v>24</v>
      </c>
    </row>
    <row r="2682" spans="1:68" hidden="1" x14ac:dyDescent="0.2">
      <c r="A2682">
        <v>2021</v>
      </c>
      <c r="B2682">
        <v>6</v>
      </c>
      <c r="C2682" s="260">
        <v>44364</v>
      </c>
      <c r="D2682">
        <v>32</v>
      </c>
      <c r="E2682">
        <v>93</v>
      </c>
      <c r="F2682">
        <v>7</v>
      </c>
      <c r="G2682" t="s">
        <v>221</v>
      </c>
      <c r="H2682" t="s">
        <v>222</v>
      </c>
      <c r="I2682" t="s">
        <v>163</v>
      </c>
      <c r="J2682">
        <v>2</v>
      </c>
      <c r="K2682">
        <v>3</v>
      </c>
      <c r="L2682">
        <v>59</v>
      </c>
      <c r="M2682">
        <v>54.87</v>
      </c>
      <c r="N2682">
        <v>63.13</v>
      </c>
      <c r="T2682">
        <v>61</v>
      </c>
      <c r="V2682">
        <v>59</v>
      </c>
      <c r="W2682">
        <v>61</v>
      </c>
      <c r="X2682">
        <v>58</v>
      </c>
      <c r="Y2682">
        <v>111</v>
      </c>
      <c r="Z2682">
        <v>109</v>
      </c>
      <c r="AF2682">
        <v>61</v>
      </c>
      <c r="AG2682">
        <v>63</v>
      </c>
      <c r="AH2682">
        <v>62</v>
      </c>
      <c r="AI2682">
        <v>65</v>
      </c>
      <c r="AJ2682">
        <v>59</v>
      </c>
      <c r="AK2682">
        <v>117</v>
      </c>
      <c r="AL2682">
        <v>117</v>
      </c>
      <c r="AN2682">
        <v>61</v>
      </c>
      <c r="AP2682">
        <v>74</v>
      </c>
      <c r="AQ2682">
        <v>97</v>
      </c>
      <c r="AR2682">
        <v>63</v>
      </c>
      <c r="AS2682">
        <v>114</v>
      </c>
      <c r="AT2682">
        <v>12</v>
      </c>
      <c r="AU2682">
        <v>6</v>
      </c>
      <c r="AV2682">
        <v>6</v>
      </c>
      <c r="BC2682">
        <v>24</v>
      </c>
      <c r="BD2682">
        <v>1482</v>
      </c>
      <c r="BE2682">
        <v>1.4999999999999999E-2</v>
      </c>
      <c r="BF2682">
        <v>1.6E-2</v>
      </c>
      <c r="BH2682">
        <v>0.4</v>
      </c>
      <c r="BI2682">
        <v>25.1</v>
      </c>
      <c r="BJ2682">
        <v>1.5</v>
      </c>
      <c r="BK2682">
        <v>90.4</v>
      </c>
      <c r="BL2682" t="s">
        <v>181</v>
      </c>
      <c r="BM2682" t="s">
        <v>182</v>
      </c>
      <c r="BN2682" t="s">
        <v>223</v>
      </c>
      <c r="BO2682" t="s">
        <v>220</v>
      </c>
      <c r="BP2682">
        <v>24</v>
      </c>
    </row>
    <row r="2683" spans="1:68" hidden="1" x14ac:dyDescent="0.2">
      <c r="A2683">
        <v>2021</v>
      </c>
      <c r="B2683">
        <v>6</v>
      </c>
      <c r="C2683" s="260">
        <v>44364</v>
      </c>
      <c r="D2683">
        <v>34</v>
      </c>
      <c r="E2683">
        <v>99</v>
      </c>
      <c r="F2683">
        <v>7</v>
      </c>
      <c r="G2683" t="s">
        <v>313</v>
      </c>
      <c r="H2683" t="s">
        <v>314</v>
      </c>
      <c r="I2683" t="s">
        <v>163</v>
      </c>
      <c r="J2683">
        <v>4</v>
      </c>
      <c r="K2683">
        <v>6</v>
      </c>
      <c r="L2683">
        <v>20</v>
      </c>
      <c r="M2683">
        <v>18.600000000000001</v>
      </c>
      <c r="N2683">
        <v>21.4</v>
      </c>
      <c r="V2683">
        <v>22</v>
      </c>
      <c r="W2683">
        <v>21</v>
      </c>
      <c r="X2683">
        <v>21</v>
      </c>
      <c r="Z2683">
        <v>121</v>
      </c>
      <c r="AF2683">
        <v>23</v>
      </c>
      <c r="AG2683">
        <v>21</v>
      </c>
      <c r="AH2683">
        <v>21</v>
      </c>
      <c r="AI2683">
        <v>21</v>
      </c>
      <c r="AJ2683">
        <v>22</v>
      </c>
      <c r="AK2683">
        <v>121</v>
      </c>
      <c r="AL2683">
        <v>121</v>
      </c>
      <c r="AN2683">
        <v>21.3</v>
      </c>
      <c r="AP2683">
        <v>140</v>
      </c>
      <c r="AQ2683">
        <v>103</v>
      </c>
      <c r="AR2683">
        <v>119</v>
      </c>
      <c r="AS2683">
        <v>121</v>
      </c>
      <c r="AT2683">
        <v>6</v>
      </c>
      <c r="AU2683">
        <v>2</v>
      </c>
      <c r="AV2683">
        <v>5</v>
      </c>
      <c r="BC2683">
        <v>13</v>
      </c>
      <c r="BD2683">
        <v>1705</v>
      </c>
      <c r="BE2683">
        <v>1.4999999999999999E-2</v>
      </c>
      <c r="BF2683">
        <v>8.0000000000000002E-3</v>
      </c>
      <c r="BG2683">
        <v>1</v>
      </c>
      <c r="BH2683">
        <v>0.7</v>
      </c>
      <c r="BI2683">
        <v>85.3</v>
      </c>
      <c r="BJ2683">
        <v>0.3</v>
      </c>
      <c r="BK2683">
        <v>36.299999999999997</v>
      </c>
      <c r="BL2683" t="s">
        <v>181</v>
      </c>
      <c r="BM2683" t="s">
        <v>182</v>
      </c>
      <c r="BN2683" t="s">
        <v>315</v>
      </c>
      <c r="BP2683">
        <v>24</v>
      </c>
    </row>
    <row r="2684" spans="1:68" hidden="1" x14ac:dyDescent="0.2">
      <c r="A2684">
        <v>2021</v>
      </c>
      <c r="B2684">
        <v>6</v>
      </c>
      <c r="C2684" s="260">
        <v>44364</v>
      </c>
      <c r="D2684">
        <v>34</v>
      </c>
      <c r="E2684">
        <v>100</v>
      </c>
      <c r="F2684">
        <v>7</v>
      </c>
      <c r="G2684" t="s">
        <v>316</v>
      </c>
      <c r="H2684" t="s">
        <v>317</v>
      </c>
      <c r="I2684" t="s">
        <v>163</v>
      </c>
      <c r="J2684">
        <v>4</v>
      </c>
      <c r="K2684">
        <v>6</v>
      </c>
      <c r="L2684">
        <v>20</v>
      </c>
      <c r="M2684">
        <v>18.600000000000001</v>
      </c>
      <c r="N2684">
        <v>21.4</v>
      </c>
      <c r="V2684">
        <v>22</v>
      </c>
      <c r="W2684">
        <v>21</v>
      </c>
      <c r="X2684">
        <v>21</v>
      </c>
      <c r="Z2684">
        <v>121</v>
      </c>
      <c r="AF2684">
        <v>23</v>
      </c>
      <c r="AG2684">
        <v>21</v>
      </c>
      <c r="AH2684">
        <v>21</v>
      </c>
      <c r="AI2684">
        <v>21</v>
      </c>
      <c r="AJ2684">
        <v>22</v>
      </c>
      <c r="AK2684">
        <v>121</v>
      </c>
      <c r="AL2684">
        <v>121</v>
      </c>
      <c r="AN2684">
        <v>21.3</v>
      </c>
      <c r="AP2684">
        <v>140</v>
      </c>
      <c r="AQ2684">
        <v>103</v>
      </c>
      <c r="AR2684">
        <v>119</v>
      </c>
      <c r="AS2684">
        <v>121</v>
      </c>
      <c r="AT2684">
        <v>6</v>
      </c>
      <c r="AU2684">
        <v>2</v>
      </c>
      <c r="AV2684">
        <v>5</v>
      </c>
      <c r="BC2684">
        <v>13</v>
      </c>
      <c r="BD2684">
        <v>1705</v>
      </c>
      <c r="BE2684">
        <v>1.4999999999999999E-2</v>
      </c>
      <c r="BF2684">
        <v>8.0000000000000002E-3</v>
      </c>
      <c r="BG2684">
        <v>1</v>
      </c>
      <c r="BH2684">
        <v>0.7</v>
      </c>
      <c r="BI2684">
        <v>85.3</v>
      </c>
      <c r="BJ2684">
        <v>0.3</v>
      </c>
      <c r="BK2684">
        <v>36.299999999999997</v>
      </c>
      <c r="BL2684" t="s">
        <v>181</v>
      </c>
      <c r="BM2684" t="s">
        <v>182</v>
      </c>
      <c r="BN2684" t="s">
        <v>318</v>
      </c>
      <c r="BP2684">
        <v>24</v>
      </c>
    </row>
    <row r="2685" spans="1:68" hidden="1" x14ac:dyDescent="0.2">
      <c r="A2685">
        <v>2021</v>
      </c>
      <c r="B2685">
        <v>6</v>
      </c>
      <c r="C2685" s="260">
        <v>44364</v>
      </c>
      <c r="D2685">
        <v>34</v>
      </c>
      <c r="E2685">
        <v>101</v>
      </c>
      <c r="F2685">
        <v>7</v>
      </c>
      <c r="G2685" t="s">
        <v>319</v>
      </c>
      <c r="H2685" t="s">
        <v>320</v>
      </c>
      <c r="I2685" t="s">
        <v>163</v>
      </c>
      <c r="J2685">
        <v>4</v>
      </c>
      <c r="K2685">
        <v>6</v>
      </c>
      <c r="L2685">
        <v>20</v>
      </c>
      <c r="M2685">
        <v>18.600000000000001</v>
      </c>
      <c r="N2685">
        <v>21.4</v>
      </c>
      <c r="V2685">
        <v>22</v>
      </c>
      <c r="W2685">
        <v>21</v>
      </c>
      <c r="X2685">
        <v>21</v>
      </c>
      <c r="Z2685">
        <v>121</v>
      </c>
      <c r="AF2685">
        <v>23</v>
      </c>
      <c r="AG2685">
        <v>21</v>
      </c>
      <c r="AH2685">
        <v>21</v>
      </c>
      <c r="AI2685">
        <v>21</v>
      </c>
      <c r="AJ2685">
        <v>22</v>
      </c>
      <c r="AK2685">
        <v>121</v>
      </c>
      <c r="AL2685">
        <v>121</v>
      </c>
      <c r="AN2685">
        <v>21.3</v>
      </c>
      <c r="AP2685">
        <v>140</v>
      </c>
      <c r="AQ2685">
        <v>103</v>
      </c>
      <c r="AR2685">
        <v>119</v>
      </c>
      <c r="AS2685">
        <v>121</v>
      </c>
      <c r="AT2685">
        <v>6</v>
      </c>
      <c r="AU2685">
        <v>2</v>
      </c>
      <c r="AV2685">
        <v>5</v>
      </c>
      <c r="BC2685">
        <v>13</v>
      </c>
      <c r="BD2685">
        <v>1705</v>
      </c>
      <c r="BE2685">
        <v>1.4999999999999999E-2</v>
      </c>
      <c r="BF2685">
        <v>8.0000000000000002E-3</v>
      </c>
      <c r="BG2685">
        <v>1</v>
      </c>
      <c r="BH2685">
        <v>0.7</v>
      </c>
      <c r="BI2685">
        <v>85.3</v>
      </c>
      <c r="BJ2685">
        <v>0.3</v>
      </c>
      <c r="BK2685">
        <v>36.299999999999997</v>
      </c>
      <c r="BL2685" t="s">
        <v>181</v>
      </c>
      <c r="BM2685" t="s">
        <v>182</v>
      </c>
      <c r="BN2685" t="s">
        <v>321</v>
      </c>
      <c r="BP2685">
        <v>24</v>
      </c>
    </row>
    <row r="2686" spans="1:68" hidden="1" x14ac:dyDescent="0.2">
      <c r="A2686">
        <v>2021</v>
      </c>
      <c r="B2686">
        <v>6</v>
      </c>
      <c r="C2686" s="260">
        <v>44364</v>
      </c>
      <c r="D2686">
        <v>34</v>
      </c>
      <c r="E2686">
        <v>102</v>
      </c>
      <c r="F2686">
        <v>7</v>
      </c>
      <c r="G2686" t="s">
        <v>322</v>
      </c>
      <c r="H2686" t="s">
        <v>323</v>
      </c>
      <c r="I2686" t="s">
        <v>163</v>
      </c>
      <c r="J2686">
        <v>4</v>
      </c>
      <c r="K2686">
        <v>6</v>
      </c>
      <c r="L2686">
        <v>20</v>
      </c>
      <c r="M2686">
        <v>18.600000000000001</v>
      </c>
      <c r="N2686">
        <v>21.4</v>
      </c>
      <c r="V2686">
        <v>22</v>
      </c>
      <c r="W2686">
        <v>21</v>
      </c>
      <c r="X2686">
        <v>21</v>
      </c>
      <c r="Z2686">
        <v>121</v>
      </c>
      <c r="AF2686">
        <v>23</v>
      </c>
      <c r="AG2686">
        <v>21</v>
      </c>
      <c r="AH2686">
        <v>21</v>
      </c>
      <c r="AI2686">
        <v>21</v>
      </c>
      <c r="AJ2686">
        <v>22</v>
      </c>
      <c r="AK2686">
        <v>121</v>
      </c>
      <c r="AL2686">
        <v>121</v>
      </c>
      <c r="AN2686">
        <v>21.3</v>
      </c>
      <c r="AP2686">
        <v>140</v>
      </c>
      <c r="AQ2686">
        <v>103</v>
      </c>
      <c r="AR2686">
        <v>119</v>
      </c>
      <c r="AS2686">
        <v>121</v>
      </c>
      <c r="AT2686">
        <v>6</v>
      </c>
      <c r="AU2686">
        <v>2</v>
      </c>
      <c r="AV2686">
        <v>5</v>
      </c>
      <c r="BC2686">
        <v>13</v>
      </c>
      <c r="BD2686">
        <v>1705</v>
      </c>
      <c r="BE2686">
        <v>1.4999999999999999E-2</v>
      </c>
      <c r="BF2686">
        <v>8.0000000000000002E-3</v>
      </c>
      <c r="BG2686">
        <v>1</v>
      </c>
      <c r="BH2686">
        <v>0.7</v>
      </c>
      <c r="BI2686">
        <v>85.3</v>
      </c>
      <c r="BJ2686">
        <v>0.3</v>
      </c>
      <c r="BK2686">
        <v>36.299999999999997</v>
      </c>
      <c r="BL2686" t="s">
        <v>181</v>
      </c>
      <c r="BM2686" t="s">
        <v>182</v>
      </c>
      <c r="BN2686" t="s">
        <v>324</v>
      </c>
      <c r="BP2686">
        <v>24</v>
      </c>
    </row>
    <row r="2687" spans="1:68" hidden="1" x14ac:dyDescent="0.2">
      <c r="A2687">
        <v>2021</v>
      </c>
      <c r="B2687">
        <v>6</v>
      </c>
      <c r="C2687" s="260">
        <v>44364</v>
      </c>
      <c r="D2687">
        <v>34</v>
      </c>
      <c r="E2687">
        <v>103</v>
      </c>
      <c r="F2687">
        <v>7</v>
      </c>
      <c r="G2687" t="s">
        <v>325</v>
      </c>
      <c r="H2687" t="s">
        <v>326</v>
      </c>
      <c r="I2687" t="s">
        <v>163</v>
      </c>
      <c r="J2687">
        <v>4</v>
      </c>
      <c r="K2687">
        <v>6</v>
      </c>
      <c r="L2687">
        <v>89</v>
      </c>
      <c r="M2687">
        <v>82.77</v>
      </c>
      <c r="N2687">
        <v>95.23</v>
      </c>
      <c r="V2687">
        <v>85</v>
      </c>
      <c r="W2687">
        <v>84</v>
      </c>
      <c r="X2687">
        <v>86</v>
      </c>
      <c r="Z2687">
        <v>121</v>
      </c>
      <c r="AF2687">
        <v>90</v>
      </c>
      <c r="AG2687">
        <v>95</v>
      </c>
      <c r="AH2687">
        <v>90</v>
      </c>
      <c r="AI2687">
        <v>90</v>
      </c>
      <c r="AJ2687">
        <v>93</v>
      </c>
      <c r="AK2687">
        <v>121</v>
      </c>
      <c r="AL2687">
        <v>121</v>
      </c>
      <c r="AN2687">
        <v>88.8</v>
      </c>
      <c r="AP2687">
        <v>140</v>
      </c>
      <c r="AQ2687">
        <v>103</v>
      </c>
      <c r="AR2687">
        <v>119</v>
      </c>
      <c r="AS2687">
        <v>121</v>
      </c>
      <c r="AT2687">
        <v>6</v>
      </c>
      <c r="AU2687">
        <v>4</v>
      </c>
      <c r="AV2687">
        <v>3</v>
      </c>
      <c r="BC2687">
        <v>13</v>
      </c>
      <c r="BD2687">
        <v>1705</v>
      </c>
      <c r="BE2687">
        <v>1.4999999999999999E-2</v>
      </c>
      <c r="BF2687">
        <v>8.0000000000000002E-3</v>
      </c>
      <c r="BG2687">
        <v>1</v>
      </c>
      <c r="BH2687">
        <v>0.1</v>
      </c>
      <c r="BI2687">
        <v>19.2</v>
      </c>
      <c r="BJ2687">
        <v>1.2</v>
      </c>
      <c r="BK2687">
        <v>151.4</v>
      </c>
      <c r="BL2687" t="s">
        <v>181</v>
      </c>
      <c r="BM2687" t="s">
        <v>182</v>
      </c>
      <c r="BN2687" t="s">
        <v>327</v>
      </c>
      <c r="BP2687">
        <v>24</v>
      </c>
    </row>
    <row r="2688" spans="1:68" hidden="1" x14ac:dyDescent="0.2">
      <c r="A2688">
        <v>2021</v>
      </c>
      <c r="B2688">
        <v>6</v>
      </c>
      <c r="C2688" s="260">
        <v>44364</v>
      </c>
      <c r="D2688">
        <v>34</v>
      </c>
      <c r="E2688">
        <v>104</v>
      </c>
      <c r="F2688">
        <v>7</v>
      </c>
      <c r="G2688" t="s">
        <v>328</v>
      </c>
      <c r="H2688" t="s">
        <v>329</v>
      </c>
      <c r="I2688" t="s">
        <v>163</v>
      </c>
      <c r="J2688">
        <v>4</v>
      </c>
      <c r="K2688">
        <v>6</v>
      </c>
      <c r="L2688">
        <v>89</v>
      </c>
      <c r="M2688">
        <v>82.77</v>
      </c>
      <c r="N2688">
        <v>95.23</v>
      </c>
      <c r="V2688">
        <v>85</v>
      </c>
      <c r="W2688">
        <v>84</v>
      </c>
      <c r="X2688">
        <v>86</v>
      </c>
      <c r="Z2688">
        <v>121</v>
      </c>
      <c r="AF2688">
        <v>90</v>
      </c>
      <c r="AG2688">
        <v>95</v>
      </c>
      <c r="AH2688">
        <v>90</v>
      </c>
      <c r="AI2688">
        <v>90</v>
      </c>
      <c r="AJ2688">
        <v>93</v>
      </c>
      <c r="AK2688">
        <v>121</v>
      </c>
      <c r="AL2688">
        <v>121</v>
      </c>
      <c r="AN2688">
        <v>88.8</v>
      </c>
      <c r="AP2688">
        <v>140</v>
      </c>
      <c r="AQ2688">
        <v>103</v>
      </c>
      <c r="AR2688">
        <v>119</v>
      </c>
      <c r="AS2688">
        <v>121</v>
      </c>
      <c r="AT2688">
        <v>6</v>
      </c>
      <c r="AU2688">
        <v>4</v>
      </c>
      <c r="AV2688">
        <v>3</v>
      </c>
      <c r="BC2688">
        <v>13</v>
      </c>
      <c r="BD2688">
        <v>1705</v>
      </c>
      <c r="BE2688">
        <v>1.4999999999999999E-2</v>
      </c>
      <c r="BF2688">
        <v>8.0000000000000002E-3</v>
      </c>
      <c r="BG2688">
        <v>1</v>
      </c>
      <c r="BH2688">
        <v>0.1</v>
      </c>
      <c r="BI2688">
        <v>19.2</v>
      </c>
      <c r="BJ2688">
        <v>1.2</v>
      </c>
      <c r="BK2688">
        <v>151.4</v>
      </c>
      <c r="BL2688" t="s">
        <v>181</v>
      </c>
      <c r="BM2688" t="s">
        <v>182</v>
      </c>
      <c r="BN2688" t="s">
        <v>330</v>
      </c>
      <c r="BP2688">
        <v>24</v>
      </c>
    </row>
    <row r="2689" spans="1:68" hidden="1" x14ac:dyDescent="0.2">
      <c r="A2689">
        <v>2021</v>
      </c>
      <c r="B2689">
        <v>6</v>
      </c>
      <c r="C2689" s="260">
        <v>44364</v>
      </c>
      <c r="D2689">
        <v>425</v>
      </c>
      <c r="E2689">
        <v>674</v>
      </c>
      <c r="F2689">
        <v>7</v>
      </c>
      <c r="G2689" t="s">
        <v>462</v>
      </c>
      <c r="H2689" t="s">
        <v>463</v>
      </c>
      <c r="I2689" t="s">
        <v>156</v>
      </c>
      <c r="J2689">
        <v>2</v>
      </c>
      <c r="K2689">
        <v>1</v>
      </c>
      <c r="L2689">
        <v>256</v>
      </c>
      <c r="M2689">
        <v>240.89599999999999</v>
      </c>
      <c r="N2689">
        <v>274.17599999999999</v>
      </c>
      <c r="AP2689">
        <v>40</v>
      </c>
      <c r="AQ2689">
        <v>180</v>
      </c>
      <c r="BD2689">
        <v>300</v>
      </c>
      <c r="BE2689">
        <v>1.4999999999999999E-2</v>
      </c>
      <c r="BI2689">
        <v>1.2</v>
      </c>
      <c r="BL2689" t="s">
        <v>157</v>
      </c>
      <c r="BM2689" t="s">
        <v>158</v>
      </c>
      <c r="BN2689" t="s">
        <v>464</v>
      </c>
      <c r="BO2689" t="s">
        <v>160</v>
      </c>
      <c r="BP2689">
        <v>24</v>
      </c>
    </row>
    <row r="2690" spans="1:68" hidden="1" x14ac:dyDescent="0.2">
      <c r="A2690">
        <v>2021</v>
      </c>
      <c r="B2690">
        <v>6</v>
      </c>
      <c r="C2690" s="260">
        <v>44364</v>
      </c>
      <c r="D2690">
        <v>53</v>
      </c>
      <c r="E2690">
        <v>131</v>
      </c>
      <c r="F2690">
        <v>30</v>
      </c>
      <c r="G2690" t="s">
        <v>197</v>
      </c>
      <c r="H2690" t="s">
        <v>198</v>
      </c>
      <c r="I2690" t="s">
        <v>186</v>
      </c>
      <c r="J2690">
        <v>25</v>
      </c>
      <c r="K2690">
        <v>1</v>
      </c>
      <c r="L2690">
        <v>10</v>
      </c>
      <c r="M2690">
        <v>9.3000000000000007</v>
      </c>
      <c r="N2690">
        <v>10.7</v>
      </c>
      <c r="AF2690">
        <v>11</v>
      </c>
      <c r="AG2690">
        <v>10</v>
      </c>
      <c r="AH2690">
        <v>10</v>
      </c>
      <c r="AI2690">
        <v>10</v>
      </c>
      <c r="AJ2690">
        <v>10</v>
      </c>
      <c r="AK2690">
        <v>77</v>
      </c>
      <c r="AL2690">
        <v>78</v>
      </c>
      <c r="AN2690">
        <v>10</v>
      </c>
      <c r="AP2690">
        <v>772</v>
      </c>
      <c r="AQ2690">
        <v>117</v>
      </c>
      <c r="AR2690">
        <v>1161</v>
      </c>
      <c r="AS2690">
        <v>78</v>
      </c>
      <c r="AT2690">
        <v>10</v>
      </c>
      <c r="AV2690">
        <v>8</v>
      </c>
      <c r="BC2690">
        <v>18</v>
      </c>
      <c r="BD2690">
        <v>8418</v>
      </c>
      <c r="BE2690">
        <v>0.02</v>
      </c>
      <c r="BF2690">
        <v>2E-3</v>
      </c>
      <c r="BG2690">
        <v>1</v>
      </c>
      <c r="BH2690">
        <v>1.8</v>
      </c>
      <c r="BI2690">
        <v>841.8</v>
      </c>
      <c r="BJ2690">
        <v>0.2</v>
      </c>
      <c r="BK2690">
        <v>84.2</v>
      </c>
      <c r="BL2690" t="s">
        <v>181</v>
      </c>
      <c r="BM2690" t="s">
        <v>199</v>
      </c>
      <c r="BN2690" t="s">
        <v>200</v>
      </c>
      <c r="BP2690">
        <v>24</v>
      </c>
    </row>
    <row r="2691" spans="1:68" hidden="1" x14ac:dyDescent="0.2">
      <c r="A2691">
        <v>2021</v>
      </c>
      <c r="B2691">
        <v>6</v>
      </c>
      <c r="C2691" s="260">
        <v>44364</v>
      </c>
      <c r="D2691">
        <v>334</v>
      </c>
      <c r="E2691">
        <v>254</v>
      </c>
      <c r="F2691">
        <v>49</v>
      </c>
      <c r="G2691" t="s">
        <v>208</v>
      </c>
      <c r="H2691" t="s">
        <v>209</v>
      </c>
      <c r="I2691" t="s">
        <v>203</v>
      </c>
      <c r="J2691">
        <v>4</v>
      </c>
      <c r="K2691">
        <v>2</v>
      </c>
      <c r="L2691">
        <v>203</v>
      </c>
      <c r="M2691">
        <v>188.79</v>
      </c>
      <c r="N2691">
        <v>217.21</v>
      </c>
      <c r="T2691">
        <v>222</v>
      </c>
      <c r="U2691">
        <v>217</v>
      </c>
      <c r="V2691">
        <v>217</v>
      </c>
      <c r="X2691">
        <v>209</v>
      </c>
      <c r="Y2691">
        <v>142</v>
      </c>
      <c r="Z2691">
        <v>137</v>
      </c>
      <c r="AF2691">
        <v>223</v>
      </c>
      <c r="AG2691">
        <v>217</v>
      </c>
      <c r="AH2691">
        <v>213</v>
      </c>
      <c r="AI2691">
        <v>214</v>
      </c>
      <c r="AJ2691">
        <v>211</v>
      </c>
      <c r="AK2691">
        <v>137</v>
      </c>
      <c r="AL2691">
        <v>141</v>
      </c>
      <c r="AN2691">
        <v>215.9</v>
      </c>
      <c r="AP2691">
        <v>88</v>
      </c>
      <c r="AQ2691">
        <v>164</v>
      </c>
      <c r="AR2691">
        <v>103</v>
      </c>
      <c r="AS2691">
        <v>139</v>
      </c>
      <c r="AT2691">
        <v>9</v>
      </c>
      <c r="AU2691">
        <v>7</v>
      </c>
      <c r="AV2691">
        <v>5</v>
      </c>
      <c r="BC2691">
        <v>21</v>
      </c>
      <c r="BD2691">
        <v>2541</v>
      </c>
      <c r="BE2691">
        <v>0.02</v>
      </c>
      <c r="BF2691">
        <v>8.0000000000000002E-3</v>
      </c>
      <c r="BG2691">
        <v>1</v>
      </c>
      <c r="BH2691">
        <v>0.1</v>
      </c>
      <c r="BI2691">
        <v>12.5</v>
      </c>
      <c r="BJ2691">
        <v>4.5</v>
      </c>
      <c r="BK2691">
        <v>548.6</v>
      </c>
      <c r="BL2691" t="s">
        <v>181</v>
      </c>
      <c r="BM2691" t="s">
        <v>196</v>
      </c>
      <c r="BN2691" t="s">
        <v>210</v>
      </c>
      <c r="BP2691">
        <v>24</v>
      </c>
    </row>
    <row r="2692" spans="1:68" hidden="1" x14ac:dyDescent="0.2">
      <c r="A2692">
        <v>2021</v>
      </c>
      <c r="B2692">
        <v>6</v>
      </c>
      <c r="C2692" s="260">
        <v>44367</v>
      </c>
      <c r="D2692">
        <v>47</v>
      </c>
      <c r="E2692">
        <v>122</v>
      </c>
      <c r="F2692">
        <v>2</v>
      </c>
      <c r="G2692" t="s">
        <v>154</v>
      </c>
      <c r="H2692" t="s">
        <v>155</v>
      </c>
      <c r="I2692" t="s">
        <v>156</v>
      </c>
      <c r="J2692">
        <v>2</v>
      </c>
      <c r="K2692">
        <v>1</v>
      </c>
      <c r="L2692">
        <v>280</v>
      </c>
      <c r="M2692">
        <v>267.39999999999998</v>
      </c>
      <c r="N2692">
        <v>292.60000000000002</v>
      </c>
      <c r="P2692">
        <v>402</v>
      </c>
      <c r="Q2692">
        <v>403</v>
      </c>
      <c r="R2692">
        <v>420</v>
      </c>
      <c r="S2692">
        <v>410</v>
      </c>
      <c r="T2692">
        <v>280</v>
      </c>
      <c r="U2692">
        <v>270</v>
      </c>
      <c r="V2692">
        <v>275</v>
      </c>
      <c r="W2692">
        <v>273</v>
      </c>
      <c r="Y2692">
        <v>130</v>
      </c>
      <c r="Z2692">
        <v>130</v>
      </c>
      <c r="AA2692">
        <v>330</v>
      </c>
      <c r="AB2692">
        <v>333</v>
      </c>
      <c r="AC2692">
        <v>331</v>
      </c>
      <c r="AD2692">
        <v>330</v>
      </c>
      <c r="AE2692">
        <v>332</v>
      </c>
      <c r="AF2692">
        <v>277</v>
      </c>
      <c r="AG2692">
        <v>276</v>
      </c>
      <c r="AH2692">
        <v>278</v>
      </c>
      <c r="AI2692">
        <v>272</v>
      </c>
      <c r="AJ2692">
        <v>277</v>
      </c>
      <c r="AK2692">
        <v>130</v>
      </c>
      <c r="AL2692">
        <v>133</v>
      </c>
      <c r="AM2692">
        <v>365.7</v>
      </c>
      <c r="AN2692">
        <v>275.3</v>
      </c>
      <c r="AO2692">
        <v>0.3</v>
      </c>
      <c r="AP2692">
        <v>63</v>
      </c>
      <c r="AQ2692">
        <v>115</v>
      </c>
      <c r="AR2692">
        <v>55</v>
      </c>
      <c r="AS2692">
        <v>131</v>
      </c>
      <c r="AT2692">
        <v>7</v>
      </c>
      <c r="AU2692">
        <v>1</v>
      </c>
      <c r="AV2692">
        <v>3</v>
      </c>
      <c r="BC2692">
        <v>11</v>
      </c>
      <c r="BD2692">
        <v>836</v>
      </c>
      <c r="BE2692">
        <v>1.4999999999999999E-2</v>
      </c>
      <c r="BF2692">
        <v>1.2999999999999999E-2</v>
      </c>
      <c r="BG2692">
        <v>1</v>
      </c>
      <c r="BH2692">
        <v>0</v>
      </c>
      <c r="BI2692">
        <v>3</v>
      </c>
      <c r="BJ2692">
        <v>3</v>
      </c>
      <c r="BK2692">
        <v>230.2</v>
      </c>
      <c r="BL2692" t="s">
        <v>157</v>
      </c>
      <c r="BM2692" t="s">
        <v>158</v>
      </c>
      <c r="BN2692" t="s">
        <v>159</v>
      </c>
      <c r="BO2692" t="s">
        <v>160</v>
      </c>
      <c r="BP2692">
        <v>24</v>
      </c>
    </row>
    <row r="2693" spans="1:68" hidden="1" x14ac:dyDescent="0.2">
      <c r="A2693">
        <v>2021</v>
      </c>
      <c r="B2693">
        <v>6</v>
      </c>
      <c r="C2693" s="260">
        <v>44367</v>
      </c>
      <c r="D2693">
        <v>406</v>
      </c>
      <c r="E2693">
        <v>624</v>
      </c>
      <c r="F2693">
        <v>2</v>
      </c>
      <c r="G2693" t="s">
        <v>227</v>
      </c>
      <c r="H2693" t="s">
        <v>228</v>
      </c>
      <c r="I2693" t="s">
        <v>163</v>
      </c>
      <c r="J2693">
        <v>1</v>
      </c>
      <c r="K2693">
        <v>5</v>
      </c>
      <c r="L2693">
        <v>374</v>
      </c>
      <c r="M2693">
        <v>344.04259999999999</v>
      </c>
      <c r="N2693">
        <v>403.95740000000001</v>
      </c>
      <c r="P2693">
        <v>490</v>
      </c>
      <c r="AM2693">
        <v>490</v>
      </c>
      <c r="AO2693">
        <v>0.3</v>
      </c>
      <c r="AP2693">
        <v>18</v>
      </c>
      <c r="AQ2693">
        <v>200</v>
      </c>
      <c r="AT2693">
        <v>1</v>
      </c>
      <c r="AV2693">
        <v>1</v>
      </c>
      <c r="BC2693">
        <v>2</v>
      </c>
      <c r="BD2693">
        <v>77</v>
      </c>
      <c r="BE2693">
        <v>1.4999999999999999E-2</v>
      </c>
      <c r="BF2693">
        <v>2.5999999999999999E-2</v>
      </c>
      <c r="BH2693">
        <v>0</v>
      </c>
      <c r="BI2693">
        <v>0.2</v>
      </c>
      <c r="BL2693" t="s">
        <v>181</v>
      </c>
      <c r="BM2693" t="s">
        <v>182</v>
      </c>
      <c r="BN2693" t="s">
        <v>229</v>
      </c>
      <c r="BP2693">
        <v>24</v>
      </c>
    </row>
    <row r="2694" spans="1:68" hidden="1" x14ac:dyDescent="0.2">
      <c r="A2694">
        <v>2021</v>
      </c>
      <c r="B2694">
        <v>6</v>
      </c>
      <c r="C2694" s="260">
        <v>44367</v>
      </c>
      <c r="D2694">
        <v>406</v>
      </c>
      <c r="E2694">
        <v>625</v>
      </c>
      <c r="F2694">
        <v>2</v>
      </c>
      <c r="G2694" t="s">
        <v>230</v>
      </c>
      <c r="H2694" t="s">
        <v>231</v>
      </c>
      <c r="I2694" t="s">
        <v>163</v>
      </c>
      <c r="J2694">
        <v>1</v>
      </c>
      <c r="K2694">
        <v>5</v>
      </c>
      <c r="L2694">
        <v>140</v>
      </c>
      <c r="M2694">
        <v>129.01</v>
      </c>
      <c r="N2694">
        <v>150.99</v>
      </c>
      <c r="P2694">
        <v>181</v>
      </c>
      <c r="AM2694">
        <v>181</v>
      </c>
      <c r="AO2694">
        <v>0.3</v>
      </c>
      <c r="AP2694">
        <v>18</v>
      </c>
      <c r="AQ2694">
        <v>200</v>
      </c>
      <c r="AT2694">
        <v>1</v>
      </c>
      <c r="AV2694">
        <v>1</v>
      </c>
      <c r="BC2694">
        <v>2</v>
      </c>
      <c r="BD2694">
        <v>77</v>
      </c>
      <c r="BE2694">
        <v>1.4999999999999999E-2</v>
      </c>
      <c r="BF2694">
        <v>2.5999999999999999E-2</v>
      </c>
      <c r="BH2694">
        <v>0</v>
      </c>
      <c r="BI2694">
        <v>0.6</v>
      </c>
      <c r="BL2694" t="s">
        <v>181</v>
      </c>
      <c r="BM2694" t="s">
        <v>182</v>
      </c>
      <c r="BN2694" t="s">
        <v>229</v>
      </c>
      <c r="BP2694">
        <v>24</v>
      </c>
    </row>
    <row r="2695" spans="1:68" hidden="1" x14ac:dyDescent="0.2">
      <c r="A2695">
        <v>2021</v>
      </c>
      <c r="B2695">
        <v>6</v>
      </c>
      <c r="C2695" s="260">
        <v>44367</v>
      </c>
      <c r="D2695">
        <v>406</v>
      </c>
      <c r="E2695">
        <v>626</v>
      </c>
      <c r="F2695">
        <v>2</v>
      </c>
      <c r="G2695" t="s">
        <v>232</v>
      </c>
      <c r="H2695" t="s">
        <v>233</v>
      </c>
      <c r="I2695" t="s">
        <v>163</v>
      </c>
      <c r="J2695">
        <v>1</v>
      </c>
      <c r="K2695">
        <v>5</v>
      </c>
      <c r="L2695">
        <v>276</v>
      </c>
      <c r="M2695">
        <v>254.05799999999999</v>
      </c>
      <c r="N2695">
        <v>297.94200000000001</v>
      </c>
      <c r="P2695">
        <v>173</v>
      </c>
      <c r="AM2695">
        <v>173</v>
      </c>
      <c r="AO2695">
        <v>-0.4</v>
      </c>
      <c r="AP2695">
        <v>18</v>
      </c>
      <c r="AQ2695">
        <v>200</v>
      </c>
      <c r="AT2695">
        <v>1</v>
      </c>
      <c r="AV2695">
        <v>2</v>
      </c>
      <c r="BC2695">
        <v>3</v>
      </c>
      <c r="BD2695">
        <v>78</v>
      </c>
      <c r="BE2695">
        <v>1.4999999999999999E-2</v>
      </c>
      <c r="BF2695">
        <v>3.7999999999999999E-2</v>
      </c>
      <c r="BH2695">
        <v>0</v>
      </c>
      <c r="BI2695">
        <v>0.3</v>
      </c>
      <c r="BL2695" t="s">
        <v>181</v>
      </c>
      <c r="BM2695" t="s">
        <v>182</v>
      </c>
      <c r="BN2695" t="s">
        <v>229</v>
      </c>
      <c r="BP2695">
        <v>24</v>
      </c>
    </row>
    <row r="2696" spans="1:68" hidden="1" x14ac:dyDescent="0.2">
      <c r="A2696">
        <v>2021</v>
      </c>
      <c r="B2696">
        <v>6</v>
      </c>
      <c r="C2696" s="260">
        <v>44367</v>
      </c>
      <c r="D2696">
        <v>137</v>
      </c>
      <c r="E2696">
        <v>273</v>
      </c>
      <c r="F2696">
        <v>3</v>
      </c>
      <c r="G2696" t="s">
        <v>254</v>
      </c>
      <c r="H2696" t="s">
        <v>255</v>
      </c>
      <c r="I2696" t="s">
        <v>163</v>
      </c>
      <c r="J2696">
        <v>3</v>
      </c>
      <c r="K2696">
        <v>2</v>
      </c>
      <c r="L2696">
        <v>564</v>
      </c>
      <c r="M2696">
        <v>524.52</v>
      </c>
      <c r="N2696">
        <v>603.48</v>
      </c>
      <c r="S2696">
        <v>705</v>
      </c>
      <c r="X2696">
        <v>601</v>
      </c>
      <c r="Z2696">
        <v>142</v>
      </c>
      <c r="AA2696">
        <v>808</v>
      </c>
      <c r="AB2696">
        <v>802</v>
      </c>
      <c r="AC2696">
        <v>703</v>
      </c>
      <c r="AD2696">
        <v>708</v>
      </c>
      <c r="AE2696">
        <v>701</v>
      </c>
      <c r="AF2696">
        <v>670</v>
      </c>
      <c r="AG2696">
        <v>642</v>
      </c>
      <c r="AH2696">
        <v>601</v>
      </c>
      <c r="AI2696">
        <v>590</v>
      </c>
      <c r="AJ2696">
        <v>598</v>
      </c>
      <c r="AK2696">
        <v>133</v>
      </c>
      <c r="AL2696">
        <v>131</v>
      </c>
      <c r="AM2696">
        <v>737.8</v>
      </c>
      <c r="AN2696">
        <v>617</v>
      </c>
      <c r="AO2696">
        <v>0.3</v>
      </c>
      <c r="AP2696">
        <v>93</v>
      </c>
      <c r="AQ2696">
        <v>116</v>
      </c>
      <c r="AR2696">
        <v>80</v>
      </c>
      <c r="AS2696">
        <v>135</v>
      </c>
      <c r="AT2696">
        <v>6</v>
      </c>
      <c r="AU2696">
        <v>2</v>
      </c>
      <c r="AV2696">
        <v>2</v>
      </c>
      <c r="BC2696">
        <v>10</v>
      </c>
      <c r="BD2696">
        <v>700</v>
      </c>
      <c r="BE2696">
        <v>1.4999999999999999E-2</v>
      </c>
      <c r="BF2696">
        <v>1.4E-2</v>
      </c>
      <c r="BG2696">
        <v>1</v>
      </c>
      <c r="BH2696">
        <v>0</v>
      </c>
      <c r="BI2696">
        <v>1.2</v>
      </c>
      <c r="BJ2696">
        <v>6.2</v>
      </c>
      <c r="BK2696">
        <v>431.9</v>
      </c>
      <c r="BL2696" t="s">
        <v>164</v>
      </c>
      <c r="BP2696">
        <v>24</v>
      </c>
    </row>
    <row r="2697" spans="1:68" hidden="1" x14ac:dyDescent="0.2">
      <c r="A2697">
        <v>2021</v>
      </c>
      <c r="B2697">
        <v>6</v>
      </c>
      <c r="C2697" s="260">
        <v>44367</v>
      </c>
      <c r="D2697">
        <v>243</v>
      </c>
      <c r="E2697">
        <v>167</v>
      </c>
      <c r="F2697">
        <v>4</v>
      </c>
      <c r="G2697" t="s">
        <v>256</v>
      </c>
      <c r="H2697" t="s">
        <v>257</v>
      </c>
      <c r="I2697" t="s">
        <v>163</v>
      </c>
      <c r="J2697">
        <v>2</v>
      </c>
      <c r="K2697">
        <v>2</v>
      </c>
      <c r="L2697">
        <v>888</v>
      </c>
      <c r="M2697">
        <v>825.84</v>
      </c>
      <c r="N2697">
        <v>950.16</v>
      </c>
      <c r="Q2697">
        <v>1280</v>
      </c>
      <c r="R2697">
        <v>1050</v>
      </c>
      <c r="S2697">
        <v>1043</v>
      </c>
      <c r="V2697">
        <v>1000</v>
      </c>
      <c r="W2697">
        <v>948</v>
      </c>
      <c r="X2697">
        <v>922</v>
      </c>
      <c r="Z2697">
        <v>170</v>
      </c>
      <c r="AA2697">
        <v>1184</v>
      </c>
      <c r="AB2697">
        <v>1152</v>
      </c>
      <c r="AC2697">
        <v>1082</v>
      </c>
      <c r="AD2697">
        <v>1100</v>
      </c>
      <c r="AE2697">
        <v>1082</v>
      </c>
      <c r="AF2697">
        <v>972</v>
      </c>
      <c r="AG2697">
        <v>897</v>
      </c>
      <c r="AH2697">
        <v>921</v>
      </c>
      <c r="AI2697">
        <v>912</v>
      </c>
      <c r="AJ2697">
        <v>892</v>
      </c>
      <c r="AK2697">
        <v>170</v>
      </c>
      <c r="AL2697">
        <v>170</v>
      </c>
      <c r="AM2697">
        <v>1121.5999999999999</v>
      </c>
      <c r="AN2697">
        <v>933</v>
      </c>
      <c r="AO2697">
        <v>0.3</v>
      </c>
      <c r="AP2697">
        <v>55</v>
      </c>
      <c r="AQ2697">
        <v>131</v>
      </c>
      <c r="AR2697">
        <v>42</v>
      </c>
      <c r="AS2697">
        <v>170</v>
      </c>
      <c r="AT2697">
        <v>6</v>
      </c>
      <c r="AU2697">
        <v>1</v>
      </c>
      <c r="AV2697">
        <v>2</v>
      </c>
      <c r="BC2697">
        <v>9</v>
      </c>
      <c r="BD2697">
        <v>801</v>
      </c>
      <c r="BE2697">
        <v>1.4999999999999999E-2</v>
      </c>
      <c r="BF2697">
        <v>1.0999999999999999E-2</v>
      </c>
      <c r="BG2697">
        <v>1</v>
      </c>
      <c r="BH2697">
        <v>0</v>
      </c>
      <c r="BI2697">
        <v>0.9</v>
      </c>
      <c r="BJ2697">
        <v>8.4</v>
      </c>
      <c r="BK2697">
        <v>747.3</v>
      </c>
      <c r="BL2697" t="s">
        <v>164</v>
      </c>
      <c r="BM2697" t="s">
        <v>164</v>
      </c>
      <c r="BP2697">
        <v>24</v>
      </c>
    </row>
    <row r="2698" spans="1:68" hidden="1" x14ac:dyDescent="0.2">
      <c r="A2698">
        <v>2021</v>
      </c>
      <c r="B2698">
        <v>6</v>
      </c>
      <c r="C2698" s="260">
        <v>44367</v>
      </c>
      <c r="D2698">
        <v>236</v>
      </c>
      <c r="E2698">
        <v>160</v>
      </c>
      <c r="F2698">
        <v>5</v>
      </c>
      <c r="G2698" t="s">
        <v>277</v>
      </c>
      <c r="H2698" t="s">
        <v>278</v>
      </c>
      <c r="I2698" t="s">
        <v>163</v>
      </c>
      <c r="J2698">
        <v>2</v>
      </c>
      <c r="K2698">
        <v>1</v>
      </c>
      <c r="L2698">
        <v>200</v>
      </c>
      <c r="M2698">
        <v>186</v>
      </c>
      <c r="N2698">
        <v>214</v>
      </c>
      <c r="P2698">
        <v>320</v>
      </c>
      <c r="Q2698">
        <v>335</v>
      </c>
      <c r="R2698">
        <v>339</v>
      </c>
      <c r="S2698">
        <v>340</v>
      </c>
      <c r="T2698">
        <v>194</v>
      </c>
      <c r="U2698">
        <v>184</v>
      </c>
      <c r="V2698">
        <v>196</v>
      </c>
      <c r="W2698">
        <v>198</v>
      </c>
      <c r="Y2698">
        <v>106</v>
      </c>
      <c r="Z2698">
        <v>106</v>
      </c>
      <c r="AA2698">
        <v>311</v>
      </c>
      <c r="AB2698">
        <v>305</v>
      </c>
      <c r="AC2698">
        <v>310</v>
      </c>
      <c r="AD2698">
        <v>311</v>
      </c>
      <c r="AE2698">
        <v>310</v>
      </c>
      <c r="AF2698">
        <v>203</v>
      </c>
      <c r="AG2698">
        <v>204</v>
      </c>
      <c r="AH2698">
        <v>211</v>
      </c>
      <c r="AI2698">
        <v>208</v>
      </c>
      <c r="AJ2698">
        <v>205</v>
      </c>
      <c r="AK2698">
        <v>106</v>
      </c>
      <c r="AL2698">
        <v>106</v>
      </c>
      <c r="AM2698">
        <v>320.10000000000002</v>
      </c>
      <c r="AN2698">
        <v>200.3</v>
      </c>
      <c r="AO2698">
        <v>0.6</v>
      </c>
      <c r="AP2698">
        <v>76</v>
      </c>
      <c r="AQ2698">
        <v>95</v>
      </c>
      <c r="AR2698">
        <v>68</v>
      </c>
      <c r="AS2698">
        <v>106</v>
      </c>
      <c r="AT2698">
        <v>7</v>
      </c>
      <c r="AU2698">
        <v>2</v>
      </c>
      <c r="AV2698">
        <v>5</v>
      </c>
      <c r="BC2698">
        <v>14</v>
      </c>
      <c r="BD2698">
        <v>1508</v>
      </c>
      <c r="BE2698">
        <v>1.4999999999999999E-2</v>
      </c>
      <c r="BF2698">
        <v>8.9999999999999993E-3</v>
      </c>
      <c r="BG2698">
        <v>1</v>
      </c>
      <c r="BH2698">
        <v>0.1</v>
      </c>
      <c r="BI2698">
        <v>7.5</v>
      </c>
      <c r="BJ2698">
        <v>2.8</v>
      </c>
      <c r="BK2698">
        <v>302.10000000000002</v>
      </c>
      <c r="BL2698" t="s">
        <v>279</v>
      </c>
      <c r="BM2698" t="s">
        <v>279</v>
      </c>
      <c r="BP2698">
        <v>24</v>
      </c>
    </row>
    <row r="2699" spans="1:68" hidden="1" x14ac:dyDescent="0.2">
      <c r="A2699">
        <v>2021</v>
      </c>
      <c r="B2699">
        <v>6</v>
      </c>
      <c r="C2699" s="260">
        <v>44367</v>
      </c>
      <c r="D2699">
        <v>421</v>
      </c>
      <c r="E2699">
        <v>667</v>
      </c>
      <c r="F2699">
        <v>5</v>
      </c>
      <c r="G2699" t="s">
        <v>424</v>
      </c>
      <c r="H2699" t="s">
        <v>425</v>
      </c>
      <c r="I2699" t="s">
        <v>163</v>
      </c>
      <c r="J2699">
        <v>1</v>
      </c>
      <c r="K2699">
        <v>4</v>
      </c>
      <c r="L2699">
        <v>1554</v>
      </c>
      <c r="M2699">
        <v>1462.3140000000001</v>
      </c>
      <c r="N2699">
        <v>1664.3340000000001</v>
      </c>
      <c r="P2699">
        <v>2138</v>
      </c>
      <c r="Q2699">
        <v>2208</v>
      </c>
      <c r="U2699">
        <v>1837</v>
      </c>
      <c r="V2699">
        <v>1561</v>
      </c>
      <c r="Y2699">
        <v>195</v>
      </c>
      <c r="AM2699">
        <v>2173</v>
      </c>
      <c r="AN2699">
        <v>1699</v>
      </c>
      <c r="AO2699">
        <v>0.4</v>
      </c>
      <c r="AP2699">
        <v>18</v>
      </c>
      <c r="AQ2699">
        <v>200</v>
      </c>
      <c r="AR2699">
        <v>18</v>
      </c>
      <c r="AS2699">
        <v>195</v>
      </c>
      <c r="AT2699">
        <v>1</v>
      </c>
      <c r="AU2699">
        <v>1</v>
      </c>
      <c r="AV2699">
        <v>1</v>
      </c>
      <c r="AW2699">
        <v>1</v>
      </c>
      <c r="AX2699">
        <v>1</v>
      </c>
      <c r="BC2699">
        <v>5</v>
      </c>
      <c r="BD2699">
        <v>245</v>
      </c>
      <c r="BE2699">
        <v>1.4999999999999999E-2</v>
      </c>
      <c r="BF2699">
        <v>0.02</v>
      </c>
      <c r="BH2699">
        <v>0</v>
      </c>
      <c r="BI2699">
        <v>0.2</v>
      </c>
      <c r="BJ2699">
        <v>8.5</v>
      </c>
      <c r="BK2699">
        <v>416.3</v>
      </c>
      <c r="BL2699" t="s">
        <v>157</v>
      </c>
      <c r="BM2699" t="s">
        <v>158</v>
      </c>
      <c r="BN2699" t="s">
        <v>426</v>
      </c>
      <c r="BO2699" t="s">
        <v>168</v>
      </c>
      <c r="BP2699">
        <v>24</v>
      </c>
    </row>
    <row r="2700" spans="1:68" hidden="1" x14ac:dyDescent="0.2">
      <c r="A2700">
        <v>2021</v>
      </c>
      <c r="B2700">
        <v>6</v>
      </c>
      <c r="C2700" s="260">
        <v>44367</v>
      </c>
      <c r="D2700">
        <v>421</v>
      </c>
      <c r="E2700">
        <v>673</v>
      </c>
      <c r="F2700">
        <v>5</v>
      </c>
      <c r="G2700" t="s">
        <v>427</v>
      </c>
      <c r="H2700" t="s">
        <v>428</v>
      </c>
      <c r="I2700" t="s">
        <v>163</v>
      </c>
      <c r="J2700">
        <v>1</v>
      </c>
      <c r="K2700">
        <v>4</v>
      </c>
      <c r="L2700">
        <v>61.6</v>
      </c>
      <c r="M2700">
        <v>57.965600000000002</v>
      </c>
      <c r="N2700">
        <v>65.973600000000005</v>
      </c>
      <c r="P2700">
        <v>89</v>
      </c>
      <c r="Q2700">
        <v>91</v>
      </c>
      <c r="U2700">
        <v>79</v>
      </c>
      <c r="V2700">
        <v>66</v>
      </c>
      <c r="Y2700">
        <v>195</v>
      </c>
      <c r="AM2700">
        <v>90</v>
      </c>
      <c r="AN2700">
        <v>72.5</v>
      </c>
      <c r="AO2700">
        <v>0.5</v>
      </c>
      <c r="AP2700">
        <v>18</v>
      </c>
      <c r="AQ2700">
        <v>200</v>
      </c>
      <c r="AR2700">
        <v>18</v>
      </c>
      <c r="AS2700">
        <v>195</v>
      </c>
      <c r="AT2700">
        <v>1</v>
      </c>
      <c r="AU2700">
        <v>1</v>
      </c>
      <c r="AV2700">
        <v>1</v>
      </c>
      <c r="AW2700">
        <v>1</v>
      </c>
      <c r="AX2700">
        <v>2</v>
      </c>
      <c r="BC2700">
        <v>5</v>
      </c>
      <c r="BD2700">
        <v>245</v>
      </c>
      <c r="BE2700">
        <v>1.4999999999999999E-2</v>
      </c>
      <c r="BF2700">
        <v>0.02</v>
      </c>
      <c r="BH2700">
        <v>0.1</v>
      </c>
      <c r="BI2700">
        <v>4</v>
      </c>
      <c r="BJ2700">
        <v>0.4</v>
      </c>
      <c r="BK2700">
        <v>17.8</v>
      </c>
      <c r="BL2700" t="s">
        <v>157</v>
      </c>
      <c r="BM2700" t="s">
        <v>158</v>
      </c>
      <c r="BN2700" t="s">
        <v>429</v>
      </c>
      <c r="BO2700" t="s">
        <v>168</v>
      </c>
      <c r="BP2700">
        <v>24</v>
      </c>
    </row>
    <row r="2701" spans="1:68" hidden="1" x14ac:dyDescent="0.2">
      <c r="A2701">
        <v>2021</v>
      </c>
      <c r="B2701">
        <v>6</v>
      </c>
      <c r="C2701" s="260">
        <v>44367</v>
      </c>
      <c r="D2701">
        <v>29</v>
      </c>
      <c r="E2701">
        <v>81</v>
      </c>
      <c r="F2701">
        <v>6</v>
      </c>
      <c r="G2701" t="s">
        <v>415</v>
      </c>
      <c r="H2701" t="s">
        <v>416</v>
      </c>
      <c r="I2701" t="s">
        <v>163</v>
      </c>
      <c r="J2701">
        <v>2</v>
      </c>
      <c r="K2701">
        <v>3</v>
      </c>
      <c r="L2701">
        <v>388</v>
      </c>
      <c r="M2701">
        <v>360.84</v>
      </c>
      <c r="N2701">
        <v>415.16</v>
      </c>
      <c r="AA2701">
        <v>450</v>
      </c>
      <c r="AB2701">
        <v>448</v>
      </c>
      <c r="AC2701">
        <v>432</v>
      </c>
      <c r="AD2701">
        <v>445</v>
      </c>
      <c r="AE2701">
        <v>441</v>
      </c>
      <c r="AF2701">
        <v>392</v>
      </c>
      <c r="AG2701">
        <v>386</v>
      </c>
      <c r="AH2701">
        <v>398</v>
      </c>
      <c r="AI2701">
        <v>392</v>
      </c>
      <c r="AJ2701">
        <v>388</v>
      </c>
      <c r="AK2701">
        <v>120</v>
      </c>
      <c r="AL2701">
        <v>116</v>
      </c>
      <c r="AM2701">
        <v>443.2</v>
      </c>
      <c r="AN2701">
        <v>391.2</v>
      </c>
      <c r="AO2701">
        <v>0.1</v>
      </c>
      <c r="AP2701">
        <v>60</v>
      </c>
      <c r="AQ2701">
        <v>120</v>
      </c>
      <c r="AR2701">
        <v>61</v>
      </c>
      <c r="AS2701">
        <v>118</v>
      </c>
      <c r="AT2701">
        <v>2</v>
      </c>
      <c r="AU2701">
        <v>4</v>
      </c>
      <c r="AV2701">
        <v>2</v>
      </c>
      <c r="BC2701">
        <v>8</v>
      </c>
      <c r="BD2701">
        <v>548</v>
      </c>
      <c r="BE2701">
        <v>1.4999999999999999E-2</v>
      </c>
      <c r="BF2701">
        <v>1.4999999999999999E-2</v>
      </c>
      <c r="BG2701">
        <v>1</v>
      </c>
      <c r="BH2701">
        <v>0</v>
      </c>
      <c r="BI2701">
        <v>1.4</v>
      </c>
      <c r="BJ2701">
        <v>3.1</v>
      </c>
      <c r="BK2701">
        <v>214.4</v>
      </c>
      <c r="BL2701" t="s">
        <v>181</v>
      </c>
      <c r="BM2701" t="s">
        <v>199</v>
      </c>
      <c r="BN2701" t="s">
        <v>417</v>
      </c>
      <c r="BP2701">
        <v>24</v>
      </c>
    </row>
    <row r="2702" spans="1:68" hidden="1" x14ac:dyDescent="0.2">
      <c r="A2702">
        <v>2021</v>
      </c>
      <c r="B2702">
        <v>6</v>
      </c>
      <c r="C2702" s="260">
        <v>44367</v>
      </c>
      <c r="D2702">
        <v>423</v>
      </c>
      <c r="E2702">
        <v>669</v>
      </c>
      <c r="F2702">
        <v>6</v>
      </c>
      <c r="G2702" t="s">
        <v>430</v>
      </c>
      <c r="H2702" t="s">
        <v>431</v>
      </c>
      <c r="I2702" t="s">
        <v>163</v>
      </c>
      <c r="J2702">
        <v>2</v>
      </c>
      <c r="K2702">
        <v>2</v>
      </c>
      <c r="L2702">
        <v>954</v>
      </c>
      <c r="M2702">
        <v>897.71400000000006</v>
      </c>
      <c r="N2702">
        <v>1021.734</v>
      </c>
      <c r="P2702">
        <v>1639</v>
      </c>
      <c r="Q2702">
        <v>1620</v>
      </c>
      <c r="R2702">
        <v>1614</v>
      </c>
      <c r="U2702">
        <v>1117</v>
      </c>
      <c r="V2702">
        <v>1038</v>
      </c>
      <c r="W2702">
        <v>1011</v>
      </c>
      <c r="Y2702">
        <v>185</v>
      </c>
      <c r="AM2702">
        <v>1624.3</v>
      </c>
      <c r="AN2702">
        <v>1055.3</v>
      </c>
      <c r="AO2702">
        <v>0.7</v>
      </c>
      <c r="AP2702">
        <v>40</v>
      </c>
      <c r="AQ2702">
        <v>180</v>
      </c>
      <c r="AR2702">
        <v>39</v>
      </c>
      <c r="AS2702">
        <v>185</v>
      </c>
      <c r="AT2702">
        <v>4</v>
      </c>
      <c r="AV2702">
        <v>3</v>
      </c>
      <c r="BC2702">
        <v>7</v>
      </c>
      <c r="BD2702">
        <v>67</v>
      </c>
      <c r="BE2702">
        <v>1.4999999999999999E-2</v>
      </c>
      <c r="BF2702">
        <v>0.104</v>
      </c>
      <c r="BH2702">
        <v>0</v>
      </c>
      <c r="BI2702">
        <v>0.1</v>
      </c>
      <c r="BJ2702">
        <v>7.4</v>
      </c>
      <c r="BK2702">
        <v>70.7</v>
      </c>
      <c r="BL2702" t="s">
        <v>157</v>
      </c>
      <c r="BM2702" t="s">
        <v>158</v>
      </c>
      <c r="BN2702" t="s">
        <v>432</v>
      </c>
      <c r="BO2702" t="s">
        <v>168</v>
      </c>
      <c r="BP2702">
        <v>24</v>
      </c>
    </row>
    <row r="2703" spans="1:68" hidden="1" x14ac:dyDescent="0.2">
      <c r="A2703">
        <v>2021</v>
      </c>
      <c r="B2703">
        <v>6</v>
      </c>
      <c r="C2703" s="260">
        <v>44367</v>
      </c>
      <c r="D2703">
        <v>32</v>
      </c>
      <c r="E2703">
        <v>92</v>
      </c>
      <c r="F2703">
        <v>7</v>
      </c>
      <c r="G2703" t="s">
        <v>217</v>
      </c>
      <c r="H2703" t="s">
        <v>218</v>
      </c>
      <c r="I2703" t="s">
        <v>163</v>
      </c>
      <c r="J2703">
        <v>2</v>
      </c>
      <c r="K2703">
        <v>3</v>
      </c>
      <c r="L2703">
        <v>361</v>
      </c>
      <c r="M2703">
        <v>335.73</v>
      </c>
      <c r="N2703">
        <v>386.27</v>
      </c>
      <c r="P2703">
        <v>518</v>
      </c>
      <c r="Q2703">
        <v>528</v>
      </c>
      <c r="R2703">
        <v>530</v>
      </c>
      <c r="S2703">
        <v>500</v>
      </c>
      <c r="T2703">
        <v>380</v>
      </c>
      <c r="U2703">
        <v>381</v>
      </c>
      <c r="V2703">
        <v>376</v>
      </c>
      <c r="W2703">
        <v>363</v>
      </c>
      <c r="Y2703">
        <v>117</v>
      </c>
      <c r="Z2703">
        <v>115</v>
      </c>
      <c r="AA2703">
        <v>458</v>
      </c>
      <c r="AC2703">
        <v>450</v>
      </c>
      <c r="AD2703">
        <v>461</v>
      </c>
      <c r="AE2703">
        <v>460</v>
      </c>
      <c r="AF2703">
        <v>380</v>
      </c>
      <c r="AH2703">
        <v>388</v>
      </c>
      <c r="AI2703">
        <v>376</v>
      </c>
      <c r="AJ2703">
        <v>380</v>
      </c>
      <c r="AK2703">
        <v>117</v>
      </c>
      <c r="AL2703">
        <v>115</v>
      </c>
      <c r="AM2703">
        <v>488.1</v>
      </c>
      <c r="AN2703">
        <v>378</v>
      </c>
      <c r="AO2703">
        <v>0.4</v>
      </c>
      <c r="AP2703">
        <v>74</v>
      </c>
      <c r="AQ2703">
        <v>97</v>
      </c>
      <c r="AR2703">
        <v>62</v>
      </c>
      <c r="AS2703">
        <v>116</v>
      </c>
      <c r="AT2703">
        <v>7</v>
      </c>
      <c r="AU2703">
        <v>4</v>
      </c>
      <c r="AV2703">
        <v>3</v>
      </c>
      <c r="BC2703">
        <v>14</v>
      </c>
      <c r="BD2703">
        <v>1062</v>
      </c>
      <c r="BE2703">
        <v>1.4999999999999999E-2</v>
      </c>
      <c r="BF2703">
        <v>1.2999999999999999E-2</v>
      </c>
      <c r="BG2703">
        <v>1</v>
      </c>
      <c r="BH2703">
        <v>0</v>
      </c>
      <c r="BI2703">
        <v>2.9</v>
      </c>
      <c r="BJ2703">
        <v>5.3</v>
      </c>
      <c r="BK2703">
        <v>401.4</v>
      </c>
      <c r="BL2703" t="s">
        <v>181</v>
      </c>
      <c r="BM2703" t="s">
        <v>182</v>
      </c>
      <c r="BN2703" t="s">
        <v>219</v>
      </c>
      <c r="BO2703" t="s">
        <v>220</v>
      </c>
      <c r="BP2703">
        <v>24</v>
      </c>
    </row>
    <row r="2704" spans="1:68" hidden="1" x14ac:dyDescent="0.2">
      <c r="A2704">
        <v>2021</v>
      </c>
      <c r="B2704">
        <v>6</v>
      </c>
      <c r="C2704" s="260">
        <v>44367</v>
      </c>
      <c r="D2704">
        <v>32</v>
      </c>
      <c r="E2704">
        <v>93</v>
      </c>
      <c r="F2704">
        <v>7</v>
      </c>
      <c r="G2704" t="s">
        <v>221</v>
      </c>
      <c r="H2704" t="s">
        <v>222</v>
      </c>
      <c r="I2704" t="s">
        <v>163</v>
      </c>
      <c r="J2704">
        <v>2</v>
      </c>
      <c r="K2704">
        <v>3</v>
      </c>
      <c r="L2704">
        <v>59</v>
      </c>
      <c r="M2704">
        <v>54.87</v>
      </c>
      <c r="N2704">
        <v>63.13</v>
      </c>
      <c r="P2704">
        <v>80</v>
      </c>
      <c r="Q2704">
        <v>82</v>
      </c>
      <c r="R2704">
        <v>81</v>
      </c>
      <c r="S2704">
        <v>70</v>
      </c>
      <c r="T2704">
        <v>59</v>
      </c>
      <c r="U2704">
        <v>61</v>
      </c>
      <c r="V2704">
        <v>63</v>
      </c>
      <c r="W2704">
        <v>62</v>
      </c>
      <c r="Y2704">
        <v>117</v>
      </c>
      <c r="Z2704">
        <v>115</v>
      </c>
      <c r="AA2704">
        <v>70</v>
      </c>
      <c r="AC2704">
        <v>71</v>
      </c>
      <c r="AD2704">
        <v>72</v>
      </c>
      <c r="AE2704">
        <v>69</v>
      </c>
      <c r="AF2704">
        <v>59</v>
      </c>
      <c r="AH2704">
        <v>61</v>
      </c>
      <c r="AI2704">
        <v>60</v>
      </c>
      <c r="AJ2704">
        <v>58</v>
      </c>
      <c r="AK2704">
        <v>117</v>
      </c>
      <c r="AL2704">
        <v>115</v>
      </c>
      <c r="AM2704">
        <v>74.400000000000006</v>
      </c>
      <c r="AN2704">
        <v>60.4</v>
      </c>
      <c r="AO2704">
        <v>0.3</v>
      </c>
      <c r="AP2704">
        <v>74</v>
      </c>
      <c r="AQ2704">
        <v>97</v>
      </c>
      <c r="AR2704">
        <v>62</v>
      </c>
      <c r="AS2704">
        <v>116</v>
      </c>
      <c r="AT2704">
        <v>16</v>
      </c>
      <c r="AU2704">
        <v>2</v>
      </c>
      <c r="AV2704">
        <v>4</v>
      </c>
      <c r="BC2704">
        <v>22</v>
      </c>
      <c r="BD2704">
        <v>994</v>
      </c>
      <c r="BE2704">
        <v>1.4999999999999999E-2</v>
      </c>
      <c r="BF2704">
        <v>2.1999999999999999E-2</v>
      </c>
      <c r="BH2704">
        <v>0.4</v>
      </c>
      <c r="BI2704">
        <v>16.8</v>
      </c>
      <c r="BJ2704">
        <v>1.3</v>
      </c>
      <c r="BK2704">
        <v>60</v>
      </c>
      <c r="BL2704" t="s">
        <v>181</v>
      </c>
      <c r="BM2704" t="s">
        <v>182</v>
      </c>
      <c r="BN2704" t="s">
        <v>223</v>
      </c>
      <c r="BO2704" t="s">
        <v>220</v>
      </c>
      <c r="BP2704">
        <v>24</v>
      </c>
    </row>
    <row r="2705" spans="1:68" hidden="1" x14ac:dyDescent="0.2">
      <c r="A2705">
        <v>2021</v>
      </c>
      <c r="B2705">
        <v>6</v>
      </c>
      <c r="C2705" s="260">
        <v>44367</v>
      </c>
      <c r="D2705">
        <v>34</v>
      </c>
      <c r="E2705">
        <v>99</v>
      </c>
      <c r="F2705">
        <v>7</v>
      </c>
      <c r="G2705" t="s">
        <v>313</v>
      </c>
      <c r="H2705" t="s">
        <v>314</v>
      </c>
      <c r="I2705" t="s">
        <v>163</v>
      </c>
      <c r="J2705">
        <v>4</v>
      </c>
      <c r="K2705">
        <v>6</v>
      </c>
      <c r="L2705">
        <v>20</v>
      </c>
      <c r="M2705">
        <v>18.600000000000001</v>
      </c>
      <c r="N2705">
        <v>21.4</v>
      </c>
      <c r="P2705">
        <v>34</v>
      </c>
      <c r="Q2705">
        <v>33</v>
      </c>
      <c r="R2705">
        <v>35</v>
      </c>
      <c r="S2705">
        <v>34</v>
      </c>
      <c r="T2705">
        <v>22</v>
      </c>
      <c r="U2705">
        <v>21</v>
      </c>
      <c r="V2705">
        <v>21</v>
      </c>
      <c r="W2705">
        <v>20</v>
      </c>
      <c r="Y2705">
        <v>128</v>
      </c>
      <c r="Z2705">
        <v>128</v>
      </c>
      <c r="AA2705">
        <v>28</v>
      </c>
      <c r="AB2705">
        <v>28</v>
      </c>
      <c r="AC2705">
        <v>28</v>
      </c>
      <c r="AD2705">
        <v>28</v>
      </c>
      <c r="AE2705">
        <v>28</v>
      </c>
      <c r="AF2705">
        <v>22</v>
      </c>
      <c r="AG2705">
        <v>21</v>
      </c>
      <c r="AH2705">
        <v>21</v>
      </c>
      <c r="AI2705">
        <v>21</v>
      </c>
      <c r="AJ2705">
        <v>21</v>
      </c>
      <c r="AK2705">
        <v>128</v>
      </c>
      <c r="AL2705">
        <v>126</v>
      </c>
      <c r="AM2705">
        <v>30.4</v>
      </c>
      <c r="AN2705">
        <v>21.2</v>
      </c>
      <c r="AO2705">
        <v>0.5</v>
      </c>
      <c r="AP2705">
        <v>140</v>
      </c>
      <c r="AQ2705">
        <v>103</v>
      </c>
      <c r="AR2705">
        <v>113</v>
      </c>
      <c r="AS2705">
        <v>128</v>
      </c>
      <c r="AT2705">
        <v>7</v>
      </c>
      <c r="AU2705">
        <v>2</v>
      </c>
      <c r="AV2705">
        <v>3</v>
      </c>
      <c r="BC2705">
        <v>12</v>
      </c>
      <c r="BD2705">
        <v>2496</v>
      </c>
      <c r="BE2705">
        <v>1.4999999999999999E-2</v>
      </c>
      <c r="BF2705">
        <v>5.0000000000000001E-3</v>
      </c>
      <c r="BG2705">
        <v>1</v>
      </c>
      <c r="BH2705">
        <v>0.6</v>
      </c>
      <c r="BI2705">
        <v>124.8</v>
      </c>
      <c r="BJ2705">
        <v>0.3</v>
      </c>
      <c r="BK2705">
        <v>52.9</v>
      </c>
      <c r="BL2705" t="s">
        <v>181</v>
      </c>
      <c r="BM2705" t="s">
        <v>182</v>
      </c>
      <c r="BN2705" t="s">
        <v>315</v>
      </c>
      <c r="BP2705">
        <v>24</v>
      </c>
    </row>
    <row r="2706" spans="1:68" hidden="1" x14ac:dyDescent="0.2">
      <c r="A2706">
        <v>2021</v>
      </c>
      <c r="B2706">
        <v>6</v>
      </c>
      <c r="C2706" s="260">
        <v>44367</v>
      </c>
      <c r="D2706">
        <v>34</v>
      </c>
      <c r="E2706">
        <v>100</v>
      </c>
      <c r="F2706">
        <v>7</v>
      </c>
      <c r="G2706" t="s">
        <v>316</v>
      </c>
      <c r="H2706" t="s">
        <v>317</v>
      </c>
      <c r="I2706" t="s">
        <v>163</v>
      </c>
      <c r="J2706">
        <v>4</v>
      </c>
      <c r="K2706">
        <v>6</v>
      </c>
      <c r="L2706">
        <v>20</v>
      </c>
      <c r="M2706">
        <v>18.600000000000001</v>
      </c>
      <c r="N2706">
        <v>21.4</v>
      </c>
      <c r="P2706">
        <v>34</v>
      </c>
      <c r="Q2706">
        <v>33</v>
      </c>
      <c r="R2706">
        <v>35</v>
      </c>
      <c r="S2706">
        <v>34</v>
      </c>
      <c r="T2706">
        <v>22</v>
      </c>
      <c r="U2706">
        <v>21</v>
      </c>
      <c r="V2706">
        <v>21</v>
      </c>
      <c r="W2706">
        <v>20</v>
      </c>
      <c r="Y2706">
        <v>128</v>
      </c>
      <c r="Z2706">
        <v>128</v>
      </c>
      <c r="AA2706">
        <v>28</v>
      </c>
      <c r="AB2706">
        <v>28</v>
      </c>
      <c r="AC2706">
        <v>28</v>
      </c>
      <c r="AD2706">
        <v>28</v>
      </c>
      <c r="AE2706">
        <v>28</v>
      </c>
      <c r="AF2706">
        <v>22</v>
      </c>
      <c r="AG2706">
        <v>21</v>
      </c>
      <c r="AH2706">
        <v>21</v>
      </c>
      <c r="AI2706">
        <v>21</v>
      </c>
      <c r="AJ2706">
        <v>21</v>
      </c>
      <c r="AK2706">
        <v>128</v>
      </c>
      <c r="AL2706">
        <v>126</v>
      </c>
      <c r="AM2706">
        <v>30.4</v>
      </c>
      <c r="AN2706">
        <v>21.2</v>
      </c>
      <c r="AO2706">
        <v>0.5</v>
      </c>
      <c r="AP2706">
        <v>140</v>
      </c>
      <c r="AQ2706">
        <v>103</v>
      </c>
      <c r="AR2706">
        <v>113</v>
      </c>
      <c r="AS2706">
        <v>128</v>
      </c>
      <c r="AT2706">
        <v>7</v>
      </c>
      <c r="AU2706">
        <v>2</v>
      </c>
      <c r="AV2706">
        <v>3</v>
      </c>
      <c r="BC2706">
        <v>12</v>
      </c>
      <c r="BD2706">
        <v>2496</v>
      </c>
      <c r="BE2706">
        <v>1.4999999999999999E-2</v>
      </c>
      <c r="BF2706">
        <v>5.0000000000000001E-3</v>
      </c>
      <c r="BG2706">
        <v>1</v>
      </c>
      <c r="BH2706">
        <v>0.6</v>
      </c>
      <c r="BI2706">
        <v>124.8</v>
      </c>
      <c r="BJ2706">
        <v>0.3</v>
      </c>
      <c r="BK2706">
        <v>52.9</v>
      </c>
      <c r="BL2706" t="s">
        <v>181</v>
      </c>
      <c r="BM2706" t="s">
        <v>182</v>
      </c>
      <c r="BN2706" t="s">
        <v>318</v>
      </c>
      <c r="BP2706">
        <v>24</v>
      </c>
    </row>
    <row r="2707" spans="1:68" hidden="1" x14ac:dyDescent="0.2">
      <c r="A2707">
        <v>2021</v>
      </c>
      <c r="B2707">
        <v>6</v>
      </c>
      <c r="C2707" s="260">
        <v>44367</v>
      </c>
      <c r="D2707">
        <v>34</v>
      </c>
      <c r="E2707">
        <v>101</v>
      </c>
      <c r="F2707">
        <v>7</v>
      </c>
      <c r="G2707" t="s">
        <v>319</v>
      </c>
      <c r="H2707" t="s">
        <v>320</v>
      </c>
      <c r="I2707" t="s">
        <v>163</v>
      </c>
      <c r="J2707">
        <v>4</v>
      </c>
      <c r="K2707">
        <v>6</v>
      </c>
      <c r="L2707">
        <v>20</v>
      </c>
      <c r="M2707">
        <v>18.600000000000001</v>
      </c>
      <c r="N2707">
        <v>21.4</v>
      </c>
      <c r="P2707">
        <v>34</v>
      </c>
      <c r="Q2707">
        <v>33</v>
      </c>
      <c r="R2707">
        <v>35</v>
      </c>
      <c r="S2707">
        <v>34</v>
      </c>
      <c r="T2707">
        <v>22</v>
      </c>
      <c r="U2707">
        <v>21</v>
      </c>
      <c r="V2707">
        <v>21</v>
      </c>
      <c r="W2707">
        <v>20</v>
      </c>
      <c r="Y2707">
        <v>128</v>
      </c>
      <c r="Z2707">
        <v>128</v>
      </c>
      <c r="AA2707">
        <v>28</v>
      </c>
      <c r="AB2707">
        <v>28</v>
      </c>
      <c r="AC2707">
        <v>28</v>
      </c>
      <c r="AD2707">
        <v>28</v>
      </c>
      <c r="AE2707">
        <v>28</v>
      </c>
      <c r="AF2707">
        <v>22</v>
      </c>
      <c r="AG2707">
        <v>21</v>
      </c>
      <c r="AH2707">
        <v>21</v>
      </c>
      <c r="AI2707">
        <v>21</v>
      </c>
      <c r="AJ2707">
        <v>21</v>
      </c>
      <c r="AK2707">
        <v>128</v>
      </c>
      <c r="AL2707">
        <v>126</v>
      </c>
      <c r="AM2707">
        <v>30.4</v>
      </c>
      <c r="AN2707">
        <v>21.2</v>
      </c>
      <c r="AO2707">
        <v>0.5</v>
      </c>
      <c r="AP2707">
        <v>140</v>
      </c>
      <c r="AQ2707">
        <v>103</v>
      </c>
      <c r="AR2707">
        <v>113</v>
      </c>
      <c r="AS2707">
        <v>128</v>
      </c>
      <c r="AT2707">
        <v>7</v>
      </c>
      <c r="AU2707">
        <v>2</v>
      </c>
      <c r="AV2707">
        <v>3</v>
      </c>
      <c r="BC2707">
        <v>12</v>
      </c>
      <c r="BD2707">
        <v>2496</v>
      </c>
      <c r="BE2707">
        <v>1.4999999999999999E-2</v>
      </c>
      <c r="BF2707">
        <v>5.0000000000000001E-3</v>
      </c>
      <c r="BG2707">
        <v>1</v>
      </c>
      <c r="BH2707">
        <v>0.6</v>
      </c>
      <c r="BI2707">
        <v>124.8</v>
      </c>
      <c r="BJ2707">
        <v>0.3</v>
      </c>
      <c r="BK2707">
        <v>52.9</v>
      </c>
      <c r="BL2707" t="s">
        <v>181</v>
      </c>
      <c r="BM2707" t="s">
        <v>182</v>
      </c>
      <c r="BN2707" t="s">
        <v>321</v>
      </c>
      <c r="BP2707">
        <v>24</v>
      </c>
    </row>
    <row r="2708" spans="1:68" hidden="1" x14ac:dyDescent="0.2">
      <c r="A2708">
        <v>2021</v>
      </c>
      <c r="B2708">
        <v>6</v>
      </c>
      <c r="C2708" s="260">
        <v>44367</v>
      </c>
      <c r="D2708">
        <v>34</v>
      </c>
      <c r="E2708">
        <v>102</v>
      </c>
      <c r="F2708">
        <v>7</v>
      </c>
      <c r="G2708" t="s">
        <v>322</v>
      </c>
      <c r="H2708" t="s">
        <v>323</v>
      </c>
      <c r="I2708" t="s">
        <v>163</v>
      </c>
      <c r="J2708">
        <v>4</v>
      </c>
      <c r="K2708">
        <v>6</v>
      </c>
      <c r="L2708">
        <v>20</v>
      </c>
      <c r="M2708">
        <v>18.600000000000001</v>
      </c>
      <c r="N2708">
        <v>21.4</v>
      </c>
      <c r="P2708">
        <v>34</v>
      </c>
      <c r="Q2708">
        <v>33</v>
      </c>
      <c r="R2708">
        <v>35</v>
      </c>
      <c r="S2708">
        <v>34</v>
      </c>
      <c r="T2708">
        <v>22</v>
      </c>
      <c r="U2708">
        <v>21</v>
      </c>
      <c r="V2708">
        <v>21</v>
      </c>
      <c r="W2708">
        <v>20</v>
      </c>
      <c r="Y2708">
        <v>128</v>
      </c>
      <c r="Z2708">
        <v>128</v>
      </c>
      <c r="AA2708">
        <v>28</v>
      </c>
      <c r="AB2708">
        <v>28</v>
      </c>
      <c r="AC2708">
        <v>28</v>
      </c>
      <c r="AD2708">
        <v>28</v>
      </c>
      <c r="AE2708">
        <v>28</v>
      </c>
      <c r="AF2708">
        <v>22</v>
      </c>
      <c r="AG2708">
        <v>21</v>
      </c>
      <c r="AH2708">
        <v>21</v>
      </c>
      <c r="AI2708">
        <v>21</v>
      </c>
      <c r="AJ2708">
        <v>21</v>
      </c>
      <c r="AK2708">
        <v>128</v>
      </c>
      <c r="AL2708">
        <v>126</v>
      </c>
      <c r="AM2708">
        <v>30.4</v>
      </c>
      <c r="AN2708">
        <v>21.2</v>
      </c>
      <c r="AO2708">
        <v>0.5</v>
      </c>
      <c r="AP2708">
        <v>140</v>
      </c>
      <c r="AQ2708">
        <v>103</v>
      </c>
      <c r="AR2708">
        <v>113</v>
      </c>
      <c r="AS2708">
        <v>128</v>
      </c>
      <c r="AT2708">
        <v>7</v>
      </c>
      <c r="AU2708">
        <v>2</v>
      </c>
      <c r="AV2708">
        <v>3</v>
      </c>
      <c r="BC2708">
        <v>12</v>
      </c>
      <c r="BD2708">
        <v>2496</v>
      </c>
      <c r="BE2708">
        <v>1.4999999999999999E-2</v>
      </c>
      <c r="BF2708">
        <v>5.0000000000000001E-3</v>
      </c>
      <c r="BG2708">
        <v>1</v>
      </c>
      <c r="BH2708">
        <v>0.6</v>
      </c>
      <c r="BI2708">
        <v>124.8</v>
      </c>
      <c r="BJ2708">
        <v>0.3</v>
      </c>
      <c r="BK2708">
        <v>52.9</v>
      </c>
      <c r="BL2708" t="s">
        <v>181</v>
      </c>
      <c r="BM2708" t="s">
        <v>182</v>
      </c>
      <c r="BN2708" t="s">
        <v>324</v>
      </c>
      <c r="BP2708">
        <v>24</v>
      </c>
    </row>
    <row r="2709" spans="1:68" hidden="1" x14ac:dyDescent="0.2">
      <c r="A2709">
        <v>2021</v>
      </c>
      <c r="B2709">
        <v>6</v>
      </c>
      <c r="C2709" s="260">
        <v>44367</v>
      </c>
      <c r="D2709">
        <v>34</v>
      </c>
      <c r="E2709">
        <v>103</v>
      </c>
      <c r="F2709">
        <v>7</v>
      </c>
      <c r="G2709" t="s">
        <v>325</v>
      </c>
      <c r="H2709" t="s">
        <v>326</v>
      </c>
      <c r="I2709" t="s">
        <v>163</v>
      </c>
      <c r="J2709">
        <v>4</v>
      </c>
      <c r="K2709">
        <v>6</v>
      </c>
      <c r="L2709">
        <v>89</v>
      </c>
      <c r="M2709">
        <v>82.77</v>
      </c>
      <c r="N2709">
        <v>95.23</v>
      </c>
      <c r="P2709">
        <v>134</v>
      </c>
      <c r="Q2709">
        <v>137</v>
      </c>
      <c r="R2709">
        <v>132</v>
      </c>
      <c r="S2709">
        <v>128</v>
      </c>
      <c r="T2709">
        <v>88</v>
      </c>
      <c r="U2709">
        <v>89</v>
      </c>
      <c r="V2709">
        <v>87</v>
      </c>
      <c r="W2709">
        <v>88</v>
      </c>
      <c r="Y2709">
        <v>128</v>
      </c>
      <c r="Z2709">
        <v>128</v>
      </c>
      <c r="AA2709">
        <v>115</v>
      </c>
      <c r="AB2709">
        <v>114</v>
      </c>
      <c r="AC2709">
        <v>115</v>
      </c>
      <c r="AD2709">
        <v>113</v>
      </c>
      <c r="AE2709">
        <v>111</v>
      </c>
      <c r="AF2709">
        <v>88</v>
      </c>
      <c r="AG2709">
        <v>86</v>
      </c>
      <c r="AH2709">
        <v>91</v>
      </c>
      <c r="AI2709">
        <v>92</v>
      </c>
      <c r="AJ2709">
        <v>90</v>
      </c>
      <c r="AK2709">
        <v>128</v>
      </c>
      <c r="AL2709">
        <v>126</v>
      </c>
      <c r="AM2709">
        <v>121.9</v>
      </c>
      <c r="AN2709">
        <v>88.6</v>
      </c>
      <c r="AO2709">
        <v>0.4</v>
      </c>
      <c r="AP2709">
        <v>140</v>
      </c>
      <c r="AQ2709">
        <v>103</v>
      </c>
      <c r="AR2709">
        <v>113</v>
      </c>
      <c r="AS2709">
        <v>128</v>
      </c>
      <c r="AT2709">
        <v>5</v>
      </c>
      <c r="AU2709">
        <v>4</v>
      </c>
      <c r="AV2709">
        <v>4</v>
      </c>
      <c r="BC2709">
        <v>13</v>
      </c>
      <c r="BD2709">
        <v>2497</v>
      </c>
      <c r="BE2709">
        <v>1.4999999999999999E-2</v>
      </c>
      <c r="BF2709">
        <v>5.0000000000000001E-3</v>
      </c>
      <c r="BG2709">
        <v>1</v>
      </c>
      <c r="BH2709">
        <v>0.1</v>
      </c>
      <c r="BI2709">
        <v>28.1</v>
      </c>
      <c r="BJ2709">
        <v>1.2</v>
      </c>
      <c r="BK2709">
        <v>221.2</v>
      </c>
      <c r="BL2709" t="s">
        <v>181</v>
      </c>
      <c r="BM2709" t="s">
        <v>182</v>
      </c>
      <c r="BN2709" t="s">
        <v>327</v>
      </c>
      <c r="BP2709">
        <v>24</v>
      </c>
    </row>
    <row r="2710" spans="1:68" hidden="1" x14ac:dyDescent="0.2">
      <c r="A2710">
        <v>2021</v>
      </c>
      <c r="B2710">
        <v>6</v>
      </c>
      <c r="C2710" s="260">
        <v>44367</v>
      </c>
      <c r="D2710">
        <v>34</v>
      </c>
      <c r="E2710">
        <v>104</v>
      </c>
      <c r="F2710">
        <v>7</v>
      </c>
      <c r="G2710" t="s">
        <v>328</v>
      </c>
      <c r="H2710" t="s">
        <v>329</v>
      </c>
      <c r="I2710" t="s">
        <v>163</v>
      </c>
      <c r="J2710">
        <v>4</v>
      </c>
      <c r="K2710">
        <v>6</v>
      </c>
      <c r="L2710">
        <v>89</v>
      </c>
      <c r="M2710">
        <v>82.77</v>
      </c>
      <c r="N2710">
        <v>95.23</v>
      </c>
      <c r="P2710">
        <v>134</v>
      </c>
      <c r="Q2710">
        <v>137</v>
      </c>
      <c r="R2710">
        <v>132</v>
      </c>
      <c r="S2710">
        <v>128</v>
      </c>
      <c r="T2710">
        <v>88</v>
      </c>
      <c r="U2710">
        <v>89</v>
      </c>
      <c r="V2710">
        <v>87</v>
      </c>
      <c r="W2710">
        <v>88</v>
      </c>
      <c r="Y2710">
        <v>128</v>
      </c>
      <c r="Z2710">
        <v>128</v>
      </c>
      <c r="AA2710">
        <v>115</v>
      </c>
      <c r="AB2710">
        <v>114</v>
      </c>
      <c r="AC2710">
        <v>115</v>
      </c>
      <c r="AD2710">
        <v>113</v>
      </c>
      <c r="AE2710">
        <v>111</v>
      </c>
      <c r="AF2710">
        <v>88</v>
      </c>
      <c r="AG2710">
        <v>86</v>
      </c>
      <c r="AH2710">
        <v>91</v>
      </c>
      <c r="AI2710">
        <v>92</v>
      </c>
      <c r="AJ2710">
        <v>90</v>
      </c>
      <c r="AK2710">
        <v>128</v>
      </c>
      <c r="AL2710">
        <v>126</v>
      </c>
      <c r="AM2710">
        <v>121.9</v>
      </c>
      <c r="AN2710">
        <v>88.6</v>
      </c>
      <c r="AO2710">
        <v>0.4</v>
      </c>
      <c r="AP2710">
        <v>140</v>
      </c>
      <c r="AQ2710">
        <v>103</v>
      </c>
      <c r="AR2710">
        <v>113</v>
      </c>
      <c r="AS2710">
        <v>128</v>
      </c>
      <c r="AT2710">
        <v>5</v>
      </c>
      <c r="AU2710">
        <v>4</v>
      </c>
      <c r="AV2710">
        <v>4</v>
      </c>
      <c r="BC2710">
        <v>13</v>
      </c>
      <c r="BD2710">
        <v>2497</v>
      </c>
      <c r="BE2710">
        <v>1.4999999999999999E-2</v>
      </c>
      <c r="BF2710">
        <v>5.0000000000000001E-3</v>
      </c>
      <c r="BG2710">
        <v>1</v>
      </c>
      <c r="BH2710">
        <v>0.1</v>
      </c>
      <c r="BI2710">
        <v>28.1</v>
      </c>
      <c r="BJ2710">
        <v>1.2</v>
      </c>
      <c r="BK2710">
        <v>221.2</v>
      </c>
      <c r="BL2710" t="s">
        <v>181</v>
      </c>
      <c r="BM2710" t="s">
        <v>182</v>
      </c>
      <c r="BN2710" t="s">
        <v>330</v>
      </c>
      <c r="BP2710">
        <v>24</v>
      </c>
    </row>
    <row r="2711" spans="1:68" hidden="1" x14ac:dyDescent="0.2">
      <c r="A2711">
        <v>2021</v>
      </c>
      <c r="B2711">
        <v>6</v>
      </c>
      <c r="C2711" s="260">
        <v>44367</v>
      </c>
      <c r="D2711">
        <v>259</v>
      </c>
      <c r="E2711">
        <v>183</v>
      </c>
      <c r="F2711">
        <v>26</v>
      </c>
      <c r="G2711" t="s">
        <v>407</v>
      </c>
      <c r="H2711" t="s">
        <v>408</v>
      </c>
      <c r="I2711" t="s">
        <v>374</v>
      </c>
      <c r="J2711">
        <v>12</v>
      </c>
      <c r="K2711">
        <v>1</v>
      </c>
      <c r="L2711">
        <v>3</v>
      </c>
      <c r="M2711">
        <v>2.79</v>
      </c>
      <c r="N2711">
        <v>3.21</v>
      </c>
      <c r="P2711">
        <v>4</v>
      </c>
      <c r="Q2711">
        <v>5</v>
      </c>
      <c r="R2711">
        <v>5</v>
      </c>
      <c r="S2711">
        <v>4</v>
      </c>
      <c r="T2711">
        <v>2</v>
      </c>
      <c r="U2711">
        <v>3</v>
      </c>
      <c r="V2711">
        <v>3</v>
      </c>
      <c r="W2711">
        <v>3</v>
      </c>
      <c r="Y2711">
        <v>108</v>
      </c>
      <c r="Z2711">
        <v>108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3</v>
      </c>
      <c r="AG2711">
        <v>3</v>
      </c>
      <c r="AH2711">
        <v>3</v>
      </c>
      <c r="AI2711">
        <v>3</v>
      </c>
      <c r="AJ2711">
        <v>3</v>
      </c>
      <c r="AK2711">
        <v>116</v>
      </c>
      <c r="AL2711">
        <v>114</v>
      </c>
      <c r="AM2711">
        <v>4.2</v>
      </c>
      <c r="AN2711">
        <v>2.9</v>
      </c>
      <c r="AO2711">
        <v>0.4</v>
      </c>
      <c r="AP2711">
        <v>508</v>
      </c>
      <c r="AQ2711">
        <v>85</v>
      </c>
      <c r="AR2711">
        <v>387</v>
      </c>
      <c r="AS2711">
        <v>112</v>
      </c>
      <c r="AT2711">
        <v>18</v>
      </c>
      <c r="AU2711">
        <v>2</v>
      </c>
      <c r="AV2711">
        <v>16</v>
      </c>
      <c r="BC2711">
        <v>36</v>
      </c>
      <c r="BD2711">
        <v>4036</v>
      </c>
      <c r="BE2711">
        <v>0.02</v>
      </c>
      <c r="BF2711">
        <v>8.9999999999999993E-3</v>
      </c>
      <c r="BG2711">
        <v>1</v>
      </c>
      <c r="BH2711">
        <v>12</v>
      </c>
      <c r="BI2711">
        <v>1345.3</v>
      </c>
      <c r="BJ2711">
        <v>0.1</v>
      </c>
      <c r="BK2711">
        <v>11.7</v>
      </c>
      <c r="BL2711" t="s">
        <v>241</v>
      </c>
      <c r="BM2711" t="s">
        <v>241</v>
      </c>
      <c r="BP2711">
        <v>24</v>
      </c>
    </row>
    <row r="2712" spans="1:68" hidden="1" x14ac:dyDescent="0.2">
      <c r="A2712">
        <v>2021</v>
      </c>
      <c r="B2712">
        <v>6</v>
      </c>
      <c r="C2712" s="260">
        <v>44367</v>
      </c>
      <c r="D2712">
        <v>53</v>
      </c>
      <c r="E2712">
        <v>131</v>
      </c>
      <c r="F2712">
        <v>30</v>
      </c>
      <c r="G2712" t="s">
        <v>197</v>
      </c>
      <c r="H2712" t="s">
        <v>198</v>
      </c>
      <c r="I2712" t="s">
        <v>186</v>
      </c>
      <c r="J2712">
        <v>25</v>
      </c>
      <c r="K2712">
        <v>1</v>
      </c>
      <c r="L2712">
        <v>10</v>
      </c>
      <c r="M2712">
        <v>9.3000000000000007</v>
      </c>
      <c r="N2712">
        <v>10.7</v>
      </c>
      <c r="T2712">
        <v>11</v>
      </c>
      <c r="U2712">
        <v>10</v>
      </c>
      <c r="V2712">
        <v>9</v>
      </c>
      <c r="W2712">
        <v>11</v>
      </c>
      <c r="Y2712">
        <v>80</v>
      </c>
      <c r="Z2712">
        <v>80</v>
      </c>
      <c r="AA2712">
        <v>13</v>
      </c>
      <c r="AB2712">
        <v>13</v>
      </c>
      <c r="AC2712">
        <v>13</v>
      </c>
      <c r="AD2712">
        <v>13</v>
      </c>
      <c r="AE2712">
        <v>13</v>
      </c>
      <c r="AF2712">
        <v>10</v>
      </c>
      <c r="AG2712">
        <v>10</v>
      </c>
      <c r="AH2712">
        <v>10</v>
      </c>
      <c r="AI2712">
        <v>10</v>
      </c>
      <c r="AJ2712">
        <v>10</v>
      </c>
      <c r="AK2712">
        <v>82</v>
      </c>
      <c r="AL2712">
        <v>82</v>
      </c>
      <c r="AM2712">
        <v>13.3</v>
      </c>
      <c r="AN2712">
        <v>10.1</v>
      </c>
      <c r="AO2712">
        <v>0.3</v>
      </c>
      <c r="AP2712">
        <v>772</v>
      </c>
      <c r="AQ2712">
        <v>117</v>
      </c>
      <c r="AR2712">
        <v>1111</v>
      </c>
      <c r="AS2712">
        <v>81</v>
      </c>
      <c r="AT2712">
        <v>16</v>
      </c>
      <c r="AU2712">
        <v>4</v>
      </c>
      <c r="AV2712">
        <v>14</v>
      </c>
      <c r="BC2712">
        <v>34</v>
      </c>
      <c r="BD2712">
        <v>16834</v>
      </c>
      <c r="BE2712">
        <v>0.02</v>
      </c>
      <c r="BF2712">
        <v>2E-3</v>
      </c>
      <c r="BG2712">
        <v>1</v>
      </c>
      <c r="BH2712">
        <v>3.4</v>
      </c>
      <c r="BI2712">
        <v>1683.4</v>
      </c>
      <c r="BJ2712">
        <v>0.3</v>
      </c>
      <c r="BK2712">
        <v>170</v>
      </c>
      <c r="BL2712" t="s">
        <v>181</v>
      </c>
      <c r="BM2712" t="s">
        <v>199</v>
      </c>
      <c r="BN2712" t="s">
        <v>200</v>
      </c>
      <c r="BP2712">
        <v>24</v>
      </c>
    </row>
    <row r="2713" spans="1:68" hidden="1" x14ac:dyDescent="0.2">
      <c r="A2713">
        <v>2021</v>
      </c>
      <c r="B2713">
        <v>6</v>
      </c>
      <c r="C2713" s="260">
        <v>44367</v>
      </c>
      <c r="D2713">
        <v>334</v>
      </c>
      <c r="E2713">
        <v>254</v>
      </c>
      <c r="F2713">
        <v>49</v>
      </c>
      <c r="G2713" t="s">
        <v>208</v>
      </c>
      <c r="H2713" t="s">
        <v>209</v>
      </c>
      <c r="I2713" t="s">
        <v>203</v>
      </c>
      <c r="J2713">
        <v>4</v>
      </c>
      <c r="K2713">
        <v>2</v>
      </c>
      <c r="L2713">
        <v>203</v>
      </c>
      <c r="M2713">
        <v>188.79</v>
      </c>
      <c r="N2713">
        <v>217.21</v>
      </c>
      <c r="P2713">
        <v>330</v>
      </c>
      <c r="Q2713">
        <v>315</v>
      </c>
      <c r="R2713">
        <v>340</v>
      </c>
      <c r="S2713">
        <v>310</v>
      </c>
      <c r="T2713">
        <v>232</v>
      </c>
      <c r="U2713">
        <v>217</v>
      </c>
      <c r="V2713">
        <v>209</v>
      </c>
      <c r="W2713">
        <v>205</v>
      </c>
      <c r="Y2713">
        <v>138</v>
      </c>
      <c r="Z2713">
        <v>138</v>
      </c>
      <c r="AA2713">
        <v>279</v>
      </c>
      <c r="AC2713">
        <v>282</v>
      </c>
      <c r="AD2713">
        <v>276</v>
      </c>
      <c r="AE2713">
        <v>272</v>
      </c>
      <c r="AF2713">
        <v>220</v>
      </c>
      <c r="AH2713">
        <v>217</v>
      </c>
      <c r="AI2713">
        <v>213</v>
      </c>
      <c r="AJ2713">
        <v>215</v>
      </c>
      <c r="AK2713">
        <v>143</v>
      </c>
      <c r="AL2713">
        <v>138</v>
      </c>
      <c r="AM2713">
        <v>300.5</v>
      </c>
      <c r="AN2713">
        <v>216</v>
      </c>
      <c r="AO2713">
        <v>0.5</v>
      </c>
      <c r="AP2713">
        <v>88</v>
      </c>
      <c r="AQ2713">
        <v>164</v>
      </c>
      <c r="AR2713">
        <v>103</v>
      </c>
      <c r="AS2713">
        <v>139</v>
      </c>
      <c r="AT2713">
        <v>7</v>
      </c>
      <c r="AU2713">
        <v>4</v>
      </c>
      <c r="AV2713">
        <v>6</v>
      </c>
      <c r="BC2713">
        <v>17</v>
      </c>
      <c r="BD2713">
        <v>1217</v>
      </c>
      <c r="BE2713">
        <v>0.02</v>
      </c>
      <c r="BF2713">
        <v>1.4E-2</v>
      </c>
      <c r="BG2713">
        <v>1</v>
      </c>
      <c r="BH2713">
        <v>0.1</v>
      </c>
      <c r="BI2713">
        <v>6</v>
      </c>
      <c r="BJ2713">
        <v>3.7</v>
      </c>
      <c r="BK2713">
        <v>262.89999999999998</v>
      </c>
      <c r="BL2713" t="s">
        <v>181</v>
      </c>
      <c r="BM2713" t="s">
        <v>196</v>
      </c>
      <c r="BN2713" t="s">
        <v>210</v>
      </c>
      <c r="BP2713">
        <v>24</v>
      </c>
    </row>
    <row r="2714" spans="1:68" hidden="1" x14ac:dyDescent="0.2">
      <c r="A2714">
        <v>2021</v>
      </c>
      <c r="B2714">
        <v>6</v>
      </c>
      <c r="C2714" s="260">
        <v>44368</v>
      </c>
      <c r="D2714">
        <v>47</v>
      </c>
      <c r="E2714">
        <v>122</v>
      </c>
      <c r="F2714">
        <v>2</v>
      </c>
      <c r="G2714" t="s">
        <v>154</v>
      </c>
      <c r="H2714" t="s">
        <v>155</v>
      </c>
      <c r="I2714" t="s">
        <v>156</v>
      </c>
      <c r="J2714">
        <v>2</v>
      </c>
      <c r="K2714">
        <v>1</v>
      </c>
      <c r="L2714">
        <v>280</v>
      </c>
      <c r="M2714">
        <v>267.39999999999998</v>
      </c>
      <c r="N2714">
        <v>292.60000000000002</v>
      </c>
      <c r="O2714">
        <v>344</v>
      </c>
      <c r="P2714">
        <v>371</v>
      </c>
      <c r="Q2714">
        <v>375</v>
      </c>
      <c r="R2714">
        <v>375</v>
      </c>
      <c r="S2714">
        <v>381</v>
      </c>
      <c r="T2714">
        <v>255</v>
      </c>
      <c r="U2714">
        <v>269</v>
      </c>
      <c r="V2714">
        <v>271</v>
      </c>
      <c r="W2714">
        <v>269</v>
      </c>
      <c r="X2714">
        <v>272</v>
      </c>
      <c r="Y2714">
        <v>129</v>
      </c>
      <c r="Z2714">
        <v>129</v>
      </c>
      <c r="AA2714">
        <v>313</v>
      </c>
      <c r="AB2714">
        <v>310</v>
      </c>
      <c r="AC2714">
        <v>314</v>
      </c>
      <c r="AD2714">
        <v>316</v>
      </c>
      <c r="AE2714">
        <v>314</v>
      </c>
      <c r="AF2714">
        <v>286</v>
      </c>
      <c r="AG2714">
        <v>269</v>
      </c>
      <c r="AH2714">
        <v>272</v>
      </c>
      <c r="AI2714">
        <v>288</v>
      </c>
      <c r="AJ2714">
        <v>284</v>
      </c>
      <c r="AK2714">
        <v>134</v>
      </c>
      <c r="AL2714">
        <v>131</v>
      </c>
      <c r="AM2714">
        <v>341.3</v>
      </c>
      <c r="AN2714">
        <v>273.5</v>
      </c>
      <c r="AO2714">
        <v>0.2</v>
      </c>
      <c r="AP2714">
        <v>63</v>
      </c>
      <c r="AQ2714">
        <v>115</v>
      </c>
      <c r="AR2714">
        <v>55</v>
      </c>
      <c r="AS2714">
        <v>131</v>
      </c>
      <c r="AT2714">
        <v>9</v>
      </c>
      <c r="AU2714">
        <v>2</v>
      </c>
      <c r="AV2714">
        <v>4</v>
      </c>
      <c r="BC2714">
        <v>15</v>
      </c>
      <c r="BD2714">
        <v>15</v>
      </c>
      <c r="BE2714">
        <v>1.4999999999999999E-2</v>
      </c>
      <c r="BF2714">
        <v>1</v>
      </c>
      <c r="BH2714">
        <v>0.1</v>
      </c>
      <c r="BI2714">
        <v>0.1</v>
      </c>
      <c r="BJ2714">
        <v>4.0999999999999996</v>
      </c>
      <c r="BK2714">
        <v>4.0999999999999996</v>
      </c>
      <c r="BL2714" t="s">
        <v>157</v>
      </c>
      <c r="BM2714" t="s">
        <v>158</v>
      </c>
      <c r="BN2714" t="s">
        <v>159</v>
      </c>
      <c r="BO2714" t="s">
        <v>160</v>
      </c>
      <c r="BP2714">
        <v>25</v>
      </c>
    </row>
    <row r="2715" spans="1:68" hidden="1" x14ac:dyDescent="0.2">
      <c r="A2715">
        <v>2021</v>
      </c>
      <c r="B2715">
        <v>6</v>
      </c>
      <c r="C2715" s="260">
        <v>44368</v>
      </c>
      <c r="D2715">
        <v>406</v>
      </c>
      <c r="E2715">
        <v>624</v>
      </c>
      <c r="F2715">
        <v>2</v>
      </c>
      <c r="G2715" t="s">
        <v>227</v>
      </c>
      <c r="H2715" t="s">
        <v>228</v>
      </c>
      <c r="I2715" t="s">
        <v>163</v>
      </c>
      <c r="J2715">
        <v>1</v>
      </c>
      <c r="K2715">
        <v>5</v>
      </c>
      <c r="L2715">
        <v>374</v>
      </c>
      <c r="M2715">
        <v>344.04259999999999</v>
      </c>
      <c r="N2715">
        <v>403.95740000000001</v>
      </c>
      <c r="AP2715">
        <v>18</v>
      </c>
      <c r="AQ2715">
        <v>200</v>
      </c>
      <c r="BD2715">
        <v>270</v>
      </c>
      <c r="BE2715">
        <v>1.4999999999999999E-2</v>
      </c>
      <c r="BI2715">
        <v>0.7</v>
      </c>
      <c r="BL2715" t="s">
        <v>181</v>
      </c>
      <c r="BM2715" t="s">
        <v>182</v>
      </c>
      <c r="BN2715" t="s">
        <v>229</v>
      </c>
      <c r="BP2715">
        <v>25</v>
      </c>
    </row>
    <row r="2716" spans="1:68" hidden="1" x14ac:dyDescent="0.2">
      <c r="A2716">
        <v>2021</v>
      </c>
      <c r="B2716">
        <v>6</v>
      </c>
      <c r="C2716" s="260">
        <v>44368</v>
      </c>
      <c r="D2716">
        <v>406</v>
      </c>
      <c r="E2716">
        <v>625</v>
      </c>
      <c r="F2716">
        <v>2</v>
      </c>
      <c r="G2716" t="s">
        <v>230</v>
      </c>
      <c r="H2716" t="s">
        <v>231</v>
      </c>
      <c r="I2716" t="s">
        <v>163</v>
      </c>
      <c r="J2716">
        <v>1</v>
      </c>
      <c r="K2716">
        <v>5</v>
      </c>
      <c r="L2716">
        <v>140</v>
      </c>
      <c r="M2716">
        <v>129.01</v>
      </c>
      <c r="N2716">
        <v>150.99</v>
      </c>
      <c r="AP2716">
        <v>18</v>
      </c>
      <c r="AQ2716">
        <v>200</v>
      </c>
      <c r="BD2716">
        <v>270</v>
      </c>
      <c r="BE2716">
        <v>1.4999999999999999E-2</v>
      </c>
      <c r="BI2716">
        <v>1.9</v>
      </c>
      <c r="BL2716" t="s">
        <v>181</v>
      </c>
      <c r="BM2716" t="s">
        <v>182</v>
      </c>
      <c r="BN2716" t="s">
        <v>229</v>
      </c>
      <c r="BP2716">
        <v>25</v>
      </c>
    </row>
    <row r="2717" spans="1:68" hidden="1" x14ac:dyDescent="0.2">
      <c r="A2717">
        <v>2021</v>
      </c>
      <c r="B2717">
        <v>6</v>
      </c>
      <c r="C2717" s="260">
        <v>44368</v>
      </c>
      <c r="D2717">
        <v>406</v>
      </c>
      <c r="E2717">
        <v>626</v>
      </c>
      <c r="F2717">
        <v>2</v>
      </c>
      <c r="G2717" t="s">
        <v>232</v>
      </c>
      <c r="H2717" t="s">
        <v>233</v>
      </c>
      <c r="I2717" t="s">
        <v>163</v>
      </c>
      <c r="J2717">
        <v>1</v>
      </c>
      <c r="K2717">
        <v>5</v>
      </c>
      <c r="L2717">
        <v>276</v>
      </c>
      <c r="M2717">
        <v>254.05799999999999</v>
      </c>
      <c r="N2717">
        <v>297.94200000000001</v>
      </c>
      <c r="AP2717">
        <v>18</v>
      </c>
      <c r="AQ2717">
        <v>200</v>
      </c>
      <c r="BD2717">
        <v>270</v>
      </c>
      <c r="BE2717">
        <v>1.4999999999999999E-2</v>
      </c>
      <c r="BI2717">
        <v>1</v>
      </c>
      <c r="BL2717" t="s">
        <v>181</v>
      </c>
      <c r="BM2717" t="s">
        <v>182</v>
      </c>
      <c r="BN2717" t="s">
        <v>229</v>
      </c>
      <c r="BP2717">
        <v>25</v>
      </c>
    </row>
    <row r="2718" spans="1:68" hidden="1" x14ac:dyDescent="0.2">
      <c r="A2718">
        <v>2021</v>
      </c>
      <c r="B2718">
        <v>6</v>
      </c>
      <c r="C2718" s="260">
        <v>44368</v>
      </c>
      <c r="D2718">
        <v>137</v>
      </c>
      <c r="E2718">
        <v>273</v>
      </c>
      <c r="F2718">
        <v>3</v>
      </c>
      <c r="G2718" t="s">
        <v>254</v>
      </c>
      <c r="H2718" t="s">
        <v>255</v>
      </c>
      <c r="I2718" t="s">
        <v>163</v>
      </c>
      <c r="J2718">
        <v>3</v>
      </c>
      <c r="K2718">
        <v>2</v>
      </c>
      <c r="L2718">
        <v>564</v>
      </c>
      <c r="M2718">
        <v>524.52</v>
      </c>
      <c r="N2718">
        <v>603.48</v>
      </c>
      <c r="O2718">
        <v>780</v>
      </c>
      <c r="P2718">
        <v>705</v>
      </c>
      <c r="Q2718">
        <v>720</v>
      </c>
      <c r="R2718">
        <v>700</v>
      </c>
      <c r="S2718">
        <v>693</v>
      </c>
      <c r="T2718">
        <v>636</v>
      </c>
      <c r="U2718">
        <v>603</v>
      </c>
      <c r="V2718">
        <v>603</v>
      </c>
      <c r="W2718">
        <v>593</v>
      </c>
      <c r="X2718">
        <v>598</v>
      </c>
      <c r="Y2718">
        <v>145</v>
      </c>
      <c r="Z2718">
        <v>145</v>
      </c>
      <c r="AA2718">
        <v>727</v>
      </c>
      <c r="AC2718">
        <v>722</v>
      </c>
      <c r="AD2718">
        <v>732</v>
      </c>
      <c r="AE2718">
        <v>728</v>
      </c>
      <c r="AF2718">
        <v>617</v>
      </c>
      <c r="AH2718">
        <v>601</v>
      </c>
      <c r="AI2718">
        <v>601</v>
      </c>
      <c r="AJ2718">
        <v>608</v>
      </c>
      <c r="AK2718">
        <v>145</v>
      </c>
      <c r="AL2718">
        <v>142</v>
      </c>
      <c r="AM2718">
        <v>723</v>
      </c>
      <c r="AN2718">
        <v>606.70000000000005</v>
      </c>
      <c r="AO2718">
        <v>0.3</v>
      </c>
      <c r="AP2718">
        <v>93</v>
      </c>
      <c r="AQ2718">
        <v>116</v>
      </c>
      <c r="AR2718">
        <v>75</v>
      </c>
      <c r="AS2718">
        <v>144</v>
      </c>
      <c r="AT2718">
        <v>7</v>
      </c>
      <c r="AU2718">
        <v>4</v>
      </c>
      <c r="AV2718">
        <v>4</v>
      </c>
      <c r="BC2718">
        <v>15</v>
      </c>
      <c r="BD2718">
        <v>1473</v>
      </c>
      <c r="BE2718">
        <v>1.4999999999999999E-2</v>
      </c>
      <c r="BF2718">
        <v>0.01</v>
      </c>
      <c r="BG2718">
        <v>1</v>
      </c>
      <c r="BH2718">
        <v>0</v>
      </c>
      <c r="BI2718">
        <v>2.6</v>
      </c>
      <c r="BJ2718">
        <v>9.1</v>
      </c>
      <c r="BK2718">
        <v>893.7</v>
      </c>
      <c r="BL2718" t="s">
        <v>164</v>
      </c>
      <c r="BP2718">
        <v>25</v>
      </c>
    </row>
    <row r="2719" spans="1:68" hidden="1" x14ac:dyDescent="0.2">
      <c r="A2719">
        <v>2021</v>
      </c>
      <c r="B2719">
        <v>6</v>
      </c>
      <c r="C2719" s="260">
        <v>44368</v>
      </c>
      <c r="D2719">
        <v>243</v>
      </c>
      <c r="E2719">
        <v>167</v>
      </c>
      <c r="F2719">
        <v>4</v>
      </c>
      <c r="G2719" t="s">
        <v>256</v>
      </c>
      <c r="H2719" t="s">
        <v>257</v>
      </c>
      <c r="I2719" t="s">
        <v>163</v>
      </c>
      <c r="J2719">
        <v>2</v>
      </c>
      <c r="K2719">
        <v>2</v>
      </c>
      <c r="L2719">
        <v>888</v>
      </c>
      <c r="M2719">
        <v>825.84</v>
      </c>
      <c r="N2719">
        <v>950.16</v>
      </c>
      <c r="O2719">
        <v>1160</v>
      </c>
      <c r="P2719">
        <v>1090</v>
      </c>
      <c r="Q2719">
        <v>1100</v>
      </c>
      <c r="R2719">
        <v>1020</v>
      </c>
      <c r="S2719">
        <v>1025</v>
      </c>
      <c r="T2719">
        <v>997</v>
      </c>
      <c r="U2719">
        <v>945</v>
      </c>
      <c r="V2719">
        <v>935</v>
      </c>
      <c r="W2719">
        <v>915</v>
      </c>
      <c r="X2719">
        <v>921</v>
      </c>
      <c r="Y2719">
        <v>170</v>
      </c>
      <c r="Z2719">
        <v>165</v>
      </c>
      <c r="AA2719">
        <v>1158</v>
      </c>
      <c r="AB2719">
        <v>1112</v>
      </c>
      <c r="AC2719">
        <v>1084</v>
      </c>
      <c r="AD2719">
        <v>1108</v>
      </c>
      <c r="AE2719">
        <v>1092</v>
      </c>
      <c r="AF2719">
        <v>986</v>
      </c>
      <c r="AG2719">
        <v>897</v>
      </c>
      <c r="AH2719">
        <v>922</v>
      </c>
      <c r="AI2719">
        <v>984</v>
      </c>
      <c r="AJ2719">
        <v>923</v>
      </c>
      <c r="AK2719">
        <v>170</v>
      </c>
      <c r="AL2719">
        <v>167</v>
      </c>
      <c r="AM2719">
        <v>1094.9000000000001</v>
      </c>
      <c r="AN2719">
        <v>942.5</v>
      </c>
      <c r="AO2719">
        <v>0.2</v>
      </c>
      <c r="AP2719">
        <v>55</v>
      </c>
      <c r="AQ2719">
        <v>131</v>
      </c>
      <c r="AR2719">
        <v>43</v>
      </c>
      <c r="AS2719">
        <v>168</v>
      </c>
      <c r="AT2719">
        <v>7</v>
      </c>
      <c r="AU2719">
        <v>2</v>
      </c>
      <c r="AV2719">
        <v>6</v>
      </c>
      <c r="BC2719">
        <v>15</v>
      </c>
      <c r="BD2719">
        <v>1003</v>
      </c>
      <c r="BE2719">
        <v>1.4999999999999999E-2</v>
      </c>
      <c r="BF2719">
        <v>1.4999999999999999E-2</v>
      </c>
      <c r="BG2719">
        <v>1</v>
      </c>
      <c r="BH2719">
        <v>0</v>
      </c>
      <c r="BI2719">
        <v>1.1000000000000001</v>
      </c>
      <c r="BJ2719">
        <v>14.1</v>
      </c>
      <c r="BK2719">
        <v>945.3</v>
      </c>
      <c r="BL2719" t="s">
        <v>164</v>
      </c>
      <c r="BM2719" t="s">
        <v>164</v>
      </c>
      <c r="BP2719">
        <v>25</v>
      </c>
    </row>
    <row r="2720" spans="1:68" hidden="1" x14ac:dyDescent="0.2">
      <c r="A2720">
        <v>2021</v>
      </c>
      <c r="B2720">
        <v>6</v>
      </c>
      <c r="C2720" s="260">
        <v>44368</v>
      </c>
      <c r="D2720">
        <v>10</v>
      </c>
      <c r="E2720">
        <v>24</v>
      </c>
      <c r="F2720">
        <v>5</v>
      </c>
      <c r="G2720" t="s">
        <v>366</v>
      </c>
      <c r="H2720" t="s">
        <v>367</v>
      </c>
      <c r="I2720" t="s">
        <v>163</v>
      </c>
      <c r="J2720">
        <v>4</v>
      </c>
      <c r="K2720">
        <v>2</v>
      </c>
      <c r="L2720">
        <v>166</v>
      </c>
      <c r="M2720">
        <v>154.38</v>
      </c>
      <c r="N2720">
        <v>177.62</v>
      </c>
      <c r="S2720">
        <v>240</v>
      </c>
      <c r="X2720">
        <v>173</v>
      </c>
      <c r="Z2720">
        <v>106</v>
      </c>
      <c r="AA2720">
        <v>198</v>
      </c>
      <c r="AB2720">
        <v>172</v>
      </c>
      <c r="AC2720">
        <v>174</v>
      </c>
      <c r="AD2720">
        <v>182</v>
      </c>
      <c r="AE2720">
        <v>175</v>
      </c>
      <c r="AF2720">
        <v>198</v>
      </c>
      <c r="AG2720">
        <v>172</v>
      </c>
      <c r="AH2720">
        <v>174</v>
      </c>
      <c r="AI2720">
        <v>182</v>
      </c>
      <c r="AJ2720">
        <v>175</v>
      </c>
      <c r="AK2720">
        <v>98</v>
      </c>
      <c r="AL2720">
        <v>101</v>
      </c>
      <c r="AM2720">
        <v>190.2</v>
      </c>
      <c r="AN2720">
        <v>179</v>
      </c>
      <c r="AO2720">
        <v>0.1</v>
      </c>
      <c r="AP2720">
        <v>145</v>
      </c>
      <c r="AQ2720">
        <v>99</v>
      </c>
      <c r="AR2720">
        <v>142</v>
      </c>
      <c r="AS2720">
        <v>102</v>
      </c>
      <c r="AT2720">
        <v>7</v>
      </c>
      <c r="AU2720">
        <v>2</v>
      </c>
      <c r="AV2720">
        <v>10</v>
      </c>
      <c r="BC2720">
        <v>19</v>
      </c>
      <c r="BD2720">
        <v>379</v>
      </c>
      <c r="BE2720">
        <v>1.4999999999999999E-2</v>
      </c>
      <c r="BF2720">
        <v>0.05</v>
      </c>
      <c r="BH2720">
        <v>0.1</v>
      </c>
      <c r="BI2720">
        <v>2.2999999999999998</v>
      </c>
      <c r="BJ2720">
        <v>3.4</v>
      </c>
      <c r="BK2720">
        <v>67.8</v>
      </c>
      <c r="BL2720" t="s">
        <v>181</v>
      </c>
      <c r="BM2720" t="s">
        <v>182</v>
      </c>
      <c r="BN2720" t="s">
        <v>368</v>
      </c>
      <c r="BO2720" t="s">
        <v>220</v>
      </c>
      <c r="BP2720">
        <v>25</v>
      </c>
    </row>
    <row r="2721" spans="1:68" hidden="1" x14ac:dyDescent="0.2">
      <c r="A2721">
        <v>2021</v>
      </c>
      <c r="B2721">
        <v>6</v>
      </c>
      <c r="C2721" s="260">
        <v>44368</v>
      </c>
      <c r="D2721">
        <v>10</v>
      </c>
      <c r="E2721">
        <v>25</v>
      </c>
      <c r="F2721">
        <v>5</v>
      </c>
      <c r="G2721" t="s">
        <v>369</v>
      </c>
      <c r="H2721" t="s">
        <v>370</v>
      </c>
      <c r="I2721" t="s">
        <v>163</v>
      </c>
      <c r="J2721">
        <v>4</v>
      </c>
      <c r="K2721">
        <v>2</v>
      </c>
      <c r="L2721">
        <v>162</v>
      </c>
      <c r="M2721">
        <v>150.66</v>
      </c>
      <c r="N2721">
        <v>173.34</v>
      </c>
      <c r="S2721">
        <v>246</v>
      </c>
      <c r="X2721">
        <v>158</v>
      </c>
      <c r="Z2721">
        <v>106</v>
      </c>
      <c r="AA2721">
        <v>186</v>
      </c>
      <c r="AB2721">
        <v>164</v>
      </c>
      <c r="AC2721">
        <v>168</v>
      </c>
      <c r="AD2721">
        <v>178</v>
      </c>
      <c r="AE2721">
        <v>173</v>
      </c>
      <c r="AF2721">
        <v>226</v>
      </c>
      <c r="AG2721">
        <v>220</v>
      </c>
      <c r="AH2721">
        <v>221</v>
      </c>
      <c r="AI2721">
        <v>229</v>
      </c>
      <c r="AJ2721">
        <v>225</v>
      </c>
      <c r="AK2721">
        <v>98</v>
      </c>
      <c r="AL2721">
        <v>101</v>
      </c>
      <c r="AM2721">
        <v>185.8</v>
      </c>
      <c r="AN2721">
        <v>213.2</v>
      </c>
      <c r="AO2721">
        <v>0.1</v>
      </c>
      <c r="AP2721">
        <v>145</v>
      </c>
      <c r="AQ2721">
        <v>99</v>
      </c>
      <c r="AR2721">
        <v>142</v>
      </c>
      <c r="AS2721">
        <v>102</v>
      </c>
      <c r="AT2721">
        <v>10</v>
      </c>
      <c r="AU2721">
        <v>2</v>
      </c>
      <c r="AV2721">
        <v>5</v>
      </c>
      <c r="BC2721">
        <v>17</v>
      </c>
      <c r="BD2721">
        <v>377</v>
      </c>
      <c r="BE2721">
        <v>1.4999999999999999E-2</v>
      </c>
      <c r="BF2721">
        <v>4.4999999999999998E-2</v>
      </c>
      <c r="BH2721">
        <v>0.1</v>
      </c>
      <c r="BI2721">
        <v>2.2999999999999998</v>
      </c>
      <c r="BJ2721">
        <v>3.6</v>
      </c>
      <c r="BK2721">
        <v>80.400000000000006</v>
      </c>
      <c r="BL2721" t="s">
        <v>181</v>
      </c>
      <c r="BM2721" t="s">
        <v>182</v>
      </c>
      <c r="BN2721" t="s">
        <v>371</v>
      </c>
      <c r="BO2721" t="s">
        <v>220</v>
      </c>
      <c r="BP2721">
        <v>25</v>
      </c>
    </row>
    <row r="2722" spans="1:68" hidden="1" x14ac:dyDescent="0.2">
      <c r="A2722">
        <v>2021</v>
      </c>
      <c r="B2722">
        <v>6</v>
      </c>
      <c r="C2722" s="260">
        <v>44368</v>
      </c>
      <c r="D2722">
        <v>236</v>
      </c>
      <c r="E2722">
        <v>160</v>
      </c>
      <c r="F2722">
        <v>5</v>
      </c>
      <c r="G2722" t="s">
        <v>277</v>
      </c>
      <c r="H2722" t="s">
        <v>278</v>
      </c>
      <c r="I2722" t="s">
        <v>163</v>
      </c>
      <c r="J2722">
        <v>2</v>
      </c>
      <c r="K2722">
        <v>1</v>
      </c>
      <c r="L2722">
        <v>200</v>
      </c>
      <c r="M2722">
        <v>186</v>
      </c>
      <c r="N2722">
        <v>214</v>
      </c>
      <c r="O2722">
        <v>288</v>
      </c>
      <c r="P2722">
        <v>266</v>
      </c>
      <c r="T2722">
        <v>213</v>
      </c>
      <c r="U2722">
        <v>214</v>
      </c>
      <c r="Y2722">
        <v>106</v>
      </c>
      <c r="AM2722">
        <v>277</v>
      </c>
      <c r="AN2722">
        <v>213.5</v>
      </c>
      <c r="AO2722">
        <v>0.4</v>
      </c>
      <c r="AP2722">
        <v>76</v>
      </c>
      <c r="AQ2722">
        <v>95</v>
      </c>
      <c r="AR2722">
        <v>68</v>
      </c>
      <c r="AS2722">
        <v>106</v>
      </c>
      <c r="AT2722">
        <v>6</v>
      </c>
      <c r="AV2722">
        <v>2</v>
      </c>
      <c r="BC2722">
        <v>8</v>
      </c>
      <c r="BD2722">
        <v>518</v>
      </c>
      <c r="BE2722">
        <v>1.4999999999999999E-2</v>
      </c>
      <c r="BF2722">
        <v>1.4999999999999999E-2</v>
      </c>
      <c r="BG2722">
        <v>1</v>
      </c>
      <c r="BH2722">
        <v>0</v>
      </c>
      <c r="BI2722">
        <v>2.6</v>
      </c>
      <c r="BJ2722">
        <v>1.7</v>
      </c>
      <c r="BK2722">
        <v>110.6</v>
      </c>
      <c r="BL2722" t="s">
        <v>279</v>
      </c>
      <c r="BM2722" t="s">
        <v>279</v>
      </c>
      <c r="BP2722">
        <v>25</v>
      </c>
    </row>
    <row r="2723" spans="1:68" hidden="1" x14ac:dyDescent="0.2">
      <c r="A2723">
        <v>2021</v>
      </c>
      <c r="B2723">
        <v>6</v>
      </c>
      <c r="C2723" s="260">
        <v>44368</v>
      </c>
      <c r="D2723">
        <v>421</v>
      </c>
      <c r="E2723">
        <v>667</v>
      </c>
      <c r="F2723">
        <v>5</v>
      </c>
      <c r="G2723" t="s">
        <v>424</v>
      </c>
      <c r="H2723" t="s">
        <v>425</v>
      </c>
      <c r="I2723" t="s">
        <v>163</v>
      </c>
      <c r="J2723">
        <v>1</v>
      </c>
      <c r="K2723">
        <v>4</v>
      </c>
      <c r="L2723">
        <v>1554</v>
      </c>
      <c r="M2723">
        <v>1462.3140000000001</v>
      </c>
      <c r="N2723">
        <v>1664.3340000000001</v>
      </c>
      <c r="AP2723">
        <v>18</v>
      </c>
      <c r="AQ2723">
        <v>200</v>
      </c>
      <c r="BD2723">
        <v>240</v>
      </c>
      <c r="BE2723">
        <v>1.4999999999999999E-2</v>
      </c>
      <c r="BI2723">
        <v>0.2</v>
      </c>
      <c r="BL2723" t="s">
        <v>157</v>
      </c>
      <c r="BM2723" t="s">
        <v>158</v>
      </c>
      <c r="BN2723" t="s">
        <v>426</v>
      </c>
      <c r="BO2723" t="s">
        <v>168</v>
      </c>
      <c r="BP2723">
        <v>25</v>
      </c>
    </row>
    <row r="2724" spans="1:68" hidden="1" x14ac:dyDescent="0.2">
      <c r="A2724">
        <v>2021</v>
      </c>
      <c r="B2724">
        <v>6</v>
      </c>
      <c r="C2724" s="260">
        <v>44368</v>
      </c>
      <c r="D2724">
        <v>421</v>
      </c>
      <c r="E2724">
        <v>673</v>
      </c>
      <c r="F2724">
        <v>5</v>
      </c>
      <c r="G2724" t="s">
        <v>427</v>
      </c>
      <c r="H2724" t="s">
        <v>428</v>
      </c>
      <c r="I2724" t="s">
        <v>163</v>
      </c>
      <c r="J2724">
        <v>1</v>
      </c>
      <c r="K2724">
        <v>4</v>
      </c>
      <c r="L2724">
        <v>61.6</v>
      </c>
      <c r="M2724">
        <v>57.965600000000002</v>
      </c>
      <c r="N2724">
        <v>65.973600000000005</v>
      </c>
      <c r="AP2724">
        <v>18</v>
      </c>
      <c r="AQ2724">
        <v>200</v>
      </c>
      <c r="BD2724">
        <v>240</v>
      </c>
      <c r="BE2724">
        <v>1.4999999999999999E-2</v>
      </c>
      <c r="BI2724">
        <v>3.9</v>
      </c>
      <c r="BL2724" t="s">
        <v>157</v>
      </c>
      <c r="BM2724" t="s">
        <v>158</v>
      </c>
      <c r="BN2724" t="s">
        <v>429</v>
      </c>
      <c r="BO2724" t="s">
        <v>168</v>
      </c>
      <c r="BP2724">
        <v>25</v>
      </c>
    </row>
    <row r="2725" spans="1:68" hidden="1" x14ac:dyDescent="0.2">
      <c r="A2725">
        <v>2021</v>
      </c>
      <c r="B2725">
        <v>6</v>
      </c>
      <c r="C2725" s="260">
        <v>44368</v>
      </c>
      <c r="D2725">
        <v>29</v>
      </c>
      <c r="E2725">
        <v>81</v>
      </c>
      <c r="F2725">
        <v>6</v>
      </c>
      <c r="G2725" t="s">
        <v>415</v>
      </c>
      <c r="H2725" t="s">
        <v>416</v>
      </c>
      <c r="I2725" t="s">
        <v>163</v>
      </c>
      <c r="J2725">
        <v>2</v>
      </c>
      <c r="K2725">
        <v>3</v>
      </c>
      <c r="L2725">
        <v>388</v>
      </c>
      <c r="M2725">
        <v>360.84</v>
      </c>
      <c r="N2725">
        <v>415.16</v>
      </c>
      <c r="O2725">
        <v>557</v>
      </c>
      <c r="P2725">
        <v>520</v>
      </c>
      <c r="Q2725">
        <v>515</v>
      </c>
      <c r="R2725">
        <v>500</v>
      </c>
      <c r="S2725">
        <v>503</v>
      </c>
      <c r="T2725">
        <v>452</v>
      </c>
      <c r="U2725">
        <v>413</v>
      </c>
      <c r="V2725">
        <v>385</v>
      </c>
      <c r="W2725">
        <v>403</v>
      </c>
      <c r="X2725">
        <v>400</v>
      </c>
      <c r="Y2725">
        <v>91</v>
      </c>
      <c r="Z2725">
        <v>95</v>
      </c>
      <c r="AA2725">
        <v>414</v>
      </c>
      <c r="AB2725">
        <v>418</v>
      </c>
      <c r="AC2725">
        <v>421</v>
      </c>
      <c r="AD2725">
        <v>418</v>
      </c>
      <c r="AE2725">
        <v>416</v>
      </c>
      <c r="AF2725">
        <v>380</v>
      </c>
      <c r="AG2725">
        <v>356</v>
      </c>
      <c r="AH2725">
        <v>372</v>
      </c>
      <c r="AI2725">
        <v>382</v>
      </c>
      <c r="AJ2725">
        <v>380</v>
      </c>
      <c r="AK2725">
        <v>122</v>
      </c>
      <c r="AL2725">
        <v>120</v>
      </c>
      <c r="AM2725">
        <v>468.2</v>
      </c>
      <c r="AN2725">
        <v>392.3</v>
      </c>
      <c r="AO2725">
        <v>0.2</v>
      </c>
      <c r="AP2725">
        <v>60</v>
      </c>
      <c r="AQ2725">
        <v>120</v>
      </c>
      <c r="AR2725">
        <v>67</v>
      </c>
      <c r="AS2725">
        <v>107</v>
      </c>
      <c r="AT2725">
        <v>5</v>
      </c>
      <c r="AU2725">
        <v>5</v>
      </c>
      <c r="AV2725">
        <v>13</v>
      </c>
      <c r="BC2725">
        <v>23</v>
      </c>
      <c r="BD2725">
        <v>993</v>
      </c>
      <c r="BE2725">
        <v>1.4999999999999999E-2</v>
      </c>
      <c r="BF2725">
        <v>2.3E-2</v>
      </c>
      <c r="BH2725">
        <v>0.1</v>
      </c>
      <c r="BI2725">
        <v>2.6</v>
      </c>
      <c r="BJ2725">
        <v>9</v>
      </c>
      <c r="BK2725">
        <v>389.6</v>
      </c>
      <c r="BL2725" t="s">
        <v>181</v>
      </c>
      <c r="BM2725" t="s">
        <v>199</v>
      </c>
      <c r="BN2725" t="s">
        <v>417</v>
      </c>
      <c r="BP2725">
        <v>25</v>
      </c>
    </row>
    <row r="2726" spans="1:68" hidden="1" x14ac:dyDescent="0.2">
      <c r="A2726">
        <v>2021</v>
      </c>
      <c r="B2726">
        <v>6</v>
      </c>
      <c r="C2726" s="260">
        <v>44368</v>
      </c>
      <c r="D2726">
        <v>423</v>
      </c>
      <c r="E2726">
        <v>669</v>
      </c>
      <c r="F2726">
        <v>6</v>
      </c>
      <c r="G2726" t="s">
        <v>430</v>
      </c>
      <c r="H2726" t="s">
        <v>431</v>
      </c>
      <c r="I2726" t="s">
        <v>163</v>
      </c>
      <c r="J2726">
        <v>2</v>
      </c>
      <c r="K2726">
        <v>2</v>
      </c>
      <c r="L2726">
        <v>954</v>
      </c>
      <c r="M2726">
        <v>897.71400000000006</v>
      </c>
      <c r="N2726">
        <v>1021.734</v>
      </c>
      <c r="AP2726">
        <v>40</v>
      </c>
      <c r="AQ2726">
        <v>180</v>
      </c>
      <c r="BD2726">
        <v>270</v>
      </c>
      <c r="BE2726">
        <v>1.4999999999999999E-2</v>
      </c>
      <c r="BI2726">
        <v>0.3</v>
      </c>
      <c r="BL2726" t="s">
        <v>157</v>
      </c>
      <c r="BM2726" t="s">
        <v>158</v>
      </c>
      <c r="BN2726" t="s">
        <v>432</v>
      </c>
      <c r="BO2726" t="s">
        <v>168</v>
      </c>
      <c r="BP2726">
        <v>25</v>
      </c>
    </row>
    <row r="2727" spans="1:68" hidden="1" x14ac:dyDescent="0.2">
      <c r="A2727">
        <v>2021</v>
      </c>
      <c r="B2727">
        <v>6</v>
      </c>
      <c r="C2727" s="260">
        <v>44368</v>
      </c>
      <c r="D2727">
        <v>32</v>
      </c>
      <c r="E2727">
        <v>92</v>
      </c>
      <c r="F2727">
        <v>7</v>
      </c>
      <c r="G2727" t="s">
        <v>217</v>
      </c>
      <c r="H2727" t="s">
        <v>218</v>
      </c>
      <c r="I2727" t="s">
        <v>163</v>
      </c>
      <c r="J2727">
        <v>2</v>
      </c>
      <c r="K2727">
        <v>3</v>
      </c>
      <c r="L2727">
        <v>361</v>
      </c>
      <c r="M2727">
        <v>335.73</v>
      </c>
      <c r="N2727">
        <v>386.27</v>
      </c>
      <c r="O2727">
        <v>570</v>
      </c>
      <c r="P2727">
        <v>510</v>
      </c>
      <c r="Q2727">
        <v>500</v>
      </c>
      <c r="R2727">
        <v>503</v>
      </c>
      <c r="S2727">
        <v>523</v>
      </c>
      <c r="T2727">
        <v>410</v>
      </c>
      <c r="U2727">
        <v>386</v>
      </c>
      <c r="V2727">
        <v>375</v>
      </c>
      <c r="W2727">
        <v>371</v>
      </c>
      <c r="X2727">
        <v>377</v>
      </c>
      <c r="Y2727">
        <v>117</v>
      </c>
      <c r="Z2727">
        <v>117</v>
      </c>
      <c r="AA2727">
        <v>449</v>
      </c>
      <c r="AB2727">
        <v>458</v>
      </c>
      <c r="AC2727">
        <v>462</v>
      </c>
      <c r="AE2727">
        <v>450</v>
      </c>
      <c r="AF2727">
        <v>391</v>
      </c>
      <c r="AG2727">
        <v>370</v>
      </c>
      <c r="AH2727">
        <v>374</v>
      </c>
      <c r="AJ2727">
        <v>382</v>
      </c>
      <c r="AK2727">
        <v>114</v>
      </c>
      <c r="AL2727">
        <v>114</v>
      </c>
      <c r="AM2727">
        <v>491.7</v>
      </c>
      <c r="AN2727">
        <v>381.8</v>
      </c>
      <c r="AO2727">
        <v>0.4</v>
      </c>
      <c r="AP2727">
        <v>74</v>
      </c>
      <c r="AQ2727">
        <v>97</v>
      </c>
      <c r="AR2727">
        <v>62</v>
      </c>
      <c r="AS2727">
        <v>116</v>
      </c>
      <c r="AT2727">
        <v>5</v>
      </c>
      <c r="AU2727">
        <v>3</v>
      </c>
      <c r="AV2727">
        <v>7</v>
      </c>
      <c r="BC2727">
        <v>15</v>
      </c>
      <c r="BD2727">
        <v>2095</v>
      </c>
      <c r="BE2727">
        <v>1.4999999999999999E-2</v>
      </c>
      <c r="BF2727">
        <v>7.0000000000000001E-3</v>
      </c>
      <c r="BG2727">
        <v>1</v>
      </c>
      <c r="BH2727">
        <v>0</v>
      </c>
      <c r="BI2727">
        <v>5.8</v>
      </c>
      <c r="BJ2727">
        <v>5.7</v>
      </c>
      <c r="BK2727">
        <v>799.9</v>
      </c>
      <c r="BL2727" t="s">
        <v>181</v>
      </c>
      <c r="BM2727" t="s">
        <v>182</v>
      </c>
      <c r="BN2727" t="s">
        <v>219</v>
      </c>
      <c r="BO2727" t="s">
        <v>220</v>
      </c>
      <c r="BP2727">
        <v>25</v>
      </c>
    </row>
    <row r="2728" spans="1:68" hidden="1" x14ac:dyDescent="0.2">
      <c r="A2728">
        <v>2021</v>
      </c>
      <c r="B2728">
        <v>6</v>
      </c>
      <c r="C2728" s="260">
        <v>44368</v>
      </c>
      <c r="D2728">
        <v>32</v>
      </c>
      <c r="E2728">
        <v>93</v>
      </c>
      <c r="F2728">
        <v>7</v>
      </c>
      <c r="G2728" t="s">
        <v>221</v>
      </c>
      <c r="H2728" t="s">
        <v>222</v>
      </c>
      <c r="I2728" t="s">
        <v>163</v>
      </c>
      <c r="J2728">
        <v>2</v>
      </c>
      <c r="K2728">
        <v>3</v>
      </c>
      <c r="L2728">
        <v>59</v>
      </c>
      <c r="M2728">
        <v>54.87</v>
      </c>
      <c r="N2728">
        <v>63.13</v>
      </c>
      <c r="O2728">
        <v>78</v>
      </c>
      <c r="P2728">
        <v>75</v>
      </c>
      <c r="Q2728">
        <v>76</v>
      </c>
      <c r="R2728">
        <v>77</v>
      </c>
      <c r="S2728">
        <v>76</v>
      </c>
      <c r="T2728">
        <v>64</v>
      </c>
      <c r="U2728">
        <v>60</v>
      </c>
      <c r="V2728">
        <v>62</v>
      </c>
      <c r="W2728">
        <v>63</v>
      </c>
      <c r="X2728">
        <v>64</v>
      </c>
      <c r="Y2728">
        <v>117</v>
      </c>
      <c r="Z2728">
        <v>117</v>
      </c>
      <c r="AA2728">
        <v>65</v>
      </c>
      <c r="AB2728">
        <v>68</v>
      </c>
      <c r="AC2728">
        <v>69</v>
      </c>
      <c r="AE2728">
        <v>65</v>
      </c>
      <c r="AF2728">
        <v>61</v>
      </c>
      <c r="AG2728">
        <v>56</v>
      </c>
      <c r="AH2728">
        <v>58</v>
      </c>
      <c r="AJ2728">
        <v>61</v>
      </c>
      <c r="AK2728">
        <v>114</v>
      </c>
      <c r="AL2728">
        <v>114</v>
      </c>
      <c r="AM2728">
        <v>72.099999999999994</v>
      </c>
      <c r="AN2728">
        <v>61</v>
      </c>
      <c r="AO2728">
        <v>0.2</v>
      </c>
      <c r="AP2728">
        <v>74</v>
      </c>
      <c r="AQ2728">
        <v>97</v>
      </c>
      <c r="AR2728">
        <v>62</v>
      </c>
      <c r="AS2728">
        <v>116</v>
      </c>
      <c r="AT2728">
        <v>14</v>
      </c>
      <c r="AU2728">
        <v>2</v>
      </c>
      <c r="AV2728">
        <v>5</v>
      </c>
      <c r="BC2728">
        <v>21</v>
      </c>
      <c r="BD2728">
        <v>1911</v>
      </c>
      <c r="BE2728">
        <v>1.4999999999999999E-2</v>
      </c>
      <c r="BF2728">
        <v>1.0999999999999999E-2</v>
      </c>
      <c r="BG2728">
        <v>1</v>
      </c>
      <c r="BH2728">
        <v>0.4</v>
      </c>
      <c r="BI2728">
        <v>32.4</v>
      </c>
      <c r="BJ2728">
        <v>1.3</v>
      </c>
      <c r="BK2728">
        <v>116.6</v>
      </c>
      <c r="BL2728" t="s">
        <v>181</v>
      </c>
      <c r="BM2728" t="s">
        <v>182</v>
      </c>
      <c r="BN2728" t="s">
        <v>223</v>
      </c>
      <c r="BO2728" t="s">
        <v>220</v>
      </c>
      <c r="BP2728">
        <v>25</v>
      </c>
    </row>
    <row r="2729" spans="1:68" hidden="1" x14ac:dyDescent="0.2">
      <c r="A2729">
        <v>2021</v>
      </c>
      <c r="B2729">
        <v>6</v>
      </c>
      <c r="C2729" s="260">
        <v>44368</v>
      </c>
      <c r="D2729">
        <v>34</v>
      </c>
      <c r="E2729">
        <v>99</v>
      </c>
      <c r="F2729">
        <v>7</v>
      </c>
      <c r="G2729" t="s">
        <v>313</v>
      </c>
      <c r="H2729" t="s">
        <v>314</v>
      </c>
      <c r="I2729" t="s">
        <v>163</v>
      </c>
      <c r="J2729">
        <v>4</v>
      </c>
      <c r="K2729">
        <v>6</v>
      </c>
      <c r="L2729">
        <v>20</v>
      </c>
      <c r="M2729">
        <v>18.600000000000001</v>
      </c>
      <c r="N2729">
        <v>21.4</v>
      </c>
      <c r="O2729">
        <v>30</v>
      </c>
      <c r="P2729">
        <v>28</v>
      </c>
      <c r="Q2729">
        <v>29</v>
      </c>
      <c r="R2729">
        <v>30</v>
      </c>
      <c r="S2729">
        <v>29</v>
      </c>
      <c r="T2729">
        <v>21</v>
      </c>
      <c r="U2729">
        <v>21</v>
      </c>
      <c r="V2729">
        <v>21</v>
      </c>
      <c r="W2729">
        <v>22</v>
      </c>
      <c r="X2729">
        <v>21</v>
      </c>
      <c r="Y2729">
        <v>128</v>
      </c>
      <c r="Z2729">
        <v>128</v>
      </c>
      <c r="AA2729">
        <v>27</v>
      </c>
      <c r="AB2729">
        <v>26</v>
      </c>
      <c r="AC2729">
        <v>26</v>
      </c>
      <c r="AD2729">
        <v>27</v>
      </c>
      <c r="AE2729">
        <v>27</v>
      </c>
      <c r="AF2729">
        <v>24</v>
      </c>
      <c r="AG2729">
        <v>20</v>
      </c>
      <c r="AH2729">
        <v>20</v>
      </c>
      <c r="AI2729">
        <v>21</v>
      </c>
      <c r="AJ2729">
        <v>21</v>
      </c>
      <c r="AK2729">
        <v>128</v>
      </c>
      <c r="AL2729">
        <v>126</v>
      </c>
      <c r="AM2729">
        <v>27.8</v>
      </c>
      <c r="AN2729">
        <v>21.1</v>
      </c>
      <c r="AO2729">
        <v>0.4</v>
      </c>
      <c r="AP2729">
        <v>140</v>
      </c>
      <c r="AQ2729">
        <v>103</v>
      </c>
      <c r="AR2729">
        <v>113</v>
      </c>
      <c r="AS2729">
        <v>128</v>
      </c>
      <c r="AT2729">
        <v>8</v>
      </c>
      <c r="AU2729">
        <v>2</v>
      </c>
      <c r="AV2729">
        <v>8</v>
      </c>
      <c r="BC2729">
        <v>18</v>
      </c>
      <c r="BD2729">
        <v>2538</v>
      </c>
      <c r="BE2729">
        <v>1.4999999999999999E-2</v>
      </c>
      <c r="BF2729">
        <v>7.0000000000000001E-3</v>
      </c>
      <c r="BG2729">
        <v>1</v>
      </c>
      <c r="BH2729">
        <v>0.9</v>
      </c>
      <c r="BI2729">
        <v>126.9</v>
      </c>
      <c r="BJ2729">
        <v>0.4</v>
      </c>
      <c r="BK2729">
        <v>53.6</v>
      </c>
      <c r="BL2729" t="s">
        <v>181</v>
      </c>
      <c r="BM2729" t="s">
        <v>182</v>
      </c>
      <c r="BN2729" t="s">
        <v>315</v>
      </c>
      <c r="BP2729">
        <v>25</v>
      </c>
    </row>
    <row r="2730" spans="1:68" hidden="1" x14ac:dyDescent="0.2">
      <c r="A2730">
        <v>2021</v>
      </c>
      <c r="B2730">
        <v>6</v>
      </c>
      <c r="C2730" s="260">
        <v>44368</v>
      </c>
      <c r="D2730">
        <v>34</v>
      </c>
      <c r="E2730">
        <v>100</v>
      </c>
      <c r="F2730">
        <v>7</v>
      </c>
      <c r="G2730" t="s">
        <v>316</v>
      </c>
      <c r="H2730" t="s">
        <v>317</v>
      </c>
      <c r="I2730" t="s">
        <v>163</v>
      </c>
      <c r="J2730">
        <v>4</v>
      </c>
      <c r="K2730">
        <v>6</v>
      </c>
      <c r="L2730">
        <v>20</v>
      </c>
      <c r="M2730">
        <v>18.600000000000001</v>
      </c>
      <c r="N2730">
        <v>21.4</v>
      </c>
      <c r="O2730">
        <v>30</v>
      </c>
      <c r="P2730">
        <v>28</v>
      </c>
      <c r="Q2730">
        <v>29</v>
      </c>
      <c r="R2730">
        <v>30</v>
      </c>
      <c r="S2730">
        <v>29</v>
      </c>
      <c r="T2730">
        <v>21</v>
      </c>
      <c r="U2730">
        <v>21</v>
      </c>
      <c r="V2730">
        <v>21</v>
      </c>
      <c r="W2730">
        <v>22</v>
      </c>
      <c r="X2730">
        <v>21</v>
      </c>
      <c r="Y2730">
        <v>128</v>
      </c>
      <c r="Z2730">
        <v>128</v>
      </c>
      <c r="AA2730">
        <v>27</v>
      </c>
      <c r="AB2730">
        <v>26</v>
      </c>
      <c r="AC2730">
        <v>26</v>
      </c>
      <c r="AD2730">
        <v>27</v>
      </c>
      <c r="AE2730">
        <v>27</v>
      </c>
      <c r="AF2730">
        <v>24</v>
      </c>
      <c r="AG2730">
        <v>20</v>
      </c>
      <c r="AH2730">
        <v>20</v>
      </c>
      <c r="AI2730">
        <v>21</v>
      </c>
      <c r="AJ2730">
        <v>21</v>
      </c>
      <c r="AK2730">
        <v>128</v>
      </c>
      <c r="AL2730">
        <v>126</v>
      </c>
      <c r="AM2730">
        <v>27.8</v>
      </c>
      <c r="AN2730">
        <v>21.1</v>
      </c>
      <c r="AO2730">
        <v>0.4</v>
      </c>
      <c r="AP2730">
        <v>140</v>
      </c>
      <c r="AQ2730">
        <v>103</v>
      </c>
      <c r="AR2730">
        <v>113</v>
      </c>
      <c r="AS2730">
        <v>128</v>
      </c>
      <c r="AT2730">
        <v>8</v>
      </c>
      <c r="AU2730">
        <v>2</v>
      </c>
      <c r="AV2730">
        <v>8</v>
      </c>
      <c r="BC2730">
        <v>18</v>
      </c>
      <c r="BD2730">
        <v>2538</v>
      </c>
      <c r="BE2730">
        <v>1.4999999999999999E-2</v>
      </c>
      <c r="BF2730">
        <v>7.0000000000000001E-3</v>
      </c>
      <c r="BG2730">
        <v>1</v>
      </c>
      <c r="BH2730">
        <v>0.9</v>
      </c>
      <c r="BI2730">
        <v>126.9</v>
      </c>
      <c r="BJ2730">
        <v>0.4</v>
      </c>
      <c r="BK2730">
        <v>53.6</v>
      </c>
      <c r="BL2730" t="s">
        <v>181</v>
      </c>
      <c r="BM2730" t="s">
        <v>182</v>
      </c>
      <c r="BN2730" t="s">
        <v>318</v>
      </c>
      <c r="BP2730">
        <v>25</v>
      </c>
    </row>
    <row r="2731" spans="1:68" hidden="1" x14ac:dyDescent="0.2">
      <c r="A2731">
        <v>2021</v>
      </c>
      <c r="B2731">
        <v>6</v>
      </c>
      <c r="C2731" s="260">
        <v>44368</v>
      </c>
      <c r="D2731">
        <v>34</v>
      </c>
      <c r="E2731">
        <v>101</v>
      </c>
      <c r="F2731">
        <v>7</v>
      </c>
      <c r="G2731" t="s">
        <v>319</v>
      </c>
      <c r="H2731" t="s">
        <v>320</v>
      </c>
      <c r="I2731" t="s">
        <v>163</v>
      </c>
      <c r="J2731">
        <v>4</v>
      </c>
      <c r="K2731">
        <v>6</v>
      </c>
      <c r="L2731">
        <v>20</v>
      </c>
      <c r="M2731">
        <v>18.600000000000001</v>
      </c>
      <c r="N2731">
        <v>21.4</v>
      </c>
      <c r="O2731">
        <v>30</v>
      </c>
      <c r="P2731">
        <v>28</v>
      </c>
      <c r="Q2731">
        <v>29</v>
      </c>
      <c r="R2731">
        <v>30</v>
      </c>
      <c r="S2731">
        <v>29</v>
      </c>
      <c r="T2731">
        <v>21</v>
      </c>
      <c r="U2731">
        <v>21</v>
      </c>
      <c r="V2731">
        <v>21</v>
      </c>
      <c r="W2731">
        <v>22</v>
      </c>
      <c r="X2731">
        <v>21</v>
      </c>
      <c r="Y2731">
        <v>128</v>
      </c>
      <c r="Z2731">
        <v>128</v>
      </c>
      <c r="AA2731">
        <v>27</v>
      </c>
      <c r="AB2731">
        <v>26</v>
      </c>
      <c r="AC2731">
        <v>26</v>
      </c>
      <c r="AD2731">
        <v>27</v>
      </c>
      <c r="AE2731">
        <v>27</v>
      </c>
      <c r="AF2731">
        <v>24</v>
      </c>
      <c r="AG2731">
        <v>20</v>
      </c>
      <c r="AH2731">
        <v>20</v>
      </c>
      <c r="AI2731">
        <v>21</v>
      </c>
      <c r="AJ2731">
        <v>21</v>
      </c>
      <c r="AK2731">
        <v>128</v>
      </c>
      <c r="AL2731">
        <v>126</v>
      </c>
      <c r="AM2731">
        <v>27.8</v>
      </c>
      <c r="AN2731">
        <v>21.1</v>
      </c>
      <c r="AO2731">
        <v>0.4</v>
      </c>
      <c r="AP2731">
        <v>140</v>
      </c>
      <c r="AQ2731">
        <v>103</v>
      </c>
      <c r="AR2731">
        <v>113</v>
      </c>
      <c r="AS2731">
        <v>128</v>
      </c>
      <c r="AT2731">
        <v>8</v>
      </c>
      <c r="AU2731">
        <v>2</v>
      </c>
      <c r="AV2731">
        <v>8</v>
      </c>
      <c r="BC2731">
        <v>18</v>
      </c>
      <c r="BD2731">
        <v>2538</v>
      </c>
      <c r="BE2731">
        <v>1.4999999999999999E-2</v>
      </c>
      <c r="BF2731">
        <v>7.0000000000000001E-3</v>
      </c>
      <c r="BG2731">
        <v>1</v>
      </c>
      <c r="BH2731">
        <v>0.9</v>
      </c>
      <c r="BI2731">
        <v>126.9</v>
      </c>
      <c r="BJ2731">
        <v>0.4</v>
      </c>
      <c r="BK2731">
        <v>53.6</v>
      </c>
      <c r="BL2731" t="s">
        <v>181</v>
      </c>
      <c r="BM2731" t="s">
        <v>182</v>
      </c>
      <c r="BN2731" t="s">
        <v>321</v>
      </c>
      <c r="BP2731">
        <v>25</v>
      </c>
    </row>
    <row r="2732" spans="1:68" hidden="1" x14ac:dyDescent="0.2">
      <c r="A2732">
        <v>2021</v>
      </c>
      <c r="B2732">
        <v>6</v>
      </c>
      <c r="C2732" s="260">
        <v>44368</v>
      </c>
      <c r="D2732">
        <v>34</v>
      </c>
      <c r="E2732">
        <v>102</v>
      </c>
      <c r="F2732">
        <v>7</v>
      </c>
      <c r="G2732" t="s">
        <v>322</v>
      </c>
      <c r="H2732" t="s">
        <v>323</v>
      </c>
      <c r="I2732" t="s">
        <v>163</v>
      </c>
      <c r="J2732">
        <v>4</v>
      </c>
      <c r="K2732">
        <v>6</v>
      </c>
      <c r="L2732">
        <v>20</v>
      </c>
      <c r="M2732">
        <v>18.600000000000001</v>
      </c>
      <c r="N2732">
        <v>21.4</v>
      </c>
      <c r="O2732">
        <v>30</v>
      </c>
      <c r="P2732">
        <v>28</v>
      </c>
      <c r="Q2732">
        <v>29</v>
      </c>
      <c r="R2732">
        <v>30</v>
      </c>
      <c r="S2732">
        <v>29</v>
      </c>
      <c r="T2732">
        <v>21</v>
      </c>
      <c r="U2732">
        <v>21</v>
      </c>
      <c r="V2732">
        <v>21</v>
      </c>
      <c r="W2732">
        <v>22</v>
      </c>
      <c r="X2732">
        <v>21</v>
      </c>
      <c r="Y2732">
        <v>128</v>
      </c>
      <c r="Z2732">
        <v>128</v>
      </c>
      <c r="AA2732">
        <v>27</v>
      </c>
      <c r="AB2732">
        <v>26</v>
      </c>
      <c r="AC2732">
        <v>26</v>
      </c>
      <c r="AD2732">
        <v>27</v>
      </c>
      <c r="AE2732">
        <v>27</v>
      </c>
      <c r="AF2732">
        <v>24</v>
      </c>
      <c r="AG2732">
        <v>20</v>
      </c>
      <c r="AH2732">
        <v>20</v>
      </c>
      <c r="AI2732">
        <v>21</v>
      </c>
      <c r="AJ2732">
        <v>21</v>
      </c>
      <c r="AK2732">
        <v>128</v>
      </c>
      <c r="AL2732">
        <v>126</v>
      </c>
      <c r="AM2732">
        <v>27.8</v>
      </c>
      <c r="AN2732">
        <v>21.1</v>
      </c>
      <c r="AO2732">
        <v>0.4</v>
      </c>
      <c r="AP2732">
        <v>140</v>
      </c>
      <c r="AQ2732">
        <v>103</v>
      </c>
      <c r="AR2732">
        <v>113</v>
      </c>
      <c r="AS2732">
        <v>128</v>
      </c>
      <c r="AT2732">
        <v>8</v>
      </c>
      <c r="AU2732">
        <v>2</v>
      </c>
      <c r="AV2732">
        <v>8</v>
      </c>
      <c r="BC2732">
        <v>18</v>
      </c>
      <c r="BD2732">
        <v>2538</v>
      </c>
      <c r="BE2732">
        <v>1.4999999999999999E-2</v>
      </c>
      <c r="BF2732">
        <v>7.0000000000000001E-3</v>
      </c>
      <c r="BG2732">
        <v>1</v>
      </c>
      <c r="BH2732">
        <v>0.9</v>
      </c>
      <c r="BI2732">
        <v>126.9</v>
      </c>
      <c r="BJ2732">
        <v>0.4</v>
      </c>
      <c r="BK2732">
        <v>53.6</v>
      </c>
      <c r="BL2732" t="s">
        <v>181</v>
      </c>
      <c r="BM2732" t="s">
        <v>182</v>
      </c>
      <c r="BN2732" t="s">
        <v>324</v>
      </c>
      <c r="BP2732">
        <v>25</v>
      </c>
    </row>
    <row r="2733" spans="1:68" hidden="1" x14ac:dyDescent="0.2">
      <c r="A2733">
        <v>2021</v>
      </c>
      <c r="B2733">
        <v>6</v>
      </c>
      <c r="C2733" s="260">
        <v>44368</v>
      </c>
      <c r="D2733">
        <v>34</v>
      </c>
      <c r="E2733">
        <v>103</v>
      </c>
      <c r="F2733">
        <v>7</v>
      </c>
      <c r="G2733" t="s">
        <v>325</v>
      </c>
      <c r="H2733" t="s">
        <v>326</v>
      </c>
      <c r="I2733" t="s">
        <v>163</v>
      </c>
      <c r="J2733">
        <v>4</v>
      </c>
      <c r="K2733">
        <v>6</v>
      </c>
      <c r="L2733">
        <v>89</v>
      </c>
      <c r="M2733">
        <v>82.77</v>
      </c>
      <c r="N2733">
        <v>95.23</v>
      </c>
      <c r="O2733">
        <v>102</v>
      </c>
      <c r="P2733">
        <v>110</v>
      </c>
      <c r="Q2733">
        <v>108</v>
      </c>
      <c r="R2733">
        <v>115</v>
      </c>
      <c r="S2733">
        <v>107</v>
      </c>
      <c r="T2733">
        <v>85</v>
      </c>
      <c r="U2733">
        <v>87</v>
      </c>
      <c r="V2733">
        <v>84</v>
      </c>
      <c r="W2733">
        <v>86</v>
      </c>
      <c r="X2733">
        <v>85</v>
      </c>
      <c r="Y2733">
        <v>128</v>
      </c>
      <c r="Z2733">
        <v>128</v>
      </c>
      <c r="AA2733">
        <v>120</v>
      </c>
      <c r="AB2733">
        <v>118</v>
      </c>
      <c r="AC2733">
        <v>119</v>
      </c>
      <c r="AD2733">
        <v>119</v>
      </c>
      <c r="AE2733">
        <v>120</v>
      </c>
      <c r="AF2733">
        <v>100</v>
      </c>
      <c r="AG2733">
        <v>76</v>
      </c>
      <c r="AH2733">
        <v>84</v>
      </c>
      <c r="AI2733">
        <v>91</v>
      </c>
      <c r="AJ2733">
        <v>93</v>
      </c>
      <c r="AK2733">
        <v>128</v>
      </c>
      <c r="AL2733">
        <v>126</v>
      </c>
      <c r="AM2733">
        <v>113.5</v>
      </c>
      <c r="AN2733">
        <v>86.9</v>
      </c>
      <c r="AO2733">
        <v>0.3</v>
      </c>
      <c r="AP2733">
        <v>140</v>
      </c>
      <c r="AQ2733">
        <v>103</v>
      </c>
      <c r="AR2733">
        <v>113</v>
      </c>
      <c r="AS2733">
        <v>128</v>
      </c>
      <c r="AT2733">
        <v>8</v>
      </c>
      <c r="AU2733">
        <v>2</v>
      </c>
      <c r="AV2733">
        <v>8</v>
      </c>
      <c r="BC2733">
        <v>18</v>
      </c>
      <c r="BD2733">
        <v>2538</v>
      </c>
      <c r="BE2733">
        <v>1.4999999999999999E-2</v>
      </c>
      <c r="BF2733">
        <v>7.0000000000000001E-3</v>
      </c>
      <c r="BG2733">
        <v>1</v>
      </c>
      <c r="BH2733">
        <v>0.2</v>
      </c>
      <c r="BI2733">
        <v>28.5</v>
      </c>
      <c r="BJ2733">
        <v>1.6</v>
      </c>
      <c r="BK2733">
        <v>220.6</v>
      </c>
      <c r="BL2733" t="s">
        <v>181</v>
      </c>
      <c r="BM2733" t="s">
        <v>182</v>
      </c>
      <c r="BN2733" t="s">
        <v>327</v>
      </c>
      <c r="BP2733">
        <v>25</v>
      </c>
    </row>
    <row r="2734" spans="1:68" hidden="1" x14ac:dyDescent="0.2">
      <c r="A2734">
        <v>2021</v>
      </c>
      <c r="B2734">
        <v>6</v>
      </c>
      <c r="C2734" s="260">
        <v>44368</v>
      </c>
      <c r="D2734">
        <v>34</v>
      </c>
      <c r="E2734">
        <v>104</v>
      </c>
      <c r="F2734">
        <v>7</v>
      </c>
      <c r="G2734" t="s">
        <v>328</v>
      </c>
      <c r="H2734" t="s">
        <v>329</v>
      </c>
      <c r="I2734" t="s">
        <v>163</v>
      </c>
      <c r="J2734">
        <v>4</v>
      </c>
      <c r="K2734">
        <v>6</v>
      </c>
      <c r="L2734">
        <v>89</v>
      </c>
      <c r="M2734">
        <v>82.77</v>
      </c>
      <c r="N2734">
        <v>95.23</v>
      </c>
      <c r="O2734">
        <v>102</v>
      </c>
      <c r="P2734">
        <v>110</v>
      </c>
      <c r="Q2734">
        <v>108</v>
      </c>
      <c r="R2734">
        <v>115</v>
      </c>
      <c r="S2734">
        <v>107</v>
      </c>
      <c r="T2734">
        <v>85</v>
      </c>
      <c r="U2734">
        <v>87</v>
      </c>
      <c r="V2734">
        <v>84</v>
      </c>
      <c r="W2734">
        <v>86</v>
      </c>
      <c r="X2734">
        <v>85</v>
      </c>
      <c r="Y2734">
        <v>128</v>
      </c>
      <c r="Z2734">
        <v>128</v>
      </c>
      <c r="AA2734">
        <v>120</v>
      </c>
      <c r="AB2734">
        <v>118</v>
      </c>
      <c r="AC2734">
        <v>119</v>
      </c>
      <c r="AD2734">
        <v>119</v>
      </c>
      <c r="AE2734">
        <v>120</v>
      </c>
      <c r="AF2734">
        <v>100</v>
      </c>
      <c r="AG2734">
        <v>76</v>
      </c>
      <c r="AH2734">
        <v>84</v>
      </c>
      <c r="AI2734">
        <v>91</v>
      </c>
      <c r="AJ2734">
        <v>93</v>
      </c>
      <c r="AK2734">
        <v>128</v>
      </c>
      <c r="AL2734">
        <v>126</v>
      </c>
      <c r="AM2734">
        <v>113.5</v>
      </c>
      <c r="AN2734">
        <v>86.9</v>
      </c>
      <c r="AO2734">
        <v>0.3</v>
      </c>
      <c r="AP2734">
        <v>140</v>
      </c>
      <c r="AQ2734">
        <v>103</v>
      </c>
      <c r="AR2734">
        <v>113</v>
      </c>
      <c r="AS2734">
        <v>128</v>
      </c>
      <c r="AT2734">
        <v>8</v>
      </c>
      <c r="AU2734">
        <v>2</v>
      </c>
      <c r="AV2734">
        <v>8</v>
      </c>
      <c r="BC2734">
        <v>18</v>
      </c>
      <c r="BD2734">
        <v>2538</v>
      </c>
      <c r="BE2734">
        <v>1.4999999999999999E-2</v>
      </c>
      <c r="BF2734">
        <v>7.0000000000000001E-3</v>
      </c>
      <c r="BG2734">
        <v>1</v>
      </c>
      <c r="BH2734">
        <v>0.2</v>
      </c>
      <c r="BI2734">
        <v>28.5</v>
      </c>
      <c r="BJ2734">
        <v>1.6</v>
      </c>
      <c r="BK2734">
        <v>220.6</v>
      </c>
      <c r="BL2734" t="s">
        <v>181</v>
      </c>
      <c r="BM2734" t="s">
        <v>182</v>
      </c>
      <c r="BN2734" t="s">
        <v>330</v>
      </c>
      <c r="BP2734">
        <v>25</v>
      </c>
    </row>
    <row r="2735" spans="1:68" hidden="1" x14ac:dyDescent="0.2">
      <c r="A2735">
        <v>2021</v>
      </c>
      <c r="B2735">
        <v>6</v>
      </c>
      <c r="C2735" s="260">
        <v>44368</v>
      </c>
      <c r="D2735">
        <v>259</v>
      </c>
      <c r="E2735">
        <v>183</v>
      </c>
      <c r="F2735">
        <v>26</v>
      </c>
      <c r="G2735" t="s">
        <v>407</v>
      </c>
      <c r="H2735" t="s">
        <v>408</v>
      </c>
      <c r="I2735" t="s">
        <v>374</v>
      </c>
      <c r="J2735">
        <v>12</v>
      </c>
      <c r="K2735">
        <v>1</v>
      </c>
      <c r="L2735">
        <v>3</v>
      </c>
      <c r="M2735">
        <v>2.79</v>
      </c>
      <c r="N2735">
        <v>3.21</v>
      </c>
      <c r="O2735">
        <v>4</v>
      </c>
      <c r="P2735">
        <v>5</v>
      </c>
      <c r="Q2735">
        <v>5</v>
      </c>
      <c r="R2735">
        <v>4</v>
      </c>
      <c r="S2735">
        <v>4</v>
      </c>
      <c r="T2735">
        <v>3</v>
      </c>
      <c r="U2735">
        <v>3</v>
      </c>
      <c r="V2735">
        <v>3</v>
      </c>
      <c r="W2735">
        <v>3</v>
      </c>
      <c r="X2735">
        <v>3</v>
      </c>
      <c r="Y2735">
        <v>114</v>
      </c>
      <c r="Z2735">
        <v>114</v>
      </c>
      <c r="AA2735">
        <v>6</v>
      </c>
      <c r="AC2735">
        <v>4</v>
      </c>
      <c r="AF2735">
        <v>4</v>
      </c>
      <c r="AH2735">
        <v>3</v>
      </c>
      <c r="AK2735">
        <v>124</v>
      </c>
      <c r="AM2735">
        <v>4.5999999999999996</v>
      </c>
      <c r="AN2735">
        <v>3.1</v>
      </c>
      <c r="AO2735">
        <v>0.5</v>
      </c>
      <c r="AP2735">
        <v>508</v>
      </c>
      <c r="AQ2735">
        <v>85</v>
      </c>
      <c r="AR2735">
        <v>368</v>
      </c>
      <c r="AS2735">
        <v>117</v>
      </c>
      <c r="AT2735">
        <v>16</v>
      </c>
      <c r="AU2735">
        <v>10</v>
      </c>
      <c r="AV2735">
        <v>6</v>
      </c>
      <c r="AX2735">
        <v>2</v>
      </c>
      <c r="BC2735">
        <v>34</v>
      </c>
      <c r="BD2735">
        <v>7034</v>
      </c>
      <c r="BE2735">
        <v>0.02</v>
      </c>
      <c r="BF2735">
        <v>5.0000000000000001E-3</v>
      </c>
      <c r="BG2735">
        <v>1</v>
      </c>
      <c r="BH2735">
        <v>11.3</v>
      </c>
      <c r="BI2735">
        <v>2344.6999999999998</v>
      </c>
      <c r="BJ2735">
        <v>0.1</v>
      </c>
      <c r="BK2735">
        <v>21.8</v>
      </c>
      <c r="BL2735" t="s">
        <v>241</v>
      </c>
      <c r="BM2735" t="s">
        <v>241</v>
      </c>
      <c r="BP2735">
        <v>25</v>
      </c>
    </row>
    <row r="2736" spans="1:68" hidden="1" x14ac:dyDescent="0.2">
      <c r="A2736">
        <v>2021</v>
      </c>
      <c r="B2736">
        <v>6</v>
      </c>
      <c r="C2736" s="260">
        <v>44368</v>
      </c>
      <c r="D2736">
        <v>53</v>
      </c>
      <c r="E2736">
        <v>131</v>
      </c>
      <c r="F2736">
        <v>30</v>
      </c>
      <c r="G2736" t="s">
        <v>197</v>
      </c>
      <c r="H2736" t="s">
        <v>198</v>
      </c>
      <c r="I2736" t="s">
        <v>186</v>
      </c>
      <c r="J2736">
        <v>25</v>
      </c>
      <c r="K2736">
        <v>1</v>
      </c>
      <c r="L2736">
        <v>10</v>
      </c>
      <c r="M2736">
        <v>9.3000000000000007</v>
      </c>
      <c r="N2736">
        <v>10.7</v>
      </c>
      <c r="O2736">
        <v>15</v>
      </c>
      <c r="P2736">
        <v>18</v>
      </c>
      <c r="Q2736">
        <v>17</v>
      </c>
      <c r="T2736">
        <v>10</v>
      </c>
      <c r="U2736">
        <v>10</v>
      </c>
      <c r="Y2736">
        <v>86</v>
      </c>
      <c r="AM2736">
        <v>16.7</v>
      </c>
      <c r="AN2736">
        <v>9.6999999999999993</v>
      </c>
      <c r="AO2736">
        <v>0.7</v>
      </c>
      <c r="AP2736">
        <v>772</v>
      </c>
      <c r="AQ2736">
        <v>117</v>
      </c>
      <c r="AR2736">
        <v>1047</v>
      </c>
      <c r="AS2736">
        <v>86</v>
      </c>
      <c r="AT2736">
        <v>10</v>
      </c>
      <c r="AV2736">
        <v>8</v>
      </c>
      <c r="BC2736">
        <v>18</v>
      </c>
      <c r="BD2736">
        <v>3218</v>
      </c>
      <c r="BE2736">
        <v>0.02</v>
      </c>
      <c r="BF2736">
        <v>6.0000000000000001E-3</v>
      </c>
      <c r="BG2736">
        <v>1</v>
      </c>
      <c r="BH2736">
        <v>1.8</v>
      </c>
      <c r="BI2736">
        <v>321.8</v>
      </c>
      <c r="BJ2736">
        <v>0.2</v>
      </c>
      <c r="BK2736">
        <v>31.2</v>
      </c>
      <c r="BL2736" t="s">
        <v>181</v>
      </c>
      <c r="BM2736" t="s">
        <v>199</v>
      </c>
      <c r="BN2736" t="s">
        <v>200</v>
      </c>
      <c r="BP2736">
        <v>25</v>
      </c>
    </row>
    <row r="2737" spans="1:68" hidden="1" x14ac:dyDescent="0.2">
      <c r="A2737">
        <v>2021</v>
      </c>
      <c r="B2737">
        <v>6</v>
      </c>
      <c r="C2737" s="260">
        <v>44368</v>
      </c>
      <c r="D2737">
        <v>123</v>
      </c>
      <c r="E2737">
        <v>645</v>
      </c>
      <c r="F2737">
        <v>30</v>
      </c>
      <c r="G2737" t="s">
        <v>238</v>
      </c>
      <c r="H2737" t="s">
        <v>239</v>
      </c>
      <c r="I2737" t="s">
        <v>240</v>
      </c>
      <c r="J2737">
        <v>4</v>
      </c>
      <c r="K2737">
        <v>1</v>
      </c>
      <c r="L2737">
        <v>133</v>
      </c>
      <c r="M2737">
        <v>123.69</v>
      </c>
      <c r="N2737">
        <v>142.31</v>
      </c>
      <c r="AC2737">
        <v>152</v>
      </c>
      <c r="AE2737">
        <v>192</v>
      </c>
      <c r="AH2737">
        <v>134</v>
      </c>
      <c r="AJ2737">
        <v>142</v>
      </c>
      <c r="AK2737">
        <v>150</v>
      </c>
      <c r="AL2737">
        <v>150</v>
      </c>
      <c r="AM2737">
        <v>172</v>
      </c>
      <c r="AN2737">
        <v>138</v>
      </c>
      <c r="AO2737">
        <v>0.3</v>
      </c>
      <c r="AP2737">
        <v>80</v>
      </c>
      <c r="AQ2737">
        <v>180</v>
      </c>
      <c r="AR2737">
        <v>96</v>
      </c>
      <c r="AS2737">
        <v>150</v>
      </c>
      <c r="AT2737">
        <v>30</v>
      </c>
      <c r="AU2737">
        <v>30</v>
      </c>
      <c r="AV2737">
        <v>30</v>
      </c>
      <c r="BC2737">
        <v>90</v>
      </c>
      <c r="BD2737">
        <v>290</v>
      </c>
      <c r="BE2737">
        <v>0.02</v>
      </c>
      <c r="BF2737">
        <v>0.31</v>
      </c>
      <c r="BH2737">
        <v>0.7</v>
      </c>
      <c r="BI2737">
        <v>2.2000000000000002</v>
      </c>
      <c r="BJ2737">
        <v>12.4</v>
      </c>
      <c r="BK2737">
        <v>40</v>
      </c>
      <c r="BL2737" t="s">
        <v>241</v>
      </c>
      <c r="BM2737" t="s">
        <v>241</v>
      </c>
      <c r="BP2737">
        <v>25</v>
      </c>
    </row>
    <row r="2738" spans="1:68" hidden="1" x14ac:dyDescent="0.2">
      <c r="A2738">
        <v>2021</v>
      </c>
      <c r="B2738">
        <v>6</v>
      </c>
      <c r="C2738" s="260">
        <v>44368</v>
      </c>
      <c r="D2738">
        <v>227</v>
      </c>
      <c r="E2738">
        <v>155</v>
      </c>
      <c r="F2738">
        <v>30</v>
      </c>
      <c r="G2738" t="s">
        <v>338</v>
      </c>
      <c r="H2738" t="s">
        <v>339</v>
      </c>
      <c r="I2738" t="s">
        <v>340</v>
      </c>
      <c r="J2738">
        <v>3</v>
      </c>
      <c r="K2738">
        <v>2</v>
      </c>
      <c r="L2738">
        <v>122</v>
      </c>
      <c r="M2738">
        <v>113.46</v>
      </c>
      <c r="N2738">
        <v>130.54</v>
      </c>
      <c r="R2738">
        <v>211</v>
      </c>
      <c r="S2738">
        <v>215</v>
      </c>
      <c r="W2738">
        <v>138</v>
      </c>
      <c r="X2738">
        <v>125</v>
      </c>
      <c r="Z2738">
        <v>120</v>
      </c>
      <c r="AA2738">
        <v>166</v>
      </c>
      <c r="AB2738">
        <v>152</v>
      </c>
      <c r="AC2738">
        <v>141</v>
      </c>
      <c r="AD2738">
        <v>142</v>
      </c>
      <c r="AE2738">
        <v>146</v>
      </c>
      <c r="AF2738">
        <v>148</v>
      </c>
      <c r="AG2738">
        <v>138</v>
      </c>
      <c r="AH2738">
        <v>130</v>
      </c>
      <c r="AI2738">
        <v>130</v>
      </c>
      <c r="AJ2738">
        <v>130</v>
      </c>
      <c r="AK2738">
        <v>131</v>
      </c>
      <c r="AL2738">
        <v>131</v>
      </c>
      <c r="AM2738">
        <v>167.6</v>
      </c>
      <c r="AN2738">
        <v>134.1</v>
      </c>
      <c r="AO2738">
        <v>0.4</v>
      </c>
      <c r="AP2738">
        <v>61</v>
      </c>
      <c r="AQ2738">
        <v>177</v>
      </c>
      <c r="AR2738">
        <v>85</v>
      </c>
      <c r="AS2738">
        <v>127</v>
      </c>
      <c r="AT2738">
        <v>6</v>
      </c>
      <c r="AU2738">
        <v>3</v>
      </c>
      <c r="AV2738">
        <v>6</v>
      </c>
      <c r="BC2738">
        <v>15</v>
      </c>
      <c r="BD2738">
        <v>1215</v>
      </c>
      <c r="BE2738">
        <v>0.02</v>
      </c>
      <c r="BF2738">
        <v>1.2E-2</v>
      </c>
      <c r="BG2738">
        <v>1</v>
      </c>
      <c r="BH2738">
        <v>0.1</v>
      </c>
      <c r="BI2738">
        <v>10</v>
      </c>
      <c r="BJ2738">
        <v>2</v>
      </c>
      <c r="BK2738">
        <v>162.9</v>
      </c>
      <c r="BL2738" t="s">
        <v>181</v>
      </c>
      <c r="BM2738" t="s">
        <v>196</v>
      </c>
      <c r="BN2738" t="s">
        <v>341</v>
      </c>
      <c r="BP2738">
        <v>25</v>
      </c>
    </row>
    <row r="2739" spans="1:68" hidden="1" x14ac:dyDescent="0.2">
      <c r="A2739">
        <v>2021</v>
      </c>
      <c r="B2739">
        <v>6</v>
      </c>
      <c r="C2739" s="260">
        <v>44368</v>
      </c>
      <c r="D2739">
        <v>4</v>
      </c>
      <c r="E2739">
        <v>11</v>
      </c>
      <c r="F2739">
        <v>48</v>
      </c>
      <c r="G2739" t="s">
        <v>201</v>
      </c>
      <c r="H2739" t="s">
        <v>202</v>
      </c>
      <c r="I2739" t="s">
        <v>203</v>
      </c>
      <c r="J2739">
        <v>2</v>
      </c>
      <c r="K2739">
        <v>2</v>
      </c>
      <c r="L2739">
        <v>212</v>
      </c>
      <c r="M2739">
        <v>197.16</v>
      </c>
      <c r="N2739">
        <v>226.84</v>
      </c>
      <c r="S2739">
        <v>320</v>
      </c>
      <c r="X2739">
        <v>225</v>
      </c>
      <c r="Z2739">
        <v>138</v>
      </c>
      <c r="AA2739">
        <v>239</v>
      </c>
      <c r="AB2739">
        <v>232</v>
      </c>
      <c r="AC2739">
        <v>238</v>
      </c>
      <c r="AD2739">
        <v>239</v>
      </c>
      <c r="AE2739">
        <v>234</v>
      </c>
      <c r="AF2739">
        <v>208</v>
      </c>
      <c r="AG2739">
        <v>222</v>
      </c>
      <c r="AH2739">
        <v>212</v>
      </c>
      <c r="AI2739">
        <v>221</v>
      </c>
      <c r="AJ2739">
        <v>222</v>
      </c>
      <c r="AK2739">
        <v>139</v>
      </c>
      <c r="AL2739">
        <v>136</v>
      </c>
      <c r="AM2739">
        <v>250.3</v>
      </c>
      <c r="AN2739">
        <v>218.3</v>
      </c>
      <c r="AO2739">
        <v>0.2</v>
      </c>
      <c r="AP2739">
        <v>37</v>
      </c>
      <c r="AQ2739">
        <v>195</v>
      </c>
      <c r="AR2739">
        <v>52</v>
      </c>
      <c r="AS2739">
        <v>138</v>
      </c>
      <c r="AT2739">
        <v>8</v>
      </c>
      <c r="AU2739">
        <v>4</v>
      </c>
      <c r="AV2739">
        <v>3</v>
      </c>
      <c r="BC2739">
        <v>15</v>
      </c>
      <c r="BD2739">
        <v>647</v>
      </c>
      <c r="BE2739">
        <v>0.02</v>
      </c>
      <c r="BF2739">
        <v>2.3E-2</v>
      </c>
      <c r="BH2739">
        <v>0.1</v>
      </c>
      <c r="BI2739">
        <v>3.1</v>
      </c>
      <c r="BJ2739">
        <v>3.3</v>
      </c>
      <c r="BK2739">
        <v>141.19999999999999</v>
      </c>
      <c r="BL2739" t="s">
        <v>181</v>
      </c>
      <c r="BM2739" t="s">
        <v>199</v>
      </c>
      <c r="BN2739" t="s">
        <v>204</v>
      </c>
      <c r="BP2739">
        <v>25</v>
      </c>
    </row>
    <row r="2740" spans="1:68" hidden="1" x14ac:dyDescent="0.2">
      <c r="A2740">
        <v>2021</v>
      </c>
      <c r="B2740">
        <v>6</v>
      </c>
      <c r="C2740" s="260">
        <v>44368</v>
      </c>
      <c r="D2740">
        <v>4</v>
      </c>
      <c r="E2740">
        <v>12</v>
      </c>
      <c r="F2740">
        <v>48</v>
      </c>
      <c r="G2740" t="s">
        <v>205</v>
      </c>
      <c r="H2740" t="s">
        <v>206</v>
      </c>
      <c r="I2740" t="s">
        <v>203</v>
      </c>
      <c r="J2740">
        <v>2</v>
      </c>
      <c r="K2740">
        <v>2</v>
      </c>
      <c r="L2740">
        <v>212</v>
      </c>
      <c r="M2740">
        <v>197.16</v>
      </c>
      <c r="N2740">
        <v>226.84</v>
      </c>
      <c r="S2740">
        <v>299</v>
      </c>
      <c r="X2740">
        <v>221</v>
      </c>
      <c r="Z2740">
        <v>138</v>
      </c>
      <c r="AF2740">
        <v>205</v>
      </c>
      <c r="AG2740">
        <v>218</v>
      </c>
      <c r="AH2740">
        <v>210</v>
      </c>
      <c r="AI2740">
        <v>217</v>
      </c>
      <c r="AJ2740">
        <v>218</v>
      </c>
      <c r="AK2740">
        <v>139</v>
      </c>
      <c r="AL2740">
        <v>136</v>
      </c>
      <c r="AM2740">
        <v>299</v>
      </c>
      <c r="AN2740">
        <v>214.8</v>
      </c>
      <c r="AO2740">
        <v>0.4</v>
      </c>
      <c r="AP2740">
        <v>37</v>
      </c>
      <c r="AQ2740">
        <v>195</v>
      </c>
      <c r="AR2740">
        <v>52</v>
      </c>
      <c r="AS2740">
        <v>138</v>
      </c>
      <c r="AT2740">
        <v>7</v>
      </c>
      <c r="AU2740">
        <v>2</v>
      </c>
      <c r="AV2740">
        <v>6</v>
      </c>
      <c r="BC2740">
        <v>15</v>
      </c>
      <c r="BD2740">
        <v>647</v>
      </c>
      <c r="BE2740">
        <v>0.02</v>
      </c>
      <c r="BF2740">
        <v>2.3E-2</v>
      </c>
      <c r="BH2740">
        <v>0.1</v>
      </c>
      <c r="BI2740">
        <v>3.1</v>
      </c>
      <c r="BJ2740">
        <v>3.2</v>
      </c>
      <c r="BK2740">
        <v>139</v>
      </c>
      <c r="BL2740" t="s">
        <v>181</v>
      </c>
      <c r="BM2740" t="s">
        <v>199</v>
      </c>
      <c r="BN2740" t="s">
        <v>207</v>
      </c>
      <c r="BP2740">
        <v>25</v>
      </c>
    </row>
    <row r="2741" spans="1:68" hidden="1" x14ac:dyDescent="0.2">
      <c r="A2741">
        <v>2021</v>
      </c>
      <c r="B2741">
        <v>6</v>
      </c>
      <c r="C2741" s="260">
        <v>44368</v>
      </c>
      <c r="D2741">
        <v>334</v>
      </c>
      <c r="E2741">
        <v>254</v>
      </c>
      <c r="F2741">
        <v>49</v>
      </c>
      <c r="G2741" t="s">
        <v>208</v>
      </c>
      <c r="H2741" t="s">
        <v>209</v>
      </c>
      <c r="I2741" t="s">
        <v>203</v>
      </c>
      <c r="J2741">
        <v>4</v>
      </c>
      <c r="K2741">
        <v>2</v>
      </c>
      <c r="L2741">
        <v>203</v>
      </c>
      <c r="M2741">
        <v>188.79</v>
      </c>
      <c r="N2741">
        <v>217.21</v>
      </c>
      <c r="O2741">
        <v>310</v>
      </c>
      <c r="P2741">
        <v>313</v>
      </c>
      <c r="Q2741">
        <v>300</v>
      </c>
      <c r="R2741">
        <v>232</v>
      </c>
      <c r="S2741">
        <v>308</v>
      </c>
      <c r="T2741">
        <v>215</v>
      </c>
      <c r="U2741">
        <v>214</v>
      </c>
      <c r="V2741">
        <v>215</v>
      </c>
      <c r="W2741">
        <v>213</v>
      </c>
      <c r="X2741">
        <v>210</v>
      </c>
      <c r="Y2741">
        <v>135</v>
      </c>
      <c r="AM2741">
        <v>292.60000000000002</v>
      </c>
      <c r="AN2741">
        <v>213.4</v>
      </c>
      <c r="AO2741">
        <v>0.4</v>
      </c>
      <c r="AP2741">
        <v>88</v>
      </c>
      <c r="AQ2741">
        <v>164</v>
      </c>
      <c r="AR2741">
        <v>107</v>
      </c>
      <c r="AS2741">
        <v>135</v>
      </c>
      <c r="AT2741">
        <v>8</v>
      </c>
      <c r="AU2741">
        <v>2</v>
      </c>
      <c r="AV2741">
        <v>8</v>
      </c>
      <c r="BC2741">
        <v>18</v>
      </c>
      <c r="BD2741">
        <v>318</v>
      </c>
      <c r="BE2741">
        <v>0.02</v>
      </c>
      <c r="BF2741">
        <v>5.7000000000000002E-2</v>
      </c>
      <c r="BH2741">
        <v>0.1</v>
      </c>
      <c r="BI2741">
        <v>1.6</v>
      </c>
      <c r="BJ2741">
        <v>3.8</v>
      </c>
      <c r="BK2741">
        <v>67.900000000000006</v>
      </c>
      <c r="BL2741" t="s">
        <v>181</v>
      </c>
      <c r="BM2741" t="s">
        <v>196</v>
      </c>
      <c r="BN2741" t="s">
        <v>210</v>
      </c>
      <c r="BP2741">
        <v>25</v>
      </c>
    </row>
    <row r="2742" spans="1:68" hidden="1" x14ac:dyDescent="0.2">
      <c r="A2742">
        <v>2021</v>
      </c>
      <c r="B2742">
        <v>6</v>
      </c>
      <c r="C2742" s="260">
        <v>44369</v>
      </c>
      <c r="D2742">
        <v>47</v>
      </c>
      <c r="E2742">
        <v>122</v>
      </c>
      <c r="F2742">
        <v>2</v>
      </c>
      <c r="G2742" t="s">
        <v>154</v>
      </c>
      <c r="H2742" t="s">
        <v>155</v>
      </c>
      <c r="I2742" t="s">
        <v>156</v>
      </c>
      <c r="J2742">
        <v>2</v>
      </c>
      <c r="K2742">
        <v>1</v>
      </c>
      <c r="L2742">
        <v>280</v>
      </c>
      <c r="M2742">
        <v>267.39999999999998</v>
      </c>
      <c r="N2742">
        <v>292.60000000000002</v>
      </c>
      <c r="O2742">
        <v>331</v>
      </c>
      <c r="P2742">
        <v>351</v>
      </c>
      <c r="Q2742">
        <v>340</v>
      </c>
      <c r="R2742">
        <v>345</v>
      </c>
      <c r="S2742">
        <v>338</v>
      </c>
      <c r="T2742">
        <v>265</v>
      </c>
      <c r="U2742">
        <v>302</v>
      </c>
      <c r="V2742">
        <v>288</v>
      </c>
      <c r="W2742">
        <v>293</v>
      </c>
      <c r="X2742">
        <v>370</v>
      </c>
      <c r="Y2742">
        <v>135</v>
      </c>
      <c r="Z2742">
        <v>118</v>
      </c>
      <c r="AM2742">
        <v>341</v>
      </c>
      <c r="AN2742">
        <v>303.60000000000002</v>
      </c>
      <c r="AO2742">
        <v>0.2</v>
      </c>
      <c r="AP2742">
        <v>63</v>
      </c>
      <c r="AQ2742">
        <v>115</v>
      </c>
      <c r="AR2742">
        <v>57</v>
      </c>
      <c r="AS2742">
        <v>127</v>
      </c>
      <c r="AT2742">
        <v>4</v>
      </c>
      <c r="AV2742">
        <v>2</v>
      </c>
      <c r="BC2742">
        <v>6</v>
      </c>
      <c r="BD2742">
        <v>6</v>
      </c>
      <c r="BE2742">
        <v>1.4999999999999999E-2</v>
      </c>
      <c r="BF2742">
        <v>1</v>
      </c>
      <c r="BH2742">
        <v>0</v>
      </c>
      <c r="BI2742">
        <v>0</v>
      </c>
      <c r="BJ2742">
        <v>1.8</v>
      </c>
      <c r="BK2742">
        <v>1.8</v>
      </c>
      <c r="BL2742" t="s">
        <v>157</v>
      </c>
      <c r="BM2742" t="s">
        <v>158</v>
      </c>
      <c r="BN2742" t="s">
        <v>159</v>
      </c>
      <c r="BO2742" t="s">
        <v>160</v>
      </c>
      <c r="BP2742">
        <v>25</v>
      </c>
    </row>
    <row r="2743" spans="1:68" hidden="1" x14ac:dyDescent="0.2">
      <c r="A2743">
        <v>2021</v>
      </c>
      <c r="B2743">
        <v>6</v>
      </c>
      <c r="C2743" s="260">
        <v>44369</v>
      </c>
      <c r="D2743">
        <v>137</v>
      </c>
      <c r="E2743">
        <v>273</v>
      </c>
      <c r="F2743">
        <v>3</v>
      </c>
      <c r="G2743" t="s">
        <v>254</v>
      </c>
      <c r="H2743" t="s">
        <v>255</v>
      </c>
      <c r="I2743" t="s">
        <v>163</v>
      </c>
      <c r="J2743">
        <v>3</v>
      </c>
      <c r="K2743">
        <v>2</v>
      </c>
      <c r="L2743">
        <v>564</v>
      </c>
      <c r="M2743">
        <v>524.52</v>
      </c>
      <c r="N2743">
        <v>603.48</v>
      </c>
      <c r="O2743">
        <v>752</v>
      </c>
      <c r="P2743">
        <v>770</v>
      </c>
      <c r="Q2743">
        <v>750</v>
      </c>
      <c r="R2743">
        <v>700</v>
      </c>
      <c r="S2743">
        <v>715</v>
      </c>
      <c r="T2743">
        <v>645</v>
      </c>
      <c r="U2743">
        <v>703</v>
      </c>
      <c r="V2743">
        <v>629</v>
      </c>
      <c r="W2743">
        <v>650</v>
      </c>
      <c r="X2743">
        <v>645</v>
      </c>
      <c r="Y2743">
        <v>142</v>
      </c>
      <c r="Z2743">
        <v>142</v>
      </c>
      <c r="AA2743">
        <v>737</v>
      </c>
      <c r="AB2743">
        <v>742</v>
      </c>
      <c r="AC2743">
        <v>741</v>
      </c>
      <c r="AD2743">
        <v>737</v>
      </c>
      <c r="AE2743">
        <v>738</v>
      </c>
      <c r="AF2743">
        <v>591</v>
      </c>
      <c r="AG2743">
        <v>571</v>
      </c>
      <c r="AH2743">
        <v>586</v>
      </c>
      <c r="AI2743">
        <v>598</v>
      </c>
      <c r="AJ2743">
        <v>600</v>
      </c>
      <c r="AK2743">
        <v>140</v>
      </c>
      <c r="AL2743">
        <v>138</v>
      </c>
      <c r="AM2743">
        <v>738.2</v>
      </c>
      <c r="AN2743">
        <v>621.79999999999995</v>
      </c>
      <c r="AO2743">
        <v>0.3</v>
      </c>
      <c r="AP2743">
        <v>93</v>
      </c>
      <c r="AQ2743">
        <v>116</v>
      </c>
      <c r="AR2743">
        <v>77</v>
      </c>
      <c r="AS2743">
        <v>141</v>
      </c>
      <c r="AT2743">
        <v>5</v>
      </c>
      <c r="AU2743">
        <v>3</v>
      </c>
      <c r="AV2743">
        <v>3</v>
      </c>
      <c r="AX2743">
        <v>2</v>
      </c>
      <c r="BC2743">
        <v>13</v>
      </c>
      <c r="BD2743">
        <v>889</v>
      </c>
      <c r="BE2743">
        <v>1.4999999999999999E-2</v>
      </c>
      <c r="BF2743">
        <v>1.4999999999999999E-2</v>
      </c>
      <c r="BG2743">
        <v>1</v>
      </c>
      <c r="BH2743">
        <v>0</v>
      </c>
      <c r="BI2743">
        <v>1.6</v>
      </c>
      <c r="BJ2743">
        <v>8.1</v>
      </c>
      <c r="BK2743">
        <v>552.79999999999995</v>
      </c>
      <c r="BL2743" t="s">
        <v>164</v>
      </c>
      <c r="BP2743">
        <v>25</v>
      </c>
    </row>
    <row r="2744" spans="1:68" hidden="1" x14ac:dyDescent="0.2">
      <c r="A2744">
        <v>2021</v>
      </c>
      <c r="B2744">
        <v>6</v>
      </c>
      <c r="C2744" s="260">
        <v>44369</v>
      </c>
      <c r="D2744">
        <v>382</v>
      </c>
      <c r="E2744">
        <v>449</v>
      </c>
      <c r="F2744">
        <v>3</v>
      </c>
      <c r="G2744" t="s">
        <v>300</v>
      </c>
      <c r="H2744" t="s">
        <v>301</v>
      </c>
      <c r="I2744" t="s">
        <v>163</v>
      </c>
      <c r="J2744">
        <v>3</v>
      </c>
      <c r="K2744">
        <v>1</v>
      </c>
      <c r="L2744">
        <v>46</v>
      </c>
      <c r="M2744">
        <v>40.985999999999997</v>
      </c>
      <c r="N2744">
        <v>50.048000000000002</v>
      </c>
      <c r="Q2744">
        <v>58</v>
      </c>
      <c r="R2744">
        <v>56</v>
      </c>
      <c r="S2744">
        <v>54</v>
      </c>
      <c r="V2744">
        <v>45</v>
      </c>
      <c r="W2744">
        <v>46</v>
      </c>
      <c r="X2744">
        <v>107</v>
      </c>
      <c r="Z2744">
        <v>107</v>
      </c>
      <c r="AM2744">
        <v>56</v>
      </c>
      <c r="AN2744">
        <v>66</v>
      </c>
      <c r="AO2744">
        <v>0.2</v>
      </c>
      <c r="AP2744">
        <v>108</v>
      </c>
      <c r="AQ2744">
        <v>100</v>
      </c>
      <c r="AR2744">
        <v>101</v>
      </c>
      <c r="AS2744">
        <v>107</v>
      </c>
      <c r="AT2744">
        <v>6</v>
      </c>
      <c r="AU2744">
        <v>4</v>
      </c>
      <c r="AV2744">
        <v>8</v>
      </c>
      <c r="BC2744">
        <v>18</v>
      </c>
      <c r="BD2744">
        <v>18</v>
      </c>
      <c r="BE2744">
        <v>1.4999999999999999E-2</v>
      </c>
      <c r="BF2744">
        <v>1</v>
      </c>
      <c r="BH2744">
        <v>0.4</v>
      </c>
      <c r="BI2744">
        <v>0.4</v>
      </c>
      <c r="BJ2744">
        <v>1.2</v>
      </c>
      <c r="BK2744">
        <v>1.2</v>
      </c>
      <c r="BL2744" t="s">
        <v>157</v>
      </c>
      <c r="BM2744" t="s">
        <v>158</v>
      </c>
      <c r="BN2744" t="s">
        <v>302</v>
      </c>
      <c r="BO2744" t="s">
        <v>168</v>
      </c>
      <c r="BP2744">
        <v>25</v>
      </c>
    </row>
    <row r="2745" spans="1:68" hidden="1" x14ac:dyDescent="0.2">
      <c r="A2745">
        <v>2021</v>
      </c>
      <c r="B2745">
        <v>6</v>
      </c>
      <c r="C2745" s="260">
        <v>44369</v>
      </c>
      <c r="D2745">
        <v>243</v>
      </c>
      <c r="E2745">
        <v>167</v>
      </c>
      <c r="F2745">
        <v>4</v>
      </c>
      <c r="G2745" t="s">
        <v>256</v>
      </c>
      <c r="H2745" t="s">
        <v>257</v>
      </c>
      <c r="I2745" t="s">
        <v>163</v>
      </c>
      <c r="J2745">
        <v>2</v>
      </c>
      <c r="K2745">
        <v>2</v>
      </c>
      <c r="L2745">
        <v>888</v>
      </c>
      <c r="M2745">
        <v>825.84</v>
      </c>
      <c r="N2745">
        <v>950.16</v>
      </c>
      <c r="O2745">
        <v>1060</v>
      </c>
      <c r="T2745">
        <v>933</v>
      </c>
      <c r="AM2745">
        <v>1060</v>
      </c>
      <c r="AN2745">
        <v>933</v>
      </c>
      <c r="AO2745">
        <v>0.2</v>
      </c>
      <c r="AP2745">
        <v>55</v>
      </c>
      <c r="AQ2745">
        <v>131</v>
      </c>
      <c r="AT2745">
        <v>1</v>
      </c>
      <c r="AU2745">
        <v>1</v>
      </c>
      <c r="BC2745">
        <v>2</v>
      </c>
      <c r="BD2745">
        <v>86</v>
      </c>
      <c r="BE2745">
        <v>1.4999999999999999E-2</v>
      </c>
      <c r="BF2745">
        <v>2.3E-2</v>
      </c>
      <c r="BH2745">
        <v>0</v>
      </c>
      <c r="BI2745">
        <v>0.1</v>
      </c>
      <c r="BJ2745">
        <v>1.9</v>
      </c>
      <c r="BK2745">
        <v>80.2</v>
      </c>
      <c r="BL2745" t="s">
        <v>164</v>
      </c>
      <c r="BM2745" t="s">
        <v>164</v>
      </c>
      <c r="BP2745">
        <v>25</v>
      </c>
    </row>
    <row r="2746" spans="1:68" hidden="1" x14ac:dyDescent="0.2">
      <c r="A2746">
        <v>2021</v>
      </c>
      <c r="B2746">
        <v>6</v>
      </c>
      <c r="C2746" s="260">
        <v>44369</v>
      </c>
      <c r="D2746">
        <v>407</v>
      </c>
      <c r="E2746">
        <v>627</v>
      </c>
      <c r="F2746">
        <v>4</v>
      </c>
      <c r="G2746" t="s">
        <v>349</v>
      </c>
      <c r="H2746" t="s">
        <v>350</v>
      </c>
      <c r="I2746" t="s">
        <v>163</v>
      </c>
      <c r="J2746">
        <v>1</v>
      </c>
      <c r="K2746">
        <v>5</v>
      </c>
      <c r="L2746">
        <v>418.5</v>
      </c>
      <c r="M2746">
        <v>384.97815000000003</v>
      </c>
      <c r="N2746">
        <v>452.02184999999997</v>
      </c>
      <c r="R2746">
        <v>470</v>
      </c>
      <c r="S2746">
        <v>490</v>
      </c>
      <c r="W2746">
        <v>420</v>
      </c>
      <c r="X2746">
        <v>429</v>
      </c>
      <c r="Z2746">
        <v>170</v>
      </c>
      <c r="AA2746">
        <v>442</v>
      </c>
      <c r="AB2746">
        <v>448</v>
      </c>
      <c r="AC2746">
        <v>443</v>
      </c>
      <c r="AD2746">
        <v>452</v>
      </c>
      <c r="AE2746">
        <v>438</v>
      </c>
      <c r="AF2746">
        <v>393</v>
      </c>
      <c r="AG2746">
        <v>386</v>
      </c>
      <c r="AH2746">
        <v>389</v>
      </c>
      <c r="AI2746">
        <v>389</v>
      </c>
      <c r="AJ2746">
        <v>386</v>
      </c>
      <c r="AK2746">
        <v>167</v>
      </c>
      <c r="AL2746">
        <v>165</v>
      </c>
      <c r="AM2746">
        <v>454.7</v>
      </c>
      <c r="AN2746">
        <v>398.9</v>
      </c>
      <c r="AO2746">
        <v>0.1</v>
      </c>
      <c r="AP2746">
        <v>18</v>
      </c>
      <c r="AQ2746">
        <v>200</v>
      </c>
      <c r="AR2746">
        <v>22</v>
      </c>
      <c r="AS2746">
        <v>167</v>
      </c>
      <c r="AT2746">
        <v>5</v>
      </c>
      <c r="AU2746">
        <v>2</v>
      </c>
      <c r="AV2746">
        <v>8</v>
      </c>
      <c r="BC2746">
        <v>15</v>
      </c>
      <c r="BD2746">
        <v>15</v>
      </c>
      <c r="BE2746">
        <v>1.4999999999999999E-2</v>
      </c>
      <c r="BF2746">
        <v>1</v>
      </c>
      <c r="BH2746">
        <v>0</v>
      </c>
      <c r="BI2746">
        <v>0</v>
      </c>
      <c r="BJ2746">
        <v>6</v>
      </c>
      <c r="BK2746">
        <v>6</v>
      </c>
      <c r="BL2746" t="s">
        <v>181</v>
      </c>
      <c r="BM2746" t="s">
        <v>182</v>
      </c>
      <c r="BN2746" t="s">
        <v>351</v>
      </c>
      <c r="BP2746">
        <v>25</v>
      </c>
    </row>
    <row r="2747" spans="1:68" hidden="1" x14ac:dyDescent="0.2">
      <c r="A2747">
        <v>2021</v>
      </c>
      <c r="B2747">
        <v>6</v>
      </c>
      <c r="C2747" s="260">
        <v>44369</v>
      </c>
      <c r="D2747">
        <v>407</v>
      </c>
      <c r="E2747">
        <v>628</v>
      </c>
      <c r="F2747">
        <v>4</v>
      </c>
      <c r="G2747" t="s">
        <v>352</v>
      </c>
      <c r="H2747" t="s">
        <v>353</v>
      </c>
      <c r="I2747" t="s">
        <v>163</v>
      </c>
      <c r="J2747">
        <v>1</v>
      </c>
      <c r="K2747">
        <v>5</v>
      </c>
      <c r="L2747">
        <v>330</v>
      </c>
      <c r="M2747">
        <v>303.99599999999998</v>
      </c>
      <c r="N2747">
        <v>356.00400000000002</v>
      </c>
      <c r="R2747">
        <v>361</v>
      </c>
      <c r="S2747">
        <v>370</v>
      </c>
      <c r="W2747">
        <v>317</v>
      </c>
      <c r="X2747">
        <v>321</v>
      </c>
      <c r="Z2747">
        <v>170</v>
      </c>
      <c r="AA2747">
        <v>340</v>
      </c>
      <c r="AB2747">
        <v>355</v>
      </c>
      <c r="AC2747">
        <v>352</v>
      </c>
      <c r="AD2747">
        <v>356</v>
      </c>
      <c r="AE2747">
        <v>352</v>
      </c>
      <c r="AF2747">
        <v>296</v>
      </c>
      <c r="AG2747">
        <v>293</v>
      </c>
      <c r="AH2747">
        <v>290</v>
      </c>
      <c r="AI2747">
        <v>298</v>
      </c>
      <c r="AJ2747">
        <v>299</v>
      </c>
      <c r="AK2747">
        <v>167</v>
      </c>
      <c r="AL2747">
        <v>165</v>
      </c>
      <c r="AM2747">
        <v>355.1</v>
      </c>
      <c r="AN2747">
        <v>302</v>
      </c>
      <c r="AO2747">
        <v>0.1</v>
      </c>
      <c r="AP2747">
        <v>18</v>
      </c>
      <c r="AQ2747">
        <v>200</v>
      </c>
      <c r="AR2747">
        <v>22</v>
      </c>
      <c r="AS2747">
        <v>167</v>
      </c>
      <c r="AT2747">
        <v>4</v>
      </c>
      <c r="AU2747">
        <v>2</v>
      </c>
      <c r="AV2747">
        <v>4</v>
      </c>
      <c r="BC2747">
        <v>10</v>
      </c>
      <c r="BD2747">
        <v>10</v>
      </c>
      <c r="BE2747">
        <v>1.4999999999999999E-2</v>
      </c>
      <c r="BF2747">
        <v>1</v>
      </c>
      <c r="BH2747">
        <v>0</v>
      </c>
      <c r="BI2747">
        <v>0</v>
      </c>
      <c r="BJ2747">
        <v>3</v>
      </c>
      <c r="BK2747">
        <v>3</v>
      </c>
      <c r="BL2747" t="s">
        <v>181</v>
      </c>
      <c r="BM2747" t="s">
        <v>182</v>
      </c>
      <c r="BN2747" t="s">
        <v>229</v>
      </c>
      <c r="BP2747">
        <v>25</v>
      </c>
    </row>
    <row r="2748" spans="1:68" hidden="1" x14ac:dyDescent="0.2">
      <c r="A2748">
        <v>2021</v>
      </c>
      <c r="B2748">
        <v>6</v>
      </c>
      <c r="C2748" s="260">
        <v>44369</v>
      </c>
      <c r="D2748">
        <v>407</v>
      </c>
      <c r="E2748">
        <v>629</v>
      </c>
      <c r="F2748">
        <v>4</v>
      </c>
      <c r="G2748" t="s">
        <v>354</v>
      </c>
      <c r="H2748" t="s">
        <v>355</v>
      </c>
      <c r="I2748" t="s">
        <v>163</v>
      </c>
      <c r="J2748">
        <v>1</v>
      </c>
      <c r="K2748">
        <v>5</v>
      </c>
      <c r="L2748">
        <v>221</v>
      </c>
      <c r="M2748">
        <v>203.983</v>
      </c>
      <c r="N2748">
        <v>238.017</v>
      </c>
      <c r="R2748">
        <v>234</v>
      </c>
      <c r="S2748">
        <v>250</v>
      </c>
      <c r="W2748">
        <v>214</v>
      </c>
      <c r="X2748">
        <v>218</v>
      </c>
      <c r="Z2748">
        <v>170</v>
      </c>
      <c r="AA2748">
        <v>236</v>
      </c>
      <c r="AB2748">
        <v>248</v>
      </c>
      <c r="AC2748">
        <v>241</v>
      </c>
      <c r="AD2748">
        <v>239</v>
      </c>
      <c r="AE2748">
        <v>236</v>
      </c>
      <c r="AF2748">
        <v>204</v>
      </c>
      <c r="AG2748">
        <v>207</v>
      </c>
      <c r="AH2748">
        <v>209</v>
      </c>
      <c r="AI2748">
        <v>205</v>
      </c>
      <c r="AJ2748">
        <v>206</v>
      </c>
      <c r="AK2748">
        <v>167</v>
      </c>
      <c r="AL2748">
        <v>165</v>
      </c>
      <c r="AM2748">
        <v>240.6</v>
      </c>
      <c r="AN2748">
        <v>209</v>
      </c>
      <c r="AO2748">
        <v>0.1</v>
      </c>
      <c r="AP2748">
        <v>18</v>
      </c>
      <c r="AQ2748">
        <v>200</v>
      </c>
      <c r="AR2748">
        <v>22</v>
      </c>
      <c r="AS2748">
        <v>167</v>
      </c>
      <c r="AT2748">
        <v>4</v>
      </c>
      <c r="AU2748">
        <v>2</v>
      </c>
      <c r="AV2748">
        <v>2</v>
      </c>
      <c r="BC2748">
        <v>8</v>
      </c>
      <c r="BD2748">
        <v>8</v>
      </c>
      <c r="BE2748">
        <v>1.4999999999999999E-2</v>
      </c>
      <c r="BF2748">
        <v>1</v>
      </c>
      <c r="BH2748">
        <v>0</v>
      </c>
      <c r="BI2748">
        <v>0</v>
      </c>
      <c r="BJ2748">
        <v>1.7</v>
      </c>
      <c r="BK2748">
        <v>1.7</v>
      </c>
      <c r="BL2748" t="s">
        <v>181</v>
      </c>
      <c r="BM2748" t="s">
        <v>182</v>
      </c>
      <c r="BN2748" t="s">
        <v>229</v>
      </c>
      <c r="BP2748">
        <v>25</v>
      </c>
    </row>
    <row r="2749" spans="1:68" hidden="1" x14ac:dyDescent="0.2">
      <c r="A2749">
        <v>2021</v>
      </c>
      <c r="B2749">
        <v>6</v>
      </c>
      <c r="C2749" s="260">
        <v>44369</v>
      </c>
      <c r="D2749">
        <v>407</v>
      </c>
      <c r="E2749">
        <v>630</v>
      </c>
      <c r="F2749">
        <v>4</v>
      </c>
      <c r="G2749" t="s">
        <v>356</v>
      </c>
      <c r="H2749" t="s">
        <v>357</v>
      </c>
      <c r="I2749" t="s">
        <v>163</v>
      </c>
      <c r="J2749">
        <v>1</v>
      </c>
      <c r="K2749">
        <v>5</v>
      </c>
      <c r="L2749">
        <v>214</v>
      </c>
      <c r="M2749">
        <v>197.84299999999999</v>
      </c>
      <c r="N2749">
        <v>230.15700000000001</v>
      </c>
      <c r="R2749">
        <v>263</v>
      </c>
      <c r="S2749">
        <v>280</v>
      </c>
      <c r="W2749">
        <v>208</v>
      </c>
      <c r="X2749">
        <v>214</v>
      </c>
      <c r="Z2749">
        <v>170</v>
      </c>
      <c r="AA2749">
        <v>225</v>
      </c>
      <c r="AB2749">
        <v>234</v>
      </c>
      <c r="AC2749">
        <v>237</v>
      </c>
      <c r="AD2749">
        <v>235</v>
      </c>
      <c r="AE2749">
        <v>226</v>
      </c>
      <c r="AF2749">
        <v>192</v>
      </c>
      <c r="AG2749">
        <v>187</v>
      </c>
      <c r="AH2749">
        <v>189</v>
      </c>
      <c r="AI2749">
        <v>192</v>
      </c>
      <c r="AJ2749">
        <v>192</v>
      </c>
      <c r="AK2749">
        <v>167</v>
      </c>
      <c r="AL2749">
        <v>165</v>
      </c>
      <c r="AM2749">
        <v>242.9</v>
      </c>
      <c r="AN2749">
        <v>196.3</v>
      </c>
      <c r="AO2749">
        <v>0.1</v>
      </c>
      <c r="AP2749">
        <v>18</v>
      </c>
      <c r="AQ2749">
        <v>200</v>
      </c>
      <c r="AR2749">
        <v>22</v>
      </c>
      <c r="AS2749">
        <v>167</v>
      </c>
      <c r="AT2749">
        <v>6</v>
      </c>
      <c r="AU2749">
        <v>6</v>
      </c>
      <c r="AV2749">
        <v>7</v>
      </c>
      <c r="BC2749">
        <v>19</v>
      </c>
      <c r="BD2749">
        <v>19</v>
      </c>
      <c r="BE2749">
        <v>1.4999999999999999E-2</v>
      </c>
      <c r="BF2749">
        <v>1</v>
      </c>
      <c r="BH2749">
        <v>0.1</v>
      </c>
      <c r="BI2749">
        <v>0.1</v>
      </c>
      <c r="BJ2749">
        <v>3.7</v>
      </c>
      <c r="BK2749">
        <v>3.7</v>
      </c>
      <c r="BL2749" t="s">
        <v>181</v>
      </c>
      <c r="BM2749" t="s">
        <v>182</v>
      </c>
      <c r="BN2749" t="s">
        <v>229</v>
      </c>
      <c r="BP2749">
        <v>25</v>
      </c>
    </row>
    <row r="2750" spans="1:68" hidden="1" x14ac:dyDescent="0.2">
      <c r="A2750">
        <v>2021</v>
      </c>
      <c r="B2750">
        <v>6</v>
      </c>
      <c r="C2750" s="260">
        <v>44369</v>
      </c>
      <c r="D2750">
        <v>10</v>
      </c>
      <c r="E2750">
        <v>24</v>
      </c>
      <c r="F2750">
        <v>5</v>
      </c>
      <c r="G2750" t="s">
        <v>366</v>
      </c>
      <c r="H2750" t="s">
        <v>367</v>
      </c>
      <c r="I2750" t="s">
        <v>163</v>
      </c>
      <c r="J2750">
        <v>4</v>
      </c>
      <c r="K2750">
        <v>2</v>
      </c>
      <c r="L2750">
        <v>166</v>
      </c>
      <c r="M2750">
        <v>154.38</v>
      </c>
      <c r="N2750">
        <v>177.62</v>
      </c>
      <c r="O2750">
        <v>225</v>
      </c>
      <c r="P2750">
        <v>195</v>
      </c>
      <c r="Q2750">
        <v>197</v>
      </c>
      <c r="R2750">
        <v>200</v>
      </c>
      <c r="S2750">
        <v>199</v>
      </c>
      <c r="T2750">
        <v>171</v>
      </c>
      <c r="U2750">
        <v>159</v>
      </c>
      <c r="V2750">
        <v>162</v>
      </c>
      <c r="W2750">
        <v>167</v>
      </c>
      <c r="X2750">
        <v>170</v>
      </c>
      <c r="Y2750">
        <v>102</v>
      </c>
      <c r="Z2750">
        <v>101</v>
      </c>
      <c r="AA2750">
        <v>199</v>
      </c>
      <c r="AB2750">
        <v>178</v>
      </c>
      <c r="AC2750">
        <v>174</v>
      </c>
      <c r="AD2750">
        <v>186</v>
      </c>
      <c r="AE2750">
        <v>197</v>
      </c>
      <c r="AF2750">
        <v>177</v>
      </c>
      <c r="AG2750">
        <v>173</v>
      </c>
      <c r="AH2750">
        <v>164</v>
      </c>
      <c r="AI2750">
        <v>172</v>
      </c>
      <c r="AJ2750">
        <v>175</v>
      </c>
      <c r="AK2750">
        <v>103</v>
      </c>
      <c r="AL2750">
        <v>103</v>
      </c>
      <c r="AM2750">
        <v>195</v>
      </c>
      <c r="AN2750">
        <v>169</v>
      </c>
      <c r="AO2750">
        <v>0.2</v>
      </c>
      <c r="AP2750">
        <v>145</v>
      </c>
      <c r="AQ2750">
        <v>99</v>
      </c>
      <c r="AR2750">
        <v>141</v>
      </c>
      <c r="AS2750">
        <v>102</v>
      </c>
      <c r="AT2750">
        <v>5</v>
      </c>
      <c r="AU2750">
        <v>4</v>
      </c>
      <c r="AV2750">
        <v>9</v>
      </c>
      <c r="BC2750">
        <v>18</v>
      </c>
      <c r="BD2750">
        <v>2370</v>
      </c>
      <c r="BE2750">
        <v>1.4999999999999999E-2</v>
      </c>
      <c r="BF2750">
        <v>8.0000000000000002E-3</v>
      </c>
      <c r="BG2750">
        <v>1</v>
      </c>
      <c r="BH2750">
        <v>0.1</v>
      </c>
      <c r="BI2750">
        <v>14.3</v>
      </c>
      <c r="BJ2750">
        <v>3</v>
      </c>
      <c r="BK2750">
        <v>400.5</v>
      </c>
      <c r="BL2750" t="s">
        <v>181</v>
      </c>
      <c r="BM2750" t="s">
        <v>182</v>
      </c>
      <c r="BN2750" t="s">
        <v>368</v>
      </c>
      <c r="BO2750" t="s">
        <v>220</v>
      </c>
      <c r="BP2750">
        <v>25</v>
      </c>
    </row>
    <row r="2751" spans="1:68" hidden="1" x14ac:dyDescent="0.2">
      <c r="A2751">
        <v>2021</v>
      </c>
      <c r="B2751">
        <v>6</v>
      </c>
      <c r="C2751" s="260">
        <v>44369</v>
      </c>
      <c r="D2751">
        <v>10</v>
      </c>
      <c r="E2751">
        <v>25</v>
      </c>
      <c r="F2751">
        <v>5</v>
      </c>
      <c r="G2751" t="s">
        <v>369</v>
      </c>
      <c r="H2751" t="s">
        <v>370</v>
      </c>
      <c r="I2751" t="s">
        <v>163</v>
      </c>
      <c r="J2751">
        <v>4</v>
      </c>
      <c r="K2751">
        <v>2</v>
      </c>
      <c r="L2751">
        <v>162</v>
      </c>
      <c r="M2751">
        <v>150.66</v>
      </c>
      <c r="N2751">
        <v>173.34</v>
      </c>
      <c r="O2751">
        <v>245</v>
      </c>
      <c r="P2751">
        <v>200</v>
      </c>
      <c r="Q2751">
        <v>207</v>
      </c>
      <c r="R2751">
        <v>211</v>
      </c>
      <c r="S2751">
        <v>205</v>
      </c>
      <c r="T2751">
        <v>200</v>
      </c>
      <c r="U2751">
        <v>142</v>
      </c>
      <c r="V2751">
        <v>164</v>
      </c>
      <c r="W2751">
        <v>170</v>
      </c>
      <c r="X2751">
        <v>167</v>
      </c>
      <c r="Y2751">
        <v>102</v>
      </c>
      <c r="Z2751">
        <v>101</v>
      </c>
      <c r="AA2751">
        <v>162</v>
      </c>
      <c r="AB2751">
        <v>156</v>
      </c>
      <c r="AC2751">
        <v>162</v>
      </c>
      <c r="AD2751">
        <v>158</v>
      </c>
      <c r="AE2751">
        <v>162</v>
      </c>
      <c r="AF2751">
        <v>170</v>
      </c>
      <c r="AG2751">
        <v>153</v>
      </c>
      <c r="AH2751">
        <v>158</v>
      </c>
      <c r="AI2751">
        <v>171</v>
      </c>
      <c r="AJ2751">
        <v>173</v>
      </c>
      <c r="AK2751">
        <v>103</v>
      </c>
      <c r="AL2751">
        <v>103</v>
      </c>
      <c r="AM2751">
        <v>186.8</v>
      </c>
      <c r="AN2751">
        <v>166.8</v>
      </c>
      <c r="AO2751">
        <v>0.2</v>
      </c>
      <c r="AP2751">
        <v>145</v>
      </c>
      <c r="AQ2751">
        <v>99</v>
      </c>
      <c r="AR2751">
        <v>141</v>
      </c>
      <c r="AS2751">
        <v>102</v>
      </c>
      <c r="AT2751">
        <v>7</v>
      </c>
      <c r="AU2751">
        <v>2</v>
      </c>
      <c r="AV2751">
        <v>5</v>
      </c>
      <c r="BC2751">
        <v>14</v>
      </c>
      <c r="BD2751">
        <v>2366</v>
      </c>
      <c r="BE2751">
        <v>1.4999999999999999E-2</v>
      </c>
      <c r="BF2751">
        <v>6.0000000000000001E-3</v>
      </c>
      <c r="BG2751">
        <v>1</v>
      </c>
      <c r="BH2751">
        <v>0.1</v>
      </c>
      <c r="BI2751">
        <v>14.6</v>
      </c>
      <c r="BJ2751">
        <v>2.2999999999999998</v>
      </c>
      <c r="BK2751">
        <v>394.6</v>
      </c>
      <c r="BL2751" t="s">
        <v>181</v>
      </c>
      <c r="BM2751" t="s">
        <v>182</v>
      </c>
      <c r="BN2751" t="s">
        <v>371</v>
      </c>
      <c r="BO2751" t="s">
        <v>220</v>
      </c>
      <c r="BP2751">
        <v>25</v>
      </c>
    </row>
    <row r="2752" spans="1:68" hidden="1" x14ac:dyDescent="0.2">
      <c r="A2752">
        <v>2021</v>
      </c>
      <c r="B2752">
        <v>6</v>
      </c>
      <c r="C2752" s="260">
        <v>44369</v>
      </c>
      <c r="D2752">
        <v>29</v>
      </c>
      <c r="E2752">
        <v>81</v>
      </c>
      <c r="F2752">
        <v>6</v>
      </c>
      <c r="G2752" t="s">
        <v>415</v>
      </c>
      <c r="H2752" t="s">
        <v>416</v>
      </c>
      <c r="I2752" t="s">
        <v>163</v>
      </c>
      <c r="J2752">
        <v>2</v>
      </c>
      <c r="K2752">
        <v>3</v>
      </c>
      <c r="L2752">
        <v>388</v>
      </c>
      <c r="M2752">
        <v>360.84</v>
      </c>
      <c r="N2752">
        <v>415.16</v>
      </c>
      <c r="O2752">
        <v>438</v>
      </c>
      <c r="P2752">
        <v>460</v>
      </c>
      <c r="Q2752">
        <v>455</v>
      </c>
      <c r="R2752">
        <v>460</v>
      </c>
      <c r="S2752">
        <v>465</v>
      </c>
      <c r="T2752">
        <v>370</v>
      </c>
      <c r="U2752">
        <v>378</v>
      </c>
      <c r="V2752">
        <v>365</v>
      </c>
      <c r="W2752">
        <v>393</v>
      </c>
      <c r="X2752">
        <v>399</v>
      </c>
      <c r="Y2752">
        <v>122</v>
      </c>
      <c r="Z2752">
        <v>122</v>
      </c>
      <c r="AA2752">
        <v>510</v>
      </c>
      <c r="AB2752">
        <v>500</v>
      </c>
      <c r="AC2752">
        <v>512</v>
      </c>
      <c r="AD2752">
        <v>508</v>
      </c>
      <c r="AE2752">
        <v>506</v>
      </c>
      <c r="AF2752">
        <v>375</v>
      </c>
      <c r="AG2752">
        <v>380</v>
      </c>
      <c r="AH2752">
        <v>384</v>
      </c>
      <c r="AI2752">
        <v>378</v>
      </c>
      <c r="AJ2752">
        <v>375</v>
      </c>
      <c r="AK2752">
        <v>122</v>
      </c>
      <c r="AL2752">
        <v>120</v>
      </c>
      <c r="AM2752">
        <v>481.4</v>
      </c>
      <c r="AN2752">
        <v>379.7</v>
      </c>
      <c r="AO2752">
        <v>0.2</v>
      </c>
      <c r="AP2752">
        <v>60</v>
      </c>
      <c r="AQ2752">
        <v>120</v>
      </c>
      <c r="AR2752">
        <v>59</v>
      </c>
      <c r="AS2752">
        <v>122</v>
      </c>
      <c r="AT2752">
        <v>6</v>
      </c>
      <c r="AU2752">
        <v>2</v>
      </c>
      <c r="AV2752">
        <v>7</v>
      </c>
      <c r="BC2752">
        <v>15</v>
      </c>
      <c r="BD2752">
        <v>1465</v>
      </c>
      <c r="BE2752">
        <v>1.4999999999999999E-2</v>
      </c>
      <c r="BF2752">
        <v>0.01</v>
      </c>
      <c r="BG2752">
        <v>1</v>
      </c>
      <c r="BH2752">
        <v>0</v>
      </c>
      <c r="BI2752">
        <v>3.8</v>
      </c>
      <c r="BJ2752">
        <v>5.7</v>
      </c>
      <c r="BK2752">
        <v>556.29999999999995</v>
      </c>
      <c r="BL2752" t="s">
        <v>181</v>
      </c>
      <c r="BM2752" t="s">
        <v>199</v>
      </c>
      <c r="BN2752" t="s">
        <v>417</v>
      </c>
      <c r="BP2752">
        <v>25</v>
      </c>
    </row>
    <row r="2753" spans="1:68" hidden="1" x14ac:dyDescent="0.2">
      <c r="A2753">
        <v>2021</v>
      </c>
      <c r="B2753">
        <v>6</v>
      </c>
      <c r="C2753" s="260">
        <v>44369</v>
      </c>
      <c r="D2753">
        <v>32</v>
      </c>
      <c r="E2753">
        <v>92</v>
      </c>
      <c r="F2753">
        <v>7</v>
      </c>
      <c r="G2753" t="s">
        <v>217</v>
      </c>
      <c r="H2753" t="s">
        <v>218</v>
      </c>
      <c r="I2753" t="s">
        <v>163</v>
      </c>
      <c r="J2753">
        <v>2</v>
      </c>
      <c r="K2753">
        <v>3</v>
      </c>
      <c r="L2753">
        <v>361</v>
      </c>
      <c r="M2753">
        <v>335.73</v>
      </c>
      <c r="N2753">
        <v>386.27</v>
      </c>
      <c r="O2753">
        <v>489</v>
      </c>
      <c r="P2753">
        <v>490</v>
      </c>
      <c r="Q2753">
        <v>500</v>
      </c>
      <c r="R2753">
        <v>497</v>
      </c>
      <c r="S2753">
        <v>501</v>
      </c>
      <c r="T2753">
        <v>390</v>
      </c>
      <c r="U2753">
        <v>339</v>
      </c>
      <c r="V2753">
        <v>383</v>
      </c>
      <c r="W2753">
        <v>401</v>
      </c>
      <c r="X2753">
        <v>377</v>
      </c>
      <c r="Y2753">
        <v>114</v>
      </c>
      <c r="Z2753">
        <v>114</v>
      </c>
      <c r="AA2753">
        <v>456</v>
      </c>
      <c r="AB2753">
        <v>486</v>
      </c>
      <c r="AC2753">
        <v>478</v>
      </c>
      <c r="AD2753">
        <v>475</v>
      </c>
      <c r="AE2753">
        <v>458</v>
      </c>
      <c r="AF2753">
        <v>365</v>
      </c>
      <c r="AG2753">
        <v>400</v>
      </c>
      <c r="AH2753">
        <v>382</v>
      </c>
      <c r="AI2753">
        <v>381</v>
      </c>
      <c r="AJ2753">
        <v>376</v>
      </c>
      <c r="AK2753">
        <v>114</v>
      </c>
      <c r="AL2753">
        <v>111</v>
      </c>
      <c r="AM2753">
        <v>483</v>
      </c>
      <c r="AN2753">
        <v>379.4</v>
      </c>
      <c r="AO2753">
        <v>0.3</v>
      </c>
      <c r="AP2753">
        <v>74</v>
      </c>
      <c r="AQ2753">
        <v>97</v>
      </c>
      <c r="AR2753">
        <v>64</v>
      </c>
      <c r="AS2753">
        <v>113</v>
      </c>
      <c r="AT2753">
        <v>3</v>
      </c>
      <c r="AU2753">
        <v>6</v>
      </c>
      <c r="AV2753">
        <v>3</v>
      </c>
      <c r="AW2753">
        <v>2</v>
      </c>
      <c r="BC2753">
        <v>14</v>
      </c>
      <c r="BD2753">
        <v>1182</v>
      </c>
      <c r="BE2753">
        <v>1.4999999999999999E-2</v>
      </c>
      <c r="BF2753">
        <v>1.2E-2</v>
      </c>
      <c r="BG2753">
        <v>1</v>
      </c>
      <c r="BH2753">
        <v>0</v>
      </c>
      <c r="BI2753">
        <v>3.3</v>
      </c>
      <c r="BJ2753">
        <v>5.3</v>
      </c>
      <c r="BK2753">
        <v>448.5</v>
      </c>
      <c r="BL2753" t="s">
        <v>181</v>
      </c>
      <c r="BM2753" t="s">
        <v>182</v>
      </c>
      <c r="BN2753" t="s">
        <v>219</v>
      </c>
      <c r="BO2753" t="s">
        <v>220</v>
      </c>
      <c r="BP2753">
        <v>25</v>
      </c>
    </row>
    <row r="2754" spans="1:68" hidden="1" x14ac:dyDescent="0.2">
      <c r="A2754">
        <v>2021</v>
      </c>
      <c r="B2754">
        <v>6</v>
      </c>
      <c r="C2754" s="260">
        <v>44369</v>
      </c>
      <c r="D2754">
        <v>32</v>
      </c>
      <c r="E2754">
        <v>93</v>
      </c>
      <c r="F2754">
        <v>7</v>
      </c>
      <c r="G2754" t="s">
        <v>221</v>
      </c>
      <c r="H2754" t="s">
        <v>222</v>
      </c>
      <c r="I2754" t="s">
        <v>163</v>
      </c>
      <c r="J2754">
        <v>2</v>
      </c>
      <c r="K2754">
        <v>3</v>
      </c>
      <c r="L2754">
        <v>59</v>
      </c>
      <c r="M2754">
        <v>54.87</v>
      </c>
      <c r="N2754">
        <v>63.13</v>
      </c>
      <c r="O2754">
        <v>80</v>
      </c>
      <c r="P2754">
        <v>79</v>
      </c>
      <c r="Q2754">
        <v>82</v>
      </c>
      <c r="R2754">
        <v>83</v>
      </c>
      <c r="S2754">
        <v>80</v>
      </c>
      <c r="T2754">
        <v>65</v>
      </c>
      <c r="U2754">
        <v>57</v>
      </c>
      <c r="V2754">
        <v>61</v>
      </c>
      <c r="W2754">
        <v>61</v>
      </c>
      <c r="X2754">
        <v>60</v>
      </c>
      <c r="Y2754">
        <v>114</v>
      </c>
      <c r="Z2754">
        <v>114</v>
      </c>
      <c r="AA2754">
        <v>68</v>
      </c>
      <c r="AB2754">
        <v>73</v>
      </c>
      <c r="AC2754">
        <v>71</v>
      </c>
      <c r="AD2754">
        <v>72</v>
      </c>
      <c r="AE2754">
        <v>69</v>
      </c>
      <c r="AF2754">
        <v>57</v>
      </c>
      <c r="AG2754">
        <v>61</v>
      </c>
      <c r="AH2754">
        <v>61</v>
      </c>
      <c r="AI2754">
        <v>62</v>
      </c>
      <c r="AJ2754">
        <v>58</v>
      </c>
      <c r="AK2754">
        <v>114</v>
      </c>
      <c r="AL2754">
        <v>111</v>
      </c>
      <c r="AM2754">
        <v>75.7</v>
      </c>
      <c r="AN2754">
        <v>60.2</v>
      </c>
      <c r="AO2754">
        <v>0.3</v>
      </c>
      <c r="AP2754">
        <v>74</v>
      </c>
      <c r="AQ2754">
        <v>97</v>
      </c>
      <c r="AR2754">
        <v>64</v>
      </c>
      <c r="AS2754">
        <v>113</v>
      </c>
      <c r="AT2754">
        <v>11</v>
      </c>
      <c r="AU2754">
        <v>4</v>
      </c>
      <c r="AV2754">
        <v>7</v>
      </c>
      <c r="BC2754">
        <v>22</v>
      </c>
      <c r="BD2754">
        <v>832</v>
      </c>
      <c r="BE2754">
        <v>1.4999999999999999E-2</v>
      </c>
      <c r="BF2754">
        <v>2.5999999999999999E-2</v>
      </c>
      <c r="BH2754">
        <v>0.4</v>
      </c>
      <c r="BI2754">
        <v>14.1</v>
      </c>
      <c r="BJ2754">
        <v>1.3</v>
      </c>
      <c r="BK2754">
        <v>50.1</v>
      </c>
      <c r="BL2754" t="s">
        <v>181</v>
      </c>
      <c r="BM2754" t="s">
        <v>182</v>
      </c>
      <c r="BN2754" t="s">
        <v>223</v>
      </c>
      <c r="BO2754" t="s">
        <v>220</v>
      </c>
      <c r="BP2754">
        <v>25</v>
      </c>
    </row>
    <row r="2755" spans="1:68" hidden="1" x14ac:dyDescent="0.2">
      <c r="A2755">
        <v>2021</v>
      </c>
      <c r="B2755">
        <v>6</v>
      </c>
      <c r="C2755" s="260">
        <v>44369</v>
      </c>
      <c r="D2755">
        <v>34</v>
      </c>
      <c r="E2755">
        <v>99</v>
      </c>
      <c r="F2755">
        <v>7</v>
      </c>
      <c r="G2755" t="s">
        <v>313</v>
      </c>
      <c r="H2755" t="s">
        <v>314</v>
      </c>
      <c r="I2755" t="s">
        <v>163</v>
      </c>
      <c r="J2755">
        <v>4</v>
      </c>
      <c r="K2755">
        <v>6</v>
      </c>
      <c r="L2755">
        <v>20</v>
      </c>
      <c r="M2755">
        <v>18.600000000000001</v>
      </c>
      <c r="N2755">
        <v>21.4</v>
      </c>
      <c r="O2755">
        <v>26</v>
      </c>
      <c r="P2755">
        <v>25</v>
      </c>
      <c r="Q2755">
        <v>26</v>
      </c>
      <c r="R2755">
        <v>28</v>
      </c>
      <c r="S2755">
        <v>25</v>
      </c>
      <c r="T2755">
        <v>21</v>
      </c>
      <c r="U2755">
        <v>20</v>
      </c>
      <c r="V2755">
        <v>23</v>
      </c>
      <c r="W2755">
        <v>21</v>
      </c>
      <c r="Y2755">
        <v>120</v>
      </c>
      <c r="Z2755">
        <v>126</v>
      </c>
      <c r="AA2755">
        <v>26</v>
      </c>
      <c r="AB2755">
        <v>27</v>
      </c>
      <c r="AC2755">
        <v>26</v>
      </c>
      <c r="AD2755">
        <v>26</v>
      </c>
      <c r="AE2755">
        <v>26</v>
      </c>
      <c r="AF2755">
        <v>20</v>
      </c>
      <c r="AG2755">
        <v>19</v>
      </c>
      <c r="AH2755">
        <v>20</v>
      </c>
      <c r="AI2755">
        <v>20</v>
      </c>
      <c r="AJ2755">
        <v>21</v>
      </c>
      <c r="AK2755">
        <v>110</v>
      </c>
      <c r="AL2755">
        <v>112</v>
      </c>
      <c r="AM2755">
        <v>26</v>
      </c>
      <c r="AN2755">
        <v>20.5</v>
      </c>
      <c r="AO2755">
        <v>0.3</v>
      </c>
      <c r="AP2755">
        <v>140</v>
      </c>
      <c r="AQ2755">
        <v>103</v>
      </c>
      <c r="AR2755">
        <v>123</v>
      </c>
      <c r="AS2755">
        <v>117</v>
      </c>
      <c r="AT2755">
        <v>5</v>
      </c>
      <c r="AU2755">
        <v>4</v>
      </c>
      <c r="AV2755">
        <v>4</v>
      </c>
      <c r="AW2755">
        <v>2</v>
      </c>
      <c r="BC2755">
        <v>15</v>
      </c>
      <c r="BD2755">
        <v>2463</v>
      </c>
      <c r="BE2755">
        <v>1.4999999999999999E-2</v>
      </c>
      <c r="BF2755">
        <v>6.0000000000000001E-3</v>
      </c>
      <c r="BG2755">
        <v>1</v>
      </c>
      <c r="BH2755">
        <v>0.8</v>
      </c>
      <c r="BI2755">
        <v>123.2</v>
      </c>
      <c r="BJ2755">
        <v>0.3</v>
      </c>
      <c r="BK2755">
        <v>50.5</v>
      </c>
      <c r="BL2755" t="s">
        <v>181</v>
      </c>
      <c r="BM2755" t="s">
        <v>182</v>
      </c>
      <c r="BN2755" t="s">
        <v>315</v>
      </c>
      <c r="BP2755">
        <v>25</v>
      </c>
    </row>
    <row r="2756" spans="1:68" hidden="1" x14ac:dyDescent="0.2">
      <c r="A2756">
        <v>2021</v>
      </c>
      <c r="B2756">
        <v>6</v>
      </c>
      <c r="C2756" s="260">
        <v>44369</v>
      </c>
      <c r="D2756">
        <v>34</v>
      </c>
      <c r="E2756">
        <v>100</v>
      </c>
      <c r="F2756">
        <v>7</v>
      </c>
      <c r="G2756" t="s">
        <v>316</v>
      </c>
      <c r="H2756" t="s">
        <v>317</v>
      </c>
      <c r="I2756" t="s">
        <v>163</v>
      </c>
      <c r="J2756">
        <v>4</v>
      </c>
      <c r="K2756">
        <v>6</v>
      </c>
      <c r="L2756">
        <v>20</v>
      </c>
      <c r="M2756">
        <v>18.600000000000001</v>
      </c>
      <c r="N2756">
        <v>21.4</v>
      </c>
      <c r="O2756">
        <v>26</v>
      </c>
      <c r="P2756">
        <v>25</v>
      </c>
      <c r="Q2756">
        <v>26</v>
      </c>
      <c r="R2756">
        <v>28</v>
      </c>
      <c r="S2756">
        <v>25</v>
      </c>
      <c r="T2756">
        <v>21</v>
      </c>
      <c r="U2756">
        <v>20</v>
      </c>
      <c r="V2756">
        <v>23</v>
      </c>
      <c r="W2756">
        <v>21</v>
      </c>
      <c r="Y2756">
        <v>120</v>
      </c>
      <c r="Z2756">
        <v>126</v>
      </c>
      <c r="AA2756">
        <v>26</v>
      </c>
      <c r="AB2756">
        <v>27</v>
      </c>
      <c r="AC2756">
        <v>26</v>
      </c>
      <c r="AD2756">
        <v>26</v>
      </c>
      <c r="AE2756">
        <v>26</v>
      </c>
      <c r="AF2756">
        <v>20</v>
      </c>
      <c r="AG2756">
        <v>19</v>
      </c>
      <c r="AH2756">
        <v>20</v>
      </c>
      <c r="AI2756">
        <v>20</v>
      </c>
      <c r="AJ2756">
        <v>21</v>
      </c>
      <c r="AK2756">
        <v>110</v>
      </c>
      <c r="AL2756">
        <v>112</v>
      </c>
      <c r="AM2756">
        <v>26</v>
      </c>
      <c r="AN2756">
        <v>20.5</v>
      </c>
      <c r="AO2756">
        <v>0.3</v>
      </c>
      <c r="AP2756">
        <v>140</v>
      </c>
      <c r="AQ2756">
        <v>103</v>
      </c>
      <c r="AR2756">
        <v>123</v>
      </c>
      <c r="AS2756">
        <v>117</v>
      </c>
      <c r="AT2756">
        <v>5</v>
      </c>
      <c r="AU2756">
        <v>4</v>
      </c>
      <c r="AV2756">
        <v>4</v>
      </c>
      <c r="AW2756">
        <v>2</v>
      </c>
      <c r="BC2756">
        <v>15</v>
      </c>
      <c r="BD2756">
        <v>2463</v>
      </c>
      <c r="BE2756">
        <v>1.4999999999999999E-2</v>
      </c>
      <c r="BF2756">
        <v>6.0000000000000001E-3</v>
      </c>
      <c r="BG2756">
        <v>1</v>
      </c>
      <c r="BH2756">
        <v>0.8</v>
      </c>
      <c r="BI2756">
        <v>123.2</v>
      </c>
      <c r="BJ2756">
        <v>0.3</v>
      </c>
      <c r="BK2756">
        <v>50.5</v>
      </c>
      <c r="BL2756" t="s">
        <v>181</v>
      </c>
      <c r="BM2756" t="s">
        <v>182</v>
      </c>
      <c r="BN2756" t="s">
        <v>318</v>
      </c>
      <c r="BP2756">
        <v>25</v>
      </c>
    </row>
    <row r="2757" spans="1:68" hidden="1" x14ac:dyDescent="0.2">
      <c r="A2757">
        <v>2021</v>
      </c>
      <c r="B2757">
        <v>6</v>
      </c>
      <c r="C2757" s="260">
        <v>44369</v>
      </c>
      <c r="D2757">
        <v>34</v>
      </c>
      <c r="E2757">
        <v>101</v>
      </c>
      <c r="F2757">
        <v>7</v>
      </c>
      <c r="G2757" t="s">
        <v>319</v>
      </c>
      <c r="H2757" t="s">
        <v>320</v>
      </c>
      <c r="I2757" t="s">
        <v>163</v>
      </c>
      <c r="J2757">
        <v>4</v>
      </c>
      <c r="K2757">
        <v>6</v>
      </c>
      <c r="L2757">
        <v>20</v>
      </c>
      <c r="M2757">
        <v>18.600000000000001</v>
      </c>
      <c r="N2757">
        <v>21.4</v>
      </c>
      <c r="O2757">
        <v>26</v>
      </c>
      <c r="P2757">
        <v>25</v>
      </c>
      <c r="Q2757">
        <v>26</v>
      </c>
      <c r="R2757">
        <v>28</v>
      </c>
      <c r="S2757">
        <v>25</v>
      </c>
      <c r="T2757">
        <v>21</v>
      </c>
      <c r="U2757">
        <v>20</v>
      </c>
      <c r="V2757">
        <v>23</v>
      </c>
      <c r="W2757">
        <v>21</v>
      </c>
      <c r="Y2757">
        <v>120</v>
      </c>
      <c r="Z2757">
        <v>126</v>
      </c>
      <c r="AA2757">
        <v>26</v>
      </c>
      <c r="AB2757">
        <v>27</v>
      </c>
      <c r="AC2757">
        <v>26</v>
      </c>
      <c r="AD2757">
        <v>26</v>
      </c>
      <c r="AE2757">
        <v>26</v>
      </c>
      <c r="AF2757">
        <v>20</v>
      </c>
      <c r="AG2757">
        <v>19</v>
      </c>
      <c r="AH2757">
        <v>20</v>
      </c>
      <c r="AI2757">
        <v>20</v>
      </c>
      <c r="AJ2757">
        <v>21</v>
      </c>
      <c r="AK2757">
        <v>110</v>
      </c>
      <c r="AL2757">
        <v>112</v>
      </c>
      <c r="AM2757">
        <v>26</v>
      </c>
      <c r="AN2757">
        <v>20.5</v>
      </c>
      <c r="AO2757">
        <v>0.3</v>
      </c>
      <c r="AP2757">
        <v>140</v>
      </c>
      <c r="AQ2757">
        <v>103</v>
      </c>
      <c r="AR2757">
        <v>123</v>
      </c>
      <c r="AS2757">
        <v>117</v>
      </c>
      <c r="AT2757">
        <v>5</v>
      </c>
      <c r="AU2757">
        <v>4</v>
      </c>
      <c r="AV2757">
        <v>4</v>
      </c>
      <c r="AW2757">
        <v>2</v>
      </c>
      <c r="BC2757">
        <v>15</v>
      </c>
      <c r="BD2757">
        <v>2463</v>
      </c>
      <c r="BE2757">
        <v>1.4999999999999999E-2</v>
      </c>
      <c r="BF2757">
        <v>6.0000000000000001E-3</v>
      </c>
      <c r="BG2757">
        <v>1</v>
      </c>
      <c r="BH2757">
        <v>0.8</v>
      </c>
      <c r="BI2757">
        <v>123.2</v>
      </c>
      <c r="BJ2757">
        <v>0.3</v>
      </c>
      <c r="BK2757">
        <v>50.5</v>
      </c>
      <c r="BL2757" t="s">
        <v>181</v>
      </c>
      <c r="BM2757" t="s">
        <v>182</v>
      </c>
      <c r="BN2757" t="s">
        <v>321</v>
      </c>
      <c r="BP2757">
        <v>25</v>
      </c>
    </row>
    <row r="2758" spans="1:68" hidden="1" x14ac:dyDescent="0.2">
      <c r="A2758">
        <v>2021</v>
      </c>
      <c r="B2758">
        <v>6</v>
      </c>
      <c r="C2758" s="260">
        <v>44369</v>
      </c>
      <c r="D2758">
        <v>34</v>
      </c>
      <c r="E2758">
        <v>102</v>
      </c>
      <c r="F2758">
        <v>7</v>
      </c>
      <c r="G2758" t="s">
        <v>322</v>
      </c>
      <c r="H2758" t="s">
        <v>323</v>
      </c>
      <c r="I2758" t="s">
        <v>163</v>
      </c>
      <c r="J2758">
        <v>4</v>
      </c>
      <c r="K2758">
        <v>6</v>
      </c>
      <c r="L2758">
        <v>20</v>
      </c>
      <c r="M2758">
        <v>18.600000000000001</v>
      </c>
      <c r="N2758">
        <v>21.4</v>
      </c>
      <c r="O2758">
        <v>26</v>
      </c>
      <c r="P2758">
        <v>25</v>
      </c>
      <c r="Q2758">
        <v>26</v>
      </c>
      <c r="R2758">
        <v>28</v>
      </c>
      <c r="S2758">
        <v>25</v>
      </c>
      <c r="T2758">
        <v>21</v>
      </c>
      <c r="U2758">
        <v>20</v>
      </c>
      <c r="V2758">
        <v>23</v>
      </c>
      <c r="W2758">
        <v>21</v>
      </c>
      <c r="Y2758">
        <v>120</v>
      </c>
      <c r="Z2758">
        <v>126</v>
      </c>
      <c r="AA2758">
        <v>26</v>
      </c>
      <c r="AB2758">
        <v>27</v>
      </c>
      <c r="AC2758">
        <v>26</v>
      </c>
      <c r="AD2758">
        <v>26</v>
      </c>
      <c r="AE2758">
        <v>26</v>
      </c>
      <c r="AF2758">
        <v>20</v>
      </c>
      <c r="AG2758">
        <v>19</v>
      </c>
      <c r="AH2758">
        <v>20</v>
      </c>
      <c r="AI2758">
        <v>20</v>
      </c>
      <c r="AJ2758">
        <v>21</v>
      </c>
      <c r="AK2758">
        <v>110</v>
      </c>
      <c r="AL2758">
        <v>112</v>
      </c>
      <c r="AM2758">
        <v>26</v>
      </c>
      <c r="AN2758">
        <v>20.5</v>
      </c>
      <c r="AO2758">
        <v>0.3</v>
      </c>
      <c r="AP2758">
        <v>140</v>
      </c>
      <c r="AQ2758">
        <v>103</v>
      </c>
      <c r="AR2758">
        <v>123</v>
      </c>
      <c r="AS2758">
        <v>117</v>
      </c>
      <c r="AT2758">
        <v>5</v>
      </c>
      <c r="AU2758">
        <v>4</v>
      </c>
      <c r="AV2758">
        <v>4</v>
      </c>
      <c r="AW2758">
        <v>2</v>
      </c>
      <c r="BC2758">
        <v>15</v>
      </c>
      <c r="BD2758">
        <v>2463</v>
      </c>
      <c r="BE2758">
        <v>1.4999999999999999E-2</v>
      </c>
      <c r="BF2758">
        <v>6.0000000000000001E-3</v>
      </c>
      <c r="BG2758">
        <v>1</v>
      </c>
      <c r="BH2758">
        <v>0.8</v>
      </c>
      <c r="BI2758">
        <v>123.2</v>
      </c>
      <c r="BJ2758">
        <v>0.3</v>
      </c>
      <c r="BK2758">
        <v>50.5</v>
      </c>
      <c r="BL2758" t="s">
        <v>181</v>
      </c>
      <c r="BM2758" t="s">
        <v>182</v>
      </c>
      <c r="BN2758" t="s">
        <v>324</v>
      </c>
      <c r="BP2758">
        <v>25</v>
      </c>
    </row>
    <row r="2759" spans="1:68" hidden="1" x14ac:dyDescent="0.2">
      <c r="A2759">
        <v>2021</v>
      </c>
      <c r="B2759">
        <v>6</v>
      </c>
      <c r="C2759" s="260">
        <v>44369</v>
      </c>
      <c r="D2759">
        <v>34</v>
      </c>
      <c r="E2759">
        <v>103</v>
      </c>
      <c r="F2759">
        <v>7</v>
      </c>
      <c r="G2759" t="s">
        <v>325</v>
      </c>
      <c r="H2759" t="s">
        <v>326</v>
      </c>
      <c r="I2759" t="s">
        <v>163</v>
      </c>
      <c r="J2759">
        <v>4</v>
      </c>
      <c r="K2759">
        <v>6</v>
      </c>
      <c r="L2759">
        <v>89</v>
      </c>
      <c r="M2759">
        <v>82.77</v>
      </c>
      <c r="N2759">
        <v>95.23</v>
      </c>
      <c r="O2759">
        <v>71</v>
      </c>
      <c r="P2759">
        <v>115</v>
      </c>
      <c r="Q2759">
        <v>128</v>
      </c>
      <c r="R2759">
        <v>131</v>
      </c>
      <c r="S2759">
        <v>130</v>
      </c>
      <c r="T2759">
        <v>84</v>
      </c>
      <c r="U2759">
        <v>77</v>
      </c>
      <c r="V2759">
        <v>89</v>
      </c>
      <c r="W2759">
        <v>90</v>
      </c>
      <c r="X2759">
        <v>90</v>
      </c>
      <c r="Y2759">
        <v>120</v>
      </c>
      <c r="Z2759">
        <v>126</v>
      </c>
      <c r="AA2759">
        <v>121</v>
      </c>
      <c r="AB2759">
        <v>119</v>
      </c>
      <c r="AC2759">
        <v>118</v>
      </c>
      <c r="AD2759">
        <v>120</v>
      </c>
      <c r="AE2759">
        <v>121</v>
      </c>
      <c r="AF2759">
        <v>86</v>
      </c>
      <c r="AG2759">
        <v>84</v>
      </c>
      <c r="AH2759">
        <v>86</v>
      </c>
      <c r="AI2759">
        <v>87</v>
      </c>
      <c r="AJ2759">
        <v>86</v>
      </c>
      <c r="AK2759">
        <v>110</v>
      </c>
      <c r="AL2759">
        <v>112</v>
      </c>
      <c r="AM2759">
        <v>117.1</v>
      </c>
      <c r="AN2759">
        <v>85.7</v>
      </c>
      <c r="AO2759">
        <v>0.3</v>
      </c>
      <c r="AP2759">
        <v>140</v>
      </c>
      <c r="AQ2759">
        <v>103</v>
      </c>
      <c r="AR2759">
        <v>123</v>
      </c>
      <c r="AS2759">
        <v>117</v>
      </c>
      <c r="AT2759">
        <v>6</v>
      </c>
      <c r="AU2759">
        <v>6</v>
      </c>
      <c r="AV2759">
        <v>5</v>
      </c>
      <c r="AW2759">
        <v>2</v>
      </c>
      <c r="BC2759">
        <v>19</v>
      </c>
      <c r="BD2759">
        <v>2467</v>
      </c>
      <c r="BE2759">
        <v>1.4999999999999999E-2</v>
      </c>
      <c r="BF2759">
        <v>8.0000000000000002E-3</v>
      </c>
      <c r="BG2759">
        <v>1</v>
      </c>
      <c r="BH2759">
        <v>0.2</v>
      </c>
      <c r="BI2759">
        <v>27.7</v>
      </c>
      <c r="BJ2759">
        <v>1.6</v>
      </c>
      <c r="BK2759">
        <v>211.4</v>
      </c>
      <c r="BL2759" t="s">
        <v>181</v>
      </c>
      <c r="BM2759" t="s">
        <v>182</v>
      </c>
      <c r="BN2759" t="s">
        <v>327</v>
      </c>
      <c r="BP2759">
        <v>25</v>
      </c>
    </row>
    <row r="2760" spans="1:68" hidden="1" x14ac:dyDescent="0.2">
      <c r="A2760">
        <v>2021</v>
      </c>
      <c r="B2760">
        <v>6</v>
      </c>
      <c r="C2760" s="260">
        <v>44369</v>
      </c>
      <c r="D2760">
        <v>34</v>
      </c>
      <c r="E2760">
        <v>104</v>
      </c>
      <c r="F2760">
        <v>7</v>
      </c>
      <c r="G2760" t="s">
        <v>328</v>
      </c>
      <c r="H2760" t="s">
        <v>329</v>
      </c>
      <c r="I2760" t="s">
        <v>163</v>
      </c>
      <c r="J2760">
        <v>4</v>
      </c>
      <c r="K2760">
        <v>6</v>
      </c>
      <c r="L2760">
        <v>89</v>
      </c>
      <c r="M2760">
        <v>82.77</v>
      </c>
      <c r="N2760">
        <v>95.23</v>
      </c>
      <c r="O2760">
        <v>71</v>
      </c>
      <c r="P2760">
        <v>115</v>
      </c>
      <c r="Q2760">
        <v>128</v>
      </c>
      <c r="R2760">
        <v>131</v>
      </c>
      <c r="S2760">
        <v>130</v>
      </c>
      <c r="T2760">
        <v>84</v>
      </c>
      <c r="U2760">
        <v>77</v>
      </c>
      <c r="V2760">
        <v>89</v>
      </c>
      <c r="W2760">
        <v>90</v>
      </c>
      <c r="X2760">
        <v>90</v>
      </c>
      <c r="Y2760">
        <v>120</v>
      </c>
      <c r="Z2760">
        <v>126</v>
      </c>
      <c r="AA2760">
        <v>121</v>
      </c>
      <c r="AB2760">
        <v>119</v>
      </c>
      <c r="AC2760">
        <v>118</v>
      </c>
      <c r="AD2760">
        <v>120</v>
      </c>
      <c r="AE2760">
        <v>121</v>
      </c>
      <c r="AF2760">
        <v>86</v>
      </c>
      <c r="AG2760">
        <v>84</v>
      </c>
      <c r="AH2760">
        <v>86</v>
      </c>
      <c r="AI2760">
        <v>87</v>
      </c>
      <c r="AJ2760">
        <v>86</v>
      </c>
      <c r="AK2760">
        <v>110</v>
      </c>
      <c r="AL2760">
        <v>112</v>
      </c>
      <c r="AM2760">
        <v>117.1</v>
      </c>
      <c r="AN2760">
        <v>85.7</v>
      </c>
      <c r="AO2760">
        <v>0.3</v>
      </c>
      <c r="AP2760">
        <v>140</v>
      </c>
      <c r="AQ2760">
        <v>103</v>
      </c>
      <c r="AR2760">
        <v>123</v>
      </c>
      <c r="AS2760">
        <v>117</v>
      </c>
      <c r="AT2760">
        <v>6</v>
      </c>
      <c r="AU2760">
        <v>6</v>
      </c>
      <c r="AV2760">
        <v>5</v>
      </c>
      <c r="AW2760">
        <v>2</v>
      </c>
      <c r="BC2760">
        <v>19</v>
      </c>
      <c r="BD2760">
        <v>2467</v>
      </c>
      <c r="BE2760">
        <v>1.4999999999999999E-2</v>
      </c>
      <c r="BF2760">
        <v>8.0000000000000002E-3</v>
      </c>
      <c r="BG2760">
        <v>1</v>
      </c>
      <c r="BH2760">
        <v>0.2</v>
      </c>
      <c r="BI2760">
        <v>27.7</v>
      </c>
      <c r="BJ2760">
        <v>1.6</v>
      </c>
      <c r="BK2760">
        <v>211.4</v>
      </c>
      <c r="BL2760" t="s">
        <v>181</v>
      </c>
      <c r="BM2760" t="s">
        <v>182</v>
      </c>
      <c r="BN2760" t="s">
        <v>330</v>
      </c>
      <c r="BP2760">
        <v>25</v>
      </c>
    </row>
    <row r="2761" spans="1:68" hidden="1" x14ac:dyDescent="0.2">
      <c r="A2761">
        <v>2021</v>
      </c>
      <c r="B2761">
        <v>6</v>
      </c>
      <c r="C2761" s="260">
        <v>44369</v>
      </c>
      <c r="D2761">
        <v>259</v>
      </c>
      <c r="E2761">
        <v>183</v>
      </c>
      <c r="F2761">
        <v>26</v>
      </c>
      <c r="G2761" t="s">
        <v>407</v>
      </c>
      <c r="H2761" t="s">
        <v>408</v>
      </c>
      <c r="I2761" t="s">
        <v>374</v>
      </c>
      <c r="J2761">
        <v>12</v>
      </c>
      <c r="K2761">
        <v>1</v>
      </c>
      <c r="L2761">
        <v>3</v>
      </c>
      <c r="M2761">
        <v>2.79</v>
      </c>
      <c r="N2761">
        <v>3.21</v>
      </c>
      <c r="O2761">
        <v>4</v>
      </c>
      <c r="T2761">
        <v>3</v>
      </c>
      <c r="Y2761">
        <v>124</v>
      </c>
      <c r="AM2761">
        <v>4.4000000000000004</v>
      </c>
      <c r="AN2761">
        <v>3</v>
      </c>
      <c r="AO2761">
        <v>0.5</v>
      </c>
      <c r="AP2761">
        <v>508</v>
      </c>
      <c r="AQ2761">
        <v>85</v>
      </c>
      <c r="AR2761">
        <v>348</v>
      </c>
      <c r="AS2761">
        <v>124</v>
      </c>
      <c r="AT2761">
        <v>5</v>
      </c>
      <c r="AV2761">
        <v>3</v>
      </c>
      <c r="BC2761">
        <v>8</v>
      </c>
      <c r="BD2761">
        <v>3008</v>
      </c>
      <c r="BE2761">
        <v>0.02</v>
      </c>
      <c r="BF2761">
        <v>3.0000000000000001E-3</v>
      </c>
      <c r="BG2761">
        <v>1</v>
      </c>
      <c r="BH2761">
        <v>2.7</v>
      </c>
      <c r="BI2761">
        <v>1002.7</v>
      </c>
      <c r="BJ2761">
        <v>0</v>
      </c>
      <c r="BK2761">
        <v>9</v>
      </c>
      <c r="BL2761" t="s">
        <v>241</v>
      </c>
      <c r="BM2761" t="s">
        <v>241</v>
      </c>
      <c r="BP2761">
        <v>25</v>
      </c>
    </row>
    <row r="2762" spans="1:68" hidden="1" x14ac:dyDescent="0.2">
      <c r="A2762">
        <v>2021</v>
      </c>
      <c r="B2762">
        <v>6</v>
      </c>
      <c r="C2762" s="260">
        <v>44369</v>
      </c>
      <c r="D2762">
        <v>123</v>
      </c>
      <c r="E2762">
        <v>645</v>
      </c>
      <c r="F2762">
        <v>30</v>
      </c>
      <c r="G2762" t="s">
        <v>238</v>
      </c>
      <c r="H2762" t="s">
        <v>239</v>
      </c>
      <c r="I2762" t="s">
        <v>240</v>
      </c>
      <c r="J2762">
        <v>4</v>
      </c>
      <c r="K2762">
        <v>1</v>
      </c>
      <c r="L2762">
        <v>133</v>
      </c>
      <c r="M2762">
        <v>123.69</v>
      </c>
      <c r="N2762">
        <v>142.31</v>
      </c>
      <c r="O2762">
        <v>194</v>
      </c>
      <c r="P2762">
        <v>175</v>
      </c>
      <c r="Q2762">
        <v>200</v>
      </c>
      <c r="R2762">
        <v>189</v>
      </c>
      <c r="S2762">
        <v>170</v>
      </c>
      <c r="T2762">
        <v>170</v>
      </c>
      <c r="U2762">
        <v>151</v>
      </c>
      <c r="V2762">
        <v>177</v>
      </c>
      <c r="W2762">
        <v>155</v>
      </c>
      <c r="X2762">
        <v>141</v>
      </c>
      <c r="Y2762">
        <v>273</v>
      </c>
      <c r="Z2762">
        <v>252</v>
      </c>
      <c r="AA2762">
        <v>212</v>
      </c>
      <c r="AB2762">
        <v>180</v>
      </c>
      <c r="AC2762">
        <v>182</v>
      </c>
      <c r="AD2762">
        <v>192</v>
      </c>
      <c r="AE2762">
        <v>182</v>
      </c>
      <c r="AF2762">
        <v>187</v>
      </c>
      <c r="AG2762">
        <v>172</v>
      </c>
      <c r="AH2762">
        <v>178</v>
      </c>
      <c r="AI2762">
        <v>181</v>
      </c>
      <c r="AJ2762">
        <v>172</v>
      </c>
      <c r="AK2762">
        <v>251</v>
      </c>
      <c r="AL2762">
        <v>250</v>
      </c>
      <c r="AM2762">
        <v>187.6</v>
      </c>
      <c r="AN2762">
        <v>168.4</v>
      </c>
      <c r="AO2762">
        <v>0.4</v>
      </c>
      <c r="AP2762">
        <v>80</v>
      </c>
      <c r="AQ2762">
        <v>180</v>
      </c>
      <c r="AR2762">
        <v>56</v>
      </c>
      <c r="AS2762">
        <v>257</v>
      </c>
      <c r="AT2762">
        <v>14</v>
      </c>
      <c r="AU2762">
        <v>6</v>
      </c>
      <c r="AV2762">
        <v>7</v>
      </c>
      <c r="BC2762">
        <v>27</v>
      </c>
      <c r="BD2762">
        <v>527</v>
      </c>
      <c r="BE2762">
        <v>0.02</v>
      </c>
      <c r="BF2762">
        <v>5.0999999999999997E-2</v>
      </c>
      <c r="BH2762">
        <v>0.2</v>
      </c>
      <c r="BI2762">
        <v>4</v>
      </c>
      <c r="BJ2762">
        <v>4.5</v>
      </c>
      <c r="BK2762">
        <v>88.7</v>
      </c>
      <c r="BL2762" t="s">
        <v>241</v>
      </c>
      <c r="BM2762" t="s">
        <v>241</v>
      </c>
      <c r="BP2762">
        <v>25</v>
      </c>
    </row>
    <row r="2763" spans="1:68" hidden="1" x14ac:dyDescent="0.2">
      <c r="A2763">
        <v>2021</v>
      </c>
      <c r="B2763">
        <v>6</v>
      </c>
      <c r="C2763" s="260">
        <v>44369</v>
      </c>
      <c r="D2763">
        <v>227</v>
      </c>
      <c r="E2763">
        <v>155</v>
      </c>
      <c r="F2763">
        <v>30</v>
      </c>
      <c r="G2763" t="s">
        <v>338</v>
      </c>
      <c r="H2763" t="s">
        <v>339</v>
      </c>
      <c r="I2763" t="s">
        <v>340</v>
      </c>
      <c r="J2763">
        <v>3</v>
      </c>
      <c r="K2763">
        <v>2</v>
      </c>
      <c r="L2763">
        <v>122</v>
      </c>
      <c r="M2763">
        <v>113.46</v>
      </c>
      <c r="N2763">
        <v>130.54</v>
      </c>
      <c r="O2763">
        <v>188</v>
      </c>
      <c r="P2763">
        <v>178</v>
      </c>
      <c r="Q2763">
        <v>180</v>
      </c>
      <c r="R2763">
        <v>185</v>
      </c>
      <c r="S2763">
        <v>179</v>
      </c>
      <c r="T2763">
        <v>122</v>
      </c>
      <c r="U2763">
        <v>120</v>
      </c>
      <c r="V2763">
        <v>127</v>
      </c>
      <c r="W2763">
        <v>130</v>
      </c>
      <c r="X2763">
        <v>128</v>
      </c>
      <c r="Y2763">
        <v>131</v>
      </c>
      <c r="Z2763">
        <v>126</v>
      </c>
      <c r="AA2763">
        <v>166</v>
      </c>
      <c r="AB2763">
        <v>164</v>
      </c>
      <c r="AC2763">
        <v>165</v>
      </c>
      <c r="AD2763">
        <v>168</v>
      </c>
      <c r="AE2763">
        <v>166</v>
      </c>
      <c r="AF2763">
        <v>127</v>
      </c>
      <c r="AG2763">
        <v>128</v>
      </c>
      <c r="AH2763">
        <v>129</v>
      </c>
      <c r="AI2763">
        <v>129</v>
      </c>
      <c r="AJ2763">
        <v>127</v>
      </c>
      <c r="AK2763">
        <v>131</v>
      </c>
      <c r="AL2763">
        <v>128</v>
      </c>
      <c r="AM2763">
        <v>173.9</v>
      </c>
      <c r="AN2763">
        <v>126.7</v>
      </c>
      <c r="AO2763">
        <v>0.4</v>
      </c>
      <c r="AP2763">
        <v>61</v>
      </c>
      <c r="AQ2763">
        <v>177</v>
      </c>
      <c r="AR2763">
        <v>84</v>
      </c>
      <c r="AS2763">
        <v>129</v>
      </c>
      <c r="AT2763">
        <v>6</v>
      </c>
      <c r="AU2763">
        <v>3</v>
      </c>
      <c r="AV2763">
        <v>2</v>
      </c>
      <c r="AW2763">
        <v>2</v>
      </c>
      <c r="BC2763">
        <v>13</v>
      </c>
      <c r="BD2763">
        <v>1717</v>
      </c>
      <c r="BE2763">
        <v>0.02</v>
      </c>
      <c r="BF2763">
        <v>8.0000000000000002E-3</v>
      </c>
      <c r="BG2763">
        <v>1</v>
      </c>
      <c r="BH2763">
        <v>0.1</v>
      </c>
      <c r="BI2763">
        <v>14.1</v>
      </c>
      <c r="BJ2763">
        <v>1.6</v>
      </c>
      <c r="BK2763">
        <v>217.5</v>
      </c>
      <c r="BL2763" t="s">
        <v>181</v>
      </c>
      <c r="BM2763" t="s">
        <v>196</v>
      </c>
      <c r="BN2763" t="s">
        <v>341</v>
      </c>
      <c r="BP2763">
        <v>25</v>
      </c>
    </row>
    <row r="2764" spans="1:68" hidden="1" x14ac:dyDescent="0.2">
      <c r="A2764">
        <v>2021</v>
      </c>
      <c r="B2764">
        <v>6</v>
      </c>
      <c r="C2764" s="260">
        <v>44369</v>
      </c>
      <c r="D2764">
        <v>4</v>
      </c>
      <c r="E2764">
        <v>11</v>
      </c>
      <c r="F2764">
        <v>48</v>
      </c>
      <c r="G2764" t="s">
        <v>201</v>
      </c>
      <c r="H2764" t="s">
        <v>202</v>
      </c>
      <c r="I2764" t="s">
        <v>203</v>
      </c>
      <c r="J2764">
        <v>2</v>
      </c>
      <c r="K2764">
        <v>2</v>
      </c>
      <c r="L2764">
        <v>212</v>
      </c>
      <c r="M2764">
        <v>197.16</v>
      </c>
      <c r="N2764">
        <v>226.84</v>
      </c>
      <c r="O2764">
        <v>321</v>
      </c>
      <c r="P2764">
        <v>306</v>
      </c>
      <c r="Q2764">
        <v>260</v>
      </c>
      <c r="R2764">
        <v>251</v>
      </c>
      <c r="S2764">
        <v>257</v>
      </c>
      <c r="T2764">
        <v>226</v>
      </c>
      <c r="U2764">
        <v>222</v>
      </c>
      <c r="V2764">
        <v>225</v>
      </c>
      <c r="W2764">
        <v>215</v>
      </c>
      <c r="X2764">
        <v>219</v>
      </c>
      <c r="Y2764">
        <v>139</v>
      </c>
      <c r="Z2764">
        <v>129</v>
      </c>
      <c r="AA2764">
        <v>258</v>
      </c>
      <c r="AB2764">
        <v>240</v>
      </c>
      <c r="AC2764">
        <v>248</v>
      </c>
      <c r="AD2764">
        <v>256</v>
      </c>
      <c r="AE2764">
        <v>258</v>
      </c>
      <c r="AF2764">
        <v>209</v>
      </c>
      <c r="AG2764">
        <v>195</v>
      </c>
      <c r="AH2764">
        <v>206</v>
      </c>
      <c r="AI2764">
        <v>208</v>
      </c>
      <c r="AJ2764">
        <v>212</v>
      </c>
      <c r="AK2764">
        <v>135</v>
      </c>
      <c r="AL2764">
        <v>132</v>
      </c>
      <c r="AM2764">
        <v>265.5</v>
      </c>
      <c r="AN2764">
        <v>213.7</v>
      </c>
      <c r="AO2764">
        <v>0.3</v>
      </c>
      <c r="AP2764">
        <v>37</v>
      </c>
      <c r="AQ2764">
        <v>195</v>
      </c>
      <c r="AR2764">
        <v>54</v>
      </c>
      <c r="AS2764">
        <v>134</v>
      </c>
      <c r="AT2764">
        <v>11</v>
      </c>
      <c r="AU2764">
        <v>8</v>
      </c>
      <c r="AV2764">
        <v>14</v>
      </c>
      <c r="BC2764">
        <v>33</v>
      </c>
      <c r="BD2764">
        <v>1081</v>
      </c>
      <c r="BE2764">
        <v>0.02</v>
      </c>
      <c r="BF2764">
        <v>3.1E-2</v>
      </c>
      <c r="BH2764">
        <v>0.2</v>
      </c>
      <c r="BI2764">
        <v>5.0999999999999996</v>
      </c>
      <c r="BJ2764">
        <v>7.1</v>
      </c>
      <c r="BK2764">
        <v>231</v>
      </c>
      <c r="BL2764" t="s">
        <v>181</v>
      </c>
      <c r="BM2764" t="s">
        <v>199</v>
      </c>
      <c r="BN2764" t="s">
        <v>204</v>
      </c>
      <c r="BP2764">
        <v>25</v>
      </c>
    </row>
    <row r="2765" spans="1:68" hidden="1" x14ac:dyDescent="0.2">
      <c r="A2765">
        <v>2021</v>
      </c>
      <c r="B2765">
        <v>6</v>
      </c>
      <c r="C2765" s="260">
        <v>44369</v>
      </c>
      <c r="D2765">
        <v>4</v>
      </c>
      <c r="E2765">
        <v>12</v>
      </c>
      <c r="F2765">
        <v>48</v>
      </c>
      <c r="G2765" t="s">
        <v>205</v>
      </c>
      <c r="H2765" t="s">
        <v>206</v>
      </c>
      <c r="I2765" t="s">
        <v>203</v>
      </c>
      <c r="J2765">
        <v>2</v>
      </c>
      <c r="K2765">
        <v>2</v>
      </c>
      <c r="L2765">
        <v>212</v>
      </c>
      <c r="M2765">
        <v>197.16</v>
      </c>
      <c r="N2765">
        <v>226.84</v>
      </c>
      <c r="O2765">
        <v>309</v>
      </c>
      <c r="P2765">
        <v>301</v>
      </c>
      <c r="Q2765">
        <v>256</v>
      </c>
      <c r="R2765">
        <v>249</v>
      </c>
      <c r="S2765">
        <v>256</v>
      </c>
      <c r="T2765">
        <v>218</v>
      </c>
      <c r="U2765">
        <v>205</v>
      </c>
      <c r="V2765">
        <v>209</v>
      </c>
      <c r="W2765">
        <v>207</v>
      </c>
      <c r="X2765">
        <v>210</v>
      </c>
      <c r="Y2765">
        <v>139</v>
      </c>
      <c r="Z2765">
        <v>129</v>
      </c>
      <c r="AA2765">
        <v>253</v>
      </c>
      <c r="AB2765">
        <v>240</v>
      </c>
      <c r="AC2765">
        <v>245</v>
      </c>
      <c r="AD2765">
        <v>251</v>
      </c>
      <c r="AE2765">
        <v>254</v>
      </c>
      <c r="AF2765">
        <v>207</v>
      </c>
      <c r="AG2765">
        <v>194</v>
      </c>
      <c r="AH2765">
        <v>208</v>
      </c>
      <c r="AI2765">
        <v>206</v>
      </c>
      <c r="AJ2765">
        <v>210</v>
      </c>
      <c r="AK2765">
        <v>135</v>
      </c>
      <c r="AL2765">
        <v>132</v>
      </c>
      <c r="AM2765">
        <v>261.39999999999998</v>
      </c>
      <c r="AN2765">
        <v>207.4</v>
      </c>
      <c r="AO2765">
        <v>0.2</v>
      </c>
      <c r="AP2765">
        <v>37</v>
      </c>
      <c r="AQ2765">
        <v>195</v>
      </c>
      <c r="AR2765">
        <v>54</v>
      </c>
      <c r="AS2765">
        <v>134</v>
      </c>
      <c r="AT2765">
        <v>11</v>
      </c>
      <c r="AU2765">
        <v>8</v>
      </c>
      <c r="AV2765">
        <v>14</v>
      </c>
      <c r="BC2765">
        <v>33</v>
      </c>
      <c r="BD2765">
        <v>1081</v>
      </c>
      <c r="BE2765">
        <v>0.02</v>
      </c>
      <c r="BF2765">
        <v>3.1E-2</v>
      </c>
      <c r="BH2765">
        <v>0.2</v>
      </c>
      <c r="BI2765">
        <v>5.0999999999999996</v>
      </c>
      <c r="BJ2765">
        <v>6.8</v>
      </c>
      <c r="BK2765">
        <v>224.2</v>
      </c>
      <c r="BL2765" t="s">
        <v>181</v>
      </c>
      <c r="BM2765" t="s">
        <v>199</v>
      </c>
      <c r="BN2765" t="s">
        <v>207</v>
      </c>
      <c r="BP2765">
        <v>25</v>
      </c>
    </row>
    <row r="2766" spans="1:68" hidden="1" x14ac:dyDescent="0.2">
      <c r="A2766">
        <v>2021</v>
      </c>
      <c r="B2766">
        <v>6</v>
      </c>
      <c r="C2766" s="260">
        <v>44369</v>
      </c>
      <c r="D2766">
        <v>334</v>
      </c>
      <c r="E2766">
        <v>254</v>
      </c>
      <c r="F2766">
        <v>49</v>
      </c>
      <c r="G2766" t="s">
        <v>208</v>
      </c>
      <c r="H2766" t="s">
        <v>209</v>
      </c>
      <c r="I2766" t="s">
        <v>203</v>
      </c>
      <c r="J2766">
        <v>4</v>
      </c>
      <c r="K2766">
        <v>2</v>
      </c>
      <c r="L2766">
        <v>203</v>
      </c>
      <c r="M2766">
        <v>188.79</v>
      </c>
      <c r="N2766">
        <v>217.21</v>
      </c>
      <c r="O2766">
        <v>335</v>
      </c>
      <c r="P2766">
        <v>310</v>
      </c>
      <c r="Q2766">
        <v>302</v>
      </c>
      <c r="R2766">
        <v>285</v>
      </c>
      <c r="S2766">
        <v>278</v>
      </c>
      <c r="T2766">
        <v>218</v>
      </c>
      <c r="U2766">
        <v>216</v>
      </c>
      <c r="V2766">
        <v>215</v>
      </c>
      <c r="W2766">
        <v>211</v>
      </c>
      <c r="X2766">
        <v>209</v>
      </c>
      <c r="Y2766">
        <v>144</v>
      </c>
      <c r="Z2766">
        <v>144</v>
      </c>
      <c r="AA2766">
        <v>342</v>
      </c>
      <c r="AB2766">
        <v>263</v>
      </c>
      <c r="AC2766">
        <v>228</v>
      </c>
      <c r="AF2766">
        <v>204</v>
      </c>
      <c r="AG2766">
        <v>196</v>
      </c>
      <c r="AH2766">
        <v>201</v>
      </c>
      <c r="AK2766">
        <v>145</v>
      </c>
      <c r="AL2766">
        <v>141</v>
      </c>
      <c r="AM2766">
        <v>292.89999999999998</v>
      </c>
      <c r="AN2766">
        <v>208.8</v>
      </c>
      <c r="AO2766">
        <v>0.4</v>
      </c>
      <c r="AP2766">
        <v>88</v>
      </c>
      <c r="AQ2766">
        <v>164</v>
      </c>
      <c r="AR2766">
        <v>100</v>
      </c>
      <c r="AS2766">
        <v>144</v>
      </c>
      <c r="AT2766">
        <v>7</v>
      </c>
      <c r="AU2766">
        <v>4</v>
      </c>
      <c r="AV2766">
        <v>4</v>
      </c>
      <c r="AW2766">
        <v>2</v>
      </c>
      <c r="BC2766">
        <v>17</v>
      </c>
      <c r="BD2766">
        <v>2837</v>
      </c>
      <c r="BE2766">
        <v>0.02</v>
      </c>
      <c r="BF2766">
        <v>6.0000000000000001E-3</v>
      </c>
      <c r="BG2766">
        <v>1</v>
      </c>
      <c r="BH2766">
        <v>0.1</v>
      </c>
      <c r="BI2766">
        <v>14</v>
      </c>
      <c r="BJ2766">
        <v>3.5</v>
      </c>
      <c r="BK2766">
        <v>592.4</v>
      </c>
      <c r="BL2766" t="s">
        <v>181</v>
      </c>
      <c r="BM2766" t="s">
        <v>196</v>
      </c>
      <c r="BN2766" t="s">
        <v>210</v>
      </c>
      <c r="BP2766">
        <v>25</v>
      </c>
    </row>
    <row r="2767" spans="1:68" hidden="1" x14ac:dyDescent="0.2">
      <c r="A2767">
        <v>2021</v>
      </c>
      <c r="B2767">
        <v>6</v>
      </c>
      <c r="C2767" s="260">
        <v>44370</v>
      </c>
      <c r="D2767">
        <v>47</v>
      </c>
      <c r="E2767">
        <v>122</v>
      </c>
      <c r="F2767">
        <v>2</v>
      </c>
      <c r="G2767" t="s">
        <v>154</v>
      </c>
      <c r="H2767" t="s">
        <v>155</v>
      </c>
      <c r="I2767" t="s">
        <v>156</v>
      </c>
      <c r="J2767">
        <v>2</v>
      </c>
      <c r="K2767">
        <v>1</v>
      </c>
      <c r="L2767">
        <v>280</v>
      </c>
      <c r="M2767">
        <v>267.39999999999998</v>
      </c>
      <c r="N2767">
        <v>292.60000000000002</v>
      </c>
      <c r="AP2767">
        <v>63</v>
      </c>
      <c r="AQ2767">
        <v>115</v>
      </c>
      <c r="AV2767">
        <v>5</v>
      </c>
      <c r="BC2767">
        <v>5</v>
      </c>
      <c r="BD2767">
        <v>805</v>
      </c>
      <c r="BE2767">
        <v>1.4999999999999999E-2</v>
      </c>
      <c r="BF2767">
        <v>6.0000000000000001E-3</v>
      </c>
      <c r="BG2767">
        <v>1</v>
      </c>
      <c r="BH2767">
        <v>0</v>
      </c>
      <c r="BI2767">
        <v>2.9</v>
      </c>
      <c r="BL2767" t="s">
        <v>157</v>
      </c>
      <c r="BM2767" t="s">
        <v>158</v>
      </c>
      <c r="BN2767" t="s">
        <v>159</v>
      </c>
      <c r="BO2767" t="s">
        <v>160</v>
      </c>
      <c r="BP2767">
        <v>25</v>
      </c>
    </row>
    <row r="2768" spans="1:68" hidden="1" x14ac:dyDescent="0.2">
      <c r="A2768">
        <v>2021</v>
      </c>
      <c r="B2768">
        <v>6</v>
      </c>
      <c r="C2768" s="260">
        <v>44370</v>
      </c>
      <c r="D2768">
        <v>137</v>
      </c>
      <c r="E2768">
        <v>273</v>
      </c>
      <c r="F2768">
        <v>3</v>
      </c>
      <c r="G2768" t="s">
        <v>254</v>
      </c>
      <c r="H2768" t="s">
        <v>255</v>
      </c>
      <c r="I2768" t="s">
        <v>163</v>
      </c>
      <c r="J2768">
        <v>3</v>
      </c>
      <c r="K2768">
        <v>2</v>
      </c>
      <c r="L2768">
        <v>564</v>
      </c>
      <c r="M2768">
        <v>524.52</v>
      </c>
      <c r="N2768">
        <v>603.48</v>
      </c>
      <c r="O2768">
        <v>774</v>
      </c>
      <c r="P2768">
        <v>697</v>
      </c>
      <c r="Q2768">
        <v>629</v>
      </c>
      <c r="R2768">
        <v>674</v>
      </c>
      <c r="T2768">
        <v>642</v>
      </c>
      <c r="U2768">
        <v>625</v>
      </c>
      <c r="V2768">
        <v>577</v>
      </c>
      <c r="Y2768">
        <v>141</v>
      </c>
      <c r="AM2768">
        <v>693.5</v>
      </c>
      <c r="AN2768">
        <v>614.70000000000005</v>
      </c>
      <c r="AO2768">
        <v>0.2</v>
      </c>
      <c r="AP2768">
        <v>93</v>
      </c>
      <c r="AQ2768">
        <v>116</v>
      </c>
      <c r="AR2768">
        <v>77</v>
      </c>
      <c r="AS2768">
        <v>141</v>
      </c>
      <c r="AT2768">
        <v>2</v>
      </c>
      <c r="AV2768">
        <v>3</v>
      </c>
      <c r="AX2768">
        <v>3</v>
      </c>
      <c r="BC2768">
        <v>8</v>
      </c>
      <c r="BD2768">
        <v>998</v>
      </c>
      <c r="BE2768">
        <v>1.4999999999999999E-2</v>
      </c>
      <c r="BF2768">
        <v>8.0000000000000002E-3</v>
      </c>
      <c r="BG2768">
        <v>1</v>
      </c>
      <c r="BH2768">
        <v>0</v>
      </c>
      <c r="BI2768">
        <v>1.8</v>
      </c>
      <c r="BJ2768">
        <v>4.9000000000000004</v>
      </c>
      <c r="BK2768">
        <v>613.5</v>
      </c>
      <c r="BL2768" t="s">
        <v>164</v>
      </c>
      <c r="BP2768">
        <v>25</v>
      </c>
    </row>
    <row r="2769" spans="1:68" hidden="1" x14ac:dyDescent="0.2">
      <c r="A2769">
        <v>2021</v>
      </c>
      <c r="B2769">
        <v>6</v>
      </c>
      <c r="C2769" s="260">
        <v>44370</v>
      </c>
      <c r="D2769">
        <v>382</v>
      </c>
      <c r="E2769">
        <v>449</v>
      </c>
      <c r="F2769">
        <v>3</v>
      </c>
      <c r="G2769" t="s">
        <v>300</v>
      </c>
      <c r="H2769" t="s">
        <v>301</v>
      </c>
      <c r="I2769" t="s">
        <v>163</v>
      </c>
      <c r="J2769">
        <v>3</v>
      </c>
      <c r="K2769">
        <v>1</v>
      </c>
      <c r="L2769">
        <v>46</v>
      </c>
      <c r="M2769">
        <v>40.985999999999997</v>
      </c>
      <c r="N2769">
        <v>50.048000000000002</v>
      </c>
      <c r="O2769">
        <v>60</v>
      </c>
      <c r="P2769">
        <v>57</v>
      </c>
      <c r="Q2769">
        <v>80</v>
      </c>
      <c r="R2769">
        <v>57</v>
      </c>
      <c r="T2769">
        <v>48</v>
      </c>
      <c r="U2769">
        <v>45</v>
      </c>
      <c r="V2769">
        <v>47</v>
      </c>
      <c r="W2769">
        <v>44</v>
      </c>
      <c r="Y2769">
        <v>102</v>
      </c>
      <c r="Z2769">
        <v>89</v>
      </c>
      <c r="AA2769">
        <v>57</v>
      </c>
      <c r="AB2769">
        <v>51</v>
      </c>
      <c r="AC2769">
        <v>52</v>
      </c>
      <c r="AD2769">
        <v>51</v>
      </c>
      <c r="AE2769">
        <v>53</v>
      </c>
      <c r="AF2769">
        <v>44</v>
      </c>
      <c r="AG2769">
        <v>42</v>
      </c>
      <c r="AH2769">
        <v>44</v>
      </c>
      <c r="AI2769">
        <v>42</v>
      </c>
      <c r="AJ2769">
        <v>41</v>
      </c>
      <c r="AK2769">
        <v>89</v>
      </c>
      <c r="AL2769">
        <v>89</v>
      </c>
      <c r="AM2769">
        <v>57.6</v>
      </c>
      <c r="AN2769">
        <v>44.1</v>
      </c>
      <c r="AO2769">
        <v>0.3</v>
      </c>
      <c r="AP2769">
        <v>108</v>
      </c>
      <c r="AQ2769">
        <v>100</v>
      </c>
      <c r="AR2769">
        <v>117</v>
      </c>
      <c r="AS2769">
        <v>92</v>
      </c>
      <c r="AT2769">
        <v>6</v>
      </c>
      <c r="AU2769">
        <v>4</v>
      </c>
      <c r="AV2769">
        <v>14</v>
      </c>
      <c r="BC2769">
        <v>24</v>
      </c>
      <c r="BD2769">
        <v>1554</v>
      </c>
      <c r="BE2769">
        <v>1.4999999999999999E-2</v>
      </c>
      <c r="BF2769">
        <v>1.4999999999999999E-2</v>
      </c>
      <c r="BG2769">
        <v>1</v>
      </c>
      <c r="BH2769">
        <v>0.5</v>
      </c>
      <c r="BI2769">
        <v>33.799999999999997</v>
      </c>
      <c r="BJ2769">
        <v>1.1000000000000001</v>
      </c>
      <c r="BK2769">
        <v>68.5</v>
      </c>
      <c r="BL2769" t="s">
        <v>157</v>
      </c>
      <c r="BM2769" t="s">
        <v>158</v>
      </c>
      <c r="BN2769" t="s">
        <v>302</v>
      </c>
      <c r="BO2769" t="s">
        <v>168</v>
      </c>
      <c r="BP2769">
        <v>25</v>
      </c>
    </row>
    <row r="2770" spans="1:68" hidden="1" x14ac:dyDescent="0.2">
      <c r="A2770">
        <v>2021</v>
      </c>
      <c r="B2770">
        <v>6</v>
      </c>
      <c r="C2770" s="260">
        <v>44370</v>
      </c>
      <c r="D2770">
        <v>407</v>
      </c>
      <c r="E2770">
        <v>627</v>
      </c>
      <c r="F2770">
        <v>4</v>
      </c>
      <c r="G2770" t="s">
        <v>349</v>
      </c>
      <c r="H2770" t="s">
        <v>350</v>
      </c>
      <c r="I2770" t="s">
        <v>163</v>
      </c>
      <c r="J2770">
        <v>1</v>
      </c>
      <c r="K2770">
        <v>5</v>
      </c>
      <c r="L2770">
        <v>418.5</v>
      </c>
      <c r="M2770">
        <v>384.97815000000003</v>
      </c>
      <c r="N2770">
        <v>452.02184999999997</v>
      </c>
      <c r="O2770">
        <v>433</v>
      </c>
      <c r="P2770">
        <v>508</v>
      </c>
      <c r="Q2770">
        <v>475</v>
      </c>
      <c r="T2770">
        <v>382</v>
      </c>
      <c r="U2770">
        <v>449</v>
      </c>
      <c r="V2770">
        <v>415</v>
      </c>
      <c r="Y2770">
        <v>164</v>
      </c>
      <c r="Z2770">
        <v>167</v>
      </c>
      <c r="AA2770">
        <v>482</v>
      </c>
      <c r="AB2770">
        <v>478</v>
      </c>
      <c r="AC2770">
        <v>472</v>
      </c>
      <c r="AD2770">
        <v>470</v>
      </c>
      <c r="AE2770">
        <v>476</v>
      </c>
      <c r="AF2770">
        <v>435</v>
      </c>
      <c r="AG2770">
        <v>428</v>
      </c>
      <c r="AH2770">
        <v>418</v>
      </c>
      <c r="AI2770">
        <v>421</v>
      </c>
      <c r="AJ2770">
        <v>436</v>
      </c>
      <c r="AK2770">
        <v>155</v>
      </c>
      <c r="AL2770">
        <v>151</v>
      </c>
      <c r="AM2770">
        <v>474.3</v>
      </c>
      <c r="AN2770">
        <v>423</v>
      </c>
      <c r="AO2770">
        <v>0.1</v>
      </c>
      <c r="AP2770">
        <v>18</v>
      </c>
      <c r="AQ2770">
        <v>200</v>
      </c>
      <c r="AR2770">
        <v>23</v>
      </c>
      <c r="AS2770">
        <v>159</v>
      </c>
      <c r="AT2770">
        <v>6</v>
      </c>
      <c r="AU2770">
        <v>2</v>
      </c>
      <c r="AV2770">
        <v>5</v>
      </c>
      <c r="BC2770">
        <v>13</v>
      </c>
      <c r="BD2770">
        <v>448</v>
      </c>
      <c r="BE2770">
        <v>1.4999999999999999E-2</v>
      </c>
      <c r="BF2770">
        <v>2.9000000000000001E-2</v>
      </c>
      <c r="BH2770">
        <v>0</v>
      </c>
      <c r="BI2770">
        <v>1.1000000000000001</v>
      </c>
      <c r="BJ2770">
        <v>5.5</v>
      </c>
      <c r="BK2770">
        <v>189.5</v>
      </c>
      <c r="BL2770" t="s">
        <v>181</v>
      </c>
      <c r="BM2770" t="s">
        <v>182</v>
      </c>
      <c r="BN2770" t="s">
        <v>351</v>
      </c>
      <c r="BP2770">
        <v>25</v>
      </c>
    </row>
    <row r="2771" spans="1:68" hidden="1" x14ac:dyDescent="0.2">
      <c r="A2771">
        <v>2021</v>
      </c>
      <c r="B2771">
        <v>6</v>
      </c>
      <c r="C2771" s="260">
        <v>44370</v>
      </c>
      <c r="D2771">
        <v>407</v>
      </c>
      <c r="E2771">
        <v>628</v>
      </c>
      <c r="F2771">
        <v>4</v>
      </c>
      <c r="G2771" t="s">
        <v>352</v>
      </c>
      <c r="H2771" t="s">
        <v>353</v>
      </c>
      <c r="I2771" t="s">
        <v>163</v>
      </c>
      <c r="J2771">
        <v>1</v>
      </c>
      <c r="K2771">
        <v>5</v>
      </c>
      <c r="L2771">
        <v>330</v>
      </c>
      <c r="M2771">
        <v>303.99599999999998</v>
      </c>
      <c r="N2771">
        <v>356.00400000000002</v>
      </c>
      <c r="O2771">
        <v>338</v>
      </c>
      <c r="P2771">
        <v>400</v>
      </c>
      <c r="Q2771">
        <v>381</v>
      </c>
      <c r="T2771">
        <v>287</v>
      </c>
      <c r="U2771">
        <v>340</v>
      </c>
      <c r="V2771">
        <v>311</v>
      </c>
      <c r="Y2771">
        <v>164</v>
      </c>
      <c r="Z2771">
        <v>167</v>
      </c>
      <c r="AA2771">
        <v>389</v>
      </c>
      <c r="AB2771">
        <v>388</v>
      </c>
      <c r="AC2771">
        <v>379</v>
      </c>
      <c r="AD2771">
        <v>372</v>
      </c>
      <c r="AE2771">
        <v>384</v>
      </c>
      <c r="AF2771">
        <v>330</v>
      </c>
      <c r="AG2771">
        <v>321</v>
      </c>
      <c r="AH2771">
        <v>310</v>
      </c>
      <c r="AI2771">
        <v>331</v>
      </c>
      <c r="AJ2771">
        <v>328</v>
      </c>
      <c r="AK2771">
        <v>155</v>
      </c>
      <c r="AL2771">
        <v>151</v>
      </c>
      <c r="AM2771">
        <v>378.9</v>
      </c>
      <c r="AN2771">
        <v>319.8</v>
      </c>
      <c r="AO2771">
        <v>0.1</v>
      </c>
      <c r="AP2771">
        <v>18</v>
      </c>
      <c r="AQ2771">
        <v>200</v>
      </c>
      <c r="AR2771">
        <v>23</v>
      </c>
      <c r="AS2771">
        <v>159</v>
      </c>
      <c r="AT2771">
        <v>6</v>
      </c>
      <c r="AU2771">
        <v>8</v>
      </c>
      <c r="AV2771">
        <v>5</v>
      </c>
      <c r="BC2771">
        <v>19</v>
      </c>
      <c r="BD2771">
        <v>454</v>
      </c>
      <c r="BE2771">
        <v>1.4999999999999999E-2</v>
      </c>
      <c r="BF2771">
        <v>4.2000000000000003E-2</v>
      </c>
      <c r="BH2771">
        <v>0.1</v>
      </c>
      <c r="BI2771">
        <v>1.4</v>
      </c>
      <c r="BJ2771">
        <v>6.1</v>
      </c>
      <c r="BK2771">
        <v>145.19999999999999</v>
      </c>
      <c r="BL2771" t="s">
        <v>181</v>
      </c>
      <c r="BM2771" t="s">
        <v>182</v>
      </c>
      <c r="BN2771" t="s">
        <v>229</v>
      </c>
      <c r="BP2771">
        <v>25</v>
      </c>
    </row>
    <row r="2772" spans="1:68" hidden="1" x14ac:dyDescent="0.2">
      <c r="A2772">
        <v>2021</v>
      </c>
      <c r="B2772">
        <v>6</v>
      </c>
      <c r="C2772" s="260">
        <v>44370</v>
      </c>
      <c r="D2772">
        <v>407</v>
      </c>
      <c r="E2772">
        <v>629</v>
      </c>
      <c r="F2772">
        <v>4</v>
      </c>
      <c r="G2772" t="s">
        <v>354</v>
      </c>
      <c r="H2772" t="s">
        <v>355</v>
      </c>
      <c r="I2772" t="s">
        <v>163</v>
      </c>
      <c r="J2772">
        <v>1</v>
      </c>
      <c r="K2772">
        <v>5</v>
      </c>
      <c r="L2772">
        <v>221</v>
      </c>
      <c r="M2772">
        <v>203.983</v>
      </c>
      <c r="N2772">
        <v>238.017</v>
      </c>
      <c r="O2772">
        <v>221</v>
      </c>
      <c r="P2772">
        <v>259</v>
      </c>
      <c r="Q2772">
        <v>243</v>
      </c>
      <c r="T2772">
        <v>195</v>
      </c>
      <c r="U2772">
        <v>225</v>
      </c>
      <c r="V2772">
        <v>210</v>
      </c>
      <c r="Y2772">
        <v>164</v>
      </c>
      <c r="Z2772">
        <v>167</v>
      </c>
      <c r="AA2772">
        <v>250</v>
      </c>
      <c r="AB2772">
        <v>251</v>
      </c>
      <c r="AC2772">
        <v>246</v>
      </c>
      <c r="AD2772">
        <v>236</v>
      </c>
      <c r="AE2772">
        <v>246</v>
      </c>
      <c r="AF2772">
        <v>221</v>
      </c>
      <c r="AG2772">
        <v>211</v>
      </c>
      <c r="AH2772">
        <v>208</v>
      </c>
      <c r="AI2772">
        <v>205</v>
      </c>
      <c r="AJ2772">
        <v>207</v>
      </c>
      <c r="AK2772">
        <v>155</v>
      </c>
      <c r="AL2772">
        <v>151</v>
      </c>
      <c r="AM2772">
        <v>244</v>
      </c>
      <c r="AN2772">
        <v>210.3</v>
      </c>
      <c r="AO2772">
        <v>0.1</v>
      </c>
      <c r="AP2772">
        <v>18</v>
      </c>
      <c r="AQ2772">
        <v>200</v>
      </c>
      <c r="AR2772">
        <v>23</v>
      </c>
      <c r="AS2772">
        <v>159</v>
      </c>
      <c r="AT2772">
        <v>5</v>
      </c>
      <c r="AU2772">
        <v>4</v>
      </c>
      <c r="BC2772">
        <v>9</v>
      </c>
      <c r="BD2772">
        <v>444</v>
      </c>
      <c r="BE2772">
        <v>1.4999999999999999E-2</v>
      </c>
      <c r="BF2772">
        <v>0.02</v>
      </c>
      <c r="BH2772">
        <v>0</v>
      </c>
      <c r="BI2772">
        <v>2</v>
      </c>
      <c r="BJ2772">
        <v>1.9</v>
      </c>
      <c r="BK2772">
        <v>93.4</v>
      </c>
      <c r="BL2772" t="s">
        <v>181</v>
      </c>
      <c r="BM2772" t="s">
        <v>182</v>
      </c>
      <c r="BN2772" t="s">
        <v>229</v>
      </c>
      <c r="BP2772">
        <v>25</v>
      </c>
    </row>
    <row r="2773" spans="1:68" hidden="1" x14ac:dyDescent="0.2">
      <c r="A2773">
        <v>2021</v>
      </c>
      <c r="B2773">
        <v>6</v>
      </c>
      <c r="C2773" s="260">
        <v>44370</v>
      </c>
      <c r="D2773">
        <v>407</v>
      </c>
      <c r="E2773">
        <v>630</v>
      </c>
      <c r="F2773">
        <v>4</v>
      </c>
      <c r="G2773" t="s">
        <v>356</v>
      </c>
      <c r="H2773" t="s">
        <v>357</v>
      </c>
      <c r="I2773" t="s">
        <v>163</v>
      </c>
      <c r="J2773">
        <v>1</v>
      </c>
      <c r="K2773">
        <v>5</v>
      </c>
      <c r="L2773">
        <v>214</v>
      </c>
      <c r="M2773">
        <v>197.84299999999999</v>
      </c>
      <c r="N2773">
        <v>230.15700000000001</v>
      </c>
      <c r="O2773">
        <v>156</v>
      </c>
      <c r="P2773">
        <v>196</v>
      </c>
      <c r="Q2773">
        <v>179</v>
      </c>
      <c r="T2773">
        <v>126</v>
      </c>
      <c r="U2773">
        <v>164</v>
      </c>
      <c r="V2773">
        <v>151</v>
      </c>
      <c r="Y2773">
        <v>164</v>
      </c>
      <c r="Z2773">
        <v>167</v>
      </c>
      <c r="AA2773">
        <v>247</v>
      </c>
      <c r="AB2773">
        <v>246</v>
      </c>
      <c r="AC2773">
        <v>231</v>
      </c>
      <c r="AD2773">
        <v>220</v>
      </c>
      <c r="AE2773">
        <v>234</v>
      </c>
      <c r="AF2773">
        <v>217</v>
      </c>
      <c r="AG2773">
        <v>210</v>
      </c>
      <c r="AH2773">
        <v>206</v>
      </c>
      <c r="AI2773">
        <v>206</v>
      </c>
      <c r="AJ2773">
        <v>213</v>
      </c>
      <c r="AK2773">
        <v>155</v>
      </c>
      <c r="AL2773">
        <v>151</v>
      </c>
      <c r="AM2773">
        <v>242.7</v>
      </c>
      <c r="AN2773">
        <v>211.7</v>
      </c>
      <c r="AO2773">
        <v>0.1</v>
      </c>
      <c r="AP2773">
        <v>18</v>
      </c>
      <c r="AQ2773">
        <v>200</v>
      </c>
      <c r="AR2773">
        <v>24</v>
      </c>
      <c r="AS2773">
        <v>156</v>
      </c>
      <c r="AT2773">
        <v>2</v>
      </c>
      <c r="AU2773">
        <v>4</v>
      </c>
      <c r="AV2773">
        <v>7</v>
      </c>
      <c r="BC2773">
        <v>13</v>
      </c>
      <c r="BD2773">
        <v>448</v>
      </c>
      <c r="BE2773">
        <v>1.4999999999999999E-2</v>
      </c>
      <c r="BF2773">
        <v>2.9000000000000001E-2</v>
      </c>
      <c r="BH2773">
        <v>0.1</v>
      </c>
      <c r="BI2773">
        <v>2.1</v>
      </c>
      <c r="BJ2773">
        <v>2.8</v>
      </c>
      <c r="BK2773">
        <v>94.8</v>
      </c>
      <c r="BL2773" t="s">
        <v>181</v>
      </c>
      <c r="BM2773" t="s">
        <v>182</v>
      </c>
      <c r="BN2773" t="s">
        <v>229</v>
      </c>
      <c r="BP2773">
        <v>25</v>
      </c>
    </row>
    <row r="2774" spans="1:68" hidden="1" x14ac:dyDescent="0.2">
      <c r="A2774">
        <v>2021</v>
      </c>
      <c r="B2774">
        <v>6</v>
      </c>
      <c r="C2774" s="260">
        <v>44370</v>
      </c>
      <c r="D2774">
        <v>431</v>
      </c>
      <c r="E2774">
        <v>709</v>
      </c>
      <c r="F2774">
        <v>4</v>
      </c>
      <c r="G2774" t="s">
        <v>470</v>
      </c>
      <c r="H2774" t="s">
        <v>471</v>
      </c>
      <c r="I2774" t="s">
        <v>163</v>
      </c>
      <c r="J2774">
        <v>1</v>
      </c>
      <c r="K2774">
        <v>1</v>
      </c>
      <c r="L2774">
        <v>630</v>
      </c>
      <c r="M2774">
        <v>592.20000000000005</v>
      </c>
      <c r="N2774">
        <v>667.8</v>
      </c>
      <c r="AA2774">
        <v>832</v>
      </c>
      <c r="AB2774">
        <v>831</v>
      </c>
      <c r="AC2774">
        <v>822</v>
      </c>
      <c r="AD2774">
        <v>811</v>
      </c>
      <c r="AE2774">
        <v>786</v>
      </c>
      <c r="AF2774">
        <v>780</v>
      </c>
      <c r="AG2774">
        <v>722</v>
      </c>
      <c r="AH2774">
        <v>643</v>
      </c>
      <c r="AI2774">
        <v>641</v>
      </c>
      <c r="AJ2774">
        <v>632</v>
      </c>
      <c r="AK2774">
        <v>164</v>
      </c>
      <c r="AL2774">
        <v>162</v>
      </c>
      <c r="AM2774">
        <v>816.4</v>
      </c>
      <c r="AN2774">
        <v>683.6</v>
      </c>
      <c r="AO2774">
        <v>0.3</v>
      </c>
      <c r="AP2774">
        <v>18</v>
      </c>
      <c r="AQ2774">
        <v>200</v>
      </c>
      <c r="AR2774">
        <v>22</v>
      </c>
      <c r="AS2774">
        <v>163</v>
      </c>
      <c r="AT2774">
        <v>2</v>
      </c>
      <c r="AU2774">
        <v>2</v>
      </c>
      <c r="AV2774">
        <v>2</v>
      </c>
      <c r="BC2774">
        <v>6</v>
      </c>
      <c r="BD2774">
        <v>6</v>
      </c>
      <c r="BE2774">
        <v>1.4999999999999999E-2</v>
      </c>
      <c r="BF2774">
        <v>1</v>
      </c>
      <c r="BH2774">
        <v>0</v>
      </c>
      <c r="BI2774">
        <v>0</v>
      </c>
      <c r="BJ2774">
        <v>4.0999999999999996</v>
      </c>
      <c r="BK2774">
        <v>4.0999999999999996</v>
      </c>
      <c r="BL2774" t="s">
        <v>472</v>
      </c>
      <c r="BM2774" t="s">
        <v>472</v>
      </c>
      <c r="BN2774" t="s">
        <v>473</v>
      </c>
      <c r="BP2774">
        <v>25</v>
      </c>
    </row>
    <row r="2775" spans="1:68" hidden="1" x14ac:dyDescent="0.2">
      <c r="A2775">
        <v>2021</v>
      </c>
      <c r="B2775">
        <v>6</v>
      </c>
      <c r="C2775" s="260">
        <v>44370</v>
      </c>
      <c r="D2775">
        <v>431</v>
      </c>
      <c r="E2775">
        <v>710</v>
      </c>
      <c r="F2775">
        <v>4</v>
      </c>
      <c r="G2775" t="s">
        <v>474</v>
      </c>
      <c r="H2775" t="s">
        <v>475</v>
      </c>
      <c r="I2775" t="s">
        <v>163</v>
      </c>
      <c r="J2775">
        <v>1</v>
      </c>
      <c r="K2775">
        <v>1</v>
      </c>
      <c r="L2775">
        <v>334</v>
      </c>
      <c r="M2775">
        <v>313.95999999999998</v>
      </c>
      <c r="N2775">
        <v>354.04</v>
      </c>
      <c r="AA2775">
        <v>506</v>
      </c>
      <c r="AB2775">
        <v>502</v>
      </c>
      <c r="AC2775">
        <v>492</v>
      </c>
      <c r="AD2775">
        <v>483</v>
      </c>
      <c r="AE2775">
        <v>471</v>
      </c>
      <c r="AF2775">
        <v>441</v>
      </c>
      <c r="AG2775">
        <v>382</v>
      </c>
      <c r="AH2775">
        <v>351</v>
      </c>
      <c r="AI2775">
        <v>341</v>
      </c>
      <c r="AJ2775">
        <v>339</v>
      </c>
      <c r="AK2775">
        <v>164</v>
      </c>
      <c r="AL2775">
        <v>162</v>
      </c>
      <c r="AM2775">
        <v>490.8</v>
      </c>
      <c r="AN2775">
        <v>370.8</v>
      </c>
      <c r="AO2775">
        <v>0.5</v>
      </c>
      <c r="AP2775">
        <v>18</v>
      </c>
      <c r="AQ2775">
        <v>200</v>
      </c>
      <c r="AR2775">
        <v>22</v>
      </c>
      <c r="AS2775">
        <v>163</v>
      </c>
      <c r="AT2775">
        <v>4</v>
      </c>
      <c r="AU2775">
        <v>2</v>
      </c>
      <c r="AV2775">
        <v>2</v>
      </c>
      <c r="BC2775">
        <v>8</v>
      </c>
      <c r="BD2775">
        <v>8</v>
      </c>
      <c r="BE2775">
        <v>1.4999999999999999E-2</v>
      </c>
      <c r="BF2775">
        <v>1</v>
      </c>
      <c r="BH2775">
        <v>0</v>
      </c>
      <c r="BI2775">
        <v>0</v>
      </c>
      <c r="BJ2775">
        <v>3</v>
      </c>
      <c r="BK2775">
        <v>3</v>
      </c>
      <c r="BL2775" t="s">
        <v>472</v>
      </c>
      <c r="BM2775" t="s">
        <v>472</v>
      </c>
      <c r="BN2775" t="s">
        <v>473</v>
      </c>
      <c r="BP2775">
        <v>25</v>
      </c>
    </row>
    <row r="2776" spans="1:68" hidden="1" x14ac:dyDescent="0.2">
      <c r="A2776">
        <v>2021</v>
      </c>
      <c r="B2776">
        <v>6</v>
      </c>
      <c r="C2776" s="260">
        <v>44370</v>
      </c>
      <c r="D2776">
        <v>431</v>
      </c>
      <c r="E2776">
        <v>711</v>
      </c>
      <c r="F2776">
        <v>4</v>
      </c>
      <c r="G2776" t="s">
        <v>476</v>
      </c>
      <c r="H2776" t="s">
        <v>477</v>
      </c>
      <c r="I2776" t="s">
        <v>163</v>
      </c>
      <c r="J2776">
        <v>1</v>
      </c>
      <c r="K2776">
        <v>1</v>
      </c>
      <c r="L2776">
        <v>233</v>
      </c>
      <c r="M2776">
        <v>219.02</v>
      </c>
      <c r="N2776">
        <v>246.98</v>
      </c>
      <c r="AA2776">
        <v>331</v>
      </c>
      <c r="AB2776">
        <v>326</v>
      </c>
      <c r="AC2776">
        <v>318</v>
      </c>
      <c r="AD2776">
        <v>306</v>
      </c>
      <c r="AE2776">
        <v>294</v>
      </c>
      <c r="AF2776">
        <v>292</v>
      </c>
      <c r="AG2776">
        <v>280</v>
      </c>
      <c r="AH2776">
        <v>239</v>
      </c>
      <c r="AI2776">
        <v>244</v>
      </c>
      <c r="AJ2776">
        <v>238</v>
      </c>
      <c r="AK2776">
        <v>164</v>
      </c>
      <c r="AL2776">
        <v>162</v>
      </c>
      <c r="AM2776">
        <v>315</v>
      </c>
      <c r="AN2776">
        <v>258.60000000000002</v>
      </c>
      <c r="AO2776">
        <v>0.4</v>
      </c>
      <c r="AP2776">
        <v>18</v>
      </c>
      <c r="AQ2776">
        <v>200</v>
      </c>
      <c r="AR2776">
        <v>22</v>
      </c>
      <c r="AS2776">
        <v>163</v>
      </c>
      <c r="AT2776">
        <v>3</v>
      </c>
      <c r="AU2776">
        <v>2</v>
      </c>
      <c r="AV2776">
        <v>2</v>
      </c>
      <c r="BC2776">
        <v>7</v>
      </c>
      <c r="BD2776">
        <v>7</v>
      </c>
      <c r="BE2776">
        <v>1.4999999999999999E-2</v>
      </c>
      <c r="BF2776">
        <v>1</v>
      </c>
      <c r="BH2776">
        <v>0</v>
      </c>
      <c r="BI2776">
        <v>0</v>
      </c>
      <c r="BJ2776">
        <v>1.8</v>
      </c>
      <c r="BK2776">
        <v>1.8</v>
      </c>
      <c r="BL2776" t="s">
        <v>472</v>
      </c>
      <c r="BM2776" t="s">
        <v>472</v>
      </c>
      <c r="BN2776" t="s">
        <v>473</v>
      </c>
      <c r="BP2776">
        <v>25</v>
      </c>
    </row>
    <row r="2777" spans="1:68" hidden="1" x14ac:dyDescent="0.2">
      <c r="A2777">
        <v>2021</v>
      </c>
      <c r="B2777">
        <v>6</v>
      </c>
      <c r="C2777" s="260">
        <v>44370</v>
      </c>
      <c r="D2777">
        <v>431</v>
      </c>
      <c r="E2777">
        <v>712</v>
      </c>
      <c r="F2777">
        <v>4</v>
      </c>
      <c r="G2777" t="s">
        <v>478</v>
      </c>
      <c r="H2777" t="s">
        <v>479</v>
      </c>
      <c r="I2777" t="s">
        <v>163</v>
      </c>
      <c r="J2777">
        <v>1</v>
      </c>
      <c r="K2777">
        <v>1</v>
      </c>
      <c r="L2777">
        <v>288</v>
      </c>
      <c r="M2777">
        <v>270.72000000000003</v>
      </c>
      <c r="N2777">
        <v>305.27999999999997</v>
      </c>
      <c r="AA2777">
        <v>298</v>
      </c>
      <c r="AB2777">
        <v>282</v>
      </c>
      <c r="AC2777">
        <v>138</v>
      </c>
      <c r="AD2777">
        <v>141</v>
      </c>
      <c r="AE2777">
        <v>138</v>
      </c>
      <c r="AF2777">
        <v>364</v>
      </c>
      <c r="AG2777">
        <v>326</v>
      </c>
      <c r="AH2777">
        <v>273</v>
      </c>
      <c r="AI2777">
        <v>268</v>
      </c>
      <c r="AJ2777">
        <v>266</v>
      </c>
      <c r="AK2777">
        <v>164</v>
      </c>
      <c r="AL2777">
        <v>162</v>
      </c>
      <c r="AM2777">
        <v>280.39999999999998</v>
      </c>
      <c r="AN2777">
        <v>299.39999999999998</v>
      </c>
      <c r="AO2777">
        <v>0</v>
      </c>
      <c r="AP2777">
        <v>18</v>
      </c>
      <c r="AQ2777">
        <v>200</v>
      </c>
      <c r="AR2777">
        <v>22</v>
      </c>
      <c r="AS2777">
        <v>163</v>
      </c>
      <c r="AT2777">
        <v>2</v>
      </c>
      <c r="AU2777">
        <v>1</v>
      </c>
      <c r="AV2777">
        <v>1</v>
      </c>
      <c r="BC2777">
        <v>8</v>
      </c>
      <c r="BD2777">
        <v>8</v>
      </c>
      <c r="BE2777">
        <v>1.4999999999999999E-2</v>
      </c>
      <c r="BF2777">
        <v>1</v>
      </c>
      <c r="BH2777">
        <v>0</v>
      </c>
      <c r="BI2777">
        <v>0</v>
      </c>
      <c r="BJ2777">
        <v>2.4</v>
      </c>
      <c r="BK2777">
        <v>2.4</v>
      </c>
      <c r="BL2777" t="s">
        <v>472</v>
      </c>
      <c r="BM2777" t="s">
        <v>472</v>
      </c>
      <c r="BN2777" t="s">
        <v>473</v>
      </c>
      <c r="BP2777">
        <v>25</v>
      </c>
    </row>
    <row r="2778" spans="1:68" hidden="1" x14ac:dyDescent="0.2">
      <c r="A2778">
        <v>2021</v>
      </c>
      <c r="B2778">
        <v>6</v>
      </c>
      <c r="C2778" s="260">
        <v>44370</v>
      </c>
      <c r="D2778">
        <v>10</v>
      </c>
      <c r="E2778">
        <v>24</v>
      </c>
      <c r="F2778">
        <v>5</v>
      </c>
      <c r="G2778" t="s">
        <v>366</v>
      </c>
      <c r="H2778" t="s">
        <v>367</v>
      </c>
      <c r="I2778" t="s">
        <v>163</v>
      </c>
      <c r="J2778">
        <v>4</v>
      </c>
      <c r="K2778">
        <v>2</v>
      </c>
      <c r="L2778">
        <v>166</v>
      </c>
      <c r="M2778">
        <v>154.38</v>
      </c>
      <c r="N2778">
        <v>177.62</v>
      </c>
      <c r="O2778">
        <v>182</v>
      </c>
      <c r="P2778">
        <v>238</v>
      </c>
      <c r="Q2778">
        <v>216</v>
      </c>
      <c r="R2778">
        <v>196</v>
      </c>
      <c r="T2778">
        <v>162</v>
      </c>
      <c r="U2778">
        <v>200</v>
      </c>
      <c r="V2778">
        <v>173</v>
      </c>
      <c r="W2778">
        <v>155</v>
      </c>
      <c r="Y2778">
        <v>105</v>
      </c>
      <c r="Z2778">
        <v>106</v>
      </c>
      <c r="AA2778">
        <v>196</v>
      </c>
      <c r="AB2778">
        <v>192</v>
      </c>
      <c r="AC2778">
        <v>183</v>
      </c>
      <c r="AD2778">
        <v>184</v>
      </c>
      <c r="AE2778">
        <v>189</v>
      </c>
      <c r="AF2778">
        <v>176</v>
      </c>
      <c r="AG2778">
        <v>168</v>
      </c>
      <c r="AH2778">
        <v>162</v>
      </c>
      <c r="AI2778">
        <v>169</v>
      </c>
      <c r="AJ2778">
        <v>171</v>
      </c>
      <c r="AK2778">
        <v>103</v>
      </c>
      <c r="AL2778">
        <v>105</v>
      </c>
      <c r="AM2778">
        <v>197.3</v>
      </c>
      <c r="AN2778">
        <v>170.6</v>
      </c>
      <c r="AO2778">
        <v>0.2</v>
      </c>
      <c r="AP2778">
        <v>145</v>
      </c>
      <c r="AQ2778">
        <v>99</v>
      </c>
      <c r="AR2778">
        <v>137</v>
      </c>
      <c r="AS2778">
        <v>105</v>
      </c>
      <c r="AT2778">
        <v>5</v>
      </c>
      <c r="AU2778">
        <v>2</v>
      </c>
      <c r="AV2778">
        <v>6</v>
      </c>
      <c r="BC2778">
        <v>13</v>
      </c>
      <c r="BD2778">
        <v>3325</v>
      </c>
      <c r="BE2778">
        <v>1.4999999999999999E-2</v>
      </c>
      <c r="BF2778">
        <v>4.0000000000000001E-3</v>
      </c>
      <c r="BG2778">
        <v>1</v>
      </c>
      <c r="BH2778">
        <v>0.1</v>
      </c>
      <c r="BI2778">
        <v>20</v>
      </c>
      <c r="BJ2778">
        <v>2.2000000000000002</v>
      </c>
      <c r="BK2778">
        <v>567.20000000000005</v>
      </c>
      <c r="BL2778" t="s">
        <v>181</v>
      </c>
      <c r="BM2778" t="s">
        <v>182</v>
      </c>
      <c r="BN2778" t="s">
        <v>368</v>
      </c>
      <c r="BO2778" t="s">
        <v>220</v>
      </c>
      <c r="BP2778">
        <v>25</v>
      </c>
    </row>
    <row r="2779" spans="1:68" hidden="1" x14ac:dyDescent="0.2">
      <c r="A2779">
        <v>2021</v>
      </c>
      <c r="B2779">
        <v>6</v>
      </c>
      <c r="C2779" s="260">
        <v>44370</v>
      </c>
      <c r="D2779">
        <v>10</v>
      </c>
      <c r="E2779">
        <v>25</v>
      </c>
      <c r="F2779">
        <v>5</v>
      </c>
      <c r="G2779" t="s">
        <v>369</v>
      </c>
      <c r="H2779" t="s">
        <v>370</v>
      </c>
      <c r="I2779" t="s">
        <v>163</v>
      </c>
      <c r="J2779">
        <v>4</v>
      </c>
      <c r="K2779">
        <v>2</v>
      </c>
      <c r="L2779">
        <v>162</v>
      </c>
      <c r="M2779">
        <v>150.66</v>
      </c>
      <c r="N2779">
        <v>173.34</v>
      </c>
      <c r="O2779">
        <v>171</v>
      </c>
      <c r="P2779">
        <v>208</v>
      </c>
      <c r="Q2779">
        <v>230</v>
      </c>
      <c r="R2779">
        <v>172</v>
      </c>
      <c r="T2779">
        <v>151</v>
      </c>
      <c r="U2779">
        <v>173</v>
      </c>
      <c r="V2779">
        <v>162</v>
      </c>
      <c r="W2779">
        <v>138</v>
      </c>
      <c r="Y2779">
        <v>105</v>
      </c>
      <c r="Z2779">
        <v>106</v>
      </c>
      <c r="AA2779">
        <v>178</v>
      </c>
      <c r="AB2779">
        <v>173</v>
      </c>
      <c r="AC2779">
        <v>177</v>
      </c>
      <c r="AD2779">
        <v>179</v>
      </c>
      <c r="AE2779">
        <v>178</v>
      </c>
      <c r="AF2779">
        <v>153</v>
      </c>
      <c r="AG2779">
        <v>164</v>
      </c>
      <c r="AH2779">
        <v>168</v>
      </c>
      <c r="AI2779">
        <v>172</v>
      </c>
      <c r="AJ2779">
        <v>170</v>
      </c>
      <c r="AK2779">
        <v>103</v>
      </c>
      <c r="AL2779">
        <v>105</v>
      </c>
      <c r="AM2779">
        <v>185.1</v>
      </c>
      <c r="AN2779">
        <v>161.19999999999999</v>
      </c>
      <c r="AO2779">
        <v>0.1</v>
      </c>
      <c r="AP2779">
        <v>145</v>
      </c>
      <c r="AQ2779">
        <v>99</v>
      </c>
      <c r="AR2779">
        <v>137</v>
      </c>
      <c r="AS2779">
        <v>105</v>
      </c>
      <c r="AT2779">
        <v>7</v>
      </c>
      <c r="AU2779">
        <v>2</v>
      </c>
      <c r="AV2779">
        <v>6</v>
      </c>
      <c r="BC2779">
        <v>15</v>
      </c>
      <c r="BD2779">
        <v>3327</v>
      </c>
      <c r="BE2779">
        <v>1.4999999999999999E-2</v>
      </c>
      <c r="BF2779">
        <v>5.0000000000000001E-3</v>
      </c>
      <c r="BG2779">
        <v>1</v>
      </c>
      <c r="BH2779">
        <v>0.1</v>
      </c>
      <c r="BI2779">
        <v>20.5</v>
      </c>
      <c r="BJ2779">
        <v>2.4</v>
      </c>
      <c r="BK2779">
        <v>536.29999999999995</v>
      </c>
      <c r="BL2779" t="s">
        <v>181</v>
      </c>
      <c r="BM2779" t="s">
        <v>182</v>
      </c>
      <c r="BN2779" t="s">
        <v>371</v>
      </c>
      <c r="BO2779" t="s">
        <v>220</v>
      </c>
      <c r="BP2779">
        <v>25</v>
      </c>
    </row>
    <row r="2780" spans="1:68" hidden="1" x14ac:dyDescent="0.2">
      <c r="A2780">
        <v>2021</v>
      </c>
      <c r="B2780">
        <v>6</v>
      </c>
      <c r="C2780" s="260">
        <v>44370</v>
      </c>
      <c r="D2780">
        <v>29</v>
      </c>
      <c r="E2780">
        <v>81</v>
      </c>
      <c r="F2780">
        <v>6</v>
      </c>
      <c r="G2780" t="s">
        <v>415</v>
      </c>
      <c r="H2780" t="s">
        <v>416</v>
      </c>
      <c r="I2780" t="s">
        <v>163</v>
      </c>
      <c r="J2780">
        <v>2</v>
      </c>
      <c r="K2780">
        <v>3</v>
      </c>
      <c r="L2780">
        <v>388</v>
      </c>
      <c r="M2780">
        <v>360.84</v>
      </c>
      <c r="N2780">
        <v>415.16</v>
      </c>
      <c r="O2780">
        <v>460</v>
      </c>
      <c r="T2780">
        <v>372</v>
      </c>
      <c r="Y2780">
        <v>122</v>
      </c>
      <c r="AM2780">
        <v>460</v>
      </c>
      <c r="AN2780">
        <v>372</v>
      </c>
      <c r="AO2780">
        <v>0.2</v>
      </c>
      <c r="AP2780">
        <v>60</v>
      </c>
      <c r="AQ2780">
        <v>120</v>
      </c>
      <c r="AR2780">
        <v>59</v>
      </c>
      <c r="AS2780">
        <v>122</v>
      </c>
      <c r="AV2780">
        <v>2</v>
      </c>
      <c r="BC2780">
        <v>2</v>
      </c>
      <c r="BD2780">
        <v>262</v>
      </c>
      <c r="BE2780">
        <v>1.4999999999999999E-2</v>
      </c>
      <c r="BF2780">
        <v>8.0000000000000002E-3</v>
      </c>
      <c r="BG2780">
        <v>1</v>
      </c>
      <c r="BH2780">
        <v>0</v>
      </c>
      <c r="BI2780">
        <v>0.7</v>
      </c>
      <c r="BJ2780">
        <v>0.7</v>
      </c>
      <c r="BK2780">
        <v>97.5</v>
      </c>
      <c r="BL2780" t="s">
        <v>181</v>
      </c>
      <c r="BM2780" t="s">
        <v>199</v>
      </c>
      <c r="BN2780" t="s">
        <v>417</v>
      </c>
      <c r="BP2780">
        <v>25</v>
      </c>
    </row>
    <row r="2781" spans="1:68" hidden="1" x14ac:dyDescent="0.2">
      <c r="A2781">
        <v>2021</v>
      </c>
      <c r="B2781">
        <v>6</v>
      </c>
      <c r="C2781" s="260">
        <v>44370</v>
      </c>
      <c r="D2781">
        <v>32</v>
      </c>
      <c r="E2781">
        <v>92</v>
      </c>
      <c r="F2781">
        <v>7</v>
      </c>
      <c r="G2781" t="s">
        <v>217</v>
      </c>
      <c r="H2781" t="s">
        <v>218</v>
      </c>
      <c r="I2781" t="s">
        <v>163</v>
      </c>
      <c r="J2781">
        <v>2</v>
      </c>
      <c r="K2781">
        <v>3</v>
      </c>
      <c r="L2781">
        <v>361</v>
      </c>
      <c r="M2781">
        <v>335.73</v>
      </c>
      <c r="N2781">
        <v>386.27</v>
      </c>
      <c r="O2781">
        <v>467</v>
      </c>
      <c r="P2781">
        <v>435</v>
      </c>
      <c r="Q2781">
        <v>534</v>
      </c>
      <c r="R2781">
        <v>478</v>
      </c>
      <c r="T2781">
        <v>385</v>
      </c>
      <c r="U2781">
        <v>366</v>
      </c>
      <c r="V2781">
        <v>380</v>
      </c>
      <c r="W2781">
        <v>385</v>
      </c>
      <c r="Y2781">
        <v>114</v>
      </c>
      <c r="Z2781">
        <v>111</v>
      </c>
      <c r="AA2781">
        <v>476</v>
      </c>
      <c r="AB2781">
        <v>473</v>
      </c>
      <c r="AC2781">
        <v>421</v>
      </c>
      <c r="AE2781">
        <v>391</v>
      </c>
      <c r="AF2781">
        <v>367</v>
      </c>
      <c r="AG2781">
        <v>361</v>
      </c>
      <c r="AH2781">
        <v>362</v>
      </c>
      <c r="AJ2781">
        <v>382</v>
      </c>
      <c r="AK2781">
        <v>118</v>
      </c>
      <c r="AL2781">
        <v>116</v>
      </c>
      <c r="AM2781">
        <v>459.4</v>
      </c>
      <c r="AN2781">
        <v>373.5</v>
      </c>
      <c r="AO2781">
        <v>0.3</v>
      </c>
      <c r="AP2781">
        <v>74</v>
      </c>
      <c r="AQ2781">
        <v>97</v>
      </c>
      <c r="AR2781">
        <v>63</v>
      </c>
      <c r="AS2781">
        <v>115</v>
      </c>
      <c r="AT2781">
        <v>4</v>
      </c>
      <c r="AU2781">
        <v>2</v>
      </c>
      <c r="AV2781">
        <v>12</v>
      </c>
      <c r="BC2781">
        <v>18</v>
      </c>
      <c r="BD2781">
        <v>1450</v>
      </c>
      <c r="BE2781">
        <v>1.4999999999999999E-2</v>
      </c>
      <c r="BF2781">
        <v>1.2E-2</v>
      </c>
      <c r="BG2781">
        <v>1</v>
      </c>
      <c r="BH2781">
        <v>0.1</v>
      </c>
      <c r="BI2781">
        <v>4</v>
      </c>
      <c r="BJ2781">
        <v>6.7</v>
      </c>
      <c r="BK2781">
        <v>541.6</v>
      </c>
      <c r="BL2781" t="s">
        <v>181</v>
      </c>
      <c r="BM2781" t="s">
        <v>182</v>
      </c>
      <c r="BN2781" t="s">
        <v>219</v>
      </c>
      <c r="BO2781" t="s">
        <v>220</v>
      </c>
      <c r="BP2781">
        <v>25</v>
      </c>
    </row>
    <row r="2782" spans="1:68" hidden="1" x14ac:dyDescent="0.2">
      <c r="A2782">
        <v>2021</v>
      </c>
      <c r="B2782">
        <v>6</v>
      </c>
      <c r="C2782" s="260">
        <v>44370</v>
      </c>
      <c r="D2782">
        <v>32</v>
      </c>
      <c r="E2782">
        <v>93</v>
      </c>
      <c r="F2782">
        <v>7</v>
      </c>
      <c r="G2782" t="s">
        <v>221</v>
      </c>
      <c r="H2782" t="s">
        <v>222</v>
      </c>
      <c r="I2782" t="s">
        <v>163</v>
      </c>
      <c r="J2782">
        <v>2</v>
      </c>
      <c r="K2782">
        <v>3</v>
      </c>
      <c r="L2782">
        <v>59</v>
      </c>
      <c r="M2782">
        <v>54.87</v>
      </c>
      <c r="N2782">
        <v>63.13</v>
      </c>
      <c r="O2782">
        <v>77</v>
      </c>
      <c r="P2782">
        <v>82</v>
      </c>
      <c r="Q2782">
        <v>82</v>
      </c>
      <c r="R2782">
        <v>74</v>
      </c>
      <c r="T2782">
        <v>63</v>
      </c>
      <c r="U2782">
        <v>66</v>
      </c>
      <c r="V2782">
        <v>60</v>
      </c>
      <c r="W2782">
        <v>63</v>
      </c>
      <c r="Y2782">
        <v>114</v>
      </c>
      <c r="Z2782">
        <v>111</v>
      </c>
      <c r="AA2782">
        <v>71</v>
      </c>
      <c r="AB2782">
        <v>71</v>
      </c>
      <c r="AC2782">
        <v>70</v>
      </c>
      <c r="AE2782">
        <v>68</v>
      </c>
      <c r="AF2782">
        <v>58</v>
      </c>
      <c r="AG2782">
        <v>59</v>
      </c>
      <c r="AH2782">
        <v>61</v>
      </c>
      <c r="AJ2782">
        <v>60</v>
      </c>
      <c r="AK2782">
        <v>118</v>
      </c>
      <c r="AL2782">
        <v>116</v>
      </c>
      <c r="AM2782">
        <v>74.400000000000006</v>
      </c>
      <c r="AN2782">
        <v>61.2</v>
      </c>
      <c r="AO2782">
        <v>0.3</v>
      </c>
      <c r="AP2782">
        <v>74</v>
      </c>
      <c r="AQ2782">
        <v>97</v>
      </c>
      <c r="AR2782">
        <v>63</v>
      </c>
      <c r="AS2782">
        <v>115</v>
      </c>
      <c r="AT2782">
        <v>11</v>
      </c>
      <c r="AU2782">
        <v>2</v>
      </c>
      <c r="AV2782">
        <v>4</v>
      </c>
      <c r="BC2782">
        <v>17</v>
      </c>
      <c r="BD2782">
        <v>1637</v>
      </c>
      <c r="BE2782">
        <v>1.4999999999999999E-2</v>
      </c>
      <c r="BF2782">
        <v>0.01</v>
      </c>
      <c r="BG2782">
        <v>1</v>
      </c>
      <c r="BH2782">
        <v>0.3</v>
      </c>
      <c r="BI2782">
        <v>27.7</v>
      </c>
      <c r="BJ2782">
        <v>1</v>
      </c>
      <c r="BK2782">
        <v>100.2</v>
      </c>
      <c r="BL2782" t="s">
        <v>181</v>
      </c>
      <c r="BM2782" t="s">
        <v>182</v>
      </c>
      <c r="BN2782" t="s">
        <v>223</v>
      </c>
      <c r="BO2782" t="s">
        <v>220</v>
      </c>
      <c r="BP2782">
        <v>25</v>
      </c>
    </row>
    <row r="2783" spans="1:68" hidden="1" x14ac:dyDescent="0.2">
      <c r="A2783">
        <v>2021</v>
      </c>
      <c r="B2783">
        <v>6</v>
      </c>
      <c r="C2783" s="260">
        <v>44370</v>
      </c>
      <c r="D2783">
        <v>34</v>
      </c>
      <c r="E2783">
        <v>99</v>
      </c>
      <c r="F2783">
        <v>7</v>
      </c>
      <c r="G2783" t="s">
        <v>313</v>
      </c>
      <c r="H2783" t="s">
        <v>314</v>
      </c>
      <c r="I2783" t="s">
        <v>163</v>
      </c>
      <c r="J2783">
        <v>4</v>
      </c>
      <c r="K2783">
        <v>6</v>
      </c>
      <c r="L2783">
        <v>20</v>
      </c>
      <c r="M2783">
        <v>18.600000000000001</v>
      </c>
      <c r="N2783">
        <v>21.4</v>
      </c>
      <c r="O2783">
        <v>27</v>
      </c>
      <c r="P2783">
        <v>25</v>
      </c>
      <c r="Q2783">
        <v>26</v>
      </c>
      <c r="R2783">
        <v>27</v>
      </c>
      <c r="T2783">
        <v>21</v>
      </c>
      <c r="U2783">
        <v>21</v>
      </c>
      <c r="V2783">
        <v>21</v>
      </c>
      <c r="W2783">
        <v>23</v>
      </c>
      <c r="Y2783">
        <v>125</v>
      </c>
      <c r="Z2783">
        <v>127</v>
      </c>
      <c r="AM2783">
        <v>26.1</v>
      </c>
      <c r="AN2783">
        <v>21.3</v>
      </c>
      <c r="AO2783">
        <v>0.3</v>
      </c>
      <c r="AP2783">
        <v>140</v>
      </c>
      <c r="AQ2783">
        <v>103</v>
      </c>
      <c r="AR2783">
        <v>114</v>
      </c>
      <c r="AS2783">
        <v>126</v>
      </c>
      <c r="AT2783">
        <v>4</v>
      </c>
      <c r="AU2783">
        <v>1</v>
      </c>
      <c r="AV2783">
        <v>4</v>
      </c>
      <c r="BC2783">
        <v>9</v>
      </c>
      <c r="BD2783">
        <v>1557</v>
      </c>
      <c r="BE2783">
        <v>1.4999999999999999E-2</v>
      </c>
      <c r="BF2783">
        <v>6.0000000000000001E-3</v>
      </c>
      <c r="BG2783">
        <v>1</v>
      </c>
      <c r="BH2783">
        <v>0.5</v>
      </c>
      <c r="BI2783">
        <v>77.900000000000006</v>
      </c>
      <c r="BJ2783">
        <v>0.2</v>
      </c>
      <c r="BK2783">
        <v>33.200000000000003</v>
      </c>
      <c r="BL2783" t="s">
        <v>181</v>
      </c>
      <c r="BM2783" t="s">
        <v>182</v>
      </c>
      <c r="BN2783" t="s">
        <v>315</v>
      </c>
      <c r="BP2783">
        <v>25</v>
      </c>
    </row>
    <row r="2784" spans="1:68" hidden="1" x14ac:dyDescent="0.2">
      <c r="A2784">
        <v>2021</v>
      </c>
      <c r="B2784">
        <v>6</v>
      </c>
      <c r="C2784" s="260">
        <v>44370</v>
      </c>
      <c r="D2784">
        <v>34</v>
      </c>
      <c r="E2784">
        <v>100</v>
      </c>
      <c r="F2784">
        <v>7</v>
      </c>
      <c r="G2784" t="s">
        <v>316</v>
      </c>
      <c r="H2784" t="s">
        <v>317</v>
      </c>
      <c r="I2784" t="s">
        <v>163</v>
      </c>
      <c r="J2784">
        <v>4</v>
      </c>
      <c r="K2784">
        <v>6</v>
      </c>
      <c r="L2784">
        <v>20</v>
      </c>
      <c r="M2784">
        <v>18.600000000000001</v>
      </c>
      <c r="N2784">
        <v>21.4</v>
      </c>
      <c r="O2784">
        <v>27</v>
      </c>
      <c r="P2784">
        <v>25</v>
      </c>
      <c r="Q2784">
        <v>26</v>
      </c>
      <c r="R2784">
        <v>27</v>
      </c>
      <c r="T2784">
        <v>21</v>
      </c>
      <c r="U2784">
        <v>21</v>
      </c>
      <c r="V2784">
        <v>21</v>
      </c>
      <c r="W2784">
        <v>23</v>
      </c>
      <c r="Y2784">
        <v>125</v>
      </c>
      <c r="Z2784">
        <v>127</v>
      </c>
      <c r="AM2784">
        <v>26.1</v>
      </c>
      <c r="AN2784">
        <v>21.3</v>
      </c>
      <c r="AO2784">
        <v>0.3</v>
      </c>
      <c r="AP2784">
        <v>140</v>
      </c>
      <c r="AQ2784">
        <v>103</v>
      </c>
      <c r="AR2784">
        <v>114</v>
      </c>
      <c r="AS2784">
        <v>126</v>
      </c>
      <c r="AT2784">
        <v>4</v>
      </c>
      <c r="AU2784">
        <v>1</v>
      </c>
      <c r="AV2784">
        <v>4</v>
      </c>
      <c r="BC2784">
        <v>9</v>
      </c>
      <c r="BD2784">
        <v>1557</v>
      </c>
      <c r="BE2784">
        <v>1.4999999999999999E-2</v>
      </c>
      <c r="BF2784">
        <v>6.0000000000000001E-3</v>
      </c>
      <c r="BG2784">
        <v>1</v>
      </c>
      <c r="BH2784">
        <v>0.5</v>
      </c>
      <c r="BI2784">
        <v>77.900000000000006</v>
      </c>
      <c r="BJ2784">
        <v>0.2</v>
      </c>
      <c r="BK2784">
        <v>33.200000000000003</v>
      </c>
      <c r="BL2784" t="s">
        <v>181</v>
      </c>
      <c r="BM2784" t="s">
        <v>182</v>
      </c>
      <c r="BN2784" t="s">
        <v>318</v>
      </c>
      <c r="BP2784">
        <v>25</v>
      </c>
    </row>
    <row r="2785" spans="1:68" hidden="1" x14ac:dyDescent="0.2">
      <c r="A2785">
        <v>2021</v>
      </c>
      <c r="B2785">
        <v>6</v>
      </c>
      <c r="C2785" s="260">
        <v>44370</v>
      </c>
      <c r="D2785">
        <v>34</v>
      </c>
      <c r="E2785">
        <v>101</v>
      </c>
      <c r="F2785">
        <v>7</v>
      </c>
      <c r="G2785" t="s">
        <v>319</v>
      </c>
      <c r="H2785" t="s">
        <v>320</v>
      </c>
      <c r="I2785" t="s">
        <v>163</v>
      </c>
      <c r="J2785">
        <v>4</v>
      </c>
      <c r="K2785">
        <v>6</v>
      </c>
      <c r="L2785">
        <v>20</v>
      </c>
      <c r="M2785">
        <v>18.600000000000001</v>
      </c>
      <c r="N2785">
        <v>21.4</v>
      </c>
      <c r="O2785">
        <v>27</v>
      </c>
      <c r="P2785">
        <v>25</v>
      </c>
      <c r="Q2785">
        <v>26</v>
      </c>
      <c r="R2785">
        <v>27</v>
      </c>
      <c r="T2785">
        <v>21</v>
      </c>
      <c r="U2785">
        <v>21</v>
      </c>
      <c r="V2785">
        <v>21</v>
      </c>
      <c r="W2785">
        <v>23</v>
      </c>
      <c r="Y2785">
        <v>125</v>
      </c>
      <c r="Z2785">
        <v>127</v>
      </c>
      <c r="AM2785">
        <v>26.1</v>
      </c>
      <c r="AN2785">
        <v>21.3</v>
      </c>
      <c r="AO2785">
        <v>0.3</v>
      </c>
      <c r="AP2785">
        <v>140</v>
      </c>
      <c r="AQ2785">
        <v>103</v>
      </c>
      <c r="AR2785">
        <v>114</v>
      </c>
      <c r="AS2785">
        <v>126</v>
      </c>
      <c r="AT2785">
        <v>4</v>
      </c>
      <c r="AU2785">
        <v>1</v>
      </c>
      <c r="AV2785">
        <v>4</v>
      </c>
      <c r="BC2785">
        <v>9</v>
      </c>
      <c r="BD2785">
        <v>1557</v>
      </c>
      <c r="BE2785">
        <v>1.4999999999999999E-2</v>
      </c>
      <c r="BF2785">
        <v>6.0000000000000001E-3</v>
      </c>
      <c r="BG2785">
        <v>1</v>
      </c>
      <c r="BH2785">
        <v>0.5</v>
      </c>
      <c r="BI2785">
        <v>77.900000000000006</v>
      </c>
      <c r="BJ2785">
        <v>0.2</v>
      </c>
      <c r="BK2785">
        <v>33.200000000000003</v>
      </c>
      <c r="BL2785" t="s">
        <v>181</v>
      </c>
      <c r="BM2785" t="s">
        <v>182</v>
      </c>
      <c r="BN2785" t="s">
        <v>321</v>
      </c>
      <c r="BP2785">
        <v>25</v>
      </c>
    </row>
    <row r="2786" spans="1:68" hidden="1" x14ac:dyDescent="0.2">
      <c r="A2786">
        <v>2021</v>
      </c>
      <c r="B2786">
        <v>6</v>
      </c>
      <c r="C2786" s="260">
        <v>44370</v>
      </c>
      <c r="D2786">
        <v>34</v>
      </c>
      <c r="E2786">
        <v>102</v>
      </c>
      <c r="F2786">
        <v>7</v>
      </c>
      <c r="G2786" t="s">
        <v>322</v>
      </c>
      <c r="H2786" t="s">
        <v>323</v>
      </c>
      <c r="I2786" t="s">
        <v>163</v>
      </c>
      <c r="J2786">
        <v>4</v>
      </c>
      <c r="K2786">
        <v>6</v>
      </c>
      <c r="L2786">
        <v>20</v>
      </c>
      <c r="M2786">
        <v>18.600000000000001</v>
      </c>
      <c r="N2786">
        <v>21.4</v>
      </c>
      <c r="O2786">
        <v>27</v>
      </c>
      <c r="P2786">
        <v>25</v>
      </c>
      <c r="Q2786">
        <v>26</v>
      </c>
      <c r="R2786">
        <v>27</v>
      </c>
      <c r="T2786">
        <v>21</v>
      </c>
      <c r="U2786">
        <v>21</v>
      </c>
      <c r="V2786">
        <v>21</v>
      </c>
      <c r="W2786">
        <v>23</v>
      </c>
      <c r="Y2786">
        <v>125</v>
      </c>
      <c r="Z2786">
        <v>127</v>
      </c>
      <c r="AM2786">
        <v>26.1</v>
      </c>
      <c r="AN2786">
        <v>21.3</v>
      </c>
      <c r="AO2786">
        <v>0.3</v>
      </c>
      <c r="AP2786">
        <v>140</v>
      </c>
      <c r="AQ2786">
        <v>103</v>
      </c>
      <c r="AR2786">
        <v>114</v>
      </c>
      <c r="AS2786">
        <v>126</v>
      </c>
      <c r="AT2786">
        <v>4</v>
      </c>
      <c r="AU2786">
        <v>1</v>
      </c>
      <c r="AV2786">
        <v>4</v>
      </c>
      <c r="BC2786">
        <v>9</v>
      </c>
      <c r="BD2786">
        <v>1557</v>
      </c>
      <c r="BE2786">
        <v>1.4999999999999999E-2</v>
      </c>
      <c r="BF2786">
        <v>6.0000000000000001E-3</v>
      </c>
      <c r="BG2786">
        <v>1</v>
      </c>
      <c r="BH2786">
        <v>0.5</v>
      </c>
      <c r="BI2786">
        <v>77.900000000000006</v>
      </c>
      <c r="BJ2786">
        <v>0.2</v>
      </c>
      <c r="BK2786">
        <v>33.200000000000003</v>
      </c>
      <c r="BL2786" t="s">
        <v>181</v>
      </c>
      <c r="BM2786" t="s">
        <v>182</v>
      </c>
      <c r="BN2786" t="s">
        <v>324</v>
      </c>
      <c r="BP2786">
        <v>25</v>
      </c>
    </row>
    <row r="2787" spans="1:68" hidden="1" x14ac:dyDescent="0.2">
      <c r="A2787">
        <v>2021</v>
      </c>
      <c r="B2787">
        <v>6</v>
      </c>
      <c r="C2787" s="260">
        <v>44370</v>
      </c>
      <c r="D2787">
        <v>34</v>
      </c>
      <c r="E2787">
        <v>103</v>
      </c>
      <c r="F2787">
        <v>7</v>
      </c>
      <c r="G2787" t="s">
        <v>325</v>
      </c>
      <c r="H2787" t="s">
        <v>326</v>
      </c>
      <c r="I2787" t="s">
        <v>163</v>
      </c>
      <c r="J2787">
        <v>4</v>
      </c>
      <c r="K2787">
        <v>6</v>
      </c>
      <c r="L2787">
        <v>89</v>
      </c>
      <c r="M2787">
        <v>82.77</v>
      </c>
      <c r="N2787">
        <v>95.23</v>
      </c>
      <c r="O2787">
        <v>108</v>
      </c>
      <c r="P2787">
        <v>104</v>
      </c>
      <c r="Q2787">
        <v>107</v>
      </c>
      <c r="R2787">
        <v>108</v>
      </c>
      <c r="T2787">
        <v>84</v>
      </c>
      <c r="U2787">
        <v>85</v>
      </c>
      <c r="V2787">
        <v>80</v>
      </c>
      <c r="W2787">
        <v>89</v>
      </c>
      <c r="Y2787">
        <v>125</v>
      </c>
      <c r="Z2787">
        <v>127</v>
      </c>
      <c r="AM2787">
        <v>106.8</v>
      </c>
      <c r="AN2787">
        <v>84.4</v>
      </c>
      <c r="AO2787">
        <v>0.2</v>
      </c>
      <c r="AP2787">
        <v>140</v>
      </c>
      <c r="AQ2787">
        <v>103</v>
      </c>
      <c r="AR2787">
        <v>114</v>
      </c>
      <c r="AS2787">
        <v>126</v>
      </c>
      <c r="AT2787">
        <v>4</v>
      </c>
      <c r="AU2787">
        <v>1</v>
      </c>
      <c r="AV2787">
        <v>4</v>
      </c>
      <c r="BC2787">
        <v>9</v>
      </c>
      <c r="BD2787">
        <v>1557</v>
      </c>
      <c r="BE2787">
        <v>1.4999999999999999E-2</v>
      </c>
      <c r="BF2787">
        <v>6.0000000000000001E-3</v>
      </c>
      <c r="BG2787">
        <v>1</v>
      </c>
      <c r="BH2787">
        <v>0.1</v>
      </c>
      <c r="BI2787">
        <v>17.5</v>
      </c>
      <c r="BJ2787">
        <v>0.8</v>
      </c>
      <c r="BK2787">
        <v>131.4</v>
      </c>
      <c r="BL2787" t="s">
        <v>181</v>
      </c>
      <c r="BM2787" t="s">
        <v>182</v>
      </c>
      <c r="BN2787" t="s">
        <v>327</v>
      </c>
      <c r="BP2787">
        <v>25</v>
      </c>
    </row>
    <row r="2788" spans="1:68" hidden="1" x14ac:dyDescent="0.2">
      <c r="A2788">
        <v>2021</v>
      </c>
      <c r="B2788">
        <v>6</v>
      </c>
      <c r="C2788" s="260">
        <v>44370</v>
      </c>
      <c r="D2788">
        <v>34</v>
      </c>
      <c r="E2788">
        <v>104</v>
      </c>
      <c r="F2788">
        <v>7</v>
      </c>
      <c r="G2788" t="s">
        <v>328</v>
      </c>
      <c r="H2788" t="s">
        <v>329</v>
      </c>
      <c r="I2788" t="s">
        <v>163</v>
      </c>
      <c r="J2788">
        <v>4</v>
      </c>
      <c r="K2788">
        <v>6</v>
      </c>
      <c r="L2788">
        <v>89</v>
      </c>
      <c r="M2788">
        <v>82.77</v>
      </c>
      <c r="N2788">
        <v>95.23</v>
      </c>
      <c r="O2788">
        <v>108</v>
      </c>
      <c r="P2788">
        <v>104</v>
      </c>
      <c r="Q2788">
        <v>107</v>
      </c>
      <c r="R2788">
        <v>108</v>
      </c>
      <c r="T2788">
        <v>84</v>
      </c>
      <c r="U2788">
        <v>85</v>
      </c>
      <c r="V2788">
        <v>80</v>
      </c>
      <c r="W2788">
        <v>89</v>
      </c>
      <c r="Y2788">
        <v>125</v>
      </c>
      <c r="Z2788">
        <v>127</v>
      </c>
      <c r="AM2788">
        <v>106.8</v>
      </c>
      <c r="AN2788">
        <v>84.4</v>
      </c>
      <c r="AO2788">
        <v>0.2</v>
      </c>
      <c r="AP2788">
        <v>140</v>
      </c>
      <c r="AQ2788">
        <v>103</v>
      </c>
      <c r="AR2788">
        <v>114</v>
      </c>
      <c r="AS2788">
        <v>126</v>
      </c>
      <c r="AT2788">
        <v>4</v>
      </c>
      <c r="AU2788">
        <v>1</v>
      </c>
      <c r="AV2788">
        <v>4</v>
      </c>
      <c r="BC2788">
        <v>9</v>
      </c>
      <c r="BD2788">
        <v>1557</v>
      </c>
      <c r="BE2788">
        <v>1.4999999999999999E-2</v>
      </c>
      <c r="BF2788">
        <v>6.0000000000000001E-3</v>
      </c>
      <c r="BG2788">
        <v>1</v>
      </c>
      <c r="BH2788">
        <v>0.1</v>
      </c>
      <c r="BI2788">
        <v>17.5</v>
      </c>
      <c r="BJ2788">
        <v>0.8</v>
      </c>
      <c r="BK2788">
        <v>131.4</v>
      </c>
      <c r="BL2788" t="s">
        <v>181</v>
      </c>
      <c r="BM2788" t="s">
        <v>182</v>
      </c>
      <c r="BN2788" t="s">
        <v>330</v>
      </c>
      <c r="BP2788">
        <v>25</v>
      </c>
    </row>
    <row r="2789" spans="1:68" hidden="1" x14ac:dyDescent="0.2">
      <c r="A2789">
        <v>2021</v>
      </c>
      <c r="B2789">
        <v>6</v>
      </c>
      <c r="C2789" s="260">
        <v>44370</v>
      </c>
      <c r="D2789">
        <v>425</v>
      </c>
      <c r="E2789">
        <v>674</v>
      </c>
      <c r="F2789">
        <v>7</v>
      </c>
      <c r="G2789" t="s">
        <v>462</v>
      </c>
      <c r="H2789" t="s">
        <v>463</v>
      </c>
      <c r="I2789" t="s">
        <v>156</v>
      </c>
      <c r="J2789">
        <v>2</v>
      </c>
      <c r="K2789">
        <v>1</v>
      </c>
      <c r="L2789">
        <v>256</v>
      </c>
      <c r="M2789">
        <v>240.89599999999999</v>
      </c>
      <c r="N2789">
        <v>274.17599999999999</v>
      </c>
      <c r="Q2789">
        <v>367</v>
      </c>
      <c r="R2789">
        <v>301</v>
      </c>
      <c r="V2789">
        <v>290</v>
      </c>
      <c r="W2789">
        <v>267</v>
      </c>
      <c r="Z2789">
        <v>120</v>
      </c>
      <c r="AA2789">
        <v>330</v>
      </c>
      <c r="AB2789">
        <v>324</v>
      </c>
      <c r="AC2789">
        <v>302</v>
      </c>
      <c r="AD2789">
        <v>292</v>
      </c>
      <c r="AE2789">
        <v>328</v>
      </c>
      <c r="AF2789">
        <v>295</v>
      </c>
      <c r="AG2789">
        <v>281</v>
      </c>
      <c r="AH2789">
        <v>270</v>
      </c>
      <c r="AI2789">
        <v>268</v>
      </c>
      <c r="AJ2789">
        <v>286</v>
      </c>
      <c r="AK2789">
        <v>120</v>
      </c>
      <c r="AL2789">
        <v>118</v>
      </c>
      <c r="AM2789">
        <v>320.60000000000002</v>
      </c>
      <c r="AN2789">
        <v>279.60000000000002</v>
      </c>
      <c r="AO2789">
        <v>0.3</v>
      </c>
      <c r="AP2789">
        <v>40</v>
      </c>
      <c r="AQ2789">
        <v>180</v>
      </c>
      <c r="AR2789">
        <v>60</v>
      </c>
      <c r="AS2789">
        <v>119</v>
      </c>
      <c r="AT2789">
        <v>6</v>
      </c>
      <c r="AU2789">
        <v>2</v>
      </c>
      <c r="AV2789">
        <v>2</v>
      </c>
      <c r="BC2789">
        <v>10</v>
      </c>
      <c r="BD2789">
        <v>210</v>
      </c>
      <c r="BE2789">
        <v>1.4999999999999999E-2</v>
      </c>
      <c r="BF2789">
        <v>4.8000000000000001E-2</v>
      </c>
      <c r="BH2789">
        <v>0</v>
      </c>
      <c r="BI2789">
        <v>0.8</v>
      </c>
      <c r="BJ2789">
        <v>2.8</v>
      </c>
      <c r="BK2789">
        <v>58.7</v>
      </c>
      <c r="BL2789" t="s">
        <v>157</v>
      </c>
      <c r="BM2789" t="s">
        <v>158</v>
      </c>
      <c r="BN2789" t="s">
        <v>464</v>
      </c>
      <c r="BO2789" t="s">
        <v>160</v>
      </c>
      <c r="BP2789">
        <v>25</v>
      </c>
    </row>
    <row r="2790" spans="1:68" hidden="1" x14ac:dyDescent="0.2">
      <c r="A2790">
        <v>2021</v>
      </c>
      <c r="B2790">
        <v>6</v>
      </c>
      <c r="C2790" s="260">
        <v>44370</v>
      </c>
      <c r="D2790">
        <v>375</v>
      </c>
      <c r="E2790">
        <v>437</v>
      </c>
      <c r="F2790">
        <v>8</v>
      </c>
      <c r="G2790" t="s">
        <v>363</v>
      </c>
      <c r="H2790" t="s">
        <v>364</v>
      </c>
      <c r="I2790" t="s">
        <v>163</v>
      </c>
      <c r="J2790">
        <v>4</v>
      </c>
      <c r="K2790">
        <v>2</v>
      </c>
      <c r="L2790">
        <v>168</v>
      </c>
      <c r="M2790">
        <v>158.08799999999999</v>
      </c>
      <c r="N2790">
        <v>179.928</v>
      </c>
      <c r="Q2790">
        <v>229</v>
      </c>
      <c r="R2790">
        <v>228</v>
      </c>
      <c r="S2790">
        <v>213</v>
      </c>
      <c r="V2790">
        <v>175</v>
      </c>
      <c r="W2790">
        <v>171</v>
      </c>
      <c r="X2790">
        <v>169</v>
      </c>
      <c r="Z2790">
        <v>118</v>
      </c>
      <c r="AM2790">
        <v>223.3</v>
      </c>
      <c r="AN2790">
        <v>171.7</v>
      </c>
      <c r="AO2790">
        <v>0.3</v>
      </c>
      <c r="AP2790">
        <v>120</v>
      </c>
      <c r="AQ2790">
        <v>120</v>
      </c>
      <c r="AR2790">
        <v>122</v>
      </c>
      <c r="AS2790">
        <v>118</v>
      </c>
      <c r="AT2790">
        <v>4</v>
      </c>
      <c r="AU2790">
        <v>4</v>
      </c>
      <c r="AV2790">
        <v>3</v>
      </c>
      <c r="BC2790">
        <v>11</v>
      </c>
      <c r="BD2790">
        <v>11</v>
      </c>
      <c r="BE2790">
        <v>1.4999999999999999E-2</v>
      </c>
      <c r="BF2790">
        <v>1</v>
      </c>
      <c r="BH2790">
        <v>0.1</v>
      </c>
      <c r="BI2790">
        <v>0.1</v>
      </c>
      <c r="BJ2790">
        <v>1.9</v>
      </c>
      <c r="BK2790">
        <v>1.9</v>
      </c>
      <c r="BL2790" t="s">
        <v>157</v>
      </c>
      <c r="BM2790" t="s">
        <v>158</v>
      </c>
      <c r="BN2790" t="s">
        <v>365</v>
      </c>
      <c r="BO2790" t="s">
        <v>168</v>
      </c>
      <c r="BP2790">
        <v>25</v>
      </c>
    </row>
    <row r="2791" spans="1:68" hidden="1" x14ac:dyDescent="0.2">
      <c r="A2791">
        <v>2021</v>
      </c>
      <c r="B2791">
        <v>6</v>
      </c>
      <c r="C2791" s="260">
        <v>44370</v>
      </c>
      <c r="D2791">
        <v>123</v>
      </c>
      <c r="E2791">
        <v>645</v>
      </c>
      <c r="F2791">
        <v>30</v>
      </c>
      <c r="G2791" t="s">
        <v>238</v>
      </c>
      <c r="H2791" t="s">
        <v>239</v>
      </c>
      <c r="I2791" t="s">
        <v>240</v>
      </c>
      <c r="J2791">
        <v>4</v>
      </c>
      <c r="K2791">
        <v>1</v>
      </c>
      <c r="L2791">
        <v>133</v>
      </c>
      <c r="M2791">
        <v>123.69</v>
      </c>
      <c r="N2791">
        <v>142.31</v>
      </c>
      <c r="O2791">
        <v>188</v>
      </c>
      <c r="P2791">
        <v>179</v>
      </c>
      <c r="Q2791">
        <v>144</v>
      </c>
      <c r="R2791">
        <v>178</v>
      </c>
      <c r="T2791">
        <v>154</v>
      </c>
      <c r="U2791">
        <v>149</v>
      </c>
      <c r="V2791">
        <v>145</v>
      </c>
      <c r="W2791">
        <v>153</v>
      </c>
      <c r="Y2791">
        <v>252</v>
      </c>
      <c r="Z2791">
        <v>226</v>
      </c>
      <c r="AA2791">
        <v>166</v>
      </c>
      <c r="AB2791">
        <v>164</v>
      </c>
      <c r="AC2791">
        <v>161</v>
      </c>
      <c r="AD2791">
        <v>164</v>
      </c>
      <c r="AE2791">
        <v>160</v>
      </c>
      <c r="AF2791">
        <v>152</v>
      </c>
      <c r="AG2791">
        <v>152</v>
      </c>
      <c r="AH2791">
        <v>150</v>
      </c>
      <c r="AI2791">
        <v>156</v>
      </c>
      <c r="AJ2791">
        <v>152</v>
      </c>
      <c r="AK2791">
        <v>228</v>
      </c>
      <c r="AL2791">
        <v>228</v>
      </c>
      <c r="AM2791">
        <v>167.1</v>
      </c>
      <c r="AN2791">
        <v>151.4</v>
      </c>
      <c r="AO2791">
        <v>0.3</v>
      </c>
      <c r="AP2791">
        <v>80</v>
      </c>
      <c r="AQ2791">
        <v>180</v>
      </c>
      <c r="AR2791">
        <v>62</v>
      </c>
      <c r="AS2791">
        <v>234</v>
      </c>
      <c r="AT2791">
        <v>7</v>
      </c>
      <c r="AU2791">
        <v>2</v>
      </c>
      <c r="AV2791">
        <v>2</v>
      </c>
      <c r="BC2791">
        <v>11</v>
      </c>
      <c r="BD2791">
        <v>1711</v>
      </c>
      <c r="BE2791">
        <v>0.02</v>
      </c>
      <c r="BF2791">
        <v>6.0000000000000001E-3</v>
      </c>
      <c r="BG2791">
        <v>1</v>
      </c>
      <c r="BH2791">
        <v>0.1</v>
      </c>
      <c r="BI2791">
        <v>12.9</v>
      </c>
      <c r="BJ2791">
        <v>1.7</v>
      </c>
      <c r="BK2791">
        <v>259</v>
      </c>
      <c r="BL2791" t="s">
        <v>241</v>
      </c>
      <c r="BM2791" t="s">
        <v>241</v>
      </c>
      <c r="BP2791">
        <v>25</v>
      </c>
    </row>
    <row r="2792" spans="1:68" hidden="1" x14ac:dyDescent="0.2">
      <c r="A2792">
        <v>2021</v>
      </c>
      <c r="B2792">
        <v>6</v>
      </c>
      <c r="C2792" s="260">
        <v>44370</v>
      </c>
      <c r="D2792">
        <v>227</v>
      </c>
      <c r="E2792">
        <v>155</v>
      </c>
      <c r="F2792">
        <v>30</v>
      </c>
      <c r="G2792" t="s">
        <v>338</v>
      </c>
      <c r="H2792" t="s">
        <v>339</v>
      </c>
      <c r="I2792" t="s">
        <v>340</v>
      </c>
      <c r="J2792">
        <v>3</v>
      </c>
      <c r="K2792">
        <v>2</v>
      </c>
      <c r="L2792">
        <v>122</v>
      </c>
      <c r="M2792">
        <v>113.46</v>
      </c>
      <c r="N2792">
        <v>130.54</v>
      </c>
      <c r="O2792">
        <v>157</v>
      </c>
      <c r="P2792">
        <v>151</v>
      </c>
      <c r="Q2792">
        <v>172</v>
      </c>
      <c r="R2792">
        <v>163</v>
      </c>
      <c r="T2792">
        <v>135</v>
      </c>
      <c r="U2792">
        <v>130</v>
      </c>
      <c r="V2792">
        <v>126</v>
      </c>
      <c r="W2792">
        <v>125</v>
      </c>
      <c r="Y2792">
        <v>131</v>
      </c>
      <c r="Z2792">
        <v>131</v>
      </c>
      <c r="AA2792">
        <v>152</v>
      </c>
      <c r="AB2792">
        <v>150</v>
      </c>
      <c r="AC2792">
        <v>141</v>
      </c>
      <c r="AD2792">
        <v>142</v>
      </c>
      <c r="AE2792">
        <v>141</v>
      </c>
      <c r="AF2792">
        <v>126</v>
      </c>
      <c r="AG2792">
        <v>128</v>
      </c>
      <c r="AH2792">
        <v>124</v>
      </c>
      <c r="AI2792">
        <v>123</v>
      </c>
      <c r="AJ2792">
        <v>124</v>
      </c>
      <c r="AK2792">
        <v>131</v>
      </c>
      <c r="AL2792">
        <v>129</v>
      </c>
      <c r="AM2792">
        <v>152.1</v>
      </c>
      <c r="AN2792">
        <v>126.7</v>
      </c>
      <c r="AO2792">
        <v>0.2</v>
      </c>
      <c r="AP2792">
        <v>61</v>
      </c>
      <c r="AQ2792">
        <v>177</v>
      </c>
      <c r="AR2792">
        <v>83</v>
      </c>
      <c r="AS2792">
        <v>131</v>
      </c>
      <c r="AT2792">
        <v>3</v>
      </c>
      <c r="AU2792">
        <v>2</v>
      </c>
      <c r="AV2792">
        <v>9</v>
      </c>
      <c r="AW2792">
        <v>5</v>
      </c>
      <c r="BC2792">
        <v>19</v>
      </c>
      <c r="BD2792">
        <v>1771</v>
      </c>
      <c r="BE2792">
        <v>0.02</v>
      </c>
      <c r="BF2792">
        <v>1.0999999999999999E-2</v>
      </c>
      <c r="BG2792">
        <v>1</v>
      </c>
      <c r="BH2792">
        <v>0.2</v>
      </c>
      <c r="BI2792">
        <v>14.5</v>
      </c>
      <c r="BJ2792">
        <v>2.4</v>
      </c>
      <c r="BK2792">
        <v>224.4</v>
      </c>
      <c r="BL2792" t="s">
        <v>181</v>
      </c>
      <c r="BM2792" t="s">
        <v>196</v>
      </c>
      <c r="BN2792" t="s">
        <v>341</v>
      </c>
      <c r="BP2792">
        <v>25</v>
      </c>
    </row>
    <row r="2793" spans="1:68" hidden="1" x14ac:dyDescent="0.2">
      <c r="A2793">
        <v>2021</v>
      </c>
      <c r="B2793">
        <v>6</v>
      </c>
      <c r="C2793" s="260">
        <v>44370</v>
      </c>
      <c r="D2793">
        <v>4</v>
      </c>
      <c r="E2793">
        <v>11</v>
      </c>
      <c r="F2793">
        <v>48</v>
      </c>
      <c r="G2793" t="s">
        <v>201</v>
      </c>
      <c r="H2793" t="s">
        <v>202</v>
      </c>
      <c r="I2793" t="s">
        <v>203</v>
      </c>
      <c r="J2793">
        <v>2</v>
      </c>
      <c r="K2793">
        <v>2</v>
      </c>
      <c r="L2793">
        <v>212</v>
      </c>
      <c r="M2793">
        <v>197.16</v>
      </c>
      <c r="N2793">
        <v>226.84</v>
      </c>
      <c r="O2793">
        <v>240</v>
      </c>
      <c r="P2793">
        <v>243</v>
      </c>
      <c r="Q2793">
        <v>228</v>
      </c>
      <c r="R2793">
        <v>250</v>
      </c>
      <c r="T2793">
        <v>199</v>
      </c>
      <c r="U2793">
        <v>199</v>
      </c>
      <c r="V2793">
        <v>206</v>
      </c>
      <c r="W2793">
        <v>201</v>
      </c>
      <c r="Y2793">
        <v>136</v>
      </c>
      <c r="Z2793">
        <v>133</v>
      </c>
      <c r="AA2793">
        <v>250</v>
      </c>
      <c r="AB2793">
        <v>246</v>
      </c>
      <c r="AC2793">
        <v>234</v>
      </c>
      <c r="AD2793">
        <v>231</v>
      </c>
      <c r="AE2793">
        <v>229</v>
      </c>
      <c r="AF2793">
        <v>221</v>
      </c>
      <c r="AG2793">
        <v>218</v>
      </c>
      <c r="AH2793">
        <v>214</v>
      </c>
      <c r="AI2793">
        <v>218</v>
      </c>
      <c r="AJ2793">
        <v>223</v>
      </c>
      <c r="AK2793">
        <v>140</v>
      </c>
      <c r="AL2793">
        <v>138</v>
      </c>
      <c r="AM2793">
        <v>239</v>
      </c>
      <c r="AN2793">
        <v>211</v>
      </c>
      <c r="AO2793">
        <v>0.1</v>
      </c>
      <c r="AP2793">
        <v>37</v>
      </c>
      <c r="AQ2793">
        <v>195</v>
      </c>
      <c r="AR2793">
        <v>53</v>
      </c>
      <c r="AS2793">
        <v>137</v>
      </c>
      <c r="AT2793">
        <v>9</v>
      </c>
      <c r="AU2793">
        <v>2</v>
      </c>
      <c r="AV2793">
        <v>2</v>
      </c>
      <c r="BC2793">
        <v>13</v>
      </c>
      <c r="BD2793">
        <v>1037</v>
      </c>
      <c r="BE2793">
        <v>0.02</v>
      </c>
      <c r="BF2793">
        <v>1.2999999999999999E-2</v>
      </c>
      <c r="BG2793">
        <v>1</v>
      </c>
      <c r="BH2793">
        <v>0.1</v>
      </c>
      <c r="BI2793">
        <v>4.9000000000000004</v>
      </c>
      <c r="BJ2793">
        <v>2.7</v>
      </c>
      <c r="BK2793">
        <v>218.8</v>
      </c>
      <c r="BL2793" t="s">
        <v>181</v>
      </c>
      <c r="BM2793" t="s">
        <v>199</v>
      </c>
      <c r="BN2793" t="s">
        <v>204</v>
      </c>
      <c r="BP2793">
        <v>25</v>
      </c>
    </row>
    <row r="2794" spans="1:68" hidden="1" x14ac:dyDescent="0.2">
      <c r="A2794">
        <v>2021</v>
      </c>
      <c r="B2794">
        <v>6</v>
      </c>
      <c r="C2794" s="260">
        <v>44370</v>
      </c>
      <c r="D2794">
        <v>4</v>
      </c>
      <c r="E2794">
        <v>12</v>
      </c>
      <c r="F2794">
        <v>48</v>
      </c>
      <c r="G2794" t="s">
        <v>205</v>
      </c>
      <c r="H2794" t="s">
        <v>206</v>
      </c>
      <c r="I2794" t="s">
        <v>203</v>
      </c>
      <c r="J2794">
        <v>2</v>
      </c>
      <c r="K2794">
        <v>2</v>
      </c>
      <c r="L2794">
        <v>212</v>
      </c>
      <c r="M2794">
        <v>197.16</v>
      </c>
      <c r="N2794">
        <v>226.84</v>
      </c>
      <c r="O2794">
        <v>248</v>
      </c>
      <c r="P2794">
        <v>239</v>
      </c>
      <c r="Q2794">
        <v>225</v>
      </c>
      <c r="R2794">
        <v>250</v>
      </c>
      <c r="T2794">
        <v>210</v>
      </c>
      <c r="U2794">
        <v>201</v>
      </c>
      <c r="V2794">
        <v>200</v>
      </c>
      <c r="W2794">
        <v>214</v>
      </c>
      <c r="Y2794">
        <v>136</v>
      </c>
      <c r="Z2794">
        <v>133</v>
      </c>
      <c r="AA2794">
        <v>225</v>
      </c>
      <c r="AB2794">
        <v>222</v>
      </c>
      <c r="AC2794">
        <v>228</v>
      </c>
      <c r="AD2794">
        <v>223</v>
      </c>
      <c r="AE2794">
        <v>232</v>
      </c>
      <c r="AF2794">
        <v>203</v>
      </c>
      <c r="AG2794">
        <v>221</v>
      </c>
      <c r="AH2794">
        <v>218</v>
      </c>
      <c r="AI2794">
        <v>223</v>
      </c>
      <c r="AJ2794">
        <v>226</v>
      </c>
      <c r="AK2794">
        <v>140</v>
      </c>
      <c r="AL2794">
        <v>138</v>
      </c>
      <c r="AM2794">
        <v>232.4</v>
      </c>
      <c r="AN2794">
        <v>212.9</v>
      </c>
      <c r="AO2794">
        <v>0.1</v>
      </c>
      <c r="AP2794">
        <v>37</v>
      </c>
      <c r="AQ2794">
        <v>195</v>
      </c>
      <c r="AR2794">
        <v>53</v>
      </c>
      <c r="AS2794">
        <v>137</v>
      </c>
      <c r="AT2794">
        <v>7</v>
      </c>
      <c r="AU2794">
        <v>4</v>
      </c>
      <c r="AV2794">
        <v>2</v>
      </c>
      <c r="BC2794">
        <v>13</v>
      </c>
      <c r="BD2794">
        <v>1037</v>
      </c>
      <c r="BE2794">
        <v>0.02</v>
      </c>
      <c r="BF2794">
        <v>1.2999999999999999E-2</v>
      </c>
      <c r="BG2794">
        <v>1</v>
      </c>
      <c r="BH2794">
        <v>0.1</v>
      </c>
      <c r="BI2794">
        <v>4.9000000000000004</v>
      </c>
      <c r="BJ2794">
        <v>2.8</v>
      </c>
      <c r="BK2794">
        <v>220.8</v>
      </c>
      <c r="BL2794" t="s">
        <v>181</v>
      </c>
      <c r="BM2794" t="s">
        <v>199</v>
      </c>
      <c r="BN2794" t="s">
        <v>207</v>
      </c>
      <c r="BP2794">
        <v>25</v>
      </c>
    </row>
    <row r="2795" spans="1:68" hidden="1" x14ac:dyDescent="0.2">
      <c r="A2795">
        <v>2021</v>
      </c>
      <c r="B2795">
        <v>6</v>
      </c>
      <c r="C2795" s="260">
        <v>44370</v>
      </c>
      <c r="D2795">
        <v>334</v>
      </c>
      <c r="E2795">
        <v>254</v>
      </c>
      <c r="F2795">
        <v>49</v>
      </c>
      <c r="G2795" t="s">
        <v>208</v>
      </c>
      <c r="H2795" t="s">
        <v>209</v>
      </c>
      <c r="I2795" t="s">
        <v>203</v>
      </c>
      <c r="J2795">
        <v>4</v>
      </c>
      <c r="K2795">
        <v>2</v>
      </c>
      <c r="L2795">
        <v>203</v>
      </c>
      <c r="M2795">
        <v>188.79</v>
      </c>
      <c r="N2795">
        <v>217.21</v>
      </c>
      <c r="AA2795">
        <v>271</v>
      </c>
      <c r="AB2795">
        <v>278</v>
      </c>
      <c r="AD2795">
        <v>268</v>
      </c>
      <c r="AE2795">
        <v>261</v>
      </c>
      <c r="AF2795">
        <v>214</v>
      </c>
      <c r="AG2795">
        <v>215</v>
      </c>
      <c r="AI2795">
        <v>211</v>
      </c>
      <c r="AJ2795">
        <v>204</v>
      </c>
      <c r="AK2795">
        <v>144</v>
      </c>
      <c r="AL2795">
        <v>137</v>
      </c>
      <c r="AM2795">
        <v>269.5</v>
      </c>
      <c r="AN2795">
        <v>211</v>
      </c>
      <c r="AO2795">
        <v>0.3</v>
      </c>
      <c r="AP2795">
        <v>88</v>
      </c>
      <c r="AQ2795">
        <v>164</v>
      </c>
      <c r="AR2795">
        <v>102</v>
      </c>
      <c r="AS2795">
        <v>141</v>
      </c>
      <c r="AT2795">
        <v>8</v>
      </c>
      <c r="AU2795">
        <v>4</v>
      </c>
      <c r="AV2795">
        <v>2</v>
      </c>
      <c r="BC2795">
        <v>14</v>
      </c>
      <c r="BD2795">
        <v>2234</v>
      </c>
      <c r="BE2795">
        <v>0.02</v>
      </c>
      <c r="BF2795">
        <v>6.0000000000000001E-3</v>
      </c>
      <c r="BG2795">
        <v>1</v>
      </c>
      <c r="BH2795">
        <v>0.1</v>
      </c>
      <c r="BI2795">
        <v>11</v>
      </c>
      <c r="BJ2795">
        <v>3</v>
      </c>
      <c r="BK2795">
        <v>471.4</v>
      </c>
      <c r="BL2795" t="s">
        <v>181</v>
      </c>
      <c r="BM2795" t="s">
        <v>196</v>
      </c>
      <c r="BN2795" t="s">
        <v>210</v>
      </c>
      <c r="BP2795">
        <v>25</v>
      </c>
    </row>
    <row r="2796" spans="1:68" hidden="1" x14ac:dyDescent="0.2">
      <c r="A2796">
        <v>2021</v>
      </c>
      <c r="B2796">
        <v>6</v>
      </c>
      <c r="C2796" s="260">
        <v>44371</v>
      </c>
      <c r="D2796">
        <v>382</v>
      </c>
      <c r="E2796">
        <v>449</v>
      </c>
      <c r="F2796">
        <v>3</v>
      </c>
      <c r="G2796" t="s">
        <v>300</v>
      </c>
      <c r="H2796" t="s">
        <v>301</v>
      </c>
      <c r="I2796" t="s">
        <v>163</v>
      </c>
      <c r="J2796">
        <v>3</v>
      </c>
      <c r="K2796">
        <v>1</v>
      </c>
      <c r="L2796">
        <v>46</v>
      </c>
      <c r="M2796">
        <v>40.985999999999997</v>
      </c>
      <c r="N2796">
        <v>50.048000000000002</v>
      </c>
      <c r="O2796">
        <v>64</v>
      </c>
      <c r="P2796">
        <v>60</v>
      </c>
      <c r="Q2796">
        <v>62</v>
      </c>
      <c r="R2796">
        <v>64</v>
      </c>
      <c r="S2796">
        <v>64</v>
      </c>
      <c r="T2796">
        <v>46</v>
      </c>
      <c r="U2796">
        <v>42</v>
      </c>
      <c r="V2796">
        <v>46</v>
      </c>
      <c r="W2796">
        <v>44</v>
      </c>
      <c r="X2796">
        <v>47</v>
      </c>
      <c r="Y2796">
        <v>92</v>
      </c>
      <c r="Z2796">
        <v>89</v>
      </c>
      <c r="AA2796">
        <v>54</v>
      </c>
      <c r="AB2796">
        <v>55</v>
      </c>
      <c r="AC2796">
        <v>54</v>
      </c>
      <c r="AD2796">
        <v>55</v>
      </c>
      <c r="AE2796">
        <v>55</v>
      </c>
      <c r="AF2796">
        <v>46</v>
      </c>
      <c r="AG2796">
        <v>45</v>
      </c>
      <c r="AH2796">
        <v>44</v>
      </c>
      <c r="AI2796">
        <v>45</v>
      </c>
      <c r="AJ2796">
        <v>44</v>
      </c>
      <c r="AK2796">
        <v>89</v>
      </c>
      <c r="AL2796">
        <v>88</v>
      </c>
      <c r="AM2796">
        <v>58.7</v>
      </c>
      <c r="AN2796">
        <v>44.9</v>
      </c>
      <c r="AO2796">
        <v>0.3</v>
      </c>
      <c r="AP2796">
        <v>108</v>
      </c>
      <c r="AQ2796">
        <v>100</v>
      </c>
      <c r="AR2796">
        <v>121</v>
      </c>
      <c r="AS2796">
        <v>90</v>
      </c>
      <c r="AT2796">
        <v>6</v>
      </c>
      <c r="AU2796">
        <v>6</v>
      </c>
      <c r="AV2796">
        <v>6</v>
      </c>
      <c r="BC2796">
        <v>18</v>
      </c>
      <c r="BD2796">
        <v>2808</v>
      </c>
      <c r="BE2796">
        <v>1.4999999999999999E-2</v>
      </c>
      <c r="BF2796">
        <v>6.0000000000000001E-3</v>
      </c>
      <c r="BG2796">
        <v>1</v>
      </c>
      <c r="BH2796">
        <v>0.4</v>
      </c>
      <c r="BI2796">
        <v>61</v>
      </c>
      <c r="BJ2796">
        <v>0.8</v>
      </c>
      <c r="BK2796">
        <v>126.1</v>
      </c>
      <c r="BL2796" t="s">
        <v>157</v>
      </c>
      <c r="BM2796" t="s">
        <v>158</v>
      </c>
      <c r="BN2796" t="s">
        <v>302</v>
      </c>
      <c r="BO2796" t="s">
        <v>168</v>
      </c>
      <c r="BP2796">
        <v>25</v>
      </c>
    </row>
    <row r="2797" spans="1:68" hidden="1" x14ac:dyDescent="0.2">
      <c r="A2797">
        <v>2021</v>
      </c>
      <c r="B2797">
        <v>6</v>
      </c>
      <c r="C2797" s="260">
        <v>44371</v>
      </c>
      <c r="D2797">
        <v>407</v>
      </c>
      <c r="E2797">
        <v>627</v>
      </c>
      <c r="F2797">
        <v>4</v>
      </c>
      <c r="G2797" t="s">
        <v>349</v>
      </c>
      <c r="H2797" t="s">
        <v>350</v>
      </c>
      <c r="I2797" t="s">
        <v>163</v>
      </c>
      <c r="J2797">
        <v>1</v>
      </c>
      <c r="K2797">
        <v>5</v>
      </c>
      <c r="L2797">
        <v>418.5</v>
      </c>
      <c r="M2797">
        <v>384.97815000000003</v>
      </c>
      <c r="N2797">
        <v>452.02184999999997</v>
      </c>
      <c r="O2797">
        <v>505</v>
      </c>
      <c r="P2797">
        <v>518</v>
      </c>
      <c r="Q2797">
        <v>520</v>
      </c>
      <c r="R2797">
        <v>503</v>
      </c>
      <c r="S2797">
        <v>466</v>
      </c>
      <c r="T2797">
        <v>417</v>
      </c>
      <c r="U2797">
        <v>449</v>
      </c>
      <c r="V2797">
        <v>443</v>
      </c>
      <c r="W2797">
        <v>442</v>
      </c>
      <c r="X2797">
        <v>407</v>
      </c>
      <c r="Y2797">
        <v>156</v>
      </c>
      <c r="Z2797">
        <v>154</v>
      </c>
      <c r="AA2797">
        <v>485</v>
      </c>
      <c r="AB2797">
        <v>524</v>
      </c>
      <c r="AC2797">
        <v>522</v>
      </c>
      <c r="AD2797">
        <v>520</v>
      </c>
      <c r="AE2797">
        <v>528</v>
      </c>
      <c r="AF2797">
        <v>428</v>
      </c>
      <c r="AG2797">
        <v>441</v>
      </c>
      <c r="AH2797">
        <v>438</v>
      </c>
      <c r="AI2797">
        <v>434</v>
      </c>
      <c r="AJ2797">
        <v>438</v>
      </c>
      <c r="AK2797">
        <v>173</v>
      </c>
      <c r="AL2797">
        <v>172</v>
      </c>
      <c r="AM2797">
        <v>509.1</v>
      </c>
      <c r="AN2797">
        <v>433.7</v>
      </c>
      <c r="AO2797">
        <v>0.2</v>
      </c>
      <c r="AP2797">
        <v>18</v>
      </c>
      <c r="AQ2797">
        <v>200</v>
      </c>
      <c r="AR2797">
        <v>22</v>
      </c>
      <c r="AS2797">
        <v>164</v>
      </c>
      <c r="AT2797">
        <v>3</v>
      </c>
      <c r="AU2797">
        <v>2</v>
      </c>
      <c r="AV2797">
        <v>3</v>
      </c>
      <c r="BC2797">
        <v>8</v>
      </c>
      <c r="BD2797">
        <v>488</v>
      </c>
      <c r="BE2797">
        <v>1.4999999999999999E-2</v>
      </c>
      <c r="BF2797">
        <v>1.6E-2</v>
      </c>
      <c r="BH2797">
        <v>0</v>
      </c>
      <c r="BI2797">
        <v>1.2</v>
      </c>
      <c r="BJ2797">
        <v>3.5</v>
      </c>
      <c r="BK2797">
        <v>211.6</v>
      </c>
      <c r="BL2797" t="s">
        <v>181</v>
      </c>
      <c r="BM2797" t="s">
        <v>182</v>
      </c>
      <c r="BN2797" t="s">
        <v>351</v>
      </c>
      <c r="BP2797">
        <v>25</v>
      </c>
    </row>
    <row r="2798" spans="1:68" hidden="1" x14ac:dyDescent="0.2">
      <c r="A2798">
        <v>2021</v>
      </c>
      <c r="B2798">
        <v>6</v>
      </c>
      <c r="C2798" s="260">
        <v>44371</v>
      </c>
      <c r="D2798">
        <v>407</v>
      </c>
      <c r="E2798">
        <v>628</v>
      </c>
      <c r="F2798">
        <v>4</v>
      </c>
      <c r="G2798" t="s">
        <v>352</v>
      </c>
      <c r="H2798" t="s">
        <v>353</v>
      </c>
      <c r="I2798" t="s">
        <v>163</v>
      </c>
      <c r="J2798">
        <v>1</v>
      </c>
      <c r="K2798">
        <v>5</v>
      </c>
      <c r="L2798">
        <v>330</v>
      </c>
      <c r="M2798">
        <v>303.99599999999998</v>
      </c>
      <c r="N2798">
        <v>356.00400000000002</v>
      </c>
      <c r="O2798">
        <v>414</v>
      </c>
      <c r="P2798">
        <v>416</v>
      </c>
      <c r="Q2798">
        <v>424</v>
      </c>
      <c r="R2798">
        <v>417</v>
      </c>
      <c r="S2798">
        <v>393</v>
      </c>
      <c r="T2798">
        <v>314</v>
      </c>
      <c r="U2798">
        <v>343</v>
      </c>
      <c r="V2798">
        <v>336</v>
      </c>
      <c r="W2798">
        <v>340</v>
      </c>
      <c r="X2798">
        <v>310</v>
      </c>
      <c r="Y2798">
        <v>156</v>
      </c>
      <c r="Z2798">
        <v>154</v>
      </c>
      <c r="AA2798">
        <v>391</v>
      </c>
      <c r="AB2798">
        <v>420</v>
      </c>
      <c r="AC2798">
        <v>411</v>
      </c>
      <c r="AD2798">
        <v>414</v>
      </c>
      <c r="AE2798">
        <v>418</v>
      </c>
      <c r="AF2798">
        <v>322</v>
      </c>
      <c r="AG2798">
        <v>333</v>
      </c>
      <c r="AH2798">
        <v>326</v>
      </c>
      <c r="AI2798">
        <v>326</v>
      </c>
      <c r="AJ2798">
        <v>329</v>
      </c>
      <c r="AK2798">
        <v>173</v>
      </c>
      <c r="AL2798">
        <v>172</v>
      </c>
      <c r="AM2798">
        <v>411.8</v>
      </c>
      <c r="AN2798">
        <v>327.9</v>
      </c>
      <c r="AO2798">
        <v>0.2</v>
      </c>
      <c r="AP2798">
        <v>18</v>
      </c>
      <c r="AQ2798">
        <v>200</v>
      </c>
      <c r="AR2798">
        <v>22</v>
      </c>
      <c r="AS2798">
        <v>164</v>
      </c>
      <c r="AT2798">
        <v>4</v>
      </c>
      <c r="AU2798">
        <v>2</v>
      </c>
      <c r="AV2798">
        <v>3</v>
      </c>
      <c r="BC2798">
        <v>9</v>
      </c>
      <c r="BD2798">
        <v>489</v>
      </c>
      <c r="BE2798">
        <v>1.4999999999999999E-2</v>
      </c>
      <c r="BF2798">
        <v>1.7999999999999999E-2</v>
      </c>
      <c r="BH2798">
        <v>0</v>
      </c>
      <c r="BI2798">
        <v>1.5</v>
      </c>
      <c r="BJ2798">
        <v>3</v>
      </c>
      <c r="BK2798">
        <v>160.30000000000001</v>
      </c>
      <c r="BL2798" t="s">
        <v>181</v>
      </c>
      <c r="BM2798" t="s">
        <v>182</v>
      </c>
      <c r="BN2798" t="s">
        <v>229</v>
      </c>
      <c r="BP2798">
        <v>25</v>
      </c>
    </row>
    <row r="2799" spans="1:68" hidden="1" x14ac:dyDescent="0.2">
      <c r="A2799">
        <v>2021</v>
      </c>
      <c r="B2799">
        <v>6</v>
      </c>
      <c r="C2799" s="260">
        <v>44371</v>
      </c>
      <c r="D2799">
        <v>407</v>
      </c>
      <c r="E2799">
        <v>629</v>
      </c>
      <c r="F2799">
        <v>4</v>
      </c>
      <c r="G2799" t="s">
        <v>354</v>
      </c>
      <c r="H2799" t="s">
        <v>355</v>
      </c>
      <c r="I2799" t="s">
        <v>163</v>
      </c>
      <c r="J2799">
        <v>1</v>
      </c>
      <c r="K2799">
        <v>5</v>
      </c>
      <c r="L2799">
        <v>221</v>
      </c>
      <c r="M2799">
        <v>203.983</v>
      </c>
      <c r="N2799">
        <v>238.017</v>
      </c>
      <c r="O2799">
        <v>267</v>
      </c>
      <c r="P2799">
        <v>267</v>
      </c>
      <c r="Q2799">
        <v>268</v>
      </c>
      <c r="R2799">
        <v>266</v>
      </c>
      <c r="S2799">
        <v>245</v>
      </c>
      <c r="T2799">
        <v>221</v>
      </c>
      <c r="U2799">
        <v>232</v>
      </c>
      <c r="V2799">
        <v>228</v>
      </c>
      <c r="W2799">
        <v>230</v>
      </c>
      <c r="X2799">
        <v>210</v>
      </c>
      <c r="Y2799">
        <v>156</v>
      </c>
      <c r="Z2799">
        <v>154</v>
      </c>
      <c r="AA2799">
        <v>265</v>
      </c>
      <c r="AB2799">
        <v>273</v>
      </c>
      <c r="AC2799">
        <v>268</v>
      </c>
      <c r="AD2799">
        <v>259</v>
      </c>
      <c r="AE2799">
        <v>265</v>
      </c>
      <c r="AF2799">
        <v>223</v>
      </c>
      <c r="AG2799">
        <v>228</v>
      </c>
      <c r="AH2799">
        <v>232</v>
      </c>
      <c r="AI2799">
        <v>230</v>
      </c>
      <c r="AJ2799">
        <v>232</v>
      </c>
      <c r="AK2799">
        <v>173</v>
      </c>
      <c r="AL2799">
        <v>172</v>
      </c>
      <c r="AM2799">
        <v>264.3</v>
      </c>
      <c r="AN2799">
        <v>226.6</v>
      </c>
      <c r="AO2799">
        <v>0.2</v>
      </c>
      <c r="AP2799">
        <v>18</v>
      </c>
      <c r="AQ2799">
        <v>200</v>
      </c>
      <c r="AR2799">
        <v>22</v>
      </c>
      <c r="AS2799">
        <v>164</v>
      </c>
      <c r="AT2799">
        <v>6</v>
      </c>
      <c r="AU2799">
        <v>2</v>
      </c>
      <c r="AV2799">
        <v>3</v>
      </c>
      <c r="BC2799">
        <v>11</v>
      </c>
      <c r="BD2799">
        <v>491</v>
      </c>
      <c r="BE2799">
        <v>1.4999999999999999E-2</v>
      </c>
      <c r="BF2799">
        <v>2.1999999999999999E-2</v>
      </c>
      <c r="BH2799">
        <v>0.1</v>
      </c>
      <c r="BI2799">
        <v>2.2000000000000002</v>
      </c>
      <c r="BJ2799">
        <v>2.5</v>
      </c>
      <c r="BK2799">
        <v>111.3</v>
      </c>
      <c r="BL2799" t="s">
        <v>181</v>
      </c>
      <c r="BM2799" t="s">
        <v>182</v>
      </c>
      <c r="BN2799" t="s">
        <v>229</v>
      </c>
      <c r="BP2799">
        <v>25</v>
      </c>
    </row>
    <row r="2800" spans="1:68" hidden="1" x14ac:dyDescent="0.2">
      <c r="A2800">
        <v>2021</v>
      </c>
      <c r="B2800">
        <v>6</v>
      </c>
      <c r="C2800" s="260">
        <v>44371</v>
      </c>
      <c r="D2800">
        <v>407</v>
      </c>
      <c r="E2800">
        <v>630</v>
      </c>
      <c r="F2800">
        <v>4</v>
      </c>
      <c r="G2800" t="s">
        <v>356</v>
      </c>
      <c r="H2800" t="s">
        <v>357</v>
      </c>
      <c r="I2800" t="s">
        <v>163</v>
      </c>
      <c r="J2800">
        <v>1</v>
      </c>
      <c r="K2800">
        <v>5</v>
      </c>
      <c r="L2800">
        <v>214</v>
      </c>
      <c r="M2800">
        <v>197.84299999999999</v>
      </c>
      <c r="N2800">
        <v>230.15700000000001</v>
      </c>
      <c r="O2800">
        <v>277</v>
      </c>
      <c r="P2800">
        <v>277</v>
      </c>
      <c r="Q2800">
        <v>277</v>
      </c>
      <c r="R2800">
        <v>278</v>
      </c>
      <c r="S2800">
        <v>259</v>
      </c>
      <c r="T2800">
        <v>197</v>
      </c>
      <c r="U2800">
        <v>221</v>
      </c>
      <c r="V2800">
        <v>216</v>
      </c>
      <c r="W2800">
        <v>221</v>
      </c>
      <c r="X2800">
        <v>203</v>
      </c>
      <c r="Y2800">
        <v>156</v>
      </c>
      <c r="Z2800">
        <v>154</v>
      </c>
      <c r="AA2800">
        <v>257</v>
      </c>
      <c r="AB2800">
        <v>290</v>
      </c>
      <c r="AC2800">
        <v>286</v>
      </c>
      <c r="AD2800">
        <v>270</v>
      </c>
      <c r="AE2800">
        <v>277</v>
      </c>
      <c r="AF2800">
        <v>211</v>
      </c>
      <c r="AG2800">
        <v>224</v>
      </c>
      <c r="AH2800">
        <v>215</v>
      </c>
      <c r="AI2800">
        <v>214</v>
      </c>
      <c r="AJ2800">
        <v>221</v>
      </c>
      <c r="AK2800">
        <v>173</v>
      </c>
      <c r="AL2800">
        <v>172</v>
      </c>
      <c r="AM2800">
        <v>274.8</v>
      </c>
      <c r="AN2800">
        <v>214.3</v>
      </c>
      <c r="AO2800">
        <v>0.3</v>
      </c>
      <c r="AP2800">
        <v>18</v>
      </c>
      <c r="AQ2800">
        <v>200</v>
      </c>
      <c r="AR2800">
        <v>22</v>
      </c>
      <c r="AS2800">
        <v>164</v>
      </c>
      <c r="AT2800">
        <v>4</v>
      </c>
      <c r="AU2800">
        <v>4</v>
      </c>
      <c r="AV2800">
        <v>3</v>
      </c>
      <c r="BC2800">
        <v>11</v>
      </c>
      <c r="BD2800">
        <v>491</v>
      </c>
      <c r="BE2800">
        <v>1.4999999999999999E-2</v>
      </c>
      <c r="BF2800">
        <v>2.1999999999999999E-2</v>
      </c>
      <c r="BH2800">
        <v>0.1</v>
      </c>
      <c r="BI2800">
        <v>2.2999999999999998</v>
      </c>
      <c r="BJ2800">
        <v>2.4</v>
      </c>
      <c r="BK2800">
        <v>105.2</v>
      </c>
      <c r="BL2800" t="s">
        <v>181</v>
      </c>
      <c r="BM2800" t="s">
        <v>182</v>
      </c>
      <c r="BN2800" t="s">
        <v>229</v>
      </c>
      <c r="BP2800">
        <v>25</v>
      </c>
    </row>
    <row r="2801" spans="1:68" hidden="1" x14ac:dyDescent="0.2">
      <c r="A2801">
        <v>2021</v>
      </c>
      <c r="B2801">
        <v>6</v>
      </c>
      <c r="C2801" s="260">
        <v>44371</v>
      </c>
      <c r="D2801">
        <v>428</v>
      </c>
      <c r="E2801">
        <v>694</v>
      </c>
      <c r="F2801">
        <v>4</v>
      </c>
      <c r="G2801" t="s">
        <v>480</v>
      </c>
      <c r="H2801" t="s">
        <v>481</v>
      </c>
      <c r="I2801" t="s">
        <v>163</v>
      </c>
      <c r="J2801">
        <v>1</v>
      </c>
      <c r="K2801">
        <v>1</v>
      </c>
      <c r="L2801">
        <v>454</v>
      </c>
      <c r="M2801">
        <v>426.76</v>
      </c>
      <c r="N2801">
        <v>481.24</v>
      </c>
      <c r="AD2801">
        <v>492</v>
      </c>
      <c r="AE2801">
        <v>508</v>
      </c>
      <c r="AI2801">
        <v>478</v>
      </c>
      <c r="AJ2801">
        <v>472</v>
      </c>
      <c r="AL2801">
        <v>167</v>
      </c>
      <c r="AM2801">
        <v>500</v>
      </c>
      <c r="AN2801">
        <v>475</v>
      </c>
      <c r="AO2801">
        <v>0.1</v>
      </c>
      <c r="AP2801">
        <v>18</v>
      </c>
      <c r="AQ2801">
        <v>200</v>
      </c>
      <c r="AR2801">
        <v>22</v>
      </c>
      <c r="AS2801">
        <v>167</v>
      </c>
      <c r="AT2801">
        <v>4</v>
      </c>
      <c r="AU2801">
        <v>4</v>
      </c>
      <c r="AV2801">
        <v>2</v>
      </c>
      <c r="BC2801">
        <v>10</v>
      </c>
      <c r="BD2801">
        <v>10</v>
      </c>
      <c r="BE2801">
        <v>1.4999999999999999E-2</v>
      </c>
      <c r="BF2801">
        <v>1</v>
      </c>
      <c r="BH2801">
        <v>0</v>
      </c>
      <c r="BI2801">
        <v>0</v>
      </c>
      <c r="BJ2801">
        <v>4.8</v>
      </c>
      <c r="BK2801">
        <v>4.8</v>
      </c>
      <c r="BL2801" t="s">
        <v>472</v>
      </c>
      <c r="BM2801" t="s">
        <v>472</v>
      </c>
      <c r="BN2801" t="s">
        <v>473</v>
      </c>
      <c r="BP2801">
        <v>25</v>
      </c>
    </row>
    <row r="2802" spans="1:68" hidden="1" x14ac:dyDescent="0.2">
      <c r="A2802">
        <v>2021</v>
      </c>
      <c r="B2802">
        <v>6</v>
      </c>
      <c r="C2802" s="260">
        <v>44371</v>
      </c>
      <c r="D2802">
        <v>428</v>
      </c>
      <c r="E2802">
        <v>695</v>
      </c>
      <c r="F2802">
        <v>4</v>
      </c>
      <c r="G2802" t="s">
        <v>482</v>
      </c>
      <c r="H2802" t="s">
        <v>483</v>
      </c>
      <c r="I2802" t="s">
        <v>163</v>
      </c>
      <c r="J2802">
        <v>1</v>
      </c>
      <c r="K2802">
        <v>1</v>
      </c>
      <c r="L2802">
        <v>264</v>
      </c>
      <c r="M2802">
        <v>248.16</v>
      </c>
      <c r="N2802">
        <v>279.83999999999997</v>
      </c>
      <c r="AD2802">
        <v>308</v>
      </c>
      <c r="AE2802">
        <v>311</v>
      </c>
      <c r="AI2802">
        <v>271</v>
      </c>
      <c r="AJ2802">
        <v>273</v>
      </c>
      <c r="AL2802">
        <v>167</v>
      </c>
      <c r="AM2802">
        <v>309.5</v>
      </c>
      <c r="AN2802">
        <v>272</v>
      </c>
      <c r="AO2802">
        <v>0.2</v>
      </c>
      <c r="AP2802">
        <v>18</v>
      </c>
      <c r="AQ2802">
        <v>200</v>
      </c>
      <c r="AR2802">
        <v>22</v>
      </c>
      <c r="AS2802">
        <v>167</v>
      </c>
      <c r="AT2802">
        <v>4</v>
      </c>
      <c r="AU2802">
        <v>2</v>
      </c>
      <c r="AV2802">
        <v>2</v>
      </c>
      <c r="BC2802">
        <v>8</v>
      </c>
      <c r="BD2802">
        <v>8</v>
      </c>
      <c r="BE2802">
        <v>1.4999999999999999E-2</v>
      </c>
      <c r="BF2802">
        <v>1</v>
      </c>
      <c r="BH2802">
        <v>0</v>
      </c>
      <c r="BI2802">
        <v>0</v>
      </c>
      <c r="BJ2802">
        <v>2.2000000000000002</v>
      </c>
      <c r="BK2802">
        <v>2.2000000000000002</v>
      </c>
      <c r="BL2802" t="s">
        <v>472</v>
      </c>
      <c r="BM2802" t="s">
        <v>472</v>
      </c>
      <c r="BN2802" t="s">
        <v>473</v>
      </c>
      <c r="BP2802">
        <v>25</v>
      </c>
    </row>
    <row r="2803" spans="1:68" hidden="1" x14ac:dyDescent="0.2">
      <c r="A2803">
        <v>2021</v>
      </c>
      <c r="B2803">
        <v>6</v>
      </c>
      <c r="C2803" s="260">
        <v>44371</v>
      </c>
      <c r="D2803">
        <v>428</v>
      </c>
      <c r="E2803">
        <v>696</v>
      </c>
      <c r="F2803">
        <v>4</v>
      </c>
      <c r="G2803" t="s">
        <v>484</v>
      </c>
      <c r="H2803" t="s">
        <v>485</v>
      </c>
      <c r="I2803" t="s">
        <v>163</v>
      </c>
      <c r="J2803">
        <v>1</v>
      </c>
      <c r="K2803">
        <v>1</v>
      </c>
      <c r="L2803">
        <v>195</v>
      </c>
      <c r="M2803">
        <v>183.3</v>
      </c>
      <c r="N2803">
        <v>206.7</v>
      </c>
      <c r="AD2803">
        <v>246</v>
      </c>
      <c r="AE2803">
        <v>258</v>
      </c>
      <c r="AI2803">
        <v>211</v>
      </c>
      <c r="AJ2803">
        <v>213</v>
      </c>
      <c r="AL2803">
        <v>167</v>
      </c>
      <c r="AM2803">
        <v>252</v>
      </c>
      <c r="AN2803">
        <v>212</v>
      </c>
      <c r="AO2803">
        <v>0.3</v>
      </c>
      <c r="AP2803">
        <v>18</v>
      </c>
      <c r="AQ2803">
        <v>200</v>
      </c>
      <c r="AR2803">
        <v>22</v>
      </c>
      <c r="AS2803">
        <v>167</v>
      </c>
      <c r="AT2803">
        <v>3</v>
      </c>
      <c r="AU2803">
        <v>3</v>
      </c>
      <c r="AV2803">
        <v>3</v>
      </c>
      <c r="BC2803">
        <v>9</v>
      </c>
      <c r="BD2803">
        <v>9</v>
      </c>
      <c r="BE2803">
        <v>1.4999999999999999E-2</v>
      </c>
      <c r="BF2803">
        <v>1</v>
      </c>
      <c r="BH2803">
        <v>0</v>
      </c>
      <c r="BI2803">
        <v>0</v>
      </c>
      <c r="BJ2803">
        <v>1.9</v>
      </c>
      <c r="BK2803">
        <v>1.9</v>
      </c>
      <c r="BL2803" t="s">
        <v>472</v>
      </c>
      <c r="BM2803" t="s">
        <v>472</v>
      </c>
      <c r="BN2803" t="s">
        <v>473</v>
      </c>
      <c r="BP2803">
        <v>25</v>
      </c>
    </row>
    <row r="2804" spans="1:68" hidden="1" x14ac:dyDescent="0.2">
      <c r="A2804">
        <v>2021</v>
      </c>
      <c r="B2804">
        <v>6</v>
      </c>
      <c r="C2804" s="260">
        <v>44371</v>
      </c>
      <c r="D2804">
        <v>428</v>
      </c>
      <c r="E2804">
        <v>697</v>
      </c>
      <c r="F2804">
        <v>4</v>
      </c>
      <c r="G2804" t="s">
        <v>486</v>
      </c>
      <c r="H2804" t="s">
        <v>487</v>
      </c>
      <c r="I2804" t="s">
        <v>163</v>
      </c>
      <c r="J2804">
        <v>1</v>
      </c>
      <c r="K2804">
        <v>1</v>
      </c>
      <c r="L2804">
        <v>101</v>
      </c>
      <c r="M2804">
        <v>94.94</v>
      </c>
      <c r="N2804">
        <v>107.06</v>
      </c>
      <c r="AD2804">
        <v>122</v>
      </c>
      <c r="AE2804">
        <v>124</v>
      </c>
      <c r="AI2804">
        <v>103</v>
      </c>
      <c r="AJ2804">
        <v>104</v>
      </c>
      <c r="AL2804">
        <v>167</v>
      </c>
      <c r="AM2804">
        <v>123</v>
      </c>
      <c r="AN2804">
        <v>103.5</v>
      </c>
      <c r="AO2804">
        <v>0.2</v>
      </c>
      <c r="AP2804">
        <v>18</v>
      </c>
      <c r="AQ2804">
        <v>200</v>
      </c>
      <c r="AR2804">
        <v>22</v>
      </c>
      <c r="AS2804">
        <v>167</v>
      </c>
      <c r="AT2804">
        <v>1</v>
      </c>
      <c r="AU2804">
        <v>1</v>
      </c>
      <c r="AV2804">
        <v>1</v>
      </c>
      <c r="BC2804">
        <v>8</v>
      </c>
      <c r="BD2804">
        <v>8</v>
      </c>
      <c r="BE2804">
        <v>1.4999999999999999E-2</v>
      </c>
      <c r="BF2804">
        <v>1</v>
      </c>
      <c r="BH2804">
        <v>0.1</v>
      </c>
      <c r="BI2804">
        <v>0.1</v>
      </c>
      <c r="BJ2804">
        <v>0.8</v>
      </c>
      <c r="BK2804">
        <v>0.8</v>
      </c>
      <c r="BL2804" t="s">
        <v>472</v>
      </c>
      <c r="BM2804" t="s">
        <v>472</v>
      </c>
      <c r="BN2804" t="s">
        <v>473</v>
      </c>
      <c r="BP2804">
        <v>25</v>
      </c>
    </row>
    <row r="2805" spans="1:68" hidden="1" x14ac:dyDescent="0.2">
      <c r="A2805">
        <v>2021</v>
      </c>
      <c r="B2805">
        <v>6</v>
      </c>
      <c r="C2805" s="260">
        <v>44371</v>
      </c>
      <c r="D2805">
        <v>431</v>
      </c>
      <c r="E2805">
        <v>709</v>
      </c>
      <c r="F2805">
        <v>4</v>
      </c>
      <c r="G2805" t="s">
        <v>470</v>
      </c>
      <c r="H2805" t="s">
        <v>471</v>
      </c>
      <c r="I2805" t="s">
        <v>163</v>
      </c>
      <c r="J2805">
        <v>1</v>
      </c>
      <c r="K2805">
        <v>1</v>
      </c>
      <c r="L2805">
        <v>630</v>
      </c>
      <c r="M2805">
        <v>592.20000000000005</v>
      </c>
      <c r="N2805">
        <v>667.8</v>
      </c>
      <c r="O2805">
        <v>780</v>
      </c>
      <c r="P2805">
        <v>762</v>
      </c>
      <c r="Q2805">
        <v>744</v>
      </c>
      <c r="R2805">
        <v>741</v>
      </c>
      <c r="S2805">
        <v>740</v>
      </c>
      <c r="T2805">
        <v>695</v>
      </c>
      <c r="U2805">
        <v>670</v>
      </c>
      <c r="V2805">
        <v>656</v>
      </c>
      <c r="W2805">
        <v>666</v>
      </c>
      <c r="X2805">
        <v>643</v>
      </c>
      <c r="Y2805">
        <v>167</v>
      </c>
      <c r="Z2805">
        <v>159</v>
      </c>
      <c r="AA2805">
        <v>736</v>
      </c>
      <c r="AB2805">
        <v>721</v>
      </c>
      <c r="AF2805">
        <v>684</v>
      </c>
      <c r="AG2805">
        <v>650</v>
      </c>
      <c r="AK2805">
        <v>164</v>
      </c>
      <c r="AM2805">
        <v>746.3</v>
      </c>
      <c r="AN2805">
        <v>666.3</v>
      </c>
      <c r="AO2805">
        <v>0.2</v>
      </c>
      <c r="AP2805">
        <v>18</v>
      </c>
      <c r="AQ2805">
        <v>200</v>
      </c>
      <c r="AR2805">
        <v>22</v>
      </c>
      <c r="AS2805">
        <v>163</v>
      </c>
      <c r="AT2805">
        <v>2</v>
      </c>
      <c r="AU2805">
        <v>2</v>
      </c>
      <c r="AV2805">
        <v>2</v>
      </c>
      <c r="AZ2805">
        <v>1</v>
      </c>
      <c r="BC2805">
        <v>7</v>
      </c>
      <c r="BD2805">
        <v>142</v>
      </c>
      <c r="BE2805">
        <v>1.4999999999999999E-2</v>
      </c>
      <c r="BF2805">
        <v>4.9000000000000002E-2</v>
      </c>
      <c r="BH2805">
        <v>0</v>
      </c>
      <c r="BI2805">
        <v>0.2</v>
      </c>
      <c r="BJ2805">
        <v>4.7</v>
      </c>
      <c r="BK2805">
        <v>94.6</v>
      </c>
      <c r="BL2805" t="s">
        <v>472</v>
      </c>
      <c r="BM2805" t="s">
        <v>472</v>
      </c>
      <c r="BN2805" t="s">
        <v>473</v>
      </c>
      <c r="BP2805">
        <v>25</v>
      </c>
    </row>
    <row r="2806" spans="1:68" hidden="1" x14ac:dyDescent="0.2">
      <c r="A2806">
        <v>2021</v>
      </c>
      <c r="B2806">
        <v>6</v>
      </c>
      <c r="C2806" s="260">
        <v>44371</v>
      </c>
      <c r="D2806">
        <v>431</v>
      </c>
      <c r="E2806">
        <v>710</v>
      </c>
      <c r="F2806">
        <v>4</v>
      </c>
      <c r="G2806" t="s">
        <v>474</v>
      </c>
      <c r="H2806" t="s">
        <v>475</v>
      </c>
      <c r="I2806" t="s">
        <v>163</v>
      </c>
      <c r="J2806">
        <v>1</v>
      </c>
      <c r="K2806">
        <v>1</v>
      </c>
      <c r="L2806">
        <v>334</v>
      </c>
      <c r="M2806">
        <v>313.95999999999998</v>
      </c>
      <c r="N2806">
        <v>354.04</v>
      </c>
      <c r="O2806">
        <v>490</v>
      </c>
      <c r="P2806">
        <v>482</v>
      </c>
      <c r="Q2806">
        <v>456</v>
      </c>
      <c r="R2806">
        <v>456</v>
      </c>
      <c r="S2806">
        <v>440</v>
      </c>
      <c r="T2806">
        <v>391</v>
      </c>
      <c r="U2806">
        <v>382</v>
      </c>
      <c r="V2806">
        <v>370</v>
      </c>
      <c r="W2806">
        <v>374</v>
      </c>
      <c r="X2806">
        <v>370</v>
      </c>
      <c r="Y2806">
        <v>167</v>
      </c>
      <c r="Z2806">
        <v>159</v>
      </c>
      <c r="AA2806">
        <v>434</v>
      </c>
      <c r="AB2806">
        <v>422</v>
      </c>
      <c r="AF2806">
        <v>369</v>
      </c>
      <c r="AG2806">
        <v>352</v>
      </c>
      <c r="AK2806">
        <v>164</v>
      </c>
      <c r="AM2806">
        <v>454.3</v>
      </c>
      <c r="AN2806">
        <v>372.6</v>
      </c>
      <c r="AO2806">
        <v>0.4</v>
      </c>
      <c r="AP2806">
        <v>18</v>
      </c>
      <c r="AQ2806">
        <v>200</v>
      </c>
      <c r="AR2806">
        <v>22</v>
      </c>
      <c r="AS2806">
        <v>163</v>
      </c>
      <c r="AT2806">
        <v>2</v>
      </c>
      <c r="AU2806">
        <v>4</v>
      </c>
      <c r="AV2806">
        <v>2</v>
      </c>
      <c r="AZ2806">
        <v>1</v>
      </c>
      <c r="BC2806">
        <v>9</v>
      </c>
      <c r="BD2806">
        <v>144</v>
      </c>
      <c r="BE2806">
        <v>1.4999999999999999E-2</v>
      </c>
      <c r="BF2806">
        <v>6.3E-2</v>
      </c>
      <c r="BH2806">
        <v>0</v>
      </c>
      <c r="BI2806">
        <v>0.4</v>
      </c>
      <c r="BJ2806">
        <v>3.4</v>
      </c>
      <c r="BK2806">
        <v>53.7</v>
      </c>
      <c r="BL2806" t="s">
        <v>472</v>
      </c>
      <c r="BM2806" t="s">
        <v>472</v>
      </c>
      <c r="BN2806" t="s">
        <v>473</v>
      </c>
      <c r="BP2806">
        <v>25</v>
      </c>
    </row>
    <row r="2807" spans="1:68" hidden="1" x14ac:dyDescent="0.2">
      <c r="A2807">
        <v>2021</v>
      </c>
      <c r="B2807">
        <v>6</v>
      </c>
      <c r="C2807" s="260">
        <v>44371</v>
      </c>
      <c r="D2807">
        <v>431</v>
      </c>
      <c r="E2807">
        <v>711</v>
      </c>
      <c r="F2807">
        <v>4</v>
      </c>
      <c r="G2807" t="s">
        <v>476</v>
      </c>
      <c r="H2807" t="s">
        <v>477</v>
      </c>
      <c r="I2807" t="s">
        <v>163</v>
      </c>
      <c r="J2807">
        <v>1</v>
      </c>
      <c r="K2807">
        <v>1</v>
      </c>
      <c r="L2807">
        <v>233</v>
      </c>
      <c r="M2807">
        <v>219.02</v>
      </c>
      <c r="N2807">
        <v>246.98</v>
      </c>
      <c r="O2807">
        <v>333</v>
      </c>
      <c r="P2807">
        <v>350</v>
      </c>
      <c r="Q2807">
        <v>326</v>
      </c>
      <c r="R2807">
        <v>313</v>
      </c>
      <c r="S2807">
        <v>310</v>
      </c>
      <c r="T2807">
        <v>275</v>
      </c>
      <c r="U2807">
        <v>282</v>
      </c>
      <c r="V2807">
        <v>270</v>
      </c>
      <c r="W2807">
        <v>265</v>
      </c>
      <c r="X2807">
        <v>264</v>
      </c>
      <c r="Y2807">
        <v>167</v>
      </c>
      <c r="Z2807">
        <v>159</v>
      </c>
      <c r="AA2807">
        <v>308</v>
      </c>
      <c r="AB2807">
        <v>295</v>
      </c>
      <c r="AF2807">
        <v>264</v>
      </c>
      <c r="AG2807">
        <v>243</v>
      </c>
      <c r="AK2807">
        <v>164</v>
      </c>
      <c r="AM2807">
        <v>319.3</v>
      </c>
      <c r="AN2807">
        <v>266.10000000000002</v>
      </c>
      <c r="AO2807">
        <v>0.4</v>
      </c>
      <c r="AP2807">
        <v>18</v>
      </c>
      <c r="AQ2807">
        <v>200</v>
      </c>
      <c r="AR2807">
        <v>22</v>
      </c>
      <c r="AS2807">
        <v>163</v>
      </c>
      <c r="AT2807">
        <v>4</v>
      </c>
      <c r="AU2807">
        <v>2</v>
      </c>
      <c r="AV2807">
        <v>2</v>
      </c>
      <c r="AZ2807">
        <v>1</v>
      </c>
      <c r="BC2807">
        <v>9</v>
      </c>
      <c r="BD2807">
        <v>144</v>
      </c>
      <c r="BE2807">
        <v>1.4999999999999999E-2</v>
      </c>
      <c r="BF2807">
        <v>6.3E-2</v>
      </c>
      <c r="BH2807">
        <v>0</v>
      </c>
      <c r="BI2807">
        <v>0.6</v>
      </c>
      <c r="BJ2807">
        <v>2.4</v>
      </c>
      <c r="BK2807">
        <v>38.299999999999997</v>
      </c>
      <c r="BL2807" t="s">
        <v>472</v>
      </c>
      <c r="BM2807" t="s">
        <v>472</v>
      </c>
      <c r="BN2807" t="s">
        <v>473</v>
      </c>
      <c r="BP2807">
        <v>25</v>
      </c>
    </row>
    <row r="2808" spans="1:68" hidden="1" x14ac:dyDescent="0.2">
      <c r="A2808">
        <v>2021</v>
      </c>
      <c r="B2808">
        <v>6</v>
      </c>
      <c r="C2808" s="260">
        <v>44371</v>
      </c>
      <c r="D2808">
        <v>431</v>
      </c>
      <c r="E2808">
        <v>712</v>
      </c>
      <c r="F2808">
        <v>4</v>
      </c>
      <c r="G2808" t="s">
        <v>478</v>
      </c>
      <c r="H2808" t="s">
        <v>479</v>
      </c>
      <c r="I2808" t="s">
        <v>163</v>
      </c>
      <c r="J2808">
        <v>1</v>
      </c>
      <c r="K2808">
        <v>1</v>
      </c>
      <c r="L2808">
        <v>288</v>
      </c>
      <c r="M2808">
        <v>270.72000000000003</v>
      </c>
      <c r="N2808">
        <v>305.27999999999997</v>
      </c>
      <c r="O2808">
        <v>362</v>
      </c>
      <c r="P2808">
        <v>364</v>
      </c>
      <c r="Q2808">
        <v>367</v>
      </c>
      <c r="R2808">
        <v>346</v>
      </c>
      <c r="S2808">
        <v>333</v>
      </c>
      <c r="T2808">
        <v>296</v>
      </c>
      <c r="U2808">
        <v>290</v>
      </c>
      <c r="V2808">
        <v>278</v>
      </c>
      <c r="W2808">
        <v>289</v>
      </c>
      <c r="X2808">
        <v>278</v>
      </c>
      <c r="Y2808">
        <v>167</v>
      </c>
      <c r="Z2808">
        <v>159</v>
      </c>
      <c r="AA2808">
        <v>330</v>
      </c>
      <c r="AB2808">
        <v>326</v>
      </c>
      <c r="AF2808">
        <v>287</v>
      </c>
      <c r="AG2808">
        <v>273</v>
      </c>
      <c r="AK2808">
        <v>164</v>
      </c>
      <c r="AM2808">
        <v>346.9</v>
      </c>
      <c r="AN2808">
        <v>284.39999999999998</v>
      </c>
      <c r="AO2808">
        <v>0.2</v>
      </c>
      <c r="AP2808">
        <v>18</v>
      </c>
      <c r="AQ2808">
        <v>200</v>
      </c>
      <c r="AR2808">
        <v>22</v>
      </c>
      <c r="AS2808">
        <v>163</v>
      </c>
      <c r="AT2808">
        <v>2</v>
      </c>
      <c r="AU2808">
        <v>2</v>
      </c>
      <c r="AV2808">
        <v>1</v>
      </c>
      <c r="AZ2808">
        <v>1</v>
      </c>
      <c r="BC2808">
        <v>9</v>
      </c>
      <c r="BD2808">
        <v>144</v>
      </c>
      <c r="BE2808">
        <v>1.4999999999999999E-2</v>
      </c>
      <c r="BF2808">
        <v>6.3E-2</v>
      </c>
      <c r="BH2808">
        <v>0</v>
      </c>
      <c r="BI2808">
        <v>0.5</v>
      </c>
      <c r="BJ2808">
        <v>2.6</v>
      </c>
      <c r="BK2808">
        <v>41</v>
      </c>
      <c r="BL2808" t="s">
        <v>472</v>
      </c>
      <c r="BM2808" t="s">
        <v>472</v>
      </c>
      <c r="BN2808" t="s">
        <v>473</v>
      </c>
      <c r="BP2808">
        <v>25</v>
      </c>
    </row>
    <row r="2809" spans="1:68" hidden="1" x14ac:dyDescent="0.2">
      <c r="A2809">
        <v>2021</v>
      </c>
      <c r="B2809">
        <v>6</v>
      </c>
      <c r="C2809" s="260">
        <v>44371</v>
      </c>
      <c r="D2809">
        <v>10</v>
      </c>
      <c r="E2809">
        <v>24</v>
      </c>
      <c r="F2809">
        <v>5</v>
      </c>
      <c r="G2809" t="s">
        <v>366</v>
      </c>
      <c r="H2809" t="s">
        <v>367</v>
      </c>
      <c r="I2809" t="s">
        <v>163</v>
      </c>
      <c r="J2809">
        <v>4</v>
      </c>
      <c r="K2809">
        <v>2</v>
      </c>
      <c r="L2809">
        <v>166</v>
      </c>
      <c r="M2809">
        <v>154.38</v>
      </c>
      <c r="N2809">
        <v>177.62</v>
      </c>
      <c r="O2809">
        <v>215</v>
      </c>
      <c r="P2809">
        <v>219</v>
      </c>
      <c r="Q2809">
        <v>204</v>
      </c>
      <c r="R2809">
        <v>198</v>
      </c>
      <c r="S2809">
        <v>194</v>
      </c>
      <c r="T2809">
        <v>175</v>
      </c>
      <c r="U2809">
        <v>176</v>
      </c>
      <c r="V2809">
        <v>176</v>
      </c>
      <c r="W2809">
        <v>171</v>
      </c>
      <c r="X2809">
        <v>176</v>
      </c>
      <c r="Y2809">
        <v>100</v>
      </c>
      <c r="Z2809">
        <v>111</v>
      </c>
      <c r="AA2809">
        <v>198</v>
      </c>
      <c r="AB2809">
        <v>179</v>
      </c>
      <c r="AC2809">
        <v>172</v>
      </c>
      <c r="AD2809">
        <v>174</v>
      </c>
      <c r="AE2809">
        <v>178</v>
      </c>
      <c r="AF2809">
        <v>170</v>
      </c>
      <c r="AG2809">
        <v>168</v>
      </c>
      <c r="AH2809">
        <v>171</v>
      </c>
      <c r="AI2809">
        <v>171</v>
      </c>
      <c r="AJ2809">
        <v>164</v>
      </c>
      <c r="AK2809">
        <v>104</v>
      </c>
      <c r="AL2809">
        <v>102</v>
      </c>
      <c r="AM2809">
        <v>193.1</v>
      </c>
      <c r="AN2809">
        <v>171.8</v>
      </c>
      <c r="AO2809">
        <v>0.2</v>
      </c>
      <c r="AP2809">
        <v>145</v>
      </c>
      <c r="AQ2809">
        <v>99</v>
      </c>
      <c r="AR2809">
        <v>138</v>
      </c>
      <c r="AS2809">
        <v>104</v>
      </c>
      <c r="AT2809">
        <v>4</v>
      </c>
      <c r="AU2809">
        <v>2</v>
      </c>
      <c r="AV2809">
        <v>6</v>
      </c>
      <c r="AZ2809">
        <v>1</v>
      </c>
      <c r="BC2809">
        <v>13</v>
      </c>
      <c r="BD2809">
        <v>2365</v>
      </c>
      <c r="BE2809">
        <v>1.4999999999999999E-2</v>
      </c>
      <c r="BF2809">
        <v>5.0000000000000001E-3</v>
      </c>
      <c r="BG2809">
        <v>1</v>
      </c>
      <c r="BH2809">
        <v>0.1</v>
      </c>
      <c r="BI2809">
        <v>14.2</v>
      </c>
      <c r="BJ2809">
        <v>2.2000000000000002</v>
      </c>
      <c r="BK2809">
        <v>406.3</v>
      </c>
      <c r="BL2809" t="s">
        <v>181</v>
      </c>
      <c r="BM2809" t="s">
        <v>182</v>
      </c>
      <c r="BN2809" t="s">
        <v>368</v>
      </c>
      <c r="BO2809" t="s">
        <v>220</v>
      </c>
      <c r="BP2809">
        <v>25</v>
      </c>
    </row>
    <row r="2810" spans="1:68" hidden="1" x14ac:dyDescent="0.2">
      <c r="A2810">
        <v>2021</v>
      </c>
      <c r="B2810">
        <v>6</v>
      </c>
      <c r="C2810" s="260">
        <v>44371</v>
      </c>
      <c r="D2810">
        <v>10</v>
      </c>
      <c r="E2810">
        <v>25</v>
      </c>
      <c r="F2810">
        <v>5</v>
      </c>
      <c r="G2810" t="s">
        <v>369</v>
      </c>
      <c r="H2810" t="s">
        <v>370</v>
      </c>
      <c r="I2810" t="s">
        <v>163</v>
      </c>
      <c r="J2810">
        <v>4</v>
      </c>
      <c r="K2810">
        <v>2</v>
      </c>
      <c r="L2810">
        <v>162</v>
      </c>
      <c r="M2810">
        <v>150.66</v>
      </c>
      <c r="N2810">
        <v>173.34</v>
      </c>
      <c r="O2810">
        <v>199</v>
      </c>
      <c r="P2810">
        <v>189</v>
      </c>
      <c r="Q2810">
        <v>188</v>
      </c>
      <c r="R2810">
        <v>183</v>
      </c>
      <c r="S2810">
        <v>179</v>
      </c>
      <c r="T2810">
        <v>162</v>
      </c>
      <c r="U2810">
        <v>162</v>
      </c>
      <c r="V2810">
        <v>154</v>
      </c>
      <c r="W2810">
        <v>157</v>
      </c>
      <c r="X2810">
        <v>161</v>
      </c>
      <c r="Y2810">
        <v>100</v>
      </c>
      <c r="Z2810">
        <v>111</v>
      </c>
      <c r="AA2810">
        <v>184</v>
      </c>
      <c r="AB2810">
        <v>167</v>
      </c>
      <c r="AC2810">
        <v>168</v>
      </c>
      <c r="AD2810">
        <v>165</v>
      </c>
      <c r="AE2810">
        <v>169</v>
      </c>
      <c r="AF2810">
        <v>156</v>
      </c>
      <c r="AG2810">
        <v>154</v>
      </c>
      <c r="AH2810">
        <v>158</v>
      </c>
      <c r="AI2810">
        <v>161</v>
      </c>
      <c r="AJ2810">
        <v>168</v>
      </c>
      <c r="AK2810">
        <v>104</v>
      </c>
      <c r="AL2810">
        <v>102</v>
      </c>
      <c r="AM2810">
        <v>179.1</v>
      </c>
      <c r="AN2810">
        <v>159.30000000000001</v>
      </c>
      <c r="AO2810">
        <v>0.1</v>
      </c>
      <c r="AP2810">
        <v>145</v>
      </c>
      <c r="AQ2810">
        <v>99</v>
      </c>
      <c r="AR2810">
        <v>138</v>
      </c>
      <c r="AS2810">
        <v>104</v>
      </c>
      <c r="AT2810">
        <v>6</v>
      </c>
      <c r="AU2810">
        <v>2</v>
      </c>
      <c r="AV2810">
        <v>4</v>
      </c>
      <c r="AZ2810">
        <v>1</v>
      </c>
      <c r="BC2810">
        <v>13</v>
      </c>
      <c r="BD2810">
        <v>2365</v>
      </c>
      <c r="BE2810">
        <v>1.4999999999999999E-2</v>
      </c>
      <c r="BF2810">
        <v>5.0000000000000001E-3</v>
      </c>
      <c r="BG2810">
        <v>1</v>
      </c>
      <c r="BH2810">
        <v>0.1</v>
      </c>
      <c r="BI2810">
        <v>14.6</v>
      </c>
      <c r="BJ2810">
        <v>2.1</v>
      </c>
      <c r="BK2810">
        <v>376.7</v>
      </c>
      <c r="BL2810" t="s">
        <v>181</v>
      </c>
      <c r="BM2810" t="s">
        <v>182</v>
      </c>
      <c r="BN2810" t="s">
        <v>371</v>
      </c>
      <c r="BO2810" t="s">
        <v>220</v>
      </c>
      <c r="BP2810">
        <v>25</v>
      </c>
    </row>
    <row r="2811" spans="1:68" hidden="1" x14ac:dyDescent="0.2">
      <c r="A2811">
        <v>2021</v>
      </c>
      <c r="B2811">
        <v>6</v>
      </c>
      <c r="C2811" s="260">
        <v>44371</v>
      </c>
      <c r="D2811">
        <v>32</v>
      </c>
      <c r="E2811">
        <v>92</v>
      </c>
      <c r="F2811">
        <v>7</v>
      </c>
      <c r="G2811" t="s">
        <v>217</v>
      </c>
      <c r="H2811" t="s">
        <v>218</v>
      </c>
      <c r="I2811" t="s">
        <v>163</v>
      </c>
      <c r="J2811">
        <v>2</v>
      </c>
      <c r="K2811">
        <v>3</v>
      </c>
      <c r="L2811">
        <v>361</v>
      </c>
      <c r="M2811">
        <v>335.73</v>
      </c>
      <c r="N2811">
        <v>386.27</v>
      </c>
      <c r="O2811">
        <v>476</v>
      </c>
      <c r="P2811">
        <v>494</v>
      </c>
      <c r="Q2811">
        <v>469</v>
      </c>
      <c r="R2811">
        <v>450</v>
      </c>
      <c r="S2811">
        <v>445</v>
      </c>
      <c r="T2811">
        <v>369</v>
      </c>
      <c r="U2811">
        <v>386</v>
      </c>
      <c r="V2811">
        <v>380</v>
      </c>
      <c r="W2811">
        <v>372</v>
      </c>
      <c r="X2811">
        <v>378</v>
      </c>
      <c r="Y2811">
        <v>110</v>
      </c>
      <c r="Z2811">
        <v>107</v>
      </c>
      <c r="AA2811">
        <v>466</v>
      </c>
      <c r="AB2811">
        <v>458</v>
      </c>
      <c r="AC2811">
        <v>448</v>
      </c>
      <c r="AD2811">
        <v>452</v>
      </c>
      <c r="AE2811">
        <v>458</v>
      </c>
      <c r="AF2811">
        <v>385</v>
      </c>
      <c r="AG2811">
        <v>367</v>
      </c>
      <c r="AH2811">
        <v>372</v>
      </c>
      <c r="AI2811">
        <v>378</v>
      </c>
      <c r="AJ2811">
        <v>377</v>
      </c>
      <c r="AK2811">
        <v>107</v>
      </c>
      <c r="AL2811">
        <v>105</v>
      </c>
      <c r="AM2811">
        <v>461.6</v>
      </c>
      <c r="AN2811">
        <v>376.4</v>
      </c>
      <c r="AO2811">
        <v>0.3</v>
      </c>
      <c r="AP2811">
        <v>74</v>
      </c>
      <c r="AQ2811">
        <v>97</v>
      </c>
      <c r="AR2811">
        <v>67</v>
      </c>
      <c r="AS2811">
        <v>107</v>
      </c>
      <c r="AT2811">
        <v>2</v>
      </c>
      <c r="AU2811">
        <v>2</v>
      </c>
      <c r="AV2811">
        <v>1</v>
      </c>
      <c r="AZ2811">
        <v>4</v>
      </c>
      <c r="BC2811">
        <v>9</v>
      </c>
      <c r="BD2811">
        <v>249</v>
      </c>
      <c r="BE2811">
        <v>1.4999999999999999E-2</v>
      </c>
      <c r="BF2811">
        <v>3.5999999999999997E-2</v>
      </c>
      <c r="BH2811">
        <v>0</v>
      </c>
      <c r="BI2811">
        <v>0.7</v>
      </c>
      <c r="BJ2811">
        <v>3.4</v>
      </c>
      <c r="BK2811">
        <v>93.7</v>
      </c>
      <c r="BL2811" t="s">
        <v>181</v>
      </c>
      <c r="BM2811" t="s">
        <v>182</v>
      </c>
      <c r="BN2811" t="s">
        <v>219</v>
      </c>
      <c r="BO2811" t="s">
        <v>220</v>
      </c>
      <c r="BP2811">
        <v>25</v>
      </c>
    </row>
    <row r="2812" spans="1:68" hidden="1" x14ac:dyDescent="0.2">
      <c r="A2812">
        <v>2021</v>
      </c>
      <c r="B2812">
        <v>6</v>
      </c>
      <c r="C2812" s="260">
        <v>44371</v>
      </c>
      <c r="D2812">
        <v>32</v>
      </c>
      <c r="E2812">
        <v>93</v>
      </c>
      <c r="F2812">
        <v>7</v>
      </c>
      <c r="G2812" t="s">
        <v>221</v>
      </c>
      <c r="H2812" t="s">
        <v>222</v>
      </c>
      <c r="I2812" t="s">
        <v>163</v>
      </c>
      <c r="J2812">
        <v>2</v>
      </c>
      <c r="K2812">
        <v>3</v>
      </c>
      <c r="L2812">
        <v>59</v>
      </c>
      <c r="M2812">
        <v>54.87</v>
      </c>
      <c r="N2812">
        <v>63.13</v>
      </c>
      <c r="O2812">
        <v>73</v>
      </c>
      <c r="P2812">
        <v>72</v>
      </c>
      <c r="Q2812">
        <v>69</v>
      </c>
      <c r="R2812">
        <v>68</v>
      </c>
      <c r="S2812">
        <v>65</v>
      </c>
      <c r="T2812">
        <v>59</v>
      </c>
      <c r="U2812">
        <v>56</v>
      </c>
      <c r="V2812">
        <v>58</v>
      </c>
      <c r="W2812">
        <v>59</v>
      </c>
      <c r="X2812">
        <v>57</v>
      </c>
      <c r="Y2812">
        <v>110</v>
      </c>
      <c r="Z2812">
        <v>107</v>
      </c>
      <c r="AA2812">
        <v>67</v>
      </c>
      <c r="AB2812">
        <v>65</v>
      </c>
      <c r="AC2812">
        <v>68</v>
      </c>
      <c r="AD2812">
        <v>62</v>
      </c>
      <c r="AE2812">
        <v>66</v>
      </c>
      <c r="AF2812">
        <v>57</v>
      </c>
      <c r="AG2812">
        <v>58</v>
      </c>
      <c r="AH2812">
        <v>60</v>
      </c>
      <c r="AI2812">
        <v>58</v>
      </c>
      <c r="AJ2812">
        <v>59</v>
      </c>
      <c r="AK2812">
        <v>107</v>
      </c>
      <c r="AL2812">
        <v>105</v>
      </c>
      <c r="AM2812">
        <v>67.5</v>
      </c>
      <c r="AN2812">
        <v>58.1</v>
      </c>
      <c r="AO2812">
        <v>0.1</v>
      </c>
      <c r="AP2812">
        <v>74</v>
      </c>
      <c r="AQ2812">
        <v>97</v>
      </c>
      <c r="AR2812">
        <v>67</v>
      </c>
      <c r="AS2812">
        <v>107</v>
      </c>
      <c r="AT2812">
        <v>4</v>
      </c>
      <c r="AU2812">
        <v>4</v>
      </c>
      <c r="AV2812">
        <v>2</v>
      </c>
      <c r="AZ2812">
        <v>4</v>
      </c>
      <c r="BC2812">
        <v>14</v>
      </c>
      <c r="BD2812">
        <v>1202</v>
      </c>
      <c r="BE2812">
        <v>1.4999999999999999E-2</v>
      </c>
      <c r="BF2812">
        <v>1.2E-2</v>
      </c>
      <c r="BG2812">
        <v>1</v>
      </c>
      <c r="BH2812">
        <v>0.2</v>
      </c>
      <c r="BI2812">
        <v>20.399999999999999</v>
      </c>
      <c r="BJ2812">
        <v>0.8</v>
      </c>
      <c r="BK2812">
        <v>69.8</v>
      </c>
      <c r="BL2812" t="s">
        <v>181</v>
      </c>
      <c r="BM2812" t="s">
        <v>182</v>
      </c>
      <c r="BN2812" t="s">
        <v>223</v>
      </c>
      <c r="BO2812" t="s">
        <v>220</v>
      </c>
      <c r="BP2812">
        <v>25</v>
      </c>
    </row>
    <row r="2813" spans="1:68" hidden="1" x14ac:dyDescent="0.2">
      <c r="A2813">
        <v>2021</v>
      </c>
      <c r="B2813">
        <v>6</v>
      </c>
      <c r="C2813" s="260">
        <v>44371</v>
      </c>
      <c r="D2813">
        <v>425</v>
      </c>
      <c r="E2813">
        <v>674</v>
      </c>
      <c r="F2813">
        <v>7</v>
      </c>
      <c r="G2813" t="s">
        <v>462</v>
      </c>
      <c r="H2813" t="s">
        <v>463</v>
      </c>
      <c r="I2813" t="s">
        <v>156</v>
      </c>
      <c r="J2813">
        <v>2</v>
      </c>
      <c r="K2813">
        <v>1</v>
      </c>
      <c r="L2813">
        <v>256</v>
      </c>
      <c r="M2813">
        <v>240.89599999999999</v>
      </c>
      <c r="N2813">
        <v>274.17599999999999</v>
      </c>
      <c r="O2813">
        <v>378</v>
      </c>
      <c r="P2813">
        <v>393</v>
      </c>
      <c r="Q2813">
        <v>328</v>
      </c>
      <c r="R2813">
        <v>350</v>
      </c>
      <c r="S2813">
        <v>346</v>
      </c>
      <c r="T2813">
        <v>295</v>
      </c>
      <c r="U2813">
        <v>322</v>
      </c>
      <c r="V2813">
        <v>265</v>
      </c>
      <c r="W2813">
        <v>276</v>
      </c>
      <c r="X2813">
        <v>269</v>
      </c>
      <c r="Y2813">
        <v>116</v>
      </c>
      <c r="Z2813">
        <v>111</v>
      </c>
      <c r="AA2813">
        <v>311</v>
      </c>
      <c r="AB2813">
        <v>336</v>
      </c>
      <c r="AC2813">
        <v>328</v>
      </c>
      <c r="AD2813">
        <v>318</v>
      </c>
      <c r="AE2813">
        <v>322</v>
      </c>
      <c r="AF2813">
        <v>266</v>
      </c>
      <c r="AG2813">
        <v>263</v>
      </c>
      <c r="AH2813">
        <v>260</v>
      </c>
      <c r="AI2813">
        <v>268</v>
      </c>
      <c r="AJ2813">
        <v>264</v>
      </c>
      <c r="AK2813">
        <v>112</v>
      </c>
      <c r="AL2813">
        <v>110</v>
      </c>
      <c r="AM2813">
        <v>341</v>
      </c>
      <c r="AN2813">
        <v>274.8</v>
      </c>
      <c r="AO2813">
        <v>0.3</v>
      </c>
      <c r="AP2813">
        <v>40</v>
      </c>
      <c r="AQ2813">
        <v>180</v>
      </c>
      <c r="AR2813">
        <v>64</v>
      </c>
      <c r="AS2813">
        <v>112</v>
      </c>
      <c r="AT2813">
        <v>4</v>
      </c>
      <c r="AU2813">
        <v>4</v>
      </c>
      <c r="AV2813">
        <v>4</v>
      </c>
      <c r="BA2813">
        <v>1</v>
      </c>
      <c r="BC2813">
        <v>13</v>
      </c>
      <c r="BD2813">
        <v>13</v>
      </c>
      <c r="BE2813">
        <v>1.4999999999999999E-2</v>
      </c>
      <c r="BF2813">
        <v>1</v>
      </c>
      <c r="BH2813">
        <v>0.1</v>
      </c>
      <c r="BI2813">
        <v>0.1</v>
      </c>
      <c r="BJ2813">
        <v>3.6</v>
      </c>
      <c r="BK2813">
        <v>3.6</v>
      </c>
      <c r="BL2813" t="s">
        <v>157</v>
      </c>
      <c r="BM2813" t="s">
        <v>158</v>
      </c>
      <c r="BN2813" t="s">
        <v>464</v>
      </c>
      <c r="BO2813" t="s">
        <v>160</v>
      </c>
      <c r="BP2813">
        <v>25</v>
      </c>
    </row>
    <row r="2814" spans="1:68" hidden="1" x14ac:dyDescent="0.2">
      <c r="A2814">
        <v>2021</v>
      </c>
      <c r="B2814">
        <v>6</v>
      </c>
      <c r="C2814" s="260">
        <v>44371</v>
      </c>
      <c r="D2814">
        <v>375</v>
      </c>
      <c r="E2814">
        <v>437</v>
      </c>
      <c r="F2814">
        <v>8</v>
      </c>
      <c r="G2814" t="s">
        <v>363</v>
      </c>
      <c r="H2814" t="s">
        <v>364</v>
      </c>
      <c r="I2814" t="s">
        <v>163</v>
      </c>
      <c r="J2814">
        <v>4</v>
      </c>
      <c r="K2814">
        <v>2</v>
      </c>
      <c r="L2814">
        <v>168</v>
      </c>
      <c r="M2814">
        <v>158.08799999999999</v>
      </c>
      <c r="N2814">
        <v>179.928</v>
      </c>
      <c r="O2814">
        <v>230</v>
      </c>
      <c r="P2814">
        <v>210</v>
      </c>
      <c r="T2814">
        <v>167</v>
      </c>
      <c r="U2814">
        <v>162</v>
      </c>
      <c r="Y2814">
        <v>162</v>
      </c>
      <c r="AA2814">
        <v>234</v>
      </c>
      <c r="AB2814">
        <v>227</v>
      </c>
      <c r="AC2814">
        <v>228</v>
      </c>
      <c r="AD2814">
        <v>234</v>
      </c>
      <c r="AE2814">
        <v>231</v>
      </c>
      <c r="AF2814">
        <v>174</v>
      </c>
      <c r="AG2814">
        <v>174</v>
      </c>
      <c r="AH2814">
        <v>173</v>
      </c>
      <c r="AI2814">
        <v>175</v>
      </c>
      <c r="AJ2814">
        <v>172</v>
      </c>
      <c r="AK2814">
        <v>137</v>
      </c>
      <c r="AL2814">
        <v>135</v>
      </c>
      <c r="AM2814">
        <v>227.7</v>
      </c>
      <c r="AN2814">
        <v>171</v>
      </c>
      <c r="AO2814">
        <v>0.4</v>
      </c>
      <c r="AP2814">
        <v>120</v>
      </c>
      <c r="AQ2814">
        <v>120</v>
      </c>
      <c r="AR2814">
        <v>100</v>
      </c>
      <c r="AS2814">
        <v>145</v>
      </c>
      <c r="AT2814">
        <v>3</v>
      </c>
      <c r="AU2814">
        <v>3</v>
      </c>
      <c r="AV2814">
        <v>12</v>
      </c>
      <c r="AW2814">
        <v>10</v>
      </c>
      <c r="BC2814">
        <v>28</v>
      </c>
      <c r="BD2814">
        <v>928</v>
      </c>
      <c r="BE2814">
        <v>1.4999999999999999E-2</v>
      </c>
      <c r="BF2814">
        <v>0.03</v>
      </c>
      <c r="BH2814">
        <v>0.2</v>
      </c>
      <c r="BI2814">
        <v>5.5</v>
      </c>
      <c r="BJ2814">
        <v>4.8</v>
      </c>
      <c r="BK2814">
        <v>158.69999999999999</v>
      </c>
      <c r="BL2814" t="s">
        <v>157</v>
      </c>
      <c r="BM2814" t="s">
        <v>158</v>
      </c>
      <c r="BN2814" t="s">
        <v>365</v>
      </c>
      <c r="BO2814" t="s">
        <v>168</v>
      </c>
      <c r="BP2814">
        <v>25</v>
      </c>
    </row>
    <row r="2815" spans="1:68" hidden="1" x14ac:dyDescent="0.2">
      <c r="A2815">
        <v>2021</v>
      </c>
      <c r="B2815">
        <v>6</v>
      </c>
      <c r="C2815" s="260">
        <v>44371</v>
      </c>
      <c r="D2815">
        <v>256</v>
      </c>
      <c r="E2815">
        <v>180</v>
      </c>
      <c r="F2815">
        <v>28</v>
      </c>
      <c r="G2815" t="s">
        <v>331</v>
      </c>
      <c r="H2815" t="s">
        <v>332</v>
      </c>
      <c r="I2815" t="s">
        <v>186</v>
      </c>
      <c r="J2815">
        <v>8</v>
      </c>
      <c r="K2815">
        <v>1</v>
      </c>
      <c r="L2815">
        <v>32</v>
      </c>
      <c r="M2815">
        <v>29.76</v>
      </c>
      <c r="N2815">
        <v>34.24</v>
      </c>
      <c r="AB2815">
        <v>37</v>
      </c>
      <c r="AC2815">
        <v>38</v>
      </c>
      <c r="AD2815">
        <v>38</v>
      </c>
      <c r="AE2815">
        <v>38</v>
      </c>
      <c r="AF2815">
        <v>31</v>
      </c>
      <c r="AG2815">
        <v>30</v>
      </c>
      <c r="AH2815">
        <v>31</v>
      </c>
      <c r="AI2815">
        <v>31</v>
      </c>
      <c r="AJ2815">
        <v>31</v>
      </c>
      <c r="AK2815">
        <v>108</v>
      </c>
      <c r="AL2815">
        <v>108</v>
      </c>
      <c r="AM2815">
        <v>37.799999999999997</v>
      </c>
      <c r="AN2815">
        <v>30.8</v>
      </c>
      <c r="AO2815">
        <v>0.2</v>
      </c>
      <c r="AP2815">
        <v>168</v>
      </c>
      <c r="AQ2815">
        <v>171</v>
      </c>
      <c r="AR2815">
        <v>267</v>
      </c>
      <c r="AS2815">
        <v>108</v>
      </c>
      <c r="AT2815">
        <v>6</v>
      </c>
      <c r="AU2815">
        <v>8</v>
      </c>
      <c r="AV2815">
        <v>8</v>
      </c>
      <c r="BC2815">
        <v>22</v>
      </c>
      <c r="BD2815">
        <v>722</v>
      </c>
      <c r="BE2815">
        <v>0.02</v>
      </c>
      <c r="BF2815">
        <v>0.03</v>
      </c>
      <c r="BH2815">
        <v>0.7</v>
      </c>
      <c r="BI2815">
        <v>22.6</v>
      </c>
      <c r="BJ2815">
        <v>0.7</v>
      </c>
      <c r="BK2815">
        <v>22.2</v>
      </c>
      <c r="BL2815" t="s">
        <v>181</v>
      </c>
      <c r="BM2815" t="s">
        <v>199</v>
      </c>
      <c r="BN2815" t="s">
        <v>333</v>
      </c>
      <c r="BP2815">
        <v>25</v>
      </c>
    </row>
    <row r="2816" spans="1:68" hidden="1" x14ac:dyDescent="0.2">
      <c r="A2816">
        <v>2021</v>
      </c>
      <c r="B2816">
        <v>6</v>
      </c>
      <c r="C2816" s="260">
        <v>44371</v>
      </c>
      <c r="D2816">
        <v>123</v>
      </c>
      <c r="E2816">
        <v>645</v>
      </c>
      <c r="F2816">
        <v>30</v>
      </c>
      <c r="G2816" t="s">
        <v>238</v>
      </c>
      <c r="H2816" t="s">
        <v>239</v>
      </c>
      <c r="I2816" t="s">
        <v>240</v>
      </c>
      <c r="J2816">
        <v>4</v>
      </c>
      <c r="K2816">
        <v>1</v>
      </c>
      <c r="L2816">
        <v>133</v>
      </c>
      <c r="M2816">
        <v>123.69</v>
      </c>
      <c r="N2816">
        <v>142.31</v>
      </c>
      <c r="O2816">
        <v>179</v>
      </c>
      <c r="P2816">
        <v>169</v>
      </c>
      <c r="Q2816">
        <v>160</v>
      </c>
      <c r="R2816">
        <v>179</v>
      </c>
      <c r="S2816">
        <v>162</v>
      </c>
      <c r="T2816">
        <v>159</v>
      </c>
      <c r="U2816">
        <v>149</v>
      </c>
      <c r="V2816">
        <v>143</v>
      </c>
      <c r="W2816">
        <v>155</v>
      </c>
      <c r="X2816">
        <v>146</v>
      </c>
      <c r="Y2816">
        <v>228</v>
      </c>
      <c r="Z2816">
        <v>219</v>
      </c>
      <c r="AA2816">
        <v>179</v>
      </c>
      <c r="AB2816">
        <v>180</v>
      </c>
      <c r="AC2816">
        <v>178</v>
      </c>
      <c r="AD2816">
        <v>182</v>
      </c>
      <c r="AE2816">
        <v>178</v>
      </c>
      <c r="AF2816">
        <v>155</v>
      </c>
      <c r="AG2816">
        <v>149</v>
      </c>
      <c r="AH2816">
        <v>148</v>
      </c>
      <c r="AI2816">
        <v>152</v>
      </c>
      <c r="AJ2816">
        <v>152</v>
      </c>
      <c r="AK2816">
        <v>220</v>
      </c>
      <c r="AL2816">
        <v>221</v>
      </c>
      <c r="AM2816">
        <v>174.6</v>
      </c>
      <c r="AN2816">
        <v>150.80000000000001</v>
      </c>
      <c r="AO2816">
        <v>0.3</v>
      </c>
      <c r="AP2816">
        <v>80</v>
      </c>
      <c r="AQ2816">
        <v>180</v>
      </c>
      <c r="AR2816">
        <v>65</v>
      </c>
      <c r="AS2816">
        <v>222</v>
      </c>
      <c r="AT2816">
        <v>4</v>
      </c>
      <c r="AU2816">
        <v>2</v>
      </c>
      <c r="AV2816">
        <v>2</v>
      </c>
      <c r="BA2816">
        <v>4</v>
      </c>
      <c r="BC2816">
        <v>12</v>
      </c>
      <c r="BD2816">
        <v>1372</v>
      </c>
      <c r="BE2816">
        <v>0.02</v>
      </c>
      <c r="BF2816">
        <v>8.9999999999999993E-3</v>
      </c>
      <c r="BG2816">
        <v>1</v>
      </c>
      <c r="BH2816">
        <v>0.1</v>
      </c>
      <c r="BI2816">
        <v>10.3</v>
      </c>
      <c r="BJ2816">
        <v>1.8</v>
      </c>
      <c r="BK2816">
        <v>206.9</v>
      </c>
      <c r="BL2816" t="s">
        <v>241</v>
      </c>
      <c r="BM2816" t="s">
        <v>241</v>
      </c>
      <c r="BP2816">
        <v>25</v>
      </c>
    </row>
    <row r="2817" spans="1:68" hidden="1" x14ac:dyDescent="0.2">
      <c r="A2817">
        <v>2021</v>
      </c>
      <c r="B2817">
        <v>6</v>
      </c>
      <c r="C2817" s="260">
        <v>44371</v>
      </c>
      <c r="D2817">
        <v>227</v>
      </c>
      <c r="E2817">
        <v>155</v>
      </c>
      <c r="F2817">
        <v>30</v>
      </c>
      <c r="G2817" t="s">
        <v>338</v>
      </c>
      <c r="H2817" t="s">
        <v>339</v>
      </c>
      <c r="I2817" t="s">
        <v>340</v>
      </c>
      <c r="J2817">
        <v>3</v>
      </c>
      <c r="K2817">
        <v>2</v>
      </c>
      <c r="L2817">
        <v>122</v>
      </c>
      <c r="M2817">
        <v>113.46</v>
      </c>
      <c r="N2817">
        <v>130.54</v>
      </c>
      <c r="O2817">
        <v>177</v>
      </c>
      <c r="P2817">
        <v>159</v>
      </c>
      <c r="T2817">
        <v>130</v>
      </c>
      <c r="U2817">
        <v>125</v>
      </c>
      <c r="Y2817">
        <v>129</v>
      </c>
      <c r="AM2817">
        <v>168</v>
      </c>
      <c r="AN2817">
        <v>127.5</v>
      </c>
      <c r="AO2817">
        <v>0.4</v>
      </c>
      <c r="AP2817">
        <v>61</v>
      </c>
      <c r="AQ2817">
        <v>177</v>
      </c>
      <c r="AR2817">
        <v>84</v>
      </c>
      <c r="AS2817">
        <v>129</v>
      </c>
      <c r="AV2817">
        <v>1</v>
      </c>
      <c r="BA2817">
        <v>2</v>
      </c>
      <c r="BC2817">
        <v>3</v>
      </c>
      <c r="BD2817">
        <v>723</v>
      </c>
      <c r="BE2817">
        <v>0.02</v>
      </c>
      <c r="BF2817">
        <v>4.0000000000000001E-3</v>
      </c>
      <c r="BG2817">
        <v>1</v>
      </c>
      <c r="BH2817">
        <v>0</v>
      </c>
      <c r="BI2817">
        <v>5.9</v>
      </c>
      <c r="BJ2817">
        <v>0.4</v>
      </c>
      <c r="BK2817">
        <v>92.2</v>
      </c>
      <c r="BL2817" t="s">
        <v>181</v>
      </c>
      <c r="BM2817" t="s">
        <v>196</v>
      </c>
      <c r="BN2817" t="s">
        <v>341</v>
      </c>
      <c r="BP2817">
        <v>25</v>
      </c>
    </row>
    <row r="2818" spans="1:68" hidden="1" x14ac:dyDescent="0.2">
      <c r="A2818">
        <v>2021</v>
      </c>
      <c r="B2818">
        <v>6</v>
      </c>
      <c r="C2818" s="260">
        <v>44371</v>
      </c>
      <c r="D2818">
        <v>4</v>
      </c>
      <c r="E2818">
        <v>11</v>
      </c>
      <c r="F2818">
        <v>48</v>
      </c>
      <c r="G2818" t="s">
        <v>201</v>
      </c>
      <c r="H2818" t="s">
        <v>202</v>
      </c>
      <c r="I2818" t="s">
        <v>203</v>
      </c>
      <c r="J2818">
        <v>2</v>
      </c>
      <c r="K2818">
        <v>2</v>
      </c>
      <c r="L2818">
        <v>212</v>
      </c>
      <c r="M2818">
        <v>197.16</v>
      </c>
      <c r="N2818">
        <v>226.84</v>
      </c>
      <c r="P2818">
        <v>235</v>
      </c>
      <c r="Q2818">
        <v>253</v>
      </c>
      <c r="T2818">
        <v>210</v>
      </c>
      <c r="U2818">
        <v>198</v>
      </c>
      <c r="Y2818">
        <v>138</v>
      </c>
      <c r="AM2818">
        <v>244</v>
      </c>
      <c r="AN2818">
        <v>204</v>
      </c>
      <c r="AO2818">
        <v>0.2</v>
      </c>
      <c r="AP2818">
        <v>37</v>
      </c>
      <c r="AQ2818">
        <v>195</v>
      </c>
      <c r="AR2818">
        <v>52</v>
      </c>
      <c r="AS2818">
        <v>138</v>
      </c>
      <c r="AV2818">
        <v>1</v>
      </c>
      <c r="BC2818">
        <v>1</v>
      </c>
      <c r="BD2818">
        <v>345</v>
      </c>
      <c r="BE2818">
        <v>0.02</v>
      </c>
      <c r="BF2818">
        <v>3.0000000000000001E-3</v>
      </c>
      <c r="BG2818">
        <v>1</v>
      </c>
      <c r="BH2818">
        <v>0</v>
      </c>
      <c r="BI2818">
        <v>1.6</v>
      </c>
      <c r="BJ2818">
        <v>0.2</v>
      </c>
      <c r="BK2818">
        <v>70.400000000000006</v>
      </c>
      <c r="BL2818" t="s">
        <v>181</v>
      </c>
      <c r="BM2818" t="s">
        <v>199</v>
      </c>
      <c r="BN2818" t="s">
        <v>204</v>
      </c>
      <c r="BP2818">
        <v>25</v>
      </c>
    </row>
    <row r="2819" spans="1:68" hidden="1" x14ac:dyDescent="0.2">
      <c r="A2819">
        <v>2021</v>
      </c>
      <c r="B2819">
        <v>6</v>
      </c>
      <c r="C2819" s="260">
        <v>44371</v>
      </c>
      <c r="D2819">
        <v>4</v>
      </c>
      <c r="E2819">
        <v>12</v>
      </c>
      <c r="F2819">
        <v>48</v>
      </c>
      <c r="G2819" t="s">
        <v>205</v>
      </c>
      <c r="H2819" t="s">
        <v>206</v>
      </c>
      <c r="I2819" t="s">
        <v>203</v>
      </c>
      <c r="J2819">
        <v>2</v>
      </c>
      <c r="K2819">
        <v>2</v>
      </c>
      <c r="L2819">
        <v>212</v>
      </c>
      <c r="M2819">
        <v>197.16</v>
      </c>
      <c r="N2819">
        <v>226.84</v>
      </c>
      <c r="P2819">
        <v>236</v>
      </c>
      <c r="Q2819">
        <v>256</v>
      </c>
      <c r="T2819">
        <v>204</v>
      </c>
      <c r="U2819">
        <v>199</v>
      </c>
      <c r="Y2819">
        <v>138</v>
      </c>
      <c r="AM2819">
        <v>246</v>
      </c>
      <c r="AN2819">
        <v>201.5</v>
      </c>
      <c r="AO2819">
        <v>0.2</v>
      </c>
      <c r="AP2819">
        <v>37</v>
      </c>
      <c r="AQ2819">
        <v>195</v>
      </c>
      <c r="AR2819">
        <v>52</v>
      </c>
      <c r="AS2819">
        <v>138</v>
      </c>
      <c r="AV2819">
        <v>1</v>
      </c>
      <c r="BC2819">
        <v>1</v>
      </c>
      <c r="BD2819">
        <v>345</v>
      </c>
      <c r="BE2819">
        <v>0.02</v>
      </c>
      <c r="BF2819">
        <v>3.0000000000000001E-3</v>
      </c>
      <c r="BG2819">
        <v>1</v>
      </c>
      <c r="BH2819">
        <v>0</v>
      </c>
      <c r="BI2819">
        <v>1.6</v>
      </c>
      <c r="BJ2819">
        <v>0.2</v>
      </c>
      <c r="BK2819">
        <v>69.5</v>
      </c>
      <c r="BL2819" t="s">
        <v>181</v>
      </c>
      <c r="BM2819" t="s">
        <v>199</v>
      </c>
      <c r="BN2819" t="s">
        <v>207</v>
      </c>
      <c r="BP2819">
        <v>25</v>
      </c>
    </row>
    <row r="2820" spans="1:68" hidden="1" x14ac:dyDescent="0.2">
      <c r="A2820">
        <v>2021</v>
      </c>
      <c r="B2820">
        <v>6</v>
      </c>
      <c r="C2820" s="260">
        <v>44371</v>
      </c>
      <c r="D2820">
        <v>334</v>
      </c>
      <c r="E2820">
        <v>254</v>
      </c>
      <c r="F2820">
        <v>49</v>
      </c>
      <c r="G2820" t="s">
        <v>208</v>
      </c>
      <c r="H2820" t="s">
        <v>209</v>
      </c>
      <c r="I2820" t="s">
        <v>203</v>
      </c>
      <c r="J2820">
        <v>4</v>
      </c>
      <c r="K2820">
        <v>2</v>
      </c>
      <c r="L2820">
        <v>203</v>
      </c>
      <c r="M2820">
        <v>188.79</v>
      </c>
      <c r="N2820">
        <v>217.21</v>
      </c>
      <c r="O2820">
        <v>273</v>
      </c>
      <c r="P2820">
        <v>286</v>
      </c>
      <c r="Q2820">
        <v>285</v>
      </c>
      <c r="T2820">
        <v>200</v>
      </c>
      <c r="U2820">
        <v>212</v>
      </c>
      <c r="V2820">
        <v>200</v>
      </c>
      <c r="Y2820">
        <v>149</v>
      </c>
      <c r="Z2820">
        <v>153</v>
      </c>
      <c r="AA2820">
        <v>234</v>
      </c>
      <c r="AB2820">
        <v>228</v>
      </c>
      <c r="AC2820">
        <v>236</v>
      </c>
      <c r="AD2820">
        <v>242</v>
      </c>
      <c r="AE2820">
        <v>248</v>
      </c>
      <c r="AF2820">
        <v>189</v>
      </c>
      <c r="AG2820">
        <v>200</v>
      </c>
      <c r="AH2820">
        <v>208</v>
      </c>
      <c r="AI2820">
        <v>212</v>
      </c>
      <c r="AJ2820">
        <v>207</v>
      </c>
      <c r="AK2820">
        <v>145</v>
      </c>
      <c r="AL2820">
        <v>141</v>
      </c>
      <c r="AM2820">
        <v>254</v>
      </c>
      <c r="AN2820">
        <v>203.4</v>
      </c>
      <c r="AO2820">
        <v>0.3</v>
      </c>
      <c r="AP2820">
        <v>88</v>
      </c>
      <c r="AQ2820">
        <v>164</v>
      </c>
      <c r="AR2820">
        <v>98</v>
      </c>
      <c r="AS2820">
        <v>147</v>
      </c>
      <c r="AT2820">
        <v>4</v>
      </c>
      <c r="AU2820">
        <v>2</v>
      </c>
      <c r="AV2820">
        <v>4</v>
      </c>
      <c r="AZ2820">
        <v>2</v>
      </c>
      <c r="BC2820">
        <v>12</v>
      </c>
      <c r="BD2820">
        <v>972</v>
      </c>
      <c r="BE2820">
        <v>0.02</v>
      </c>
      <c r="BF2820">
        <v>1.2E-2</v>
      </c>
      <c r="BG2820">
        <v>1</v>
      </c>
      <c r="BH2820">
        <v>0.1</v>
      </c>
      <c r="BI2820">
        <v>4.8</v>
      </c>
      <c r="BJ2820">
        <v>2.4</v>
      </c>
      <c r="BK2820">
        <v>197.7</v>
      </c>
      <c r="BL2820" t="s">
        <v>181</v>
      </c>
      <c r="BM2820" t="s">
        <v>196</v>
      </c>
      <c r="BN2820" t="s">
        <v>210</v>
      </c>
      <c r="BP2820">
        <v>25</v>
      </c>
    </row>
    <row r="2821" spans="1:68" hidden="1" x14ac:dyDescent="0.2">
      <c r="A2821">
        <v>2021</v>
      </c>
      <c r="B2821">
        <v>6</v>
      </c>
      <c r="C2821" s="260">
        <v>44374</v>
      </c>
      <c r="D2821">
        <v>137</v>
      </c>
      <c r="E2821">
        <v>273</v>
      </c>
      <c r="F2821">
        <v>3</v>
      </c>
      <c r="G2821" t="s">
        <v>254</v>
      </c>
      <c r="H2821" t="s">
        <v>255</v>
      </c>
      <c r="I2821" t="s">
        <v>163</v>
      </c>
      <c r="J2821">
        <v>3</v>
      </c>
      <c r="K2821">
        <v>2</v>
      </c>
      <c r="L2821">
        <v>564</v>
      </c>
      <c r="M2821">
        <v>524.52</v>
      </c>
      <c r="N2821">
        <v>603.48</v>
      </c>
      <c r="AP2821">
        <v>93</v>
      </c>
      <c r="AQ2821">
        <v>116</v>
      </c>
      <c r="BD2821">
        <v>210</v>
      </c>
      <c r="BE2821">
        <v>1.4999999999999999E-2</v>
      </c>
      <c r="BI2821">
        <v>0.4</v>
      </c>
      <c r="BL2821" t="s">
        <v>164</v>
      </c>
      <c r="BP2821">
        <v>25</v>
      </c>
    </row>
    <row r="2822" spans="1:68" hidden="1" x14ac:dyDescent="0.2">
      <c r="A2822">
        <v>2021</v>
      </c>
      <c r="B2822">
        <v>6</v>
      </c>
      <c r="C2822" s="260">
        <v>44374</v>
      </c>
      <c r="D2822">
        <v>382</v>
      </c>
      <c r="E2822">
        <v>449</v>
      </c>
      <c r="F2822">
        <v>3</v>
      </c>
      <c r="G2822" t="s">
        <v>300</v>
      </c>
      <c r="H2822" t="s">
        <v>301</v>
      </c>
      <c r="I2822" t="s">
        <v>163</v>
      </c>
      <c r="J2822">
        <v>3</v>
      </c>
      <c r="K2822">
        <v>1</v>
      </c>
      <c r="L2822">
        <v>46</v>
      </c>
      <c r="M2822">
        <v>40.985999999999997</v>
      </c>
      <c r="N2822">
        <v>50.048000000000002</v>
      </c>
      <c r="Q2822">
        <v>68</v>
      </c>
      <c r="R2822">
        <v>79</v>
      </c>
      <c r="S2822">
        <v>74</v>
      </c>
      <c r="U2822">
        <v>41</v>
      </c>
      <c r="V2822">
        <v>48</v>
      </c>
      <c r="W2822">
        <v>50</v>
      </c>
      <c r="X2822">
        <v>46</v>
      </c>
      <c r="Y2822">
        <v>90</v>
      </c>
      <c r="Z2822">
        <v>94</v>
      </c>
      <c r="AA2822">
        <v>72</v>
      </c>
      <c r="AB2822">
        <v>74</v>
      </c>
      <c r="AC2822">
        <v>72</v>
      </c>
      <c r="AD2822">
        <v>71</v>
      </c>
      <c r="AF2822">
        <v>54</v>
      </c>
      <c r="AG2822">
        <v>49</v>
      </c>
      <c r="AH2822">
        <v>46</v>
      </c>
      <c r="AI2822">
        <v>48</v>
      </c>
      <c r="AJ2822">
        <v>47</v>
      </c>
      <c r="AK2822">
        <v>70</v>
      </c>
      <c r="AL2822">
        <v>98</v>
      </c>
      <c r="AM2822">
        <v>72.900000000000006</v>
      </c>
      <c r="AN2822">
        <v>47.7</v>
      </c>
      <c r="AO2822">
        <v>0.6</v>
      </c>
      <c r="AP2822">
        <v>108</v>
      </c>
      <c r="AQ2822">
        <v>100</v>
      </c>
      <c r="AR2822">
        <v>123</v>
      </c>
      <c r="AS2822">
        <v>88</v>
      </c>
      <c r="AT2822">
        <v>8</v>
      </c>
      <c r="AU2822">
        <v>6</v>
      </c>
      <c r="AV2822">
        <v>7</v>
      </c>
      <c r="BC2822">
        <v>21</v>
      </c>
      <c r="BD2822">
        <v>1911</v>
      </c>
      <c r="BE2822">
        <v>1.4999999999999999E-2</v>
      </c>
      <c r="BF2822">
        <v>1.0999999999999999E-2</v>
      </c>
      <c r="BG2822">
        <v>1</v>
      </c>
      <c r="BH2822">
        <v>0.5</v>
      </c>
      <c r="BI2822">
        <v>41.5</v>
      </c>
      <c r="BJ2822">
        <v>1</v>
      </c>
      <c r="BK2822">
        <v>91.2</v>
      </c>
      <c r="BL2822" t="s">
        <v>157</v>
      </c>
      <c r="BM2822" t="s">
        <v>158</v>
      </c>
      <c r="BN2822" t="s">
        <v>302</v>
      </c>
      <c r="BO2822" t="s">
        <v>168</v>
      </c>
      <c r="BP2822">
        <v>25</v>
      </c>
    </row>
    <row r="2823" spans="1:68" hidden="1" x14ac:dyDescent="0.2">
      <c r="A2823">
        <v>2021</v>
      </c>
      <c r="B2823">
        <v>6</v>
      </c>
      <c r="C2823" s="260">
        <v>44374</v>
      </c>
      <c r="D2823">
        <v>407</v>
      </c>
      <c r="E2823">
        <v>627</v>
      </c>
      <c r="F2823">
        <v>4</v>
      </c>
      <c r="G2823" t="s">
        <v>349</v>
      </c>
      <c r="H2823" t="s">
        <v>350</v>
      </c>
      <c r="I2823" t="s">
        <v>163</v>
      </c>
      <c r="J2823">
        <v>1</v>
      </c>
      <c r="K2823">
        <v>5</v>
      </c>
      <c r="L2823">
        <v>418.5</v>
      </c>
      <c r="M2823">
        <v>384.97815000000003</v>
      </c>
      <c r="N2823">
        <v>452.02184999999997</v>
      </c>
      <c r="Q2823">
        <v>548</v>
      </c>
      <c r="S2823">
        <v>522</v>
      </c>
      <c r="V2823">
        <v>433</v>
      </c>
      <c r="X2823">
        <v>450</v>
      </c>
      <c r="Y2823">
        <v>160</v>
      </c>
      <c r="Z2823">
        <v>143</v>
      </c>
      <c r="AA2823">
        <v>479</v>
      </c>
      <c r="AB2823">
        <v>501</v>
      </c>
      <c r="AC2823">
        <v>489</v>
      </c>
      <c r="AD2823">
        <v>485</v>
      </c>
      <c r="AE2823">
        <v>497</v>
      </c>
      <c r="AF2823">
        <v>429</v>
      </c>
      <c r="AG2823">
        <v>452</v>
      </c>
      <c r="AH2823">
        <v>419</v>
      </c>
      <c r="AI2823">
        <v>433</v>
      </c>
      <c r="AJ2823">
        <v>432</v>
      </c>
      <c r="AK2823">
        <v>204</v>
      </c>
      <c r="AL2823">
        <v>156</v>
      </c>
      <c r="AM2823">
        <v>503</v>
      </c>
      <c r="AN2823">
        <v>435.4</v>
      </c>
      <c r="AO2823">
        <v>0.2</v>
      </c>
      <c r="AP2823">
        <v>18</v>
      </c>
      <c r="AQ2823">
        <v>200</v>
      </c>
      <c r="AR2823">
        <v>22</v>
      </c>
      <c r="AS2823">
        <v>166</v>
      </c>
      <c r="AT2823">
        <v>4</v>
      </c>
      <c r="AU2823">
        <v>2</v>
      </c>
      <c r="AV2823">
        <v>4</v>
      </c>
      <c r="BC2823">
        <v>10</v>
      </c>
      <c r="BD2823">
        <v>370</v>
      </c>
      <c r="BE2823">
        <v>1.4999999999999999E-2</v>
      </c>
      <c r="BF2823">
        <v>2.7E-2</v>
      </c>
      <c r="BH2823">
        <v>0</v>
      </c>
      <c r="BI2823">
        <v>0.9</v>
      </c>
      <c r="BJ2823">
        <v>4.4000000000000004</v>
      </c>
      <c r="BK2823">
        <v>161.1</v>
      </c>
      <c r="BL2823" t="s">
        <v>181</v>
      </c>
      <c r="BM2823" t="s">
        <v>182</v>
      </c>
      <c r="BN2823" t="s">
        <v>351</v>
      </c>
      <c r="BP2823">
        <v>25</v>
      </c>
    </row>
    <row r="2824" spans="1:68" hidden="1" x14ac:dyDescent="0.2">
      <c r="A2824">
        <v>2021</v>
      </c>
      <c r="B2824">
        <v>6</v>
      </c>
      <c r="C2824" s="260">
        <v>44374</v>
      </c>
      <c r="D2824">
        <v>407</v>
      </c>
      <c r="E2824">
        <v>628</v>
      </c>
      <c r="F2824">
        <v>4</v>
      </c>
      <c r="G2824" t="s">
        <v>352</v>
      </c>
      <c r="H2824" t="s">
        <v>353</v>
      </c>
      <c r="I2824" t="s">
        <v>163</v>
      </c>
      <c r="J2824">
        <v>1</v>
      </c>
      <c r="K2824">
        <v>5</v>
      </c>
      <c r="L2824">
        <v>330</v>
      </c>
      <c r="M2824">
        <v>303.99599999999998</v>
      </c>
      <c r="N2824">
        <v>356.00400000000002</v>
      </c>
      <c r="Q2824">
        <v>437</v>
      </c>
      <c r="S2824">
        <v>431</v>
      </c>
      <c r="V2824">
        <v>322</v>
      </c>
      <c r="X2824">
        <v>328</v>
      </c>
      <c r="Y2824">
        <v>160</v>
      </c>
      <c r="Z2824">
        <v>143</v>
      </c>
      <c r="AA2824">
        <v>378</v>
      </c>
      <c r="AB2824">
        <v>396</v>
      </c>
      <c r="AC2824">
        <v>388</v>
      </c>
      <c r="AD2824">
        <v>384</v>
      </c>
      <c r="AE2824">
        <v>395</v>
      </c>
      <c r="AF2824">
        <v>322</v>
      </c>
      <c r="AG2824">
        <v>329</v>
      </c>
      <c r="AH2824">
        <v>316</v>
      </c>
      <c r="AI2824">
        <v>335</v>
      </c>
      <c r="AJ2824">
        <v>325</v>
      </c>
      <c r="AK2824">
        <v>204</v>
      </c>
      <c r="AL2824">
        <v>156</v>
      </c>
      <c r="AM2824">
        <v>401.3</v>
      </c>
      <c r="AN2824">
        <v>325.3</v>
      </c>
      <c r="AO2824">
        <v>0.2</v>
      </c>
      <c r="AP2824">
        <v>18</v>
      </c>
      <c r="AQ2824">
        <v>200</v>
      </c>
      <c r="AR2824">
        <v>22</v>
      </c>
      <c r="AS2824">
        <v>166</v>
      </c>
      <c r="AT2824">
        <v>2</v>
      </c>
      <c r="AU2824">
        <v>3</v>
      </c>
      <c r="AV2824">
        <v>5</v>
      </c>
      <c r="BC2824">
        <v>10</v>
      </c>
      <c r="BD2824">
        <v>370</v>
      </c>
      <c r="BE2824">
        <v>1.4999999999999999E-2</v>
      </c>
      <c r="BF2824">
        <v>2.7E-2</v>
      </c>
      <c r="BH2824">
        <v>0</v>
      </c>
      <c r="BI2824">
        <v>1.1000000000000001</v>
      </c>
      <c r="BJ2824">
        <v>3.3</v>
      </c>
      <c r="BK2824">
        <v>120.4</v>
      </c>
      <c r="BL2824" t="s">
        <v>181</v>
      </c>
      <c r="BM2824" t="s">
        <v>182</v>
      </c>
      <c r="BN2824" t="s">
        <v>229</v>
      </c>
      <c r="BP2824">
        <v>25</v>
      </c>
    </row>
    <row r="2825" spans="1:68" hidden="1" x14ac:dyDescent="0.2">
      <c r="A2825">
        <v>2021</v>
      </c>
      <c r="B2825">
        <v>6</v>
      </c>
      <c r="C2825" s="260">
        <v>44374</v>
      </c>
      <c r="D2825">
        <v>407</v>
      </c>
      <c r="E2825">
        <v>629</v>
      </c>
      <c r="F2825">
        <v>4</v>
      </c>
      <c r="G2825" t="s">
        <v>354</v>
      </c>
      <c r="H2825" t="s">
        <v>355</v>
      </c>
      <c r="I2825" t="s">
        <v>163</v>
      </c>
      <c r="J2825">
        <v>1</v>
      </c>
      <c r="K2825">
        <v>5</v>
      </c>
      <c r="L2825">
        <v>221</v>
      </c>
      <c r="M2825">
        <v>203.983</v>
      </c>
      <c r="N2825">
        <v>238.017</v>
      </c>
      <c r="Q2825">
        <v>285</v>
      </c>
      <c r="S2825">
        <v>252</v>
      </c>
      <c r="V2825">
        <v>224</v>
      </c>
      <c r="X2825">
        <v>229</v>
      </c>
      <c r="Y2825">
        <v>160</v>
      </c>
      <c r="Z2825">
        <v>143</v>
      </c>
      <c r="AA2825">
        <v>249</v>
      </c>
      <c r="AB2825">
        <v>257</v>
      </c>
      <c r="AC2825">
        <v>257</v>
      </c>
      <c r="AD2825">
        <v>256</v>
      </c>
      <c r="AE2825">
        <v>257</v>
      </c>
      <c r="AF2825">
        <v>229</v>
      </c>
      <c r="AG2825">
        <v>228</v>
      </c>
      <c r="AH2825">
        <v>223</v>
      </c>
      <c r="AI2825">
        <v>231</v>
      </c>
      <c r="AJ2825">
        <v>225</v>
      </c>
      <c r="AK2825">
        <v>204</v>
      </c>
      <c r="AL2825">
        <v>156</v>
      </c>
      <c r="AM2825">
        <v>259</v>
      </c>
      <c r="AN2825">
        <v>227</v>
      </c>
      <c r="AO2825">
        <v>0.2</v>
      </c>
      <c r="AP2825">
        <v>18</v>
      </c>
      <c r="AQ2825">
        <v>200</v>
      </c>
      <c r="AR2825">
        <v>22</v>
      </c>
      <c r="AS2825">
        <v>166</v>
      </c>
      <c r="AT2825">
        <v>6</v>
      </c>
      <c r="AU2825">
        <v>2</v>
      </c>
      <c r="AV2825">
        <v>4</v>
      </c>
      <c r="BC2825">
        <v>12</v>
      </c>
      <c r="BD2825">
        <v>372</v>
      </c>
      <c r="BE2825">
        <v>1.4999999999999999E-2</v>
      </c>
      <c r="BF2825">
        <v>3.2000000000000001E-2</v>
      </c>
      <c r="BH2825">
        <v>0.1</v>
      </c>
      <c r="BI2825">
        <v>1.7</v>
      </c>
      <c r="BJ2825">
        <v>2.7</v>
      </c>
      <c r="BK2825">
        <v>84.4</v>
      </c>
      <c r="BL2825" t="s">
        <v>181</v>
      </c>
      <c r="BM2825" t="s">
        <v>182</v>
      </c>
      <c r="BN2825" t="s">
        <v>229</v>
      </c>
      <c r="BP2825">
        <v>25</v>
      </c>
    </row>
    <row r="2826" spans="1:68" hidden="1" x14ac:dyDescent="0.2">
      <c r="A2826">
        <v>2021</v>
      </c>
      <c r="B2826">
        <v>6</v>
      </c>
      <c r="C2826" s="260">
        <v>44374</v>
      </c>
      <c r="D2826">
        <v>407</v>
      </c>
      <c r="E2826">
        <v>630</v>
      </c>
      <c r="F2826">
        <v>4</v>
      </c>
      <c r="G2826" t="s">
        <v>356</v>
      </c>
      <c r="H2826" t="s">
        <v>357</v>
      </c>
      <c r="I2826" t="s">
        <v>163</v>
      </c>
      <c r="J2826">
        <v>1</v>
      </c>
      <c r="K2826">
        <v>5</v>
      </c>
      <c r="L2826">
        <v>214</v>
      </c>
      <c r="M2826">
        <v>197.84299999999999</v>
      </c>
      <c r="N2826">
        <v>230.15700000000001</v>
      </c>
      <c r="Q2826">
        <v>295</v>
      </c>
      <c r="S2826">
        <v>288</v>
      </c>
      <c r="V2826">
        <v>216</v>
      </c>
      <c r="X2826">
        <v>216</v>
      </c>
      <c r="Y2826">
        <v>160</v>
      </c>
      <c r="Z2826">
        <v>143</v>
      </c>
      <c r="AA2826">
        <v>254</v>
      </c>
      <c r="AB2826">
        <v>272</v>
      </c>
      <c r="AC2826">
        <v>258</v>
      </c>
      <c r="AD2826">
        <v>269</v>
      </c>
      <c r="AE2826">
        <v>262</v>
      </c>
      <c r="AF2826">
        <v>212</v>
      </c>
      <c r="AG2826">
        <v>210</v>
      </c>
      <c r="AH2826">
        <v>201</v>
      </c>
      <c r="AI2826">
        <v>216</v>
      </c>
      <c r="AJ2826">
        <v>206</v>
      </c>
      <c r="AK2826">
        <v>204</v>
      </c>
      <c r="AL2826">
        <v>156</v>
      </c>
      <c r="AM2826">
        <v>271.10000000000002</v>
      </c>
      <c r="AN2826">
        <v>211</v>
      </c>
      <c r="AO2826">
        <v>0.3</v>
      </c>
      <c r="AP2826">
        <v>18</v>
      </c>
      <c r="AQ2826">
        <v>200</v>
      </c>
      <c r="AR2826">
        <v>22</v>
      </c>
      <c r="AS2826">
        <v>166</v>
      </c>
      <c r="AT2826">
        <v>2</v>
      </c>
      <c r="AU2826">
        <v>2</v>
      </c>
      <c r="AV2826">
        <v>5</v>
      </c>
      <c r="BC2826">
        <v>9</v>
      </c>
      <c r="BD2826">
        <v>369</v>
      </c>
      <c r="BE2826">
        <v>1.4999999999999999E-2</v>
      </c>
      <c r="BF2826">
        <v>2.4E-2</v>
      </c>
      <c r="BH2826">
        <v>0</v>
      </c>
      <c r="BI2826">
        <v>1.7</v>
      </c>
      <c r="BJ2826">
        <v>1.9</v>
      </c>
      <c r="BK2826">
        <v>77.900000000000006</v>
      </c>
      <c r="BL2826" t="s">
        <v>181</v>
      </c>
      <c r="BM2826" t="s">
        <v>182</v>
      </c>
      <c r="BN2826" t="s">
        <v>229</v>
      </c>
      <c r="BP2826">
        <v>25</v>
      </c>
    </row>
    <row r="2827" spans="1:68" hidden="1" x14ac:dyDescent="0.2">
      <c r="A2827">
        <v>2021</v>
      </c>
      <c r="B2827">
        <v>6</v>
      </c>
      <c r="C2827" s="260">
        <v>44374</v>
      </c>
      <c r="D2827">
        <v>428</v>
      </c>
      <c r="E2827">
        <v>694</v>
      </c>
      <c r="F2827">
        <v>4</v>
      </c>
      <c r="G2827" t="s">
        <v>480</v>
      </c>
      <c r="H2827" t="s">
        <v>481</v>
      </c>
      <c r="I2827" t="s">
        <v>163</v>
      </c>
      <c r="J2827">
        <v>1</v>
      </c>
      <c r="K2827">
        <v>1</v>
      </c>
      <c r="L2827">
        <v>454</v>
      </c>
      <c r="M2827">
        <v>426.76</v>
      </c>
      <c r="N2827">
        <v>481.24</v>
      </c>
      <c r="P2827">
        <v>483</v>
      </c>
      <c r="Q2827">
        <v>462</v>
      </c>
      <c r="R2827">
        <v>426</v>
      </c>
      <c r="S2827">
        <v>443</v>
      </c>
      <c r="V2827">
        <v>427</v>
      </c>
      <c r="W2827">
        <v>352</v>
      </c>
      <c r="X2827">
        <v>341</v>
      </c>
      <c r="Y2827">
        <v>168</v>
      </c>
      <c r="Z2827">
        <v>164</v>
      </c>
      <c r="AA2827">
        <v>483</v>
      </c>
      <c r="AB2827">
        <v>492</v>
      </c>
      <c r="AC2827">
        <v>528</v>
      </c>
      <c r="AD2827">
        <v>466</v>
      </c>
      <c r="AE2827">
        <v>436</v>
      </c>
      <c r="AF2827">
        <v>438</v>
      </c>
      <c r="AG2827">
        <v>430</v>
      </c>
      <c r="AH2827">
        <v>476</v>
      </c>
      <c r="AI2827">
        <v>428</v>
      </c>
      <c r="AJ2827">
        <v>393</v>
      </c>
      <c r="AK2827">
        <v>176</v>
      </c>
      <c r="AL2827">
        <v>159</v>
      </c>
      <c r="AM2827">
        <v>468.8</v>
      </c>
      <c r="AN2827">
        <v>410.6</v>
      </c>
      <c r="AO2827">
        <v>0</v>
      </c>
      <c r="AP2827">
        <v>18</v>
      </c>
      <c r="AQ2827">
        <v>200</v>
      </c>
      <c r="AR2827">
        <v>22</v>
      </c>
      <c r="AS2827">
        <v>167</v>
      </c>
      <c r="AT2827">
        <v>2</v>
      </c>
      <c r="AU2827">
        <v>2</v>
      </c>
      <c r="AV2827">
        <v>5</v>
      </c>
      <c r="BC2827">
        <v>9</v>
      </c>
      <c r="BD2827">
        <v>9</v>
      </c>
      <c r="BE2827">
        <v>1.4999999999999999E-2</v>
      </c>
      <c r="BF2827">
        <v>1</v>
      </c>
      <c r="BH2827">
        <v>0</v>
      </c>
      <c r="BI2827">
        <v>0</v>
      </c>
      <c r="BJ2827">
        <v>3.7</v>
      </c>
      <c r="BK2827">
        <v>3.7</v>
      </c>
      <c r="BL2827" t="s">
        <v>472</v>
      </c>
      <c r="BM2827" t="s">
        <v>472</v>
      </c>
      <c r="BN2827" t="s">
        <v>473</v>
      </c>
      <c r="BP2827">
        <v>25</v>
      </c>
    </row>
    <row r="2828" spans="1:68" hidden="1" x14ac:dyDescent="0.2">
      <c r="A2828">
        <v>2021</v>
      </c>
      <c r="B2828">
        <v>6</v>
      </c>
      <c r="C2828" s="260">
        <v>44374</v>
      </c>
      <c r="D2828">
        <v>428</v>
      </c>
      <c r="E2828">
        <v>695</v>
      </c>
      <c r="F2828">
        <v>4</v>
      </c>
      <c r="G2828" t="s">
        <v>482</v>
      </c>
      <c r="H2828" t="s">
        <v>483</v>
      </c>
      <c r="I2828" t="s">
        <v>163</v>
      </c>
      <c r="J2828">
        <v>1</v>
      </c>
      <c r="K2828">
        <v>1</v>
      </c>
      <c r="L2828">
        <v>264</v>
      </c>
      <c r="M2828">
        <v>248.16</v>
      </c>
      <c r="N2828">
        <v>279.83999999999997</v>
      </c>
      <c r="P2828">
        <v>316</v>
      </c>
      <c r="Q2828">
        <v>301</v>
      </c>
      <c r="R2828">
        <v>288</v>
      </c>
      <c r="S2828">
        <v>271</v>
      </c>
      <c r="V2828">
        <v>340</v>
      </c>
      <c r="W2828">
        <v>277</v>
      </c>
      <c r="X2828">
        <v>271</v>
      </c>
      <c r="Y2828">
        <v>168</v>
      </c>
      <c r="Z2828">
        <v>164</v>
      </c>
      <c r="AA2828">
        <v>363</v>
      </c>
      <c r="AB2828">
        <v>372</v>
      </c>
      <c r="AC2828">
        <v>394</v>
      </c>
      <c r="AD2828">
        <v>317</v>
      </c>
      <c r="AE2828">
        <v>321</v>
      </c>
      <c r="AF2828">
        <v>324</v>
      </c>
      <c r="AG2828">
        <v>305</v>
      </c>
      <c r="AH2828">
        <v>315</v>
      </c>
      <c r="AI2828">
        <v>280</v>
      </c>
      <c r="AJ2828">
        <v>266</v>
      </c>
      <c r="AK2828">
        <v>176</v>
      </c>
      <c r="AL2828">
        <v>159</v>
      </c>
      <c r="AM2828">
        <v>327</v>
      </c>
      <c r="AN2828">
        <v>297.3</v>
      </c>
      <c r="AO2828">
        <v>0.2</v>
      </c>
      <c r="AP2828">
        <v>18</v>
      </c>
      <c r="AQ2828">
        <v>200</v>
      </c>
      <c r="AR2828">
        <v>22</v>
      </c>
      <c r="AS2828">
        <v>167</v>
      </c>
      <c r="AT2828">
        <v>6</v>
      </c>
      <c r="AU2828">
        <v>2</v>
      </c>
      <c r="AV2828">
        <v>2</v>
      </c>
      <c r="BC2828">
        <v>10</v>
      </c>
      <c r="BD2828">
        <v>10</v>
      </c>
      <c r="BE2828">
        <v>1.4999999999999999E-2</v>
      </c>
      <c r="BF2828">
        <v>1</v>
      </c>
      <c r="BH2828">
        <v>0</v>
      </c>
      <c r="BI2828">
        <v>0</v>
      </c>
      <c r="BJ2828">
        <v>3</v>
      </c>
      <c r="BK2828">
        <v>3</v>
      </c>
      <c r="BL2828" t="s">
        <v>472</v>
      </c>
      <c r="BM2828" t="s">
        <v>472</v>
      </c>
      <c r="BN2828" t="s">
        <v>473</v>
      </c>
      <c r="BP2828">
        <v>25</v>
      </c>
    </row>
    <row r="2829" spans="1:68" hidden="1" x14ac:dyDescent="0.2">
      <c r="A2829">
        <v>2021</v>
      </c>
      <c r="B2829">
        <v>6</v>
      </c>
      <c r="C2829" s="260">
        <v>44374</v>
      </c>
      <c r="D2829">
        <v>428</v>
      </c>
      <c r="E2829">
        <v>696</v>
      </c>
      <c r="F2829">
        <v>4</v>
      </c>
      <c r="G2829" t="s">
        <v>484</v>
      </c>
      <c r="H2829" t="s">
        <v>485</v>
      </c>
      <c r="I2829" t="s">
        <v>163</v>
      </c>
      <c r="J2829">
        <v>1</v>
      </c>
      <c r="K2829">
        <v>1</v>
      </c>
      <c r="L2829">
        <v>195</v>
      </c>
      <c r="M2829">
        <v>183.3</v>
      </c>
      <c r="N2829">
        <v>206.7</v>
      </c>
      <c r="P2829">
        <v>228</v>
      </c>
      <c r="Q2829">
        <v>231</v>
      </c>
      <c r="R2829">
        <v>218</v>
      </c>
      <c r="S2829">
        <v>201</v>
      </c>
      <c r="U2829">
        <v>228</v>
      </c>
      <c r="V2829">
        <v>231</v>
      </c>
      <c r="W2829">
        <v>218</v>
      </c>
      <c r="X2829">
        <v>201</v>
      </c>
      <c r="Y2829">
        <v>168</v>
      </c>
      <c r="Z2829">
        <v>164</v>
      </c>
      <c r="AA2829">
        <v>274</v>
      </c>
      <c r="AB2829">
        <v>287</v>
      </c>
      <c r="AC2829">
        <v>300</v>
      </c>
      <c r="AD2829">
        <v>229</v>
      </c>
      <c r="AE2829">
        <v>236</v>
      </c>
      <c r="AF2829">
        <v>228</v>
      </c>
      <c r="AG2829">
        <v>235</v>
      </c>
      <c r="AH2829">
        <v>248</v>
      </c>
      <c r="AI2829">
        <v>204</v>
      </c>
      <c r="AJ2829">
        <v>199</v>
      </c>
      <c r="AK2829">
        <v>176</v>
      </c>
      <c r="AL2829">
        <v>159</v>
      </c>
      <c r="AM2829">
        <v>244.9</v>
      </c>
      <c r="AN2829">
        <v>221.3</v>
      </c>
      <c r="AO2829">
        <v>0.3</v>
      </c>
      <c r="AP2829">
        <v>18</v>
      </c>
      <c r="AQ2829">
        <v>200</v>
      </c>
      <c r="AR2829">
        <v>22</v>
      </c>
      <c r="AS2829">
        <v>167</v>
      </c>
      <c r="AT2829">
        <v>3</v>
      </c>
      <c r="AU2829">
        <v>2</v>
      </c>
      <c r="AV2829">
        <v>3</v>
      </c>
      <c r="BC2829">
        <v>8</v>
      </c>
      <c r="BD2829">
        <v>8</v>
      </c>
      <c r="BE2829">
        <v>1.4999999999999999E-2</v>
      </c>
      <c r="BF2829">
        <v>1</v>
      </c>
      <c r="BH2829">
        <v>0</v>
      </c>
      <c r="BI2829">
        <v>0</v>
      </c>
      <c r="BJ2829">
        <v>1.8</v>
      </c>
      <c r="BK2829">
        <v>1.8</v>
      </c>
      <c r="BL2829" t="s">
        <v>472</v>
      </c>
      <c r="BM2829" t="s">
        <v>472</v>
      </c>
      <c r="BN2829" t="s">
        <v>473</v>
      </c>
      <c r="BP2829">
        <v>25</v>
      </c>
    </row>
    <row r="2830" spans="1:68" hidden="1" x14ac:dyDescent="0.2">
      <c r="A2830">
        <v>2021</v>
      </c>
      <c r="B2830">
        <v>6</v>
      </c>
      <c r="C2830" s="260">
        <v>44374</v>
      </c>
      <c r="D2830">
        <v>428</v>
      </c>
      <c r="E2830">
        <v>697</v>
      </c>
      <c r="F2830">
        <v>4</v>
      </c>
      <c r="G2830" t="s">
        <v>486</v>
      </c>
      <c r="H2830" t="s">
        <v>487</v>
      </c>
      <c r="I2830" t="s">
        <v>163</v>
      </c>
      <c r="J2830">
        <v>1</v>
      </c>
      <c r="K2830">
        <v>1</v>
      </c>
      <c r="L2830">
        <v>101</v>
      </c>
      <c r="M2830">
        <v>94.94</v>
      </c>
      <c r="N2830">
        <v>107.06</v>
      </c>
      <c r="Q2830">
        <v>147</v>
      </c>
      <c r="R2830">
        <v>125</v>
      </c>
      <c r="S2830">
        <v>125</v>
      </c>
      <c r="U2830">
        <v>115</v>
      </c>
      <c r="V2830">
        <v>106</v>
      </c>
      <c r="W2830">
        <v>101</v>
      </c>
      <c r="X2830">
        <v>103</v>
      </c>
      <c r="Y2830">
        <v>168</v>
      </c>
      <c r="Z2830">
        <v>164</v>
      </c>
      <c r="AA2830">
        <v>127</v>
      </c>
      <c r="AB2830">
        <v>127</v>
      </c>
      <c r="AC2830">
        <v>140</v>
      </c>
      <c r="AD2830">
        <v>117</v>
      </c>
      <c r="AE2830">
        <v>110</v>
      </c>
      <c r="AF2830">
        <v>103</v>
      </c>
      <c r="AG2830">
        <v>104</v>
      </c>
      <c r="AH2830">
        <v>112</v>
      </c>
      <c r="AI2830">
        <v>102</v>
      </c>
      <c r="AJ2830">
        <v>93</v>
      </c>
      <c r="AK2830">
        <v>176</v>
      </c>
      <c r="AL2830">
        <v>159</v>
      </c>
      <c r="AM2830">
        <v>127.3</v>
      </c>
      <c r="AN2830">
        <v>104.3</v>
      </c>
      <c r="AO2830">
        <v>0.3</v>
      </c>
      <c r="AP2830">
        <v>18</v>
      </c>
      <c r="AQ2830">
        <v>200</v>
      </c>
      <c r="AR2830">
        <v>22</v>
      </c>
      <c r="AS2830">
        <v>167</v>
      </c>
      <c r="AT2830">
        <v>1</v>
      </c>
      <c r="AU2830">
        <v>1</v>
      </c>
      <c r="AV2830">
        <v>1</v>
      </c>
      <c r="BC2830">
        <v>10</v>
      </c>
      <c r="BD2830">
        <v>10</v>
      </c>
      <c r="BE2830">
        <v>1.4999999999999999E-2</v>
      </c>
      <c r="BF2830">
        <v>1</v>
      </c>
      <c r="BH2830">
        <v>0.1</v>
      </c>
      <c r="BI2830">
        <v>0.1</v>
      </c>
      <c r="BJ2830">
        <v>1</v>
      </c>
      <c r="BK2830">
        <v>1</v>
      </c>
      <c r="BL2830" t="s">
        <v>472</v>
      </c>
      <c r="BM2830" t="s">
        <v>472</v>
      </c>
      <c r="BN2830" t="s">
        <v>473</v>
      </c>
      <c r="BP2830">
        <v>25</v>
      </c>
    </row>
    <row r="2831" spans="1:68" hidden="1" x14ac:dyDescent="0.2">
      <c r="A2831">
        <v>2021</v>
      </c>
      <c r="B2831">
        <v>6</v>
      </c>
      <c r="C2831" s="260">
        <v>44374</v>
      </c>
      <c r="D2831">
        <v>431</v>
      </c>
      <c r="E2831">
        <v>709</v>
      </c>
      <c r="F2831">
        <v>4</v>
      </c>
      <c r="G2831" t="s">
        <v>470</v>
      </c>
      <c r="H2831" t="s">
        <v>471</v>
      </c>
      <c r="I2831" t="s">
        <v>163</v>
      </c>
      <c r="J2831">
        <v>1</v>
      </c>
      <c r="K2831">
        <v>1</v>
      </c>
      <c r="L2831">
        <v>630</v>
      </c>
      <c r="M2831">
        <v>592.20000000000005</v>
      </c>
      <c r="N2831">
        <v>667.8</v>
      </c>
      <c r="AP2831">
        <v>18</v>
      </c>
      <c r="AQ2831">
        <v>200</v>
      </c>
      <c r="BD2831">
        <v>360</v>
      </c>
      <c r="BE2831">
        <v>1.4999999999999999E-2</v>
      </c>
      <c r="BI2831">
        <v>0.6</v>
      </c>
      <c r="BL2831" t="s">
        <v>472</v>
      </c>
      <c r="BM2831" t="s">
        <v>472</v>
      </c>
      <c r="BN2831" t="s">
        <v>473</v>
      </c>
      <c r="BP2831">
        <v>25</v>
      </c>
    </row>
    <row r="2832" spans="1:68" hidden="1" x14ac:dyDescent="0.2">
      <c r="A2832">
        <v>2021</v>
      </c>
      <c r="B2832">
        <v>6</v>
      </c>
      <c r="C2832" s="260">
        <v>44374</v>
      </c>
      <c r="D2832">
        <v>431</v>
      </c>
      <c r="E2832">
        <v>710</v>
      </c>
      <c r="F2832">
        <v>4</v>
      </c>
      <c r="G2832" t="s">
        <v>474</v>
      </c>
      <c r="H2832" t="s">
        <v>475</v>
      </c>
      <c r="I2832" t="s">
        <v>163</v>
      </c>
      <c r="J2832">
        <v>1</v>
      </c>
      <c r="K2832">
        <v>1</v>
      </c>
      <c r="L2832">
        <v>334</v>
      </c>
      <c r="M2832">
        <v>313.95999999999998</v>
      </c>
      <c r="N2832">
        <v>354.04</v>
      </c>
      <c r="AP2832">
        <v>18</v>
      </c>
      <c r="AQ2832">
        <v>200</v>
      </c>
      <c r="BD2832">
        <v>360</v>
      </c>
      <c r="BE2832">
        <v>1.4999999999999999E-2</v>
      </c>
      <c r="BI2832">
        <v>1.1000000000000001</v>
      </c>
      <c r="BL2832" t="s">
        <v>472</v>
      </c>
      <c r="BM2832" t="s">
        <v>472</v>
      </c>
      <c r="BN2832" t="s">
        <v>473</v>
      </c>
      <c r="BP2832">
        <v>25</v>
      </c>
    </row>
    <row r="2833" spans="1:68" hidden="1" x14ac:dyDescent="0.2">
      <c r="A2833">
        <v>2021</v>
      </c>
      <c r="B2833">
        <v>6</v>
      </c>
      <c r="C2833" s="260">
        <v>44374</v>
      </c>
      <c r="D2833">
        <v>431</v>
      </c>
      <c r="E2833">
        <v>711</v>
      </c>
      <c r="F2833">
        <v>4</v>
      </c>
      <c r="G2833" t="s">
        <v>476</v>
      </c>
      <c r="H2833" t="s">
        <v>477</v>
      </c>
      <c r="I2833" t="s">
        <v>163</v>
      </c>
      <c r="J2833">
        <v>1</v>
      </c>
      <c r="K2833">
        <v>1</v>
      </c>
      <c r="L2833">
        <v>233</v>
      </c>
      <c r="M2833">
        <v>219.02</v>
      </c>
      <c r="N2833">
        <v>246.98</v>
      </c>
      <c r="AP2833">
        <v>18</v>
      </c>
      <c r="AQ2833">
        <v>200</v>
      </c>
      <c r="BD2833">
        <v>360</v>
      </c>
      <c r="BE2833">
        <v>1.4999999999999999E-2</v>
      </c>
      <c r="BI2833">
        <v>1.5</v>
      </c>
      <c r="BL2833" t="s">
        <v>472</v>
      </c>
      <c r="BM2833" t="s">
        <v>472</v>
      </c>
      <c r="BN2833" t="s">
        <v>473</v>
      </c>
      <c r="BP2833">
        <v>25</v>
      </c>
    </row>
    <row r="2834" spans="1:68" hidden="1" x14ac:dyDescent="0.2">
      <c r="A2834">
        <v>2021</v>
      </c>
      <c r="B2834">
        <v>6</v>
      </c>
      <c r="C2834" s="260">
        <v>44374</v>
      </c>
      <c r="D2834">
        <v>431</v>
      </c>
      <c r="E2834">
        <v>712</v>
      </c>
      <c r="F2834">
        <v>4</v>
      </c>
      <c r="G2834" t="s">
        <v>478</v>
      </c>
      <c r="H2834" t="s">
        <v>479</v>
      </c>
      <c r="I2834" t="s">
        <v>163</v>
      </c>
      <c r="J2834">
        <v>1</v>
      </c>
      <c r="K2834">
        <v>1</v>
      </c>
      <c r="L2834">
        <v>288</v>
      </c>
      <c r="M2834">
        <v>270.72000000000003</v>
      </c>
      <c r="N2834">
        <v>305.27999999999997</v>
      </c>
      <c r="AP2834">
        <v>18</v>
      </c>
      <c r="AQ2834">
        <v>200</v>
      </c>
      <c r="BD2834">
        <v>360</v>
      </c>
      <c r="BE2834">
        <v>1.4999999999999999E-2</v>
      </c>
      <c r="BI2834">
        <v>1.3</v>
      </c>
      <c r="BL2834" t="s">
        <v>472</v>
      </c>
      <c r="BM2834" t="s">
        <v>472</v>
      </c>
      <c r="BN2834" t="s">
        <v>473</v>
      </c>
      <c r="BP2834">
        <v>25</v>
      </c>
    </row>
    <row r="2835" spans="1:68" hidden="1" x14ac:dyDescent="0.2">
      <c r="A2835">
        <v>2021</v>
      </c>
      <c r="B2835">
        <v>6</v>
      </c>
      <c r="C2835" s="260">
        <v>44374</v>
      </c>
      <c r="D2835">
        <v>10</v>
      </c>
      <c r="E2835">
        <v>24</v>
      </c>
      <c r="F2835">
        <v>5</v>
      </c>
      <c r="G2835" t="s">
        <v>366</v>
      </c>
      <c r="H2835" t="s">
        <v>367</v>
      </c>
      <c r="I2835" t="s">
        <v>163</v>
      </c>
      <c r="J2835">
        <v>4</v>
      </c>
      <c r="K2835">
        <v>2</v>
      </c>
      <c r="L2835">
        <v>166</v>
      </c>
      <c r="M2835">
        <v>154.38</v>
      </c>
      <c r="N2835">
        <v>177.62</v>
      </c>
      <c r="Q2835">
        <v>220</v>
      </c>
      <c r="R2835">
        <v>214</v>
      </c>
      <c r="S2835">
        <v>211</v>
      </c>
      <c r="U2835">
        <v>188</v>
      </c>
      <c r="V2835">
        <v>171</v>
      </c>
      <c r="W2835">
        <v>169</v>
      </c>
      <c r="X2835">
        <v>167</v>
      </c>
      <c r="Y2835">
        <v>110</v>
      </c>
      <c r="Z2835">
        <v>112</v>
      </c>
      <c r="AA2835">
        <v>190</v>
      </c>
      <c r="AB2835">
        <v>191</v>
      </c>
      <c r="AC2835">
        <v>199</v>
      </c>
      <c r="AD2835">
        <v>200</v>
      </c>
      <c r="AE2835">
        <v>195</v>
      </c>
      <c r="AF2835">
        <v>171</v>
      </c>
      <c r="AG2835">
        <v>169</v>
      </c>
      <c r="AH2835">
        <v>171</v>
      </c>
      <c r="AI2835">
        <v>178</v>
      </c>
      <c r="AJ2835">
        <v>171</v>
      </c>
      <c r="AK2835">
        <v>113</v>
      </c>
      <c r="AL2835">
        <v>113</v>
      </c>
      <c r="AM2835">
        <v>202.5</v>
      </c>
      <c r="AN2835">
        <v>172.8</v>
      </c>
      <c r="AO2835">
        <v>0.2</v>
      </c>
      <c r="AP2835">
        <v>145</v>
      </c>
      <c r="AQ2835">
        <v>99</v>
      </c>
      <c r="AR2835">
        <v>129</v>
      </c>
      <c r="AS2835">
        <v>112</v>
      </c>
      <c r="AT2835">
        <v>4</v>
      </c>
      <c r="AU2835">
        <v>4</v>
      </c>
      <c r="AV2835">
        <v>6</v>
      </c>
      <c r="BC2835">
        <v>14</v>
      </c>
      <c r="BD2835">
        <v>3014</v>
      </c>
      <c r="BE2835">
        <v>1.4999999999999999E-2</v>
      </c>
      <c r="BF2835">
        <v>5.0000000000000001E-3</v>
      </c>
      <c r="BG2835">
        <v>1</v>
      </c>
      <c r="BH2835">
        <v>0.1</v>
      </c>
      <c r="BI2835">
        <v>18.2</v>
      </c>
      <c r="BJ2835">
        <v>2.4</v>
      </c>
      <c r="BK2835">
        <v>520.79999999999995</v>
      </c>
      <c r="BL2835" t="s">
        <v>181</v>
      </c>
      <c r="BM2835" t="s">
        <v>182</v>
      </c>
      <c r="BN2835" t="s">
        <v>368</v>
      </c>
      <c r="BO2835" t="s">
        <v>220</v>
      </c>
      <c r="BP2835">
        <v>25</v>
      </c>
    </row>
    <row r="2836" spans="1:68" hidden="1" x14ac:dyDescent="0.2">
      <c r="A2836">
        <v>2021</v>
      </c>
      <c r="B2836">
        <v>6</v>
      </c>
      <c r="C2836" s="260">
        <v>44374</v>
      </c>
      <c r="D2836">
        <v>10</v>
      </c>
      <c r="E2836">
        <v>25</v>
      </c>
      <c r="F2836">
        <v>5</v>
      </c>
      <c r="G2836" t="s">
        <v>369</v>
      </c>
      <c r="H2836" t="s">
        <v>370</v>
      </c>
      <c r="I2836" t="s">
        <v>163</v>
      </c>
      <c r="J2836">
        <v>4</v>
      </c>
      <c r="K2836">
        <v>2</v>
      </c>
      <c r="L2836">
        <v>162</v>
      </c>
      <c r="M2836">
        <v>150.66</v>
      </c>
      <c r="N2836">
        <v>173.34</v>
      </c>
      <c r="Q2836">
        <v>197</v>
      </c>
      <c r="R2836">
        <v>187</v>
      </c>
      <c r="S2836">
        <v>182</v>
      </c>
      <c r="U2836">
        <v>162</v>
      </c>
      <c r="V2836">
        <v>156</v>
      </c>
      <c r="W2836">
        <v>154</v>
      </c>
      <c r="X2836">
        <v>158</v>
      </c>
      <c r="Y2836">
        <v>110</v>
      </c>
      <c r="Z2836">
        <v>112</v>
      </c>
      <c r="AA2836">
        <v>177</v>
      </c>
      <c r="AB2836">
        <v>172</v>
      </c>
      <c r="AC2836">
        <v>180</v>
      </c>
      <c r="AD2836">
        <v>182</v>
      </c>
      <c r="AE2836">
        <v>179</v>
      </c>
      <c r="AF2836">
        <v>158</v>
      </c>
      <c r="AG2836">
        <v>151</v>
      </c>
      <c r="AH2836">
        <v>155</v>
      </c>
      <c r="AI2836">
        <v>160</v>
      </c>
      <c r="AJ2836">
        <v>154</v>
      </c>
      <c r="AK2836">
        <v>113</v>
      </c>
      <c r="AL2836">
        <v>113</v>
      </c>
      <c r="AM2836">
        <v>182</v>
      </c>
      <c r="AN2836">
        <v>156.4</v>
      </c>
      <c r="AO2836">
        <v>0.1</v>
      </c>
      <c r="AP2836">
        <v>145</v>
      </c>
      <c r="AQ2836">
        <v>99</v>
      </c>
      <c r="AR2836">
        <v>129</v>
      </c>
      <c r="AS2836">
        <v>112</v>
      </c>
      <c r="AT2836">
        <v>4</v>
      </c>
      <c r="AU2836">
        <v>6</v>
      </c>
      <c r="AV2836">
        <v>7</v>
      </c>
      <c r="BC2836">
        <v>17</v>
      </c>
      <c r="BD2836">
        <v>3017</v>
      </c>
      <c r="BE2836">
        <v>1.4999999999999999E-2</v>
      </c>
      <c r="BF2836">
        <v>6.0000000000000001E-3</v>
      </c>
      <c r="BG2836">
        <v>1</v>
      </c>
      <c r="BH2836">
        <v>0.1</v>
      </c>
      <c r="BI2836">
        <v>18.600000000000001</v>
      </c>
      <c r="BJ2836">
        <v>2.7</v>
      </c>
      <c r="BK2836">
        <v>471.9</v>
      </c>
      <c r="BL2836" t="s">
        <v>181</v>
      </c>
      <c r="BM2836" t="s">
        <v>182</v>
      </c>
      <c r="BN2836" t="s">
        <v>371</v>
      </c>
      <c r="BO2836" t="s">
        <v>220</v>
      </c>
      <c r="BP2836">
        <v>25</v>
      </c>
    </row>
    <row r="2837" spans="1:68" hidden="1" x14ac:dyDescent="0.2">
      <c r="A2837">
        <v>2021</v>
      </c>
      <c r="B2837">
        <v>6</v>
      </c>
      <c r="C2837" s="260">
        <v>44374</v>
      </c>
      <c r="D2837">
        <v>32</v>
      </c>
      <c r="E2837">
        <v>92</v>
      </c>
      <c r="F2837">
        <v>7</v>
      </c>
      <c r="G2837" t="s">
        <v>217</v>
      </c>
      <c r="H2837" t="s">
        <v>218</v>
      </c>
      <c r="I2837" t="s">
        <v>163</v>
      </c>
      <c r="J2837">
        <v>2</v>
      </c>
      <c r="K2837">
        <v>3</v>
      </c>
      <c r="L2837">
        <v>361</v>
      </c>
      <c r="M2837">
        <v>335.73</v>
      </c>
      <c r="N2837">
        <v>386.27</v>
      </c>
      <c r="Q2837">
        <v>484</v>
      </c>
      <c r="R2837">
        <v>453</v>
      </c>
      <c r="S2837">
        <v>451</v>
      </c>
      <c r="U2837">
        <v>369</v>
      </c>
      <c r="V2837">
        <v>355</v>
      </c>
      <c r="W2837">
        <v>374</v>
      </c>
      <c r="X2837">
        <v>374</v>
      </c>
      <c r="Y2837">
        <v>107</v>
      </c>
      <c r="Z2837">
        <v>110</v>
      </c>
      <c r="AA2837">
        <v>489</v>
      </c>
      <c r="AB2837">
        <v>481</v>
      </c>
      <c r="AC2837">
        <v>476</v>
      </c>
      <c r="AD2837">
        <v>469</v>
      </c>
      <c r="AE2837">
        <v>468</v>
      </c>
      <c r="AF2837">
        <v>410</v>
      </c>
      <c r="AG2837">
        <v>415</v>
      </c>
      <c r="AH2837">
        <v>382</v>
      </c>
      <c r="AI2837">
        <v>401</v>
      </c>
      <c r="AJ2837">
        <v>385</v>
      </c>
      <c r="AK2837">
        <v>114</v>
      </c>
      <c r="AL2837">
        <v>115</v>
      </c>
      <c r="AM2837">
        <v>471.4</v>
      </c>
      <c r="AN2837">
        <v>385</v>
      </c>
      <c r="AO2837">
        <v>0.3</v>
      </c>
      <c r="AP2837">
        <v>74</v>
      </c>
      <c r="AQ2837">
        <v>97</v>
      </c>
      <c r="AR2837">
        <v>65</v>
      </c>
      <c r="AS2837">
        <v>112</v>
      </c>
      <c r="AT2837">
        <v>4</v>
      </c>
      <c r="AU2837">
        <v>3</v>
      </c>
      <c r="AV2837">
        <v>2</v>
      </c>
      <c r="AW2837">
        <v>2</v>
      </c>
      <c r="BC2837">
        <v>11</v>
      </c>
      <c r="BD2837">
        <v>1643</v>
      </c>
      <c r="BE2837">
        <v>1.4999999999999999E-2</v>
      </c>
      <c r="BF2837">
        <v>7.0000000000000001E-3</v>
      </c>
      <c r="BG2837">
        <v>1</v>
      </c>
      <c r="BH2837">
        <v>0</v>
      </c>
      <c r="BI2837">
        <v>4.5999999999999996</v>
      </c>
      <c r="BJ2837">
        <v>4.2</v>
      </c>
      <c r="BK2837">
        <v>632.6</v>
      </c>
      <c r="BL2837" t="s">
        <v>181</v>
      </c>
      <c r="BM2837" t="s">
        <v>182</v>
      </c>
      <c r="BN2837" t="s">
        <v>219</v>
      </c>
      <c r="BO2837" t="s">
        <v>220</v>
      </c>
      <c r="BP2837">
        <v>25</v>
      </c>
    </row>
    <row r="2838" spans="1:68" hidden="1" x14ac:dyDescent="0.2">
      <c r="A2838">
        <v>2021</v>
      </c>
      <c r="B2838">
        <v>6</v>
      </c>
      <c r="C2838" s="260">
        <v>44374</v>
      </c>
      <c r="D2838">
        <v>32</v>
      </c>
      <c r="E2838">
        <v>93</v>
      </c>
      <c r="F2838">
        <v>7</v>
      </c>
      <c r="G2838" t="s">
        <v>221</v>
      </c>
      <c r="H2838" t="s">
        <v>222</v>
      </c>
      <c r="I2838" t="s">
        <v>163</v>
      </c>
      <c r="J2838">
        <v>2</v>
      </c>
      <c r="K2838">
        <v>3</v>
      </c>
      <c r="L2838">
        <v>59</v>
      </c>
      <c r="M2838">
        <v>54.87</v>
      </c>
      <c r="N2838">
        <v>63.13</v>
      </c>
      <c r="Q2838">
        <v>75</v>
      </c>
      <c r="R2838">
        <v>68</v>
      </c>
      <c r="S2838">
        <v>65</v>
      </c>
      <c r="U2838">
        <v>60</v>
      </c>
      <c r="V2838">
        <v>56</v>
      </c>
      <c r="W2838">
        <v>58</v>
      </c>
      <c r="X2838">
        <v>61</v>
      </c>
      <c r="Y2838">
        <v>107</v>
      </c>
      <c r="Z2838">
        <v>110</v>
      </c>
      <c r="AA2838">
        <v>70</v>
      </c>
      <c r="AB2838">
        <v>69</v>
      </c>
      <c r="AC2838">
        <v>72</v>
      </c>
      <c r="AD2838">
        <v>79</v>
      </c>
      <c r="AE2838">
        <v>73</v>
      </c>
      <c r="AF2838">
        <v>61</v>
      </c>
      <c r="AG2838">
        <v>60</v>
      </c>
      <c r="AH2838">
        <v>59</v>
      </c>
      <c r="AI2838">
        <v>66</v>
      </c>
      <c r="AJ2838">
        <v>60</v>
      </c>
      <c r="AK2838">
        <v>114</v>
      </c>
      <c r="AL2838">
        <v>115</v>
      </c>
      <c r="AM2838">
        <v>71.400000000000006</v>
      </c>
      <c r="AN2838">
        <v>60.1</v>
      </c>
      <c r="AO2838">
        <v>0.2</v>
      </c>
      <c r="AP2838">
        <v>74</v>
      </c>
      <c r="AQ2838">
        <v>97</v>
      </c>
      <c r="AR2838">
        <v>65</v>
      </c>
      <c r="AS2838">
        <v>112</v>
      </c>
      <c r="AT2838">
        <v>6</v>
      </c>
      <c r="AU2838">
        <v>2</v>
      </c>
      <c r="AV2838">
        <v>7</v>
      </c>
      <c r="BC2838">
        <v>15</v>
      </c>
      <c r="BD2838">
        <v>1419</v>
      </c>
      <c r="BE2838">
        <v>1.4999999999999999E-2</v>
      </c>
      <c r="BF2838">
        <v>1.0999999999999999E-2</v>
      </c>
      <c r="BG2838">
        <v>1</v>
      </c>
      <c r="BH2838">
        <v>0.3</v>
      </c>
      <c r="BI2838">
        <v>24.1</v>
      </c>
      <c r="BJ2838">
        <v>0.9</v>
      </c>
      <c r="BK2838">
        <v>85.3</v>
      </c>
      <c r="BL2838" t="s">
        <v>181</v>
      </c>
      <c r="BM2838" t="s">
        <v>182</v>
      </c>
      <c r="BN2838" t="s">
        <v>223</v>
      </c>
      <c r="BO2838" t="s">
        <v>220</v>
      </c>
      <c r="BP2838">
        <v>25</v>
      </c>
    </row>
    <row r="2839" spans="1:68" hidden="1" x14ac:dyDescent="0.2">
      <c r="A2839">
        <v>2021</v>
      </c>
      <c r="B2839">
        <v>6</v>
      </c>
      <c r="C2839" s="260">
        <v>44374</v>
      </c>
      <c r="D2839">
        <v>425</v>
      </c>
      <c r="E2839">
        <v>674</v>
      </c>
      <c r="F2839">
        <v>7</v>
      </c>
      <c r="G2839" t="s">
        <v>462</v>
      </c>
      <c r="H2839" t="s">
        <v>463</v>
      </c>
      <c r="I2839" t="s">
        <v>156</v>
      </c>
      <c r="J2839">
        <v>2</v>
      </c>
      <c r="K2839">
        <v>1</v>
      </c>
      <c r="L2839">
        <v>256</v>
      </c>
      <c r="M2839">
        <v>240.89599999999999</v>
      </c>
      <c r="N2839">
        <v>274.17599999999999</v>
      </c>
      <c r="Q2839">
        <v>422</v>
      </c>
      <c r="R2839">
        <v>422</v>
      </c>
      <c r="S2839">
        <v>362</v>
      </c>
      <c r="V2839">
        <v>322</v>
      </c>
      <c r="W2839">
        <v>245</v>
      </c>
      <c r="X2839">
        <v>284</v>
      </c>
      <c r="Y2839">
        <v>160</v>
      </c>
      <c r="Z2839">
        <v>105</v>
      </c>
      <c r="AA2839">
        <v>386</v>
      </c>
      <c r="AB2839">
        <v>379</v>
      </c>
      <c r="AC2839">
        <v>325</v>
      </c>
      <c r="AD2839">
        <v>350</v>
      </c>
      <c r="AE2839">
        <v>342</v>
      </c>
      <c r="AF2839">
        <v>318</v>
      </c>
      <c r="AG2839">
        <v>299</v>
      </c>
      <c r="AH2839">
        <v>272</v>
      </c>
      <c r="AI2839">
        <v>302</v>
      </c>
      <c r="AJ2839">
        <v>274</v>
      </c>
      <c r="AK2839">
        <v>103</v>
      </c>
      <c r="AL2839">
        <v>100</v>
      </c>
      <c r="AM2839">
        <v>373.5</v>
      </c>
      <c r="AN2839">
        <v>289.5</v>
      </c>
      <c r="AO2839">
        <v>0.5</v>
      </c>
      <c r="AP2839">
        <v>40</v>
      </c>
      <c r="AQ2839">
        <v>180</v>
      </c>
      <c r="AR2839">
        <v>62</v>
      </c>
      <c r="AS2839">
        <v>117</v>
      </c>
      <c r="AT2839">
        <v>11</v>
      </c>
      <c r="AU2839">
        <v>4</v>
      </c>
      <c r="AV2839">
        <v>2</v>
      </c>
      <c r="BC2839">
        <v>17</v>
      </c>
      <c r="BD2839">
        <v>1117</v>
      </c>
      <c r="BE2839">
        <v>1.4999999999999999E-2</v>
      </c>
      <c r="BF2839">
        <v>1.4999999999999999E-2</v>
      </c>
      <c r="BG2839">
        <v>1</v>
      </c>
      <c r="BH2839">
        <v>0.1</v>
      </c>
      <c r="BI2839">
        <v>4.4000000000000004</v>
      </c>
      <c r="BJ2839">
        <v>4.9000000000000004</v>
      </c>
      <c r="BK2839">
        <v>323.39999999999998</v>
      </c>
      <c r="BL2839" t="s">
        <v>157</v>
      </c>
      <c r="BM2839" t="s">
        <v>158</v>
      </c>
      <c r="BN2839" t="s">
        <v>464</v>
      </c>
      <c r="BO2839" t="s">
        <v>160</v>
      </c>
      <c r="BP2839">
        <v>25</v>
      </c>
    </row>
    <row r="2840" spans="1:68" hidden="1" x14ac:dyDescent="0.2">
      <c r="A2840">
        <v>2021</v>
      </c>
      <c r="B2840">
        <v>6</v>
      </c>
      <c r="C2840" s="260">
        <v>44374</v>
      </c>
      <c r="D2840">
        <v>375</v>
      </c>
      <c r="E2840">
        <v>437</v>
      </c>
      <c r="F2840">
        <v>8</v>
      </c>
      <c r="G2840" t="s">
        <v>363</v>
      </c>
      <c r="H2840" t="s">
        <v>364</v>
      </c>
      <c r="I2840" t="s">
        <v>163</v>
      </c>
      <c r="J2840">
        <v>4</v>
      </c>
      <c r="K2840">
        <v>2</v>
      </c>
      <c r="L2840">
        <v>168</v>
      </c>
      <c r="M2840">
        <v>158.08799999999999</v>
      </c>
      <c r="N2840">
        <v>179.928</v>
      </c>
      <c r="Q2840">
        <v>235</v>
      </c>
      <c r="S2840">
        <v>233</v>
      </c>
      <c r="U2840">
        <v>168</v>
      </c>
      <c r="V2840">
        <v>167</v>
      </c>
      <c r="X2840">
        <v>173</v>
      </c>
      <c r="Y2840">
        <v>136</v>
      </c>
      <c r="Z2840">
        <v>144</v>
      </c>
      <c r="AA2840">
        <v>241</v>
      </c>
      <c r="AB2840">
        <v>243</v>
      </c>
      <c r="AC2840">
        <v>241</v>
      </c>
      <c r="AD2840">
        <v>246</v>
      </c>
      <c r="AE2840">
        <v>248</v>
      </c>
      <c r="AF2840">
        <v>186</v>
      </c>
      <c r="AG2840">
        <v>192</v>
      </c>
      <c r="AH2840">
        <v>179</v>
      </c>
      <c r="AI2840">
        <v>184</v>
      </c>
      <c r="AJ2840">
        <v>180</v>
      </c>
      <c r="AK2840">
        <v>143</v>
      </c>
      <c r="AL2840">
        <v>145</v>
      </c>
      <c r="AM2840">
        <v>241</v>
      </c>
      <c r="AN2840">
        <v>178.6</v>
      </c>
      <c r="AO2840">
        <v>0.4</v>
      </c>
      <c r="AP2840">
        <v>120</v>
      </c>
      <c r="AQ2840">
        <v>120</v>
      </c>
      <c r="AR2840">
        <v>101</v>
      </c>
      <c r="AS2840">
        <v>142</v>
      </c>
      <c r="AT2840">
        <v>8</v>
      </c>
      <c r="AU2840">
        <v>8</v>
      </c>
      <c r="AV2840">
        <v>8</v>
      </c>
      <c r="AW2840">
        <v>3</v>
      </c>
      <c r="BC2840">
        <v>26</v>
      </c>
      <c r="BD2840">
        <v>1751</v>
      </c>
      <c r="BE2840">
        <v>1.4999999999999999E-2</v>
      </c>
      <c r="BF2840">
        <v>1.4999999999999999E-2</v>
      </c>
      <c r="BG2840">
        <v>1</v>
      </c>
      <c r="BH2840">
        <v>0.2</v>
      </c>
      <c r="BI2840">
        <v>10.4</v>
      </c>
      <c r="BJ2840">
        <v>4.5999999999999996</v>
      </c>
      <c r="BK2840">
        <v>312.7</v>
      </c>
      <c r="BL2840" t="s">
        <v>157</v>
      </c>
      <c r="BM2840" t="s">
        <v>158</v>
      </c>
      <c r="BN2840" t="s">
        <v>365</v>
      </c>
      <c r="BO2840" t="s">
        <v>168</v>
      </c>
      <c r="BP2840">
        <v>25</v>
      </c>
    </row>
    <row r="2841" spans="1:68" hidden="1" x14ac:dyDescent="0.2">
      <c r="A2841">
        <v>2021</v>
      </c>
      <c r="B2841">
        <v>6</v>
      </c>
      <c r="C2841" s="260">
        <v>44374</v>
      </c>
      <c r="D2841">
        <v>52</v>
      </c>
      <c r="E2841">
        <v>130</v>
      </c>
      <c r="F2841">
        <v>25</v>
      </c>
      <c r="G2841" t="s">
        <v>386</v>
      </c>
      <c r="H2841" t="s">
        <v>387</v>
      </c>
      <c r="I2841" t="s">
        <v>374</v>
      </c>
      <c r="J2841">
        <v>9</v>
      </c>
      <c r="K2841">
        <v>1</v>
      </c>
      <c r="L2841">
        <v>12</v>
      </c>
      <c r="M2841">
        <v>11.16</v>
      </c>
      <c r="N2841">
        <v>12.84</v>
      </c>
      <c r="Q2841">
        <v>19</v>
      </c>
      <c r="R2841">
        <v>15</v>
      </c>
      <c r="S2841">
        <v>19</v>
      </c>
      <c r="V2841">
        <v>13</v>
      </c>
      <c r="W2841">
        <v>13</v>
      </c>
      <c r="X2841">
        <v>13</v>
      </c>
      <c r="Z2841">
        <v>101</v>
      </c>
      <c r="AM2841">
        <v>17.7</v>
      </c>
      <c r="AN2841">
        <v>12.9</v>
      </c>
      <c r="AO2841">
        <v>0.5</v>
      </c>
      <c r="AP2841">
        <v>336</v>
      </c>
      <c r="AQ2841">
        <v>96</v>
      </c>
      <c r="AR2841">
        <v>321</v>
      </c>
      <c r="AS2841">
        <v>101</v>
      </c>
      <c r="AT2841">
        <v>6</v>
      </c>
      <c r="AU2841">
        <v>6</v>
      </c>
      <c r="AV2841">
        <v>6</v>
      </c>
      <c r="BC2841">
        <v>18</v>
      </c>
      <c r="BD2841">
        <v>2818</v>
      </c>
      <c r="BE2841">
        <v>0.02</v>
      </c>
      <c r="BF2841">
        <v>6.0000000000000001E-3</v>
      </c>
      <c r="BG2841">
        <v>1</v>
      </c>
      <c r="BH2841">
        <v>1.5</v>
      </c>
      <c r="BI2841">
        <v>234.8</v>
      </c>
      <c r="BJ2841">
        <v>0.2</v>
      </c>
      <c r="BK2841">
        <v>36.4</v>
      </c>
      <c r="BL2841" t="s">
        <v>181</v>
      </c>
      <c r="BM2841" t="s">
        <v>199</v>
      </c>
      <c r="BN2841" t="s">
        <v>388</v>
      </c>
      <c r="BP2841">
        <v>25</v>
      </c>
    </row>
    <row r="2842" spans="1:68" hidden="1" x14ac:dyDescent="0.2">
      <c r="A2842">
        <v>2021</v>
      </c>
      <c r="B2842">
        <v>6</v>
      </c>
      <c r="C2842" s="260">
        <v>44374</v>
      </c>
      <c r="D2842">
        <v>256</v>
      </c>
      <c r="E2842">
        <v>180</v>
      </c>
      <c r="F2842">
        <v>28</v>
      </c>
      <c r="G2842" t="s">
        <v>331</v>
      </c>
      <c r="H2842" t="s">
        <v>332</v>
      </c>
      <c r="I2842" t="s">
        <v>186</v>
      </c>
      <c r="J2842">
        <v>8</v>
      </c>
      <c r="K2842">
        <v>1</v>
      </c>
      <c r="L2842">
        <v>32</v>
      </c>
      <c r="M2842">
        <v>29.76</v>
      </c>
      <c r="N2842">
        <v>34.24</v>
      </c>
      <c r="Q2842">
        <v>36</v>
      </c>
      <c r="R2842">
        <v>32</v>
      </c>
      <c r="S2842">
        <v>34</v>
      </c>
      <c r="V2842">
        <v>31</v>
      </c>
      <c r="W2842">
        <v>29</v>
      </c>
      <c r="X2842">
        <v>32</v>
      </c>
      <c r="Y2842">
        <v>123</v>
      </c>
      <c r="Z2842">
        <v>120</v>
      </c>
      <c r="AM2842">
        <v>34</v>
      </c>
      <c r="AN2842">
        <v>30.7</v>
      </c>
      <c r="AO2842">
        <v>0.1</v>
      </c>
      <c r="AP2842">
        <v>168</v>
      </c>
      <c r="AQ2842">
        <v>171</v>
      </c>
      <c r="AR2842">
        <v>237</v>
      </c>
      <c r="AS2842">
        <v>122</v>
      </c>
      <c r="AT2842">
        <v>6</v>
      </c>
      <c r="AU2842">
        <v>6</v>
      </c>
      <c r="AV2842">
        <v>2</v>
      </c>
      <c r="BC2842">
        <v>14</v>
      </c>
      <c r="BD2842">
        <v>1714</v>
      </c>
      <c r="BE2842">
        <v>0.02</v>
      </c>
      <c r="BF2842">
        <v>8.0000000000000002E-3</v>
      </c>
      <c r="BG2842">
        <v>1</v>
      </c>
      <c r="BH2842">
        <v>0.4</v>
      </c>
      <c r="BI2842">
        <v>53.6</v>
      </c>
      <c r="BJ2842">
        <v>0.4</v>
      </c>
      <c r="BK2842">
        <v>52.6</v>
      </c>
      <c r="BL2842" t="s">
        <v>181</v>
      </c>
      <c r="BM2842" t="s">
        <v>199</v>
      </c>
      <c r="BN2842" t="s">
        <v>333</v>
      </c>
      <c r="BP2842">
        <v>25</v>
      </c>
    </row>
    <row r="2843" spans="1:68" hidden="1" x14ac:dyDescent="0.2">
      <c r="A2843">
        <v>2021</v>
      </c>
      <c r="B2843">
        <v>6</v>
      </c>
      <c r="C2843" s="260">
        <v>44374</v>
      </c>
      <c r="D2843">
        <v>123</v>
      </c>
      <c r="E2843">
        <v>645</v>
      </c>
      <c r="F2843">
        <v>30</v>
      </c>
      <c r="G2843" t="s">
        <v>238</v>
      </c>
      <c r="H2843" t="s">
        <v>239</v>
      </c>
      <c r="I2843" t="s">
        <v>240</v>
      </c>
      <c r="J2843">
        <v>4</v>
      </c>
      <c r="K2843">
        <v>1</v>
      </c>
      <c r="L2843">
        <v>133</v>
      </c>
      <c r="M2843">
        <v>123.69</v>
      </c>
      <c r="N2843">
        <v>142.31</v>
      </c>
      <c r="Q2843">
        <v>168</v>
      </c>
      <c r="R2843">
        <v>162</v>
      </c>
      <c r="S2843">
        <v>158</v>
      </c>
      <c r="V2843">
        <v>150</v>
      </c>
      <c r="W2843">
        <v>139</v>
      </c>
      <c r="X2843">
        <v>151</v>
      </c>
      <c r="Z2843">
        <v>177</v>
      </c>
      <c r="AB2843">
        <v>167</v>
      </c>
      <c r="AC2843">
        <v>156</v>
      </c>
      <c r="AD2843">
        <v>161</v>
      </c>
      <c r="AE2843">
        <v>154</v>
      </c>
      <c r="AG2843">
        <v>143</v>
      </c>
      <c r="AH2843">
        <v>138</v>
      </c>
      <c r="AI2843">
        <v>142</v>
      </c>
      <c r="AJ2843">
        <v>134</v>
      </c>
      <c r="AK2843">
        <v>175</v>
      </c>
      <c r="AL2843">
        <v>175</v>
      </c>
      <c r="AM2843">
        <v>160.9</v>
      </c>
      <c r="AN2843">
        <v>142.4</v>
      </c>
      <c r="AO2843">
        <v>0.2</v>
      </c>
      <c r="AP2843">
        <v>80</v>
      </c>
      <c r="AQ2843">
        <v>180</v>
      </c>
      <c r="AR2843">
        <v>82</v>
      </c>
      <c r="AS2843">
        <v>176</v>
      </c>
      <c r="AT2843">
        <v>4</v>
      </c>
      <c r="AU2843">
        <v>2</v>
      </c>
      <c r="AV2843">
        <v>3</v>
      </c>
      <c r="BC2843">
        <v>9</v>
      </c>
      <c r="BD2843">
        <v>1469</v>
      </c>
      <c r="BE2843">
        <v>0.02</v>
      </c>
      <c r="BF2843">
        <v>6.0000000000000001E-3</v>
      </c>
      <c r="BG2843">
        <v>1</v>
      </c>
      <c r="BH2843">
        <v>0.1</v>
      </c>
      <c r="BI2843">
        <v>11</v>
      </c>
      <c r="BJ2843">
        <v>1.3</v>
      </c>
      <c r="BK2843">
        <v>209.2</v>
      </c>
      <c r="BL2843" t="s">
        <v>241</v>
      </c>
      <c r="BM2843" t="s">
        <v>241</v>
      </c>
      <c r="BP2843">
        <v>25</v>
      </c>
    </row>
    <row r="2844" spans="1:68" hidden="1" x14ac:dyDescent="0.2">
      <c r="A2844">
        <v>2021</v>
      </c>
      <c r="B2844">
        <v>6</v>
      </c>
      <c r="C2844" s="260">
        <v>44374</v>
      </c>
      <c r="D2844">
        <v>334</v>
      </c>
      <c r="E2844">
        <v>254</v>
      </c>
      <c r="F2844">
        <v>49</v>
      </c>
      <c r="G2844" t="s">
        <v>208</v>
      </c>
      <c r="H2844" t="s">
        <v>209</v>
      </c>
      <c r="I2844" t="s">
        <v>203</v>
      </c>
      <c r="J2844">
        <v>4</v>
      </c>
      <c r="K2844">
        <v>2</v>
      </c>
      <c r="L2844">
        <v>203</v>
      </c>
      <c r="M2844">
        <v>188.79</v>
      </c>
      <c r="N2844">
        <v>217.21</v>
      </c>
      <c r="AP2844">
        <v>88</v>
      </c>
      <c r="AQ2844">
        <v>164</v>
      </c>
      <c r="AT2844">
        <v>1</v>
      </c>
      <c r="AU2844">
        <v>1</v>
      </c>
      <c r="AV2844">
        <v>1</v>
      </c>
      <c r="BC2844">
        <v>3</v>
      </c>
      <c r="BD2844">
        <v>2103</v>
      </c>
      <c r="BE2844">
        <v>0.02</v>
      </c>
      <c r="BF2844">
        <v>1E-3</v>
      </c>
      <c r="BG2844">
        <v>1</v>
      </c>
      <c r="BH2844">
        <v>0</v>
      </c>
      <c r="BI2844">
        <v>10.4</v>
      </c>
      <c r="BL2844" t="s">
        <v>181</v>
      </c>
      <c r="BM2844" t="s">
        <v>196</v>
      </c>
      <c r="BN2844" t="s">
        <v>210</v>
      </c>
      <c r="BP2844">
        <v>25</v>
      </c>
    </row>
    <row r="2845" spans="1:68" hidden="1" x14ac:dyDescent="0.2">
      <c r="A2845">
        <v>2021</v>
      </c>
      <c r="B2845">
        <v>6</v>
      </c>
      <c r="C2845" s="260">
        <v>44375</v>
      </c>
      <c r="D2845">
        <v>395</v>
      </c>
      <c r="E2845">
        <v>607</v>
      </c>
      <c r="F2845">
        <v>2</v>
      </c>
      <c r="G2845" t="s">
        <v>284</v>
      </c>
      <c r="H2845" t="s">
        <v>285</v>
      </c>
      <c r="I2845" t="s">
        <v>163</v>
      </c>
      <c r="J2845">
        <v>3</v>
      </c>
      <c r="K2845">
        <v>3</v>
      </c>
      <c r="L2845">
        <v>120</v>
      </c>
      <c r="M2845">
        <v>111.6</v>
      </c>
      <c r="N2845">
        <v>128.4</v>
      </c>
      <c r="AA2845">
        <v>190</v>
      </c>
      <c r="AF2845">
        <v>136</v>
      </c>
      <c r="AG2845">
        <v>130</v>
      </c>
      <c r="AH2845">
        <v>128</v>
      </c>
      <c r="AI2845">
        <v>144</v>
      </c>
      <c r="AJ2845">
        <v>128</v>
      </c>
      <c r="AK2845">
        <v>104</v>
      </c>
      <c r="AL2845">
        <v>104</v>
      </c>
      <c r="AM2845">
        <v>190</v>
      </c>
      <c r="AN2845">
        <v>133.19999999999999</v>
      </c>
      <c r="AO2845">
        <v>0.6</v>
      </c>
      <c r="AP2845">
        <v>90</v>
      </c>
      <c r="AQ2845">
        <v>120</v>
      </c>
      <c r="AR2845">
        <v>104</v>
      </c>
      <c r="AS2845">
        <v>104</v>
      </c>
      <c r="AW2845">
        <v>6</v>
      </c>
      <c r="BC2845">
        <v>6</v>
      </c>
      <c r="BD2845">
        <v>6</v>
      </c>
      <c r="BE2845">
        <v>1.4999999999999999E-2</v>
      </c>
      <c r="BF2845">
        <v>1</v>
      </c>
      <c r="BH2845">
        <v>0.1</v>
      </c>
      <c r="BI2845">
        <v>0.1</v>
      </c>
      <c r="BJ2845">
        <v>0.8</v>
      </c>
      <c r="BK2845">
        <v>0.8</v>
      </c>
      <c r="BL2845" t="s">
        <v>286</v>
      </c>
      <c r="BM2845" t="s">
        <v>286</v>
      </c>
      <c r="BP2845">
        <v>26</v>
      </c>
    </row>
    <row r="2846" spans="1:68" hidden="1" x14ac:dyDescent="0.2">
      <c r="A2846">
        <v>2021</v>
      </c>
      <c r="B2846">
        <v>6</v>
      </c>
      <c r="C2846" s="260">
        <v>44375</v>
      </c>
      <c r="D2846">
        <v>395</v>
      </c>
      <c r="E2846">
        <v>608</v>
      </c>
      <c r="F2846">
        <v>2</v>
      </c>
      <c r="G2846" t="s">
        <v>287</v>
      </c>
      <c r="H2846" t="s">
        <v>288</v>
      </c>
      <c r="I2846" t="s">
        <v>163</v>
      </c>
      <c r="J2846">
        <v>3</v>
      </c>
      <c r="K2846">
        <v>3</v>
      </c>
      <c r="L2846">
        <v>110</v>
      </c>
      <c r="M2846">
        <v>102.3</v>
      </c>
      <c r="N2846">
        <v>117.7</v>
      </c>
      <c r="AA2846">
        <v>167</v>
      </c>
      <c r="AB2846">
        <v>175</v>
      </c>
      <c r="AF2846">
        <v>112</v>
      </c>
      <c r="AG2846">
        <v>110</v>
      </c>
      <c r="AH2846">
        <v>105</v>
      </c>
      <c r="AI2846">
        <v>116</v>
      </c>
      <c r="AJ2846">
        <v>109</v>
      </c>
      <c r="AK2846">
        <v>104</v>
      </c>
      <c r="AL2846">
        <v>104</v>
      </c>
      <c r="AM2846">
        <v>171</v>
      </c>
      <c r="AN2846">
        <v>110.4</v>
      </c>
      <c r="AO2846">
        <v>0.6</v>
      </c>
      <c r="AP2846">
        <v>90</v>
      </c>
      <c r="AQ2846">
        <v>120</v>
      </c>
      <c r="AR2846">
        <v>104</v>
      </c>
      <c r="AS2846">
        <v>104</v>
      </c>
      <c r="AW2846">
        <v>8</v>
      </c>
      <c r="BC2846">
        <v>8</v>
      </c>
      <c r="BD2846">
        <v>8</v>
      </c>
      <c r="BE2846">
        <v>1.4999999999999999E-2</v>
      </c>
      <c r="BF2846">
        <v>1</v>
      </c>
      <c r="BH2846">
        <v>0.1</v>
      </c>
      <c r="BI2846">
        <v>0.1</v>
      </c>
      <c r="BJ2846">
        <v>0.9</v>
      </c>
      <c r="BK2846">
        <v>0.9</v>
      </c>
      <c r="BL2846" t="s">
        <v>286</v>
      </c>
      <c r="BM2846" t="s">
        <v>286</v>
      </c>
      <c r="BP2846">
        <v>26</v>
      </c>
    </row>
    <row r="2847" spans="1:68" hidden="1" x14ac:dyDescent="0.2">
      <c r="A2847">
        <v>2021</v>
      </c>
      <c r="B2847">
        <v>6</v>
      </c>
      <c r="C2847" s="260">
        <v>44375</v>
      </c>
      <c r="D2847">
        <v>395</v>
      </c>
      <c r="E2847">
        <v>609</v>
      </c>
      <c r="F2847">
        <v>2</v>
      </c>
      <c r="G2847" t="s">
        <v>289</v>
      </c>
      <c r="H2847" t="s">
        <v>290</v>
      </c>
      <c r="I2847" t="s">
        <v>163</v>
      </c>
      <c r="J2847">
        <v>3</v>
      </c>
      <c r="K2847">
        <v>3</v>
      </c>
      <c r="L2847">
        <v>50</v>
      </c>
      <c r="M2847">
        <v>46.5</v>
      </c>
      <c r="N2847">
        <v>53.5</v>
      </c>
      <c r="AA2847">
        <v>73</v>
      </c>
      <c r="AB2847">
        <v>75</v>
      </c>
      <c r="AE2847">
        <v>72</v>
      </c>
      <c r="AF2847">
        <v>58</v>
      </c>
      <c r="AG2847">
        <v>54</v>
      </c>
      <c r="AH2847">
        <v>63</v>
      </c>
      <c r="AI2847">
        <v>75</v>
      </c>
      <c r="AJ2847">
        <v>52</v>
      </c>
      <c r="AK2847">
        <v>104</v>
      </c>
      <c r="AL2847">
        <v>104</v>
      </c>
      <c r="AM2847">
        <v>73.3</v>
      </c>
      <c r="AN2847">
        <v>60.4</v>
      </c>
      <c r="AO2847">
        <v>0.5</v>
      </c>
      <c r="AP2847">
        <v>90</v>
      </c>
      <c r="AQ2847">
        <v>120</v>
      </c>
      <c r="AR2847">
        <v>104</v>
      </c>
      <c r="AS2847">
        <v>104</v>
      </c>
      <c r="AW2847">
        <v>8</v>
      </c>
      <c r="BC2847">
        <v>8</v>
      </c>
      <c r="BD2847">
        <v>8</v>
      </c>
      <c r="BE2847">
        <v>1.4999999999999999E-2</v>
      </c>
      <c r="BF2847">
        <v>1</v>
      </c>
      <c r="BH2847">
        <v>0.2</v>
      </c>
      <c r="BI2847">
        <v>0.2</v>
      </c>
      <c r="BJ2847">
        <v>0.5</v>
      </c>
      <c r="BK2847">
        <v>0.5</v>
      </c>
      <c r="BL2847" t="s">
        <v>286</v>
      </c>
      <c r="BM2847" t="s">
        <v>286</v>
      </c>
      <c r="BP2847">
        <v>26</v>
      </c>
    </row>
    <row r="2848" spans="1:68" hidden="1" x14ac:dyDescent="0.2">
      <c r="A2848">
        <v>2021</v>
      </c>
      <c r="B2848">
        <v>6</v>
      </c>
      <c r="C2848" s="260">
        <v>44375</v>
      </c>
      <c r="D2848">
        <v>429</v>
      </c>
      <c r="E2848">
        <v>699</v>
      </c>
      <c r="F2848">
        <v>2</v>
      </c>
      <c r="G2848" t="s">
        <v>488</v>
      </c>
      <c r="H2848" t="s">
        <v>489</v>
      </c>
      <c r="I2848" t="s">
        <v>163</v>
      </c>
      <c r="J2848">
        <v>1</v>
      </c>
      <c r="K2848">
        <v>1</v>
      </c>
      <c r="L2848">
        <v>559</v>
      </c>
      <c r="M2848">
        <v>525.46</v>
      </c>
      <c r="N2848">
        <v>592.54</v>
      </c>
      <c r="Q2848">
        <v>585</v>
      </c>
      <c r="R2848">
        <v>582</v>
      </c>
      <c r="S2848">
        <v>584</v>
      </c>
      <c r="V2848">
        <v>553</v>
      </c>
      <c r="W2848">
        <v>564</v>
      </c>
      <c r="X2848">
        <v>558</v>
      </c>
      <c r="Z2848">
        <v>157</v>
      </c>
      <c r="AA2848">
        <v>570</v>
      </c>
      <c r="AB2848">
        <v>575</v>
      </c>
      <c r="AC2848">
        <v>592</v>
      </c>
      <c r="AD2848">
        <v>661</v>
      </c>
      <c r="AF2848">
        <v>526</v>
      </c>
      <c r="AG2848">
        <v>528</v>
      </c>
      <c r="AH2848">
        <v>517</v>
      </c>
      <c r="AI2848">
        <v>518</v>
      </c>
      <c r="AK2848">
        <v>173</v>
      </c>
      <c r="AL2848">
        <v>173</v>
      </c>
      <c r="AM2848">
        <v>592.70000000000005</v>
      </c>
      <c r="AN2848">
        <v>537.70000000000005</v>
      </c>
      <c r="AO2848">
        <v>0.1</v>
      </c>
      <c r="AP2848">
        <v>18</v>
      </c>
      <c r="AQ2848">
        <v>200</v>
      </c>
      <c r="AR2848">
        <v>21</v>
      </c>
      <c r="AS2848">
        <v>168</v>
      </c>
      <c r="AT2848">
        <v>4</v>
      </c>
      <c r="AU2848">
        <v>1</v>
      </c>
      <c r="AV2848">
        <v>3</v>
      </c>
      <c r="BC2848">
        <v>8</v>
      </c>
      <c r="BD2848">
        <v>8</v>
      </c>
      <c r="BE2848">
        <v>1.4999999999999999E-2</v>
      </c>
      <c r="BF2848">
        <v>1</v>
      </c>
      <c r="BH2848">
        <v>0</v>
      </c>
      <c r="BI2848">
        <v>0</v>
      </c>
      <c r="BJ2848">
        <v>4.3</v>
      </c>
      <c r="BK2848">
        <v>4.3</v>
      </c>
      <c r="BL2848" t="s">
        <v>472</v>
      </c>
      <c r="BM2848" t="s">
        <v>472</v>
      </c>
      <c r="BN2848" t="s">
        <v>473</v>
      </c>
      <c r="BO2848" t="s">
        <v>490</v>
      </c>
      <c r="BP2848">
        <v>26</v>
      </c>
    </row>
    <row r="2849" spans="1:68" hidden="1" x14ac:dyDescent="0.2">
      <c r="A2849">
        <v>2021</v>
      </c>
      <c r="B2849">
        <v>6</v>
      </c>
      <c r="C2849" s="260">
        <v>44375</v>
      </c>
      <c r="D2849">
        <v>429</v>
      </c>
      <c r="E2849">
        <v>700</v>
      </c>
      <c r="F2849">
        <v>2</v>
      </c>
      <c r="G2849" t="s">
        <v>491</v>
      </c>
      <c r="H2849" t="s">
        <v>492</v>
      </c>
      <c r="I2849" t="s">
        <v>163</v>
      </c>
      <c r="J2849">
        <v>1</v>
      </c>
      <c r="K2849">
        <v>1</v>
      </c>
      <c r="L2849">
        <v>345</v>
      </c>
      <c r="M2849">
        <v>324.3</v>
      </c>
      <c r="N2849">
        <v>365.7</v>
      </c>
      <c r="Q2849">
        <v>452</v>
      </c>
      <c r="R2849">
        <v>446</v>
      </c>
      <c r="S2849">
        <v>445</v>
      </c>
      <c r="V2849">
        <v>364</v>
      </c>
      <c r="W2849">
        <v>354</v>
      </c>
      <c r="X2849">
        <v>352</v>
      </c>
      <c r="Z2849">
        <v>157</v>
      </c>
      <c r="AA2849">
        <v>389</v>
      </c>
      <c r="AB2849">
        <v>395</v>
      </c>
      <c r="AC2849">
        <v>404</v>
      </c>
      <c r="AD2849">
        <v>395</v>
      </c>
      <c r="AF2849">
        <v>353</v>
      </c>
      <c r="AG2849">
        <v>356</v>
      </c>
      <c r="AH2849">
        <v>347</v>
      </c>
      <c r="AI2849">
        <v>350</v>
      </c>
      <c r="AK2849">
        <v>173</v>
      </c>
      <c r="AL2849">
        <v>173</v>
      </c>
      <c r="AM2849">
        <v>418</v>
      </c>
      <c r="AN2849">
        <v>353.7</v>
      </c>
      <c r="AO2849">
        <v>0.2</v>
      </c>
      <c r="AP2849">
        <v>18</v>
      </c>
      <c r="AQ2849">
        <v>200</v>
      </c>
      <c r="AR2849">
        <v>21</v>
      </c>
      <c r="AS2849">
        <v>168</v>
      </c>
      <c r="AT2849">
        <v>3</v>
      </c>
      <c r="AU2849">
        <v>4</v>
      </c>
      <c r="AV2849">
        <v>4</v>
      </c>
      <c r="BC2849">
        <v>11</v>
      </c>
      <c r="BD2849">
        <v>11</v>
      </c>
      <c r="BE2849">
        <v>1.4999999999999999E-2</v>
      </c>
      <c r="BF2849">
        <v>1</v>
      </c>
      <c r="BH2849">
        <v>0</v>
      </c>
      <c r="BI2849">
        <v>0</v>
      </c>
      <c r="BJ2849">
        <v>3.9</v>
      </c>
      <c r="BK2849">
        <v>3.9</v>
      </c>
      <c r="BL2849" t="s">
        <v>472</v>
      </c>
      <c r="BM2849" t="s">
        <v>472</v>
      </c>
      <c r="BN2849" t="s">
        <v>473</v>
      </c>
      <c r="BO2849" t="s">
        <v>493</v>
      </c>
      <c r="BP2849">
        <v>26</v>
      </c>
    </row>
    <row r="2850" spans="1:68" hidden="1" x14ac:dyDescent="0.2">
      <c r="A2850">
        <v>2021</v>
      </c>
      <c r="B2850">
        <v>6</v>
      </c>
      <c r="C2850" s="260">
        <v>44375</v>
      </c>
      <c r="D2850">
        <v>429</v>
      </c>
      <c r="E2850">
        <v>701</v>
      </c>
      <c r="F2850">
        <v>2</v>
      </c>
      <c r="G2850" t="s">
        <v>494</v>
      </c>
      <c r="H2850" t="s">
        <v>495</v>
      </c>
      <c r="I2850" t="s">
        <v>163</v>
      </c>
      <c r="J2850">
        <v>1</v>
      </c>
      <c r="K2850">
        <v>1</v>
      </c>
      <c r="L2850">
        <v>202</v>
      </c>
      <c r="M2850">
        <v>189.88</v>
      </c>
      <c r="N2850">
        <v>214.12</v>
      </c>
      <c r="Q2850">
        <v>284</v>
      </c>
      <c r="R2850">
        <v>280</v>
      </c>
      <c r="S2850">
        <v>284</v>
      </c>
      <c r="V2850">
        <v>208</v>
      </c>
      <c r="W2850">
        <v>210</v>
      </c>
      <c r="X2850">
        <v>208</v>
      </c>
      <c r="Z2850">
        <v>157</v>
      </c>
      <c r="AA2850">
        <v>237</v>
      </c>
      <c r="AB2850">
        <v>235</v>
      </c>
      <c r="AC2850">
        <v>246</v>
      </c>
      <c r="AD2850">
        <v>238</v>
      </c>
      <c r="AF2850">
        <v>216</v>
      </c>
      <c r="AG2850">
        <v>219</v>
      </c>
      <c r="AH2850">
        <v>214</v>
      </c>
      <c r="AI2850">
        <v>218</v>
      </c>
      <c r="AK2850">
        <v>173</v>
      </c>
      <c r="AL2850">
        <v>173</v>
      </c>
      <c r="AM2850">
        <v>257.7</v>
      </c>
      <c r="AN2850">
        <v>213.3</v>
      </c>
      <c r="AO2850">
        <v>0.3</v>
      </c>
      <c r="AP2850">
        <v>18</v>
      </c>
      <c r="AQ2850">
        <v>200</v>
      </c>
      <c r="AR2850">
        <v>21</v>
      </c>
      <c r="AS2850">
        <v>168</v>
      </c>
      <c r="AT2850">
        <v>2</v>
      </c>
      <c r="AU2850">
        <v>2</v>
      </c>
      <c r="AV2850">
        <v>4</v>
      </c>
      <c r="BC2850">
        <v>8</v>
      </c>
      <c r="BD2850">
        <v>8</v>
      </c>
      <c r="BE2850">
        <v>1.4999999999999999E-2</v>
      </c>
      <c r="BF2850">
        <v>1</v>
      </c>
      <c r="BH2850">
        <v>0</v>
      </c>
      <c r="BI2850">
        <v>0</v>
      </c>
      <c r="BJ2850">
        <v>1.7</v>
      </c>
      <c r="BK2850">
        <v>1.7</v>
      </c>
      <c r="BL2850" t="s">
        <v>472</v>
      </c>
      <c r="BM2850" t="s">
        <v>472</v>
      </c>
      <c r="BN2850" t="s">
        <v>473</v>
      </c>
      <c r="BO2850" t="s">
        <v>496</v>
      </c>
      <c r="BP2850">
        <v>26</v>
      </c>
    </row>
    <row r="2851" spans="1:68" hidden="1" x14ac:dyDescent="0.2">
      <c r="A2851">
        <v>2021</v>
      </c>
      <c r="B2851">
        <v>6</v>
      </c>
      <c r="C2851" s="260">
        <v>44375</v>
      </c>
      <c r="D2851">
        <v>429</v>
      </c>
      <c r="E2851">
        <v>702</v>
      </c>
      <c r="F2851">
        <v>2</v>
      </c>
      <c r="G2851" t="s">
        <v>497</v>
      </c>
      <c r="H2851" t="s">
        <v>498</v>
      </c>
      <c r="I2851" t="s">
        <v>163</v>
      </c>
      <c r="J2851">
        <v>1</v>
      </c>
      <c r="K2851">
        <v>1</v>
      </c>
      <c r="L2851">
        <v>101</v>
      </c>
      <c r="M2851">
        <v>94.94</v>
      </c>
      <c r="N2851">
        <v>107.06</v>
      </c>
      <c r="Q2851">
        <v>140</v>
      </c>
      <c r="R2851">
        <v>136</v>
      </c>
      <c r="S2851">
        <v>137</v>
      </c>
      <c r="V2851">
        <v>114</v>
      </c>
      <c r="W2851">
        <v>118</v>
      </c>
      <c r="X2851">
        <v>114</v>
      </c>
      <c r="Z2851">
        <v>157</v>
      </c>
      <c r="AA2851">
        <v>127</v>
      </c>
      <c r="AB2851">
        <v>126</v>
      </c>
      <c r="AC2851">
        <v>131</v>
      </c>
      <c r="AD2851">
        <v>123</v>
      </c>
      <c r="AF2851">
        <v>115</v>
      </c>
      <c r="AG2851">
        <v>116</v>
      </c>
      <c r="AH2851">
        <v>114</v>
      </c>
      <c r="AI2851">
        <v>105</v>
      </c>
      <c r="AK2851">
        <v>173</v>
      </c>
      <c r="AL2851">
        <v>173</v>
      </c>
      <c r="AM2851">
        <v>131.4</v>
      </c>
      <c r="AN2851">
        <v>113.7</v>
      </c>
      <c r="AO2851">
        <v>0.3</v>
      </c>
      <c r="AP2851">
        <v>18</v>
      </c>
      <c r="AQ2851">
        <v>200</v>
      </c>
      <c r="AR2851">
        <v>21</v>
      </c>
      <c r="AS2851">
        <v>168</v>
      </c>
      <c r="AT2851">
        <v>1</v>
      </c>
      <c r="AU2851">
        <v>0</v>
      </c>
      <c r="AV2851">
        <v>1</v>
      </c>
      <c r="BC2851">
        <v>6</v>
      </c>
      <c r="BD2851">
        <v>6</v>
      </c>
      <c r="BE2851">
        <v>1.4999999999999999E-2</v>
      </c>
      <c r="BF2851">
        <v>1</v>
      </c>
      <c r="BH2851">
        <v>0.1</v>
      </c>
      <c r="BI2851">
        <v>0.1</v>
      </c>
      <c r="BJ2851">
        <v>0.7</v>
      </c>
      <c r="BK2851">
        <v>0.7</v>
      </c>
      <c r="BL2851" t="s">
        <v>472</v>
      </c>
      <c r="BM2851" t="s">
        <v>472</v>
      </c>
      <c r="BN2851" t="s">
        <v>473</v>
      </c>
      <c r="BO2851" t="s">
        <v>499</v>
      </c>
      <c r="BP2851">
        <v>26</v>
      </c>
    </row>
    <row r="2852" spans="1:68" hidden="1" x14ac:dyDescent="0.2">
      <c r="A2852">
        <v>2021</v>
      </c>
      <c r="B2852">
        <v>6</v>
      </c>
      <c r="C2852" s="260">
        <v>44375</v>
      </c>
      <c r="D2852">
        <v>382</v>
      </c>
      <c r="E2852">
        <v>449</v>
      </c>
      <c r="F2852">
        <v>3</v>
      </c>
      <c r="G2852" t="s">
        <v>300</v>
      </c>
      <c r="H2852" t="s">
        <v>301</v>
      </c>
      <c r="I2852" t="s">
        <v>163</v>
      </c>
      <c r="J2852">
        <v>3</v>
      </c>
      <c r="K2852">
        <v>1</v>
      </c>
      <c r="L2852">
        <v>46</v>
      </c>
      <c r="M2852">
        <v>40.985999999999997</v>
      </c>
      <c r="N2852">
        <v>50.048000000000002</v>
      </c>
      <c r="O2852">
        <v>70</v>
      </c>
      <c r="P2852">
        <v>82</v>
      </c>
      <c r="Q2852">
        <v>80</v>
      </c>
      <c r="R2852">
        <v>44</v>
      </c>
      <c r="S2852">
        <v>72</v>
      </c>
      <c r="T2852">
        <v>43</v>
      </c>
      <c r="U2852">
        <v>44</v>
      </c>
      <c r="V2852">
        <v>46</v>
      </c>
      <c r="W2852">
        <v>41</v>
      </c>
      <c r="X2852">
        <v>43</v>
      </c>
      <c r="Y2852">
        <v>93</v>
      </c>
      <c r="AM2852">
        <v>69.599999999999994</v>
      </c>
      <c r="AN2852">
        <v>43.4</v>
      </c>
      <c r="AO2852">
        <v>0.5</v>
      </c>
      <c r="AP2852">
        <v>108</v>
      </c>
      <c r="AQ2852">
        <v>100</v>
      </c>
      <c r="AR2852">
        <v>116</v>
      </c>
      <c r="AS2852">
        <v>93</v>
      </c>
      <c r="AT2852">
        <v>10</v>
      </c>
      <c r="AU2852">
        <v>4</v>
      </c>
      <c r="AV2852">
        <v>6</v>
      </c>
      <c r="BC2852">
        <v>20</v>
      </c>
      <c r="BD2852">
        <v>1910</v>
      </c>
      <c r="BE2852">
        <v>1.4999999999999999E-2</v>
      </c>
      <c r="BF2852">
        <v>0.01</v>
      </c>
      <c r="BG2852">
        <v>1</v>
      </c>
      <c r="BH2852">
        <v>0.4</v>
      </c>
      <c r="BI2852">
        <v>41.5</v>
      </c>
      <c r="BJ2852">
        <v>0.9</v>
      </c>
      <c r="BK2852">
        <v>82.9</v>
      </c>
      <c r="BL2852" t="s">
        <v>157</v>
      </c>
      <c r="BM2852" t="s">
        <v>158</v>
      </c>
      <c r="BN2852" t="s">
        <v>302</v>
      </c>
      <c r="BO2852" t="s">
        <v>168</v>
      </c>
      <c r="BP2852">
        <v>26</v>
      </c>
    </row>
    <row r="2853" spans="1:68" hidden="1" x14ac:dyDescent="0.2">
      <c r="A2853">
        <v>2021</v>
      </c>
      <c r="B2853">
        <v>6</v>
      </c>
      <c r="C2853" s="260">
        <v>44375</v>
      </c>
      <c r="D2853">
        <v>407</v>
      </c>
      <c r="E2853">
        <v>627</v>
      </c>
      <c r="F2853">
        <v>4</v>
      </c>
      <c r="G2853" t="s">
        <v>349</v>
      </c>
      <c r="H2853" t="s">
        <v>350</v>
      </c>
      <c r="I2853" t="s">
        <v>163</v>
      </c>
      <c r="J2853">
        <v>1</v>
      </c>
      <c r="K2853">
        <v>5</v>
      </c>
      <c r="L2853">
        <v>418.5</v>
      </c>
      <c r="M2853">
        <v>384.97815000000003</v>
      </c>
      <c r="N2853">
        <v>452.02184999999997</v>
      </c>
      <c r="O2853">
        <v>462</v>
      </c>
      <c r="T2853">
        <v>408</v>
      </c>
      <c r="AM2853">
        <v>462</v>
      </c>
      <c r="AN2853">
        <v>408</v>
      </c>
      <c r="AO2853">
        <v>0.1</v>
      </c>
      <c r="AP2853">
        <v>18</v>
      </c>
      <c r="AQ2853">
        <v>200</v>
      </c>
      <c r="AT2853">
        <v>2</v>
      </c>
      <c r="AU2853">
        <v>2</v>
      </c>
      <c r="BC2853">
        <v>4</v>
      </c>
      <c r="BD2853">
        <v>319</v>
      </c>
      <c r="BE2853">
        <v>1.4999999999999999E-2</v>
      </c>
      <c r="BF2853">
        <v>1.2999999999999999E-2</v>
      </c>
      <c r="BG2853">
        <v>1</v>
      </c>
      <c r="BH2853">
        <v>0</v>
      </c>
      <c r="BI2853">
        <v>0.8</v>
      </c>
      <c r="BJ2853">
        <v>1.6</v>
      </c>
      <c r="BK2853">
        <v>130.19999999999999</v>
      </c>
      <c r="BL2853" t="s">
        <v>181</v>
      </c>
      <c r="BM2853" t="s">
        <v>182</v>
      </c>
      <c r="BN2853" t="s">
        <v>351</v>
      </c>
      <c r="BP2853">
        <v>26</v>
      </c>
    </row>
    <row r="2854" spans="1:68" hidden="1" x14ac:dyDescent="0.2">
      <c r="A2854">
        <v>2021</v>
      </c>
      <c r="B2854">
        <v>6</v>
      </c>
      <c r="C2854" s="260">
        <v>44375</v>
      </c>
      <c r="D2854">
        <v>407</v>
      </c>
      <c r="E2854">
        <v>628</v>
      </c>
      <c r="F2854">
        <v>4</v>
      </c>
      <c r="G2854" t="s">
        <v>352</v>
      </c>
      <c r="H2854" t="s">
        <v>353</v>
      </c>
      <c r="I2854" t="s">
        <v>163</v>
      </c>
      <c r="J2854">
        <v>1</v>
      </c>
      <c r="K2854">
        <v>5</v>
      </c>
      <c r="L2854">
        <v>330</v>
      </c>
      <c r="M2854">
        <v>303.99599999999998</v>
      </c>
      <c r="N2854">
        <v>356.00400000000002</v>
      </c>
      <c r="O2854">
        <v>389</v>
      </c>
      <c r="T2854">
        <v>309</v>
      </c>
      <c r="AM2854">
        <v>389</v>
      </c>
      <c r="AN2854">
        <v>309</v>
      </c>
      <c r="AO2854">
        <v>0.2</v>
      </c>
      <c r="AP2854">
        <v>18</v>
      </c>
      <c r="AQ2854">
        <v>200</v>
      </c>
      <c r="AT2854">
        <v>2</v>
      </c>
      <c r="AV2854">
        <v>3</v>
      </c>
      <c r="BC2854">
        <v>5</v>
      </c>
      <c r="BD2854">
        <v>320</v>
      </c>
      <c r="BE2854">
        <v>1.4999999999999999E-2</v>
      </c>
      <c r="BF2854">
        <v>1.6E-2</v>
      </c>
      <c r="BH2854">
        <v>0</v>
      </c>
      <c r="BI2854">
        <v>1</v>
      </c>
      <c r="BJ2854">
        <v>1.5</v>
      </c>
      <c r="BK2854">
        <v>98.9</v>
      </c>
      <c r="BL2854" t="s">
        <v>181</v>
      </c>
      <c r="BM2854" t="s">
        <v>182</v>
      </c>
      <c r="BN2854" t="s">
        <v>229</v>
      </c>
      <c r="BP2854">
        <v>26</v>
      </c>
    </row>
    <row r="2855" spans="1:68" hidden="1" x14ac:dyDescent="0.2">
      <c r="A2855">
        <v>2021</v>
      </c>
      <c r="B2855">
        <v>6</v>
      </c>
      <c r="C2855" s="260">
        <v>44375</v>
      </c>
      <c r="D2855">
        <v>407</v>
      </c>
      <c r="E2855">
        <v>629</v>
      </c>
      <c r="F2855">
        <v>4</v>
      </c>
      <c r="G2855" t="s">
        <v>354</v>
      </c>
      <c r="H2855" t="s">
        <v>355</v>
      </c>
      <c r="I2855" t="s">
        <v>163</v>
      </c>
      <c r="J2855">
        <v>1</v>
      </c>
      <c r="K2855">
        <v>5</v>
      </c>
      <c r="L2855">
        <v>221</v>
      </c>
      <c r="M2855">
        <v>203.983</v>
      </c>
      <c r="N2855">
        <v>238.017</v>
      </c>
      <c r="O2855">
        <v>238</v>
      </c>
      <c r="T2855">
        <v>210</v>
      </c>
      <c r="AM2855">
        <v>238</v>
      </c>
      <c r="AN2855">
        <v>210</v>
      </c>
      <c r="AO2855">
        <v>0.1</v>
      </c>
      <c r="AP2855">
        <v>18</v>
      </c>
      <c r="AQ2855">
        <v>200</v>
      </c>
      <c r="AU2855">
        <v>2</v>
      </c>
      <c r="AV2855">
        <v>1</v>
      </c>
      <c r="BC2855">
        <v>3</v>
      </c>
      <c r="BD2855">
        <v>318</v>
      </c>
      <c r="BE2855">
        <v>1.4999999999999999E-2</v>
      </c>
      <c r="BF2855">
        <v>8.9999999999999993E-3</v>
      </c>
      <c r="BG2855">
        <v>1</v>
      </c>
      <c r="BH2855">
        <v>0</v>
      </c>
      <c r="BI2855">
        <v>1.4</v>
      </c>
      <c r="BJ2855">
        <v>0.6</v>
      </c>
      <c r="BK2855">
        <v>66.8</v>
      </c>
      <c r="BL2855" t="s">
        <v>181</v>
      </c>
      <c r="BM2855" t="s">
        <v>182</v>
      </c>
      <c r="BN2855" t="s">
        <v>229</v>
      </c>
      <c r="BP2855">
        <v>26</v>
      </c>
    </row>
    <row r="2856" spans="1:68" hidden="1" x14ac:dyDescent="0.2">
      <c r="A2856">
        <v>2021</v>
      </c>
      <c r="B2856">
        <v>6</v>
      </c>
      <c r="C2856" s="260">
        <v>44375</v>
      </c>
      <c r="D2856">
        <v>407</v>
      </c>
      <c r="E2856">
        <v>630</v>
      </c>
      <c r="F2856">
        <v>4</v>
      </c>
      <c r="G2856" t="s">
        <v>356</v>
      </c>
      <c r="H2856" t="s">
        <v>357</v>
      </c>
      <c r="I2856" t="s">
        <v>163</v>
      </c>
      <c r="J2856">
        <v>1</v>
      </c>
      <c r="K2856">
        <v>5</v>
      </c>
      <c r="L2856">
        <v>214</v>
      </c>
      <c r="M2856">
        <v>197.84299999999999</v>
      </c>
      <c r="N2856">
        <v>230.15700000000001</v>
      </c>
      <c r="O2856">
        <v>156</v>
      </c>
      <c r="T2856">
        <v>130</v>
      </c>
      <c r="AM2856">
        <v>156</v>
      </c>
      <c r="AN2856">
        <v>130</v>
      </c>
      <c r="AO2856">
        <v>-0.3</v>
      </c>
      <c r="AP2856">
        <v>18</v>
      </c>
      <c r="AQ2856">
        <v>200</v>
      </c>
      <c r="AT2856">
        <v>3</v>
      </c>
      <c r="AV2856">
        <v>6</v>
      </c>
      <c r="BC2856">
        <v>9</v>
      </c>
      <c r="BD2856">
        <v>324</v>
      </c>
      <c r="BE2856">
        <v>1.4999999999999999E-2</v>
      </c>
      <c r="BF2856">
        <v>2.8000000000000001E-2</v>
      </c>
      <c r="BH2856">
        <v>0</v>
      </c>
      <c r="BI2856">
        <v>1.5</v>
      </c>
      <c r="BJ2856">
        <v>1.2</v>
      </c>
      <c r="BK2856">
        <v>42.1</v>
      </c>
      <c r="BL2856" t="s">
        <v>181</v>
      </c>
      <c r="BM2856" t="s">
        <v>182</v>
      </c>
      <c r="BN2856" t="s">
        <v>229</v>
      </c>
      <c r="BP2856">
        <v>26</v>
      </c>
    </row>
    <row r="2857" spans="1:68" hidden="1" x14ac:dyDescent="0.2">
      <c r="A2857">
        <v>2021</v>
      </c>
      <c r="B2857">
        <v>6</v>
      </c>
      <c r="C2857" s="260">
        <v>44375</v>
      </c>
      <c r="D2857">
        <v>428</v>
      </c>
      <c r="E2857">
        <v>694</v>
      </c>
      <c r="F2857">
        <v>4</v>
      </c>
      <c r="G2857" t="s">
        <v>480</v>
      </c>
      <c r="H2857" t="s">
        <v>481</v>
      </c>
      <c r="I2857" t="s">
        <v>163</v>
      </c>
      <c r="J2857">
        <v>1</v>
      </c>
      <c r="K2857">
        <v>1</v>
      </c>
      <c r="L2857">
        <v>454</v>
      </c>
      <c r="M2857">
        <v>426.76</v>
      </c>
      <c r="N2857">
        <v>481.24</v>
      </c>
      <c r="O2857">
        <v>434</v>
      </c>
      <c r="P2857">
        <v>487</v>
      </c>
      <c r="Q2857">
        <v>485</v>
      </c>
      <c r="R2857">
        <v>482</v>
      </c>
      <c r="S2857">
        <v>462</v>
      </c>
      <c r="T2857">
        <v>388</v>
      </c>
      <c r="U2857">
        <v>442</v>
      </c>
      <c r="V2857">
        <v>448</v>
      </c>
      <c r="W2857">
        <v>452</v>
      </c>
      <c r="X2857">
        <v>461</v>
      </c>
      <c r="Y2857">
        <v>161</v>
      </c>
      <c r="Z2857">
        <v>158</v>
      </c>
      <c r="AA2857">
        <v>431</v>
      </c>
      <c r="AB2857">
        <v>454</v>
      </c>
      <c r="AC2857">
        <v>445</v>
      </c>
      <c r="AD2857">
        <v>449</v>
      </c>
      <c r="AF2857">
        <v>393</v>
      </c>
      <c r="AG2857">
        <v>409</v>
      </c>
      <c r="AH2857">
        <v>391</v>
      </c>
      <c r="AI2857">
        <v>406</v>
      </c>
      <c r="AK2857">
        <v>159</v>
      </c>
      <c r="AM2857">
        <v>458.8</v>
      </c>
      <c r="AN2857">
        <v>421.1</v>
      </c>
      <c r="AO2857">
        <v>0</v>
      </c>
      <c r="AP2857">
        <v>18</v>
      </c>
      <c r="AQ2857">
        <v>200</v>
      </c>
      <c r="AR2857">
        <v>23</v>
      </c>
      <c r="AS2857">
        <v>159</v>
      </c>
      <c r="AT2857">
        <v>2</v>
      </c>
      <c r="AU2857">
        <v>2</v>
      </c>
      <c r="AV2857">
        <v>4</v>
      </c>
      <c r="BC2857">
        <v>8</v>
      </c>
      <c r="BD2857">
        <v>248</v>
      </c>
      <c r="BE2857">
        <v>1.4999999999999999E-2</v>
      </c>
      <c r="BF2857">
        <v>3.2000000000000001E-2</v>
      </c>
      <c r="BH2857">
        <v>0</v>
      </c>
      <c r="BI2857">
        <v>0.5</v>
      </c>
      <c r="BJ2857">
        <v>3.4</v>
      </c>
      <c r="BK2857">
        <v>104.4</v>
      </c>
      <c r="BL2857" t="s">
        <v>472</v>
      </c>
      <c r="BM2857" t="s">
        <v>472</v>
      </c>
      <c r="BN2857" t="s">
        <v>473</v>
      </c>
      <c r="BP2857">
        <v>26</v>
      </c>
    </row>
    <row r="2858" spans="1:68" hidden="1" x14ac:dyDescent="0.2">
      <c r="A2858">
        <v>2021</v>
      </c>
      <c r="B2858">
        <v>6</v>
      </c>
      <c r="C2858" s="260">
        <v>44375</v>
      </c>
      <c r="D2858">
        <v>428</v>
      </c>
      <c r="E2858">
        <v>695</v>
      </c>
      <c r="F2858">
        <v>4</v>
      </c>
      <c r="G2858" t="s">
        <v>482</v>
      </c>
      <c r="H2858" t="s">
        <v>483</v>
      </c>
      <c r="I2858" t="s">
        <v>163</v>
      </c>
      <c r="J2858">
        <v>1</v>
      </c>
      <c r="K2858">
        <v>1</v>
      </c>
      <c r="L2858">
        <v>264</v>
      </c>
      <c r="M2858">
        <v>248.16</v>
      </c>
      <c r="N2858">
        <v>279.83999999999997</v>
      </c>
      <c r="O2858">
        <v>322</v>
      </c>
      <c r="P2858">
        <v>372</v>
      </c>
      <c r="Q2858">
        <v>368</v>
      </c>
      <c r="R2858">
        <v>365</v>
      </c>
      <c r="S2858">
        <v>310</v>
      </c>
      <c r="T2858">
        <v>264</v>
      </c>
      <c r="U2858">
        <v>260</v>
      </c>
      <c r="V2858">
        <v>267</v>
      </c>
      <c r="W2858">
        <v>268</v>
      </c>
      <c r="X2858">
        <v>271</v>
      </c>
      <c r="Y2858">
        <v>161</v>
      </c>
      <c r="Z2858">
        <v>158</v>
      </c>
      <c r="AA2858">
        <v>310</v>
      </c>
      <c r="AB2858">
        <v>326</v>
      </c>
      <c r="AC2858">
        <v>321</v>
      </c>
      <c r="AD2858">
        <v>320</v>
      </c>
      <c r="AF2858">
        <v>263</v>
      </c>
      <c r="AG2858">
        <v>272</v>
      </c>
      <c r="AH2858">
        <v>256</v>
      </c>
      <c r="AI2858">
        <v>267</v>
      </c>
      <c r="AK2858">
        <v>159</v>
      </c>
      <c r="AM2858">
        <v>334.9</v>
      </c>
      <c r="AN2858">
        <v>265.3</v>
      </c>
      <c r="AO2858">
        <v>0.3</v>
      </c>
      <c r="AP2858">
        <v>18</v>
      </c>
      <c r="AQ2858">
        <v>200</v>
      </c>
      <c r="AR2858">
        <v>23</v>
      </c>
      <c r="AS2858">
        <v>159</v>
      </c>
      <c r="AT2858">
        <v>4</v>
      </c>
      <c r="AU2858">
        <v>2</v>
      </c>
      <c r="AV2858">
        <v>5</v>
      </c>
      <c r="BC2858">
        <v>11</v>
      </c>
      <c r="BD2858">
        <v>251</v>
      </c>
      <c r="BE2858">
        <v>1.4999999999999999E-2</v>
      </c>
      <c r="BF2858">
        <v>4.3999999999999997E-2</v>
      </c>
      <c r="BH2858">
        <v>0</v>
      </c>
      <c r="BI2858">
        <v>1</v>
      </c>
      <c r="BJ2858">
        <v>2.9</v>
      </c>
      <c r="BK2858">
        <v>66.599999999999994</v>
      </c>
      <c r="BL2858" t="s">
        <v>472</v>
      </c>
      <c r="BM2858" t="s">
        <v>472</v>
      </c>
      <c r="BN2858" t="s">
        <v>473</v>
      </c>
      <c r="BP2858">
        <v>26</v>
      </c>
    </row>
    <row r="2859" spans="1:68" hidden="1" x14ac:dyDescent="0.2">
      <c r="A2859">
        <v>2021</v>
      </c>
      <c r="B2859">
        <v>6</v>
      </c>
      <c r="C2859" s="260">
        <v>44375</v>
      </c>
      <c r="D2859">
        <v>428</v>
      </c>
      <c r="E2859">
        <v>696</v>
      </c>
      <c r="F2859">
        <v>4</v>
      </c>
      <c r="G2859" t="s">
        <v>484</v>
      </c>
      <c r="H2859" t="s">
        <v>485</v>
      </c>
      <c r="I2859" t="s">
        <v>163</v>
      </c>
      <c r="J2859">
        <v>1</v>
      </c>
      <c r="K2859">
        <v>1</v>
      </c>
      <c r="L2859">
        <v>195</v>
      </c>
      <c r="M2859">
        <v>183.3</v>
      </c>
      <c r="N2859">
        <v>206.7</v>
      </c>
      <c r="O2859">
        <v>242</v>
      </c>
      <c r="P2859">
        <v>280</v>
      </c>
      <c r="Q2859">
        <v>275</v>
      </c>
      <c r="R2859">
        <v>278</v>
      </c>
      <c r="S2859">
        <v>221</v>
      </c>
      <c r="T2859">
        <v>196</v>
      </c>
      <c r="U2859">
        <v>191</v>
      </c>
      <c r="V2859">
        <v>188</v>
      </c>
      <c r="W2859">
        <v>194</v>
      </c>
      <c r="X2859">
        <v>202</v>
      </c>
      <c r="Y2859">
        <v>161</v>
      </c>
      <c r="Z2859">
        <v>158</v>
      </c>
      <c r="AA2859">
        <v>235</v>
      </c>
      <c r="AB2859">
        <v>244</v>
      </c>
      <c r="AC2859">
        <v>248</v>
      </c>
      <c r="AD2859">
        <v>243</v>
      </c>
      <c r="AF2859">
        <v>197</v>
      </c>
      <c r="AG2859">
        <v>200</v>
      </c>
      <c r="AH2859">
        <v>194</v>
      </c>
      <c r="AI2859">
        <v>204</v>
      </c>
      <c r="AK2859">
        <v>159</v>
      </c>
      <c r="AM2859">
        <v>251.8</v>
      </c>
      <c r="AN2859">
        <v>196.2</v>
      </c>
      <c r="AO2859">
        <v>0.3</v>
      </c>
      <c r="AP2859">
        <v>18</v>
      </c>
      <c r="AQ2859">
        <v>200</v>
      </c>
      <c r="AR2859">
        <v>23</v>
      </c>
      <c r="AS2859">
        <v>159</v>
      </c>
      <c r="AT2859">
        <v>6</v>
      </c>
      <c r="AU2859">
        <v>2</v>
      </c>
      <c r="AV2859">
        <v>3</v>
      </c>
      <c r="BC2859">
        <v>11</v>
      </c>
      <c r="BD2859">
        <v>251</v>
      </c>
      <c r="BE2859">
        <v>1.4999999999999999E-2</v>
      </c>
      <c r="BF2859">
        <v>4.3999999999999997E-2</v>
      </c>
      <c r="BH2859">
        <v>0.1</v>
      </c>
      <c r="BI2859">
        <v>1.3</v>
      </c>
      <c r="BJ2859">
        <v>2.2000000000000002</v>
      </c>
      <c r="BK2859">
        <v>49.2</v>
      </c>
      <c r="BL2859" t="s">
        <v>472</v>
      </c>
      <c r="BM2859" t="s">
        <v>472</v>
      </c>
      <c r="BN2859" t="s">
        <v>473</v>
      </c>
      <c r="BP2859">
        <v>26</v>
      </c>
    </row>
    <row r="2860" spans="1:68" hidden="1" x14ac:dyDescent="0.2">
      <c r="A2860">
        <v>2021</v>
      </c>
      <c r="B2860">
        <v>6</v>
      </c>
      <c r="C2860" s="260">
        <v>44375</v>
      </c>
      <c r="D2860">
        <v>428</v>
      </c>
      <c r="E2860">
        <v>697</v>
      </c>
      <c r="F2860">
        <v>4</v>
      </c>
      <c r="G2860" t="s">
        <v>486</v>
      </c>
      <c r="H2860" t="s">
        <v>487</v>
      </c>
      <c r="I2860" t="s">
        <v>163</v>
      </c>
      <c r="J2860">
        <v>1</v>
      </c>
      <c r="K2860">
        <v>1</v>
      </c>
      <c r="L2860">
        <v>101</v>
      </c>
      <c r="M2860">
        <v>94.94</v>
      </c>
      <c r="N2860">
        <v>107.06</v>
      </c>
      <c r="O2860">
        <v>232</v>
      </c>
      <c r="P2860">
        <v>260</v>
      </c>
      <c r="Q2860">
        <v>250</v>
      </c>
      <c r="R2860">
        <v>252</v>
      </c>
      <c r="S2860">
        <v>248</v>
      </c>
      <c r="T2860">
        <v>171</v>
      </c>
      <c r="U2860">
        <v>178</v>
      </c>
      <c r="V2860">
        <v>186</v>
      </c>
      <c r="W2860">
        <v>190</v>
      </c>
      <c r="X2860">
        <v>198</v>
      </c>
      <c r="Y2860">
        <v>161</v>
      </c>
      <c r="Z2860">
        <v>162</v>
      </c>
      <c r="AA2860">
        <v>218</v>
      </c>
      <c r="AB2860">
        <v>232</v>
      </c>
      <c r="AC2860">
        <v>226</v>
      </c>
      <c r="AD2860">
        <v>226</v>
      </c>
      <c r="AF2860">
        <v>188</v>
      </c>
      <c r="AG2860">
        <v>198</v>
      </c>
      <c r="AH2860">
        <v>188</v>
      </c>
      <c r="AI2860">
        <v>198</v>
      </c>
      <c r="AK2860">
        <v>159</v>
      </c>
      <c r="AM2860">
        <v>238.2</v>
      </c>
      <c r="AN2860">
        <v>188.3</v>
      </c>
      <c r="AO2860">
        <v>1.4</v>
      </c>
      <c r="AP2860">
        <v>18</v>
      </c>
      <c r="AQ2860">
        <v>200</v>
      </c>
      <c r="AR2860">
        <v>22</v>
      </c>
      <c r="AS2860">
        <v>161</v>
      </c>
      <c r="AT2860">
        <v>2</v>
      </c>
      <c r="AU2860">
        <v>1</v>
      </c>
      <c r="AV2860">
        <v>2</v>
      </c>
      <c r="BC2860">
        <v>10</v>
      </c>
      <c r="BD2860">
        <v>250</v>
      </c>
      <c r="BE2860">
        <v>1.4999999999999999E-2</v>
      </c>
      <c r="BF2860">
        <v>0.04</v>
      </c>
      <c r="BH2860">
        <v>0.1</v>
      </c>
      <c r="BI2860">
        <v>2.5</v>
      </c>
      <c r="BJ2860">
        <v>1.9</v>
      </c>
      <c r="BK2860">
        <v>47.1</v>
      </c>
      <c r="BL2860" t="s">
        <v>472</v>
      </c>
      <c r="BM2860" t="s">
        <v>472</v>
      </c>
      <c r="BN2860" t="s">
        <v>473</v>
      </c>
      <c r="BP2860">
        <v>26</v>
      </c>
    </row>
    <row r="2861" spans="1:68" hidden="1" x14ac:dyDescent="0.2">
      <c r="A2861">
        <v>2021</v>
      </c>
      <c r="B2861">
        <v>6</v>
      </c>
      <c r="C2861" s="260">
        <v>44375</v>
      </c>
      <c r="D2861">
        <v>10</v>
      </c>
      <c r="E2861">
        <v>24</v>
      </c>
      <c r="F2861">
        <v>5</v>
      </c>
      <c r="G2861" t="s">
        <v>366</v>
      </c>
      <c r="H2861" t="s">
        <v>367</v>
      </c>
      <c r="I2861" t="s">
        <v>163</v>
      </c>
      <c r="J2861">
        <v>4</v>
      </c>
      <c r="K2861">
        <v>2</v>
      </c>
      <c r="L2861">
        <v>166</v>
      </c>
      <c r="M2861">
        <v>154.38</v>
      </c>
      <c r="N2861">
        <v>177.62</v>
      </c>
      <c r="O2861">
        <v>168</v>
      </c>
      <c r="P2861">
        <v>191</v>
      </c>
      <c r="Q2861">
        <v>188</v>
      </c>
      <c r="R2861">
        <v>162</v>
      </c>
      <c r="S2861">
        <v>182</v>
      </c>
      <c r="T2861">
        <v>159</v>
      </c>
      <c r="U2861">
        <v>172</v>
      </c>
      <c r="V2861">
        <v>173</v>
      </c>
      <c r="W2861">
        <v>171</v>
      </c>
      <c r="X2861">
        <v>175</v>
      </c>
      <c r="Y2861">
        <v>112</v>
      </c>
      <c r="Z2861">
        <v>112</v>
      </c>
      <c r="AA2861">
        <v>182</v>
      </c>
      <c r="AB2861">
        <v>185</v>
      </c>
      <c r="AC2861">
        <v>193</v>
      </c>
      <c r="AD2861">
        <v>187</v>
      </c>
      <c r="AE2861">
        <v>192</v>
      </c>
      <c r="AF2861">
        <v>166</v>
      </c>
      <c r="AG2861">
        <v>168</v>
      </c>
      <c r="AH2861">
        <v>167</v>
      </c>
      <c r="AI2861">
        <v>167</v>
      </c>
      <c r="AJ2861">
        <v>170</v>
      </c>
      <c r="AK2861">
        <v>111</v>
      </c>
      <c r="AL2861">
        <v>111</v>
      </c>
      <c r="AM2861">
        <v>183</v>
      </c>
      <c r="AN2861">
        <v>168.8</v>
      </c>
      <c r="AO2861">
        <v>0.1</v>
      </c>
      <c r="AP2861">
        <v>145</v>
      </c>
      <c r="AQ2861">
        <v>99</v>
      </c>
      <c r="AR2861">
        <v>129</v>
      </c>
      <c r="AS2861">
        <v>112</v>
      </c>
      <c r="AT2861">
        <v>5</v>
      </c>
      <c r="AU2861">
        <v>6</v>
      </c>
      <c r="AV2861">
        <v>7</v>
      </c>
      <c r="BC2861">
        <v>18</v>
      </c>
      <c r="BD2861">
        <v>2682</v>
      </c>
      <c r="BE2861">
        <v>1.4999999999999999E-2</v>
      </c>
      <c r="BF2861">
        <v>7.0000000000000001E-3</v>
      </c>
      <c r="BG2861">
        <v>1</v>
      </c>
      <c r="BH2861">
        <v>0.1</v>
      </c>
      <c r="BI2861">
        <v>16.2</v>
      </c>
      <c r="BJ2861">
        <v>3</v>
      </c>
      <c r="BK2861">
        <v>452.7</v>
      </c>
      <c r="BL2861" t="s">
        <v>181</v>
      </c>
      <c r="BM2861" t="s">
        <v>182</v>
      </c>
      <c r="BN2861" t="s">
        <v>368</v>
      </c>
      <c r="BO2861" t="s">
        <v>220</v>
      </c>
      <c r="BP2861">
        <v>26</v>
      </c>
    </row>
    <row r="2862" spans="1:68" hidden="1" x14ac:dyDescent="0.2">
      <c r="A2862">
        <v>2021</v>
      </c>
      <c r="B2862">
        <v>6</v>
      </c>
      <c r="C2862" s="260">
        <v>44375</v>
      </c>
      <c r="D2862">
        <v>10</v>
      </c>
      <c r="E2862">
        <v>25</v>
      </c>
      <c r="F2862">
        <v>5</v>
      </c>
      <c r="G2862" t="s">
        <v>369</v>
      </c>
      <c r="H2862" t="s">
        <v>370</v>
      </c>
      <c r="I2862" t="s">
        <v>163</v>
      </c>
      <c r="J2862">
        <v>4</v>
      </c>
      <c r="K2862">
        <v>2</v>
      </c>
      <c r="L2862">
        <v>162</v>
      </c>
      <c r="M2862">
        <v>150.66</v>
      </c>
      <c r="N2862">
        <v>173.34</v>
      </c>
      <c r="O2862">
        <v>169</v>
      </c>
      <c r="P2862">
        <v>177</v>
      </c>
      <c r="Q2862">
        <v>172</v>
      </c>
      <c r="R2862">
        <v>168</v>
      </c>
      <c r="S2862">
        <v>184</v>
      </c>
      <c r="T2862">
        <v>146</v>
      </c>
      <c r="U2862">
        <v>168</v>
      </c>
      <c r="V2862">
        <v>168</v>
      </c>
      <c r="W2862">
        <v>167</v>
      </c>
      <c r="X2862">
        <v>173</v>
      </c>
      <c r="Y2862">
        <v>112</v>
      </c>
      <c r="Z2862">
        <v>112</v>
      </c>
      <c r="AA2862">
        <v>174</v>
      </c>
      <c r="AB2862">
        <v>174</v>
      </c>
      <c r="AC2862">
        <v>179</v>
      </c>
      <c r="AD2862">
        <v>174</v>
      </c>
      <c r="AE2862">
        <v>180</v>
      </c>
      <c r="AF2862">
        <v>152</v>
      </c>
      <c r="AG2862">
        <v>156</v>
      </c>
      <c r="AH2862">
        <v>152</v>
      </c>
      <c r="AI2862">
        <v>155</v>
      </c>
      <c r="AJ2862">
        <v>158</v>
      </c>
      <c r="AK2862">
        <v>111</v>
      </c>
      <c r="AL2862">
        <v>111</v>
      </c>
      <c r="AM2862">
        <v>175.1</v>
      </c>
      <c r="AN2862">
        <v>159.5</v>
      </c>
      <c r="AO2862">
        <v>0.1</v>
      </c>
      <c r="AP2862">
        <v>145</v>
      </c>
      <c r="AQ2862">
        <v>99</v>
      </c>
      <c r="AR2862">
        <v>129</v>
      </c>
      <c r="AS2862">
        <v>112</v>
      </c>
      <c r="AT2862">
        <v>5</v>
      </c>
      <c r="AU2862">
        <v>6</v>
      </c>
      <c r="AV2862">
        <v>7</v>
      </c>
      <c r="BC2862">
        <v>18</v>
      </c>
      <c r="BD2862">
        <v>2682</v>
      </c>
      <c r="BE2862">
        <v>1.4999999999999999E-2</v>
      </c>
      <c r="BF2862">
        <v>7.0000000000000001E-3</v>
      </c>
      <c r="BG2862">
        <v>1</v>
      </c>
      <c r="BH2862">
        <v>0.1</v>
      </c>
      <c r="BI2862">
        <v>16.600000000000001</v>
      </c>
      <c r="BJ2862">
        <v>2.9</v>
      </c>
      <c r="BK2862">
        <v>427.8</v>
      </c>
      <c r="BL2862" t="s">
        <v>181</v>
      </c>
      <c r="BM2862" t="s">
        <v>182</v>
      </c>
      <c r="BN2862" t="s">
        <v>371</v>
      </c>
      <c r="BO2862" t="s">
        <v>220</v>
      </c>
      <c r="BP2862">
        <v>26</v>
      </c>
    </row>
    <row r="2863" spans="1:68" hidden="1" x14ac:dyDescent="0.2">
      <c r="A2863">
        <v>2021</v>
      </c>
      <c r="B2863">
        <v>6</v>
      </c>
      <c r="C2863" s="260">
        <v>44375</v>
      </c>
      <c r="D2863">
        <v>135</v>
      </c>
      <c r="E2863">
        <v>271</v>
      </c>
      <c r="F2863">
        <v>6</v>
      </c>
      <c r="G2863" t="s">
        <v>358</v>
      </c>
      <c r="H2863" t="s">
        <v>359</v>
      </c>
      <c r="I2863" t="s">
        <v>163</v>
      </c>
      <c r="J2863">
        <v>4</v>
      </c>
      <c r="K2863">
        <v>2</v>
      </c>
      <c r="L2863">
        <v>161</v>
      </c>
      <c r="M2863">
        <v>149.72999999999999</v>
      </c>
      <c r="N2863">
        <v>172.27</v>
      </c>
      <c r="AA2863">
        <v>198</v>
      </c>
      <c r="AB2863">
        <v>198</v>
      </c>
      <c r="AC2863">
        <v>209</v>
      </c>
      <c r="AD2863">
        <v>200</v>
      </c>
      <c r="AE2863">
        <v>199</v>
      </c>
      <c r="AF2863">
        <v>164</v>
      </c>
      <c r="AG2863">
        <v>166</v>
      </c>
      <c r="AH2863">
        <v>168</v>
      </c>
      <c r="AI2863">
        <v>172</v>
      </c>
      <c r="AJ2863">
        <v>169</v>
      </c>
      <c r="AK2863">
        <v>92</v>
      </c>
      <c r="AL2863">
        <v>92</v>
      </c>
      <c r="AM2863">
        <v>200.8</v>
      </c>
      <c r="AN2863">
        <v>167.8</v>
      </c>
      <c r="AO2863">
        <v>0.2</v>
      </c>
      <c r="AP2863">
        <v>151</v>
      </c>
      <c r="AQ2863">
        <v>95</v>
      </c>
      <c r="AR2863">
        <v>157</v>
      </c>
      <c r="AS2863">
        <v>92</v>
      </c>
      <c r="AT2863">
        <v>2</v>
      </c>
      <c r="AV2863">
        <v>2</v>
      </c>
      <c r="AW2863">
        <v>1</v>
      </c>
      <c r="BC2863">
        <v>5</v>
      </c>
      <c r="BD2863">
        <v>1225</v>
      </c>
      <c r="BE2863">
        <v>1.4999999999999999E-2</v>
      </c>
      <c r="BF2863">
        <v>4.0000000000000001E-3</v>
      </c>
      <c r="BG2863">
        <v>1</v>
      </c>
      <c r="BH2863">
        <v>0</v>
      </c>
      <c r="BI2863">
        <v>7.6</v>
      </c>
      <c r="BJ2863">
        <v>0.8</v>
      </c>
      <c r="BK2863">
        <v>205.6</v>
      </c>
      <c r="BL2863" t="s">
        <v>164</v>
      </c>
      <c r="BP2863">
        <v>26</v>
      </c>
    </row>
    <row r="2864" spans="1:68" hidden="1" x14ac:dyDescent="0.2">
      <c r="A2864">
        <v>2021</v>
      </c>
      <c r="B2864">
        <v>6</v>
      </c>
      <c r="C2864" s="260">
        <v>44375</v>
      </c>
      <c r="D2864">
        <v>32</v>
      </c>
      <c r="E2864">
        <v>92</v>
      </c>
      <c r="F2864">
        <v>7</v>
      </c>
      <c r="G2864" t="s">
        <v>217</v>
      </c>
      <c r="H2864" t="s">
        <v>218</v>
      </c>
      <c r="I2864" t="s">
        <v>163</v>
      </c>
      <c r="J2864">
        <v>2</v>
      </c>
      <c r="K2864">
        <v>3</v>
      </c>
      <c r="L2864">
        <v>361</v>
      </c>
      <c r="M2864">
        <v>335.73</v>
      </c>
      <c r="N2864">
        <v>386.27</v>
      </c>
      <c r="O2864">
        <v>566</v>
      </c>
      <c r="P2864">
        <v>485</v>
      </c>
      <c r="Q2864">
        <v>479</v>
      </c>
      <c r="R2864">
        <v>482</v>
      </c>
      <c r="S2864">
        <v>422</v>
      </c>
      <c r="T2864">
        <v>382</v>
      </c>
      <c r="U2864">
        <v>380</v>
      </c>
      <c r="V2864">
        <v>375</v>
      </c>
      <c r="W2864">
        <v>376</v>
      </c>
      <c r="X2864">
        <v>381</v>
      </c>
      <c r="Y2864">
        <v>108</v>
      </c>
      <c r="AA2864">
        <v>517</v>
      </c>
      <c r="AB2864">
        <v>491</v>
      </c>
      <c r="AC2864">
        <v>540</v>
      </c>
      <c r="AD2864">
        <v>517</v>
      </c>
      <c r="AE2864">
        <v>488</v>
      </c>
      <c r="AF2864">
        <v>405</v>
      </c>
      <c r="AG2864">
        <v>395</v>
      </c>
      <c r="AH2864">
        <v>401</v>
      </c>
      <c r="AI2864">
        <v>410</v>
      </c>
      <c r="AJ2864">
        <v>380</v>
      </c>
      <c r="AK2864">
        <v>109</v>
      </c>
      <c r="AL2864">
        <v>109</v>
      </c>
      <c r="AM2864">
        <v>498.7</v>
      </c>
      <c r="AN2864">
        <v>388.5</v>
      </c>
      <c r="AO2864">
        <v>0.4</v>
      </c>
      <c r="AP2864">
        <v>74</v>
      </c>
      <c r="AQ2864">
        <v>97</v>
      </c>
      <c r="AR2864">
        <v>66</v>
      </c>
      <c r="AS2864">
        <v>109</v>
      </c>
      <c r="AT2864">
        <v>5</v>
      </c>
      <c r="AU2864">
        <v>2</v>
      </c>
      <c r="AV2864">
        <v>5</v>
      </c>
      <c r="BC2864">
        <v>12</v>
      </c>
      <c r="BD2864">
        <v>2388</v>
      </c>
      <c r="BE2864">
        <v>1.4999999999999999E-2</v>
      </c>
      <c r="BF2864">
        <v>5.0000000000000001E-3</v>
      </c>
      <c r="BG2864">
        <v>1</v>
      </c>
      <c r="BH2864">
        <v>0</v>
      </c>
      <c r="BI2864">
        <v>6.6</v>
      </c>
      <c r="BJ2864">
        <v>4.7</v>
      </c>
      <c r="BK2864">
        <v>927.7</v>
      </c>
      <c r="BL2864" t="s">
        <v>181</v>
      </c>
      <c r="BM2864" t="s">
        <v>182</v>
      </c>
      <c r="BN2864" t="s">
        <v>219</v>
      </c>
      <c r="BO2864" t="s">
        <v>220</v>
      </c>
      <c r="BP2864">
        <v>26</v>
      </c>
    </row>
    <row r="2865" spans="1:68" hidden="1" x14ac:dyDescent="0.2">
      <c r="A2865">
        <v>2021</v>
      </c>
      <c r="B2865">
        <v>6</v>
      </c>
      <c r="C2865" s="260">
        <v>44375</v>
      </c>
      <c r="D2865">
        <v>32</v>
      </c>
      <c r="E2865">
        <v>93</v>
      </c>
      <c r="F2865">
        <v>7</v>
      </c>
      <c r="G2865" t="s">
        <v>221</v>
      </c>
      <c r="H2865" t="s">
        <v>222</v>
      </c>
      <c r="I2865" t="s">
        <v>163</v>
      </c>
      <c r="J2865">
        <v>2</v>
      </c>
      <c r="K2865">
        <v>3</v>
      </c>
      <c r="L2865">
        <v>59</v>
      </c>
      <c r="M2865">
        <v>54.87</v>
      </c>
      <c r="N2865">
        <v>63.13</v>
      </c>
      <c r="O2865">
        <v>73</v>
      </c>
      <c r="P2865">
        <v>69</v>
      </c>
      <c r="Q2865">
        <v>65</v>
      </c>
      <c r="R2865">
        <v>68</v>
      </c>
      <c r="S2865">
        <v>65</v>
      </c>
      <c r="T2865">
        <v>57</v>
      </c>
      <c r="U2865">
        <v>58</v>
      </c>
      <c r="V2865">
        <v>57</v>
      </c>
      <c r="W2865">
        <v>58</v>
      </c>
      <c r="X2865">
        <v>56</v>
      </c>
      <c r="Y2865">
        <v>108</v>
      </c>
      <c r="AA2865">
        <v>72</v>
      </c>
      <c r="AB2865">
        <v>74</v>
      </c>
      <c r="AC2865">
        <v>85</v>
      </c>
      <c r="AD2865">
        <v>77</v>
      </c>
      <c r="AE2865">
        <v>80</v>
      </c>
      <c r="AF2865">
        <v>57</v>
      </c>
      <c r="AG2865">
        <v>60</v>
      </c>
      <c r="AH2865">
        <v>66</v>
      </c>
      <c r="AI2865">
        <v>65</v>
      </c>
      <c r="AJ2865">
        <v>65</v>
      </c>
      <c r="AK2865">
        <v>109</v>
      </c>
      <c r="AL2865">
        <v>109</v>
      </c>
      <c r="AM2865">
        <v>72.8</v>
      </c>
      <c r="AN2865">
        <v>59.9</v>
      </c>
      <c r="AO2865">
        <v>0.2</v>
      </c>
      <c r="AP2865">
        <v>74</v>
      </c>
      <c r="AQ2865">
        <v>97</v>
      </c>
      <c r="AR2865">
        <v>66</v>
      </c>
      <c r="AS2865">
        <v>109</v>
      </c>
      <c r="AT2865">
        <v>6</v>
      </c>
      <c r="AU2865">
        <v>6</v>
      </c>
      <c r="AV2865">
        <v>10</v>
      </c>
      <c r="BC2865">
        <v>22</v>
      </c>
      <c r="BD2865">
        <v>1534</v>
      </c>
      <c r="BE2865">
        <v>1.4999999999999999E-2</v>
      </c>
      <c r="BF2865">
        <v>1.4E-2</v>
      </c>
      <c r="BG2865">
        <v>1</v>
      </c>
      <c r="BH2865">
        <v>0.4</v>
      </c>
      <c r="BI2865">
        <v>26</v>
      </c>
      <c r="BJ2865">
        <v>1.3</v>
      </c>
      <c r="BK2865">
        <v>91.9</v>
      </c>
      <c r="BL2865" t="s">
        <v>181</v>
      </c>
      <c r="BM2865" t="s">
        <v>182</v>
      </c>
      <c r="BN2865" t="s">
        <v>223</v>
      </c>
      <c r="BO2865" t="s">
        <v>220</v>
      </c>
      <c r="BP2865">
        <v>26</v>
      </c>
    </row>
    <row r="2866" spans="1:68" hidden="1" x14ac:dyDescent="0.2">
      <c r="A2866">
        <v>2021</v>
      </c>
      <c r="B2866">
        <v>6</v>
      </c>
      <c r="C2866" s="260">
        <v>44375</v>
      </c>
      <c r="D2866">
        <v>425</v>
      </c>
      <c r="E2866">
        <v>674</v>
      </c>
      <c r="F2866">
        <v>7</v>
      </c>
      <c r="G2866" t="s">
        <v>462</v>
      </c>
      <c r="H2866" t="s">
        <v>463</v>
      </c>
      <c r="I2866" t="s">
        <v>156</v>
      </c>
      <c r="J2866">
        <v>2</v>
      </c>
      <c r="K2866">
        <v>1</v>
      </c>
      <c r="L2866">
        <v>256</v>
      </c>
      <c r="M2866">
        <v>240.89599999999999</v>
      </c>
      <c r="N2866">
        <v>274.17599999999999</v>
      </c>
      <c r="O2866">
        <v>318</v>
      </c>
      <c r="P2866">
        <v>329</v>
      </c>
      <c r="Q2866">
        <v>322</v>
      </c>
      <c r="R2866">
        <v>311</v>
      </c>
      <c r="S2866">
        <v>322</v>
      </c>
      <c r="T2866">
        <v>273</v>
      </c>
      <c r="U2866">
        <v>268</v>
      </c>
      <c r="V2866">
        <v>261</v>
      </c>
      <c r="W2866">
        <v>268</v>
      </c>
      <c r="X2866">
        <v>269</v>
      </c>
      <c r="Y2866">
        <v>102</v>
      </c>
      <c r="Z2866">
        <v>98</v>
      </c>
      <c r="AA2866">
        <v>332</v>
      </c>
      <c r="AB2866">
        <v>320</v>
      </c>
      <c r="AC2866">
        <v>330</v>
      </c>
      <c r="AD2866">
        <v>337</v>
      </c>
      <c r="AF2866">
        <v>275</v>
      </c>
      <c r="AG2866">
        <v>267</v>
      </c>
      <c r="AH2866">
        <v>264</v>
      </c>
      <c r="AI2866">
        <v>283</v>
      </c>
      <c r="AK2866">
        <v>110</v>
      </c>
      <c r="AL2866">
        <v>110</v>
      </c>
      <c r="AM2866">
        <v>324.60000000000002</v>
      </c>
      <c r="AN2866">
        <v>269.8</v>
      </c>
      <c r="AO2866">
        <v>0.3</v>
      </c>
      <c r="AP2866">
        <v>40</v>
      </c>
      <c r="AQ2866">
        <v>180</v>
      </c>
      <c r="AR2866">
        <v>69</v>
      </c>
      <c r="AS2866">
        <v>105</v>
      </c>
      <c r="AT2866">
        <v>4</v>
      </c>
      <c r="AV2866">
        <v>7</v>
      </c>
      <c r="BC2866">
        <v>11</v>
      </c>
      <c r="BD2866">
        <v>261</v>
      </c>
      <c r="BE2866">
        <v>1.4999999999999999E-2</v>
      </c>
      <c r="BF2866">
        <v>4.2000000000000003E-2</v>
      </c>
      <c r="BH2866">
        <v>0</v>
      </c>
      <c r="BI2866">
        <v>1</v>
      </c>
      <c r="BJ2866">
        <v>3</v>
      </c>
      <c r="BK2866">
        <v>70.400000000000006</v>
      </c>
      <c r="BL2866" t="s">
        <v>157</v>
      </c>
      <c r="BM2866" t="s">
        <v>158</v>
      </c>
      <c r="BN2866" t="s">
        <v>464</v>
      </c>
      <c r="BO2866" t="s">
        <v>160</v>
      </c>
      <c r="BP2866">
        <v>26</v>
      </c>
    </row>
    <row r="2867" spans="1:68" hidden="1" x14ac:dyDescent="0.2">
      <c r="A2867">
        <v>2021</v>
      </c>
      <c r="B2867">
        <v>6</v>
      </c>
      <c r="C2867" s="260">
        <v>44375</v>
      </c>
      <c r="D2867">
        <v>375</v>
      </c>
      <c r="E2867">
        <v>437</v>
      </c>
      <c r="F2867">
        <v>8</v>
      </c>
      <c r="G2867" t="s">
        <v>363</v>
      </c>
      <c r="H2867" t="s">
        <v>364</v>
      </c>
      <c r="I2867" t="s">
        <v>163</v>
      </c>
      <c r="J2867">
        <v>4</v>
      </c>
      <c r="K2867">
        <v>2</v>
      </c>
      <c r="L2867">
        <v>168</v>
      </c>
      <c r="M2867">
        <v>158.08799999999999</v>
      </c>
      <c r="N2867">
        <v>179.928</v>
      </c>
      <c r="O2867">
        <v>127</v>
      </c>
      <c r="T2867">
        <v>92</v>
      </c>
      <c r="AM2867">
        <v>127</v>
      </c>
      <c r="AN2867">
        <v>92</v>
      </c>
      <c r="AO2867">
        <v>-0.2</v>
      </c>
      <c r="AP2867">
        <v>120</v>
      </c>
      <c r="AQ2867">
        <v>120</v>
      </c>
      <c r="AT2867">
        <v>16</v>
      </c>
      <c r="AU2867">
        <v>15</v>
      </c>
      <c r="AV2867">
        <v>16</v>
      </c>
      <c r="AX2867">
        <v>1</v>
      </c>
      <c r="BC2867">
        <v>48</v>
      </c>
      <c r="BD2867">
        <v>1148</v>
      </c>
      <c r="BE2867">
        <v>1.4999999999999999E-2</v>
      </c>
      <c r="BF2867">
        <v>4.2000000000000003E-2</v>
      </c>
      <c r="BH2867">
        <v>0.3</v>
      </c>
      <c r="BI2867">
        <v>6.8</v>
      </c>
      <c r="BJ2867">
        <v>4.4000000000000004</v>
      </c>
      <c r="BK2867">
        <v>105.6</v>
      </c>
      <c r="BL2867" t="s">
        <v>157</v>
      </c>
      <c r="BM2867" t="s">
        <v>158</v>
      </c>
      <c r="BN2867" t="s">
        <v>365</v>
      </c>
      <c r="BO2867" t="s">
        <v>168</v>
      </c>
      <c r="BP2867">
        <v>26</v>
      </c>
    </row>
    <row r="2868" spans="1:68" hidden="1" x14ac:dyDescent="0.2">
      <c r="A2868">
        <v>2021</v>
      </c>
      <c r="B2868">
        <v>6</v>
      </c>
      <c r="C2868" s="260">
        <v>44375</v>
      </c>
      <c r="D2868">
        <v>256</v>
      </c>
      <c r="E2868">
        <v>180</v>
      </c>
      <c r="F2868">
        <v>28</v>
      </c>
      <c r="G2868" t="s">
        <v>331</v>
      </c>
      <c r="H2868" t="s">
        <v>332</v>
      </c>
      <c r="I2868" t="s">
        <v>186</v>
      </c>
      <c r="J2868">
        <v>8</v>
      </c>
      <c r="K2868">
        <v>1</v>
      </c>
      <c r="L2868">
        <v>32</v>
      </c>
      <c r="M2868">
        <v>29.76</v>
      </c>
      <c r="N2868">
        <v>34.24</v>
      </c>
      <c r="AA2868">
        <v>41</v>
      </c>
      <c r="AB2868">
        <v>40</v>
      </c>
      <c r="AC2868">
        <v>42</v>
      </c>
      <c r="AD2868">
        <v>39</v>
      </c>
      <c r="AE2868">
        <v>41</v>
      </c>
      <c r="AF2868">
        <v>36</v>
      </c>
      <c r="AG2868">
        <v>33</v>
      </c>
      <c r="AH2868">
        <v>35</v>
      </c>
      <c r="AI2868">
        <v>31</v>
      </c>
      <c r="AJ2868">
        <v>33</v>
      </c>
      <c r="AK2868">
        <v>137</v>
      </c>
      <c r="AL2868">
        <v>138</v>
      </c>
      <c r="AM2868">
        <v>40.6</v>
      </c>
      <c r="AN2868">
        <v>33.6</v>
      </c>
      <c r="AO2868">
        <v>0.3</v>
      </c>
      <c r="AP2868">
        <v>168</v>
      </c>
      <c r="AQ2868">
        <v>171</v>
      </c>
      <c r="AR2868">
        <v>209</v>
      </c>
      <c r="AS2868">
        <v>138</v>
      </c>
      <c r="AT2868">
        <v>8</v>
      </c>
      <c r="AV2868">
        <v>4</v>
      </c>
      <c r="BC2868">
        <v>12</v>
      </c>
      <c r="BD2868">
        <v>1312</v>
      </c>
      <c r="BE2868">
        <v>0.02</v>
      </c>
      <c r="BF2868">
        <v>8.9999999999999993E-3</v>
      </c>
      <c r="BG2868">
        <v>1</v>
      </c>
      <c r="BH2868">
        <v>0.4</v>
      </c>
      <c r="BI2868">
        <v>41</v>
      </c>
      <c r="BJ2868">
        <v>0.4</v>
      </c>
      <c r="BK2868">
        <v>44.1</v>
      </c>
      <c r="BL2868" t="s">
        <v>181</v>
      </c>
      <c r="BM2868" t="s">
        <v>199</v>
      </c>
      <c r="BN2868" t="s">
        <v>333</v>
      </c>
      <c r="BP2868">
        <v>26</v>
      </c>
    </row>
    <row r="2869" spans="1:68" hidden="1" x14ac:dyDescent="0.2">
      <c r="A2869">
        <v>2021</v>
      </c>
      <c r="B2869">
        <v>6</v>
      </c>
      <c r="C2869" s="260">
        <v>44375</v>
      </c>
      <c r="D2869">
        <v>123</v>
      </c>
      <c r="E2869">
        <v>645</v>
      </c>
      <c r="F2869">
        <v>30</v>
      </c>
      <c r="G2869" t="s">
        <v>238</v>
      </c>
      <c r="H2869" t="s">
        <v>239</v>
      </c>
      <c r="I2869" t="s">
        <v>240</v>
      </c>
      <c r="J2869">
        <v>4</v>
      </c>
      <c r="K2869">
        <v>1</v>
      </c>
      <c r="L2869">
        <v>133</v>
      </c>
      <c r="M2869">
        <v>123.69</v>
      </c>
      <c r="N2869">
        <v>142.31</v>
      </c>
      <c r="O2869">
        <v>168</v>
      </c>
      <c r="P2869">
        <v>167</v>
      </c>
      <c r="Q2869">
        <v>150</v>
      </c>
      <c r="R2869">
        <v>147</v>
      </c>
      <c r="S2869">
        <v>151</v>
      </c>
      <c r="T2869">
        <v>146</v>
      </c>
      <c r="U2869">
        <v>142</v>
      </c>
      <c r="V2869">
        <v>142</v>
      </c>
      <c r="W2869">
        <v>141</v>
      </c>
      <c r="X2869">
        <v>142</v>
      </c>
      <c r="Y2869">
        <v>186</v>
      </c>
      <c r="Z2869">
        <v>184</v>
      </c>
      <c r="AA2869">
        <v>146</v>
      </c>
      <c r="AB2869">
        <v>147</v>
      </c>
      <c r="AC2869">
        <v>150</v>
      </c>
      <c r="AD2869">
        <v>157</v>
      </c>
      <c r="AE2869">
        <v>160</v>
      </c>
      <c r="AF2869">
        <v>131</v>
      </c>
      <c r="AG2869">
        <v>129</v>
      </c>
      <c r="AH2869">
        <v>128</v>
      </c>
      <c r="AI2869">
        <v>138</v>
      </c>
      <c r="AJ2869">
        <v>140</v>
      </c>
      <c r="AK2869">
        <v>180</v>
      </c>
      <c r="AL2869">
        <v>180</v>
      </c>
      <c r="AM2869">
        <v>154.30000000000001</v>
      </c>
      <c r="AN2869">
        <v>137.9</v>
      </c>
      <c r="AO2869">
        <v>0.2</v>
      </c>
      <c r="AP2869">
        <v>80</v>
      </c>
      <c r="AQ2869">
        <v>180</v>
      </c>
      <c r="AR2869">
        <v>79</v>
      </c>
      <c r="AS2869">
        <v>183</v>
      </c>
      <c r="AT2869">
        <v>8</v>
      </c>
      <c r="AU2869">
        <v>8</v>
      </c>
      <c r="AV2869">
        <v>9</v>
      </c>
      <c r="AX2869">
        <v>2</v>
      </c>
      <c r="BC2869">
        <v>27</v>
      </c>
      <c r="BD2869">
        <v>1587</v>
      </c>
      <c r="BE2869">
        <v>0.02</v>
      </c>
      <c r="BF2869">
        <v>1.7000000000000001E-2</v>
      </c>
      <c r="BG2869">
        <v>1</v>
      </c>
      <c r="BH2869">
        <v>0.2</v>
      </c>
      <c r="BI2869">
        <v>11.9</v>
      </c>
      <c r="BJ2869">
        <v>3.7</v>
      </c>
      <c r="BK2869">
        <v>218.8</v>
      </c>
      <c r="BL2869" t="s">
        <v>241</v>
      </c>
      <c r="BM2869" t="s">
        <v>241</v>
      </c>
      <c r="BP2869">
        <v>26</v>
      </c>
    </row>
    <row r="2870" spans="1:68" hidden="1" x14ac:dyDescent="0.2">
      <c r="A2870">
        <v>2021</v>
      </c>
      <c r="B2870">
        <v>6</v>
      </c>
      <c r="C2870" s="260">
        <v>44376</v>
      </c>
      <c r="D2870">
        <v>47</v>
      </c>
      <c r="E2870">
        <v>122</v>
      </c>
      <c r="F2870">
        <v>2</v>
      </c>
      <c r="G2870" t="s">
        <v>154</v>
      </c>
      <c r="H2870" t="s">
        <v>155</v>
      </c>
      <c r="I2870" t="s">
        <v>156</v>
      </c>
      <c r="J2870">
        <v>2</v>
      </c>
      <c r="K2870">
        <v>1</v>
      </c>
      <c r="L2870">
        <v>280</v>
      </c>
      <c r="M2870">
        <v>267.39999999999998</v>
      </c>
      <c r="N2870">
        <v>292.60000000000002</v>
      </c>
      <c r="AP2870">
        <v>63</v>
      </c>
      <c r="AQ2870">
        <v>115</v>
      </c>
      <c r="AV2870">
        <v>3</v>
      </c>
      <c r="BC2870">
        <v>3</v>
      </c>
      <c r="BD2870">
        <v>103</v>
      </c>
      <c r="BE2870">
        <v>1.4999999999999999E-2</v>
      </c>
      <c r="BF2870">
        <v>2.9000000000000001E-2</v>
      </c>
      <c r="BH2870">
        <v>0</v>
      </c>
      <c r="BI2870">
        <v>0.4</v>
      </c>
      <c r="BL2870" t="s">
        <v>157</v>
      </c>
      <c r="BM2870" t="s">
        <v>158</v>
      </c>
      <c r="BN2870" t="s">
        <v>159</v>
      </c>
      <c r="BO2870" t="s">
        <v>160</v>
      </c>
      <c r="BP2870">
        <v>26</v>
      </c>
    </row>
    <row r="2871" spans="1:68" hidden="1" x14ac:dyDescent="0.2">
      <c r="A2871">
        <v>2021</v>
      </c>
      <c r="B2871">
        <v>6</v>
      </c>
      <c r="C2871" s="260">
        <v>44376</v>
      </c>
      <c r="D2871">
        <v>395</v>
      </c>
      <c r="E2871">
        <v>607</v>
      </c>
      <c r="F2871">
        <v>2</v>
      </c>
      <c r="G2871" t="s">
        <v>284</v>
      </c>
      <c r="H2871" t="s">
        <v>285</v>
      </c>
      <c r="I2871" t="s">
        <v>163</v>
      </c>
      <c r="J2871">
        <v>3</v>
      </c>
      <c r="K2871">
        <v>3</v>
      </c>
      <c r="L2871">
        <v>120</v>
      </c>
      <c r="M2871">
        <v>111.6</v>
      </c>
      <c r="N2871">
        <v>128.4</v>
      </c>
      <c r="O2871">
        <v>146</v>
      </c>
      <c r="P2871">
        <v>179</v>
      </c>
      <c r="Q2871">
        <v>148</v>
      </c>
      <c r="T2871">
        <v>124</v>
      </c>
      <c r="U2871">
        <v>128</v>
      </c>
      <c r="V2871">
        <v>118</v>
      </c>
      <c r="Y2871">
        <v>120</v>
      </c>
      <c r="Z2871">
        <v>117</v>
      </c>
      <c r="AA2871">
        <v>151</v>
      </c>
      <c r="AB2871">
        <v>147</v>
      </c>
      <c r="AC2871">
        <v>164</v>
      </c>
      <c r="AD2871">
        <v>167</v>
      </c>
      <c r="AE2871">
        <v>165</v>
      </c>
      <c r="AF2871">
        <v>119</v>
      </c>
      <c r="AG2871">
        <v>113</v>
      </c>
      <c r="AH2871">
        <v>123</v>
      </c>
      <c r="AI2871">
        <v>126</v>
      </c>
      <c r="AJ2871">
        <v>117</v>
      </c>
      <c r="AK2871">
        <v>119</v>
      </c>
      <c r="AL2871">
        <v>120</v>
      </c>
      <c r="AM2871">
        <v>158.4</v>
      </c>
      <c r="AN2871">
        <v>121</v>
      </c>
      <c r="AO2871">
        <v>0.3</v>
      </c>
      <c r="AP2871">
        <v>90</v>
      </c>
      <c r="AQ2871">
        <v>120</v>
      </c>
      <c r="AR2871">
        <v>91</v>
      </c>
      <c r="AS2871">
        <v>119</v>
      </c>
      <c r="AT2871">
        <v>4</v>
      </c>
      <c r="AU2871">
        <v>4</v>
      </c>
      <c r="AV2871">
        <v>4</v>
      </c>
      <c r="AW2871">
        <v>8</v>
      </c>
      <c r="BC2871">
        <v>20</v>
      </c>
      <c r="BD2871">
        <v>1172</v>
      </c>
      <c r="BE2871">
        <v>1.4999999999999999E-2</v>
      </c>
      <c r="BF2871">
        <v>1.7000000000000001E-2</v>
      </c>
      <c r="BH2871">
        <v>0.2</v>
      </c>
      <c r="BI2871">
        <v>9.8000000000000007</v>
      </c>
      <c r="BJ2871">
        <v>2.4</v>
      </c>
      <c r="BK2871">
        <v>141.80000000000001</v>
      </c>
      <c r="BL2871" t="s">
        <v>286</v>
      </c>
      <c r="BM2871" t="s">
        <v>286</v>
      </c>
      <c r="BP2871">
        <v>26</v>
      </c>
    </row>
    <row r="2872" spans="1:68" hidden="1" x14ac:dyDescent="0.2">
      <c r="A2872">
        <v>2021</v>
      </c>
      <c r="B2872">
        <v>6</v>
      </c>
      <c r="C2872" s="260">
        <v>44376</v>
      </c>
      <c r="D2872">
        <v>395</v>
      </c>
      <c r="E2872">
        <v>608</v>
      </c>
      <c r="F2872">
        <v>2</v>
      </c>
      <c r="G2872" t="s">
        <v>287</v>
      </c>
      <c r="H2872" t="s">
        <v>288</v>
      </c>
      <c r="I2872" t="s">
        <v>163</v>
      </c>
      <c r="J2872">
        <v>3</v>
      </c>
      <c r="K2872">
        <v>3</v>
      </c>
      <c r="L2872">
        <v>110</v>
      </c>
      <c r="M2872">
        <v>102.3</v>
      </c>
      <c r="N2872">
        <v>117.7</v>
      </c>
      <c r="O2872">
        <v>153</v>
      </c>
      <c r="P2872">
        <v>185</v>
      </c>
      <c r="Q2872">
        <v>146</v>
      </c>
      <c r="T2872">
        <v>98</v>
      </c>
      <c r="U2872">
        <v>122</v>
      </c>
      <c r="V2872">
        <v>94</v>
      </c>
      <c r="Y2872">
        <v>120</v>
      </c>
      <c r="Z2872">
        <v>117</v>
      </c>
      <c r="AA2872">
        <v>125</v>
      </c>
      <c r="AB2872">
        <v>138</v>
      </c>
      <c r="AC2872">
        <v>146</v>
      </c>
      <c r="AD2872">
        <v>148</v>
      </c>
      <c r="AE2872">
        <v>147</v>
      </c>
      <c r="AF2872">
        <v>98</v>
      </c>
      <c r="AG2872">
        <v>93</v>
      </c>
      <c r="AH2872">
        <v>111</v>
      </c>
      <c r="AI2872">
        <v>113</v>
      </c>
      <c r="AJ2872">
        <v>100</v>
      </c>
      <c r="AK2872">
        <v>119</v>
      </c>
      <c r="AL2872">
        <v>120</v>
      </c>
      <c r="AM2872">
        <v>148.5</v>
      </c>
      <c r="AN2872">
        <v>103.6</v>
      </c>
      <c r="AO2872">
        <v>0.4</v>
      </c>
      <c r="AP2872">
        <v>90</v>
      </c>
      <c r="AQ2872">
        <v>120</v>
      </c>
      <c r="AR2872">
        <v>91</v>
      </c>
      <c r="AS2872">
        <v>119</v>
      </c>
      <c r="AT2872">
        <v>4</v>
      </c>
      <c r="AU2872">
        <v>4</v>
      </c>
      <c r="AV2872">
        <v>4</v>
      </c>
      <c r="AW2872">
        <v>8</v>
      </c>
      <c r="BC2872">
        <v>20</v>
      </c>
      <c r="BD2872">
        <v>1172</v>
      </c>
      <c r="BE2872">
        <v>1.4999999999999999E-2</v>
      </c>
      <c r="BF2872">
        <v>1.7000000000000001E-2</v>
      </c>
      <c r="BH2872">
        <v>0.2</v>
      </c>
      <c r="BI2872">
        <v>10.7</v>
      </c>
      <c r="BJ2872">
        <v>2.1</v>
      </c>
      <c r="BK2872">
        <v>121.4</v>
      </c>
      <c r="BL2872" t="s">
        <v>286</v>
      </c>
      <c r="BM2872" t="s">
        <v>286</v>
      </c>
      <c r="BP2872">
        <v>26</v>
      </c>
    </row>
    <row r="2873" spans="1:68" hidden="1" x14ac:dyDescent="0.2">
      <c r="A2873">
        <v>2021</v>
      </c>
      <c r="B2873">
        <v>6</v>
      </c>
      <c r="C2873" s="260">
        <v>44376</v>
      </c>
      <c r="D2873">
        <v>395</v>
      </c>
      <c r="E2873">
        <v>609</v>
      </c>
      <c r="F2873">
        <v>2</v>
      </c>
      <c r="G2873" t="s">
        <v>289</v>
      </c>
      <c r="H2873" t="s">
        <v>290</v>
      </c>
      <c r="I2873" t="s">
        <v>163</v>
      </c>
      <c r="J2873">
        <v>3</v>
      </c>
      <c r="K2873">
        <v>3</v>
      </c>
      <c r="L2873">
        <v>50</v>
      </c>
      <c r="M2873">
        <v>46.5</v>
      </c>
      <c r="N2873">
        <v>53.5</v>
      </c>
      <c r="O2873">
        <v>62</v>
      </c>
      <c r="P2873">
        <v>71</v>
      </c>
      <c r="Q2873">
        <v>66</v>
      </c>
      <c r="T2873">
        <v>53</v>
      </c>
      <c r="U2873">
        <v>54</v>
      </c>
      <c r="V2873">
        <v>51</v>
      </c>
      <c r="Y2873">
        <v>120</v>
      </c>
      <c r="Z2873">
        <v>117</v>
      </c>
      <c r="AA2873">
        <v>62</v>
      </c>
      <c r="AB2873">
        <v>64</v>
      </c>
      <c r="AC2873">
        <v>67</v>
      </c>
      <c r="AD2873">
        <v>70</v>
      </c>
      <c r="AE2873">
        <v>96</v>
      </c>
      <c r="AF2873">
        <v>55</v>
      </c>
      <c r="AG2873">
        <v>51</v>
      </c>
      <c r="AH2873">
        <v>61</v>
      </c>
      <c r="AI2873">
        <v>64</v>
      </c>
      <c r="AJ2873">
        <v>58</v>
      </c>
      <c r="AK2873">
        <v>119</v>
      </c>
      <c r="AL2873">
        <v>120</v>
      </c>
      <c r="AM2873">
        <v>69.8</v>
      </c>
      <c r="AN2873">
        <v>55.9</v>
      </c>
      <c r="AO2873">
        <v>0.4</v>
      </c>
      <c r="AP2873">
        <v>90</v>
      </c>
      <c r="AQ2873">
        <v>120</v>
      </c>
      <c r="AR2873">
        <v>91</v>
      </c>
      <c r="AS2873">
        <v>119</v>
      </c>
      <c r="AT2873">
        <v>7</v>
      </c>
      <c r="AU2873">
        <v>6</v>
      </c>
      <c r="AV2873">
        <v>4</v>
      </c>
      <c r="BC2873">
        <v>17</v>
      </c>
      <c r="BD2873">
        <v>1169</v>
      </c>
      <c r="BE2873">
        <v>1.4999999999999999E-2</v>
      </c>
      <c r="BF2873">
        <v>1.4999999999999999E-2</v>
      </c>
      <c r="BG2873">
        <v>1</v>
      </c>
      <c r="BH2873">
        <v>0.3</v>
      </c>
      <c r="BI2873">
        <v>23.4</v>
      </c>
      <c r="BJ2873">
        <v>1</v>
      </c>
      <c r="BK2873">
        <v>65.3</v>
      </c>
      <c r="BL2873" t="s">
        <v>286</v>
      </c>
      <c r="BM2873" t="s">
        <v>286</v>
      </c>
      <c r="BP2873">
        <v>26</v>
      </c>
    </row>
    <row r="2874" spans="1:68" hidden="1" x14ac:dyDescent="0.2">
      <c r="A2874">
        <v>2021</v>
      </c>
      <c r="B2874">
        <v>6</v>
      </c>
      <c r="C2874" s="260">
        <v>44376</v>
      </c>
      <c r="D2874">
        <v>429</v>
      </c>
      <c r="E2874">
        <v>699</v>
      </c>
      <c r="F2874">
        <v>2</v>
      </c>
      <c r="G2874" t="s">
        <v>488</v>
      </c>
      <c r="H2874" t="s">
        <v>489</v>
      </c>
      <c r="I2874" t="s">
        <v>163</v>
      </c>
      <c r="J2874">
        <v>1</v>
      </c>
      <c r="K2874">
        <v>1</v>
      </c>
      <c r="L2874">
        <v>559</v>
      </c>
      <c r="M2874">
        <v>525.46</v>
      </c>
      <c r="N2874">
        <v>592.54</v>
      </c>
      <c r="O2874">
        <v>572</v>
      </c>
      <c r="P2874">
        <v>604</v>
      </c>
      <c r="Q2874">
        <v>598</v>
      </c>
      <c r="R2874">
        <v>586</v>
      </c>
      <c r="T2874">
        <v>504</v>
      </c>
      <c r="U2874">
        <v>512</v>
      </c>
      <c r="V2874">
        <v>490</v>
      </c>
      <c r="W2874">
        <v>542</v>
      </c>
      <c r="Y2874">
        <v>163</v>
      </c>
      <c r="Z2874">
        <v>158</v>
      </c>
      <c r="AA2874">
        <v>576</v>
      </c>
      <c r="AB2874">
        <v>556</v>
      </c>
      <c r="AC2874">
        <v>554</v>
      </c>
      <c r="AD2874">
        <v>566</v>
      </c>
      <c r="AE2874">
        <v>565</v>
      </c>
      <c r="AF2874">
        <v>506</v>
      </c>
      <c r="AG2874">
        <v>477</v>
      </c>
      <c r="AH2874">
        <v>487</v>
      </c>
      <c r="AI2874">
        <v>499</v>
      </c>
      <c r="AJ2874">
        <v>465</v>
      </c>
      <c r="AK2874">
        <v>163</v>
      </c>
      <c r="AL2874">
        <v>163</v>
      </c>
      <c r="AM2874">
        <v>575.20000000000005</v>
      </c>
      <c r="AN2874">
        <v>498</v>
      </c>
      <c r="AO2874">
        <v>0</v>
      </c>
      <c r="AP2874">
        <v>18</v>
      </c>
      <c r="AQ2874">
        <v>200</v>
      </c>
      <c r="AR2874">
        <v>22</v>
      </c>
      <c r="AS2874">
        <v>162</v>
      </c>
      <c r="AT2874">
        <v>4</v>
      </c>
      <c r="AU2874">
        <v>4</v>
      </c>
      <c r="AV2874">
        <v>4</v>
      </c>
      <c r="BC2874">
        <v>12</v>
      </c>
      <c r="BD2874">
        <v>12</v>
      </c>
      <c r="BE2874">
        <v>1.4999999999999999E-2</v>
      </c>
      <c r="BF2874">
        <v>1</v>
      </c>
      <c r="BH2874">
        <v>0</v>
      </c>
      <c r="BI2874">
        <v>0</v>
      </c>
      <c r="BJ2874">
        <v>6</v>
      </c>
      <c r="BK2874">
        <v>6</v>
      </c>
      <c r="BL2874" t="s">
        <v>472</v>
      </c>
      <c r="BM2874" t="s">
        <v>472</v>
      </c>
      <c r="BN2874" t="s">
        <v>473</v>
      </c>
      <c r="BO2874" t="s">
        <v>490</v>
      </c>
      <c r="BP2874">
        <v>26</v>
      </c>
    </row>
    <row r="2875" spans="1:68" hidden="1" x14ac:dyDescent="0.2">
      <c r="A2875">
        <v>2021</v>
      </c>
      <c r="B2875">
        <v>6</v>
      </c>
      <c r="C2875" s="260">
        <v>44376</v>
      </c>
      <c r="D2875">
        <v>429</v>
      </c>
      <c r="E2875">
        <v>700</v>
      </c>
      <c r="F2875">
        <v>2</v>
      </c>
      <c r="G2875" t="s">
        <v>491</v>
      </c>
      <c r="H2875" t="s">
        <v>492</v>
      </c>
      <c r="I2875" t="s">
        <v>163</v>
      </c>
      <c r="J2875">
        <v>1</v>
      </c>
      <c r="K2875">
        <v>1</v>
      </c>
      <c r="L2875">
        <v>345</v>
      </c>
      <c r="M2875">
        <v>324.3</v>
      </c>
      <c r="N2875">
        <v>365.7</v>
      </c>
      <c r="O2875">
        <v>389</v>
      </c>
      <c r="P2875">
        <v>435</v>
      </c>
      <c r="Q2875">
        <v>428</v>
      </c>
      <c r="R2875">
        <v>422</v>
      </c>
      <c r="T2875">
        <v>344</v>
      </c>
      <c r="U2875">
        <v>356</v>
      </c>
      <c r="V2875">
        <v>342</v>
      </c>
      <c r="W2875">
        <v>341</v>
      </c>
      <c r="Y2875">
        <v>163</v>
      </c>
      <c r="Z2875">
        <v>158</v>
      </c>
      <c r="AA2875">
        <v>402</v>
      </c>
      <c r="AB2875">
        <v>394</v>
      </c>
      <c r="AC2875">
        <v>391</v>
      </c>
      <c r="AD2875">
        <v>400</v>
      </c>
      <c r="AE2875">
        <v>400</v>
      </c>
      <c r="AF2875">
        <v>340</v>
      </c>
      <c r="AG2875">
        <v>329</v>
      </c>
      <c r="AH2875">
        <v>336</v>
      </c>
      <c r="AI2875">
        <v>345</v>
      </c>
      <c r="AJ2875">
        <v>322</v>
      </c>
      <c r="AK2875">
        <v>163</v>
      </c>
      <c r="AL2875">
        <v>163</v>
      </c>
      <c r="AM2875">
        <v>406.8</v>
      </c>
      <c r="AN2875">
        <v>339.4</v>
      </c>
      <c r="AO2875">
        <v>0.2</v>
      </c>
      <c r="AP2875">
        <v>18</v>
      </c>
      <c r="AQ2875">
        <v>200</v>
      </c>
      <c r="AR2875">
        <v>22</v>
      </c>
      <c r="AS2875">
        <v>162</v>
      </c>
      <c r="AT2875">
        <v>5</v>
      </c>
      <c r="AU2875">
        <v>2</v>
      </c>
      <c r="AV2875">
        <v>4</v>
      </c>
      <c r="BC2875">
        <v>11</v>
      </c>
      <c r="BD2875">
        <v>11</v>
      </c>
      <c r="BE2875">
        <v>1.4999999999999999E-2</v>
      </c>
      <c r="BF2875">
        <v>1</v>
      </c>
      <c r="BH2875">
        <v>0</v>
      </c>
      <c r="BI2875">
        <v>0</v>
      </c>
      <c r="BJ2875">
        <v>3.7</v>
      </c>
      <c r="BK2875">
        <v>3.7</v>
      </c>
      <c r="BL2875" t="s">
        <v>472</v>
      </c>
      <c r="BM2875" t="s">
        <v>472</v>
      </c>
      <c r="BN2875" t="s">
        <v>473</v>
      </c>
      <c r="BO2875" t="s">
        <v>493</v>
      </c>
      <c r="BP2875">
        <v>26</v>
      </c>
    </row>
    <row r="2876" spans="1:68" hidden="1" x14ac:dyDescent="0.2">
      <c r="A2876">
        <v>2021</v>
      </c>
      <c r="B2876">
        <v>6</v>
      </c>
      <c r="C2876" s="260">
        <v>44376</v>
      </c>
      <c r="D2876">
        <v>429</v>
      </c>
      <c r="E2876">
        <v>701</v>
      </c>
      <c r="F2876">
        <v>2</v>
      </c>
      <c r="G2876" t="s">
        <v>494</v>
      </c>
      <c r="H2876" t="s">
        <v>495</v>
      </c>
      <c r="I2876" t="s">
        <v>163</v>
      </c>
      <c r="J2876">
        <v>1</v>
      </c>
      <c r="K2876">
        <v>1</v>
      </c>
      <c r="L2876">
        <v>202</v>
      </c>
      <c r="M2876">
        <v>189.88</v>
      </c>
      <c r="N2876">
        <v>214.12</v>
      </c>
      <c r="O2876">
        <v>241</v>
      </c>
      <c r="P2876">
        <v>251</v>
      </c>
      <c r="Q2876">
        <v>243</v>
      </c>
      <c r="R2876">
        <v>238</v>
      </c>
      <c r="T2876">
        <v>215</v>
      </c>
      <c r="U2876">
        <v>209</v>
      </c>
      <c r="V2876">
        <v>202</v>
      </c>
      <c r="W2876">
        <v>203</v>
      </c>
      <c r="Y2876">
        <v>163</v>
      </c>
      <c r="Z2876">
        <v>158</v>
      </c>
      <c r="AA2876">
        <v>239</v>
      </c>
      <c r="AB2876">
        <v>243</v>
      </c>
      <c r="AC2876">
        <v>242</v>
      </c>
      <c r="AD2876">
        <v>252</v>
      </c>
      <c r="AE2876">
        <v>248</v>
      </c>
      <c r="AF2876">
        <v>212</v>
      </c>
      <c r="AG2876">
        <v>209</v>
      </c>
      <c r="AH2876">
        <v>216</v>
      </c>
      <c r="AI2876">
        <v>236</v>
      </c>
      <c r="AJ2876">
        <v>204</v>
      </c>
      <c r="AK2876">
        <v>163</v>
      </c>
      <c r="AL2876">
        <v>163</v>
      </c>
      <c r="AM2876">
        <v>244.1</v>
      </c>
      <c r="AN2876">
        <v>211.8</v>
      </c>
      <c r="AO2876">
        <v>0.2</v>
      </c>
      <c r="AP2876">
        <v>18</v>
      </c>
      <c r="AQ2876">
        <v>200</v>
      </c>
      <c r="AR2876">
        <v>22</v>
      </c>
      <c r="AS2876">
        <v>162</v>
      </c>
      <c r="AT2876">
        <v>4</v>
      </c>
      <c r="AU2876">
        <v>2</v>
      </c>
      <c r="AV2876">
        <v>4</v>
      </c>
      <c r="BC2876">
        <v>10</v>
      </c>
      <c r="BD2876">
        <v>10</v>
      </c>
      <c r="BE2876">
        <v>1.4999999999999999E-2</v>
      </c>
      <c r="BF2876">
        <v>1</v>
      </c>
      <c r="BH2876">
        <v>0.1</v>
      </c>
      <c r="BI2876">
        <v>0.1</v>
      </c>
      <c r="BJ2876">
        <v>2.1</v>
      </c>
      <c r="BK2876">
        <v>2.1</v>
      </c>
      <c r="BL2876" t="s">
        <v>472</v>
      </c>
      <c r="BM2876" t="s">
        <v>472</v>
      </c>
      <c r="BN2876" t="s">
        <v>473</v>
      </c>
      <c r="BO2876" t="s">
        <v>496</v>
      </c>
      <c r="BP2876">
        <v>26</v>
      </c>
    </row>
    <row r="2877" spans="1:68" hidden="1" x14ac:dyDescent="0.2">
      <c r="A2877">
        <v>2021</v>
      </c>
      <c r="B2877">
        <v>6</v>
      </c>
      <c r="C2877" s="260">
        <v>44376</v>
      </c>
      <c r="D2877">
        <v>429</v>
      </c>
      <c r="E2877">
        <v>702</v>
      </c>
      <c r="F2877">
        <v>2</v>
      </c>
      <c r="G2877" t="s">
        <v>497</v>
      </c>
      <c r="H2877" t="s">
        <v>498</v>
      </c>
      <c r="I2877" t="s">
        <v>163</v>
      </c>
      <c r="J2877">
        <v>1</v>
      </c>
      <c r="K2877">
        <v>1</v>
      </c>
      <c r="L2877">
        <v>101</v>
      </c>
      <c r="M2877">
        <v>94.94</v>
      </c>
      <c r="N2877">
        <v>107.06</v>
      </c>
      <c r="O2877">
        <v>120</v>
      </c>
      <c r="P2877">
        <v>134</v>
      </c>
      <c r="Q2877">
        <v>128</v>
      </c>
      <c r="R2877">
        <v>122</v>
      </c>
      <c r="T2877">
        <v>110</v>
      </c>
      <c r="U2877">
        <v>111</v>
      </c>
      <c r="V2877">
        <v>110</v>
      </c>
      <c r="W2877">
        <v>108</v>
      </c>
      <c r="Y2877">
        <v>163</v>
      </c>
      <c r="Z2877">
        <v>158</v>
      </c>
      <c r="AA2877">
        <v>126</v>
      </c>
      <c r="AB2877">
        <v>122</v>
      </c>
      <c r="AC2877">
        <v>117</v>
      </c>
      <c r="AD2877">
        <v>120</v>
      </c>
      <c r="AE2877">
        <v>117</v>
      </c>
      <c r="AF2877">
        <v>104</v>
      </c>
      <c r="AG2877">
        <v>101</v>
      </c>
      <c r="AH2877">
        <v>103</v>
      </c>
      <c r="AI2877">
        <v>106</v>
      </c>
      <c r="AJ2877">
        <v>101</v>
      </c>
      <c r="AK2877">
        <v>163</v>
      </c>
      <c r="AL2877">
        <v>163</v>
      </c>
      <c r="AM2877">
        <v>122.9</v>
      </c>
      <c r="AN2877">
        <v>106</v>
      </c>
      <c r="AO2877">
        <v>0.2</v>
      </c>
      <c r="AP2877">
        <v>18</v>
      </c>
      <c r="AQ2877">
        <v>200</v>
      </c>
      <c r="AR2877">
        <v>22</v>
      </c>
      <c r="AS2877">
        <v>162</v>
      </c>
      <c r="AT2877">
        <v>2</v>
      </c>
      <c r="AU2877">
        <v>1</v>
      </c>
      <c r="AV2877">
        <v>1</v>
      </c>
      <c r="BC2877">
        <v>15</v>
      </c>
      <c r="BD2877">
        <v>15</v>
      </c>
      <c r="BE2877">
        <v>1.4999999999999999E-2</v>
      </c>
      <c r="BF2877">
        <v>1</v>
      </c>
      <c r="BH2877">
        <v>0.1</v>
      </c>
      <c r="BI2877">
        <v>0.1</v>
      </c>
      <c r="BJ2877">
        <v>1.6</v>
      </c>
      <c r="BK2877">
        <v>1.6</v>
      </c>
      <c r="BL2877" t="s">
        <v>472</v>
      </c>
      <c r="BM2877" t="s">
        <v>472</v>
      </c>
      <c r="BN2877" t="s">
        <v>473</v>
      </c>
      <c r="BO2877" t="s">
        <v>499</v>
      </c>
      <c r="BP2877">
        <v>26</v>
      </c>
    </row>
    <row r="2878" spans="1:68" hidden="1" x14ac:dyDescent="0.2">
      <c r="A2878">
        <v>2021</v>
      </c>
      <c r="B2878">
        <v>6</v>
      </c>
      <c r="C2878" s="260">
        <v>44376</v>
      </c>
      <c r="D2878">
        <v>137</v>
      </c>
      <c r="E2878">
        <v>273</v>
      </c>
      <c r="F2878">
        <v>3</v>
      </c>
      <c r="G2878" t="s">
        <v>254</v>
      </c>
      <c r="H2878" t="s">
        <v>255</v>
      </c>
      <c r="I2878" t="s">
        <v>163</v>
      </c>
      <c r="J2878">
        <v>3</v>
      </c>
      <c r="K2878">
        <v>2</v>
      </c>
      <c r="L2878">
        <v>564</v>
      </c>
      <c r="M2878">
        <v>524.52</v>
      </c>
      <c r="N2878">
        <v>603.48</v>
      </c>
      <c r="AA2878">
        <v>699</v>
      </c>
      <c r="AB2878">
        <v>672</v>
      </c>
      <c r="AC2878">
        <v>736</v>
      </c>
      <c r="AD2878">
        <v>774</v>
      </c>
      <c r="AE2878">
        <v>721</v>
      </c>
      <c r="AF2878">
        <v>677</v>
      </c>
      <c r="AG2878">
        <v>564</v>
      </c>
      <c r="AH2878">
        <v>549</v>
      </c>
      <c r="AI2878">
        <v>587</v>
      </c>
      <c r="AJ2878">
        <v>554</v>
      </c>
      <c r="AK2878">
        <v>137</v>
      </c>
      <c r="AL2878">
        <v>135</v>
      </c>
      <c r="AM2878">
        <v>720.4</v>
      </c>
      <c r="AN2878">
        <v>586.20000000000005</v>
      </c>
      <c r="AO2878">
        <v>0.3</v>
      </c>
      <c r="AP2878">
        <v>93</v>
      </c>
      <c r="AQ2878">
        <v>116</v>
      </c>
      <c r="AR2878">
        <v>79</v>
      </c>
      <c r="AS2878">
        <v>136</v>
      </c>
      <c r="AT2878">
        <v>2</v>
      </c>
      <c r="AV2878">
        <v>3</v>
      </c>
      <c r="BC2878">
        <v>4</v>
      </c>
      <c r="BD2878">
        <v>790</v>
      </c>
      <c r="BE2878">
        <v>1.4999999999999999E-2</v>
      </c>
      <c r="BF2878">
        <v>5.0000000000000001E-3</v>
      </c>
      <c r="BG2878">
        <v>1</v>
      </c>
      <c r="BH2878">
        <v>0</v>
      </c>
      <c r="BI2878">
        <v>1.4</v>
      </c>
      <c r="BJ2878">
        <v>2.2999999999999998</v>
      </c>
      <c r="BK2878">
        <v>463.1</v>
      </c>
      <c r="BL2878" t="s">
        <v>164</v>
      </c>
      <c r="BP2878">
        <v>26</v>
      </c>
    </row>
    <row r="2879" spans="1:68" hidden="1" x14ac:dyDescent="0.2">
      <c r="A2879">
        <v>2021</v>
      </c>
      <c r="B2879">
        <v>6</v>
      </c>
      <c r="C2879" s="260">
        <v>44376</v>
      </c>
      <c r="D2879">
        <v>417</v>
      </c>
      <c r="E2879">
        <v>660</v>
      </c>
      <c r="F2879">
        <v>4</v>
      </c>
      <c r="G2879" t="s">
        <v>442</v>
      </c>
      <c r="H2879" t="s">
        <v>443</v>
      </c>
      <c r="I2879" t="s">
        <v>163</v>
      </c>
      <c r="J2879">
        <v>1</v>
      </c>
      <c r="K2879">
        <v>6</v>
      </c>
      <c r="L2879">
        <v>1265</v>
      </c>
      <c r="M2879">
        <v>1190.365</v>
      </c>
      <c r="N2879">
        <v>1354.8150000000001</v>
      </c>
      <c r="AA2879">
        <v>705</v>
      </c>
      <c r="AB2879">
        <v>731</v>
      </c>
      <c r="AC2879">
        <v>729</v>
      </c>
      <c r="AD2879">
        <v>721</v>
      </c>
      <c r="AE2879">
        <v>726</v>
      </c>
      <c r="AF2879">
        <v>654</v>
      </c>
      <c r="AG2879">
        <v>684</v>
      </c>
      <c r="AH2879">
        <v>677</v>
      </c>
      <c r="AI2879">
        <v>665</v>
      </c>
      <c r="AJ2879">
        <v>650</v>
      </c>
      <c r="AK2879">
        <v>174</v>
      </c>
      <c r="AL2879">
        <v>163</v>
      </c>
      <c r="AM2879">
        <v>722.4</v>
      </c>
      <c r="AN2879">
        <v>666</v>
      </c>
      <c r="AO2879">
        <v>-0.4</v>
      </c>
      <c r="AP2879">
        <v>20</v>
      </c>
      <c r="AQ2879">
        <v>180</v>
      </c>
      <c r="AR2879">
        <v>21</v>
      </c>
      <c r="AS2879">
        <v>169</v>
      </c>
      <c r="AT2879">
        <v>3</v>
      </c>
      <c r="AU2879">
        <v>1</v>
      </c>
      <c r="AV2879">
        <v>4</v>
      </c>
      <c r="BC2879">
        <v>8</v>
      </c>
      <c r="BD2879">
        <v>8</v>
      </c>
      <c r="BE2879">
        <v>1.4999999999999999E-2</v>
      </c>
      <c r="BF2879">
        <v>1</v>
      </c>
      <c r="BH2879">
        <v>0</v>
      </c>
      <c r="BI2879">
        <v>0</v>
      </c>
      <c r="BJ2879">
        <v>5.3</v>
      </c>
      <c r="BK2879">
        <v>5.3</v>
      </c>
      <c r="BL2879" t="s">
        <v>157</v>
      </c>
      <c r="BM2879" t="s">
        <v>158</v>
      </c>
      <c r="BN2879" t="s">
        <v>444</v>
      </c>
      <c r="BO2879" t="s">
        <v>168</v>
      </c>
      <c r="BP2879">
        <v>26</v>
      </c>
    </row>
    <row r="2880" spans="1:68" hidden="1" x14ac:dyDescent="0.2">
      <c r="A2880">
        <v>2021</v>
      </c>
      <c r="B2880">
        <v>6</v>
      </c>
      <c r="C2880" s="260">
        <v>44376</v>
      </c>
      <c r="D2880">
        <v>417</v>
      </c>
      <c r="E2880">
        <v>661</v>
      </c>
      <c r="F2880">
        <v>4</v>
      </c>
      <c r="G2880" t="s">
        <v>445</v>
      </c>
      <c r="H2880" t="s">
        <v>446</v>
      </c>
      <c r="I2880" t="s">
        <v>163</v>
      </c>
      <c r="J2880">
        <v>1</v>
      </c>
      <c r="K2880">
        <v>6</v>
      </c>
      <c r="L2880">
        <v>138</v>
      </c>
      <c r="M2880">
        <v>129.858</v>
      </c>
      <c r="N2880">
        <v>147.798</v>
      </c>
      <c r="AA2880">
        <v>152</v>
      </c>
      <c r="AB2880">
        <v>164</v>
      </c>
      <c r="AC2880">
        <v>158</v>
      </c>
      <c r="AD2880">
        <v>161</v>
      </c>
      <c r="AE2880">
        <v>159</v>
      </c>
      <c r="AF2880">
        <v>145</v>
      </c>
      <c r="AG2880">
        <v>150</v>
      </c>
      <c r="AH2880">
        <v>145</v>
      </c>
      <c r="AI2880">
        <v>148</v>
      </c>
      <c r="AJ2880">
        <v>142</v>
      </c>
      <c r="AK2880">
        <v>174</v>
      </c>
      <c r="AL2880">
        <v>163</v>
      </c>
      <c r="AM2880">
        <v>158.80000000000001</v>
      </c>
      <c r="AN2880">
        <v>146</v>
      </c>
      <c r="AO2880">
        <v>0.2</v>
      </c>
      <c r="AP2880">
        <v>20</v>
      </c>
      <c r="AQ2880">
        <v>180</v>
      </c>
      <c r="AR2880">
        <v>21</v>
      </c>
      <c r="AS2880">
        <v>169</v>
      </c>
      <c r="AT2880">
        <v>3</v>
      </c>
      <c r="AU2880">
        <v>1</v>
      </c>
      <c r="AV2880">
        <v>4</v>
      </c>
      <c r="BC2880">
        <v>8</v>
      </c>
      <c r="BD2880">
        <v>8</v>
      </c>
      <c r="BE2880">
        <v>1.4999999999999999E-2</v>
      </c>
      <c r="BF2880">
        <v>1</v>
      </c>
      <c r="BH2880">
        <v>0.1</v>
      </c>
      <c r="BI2880">
        <v>0.1</v>
      </c>
      <c r="BJ2880">
        <v>1.2</v>
      </c>
      <c r="BK2880">
        <v>1.2</v>
      </c>
      <c r="BL2880" t="s">
        <v>157</v>
      </c>
      <c r="BM2880" t="s">
        <v>158</v>
      </c>
      <c r="BN2880" t="s">
        <v>447</v>
      </c>
      <c r="BO2880" t="s">
        <v>168</v>
      </c>
      <c r="BP2880">
        <v>26</v>
      </c>
    </row>
    <row r="2881" spans="1:68" hidden="1" x14ac:dyDescent="0.2">
      <c r="A2881">
        <v>2021</v>
      </c>
      <c r="B2881">
        <v>6</v>
      </c>
      <c r="C2881" s="260">
        <v>44376</v>
      </c>
      <c r="D2881">
        <v>428</v>
      </c>
      <c r="E2881">
        <v>694</v>
      </c>
      <c r="F2881">
        <v>4</v>
      </c>
      <c r="G2881" t="s">
        <v>480</v>
      </c>
      <c r="H2881" t="s">
        <v>481</v>
      </c>
      <c r="I2881" t="s">
        <v>163</v>
      </c>
      <c r="J2881">
        <v>1</v>
      </c>
      <c r="K2881">
        <v>1</v>
      </c>
      <c r="L2881">
        <v>454</v>
      </c>
      <c r="M2881">
        <v>426.76</v>
      </c>
      <c r="N2881">
        <v>481.24</v>
      </c>
      <c r="AP2881">
        <v>18</v>
      </c>
      <c r="AQ2881">
        <v>200</v>
      </c>
      <c r="AV2881">
        <v>3</v>
      </c>
      <c r="BC2881">
        <v>3</v>
      </c>
      <c r="BD2881">
        <v>213</v>
      </c>
      <c r="BE2881">
        <v>1.4999999999999999E-2</v>
      </c>
      <c r="BF2881">
        <v>1.4E-2</v>
      </c>
      <c r="BG2881">
        <v>1</v>
      </c>
      <c r="BH2881">
        <v>0</v>
      </c>
      <c r="BI2881">
        <v>0.5</v>
      </c>
      <c r="BL2881" t="s">
        <v>472</v>
      </c>
      <c r="BM2881" t="s">
        <v>472</v>
      </c>
      <c r="BN2881" t="s">
        <v>473</v>
      </c>
      <c r="BP2881">
        <v>26</v>
      </c>
    </row>
    <row r="2882" spans="1:68" hidden="1" x14ac:dyDescent="0.2">
      <c r="A2882">
        <v>2021</v>
      </c>
      <c r="B2882">
        <v>6</v>
      </c>
      <c r="C2882" s="260">
        <v>44376</v>
      </c>
      <c r="D2882">
        <v>428</v>
      </c>
      <c r="E2882">
        <v>695</v>
      </c>
      <c r="F2882">
        <v>4</v>
      </c>
      <c r="G2882" t="s">
        <v>482</v>
      </c>
      <c r="H2882" t="s">
        <v>483</v>
      </c>
      <c r="I2882" t="s">
        <v>163</v>
      </c>
      <c r="J2882">
        <v>1</v>
      </c>
      <c r="K2882">
        <v>1</v>
      </c>
      <c r="L2882">
        <v>264</v>
      </c>
      <c r="M2882">
        <v>248.16</v>
      </c>
      <c r="N2882">
        <v>279.83999999999997</v>
      </c>
      <c r="AP2882">
        <v>18</v>
      </c>
      <c r="AQ2882">
        <v>200</v>
      </c>
      <c r="AV2882">
        <v>3</v>
      </c>
      <c r="BC2882">
        <v>3</v>
      </c>
      <c r="BD2882">
        <v>213</v>
      </c>
      <c r="BE2882">
        <v>1.4999999999999999E-2</v>
      </c>
      <c r="BF2882">
        <v>1.4E-2</v>
      </c>
      <c r="BG2882">
        <v>1</v>
      </c>
      <c r="BH2882">
        <v>0</v>
      </c>
      <c r="BI2882">
        <v>0.8</v>
      </c>
      <c r="BL2882" t="s">
        <v>472</v>
      </c>
      <c r="BM2882" t="s">
        <v>472</v>
      </c>
      <c r="BN2882" t="s">
        <v>473</v>
      </c>
      <c r="BP2882">
        <v>26</v>
      </c>
    </row>
    <row r="2883" spans="1:68" hidden="1" x14ac:dyDescent="0.2">
      <c r="A2883">
        <v>2021</v>
      </c>
      <c r="B2883">
        <v>6</v>
      </c>
      <c r="C2883" s="260">
        <v>44376</v>
      </c>
      <c r="D2883">
        <v>428</v>
      </c>
      <c r="E2883">
        <v>696</v>
      </c>
      <c r="F2883">
        <v>4</v>
      </c>
      <c r="G2883" t="s">
        <v>484</v>
      </c>
      <c r="H2883" t="s">
        <v>485</v>
      </c>
      <c r="I2883" t="s">
        <v>163</v>
      </c>
      <c r="J2883">
        <v>1</v>
      </c>
      <c r="K2883">
        <v>1</v>
      </c>
      <c r="L2883">
        <v>195</v>
      </c>
      <c r="M2883">
        <v>183.3</v>
      </c>
      <c r="N2883">
        <v>206.7</v>
      </c>
      <c r="AP2883">
        <v>18</v>
      </c>
      <c r="AQ2883">
        <v>200</v>
      </c>
      <c r="AV2883">
        <v>3</v>
      </c>
      <c r="BC2883">
        <v>3</v>
      </c>
      <c r="BD2883">
        <v>213</v>
      </c>
      <c r="BE2883">
        <v>1.4999999999999999E-2</v>
      </c>
      <c r="BF2883">
        <v>1.4E-2</v>
      </c>
      <c r="BG2883">
        <v>1</v>
      </c>
      <c r="BH2883">
        <v>0</v>
      </c>
      <c r="BI2883">
        <v>1.1000000000000001</v>
      </c>
      <c r="BL2883" t="s">
        <v>472</v>
      </c>
      <c r="BM2883" t="s">
        <v>472</v>
      </c>
      <c r="BN2883" t="s">
        <v>473</v>
      </c>
      <c r="BP2883">
        <v>26</v>
      </c>
    </row>
    <row r="2884" spans="1:68" hidden="1" x14ac:dyDescent="0.2">
      <c r="A2884">
        <v>2021</v>
      </c>
      <c r="B2884">
        <v>6</v>
      </c>
      <c r="C2884" s="260">
        <v>44376</v>
      </c>
      <c r="D2884">
        <v>428</v>
      </c>
      <c r="E2884">
        <v>697</v>
      </c>
      <c r="F2884">
        <v>4</v>
      </c>
      <c r="G2884" t="s">
        <v>486</v>
      </c>
      <c r="H2884" t="s">
        <v>487</v>
      </c>
      <c r="I2884" t="s">
        <v>163</v>
      </c>
      <c r="J2884">
        <v>1</v>
      </c>
      <c r="K2884">
        <v>1</v>
      </c>
      <c r="L2884">
        <v>101</v>
      </c>
      <c r="M2884">
        <v>94.94</v>
      </c>
      <c r="N2884">
        <v>107.06</v>
      </c>
      <c r="AP2884">
        <v>18</v>
      </c>
      <c r="AQ2884">
        <v>200</v>
      </c>
      <c r="AV2884">
        <v>2</v>
      </c>
      <c r="BC2884">
        <v>3</v>
      </c>
      <c r="BD2884">
        <v>213</v>
      </c>
      <c r="BE2884">
        <v>1.4999999999999999E-2</v>
      </c>
      <c r="BF2884">
        <v>1.4E-2</v>
      </c>
      <c r="BG2884">
        <v>1</v>
      </c>
      <c r="BH2884">
        <v>0</v>
      </c>
      <c r="BI2884">
        <v>2.1</v>
      </c>
      <c r="BL2884" t="s">
        <v>472</v>
      </c>
      <c r="BM2884" t="s">
        <v>472</v>
      </c>
      <c r="BN2884" t="s">
        <v>473</v>
      </c>
      <c r="BP2884">
        <v>26</v>
      </c>
    </row>
    <row r="2885" spans="1:68" hidden="1" x14ac:dyDescent="0.2">
      <c r="A2885">
        <v>2021</v>
      </c>
      <c r="B2885">
        <v>6</v>
      </c>
      <c r="C2885" s="260">
        <v>44376</v>
      </c>
      <c r="D2885">
        <v>10</v>
      </c>
      <c r="E2885">
        <v>24</v>
      </c>
      <c r="F2885">
        <v>5</v>
      </c>
      <c r="G2885" t="s">
        <v>366</v>
      </c>
      <c r="H2885" t="s">
        <v>367</v>
      </c>
      <c r="I2885" t="s">
        <v>163</v>
      </c>
      <c r="J2885">
        <v>4</v>
      </c>
      <c r="K2885">
        <v>2</v>
      </c>
      <c r="L2885">
        <v>166</v>
      </c>
      <c r="M2885">
        <v>154.38</v>
      </c>
      <c r="N2885">
        <v>177.62</v>
      </c>
      <c r="O2885">
        <v>186</v>
      </c>
      <c r="T2885">
        <v>160</v>
      </c>
      <c r="Y2885">
        <v>112</v>
      </c>
      <c r="Z2885">
        <v>112</v>
      </c>
      <c r="AM2885">
        <v>186</v>
      </c>
      <c r="AN2885">
        <v>160</v>
      </c>
      <c r="AO2885">
        <v>0.1</v>
      </c>
      <c r="AP2885">
        <v>145</v>
      </c>
      <c r="AQ2885">
        <v>99</v>
      </c>
      <c r="AR2885">
        <v>129</v>
      </c>
      <c r="AS2885">
        <v>112</v>
      </c>
      <c r="AT2885">
        <v>3</v>
      </c>
      <c r="AU2885">
        <v>2</v>
      </c>
      <c r="AV2885">
        <v>2</v>
      </c>
      <c r="BC2885">
        <v>7</v>
      </c>
      <c r="BD2885">
        <v>1063</v>
      </c>
      <c r="BE2885">
        <v>1.4999999999999999E-2</v>
      </c>
      <c r="BF2885">
        <v>7.0000000000000001E-3</v>
      </c>
      <c r="BG2885">
        <v>1</v>
      </c>
      <c r="BH2885">
        <v>0</v>
      </c>
      <c r="BI2885">
        <v>6.4</v>
      </c>
      <c r="BJ2885">
        <v>1.1000000000000001</v>
      </c>
      <c r="BK2885">
        <v>170.1</v>
      </c>
      <c r="BL2885" t="s">
        <v>181</v>
      </c>
      <c r="BM2885" t="s">
        <v>182</v>
      </c>
      <c r="BN2885" t="s">
        <v>368</v>
      </c>
      <c r="BO2885" t="s">
        <v>220</v>
      </c>
      <c r="BP2885">
        <v>26</v>
      </c>
    </row>
    <row r="2886" spans="1:68" hidden="1" x14ac:dyDescent="0.2">
      <c r="A2886">
        <v>2021</v>
      </c>
      <c r="B2886">
        <v>6</v>
      </c>
      <c r="C2886" s="260">
        <v>44376</v>
      </c>
      <c r="D2886">
        <v>10</v>
      </c>
      <c r="E2886">
        <v>25</v>
      </c>
      <c r="F2886">
        <v>5</v>
      </c>
      <c r="G2886" t="s">
        <v>369</v>
      </c>
      <c r="H2886" t="s">
        <v>370</v>
      </c>
      <c r="I2886" t="s">
        <v>163</v>
      </c>
      <c r="J2886">
        <v>4</v>
      </c>
      <c r="K2886">
        <v>2</v>
      </c>
      <c r="L2886">
        <v>162</v>
      </c>
      <c r="M2886">
        <v>150.66</v>
      </c>
      <c r="N2886">
        <v>173.34</v>
      </c>
      <c r="O2886">
        <v>164</v>
      </c>
      <c r="T2886">
        <v>152</v>
      </c>
      <c r="Y2886">
        <v>112</v>
      </c>
      <c r="Z2886">
        <v>112</v>
      </c>
      <c r="AM2886">
        <v>164</v>
      </c>
      <c r="AN2886">
        <v>152</v>
      </c>
      <c r="AO2886">
        <v>0</v>
      </c>
      <c r="AP2886">
        <v>145</v>
      </c>
      <c r="AQ2886">
        <v>99</v>
      </c>
      <c r="AR2886">
        <v>129</v>
      </c>
      <c r="AS2886">
        <v>112</v>
      </c>
      <c r="AT2886">
        <v>2</v>
      </c>
      <c r="AU2886">
        <v>2</v>
      </c>
      <c r="AV2886">
        <v>2</v>
      </c>
      <c r="BC2886">
        <v>6</v>
      </c>
      <c r="BD2886">
        <v>1062</v>
      </c>
      <c r="BE2886">
        <v>1.4999999999999999E-2</v>
      </c>
      <c r="BF2886">
        <v>6.0000000000000001E-3</v>
      </c>
      <c r="BG2886">
        <v>1</v>
      </c>
      <c r="BH2886">
        <v>0</v>
      </c>
      <c r="BI2886">
        <v>6.6</v>
      </c>
      <c r="BJ2886">
        <v>0.9</v>
      </c>
      <c r="BK2886">
        <v>161.4</v>
      </c>
      <c r="BL2886" t="s">
        <v>181</v>
      </c>
      <c r="BM2886" t="s">
        <v>182</v>
      </c>
      <c r="BN2886" t="s">
        <v>371</v>
      </c>
      <c r="BO2886" t="s">
        <v>220</v>
      </c>
      <c r="BP2886">
        <v>26</v>
      </c>
    </row>
    <row r="2887" spans="1:68" hidden="1" x14ac:dyDescent="0.2">
      <c r="A2887">
        <v>2021</v>
      </c>
      <c r="B2887">
        <v>6</v>
      </c>
      <c r="C2887" s="260">
        <v>44376</v>
      </c>
      <c r="D2887">
        <v>384</v>
      </c>
      <c r="E2887">
        <v>556</v>
      </c>
      <c r="F2887">
        <v>5</v>
      </c>
      <c r="G2887" t="s">
        <v>171</v>
      </c>
      <c r="H2887" t="s">
        <v>172</v>
      </c>
      <c r="I2887" t="s">
        <v>163</v>
      </c>
      <c r="J2887">
        <v>1</v>
      </c>
      <c r="K2887">
        <v>6</v>
      </c>
      <c r="L2887">
        <v>1066</v>
      </c>
      <c r="M2887">
        <v>1003.106</v>
      </c>
      <c r="N2887">
        <v>1141.6859999999999</v>
      </c>
      <c r="R2887">
        <v>1402</v>
      </c>
      <c r="W2887">
        <v>1087</v>
      </c>
      <c r="Z2887">
        <v>175</v>
      </c>
      <c r="AA2887">
        <v>1421</v>
      </c>
      <c r="AB2887">
        <v>1336</v>
      </c>
      <c r="AC2887">
        <v>1306</v>
      </c>
      <c r="AD2887">
        <v>1343</v>
      </c>
      <c r="AE2887">
        <v>1327</v>
      </c>
      <c r="AF2887">
        <v>1186</v>
      </c>
      <c r="AG2887">
        <v>1033</v>
      </c>
      <c r="AH2887">
        <v>1098</v>
      </c>
      <c r="AI2887">
        <v>1117</v>
      </c>
      <c r="AJ2887">
        <v>992</v>
      </c>
      <c r="AK2887">
        <v>189</v>
      </c>
      <c r="AL2887">
        <v>186</v>
      </c>
      <c r="AM2887">
        <v>1355.8</v>
      </c>
      <c r="AN2887">
        <v>1085.5</v>
      </c>
      <c r="AO2887">
        <v>0.3</v>
      </c>
      <c r="AP2887">
        <v>20</v>
      </c>
      <c r="AQ2887">
        <v>180</v>
      </c>
      <c r="AR2887">
        <v>20</v>
      </c>
      <c r="AS2887">
        <v>183</v>
      </c>
      <c r="AT2887">
        <v>2</v>
      </c>
      <c r="AU2887">
        <v>2</v>
      </c>
      <c r="AV2887">
        <v>3</v>
      </c>
      <c r="AW2887">
        <v>1</v>
      </c>
      <c r="BC2887">
        <v>8</v>
      </c>
      <c r="BD2887">
        <v>104</v>
      </c>
      <c r="BE2887">
        <v>1.4999999999999999E-2</v>
      </c>
      <c r="BF2887">
        <v>7.6999999999999999E-2</v>
      </c>
      <c r="BH2887">
        <v>0</v>
      </c>
      <c r="BI2887">
        <v>0.1</v>
      </c>
      <c r="BJ2887">
        <v>8.6999999999999993</v>
      </c>
      <c r="BK2887">
        <v>112.9</v>
      </c>
      <c r="BL2887" t="s">
        <v>157</v>
      </c>
      <c r="BM2887" t="s">
        <v>158</v>
      </c>
      <c r="BN2887" t="s">
        <v>173</v>
      </c>
      <c r="BP2887">
        <v>26</v>
      </c>
    </row>
    <row r="2888" spans="1:68" hidden="1" x14ac:dyDescent="0.2">
      <c r="A2888">
        <v>2021</v>
      </c>
      <c r="B2888">
        <v>6</v>
      </c>
      <c r="C2888" s="260">
        <v>44376</v>
      </c>
      <c r="D2888">
        <v>384</v>
      </c>
      <c r="E2888">
        <v>557</v>
      </c>
      <c r="F2888">
        <v>5</v>
      </c>
      <c r="G2888" t="s">
        <v>174</v>
      </c>
      <c r="H2888" t="s">
        <v>175</v>
      </c>
      <c r="I2888" t="s">
        <v>163</v>
      </c>
      <c r="J2888">
        <v>1</v>
      </c>
      <c r="K2888">
        <v>6</v>
      </c>
      <c r="L2888">
        <v>182</v>
      </c>
      <c r="M2888">
        <v>171.262</v>
      </c>
      <c r="N2888">
        <v>194.922</v>
      </c>
      <c r="R2888">
        <v>237</v>
      </c>
      <c r="W2888">
        <v>187</v>
      </c>
      <c r="Z2888">
        <v>175</v>
      </c>
      <c r="AA2888">
        <v>255</v>
      </c>
      <c r="AB2888">
        <v>241</v>
      </c>
      <c r="AC2888">
        <v>244</v>
      </c>
      <c r="AD2888">
        <v>244</v>
      </c>
      <c r="AE2888">
        <v>243</v>
      </c>
      <c r="AF2888">
        <v>202</v>
      </c>
      <c r="AG2888">
        <v>185</v>
      </c>
      <c r="AH2888">
        <v>189</v>
      </c>
      <c r="AI2888">
        <v>189</v>
      </c>
      <c r="AJ2888">
        <v>172</v>
      </c>
      <c r="AK2888">
        <v>189</v>
      </c>
      <c r="AL2888">
        <v>186</v>
      </c>
      <c r="AM2888">
        <v>244</v>
      </c>
      <c r="AN2888">
        <v>187.3</v>
      </c>
      <c r="AO2888">
        <v>0.3</v>
      </c>
      <c r="AP2888">
        <v>20</v>
      </c>
      <c r="AQ2888">
        <v>180</v>
      </c>
      <c r="AR2888">
        <v>20</v>
      </c>
      <c r="AS2888">
        <v>183</v>
      </c>
      <c r="AT2888">
        <v>2</v>
      </c>
      <c r="AU2888">
        <v>1</v>
      </c>
      <c r="AV2888">
        <v>2</v>
      </c>
      <c r="AW2888">
        <v>1</v>
      </c>
      <c r="BC2888">
        <v>5</v>
      </c>
      <c r="BD2888">
        <v>101</v>
      </c>
      <c r="BE2888">
        <v>1.4999999999999999E-2</v>
      </c>
      <c r="BF2888">
        <v>0.05</v>
      </c>
      <c r="BH2888">
        <v>0</v>
      </c>
      <c r="BI2888">
        <v>0.6</v>
      </c>
      <c r="BJ2888">
        <v>0.9</v>
      </c>
      <c r="BK2888">
        <v>18.899999999999999</v>
      </c>
      <c r="BL2888" t="s">
        <v>157</v>
      </c>
      <c r="BM2888" t="s">
        <v>158</v>
      </c>
      <c r="BN2888" t="s">
        <v>173</v>
      </c>
      <c r="BO2888" t="s">
        <v>176</v>
      </c>
      <c r="BP2888">
        <v>26</v>
      </c>
    </row>
    <row r="2889" spans="1:68" hidden="1" x14ac:dyDescent="0.2">
      <c r="A2889">
        <v>2021</v>
      </c>
      <c r="B2889">
        <v>6</v>
      </c>
      <c r="C2889" s="260">
        <v>44376</v>
      </c>
      <c r="D2889">
        <v>135</v>
      </c>
      <c r="E2889">
        <v>271</v>
      </c>
      <c r="F2889">
        <v>6</v>
      </c>
      <c r="G2889" t="s">
        <v>358</v>
      </c>
      <c r="H2889" t="s">
        <v>359</v>
      </c>
      <c r="I2889" t="s">
        <v>163</v>
      </c>
      <c r="J2889">
        <v>4</v>
      </c>
      <c r="K2889">
        <v>2</v>
      </c>
      <c r="L2889">
        <v>161</v>
      </c>
      <c r="M2889">
        <v>149.72999999999999</v>
      </c>
      <c r="N2889">
        <v>172.27</v>
      </c>
      <c r="O2889">
        <v>194</v>
      </c>
      <c r="T2889">
        <v>161</v>
      </c>
      <c r="Y2889">
        <v>91</v>
      </c>
      <c r="Z2889">
        <v>94</v>
      </c>
      <c r="AA2889">
        <v>205</v>
      </c>
      <c r="AB2889">
        <v>208</v>
      </c>
      <c r="AC2889">
        <v>195</v>
      </c>
      <c r="AD2889">
        <v>209</v>
      </c>
      <c r="AE2889">
        <v>194</v>
      </c>
      <c r="AF2889">
        <v>165</v>
      </c>
      <c r="AG2889">
        <v>170</v>
      </c>
      <c r="AH2889">
        <v>170</v>
      </c>
      <c r="AI2889">
        <v>181</v>
      </c>
      <c r="AJ2889">
        <v>155</v>
      </c>
      <c r="AK2889">
        <v>93</v>
      </c>
      <c r="AL2889">
        <v>92</v>
      </c>
      <c r="AM2889">
        <v>200.8</v>
      </c>
      <c r="AN2889">
        <v>167</v>
      </c>
      <c r="AO2889">
        <v>0.2</v>
      </c>
      <c r="AP2889">
        <v>151</v>
      </c>
      <c r="AQ2889">
        <v>95</v>
      </c>
      <c r="AR2889">
        <v>156</v>
      </c>
      <c r="AS2889">
        <v>93</v>
      </c>
      <c r="AT2889">
        <v>3</v>
      </c>
      <c r="AU2889">
        <v>2</v>
      </c>
      <c r="AV2889">
        <v>3</v>
      </c>
      <c r="BC2889">
        <v>8</v>
      </c>
      <c r="BD2889">
        <v>2958</v>
      </c>
      <c r="BE2889">
        <v>1.4999999999999999E-2</v>
      </c>
      <c r="BF2889">
        <v>3.0000000000000001E-3</v>
      </c>
      <c r="BG2889">
        <v>1</v>
      </c>
      <c r="BH2889">
        <v>0.1</v>
      </c>
      <c r="BI2889">
        <v>18.399999999999999</v>
      </c>
      <c r="BJ2889">
        <v>1.3</v>
      </c>
      <c r="BK2889">
        <v>494</v>
      </c>
      <c r="BL2889" t="s">
        <v>164</v>
      </c>
      <c r="BP2889">
        <v>26</v>
      </c>
    </row>
    <row r="2890" spans="1:68" hidden="1" x14ac:dyDescent="0.2">
      <c r="A2890">
        <v>2021</v>
      </c>
      <c r="B2890">
        <v>6</v>
      </c>
      <c r="C2890" s="260">
        <v>44376</v>
      </c>
      <c r="D2890">
        <v>32</v>
      </c>
      <c r="E2890">
        <v>92</v>
      </c>
      <c r="F2890">
        <v>7</v>
      </c>
      <c r="G2890" t="s">
        <v>217</v>
      </c>
      <c r="H2890" t="s">
        <v>218</v>
      </c>
      <c r="I2890" t="s">
        <v>163</v>
      </c>
      <c r="J2890">
        <v>2</v>
      </c>
      <c r="K2890">
        <v>3</v>
      </c>
      <c r="L2890">
        <v>361</v>
      </c>
      <c r="M2890">
        <v>335.73</v>
      </c>
      <c r="N2890">
        <v>386.27</v>
      </c>
      <c r="O2890">
        <v>453</v>
      </c>
      <c r="P2890">
        <v>515</v>
      </c>
      <c r="Q2890">
        <v>488</v>
      </c>
      <c r="T2890">
        <v>384</v>
      </c>
      <c r="U2890">
        <v>386</v>
      </c>
      <c r="V2890">
        <v>342</v>
      </c>
      <c r="Y2890">
        <v>107</v>
      </c>
      <c r="AM2890">
        <v>485.3</v>
      </c>
      <c r="AN2890">
        <v>370.7</v>
      </c>
      <c r="AO2890">
        <v>0.3</v>
      </c>
      <c r="AP2890">
        <v>74</v>
      </c>
      <c r="AQ2890">
        <v>97</v>
      </c>
      <c r="AR2890">
        <v>67</v>
      </c>
      <c r="AS2890">
        <v>107</v>
      </c>
      <c r="AT2890">
        <v>4</v>
      </c>
      <c r="AU2890">
        <v>2</v>
      </c>
      <c r="AV2890">
        <v>6</v>
      </c>
      <c r="BC2890">
        <v>12</v>
      </c>
      <c r="BD2890">
        <v>908</v>
      </c>
      <c r="BE2890">
        <v>1.4999999999999999E-2</v>
      </c>
      <c r="BF2890">
        <v>1.2999999999999999E-2</v>
      </c>
      <c r="BG2890">
        <v>1</v>
      </c>
      <c r="BH2890">
        <v>0</v>
      </c>
      <c r="BI2890">
        <v>2.5</v>
      </c>
      <c r="BJ2890">
        <v>4.4000000000000004</v>
      </c>
      <c r="BK2890">
        <v>336.6</v>
      </c>
      <c r="BL2890" t="s">
        <v>181</v>
      </c>
      <c r="BM2890" t="s">
        <v>182</v>
      </c>
      <c r="BN2890" t="s">
        <v>219</v>
      </c>
      <c r="BO2890" t="s">
        <v>220</v>
      </c>
      <c r="BP2890">
        <v>26</v>
      </c>
    </row>
    <row r="2891" spans="1:68" hidden="1" x14ac:dyDescent="0.2">
      <c r="A2891">
        <v>2021</v>
      </c>
      <c r="B2891">
        <v>6</v>
      </c>
      <c r="C2891" s="260">
        <v>44376</v>
      </c>
      <c r="D2891">
        <v>32</v>
      </c>
      <c r="E2891">
        <v>93</v>
      </c>
      <c r="F2891">
        <v>7</v>
      </c>
      <c r="G2891" t="s">
        <v>221</v>
      </c>
      <c r="H2891" t="s">
        <v>222</v>
      </c>
      <c r="I2891" t="s">
        <v>163</v>
      </c>
      <c r="J2891">
        <v>2</v>
      </c>
      <c r="K2891">
        <v>3</v>
      </c>
      <c r="L2891">
        <v>59</v>
      </c>
      <c r="M2891">
        <v>54.87</v>
      </c>
      <c r="N2891">
        <v>63.13</v>
      </c>
      <c r="O2891">
        <v>66</v>
      </c>
      <c r="P2891">
        <v>81</v>
      </c>
      <c r="Q2891">
        <v>76</v>
      </c>
      <c r="T2891">
        <v>62</v>
      </c>
      <c r="U2891">
        <v>59</v>
      </c>
      <c r="V2891">
        <v>57</v>
      </c>
      <c r="Y2891">
        <v>107</v>
      </c>
      <c r="AM2891">
        <v>74.3</v>
      </c>
      <c r="AN2891">
        <v>59.3</v>
      </c>
      <c r="AO2891">
        <v>0.3</v>
      </c>
      <c r="AP2891">
        <v>74</v>
      </c>
      <c r="AQ2891">
        <v>97</v>
      </c>
      <c r="AR2891">
        <v>67</v>
      </c>
      <c r="AS2891">
        <v>107</v>
      </c>
      <c r="AT2891">
        <v>3</v>
      </c>
      <c r="AU2891">
        <v>3</v>
      </c>
      <c r="AV2891">
        <v>8</v>
      </c>
      <c r="BC2891">
        <v>14</v>
      </c>
      <c r="BD2891">
        <v>1148</v>
      </c>
      <c r="BE2891">
        <v>1.4999999999999999E-2</v>
      </c>
      <c r="BF2891">
        <v>1.2E-2</v>
      </c>
      <c r="BG2891">
        <v>1</v>
      </c>
      <c r="BH2891">
        <v>0.2</v>
      </c>
      <c r="BI2891">
        <v>19.5</v>
      </c>
      <c r="BJ2891">
        <v>0.8</v>
      </c>
      <c r="BK2891">
        <v>68.099999999999994</v>
      </c>
      <c r="BL2891" t="s">
        <v>181</v>
      </c>
      <c r="BM2891" t="s">
        <v>182</v>
      </c>
      <c r="BN2891" t="s">
        <v>223</v>
      </c>
      <c r="BO2891" t="s">
        <v>220</v>
      </c>
      <c r="BP2891">
        <v>26</v>
      </c>
    </row>
    <row r="2892" spans="1:68" hidden="1" x14ac:dyDescent="0.2">
      <c r="A2892">
        <v>2021</v>
      </c>
      <c r="B2892">
        <v>6</v>
      </c>
      <c r="C2892" s="260">
        <v>44376</v>
      </c>
      <c r="D2892">
        <v>425</v>
      </c>
      <c r="E2892">
        <v>674</v>
      </c>
      <c r="F2892">
        <v>7</v>
      </c>
      <c r="G2892" t="s">
        <v>462</v>
      </c>
      <c r="H2892" t="s">
        <v>463</v>
      </c>
      <c r="I2892" t="s">
        <v>156</v>
      </c>
      <c r="J2892">
        <v>2</v>
      </c>
      <c r="K2892">
        <v>1</v>
      </c>
      <c r="L2892">
        <v>256</v>
      </c>
      <c r="M2892">
        <v>240.89599999999999</v>
      </c>
      <c r="N2892">
        <v>274.17599999999999</v>
      </c>
      <c r="O2892">
        <v>374</v>
      </c>
      <c r="P2892">
        <v>337</v>
      </c>
      <c r="Q2892">
        <v>362</v>
      </c>
      <c r="R2892">
        <v>368</v>
      </c>
      <c r="T2892">
        <v>289</v>
      </c>
      <c r="U2892">
        <v>271</v>
      </c>
      <c r="V2892">
        <v>255</v>
      </c>
      <c r="W2892">
        <v>254</v>
      </c>
      <c r="Y2892">
        <v>109</v>
      </c>
      <c r="Z2892">
        <v>107</v>
      </c>
      <c r="AM2892">
        <v>360.3</v>
      </c>
      <c r="AN2892">
        <v>267.3</v>
      </c>
      <c r="AO2892">
        <v>0.4</v>
      </c>
      <c r="AP2892">
        <v>40</v>
      </c>
      <c r="AQ2892">
        <v>180</v>
      </c>
      <c r="AR2892">
        <v>67</v>
      </c>
      <c r="AS2892">
        <v>108</v>
      </c>
      <c r="AT2892">
        <v>4</v>
      </c>
      <c r="AU2892">
        <v>2</v>
      </c>
      <c r="AV2892">
        <v>5</v>
      </c>
      <c r="BC2892">
        <v>11</v>
      </c>
      <c r="BD2892">
        <v>1261</v>
      </c>
      <c r="BE2892">
        <v>1.4999999999999999E-2</v>
      </c>
      <c r="BF2892">
        <v>8.9999999999999993E-3</v>
      </c>
      <c r="BG2892">
        <v>1</v>
      </c>
      <c r="BH2892">
        <v>0</v>
      </c>
      <c r="BI2892">
        <v>4.9000000000000004</v>
      </c>
      <c r="BJ2892">
        <v>2.9</v>
      </c>
      <c r="BK2892">
        <v>337.1</v>
      </c>
      <c r="BL2892" t="s">
        <v>157</v>
      </c>
      <c r="BM2892" t="s">
        <v>158</v>
      </c>
      <c r="BN2892" t="s">
        <v>464</v>
      </c>
      <c r="BO2892" t="s">
        <v>160</v>
      </c>
      <c r="BP2892">
        <v>26</v>
      </c>
    </row>
    <row r="2893" spans="1:68" hidden="1" x14ac:dyDescent="0.2">
      <c r="A2893">
        <v>2021</v>
      </c>
      <c r="B2893">
        <v>6</v>
      </c>
      <c r="C2893" s="260">
        <v>44376</v>
      </c>
      <c r="D2893">
        <v>376</v>
      </c>
      <c r="E2893">
        <v>438</v>
      </c>
      <c r="F2893">
        <v>8</v>
      </c>
      <c r="G2893" t="s">
        <v>190</v>
      </c>
      <c r="H2893" t="s">
        <v>191</v>
      </c>
      <c r="I2893" t="s">
        <v>163</v>
      </c>
      <c r="J2893">
        <v>3</v>
      </c>
      <c r="K2893">
        <v>2</v>
      </c>
      <c r="L2893">
        <v>336</v>
      </c>
      <c r="M2893">
        <v>316.17599999999999</v>
      </c>
      <c r="N2893">
        <v>359.85599999999999</v>
      </c>
      <c r="AA2893">
        <v>388</v>
      </c>
      <c r="AB2893">
        <v>468</v>
      </c>
      <c r="AC2893">
        <v>559</v>
      </c>
      <c r="AD2893">
        <v>486</v>
      </c>
      <c r="AE2893">
        <v>487</v>
      </c>
      <c r="AF2893">
        <v>343</v>
      </c>
      <c r="AG2893">
        <v>369</v>
      </c>
      <c r="AH2893">
        <v>415</v>
      </c>
      <c r="AI2893">
        <v>344</v>
      </c>
      <c r="AJ2893">
        <v>349</v>
      </c>
      <c r="AK2893">
        <v>145</v>
      </c>
      <c r="AL2893">
        <v>150</v>
      </c>
      <c r="AM2893">
        <v>477.6</v>
      </c>
      <c r="AN2893">
        <v>364</v>
      </c>
      <c r="AO2893">
        <v>0.4</v>
      </c>
      <c r="AP2893">
        <v>67</v>
      </c>
      <c r="AQ2893">
        <v>161</v>
      </c>
      <c r="AR2893">
        <v>73</v>
      </c>
      <c r="AS2893">
        <v>148</v>
      </c>
      <c r="AV2893">
        <v>4</v>
      </c>
      <c r="AW2893">
        <v>2</v>
      </c>
      <c r="BC2893">
        <v>6</v>
      </c>
      <c r="BD2893">
        <v>6</v>
      </c>
      <c r="BE2893">
        <v>1.4999999999999999E-2</v>
      </c>
      <c r="BF2893">
        <v>1</v>
      </c>
      <c r="BH2893">
        <v>0</v>
      </c>
      <c r="BI2893">
        <v>0</v>
      </c>
      <c r="BJ2893">
        <v>2.2000000000000002</v>
      </c>
      <c r="BK2893">
        <v>2.2000000000000002</v>
      </c>
      <c r="BL2893" t="s">
        <v>157</v>
      </c>
      <c r="BM2893" t="s">
        <v>158</v>
      </c>
      <c r="BN2893" t="s">
        <v>192</v>
      </c>
      <c r="BO2893" t="s">
        <v>168</v>
      </c>
      <c r="BP2893">
        <v>26</v>
      </c>
    </row>
    <row r="2894" spans="1:68" hidden="1" x14ac:dyDescent="0.2">
      <c r="A2894">
        <v>2021</v>
      </c>
      <c r="B2894">
        <v>6</v>
      </c>
      <c r="C2894" s="260">
        <v>44376</v>
      </c>
      <c r="D2894">
        <v>256</v>
      </c>
      <c r="E2894">
        <v>180</v>
      </c>
      <c r="F2894">
        <v>28</v>
      </c>
      <c r="G2894" t="s">
        <v>331</v>
      </c>
      <c r="H2894" t="s">
        <v>332</v>
      </c>
      <c r="I2894" t="s">
        <v>186</v>
      </c>
      <c r="J2894">
        <v>8</v>
      </c>
      <c r="K2894">
        <v>1</v>
      </c>
      <c r="L2894">
        <v>32</v>
      </c>
      <c r="M2894">
        <v>29.76</v>
      </c>
      <c r="N2894">
        <v>34.24</v>
      </c>
      <c r="O2894">
        <v>35</v>
      </c>
      <c r="P2894">
        <v>37</v>
      </c>
      <c r="Q2894">
        <v>36</v>
      </c>
      <c r="R2894">
        <v>36</v>
      </c>
      <c r="T2894">
        <v>32</v>
      </c>
      <c r="U2894">
        <v>34</v>
      </c>
      <c r="V2894">
        <v>27</v>
      </c>
      <c r="W2894">
        <v>31</v>
      </c>
      <c r="Y2894">
        <v>143</v>
      </c>
      <c r="Z2894">
        <v>143</v>
      </c>
      <c r="AA2894">
        <v>39</v>
      </c>
      <c r="AB2894">
        <v>46</v>
      </c>
      <c r="AC2894">
        <v>45</v>
      </c>
      <c r="AD2894">
        <v>48</v>
      </c>
      <c r="AE2894">
        <v>47</v>
      </c>
      <c r="AF2894">
        <v>31</v>
      </c>
      <c r="AG2894">
        <v>32</v>
      </c>
      <c r="AH2894">
        <v>34</v>
      </c>
      <c r="AI2894">
        <v>35</v>
      </c>
      <c r="AJ2894">
        <v>30</v>
      </c>
      <c r="AK2894">
        <v>152</v>
      </c>
      <c r="AL2894">
        <v>152</v>
      </c>
      <c r="AM2894">
        <v>41</v>
      </c>
      <c r="AN2894">
        <v>31.8</v>
      </c>
      <c r="AO2894">
        <v>0.3</v>
      </c>
      <c r="AP2894">
        <v>168</v>
      </c>
      <c r="AQ2894">
        <v>171</v>
      </c>
      <c r="AR2894">
        <v>195</v>
      </c>
      <c r="AS2894">
        <v>148</v>
      </c>
      <c r="AT2894">
        <v>8</v>
      </c>
      <c r="AU2894">
        <v>2</v>
      </c>
      <c r="AV2894">
        <v>7</v>
      </c>
      <c r="AW2894">
        <v>5</v>
      </c>
      <c r="BC2894">
        <v>22</v>
      </c>
      <c r="BD2894">
        <v>3022</v>
      </c>
      <c r="BE2894">
        <v>0.02</v>
      </c>
      <c r="BF2894">
        <v>7.0000000000000001E-3</v>
      </c>
      <c r="BG2894">
        <v>1</v>
      </c>
      <c r="BH2894">
        <v>0.7</v>
      </c>
      <c r="BI2894">
        <v>94.4</v>
      </c>
      <c r="BJ2894">
        <v>0.7</v>
      </c>
      <c r="BK2894">
        <v>96.1</v>
      </c>
      <c r="BL2894" t="s">
        <v>181</v>
      </c>
      <c r="BM2894" t="s">
        <v>199</v>
      </c>
      <c r="BN2894" t="s">
        <v>333</v>
      </c>
      <c r="BP2894">
        <v>26</v>
      </c>
    </row>
    <row r="2895" spans="1:68" hidden="1" x14ac:dyDescent="0.2">
      <c r="A2895">
        <v>2021</v>
      </c>
      <c r="B2895">
        <v>6</v>
      </c>
      <c r="C2895" s="260">
        <v>44376</v>
      </c>
      <c r="D2895">
        <v>123</v>
      </c>
      <c r="E2895">
        <v>645</v>
      </c>
      <c r="F2895">
        <v>30</v>
      </c>
      <c r="G2895" t="s">
        <v>238</v>
      </c>
      <c r="H2895" t="s">
        <v>239</v>
      </c>
      <c r="I2895" t="s">
        <v>240</v>
      </c>
      <c r="J2895">
        <v>4</v>
      </c>
      <c r="K2895">
        <v>1</v>
      </c>
      <c r="L2895">
        <v>133</v>
      </c>
      <c r="M2895">
        <v>123.69</v>
      </c>
      <c r="N2895">
        <v>142.31</v>
      </c>
      <c r="O2895">
        <v>142</v>
      </c>
      <c r="P2895">
        <v>143</v>
      </c>
      <c r="Q2895">
        <v>142</v>
      </c>
      <c r="R2895">
        <v>144</v>
      </c>
      <c r="T2895">
        <v>130</v>
      </c>
      <c r="U2895">
        <v>132</v>
      </c>
      <c r="V2895">
        <v>125</v>
      </c>
      <c r="W2895">
        <v>142</v>
      </c>
      <c r="Y2895">
        <v>182</v>
      </c>
      <c r="Z2895">
        <v>180</v>
      </c>
      <c r="AA2895">
        <v>150</v>
      </c>
      <c r="AB2895">
        <v>160</v>
      </c>
      <c r="AC2895">
        <v>154</v>
      </c>
      <c r="AD2895">
        <v>156</v>
      </c>
      <c r="AE2895">
        <v>154</v>
      </c>
      <c r="AF2895">
        <v>136</v>
      </c>
      <c r="AG2895">
        <v>139</v>
      </c>
      <c r="AH2895">
        <v>136</v>
      </c>
      <c r="AI2895">
        <v>138</v>
      </c>
      <c r="AJ2895">
        <v>136</v>
      </c>
      <c r="AK2895">
        <v>183</v>
      </c>
      <c r="AL2895">
        <v>182</v>
      </c>
      <c r="AM2895">
        <v>149.4</v>
      </c>
      <c r="AN2895">
        <v>134.9</v>
      </c>
      <c r="AO2895">
        <v>0.1</v>
      </c>
      <c r="AP2895">
        <v>80</v>
      </c>
      <c r="AQ2895">
        <v>180</v>
      </c>
      <c r="AR2895">
        <v>79</v>
      </c>
      <c r="AS2895">
        <v>182</v>
      </c>
      <c r="AT2895">
        <v>11</v>
      </c>
      <c r="AU2895">
        <v>8</v>
      </c>
      <c r="AV2895">
        <v>8</v>
      </c>
      <c r="BC2895">
        <v>27</v>
      </c>
      <c r="BD2895">
        <v>1487</v>
      </c>
      <c r="BE2895">
        <v>0.02</v>
      </c>
      <c r="BF2895">
        <v>1.7999999999999999E-2</v>
      </c>
      <c r="BG2895">
        <v>1</v>
      </c>
      <c r="BH2895">
        <v>0.2</v>
      </c>
      <c r="BI2895">
        <v>11.2</v>
      </c>
      <c r="BJ2895">
        <v>3.6</v>
      </c>
      <c r="BK2895">
        <v>200.6</v>
      </c>
      <c r="BL2895" t="s">
        <v>241</v>
      </c>
      <c r="BM2895" t="s">
        <v>241</v>
      </c>
      <c r="BP2895">
        <v>26</v>
      </c>
    </row>
    <row r="2896" spans="1:68" hidden="1" x14ac:dyDescent="0.2">
      <c r="A2896">
        <v>2021</v>
      </c>
      <c r="B2896">
        <v>6</v>
      </c>
      <c r="C2896" s="260">
        <v>44376</v>
      </c>
      <c r="D2896">
        <v>214</v>
      </c>
      <c r="E2896">
        <v>142</v>
      </c>
      <c r="F2896">
        <v>47</v>
      </c>
      <c r="G2896" t="s">
        <v>258</v>
      </c>
      <c r="H2896" t="s">
        <v>259</v>
      </c>
      <c r="I2896" t="s">
        <v>203</v>
      </c>
      <c r="J2896">
        <v>4</v>
      </c>
      <c r="K2896">
        <v>1</v>
      </c>
      <c r="L2896">
        <v>351</v>
      </c>
      <c r="M2896">
        <v>326.43</v>
      </c>
      <c r="N2896">
        <v>375.57</v>
      </c>
      <c r="Q2896">
        <v>380</v>
      </c>
      <c r="S2896">
        <v>383</v>
      </c>
      <c r="V2896">
        <v>341</v>
      </c>
      <c r="X2896">
        <v>326</v>
      </c>
      <c r="Y2896">
        <v>176</v>
      </c>
      <c r="Z2896">
        <v>174</v>
      </c>
      <c r="AM2896">
        <v>381.5</v>
      </c>
      <c r="AN2896">
        <v>333.5</v>
      </c>
      <c r="AO2896">
        <v>0.1</v>
      </c>
      <c r="AP2896">
        <v>68</v>
      </c>
      <c r="AQ2896">
        <v>212</v>
      </c>
      <c r="AR2896">
        <v>82</v>
      </c>
      <c r="AS2896">
        <v>175</v>
      </c>
      <c r="AT2896">
        <v>10</v>
      </c>
      <c r="BC2896">
        <v>10</v>
      </c>
      <c r="BD2896">
        <v>353</v>
      </c>
      <c r="BE2896">
        <v>0.02</v>
      </c>
      <c r="BF2896">
        <v>2.8000000000000001E-2</v>
      </c>
      <c r="BH2896">
        <v>0</v>
      </c>
      <c r="BI2896">
        <v>1</v>
      </c>
      <c r="BJ2896">
        <v>3.3</v>
      </c>
      <c r="BK2896">
        <v>117.7</v>
      </c>
      <c r="BL2896" t="s">
        <v>181</v>
      </c>
      <c r="BM2896" t="s">
        <v>199</v>
      </c>
      <c r="BN2896" t="s">
        <v>260</v>
      </c>
      <c r="BP2896">
        <v>26</v>
      </c>
    </row>
    <row r="2897" spans="1:68" hidden="1" x14ac:dyDescent="0.2">
      <c r="A2897">
        <v>2021</v>
      </c>
      <c r="B2897">
        <v>7</v>
      </c>
      <c r="C2897" s="260">
        <v>44377</v>
      </c>
      <c r="D2897">
        <v>381</v>
      </c>
      <c r="E2897">
        <v>445</v>
      </c>
      <c r="F2897">
        <v>2</v>
      </c>
      <c r="G2897" t="s">
        <v>242</v>
      </c>
      <c r="H2897" t="s">
        <v>243</v>
      </c>
      <c r="I2897" t="s">
        <v>163</v>
      </c>
      <c r="J2897">
        <v>3</v>
      </c>
      <c r="K2897">
        <v>4</v>
      </c>
      <c r="L2897">
        <v>28</v>
      </c>
      <c r="M2897">
        <v>25.2</v>
      </c>
      <c r="N2897">
        <v>30.8</v>
      </c>
      <c r="AP2897">
        <v>60</v>
      </c>
      <c r="AQ2897">
        <v>180</v>
      </c>
      <c r="AZ2897">
        <v>4</v>
      </c>
      <c r="BA2897">
        <v>2</v>
      </c>
      <c r="BC2897">
        <v>6</v>
      </c>
      <c r="BD2897">
        <v>206</v>
      </c>
      <c r="BE2897">
        <v>1.4999999999999999E-2</v>
      </c>
      <c r="BF2897">
        <v>2.9000000000000001E-2</v>
      </c>
      <c r="BH2897">
        <v>0.2</v>
      </c>
      <c r="BI2897">
        <v>7.4</v>
      </c>
      <c r="BL2897" t="s">
        <v>181</v>
      </c>
      <c r="BM2897" t="s">
        <v>182</v>
      </c>
      <c r="BN2897" t="s">
        <v>244</v>
      </c>
      <c r="BP2897">
        <v>26</v>
      </c>
    </row>
    <row r="2898" spans="1:68" hidden="1" x14ac:dyDescent="0.2">
      <c r="A2898">
        <v>2021</v>
      </c>
      <c r="B2898">
        <v>7</v>
      </c>
      <c r="C2898" s="260">
        <v>44377</v>
      </c>
      <c r="D2898">
        <v>381</v>
      </c>
      <c r="E2898">
        <v>446</v>
      </c>
      <c r="F2898">
        <v>2</v>
      </c>
      <c r="G2898" t="s">
        <v>245</v>
      </c>
      <c r="H2898" t="s">
        <v>246</v>
      </c>
      <c r="I2898" t="s">
        <v>163</v>
      </c>
      <c r="J2898">
        <v>3</v>
      </c>
      <c r="K2898">
        <v>4</v>
      </c>
      <c r="L2898">
        <v>167</v>
      </c>
      <c r="M2898">
        <v>150.30000000000001</v>
      </c>
      <c r="N2898">
        <v>183.7</v>
      </c>
      <c r="AP2898">
        <v>60</v>
      </c>
      <c r="AQ2898">
        <v>180</v>
      </c>
      <c r="AV2898">
        <v>4</v>
      </c>
      <c r="AX2898">
        <v>2</v>
      </c>
      <c r="BC2898">
        <v>6</v>
      </c>
      <c r="BD2898">
        <v>246</v>
      </c>
      <c r="BE2898">
        <v>1.4999999999999999E-2</v>
      </c>
      <c r="BF2898">
        <v>2.4E-2</v>
      </c>
      <c r="BH2898">
        <v>0</v>
      </c>
      <c r="BI2898">
        <v>1.5</v>
      </c>
      <c r="BL2898" t="s">
        <v>181</v>
      </c>
      <c r="BM2898" t="s">
        <v>182</v>
      </c>
      <c r="BN2898" t="s">
        <v>247</v>
      </c>
      <c r="BP2898">
        <v>26</v>
      </c>
    </row>
    <row r="2899" spans="1:68" hidden="1" x14ac:dyDescent="0.2">
      <c r="A2899">
        <v>2021</v>
      </c>
      <c r="B2899">
        <v>7</v>
      </c>
      <c r="C2899" s="260">
        <v>44377</v>
      </c>
      <c r="D2899">
        <v>381</v>
      </c>
      <c r="E2899">
        <v>447</v>
      </c>
      <c r="F2899">
        <v>2</v>
      </c>
      <c r="G2899" t="s">
        <v>248</v>
      </c>
      <c r="H2899" t="s">
        <v>249</v>
      </c>
      <c r="I2899" t="s">
        <v>163</v>
      </c>
      <c r="J2899">
        <v>3</v>
      </c>
      <c r="K2899">
        <v>4</v>
      </c>
      <c r="L2899">
        <v>177</v>
      </c>
      <c r="M2899">
        <v>159.30000000000001</v>
      </c>
      <c r="N2899">
        <v>194.7</v>
      </c>
      <c r="AP2899">
        <v>60</v>
      </c>
      <c r="AQ2899">
        <v>180</v>
      </c>
      <c r="AV2899">
        <v>4</v>
      </c>
      <c r="AW2899">
        <v>2</v>
      </c>
      <c r="BC2899">
        <v>6</v>
      </c>
      <c r="BD2899">
        <v>226</v>
      </c>
      <c r="BE2899">
        <v>1.4999999999999999E-2</v>
      </c>
      <c r="BF2899">
        <v>2.7E-2</v>
      </c>
      <c r="BH2899">
        <v>0</v>
      </c>
      <c r="BI2899">
        <v>1.3</v>
      </c>
      <c r="BL2899" t="s">
        <v>181</v>
      </c>
      <c r="BM2899" t="s">
        <v>182</v>
      </c>
      <c r="BN2899" t="s">
        <v>250</v>
      </c>
      <c r="BP2899">
        <v>26</v>
      </c>
    </row>
    <row r="2900" spans="1:68" hidden="1" x14ac:dyDescent="0.2">
      <c r="A2900">
        <v>2021</v>
      </c>
      <c r="B2900">
        <v>7</v>
      </c>
      <c r="C2900" s="260">
        <v>44377</v>
      </c>
      <c r="D2900">
        <v>381</v>
      </c>
      <c r="E2900">
        <v>448</v>
      </c>
      <c r="F2900">
        <v>2</v>
      </c>
      <c r="G2900" t="s">
        <v>251</v>
      </c>
      <c r="H2900" t="s">
        <v>252</v>
      </c>
      <c r="I2900" t="s">
        <v>163</v>
      </c>
      <c r="J2900">
        <v>3</v>
      </c>
      <c r="K2900">
        <v>4</v>
      </c>
      <c r="L2900">
        <v>23</v>
      </c>
      <c r="M2900">
        <v>20.7</v>
      </c>
      <c r="N2900">
        <v>25.3</v>
      </c>
      <c r="AP2900">
        <v>60</v>
      </c>
      <c r="AQ2900">
        <v>180</v>
      </c>
      <c r="AT2900">
        <v>4</v>
      </c>
      <c r="AU2900">
        <v>2</v>
      </c>
      <c r="BC2900">
        <v>6</v>
      </c>
      <c r="BD2900">
        <v>226</v>
      </c>
      <c r="BE2900">
        <v>1.4999999999999999E-2</v>
      </c>
      <c r="BF2900">
        <v>2.7E-2</v>
      </c>
      <c r="BH2900">
        <v>0.3</v>
      </c>
      <c r="BI2900">
        <v>9.8000000000000007</v>
      </c>
      <c r="BL2900" t="s">
        <v>181</v>
      </c>
      <c r="BM2900" t="s">
        <v>182</v>
      </c>
      <c r="BN2900" t="s">
        <v>253</v>
      </c>
      <c r="BP2900">
        <v>26</v>
      </c>
    </row>
    <row r="2901" spans="1:68" hidden="1" x14ac:dyDescent="0.2">
      <c r="A2901">
        <v>2021</v>
      </c>
      <c r="B2901">
        <v>7</v>
      </c>
      <c r="C2901" s="260">
        <v>44377</v>
      </c>
      <c r="D2901">
        <v>395</v>
      </c>
      <c r="E2901">
        <v>607</v>
      </c>
      <c r="F2901">
        <v>2</v>
      </c>
      <c r="G2901" t="s">
        <v>284</v>
      </c>
      <c r="H2901" t="s">
        <v>285</v>
      </c>
      <c r="I2901" t="s">
        <v>163</v>
      </c>
      <c r="J2901">
        <v>3</v>
      </c>
      <c r="K2901">
        <v>3</v>
      </c>
      <c r="L2901">
        <v>120</v>
      </c>
      <c r="M2901">
        <v>111.6</v>
      </c>
      <c r="N2901">
        <v>128.4</v>
      </c>
      <c r="O2901">
        <v>145</v>
      </c>
      <c r="P2901">
        <v>138</v>
      </c>
      <c r="S2901">
        <v>132</v>
      </c>
      <c r="T2901">
        <v>124</v>
      </c>
      <c r="U2901">
        <v>115</v>
      </c>
      <c r="X2901">
        <v>122</v>
      </c>
      <c r="Y2901">
        <v>125</v>
      </c>
      <c r="Z2901">
        <v>122</v>
      </c>
      <c r="AA2901">
        <v>152</v>
      </c>
      <c r="AC2901">
        <v>150</v>
      </c>
      <c r="AD2901">
        <v>151</v>
      </c>
      <c r="AE2901">
        <v>150</v>
      </c>
      <c r="AF2901">
        <v>122</v>
      </c>
      <c r="AH2901">
        <v>116</v>
      </c>
      <c r="AI2901">
        <v>118</v>
      </c>
      <c r="AJ2901">
        <v>111</v>
      </c>
      <c r="AK2901">
        <v>131</v>
      </c>
      <c r="AL2901">
        <v>131</v>
      </c>
      <c r="AM2901">
        <v>145.4</v>
      </c>
      <c r="AN2901">
        <v>118.3</v>
      </c>
      <c r="AO2901">
        <v>0.2</v>
      </c>
      <c r="AP2901">
        <v>90</v>
      </c>
      <c r="AQ2901">
        <v>120</v>
      </c>
      <c r="AR2901">
        <v>85</v>
      </c>
      <c r="AS2901">
        <v>127</v>
      </c>
      <c r="AT2901">
        <v>8</v>
      </c>
      <c r="AU2901">
        <v>4</v>
      </c>
      <c r="AV2901">
        <v>8</v>
      </c>
      <c r="BC2901">
        <v>20</v>
      </c>
      <c r="BD2901">
        <v>740</v>
      </c>
      <c r="BE2901">
        <v>1.4999999999999999E-2</v>
      </c>
      <c r="BF2901">
        <v>2.7E-2</v>
      </c>
      <c r="BH2901">
        <v>0.2</v>
      </c>
      <c r="BI2901">
        <v>6.2</v>
      </c>
      <c r="BJ2901">
        <v>2.4</v>
      </c>
      <c r="BK2901">
        <v>87.5</v>
      </c>
      <c r="BL2901" t="s">
        <v>286</v>
      </c>
      <c r="BM2901" t="s">
        <v>286</v>
      </c>
      <c r="BP2901">
        <v>26</v>
      </c>
    </row>
    <row r="2902" spans="1:68" hidden="1" x14ac:dyDescent="0.2">
      <c r="A2902">
        <v>2021</v>
      </c>
      <c r="B2902">
        <v>7</v>
      </c>
      <c r="C2902" s="260">
        <v>44377</v>
      </c>
      <c r="D2902">
        <v>395</v>
      </c>
      <c r="E2902">
        <v>608</v>
      </c>
      <c r="F2902">
        <v>2</v>
      </c>
      <c r="G2902" t="s">
        <v>287</v>
      </c>
      <c r="H2902" t="s">
        <v>288</v>
      </c>
      <c r="I2902" t="s">
        <v>163</v>
      </c>
      <c r="J2902">
        <v>3</v>
      </c>
      <c r="K2902">
        <v>3</v>
      </c>
      <c r="L2902">
        <v>110</v>
      </c>
      <c r="M2902">
        <v>102.3</v>
      </c>
      <c r="N2902">
        <v>117.7</v>
      </c>
      <c r="O2902">
        <v>118</v>
      </c>
      <c r="P2902">
        <v>113</v>
      </c>
      <c r="S2902">
        <v>114</v>
      </c>
      <c r="T2902">
        <v>97</v>
      </c>
      <c r="U2902">
        <v>95</v>
      </c>
      <c r="X2902">
        <v>112</v>
      </c>
      <c r="Y2902">
        <v>125</v>
      </c>
      <c r="Z2902">
        <v>122</v>
      </c>
      <c r="AA2902">
        <v>122</v>
      </c>
      <c r="AC2902">
        <v>130</v>
      </c>
      <c r="AD2902">
        <v>134</v>
      </c>
      <c r="AE2902">
        <v>134</v>
      </c>
      <c r="AF2902">
        <v>105</v>
      </c>
      <c r="AH2902">
        <v>96</v>
      </c>
      <c r="AI2902">
        <v>100</v>
      </c>
      <c r="AJ2902">
        <v>92</v>
      </c>
      <c r="AK2902">
        <v>131</v>
      </c>
      <c r="AL2902">
        <v>131</v>
      </c>
      <c r="AM2902">
        <v>123.6</v>
      </c>
      <c r="AN2902">
        <v>99.6</v>
      </c>
      <c r="AO2902">
        <v>0.1</v>
      </c>
      <c r="AP2902">
        <v>90</v>
      </c>
      <c r="AQ2902">
        <v>120</v>
      </c>
      <c r="AR2902">
        <v>85</v>
      </c>
      <c r="AS2902">
        <v>127</v>
      </c>
      <c r="AT2902">
        <v>8</v>
      </c>
      <c r="AU2902">
        <v>4</v>
      </c>
      <c r="AV2902">
        <v>8</v>
      </c>
      <c r="BC2902">
        <v>20</v>
      </c>
      <c r="BD2902">
        <v>740</v>
      </c>
      <c r="BE2902">
        <v>1.4999999999999999E-2</v>
      </c>
      <c r="BF2902">
        <v>2.7E-2</v>
      </c>
      <c r="BH2902">
        <v>0.2</v>
      </c>
      <c r="BI2902">
        <v>6.7</v>
      </c>
      <c r="BJ2902">
        <v>2</v>
      </c>
      <c r="BK2902">
        <v>73.7</v>
      </c>
      <c r="BL2902" t="s">
        <v>286</v>
      </c>
      <c r="BM2902" t="s">
        <v>286</v>
      </c>
      <c r="BP2902">
        <v>26</v>
      </c>
    </row>
    <row r="2903" spans="1:68" hidden="1" x14ac:dyDescent="0.2">
      <c r="A2903">
        <v>2021</v>
      </c>
      <c r="B2903">
        <v>7</v>
      </c>
      <c r="C2903" s="260">
        <v>44377</v>
      </c>
      <c r="D2903">
        <v>395</v>
      </c>
      <c r="E2903">
        <v>609</v>
      </c>
      <c r="F2903">
        <v>2</v>
      </c>
      <c r="G2903" t="s">
        <v>289</v>
      </c>
      <c r="H2903" t="s">
        <v>290</v>
      </c>
      <c r="I2903" t="s">
        <v>163</v>
      </c>
      <c r="J2903">
        <v>3</v>
      </c>
      <c r="K2903">
        <v>3</v>
      </c>
      <c r="L2903">
        <v>50</v>
      </c>
      <c r="M2903">
        <v>46.5</v>
      </c>
      <c r="N2903">
        <v>53.5</v>
      </c>
      <c r="O2903">
        <v>56</v>
      </c>
      <c r="P2903">
        <v>55</v>
      </c>
      <c r="S2903">
        <v>56</v>
      </c>
      <c r="T2903">
        <v>52</v>
      </c>
      <c r="U2903">
        <v>48</v>
      </c>
      <c r="X2903">
        <v>51</v>
      </c>
      <c r="Y2903">
        <v>125</v>
      </c>
      <c r="Z2903">
        <v>122</v>
      </c>
      <c r="AA2903">
        <v>61</v>
      </c>
      <c r="AC2903">
        <v>59</v>
      </c>
      <c r="AD2903">
        <v>60</v>
      </c>
      <c r="AE2903">
        <v>58</v>
      </c>
      <c r="AF2903">
        <v>55</v>
      </c>
      <c r="AH2903">
        <v>50</v>
      </c>
      <c r="AI2903">
        <v>51</v>
      </c>
      <c r="AJ2903">
        <v>51</v>
      </c>
      <c r="AK2903">
        <v>131</v>
      </c>
      <c r="AL2903">
        <v>131</v>
      </c>
      <c r="AM2903">
        <v>57.9</v>
      </c>
      <c r="AN2903">
        <v>51.1</v>
      </c>
      <c r="AO2903">
        <v>0.2</v>
      </c>
      <c r="AP2903">
        <v>90</v>
      </c>
      <c r="AQ2903">
        <v>120</v>
      </c>
      <c r="AR2903">
        <v>85</v>
      </c>
      <c r="AS2903">
        <v>127</v>
      </c>
      <c r="AT2903">
        <v>2</v>
      </c>
      <c r="AU2903">
        <v>2</v>
      </c>
      <c r="AV2903">
        <v>7</v>
      </c>
      <c r="BC2903">
        <v>11</v>
      </c>
      <c r="BD2903">
        <v>731</v>
      </c>
      <c r="BE2903">
        <v>1.4999999999999999E-2</v>
      </c>
      <c r="BF2903">
        <v>1.4999999999999999E-2</v>
      </c>
      <c r="BG2903">
        <v>1</v>
      </c>
      <c r="BH2903">
        <v>0.2</v>
      </c>
      <c r="BI2903">
        <v>14.6</v>
      </c>
      <c r="BJ2903">
        <v>0.6</v>
      </c>
      <c r="BK2903">
        <v>37.4</v>
      </c>
      <c r="BL2903" t="s">
        <v>286</v>
      </c>
      <c r="BM2903" t="s">
        <v>286</v>
      </c>
      <c r="BP2903">
        <v>26</v>
      </c>
    </row>
    <row r="2904" spans="1:68" hidden="1" x14ac:dyDescent="0.2">
      <c r="A2904">
        <v>2021</v>
      </c>
      <c r="B2904">
        <v>7</v>
      </c>
      <c r="C2904" s="260">
        <v>44377</v>
      </c>
      <c r="D2904">
        <v>429</v>
      </c>
      <c r="E2904">
        <v>699</v>
      </c>
      <c r="F2904">
        <v>2</v>
      </c>
      <c r="G2904" t="s">
        <v>488</v>
      </c>
      <c r="H2904" t="s">
        <v>489</v>
      </c>
      <c r="I2904" t="s">
        <v>163</v>
      </c>
      <c r="J2904">
        <v>1</v>
      </c>
      <c r="K2904">
        <v>1</v>
      </c>
      <c r="L2904">
        <v>559</v>
      </c>
      <c r="M2904">
        <v>525.46</v>
      </c>
      <c r="N2904">
        <v>592.54</v>
      </c>
      <c r="T2904">
        <v>469</v>
      </c>
      <c r="U2904">
        <v>454</v>
      </c>
      <c r="X2904">
        <v>488</v>
      </c>
      <c r="Y2904">
        <v>179</v>
      </c>
      <c r="Z2904">
        <v>176</v>
      </c>
      <c r="AN2904">
        <v>470.3</v>
      </c>
      <c r="AP2904">
        <v>18</v>
      </c>
      <c r="AQ2904">
        <v>200</v>
      </c>
      <c r="AR2904">
        <v>20</v>
      </c>
      <c r="AS2904">
        <v>178</v>
      </c>
      <c r="AT2904">
        <v>2</v>
      </c>
      <c r="AU2904">
        <v>2</v>
      </c>
      <c r="AV2904">
        <v>3</v>
      </c>
      <c r="BC2904">
        <v>7</v>
      </c>
      <c r="BD2904">
        <v>7</v>
      </c>
      <c r="BE2904">
        <v>1.4999999999999999E-2</v>
      </c>
      <c r="BF2904">
        <v>1</v>
      </c>
      <c r="BH2904">
        <v>0</v>
      </c>
      <c r="BI2904">
        <v>0</v>
      </c>
      <c r="BJ2904">
        <v>3.3</v>
      </c>
      <c r="BK2904">
        <v>3.3</v>
      </c>
      <c r="BL2904" t="s">
        <v>472</v>
      </c>
      <c r="BM2904" t="s">
        <v>472</v>
      </c>
      <c r="BN2904" t="s">
        <v>473</v>
      </c>
      <c r="BO2904" t="s">
        <v>490</v>
      </c>
      <c r="BP2904">
        <v>26</v>
      </c>
    </row>
    <row r="2905" spans="1:68" hidden="1" x14ac:dyDescent="0.2">
      <c r="A2905">
        <v>2021</v>
      </c>
      <c r="B2905">
        <v>7</v>
      </c>
      <c r="C2905" s="260">
        <v>44377</v>
      </c>
      <c r="D2905">
        <v>429</v>
      </c>
      <c r="E2905">
        <v>700</v>
      </c>
      <c r="F2905">
        <v>2</v>
      </c>
      <c r="G2905" t="s">
        <v>491</v>
      </c>
      <c r="H2905" t="s">
        <v>492</v>
      </c>
      <c r="I2905" t="s">
        <v>163</v>
      </c>
      <c r="J2905">
        <v>1</v>
      </c>
      <c r="K2905">
        <v>1</v>
      </c>
      <c r="L2905">
        <v>345</v>
      </c>
      <c r="M2905">
        <v>324.3</v>
      </c>
      <c r="N2905">
        <v>365.7</v>
      </c>
      <c r="O2905">
        <v>411</v>
      </c>
      <c r="P2905">
        <v>401</v>
      </c>
      <c r="S2905">
        <v>356</v>
      </c>
      <c r="T2905">
        <v>324</v>
      </c>
      <c r="U2905">
        <v>317</v>
      </c>
      <c r="X2905">
        <v>342</v>
      </c>
      <c r="Y2905">
        <v>179</v>
      </c>
      <c r="Z2905">
        <v>176</v>
      </c>
      <c r="AM2905">
        <v>389.3</v>
      </c>
      <c r="AN2905">
        <v>327.7</v>
      </c>
      <c r="AO2905">
        <v>0.1</v>
      </c>
      <c r="AP2905">
        <v>18</v>
      </c>
      <c r="AQ2905">
        <v>200</v>
      </c>
      <c r="AR2905">
        <v>20</v>
      </c>
      <c r="AS2905">
        <v>178</v>
      </c>
      <c r="AT2905">
        <v>2</v>
      </c>
      <c r="AU2905">
        <v>2</v>
      </c>
      <c r="AV2905">
        <v>1</v>
      </c>
      <c r="BC2905">
        <v>5</v>
      </c>
      <c r="BD2905">
        <v>5</v>
      </c>
      <c r="BE2905">
        <v>1.4999999999999999E-2</v>
      </c>
      <c r="BF2905">
        <v>1</v>
      </c>
      <c r="BH2905">
        <v>0</v>
      </c>
      <c r="BI2905">
        <v>0</v>
      </c>
      <c r="BJ2905">
        <v>1.6</v>
      </c>
      <c r="BK2905">
        <v>1.6</v>
      </c>
      <c r="BL2905" t="s">
        <v>472</v>
      </c>
      <c r="BM2905" t="s">
        <v>472</v>
      </c>
      <c r="BN2905" t="s">
        <v>473</v>
      </c>
      <c r="BO2905" t="s">
        <v>493</v>
      </c>
      <c r="BP2905">
        <v>26</v>
      </c>
    </row>
    <row r="2906" spans="1:68" hidden="1" x14ac:dyDescent="0.2">
      <c r="A2906">
        <v>2021</v>
      </c>
      <c r="B2906">
        <v>7</v>
      </c>
      <c r="C2906" s="260">
        <v>44377</v>
      </c>
      <c r="D2906">
        <v>429</v>
      </c>
      <c r="E2906">
        <v>701</v>
      </c>
      <c r="F2906">
        <v>2</v>
      </c>
      <c r="G2906" t="s">
        <v>494</v>
      </c>
      <c r="H2906" t="s">
        <v>495</v>
      </c>
      <c r="I2906" t="s">
        <v>163</v>
      </c>
      <c r="J2906">
        <v>1</v>
      </c>
      <c r="K2906">
        <v>1</v>
      </c>
      <c r="L2906">
        <v>202</v>
      </c>
      <c r="M2906">
        <v>189.88</v>
      </c>
      <c r="N2906">
        <v>214.12</v>
      </c>
      <c r="O2906">
        <v>268</v>
      </c>
      <c r="P2906">
        <v>260</v>
      </c>
      <c r="S2906">
        <v>215</v>
      </c>
      <c r="T2906">
        <v>198</v>
      </c>
      <c r="U2906">
        <v>195</v>
      </c>
      <c r="X2906">
        <v>192</v>
      </c>
      <c r="Y2906">
        <v>179</v>
      </c>
      <c r="Z2906">
        <v>176</v>
      </c>
      <c r="AM2906">
        <v>247.7</v>
      </c>
      <c r="AN2906">
        <v>195</v>
      </c>
      <c r="AO2906">
        <v>0.2</v>
      </c>
      <c r="AP2906">
        <v>18</v>
      </c>
      <c r="AQ2906">
        <v>200</v>
      </c>
      <c r="AR2906">
        <v>20</v>
      </c>
      <c r="AS2906">
        <v>178</v>
      </c>
      <c r="AT2906">
        <v>4</v>
      </c>
      <c r="AU2906">
        <v>2</v>
      </c>
      <c r="AV2906">
        <v>2</v>
      </c>
      <c r="BC2906">
        <v>8</v>
      </c>
      <c r="BD2906">
        <v>8</v>
      </c>
      <c r="BE2906">
        <v>1.4999999999999999E-2</v>
      </c>
      <c r="BF2906">
        <v>1</v>
      </c>
      <c r="BH2906">
        <v>0</v>
      </c>
      <c r="BI2906">
        <v>0</v>
      </c>
      <c r="BJ2906">
        <v>1.6</v>
      </c>
      <c r="BK2906">
        <v>1.6</v>
      </c>
      <c r="BL2906" t="s">
        <v>472</v>
      </c>
      <c r="BM2906" t="s">
        <v>472</v>
      </c>
      <c r="BN2906" t="s">
        <v>473</v>
      </c>
      <c r="BO2906" t="s">
        <v>496</v>
      </c>
      <c r="BP2906">
        <v>26</v>
      </c>
    </row>
    <row r="2907" spans="1:68" hidden="1" x14ac:dyDescent="0.2">
      <c r="A2907">
        <v>2021</v>
      </c>
      <c r="B2907">
        <v>7</v>
      </c>
      <c r="C2907" s="260">
        <v>44377</v>
      </c>
      <c r="D2907">
        <v>429</v>
      </c>
      <c r="E2907">
        <v>702</v>
      </c>
      <c r="F2907">
        <v>2</v>
      </c>
      <c r="G2907" t="s">
        <v>497</v>
      </c>
      <c r="H2907" t="s">
        <v>498</v>
      </c>
      <c r="I2907" t="s">
        <v>163</v>
      </c>
      <c r="J2907">
        <v>1</v>
      </c>
      <c r="K2907">
        <v>1</v>
      </c>
      <c r="L2907">
        <v>101</v>
      </c>
      <c r="M2907">
        <v>94.94</v>
      </c>
      <c r="N2907">
        <v>107.06</v>
      </c>
      <c r="O2907">
        <v>118</v>
      </c>
      <c r="P2907">
        <v>111</v>
      </c>
      <c r="S2907">
        <v>108</v>
      </c>
      <c r="T2907">
        <v>100</v>
      </c>
      <c r="U2907">
        <v>98</v>
      </c>
      <c r="X2907">
        <v>96</v>
      </c>
      <c r="Y2907">
        <v>179</v>
      </c>
      <c r="Z2907">
        <v>176</v>
      </c>
      <c r="AM2907">
        <v>112.3</v>
      </c>
      <c r="AN2907">
        <v>98</v>
      </c>
      <c r="AO2907">
        <v>0.1</v>
      </c>
      <c r="AP2907">
        <v>18</v>
      </c>
      <c r="AQ2907">
        <v>200</v>
      </c>
      <c r="AR2907">
        <v>20</v>
      </c>
      <c r="AS2907">
        <v>178</v>
      </c>
      <c r="AT2907">
        <v>1</v>
      </c>
      <c r="AU2907">
        <v>1</v>
      </c>
      <c r="AV2907">
        <v>1</v>
      </c>
      <c r="BC2907">
        <v>6</v>
      </c>
      <c r="BD2907">
        <v>6</v>
      </c>
      <c r="BE2907">
        <v>1.4999999999999999E-2</v>
      </c>
      <c r="BF2907">
        <v>1</v>
      </c>
      <c r="BH2907">
        <v>0.1</v>
      </c>
      <c r="BI2907">
        <v>0.1</v>
      </c>
      <c r="BJ2907">
        <v>0.6</v>
      </c>
      <c r="BK2907">
        <v>0.6</v>
      </c>
      <c r="BL2907" t="s">
        <v>472</v>
      </c>
      <c r="BM2907" t="s">
        <v>472</v>
      </c>
      <c r="BN2907" t="s">
        <v>473</v>
      </c>
      <c r="BO2907" t="s">
        <v>499</v>
      </c>
      <c r="BP2907">
        <v>26</v>
      </c>
    </row>
    <row r="2908" spans="1:68" hidden="1" x14ac:dyDescent="0.2">
      <c r="A2908">
        <v>2021</v>
      </c>
      <c r="B2908">
        <v>7</v>
      </c>
      <c r="C2908" s="260">
        <v>44377</v>
      </c>
      <c r="D2908">
        <v>137</v>
      </c>
      <c r="E2908">
        <v>273</v>
      </c>
      <c r="F2908">
        <v>3</v>
      </c>
      <c r="G2908" t="s">
        <v>254</v>
      </c>
      <c r="H2908" t="s">
        <v>255</v>
      </c>
      <c r="I2908" t="s">
        <v>163</v>
      </c>
      <c r="J2908">
        <v>3</v>
      </c>
      <c r="K2908">
        <v>2</v>
      </c>
      <c r="L2908">
        <v>564</v>
      </c>
      <c r="M2908">
        <v>524.52</v>
      </c>
      <c r="N2908">
        <v>603.48</v>
      </c>
      <c r="O2908">
        <v>664</v>
      </c>
      <c r="P2908">
        <v>682</v>
      </c>
      <c r="S2908">
        <v>682</v>
      </c>
      <c r="T2908">
        <v>595</v>
      </c>
      <c r="V2908">
        <v>610</v>
      </c>
      <c r="X2908">
        <v>611</v>
      </c>
      <c r="Y2908">
        <v>148</v>
      </c>
      <c r="Z2908">
        <v>144</v>
      </c>
      <c r="AA2908">
        <v>766</v>
      </c>
      <c r="AB2908">
        <v>691</v>
      </c>
      <c r="AC2908">
        <v>763</v>
      </c>
      <c r="AD2908">
        <v>735</v>
      </c>
      <c r="AE2908">
        <v>729</v>
      </c>
      <c r="AF2908">
        <v>670</v>
      </c>
      <c r="AG2908">
        <v>599</v>
      </c>
      <c r="AH2908">
        <v>641</v>
      </c>
      <c r="AI2908">
        <v>613</v>
      </c>
      <c r="AJ2908">
        <v>557</v>
      </c>
      <c r="AK2908">
        <v>138</v>
      </c>
      <c r="AL2908">
        <v>141</v>
      </c>
      <c r="AM2908">
        <v>714</v>
      </c>
      <c r="AN2908">
        <v>612</v>
      </c>
      <c r="AO2908">
        <v>0.3</v>
      </c>
      <c r="AP2908">
        <v>93</v>
      </c>
      <c r="AQ2908">
        <v>116</v>
      </c>
      <c r="AR2908">
        <v>76</v>
      </c>
      <c r="AS2908">
        <v>143</v>
      </c>
      <c r="AT2908">
        <v>4</v>
      </c>
      <c r="AU2908">
        <v>1</v>
      </c>
      <c r="AV2908">
        <v>3</v>
      </c>
      <c r="BC2908">
        <v>8</v>
      </c>
      <c r="BD2908">
        <v>1112</v>
      </c>
      <c r="BE2908">
        <v>1.4999999999999999E-2</v>
      </c>
      <c r="BF2908">
        <v>7.0000000000000001E-3</v>
      </c>
      <c r="BG2908">
        <v>1</v>
      </c>
      <c r="BH2908">
        <v>0</v>
      </c>
      <c r="BI2908">
        <v>2</v>
      </c>
      <c r="BJ2908">
        <v>4.9000000000000004</v>
      </c>
      <c r="BK2908">
        <v>680.5</v>
      </c>
      <c r="BL2908" t="s">
        <v>164</v>
      </c>
      <c r="BP2908">
        <v>26</v>
      </c>
    </row>
    <row r="2909" spans="1:68" hidden="1" x14ac:dyDescent="0.2">
      <c r="A2909">
        <v>2021</v>
      </c>
      <c r="B2909">
        <v>7</v>
      </c>
      <c r="C2909" s="260">
        <v>44377</v>
      </c>
      <c r="D2909">
        <v>243</v>
      </c>
      <c r="E2909">
        <v>167</v>
      </c>
      <c r="F2909">
        <v>4</v>
      </c>
      <c r="G2909" t="s">
        <v>256</v>
      </c>
      <c r="H2909" t="s">
        <v>257</v>
      </c>
      <c r="I2909" t="s">
        <v>163</v>
      </c>
      <c r="J2909">
        <v>2</v>
      </c>
      <c r="K2909">
        <v>2</v>
      </c>
      <c r="L2909">
        <v>888</v>
      </c>
      <c r="M2909">
        <v>825.84</v>
      </c>
      <c r="N2909">
        <v>950.16</v>
      </c>
      <c r="AA2909">
        <v>1020</v>
      </c>
      <c r="AB2909">
        <v>980</v>
      </c>
      <c r="AC2909">
        <v>1142</v>
      </c>
      <c r="AD2909">
        <v>1158</v>
      </c>
      <c r="AE2909">
        <v>1141</v>
      </c>
      <c r="AF2909">
        <v>895</v>
      </c>
      <c r="AG2909">
        <v>852</v>
      </c>
      <c r="AH2909">
        <v>1057</v>
      </c>
      <c r="AI2909">
        <v>1073</v>
      </c>
      <c r="AJ2909">
        <v>1045</v>
      </c>
      <c r="AK2909">
        <v>147</v>
      </c>
      <c r="AL2909">
        <v>151</v>
      </c>
      <c r="AM2909">
        <v>1088.2</v>
      </c>
      <c r="AN2909">
        <v>984.4</v>
      </c>
      <c r="AO2909">
        <v>0.2</v>
      </c>
      <c r="AP2909">
        <v>55</v>
      </c>
      <c r="AQ2909">
        <v>131</v>
      </c>
      <c r="AR2909">
        <v>48</v>
      </c>
      <c r="AS2909">
        <v>149</v>
      </c>
      <c r="AV2909">
        <v>2</v>
      </c>
      <c r="BA2909">
        <v>2</v>
      </c>
      <c r="BC2909">
        <v>4</v>
      </c>
      <c r="BD2909">
        <v>496</v>
      </c>
      <c r="BE2909">
        <v>1.4999999999999999E-2</v>
      </c>
      <c r="BF2909">
        <v>8.0000000000000002E-3</v>
      </c>
      <c r="BG2909">
        <v>1</v>
      </c>
      <c r="BH2909">
        <v>0</v>
      </c>
      <c r="BI2909">
        <v>0.6</v>
      </c>
      <c r="BJ2909">
        <v>3.9</v>
      </c>
      <c r="BK2909">
        <v>488.3</v>
      </c>
      <c r="BL2909" t="s">
        <v>164</v>
      </c>
      <c r="BM2909" t="s">
        <v>164</v>
      </c>
      <c r="BP2909">
        <v>26</v>
      </c>
    </row>
    <row r="2910" spans="1:68" hidden="1" x14ac:dyDescent="0.2">
      <c r="A2910">
        <v>2021</v>
      </c>
      <c r="B2910">
        <v>7</v>
      </c>
      <c r="C2910" s="260">
        <v>44377</v>
      </c>
      <c r="D2910">
        <v>417</v>
      </c>
      <c r="E2910">
        <v>660</v>
      </c>
      <c r="F2910">
        <v>4</v>
      </c>
      <c r="G2910" t="s">
        <v>442</v>
      </c>
      <c r="H2910" t="s">
        <v>443</v>
      </c>
      <c r="I2910" t="s">
        <v>163</v>
      </c>
      <c r="J2910">
        <v>1</v>
      </c>
      <c r="K2910">
        <v>6</v>
      </c>
      <c r="L2910">
        <v>1265</v>
      </c>
      <c r="M2910">
        <v>1190.365</v>
      </c>
      <c r="N2910">
        <v>1354.8150000000001</v>
      </c>
      <c r="O2910">
        <v>700</v>
      </c>
      <c r="P2910">
        <v>676</v>
      </c>
      <c r="S2910">
        <v>665</v>
      </c>
      <c r="T2910">
        <v>640</v>
      </c>
      <c r="U2910">
        <v>743</v>
      </c>
      <c r="X2910">
        <v>646</v>
      </c>
      <c r="Y2910">
        <v>185</v>
      </c>
      <c r="Z2910">
        <v>181</v>
      </c>
      <c r="AA2910">
        <v>691</v>
      </c>
      <c r="AB2910">
        <v>765</v>
      </c>
      <c r="AC2910">
        <v>762</v>
      </c>
      <c r="AD2910">
        <v>799</v>
      </c>
      <c r="AE2910">
        <v>778</v>
      </c>
      <c r="AF2910">
        <v>613</v>
      </c>
      <c r="AG2910">
        <v>682</v>
      </c>
      <c r="AH2910">
        <v>680</v>
      </c>
      <c r="AI2910">
        <v>707</v>
      </c>
      <c r="AJ2910">
        <v>669</v>
      </c>
      <c r="AK2910">
        <v>175</v>
      </c>
      <c r="AL2910">
        <v>183</v>
      </c>
      <c r="AM2910">
        <v>729.5</v>
      </c>
      <c r="AN2910">
        <v>672.5</v>
      </c>
      <c r="AO2910">
        <v>-0.4</v>
      </c>
      <c r="AP2910">
        <v>20</v>
      </c>
      <c r="AQ2910">
        <v>180</v>
      </c>
      <c r="AR2910">
        <v>20</v>
      </c>
      <c r="AS2910">
        <v>181</v>
      </c>
      <c r="AT2910">
        <v>4</v>
      </c>
      <c r="AU2910">
        <v>1</v>
      </c>
      <c r="AV2910">
        <v>3</v>
      </c>
      <c r="BC2910">
        <v>8</v>
      </c>
      <c r="BD2910">
        <v>530</v>
      </c>
      <c r="BE2910">
        <v>1.4999999999999999E-2</v>
      </c>
      <c r="BF2910">
        <v>1.4999999999999999E-2</v>
      </c>
      <c r="BG2910">
        <v>1</v>
      </c>
      <c r="BH2910">
        <v>0</v>
      </c>
      <c r="BI2910">
        <v>0.4</v>
      </c>
      <c r="BJ2910">
        <v>5.4</v>
      </c>
      <c r="BK2910">
        <v>356.4</v>
      </c>
      <c r="BL2910" t="s">
        <v>157</v>
      </c>
      <c r="BM2910" t="s">
        <v>158</v>
      </c>
      <c r="BN2910" t="s">
        <v>444</v>
      </c>
      <c r="BO2910" t="s">
        <v>168</v>
      </c>
      <c r="BP2910">
        <v>26</v>
      </c>
    </row>
    <row r="2911" spans="1:68" hidden="1" x14ac:dyDescent="0.2">
      <c r="A2911">
        <v>2021</v>
      </c>
      <c r="B2911">
        <v>7</v>
      </c>
      <c r="C2911" s="260">
        <v>44377</v>
      </c>
      <c r="D2911">
        <v>417</v>
      </c>
      <c r="E2911">
        <v>661</v>
      </c>
      <c r="F2911">
        <v>4</v>
      </c>
      <c r="G2911" t="s">
        <v>445</v>
      </c>
      <c r="H2911" t="s">
        <v>446</v>
      </c>
      <c r="I2911" t="s">
        <v>163</v>
      </c>
      <c r="J2911">
        <v>1</v>
      </c>
      <c r="K2911">
        <v>6</v>
      </c>
      <c r="L2911">
        <v>138</v>
      </c>
      <c r="M2911">
        <v>129.858</v>
      </c>
      <c r="N2911">
        <v>147.798</v>
      </c>
      <c r="O2911">
        <v>158</v>
      </c>
      <c r="P2911">
        <v>156</v>
      </c>
      <c r="S2911">
        <v>148</v>
      </c>
      <c r="T2911">
        <v>137</v>
      </c>
      <c r="U2911">
        <v>167</v>
      </c>
      <c r="X2911">
        <v>141</v>
      </c>
      <c r="Y2911">
        <v>185</v>
      </c>
      <c r="Z2911">
        <v>181</v>
      </c>
      <c r="AA2911">
        <v>147</v>
      </c>
      <c r="AB2911">
        <v>174</v>
      </c>
      <c r="AC2911">
        <v>179</v>
      </c>
      <c r="AD2911">
        <v>166</v>
      </c>
      <c r="AE2911">
        <v>171</v>
      </c>
      <c r="AF2911">
        <v>134</v>
      </c>
      <c r="AG2911">
        <v>154</v>
      </c>
      <c r="AH2911">
        <v>153</v>
      </c>
      <c r="AI2911">
        <v>140</v>
      </c>
      <c r="AJ2911">
        <v>147</v>
      </c>
      <c r="AK2911">
        <v>175</v>
      </c>
      <c r="AL2911">
        <v>183</v>
      </c>
      <c r="AM2911">
        <v>162.4</v>
      </c>
      <c r="AN2911">
        <v>146.6</v>
      </c>
      <c r="AO2911">
        <v>0.2</v>
      </c>
      <c r="AP2911">
        <v>20</v>
      </c>
      <c r="AQ2911">
        <v>180</v>
      </c>
      <c r="AR2911">
        <v>20</v>
      </c>
      <c r="AS2911">
        <v>181</v>
      </c>
      <c r="AT2911">
        <v>3</v>
      </c>
      <c r="AU2911">
        <v>1</v>
      </c>
      <c r="AV2911">
        <v>2</v>
      </c>
      <c r="BC2911">
        <v>6</v>
      </c>
      <c r="BD2911">
        <v>528</v>
      </c>
      <c r="BE2911">
        <v>1.4999999999999999E-2</v>
      </c>
      <c r="BF2911">
        <v>1.0999999999999999E-2</v>
      </c>
      <c r="BG2911">
        <v>1</v>
      </c>
      <c r="BH2911">
        <v>0</v>
      </c>
      <c r="BI2911">
        <v>3.8</v>
      </c>
      <c r="BJ2911">
        <v>0.9</v>
      </c>
      <c r="BK2911">
        <v>77.400000000000006</v>
      </c>
      <c r="BL2911" t="s">
        <v>157</v>
      </c>
      <c r="BM2911" t="s">
        <v>158</v>
      </c>
      <c r="BN2911" t="s">
        <v>447</v>
      </c>
      <c r="BO2911" t="s">
        <v>168</v>
      </c>
      <c r="BP2911">
        <v>26</v>
      </c>
    </row>
    <row r="2912" spans="1:68" hidden="1" x14ac:dyDescent="0.2">
      <c r="A2912">
        <v>2021</v>
      </c>
      <c r="B2912">
        <v>7</v>
      </c>
      <c r="C2912" s="260">
        <v>44377</v>
      </c>
      <c r="D2912">
        <v>428</v>
      </c>
      <c r="E2912">
        <v>694</v>
      </c>
      <c r="F2912">
        <v>4</v>
      </c>
      <c r="G2912" t="s">
        <v>480</v>
      </c>
      <c r="H2912" t="s">
        <v>481</v>
      </c>
      <c r="I2912" t="s">
        <v>163</v>
      </c>
      <c r="J2912">
        <v>1</v>
      </c>
      <c r="K2912">
        <v>1</v>
      </c>
      <c r="L2912">
        <v>454</v>
      </c>
      <c r="M2912">
        <v>426.76</v>
      </c>
      <c r="N2912">
        <v>481.24</v>
      </c>
      <c r="AP2912">
        <v>18</v>
      </c>
      <c r="AQ2912">
        <v>200</v>
      </c>
      <c r="AV2912">
        <v>2</v>
      </c>
      <c r="BC2912">
        <v>2</v>
      </c>
      <c r="BD2912">
        <v>362</v>
      </c>
      <c r="BE2912">
        <v>1.4999999999999999E-2</v>
      </c>
      <c r="BF2912">
        <v>6.0000000000000001E-3</v>
      </c>
      <c r="BG2912">
        <v>1</v>
      </c>
      <c r="BH2912">
        <v>0</v>
      </c>
      <c r="BI2912">
        <v>0.8</v>
      </c>
      <c r="BL2912" t="s">
        <v>472</v>
      </c>
      <c r="BM2912" t="s">
        <v>472</v>
      </c>
      <c r="BN2912" t="s">
        <v>473</v>
      </c>
      <c r="BP2912">
        <v>26</v>
      </c>
    </row>
    <row r="2913" spans="1:68" hidden="1" x14ac:dyDescent="0.2">
      <c r="A2913">
        <v>2021</v>
      </c>
      <c r="B2913">
        <v>7</v>
      </c>
      <c r="C2913" s="260">
        <v>44377</v>
      </c>
      <c r="D2913">
        <v>428</v>
      </c>
      <c r="E2913">
        <v>695</v>
      </c>
      <c r="F2913">
        <v>4</v>
      </c>
      <c r="G2913" t="s">
        <v>482</v>
      </c>
      <c r="H2913" t="s">
        <v>483</v>
      </c>
      <c r="I2913" t="s">
        <v>163</v>
      </c>
      <c r="J2913">
        <v>1</v>
      </c>
      <c r="K2913">
        <v>1</v>
      </c>
      <c r="L2913">
        <v>264</v>
      </c>
      <c r="M2913">
        <v>248.16</v>
      </c>
      <c r="N2913">
        <v>279.83999999999997</v>
      </c>
      <c r="AP2913">
        <v>18</v>
      </c>
      <c r="AQ2913">
        <v>200</v>
      </c>
      <c r="AV2913">
        <v>2</v>
      </c>
      <c r="BC2913">
        <v>2</v>
      </c>
      <c r="BD2913">
        <v>362</v>
      </c>
      <c r="BE2913">
        <v>1.4999999999999999E-2</v>
      </c>
      <c r="BF2913">
        <v>6.0000000000000001E-3</v>
      </c>
      <c r="BG2913">
        <v>1</v>
      </c>
      <c r="BH2913">
        <v>0</v>
      </c>
      <c r="BI2913">
        <v>1.4</v>
      </c>
      <c r="BL2913" t="s">
        <v>472</v>
      </c>
      <c r="BM2913" t="s">
        <v>472</v>
      </c>
      <c r="BN2913" t="s">
        <v>473</v>
      </c>
      <c r="BP2913">
        <v>26</v>
      </c>
    </row>
    <row r="2914" spans="1:68" hidden="1" x14ac:dyDescent="0.2">
      <c r="A2914">
        <v>2021</v>
      </c>
      <c r="B2914">
        <v>7</v>
      </c>
      <c r="C2914" s="260">
        <v>44377</v>
      </c>
      <c r="D2914">
        <v>428</v>
      </c>
      <c r="E2914">
        <v>696</v>
      </c>
      <c r="F2914">
        <v>4</v>
      </c>
      <c r="G2914" t="s">
        <v>484</v>
      </c>
      <c r="H2914" t="s">
        <v>485</v>
      </c>
      <c r="I2914" t="s">
        <v>163</v>
      </c>
      <c r="J2914">
        <v>1</v>
      </c>
      <c r="K2914">
        <v>1</v>
      </c>
      <c r="L2914">
        <v>195</v>
      </c>
      <c r="M2914">
        <v>183.3</v>
      </c>
      <c r="N2914">
        <v>206.7</v>
      </c>
      <c r="AP2914">
        <v>18</v>
      </c>
      <c r="AQ2914">
        <v>200</v>
      </c>
      <c r="AV2914">
        <v>2</v>
      </c>
      <c r="BC2914">
        <v>2</v>
      </c>
      <c r="BD2914">
        <v>362</v>
      </c>
      <c r="BE2914">
        <v>1.4999999999999999E-2</v>
      </c>
      <c r="BF2914">
        <v>6.0000000000000001E-3</v>
      </c>
      <c r="BG2914">
        <v>1</v>
      </c>
      <c r="BH2914">
        <v>0</v>
      </c>
      <c r="BI2914">
        <v>1.9</v>
      </c>
      <c r="BL2914" t="s">
        <v>472</v>
      </c>
      <c r="BM2914" t="s">
        <v>472</v>
      </c>
      <c r="BN2914" t="s">
        <v>473</v>
      </c>
      <c r="BP2914">
        <v>26</v>
      </c>
    </row>
    <row r="2915" spans="1:68" hidden="1" x14ac:dyDescent="0.2">
      <c r="A2915">
        <v>2021</v>
      </c>
      <c r="B2915">
        <v>7</v>
      </c>
      <c r="C2915" s="260">
        <v>44377</v>
      </c>
      <c r="D2915">
        <v>428</v>
      </c>
      <c r="E2915">
        <v>697</v>
      </c>
      <c r="F2915">
        <v>4</v>
      </c>
      <c r="G2915" t="s">
        <v>486</v>
      </c>
      <c r="H2915" t="s">
        <v>487</v>
      </c>
      <c r="I2915" t="s">
        <v>163</v>
      </c>
      <c r="J2915">
        <v>1</v>
      </c>
      <c r="K2915">
        <v>1</v>
      </c>
      <c r="L2915">
        <v>101</v>
      </c>
      <c r="M2915">
        <v>94.94</v>
      </c>
      <c r="N2915">
        <v>107.06</v>
      </c>
      <c r="AP2915">
        <v>18</v>
      </c>
      <c r="AQ2915">
        <v>200</v>
      </c>
      <c r="AV2915">
        <v>1</v>
      </c>
      <c r="BC2915">
        <v>2</v>
      </c>
      <c r="BD2915">
        <v>362</v>
      </c>
      <c r="BE2915">
        <v>1.4999999999999999E-2</v>
      </c>
      <c r="BF2915">
        <v>6.0000000000000001E-3</v>
      </c>
      <c r="BG2915">
        <v>1</v>
      </c>
      <c r="BH2915">
        <v>0</v>
      </c>
      <c r="BI2915">
        <v>3.6</v>
      </c>
      <c r="BL2915" t="s">
        <v>472</v>
      </c>
      <c r="BM2915" t="s">
        <v>472</v>
      </c>
      <c r="BN2915" t="s">
        <v>473</v>
      </c>
      <c r="BP2915">
        <v>26</v>
      </c>
    </row>
    <row r="2916" spans="1:68" hidden="1" x14ac:dyDescent="0.2">
      <c r="A2916">
        <v>2021</v>
      </c>
      <c r="B2916">
        <v>7</v>
      </c>
      <c r="C2916" s="260">
        <v>44377</v>
      </c>
      <c r="D2916">
        <v>384</v>
      </c>
      <c r="E2916">
        <v>556</v>
      </c>
      <c r="F2916">
        <v>5</v>
      </c>
      <c r="G2916" t="s">
        <v>171</v>
      </c>
      <c r="H2916" t="s">
        <v>172</v>
      </c>
      <c r="I2916" t="s">
        <v>163</v>
      </c>
      <c r="J2916">
        <v>1</v>
      </c>
      <c r="K2916">
        <v>6</v>
      </c>
      <c r="L2916">
        <v>1066</v>
      </c>
      <c r="M2916">
        <v>1003.106</v>
      </c>
      <c r="N2916">
        <v>1141.6859999999999</v>
      </c>
      <c r="O2916">
        <v>1299</v>
      </c>
      <c r="P2916">
        <v>1287</v>
      </c>
      <c r="S2916">
        <v>1266</v>
      </c>
      <c r="T2916">
        <v>1087</v>
      </c>
      <c r="U2916">
        <v>1038</v>
      </c>
      <c r="X2916">
        <v>1103</v>
      </c>
      <c r="Y2916">
        <v>194</v>
      </c>
      <c r="Z2916">
        <v>190</v>
      </c>
      <c r="AA2916">
        <v>1384</v>
      </c>
      <c r="AB2916">
        <v>1214</v>
      </c>
      <c r="AC2916">
        <v>1312</v>
      </c>
      <c r="AD2916">
        <v>1335</v>
      </c>
      <c r="AE2916">
        <v>1328</v>
      </c>
      <c r="AF2916">
        <v>1112</v>
      </c>
      <c r="AG2916">
        <v>1213</v>
      </c>
      <c r="AH2916">
        <v>1121</v>
      </c>
      <c r="AI2916">
        <v>1140</v>
      </c>
      <c r="AJ2916">
        <v>1067</v>
      </c>
      <c r="AK2916">
        <v>190</v>
      </c>
      <c r="AL2916">
        <v>189</v>
      </c>
      <c r="AM2916">
        <v>1303.0999999999999</v>
      </c>
      <c r="AN2916">
        <v>1110.0999999999999</v>
      </c>
      <c r="AO2916">
        <v>0.2</v>
      </c>
      <c r="AP2916">
        <v>20</v>
      </c>
      <c r="AQ2916">
        <v>180</v>
      </c>
      <c r="AR2916">
        <v>19</v>
      </c>
      <c r="AS2916">
        <v>191</v>
      </c>
      <c r="AT2916">
        <v>3</v>
      </c>
      <c r="AU2916">
        <v>2</v>
      </c>
      <c r="AV2916">
        <v>3</v>
      </c>
      <c r="BC2916">
        <v>7</v>
      </c>
      <c r="BD2916">
        <v>199</v>
      </c>
      <c r="BE2916">
        <v>1.4999999999999999E-2</v>
      </c>
      <c r="BF2916">
        <v>3.5000000000000003E-2</v>
      </c>
      <c r="BH2916">
        <v>0</v>
      </c>
      <c r="BI2916">
        <v>0.2</v>
      </c>
      <c r="BJ2916">
        <v>7.8</v>
      </c>
      <c r="BK2916">
        <v>220.9</v>
      </c>
      <c r="BL2916" t="s">
        <v>157</v>
      </c>
      <c r="BM2916" t="s">
        <v>158</v>
      </c>
      <c r="BN2916" t="s">
        <v>173</v>
      </c>
      <c r="BP2916">
        <v>26</v>
      </c>
    </row>
    <row r="2917" spans="1:68" hidden="1" x14ac:dyDescent="0.2">
      <c r="A2917">
        <v>2021</v>
      </c>
      <c r="B2917">
        <v>7</v>
      </c>
      <c r="C2917" s="260">
        <v>44377</v>
      </c>
      <c r="D2917">
        <v>384</v>
      </c>
      <c r="E2917">
        <v>557</v>
      </c>
      <c r="F2917">
        <v>5</v>
      </c>
      <c r="G2917" t="s">
        <v>174</v>
      </c>
      <c r="H2917" t="s">
        <v>175</v>
      </c>
      <c r="I2917" t="s">
        <v>163</v>
      </c>
      <c r="J2917">
        <v>1</v>
      </c>
      <c r="K2917">
        <v>6</v>
      </c>
      <c r="L2917">
        <v>182</v>
      </c>
      <c r="M2917">
        <v>171.262</v>
      </c>
      <c r="N2917">
        <v>194.922</v>
      </c>
      <c r="O2917">
        <v>217</v>
      </c>
      <c r="P2917">
        <v>208</v>
      </c>
      <c r="S2917">
        <v>208</v>
      </c>
      <c r="T2917">
        <v>194</v>
      </c>
      <c r="U2917">
        <v>186</v>
      </c>
      <c r="X2917">
        <v>189</v>
      </c>
      <c r="Y2917">
        <v>194</v>
      </c>
      <c r="Z2917">
        <v>190</v>
      </c>
      <c r="AA2917">
        <v>250</v>
      </c>
      <c r="AB2917">
        <v>224</v>
      </c>
      <c r="AC2917">
        <v>245</v>
      </c>
      <c r="AD2917">
        <v>242</v>
      </c>
      <c r="AE2917">
        <v>241</v>
      </c>
      <c r="AF2917">
        <v>198</v>
      </c>
      <c r="AG2917">
        <v>182</v>
      </c>
      <c r="AH2917">
        <v>205</v>
      </c>
      <c r="AI2917">
        <v>204</v>
      </c>
      <c r="AJ2917">
        <v>193</v>
      </c>
      <c r="AK2917">
        <v>190</v>
      </c>
      <c r="AL2917">
        <v>189</v>
      </c>
      <c r="AM2917">
        <v>229.4</v>
      </c>
      <c r="AN2917">
        <v>193.9</v>
      </c>
      <c r="AO2917">
        <v>0.3</v>
      </c>
      <c r="AP2917">
        <v>20</v>
      </c>
      <c r="AQ2917">
        <v>180</v>
      </c>
      <c r="AR2917">
        <v>19</v>
      </c>
      <c r="AS2917">
        <v>191</v>
      </c>
      <c r="AT2917">
        <v>2</v>
      </c>
      <c r="AU2917">
        <v>1</v>
      </c>
      <c r="AV2917">
        <v>2</v>
      </c>
      <c r="BC2917">
        <v>5</v>
      </c>
      <c r="BD2917">
        <v>197</v>
      </c>
      <c r="BE2917">
        <v>1.4999999999999999E-2</v>
      </c>
      <c r="BF2917">
        <v>2.5000000000000001E-2</v>
      </c>
      <c r="BH2917">
        <v>0</v>
      </c>
      <c r="BI2917">
        <v>1.1000000000000001</v>
      </c>
      <c r="BJ2917">
        <v>1</v>
      </c>
      <c r="BK2917">
        <v>38.200000000000003</v>
      </c>
      <c r="BL2917" t="s">
        <v>157</v>
      </c>
      <c r="BM2917" t="s">
        <v>158</v>
      </c>
      <c r="BN2917" t="s">
        <v>173</v>
      </c>
      <c r="BO2917" t="s">
        <v>176</v>
      </c>
      <c r="BP2917">
        <v>26</v>
      </c>
    </row>
    <row r="2918" spans="1:68" hidden="1" x14ac:dyDescent="0.2">
      <c r="A2918">
        <v>2021</v>
      </c>
      <c r="B2918">
        <v>7</v>
      </c>
      <c r="C2918" s="260">
        <v>44377</v>
      </c>
      <c r="D2918">
        <v>376</v>
      </c>
      <c r="E2918">
        <v>438</v>
      </c>
      <c r="F2918">
        <v>8</v>
      </c>
      <c r="G2918" t="s">
        <v>190</v>
      </c>
      <c r="H2918" t="s">
        <v>191</v>
      </c>
      <c r="I2918" t="s">
        <v>163</v>
      </c>
      <c r="J2918">
        <v>3</v>
      </c>
      <c r="K2918">
        <v>2</v>
      </c>
      <c r="L2918">
        <v>336</v>
      </c>
      <c r="M2918">
        <v>316.17599999999999</v>
      </c>
      <c r="N2918">
        <v>359.85599999999999</v>
      </c>
      <c r="O2918">
        <v>390</v>
      </c>
      <c r="P2918">
        <v>381</v>
      </c>
      <c r="S2918">
        <v>368</v>
      </c>
      <c r="T2918">
        <v>374</v>
      </c>
      <c r="U2918">
        <v>349</v>
      </c>
      <c r="X2918">
        <v>344</v>
      </c>
      <c r="Y2918">
        <v>165</v>
      </c>
      <c r="Z2918">
        <v>165</v>
      </c>
      <c r="AA2918">
        <v>410</v>
      </c>
      <c r="AB2918">
        <v>387</v>
      </c>
      <c r="AC2918">
        <v>450</v>
      </c>
      <c r="AD2918">
        <v>412</v>
      </c>
      <c r="AE2918">
        <v>419</v>
      </c>
      <c r="AF2918">
        <v>321</v>
      </c>
      <c r="AG2918">
        <v>324</v>
      </c>
      <c r="AH2918">
        <v>356</v>
      </c>
      <c r="AI2918">
        <v>336</v>
      </c>
      <c r="AJ2918">
        <v>326</v>
      </c>
      <c r="AK2918">
        <v>149</v>
      </c>
      <c r="AL2918">
        <v>156</v>
      </c>
      <c r="AM2918">
        <v>402.1</v>
      </c>
      <c r="AN2918">
        <v>341.3</v>
      </c>
      <c r="AO2918">
        <v>0.2</v>
      </c>
      <c r="AP2918">
        <v>67</v>
      </c>
      <c r="AQ2918">
        <v>161</v>
      </c>
      <c r="AR2918">
        <v>68</v>
      </c>
      <c r="AS2918">
        <v>159</v>
      </c>
      <c r="AT2918">
        <v>4</v>
      </c>
      <c r="AU2918">
        <v>4</v>
      </c>
      <c r="AV2918">
        <v>6</v>
      </c>
      <c r="AW2918">
        <v>2</v>
      </c>
      <c r="AX2918">
        <v>4</v>
      </c>
      <c r="BC2918">
        <v>20</v>
      </c>
      <c r="BD2918">
        <v>776</v>
      </c>
      <c r="BE2918">
        <v>1.4999999999999999E-2</v>
      </c>
      <c r="BF2918">
        <v>2.5999999999999999E-2</v>
      </c>
      <c r="BH2918">
        <v>0.1</v>
      </c>
      <c r="BI2918">
        <v>2.2999999999999998</v>
      </c>
      <c r="BJ2918">
        <v>6.8</v>
      </c>
      <c r="BK2918">
        <v>264.8</v>
      </c>
      <c r="BL2918" t="s">
        <v>157</v>
      </c>
      <c r="BM2918" t="s">
        <v>158</v>
      </c>
      <c r="BN2918" t="s">
        <v>192</v>
      </c>
      <c r="BO2918" t="s">
        <v>168</v>
      </c>
      <c r="BP2918">
        <v>26</v>
      </c>
    </row>
    <row r="2919" spans="1:68" hidden="1" x14ac:dyDescent="0.2">
      <c r="A2919">
        <v>2021</v>
      </c>
      <c r="B2919">
        <v>7</v>
      </c>
      <c r="C2919" s="260">
        <v>44377</v>
      </c>
      <c r="D2919">
        <v>256</v>
      </c>
      <c r="E2919">
        <v>180</v>
      </c>
      <c r="F2919">
        <v>28</v>
      </c>
      <c r="G2919" t="s">
        <v>331</v>
      </c>
      <c r="H2919" t="s">
        <v>332</v>
      </c>
      <c r="I2919" t="s">
        <v>186</v>
      </c>
      <c r="J2919">
        <v>8</v>
      </c>
      <c r="K2919">
        <v>1</v>
      </c>
      <c r="L2919">
        <v>32</v>
      </c>
      <c r="M2919">
        <v>29.76</v>
      </c>
      <c r="N2919">
        <v>34.24</v>
      </c>
      <c r="O2919">
        <v>37</v>
      </c>
      <c r="P2919">
        <v>36</v>
      </c>
      <c r="S2919">
        <v>37</v>
      </c>
      <c r="T2919">
        <v>32</v>
      </c>
      <c r="U2919">
        <v>32</v>
      </c>
      <c r="X2919">
        <v>32</v>
      </c>
      <c r="Y2919">
        <v>153</v>
      </c>
      <c r="Z2919">
        <v>153</v>
      </c>
      <c r="AA2919">
        <v>48</v>
      </c>
      <c r="AB2919">
        <v>38</v>
      </c>
      <c r="AC2919">
        <v>41</v>
      </c>
      <c r="AD2919">
        <v>35</v>
      </c>
      <c r="AE2919">
        <v>35</v>
      </c>
      <c r="AF2919">
        <v>36</v>
      </c>
      <c r="AG2919">
        <v>29</v>
      </c>
      <c r="AH2919">
        <v>33</v>
      </c>
      <c r="AI2919">
        <v>27</v>
      </c>
      <c r="AJ2919">
        <v>30</v>
      </c>
      <c r="AK2919">
        <v>153</v>
      </c>
      <c r="AL2919">
        <v>151</v>
      </c>
      <c r="AM2919">
        <v>38.4</v>
      </c>
      <c r="AN2919">
        <v>31.4</v>
      </c>
      <c r="AO2919">
        <v>0.2</v>
      </c>
      <c r="AP2919">
        <v>168</v>
      </c>
      <c r="AQ2919">
        <v>171</v>
      </c>
      <c r="AR2919">
        <v>189</v>
      </c>
      <c r="AS2919">
        <v>153</v>
      </c>
      <c r="AT2919">
        <v>9</v>
      </c>
      <c r="AU2919">
        <v>8</v>
      </c>
      <c r="AV2919">
        <v>13</v>
      </c>
      <c r="AW2919">
        <v>2</v>
      </c>
      <c r="BC2919">
        <v>32</v>
      </c>
      <c r="BD2919">
        <v>2132</v>
      </c>
      <c r="BE2919">
        <v>0.02</v>
      </c>
      <c r="BF2919">
        <v>1.4999999999999999E-2</v>
      </c>
      <c r="BG2919">
        <v>1</v>
      </c>
      <c r="BH2919">
        <v>1</v>
      </c>
      <c r="BI2919">
        <v>66.599999999999994</v>
      </c>
      <c r="BJ2919">
        <v>1</v>
      </c>
      <c r="BK2919">
        <v>66.900000000000006</v>
      </c>
      <c r="BL2919" t="s">
        <v>181</v>
      </c>
      <c r="BM2919" t="s">
        <v>199</v>
      </c>
      <c r="BN2919" t="s">
        <v>333</v>
      </c>
      <c r="BP2919">
        <v>26</v>
      </c>
    </row>
    <row r="2920" spans="1:68" hidden="1" x14ac:dyDescent="0.2">
      <c r="A2920">
        <v>2021</v>
      </c>
      <c r="B2920">
        <v>7</v>
      </c>
      <c r="C2920" s="260">
        <v>44377</v>
      </c>
      <c r="D2920">
        <v>123</v>
      </c>
      <c r="E2920">
        <v>645</v>
      </c>
      <c r="F2920">
        <v>30</v>
      </c>
      <c r="G2920" t="s">
        <v>238</v>
      </c>
      <c r="H2920" t="s">
        <v>239</v>
      </c>
      <c r="I2920" t="s">
        <v>240</v>
      </c>
      <c r="J2920">
        <v>4</v>
      </c>
      <c r="K2920">
        <v>1</v>
      </c>
      <c r="L2920">
        <v>133</v>
      </c>
      <c r="M2920">
        <v>123.69</v>
      </c>
      <c r="N2920">
        <v>142.31</v>
      </c>
      <c r="O2920">
        <v>145</v>
      </c>
      <c r="P2920">
        <v>142</v>
      </c>
      <c r="S2920">
        <v>143</v>
      </c>
      <c r="T2920">
        <v>141</v>
      </c>
      <c r="U2920">
        <v>131</v>
      </c>
      <c r="X2920">
        <v>136</v>
      </c>
      <c r="Y2920">
        <v>185</v>
      </c>
      <c r="Z2920">
        <v>185</v>
      </c>
      <c r="AA2920">
        <v>172</v>
      </c>
      <c r="AB2920">
        <v>169</v>
      </c>
      <c r="AC2920">
        <v>160</v>
      </c>
      <c r="AD2920">
        <v>165</v>
      </c>
      <c r="AE2920">
        <v>163</v>
      </c>
      <c r="AF2920">
        <v>147</v>
      </c>
      <c r="AG2920">
        <v>148</v>
      </c>
      <c r="AH2920">
        <v>145</v>
      </c>
      <c r="AI2920">
        <v>149</v>
      </c>
      <c r="AJ2920">
        <v>164</v>
      </c>
      <c r="AK2920">
        <v>175</v>
      </c>
      <c r="AL2920">
        <v>175</v>
      </c>
      <c r="AM2920">
        <v>157.4</v>
      </c>
      <c r="AN2920">
        <v>145.1</v>
      </c>
      <c r="AO2920">
        <v>0.2</v>
      </c>
      <c r="AP2920">
        <v>80</v>
      </c>
      <c r="AQ2920">
        <v>180</v>
      </c>
      <c r="AR2920">
        <v>80</v>
      </c>
      <c r="AS2920">
        <v>180</v>
      </c>
      <c r="AT2920">
        <v>15</v>
      </c>
      <c r="AU2920">
        <v>15</v>
      </c>
      <c r="AV2920">
        <v>23</v>
      </c>
      <c r="AX2920">
        <v>4</v>
      </c>
      <c r="BC2920">
        <v>57</v>
      </c>
      <c r="BD2920">
        <v>1337</v>
      </c>
      <c r="BE2920">
        <v>0.02</v>
      </c>
      <c r="BF2920">
        <v>4.2999999999999997E-2</v>
      </c>
      <c r="BH2920">
        <v>0.4</v>
      </c>
      <c r="BI2920">
        <v>10.1</v>
      </c>
      <c r="BJ2920">
        <v>8.3000000000000007</v>
      </c>
      <c r="BK2920">
        <v>194</v>
      </c>
      <c r="BL2920" t="s">
        <v>241</v>
      </c>
      <c r="BM2920" t="s">
        <v>241</v>
      </c>
      <c r="BP2920">
        <v>26</v>
      </c>
    </row>
    <row r="2921" spans="1:68" hidden="1" x14ac:dyDescent="0.2">
      <c r="A2921">
        <v>2021</v>
      </c>
      <c r="B2921">
        <v>7</v>
      </c>
      <c r="C2921" s="260">
        <v>44377</v>
      </c>
      <c r="D2921">
        <v>374</v>
      </c>
      <c r="E2921">
        <v>435</v>
      </c>
      <c r="F2921">
        <v>46</v>
      </c>
      <c r="G2921" t="s">
        <v>500</v>
      </c>
      <c r="H2921" t="s">
        <v>501</v>
      </c>
      <c r="I2921" t="s">
        <v>203</v>
      </c>
      <c r="J2921">
        <v>3</v>
      </c>
      <c r="K2921">
        <v>2</v>
      </c>
      <c r="L2921">
        <v>296</v>
      </c>
      <c r="M2921">
        <v>275.27999999999997</v>
      </c>
      <c r="N2921">
        <v>316.72000000000003</v>
      </c>
      <c r="AA2921">
        <v>380</v>
      </c>
      <c r="AB2921">
        <v>323</v>
      </c>
      <c r="AC2921">
        <v>303</v>
      </c>
      <c r="AF2921">
        <v>304</v>
      </c>
      <c r="AG2921">
        <v>281</v>
      </c>
      <c r="AH2921">
        <v>271</v>
      </c>
      <c r="AK2921">
        <v>169</v>
      </c>
      <c r="AM2921">
        <v>335.3</v>
      </c>
      <c r="AN2921">
        <v>285.3</v>
      </c>
      <c r="AO2921">
        <v>0.1</v>
      </c>
      <c r="AP2921">
        <v>60</v>
      </c>
      <c r="AQ2921">
        <v>180</v>
      </c>
      <c r="AR2921">
        <v>64</v>
      </c>
      <c r="AS2921">
        <v>169</v>
      </c>
      <c r="AT2921">
        <v>8</v>
      </c>
      <c r="AU2921">
        <v>2</v>
      </c>
      <c r="AV2921">
        <v>8</v>
      </c>
      <c r="BC2921">
        <v>18</v>
      </c>
      <c r="BD2921">
        <v>608</v>
      </c>
      <c r="BE2921">
        <v>0.02</v>
      </c>
      <c r="BF2921">
        <v>0.03</v>
      </c>
      <c r="BH2921">
        <v>0.1</v>
      </c>
      <c r="BI2921">
        <v>2.1</v>
      </c>
      <c r="BJ2921">
        <v>5.0999999999999996</v>
      </c>
      <c r="BK2921">
        <v>173.5</v>
      </c>
      <c r="BL2921" t="s">
        <v>181</v>
      </c>
      <c r="BM2921" t="s">
        <v>182</v>
      </c>
      <c r="BP2921">
        <v>26</v>
      </c>
    </row>
    <row r="2922" spans="1:68" hidden="1" x14ac:dyDescent="0.2">
      <c r="A2922">
        <v>2021</v>
      </c>
      <c r="B2922">
        <v>7</v>
      </c>
      <c r="C2922" s="260">
        <v>44377</v>
      </c>
      <c r="D2922">
        <v>374</v>
      </c>
      <c r="E2922">
        <v>436</v>
      </c>
      <c r="F2922">
        <v>46</v>
      </c>
      <c r="G2922" t="s">
        <v>502</v>
      </c>
      <c r="H2922" t="s">
        <v>503</v>
      </c>
      <c r="I2922" t="s">
        <v>203</v>
      </c>
      <c r="J2922">
        <v>3</v>
      </c>
      <c r="K2922">
        <v>2</v>
      </c>
      <c r="L2922">
        <v>180</v>
      </c>
      <c r="M2922">
        <v>167.4</v>
      </c>
      <c r="N2922">
        <v>192.6</v>
      </c>
      <c r="AA2922">
        <v>276</v>
      </c>
      <c r="AB2922">
        <v>241</v>
      </c>
      <c r="AC2922">
        <v>232</v>
      </c>
      <c r="AF2922">
        <v>219</v>
      </c>
      <c r="AG2922">
        <v>197</v>
      </c>
      <c r="AH2922">
        <v>199</v>
      </c>
      <c r="AK2922">
        <v>169</v>
      </c>
      <c r="AM2922">
        <v>249.7</v>
      </c>
      <c r="AN2922">
        <v>205</v>
      </c>
      <c r="AO2922">
        <v>0.4</v>
      </c>
      <c r="AP2922">
        <v>60</v>
      </c>
      <c r="AQ2922">
        <v>180</v>
      </c>
      <c r="AR2922">
        <v>64</v>
      </c>
      <c r="AS2922">
        <v>169</v>
      </c>
      <c r="AT2922">
        <v>6</v>
      </c>
      <c r="AU2922">
        <v>2</v>
      </c>
      <c r="AV2922">
        <v>8</v>
      </c>
      <c r="BC2922">
        <v>16</v>
      </c>
      <c r="BD2922">
        <v>616</v>
      </c>
      <c r="BE2922">
        <v>0.02</v>
      </c>
      <c r="BF2922">
        <v>2.5999999999999999E-2</v>
      </c>
      <c r="BH2922">
        <v>0.1</v>
      </c>
      <c r="BI2922">
        <v>3.4</v>
      </c>
      <c r="BJ2922">
        <v>3.3</v>
      </c>
      <c r="BK2922">
        <v>126.3</v>
      </c>
      <c r="BL2922" t="s">
        <v>181</v>
      </c>
      <c r="BM2922" t="s">
        <v>182</v>
      </c>
      <c r="BP2922">
        <v>26</v>
      </c>
    </row>
    <row r="2923" spans="1:68" hidden="1" x14ac:dyDescent="0.2">
      <c r="A2923">
        <v>2021</v>
      </c>
      <c r="B2923">
        <v>7</v>
      </c>
      <c r="C2923" s="260">
        <v>44377</v>
      </c>
      <c r="D2923">
        <v>214</v>
      </c>
      <c r="E2923">
        <v>142</v>
      </c>
      <c r="F2923">
        <v>47</v>
      </c>
      <c r="G2923" t="s">
        <v>258</v>
      </c>
      <c r="H2923" t="s">
        <v>259</v>
      </c>
      <c r="I2923" t="s">
        <v>203</v>
      </c>
      <c r="J2923">
        <v>4</v>
      </c>
      <c r="K2923">
        <v>1</v>
      </c>
      <c r="L2923">
        <v>351</v>
      </c>
      <c r="M2923">
        <v>326.43</v>
      </c>
      <c r="N2923">
        <v>375.57</v>
      </c>
      <c r="AA2923">
        <v>383</v>
      </c>
      <c r="AF2923">
        <v>330</v>
      </c>
      <c r="AK2923">
        <v>193</v>
      </c>
      <c r="AM2923">
        <v>383</v>
      </c>
      <c r="AN2923">
        <v>330</v>
      </c>
      <c r="AO2923">
        <v>0.1</v>
      </c>
      <c r="AP2923">
        <v>68</v>
      </c>
      <c r="AQ2923">
        <v>212</v>
      </c>
      <c r="AR2923">
        <v>75</v>
      </c>
      <c r="AS2923">
        <v>193</v>
      </c>
      <c r="AT2923">
        <v>2</v>
      </c>
      <c r="AU2923">
        <v>1</v>
      </c>
      <c r="AV2923">
        <v>1</v>
      </c>
      <c r="BC2923">
        <v>4</v>
      </c>
      <c r="BD2923">
        <v>179</v>
      </c>
      <c r="BE2923">
        <v>0.02</v>
      </c>
      <c r="BF2923">
        <v>2.1999999999999999E-2</v>
      </c>
      <c r="BH2923">
        <v>0</v>
      </c>
      <c r="BI2923">
        <v>0.5</v>
      </c>
      <c r="BJ2923">
        <v>1.3</v>
      </c>
      <c r="BK2923">
        <v>59.1</v>
      </c>
      <c r="BL2923" t="s">
        <v>181</v>
      </c>
      <c r="BM2923" t="s">
        <v>199</v>
      </c>
      <c r="BN2923" t="s">
        <v>260</v>
      </c>
      <c r="BP2923">
        <v>26</v>
      </c>
    </row>
    <row r="2924" spans="1:68" hidden="1" x14ac:dyDescent="0.2">
      <c r="A2924">
        <v>2021</v>
      </c>
      <c r="B2924">
        <v>7</v>
      </c>
      <c r="C2924" s="260">
        <v>44380</v>
      </c>
      <c r="D2924">
        <v>381</v>
      </c>
      <c r="E2924">
        <v>445</v>
      </c>
      <c r="F2924">
        <v>2</v>
      </c>
      <c r="G2924" t="s">
        <v>242</v>
      </c>
      <c r="H2924" t="s">
        <v>243</v>
      </c>
      <c r="I2924" t="s">
        <v>163</v>
      </c>
      <c r="J2924">
        <v>3</v>
      </c>
      <c r="K2924">
        <v>4</v>
      </c>
      <c r="L2924">
        <v>28</v>
      </c>
      <c r="M2924">
        <v>25.2</v>
      </c>
      <c r="N2924">
        <v>30.8</v>
      </c>
      <c r="O2924">
        <v>37</v>
      </c>
      <c r="P2924">
        <v>37</v>
      </c>
      <c r="Q2924">
        <v>43</v>
      </c>
      <c r="R2924">
        <v>39</v>
      </c>
      <c r="T2924">
        <v>30</v>
      </c>
      <c r="U2924">
        <v>28</v>
      </c>
      <c r="V2924">
        <v>31</v>
      </c>
      <c r="W2924">
        <v>28</v>
      </c>
      <c r="Y2924">
        <v>138</v>
      </c>
      <c r="Z2924">
        <v>140</v>
      </c>
      <c r="AA2924">
        <v>31</v>
      </c>
      <c r="AB2924">
        <v>36</v>
      </c>
      <c r="AC2924">
        <v>34</v>
      </c>
      <c r="AD2924">
        <v>36</v>
      </c>
      <c r="AE2924">
        <v>36</v>
      </c>
      <c r="AF2924">
        <v>31</v>
      </c>
      <c r="AG2924">
        <v>32</v>
      </c>
      <c r="AH2924">
        <v>30</v>
      </c>
      <c r="AI2924">
        <v>30</v>
      </c>
      <c r="AJ2924">
        <v>30</v>
      </c>
      <c r="AK2924">
        <v>141</v>
      </c>
      <c r="AL2924">
        <v>138</v>
      </c>
      <c r="AM2924">
        <v>36.6</v>
      </c>
      <c r="AN2924">
        <v>29.9</v>
      </c>
      <c r="AO2924">
        <v>0.3</v>
      </c>
      <c r="AP2924">
        <v>60</v>
      </c>
      <c r="AQ2924">
        <v>180</v>
      </c>
      <c r="AR2924">
        <v>78</v>
      </c>
      <c r="AS2924">
        <v>139</v>
      </c>
      <c r="AT2924">
        <v>2</v>
      </c>
      <c r="AU2924">
        <v>2</v>
      </c>
      <c r="AV2924">
        <v>5</v>
      </c>
      <c r="AX2924">
        <v>3</v>
      </c>
      <c r="BC2924">
        <v>12</v>
      </c>
      <c r="BD2924">
        <v>1212</v>
      </c>
      <c r="BE2924">
        <v>1.4999999999999999E-2</v>
      </c>
      <c r="BF2924">
        <v>0.01</v>
      </c>
      <c r="BG2924">
        <v>1</v>
      </c>
      <c r="BH2924">
        <v>0.4</v>
      </c>
      <c r="BI2924">
        <v>43.3</v>
      </c>
      <c r="BJ2924">
        <v>0.4</v>
      </c>
      <c r="BK2924">
        <v>36.200000000000003</v>
      </c>
      <c r="BL2924" t="s">
        <v>181</v>
      </c>
      <c r="BM2924" t="s">
        <v>182</v>
      </c>
      <c r="BN2924" t="s">
        <v>244</v>
      </c>
      <c r="BP2924">
        <v>26</v>
      </c>
    </row>
    <row r="2925" spans="1:68" hidden="1" x14ac:dyDescent="0.2">
      <c r="A2925">
        <v>2021</v>
      </c>
      <c r="B2925">
        <v>7</v>
      </c>
      <c r="C2925" s="260">
        <v>44380</v>
      </c>
      <c r="D2925">
        <v>381</v>
      </c>
      <c r="E2925">
        <v>446</v>
      </c>
      <c r="F2925">
        <v>2</v>
      </c>
      <c r="G2925" t="s">
        <v>245</v>
      </c>
      <c r="H2925" t="s">
        <v>246</v>
      </c>
      <c r="I2925" t="s">
        <v>163</v>
      </c>
      <c r="J2925">
        <v>3</v>
      </c>
      <c r="K2925">
        <v>4</v>
      </c>
      <c r="L2925">
        <v>167</v>
      </c>
      <c r="M2925">
        <v>150.30000000000001</v>
      </c>
      <c r="N2925">
        <v>183.7</v>
      </c>
      <c r="O2925">
        <v>241</v>
      </c>
      <c r="P2925">
        <v>222</v>
      </c>
      <c r="Q2925">
        <v>216</v>
      </c>
      <c r="R2925">
        <v>227</v>
      </c>
      <c r="T2925">
        <v>170</v>
      </c>
      <c r="U2925">
        <v>156</v>
      </c>
      <c r="V2925">
        <v>173</v>
      </c>
      <c r="W2925">
        <v>159</v>
      </c>
      <c r="Y2925">
        <v>138</v>
      </c>
      <c r="Z2925">
        <v>140</v>
      </c>
      <c r="AA2925">
        <v>170</v>
      </c>
      <c r="AB2925">
        <v>197</v>
      </c>
      <c r="AC2925">
        <v>188</v>
      </c>
      <c r="AD2925">
        <v>182</v>
      </c>
      <c r="AE2925">
        <v>179</v>
      </c>
      <c r="AF2925">
        <v>157</v>
      </c>
      <c r="AG2925">
        <v>170</v>
      </c>
      <c r="AH2925">
        <v>176</v>
      </c>
      <c r="AI2925">
        <v>170</v>
      </c>
      <c r="AJ2925">
        <v>165</v>
      </c>
      <c r="AK2925">
        <v>141</v>
      </c>
      <c r="AL2925">
        <v>138</v>
      </c>
      <c r="AM2925">
        <v>202.4</v>
      </c>
      <c r="AN2925">
        <v>166.2</v>
      </c>
      <c r="AO2925">
        <v>0.2</v>
      </c>
      <c r="AP2925">
        <v>60</v>
      </c>
      <c r="AQ2925">
        <v>180</v>
      </c>
      <c r="AR2925">
        <v>78</v>
      </c>
      <c r="AS2925">
        <v>139</v>
      </c>
      <c r="AT2925">
        <v>6</v>
      </c>
      <c r="AU2925">
        <v>1</v>
      </c>
      <c r="AV2925">
        <v>3</v>
      </c>
      <c r="BC2925">
        <v>10</v>
      </c>
      <c r="BD2925">
        <v>1510</v>
      </c>
      <c r="BE2925">
        <v>1.4999999999999999E-2</v>
      </c>
      <c r="BF2925">
        <v>7.0000000000000001E-3</v>
      </c>
      <c r="BG2925">
        <v>1</v>
      </c>
      <c r="BH2925">
        <v>0.1</v>
      </c>
      <c r="BI2925">
        <v>9</v>
      </c>
      <c r="BJ2925">
        <v>1.7</v>
      </c>
      <c r="BK2925">
        <v>251</v>
      </c>
      <c r="BL2925" t="s">
        <v>181</v>
      </c>
      <c r="BM2925" t="s">
        <v>182</v>
      </c>
      <c r="BN2925" t="s">
        <v>247</v>
      </c>
      <c r="BP2925">
        <v>26</v>
      </c>
    </row>
    <row r="2926" spans="1:68" hidden="1" x14ac:dyDescent="0.2">
      <c r="A2926">
        <v>2021</v>
      </c>
      <c r="B2926">
        <v>7</v>
      </c>
      <c r="C2926" s="260">
        <v>44380</v>
      </c>
      <c r="D2926">
        <v>381</v>
      </c>
      <c r="E2926">
        <v>447</v>
      </c>
      <c r="F2926">
        <v>2</v>
      </c>
      <c r="G2926" t="s">
        <v>248</v>
      </c>
      <c r="H2926" t="s">
        <v>249</v>
      </c>
      <c r="I2926" t="s">
        <v>163</v>
      </c>
      <c r="J2926">
        <v>3</v>
      </c>
      <c r="K2926">
        <v>4</v>
      </c>
      <c r="L2926">
        <v>177</v>
      </c>
      <c r="M2926">
        <v>159.30000000000001</v>
      </c>
      <c r="N2926">
        <v>194.7</v>
      </c>
      <c r="O2926">
        <v>256</v>
      </c>
      <c r="P2926">
        <v>251</v>
      </c>
      <c r="Q2926">
        <v>248</v>
      </c>
      <c r="R2926">
        <v>240</v>
      </c>
      <c r="T2926">
        <v>182</v>
      </c>
      <c r="U2926">
        <v>163</v>
      </c>
      <c r="V2926">
        <v>162</v>
      </c>
      <c r="W2926">
        <v>152</v>
      </c>
      <c r="Y2926">
        <v>138</v>
      </c>
      <c r="Z2926">
        <v>140</v>
      </c>
      <c r="AA2926">
        <v>171</v>
      </c>
      <c r="AB2926">
        <v>224</v>
      </c>
      <c r="AC2926">
        <v>212</v>
      </c>
      <c r="AD2926">
        <v>210</v>
      </c>
      <c r="AE2926">
        <v>188</v>
      </c>
      <c r="AF2926">
        <v>156</v>
      </c>
      <c r="AG2926">
        <v>171</v>
      </c>
      <c r="AH2926">
        <v>162</v>
      </c>
      <c r="AI2926">
        <v>164</v>
      </c>
      <c r="AJ2926">
        <v>172</v>
      </c>
      <c r="AK2926">
        <v>141</v>
      </c>
      <c r="AL2926">
        <v>138</v>
      </c>
      <c r="AM2926">
        <v>222.2</v>
      </c>
      <c r="AN2926">
        <v>164.9</v>
      </c>
      <c r="AO2926">
        <v>0.3</v>
      </c>
      <c r="AP2926">
        <v>60</v>
      </c>
      <c r="AQ2926">
        <v>180</v>
      </c>
      <c r="AR2926">
        <v>78</v>
      </c>
      <c r="AS2926">
        <v>139</v>
      </c>
      <c r="AT2926">
        <v>2</v>
      </c>
      <c r="AU2926">
        <v>1</v>
      </c>
      <c r="AV2926">
        <v>4</v>
      </c>
      <c r="AW2926">
        <v>5</v>
      </c>
      <c r="BC2926">
        <v>12</v>
      </c>
      <c r="BD2926">
        <v>1492</v>
      </c>
      <c r="BE2926">
        <v>1.4999999999999999E-2</v>
      </c>
      <c r="BF2926">
        <v>8.0000000000000002E-3</v>
      </c>
      <c r="BG2926">
        <v>1</v>
      </c>
      <c r="BH2926">
        <v>0.1</v>
      </c>
      <c r="BI2926">
        <v>8.4</v>
      </c>
      <c r="BJ2926">
        <v>2</v>
      </c>
      <c r="BK2926">
        <v>246</v>
      </c>
      <c r="BL2926" t="s">
        <v>181</v>
      </c>
      <c r="BM2926" t="s">
        <v>182</v>
      </c>
      <c r="BN2926" t="s">
        <v>250</v>
      </c>
      <c r="BP2926">
        <v>26</v>
      </c>
    </row>
    <row r="2927" spans="1:68" hidden="1" x14ac:dyDescent="0.2">
      <c r="A2927">
        <v>2021</v>
      </c>
      <c r="B2927">
        <v>7</v>
      </c>
      <c r="C2927" s="260">
        <v>44380</v>
      </c>
      <c r="D2927">
        <v>381</v>
      </c>
      <c r="E2927">
        <v>448</v>
      </c>
      <c r="F2927">
        <v>2</v>
      </c>
      <c r="G2927" t="s">
        <v>251</v>
      </c>
      <c r="H2927" t="s">
        <v>252</v>
      </c>
      <c r="I2927" t="s">
        <v>163</v>
      </c>
      <c r="J2927">
        <v>3</v>
      </c>
      <c r="K2927">
        <v>4</v>
      </c>
      <c r="L2927">
        <v>23</v>
      </c>
      <c r="M2927">
        <v>20.7</v>
      </c>
      <c r="N2927">
        <v>25.3</v>
      </c>
      <c r="O2927">
        <v>33</v>
      </c>
      <c r="P2927">
        <v>28</v>
      </c>
      <c r="Q2927">
        <v>34</v>
      </c>
      <c r="R2927">
        <v>30</v>
      </c>
      <c r="T2927">
        <v>25</v>
      </c>
      <c r="U2927">
        <v>24</v>
      </c>
      <c r="V2927">
        <v>25</v>
      </c>
      <c r="W2927">
        <v>23</v>
      </c>
      <c r="Y2927">
        <v>138</v>
      </c>
      <c r="Z2927">
        <v>140</v>
      </c>
      <c r="AA2927">
        <v>24</v>
      </c>
      <c r="AB2927">
        <v>28</v>
      </c>
      <c r="AC2927">
        <v>28</v>
      </c>
      <c r="AD2927">
        <v>28</v>
      </c>
      <c r="AE2927">
        <v>28</v>
      </c>
      <c r="AF2927">
        <v>22</v>
      </c>
      <c r="AG2927">
        <v>23</v>
      </c>
      <c r="AH2927">
        <v>22</v>
      </c>
      <c r="AI2927">
        <v>23</v>
      </c>
      <c r="AJ2927">
        <v>23</v>
      </c>
      <c r="AK2927">
        <v>141</v>
      </c>
      <c r="AL2927">
        <v>138</v>
      </c>
      <c r="AM2927">
        <v>29</v>
      </c>
      <c r="AN2927">
        <v>23.2</v>
      </c>
      <c r="AO2927">
        <v>0.3</v>
      </c>
      <c r="AP2927">
        <v>60</v>
      </c>
      <c r="AQ2927">
        <v>180</v>
      </c>
      <c r="AR2927">
        <v>78</v>
      </c>
      <c r="AS2927">
        <v>139</v>
      </c>
      <c r="AT2927">
        <v>4</v>
      </c>
      <c r="AU2927">
        <v>3</v>
      </c>
      <c r="AV2927">
        <v>7</v>
      </c>
      <c r="BC2927">
        <v>14</v>
      </c>
      <c r="BD2927">
        <v>1494</v>
      </c>
      <c r="BE2927">
        <v>1.4999999999999999E-2</v>
      </c>
      <c r="BF2927">
        <v>8.9999999999999993E-3</v>
      </c>
      <c r="BG2927">
        <v>1</v>
      </c>
      <c r="BH2927">
        <v>0.6</v>
      </c>
      <c r="BI2927">
        <v>65</v>
      </c>
      <c r="BJ2927">
        <v>0.3</v>
      </c>
      <c r="BK2927">
        <v>34.700000000000003</v>
      </c>
      <c r="BL2927" t="s">
        <v>181</v>
      </c>
      <c r="BM2927" t="s">
        <v>182</v>
      </c>
      <c r="BN2927" t="s">
        <v>253</v>
      </c>
      <c r="BP2927">
        <v>26</v>
      </c>
    </row>
    <row r="2928" spans="1:68" hidden="1" x14ac:dyDescent="0.2">
      <c r="A2928">
        <v>2021</v>
      </c>
      <c r="B2928">
        <v>7</v>
      </c>
      <c r="C2928" s="260">
        <v>44380</v>
      </c>
      <c r="D2928">
        <v>395</v>
      </c>
      <c r="E2928">
        <v>607</v>
      </c>
      <c r="F2928">
        <v>2</v>
      </c>
      <c r="G2928" t="s">
        <v>284</v>
      </c>
      <c r="H2928" t="s">
        <v>285</v>
      </c>
      <c r="I2928" t="s">
        <v>163</v>
      </c>
      <c r="J2928">
        <v>3</v>
      </c>
      <c r="K2928">
        <v>3</v>
      </c>
      <c r="L2928">
        <v>120</v>
      </c>
      <c r="M2928">
        <v>111.6</v>
      </c>
      <c r="N2928">
        <v>128.4</v>
      </c>
      <c r="O2928">
        <v>154</v>
      </c>
      <c r="P2928">
        <v>157</v>
      </c>
      <c r="R2928">
        <v>170</v>
      </c>
      <c r="T2928">
        <v>121</v>
      </c>
      <c r="U2928">
        <v>110</v>
      </c>
      <c r="W2928">
        <v>145</v>
      </c>
      <c r="Y2928">
        <v>125</v>
      </c>
      <c r="Z2928">
        <v>125</v>
      </c>
      <c r="AA2928">
        <v>177</v>
      </c>
      <c r="AB2928">
        <v>165</v>
      </c>
      <c r="AC2928">
        <v>137</v>
      </c>
      <c r="AD2928">
        <v>141</v>
      </c>
      <c r="AE2928">
        <v>138</v>
      </c>
      <c r="AF2928">
        <v>140</v>
      </c>
      <c r="AG2928">
        <v>116</v>
      </c>
      <c r="AH2928">
        <v>114</v>
      </c>
      <c r="AI2928">
        <v>119</v>
      </c>
      <c r="AJ2928">
        <v>121</v>
      </c>
      <c r="AK2928">
        <v>126</v>
      </c>
      <c r="AL2928">
        <v>124</v>
      </c>
      <c r="AM2928">
        <v>154.9</v>
      </c>
      <c r="AN2928">
        <v>123.3</v>
      </c>
      <c r="AO2928">
        <v>0.3</v>
      </c>
      <c r="AP2928">
        <v>90</v>
      </c>
      <c r="AQ2928">
        <v>120</v>
      </c>
      <c r="AR2928">
        <v>86</v>
      </c>
      <c r="AS2928">
        <v>125</v>
      </c>
      <c r="AT2928">
        <v>4</v>
      </c>
      <c r="AU2928">
        <v>8</v>
      </c>
      <c r="AV2928">
        <v>9</v>
      </c>
      <c r="AW2928">
        <v>8</v>
      </c>
      <c r="BC2928">
        <v>29</v>
      </c>
      <c r="BD2928">
        <v>965</v>
      </c>
      <c r="BE2928">
        <v>1.4999999999999999E-2</v>
      </c>
      <c r="BF2928">
        <v>0.03</v>
      </c>
      <c r="BH2928">
        <v>0.2</v>
      </c>
      <c r="BI2928">
        <v>8</v>
      </c>
      <c r="BJ2928">
        <v>3.6</v>
      </c>
      <c r="BK2928">
        <v>119</v>
      </c>
      <c r="BL2928" t="s">
        <v>286</v>
      </c>
      <c r="BM2928" t="s">
        <v>286</v>
      </c>
      <c r="BP2928">
        <v>26</v>
      </c>
    </row>
    <row r="2929" spans="1:68" hidden="1" x14ac:dyDescent="0.2">
      <c r="A2929">
        <v>2021</v>
      </c>
      <c r="B2929">
        <v>7</v>
      </c>
      <c r="C2929" s="260">
        <v>44380</v>
      </c>
      <c r="D2929">
        <v>395</v>
      </c>
      <c r="E2929">
        <v>608</v>
      </c>
      <c r="F2929">
        <v>2</v>
      </c>
      <c r="G2929" t="s">
        <v>287</v>
      </c>
      <c r="H2929" t="s">
        <v>288</v>
      </c>
      <c r="I2929" t="s">
        <v>163</v>
      </c>
      <c r="J2929">
        <v>3</v>
      </c>
      <c r="K2929">
        <v>3</v>
      </c>
      <c r="L2929">
        <v>110</v>
      </c>
      <c r="M2929">
        <v>102.3</v>
      </c>
      <c r="N2929">
        <v>117.7</v>
      </c>
      <c r="O2929">
        <v>144</v>
      </c>
      <c r="P2929">
        <v>143</v>
      </c>
      <c r="R2929">
        <v>157</v>
      </c>
      <c r="T2929">
        <v>96</v>
      </c>
      <c r="U2929">
        <v>94</v>
      </c>
      <c r="W2929">
        <v>122</v>
      </c>
      <c r="Y2929">
        <v>125</v>
      </c>
      <c r="Z2929">
        <v>125</v>
      </c>
      <c r="AA2929">
        <v>147</v>
      </c>
      <c r="AB2929">
        <v>120</v>
      </c>
      <c r="AC2929">
        <v>118</v>
      </c>
      <c r="AD2929">
        <v>117</v>
      </c>
      <c r="AE2929">
        <v>115</v>
      </c>
      <c r="AF2929">
        <v>122</v>
      </c>
      <c r="AG2929">
        <v>111</v>
      </c>
      <c r="AH2929">
        <v>108</v>
      </c>
      <c r="AI2929">
        <v>110</v>
      </c>
      <c r="AJ2929">
        <v>111</v>
      </c>
      <c r="AK2929">
        <v>126</v>
      </c>
      <c r="AL2929">
        <v>124</v>
      </c>
      <c r="AM2929">
        <v>132.6</v>
      </c>
      <c r="AN2929">
        <v>109.3</v>
      </c>
      <c r="AO2929">
        <v>0.2</v>
      </c>
      <c r="AP2929">
        <v>90</v>
      </c>
      <c r="AQ2929">
        <v>120</v>
      </c>
      <c r="AR2929">
        <v>86</v>
      </c>
      <c r="AS2929">
        <v>125</v>
      </c>
      <c r="AT2929">
        <v>6</v>
      </c>
      <c r="AU2929">
        <v>4</v>
      </c>
      <c r="AV2929">
        <v>7</v>
      </c>
      <c r="AW2929">
        <v>8</v>
      </c>
      <c r="BC2929">
        <v>25</v>
      </c>
      <c r="BD2929">
        <v>961</v>
      </c>
      <c r="BE2929">
        <v>1.4999999999999999E-2</v>
      </c>
      <c r="BF2929">
        <v>2.5999999999999999E-2</v>
      </c>
      <c r="BH2929">
        <v>0.2</v>
      </c>
      <c r="BI2929">
        <v>8.6999999999999993</v>
      </c>
      <c r="BJ2929">
        <v>2.7</v>
      </c>
      <c r="BK2929">
        <v>105</v>
      </c>
      <c r="BL2929" t="s">
        <v>286</v>
      </c>
      <c r="BM2929" t="s">
        <v>286</v>
      </c>
      <c r="BP2929">
        <v>26</v>
      </c>
    </row>
    <row r="2930" spans="1:68" hidden="1" x14ac:dyDescent="0.2">
      <c r="A2930">
        <v>2021</v>
      </c>
      <c r="B2930">
        <v>7</v>
      </c>
      <c r="C2930" s="260">
        <v>44380</v>
      </c>
      <c r="D2930">
        <v>395</v>
      </c>
      <c r="E2930">
        <v>609</v>
      </c>
      <c r="F2930">
        <v>2</v>
      </c>
      <c r="G2930" t="s">
        <v>289</v>
      </c>
      <c r="H2930" t="s">
        <v>290</v>
      </c>
      <c r="I2930" t="s">
        <v>163</v>
      </c>
      <c r="J2930">
        <v>3</v>
      </c>
      <c r="K2930">
        <v>3</v>
      </c>
      <c r="L2930">
        <v>50</v>
      </c>
      <c r="M2930">
        <v>46.5</v>
      </c>
      <c r="N2930">
        <v>53.5</v>
      </c>
      <c r="O2930">
        <v>61</v>
      </c>
      <c r="P2930">
        <v>67</v>
      </c>
      <c r="R2930">
        <v>90</v>
      </c>
      <c r="T2930">
        <v>51</v>
      </c>
      <c r="U2930">
        <v>53</v>
      </c>
      <c r="W2930">
        <v>66</v>
      </c>
      <c r="Y2930">
        <v>125</v>
      </c>
      <c r="Z2930">
        <v>125</v>
      </c>
      <c r="AA2930">
        <v>74</v>
      </c>
      <c r="AB2930">
        <v>53</v>
      </c>
      <c r="AC2930">
        <v>57</v>
      </c>
      <c r="AD2930">
        <v>54</v>
      </c>
      <c r="AE2930">
        <v>55</v>
      </c>
      <c r="AF2930">
        <v>64</v>
      </c>
      <c r="AG2930">
        <v>48</v>
      </c>
      <c r="AH2930">
        <v>51</v>
      </c>
      <c r="AI2930">
        <v>50</v>
      </c>
      <c r="AJ2930">
        <v>50</v>
      </c>
      <c r="AK2930">
        <v>126</v>
      </c>
      <c r="AL2930">
        <v>124</v>
      </c>
      <c r="AM2930">
        <v>63.9</v>
      </c>
      <c r="AN2930">
        <v>54.1</v>
      </c>
      <c r="AO2930">
        <v>0.3</v>
      </c>
      <c r="AP2930">
        <v>90</v>
      </c>
      <c r="AQ2930">
        <v>120</v>
      </c>
      <c r="AR2930">
        <v>86</v>
      </c>
      <c r="AS2930">
        <v>125</v>
      </c>
      <c r="AT2930">
        <v>2</v>
      </c>
      <c r="AU2930">
        <v>1</v>
      </c>
      <c r="AV2930">
        <v>1</v>
      </c>
      <c r="AW2930">
        <v>5</v>
      </c>
      <c r="BC2930">
        <v>9</v>
      </c>
      <c r="BD2930">
        <v>945</v>
      </c>
      <c r="BE2930">
        <v>1.4999999999999999E-2</v>
      </c>
      <c r="BF2930">
        <v>0.01</v>
      </c>
      <c r="BG2930">
        <v>1</v>
      </c>
      <c r="BH2930">
        <v>0.2</v>
      </c>
      <c r="BI2930">
        <v>18.899999999999999</v>
      </c>
      <c r="BJ2930">
        <v>0.5</v>
      </c>
      <c r="BK2930">
        <v>51.1</v>
      </c>
      <c r="BL2930" t="s">
        <v>286</v>
      </c>
      <c r="BM2930" t="s">
        <v>286</v>
      </c>
      <c r="BP2930">
        <v>26</v>
      </c>
    </row>
    <row r="2931" spans="1:68" hidden="1" x14ac:dyDescent="0.2">
      <c r="A2931">
        <v>2021</v>
      </c>
      <c r="B2931">
        <v>7</v>
      </c>
      <c r="C2931" s="260">
        <v>44380</v>
      </c>
      <c r="D2931">
        <v>137</v>
      </c>
      <c r="E2931">
        <v>273</v>
      </c>
      <c r="F2931">
        <v>3</v>
      </c>
      <c r="G2931" t="s">
        <v>254</v>
      </c>
      <c r="H2931" t="s">
        <v>255</v>
      </c>
      <c r="I2931" t="s">
        <v>163</v>
      </c>
      <c r="J2931">
        <v>3</v>
      </c>
      <c r="K2931">
        <v>2</v>
      </c>
      <c r="L2931">
        <v>564</v>
      </c>
      <c r="M2931">
        <v>524.52</v>
      </c>
      <c r="N2931">
        <v>603.48</v>
      </c>
      <c r="O2931">
        <v>759</v>
      </c>
      <c r="P2931">
        <v>715</v>
      </c>
      <c r="Q2931">
        <v>748</v>
      </c>
      <c r="R2931">
        <v>760</v>
      </c>
      <c r="T2931">
        <v>616</v>
      </c>
      <c r="U2931">
        <v>588</v>
      </c>
      <c r="V2931">
        <v>600</v>
      </c>
      <c r="W2931">
        <v>629</v>
      </c>
      <c r="Y2931">
        <v>142</v>
      </c>
      <c r="Z2931">
        <v>143</v>
      </c>
      <c r="AA2931">
        <v>777</v>
      </c>
      <c r="AB2931">
        <v>680</v>
      </c>
      <c r="AC2931">
        <v>756</v>
      </c>
      <c r="AD2931">
        <v>685</v>
      </c>
      <c r="AE2931">
        <v>692</v>
      </c>
      <c r="AF2931">
        <v>663</v>
      </c>
      <c r="AG2931">
        <v>580</v>
      </c>
      <c r="AH2931">
        <v>588</v>
      </c>
      <c r="AI2931">
        <v>581</v>
      </c>
      <c r="AJ2931">
        <v>584</v>
      </c>
      <c r="AK2931">
        <v>143</v>
      </c>
      <c r="AL2931">
        <v>145</v>
      </c>
      <c r="AM2931">
        <v>730.2</v>
      </c>
      <c r="AN2931">
        <v>603.20000000000005</v>
      </c>
      <c r="AO2931">
        <v>0.3</v>
      </c>
      <c r="AP2931">
        <v>93</v>
      </c>
      <c r="AQ2931">
        <v>116</v>
      </c>
      <c r="AR2931">
        <v>75</v>
      </c>
      <c r="AS2931">
        <v>143</v>
      </c>
      <c r="AT2931">
        <v>5</v>
      </c>
      <c r="AU2931">
        <v>2</v>
      </c>
      <c r="AV2931">
        <v>1</v>
      </c>
      <c r="AW2931">
        <v>2</v>
      </c>
      <c r="BC2931">
        <v>9</v>
      </c>
      <c r="BD2931">
        <v>1353</v>
      </c>
      <c r="BE2931">
        <v>1.4999999999999999E-2</v>
      </c>
      <c r="BF2931">
        <v>7.0000000000000001E-3</v>
      </c>
      <c r="BG2931">
        <v>1</v>
      </c>
      <c r="BH2931">
        <v>0</v>
      </c>
      <c r="BI2931">
        <v>2.4</v>
      </c>
      <c r="BJ2931">
        <v>5.4</v>
      </c>
      <c r="BK2931">
        <v>816.1</v>
      </c>
      <c r="BL2931" t="s">
        <v>164</v>
      </c>
      <c r="BP2931">
        <v>26</v>
      </c>
    </row>
    <row r="2932" spans="1:68" hidden="1" x14ac:dyDescent="0.2">
      <c r="A2932">
        <v>2021</v>
      </c>
      <c r="B2932">
        <v>7</v>
      </c>
      <c r="C2932" s="260">
        <v>44380</v>
      </c>
      <c r="D2932">
        <v>243</v>
      </c>
      <c r="E2932">
        <v>167</v>
      </c>
      <c r="F2932">
        <v>4</v>
      </c>
      <c r="G2932" t="s">
        <v>256</v>
      </c>
      <c r="H2932" t="s">
        <v>257</v>
      </c>
      <c r="I2932" t="s">
        <v>163</v>
      </c>
      <c r="J2932">
        <v>2</v>
      </c>
      <c r="K2932">
        <v>2</v>
      </c>
      <c r="L2932">
        <v>888</v>
      </c>
      <c r="M2932">
        <v>825.84</v>
      </c>
      <c r="N2932">
        <v>950.16</v>
      </c>
      <c r="O2932">
        <v>1170</v>
      </c>
      <c r="P2932">
        <v>1158</v>
      </c>
      <c r="Q2932">
        <v>1125</v>
      </c>
      <c r="R2932">
        <v>1103</v>
      </c>
      <c r="T2932">
        <v>1050</v>
      </c>
      <c r="U2932">
        <v>987</v>
      </c>
      <c r="V2932">
        <v>937</v>
      </c>
      <c r="W2932">
        <v>928</v>
      </c>
      <c r="Y2932">
        <v>138</v>
      </c>
      <c r="Z2932">
        <v>138</v>
      </c>
      <c r="AA2932">
        <v>1071</v>
      </c>
      <c r="AB2932">
        <v>968</v>
      </c>
      <c r="AC2932">
        <v>986</v>
      </c>
      <c r="AD2932">
        <v>1080</v>
      </c>
      <c r="AE2932">
        <v>982</v>
      </c>
      <c r="AF2932">
        <v>966</v>
      </c>
      <c r="AG2932">
        <v>888</v>
      </c>
      <c r="AH2932">
        <v>910</v>
      </c>
      <c r="AI2932">
        <v>922</v>
      </c>
      <c r="AJ2932">
        <v>930</v>
      </c>
      <c r="AK2932">
        <v>140</v>
      </c>
      <c r="AL2932">
        <v>142</v>
      </c>
      <c r="AM2932">
        <v>1071.4000000000001</v>
      </c>
      <c r="AN2932">
        <v>946.4</v>
      </c>
      <c r="AO2932">
        <v>0.2</v>
      </c>
      <c r="AP2932">
        <v>55</v>
      </c>
      <c r="AQ2932">
        <v>131</v>
      </c>
      <c r="AR2932">
        <v>52</v>
      </c>
      <c r="AS2932">
        <v>140</v>
      </c>
      <c r="AT2932">
        <v>6</v>
      </c>
      <c r="AU2932">
        <v>4</v>
      </c>
      <c r="AV2932">
        <v>4</v>
      </c>
      <c r="BC2932">
        <v>14</v>
      </c>
      <c r="BD2932">
        <v>1030</v>
      </c>
      <c r="BE2932">
        <v>1.4999999999999999E-2</v>
      </c>
      <c r="BF2932">
        <v>1.4E-2</v>
      </c>
      <c r="BG2932">
        <v>1</v>
      </c>
      <c r="BH2932">
        <v>0</v>
      </c>
      <c r="BI2932">
        <v>1.2</v>
      </c>
      <c r="BJ2932">
        <v>13.2</v>
      </c>
      <c r="BK2932">
        <v>974.8</v>
      </c>
      <c r="BL2932" t="s">
        <v>164</v>
      </c>
      <c r="BM2932" t="s">
        <v>164</v>
      </c>
      <c r="BP2932">
        <v>26</v>
      </c>
    </row>
    <row r="2933" spans="1:68" hidden="1" x14ac:dyDescent="0.2">
      <c r="A2933">
        <v>2021</v>
      </c>
      <c r="B2933">
        <v>7</v>
      </c>
      <c r="C2933" s="260">
        <v>44380</v>
      </c>
      <c r="D2933">
        <v>417</v>
      </c>
      <c r="E2933">
        <v>660</v>
      </c>
      <c r="F2933">
        <v>4</v>
      </c>
      <c r="G2933" t="s">
        <v>442</v>
      </c>
      <c r="H2933" t="s">
        <v>443</v>
      </c>
      <c r="I2933" t="s">
        <v>163</v>
      </c>
      <c r="J2933">
        <v>1</v>
      </c>
      <c r="K2933">
        <v>6</v>
      </c>
      <c r="L2933">
        <v>1265</v>
      </c>
      <c r="M2933">
        <v>1190.365</v>
      </c>
      <c r="N2933">
        <v>1354.8150000000001</v>
      </c>
      <c r="P2933">
        <v>885</v>
      </c>
      <c r="Q2933">
        <v>905</v>
      </c>
      <c r="R2933">
        <v>940</v>
      </c>
      <c r="T2933">
        <v>746</v>
      </c>
      <c r="U2933">
        <v>703</v>
      </c>
      <c r="V2933">
        <v>733</v>
      </c>
      <c r="Y2933">
        <v>188</v>
      </c>
      <c r="Z2933">
        <v>190</v>
      </c>
      <c r="AA2933">
        <v>800</v>
      </c>
      <c r="AB2933">
        <v>753</v>
      </c>
      <c r="AD2933">
        <v>750</v>
      </c>
      <c r="AE2933">
        <v>757</v>
      </c>
      <c r="AF2933">
        <v>709</v>
      </c>
      <c r="AG2933">
        <v>700</v>
      </c>
      <c r="AI2933">
        <v>698</v>
      </c>
      <c r="AJ2933">
        <v>707</v>
      </c>
      <c r="AK2933">
        <v>189</v>
      </c>
      <c r="AL2933">
        <v>186</v>
      </c>
      <c r="AM2933">
        <v>827.1</v>
      </c>
      <c r="AN2933">
        <v>713.7</v>
      </c>
      <c r="AO2933">
        <v>-0.3</v>
      </c>
      <c r="AP2933">
        <v>20</v>
      </c>
      <c r="AQ2933">
        <v>180</v>
      </c>
      <c r="AR2933">
        <v>19</v>
      </c>
      <c r="AS2933">
        <v>188</v>
      </c>
      <c r="AT2933">
        <v>2</v>
      </c>
      <c r="AU2933">
        <v>2</v>
      </c>
      <c r="AV2933">
        <v>2</v>
      </c>
      <c r="AW2933">
        <v>1</v>
      </c>
      <c r="AX2933">
        <v>1</v>
      </c>
      <c r="BC2933">
        <v>7</v>
      </c>
      <c r="BD2933">
        <v>151</v>
      </c>
      <c r="BE2933">
        <v>1.4999999999999999E-2</v>
      </c>
      <c r="BF2933">
        <v>4.5999999999999999E-2</v>
      </c>
      <c r="BH2933">
        <v>0</v>
      </c>
      <c r="BI2933">
        <v>0.1</v>
      </c>
      <c r="BJ2933">
        <v>5</v>
      </c>
      <c r="BK2933">
        <v>107.8</v>
      </c>
      <c r="BL2933" t="s">
        <v>157</v>
      </c>
      <c r="BM2933" t="s">
        <v>158</v>
      </c>
      <c r="BN2933" t="s">
        <v>444</v>
      </c>
      <c r="BO2933" t="s">
        <v>168</v>
      </c>
      <c r="BP2933">
        <v>26</v>
      </c>
    </row>
    <row r="2934" spans="1:68" hidden="1" x14ac:dyDescent="0.2">
      <c r="A2934">
        <v>2021</v>
      </c>
      <c r="B2934">
        <v>7</v>
      </c>
      <c r="C2934" s="260">
        <v>44380</v>
      </c>
      <c r="D2934">
        <v>417</v>
      </c>
      <c r="E2934">
        <v>661</v>
      </c>
      <c r="F2934">
        <v>4</v>
      </c>
      <c r="G2934" t="s">
        <v>445</v>
      </c>
      <c r="H2934" t="s">
        <v>446</v>
      </c>
      <c r="I2934" t="s">
        <v>163</v>
      </c>
      <c r="J2934">
        <v>1</v>
      </c>
      <c r="K2934">
        <v>6</v>
      </c>
      <c r="L2934">
        <v>138</v>
      </c>
      <c r="M2934">
        <v>129.858</v>
      </c>
      <c r="N2934">
        <v>147.798</v>
      </c>
      <c r="P2934">
        <v>183</v>
      </c>
      <c r="Q2934">
        <v>175</v>
      </c>
      <c r="R2934">
        <v>182</v>
      </c>
      <c r="T2934">
        <v>159</v>
      </c>
      <c r="U2934">
        <v>147</v>
      </c>
      <c r="V2934">
        <v>167</v>
      </c>
      <c r="Y2934">
        <v>188</v>
      </c>
      <c r="Z2934">
        <v>190</v>
      </c>
      <c r="AA2934">
        <v>166</v>
      </c>
      <c r="AB2934">
        <v>161</v>
      </c>
      <c r="AD2934">
        <v>165</v>
      </c>
      <c r="AE2934">
        <v>162</v>
      </c>
      <c r="AF2934">
        <v>150</v>
      </c>
      <c r="AG2934">
        <v>150</v>
      </c>
      <c r="AI2934">
        <v>152</v>
      </c>
      <c r="AJ2934">
        <v>151</v>
      </c>
      <c r="AK2934">
        <v>189</v>
      </c>
      <c r="AL2934">
        <v>186</v>
      </c>
      <c r="AM2934">
        <v>170.6</v>
      </c>
      <c r="AN2934">
        <v>153.69999999999999</v>
      </c>
      <c r="AO2934">
        <v>0.2</v>
      </c>
      <c r="AP2934">
        <v>20</v>
      </c>
      <c r="AQ2934">
        <v>180</v>
      </c>
      <c r="AR2934">
        <v>19</v>
      </c>
      <c r="AS2934">
        <v>188</v>
      </c>
      <c r="AT2934">
        <v>2</v>
      </c>
      <c r="AU2934">
        <v>2</v>
      </c>
      <c r="AV2934">
        <v>2</v>
      </c>
      <c r="AW2934">
        <v>1</v>
      </c>
      <c r="AX2934">
        <v>1</v>
      </c>
      <c r="BC2934">
        <v>7</v>
      </c>
      <c r="BD2934">
        <v>151</v>
      </c>
      <c r="BE2934">
        <v>1.4999999999999999E-2</v>
      </c>
      <c r="BF2934">
        <v>4.5999999999999999E-2</v>
      </c>
      <c r="BH2934">
        <v>0.1</v>
      </c>
      <c r="BI2934">
        <v>1.1000000000000001</v>
      </c>
      <c r="BJ2934">
        <v>1.1000000000000001</v>
      </c>
      <c r="BK2934">
        <v>23.2</v>
      </c>
      <c r="BL2934" t="s">
        <v>157</v>
      </c>
      <c r="BM2934" t="s">
        <v>158</v>
      </c>
      <c r="BN2934" t="s">
        <v>447</v>
      </c>
      <c r="BO2934" t="s">
        <v>168</v>
      </c>
      <c r="BP2934">
        <v>26</v>
      </c>
    </row>
    <row r="2935" spans="1:68" hidden="1" x14ac:dyDescent="0.2">
      <c r="A2935">
        <v>2021</v>
      </c>
      <c r="B2935">
        <v>7</v>
      </c>
      <c r="C2935" s="260">
        <v>44380</v>
      </c>
      <c r="D2935">
        <v>384</v>
      </c>
      <c r="E2935">
        <v>556</v>
      </c>
      <c r="F2935">
        <v>5</v>
      </c>
      <c r="G2935" t="s">
        <v>171</v>
      </c>
      <c r="H2935" t="s">
        <v>172</v>
      </c>
      <c r="I2935" t="s">
        <v>163</v>
      </c>
      <c r="J2935">
        <v>1</v>
      </c>
      <c r="K2935">
        <v>6</v>
      </c>
      <c r="L2935">
        <v>1066</v>
      </c>
      <c r="M2935">
        <v>1003.106</v>
      </c>
      <c r="N2935">
        <v>1141.6859999999999</v>
      </c>
      <c r="O2935">
        <v>1337</v>
      </c>
      <c r="Q2935">
        <v>1409</v>
      </c>
      <c r="R2935">
        <v>1383</v>
      </c>
      <c r="T2935">
        <v>1197</v>
      </c>
      <c r="V2935">
        <v>1189</v>
      </c>
      <c r="W2935">
        <v>1160</v>
      </c>
      <c r="Y2935">
        <v>184</v>
      </c>
      <c r="Z2935">
        <v>188</v>
      </c>
      <c r="AA2935">
        <v>1428</v>
      </c>
      <c r="AB2935">
        <v>1402</v>
      </c>
      <c r="AC2935">
        <v>1390</v>
      </c>
      <c r="AD2935">
        <v>1378</v>
      </c>
      <c r="AE2935">
        <v>1368</v>
      </c>
      <c r="AF2935">
        <v>1045</v>
      </c>
      <c r="AG2935">
        <v>1120</v>
      </c>
      <c r="AH2935">
        <v>1084</v>
      </c>
      <c r="AI2935">
        <v>1073</v>
      </c>
      <c r="AJ2935">
        <v>1060</v>
      </c>
      <c r="AK2935">
        <v>185</v>
      </c>
      <c r="AL2935">
        <v>185</v>
      </c>
      <c r="AM2935">
        <v>1386.9</v>
      </c>
      <c r="AN2935">
        <v>1116</v>
      </c>
      <c r="AO2935">
        <v>0.3</v>
      </c>
      <c r="AP2935">
        <v>20</v>
      </c>
      <c r="AQ2935">
        <v>180</v>
      </c>
      <c r="AR2935">
        <v>19</v>
      </c>
      <c r="AS2935">
        <v>186</v>
      </c>
      <c r="AT2935">
        <v>4</v>
      </c>
      <c r="AU2935">
        <v>3</v>
      </c>
      <c r="AV2935">
        <v>4</v>
      </c>
      <c r="AW2935">
        <v>1</v>
      </c>
      <c r="BC2935">
        <v>11</v>
      </c>
      <c r="BD2935">
        <v>251</v>
      </c>
      <c r="BE2935">
        <v>1.4999999999999999E-2</v>
      </c>
      <c r="BF2935">
        <v>4.3999999999999997E-2</v>
      </c>
      <c r="BH2935">
        <v>0</v>
      </c>
      <c r="BI2935">
        <v>0.2</v>
      </c>
      <c r="BJ2935">
        <v>12.3</v>
      </c>
      <c r="BK2935">
        <v>280.10000000000002</v>
      </c>
      <c r="BL2935" t="s">
        <v>157</v>
      </c>
      <c r="BM2935" t="s">
        <v>158</v>
      </c>
      <c r="BN2935" t="s">
        <v>173</v>
      </c>
      <c r="BP2935">
        <v>26</v>
      </c>
    </row>
    <row r="2936" spans="1:68" hidden="1" x14ac:dyDescent="0.2">
      <c r="A2936">
        <v>2021</v>
      </c>
      <c r="B2936">
        <v>7</v>
      </c>
      <c r="C2936" s="260">
        <v>44380</v>
      </c>
      <c r="D2936">
        <v>384</v>
      </c>
      <c r="E2936">
        <v>557</v>
      </c>
      <c r="F2936">
        <v>5</v>
      </c>
      <c r="G2936" t="s">
        <v>174</v>
      </c>
      <c r="H2936" t="s">
        <v>175</v>
      </c>
      <c r="I2936" t="s">
        <v>163</v>
      </c>
      <c r="J2936">
        <v>1</v>
      </c>
      <c r="K2936">
        <v>6</v>
      </c>
      <c r="L2936">
        <v>182</v>
      </c>
      <c r="M2936">
        <v>171.262</v>
      </c>
      <c r="N2936">
        <v>194.922</v>
      </c>
      <c r="O2936">
        <v>260</v>
      </c>
      <c r="Q2936">
        <v>271</v>
      </c>
      <c r="R2936">
        <v>260</v>
      </c>
      <c r="T2936">
        <v>203</v>
      </c>
      <c r="V2936">
        <v>200</v>
      </c>
      <c r="W2936">
        <v>199</v>
      </c>
      <c r="Y2936">
        <v>184</v>
      </c>
      <c r="Z2936">
        <v>188</v>
      </c>
      <c r="AA2936">
        <v>251</v>
      </c>
      <c r="AB2936">
        <v>243</v>
      </c>
      <c r="AC2936">
        <v>262</v>
      </c>
      <c r="AD2936">
        <v>259</v>
      </c>
      <c r="AE2936">
        <v>254</v>
      </c>
      <c r="AF2936">
        <v>191</v>
      </c>
      <c r="AG2936">
        <v>191</v>
      </c>
      <c r="AH2936">
        <v>190</v>
      </c>
      <c r="AI2936">
        <v>191</v>
      </c>
      <c r="AJ2936">
        <v>191</v>
      </c>
      <c r="AK2936">
        <v>185</v>
      </c>
      <c r="AL2936">
        <v>185</v>
      </c>
      <c r="AM2936">
        <v>257.39999999999998</v>
      </c>
      <c r="AN2936">
        <v>194.5</v>
      </c>
      <c r="AO2936">
        <v>0.4</v>
      </c>
      <c r="AP2936">
        <v>20</v>
      </c>
      <c r="AQ2936">
        <v>180</v>
      </c>
      <c r="AR2936">
        <v>19</v>
      </c>
      <c r="AS2936">
        <v>186</v>
      </c>
      <c r="AT2936">
        <v>1</v>
      </c>
      <c r="AV2936">
        <v>1</v>
      </c>
      <c r="AW2936">
        <v>2</v>
      </c>
      <c r="BC2936">
        <v>4</v>
      </c>
      <c r="BD2936">
        <v>4</v>
      </c>
      <c r="BE2936">
        <v>1.4999999999999999E-2</v>
      </c>
      <c r="BF2936">
        <v>1</v>
      </c>
      <c r="BH2936">
        <v>0</v>
      </c>
      <c r="BI2936">
        <v>0</v>
      </c>
      <c r="BJ2936">
        <v>0.8</v>
      </c>
      <c r="BK2936">
        <v>0.8</v>
      </c>
      <c r="BL2936" t="s">
        <v>157</v>
      </c>
      <c r="BM2936" t="s">
        <v>158</v>
      </c>
      <c r="BN2936" t="s">
        <v>173</v>
      </c>
      <c r="BO2936" t="s">
        <v>176</v>
      </c>
      <c r="BP2936">
        <v>26</v>
      </c>
    </row>
    <row r="2937" spans="1:68" hidden="1" x14ac:dyDescent="0.2">
      <c r="A2937">
        <v>2021</v>
      </c>
      <c r="B2937">
        <v>7</v>
      </c>
      <c r="C2937" s="260">
        <v>44380</v>
      </c>
      <c r="D2937">
        <v>376</v>
      </c>
      <c r="E2937">
        <v>438</v>
      </c>
      <c r="F2937">
        <v>8</v>
      </c>
      <c r="G2937" t="s">
        <v>190</v>
      </c>
      <c r="H2937" t="s">
        <v>191</v>
      </c>
      <c r="I2937" t="s">
        <v>163</v>
      </c>
      <c r="J2937">
        <v>3</v>
      </c>
      <c r="K2937">
        <v>2</v>
      </c>
      <c r="L2937">
        <v>336</v>
      </c>
      <c r="M2937">
        <v>316.17599999999999</v>
      </c>
      <c r="N2937">
        <v>359.85599999999999</v>
      </c>
      <c r="O2937">
        <v>455</v>
      </c>
      <c r="P2937">
        <v>447</v>
      </c>
      <c r="Q2937">
        <v>454</v>
      </c>
      <c r="R2937">
        <v>463</v>
      </c>
      <c r="T2937">
        <v>358</v>
      </c>
      <c r="U2937">
        <v>342</v>
      </c>
      <c r="V2937">
        <v>341</v>
      </c>
      <c r="W2937">
        <v>349</v>
      </c>
      <c r="Y2937">
        <v>153</v>
      </c>
      <c r="Z2937">
        <v>158</v>
      </c>
      <c r="AA2937">
        <v>502</v>
      </c>
      <c r="AB2937">
        <v>408</v>
      </c>
      <c r="AC2937">
        <v>478</v>
      </c>
      <c r="AD2937">
        <v>406</v>
      </c>
      <c r="AE2937">
        <v>437</v>
      </c>
      <c r="AF2937">
        <v>331</v>
      </c>
      <c r="AG2937">
        <v>307</v>
      </c>
      <c r="AH2937">
        <v>326</v>
      </c>
      <c r="AI2937">
        <v>332</v>
      </c>
      <c r="AJ2937">
        <v>338</v>
      </c>
      <c r="AK2937">
        <v>154</v>
      </c>
      <c r="AL2937">
        <v>152</v>
      </c>
      <c r="AM2937">
        <v>450</v>
      </c>
      <c r="AN2937">
        <v>336</v>
      </c>
      <c r="AO2937">
        <v>0.3</v>
      </c>
      <c r="AP2937">
        <v>67</v>
      </c>
      <c r="AQ2937">
        <v>161</v>
      </c>
      <c r="AR2937">
        <v>70</v>
      </c>
      <c r="AS2937">
        <v>154</v>
      </c>
      <c r="AT2937">
        <v>6</v>
      </c>
      <c r="AU2937">
        <v>3</v>
      </c>
      <c r="AV2937">
        <v>7</v>
      </c>
      <c r="BC2937">
        <v>16</v>
      </c>
      <c r="BD2937">
        <v>1192</v>
      </c>
      <c r="BE2937">
        <v>1.4999999999999999E-2</v>
      </c>
      <c r="BF2937">
        <v>1.2999999999999999E-2</v>
      </c>
      <c r="BG2937">
        <v>1</v>
      </c>
      <c r="BH2937">
        <v>0</v>
      </c>
      <c r="BI2937">
        <v>3.5</v>
      </c>
      <c r="BJ2937">
        <v>5.4</v>
      </c>
      <c r="BK2937">
        <v>400.5</v>
      </c>
      <c r="BL2937" t="s">
        <v>157</v>
      </c>
      <c r="BM2937" t="s">
        <v>158</v>
      </c>
      <c r="BN2937" t="s">
        <v>192</v>
      </c>
      <c r="BO2937" t="s">
        <v>168</v>
      </c>
      <c r="BP2937">
        <v>26</v>
      </c>
    </row>
    <row r="2938" spans="1:68" hidden="1" x14ac:dyDescent="0.2">
      <c r="A2938">
        <v>2021</v>
      </c>
      <c r="B2938">
        <v>7</v>
      </c>
      <c r="C2938" s="260">
        <v>44380</v>
      </c>
      <c r="D2938">
        <v>256</v>
      </c>
      <c r="E2938">
        <v>180</v>
      </c>
      <c r="F2938">
        <v>28</v>
      </c>
      <c r="G2938" t="s">
        <v>331</v>
      </c>
      <c r="H2938" t="s">
        <v>332</v>
      </c>
      <c r="I2938" t="s">
        <v>186</v>
      </c>
      <c r="J2938">
        <v>8</v>
      </c>
      <c r="K2938">
        <v>1</v>
      </c>
      <c r="L2938">
        <v>32</v>
      </c>
      <c r="M2938">
        <v>29.76</v>
      </c>
      <c r="N2938">
        <v>34.24</v>
      </c>
      <c r="AP2938">
        <v>168</v>
      </c>
      <c r="AQ2938">
        <v>171</v>
      </c>
      <c r="BD2938">
        <v>100</v>
      </c>
      <c r="BE2938">
        <v>0.02</v>
      </c>
      <c r="BI2938">
        <v>3.1</v>
      </c>
      <c r="BL2938" t="s">
        <v>181</v>
      </c>
      <c r="BM2938" t="s">
        <v>199</v>
      </c>
      <c r="BN2938" t="s">
        <v>333</v>
      </c>
      <c r="BP2938">
        <v>26</v>
      </c>
    </row>
    <row r="2939" spans="1:68" hidden="1" x14ac:dyDescent="0.2">
      <c r="A2939">
        <v>2021</v>
      </c>
      <c r="B2939">
        <v>7</v>
      </c>
      <c r="C2939" s="260">
        <v>44380</v>
      </c>
      <c r="D2939">
        <v>123</v>
      </c>
      <c r="E2939">
        <v>645</v>
      </c>
      <c r="F2939">
        <v>30</v>
      </c>
      <c r="G2939" t="s">
        <v>238</v>
      </c>
      <c r="H2939" t="s">
        <v>239</v>
      </c>
      <c r="I2939" t="s">
        <v>240</v>
      </c>
      <c r="J2939">
        <v>4</v>
      </c>
      <c r="K2939">
        <v>1</v>
      </c>
      <c r="L2939">
        <v>133</v>
      </c>
      <c r="M2939">
        <v>123.69</v>
      </c>
      <c r="N2939">
        <v>142.31</v>
      </c>
      <c r="AP2939">
        <v>80</v>
      </c>
      <c r="AQ2939">
        <v>180</v>
      </c>
      <c r="BD2939">
        <v>80</v>
      </c>
      <c r="BE2939">
        <v>0.02</v>
      </c>
      <c r="BI2939">
        <v>0.6</v>
      </c>
      <c r="BL2939" t="s">
        <v>241</v>
      </c>
      <c r="BM2939" t="s">
        <v>241</v>
      </c>
      <c r="BP2939">
        <v>26</v>
      </c>
    </row>
    <row r="2940" spans="1:68" hidden="1" x14ac:dyDescent="0.2">
      <c r="A2940">
        <v>2021</v>
      </c>
      <c r="B2940">
        <v>7</v>
      </c>
      <c r="C2940" s="260">
        <v>44381</v>
      </c>
      <c r="D2940">
        <v>381</v>
      </c>
      <c r="E2940">
        <v>445</v>
      </c>
      <c r="F2940">
        <v>2</v>
      </c>
      <c r="G2940" t="s">
        <v>242</v>
      </c>
      <c r="H2940" t="s">
        <v>243</v>
      </c>
      <c r="I2940" t="s">
        <v>163</v>
      </c>
      <c r="J2940">
        <v>3</v>
      </c>
      <c r="K2940">
        <v>4</v>
      </c>
      <c r="L2940">
        <v>28</v>
      </c>
      <c r="M2940">
        <v>25.2</v>
      </c>
      <c r="N2940">
        <v>30.8</v>
      </c>
      <c r="O2940">
        <v>32</v>
      </c>
      <c r="S2940">
        <v>35</v>
      </c>
      <c r="T2940">
        <v>29</v>
      </c>
      <c r="X2940">
        <v>30</v>
      </c>
      <c r="Y2940">
        <v>138</v>
      </c>
      <c r="AM2940">
        <v>33.5</v>
      </c>
      <c r="AN2940">
        <v>29.3</v>
      </c>
      <c r="AO2940">
        <v>0.2</v>
      </c>
      <c r="AP2940">
        <v>60</v>
      </c>
      <c r="AQ2940">
        <v>180</v>
      </c>
      <c r="AR2940">
        <v>78</v>
      </c>
      <c r="AS2940">
        <v>138</v>
      </c>
      <c r="AT2940">
        <v>4</v>
      </c>
      <c r="AU2940">
        <v>2</v>
      </c>
      <c r="AV2940">
        <v>5</v>
      </c>
      <c r="BC2940">
        <v>11</v>
      </c>
      <c r="BD2940">
        <v>1011</v>
      </c>
      <c r="BE2940">
        <v>1.4999999999999999E-2</v>
      </c>
      <c r="BF2940">
        <v>1.0999999999999999E-2</v>
      </c>
      <c r="BG2940">
        <v>1</v>
      </c>
      <c r="BH2940">
        <v>0.4</v>
      </c>
      <c r="BI2940">
        <v>36.1</v>
      </c>
      <c r="BJ2940">
        <v>0.3</v>
      </c>
      <c r="BK2940">
        <v>29.6</v>
      </c>
      <c r="BL2940" t="s">
        <v>181</v>
      </c>
      <c r="BM2940" t="s">
        <v>182</v>
      </c>
      <c r="BN2940" t="s">
        <v>244</v>
      </c>
      <c r="BP2940">
        <v>26</v>
      </c>
    </row>
    <row r="2941" spans="1:68" hidden="1" x14ac:dyDescent="0.2">
      <c r="A2941">
        <v>2021</v>
      </c>
      <c r="B2941">
        <v>7</v>
      </c>
      <c r="C2941" s="260">
        <v>44381</v>
      </c>
      <c r="D2941">
        <v>381</v>
      </c>
      <c r="E2941">
        <v>446</v>
      </c>
      <c r="F2941">
        <v>2</v>
      </c>
      <c r="G2941" t="s">
        <v>245</v>
      </c>
      <c r="H2941" t="s">
        <v>246</v>
      </c>
      <c r="I2941" t="s">
        <v>163</v>
      </c>
      <c r="J2941">
        <v>3</v>
      </c>
      <c r="K2941">
        <v>4</v>
      </c>
      <c r="L2941">
        <v>167</v>
      </c>
      <c r="M2941">
        <v>150.30000000000001</v>
      </c>
      <c r="N2941">
        <v>183.7</v>
      </c>
      <c r="O2941">
        <v>203</v>
      </c>
      <c r="S2941">
        <v>210</v>
      </c>
      <c r="T2941">
        <v>177</v>
      </c>
      <c r="X2941">
        <v>181</v>
      </c>
      <c r="Y2941">
        <v>138</v>
      </c>
      <c r="AM2941">
        <v>206.5</v>
      </c>
      <c r="AN2941">
        <v>179</v>
      </c>
      <c r="AO2941">
        <v>0.2</v>
      </c>
      <c r="AP2941">
        <v>60</v>
      </c>
      <c r="AQ2941">
        <v>180</v>
      </c>
      <c r="AR2941">
        <v>78</v>
      </c>
      <c r="AS2941">
        <v>138</v>
      </c>
      <c r="AT2941">
        <v>4</v>
      </c>
      <c r="AU2941">
        <v>1</v>
      </c>
      <c r="AV2941">
        <v>3</v>
      </c>
      <c r="BC2941">
        <v>8</v>
      </c>
      <c r="BD2941">
        <v>788</v>
      </c>
      <c r="BE2941">
        <v>1.4999999999999999E-2</v>
      </c>
      <c r="BF2941">
        <v>0.01</v>
      </c>
      <c r="BG2941">
        <v>1</v>
      </c>
      <c r="BH2941">
        <v>0</v>
      </c>
      <c r="BI2941">
        <v>4.7</v>
      </c>
      <c r="BJ2941">
        <v>1.4</v>
      </c>
      <c r="BK2941">
        <v>141.1</v>
      </c>
      <c r="BL2941" t="s">
        <v>181</v>
      </c>
      <c r="BM2941" t="s">
        <v>182</v>
      </c>
      <c r="BN2941" t="s">
        <v>247</v>
      </c>
      <c r="BP2941">
        <v>26</v>
      </c>
    </row>
    <row r="2942" spans="1:68" hidden="1" x14ac:dyDescent="0.2">
      <c r="A2942">
        <v>2021</v>
      </c>
      <c r="B2942">
        <v>7</v>
      </c>
      <c r="C2942" s="260">
        <v>44381</v>
      </c>
      <c r="D2942">
        <v>381</v>
      </c>
      <c r="E2942">
        <v>447</v>
      </c>
      <c r="F2942">
        <v>2</v>
      </c>
      <c r="G2942" t="s">
        <v>248</v>
      </c>
      <c r="H2942" t="s">
        <v>249</v>
      </c>
      <c r="I2942" t="s">
        <v>163</v>
      </c>
      <c r="J2942">
        <v>3</v>
      </c>
      <c r="K2942">
        <v>4</v>
      </c>
      <c r="L2942">
        <v>177</v>
      </c>
      <c r="M2942">
        <v>159.30000000000001</v>
      </c>
      <c r="N2942">
        <v>194.7</v>
      </c>
      <c r="O2942">
        <v>185</v>
      </c>
      <c r="S2942">
        <v>191</v>
      </c>
      <c r="T2942">
        <v>167</v>
      </c>
      <c r="X2942">
        <v>186</v>
      </c>
      <c r="Y2942">
        <v>138</v>
      </c>
      <c r="AM2942">
        <v>188</v>
      </c>
      <c r="AN2942">
        <v>176.5</v>
      </c>
      <c r="AO2942">
        <v>0.1</v>
      </c>
      <c r="AP2942">
        <v>60</v>
      </c>
      <c r="AQ2942">
        <v>180</v>
      </c>
      <c r="AR2942">
        <v>78</v>
      </c>
      <c r="AS2942">
        <v>138</v>
      </c>
      <c r="AT2942">
        <v>3</v>
      </c>
      <c r="AU2942">
        <v>1</v>
      </c>
      <c r="AV2942">
        <v>3</v>
      </c>
      <c r="BC2942">
        <v>7</v>
      </c>
      <c r="BD2942">
        <v>687</v>
      </c>
      <c r="BE2942">
        <v>1.4999999999999999E-2</v>
      </c>
      <c r="BF2942">
        <v>0.01</v>
      </c>
      <c r="BG2942">
        <v>1</v>
      </c>
      <c r="BH2942">
        <v>0</v>
      </c>
      <c r="BI2942">
        <v>3.9</v>
      </c>
      <c r="BJ2942">
        <v>1.2</v>
      </c>
      <c r="BK2942">
        <v>121.3</v>
      </c>
      <c r="BL2942" t="s">
        <v>181</v>
      </c>
      <c r="BM2942" t="s">
        <v>182</v>
      </c>
      <c r="BN2942" t="s">
        <v>250</v>
      </c>
      <c r="BP2942">
        <v>26</v>
      </c>
    </row>
    <row r="2943" spans="1:68" hidden="1" x14ac:dyDescent="0.2">
      <c r="A2943">
        <v>2021</v>
      </c>
      <c r="B2943">
        <v>7</v>
      </c>
      <c r="C2943" s="260">
        <v>44381</v>
      </c>
      <c r="D2943">
        <v>381</v>
      </c>
      <c r="E2943">
        <v>448</v>
      </c>
      <c r="F2943">
        <v>2</v>
      </c>
      <c r="G2943" t="s">
        <v>251</v>
      </c>
      <c r="H2943" t="s">
        <v>252</v>
      </c>
      <c r="I2943" t="s">
        <v>163</v>
      </c>
      <c r="J2943">
        <v>3</v>
      </c>
      <c r="K2943">
        <v>4</v>
      </c>
      <c r="L2943">
        <v>23</v>
      </c>
      <c r="M2943">
        <v>20.7</v>
      </c>
      <c r="N2943">
        <v>25.3</v>
      </c>
      <c r="O2943">
        <v>28</v>
      </c>
      <c r="S2943">
        <v>29</v>
      </c>
      <c r="T2943">
        <v>23</v>
      </c>
      <c r="X2943">
        <v>25</v>
      </c>
      <c r="Y2943">
        <v>138</v>
      </c>
      <c r="AM2943">
        <v>28.5</v>
      </c>
      <c r="AN2943">
        <v>24.1</v>
      </c>
      <c r="AO2943">
        <v>0.2</v>
      </c>
      <c r="AP2943">
        <v>60</v>
      </c>
      <c r="AQ2943">
        <v>180</v>
      </c>
      <c r="AR2943">
        <v>78</v>
      </c>
      <c r="AS2943">
        <v>138</v>
      </c>
      <c r="AT2943">
        <v>2</v>
      </c>
      <c r="AU2943">
        <v>1</v>
      </c>
      <c r="AV2943">
        <v>3</v>
      </c>
      <c r="BC2943">
        <v>6</v>
      </c>
      <c r="BD2943">
        <v>686</v>
      </c>
      <c r="BE2943">
        <v>1.4999999999999999E-2</v>
      </c>
      <c r="BF2943">
        <v>8.9999999999999993E-3</v>
      </c>
      <c r="BG2943">
        <v>1</v>
      </c>
      <c r="BH2943">
        <v>0.3</v>
      </c>
      <c r="BI2943">
        <v>29.8</v>
      </c>
      <c r="BJ2943">
        <v>0.1</v>
      </c>
      <c r="BK2943">
        <v>16.5</v>
      </c>
      <c r="BL2943" t="s">
        <v>181</v>
      </c>
      <c r="BM2943" t="s">
        <v>182</v>
      </c>
      <c r="BN2943" t="s">
        <v>253</v>
      </c>
      <c r="BP2943">
        <v>26</v>
      </c>
    </row>
    <row r="2944" spans="1:68" hidden="1" x14ac:dyDescent="0.2">
      <c r="A2944">
        <v>2021</v>
      </c>
      <c r="B2944">
        <v>7</v>
      </c>
      <c r="C2944" s="260">
        <v>44381</v>
      </c>
      <c r="D2944">
        <v>395</v>
      </c>
      <c r="E2944">
        <v>607</v>
      </c>
      <c r="F2944">
        <v>2</v>
      </c>
      <c r="G2944" t="s">
        <v>284</v>
      </c>
      <c r="H2944" t="s">
        <v>285</v>
      </c>
      <c r="I2944" t="s">
        <v>163</v>
      </c>
      <c r="J2944">
        <v>3</v>
      </c>
      <c r="K2944">
        <v>3</v>
      </c>
      <c r="L2944">
        <v>120</v>
      </c>
      <c r="M2944">
        <v>111.6</v>
      </c>
      <c r="N2944">
        <v>128.4</v>
      </c>
      <c r="AP2944">
        <v>90</v>
      </c>
      <c r="AQ2944">
        <v>120</v>
      </c>
      <c r="AV2944">
        <v>2</v>
      </c>
      <c r="BC2944">
        <v>2</v>
      </c>
      <c r="BD2944">
        <v>1298</v>
      </c>
      <c r="BE2944">
        <v>1.4999999999999999E-2</v>
      </c>
      <c r="BF2944">
        <v>2E-3</v>
      </c>
      <c r="BG2944">
        <v>1</v>
      </c>
      <c r="BH2944">
        <v>0</v>
      </c>
      <c r="BI2944">
        <v>10.8</v>
      </c>
      <c r="BL2944" t="s">
        <v>286</v>
      </c>
      <c r="BM2944" t="s">
        <v>286</v>
      </c>
      <c r="BP2944">
        <v>26</v>
      </c>
    </row>
    <row r="2945" spans="1:68" hidden="1" x14ac:dyDescent="0.2">
      <c r="A2945">
        <v>2021</v>
      </c>
      <c r="B2945">
        <v>7</v>
      </c>
      <c r="C2945" s="260">
        <v>44381</v>
      </c>
      <c r="D2945">
        <v>395</v>
      </c>
      <c r="E2945">
        <v>608</v>
      </c>
      <c r="F2945">
        <v>2</v>
      </c>
      <c r="G2945" t="s">
        <v>287</v>
      </c>
      <c r="H2945" t="s">
        <v>288</v>
      </c>
      <c r="I2945" t="s">
        <v>163</v>
      </c>
      <c r="J2945">
        <v>3</v>
      </c>
      <c r="K2945">
        <v>3</v>
      </c>
      <c r="L2945">
        <v>110</v>
      </c>
      <c r="M2945">
        <v>102.3</v>
      </c>
      <c r="N2945">
        <v>117.7</v>
      </c>
      <c r="AP2945">
        <v>90</v>
      </c>
      <c r="AQ2945">
        <v>120</v>
      </c>
      <c r="AV2945">
        <v>2</v>
      </c>
      <c r="BC2945">
        <v>2</v>
      </c>
      <c r="BD2945">
        <v>1298</v>
      </c>
      <c r="BE2945">
        <v>1.4999999999999999E-2</v>
      </c>
      <c r="BF2945">
        <v>2E-3</v>
      </c>
      <c r="BG2945">
        <v>1</v>
      </c>
      <c r="BH2945">
        <v>0</v>
      </c>
      <c r="BI2945">
        <v>11.8</v>
      </c>
      <c r="BL2945" t="s">
        <v>286</v>
      </c>
      <c r="BM2945" t="s">
        <v>286</v>
      </c>
      <c r="BP2945">
        <v>26</v>
      </c>
    </row>
    <row r="2946" spans="1:68" hidden="1" x14ac:dyDescent="0.2">
      <c r="A2946">
        <v>2021</v>
      </c>
      <c r="B2946">
        <v>7</v>
      </c>
      <c r="C2946" s="260">
        <v>44381</v>
      </c>
      <c r="D2946">
        <v>395</v>
      </c>
      <c r="E2946">
        <v>609</v>
      </c>
      <c r="F2946">
        <v>2</v>
      </c>
      <c r="G2946" t="s">
        <v>289</v>
      </c>
      <c r="H2946" t="s">
        <v>290</v>
      </c>
      <c r="I2946" t="s">
        <v>163</v>
      </c>
      <c r="J2946">
        <v>3</v>
      </c>
      <c r="K2946">
        <v>3</v>
      </c>
      <c r="L2946">
        <v>50</v>
      </c>
      <c r="M2946">
        <v>46.5</v>
      </c>
      <c r="N2946">
        <v>53.5</v>
      </c>
      <c r="AP2946">
        <v>90</v>
      </c>
      <c r="AQ2946">
        <v>120</v>
      </c>
      <c r="AV2946">
        <v>2</v>
      </c>
      <c r="BC2946">
        <v>2</v>
      </c>
      <c r="BD2946">
        <v>1298</v>
      </c>
      <c r="BE2946">
        <v>1.4999999999999999E-2</v>
      </c>
      <c r="BF2946">
        <v>2E-3</v>
      </c>
      <c r="BG2946">
        <v>1</v>
      </c>
      <c r="BH2946">
        <v>0</v>
      </c>
      <c r="BI2946">
        <v>26</v>
      </c>
      <c r="BL2946" t="s">
        <v>286</v>
      </c>
      <c r="BM2946" t="s">
        <v>286</v>
      </c>
      <c r="BP2946">
        <v>26</v>
      </c>
    </row>
    <row r="2947" spans="1:68" hidden="1" x14ac:dyDescent="0.2">
      <c r="A2947">
        <v>2021</v>
      </c>
      <c r="B2947">
        <v>7</v>
      </c>
      <c r="C2947" s="260">
        <v>44381</v>
      </c>
      <c r="D2947">
        <v>406</v>
      </c>
      <c r="E2947">
        <v>623</v>
      </c>
      <c r="F2947">
        <v>2</v>
      </c>
      <c r="G2947" t="s">
        <v>224</v>
      </c>
      <c r="H2947" t="s">
        <v>225</v>
      </c>
      <c r="I2947" t="s">
        <v>163</v>
      </c>
      <c r="J2947">
        <v>1</v>
      </c>
      <c r="K2947">
        <v>5</v>
      </c>
      <c r="L2947">
        <v>599</v>
      </c>
      <c r="M2947">
        <v>551.02009999999996</v>
      </c>
      <c r="N2947">
        <v>646.97990000000004</v>
      </c>
      <c r="R2947">
        <v>621</v>
      </c>
      <c r="S2947">
        <v>611</v>
      </c>
      <c r="W2947">
        <v>621</v>
      </c>
      <c r="X2947">
        <v>611</v>
      </c>
      <c r="Z2947">
        <v>137</v>
      </c>
      <c r="AI2947">
        <v>621</v>
      </c>
      <c r="AJ2947">
        <v>611</v>
      </c>
      <c r="AK2947">
        <v>137</v>
      </c>
      <c r="AM2947">
        <v>616</v>
      </c>
      <c r="AN2947">
        <v>616</v>
      </c>
      <c r="AO2947">
        <v>0</v>
      </c>
      <c r="AP2947">
        <v>18</v>
      </c>
      <c r="AQ2947">
        <v>200</v>
      </c>
      <c r="AR2947">
        <v>26</v>
      </c>
      <c r="AS2947">
        <v>137</v>
      </c>
      <c r="AT2947">
        <v>2</v>
      </c>
      <c r="AU2947">
        <v>1</v>
      </c>
      <c r="AV2947">
        <v>1</v>
      </c>
      <c r="BC2947">
        <v>4</v>
      </c>
      <c r="BD2947">
        <v>4</v>
      </c>
      <c r="BE2947">
        <v>1.4999999999999999E-2</v>
      </c>
      <c r="BF2947">
        <v>1</v>
      </c>
      <c r="BH2947">
        <v>0</v>
      </c>
      <c r="BI2947">
        <v>0</v>
      </c>
      <c r="BJ2947">
        <v>2.5</v>
      </c>
      <c r="BK2947">
        <v>2.5</v>
      </c>
      <c r="BL2947" t="s">
        <v>181</v>
      </c>
      <c r="BM2947" t="s">
        <v>182</v>
      </c>
      <c r="BN2947" t="s">
        <v>226</v>
      </c>
      <c r="BP2947">
        <v>26</v>
      </c>
    </row>
    <row r="2948" spans="1:68" hidden="1" x14ac:dyDescent="0.2">
      <c r="A2948">
        <v>2021</v>
      </c>
      <c r="B2948">
        <v>7</v>
      </c>
      <c r="C2948" s="260">
        <v>44381</v>
      </c>
      <c r="D2948">
        <v>406</v>
      </c>
      <c r="E2948">
        <v>624</v>
      </c>
      <c r="F2948">
        <v>2</v>
      </c>
      <c r="G2948" t="s">
        <v>227</v>
      </c>
      <c r="H2948" t="s">
        <v>228</v>
      </c>
      <c r="I2948" t="s">
        <v>163</v>
      </c>
      <c r="J2948">
        <v>1</v>
      </c>
      <c r="K2948">
        <v>5</v>
      </c>
      <c r="L2948">
        <v>374</v>
      </c>
      <c r="M2948">
        <v>344.04259999999999</v>
      </c>
      <c r="N2948">
        <v>403.95740000000001</v>
      </c>
      <c r="R2948">
        <v>382</v>
      </c>
      <c r="S2948">
        <v>380</v>
      </c>
      <c r="W2948">
        <v>382</v>
      </c>
      <c r="X2948">
        <v>380</v>
      </c>
      <c r="Z2948">
        <v>137</v>
      </c>
      <c r="AI2948">
        <v>382</v>
      </c>
      <c r="AJ2948">
        <v>390</v>
      </c>
      <c r="AK2948">
        <v>137</v>
      </c>
      <c r="AM2948">
        <v>381</v>
      </c>
      <c r="AN2948">
        <v>383.5</v>
      </c>
      <c r="AO2948">
        <v>0</v>
      </c>
      <c r="AP2948">
        <v>18</v>
      </c>
      <c r="AQ2948">
        <v>200</v>
      </c>
      <c r="AR2948">
        <v>26</v>
      </c>
      <c r="AS2948">
        <v>137</v>
      </c>
      <c r="AT2948">
        <v>2</v>
      </c>
      <c r="AU2948">
        <v>2</v>
      </c>
      <c r="BC2948">
        <v>4</v>
      </c>
      <c r="BD2948">
        <v>4</v>
      </c>
      <c r="BE2948">
        <v>1.4999999999999999E-2</v>
      </c>
      <c r="BF2948">
        <v>1</v>
      </c>
      <c r="BH2948">
        <v>0</v>
      </c>
      <c r="BI2948">
        <v>0</v>
      </c>
      <c r="BJ2948">
        <v>1.5</v>
      </c>
      <c r="BK2948">
        <v>1.5</v>
      </c>
      <c r="BL2948" t="s">
        <v>181</v>
      </c>
      <c r="BM2948" t="s">
        <v>182</v>
      </c>
      <c r="BN2948" t="s">
        <v>229</v>
      </c>
      <c r="BP2948">
        <v>26</v>
      </c>
    </row>
    <row r="2949" spans="1:68" hidden="1" x14ac:dyDescent="0.2">
      <c r="A2949">
        <v>2021</v>
      </c>
      <c r="B2949">
        <v>7</v>
      </c>
      <c r="C2949" s="260">
        <v>44381</v>
      </c>
      <c r="D2949">
        <v>406</v>
      </c>
      <c r="E2949">
        <v>625</v>
      </c>
      <c r="F2949">
        <v>2</v>
      </c>
      <c r="G2949" t="s">
        <v>230</v>
      </c>
      <c r="H2949" t="s">
        <v>231</v>
      </c>
      <c r="I2949" t="s">
        <v>163</v>
      </c>
      <c r="J2949">
        <v>1</v>
      </c>
      <c r="K2949">
        <v>5</v>
      </c>
      <c r="L2949">
        <v>140</v>
      </c>
      <c r="M2949">
        <v>129.01</v>
      </c>
      <c r="N2949">
        <v>150.99</v>
      </c>
      <c r="W2949">
        <v>138</v>
      </c>
      <c r="X2949">
        <v>141</v>
      </c>
      <c r="Z2949">
        <v>137</v>
      </c>
      <c r="AI2949">
        <v>138</v>
      </c>
      <c r="AJ2949">
        <v>141</v>
      </c>
      <c r="AK2949">
        <v>137</v>
      </c>
      <c r="AN2949">
        <v>139.5</v>
      </c>
      <c r="AP2949">
        <v>18</v>
      </c>
      <c r="AQ2949">
        <v>200</v>
      </c>
      <c r="AR2949">
        <v>26</v>
      </c>
      <c r="AS2949">
        <v>137</v>
      </c>
      <c r="AT2949">
        <v>2</v>
      </c>
      <c r="AU2949">
        <v>1</v>
      </c>
      <c r="AV2949">
        <v>1</v>
      </c>
      <c r="BC2949">
        <v>4</v>
      </c>
      <c r="BD2949">
        <v>4</v>
      </c>
      <c r="BE2949">
        <v>1.4999999999999999E-2</v>
      </c>
      <c r="BF2949">
        <v>1</v>
      </c>
      <c r="BH2949">
        <v>0</v>
      </c>
      <c r="BI2949">
        <v>0</v>
      </c>
      <c r="BJ2949">
        <v>0.6</v>
      </c>
      <c r="BK2949">
        <v>0.6</v>
      </c>
      <c r="BL2949" t="s">
        <v>181</v>
      </c>
      <c r="BM2949" t="s">
        <v>182</v>
      </c>
      <c r="BN2949" t="s">
        <v>229</v>
      </c>
      <c r="BP2949">
        <v>26</v>
      </c>
    </row>
    <row r="2950" spans="1:68" hidden="1" x14ac:dyDescent="0.2">
      <c r="A2950">
        <v>2021</v>
      </c>
      <c r="B2950">
        <v>7</v>
      </c>
      <c r="C2950" s="260">
        <v>44381</v>
      </c>
      <c r="D2950">
        <v>406</v>
      </c>
      <c r="E2950">
        <v>626</v>
      </c>
      <c r="F2950">
        <v>2</v>
      </c>
      <c r="G2950" t="s">
        <v>232</v>
      </c>
      <c r="H2950" t="s">
        <v>233</v>
      </c>
      <c r="I2950" t="s">
        <v>163</v>
      </c>
      <c r="J2950">
        <v>1</v>
      </c>
      <c r="K2950">
        <v>5</v>
      </c>
      <c r="L2950">
        <v>276</v>
      </c>
      <c r="M2950">
        <v>254.05799999999999</v>
      </c>
      <c r="N2950">
        <v>297.94200000000001</v>
      </c>
      <c r="W2950">
        <v>282</v>
      </c>
      <c r="X2950">
        <v>278</v>
      </c>
      <c r="Z2950">
        <v>137</v>
      </c>
      <c r="AI2950">
        <v>282</v>
      </c>
      <c r="AJ2950">
        <v>278</v>
      </c>
      <c r="AK2950">
        <v>137</v>
      </c>
      <c r="AN2950">
        <v>280</v>
      </c>
      <c r="AP2950">
        <v>18</v>
      </c>
      <c r="AQ2950">
        <v>200</v>
      </c>
      <c r="AR2950">
        <v>26</v>
      </c>
      <c r="AS2950">
        <v>137</v>
      </c>
      <c r="AT2950">
        <v>2</v>
      </c>
      <c r="AU2950">
        <v>2</v>
      </c>
      <c r="AV2950">
        <v>2</v>
      </c>
      <c r="BC2950">
        <v>6</v>
      </c>
      <c r="BD2950">
        <v>6</v>
      </c>
      <c r="BE2950">
        <v>1.4999999999999999E-2</v>
      </c>
      <c r="BF2950">
        <v>1</v>
      </c>
      <c r="BH2950">
        <v>0</v>
      </c>
      <c r="BI2950">
        <v>0</v>
      </c>
      <c r="BJ2950">
        <v>1.7</v>
      </c>
      <c r="BK2950">
        <v>1.7</v>
      </c>
      <c r="BL2950" t="s">
        <v>181</v>
      </c>
      <c r="BM2950" t="s">
        <v>182</v>
      </c>
      <c r="BN2950" t="s">
        <v>229</v>
      </c>
      <c r="BP2950">
        <v>26</v>
      </c>
    </row>
    <row r="2951" spans="1:68" hidden="1" x14ac:dyDescent="0.2">
      <c r="A2951">
        <v>2021</v>
      </c>
      <c r="B2951">
        <v>7</v>
      </c>
      <c r="C2951" s="260">
        <v>44381</v>
      </c>
      <c r="D2951">
        <v>429</v>
      </c>
      <c r="E2951">
        <v>699</v>
      </c>
      <c r="F2951">
        <v>2</v>
      </c>
      <c r="G2951" t="s">
        <v>488</v>
      </c>
      <c r="H2951" t="s">
        <v>489</v>
      </c>
      <c r="I2951" t="s">
        <v>163</v>
      </c>
      <c r="J2951">
        <v>1</v>
      </c>
      <c r="K2951">
        <v>1</v>
      </c>
      <c r="L2951">
        <v>559</v>
      </c>
      <c r="M2951">
        <v>525.46</v>
      </c>
      <c r="N2951">
        <v>592.54</v>
      </c>
      <c r="AP2951">
        <v>18</v>
      </c>
      <c r="AQ2951">
        <v>200</v>
      </c>
      <c r="BD2951">
        <v>75</v>
      </c>
      <c r="BE2951">
        <v>1.4999999999999999E-2</v>
      </c>
      <c r="BI2951">
        <v>0.1</v>
      </c>
      <c r="BL2951" t="s">
        <v>472</v>
      </c>
      <c r="BM2951" t="s">
        <v>472</v>
      </c>
      <c r="BN2951" t="s">
        <v>473</v>
      </c>
      <c r="BO2951" t="s">
        <v>490</v>
      </c>
      <c r="BP2951">
        <v>26</v>
      </c>
    </row>
    <row r="2952" spans="1:68" hidden="1" x14ac:dyDescent="0.2">
      <c r="A2952">
        <v>2021</v>
      </c>
      <c r="B2952">
        <v>7</v>
      </c>
      <c r="C2952" s="260">
        <v>44381</v>
      </c>
      <c r="D2952">
        <v>429</v>
      </c>
      <c r="E2952">
        <v>700</v>
      </c>
      <c r="F2952">
        <v>2</v>
      </c>
      <c r="G2952" t="s">
        <v>491</v>
      </c>
      <c r="H2952" t="s">
        <v>492</v>
      </c>
      <c r="I2952" t="s">
        <v>163</v>
      </c>
      <c r="J2952">
        <v>1</v>
      </c>
      <c r="K2952">
        <v>1</v>
      </c>
      <c r="L2952">
        <v>345</v>
      </c>
      <c r="M2952">
        <v>324.3</v>
      </c>
      <c r="N2952">
        <v>365.7</v>
      </c>
      <c r="AP2952">
        <v>18</v>
      </c>
      <c r="AQ2952">
        <v>200</v>
      </c>
      <c r="BD2952">
        <v>75</v>
      </c>
      <c r="BE2952">
        <v>1.4999999999999999E-2</v>
      </c>
      <c r="BI2952">
        <v>0.2</v>
      </c>
      <c r="BL2952" t="s">
        <v>472</v>
      </c>
      <c r="BM2952" t="s">
        <v>472</v>
      </c>
      <c r="BN2952" t="s">
        <v>473</v>
      </c>
      <c r="BO2952" t="s">
        <v>493</v>
      </c>
      <c r="BP2952">
        <v>26</v>
      </c>
    </row>
    <row r="2953" spans="1:68" hidden="1" x14ac:dyDescent="0.2">
      <c r="A2953">
        <v>2021</v>
      </c>
      <c r="B2953">
        <v>7</v>
      </c>
      <c r="C2953" s="260">
        <v>44381</v>
      </c>
      <c r="D2953">
        <v>429</v>
      </c>
      <c r="E2953">
        <v>701</v>
      </c>
      <c r="F2953">
        <v>2</v>
      </c>
      <c r="G2953" t="s">
        <v>494</v>
      </c>
      <c r="H2953" t="s">
        <v>495</v>
      </c>
      <c r="I2953" t="s">
        <v>163</v>
      </c>
      <c r="J2953">
        <v>1</v>
      </c>
      <c r="K2953">
        <v>1</v>
      </c>
      <c r="L2953">
        <v>202</v>
      </c>
      <c r="M2953">
        <v>189.88</v>
      </c>
      <c r="N2953">
        <v>214.12</v>
      </c>
      <c r="AP2953">
        <v>18</v>
      </c>
      <c r="AQ2953">
        <v>200</v>
      </c>
      <c r="BD2953">
        <v>75</v>
      </c>
      <c r="BE2953">
        <v>1.4999999999999999E-2</v>
      </c>
      <c r="BI2953">
        <v>0.4</v>
      </c>
      <c r="BL2953" t="s">
        <v>472</v>
      </c>
      <c r="BM2953" t="s">
        <v>472</v>
      </c>
      <c r="BN2953" t="s">
        <v>473</v>
      </c>
      <c r="BO2953" t="s">
        <v>496</v>
      </c>
      <c r="BP2953">
        <v>26</v>
      </c>
    </row>
    <row r="2954" spans="1:68" hidden="1" x14ac:dyDescent="0.2">
      <c r="A2954">
        <v>2021</v>
      </c>
      <c r="B2954">
        <v>7</v>
      </c>
      <c r="C2954" s="260">
        <v>44381</v>
      </c>
      <c r="D2954">
        <v>429</v>
      </c>
      <c r="E2954">
        <v>702</v>
      </c>
      <c r="F2954">
        <v>2</v>
      </c>
      <c r="G2954" t="s">
        <v>497</v>
      </c>
      <c r="H2954" t="s">
        <v>498</v>
      </c>
      <c r="I2954" t="s">
        <v>163</v>
      </c>
      <c r="J2954">
        <v>1</v>
      </c>
      <c r="K2954">
        <v>1</v>
      </c>
      <c r="L2954">
        <v>101</v>
      </c>
      <c r="M2954">
        <v>94.94</v>
      </c>
      <c r="N2954">
        <v>107.06</v>
      </c>
      <c r="AP2954">
        <v>18</v>
      </c>
      <c r="AQ2954">
        <v>200</v>
      </c>
      <c r="BD2954">
        <v>75</v>
      </c>
      <c r="BE2954">
        <v>1.4999999999999999E-2</v>
      </c>
      <c r="BI2954">
        <v>0.7</v>
      </c>
      <c r="BL2954" t="s">
        <v>472</v>
      </c>
      <c r="BM2954" t="s">
        <v>472</v>
      </c>
      <c r="BN2954" t="s">
        <v>473</v>
      </c>
      <c r="BO2954" t="s">
        <v>499</v>
      </c>
      <c r="BP2954">
        <v>26</v>
      </c>
    </row>
    <row r="2955" spans="1:68" hidden="1" x14ac:dyDescent="0.2">
      <c r="A2955">
        <v>2021</v>
      </c>
      <c r="B2955">
        <v>7</v>
      </c>
      <c r="C2955" s="260">
        <v>44381</v>
      </c>
      <c r="D2955">
        <v>137</v>
      </c>
      <c r="E2955">
        <v>273</v>
      </c>
      <c r="F2955">
        <v>3</v>
      </c>
      <c r="G2955" t="s">
        <v>254</v>
      </c>
      <c r="H2955" t="s">
        <v>255</v>
      </c>
      <c r="I2955" t="s">
        <v>163</v>
      </c>
      <c r="J2955">
        <v>3</v>
      </c>
      <c r="K2955">
        <v>2</v>
      </c>
      <c r="L2955">
        <v>564</v>
      </c>
      <c r="M2955">
        <v>524.52</v>
      </c>
      <c r="N2955">
        <v>603.48</v>
      </c>
      <c r="O2955">
        <v>742</v>
      </c>
      <c r="T2955">
        <v>579</v>
      </c>
      <c r="Y2955">
        <v>146</v>
      </c>
      <c r="AA2955">
        <v>702</v>
      </c>
      <c r="AB2955">
        <v>781</v>
      </c>
      <c r="AC2955">
        <v>761</v>
      </c>
      <c r="AD2955">
        <v>708</v>
      </c>
      <c r="AE2955">
        <v>722</v>
      </c>
      <c r="AF2955">
        <v>570</v>
      </c>
      <c r="AG2955">
        <v>636</v>
      </c>
      <c r="AH2955">
        <v>584</v>
      </c>
      <c r="AI2955">
        <v>589</v>
      </c>
      <c r="AJ2955">
        <v>590</v>
      </c>
      <c r="AK2955">
        <v>137</v>
      </c>
      <c r="AL2955">
        <v>134</v>
      </c>
      <c r="AM2955">
        <v>736</v>
      </c>
      <c r="AN2955">
        <v>591.29999999999995</v>
      </c>
      <c r="AO2955">
        <v>0.3</v>
      </c>
      <c r="AP2955">
        <v>93</v>
      </c>
      <c r="AQ2955">
        <v>116</v>
      </c>
      <c r="AR2955">
        <v>78</v>
      </c>
      <c r="AS2955">
        <v>139</v>
      </c>
      <c r="AT2955">
        <v>2</v>
      </c>
      <c r="AU2955">
        <v>1</v>
      </c>
      <c r="AV2955">
        <v>3</v>
      </c>
      <c r="BC2955">
        <v>6</v>
      </c>
      <c r="BD2955">
        <v>1536</v>
      </c>
      <c r="BE2955">
        <v>1.4999999999999999E-2</v>
      </c>
      <c r="BF2955">
        <v>4.0000000000000001E-3</v>
      </c>
      <c r="BG2955">
        <v>1</v>
      </c>
      <c r="BH2955">
        <v>0</v>
      </c>
      <c r="BI2955">
        <v>2.7</v>
      </c>
      <c r="BJ2955">
        <v>3.5</v>
      </c>
      <c r="BK2955">
        <v>908.2</v>
      </c>
      <c r="BL2955" t="s">
        <v>164</v>
      </c>
      <c r="BP2955">
        <v>26</v>
      </c>
    </row>
    <row r="2956" spans="1:68" hidden="1" x14ac:dyDescent="0.2">
      <c r="A2956">
        <v>2021</v>
      </c>
      <c r="B2956">
        <v>7</v>
      </c>
      <c r="C2956" s="260">
        <v>44381</v>
      </c>
      <c r="D2956">
        <v>243</v>
      </c>
      <c r="E2956">
        <v>167</v>
      </c>
      <c r="F2956">
        <v>4</v>
      </c>
      <c r="G2956" t="s">
        <v>256</v>
      </c>
      <c r="H2956" t="s">
        <v>257</v>
      </c>
      <c r="I2956" t="s">
        <v>163</v>
      </c>
      <c r="J2956">
        <v>2</v>
      </c>
      <c r="K2956">
        <v>2</v>
      </c>
      <c r="L2956">
        <v>888</v>
      </c>
      <c r="M2956">
        <v>825.84</v>
      </c>
      <c r="N2956">
        <v>950.16</v>
      </c>
      <c r="O2956">
        <v>1118</v>
      </c>
      <c r="T2956">
        <v>941</v>
      </c>
      <c r="Y2956">
        <v>146</v>
      </c>
      <c r="AM2956">
        <v>1118</v>
      </c>
      <c r="AN2956">
        <v>941</v>
      </c>
      <c r="AO2956">
        <v>0.3</v>
      </c>
      <c r="AP2956">
        <v>55</v>
      </c>
      <c r="AQ2956">
        <v>131</v>
      </c>
      <c r="AR2956">
        <v>49</v>
      </c>
      <c r="AS2956">
        <v>146</v>
      </c>
      <c r="AT2956">
        <v>1</v>
      </c>
      <c r="AV2956">
        <v>1</v>
      </c>
      <c r="BC2956">
        <v>2</v>
      </c>
      <c r="BD2956">
        <v>86</v>
      </c>
      <c r="BE2956">
        <v>1.4999999999999999E-2</v>
      </c>
      <c r="BF2956">
        <v>2.3E-2</v>
      </c>
      <c r="BH2956">
        <v>0</v>
      </c>
      <c r="BI2956">
        <v>0.1</v>
      </c>
      <c r="BJ2956">
        <v>1.9</v>
      </c>
      <c r="BK2956">
        <v>80.900000000000006</v>
      </c>
      <c r="BL2956" t="s">
        <v>164</v>
      </c>
      <c r="BM2956" t="s">
        <v>164</v>
      </c>
      <c r="BP2956">
        <v>26</v>
      </c>
    </row>
    <row r="2957" spans="1:68" hidden="1" x14ac:dyDescent="0.2">
      <c r="A2957">
        <v>2021</v>
      </c>
      <c r="B2957">
        <v>7</v>
      </c>
      <c r="C2957" s="260">
        <v>44381</v>
      </c>
      <c r="D2957">
        <v>417</v>
      </c>
      <c r="E2957">
        <v>660</v>
      </c>
      <c r="F2957">
        <v>4</v>
      </c>
      <c r="G2957" t="s">
        <v>442</v>
      </c>
      <c r="H2957" t="s">
        <v>443</v>
      </c>
      <c r="I2957" t="s">
        <v>163</v>
      </c>
      <c r="J2957">
        <v>1</v>
      </c>
      <c r="K2957">
        <v>6</v>
      </c>
      <c r="L2957">
        <v>1265</v>
      </c>
      <c r="M2957">
        <v>1190.365</v>
      </c>
      <c r="N2957">
        <v>1354.8150000000001</v>
      </c>
      <c r="AA2957">
        <v>741</v>
      </c>
      <c r="AB2957">
        <v>802</v>
      </c>
      <c r="AC2957">
        <v>774</v>
      </c>
      <c r="AE2957">
        <v>715</v>
      </c>
      <c r="AF2957">
        <v>632</v>
      </c>
      <c r="AG2957">
        <v>694</v>
      </c>
      <c r="AH2957">
        <v>654</v>
      </c>
      <c r="AJ2957">
        <v>639</v>
      </c>
      <c r="AK2957">
        <v>198</v>
      </c>
      <c r="AL2957">
        <v>195</v>
      </c>
      <c r="AM2957">
        <v>758</v>
      </c>
      <c r="AN2957">
        <v>654.79999999999995</v>
      </c>
      <c r="AO2957">
        <v>-0.4</v>
      </c>
      <c r="AP2957">
        <v>20</v>
      </c>
      <c r="AQ2957">
        <v>180</v>
      </c>
      <c r="AR2957">
        <v>18</v>
      </c>
      <c r="AS2957">
        <v>197</v>
      </c>
      <c r="AT2957">
        <v>1</v>
      </c>
      <c r="AU2957">
        <v>1</v>
      </c>
      <c r="AV2957">
        <v>2</v>
      </c>
      <c r="BC2957">
        <v>5</v>
      </c>
      <c r="BD2957">
        <v>329</v>
      </c>
      <c r="BE2957">
        <v>1.4999999999999999E-2</v>
      </c>
      <c r="BF2957">
        <v>1.4999999999999999E-2</v>
      </c>
      <c r="BG2957">
        <v>1</v>
      </c>
      <c r="BH2957">
        <v>0</v>
      </c>
      <c r="BI2957">
        <v>0.3</v>
      </c>
      <c r="BJ2957">
        <v>3.3</v>
      </c>
      <c r="BK2957">
        <v>215.4</v>
      </c>
      <c r="BL2957" t="s">
        <v>157</v>
      </c>
      <c r="BM2957" t="s">
        <v>158</v>
      </c>
      <c r="BN2957" t="s">
        <v>444</v>
      </c>
      <c r="BO2957" t="s">
        <v>168</v>
      </c>
      <c r="BP2957">
        <v>26</v>
      </c>
    </row>
    <row r="2958" spans="1:68" hidden="1" x14ac:dyDescent="0.2">
      <c r="A2958">
        <v>2021</v>
      </c>
      <c r="B2958">
        <v>7</v>
      </c>
      <c r="C2958" s="260">
        <v>44381</v>
      </c>
      <c r="D2958">
        <v>417</v>
      </c>
      <c r="E2958">
        <v>661</v>
      </c>
      <c r="F2958">
        <v>4</v>
      </c>
      <c r="G2958" t="s">
        <v>445</v>
      </c>
      <c r="H2958" t="s">
        <v>446</v>
      </c>
      <c r="I2958" t="s">
        <v>163</v>
      </c>
      <c r="J2958">
        <v>1</v>
      </c>
      <c r="K2958">
        <v>6</v>
      </c>
      <c r="L2958">
        <v>138</v>
      </c>
      <c r="M2958">
        <v>129.858</v>
      </c>
      <c r="N2958">
        <v>147.798</v>
      </c>
      <c r="AA2958">
        <v>177</v>
      </c>
      <c r="AB2958">
        <v>190</v>
      </c>
      <c r="AC2958">
        <v>188</v>
      </c>
      <c r="AE2958">
        <v>167</v>
      </c>
      <c r="AF2958">
        <v>145</v>
      </c>
      <c r="AG2958">
        <v>153</v>
      </c>
      <c r="AH2958">
        <v>143</v>
      </c>
      <c r="AJ2958">
        <v>138</v>
      </c>
      <c r="AK2958">
        <v>198</v>
      </c>
      <c r="AL2958">
        <v>195</v>
      </c>
      <c r="AM2958">
        <v>180.5</v>
      </c>
      <c r="AN2958">
        <v>144.80000000000001</v>
      </c>
      <c r="AO2958">
        <v>0.3</v>
      </c>
      <c r="AP2958">
        <v>20</v>
      </c>
      <c r="AQ2958">
        <v>180</v>
      </c>
      <c r="AR2958">
        <v>18</v>
      </c>
      <c r="AS2958">
        <v>197</v>
      </c>
      <c r="AT2958">
        <v>1</v>
      </c>
      <c r="AU2958">
        <v>1</v>
      </c>
      <c r="AV2958">
        <v>2</v>
      </c>
      <c r="BC2958">
        <v>5</v>
      </c>
      <c r="BD2958">
        <v>329</v>
      </c>
      <c r="BE2958">
        <v>1.4999999999999999E-2</v>
      </c>
      <c r="BF2958">
        <v>1.4999999999999999E-2</v>
      </c>
      <c r="BG2958">
        <v>1</v>
      </c>
      <c r="BH2958">
        <v>0</v>
      </c>
      <c r="BI2958">
        <v>2.4</v>
      </c>
      <c r="BJ2958">
        <v>0.7</v>
      </c>
      <c r="BK2958">
        <v>47.6</v>
      </c>
      <c r="BL2958" t="s">
        <v>157</v>
      </c>
      <c r="BM2958" t="s">
        <v>158</v>
      </c>
      <c r="BN2958" t="s">
        <v>447</v>
      </c>
      <c r="BO2958" t="s">
        <v>168</v>
      </c>
      <c r="BP2958">
        <v>26</v>
      </c>
    </row>
    <row r="2959" spans="1:68" hidden="1" x14ac:dyDescent="0.2">
      <c r="A2959">
        <v>2021</v>
      </c>
      <c r="B2959">
        <v>7</v>
      </c>
      <c r="C2959" s="260">
        <v>44381</v>
      </c>
      <c r="D2959">
        <v>428</v>
      </c>
      <c r="E2959">
        <v>694</v>
      </c>
      <c r="F2959">
        <v>4</v>
      </c>
      <c r="G2959" t="s">
        <v>480</v>
      </c>
      <c r="H2959" t="s">
        <v>481</v>
      </c>
      <c r="I2959" t="s">
        <v>163</v>
      </c>
      <c r="J2959">
        <v>1</v>
      </c>
      <c r="K2959">
        <v>1</v>
      </c>
      <c r="L2959">
        <v>454</v>
      </c>
      <c r="M2959">
        <v>426.76</v>
      </c>
      <c r="N2959">
        <v>481.24</v>
      </c>
      <c r="AP2959">
        <v>18</v>
      </c>
      <c r="AQ2959">
        <v>200</v>
      </c>
      <c r="BD2959">
        <v>150</v>
      </c>
      <c r="BE2959">
        <v>1.4999999999999999E-2</v>
      </c>
      <c r="BI2959">
        <v>0.3</v>
      </c>
      <c r="BL2959" t="s">
        <v>472</v>
      </c>
      <c r="BM2959" t="s">
        <v>472</v>
      </c>
      <c r="BN2959" t="s">
        <v>473</v>
      </c>
      <c r="BP2959">
        <v>26</v>
      </c>
    </row>
    <row r="2960" spans="1:68" hidden="1" x14ac:dyDescent="0.2">
      <c r="A2960">
        <v>2021</v>
      </c>
      <c r="B2960">
        <v>7</v>
      </c>
      <c r="C2960" s="260">
        <v>44381</v>
      </c>
      <c r="D2960">
        <v>428</v>
      </c>
      <c r="E2960">
        <v>695</v>
      </c>
      <c r="F2960">
        <v>4</v>
      </c>
      <c r="G2960" t="s">
        <v>482</v>
      </c>
      <c r="H2960" t="s">
        <v>483</v>
      </c>
      <c r="I2960" t="s">
        <v>163</v>
      </c>
      <c r="J2960">
        <v>1</v>
      </c>
      <c r="K2960">
        <v>1</v>
      </c>
      <c r="L2960">
        <v>264</v>
      </c>
      <c r="M2960">
        <v>248.16</v>
      </c>
      <c r="N2960">
        <v>279.83999999999997</v>
      </c>
      <c r="AP2960">
        <v>18</v>
      </c>
      <c r="AQ2960">
        <v>200</v>
      </c>
      <c r="BD2960">
        <v>150</v>
      </c>
      <c r="BE2960">
        <v>1.4999999999999999E-2</v>
      </c>
      <c r="BI2960">
        <v>0.6</v>
      </c>
      <c r="BL2960" t="s">
        <v>472</v>
      </c>
      <c r="BM2960" t="s">
        <v>472</v>
      </c>
      <c r="BN2960" t="s">
        <v>473</v>
      </c>
      <c r="BP2960">
        <v>26</v>
      </c>
    </row>
    <row r="2961" spans="1:68" hidden="1" x14ac:dyDescent="0.2">
      <c r="A2961">
        <v>2021</v>
      </c>
      <c r="B2961">
        <v>7</v>
      </c>
      <c r="C2961" s="260">
        <v>44381</v>
      </c>
      <c r="D2961">
        <v>428</v>
      </c>
      <c r="E2961">
        <v>696</v>
      </c>
      <c r="F2961">
        <v>4</v>
      </c>
      <c r="G2961" t="s">
        <v>484</v>
      </c>
      <c r="H2961" t="s">
        <v>485</v>
      </c>
      <c r="I2961" t="s">
        <v>163</v>
      </c>
      <c r="J2961">
        <v>1</v>
      </c>
      <c r="K2961">
        <v>1</v>
      </c>
      <c r="L2961">
        <v>195</v>
      </c>
      <c r="M2961">
        <v>183.3</v>
      </c>
      <c r="N2961">
        <v>206.7</v>
      </c>
      <c r="AP2961">
        <v>18</v>
      </c>
      <c r="AQ2961">
        <v>200</v>
      </c>
      <c r="BD2961">
        <v>150</v>
      </c>
      <c r="BE2961">
        <v>1.4999999999999999E-2</v>
      </c>
      <c r="BI2961">
        <v>0.8</v>
      </c>
      <c r="BL2961" t="s">
        <v>472</v>
      </c>
      <c r="BM2961" t="s">
        <v>472</v>
      </c>
      <c r="BN2961" t="s">
        <v>473</v>
      </c>
      <c r="BP2961">
        <v>26</v>
      </c>
    </row>
    <row r="2962" spans="1:68" hidden="1" x14ac:dyDescent="0.2">
      <c r="A2962">
        <v>2021</v>
      </c>
      <c r="B2962">
        <v>7</v>
      </c>
      <c r="C2962" s="260">
        <v>44381</v>
      </c>
      <c r="D2962">
        <v>428</v>
      </c>
      <c r="E2962">
        <v>697</v>
      </c>
      <c r="F2962">
        <v>4</v>
      </c>
      <c r="G2962" t="s">
        <v>486</v>
      </c>
      <c r="H2962" t="s">
        <v>487</v>
      </c>
      <c r="I2962" t="s">
        <v>163</v>
      </c>
      <c r="J2962">
        <v>1</v>
      </c>
      <c r="K2962">
        <v>1</v>
      </c>
      <c r="L2962">
        <v>101</v>
      </c>
      <c r="M2962">
        <v>94.94</v>
      </c>
      <c r="N2962">
        <v>107.06</v>
      </c>
      <c r="AP2962">
        <v>18</v>
      </c>
      <c r="AQ2962">
        <v>200</v>
      </c>
      <c r="BD2962">
        <v>150</v>
      </c>
      <c r="BE2962">
        <v>1.4999999999999999E-2</v>
      </c>
      <c r="BI2962">
        <v>1.5</v>
      </c>
      <c r="BL2962" t="s">
        <v>472</v>
      </c>
      <c r="BM2962" t="s">
        <v>472</v>
      </c>
      <c r="BN2962" t="s">
        <v>473</v>
      </c>
      <c r="BP2962">
        <v>26</v>
      </c>
    </row>
    <row r="2963" spans="1:68" hidden="1" x14ac:dyDescent="0.2">
      <c r="A2963">
        <v>2021</v>
      </c>
      <c r="B2963">
        <v>7</v>
      </c>
      <c r="C2963" s="260">
        <v>44381</v>
      </c>
      <c r="D2963">
        <v>384</v>
      </c>
      <c r="E2963">
        <v>556</v>
      </c>
      <c r="F2963">
        <v>5</v>
      </c>
      <c r="G2963" t="s">
        <v>171</v>
      </c>
      <c r="H2963" t="s">
        <v>172</v>
      </c>
      <c r="I2963" t="s">
        <v>163</v>
      </c>
      <c r="J2963">
        <v>1</v>
      </c>
      <c r="K2963">
        <v>6</v>
      </c>
      <c r="L2963">
        <v>1066</v>
      </c>
      <c r="M2963">
        <v>1003.106</v>
      </c>
      <c r="N2963">
        <v>1141.6859999999999</v>
      </c>
      <c r="O2963">
        <v>1343</v>
      </c>
      <c r="T2963">
        <v>1050</v>
      </c>
      <c r="Y2963">
        <v>188</v>
      </c>
      <c r="AB2963">
        <v>1340</v>
      </c>
      <c r="AC2963">
        <v>1327</v>
      </c>
      <c r="AD2963">
        <v>1298</v>
      </c>
      <c r="AE2963">
        <v>1287</v>
      </c>
      <c r="AF2963">
        <v>1100</v>
      </c>
      <c r="AG2963">
        <v>1095</v>
      </c>
      <c r="AH2963">
        <v>1092</v>
      </c>
      <c r="AI2963">
        <v>1075</v>
      </c>
      <c r="AK2963">
        <v>187</v>
      </c>
      <c r="AL2963">
        <v>187</v>
      </c>
      <c r="AM2963">
        <v>1319</v>
      </c>
      <c r="AN2963">
        <v>1082.4000000000001</v>
      </c>
      <c r="AO2963">
        <v>0.2</v>
      </c>
      <c r="AP2963">
        <v>20</v>
      </c>
      <c r="AQ2963">
        <v>180</v>
      </c>
      <c r="AR2963">
        <v>19</v>
      </c>
      <c r="AS2963">
        <v>187</v>
      </c>
      <c r="AT2963">
        <v>2</v>
      </c>
      <c r="AU2963">
        <v>2</v>
      </c>
      <c r="AV2963">
        <v>3</v>
      </c>
      <c r="BC2963">
        <v>6</v>
      </c>
      <c r="BD2963">
        <v>78</v>
      </c>
      <c r="BE2963">
        <v>1.4999999999999999E-2</v>
      </c>
      <c r="BF2963">
        <v>7.6999999999999999E-2</v>
      </c>
      <c r="BH2963">
        <v>0</v>
      </c>
      <c r="BI2963">
        <v>0.1</v>
      </c>
      <c r="BJ2963">
        <v>6.5</v>
      </c>
      <c r="BK2963">
        <v>84.4</v>
      </c>
      <c r="BL2963" t="s">
        <v>157</v>
      </c>
      <c r="BM2963" t="s">
        <v>158</v>
      </c>
      <c r="BN2963" t="s">
        <v>173</v>
      </c>
      <c r="BP2963">
        <v>26</v>
      </c>
    </row>
    <row r="2964" spans="1:68" hidden="1" x14ac:dyDescent="0.2">
      <c r="A2964">
        <v>2021</v>
      </c>
      <c r="B2964">
        <v>7</v>
      </c>
      <c r="C2964" s="260">
        <v>44381</v>
      </c>
      <c r="D2964">
        <v>384</v>
      </c>
      <c r="E2964">
        <v>557</v>
      </c>
      <c r="F2964">
        <v>5</v>
      </c>
      <c r="G2964" t="s">
        <v>174</v>
      </c>
      <c r="H2964" t="s">
        <v>175</v>
      </c>
      <c r="I2964" t="s">
        <v>163</v>
      </c>
      <c r="J2964">
        <v>1</v>
      </c>
      <c r="K2964">
        <v>6</v>
      </c>
      <c r="L2964">
        <v>182</v>
      </c>
      <c r="M2964">
        <v>171.262</v>
      </c>
      <c r="N2964">
        <v>194.922</v>
      </c>
      <c r="O2964">
        <v>249</v>
      </c>
      <c r="T2964">
        <v>190</v>
      </c>
      <c r="Y2964">
        <v>188</v>
      </c>
      <c r="AB2964">
        <v>254</v>
      </c>
      <c r="AC2964">
        <v>249</v>
      </c>
      <c r="AD2964">
        <v>247</v>
      </c>
      <c r="AE2964">
        <v>248</v>
      </c>
      <c r="AF2964">
        <v>190</v>
      </c>
      <c r="AG2964">
        <v>190</v>
      </c>
      <c r="AH2964">
        <v>190</v>
      </c>
      <c r="AI2964">
        <v>189</v>
      </c>
      <c r="AK2964">
        <v>187</v>
      </c>
      <c r="AL2964">
        <v>187</v>
      </c>
      <c r="AM2964">
        <v>249.4</v>
      </c>
      <c r="AN2964">
        <v>189.8</v>
      </c>
      <c r="AO2964">
        <v>0.4</v>
      </c>
      <c r="AP2964">
        <v>20</v>
      </c>
      <c r="AQ2964">
        <v>180</v>
      </c>
      <c r="AR2964">
        <v>19</v>
      </c>
      <c r="AS2964">
        <v>187</v>
      </c>
      <c r="AT2964">
        <v>1</v>
      </c>
      <c r="AU2964">
        <v>1</v>
      </c>
      <c r="AV2964">
        <v>2</v>
      </c>
      <c r="BC2964">
        <v>4</v>
      </c>
      <c r="BD2964">
        <v>76</v>
      </c>
      <c r="BE2964">
        <v>1.4999999999999999E-2</v>
      </c>
      <c r="BF2964">
        <v>5.2999999999999999E-2</v>
      </c>
      <c r="BH2964">
        <v>0</v>
      </c>
      <c r="BI2964">
        <v>0.4</v>
      </c>
      <c r="BJ2964">
        <v>0.8</v>
      </c>
      <c r="BK2964">
        <v>14.4</v>
      </c>
      <c r="BL2964" t="s">
        <v>157</v>
      </c>
      <c r="BM2964" t="s">
        <v>158</v>
      </c>
      <c r="BN2964" t="s">
        <v>173</v>
      </c>
      <c r="BO2964" t="s">
        <v>176</v>
      </c>
      <c r="BP2964">
        <v>26</v>
      </c>
    </row>
    <row r="2965" spans="1:68" hidden="1" x14ac:dyDescent="0.2">
      <c r="A2965">
        <v>2021</v>
      </c>
      <c r="B2965">
        <v>7</v>
      </c>
      <c r="C2965" s="260">
        <v>44381</v>
      </c>
      <c r="D2965">
        <v>1</v>
      </c>
      <c r="E2965">
        <v>1</v>
      </c>
      <c r="F2965">
        <v>6</v>
      </c>
      <c r="G2965" t="s">
        <v>342</v>
      </c>
      <c r="H2965" t="s">
        <v>343</v>
      </c>
      <c r="I2965" t="s">
        <v>163</v>
      </c>
      <c r="J2965">
        <v>3</v>
      </c>
      <c r="K2965">
        <v>2</v>
      </c>
      <c r="L2965">
        <v>111</v>
      </c>
      <c r="M2965">
        <v>103.23</v>
      </c>
      <c r="N2965">
        <v>118.77</v>
      </c>
      <c r="AA2965">
        <v>154</v>
      </c>
      <c r="AB2965">
        <v>158</v>
      </c>
      <c r="AC2965">
        <v>151</v>
      </c>
      <c r="AD2965">
        <v>148</v>
      </c>
      <c r="AE2965">
        <v>145</v>
      </c>
      <c r="AF2965">
        <v>110</v>
      </c>
      <c r="AG2965">
        <v>119</v>
      </c>
      <c r="AH2965">
        <v>114</v>
      </c>
      <c r="AI2965">
        <v>116</v>
      </c>
      <c r="AJ2965">
        <v>118</v>
      </c>
      <c r="AK2965">
        <v>114</v>
      </c>
      <c r="AL2965">
        <v>111</v>
      </c>
      <c r="AM2965">
        <v>151.19999999999999</v>
      </c>
      <c r="AN2965">
        <v>115.4</v>
      </c>
      <c r="AO2965">
        <v>0.4</v>
      </c>
      <c r="AP2965">
        <v>108</v>
      </c>
      <c r="AQ2965">
        <v>100</v>
      </c>
      <c r="AR2965">
        <v>96</v>
      </c>
      <c r="AS2965">
        <v>113</v>
      </c>
      <c r="AT2965">
        <v>4</v>
      </c>
      <c r="AU2965">
        <v>2</v>
      </c>
      <c r="AV2965">
        <v>2</v>
      </c>
      <c r="AW2965">
        <v>3</v>
      </c>
      <c r="BC2965">
        <v>11</v>
      </c>
      <c r="BD2965">
        <v>1179</v>
      </c>
      <c r="BE2965">
        <v>1.4999999999999999E-2</v>
      </c>
      <c r="BF2965">
        <v>8.9999999999999993E-3</v>
      </c>
      <c r="BG2965">
        <v>1</v>
      </c>
      <c r="BH2965">
        <v>0.1</v>
      </c>
      <c r="BI2965">
        <v>10.6</v>
      </c>
      <c r="BJ2965">
        <v>1.3</v>
      </c>
      <c r="BK2965">
        <v>136.1</v>
      </c>
      <c r="BL2965" t="s">
        <v>241</v>
      </c>
      <c r="BM2965" t="s">
        <v>241</v>
      </c>
      <c r="BP2965">
        <v>26</v>
      </c>
    </row>
    <row r="2966" spans="1:68" hidden="1" x14ac:dyDescent="0.2">
      <c r="A2966">
        <v>2021</v>
      </c>
      <c r="B2966">
        <v>7</v>
      </c>
      <c r="C2966" s="260">
        <v>44381</v>
      </c>
      <c r="D2966">
        <v>1</v>
      </c>
      <c r="E2966">
        <v>2</v>
      </c>
      <c r="F2966">
        <v>6</v>
      </c>
      <c r="G2966" t="s">
        <v>344</v>
      </c>
      <c r="H2966" t="s">
        <v>345</v>
      </c>
      <c r="I2966" t="s">
        <v>163</v>
      </c>
      <c r="J2966">
        <v>3</v>
      </c>
      <c r="K2966">
        <v>2</v>
      </c>
      <c r="L2966">
        <v>113</v>
      </c>
      <c r="M2966">
        <v>105.09</v>
      </c>
      <c r="N2966">
        <v>120.91</v>
      </c>
      <c r="AA2966">
        <v>115</v>
      </c>
      <c r="AB2966">
        <v>126</v>
      </c>
      <c r="AC2966">
        <v>124</v>
      </c>
      <c r="AD2966">
        <v>122</v>
      </c>
      <c r="AE2966">
        <v>126</v>
      </c>
      <c r="AF2966">
        <v>96</v>
      </c>
      <c r="AG2966">
        <v>106</v>
      </c>
      <c r="AH2966">
        <v>108</v>
      </c>
      <c r="AI2966">
        <v>106</v>
      </c>
      <c r="AJ2966">
        <v>108</v>
      </c>
      <c r="AK2966">
        <v>114</v>
      </c>
      <c r="AL2966">
        <v>111</v>
      </c>
      <c r="AM2966">
        <v>122.6</v>
      </c>
      <c r="AN2966">
        <v>104.8</v>
      </c>
      <c r="AO2966">
        <v>0.1</v>
      </c>
      <c r="AP2966">
        <v>108</v>
      </c>
      <c r="AQ2966">
        <v>100</v>
      </c>
      <c r="AR2966">
        <v>96</v>
      </c>
      <c r="AS2966">
        <v>113</v>
      </c>
      <c r="AT2966">
        <v>2</v>
      </c>
      <c r="AU2966">
        <v>4</v>
      </c>
      <c r="AV2966">
        <v>2</v>
      </c>
      <c r="AW2966">
        <v>5</v>
      </c>
      <c r="BC2966">
        <v>13</v>
      </c>
      <c r="BD2966">
        <v>1235</v>
      </c>
      <c r="BE2966">
        <v>1.4999999999999999E-2</v>
      </c>
      <c r="BF2966">
        <v>1.0999999999999999E-2</v>
      </c>
      <c r="BG2966">
        <v>1</v>
      </c>
      <c r="BH2966">
        <v>0.1</v>
      </c>
      <c r="BI2966">
        <v>10.9</v>
      </c>
      <c r="BJ2966">
        <v>1.4</v>
      </c>
      <c r="BK2966">
        <v>129.4</v>
      </c>
      <c r="BL2966" t="s">
        <v>241</v>
      </c>
      <c r="BM2966" t="s">
        <v>241</v>
      </c>
      <c r="BP2966">
        <v>26</v>
      </c>
    </row>
    <row r="2967" spans="1:68" hidden="1" x14ac:dyDescent="0.2">
      <c r="A2967">
        <v>2021</v>
      </c>
      <c r="B2967">
        <v>7</v>
      </c>
      <c r="C2967" s="260">
        <v>44381</v>
      </c>
      <c r="D2967">
        <v>425</v>
      </c>
      <c r="E2967">
        <v>674</v>
      </c>
      <c r="F2967">
        <v>7</v>
      </c>
      <c r="G2967" t="s">
        <v>462</v>
      </c>
      <c r="H2967" t="s">
        <v>463</v>
      </c>
      <c r="I2967" t="s">
        <v>156</v>
      </c>
      <c r="J2967">
        <v>2</v>
      </c>
      <c r="K2967">
        <v>1</v>
      </c>
      <c r="L2967">
        <v>256</v>
      </c>
      <c r="M2967">
        <v>240.89599999999999</v>
      </c>
      <c r="N2967">
        <v>274.17599999999999</v>
      </c>
      <c r="AP2967">
        <v>40</v>
      </c>
      <c r="AQ2967">
        <v>180</v>
      </c>
      <c r="BD2967">
        <v>460</v>
      </c>
      <c r="BE2967">
        <v>1.4999999999999999E-2</v>
      </c>
      <c r="BI2967">
        <v>1.8</v>
      </c>
      <c r="BL2967" t="s">
        <v>157</v>
      </c>
      <c r="BM2967" t="s">
        <v>158</v>
      </c>
      <c r="BN2967" t="s">
        <v>464</v>
      </c>
      <c r="BO2967" t="s">
        <v>160</v>
      </c>
      <c r="BP2967">
        <v>26</v>
      </c>
    </row>
    <row r="2968" spans="1:68" hidden="1" x14ac:dyDescent="0.2">
      <c r="A2968">
        <v>2021</v>
      </c>
      <c r="B2968">
        <v>7</v>
      </c>
      <c r="C2968" s="260">
        <v>44381</v>
      </c>
      <c r="D2968">
        <v>375</v>
      </c>
      <c r="E2968">
        <v>437</v>
      </c>
      <c r="F2968">
        <v>8</v>
      </c>
      <c r="G2968" t="s">
        <v>363</v>
      </c>
      <c r="H2968" t="s">
        <v>364</v>
      </c>
      <c r="I2968" t="s">
        <v>163</v>
      </c>
      <c r="J2968">
        <v>4</v>
      </c>
      <c r="K2968">
        <v>2</v>
      </c>
      <c r="L2968">
        <v>168</v>
      </c>
      <c r="M2968">
        <v>158.08799999999999</v>
      </c>
      <c r="N2968">
        <v>179.928</v>
      </c>
      <c r="AA2968">
        <v>191</v>
      </c>
      <c r="AB2968">
        <v>200</v>
      </c>
      <c r="AC2968">
        <v>194</v>
      </c>
      <c r="AD2968">
        <v>196</v>
      </c>
      <c r="AE2968">
        <v>196</v>
      </c>
      <c r="AF2968">
        <v>164</v>
      </c>
      <c r="AG2968">
        <v>170</v>
      </c>
      <c r="AH2968">
        <v>167</v>
      </c>
      <c r="AI2968">
        <v>166</v>
      </c>
      <c r="AJ2968">
        <v>165</v>
      </c>
      <c r="AK2968">
        <v>127</v>
      </c>
      <c r="AL2968">
        <v>125</v>
      </c>
      <c r="AM2968">
        <v>195.4</v>
      </c>
      <c r="AN2968">
        <v>166.4</v>
      </c>
      <c r="AO2968">
        <v>0.2</v>
      </c>
      <c r="AP2968">
        <v>120</v>
      </c>
      <c r="AQ2968">
        <v>120</v>
      </c>
      <c r="AR2968">
        <v>114</v>
      </c>
      <c r="AS2968">
        <v>126</v>
      </c>
      <c r="AT2968">
        <v>1</v>
      </c>
      <c r="AU2968">
        <v>3</v>
      </c>
      <c r="AV2968">
        <v>3</v>
      </c>
      <c r="BC2968">
        <v>7</v>
      </c>
      <c r="BD2968">
        <v>7</v>
      </c>
      <c r="BE2968">
        <v>1.4999999999999999E-2</v>
      </c>
      <c r="BF2968">
        <v>1</v>
      </c>
      <c r="BH2968">
        <v>0</v>
      </c>
      <c r="BI2968">
        <v>0</v>
      </c>
      <c r="BJ2968">
        <v>1.2</v>
      </c>
      <c r="BK2968">
        <v>1.2</v>
      </c>
      <c r="BL2968" t="s">
        <v>157</v>
      </c>
      <c r="BM2968" t="s">
        <v>158</v>
      </c>
      <c r="BN2968" t="s">
        <v>365</v>
      </c>
      <c r="BO2968" t="s">
        <v>168</v>
      </c>
      <c r="BP2968">
        <v>26</v>
      </c>
    </row>
    <row r="2969" spans="1:68" hidden="1" x14ac:dyDescent="0.2">
      <c r="A2969">
        <v>2021</v>
      </c>
      <c r="B2969">
        <v>7</v>
      </c>
      <c r="C2969" s="260">
        <v>44381</v>
      </c>
      <c r="D2969">
        <v>376</v>
      </c>
      <c r="E2969">
        <v>438</v>
      </c>
      <c r="F2969">
        <v>8</v>
      </c>
      <c r="G2969" t="s">
        <v>190</v>
      </c>
      <c r="H2969" t="s">
        <v>191</v>
      </c>
      <c r="I2969" t="s">
        <v>163</v>
      </c>
      <c r="J2969">
        <v>3</v>
      </c>
      <c r="K2969">
        <v>2</v>
      </c>
      <c r="L2969">
        <v>336</v>
      </c>
      <c r="M2969">
        <v>316.17599999999999</v>
      </c>
      <c r="N2969">
        <v>359.85599999999999</v>
      </c>
      <c r="O2969">
        <v>435</v>
      </c>
      <c r="T2969">
        <v>331</v>
      </c>
      <c r="Y2969">
        <v>150</v>
      </c>
      <c r="AA2969">
        <v>483</v>
      </c>
      <c r="AB2969">
        <v>477</v>
      </c>
      <c r="AC2969">
        <v>469</v>
      </c>
      <c r="AD2969">
        <v>462</v>
      </c>
      <c r="AE2969">
        <v>460</v>
      </c>
      <c r="AF2969">
        <v>351</v>
      </c>
      <c r="AG2969">
        <v>355</v>
      </c>
      <c r="AH2969">
        <v>342</v>
      </c>
      <c r="AI2969">
        <v>353</v>
      </c>
      <c r="AJ2969">
        <v>352</v>
      </c>
      <c r="AK2969">
        <v>143</v>
      </c>
      <c r="AL2969">
        <v>140</v>
      </c>
      <c r="AM2969">
        <v>464.3</v>
      </c>
      <c r="AN2969">
        <v>347.3</v>
      </c>
      <c r="AO2969">
        <v>0.4</v>
      </c>
      <c r="AP2969">
        <v>67</v>
      </c>
      <c r="AQ2969">
        <v>161</v>
      </c>
      <c r="AR2969">
        <v>75</v>
      </c>
      <c r="AS2969">
        <v>144</v>
      </c>
      <c r="AT2969">
        <v>5</v>
      </c>
      <c r="AU2969">
        <v>4</v>
      </c>
      <c r="AV2969">
        <v>5</v>
      </c>
      <c r="BC2969">
        <v>14</v>
      </c>
      <c r="BD2969">
        <v>770</v>
      </c>
      <c r="BE2969">
        <v>1.4999999999999999E-2</v>
      </c>
      <c r="BF2969">
        <v>1.7999999999999999E-2</v>
      </c>
      <c r="BH2969">
        <v>0</v>
      </c>
      <c r="BI2969">
        <v>2.2999999999999998</v>
      </c>
      <c r="BJ2969">
        <v>4.9000000000000004</v>
      </c>
      <c r="BK2969">
        <v>267.39999999999998</v>
      </c>
      <c r="BL2969" t="s">
        <v>157</v>
      </c>
      <c r="BM2969" t="s">
        <v>158</v>
      </c>
      <c r="BN2969" t="s">
        <v>192</v>
      </c>
      <c r="BO2969" t="s">
        <v>168</v>
      </c>
      <c r="BP2969">
        <v>26</v>
      </c>
    </row>
    <row r="2970" spans="1:68" hidden="1" x14ac:dyDescent="0.2">
      <c r="A2970">
        <v>2021</v>
      </c>
      <c r="B2970">
        <v>7</v>
      </c>
      <c r="C2970" s="260">
        <v>44381</v>
      </c>
      <c r="D2970">
        <v>159</v>
      </c>
      <c r="E2970">
        <v>299</v>
      </c>
      <c r="F2970">
        <v>28</v>
      </c>
      <c r="G2970" t="s">
        <v>193</v>
      </c>
      <c r="H2970" t="s">
        <v>194</v>
      </c>
      <c r="I2970" t="s">
        <v>195</v>
      </c>
      <c r="J2970">
        <v>3</v>
      </c>
      <c r="K2970">
        <v>2</v>
      </c>
      <c r="L2970">
        <v>115</v>
      </c>
      <c r="M2970">
        <v>106.95</v>
      </c>
      <c r="N2970">
        <v>123.05</v>
      </c>
      <c r="Q2970">
        <v>119</v>
      </c>
      <c r="R2970">
        <v>132</v>
      </c>
      <c r="S2970">
        <v>121</v>
      </c>
      <c r="V2970">
        <v>98</v>
      </c>
      <c r="W2970">
        <v>110</v>
      </c>
      <c r="X2970">
        <v>111</v>
      </c>
      <c r="Z2970">
        <v>129</v>
      </c>
      <c r="AM2970">
        <v>124</v>
      </c>
      <c r="AN2970">
        <v>106.3</v>
      </c>
      <c r="AO2970">
        <v>0.1</v>
      </c>
      <c r="AP2970">
        <v>70</v>
      </c>
      <c r="AQ2970">
        <v>154</v>
      </c>
      <c r="AR2970">
        <v>84</v>
      </c>
      <c r="AS2970">
        <v>129</v>
      </c>
      <c r="AT2970">
        <v>3</v>
      </c>
      <c r="AU2970">
        <v>4</v>
      </c>
      <c r="AV2970">
        <v>6</v>
      </c>
      <c r="BC2970">
        <v>13</v>
      </c>
      <c r="BD2970">
        <v>541</v>
      </c>
      <c r="BE2970">
        <v>0.02</v>
      </c>
      <c r="BF2970">
        <v>2.4E-2</v>
      </c>
      <c r="BH2970">
        <v>0.1</v>
      </c>
      <c r="BI2970">
        <v>4.7</v>
      </c>
      <c r="BJ2970">
        <v>1.4</v>
      </c>
      <c r="BK2970">
        <v>57.5</v>
      </c>
      <c r="BL2970" t="s">
        <v>181</v>
      </c>
      <c r="BM2970" t="s">
        <v>196</v>
      </c>
      <c r="BP2970">
        <v>26</v>
      </c>
    </row>
    <row r="2971" spans="1:68" hidden="1" x14ac:dyDescent="0.2">
      <c r="A2971">
        <v>2021</v>
      </c>
      <c r="B2971">
        <v>7</v>
      </c>
      <c r="C2971" s="260">
        <v>44381</v>
      </c>
      <c r="D2971">
        <v>256</v>
      </c>
      <c r="E2971">
        <v>180</v>
      </c>
      <c r="F2971">
        <v>28</v>
      </c>
      <c r="G2971" t="s">
        <v>331</v>
      </c>
      <c r="H2971" t="s">
        <v>332</v>
      </c>
      <c r="I2971" t="s">
        <v>186</v>
      </c>
      <c r="J2971">
        <v>8</v>
      </c>
      <c r="K2971">
        <v>1</v>
      </c>
      <c r="L2971">
        <v>32</v>
      </c>
      <c r="M2971">
        <v>29.76</v>
      </c>
      <c r="N2971">
        <v>34.24</v>
      </c>
      <c r="O2971">
        <v>58</v>
      </c>
      <c r="T2971">
        <v>29</v>
      </c>
      <c r="Y2971">
        <v>160</v>
      </c>
      <c r="AM2971">
        <v>58</v>
      </c>
      <c r="AN2971">
        <v>29.2</v>
      </c>
      <c r="AO2971">
        <v>0.8</v>
      </c>
      <c r="AP2971">
        <v>168</v>
      </c>
      <c r="AQ2971">
        <v>171</v>
      </c>
      <c r="AR2971">
        <v>180</v>
      </c>
      <c r="AS2971">
        <v>160</v>
      </c>
      <c r="AV2971">
        <v>5</v>
      </c>
      <c r="BC2971">
        <v>5</v>
      </c>
      <c r="BD2971">
        <v>105</v>
      </c>
      <c r="BE2971">
        <v>0.02</v>
      </c>
      <c r="BF2971">
        <v>4.8000000000000001E-2</v>
      </c>
      <c r="BH2971">
        <v>0.2</v>
      </c>
      <c r="BI2971">
        <v>3.3</v>
      </c>
      <c r="BJ2971">
        <v>0.1</v>
      </c>
      <c r="BK2971">
        <v>3.1</v>
      </c>
      <c r="BL2971" t="s">
        <v>181</v>
      </c>
      <c r="BM2971" t="s">
        <v>199</v>
      </c>
      <c r="BN2971" t="s">
        <v>333</v>
      </c>
      <c r="BP2971">
        <v>26</v>
      </c>
    </row>
    <row r="2972" spans="1:68" hidden="1" x14ac:dyDescent="0.2">
      <c r="A2972">
        <v>2021</v>
      </c>
      <c r="B2972">
        <v>7</v>
      </c>
      <c r="C2972" s="260">
        <v>44381</v>
      </c>
      <c r="D2972">
        <v>123</v>
      </c>
      <c r="E2972">
        <v>645</v>
      </c>
      <c r="F2972">
        <v>30</v>
      </c>
      <c r="G2972" t="s">
        <v>238</v>
      </c>
      <c r="H2972" t="s">
        <v>239</v>
      </c>
      <c r="I2972" t="s">
        <v>240</v>
      </c>
      <c r="J2972">
        <v>4</v>
      </c>
      <c r="K2972">
        <v>1</v>
      </c>
      <c r="L2972">
        <v>133</v>
      </c>
      <c r="M2972">
        <v>123.69</v>
      </c>
      <c r="N2972">
        <v>142.31</v>
      </c>
      <c r="AP2972">
        <v>80</v>
      </c>
      <c r="AQ2972">
        <v>180</v>
      </c>
      <c r="AT2972">
        <v>3</v>
      </c>
      <c r="BC2972">
        <v>3</v>
      </c>
      <c r="BD2972">
        <v>383</v>
      </c>
      <c r="BE2972">
        <v>0.02</v>
      </c>
      <c r="BF2972">
        <v>8.0000000000000002E-3</v>
      </c>
      <c r="BG2972">
        <v>1</v>
      </c>
      <c r="BH2972">
        <v>0</v>
      </c>
      <c r="BI2972">
        <v>2.9</v>
      </c>
      <c r="BL2972" t="s">
        <v>241</v>
      </c>
      <c r="BM2972" t="s">
        <v>241</v>
      </c>
      <c r="BP2972">
        <v>26</v>
      </c>
    </row>
    <row r="2973" spans="1:68" hidden="1" x14ac:dyDescent="0.2">
      <c r="A2973">
        <v>2021</v>
      </c>
      <c r="B2973">
        <v>7</v>
      </c>
      <c r="C2973" s="260">
        <v>44382</v>
      </c>
      <c r="D2973">
        <v>381</v>
      </c>
      <c r="E2973">
        <v>445</v>
      </c>
      <c r="F2973">
        <v>2</v>
      </c>
      <c r="G2973" t="s">
        <v>242</v>
      </c>
      <c r="H2973" t="s">
        <v>243</v>
      </c>
      <c r="I2973" t="s">
        <v>163</v>
      </c>
      <c r="J2973">
        <v>3</v>
      </c>
      <c r="K2973">
        <v>4</v>
      </c>
      <c r="L2973">
        <v>28</v>
      </c>
      <c r="M2973">
        <v>25.2</v>
      </c>
      <c r="N2973">
        <v>30.8</v>
      </c>
      <c r="AP2973">
        <v>60</v>
      </c>
      <c r="AQ2973">
        <v>180</v>
      </c>
      <c r="BE2973">
        <v>1.4999999999999999E-2</v>
      </c>
      <c r="BL2973" t="s">
        <v>181</v>
      </c>
      <c r="BM2973" t="s">
        <v>182</v>
      </c>
      <c r="BN2973" t="s">
        <v>244</v>
      </c>
      <c r="BP2973">
        <v>27</v>
      </c>
    </row>
    <row r="2974" spans="1:68" hidden="1" x14ac:dyDescent="0.2">
      <c r="A2974">
        <v>2021</v>
      </c>
      <c r="B2974">
        <v>7</v>
      </c>
      <c r="C2974" s="260">
        <v>44382</v>
      </c>
      <c r="D2974">
        <v>381</v>
      </c>
      <c r="E2974">
        <v>446</v>
      </c>
      <c r="F2974">
        <v>2</v>
      </c>
      <c r="G2974" t="s">
        <v>245</v>
      </c>
      <c r="H2974" t="s">
        <v>246</v>
      </c>
      <c r="I2974" t="s">
        <v>163</v>
      </c>
      <c r="J2974">
        <v>3</v>
      </c>
      <c r="K2974">
        <v>4</v>
      </c>
      <c r="L2974">
        <v>167</v>
      </c>
      <c r="M2974">
        <v>150.30000000000001</v>
      </c>
      <c r="N2974">
        <v>183.7</v>
      </c>
      <c r="AP2974">
        <v>60</v>
      </c>
      <c r="AQ2974">
        <v>180</v>
      </c>
      <c r="BE2974">
        <v>1.4999999999999999E-2</v>
      </c>
      <c r="BL2974" t="s">
        <v>181</v>
      </c>
      <c r="BM2974" t="s">
        <v>182</v>
      </c>
      <c r="BN2974" t="s">
        <v>247</v>
      </c>
      <c r="BP2974">
        <v>27</v>
      </c>
    </row>
    <row r="2975" spans="1:68" hidden="1" x14ac:dyDescent="0.2">
      <c r="A2975">
        <v>2021</v>
      </c>
      <c r="B2975">
        <v>7</v>
      </c>
      <c r="C2975" s="260">
        <v>44382</v>
      </c>
      <c r="D2975">
        <v>381</v>
      </c>
      <c r="E2975">
        <v>447</v>
      </c>
      <c r="F2975">
        <v>2</v>
      </c>
      <c r="G2975" t="s">
        <v>248</v>
      </c>
      <c r="H2975" t="s">
        <v>249</v>
      </c>
      <c r="I2975" t="s">
        <v>163</v>
      </c>
      <c r="J2975">
        <v>3</v>
      </c>
      <c r="K2975">
        <v>4</v>
      </c>
      <c r="L2975">
        <v>177</v>
      </c>
      <c r="M2975">
        <v>159.30000000000001</v>
      </c>
      <c r="N2975">
        <v>194.7</v>
      </c>
      <c r="AP2975">
        <v>60</v>
      </c>
      <c r="AQ2975">
        <v>180</v>
      </c>
      <c r="BE2975">
        <v>1.4999999999999999E-2</v>
      </c>
      <c r="BL2975" t="s">
        <v>181</v>
      </c>
      <c r="BM2975" t="s">
        <v>182</v>
      </c>
      <c r="BN2975" t="s">
        <v>250</v>
      </c>
      <c r="BP2975">
        <v>27</v>
      </c>
    </row>
    <row r="2976" spans="1:68" hidden="1" x14ac:dyDescent="0.2">
      <c r="A2976">
        <v>2021</v>
      </c>
      <c r="B2976">
        <v>7</v>
      </c>
      <c r="C2976" s="260">
        <v>44382</v>
      </c>
      <c r="D2976">
        <v>381</v>
      </c>
      <c r="E2976">
        <v>448</v>
      </c>
      <c r="F2976">
        <v>2</v>
      </c>
      <c r="G2976" t="s">
        <v>251</v>
      </c>
      <c r="H2976" t="s">
        <v>252</v>
      </c>
      <c r="I2976" t="s">
        <v>163</v>
      </c>
      <c r="J2976">
        <v>3</v>
      </c>
      <c r="K2976">
        <v>4</v>
      </c>
      <c r="L2976">
        <v>23</v>
      </c>
      <c r="M2976">
        <v>20.7</v>
      </c>
      <c r="N2976">
        <v>25.3</v>
      </c>
      <c r="AP2976">
        <v>60</v>
      </c>
      <c r="AQ2976">
        <v>180</v>
      </c>
      <c r="BE2976">
        <v>1.4999999999999999E-2</v>
      </c>
      <c r="BL2976" t="s">
        <v>181</v>
      </c>
      <c r="BM2976" t="s">
        <v>182</v>
      </c>
      <c r="BN2976" t="s">
        <v>253</v>
      </c>
      <c r="BP2976">
        <v>27</v>
      </c>
    </row>
    <row r="2977" spans="1:68" hidden="1" x14ac:dyDescent="0.2">
      <c r="A2977">
        <v>2021</v>
      </c>
      <c r="B2977">
        <v>7</v>
      </c>
      <c r="C2977" s="260">
        <v>44382</v>
      </c>
      <c r="D2977">
        <v>395</v>
      </c>
      <c r="E2977">
        <v>607</v>
      </c>
      <c r="F2977">
        <v>2</v>
      </c>
      <c r="G2977" t="s">
        <v>284</v>
      </c>
      <c r="H2977" t="s">
        <v>285</v>
      </c>
      <c r="I2977" t="s">
        <v>163</v>
      </c>
      <c r="J2977">
        <v>3</v>
      </c>
      <c r="K2977">
        <v>3</v>
      </c>
      <c r="L2977">
        <v>120</v>
      </c>
      <c r="M2977">
        <v>111.6</v>
      </c>
      <c r="N2977">
        <v>128.4</v>
      </c>
      <c r="AP2977">
        <v>90</v>
      </c>
      <c r="AQ2977">
        <v>120</v>
      </c>
      <c r="BD2977">
        <v>360</v>
      </c>
      <c r="BE2977">
        <v>1.4999999999999999E-2</v>
      </c>
      <c r="BI2977">
        <v>3</v>
      </c>
      <c r="BL2977" t="s">
        <v>286</v>
      </c>
      <c r="BM2977" t="s">
        <v>286</v>
      </c>
      <c r="BP2977">
        <v>27</v>
      </c>
    </row>
    <row r="2978" spans="1:68" hidden="1" x14ac:dyDescent="0.2">
      <c r="A2978">
        <v>2021</v>
      </c>
      <c r="B2978">
        <v>7</v>
      </c>
      <c r="C2978" s="260">
        <v>44382</v>
      </c>
      <c r="D2978">
        <v>395</v>
      </c>
      <c r="E2978">
        <v>608</v>
      </c>
      <c r="F2978">
        <v>2</v>
      </c>
      <c r="G2978" t="s">
        <v>287</v>
      </c>
      <c r="H2978" t="s">
        <v>288</v>
      </c>
      <c r="I2978" t="s">
        <v>163</v>
      </c>
      <c r="J2978">
        <v>3</v>
      </c>
      <c r="K2978">
        <v>3</v>
      </c>
      <c r="L2978">
        <v>110</v>
      </c>
      <c r="M2978">
        <v>102.3</v>
      </c>
      <c r="N2978">
        <v>117.7</v>
      </c>
      <c r="AP2978">
        <v>90</v>
      </c>
      <c r="AQ2978">
        <v>120</v>
      </c>
      <c r="BD2978">
        <v>360</v>
      </c>
      <c r="BE2978">
        <v>1.4999999999999999E-2</v>
      </c>
      <c r="BI2978">
        <v>3.3</v>
      </c>
      <c r="BL2978" t="s">
        <v>286</v>
      </c>
      <c r="BM2978" t="s">
        <v>286</v>
      </c>
      <c r="BP2978">
        <v>27</v>
      </c>
    </row>
    <row r="2979" spans="1:68" hidden="1" x14ac:dyDescent="0.2">
      <c r="A2979">
        <v>2021</v>
      </c>
      <c r="B2979">
        <v>7</v>
      </c>
      <c r="C2979" s="260">
        <v>44382</v>
      </c>
      <c r="D2979">
        <v>395</v>
      </c>
      <c r="E2979">
        <v>609</v>
      </c>
      <c r="F2979">
        <v>2</v>
      </c>
      <c r="G2979" t="s">
        <v>289</v>
      </c>
      <c r="H2979" t="s">
        <v>290</v>
      </c>
      <c r="I2979" t="s">
        <v>163</v>
      </c>
      <c r="J2979">
        <v>3</v>
      </c>
      <c r="K2979">
        <v>3</v>
      </c>
      <c r="L2979">
        <v>50</v>
      </c>
      <c r="M2979">
        <v>46.5</v>
      </c>
      <c r="N2979">
        <v>53.5</v>
      </c>
      <c r="AP2979">
        <v>90</v>
      </c>
      <c r="AQ2979">
        <v>120</v>
      </c>
      <c r="BD2979">
        <v>360</v>
      </c>
      <c r="BE2979">
        <v>1.4999999999999999E-2</v>
      </c>
      <c r="BI2979">
        <v>7.2</v>
      </c>
      <c r="BL2979" t="s">
        <v>286</v>
      </c>
      <c r="BM2979" t="s">
        <v>286</v>
      </c>
      <c r="BP2979">
        <v>27</v>
      </c>
    </row>
    <row r="2980" spans="1:68" hidden="1" x14ac:dyDescent="0.2">
      <c r="A2980">
        <v>2021</v>
      </c>
      <c r="B2980">
        <v>7</v>
      </c>
      <c r="C2980" s="260">
        <v>44382</v>
      </c>
      <c r="D2980">
        <v>406</v>
      </c>
      <c r="E2980">
        <v>623</v>
      </c>
      <c r="F2980">
        <v>2</v>
      </c>
      <c r="G2980" t="s">
        <v>224</v>
      </c>
      <c r="H2980" t="s">
        <v>225</v>
      </c>
      <c r="I2980" t="s">
        <v>163</v>
      </c>
      <c r="J2980">
        <v>1</v>
      </c>
      <c r="K2980">
        <v>5</v>
      </c>
      <c r="L2980">
        <v>599</v>
      </c>
      <c r="M2980">
        <v>551.02009999999996</v>
      </c>
      <c r="N2980">
        <v>646.97990000000004</v>
      </c>
      <c r="O2980">
        <v>633</v>
      </c>
      <c r="P2980">
        <v>672</v>
      </c>
      <c r="Q2980">
        <v>693</v>
      </c>
      <c r="R2980">
        <v>710</v>
      </c>
      <c r="T2980">
        <v>565</v>
      </c>
      <c r="U2980">
        <v>564</v>
      </c>
      <c r="V2980">
        <v>605</v>
      </c>
      <c r="W2980">
        <v>607</v>
      </c>
      <c r="Y2980">
        <v>173</v>
      </c>
      <c r="Z2980">
        <v>173</v>
      </c>
      <c r="AB2980">
        <v>608</v>
      </c>
      <c r="AC2980">
        <v>618</v>
      </c>
      <c r="AD2980">
        <v>628</v>
      </c>
      <c r="AE2980">
        <v>612</v>
      </c>
      <c r="AF2980">
        <v>584</v>
      </c>
      <c r="AG2980">
        <v>596</v>
      </c>
      <c r="AH2980">
        <v>594</v>
      </c>
      <c r="AI2980">
        <v>588</v>
      </c>
      <c r="AK2980">
        <v>163</v>
      </c>
      <c r="AL2980">
        <v>161</v>
      </c>
      <c r="AM2980">
        <v>646.79999999999995</v>
      </c>
      <c r="AN2980">
        <v>587.9</v>
      </c>
      <c r="AO2980">
        <v>0.1</v>
      </c>
      <c r="AP2980">
        <v>18</v>
      </c>
      <c r="AQ2980">
        <v>200</v>
      </c>
      <c r="AR2980">
        <v>21</v>
      </c>
      <c r="AS2980">
        <v>168</v>
      </c>
      <c r="AT2980">
        <v>2</v>
      </c>
      <c r="AU2980">
        <v>2</v>
      </c>
      <c r="AV2980">
        <v>4</v>
      </c>
      <c r="BC2980">
        <v>8</v>
      </c>
      <c r="BD2980">
        <v>338</v>
      </c>
      <c r="BE2980">
        <v>1.4999999999999999E-2</v>
      </c>
      <c r="BF2980">
        <v>2.4E-2</v>
      </c>
      <c r="BH2980">
        <v>0</v>
      </c>
      <c r="BI2980">
        <v>0.6</v>
      </c>
      <c r="BJ2980">
        <v>4.7</v>
      </c>
      <c r="BK2980">
        <v>198.7</v>
      </c>
      <c r="BL2980" t="s">
        <v>181</v>
      </c>
      <c r="BM2980" t="s">
        <v>182</v>
      </c>
      <c r="BN2980" t="s">
        <v>226</v>
      </c>
      <c r="BP2980">
        <v>27</v>
      </c>
    </row>
    <row r="2981" spans="1:68" hidden="1" x14ac:dyDescent="0.2">
      <c r="A2981">
        <v>2021</v>
      </c>
      <c r="B2981">
        <v>7</v>
      </c>
      <c r="C2981" s="260">
        <v>44382</v>
      </c>
      <c r="D2981">
        <v>406</v>
      </c>
      <c r="E2981">
        <v>624</v>
      </c>
      <c r="F2981">
        <v>2</v>
      </c>
      <c r="G2981" t="s">
        <v>227</v>
      </c>
      <c r="H2981" t="s">
        <v>228</v>
      </c>
      <c r="I2981" t="s">
        <v>163</v>
      </c>
      <c r="J2981">
        <v>1</v>
      </c>
      <c r="K2981">
        <v>5</v>
      </c>
      <c r="L2981">
        <v>374</v>
      </c>
      <c r="M2981">
        <v>344.04259999999999</v>
      </c>
      <c r="N2981">
        <v>403.95740000000001</v>
      </c>
      <c r="O2981">
        <v>401</v>
      </c>
      <c r="P2981">
        <v>411</v>
      </c>
      <c r="Q2981">
        <v>414</v>
      </c>
      <c r="R2981">
        <v>424</v>
      </c>
      <c r="T2981">
        <v>344</v>
      </c>
      <c r="U2981">
        <v>338</v>
      </c>
      <c r="V2981">
        <v>357</v>
      </c>
      <c r="W2981">
        <v>357</v>
      </c>
      <c r="Y2981">
        <v>173</v>
      </c>
      <c r="Z2981">
        <v>173</v>
      </c>
      <c r="AB2981">
        <v>388</v>
      </c>
      <c r="AC2981">
        <v>391</v>
      </c>
      <c r="AD2981">
        <v>399</v>
      </c>
      <c r="AE2981">
        <v>391</v>
      </c>
      <c r="AF2981">
        <v>354</v>
      </c>
      <c r="AG2981">
        <v>364</v>
      </c>
      <c r="AH2981">
        <v>358</v>
      </c>
      <c r="AI2981">
        <v>342</v>
      </c>
      <c r="AK2981">
        <v>163</v>
      </c>
      <c r="AL2981">
        <v>161</v>
      </c>
      <c r="AM2981">
        <v>402.4</v>
      </c>
      <c r="AN2981">
        <v>351.8</v>
      </c>
      <c r="AO2981">
        <v>0.1</v>
      </c>
      <c r="AP2981">
        <v>18</v>
      </c>
      <c r="AQ2981">
        <v>200</v>
      </c>
      <c r="AR2981">
        <v>21</v>
      </c>
      <c r="AS2981">
        <v>168</v>
      </c>
      <c r="AT2981">
        <v>3</v>
      </c>
      <c r="AU2981">
        <v>2</v>
      </c>
      <c r="AV2981">
        <v>4</v>
      </c>
      <c r="BC2981">
        <v>9</v>
      </c>
      <c r="BD2981">
        <v>339</v>
      </c>
      <c r="BE2981">
        <v>1.4999999999999999E-2</v>
      </c>
      <c r="BF2981">
        <v>2.7E-2</v>
      </c>
      <c r="BH2981">
        <v>0</v>
      </c>
      <c r="BI2981">
        <v>0.9</v>
      </c>
      <c r="BJ2981">
        <v>3.2</v>
      </c>
      <c r="BK2981">
        <v>119.3</v>
      </c>
      <c r="BL2981" t="s">
        <v>181</v>
      </c>
      <c r="BM2981" t="s">
        <v>182</v>
      </c>
      <c r="BN2981" t="s">
        <v>229</v>
      </c>
      <c r="BP2981">
        <v>27</v>
      </c>
    </row>
    <row r="2982" spans="1:68" hidden="1" x14ac:dyDescent="0.2">
      <c r="A2982">
        <v>2021</v>
      </c>
      <c r="B2982">
        <v>7</v>
      </c>
      <c r="C2982" s="260">
        <v>44382</v>
      </c>
      <c r="D2982">
        <v>406</v>
      </c>
      <c r="E2982">
        <v>625</v>
      </c>
      <c r="F2982">
        <v>2</v>
      </c>
      <c r="G2982" t="s">
        <v>230</v>
      </c>
      <c r="H2982" t="s">
        <v>231</v>
      </c>
      <c r="I2982" t="s">
        <v>163</v>
      </c>
      <c r="J2982">
        <v>1</v>
      </c>
      <c r="K2982">
        <v>5</v>
      </c>
      <c r="L2982">
        <v>140</v>
      </c>
      <c r="M2982">
        <v>129.01</v>
      </c>
      <c r="N2982">
        <v>150.99</v>
      </c>
      <c r="O2982">
        <v>145</v>
      </c>
      <c r="P2982">
        <v>148</v>
      </c>
      <c r="Q2982">
        <v>147</v>
      </c>
      <c r="R2982">
        <v>150</v>
      </c>
      <c r="T2982">
        <v>127</v>
      </c>
      <c r="U2982">
        <v>121</v>
      </c>
      <c r="V2982">
        <v>129</v>
      </c>
      <c r="W2982">
        <v>126</v>
      </c>
      <c r="Y2982">
        <v>173</v>
      </c>
      <c r="Z2982">
        <v>173</v>
      </c>
      <c r="AB2982">
        <v>148</v>
      </c>
      <c r="AC2982">
        <v>152</v>
      </c>
      <c r="AD2982">
        <v>158</v>
      </c>
      <c r="AE2982">
        <v>148</v>
      </c>
      <c r="AG2982">
        <v>125</v>
      </c>
      <c r="AH2982">
        <v>133</v>
      </c>
      <c r="AI2982">
        <v>134</v>
      </c>
      <c r="AJ2982">
        <v>138</v>
      </c>
      <c r="AK2982">
        <v>163</v>
      </c>
      <c r="AL2982">
        <v>161</v>
      </c>
      <c r="AM2982">
        <v>149.5</v>
      </c>
      <c r="AN2982">
        <v>129.1</v>
      </c>
      <c r="AO2982">
        <v>0.1</v>
      </c>
      <c r="AP2982">
        <v>18</v>
      </c>
      <c r="AQ2982">
        <v>200</v>
      </c>
      <c r="AR2982">
        <v>21</v>
      </c>
      <c r="AS2982">
        <v>168</v>
      </c>
      <c r="AT2982">
        <v>2</v>
      </c>
      <c r="AU2982">
        <v>1</v>
      </c>
      <c r="AV2982">
        <v>3</v>
      </c>
      <c r="BC2982">
        <v>6</v>
      </c>
      <c r="BD2982">
        <v>336</v>
      </c>
      <c r="BE2982">
        <v>1.4999999999999999E-2</v>
      </c>
      <c r="BF2982">
        <v>1.7999999999999999E-2</v>
      </c>
      <c r="BH2982">
        <v>0</v>
      </c>
      <c r="BI2982">
        <v>2.4</v>
      </c>
      <c r="BJ2982">
        <v>0.8</v>
      </c>
      <c r="BK2982">
        <v>43.4</v>
      </c>
      <c r="BL2982" t="s">
        <v>181</v>
      </c>
      <c r="BM2982" t="s">
        <v>182</v>
      </c>
      <c r="BN2982" t="s">
        <v>229</v>
      </c>
      <c r="BP2982">
        <v>27</v>
      </c>
    </row>
    <row r="2983" spans="1:68" hidden="1" x14ac:dyDescent="0.2">
      <c r="A2983">
        <v>2021</v>
      </c>
      <c r="B2983">
        <v>7</v>
      </c>
      <c r="C2983" s="260">
        <v>44382</v>
      </c>
      <c r="D2983">
        <v>406</v>
      </c>
      <c r="E2983">
        <v>626</v>
      </c>
      <c r="F2983">
        <v>2</v>
      </c>
      <c r="G2983" t="s">
        <v>232</v>
      </c>
      <c r="H2983" t="s">
        <v>233</v>
      </c>
      <c r="I2983" t="s">
        <v>163</v>
      </c>
      <c r="J2983">
        <v>1</v>
      </c>
      <c r="K2983">
        <v>5</v>
      </c>
      <c r="L2983">
        <v>276</v>
      </c>
      <c r="M2983">
        <v>254.05799999999999</v>
      </c>
      <c r="N2983">
        <v>297.94200000000001</v>
      </c>
      <c r="O2983">
        <v>305</v>
      </c>
      <c r="P2983">
        <v>320</v>
      </c>
      <c r="Q2983">
        <v>328</v>
      </c>
      <c r="R2983">
        <v>351</v>
      </c>
      <c r="T2983">
        <v>250</v>
      </c>
      <c r="U2983">
        <v>249</v>
      </c>
      <c r="V2983">
        <v>269</v>
      </c>
      <c r="W2983">
        <v>272</v>
      </c>
      <c r="Y2983">
        <v>173</v>
      </c>
      <c r="Z2983">
        <v>173</v>
      </c>
      <c r="AB2983">
        <v>317</v>
      </c>
      <c r="AC2983">
        <v>300</v>
      </c>
      <c r="AD2983">
        <v>312</v>
      </c>
      <c r="AE2983">
        <v>320</v>
      </c>
      <c r="AG2983">
        <v>271</v>
      </c>
      <c r="AH2983">
        <v>283</v>
      </c>
      <c r="AI2983">
        <v>265</v>
      </c>
      <c r="AJ2983">
        <v>281</v>
      </c>
      <c r="AK2983">
        <v>163</v>
      </c>
      <c r="AL2983">
        <v>161</v>
      </c>
      <c r="AM2983">
        <v>319.10000000000002</v>
      </c>
      <c r="AN2983">
        <v>267.5</v>
      </c>
      <c r="AO2983">
        <v>0.2</v>
      </c>
      <c r="AP2983">
        <v>18</v>
      </c>
      <c r="AQ2983">
        <v>200</v>
      </c>
      <c r="AR2983">
        <v>21</v>
      </c>
      <c r="AS2983">
        <v>168</v>
      </c>
      <c r="AT2983">
        <v>2</v>
      </c>
      <c r="AU2983">
        <v>2</v>
      </c>
      <c r="AV2983">
        <v>3</v>
      </c>
      <c r="BC2983">
        <v>7</v>
      </c>
      <c r="BD2983">
        <v>337</v>
      </c>
      <c r="BE2983">
        <v>1.4999999999999999E-2</v>
      </c>
      <c r="BF2983">
        <v>2.1000000000000001E-2</v>
      </c>
      <c r="BH2983">
        <v>0</v>
      </c>
      <c r="BI2983">
        <v>1.2</v>
      </c>
      <c r="BJ2983">
        <v>1.9</v>
      </c>
      <c r="BK2983">
        <v>90.1</v>
      </c>
      <c r="BL2983" t="s">
        <v>181</v>
      </c>
      <c r="BM2983" t="s">
        <v>182</v>
      </c>
      <c r="BN2983" t="s">
        <v>229</v>
      </c>
      <c r="BP2983">
        <v>27</v>
      </c>
    </row>
    <row r="2984" spans="1:68" hidden="1" x14ac:dyDescent="0.2">
      <c r="A2984">
        <v>2021</v>
      </c>
      <c r="B2984">
        <v>7</v>
      </c>
      <c r="C2984" s="260">
        <v>44382</v>
      </c>
      <c r="D2984">
        <v>429</v>
      </c>
      <c r="E2984">
        <v>699</v>
      </c>
      <c r="F2984">
        <v>2</v>
      </c>
      <c r="G2984" t="s">
        <v>488</v>
      </c>
      <c r="H2984" t="s">
        <v>489</v>
      </c>
      <c r="I2984" t="s">
        <v>163</v>
      </c>
      <c r="J2984">
        <v>1</v>
      </c>
      <c r="K2984">
        <v>1</v>
      </c>
      <c r="L2984">
        <v>559</v>
      </c>
      <c r="M2984">
        <v>525.46</v>
      </c>
      <c r="N2984">
        <v>592.54</v>
      </c>
      <c r="AP2984">
        <v>18</v>
      </c>
      <c r="AQ2984">
        <v>200</v>
      </c>
      <c r="BE2984">
        <v>1.4999999999999999E-2</v>
      </c>
      <c r="BL2984" t="s">
        <v>472</v>
      </c>
      <c r="BM2984" t="s">
        <v>472</v>
      </c>
      <c r="BN2984" t="s">
        <v>473</v>
      </c>
      <c r="BO2984" t="s">
        <v>490</v>
      </c>
      <c r="BP2984">
        <v>27</v>
      </c>
    </row>
    <row r="2985" spans="1:68" hidden="1" x14ac:dyDescent="0.2">
      <c r="A2985">
        <v>2021</v>
      </c>
      <c r="B2985">
        <v>7</v>
      </c>
      <c r="C2985" s="260">
        <v>44382</v>
      </c>
      <c r="D2985">
        <v>429</v>
      </c>
      <c r="E2985">
        <v>700</v>
      </c>
      <c r="F2985">
        <v>2</v>
      </c>
      <c r="G2985" t="s">
        <v>491</v>
      </c>
      <c r="H2985" t="s">
        <v>492</v>
      </c>
      <c r="I2985" t="s">
        <v>163</v>
      </c>
      <c r="J2985">
        <v>1</v>
      </c>
      <c r="K2985">
        <v>1</v>
      </c>
      <c r="L2985">
        <v>345</v>
      </c>
      <c r="M2985">
        <v>324.3</v>
      </c>
      <c r="N2985">
        <v>365.7</v>
      </c>
      <c r="AP2985">
        <v>18</v>
      </c>
      <c r="AQ2985">
        <v>200</v>
      </c>
      <c r="BE2985">
        <v>1.4999999999999999E-2</v>
      </c>
      <c r="BL2985" t="s">
        <v>472</v>
      </c>
      <c r="BM2985" t="s">
        <v>472</v>
      </c>
      <c r="BN2985" t="s">
        <v>473</v>
      </c>
      <c r="BO2985" t="s">
        <v>493</v>
      </c>
      <c r="BP2985">
        <v>27</v>
      </c>
    </row>
    <row r="2986" spans="1:68" hidden="1" x14ac:dyDescent="0.2">
      <c r="A2986">
        <v>2021</v>
      </c>
      <c r="B2986">
        <v>7</v>
      </c>
      <c r="C2986" s="260">
        <v>44382</v>
      </c>
      <c r="D2986">
        <v>429</v>
      </c>
      <c r="E2986">
        <v>701</v>
      </c>
      <c r="F2986">
        <v>2</v>
      </c>
      <c r="G2986" t="s">
        <v>494</v>
      </c>
      <c r="H2986" t="s">
        <v>495</v>
      </c>
      <c r="I2986" t="s">
        <v>163</v>
      </c>
      <c r="J2986">
        <v>1</v>
      </c>
      <c r="K2986">
        <v>1</v>
      </c>
      <c r="L2986">
        <v>202</v>
      </c>
      <c r="M2986">
        <v>189.88</v>
      </c>
      <c r="N2986">
        <v>214.12</v>
      </c>
      <c r="AP2986">
        <v>18</v>
      </c>
      <c r="AQ2986">
        <v>200</v>
      </c>
      <c r="BE2986">
        <v>1.4999999999999999E-2</v>
      </c>
      <c r="BL2986" t="s">
        <v>472</v>
      </c>
      <c r="BM2986" t="s">
        <v>472</v>
      </c>
      <c r="BN2986" t="s">
        <v>473</v>
      </c>
      <c r="BO2986" t="s">
        <v>496</v>
      </c>
      <c r="BP2986">
        <v>27</v>
      </c>
    </row>
    <row r="2987" spans="1:68" hidden="1" x14ac:dyDescent="0.2">
      <c r="A2987">
        <v>2021</v>
      </c>
      <c r="B2987">
        <v>7</v>
      </c>
      <c r="C2987" s="260">
        <v>44382</v>
      </c>
      <c r="D2987">
        <v>429</v>
      </c>
      <c r="E2987">
        <v>702</v>
      </c>
      <c r="F2987">
        <v>2</v>
      </c>
      <c r="G2987" t="s">
        <v>497</v>
      </c>
      <c r="H2987" t="s">
        <v>498</v>
      </c>
      <c r="I2987" t="s">
        <v>163</v>
      </c>
      <c r="J2987">
        <v>1</v>
      </c>
      <c r="K2987">
        <v>1</v>
      </c>
      <c r="L2987">
        <v>101</v>
      </c>
      <c r="M2987">
        <v>94.94</v>
      </c>
      <c r="N2987">
        <v>107.06</v>
      </c>
      <c r="AP2987">
        <v>18</v>
      </c>
      <c r="AQ2987">
        <v>200</v>
      </c>
      <c r="BE2987">
        <v>1.4999999999999999E-2</v>
      </c>
      <c r="BL2987" t="s">
        <v>472</v>
      </c>
      <c r="BM2987" t="s">
        <v>472</v>
      </c>
      <c r="BN2987" t="s">
        <v>473</v>
      </c>
      <c r="BO2987" t="s">
        <v>499</v>
      </c>
      <c r="BP2987">
        <v>27</v>
      </c>
    </row>
    <row r="2988" spans="1:68" hidden="1" x14ac:dyDescent="0.2">
      <c r="A2988">
        <v>2021</v>
      </c>
      <c r="B2988">
        <v>7</v>
      </c>
      <c r="C2988" s="260">
        <v>44382</v>
      </c>
      <c r="D2988">
        <v>137</v>
      </c>
      <c r="E2988">
        <v>273</v>
      </c>
      <c r="F2988">
        <v>3</v>
      </c>
      <c r="G2988" t="s">
        <v>254</v>
      </c>
      <c r="H2988" t="s">
        <v>255</v>
      </c>
      <c r="I2988" t="s">
        <v>163</v>
      </c>
      <c r="J2988">
        <v>3</v>
      </c>
      <c r="K2988">
        <v>2</v>
      </c>
      <c r="L2988">
        <v>564</v>
      </c>
      <c r="M2988">
        <v>524.52</v>
      </c>
      <c r="N2988">
        <v>603.48</v>
      </c>
      <c r="AP2988">
        <v>93</v>
      </c>
      <c r="AQ2988">
        <v>116</v>
      </c>
      <c r="AT2988">
        <v>2</v>
      </c>
      <c r="AV2988">
        <v>2</v>
      </c>
      <c r="BC2988">
        <v>3</v>
      </c>
      <c r="BD2988">
        <v>339</v>
      </c>
      <c r="BE2988">
        <v>1.4999999999999999E-2</v>
      </c>
      <c r="BF2988">
        <v>8.9999999999999993E-3</v>
      </c>
      <c r="BG2988">
        <v>1</v>
      </c>
      <c r="BH2988">
        <v>0</v>
      </c>
      <c r="BI2988">
        <v>0.6</v>
      </c>
      <c r="BL2988" t="s">
        <v>164</v>
      </c>
      <c r="BP2988">
        <v>27</v>
      </c>
    </row>
    <row r="2989" spans="1:68" hidden="1" x14ac:dyDescent="0.2">
      <c r="A2989">
        <v>2021</v>
      </c>
      <c r="B2989">
        <v>7</v>
      </c>
      <c r="C2989" s="260">
        <v>44382</v>
      </c>
      <c r="D2989">
        <v>243</v>
      </c>
      <c r="E2989">
        <v>167</v>
      </c>
      <c r="F2989">
        <v>4</v>
      </c>
      <c r="G2989" t="s">
        <v>256</v>
      </c>
      <c r="H2989" t="s">
        <v>257</v>
      </c>
      <c r="I2989" t="s">
        <v>163</v>
      </c>
      <c r="J2989">
        <v>2</v>
      </c>
      <c r="K2989">
        <v>2</v>
      </c>
      <c r="L2989">
        <v>888</v>
      </c>
      <c r="M2989">
        <v>825.84</v>
      </c>
      <c r="N2989">
        <v>950.16</v>
      </c>
      <c r="O2989">
        <v>721</v>
      </c>
      <c r="P2989">
        <v>707</v>
      </c>
      <c r="T2989">
        <v>596</v>
      </c>
      <c r="U2989">
        <v>596</v>
      </c>
      <c r="Y2989">
        <v>145</v>
      </c>
      <c r="AM2989">
        <v>714</v>
      </c>
      <c r="AN2989">
        <v>596</v>
      </c>
      <c r="AO2989">
        <v>-0.2</v>
      </c>
      <c r="AP2989">
        <v>55</v>
      </c>
      <c r="AQ2989">
        <v>131</v>
      </c>
      <c r="AR2989">
        <v>50</v>
      </c>
      <c r="AS2989">
        <v>145</v>
      </c>
      <c r="BE2989">
        <v>1.4999999999999999E-2</v>
      </c>
      <c r="BL2989" t="s">
        <v>164</v>
      </c>
      <c r="BM2989" t="s">
        <v>164</v>
      </c>
      <c r="BP2989">
        <v>27</v>
      </c>
    </row>
    <row r="2990" spans="1:68" hidden="1" x14ac:dyDescent="0.2">
      <c r="A2990">
        <v>2021</v>
      </c>
      <c r="B2990">
        <v>7</v>
      </c>
      <c r="C2990" s="260">
        <v>44382</v>
      </c>
      <c r="D2990">
        <v>417</v>
      </c>
      <c r="E2990">
        <v>660</v>
      </c>
      <c r="F2990">
        <v>4</v>
      </c>
      <c r="G2990" t="s">
        <v>442</v>
      </c>
      <c r="H2990" t="s">
        <v>443</v>
      </c>
      <c r="I2990" t="s">
        <v>163</v>
      </c>
      <c r="J2990">
        <v>1</v>
      </c>
      <c r="K2990">
        <v>6</v>
      </c>
      <c r="L2990">
        <v>1265</v>
      </c>
      <c r="M2990">
        <v>1190.365</v>
      </c>
      <c r="N2990">
        <v>1354.8150000000001</v>
      </c>
      <c r="O2990">
        <v>834</v>
      </c>
      <c r="P2990">
        <v>824</v>
      </c>
      <c r="Q2990">
        <v>786</v>
      </c>
      <c r="T2990">
        <v>692</v>
      </c>
      <c r="U2990">
        <v>686</v>
      </c>
      <c r="V2990">
        <v>683</v>
      </c>
      <c r="Y2990">
        <v>190</v>
      </c>
      <c r="Z2990">
        <v>187</v>
      </c>
      <c r="AB2990">
        <v>746</v>
      </c>
      <c r="AC2990">
        <v>741</v>
      </c>
      <c r="AD2990">
        <v>754</v>
      </c>
      <c r="AE2990">
        <v>744</v>
      </c>
      <c r="AG2990">
        <v>658</v>
      </c>
      <c r="AH2990">
        <v>650</v>
      </c>
      <c r="AI2990">
        <v>657</v>
      </c>
      <c r="AJ2990">
        <v>658</v>
      </c>
      <c r="AK2990">
        <v>190</v>
      </c>
      <c r="AL2990">
        <v>187</v>
      </c>
      <c r="AM2990">
        <v>775.6</v>
      </c>
      <c r="AN2990">
        <v>669.1</v>
      </c>
      <c r="AO2990">
        <v>-0.4</v>
      </c>
      <c r="AP2990">
        <v>20</v>
      </c>
      <c r="AQ2990">
        <v>180</v>
      </c>
      <c r="AR2990">
        <v>19</v>
      </c>
      <c r="AS2990">
        <v>189</v>
      </c>
      <c r="AT2990">
        <v>2</v>
      </c>
      <c r="AU2990">
        <v>1</v>
      </c>
      <c r="AV2990">
        <v>1</v>
      </c>
      <c r="AX2990">
        <v>1</v>
      </c>
      <c r="BC2990">
        <v>6</v>
      </c>
      <c r="BD2990">
        <v>312</v>
      </c>
      <c r="BE2990">
        <v>1.4999999999999999E-2</v>
      </c>
      <c r="BF2990">
        <v>1.9E-2</v>
      </c>
      <c r="BH2990">
        <v>0</v>
      </c>
      <c r="BI2990">
        <v>0.2</v>
      </c>
      <c r="BJ2990">
        <v>4</v>
      </c>
      <c r="BK2990">
        <v>208.8</v>
      </c>
      <c r="BL2990" t="s">
        <v>157</v>
      </c>
      <c r="BM2990" t="s">
        <v>158</v>
      </c>
      <c r="BN2990" t="s">
        <v>444</v>
      </c>
      <c r="BO2990" t="s">
        <v>168</v>
      </c>
      <c r="BP2990">
        <v>27</v>
      </c>
    </row>
    <row r="2991" spans="1:68" hidden="1" x14ac:dyDescent="0.2">
      <c r="A2991">
        <v>2021</v>
      </c>
      <c r="B2991">
        <v>7</v>
      </c>
      <c r="C2991" s="260">
        <v>44382</v>
      </c>
      <c r="D2991">
        <v>417</v>
      </c>
      <c r="E2991">
        <v>661</v>
      </c>
      <c r="F2991">
        <v>4</v>
      </c>
      <c r="G2991" t="s">
        <v>445</v>
      </c>
      <c r="H2991" t="s">
        <v>446</v>
      </c>
      <c r="I2991" t="s">
        <v>163</v>
      </c>
      <c r="J2991">
        <v>1</v>
      </c>
      <c r="K2991">
        <v>6</v>
      </c>
      <c r="L2991">
        <v>138</v>
      </c>
      <c r="M2991">
        <v>129.858</v>
      </c>
      <c r="N2991">
        <v>147.798</v>
      </c>
      <c r="O2991">
        <v>179</v>
      </c>
      <c r="P2991">
        <v>179</v>
      </c>
      <c r="Q2991">
        <v>173</v>
      </c>
      <c r="T2991">
        <v>147</v>
      </c>
      <c r="U2991">
        <v>152</v>
      </c>
      <c r="V2991">
        <v>153</v>
      </c>
      <c r="Y2991">
        <v>190</v>
      </c>
      <c r="Z2991">
        <v>187</v>
      </c>
      <c r="AB2991">
        <v>152</v>
      </c>
      <c r="AC2991">
        <v>148</v>
      </c>
      <c r="AD2991">
        <v>150</v>
      </c>
      <c r="AE2991">
        <v>151</v>
      </c>
      <c r="AG2991">
        <v>140</v>
      </c>
      <c r="AH2991">
        <v>138</v>
      </c>
      <c r="AI2991">
        <v>141</v>
      </c>
      <c r="AJ2991">
        <v>141</v>
      </c>
      <c r="AK2991">
        <v>190</v>
      </c>
      <c r="AL2991">
        <v>187</v>
      </c>
      <c r="AM2991">
        <v>161.69999999999999</v>
      </c>
      <c r="AN2991">
        <v>144.6</v>
      </c>
      <c r="AO2991">
        <v>0.2</v>
      </c>
      <c r="AP2991">
        <v>20</v>
      </c>
      <c r="AQ2991">
        <v>180</v>
      </c>
      <c r="AR2991">
        <v>19</v>
      </c>
      <c r="AS2991">
        <v>189</v>
      </c>
      <c r="AT2991">
        <v>2</v>
      </c>
      <c r="AU2991">
        <v>1</v>
      </c>
      <c r="AV2991">
        <v>1</v>
      </c>
      <c r="AX2991">
        <v>1</v>
      </c>
      <c r="BC2991">
        <v>6</v>
      </c>
      <c r="BD2991">
        <v>312</v>
      </c>
      <c r="BE2991">
        <v>1.4999999999999999E-2</v>
      </c>
      <c r="BF2991">
        <v>1.9E-2</v>
      </c>
      <c r="BH2991">
        <v>0</v>
      </c>
      <c r="BI2991">
        <v>2.2999999999999998</v>
      </c>
      <c r="BJ2991">
        <v>0.9</v>
      </c>
      <c r="BK2991">
        <v>45.1</v>
      </c>
      <c r="BL2991" t="s">
        <v>157</v>
      </c>
      <c r="BM2991" t="s">
        <v>158</v>
      </c>
      <c r="BN2991" t="s">
        <v>447</v>
      </c>
      <c r="BO2991" t="s">
        <v>168</v>
      </c>
      <c r="BP2991">
        <v>27</v>
      </c>
    </row>
    <row r="2992" spans="1:68" hidden="1" x14ac:dyDescent="0.2">
      <c r="A2992">
        <v>2021</v>
      </c>
      <c r="B2992">
        <v>7</v>
      </c>
      <c r="C2992" s="260">
        <v>44382</v>
      </c>
      <c r="D2992">
        <v>428</v>
      </c>
      <c r="E2992">
        <v>694</v>
      </c>
      <c r="F2992">
        <v>4</v>
      </c>
      <c r="G2992" t="s">
        <v>480</v>
      </c>
      <c r="H2992" t="s">
        <v>481</v>
      </c>
      <c r="I2992" t="s">
        <v>163</v>
      </c>
      <c r="J2992">
        <v>1</v>
      </c>
      <c r="K2992">
        <v>1</v>
      </c>
      <c r="L2992">
        <v>454</v>
      </c>
      <c r="M2992">
        <v>426.76</v>
      </c>
      <c r="N2992">
        <v>481.24</v>
      </c>
      <c r="AP2992">
        <v>18</v>
      </c>
      <c r="AQ2992">
        <v>200</v>
      </c>
      <c r="BE2992">
        <v>1.4999999999999999E-2</v>
      </c>
      <c r="BL2992" t="s">
        <v>472</v>
      </c>
      <c r="BM2992" t="s">
        <v>472</v>
      </c>
      <c r="BN2992" t="s">
        <v>473</v>
      </c>
      <c r="BP2992">
        <v>27</v>
      </c>
    </row>
    <row r="2993" spans="1:68" hidden="1" x14ac:dyDescent="0.2">
      <c r="A2993">
        <v>2021</v>
      </c>
      <c r="B2993">
        <v>7</v>
      </c>
      <c r="C2993" s="260">
        <v>44382</v>
      </c>
      <c r="D2993">
        <v>428</v>
      </c>
      <c r="E2993">
        <v>695</v>
      </c>
      <c r="F2993">
        <v>4</v>
      </c>
      <c r="G2993" t="s">
        <v>482</v>
      </c>
      <c r="H2993" t="s">
        <v>483</v>
      </c>
      <c r="I2993" t="s">
        <v>163</v>
      </c>
      <c r="J2993">
        <v>1</v>
      </c>
      <c r="K2993">
        <v>1</v>
      </c>
      <c r="L2993">
        <v>264</v>
      </c>
      <c r="M2993">
        <v>248.16</v>
      </c>
      <c r="N2993">
        <v>279.83999999999997</v>
      </c>
      <c r="AP2993">
        <v>18</v>
      </c>
      <c r="AQ2993">
        <v>200</v>
      </c>
      <c r="BE2993">
        <v>1.4999999999999999E-2</v>
      </c>
      <c r="BL2993" t="s">
        <v>472</v>
      </c>
      <c r="BM2993" t="s">
        <v>472</v>
      </c>
      <c r="BN2993" t="s">
        <v>473</v>
      </c>
      <c r="BP2993">
        <v>27</v>
      </c>
    </row>
    <row r="2994" spans="1:68" hidden="1" x14ac:dyDescent="0.2">
      <c r="A2994">
        <v>2021</v>
      </c>
      <c r="B2994">
        <v>7</v>
      </c>
      <c r="C2994" s="260">
        <v>44382</v>
      </c>
      <c r="D2994">
        <v>428</v>
      </c>
      <c r="E2994">
        <v>696</v>
      </c>
      <c r="F2994">
        <v>4</v>
      </c>
      <c r="G2994" t="s">
        <v>484</v>
      </c>
      <c r="H2994" t="s">
        <v>485</v>
      </c>
      <c r="I2994" t="s">
        <v>163</v>
      </c>
      <c r="J2994">
        <v>1</v>
      </c>
      <c r="K2994">
        <v>1</v>
      </c>
      <c r="L2994">
        <v>195</v>
      </c>
      <c r="M2994">
        <v>183.3</v>
      </c>
      <c r="N2994">
        <v>206.7</v>
      </c>
      <c r="AP2994">
        <v>18</v>
      </c>
      <c r="AQ2994">
        <v>200</v>
      </c>
      <c r="BE2994">
        <v>1.4999999999999999E-2</v>
      </c>
      <c r="BL2994" t="s">
        <v>472</v>
      </c>
      <c r="BM2994" t="s">
        <v>472</v>
      </c>
      <c r="BN2994" t="s">
        <v>473</v>
      </c>
      <c r="BP2994">
        <v>27</v>
      </c>
    </row>
    <row r="2995" spans="1:68" hidden="1" x14ac:dyDescent="0.2">
      <c r="A2995">
        <v>2021</v>
      </c>
      <c r="B2995">
        <v>7</v>
      </c>
      <c r="C2995" s="260">
        <v>44382</v>
      </c>
      <c r="D2995">
        <v>428</v>
      </c>
      <c r="E2995">
        <v>697</v>
      </c>
      <c r="F2995">
        <v>4</v>
      </c>
      <c r="G2995" t="s">
        <v>486</v>
      </c>
      <c r="H2995" t="s">
        <v>487</v>
      </c>
      <c r="I2995" t="s">
        <v>163</v>
      </c>
      <c r="J2995">
        <v>1</v>
      </c>
      <c r="K2995">
        <v>1</v>
      </c>
      <c r="L2995">
        <v>101</v>
      </c>
      <c r="M2995">
        <v>94.94</v>
      </c>
      <c r="N2995">
        <v>107.06</v>
      </c>
      <c r="AP2995">
        <v>18</v>
      </c>
      <c r="AQ2995">
        <v>200</v>
      </c>
      <c r="BE2995">
        <v>1.4999999999999999E-2</v>
      </c>
      <c r="BL2995" t="s">
        <v>472</v>
      </c>
      <c r="BM2995" t="s">
        <v>472</v>
      </c>
      <c r="BN2995" t="s">
        <v>473</v>
      </c>
      <c r="BP2995">
        <v>27</v>
      </c>
    </row>
    <row r="2996" spans="1:68" hidden="1" x14ac:dyDescent="0.2">
      <c r="A2996">
        <v>2021</v>
      </c>
      <c r="B2996">
        <v>7</v>
      </c>
      <c r="C2996" s="260">
        <v>44382</v>
      </c>
      <c r="D2996">
        <v>18</v>
      </c>
      <c r="E2996">
        <v>49</v>
      </c>
      <c r="F2996">
        <v>5</v>
      </c>
      <c r="G2996" t="s">
        <v>303</v>
      </c>
      <c r="H2996" t="s">
        <v>304</v>
      </c>
      <c r="I2996" t="s">
        <v>156</v>
      </c>
      <c r="J2996">
        <v>2</v>
      </c>
      <c r="K2996">
        <v>3</v>
      </c>
      <c r="L2996">
        <v>100</v>
      </c>
      <c r="M2996">
        <v>95.5</v>
      </c>
      <c r="N2996">
        <v>104.5</v>
      </c>
      <c r="AC2996">
        <v>112</v>
      </c>
      <c r="AD2996">
        <v>118</v>
      </c>
      <c r="AE2996">
        <v>111</v>
      </c>
      <c r="AH2996">
        <v>101</v>
      </c>
      <c r="AI2996">
        <v>104</v>
      </c>
      <c r="AJ2996">
        <v>103</v>
      </c>
      <c r="AK2996">
        <v>141</v>
      </c>
      <c r="AM2996">
        <v>113.7</v>
      </c>
      <c r="AN2996">
        <v>102.7</v>
      </c>
      <c r="AO2996">
        <v>0.1</v>
      </c>
      <c r="AP2996">
        <v>101</v>
      </c>
      <c r="AQ2996">
        <v>107</v>
      </c>
      <c r="AR2996">
        <v>51</v>
      </c>
      <c r="AS2996">
        <v>141</v>
      </c>
      <c r="AT2996">
        <v>8</v>
      </c>
      <c r="AU2996">
        <v>8</v>
      </c>
      <c r="AV2996">
        <v>12</v>
      </c>
      <c r="BC2996">
        <v>28</v>
      </c>
      <c r="BD2996">
        <v>28</v>
      </c>
      <c r="BE2996">
        <v>1.4999999999999999E-2</v>
      </c>
      <c r="BF2996">
        <v>1</v>
      </c>
      <c r="BH2996">
        <v>0.3</v>
      </c>
      <c r="BI2996">
        <v>0.3</v>
      </c>
      <c r="BJ2996">
        <v>2.9</v>
      </c>
      <c r="BK2996">
        <v>2.9</v>
      </c>
      <c r="BL2996" t="s">
        <v>157</v>
      </c>
      <c r="BM2996" t="s">
        <v>158</v>
      </c>
      <c r="BN2996" t="s">
        <v>305</v>
      </c>
      <c r="BO2996" t="s">
        <v>160</v>
      </c>
      <c r="BP2996">
        <v>27</v>
      </c>
    </row>
    <row r="2997" spans="1:68" hidden="1" x14ac:dyDescent="0.2">
      <c r="A2997">
        <v>2021</v>
      </c>
      <c r="B2997">
        <v>7</v>
      </c>
      <c r="C2997" s="260">
        <v>44382</v>
      </c>
      <c r="D2997">
        <v>18</v>
      </c>
      <c r="E2997">
        <v>50</v>
      </c>
      <c r="F2997">
        <v>5</v>
      </c>
      <c r="G2997" t="s">
        <v>306</v>
      </c>
      <c r="H2997" t="s">
        <v>307</v>
      </c>
      <c r="I2997" t="s">
        <v>156</v>
      </c>
      <c r="J2997">
        <v>2</v>
      </c>
      <c r="K2997">
        <v>3</v>
      </c>
      <c r="L2997">
        <v>54</v>
      </c>
      <c r="M2997">
        <v>51.57</v>
      </c>
      <c r="N2997">
        <v>56.43</v>
      </c>
      <c r="AC2997">
        <v>64</v>
      </c>
      <c r="AD2997">
        <v>68</v>
      </c>
      <c r="AE2997">
        <v>62</v>
      </c>
      <c r="AH2997">
        <v>52</v>
      </c>
      <c r="AI2997">
        <v>55</v>
      </c>
      <c r="AJ2997">
        <v>52</v>
      </c>
      <c r="AK2997">
        <v>141</v>
      </c>
      <c r="AM2997">
        <v>64.7</v>
      </c>
      <c r="AN2997">
        <v>53</v>
      </c>
      <c r="AO2997">
        <v>0.2</v>
      </c>
      <c r="AP2997">
        <v>101</v>
      </c>
      <c r="AQ2997">
        <v>107</v>
      </c>
      <c r="AR2997">
        <v>51</v>
      </c>
      <c r="AS2997">
        <v>141</v>
      </c>
      <c r="BE2997">
        <v>1.4999999999999999E-2</v>
      </c>
      <c r="BL2997" t="s">
        <v>157</v>
      </c>
      <c r="BM2997" t="s">
        <v>158</v>
      </c>
      <c r="BN2997" t="s">
        <v>308</v>
      </c>
      <c r="BO2997" t="s">
        <v>160</v>
      </c>
      <c r="BP2997">
        <v>27</v>
      </c>
    </row>
    <row r="2998" spans="1:68" hidden="1" x14ac:dyDescent="0.2">
      <c r="A2998">
        <v>2021</v>
      </c>
      <c r="B2998">
        <v>7</v>
      </c>
      <c r="C2998" s="260">
        <v>44382</v>
      </c>
      <c r="D2998">
        <v>384</v>
      </c>
      <c r="E2998">
        <v>556</v>
      </c>
      <c r="F2998">
        <v>5</v>
      </c>
      <c r="G2998" t="s">
        <v>171</v>
      </c>
      <c r="H2998" t="s">
        <v>172</v>
      </c>
      <c r="I2998" t="s">
        <v>163</v>
      </c>
      <c r="J2998">
        <v>1</v>
      </c>
      <c r="K2998">
        <v>6</v>
      </c>
      <c r="L2998">
        <v>1066</v>
      </c>
      <c r="M2998">
        <v>1003.106</v>
      </c>
      <c r="N2998">
        <v>1141.6859999999999</v>
      </c>
      <c r="O2998">
        <v>1643</v>
      </c>
      <c r="P2998">
        <v>1302</v>
      </c>
      <c r="Q2998">
        <v>1244</v>
      </c>
      <c r="R2998">
        <v>1320</v>
      </c>
      <c r="T2998">
        <v>1157</v>
      </c>
      <c r="U2998">
        <v>1142</v>
      </c>
      <c r="V2998">
        <v>1089</v>
      </c>
      <c r="W2998">
        <v>1125</v>
      </c>
      <c r="Y2998">
        <v>183</v>
      </c>
      <c r="Z2998">
        <v>183</v>
      </c>
      <c r="AB2998">
        <v>1240</v>
      </c>
      <c r="AC2998">
        <v>1216</v>
      </c>
      <c r="AD2998">
        <v>1231</v>
      </c>
      <c r="AE2998">
        <v>1239</v>
      </c>
      <c r="AG2998">
        <v>1098</v>
      </c>
      <c r="AH2998">
        <v>1084</v>
      </c>
      <c r="AI2998">
        <v>1094</v>
      </c>
      <c r="AJ2998">
        <v>1093</v>
      </c>
      <c r="AK2998">
        <v>189</v>
      </c>
      <c r="AL2998">
        <v>186</v>
      </c>
      <c r="AM2998">
        <v>1304.4000000000001</v>
      </c>
      <c r="AN2998">
        <v>1110.3</v>
      </c>
      <c r="AO2998">
        <v>0.2</v>
      </c>
      <c r="AP2998">
        <v>20</v>
      </c>
      <c r="AQ2998">
        <v>180</v>
      </c>
      <c r="AR2998">
        <v>19</v>
      </c>
      <c r="AS2998">
        <v>185</v>
      </c>
      <c r="AT2998">
        <v>2</v>
      </c>
      <c r="AU2998">
        <v>2</v>
      </c>
      <c r="AV2998">
        <v>3</v>
      </c>
      <c r="BC2998">
        <v>6</v>
      </c>
      <c r="BD2998">
        <v>198</v>
      </c>
      <c r="BE2998">
        <v>1.4999999999999999E-2</v>
      </c>
      <c r="BF2998">
        <v>0.03</v>
      </c>
      <c r="BH2998">
        <v>0</v>
      </c>
      <c r="BI2998">
        <v>0.2</v>
      </c>
      <c r="BJ2998">
        <v>6.7</v>
      </c>
      <c r="BK2998">
        <v>219.8</v>
      </c>
      <c r="BL2998" t="s">
        <v>157</v>
      </c>
      <c r="BM2998" t="s">
        <v>158</v>
      </c>
      <c r="BN2998" t="s">
        <v>173</v>
      </c>
      <c r="BP2998">
        <v>27</v>
      </c>
    </row>
    <row r="2999" spans="1:68" hidden="1" x14ac:dyDescent="0.2">
      <c r="A2999">
        <v>2021</v>
      </c>
      <c r="B2999">
        <v>7</v>
      </c>
      <c r="C2999" s="260">
        <v>44382</v>
      </c>
      <c r="D2999">
        <v>384</v>
      </c>
      <c r="E2999">
        <v>557</v>
      </c>
      <c r="F2999">
        <v>5</v>
      </c>
      <c r="G2999" t="s">
        <v>174</v>
      </c>
      <c r="H2999" t="s">
        <v>175</v>
      </c>
      <c r="I2999" t="s">
        <v>163</v>
      </c>
      <c r="J2999">
        <v>1</v>
      </c>
      <c r="K2999">
        <v>6</v>
      </c>
      <c r="L2999">
        <v>182</v>
      </c>
      <c r="M2999">
        <v>171.262</v>
      </c>
      <c r="N2999">
        <v>194.922</v>
      </c>
      <c r="O2999">
        <v>267</v>
      </c>
      <c r="P2999">
        <v>244</v>
      </c>
      <c r="Q2999">
        <v>251</v>
      </c>
      <c r="R2999">
        <v>248</v>
      </c>
      <c r="T2999">
        <v>207</v>
      </c>
      <c r="U2999">
        <v>213</v>
      </c>
      <c r="V2999">
        <v>207</v>
      </c>
      <c r="W2999">
        <v>206</v>
      </c>
      <c r="Y2999">
        <v>183</v>
      </c>
      <c r="Z2999">
        <v>183</v>
      </c>
      <c r="AB2999">
        <v>218</v>
      </c>
      <c r="AC2999">
        <v>217</v>
      </c>
      <c r="AD2999">
        <v>219</v>
      </c>
      <c r="AE2999">
        <v>210</v>
      </c>
      <c r="AG2999">
        <v>198</v>
      </c>
      <c r="AH2999">
        <v>188</v>
      </c>
      <c r="AI2999">
        <v>186</v>
      </c>
      <c r="AJ2999">
        <v>188</v>
      </c>
      <c r="AK2999">
        <v>189</v>
      </c>
      <c r="AL2999">
        <v>186</v>
      </c>
      <c r="AM2999">
        <v>234.3</v>
      </c>
      <c r="AN2999">
        <v>199.1</v>
      </c>
      <c r="AO2999">
        <v>0.3</v>
      </c>
      <c r="AP2999">
        <v>20</v>
      </c>
      <c r="AQ2999">
        <v>180</v>
      </c>
      <c r="AR2999">
        <v>20</v>
      </c>
      <c r="AS2999">
        <v>184</v>
      </c>
      <c r="AT2999">
        <v>4</v>
      </c>
      <c r="AU2999">
        <v>3</v>
      </c>
      <c r="AV2999">
        <v>5</v>
      </c>
      <c r="BC2999">
        <v>12</v>
      </c>
      <c r="BD2999">
        <v>204</v>
      </c>
      <c r="BE2999">
        <v>1.4999999999999999E-2</v>
      </c>
      <c r="BF2999">
        <v>5.8999999999999997E-2</v>
      </c>
      <c r="BH2999">
        <v>0.1</v>
      </c>
      <c r="BI2999">
        <v>1.1000000000000001</v>
      </c>
      <c r="BJ2999">
        <v>2.4</v>
      </c>
      <c r="BK2999">
        <v>40.6</v>
      </c>
      <c r="BL2999" t="s">
        <v>157</v>
      </c>
      <c r="BM2999" t="s">
        <v>158</v>
      </c>
      <c r="BN2999" t="s">
        <v>173</v>
      </c>
      <c r="BO2999" t="s">
        <v>176</v>
      </c>
      <c r="BP2999">
        <v>27</v>
      </c>
    </row>
    <row r="3000" spans="1:68" hidden="1" x14ac:dyDescent="0.2">
      <c r="A3000">
        <v>2021</v>
      </c>
      <c r="B3000">
        <v>7</v>
      </c>
      <c r="C3000" s="260">
        <v>44382</v>
      </c>
      <c r="D3000">
        <v>1</v>
      </c>
      <c r="E3000">
        <v>1</v>
      </c>
      <c r="F3000">
        <v>6</v>
      </c>
      <c r="G3000" t="s">
        <v>342</v>
      </c>
      <c r="H3000" t="s">
        <v>343</v>
      </c>
      <c r="I3000" t="s">
        <v>163</v>
      </c>
      <c r="J3000">
        <v>3</v>
      </c>
      <c r="K3000">
        <v>2</v>
      </c>
      <c r="L3000">
        <v>111</v>
      </c>
      <c r="M3000">
        <v>103.23</v>
      </c>
      <c r="N3000">
        <v>118.77</v>
      </c>
      <c r="O3000">
        <v>129</v>
      </c>
      <c r="P3000">
        <v>139</v>
      </c>
      <c r="Q3000">
        <v>135</v>
      </c>
      <c r="R3000">
        <v>170</v>
      </c>
      <c r="T3000">
        <v>111</v>
      </c>
      <c r="U3000">
        <v>99</v>
      </c>
      <c r="V3000">
        <v>103</v>
      </c>
      <c r="W3000">
        <v>115</v>
      </c>
      <c r="Y3000">
        <v>114</v>
      </c>
      <c r="Z3000">
        <v>107</v>
      </c>
      <c r="AC3000">
        <v>114</v>
      </c>
      <c r="AD3000">
        <v>116</v>
      </c>
      <c r="AE3000">
        <v>115</v>
      </c>
      <c r="AH3000">
        <v>111</v>
      </c>
      <c r="AI3000">
        <v>108</v>
      </c>
      <c r="AJ3000">
        <v>111</v>
      </c>
      <c r="AK3000">
        <v>120</v>
      </c>
      <c r="AL3000">
        <v>118</v>
      </c>
      <c r="AM3000">
        <v>131.1</v>
      </c>
      <c r="AN3000">
        <v>108.3</v>
      </c>
      <c r="AO3000">
        <v>0.2</v>
      </c>
      <c r="AP3000">
        <v>108</v>
      </c>
      <c r="AQ3000">
        <v>100</v>
      </c>
      <c r="AR3000">
        <v>94</v>
      </c>
      <c r="AS3000">
        <v>115</v>
      </c>
      <c r="AT3000">
        <v>2</v>
      </c>
      <c r="AU3000">
        <v>4</v>
      </c>
      <c r="AX3000">
        <v>2</v>
      </c>
      <c r="BC3000">
        <v>8</v>
      </c>
      <c r="BD3000">
        <v>1928</v>
      </c>
      <c r="BE3000">
        <v>1.4999999999999999E-2</v>
      </c>
      <c r="BF3000">
        <v>4.0000000000000001E-3</v>
      </c>
      <c r="BG3000">
        <v>1</v>
      </c>
      <c r="BH3000">
        <v>0.1</v>
      </c>
      <c r="BI3000">
        <v>17.399999999999999</v>
      </c>
      <c r="BJ3000">
        <v>0.9</v>
      </c>
      <c r="BK3000">
        <v>208.8</v>
      </c>
      <c r="BL3000" t="s">
        <v>241</v>
      </c>
      <c r="BM3000" t="s">
        <v>241</v>
      </c>
      <c r="BP3000">
        <v>27</v>
      </c>
    </row>
    <row r="3001" spans="1:68" hidden="1" x14ac:dyDescent="0.2">
      <c r="A3001">
        <v>2021</v>
      </c>
      <c r="B3001">
        <v>7</v>
      </c>
      <c r="C3001" s="260">
        <v>44382</v>
      </c>
      <c r="D3001">
        <v>1</v>
      </c>
      <c r="E3001">
        <v>2</v>
      </c>
      <c r="F3001">
        <v>6</v>
      </c>
      <c r="G3001" t="s">
        <v>344</v>
      </c>
      <c r="H3001" t="s">
        <v>345</v>
      </c>
      <c r="I3001" t="s">
        <v>163</v>
      </c>
      <c r="J3001">
        <v>3</v>
      </c>
      <c r="K3001">
        <v>2</v>
      </c>
      <c r="L3001">
        <v>113</v>
      </c>
      <c r="M3001">
        <v>105.09</v>
      </c>
      <c r="N3001">
        <v>120.91</v>
      </c>
      <c r="O3001">
        <v>152</v>
      </c>
      <c r="T3001">
        <v>115</v>
      </c>
      <c r="U3001">
        <v>113</v>
      </c>
      <c r="V3001">
        <v>121</v>
      </c>
      <c r="W3001">
        <v>128</v>
      </c>
      <c r="Y3001">
        <v>114</v>
      </c>
      <c r="Z3001">
        <v>107</v>
      </c>
      <c r="AC3001">
        <v>119</v>
      </c>
      <c r="AD3001">
        <v>121</v>
      </c>
      <c r="AE3001">
        <v>120</v>
      </c>
      <c r="AH3001">
        <v>104</v>
      </c>
      <c r="AI3001">
        <v>109</v>
      </c>
      <c r="AJ3001">
        <v>108</v>
      </c>
      <c r="AK3001">
        <v>120</v>
      </c>
      <c r="AL3001">
        <v>118</v>
      </c>
      <c r="AM3001">
        <v>128</v>
      </c>
      <c r="AN3001">
        <v>114</v>
      </c>
      <c r="AO3001">
        <v>0.1</v>
      </c>
      <c r="AP3001">
        <v>108</v>
      </c>
      <c r="AQ3001">
        <v>100</v>
      </c>
      <c r="AR3001">
        <v>94</v>
      </c>
      <c r="AS3001">
        <v>115</v>
      </c>
      <c r="AT3001">
        <v>4</v>
      </c>
      <c r="AU3001">
        <v>2</v>
      </c>
      <c r="AV3001">
        <v>4</v>
      </c>
      <c r="BC3001">
        <v>10</v>
      </c>
      <c r="BD3001">
        <v>1882</v>
      </c>
      <c r="BE3001">
        <v>1.4999999999999999E-2</v>
      </c>
      <c r="BF3001">
        <v>5.0000000000000001E-3</v>
      </c>
      <c r="BG3001">
        <v>1</v>
      </c>
      <c r="BH3001">
        <v>0.1</v>
      </c>
      <c r="BI3001">
        <v>16.7</v>
      </c>
      <c r="BJ3001">
        <v>1.1000000000000001</v>
      </c>
      <c r="BK3001">
        <v>214.5</v>
      </c>
      <c r="BL3001" t="s">
        <v>241</v>
      </c>
      <c r="BM3001" t="s">
        <v>241</v>
      </c>
      <c r="BP3001">
        <v>27</v>
      </c>
    </row>
    <row r="3002" spans="1:68" hidden="1" x14ac:dyDescent="0.2">
      <c r="A3002">
        <v>2021</v>
      </c>
      <c r="B3002">
        <v>7</v>
      </c>
      <c r="C3002" s="260">
        <v>44382</v>
      </c>
      <c r="D3002">
        <v>377</v>
      </c>
      <c r="E3002">
        <v>439</v>
      </c>
      <c r="F3002">
        <v>7</v>
      </c>
      <c r="G3002" t="s">
        <v>179</v>
      </c>
      <c r="H3002" t="s">
        <v>180</v>
      </c>
      <c r="I3002" t="s">
        <v>163</v>
      </c>
      <c r="J3002">
        <v>4</v>
      </c>
      <c r="K3002">
        <v>1</v>
      </c>
      <c r="L3002">
        <v>343</v>
      </c>
      <c r="M3002">
        <v>308.7</v>
      </c>
      <c r="N3002">
        <v>377.3</v>
      </c>
      <c r="AB3002">
        <v>382</v>
      </c>
      <c r="AC3002">
        <v>386</v>
      </c>
      <c r="AD3002">
        <v>388</v>
      </c>
      <c r="AE3002">
        <v>383</v>
      </c>
      <c r="AG3002">
        <v>354</v>
      </c>
      <c r="AH3002">
        <v>362</v>
      </c>
      <c r="AI3002">
        <v>352</v>
      </c>
      <c r="AJ3002">
        <v>362</v>
      </c>
      <c r="AK3002">
        <v>194</v>
      </c>
      <c r="AL3002">
        <v>192</v>
      </c>
      <c r="AM3002">
        <v>384.8</v>
      </c>
      <c r="AN3002">
        <v>357.5</v>
      </c>
      <c r="AO3002">
        <v>0.1</v>
      </c>
      <c r="AP3002">
        <v>45</v>
      </c>
      <c r="AQ3002">
        <v>320</v>
      </c>
      <c r="AR3002">
        <v>75</v>
      </c>
      <c r="AS3002">
        <v>193</v>
      </c>
      <c r="AT3002">
        <v>2</v>
      </c>
      <c r="AU3002">
        <v>2</v>
      </c>
      <c r="AV3002">
        <v>2</v>
      </c>
      <c r="BC3002">
        <v>6</v>
      </c>
      <c r="BD3002">
        <v>556</v>
      </c>
      <c r="BE3002">
        <v>1.4999999999999999E-2</v>
      </c>
      <c r="BF3002">
        <v>1.0999999999999999E-2</v>
      </c>
      <c r="BG3002">
        <v>1</v>
      </c>
      <c r="BH3002">
        <v>0</v>
      </c>
      <c r="BI3002">
        <v>1.6</v>
      </c>
      <c r="BJ3002">
        <v>2.1</v>
      </c>
      <c r="BK3002">
        <v>198.8</v>
      </c>
      <c r="BL3002" t="s">
        <v>181</v>
      </c>
      <c r="BM3002" t="s">
        <v>182</v>
      </c>
      <c r="BN3002" t="s">
        <v>183</v>
      </c>
      <c r="BP3002">
        <v>27</v>
      </c>
    </row>
    <row r="3003" spans="1:68" hidden="1" x14ac:dyDescent="0.2">
      <c r="A3003">
        <v>2021</v>
      </c>
      <c r="B3003">
        <v>7</v>
      </c>
      <c r="C3003" s="260">
        <v>44382</v>
      </c>
      <c r="D3003">
        <v>425</v>
      </c>
      <c r="E3003">
        <v>674</v>
      </c>
      <c r="F3003">
        <v>7</v>
      </c>
      <c r="G3003" t="s">
        <v>462</v>
      </c>
      <c r="H3003" t="s">
        <v>463</v>
      </c>
      <c r="I3003" t="s">
        <v>156</v>
      </c>
      <c r="J3003">
        <v>2</v>
      </c>
      <c r="K3003">
        <v>1</v>
      </c>
      <c r="L3003">
        <v>256</v>
      </c>
      <c r="M3003">
        <v>240.89599999999999</v>
      </c>
      <c r="N3003">
        <v>274.17599999999999</v>
      </c>
      <c r="AP3003">
        <v>40</v>
      </c>
      <c r="AQ3003">
        <v>180</v>
      </c>
      <c r="AV3003">
        <v>2</v>
      </c>
      <c r="AX3003">
        <v>2</v>
      </c>
      <c r="BC3003">
        <v>4</v>
      </c>
      <c r="BD3003">
        <v>494</v>
      </c>
      <c r="BE3003">
        <v>1.4999999999999999E-2</v>
      </c>
      <c r="BF3003">
        <v>8.0000000000000002E-3</v>
      </c>
      <c r="BG3003">
        <v>1</v>
      </c>
      <c r="BH3003">
        <v>0</v>
      </c>
      <c r="BI3003">
        <v>1.9</v>
      </c>
      <c r="BL3003" t="s">
        <v>157</v>
      </c>
      <c r="BM3003" t="s">
        <v>158</v>
      </c>
      <c r="BN3003" t="s">
        <v>464</v>
      </c>
      <c r="BO3003" t="s">
        <v>160</v>
      </c>
      <c r="BP3003">
        <v>27</v>
      </c>
    </row>
    <row r="3004" spans="1:68" hidden="1" x14ac:dyDescent="0.2">
      <c r="A3004">
        <v>2021</v>
      </c>
      <c r="B3004">
        <v>7</v>
      </c>
      <c r="C3004" s="260">
        <v>44382</v>
      </c>
      <c r="D3004">
        <v>375</v>
      </c>
      <c r="E3004">
        <v>437</v>
      </c>
      <c r="F3004">
        <v>8</v>
      </c>
      <c r="G3004" t="s">
        <v>363</v>
      </c>
      <c r="H3004" t="s">
        <v>364</v>
      </c>
      <c r="I3004" t="s">
        <v>163</v>
      </c>
      <c r="J3004">
        <v>4</v>
      </c>
      <c r="K3004">
        <v>2</v>
      </c>
      <c r="L3004">
        <v>168</v>
      </c>
      <c r="M3004">
        <v>158.08799999999999</v>
      </c>
      <c r="N3004">
        <v>179.928</v>
      </c>
      <c r="O3004">
        <v>255</v>
      </c>
      <c r="P3004">
        <v>141</v>
      </c>
      <c r="Q3004">
        <v>255</v>
      </c>
      <c r="T3004">
        <v>188</v>
      </c>
      <c r="U3004">
        <v>178</v>
      </c>
      <c r="V3004">
        <v>196</v>
      </c>
      <c r="Y3004">
        <v>161</v>
      </c>
      <c r="Z3004">
        <v>147</v>
      </c>
      <c r="AB3004">
        <v>233</v>
      </c>
      <c r="AC3004">
        <v>227</v>
      </c>
      <c r="AD3004">
        <v>224</v>
      </c>
      <c r="AE3004">
        <v>236</v>
      </c>
      <c r="AG3004">
        <v>200</v>
      </c>
      <c r="AH3004">
        <v>178</v>
      </c>
      <c r="AI3004">
        <v>180</v>
      </c>
      <c r="AJ3004">
        <v>177</v>
      </c>
      <c r="AK3004">
        <v>157</v>
      </c>
      <c r="AL3004">
        <v>154</v>
      </c>
      <c r="AM3004">
        <v>240.5</v>
      </c>
      <c r="AN3004">
        <v>185.3</v>
      </c>
      <c r="AO3004">
        <v>0.4</v>
      </c>
      <c r="AP3004">
        <v>120</v>
      </c>
      <c r="AQ3004">
        <v>120</v>
      </c>
      <c r="AR3004">
        <v>93</v>
      </c>
      <c r="AS3004">
        <v>155</v>
      </c>
      <c r="AT3004">
        <v>3</v>
      </c>
      <c r="AU3004">
        <v>4</v>
      </c>
      <c r="AV3004">
        <v>2</v>
      </c>
      <c r="BC3004">
        <v>9</v>
      </c>
      <c r="BD3004">
        <v>1059</v>
      </c>
      <c r="BE3004">
        <v>1.4999999999999999E-2</v>
      </c>
      <c r="BF3004">
        <v>8.0000000000000002E-3</v>
      </c>
      <c r="BG3004">
        <v>1</v>
      </c>
      <c r="BH3004">
        <v>0.1</v>
      </c>
      <c r="BI3004">
        <v>6.3</v>
      </c>
      <c r="BJ3004">
        <v>1.7</v>
      </c>
      <c r="BK3004">
        <v>196.2</v>
      </c>
      <c r="BL3004" t="s">
        <v>157</v>
      </c>
      <c r="BM3004" t="s">
        <v>158</v>
      </c>
      <c r="BN3004" t="s">
        <v>365</v>
      </c>
      <c r="BO3004" t="s">
        <v>168</v>
      </c>
      <c r="BP3004">
        <v>27</v>
      </c>
    </row>
    <row r="3005" spans="1:68" hidden="1" x14ac:dyDescent="0.2">
      <c r="A3005">
        <v>2021</v>
      </c>
      <c r="B3005">
        <v>7</v>
      </c>
      <c r="C3005" s="260">
        <v>44382</v>
      </c>
      <c r="D3005">
        <v>376</v>
      </c>
      <c r="E3005">
        <v>438</v>
      </c>
      <c r="F3005">
        <v>8</v>
      </c>
      <c r="G3005" t="s">
        <v>190</v>
      </c>
      <c r="H3005" t="s">
        <v>191</v>
      </c>
      <c r="I3005" t="s">
        <v>163</v>
      </c>
      <c r="J3005">
        <v>3</v>
      </c>
      <c r="K3005">
        <v>2</v>
      </c>
      <c r="L3005">
        <v>336</v>
      </c>
      <c r="M3005">
        <v>316.17599999999999</v>
      </c>
      <c r="N3005">
        <v>359.85599999999999</v>
      </c>
      <c r="O3005">
        <v>547</v>
      </c>
      <c r="P3005">
        <v>457</v>
      </c>
      <c r="Q3005">
        <v>453</v>
      </c>
      <c r="T3005">
        <v>397</v>
      </c>
      <c r="U3005">
        <v>345</v>
      </c>
      <c r="V3005">
        <v>367</v>
      </c>
      <c r="Y3005">
        <v>146</v>
      </c>
      <c r="AM3005">
        <v>485.7</v>
      </c>
      <c r="AN3005">
        <v>369.7</v>
      </c>
      <c r="AO3005">
        <v>0.4</v>
      </c>
      <c r="AP3005">
        <v>67</v>
      </c>
      <c r="AQ3005">
        <v>161</v>
      </c>
      <c r="AR3005">
        <v>74</v>
      </c>
      <c r="AS3005">
        <v>146</v>
      </c>
      <c r="AV3005">
        <v>4</v>
      </c>
      <c r="AX3005">
        <v>4</v>
      </c>
      <c r="BC3005">
        <v>8</v>
      </c>
      <c r="BD3005">
        <v>1436</v>
      </c>
      <c r="BE3005">
        <v>1.4999999999999999E-2</v>
      </c>
      <c r="BF3005">
        <v>6.0000000000000001E-3</v>
      </c>
      <c r="BG3005">
        <v>1</v>
      </c>
      <c r="BH3005">
        <v>0</v>
      </c>
      <c r="BI3005">
        <v>4.3</v>
      </c>
      <c r="BJ3005">
        <v>3</v>
      </c>
      <c r="BK3005">
        <v>530.9</v>
      </c>
      <c r="BL3005" t="s">
        <v>157</v>
      </c>
      <c r="BM3005" t="s">
        <v>158</v>
      </c>
      <c r="BN3005" t="s">
        <v>192</v>
      </c>
      <c r="BO3005" t="s">
        <v>168</v>
      </c>
      <c r="BP3005">
        <v>27</v>
      </c>
    </row>
    <row r="3006" spans="1:68" hidden="1" x14ac:dyDescent="0.2">
      <c r="A3006">
        <v>2021</v>
      </c>
      <c r="B3006">
        <v>7</v>
      </c>
      <c r="C3006" s="260">
        <v>44382</v>
      </c>
      <c r="D3006">
        <v>52</v>
      </c>
      <c r="E3006">
        <v>130</v>
      </c>
      <c r="F3006">
        <v>25</v>
      </c>
      <c r="G3006" t="s">
        <v>386</v>
      </c>
      <c r="H3006" t="s">
        <v>387</v>
      </c>
      <c r="I3006" t="s">
        <v>374</v>
      </c>
      <c r="J3006">
        <v>9</v>
      </c>
      <c r="K3006">
        <v>1</v>
      </c>
      <c r="L3006">
        <v>12</v>
      </c>
      <c r="M3006">
        <v>11.16</v>
      </c>
      <c r="N3006">
        <v>12.84</v>
      </c>
      <c r="Q3006">
        <v>18</v>
      </c>
      <c r="V3006">
        <v>14</v>
      </c>
      <c r="W3006">
        <v>17</v>
      </c>
      <c r="Z3006">
        <v>101</v>
      </c>
      <c r="AM3006">
        <v>17.5</v>
      </c>
      <c r="AN3006">
        <v>15.5</v>
      </c>
      <c r="AO3006">
        <v>0.5</v>
      </c>
      <c r="AP3006">
        <v>336</v>
      </c>
      <c r="AQ3006">
        <v>96</v>
      </c>
      <c r="AR3006">
        <v>321</v>
      </c>
      <c r="AS3006">
        <v>101</v>
      </c>
      <c r="AV3006">
        <v>5</v>
      </c>
      <c r="BC3006">
        <v>5</v>
      </c>
      <c r="BD3006">
        <v>2805</v>
      </c>
      <c r="BE3006">
        <v>0.02</v>
      </c>
      <c r="BF3006">
        <v>2E-3</v>
      </c>
      <c r="BG3006">
        <v>1</v>
      </c>
      <c r="BH3006">
        <v>0.4</v>
      </c>
      <c r="BI3006">
        <v>233.8</v>
      </c>
      <c r="BJ3006">
        <v>0.1</v>
      </c>
      <c r="BK3006">
        <v>43.5</v>
      </c>
      <c r="BL3006" t="s">
        <v>181</v>
      </c>
      <c r="BM3006" t="s">
        <v>199</v>
      </c>
      <c r="BN3006" t="s">
        <v>388</v>
      </c>
      <c r="BP3006">
        <v>27</v>
      </c>
    </row>
    <row r="3007" spans="1:68" hidden="1" x14ac:dyDescent="0.2">
      <c r="A3007">
        <v>2021</v>
      </c>
      <c r="B3007">
        <v>7</v>
      </c>
      <c r="C3007" s="260">
        <v>44382</v>
      </c>
      <c r="D3007">
        <v>159</v>
      </c>
      <c r="E3007">
        <v>299</v>
      </c>
      <c r="F3007">
        <v>28</v>
      </c>
      <c r="G3007" t="s">
        <v>193</v>
      </c>
      <c r="H3007" t="s">
        <v>194</v>
      </c>
      <c r="I3007" t="s">
        <v>195</v>
      </c>
      <c r="J3007">
        <v>3</v>
      </c>
      <c r="K3007">
        <v>2</v>
      </c>
      <c r="L3007">
        <v>115</v>
      </c>
      <c r="M3007">
        <v>106.95</v>
      </c>
      <c r="N3007">
        <v>123.05</v>
      </c>
      <c r="O3007">
        <v>169</v>
      </c>
      <c r="P3007">
        <v>169</v>
      </c>
      <c r="Q3007">
        <v>132</v>
      </c>
      <c r="R3007">
        <v>133</v>
      </c>
      <c r="T3007">
        <v>101</v>
      </c>
      <c r="U3007">
        <v>111</v>
      </c>
      <c r="V3007">
        <v>112</v>
      </c>
      <c r="W3007">
        <v>110</v>
      </c>
      <c r="Y3007">
        <v>118</v>
      </c>
      <c r="Z3007">
        <v>123</v>
      </c>
      <c r="AB3007">
        <v>128</v>
      </c>
      <c r="AC3007">
        <v>124</v>
      </c>
      <c r="AD3007">
        <v>119</v>
      </c>
      <c r="AE3007">
        <v>126</v>
      </c>
      <c r="AG3007">
        <v>113</v>
      </c>
      <c r="AH3007">
        <v>116</v>
      </c>
      <c r="AI3007">
        <v>126</v>
      </c>
      <c r="AJ3007">
        <v>120</v>
      </c>
      <c r="AK3007">
        <v>113</v>
      </c>
      <c r="AL3007">
        <v>113</v>
      </c>
      <c r="AM3007">
        <v>137.5</v>
      </c>
      <c r="AN3007">
        <v>113.6</v>
      </c>
      <c r="AO3007">
        <v>0.2</v>
      </c>
      <c r="AP3007">
        <v>70</v>
      </c>
      <c r="AQ3007">
        <v>154</v>
      </c>
      <c r="AR3007">
        <v>93</v>
      </c>
      <c r="AS3007">
        <v>117</v>
      </c>
      <c r="AT3007">
        <v>2</v>
      </c>
      <c r="AU3007">
        <v>3</v>
      </c>
      <c r="AV3007">
        <v>4</v>
      </c>
      <c r="BC3007">
        <v>9</v>
      </c>
      <c r="BD3007">
        <v>1713</v>
      </c>
      <c r="BE3007">
        <v>0.02</v>
      </c>
      <c r="BF3007">
        <v>5.0000000000000001E-3</v>
      </c>
      <c r="BG3007">
        <v>1</v>
      </c>
      <c r="BH3007">
        <v>0.1</v>
      </c>
      <c r="BI3007">
        <v>14.9</v>
      </c>
      <c r="BJ3007">
        <v>1</v>
      </c>
      <c r="BK3007">
        <v>194.6</v>
      </c>
      <c r="BL3007" t="s">
        <v>181</v>
      </c>
      <c r="BM3007" t="s">
        <v>196</v>
      </c>
      <c r="BP3007">
        <v>27</v>
      </c>
    </row>
    <row r="3008" spans="1:68" hidden="1" x14ac:dyDescent="0.2">
      <c r="A3008">
        <v>2021</v>
      </c>
      <c r="B3008">
        <v>7</v>
      </c>
      <c r="C3008" s="260">
        <v>44382</v>
      </c>
      <c r="D3008">
        <v>256</v>
      </c>
      <c r="E3008">
        <v>180</v>
      </c>
      <c r="F3008">
        <v>28</v>
      </c>
      <c r="G3008" t="s">
        <v>331</v>
      </c>
      <c r="H3008" t="s">
        <v>332</v>
      </c>
      <c r="I3008" t="s">
        <v>186</v>
      </c>
      <c r="J3008">
        <v>8</v>
      </c>
      <c r="K3008">
        <v>1</v>
      </c>
      <c r="L3008">
        <v>32</v>
      </c>
      <c r="M3008">
        <v>29.76</v>
      </c>
      <c r="N3008">
        <v>34.24</v>
      </c>
      <c r="AP3008">
        <v>168</v>
      </c>
      <c r="AQ3008">
        <v>171</v>
      </c>
      <c r="BE3008">
        <v>0.02</v>
      </c>
      <c r="BL3008" t="s">
        <v>181</v>
      </c>
      <c r="BM3008" t="s">
        <v>199</v>
      </c>
      <c r="BN3008" t="s">
        <v>333</v>
      </c>
      <c r="BP3008">
        <v>27</v>
      </c>
    </row>
    <row r="3009" spans="1:68" hidden="1" x14ac:dyDescent="0.2">
      <c r="A3009">
        <v>2021</v>
      </c>
      <c r="B3009">
        <v>7</v>
      </c>
      <c r="C3009" s="260">
        <v>44382</v>
      </c>
      <c r="D3009">
        <v>123</v>
      </c>
      <c r="E3009">
        <v>645</v>
      </c>
      <c r="F3009">
        <v>30</v>
      </c>
      <c r="G3009" t="s">
        <v>238</v>
      </c>
      <c r="H3009" t="s">
        <v>239</v>
      </c>
      <c r="I3009" t="s">
        <v>240</v>
      </c>
      <c r="J3009">
        <v>4</v>
      </c>
      <c r="K3009">
        <v>1</v>
      </c>
      <c r="L3009">
        <v>133</v>
      </c>
      <c r="M3009">
        <v>123.69</v>
      </c>
      <c r="N3009">
        <v>142.31</v>
      </c>
      <c r="AP3009">
        <v>80</v>
      </c>
      <c r="AQ3009">
        <v>180</v>
      </c>
      <c r="BE3009">
        <v>0.02</v>
      </c>
      <c r="BL3009" t="s">
        <v>241</v>
      </c>
      <c r="BM3009" t="s">
        <v>241</v>
      </c>
      <c r="BP3009">
        <v>27</v>
      </c>
    </row>
    <row r="3010" spans="1:68" hidden="1" x14ac:dyDescent="0.2">
      <c r="A3010">
        <v>2021</v>
      </c>
      <c r="B3010">
        <v>7</v>
      </c>
      <c r="C3010" s="260">
        <v>44382</v>
      </c>
      <c r="D3010">
        <v>374</v>
      </c>
      <c r="E3010">
        <v>435</v>
      </c>
      <c r="F3010">
        <v>46</v>
      </c>
      <c r="G3010" t="s">
        <v>500</v>
      </c>
      <c r="H3010" t="s">
        <v>501</v>
      </c>
      <c r="I3010" t="s">
        <v>203</v>
      </c>
      <c r="J3010">
        <v>3</v>
      </c>
      <c r="K3010">
        <v>2</v>
      </c>
      <c r="L3010">
        <v>296</v>
      </c>
      <c r="M3010">
        <v>275.27999999999997</v>
      </c>
      <c r="N3010">
        <v>316.72000000000003</v>
      </c>
      <c r="O3010">
        <v>315</v>
      </c>
      <c r="P3010">
        <v>305</v>
      </c>
      <c r="Q3010">
        <v>299</v>
      </c>
      <c r="R3010">
        <v>313</v>
      </c>
      <c r="T3010">
        <v>272</v>
      </c>
      <c r="U3010">
        <v>267</v>
      </c>
      <c r="V3010">
        <v>275</v>
      </c>
      <c r="W3010">
        <v>268</v>
      </c>
      <c r="Y3010">
        <v>168</v>
      </c>
      <c r="Z3010">
        <v>169</v>
      </c>
      <c r="AB3010">
        <v>312</v>
      </c>
      <c r="AC3010">
        <v>308</v>
      </c>
      <c r="AD3010">
        <v>301</v>
      </c>
      <c r="AG3010">
        <v>290</v>
      </c>
      <c r="AH3010">
        <v>28</v>
      </c>
      <c r="AI3010">
        <v>298</v>
      </c>
      <c r="AK3010">
        <v>178</v>
      </c>
      <c r="AM3010">
        <v>307.60000000000002</v>
      </c>
      <c r="AN3010">
        <v>242.6</v>
      </c>
      <c r="AO3010">
        <v>0</v>
      </c>
      <c r="AP3010">
        <v>60</v>
      </c>
      <c r="AQ3010">
        <v>180</v>
      </c>
      <c r="AR3010">
        <v>63</v>
      </c>
      <c r="AS3010">
        <v>172</v>
      </c>
      <c r="AT3010">
        <v>4</v>
      </c>
      <c r="AU3010">
        <v>4</v>
      </c>
      <c r="AV3010">
        <v>2</v>
      </c>
      <c r="BC3010">
        <v>10</v>
      </c>
      <c r="BD3010">
        <v>1170</v>
      </c>
      <c r="BE3010">
        <v>0.02</v>
      </c>
      <c r="BF3010">
        <v>8.9999999999999993E-3</v>
      </c>
      <c r="BG3010">
        <v>1</v>
      </c>
      <c r="BH3010">
        <v>0</v>
      </c>
      <c r="BI3010">
        <v>4</v>
      </c>
      <c r="BJ3010">
        <v>2.4</v>
      </c>
      <c r="BK3010">
        <v>283.8</v>
      </c>
      <c r="BL3010" t="s">
        <v>181</v>
      </c>
      <c r="BM3010" t="s">
        <v>182</v>
      </c>
      <c r="BP3010">
        <v>27</v>
      </c>
    </row>
    <row r="3011" spans="1:68" hidden="1" x14ac:dyDescent="0.2">
      <c r="A3011">
        <v>2021</v>
      </c>
      <c r="B3011">
        <v>7</v>
      </c>
      <c r="C3011" s="260">
        <v>44382</v>
      </c>
      <c r="D3011">
        <v>374</v>
      </c>
      <c r="E3011">
        <v>436</v>
      </c>
      <c r="F3011">
        <v>46</v>
      </c>
      <c r="G3011" t="s">
        <v>502</v>
      </c>
      <c r="H3011" t="s">
        <v>503</v>
      </c>
      <c r="I3011" t="s">
        <v>203</v>
      </c>
      <c r="J3011">
        <v>3</v>
      </c>
      <c r="K3011">
        <v>2</v>
      </c>
      <c r="L3011">
        <v>180</v>
      </c>
      <c r="M3011">
        <v>167.4</v>
      </c>
      <c r="N3011">
        <v>192.6</v>
      </c>
      <c r="O3011">
        <v>230</v>
      </c>
      <c r="P3011">
        <v>228</v>
      </c>
      <c r="Q3011">
        <v>223</v>
      </c>
      <c r="R3011">
        <v>233</v>
      </c>
      <c r="T3011">
        <v>199</v>
      </c>
      <c r="U3011">
        <v>199</v>
      </c>
      <c r="V3011">
        <v>198</v>
      </c>
      <c r="W3011">
        <v>199</v>
      </c>
      <c r="Y3011">
        <v>168</v>
      </c>
      <c r="Z3011">
        <v>169</v>
      </c>
      <c r="AB3011">
        <v>218</v>
      </c>
      <c r="AC3011">
        <v>212</v>
      </c>
      <c r="AD3011">
        <v>214</v>
      </c>
      <c r="AG3011">
        <v>207</v>
      </c>
      <c r="AH3011">
        <v>192</v>
      </c>
      <c r="AI3011">
        <v>198</v>
      </c>
      <c r="AK3011">
        <v>178</v>
      </c>
      <c r="AM3011">
        <v>222.6</v>
      </c>
      <c r="AN3011">
        <v>198.9</v>
      </c>
      <c r="AO3011">
        <v>0.2</v>
      </c>
      <c r="AP3011">
        <v>60</v>
      </c>
      <c r="AQ3011">
        <v>180</v>
      </c>
      <c r="AR3011">
        <v>63</v>
      </c>
      <c r="AS3011">
        <v>172</v>
      </c>
      <c r="AT3011">
        <v>2</v>
      </c>
      <c r="AU3011">
        <v>4</v>
      </c>
      <c r="AV3011">
        <v>6</v>
      </c>
      <c r="BC3011">
        <v>12</v>
      </c>
      <c r="BD3011">
        <v>1167</v>
      </c>
      <c r="BE3011">
        <v>0.02</v>
      </c>
      <c r="BF3011">
        <v>0.01</v>
      </c>
      <c r="BG3011">
        <v>1</v>
      </c>
      <c r="BH3011">
        <v>0.1</v>
      </c>
      <c r="BI3011">
        <v>6.5</v>
      </c>
      <c r="BJ3011">
        <v>2.4</v>
      </c>
      <c r="BK3011">
        <v>232.1</v>
      </c>
      <c r="BL3011" t="s">
        <v>181</v>
      </c>
      <c r="BM3011" t="s">
        <v>182</v>
      </c>
      <c r="BP3011">
        <v>27</v>
      </c>
    </row>
    <row r="3012" spans="1:68" hidden="1" x14ac:dyDescent="0.2">
      <c r="A3012">
        <v>2021</v>
      </c>
      <c r="B3012">
        <v>7</v>
      </c>
      <c r="C3012" s="260">
        <v>44383</v>
      </c>
      <c r="D3012">
        <v>381</v>
      </c>
      <c r="E3012">
        <v>445</v>
      </c>
      <c r="F3012">
        <v>2</v>
      </c>
      <c r="G3012" t="s">
        <v>242</v>
      </c>
      <c r="H3012" t="s">
        <v>243</v>
      </c>
      <c r="I3012" t="s">
        <v>163</v>
      </c>
      <c r="J3012">
        <v>3</v>
      </c>
      <c r="K3012">
        <v>4</v>
      </c>
      <c r="L3012">
        <v>28</v>
      </c>
      <c r="M3012">
        <v>25.2</v>
      </c>
      <c r="N3012">
        <v>30.8</v>
      </c>
      <c r="AP3012">
        <v>60</v>
      </c>
      <c r="AQ3012">
        <v>180</v>
      </c>
      <c r="BE3012">
        <v>1.4999999999999999E-2</v>
      </c>
      <c r="BL3012" t="s">
        <v>181</v>
      </c>
      <c r="BM3012" t="s">
        <v>182</v>
      </c>
      <c r="BN3012" t="s">
        <v>244</v>
      </c>
      <c r="BP3012">
        <v>27</v>
      </c>
    </row>
    <row r="3013" spans="1:68" hidden="1" x14ac:dyDescent="0.2">
      <c r="A3013">
        <v>2021</v>
      </c>
      <c r="B3013">
        <v>7</v>
      </c>
      <c r="C3013" s="260">
        <v>44383</v>
      </c>
      <c r="D3013">
        <v>381</v>
      </c>
      <c r="E3013">
        <v>446</v>
      </c>
      <c r="F3013">
        <v>2</v>
      </c>
      <c r="G3013" t="s">
        <v>245</v>
      </c>
      <c r="H3013" t="s">
        <v>246</v>
      </c>
      <c r="I3013" t="s">
        <v>163</v>
      </c>
      <c r="J3013">
        <v>3</v>
      </c>
      <c r="K3013">
        <v>4</v>
      </c>
      <c r="L3013">
        <v>167</v>
      </c>
      <c r="M3013">
        <v>150.30000000000001</v>
      </c>
      <c r="N3013">
        <v>183.7</v>
      </c>
      <c r="AP3013">
        <v>60</v>
      </c>
      <c r="AQ3013">
        <v>180</v>
      </c>
      <c r="BE3013">
        <v>1.4999999999999999E-2</v>
      </c>
      <c r="BL3013" t="s">
        <v>181</v>
      </c>
      <c r="BM3013" t="s">
        <v>182</v>
      </c>
      <c r="BN3013" t="s">
        <v>247</v>
      </c>
      <c r="BP3013">
        <v>27</v>
      </c>
    </row>
    <row r="3014" spans="1:68" hidden="1" x14ac:dyDescent="0.2">
      <c r="A3014">
        <v>2021</v>
      </c>
      <c r="B3014">
        <v>7</v>
      </c>
      <c r="C3014" s="260">
        <v>44383</v>
      </c>
      <c r="D3014">
        <v>381</v>
      </c>
      <c r="E3014">
        <v>447</v>
      </c>
      <c r="F3014">
        <v>2</v>
      </c>
      <c r="G3014" t="s">
        <v>248</v>
      </c>
      <c r="H3014" t="s">
        <v>249</v>
      </c>
      <c r="I3014" t="s">
        <v>163</v>
      </c>
      <c r="J3014">
        <v>3</v>
      </c>
      <c r="K3014">
        <v>4</v>
      </c>
      <c r="L3014">
        <v>177</v>
      </c>
      <c r="M3014">
        <v>159.30000000000001</v>
      </c>
      <c r="N3014">
        <v>194.7</v>
      </c>
      <c r="AP3014">
        <v>60</v>
      </c>
      <c r="AQ3014">
        <v>180</v>
      </c>
      <c r="BE3014">
        <v>1.4999999999999999E-2</v>
      </c>
      <c r="BL3014" t="s">
        <v>181</v>
      </c>
      <c r="BM3014" t="s">
        <v>182</v>
      </c>
      <c r="BN3014" t="s">
        <v>250</v>
      </c>
      <c r="BP3014">
        <v>27</v>
      </c>
    </row>
    <row r="3015" spans="1:68" hidden="1" x14ac:dyDescent="0.2">
      <c r="A3015">
        <v>2021</v>
      </c>
      <c r="B3015">
        <v>7</v>
      </c>
      <c r="C3015" s="260">
        <v>44383</v>
      </c>
      <c r="D3015">
        <v>381</v>
      </c>
      <c r="E3015">
        <v>448</v>
      </c>
      <c r="F3015">
        <v>2</v>
      </c>
      <c r="G3015" t="s">
        <v>251</v>
      </c>
      <c r="H3015" t="s">
        <v>252</v>
      </c>
      <c r="I3015" t="s">
        <v>163</v>
      </c>
      <c r="J3015">
        <v>3</v>
      </c>
      <c r="K3015">
        <v>4</v>
      </c>
      <c r="L3015">
        <v>23</v>
      </c>
      <c r="M3015">
        <v>20.7</v>
      </c>
      <c r="N3015">
        <v>25.3</v>
      </c>
      <c r="AP3015">
        <v>60</v>
      </c>
      <c r="AQ3015">
        <v>180</v>
      </c>
      <c r="BE3015">
        <v>1.4999999999999999E-2</v>
      </c>
      <c r="BL3015" t="s">
        <v>181</v>
      </c>
      <c r="BM3015" t="s">
        <v>182</v>
      </c>
      <c r="BN3015" t="s">
        <v>253</v>
      </c>
      <c r="BP3015">
        <v>27</v>
      </c>
    </row>
    <row r="3016" spans="1:68" hidden="1" x14ac:dyDescent="0.2">
      <c r="A3016">
        <v>2021</v>
      </c>
      <c r="B3016">
        <v>7</v>
      </c>
      <c r="C3016" s="260">
        <v>44383</v>
      </c>
      <c r="D3016">
        <v>395</v>
      </c>
      <c r="E3016">
        <v>607</v>
      </c>
      <c r="F3016">
        <v>2</v>
      </c>
      <c r="G3016" t="s">
        <v>284</v>
      </c>
      <c r="H3016" t="s">
        <v>285</v>
      </c>
      <c r="I3016" t="s">
        <v>163</v>
      </c>
      <c r="J3016">
        <v>3</v>
      </c>
      <c r="K3016">
        <v>3</v>
      </c>
      <c r="L3016">
        <v>120</v>
      </c>
      <c r="M3016">
        <v>111.6</v>
      </c>
      <c r="N3016">
        <v>128.4</v>
      </c>
      <c r="AP3016">
        <v>90</v>
      </c>
      <c r="AQ3016">
        <v>120</v>
      </c>
      <c r="BD3016">
        <v>576</v>
      </c>
      <c r="BE3016">
        <v>1.4999999999999999E-2</v>
      </c>
      <c r="BI3016">
        <v>4.8</v>
      </c>
      <c r="BL3016" t="s">
        <v>286</v>
      </c>
      <c r="BM3016" t="s">
        <v>286</v>
      </c>
      <c r="BP3016">
        <v>27</v>
      </c>
    </row>
    <row r="3017" spans="1:68" hidden="1" x14ac:dyDescent="0.2">
      <c r="A3017">
        <v>2021</v>
      </c>
      <c r="B3017">
        <v>7</v>
      </c>
      <c r="C3017" s="260">
        <v>44383</v>
      </c>
      <c r="D3017">
        <v>395</v>
      </c>
      <c r="E3017">
        <v>608</v>
      </c>
      <c r="F3017">
        <v>2</v>
      </c>
      <c r="G3017" t="s">
        <v>287</v>
      </c>
      <c r="H3017" t="s">
        <v>288</v>
      </c>
      <c r="I3017" t="s">
        <v>163</v>
      </c>
      <c r="J3017">
        <v>3</v>
      </c>
      <c r="K3017">
        <v>3</v>
      </c>
      <c r="L3017">
        <v>110</v>
      </c>
      <c r="M3017">
        <v>102.3</v>
      </c>
      <c r="N3017">
        <v>117.7</v>
      </c>
      <c r="AP3017">
        <v>90</v>
      </c>
      <c r="AQ3017">
        <v>120</v>
      </c>
      <c r="BD3017">
        <v>576</v>
      </c>
      <c r="BE3017">
        <v>1.4999999999999999E-2</v>
      </c>
      <c r="BI3017">
        <v>5.2</v>
      </c>
      <c r="BL3017" t="s">
        <v>286</v>
      </c>
      <c r="BM3017" t="s">
        <v>286</v>
      </c>
      <c r="BP3017">
        <v>27</v>
      </c>
    </row>
    <row r="3018" spans="1:68" hidden="1" x14ac:dyDescent="0.2">
      <c r="A3018">
        <v>2021</v>
      </c>
      <c r="B3018">
        <v>7</v>
      </c>
      <c r="C3018" s="260">
        <v>44383</v>
      </c>
      <c r="D3018">
        <v>395</v>
      </c>
      <c r="E3018">
        <v>609</v>
      </c>
      <c r="F3018">
        <v>2</v>
      </c>
      <c r="G3018" t="s">
        <v>289</v>
      </c>
      <c r="H3018" t="s">
        <v>290</v>
      </c>
      <c r="I3018" t="s">
        <v>163</v>
      </c>
      <c r="J3018">
        <v>3</v>
      </c>
      <c r="K3018">
        <v>3</v>
      </c>
      <c r="L3018">
        <v>50</v>
      </c>
      <c r="M3018">
        <v>46.5</v>
      </c>
      <c r="N3018">
        <v>53.5</v>
      </c>
      <c r="AP3018">
        <v>90</v>
      </c>
      <c r="AQ3018">
        <v>120</v>
      </c>
      <c r="BD3018">
        <v>576</v>
      </c>
      <c r="BE3018">
        <v>1.4999999999999999E-2</v>
      </c>
      <c r="BI3018">
        <v>11.5</v>
      </c>
      <c r="BL3018" t="s">
        <v>286</v>
      </c>
      <c r="BM3018" t="s">
        <v>286</v>
      </c>
      <c r="BP3018">
        <v>27</v>
      </c>
    </row>
    <row r="3019" spans="1:68" hidden="1" x14ac:dyDescent="0.2">
      <c r="A3019">
        <v>2021</v>
      </c>
      <c r="B3019">
        <v>7</v>
      </c>
      <c r="C3019" s="260">
        <v>44383</v>
      </c>
      <c r="D3019">
        <v>406</v>
      </c>
      <c r="E3019">
        <v>623</v>
      </c>
      <c r="F3019">
        <v>2</v>
      </c>
      <c r="G3019" t="s">
        <v>224</v>
      </c>
      <c r="H3019" t="s">
        <v>225</v>
      </c>
      <c r="I3019" t="s">
        <v>163</v>
      </c>
      <c r="J3019">
        <v>1</v>
      </c>
      <c r="K3019">
        <v>5</v>
      </c>
      <c r="L3019">
        <v>599</v>
      </c>
      <c r="M3019">
        <v>551.02009999999996</v>
      </c>
      <c r="N3019">
        <v>646.97990000000004</v>
      </c>
      <c r="O3019">
        <v>523</v>
      </c>
      <c r="P3019">
        <v>718</v>
      </c>
      <c r="Q3019">
        <v>631</v>
      </c>
      <c r="U3019">
        <v>539</v>
      </c>
      <c r="V3019">
        <v>632</v>
      </c>
      <c r="W3019">
        <v>580</v>
      </c>
      <c r="Y3019">
        <v>171</v>
      </c>
      <c r="AA3019">
        <v>690</v>
      </c>
      <c r="AB3019">
        <v>682</v>
      </c>
      <c r="AC3019">
        <v>674</v>
      </c>
      <c r="AD3019">
        <v>671</v>
      </c>
      <c r="AF3019">
        <v>644</v>
      </c>
      <c r="AG3019">
        <v>626</v>
      </c>
      <c r="AH3019">
        <v>622</v>
      </c>
      <c r="AI3019">
        <v>622</v>
      </c>
      <c r="AK3019">
        <v>156</v>
      </c>
      <c r="AL3019">
        <v>158</v>
      </c>
      <c r="AM3019">
        <v>655.6</v>
      </c>
      <c r="AN3019">
        <v>609.29999999999995</v>
      </c>
      <c r="AO3019">
        <v>0.1</v>
      </c>
      <c r="AP3019">
        <v>18</v>
      </c>
      <c r="AQ3019">
        <v>200</v>
      </c>
      <c r="AR3019">
        <v>22</v>
      </c>
      <c r="AS3019">
        <v>162</v>
      </c>
      <c r="AT3019">
        <v>7</v>
      </c>
      <c r="AU3019">
        <v>2</v>
      </c>
      <c r="AV3019">
        <v>3</v>
      </c>
      <c r="AW3019">
        <v>2</v>
      </c>
      <c r="BC3019">
        <v>14</v>
      </c>
      <c r="BD3019">
        <v>564</v>
      </c>
      <c r="BE3019">
        <v>1.4999999999999999E-2</v>
      </c>
      <c r="BF3019">
        <v>2.5000000000000001E-2</v>
      </c>
      <c r="BH3019">
        <v>0</v>
      </c>
      <c r="BI3019">
        <v>0.9</v>
      </c>
      <c r="BJ3019">
        <v>8.5</v>
      </c>
      <c r="BK3019">
        <v>343.6</v>
      </c>
      <c r="BL3019" t="s">
        <v>181</v>
      </c>
      <c r="BM3019" t="s">
        <v>182</v>
      </c>
      <c r="BN3019" t="s">
        <v>226</v>
      </c>
      <c r="BP3019">
        <v>27</v>
      </c>
    </row>
    <row r="3020" spans="1:68" hidden="1" x14ac:dyDescent="0.2">
      <c r="A3020">
        <v>2021</v>
      </c>
      <c r="B3020">
        <v>7</v>
      </c>
      <c r="C3020" s="260">
        <v>44383</v>
      </c>
      <c r="D3020">
        <v>406</v>
      </c>
      <c r="E3020">
        <v>624</v>
      </c>
      <c r="F3020">
        <v>2</v>
      </c>
      <c r="G3020" t="s">
        <v>227</v>
      </c>
      <c r="H3020" t="s">
        <v>228</v>
      </c>
      <c r="I3020" t="s">
        <v>163</v>
      </c>
      <c r="J3020">
        <v>1</v>
      </c>
      <c r="K3020">
        <v>5</v>
      </c>
      <c r="L3020">
        <v>374</v>
      </c>
      <c r="M3020">
        <v>344.04259999999999</v>
      </c>
      <c r="N3020">
        <v>403.95740000000001</v>
      </c>
      <c r="O3020">
        <v>378</v>
      </c>
      <c r="P3020">
        <v>419</v>
      </c>
      <c r="Q3020">
        <v>388</v>
      </c>
      <c r="U3020">
        <v>330</v>
      </c>
      <c r="V3020">
        <v>393</v>
      </c>
      <c r="W3020">
        <v>358</v>
      </c>
      <c r="Y3020">
        <v>171</v>
      </c>
      <c r="AA3020">
        <v>416</v>
      </c>
      <c r="AB3020">
        <v>407</v>
      </c>
      <c r="AC3020">
        <v>401</v>
      </c>
      <c r="AD3020">
        <v>401</v>
      </c>
      <c r="AF3020">
        <v>387</v>
      </c>
      <c r="AG3020">
        <v>378</v>
      </c>
      <c r="AH3020">
        <v>371</v>
      </c>
      <c r="AI3020">
        <v>368</v>
      </c>
      <c r="AK3020">
        <v>156</v>
      </c>
      <c r="AL3020">
        <v>158</v>
      </c>
      <c r="AM3020">
        <v>401.4</v>
      </c>
      <c r="AN3020">
        <v>369.3</v>
      </c>
      <c r="AO3020">
        <v>0.1</v>
      </c>
      <c r="AP3020">
        <v>18</v>
      </c>
      <c r="AQ3020">
        <v>200</v>
      </c>
      <c r="AR3020">
        <v>22</v>
      </c>
      <c r="AS3020">
        <v>162</v>
      </c>
      <c r="AT3020">
        <v>6</v>
      </c>
      <c r="AU3020">
        <v>2</v>
      </c>
      <c r="AV3020">
        <v>2</v>
      </c>
      <c r="AW3020">
        <v>2</v>
      </c>
      <c r="BC3020">
        <v>12</v>
      </c>
      <c r="BD3020">
        <v>597</v>
      </c>
      <c r="BE3020">
        <v>1.4999999999999999E-2</v>
      </c>
      <c r="BF3020">
        <v>0.02</v>
      </c>
      <c r="BH3020">
        <v>0</v>
      </c>
      <c r="BI3020">
        <v>1.6</v>
      </c>
      <c r="BJ3020">
        <v>4.4000000000000004</v>
      </c>
      <c r="BK3020">
        <v>220.5</v>
      </c>
      <c r="BL3020" t="s">
        <v>181</v>
      </c>
      <c r="BM3020" t="s">
        <v>182</v>
      </c>
      <c r="BN3020" t="s">
        <v>229</v>
      </c>
      <c r="BP3020">
        <v>27</v>
      </c>
    </row>
    <row r="3021" spans="1:68" hidden="1" x14ac:dyDescent="0.2">
      <c r="A3021">
        <v>2021</v>
      </c>
      <c r="B3021">
        <v>7</v>
      </c>
      <c r="C3021" s="260">
        <v>44383</v>
      </c>
      <c r="D3021">
        <v>406</v>
      </c>
      <c r="E3021">
        <v>625</v>
      </c>
      <c r="F3021">
        <v>2</v>
      </c>
      <c r="G3021" t="s">
        <v>230</v>
      </c>
      <c r="H3021" t="s">
        <v>231</v>
      </c>
      <c r="I3021" t="s">
        <v>163</v>
      </c>
      <c r="J3021">
        <v>1</v>
      </c>
      <c r="K3021">
        <v>5</v>
      </c>
      <c r="L3021">
        <v>140</v>
      </c>
      <c r="M3021">
        <v>129.01</v>
      </c>
      <c r="N3021">
        <v>150.99</v>
      </c>
      <c r="O3021">
        <v>139</v>
      </c>
      <c r="P3021">
        <v>153</v>
      </c>
      <c r="Q3021">
        <v>140</v>
      </c>
      <c r="U3021">
        <v>118</v>
      </c>
      <c r="V3021">
        <v>137</v>
      </c>
      <c r="W3021">
        <v>127</v>
      </c>
      <c r="Y3021">
        <v>171</v>
      </c>
      <c r="AA3021">
        <v>146</v>
      </c>
      <c r="AB3021">
        <v>138</v>
      </c>
      <c r="AC3021">
        <v>131</v>
      </c>
      <c r="AD3021">
        <v>128</v>
      </c>
      <c r="AF3021">
        <v>135</v>
      </c>
      <c r="AG3021">
        <v>131</v>
      </c>
      <c r="AH3021">
        <v>134</v>
      </c>
      <c r="AI3021">
        <v>135</v>
      </c>
      <c r="AK3021">
        <v>156</v>
      </c>
      <c r="AL3021">
        <v>158</v>
      </c>
      <c r="AM3021">
        <v>139.30000000000001</v>
      </c>
      <c r="AN3021">
        <v>131</v>
      </c>
      <c r="AO3021">
        <v>0</v>
      </c>
      <c r="AP3021">
        <v>18</v>
      </c>
      <c r="AQ3021">
        <v>200</v>
      </c>
      <c r="AR3021">
        <v>22</v>
      </c>
      <c r="AS3021">
        <v>162</v>
      </c>
      <c r="AT3021">
        <v>4</v>
      </c>
      <c r="AU3021">
        <v>4</v>
      </c>
      <c r="AV3021">
        <v>8</v>
      </c>
      <c r="BC3021">
        <v>16</v>
      </c>
      <c r="BD3021">
        <v>601</v>
      </c>
      <c r="BE3021">
        <v>1.4999999999999999E-2</v>
      </c>
      <c r="BF3021">
        <v>2.7E-2</v>
      </c>
      <c r="BH3021">
        <v>0.1</v>
      </c>
      <c r="BI3021">
        <v>4.3</v>
      </c>
      <c r="BJ3021">
        <v>2.1</v>
      </c>
      <c r="BK3021">
        <v>78.7</v>
      </c>
      <c r="BL3021" t="s">
        <v>181</v>
      </c>
      <c r="BM3021" t="s">
        <v>182</v>
      </c>
      <c r="BN3021" t="s">
        <v>229</v>
      </c>
      <c r="BP3021">
        <v>27</v>
      </c>
    </row>
    <row r="3022" spans="1:68" hidden="1" x14ac:dyDescent="0.2">
      <c r="A3022">
        <v>2021</v>
      </c>
      <c r="B3022">
        <v>7</v>
      </c>
      <c r="C3022" s="260">
        <v>44383</v>
      </c>
      <c r="D3022">
        <v>406</v>
      </c>
      <c r="E3022">
        <v>626</v>
      </c>
      <c r="F3022">
        <v>2</v>
      </c>
      <c r="G3022" t="s">
        <v>232</v>
      </c>
      <c r="H3022" t="s">
        <v>233</v>
      </c>
      <c r="I3022" t="s">
        <v>163</v>
      </c>
      <c r="J3022">
        <v>1</v>
      </c>
      <c r="K3022">
        <v>5</v>
      </c>
      <c r="L3022">
        <v>276</v>
      </c>
      <c r="M3022">
        <v>254.05799999999999</v>
      </c>
      <c r="N3022">
        <v>297.94200000000001</v>
      </c>
      <c r="O3022">
        <v>156</v>
      </c>
      <c r="P3022">
        <v>174</v>
      </c>
      <c r="Q3022">
        <v>156</v>
      </c>
      <c r="U3022">
        <v>118</v>
      </c>
      <c r="V3022">
        <v>145</v>
      </c>
      <c r="W3022">
        <v>134</v>
      </c>
      <c r="Y3022">
        <v>171</v>
      </c>
      <c r="AA3022">
        <v>166</v>
      </c>
      <c r="AB3022">
        <v>154</v>
      </c>
      <c r="AC3022">
        <v>150</v>
      </c>
      <c r="AD3022">
        <v>146</v>
      </c>
      <c r="AF3022">
        <v>150</v>
      </c>
      <c r="AG3022">
        <v>143</v>
      </c>
      <c r="AH3022">
        <v>141</v>
      </c>
      <c r="AI3022">
        <v>138</v>
      </c>
      <c r="AK3022">
        <v>156</v>
      </c>
      <c r="AL3022">
        <v>158</v>
      </c>
      <c r="AM3022">
        <v>157.4</v>
      </c>
      <c r="AN3022">
        <v>138.4</v>
      </c>
      <c r="AO3022">
        <v>-0.4</v>
      </c>
      <c r="AP3022">
        <v>18</v>
      </c>
      <c r="AQ3022">
        <v>200</v>
      </c>
      <c r="AR3022">
        <v>22</v>
      </c>
      <c r="AS3022">
        <v>162</v>
      </c>
      <c r="AT3022">
        <v>6</v>
      </c>
      <c r="AU3022">
        <v>2</v>
      </c>
      <c r="AV3022">
        <v>2</v>
      </c>
      <c r="AW3022">
        <v>3</v>
      </c>
      <c r="BC3022">
        <v>13</v>
      </c>
      <c r="BD3022">
        <v>598</v>
      </c>
      <c r="BE3022">
        <v>1.4999999999999999E-2</v>
      </c>
      <c r="BF3022">
        <v>2.1999999999999999E-2</v>
      </c>
      <c r="BH3022">
        <v>0</v>
      </c>
      <c r="BI3022">
        <v>2.2000000000000002</v>
      </c>
      <c r="BJ3022">
        <v>1.8</v>
      </c>
      <c r="BK3022">
        <v>82.8</v>
      </c>
      <c r="BL3022" t="s">
        <v>181</v>
      </c>
      <c r="BM3022" t="s">
        <v>182</v>
      </c>
      <c r="BN3022" t="s">
        <v>229</v>
      </c>
      <c r="BP3022">
        <v>27</v>
      </c>
    </row>
    <row r="3023" spans="1:68" hidden="1" x14ac:dyDescent="0.2">
      <c r="A3023">
        <v>2021</v>
      </c>
      <c r="B3023">
        <v>7</v>
      </c>
      <c r="C3023" s="260">
        <v>44383</v>
      </c>
      <c r="D3023">
        <v>429</v>
      </c>
      <c r="E3023">
        <v>699</v>
      </c>
      <c r="F3023">
        <v>2</v>
      </c>
      <c r="G3023" t="s">
        <v>488</v>
      </c>
      <c r="H3023" t="s">
        <v>489</v>
      </c>
      <c r="I3023" t="s">
        <v>163</v>
      </c>
      <c r="J3023">
        <v>1</v>
      </c>
      <c r="K3023">
        <v>1</v>
      </c>
      <c r="L3023">
        <v>559</v>
      </c>
      <c r="M3023">
        <v>525.46</v>
      </c>
      <c r="N3023">
        <v>592.54</v>
      </c>
      <c r="AP3023">
        <v>18</v>
      </c>
      <c r="AQ3023">
        <v>200</v>
      </c>
      <c r="BE3023">
        <v>1.4999999999999999E-2</v>
      </c>
      <c r="BL3023" t="s">
        <v>472</v>
      </c>
      <c r="BM3023" t="s">
        <v>472</v>
      </c>
      <c r="BN3023" t="s">
        <v>473</v>
      </c>
      <c r="BO3023" t="s">
        <v>490</v>
      </c>
      <c r="BP3023">
        <v>27</v>
      </c>
    </row>
    <row r="3024" spans="1:68" hidden="1" x14ac:dyDescent="0.2">
      <c r="A3024">
        <v>2021</v>
      </c>
      <c r="B3024">
        <v>7</v>
      </c>
      <c r="C3024" s="260">
        <v>44383</v>
      </c>
      <c r="D3024">
        <v>429</v>
      </c>
      <c r="E3024">
        <v>700</v>
      </c>
      <c r="F3024">
        <v>2</v>
      </c>
      <c r="G3024" t="s">
        <v>491</v>
      </c>
      <c r="H3024" t="s">
        <v>492</v>
      </c>
      <c r="I3024" t="s">
        <v>163</v>
      </c>
      <c r="J3024">
        <v>1</v>
      </c>
      <c r="K3024">
        <v>1</v>
      </c>
      <c r="L3024">
        <v>345</v>
      </c>
      <c r="M3024">
        <v>324.3</v>
      </c>
      <c r="N3024">
        <v>365.7</v>
      </c>
      <c r="AP3024">
        <v>18</v>
      </c>
      <c r="AQ3024">
        <v>200</v>
      </c>
      <c r="BE3024">
        <v>1.4999999999999999E-2</v>
      </c>
      <c r="BL3024" t="s">
        <v>472</v>
      </c>
      <c r="BM3024" t="s">
        <v>472</v>
      </c>
      <c r="BN3024" t="s">
        <v>473</v>
      </c>
      <c r="BO3024" t="s">
        <v>493</v>
      </c>
      <c r="BP3024">
        <v>27</v>
      </c>
    </row>
    <row r="3025" spans="1:68" hidden="1" x14ac:dyDescent="0.2">
      <c r="A3025">
        <v>2021</v>
      </c>
      <c r="B3025">
        <v>7</v>
      </c>
      <c r="C3025" s="260">
        <v>44383</v>
      </c>
      <c r="D3025">
        <v>429</v>
      </c>
      <c r="E3025">
        <v>701</v>
      </c>
      <c r="F3025">
        <v>2</v>
      </c>
      <c r="G3025" t="s">
        <v>494</v>
      </c>
      <c r="H3025" t="s">
        <v>495</v>
      </c>
      <c r="I3025" t="s">
        <v>163</v>
      </c>
      <c r="J3025">
        <v>1</v>
      </c>
      <c r="K3025">
        <v>1</v>
      </c>
      <c r="L3025">
        <v>202</v>
      </c>
      <c r="M3025">
        <v>189.88</v>
      </c>
      <c r="N3025">
        <v>214.12</v>
      </c>
      <c r="AP3025">
        <v>18</v>
      </c>
      <c r="AQ3025">
        <v>200</v>
      </c>
      <c r="BE3025">
        <v>1.4999999999999999E-2</v>
      </c>
      <c r="BL3025" t="s">
        <v>472</v>
      </c>
      <c r="BM3025" t="s">
        <v>472</v>
      </c>
      <c r="BN3025" t="s">
        <v>473</v>
      </c>
      <c r="BO3025" t="s">
        <v>496</v>
      </c>
      <c r="BP3025">
        <v>27</v>
      </c>
    </row>
    <row r="3026" spans="1:68" hidden="1" x14ac:dyDescent="0.2">
      <c r="A3026">
        <v>2021</v>
      </c>
      <c r="B3026">
        <v>7</v>
      </c>
      <c r="C3026" s="260">
        <v>44383</v>
      </c>
      <c r="D3026">
        <v>429</v>
      </c>
      <c r="E3026">
        <v>702</v>
      </c>
      <c r="F3026">
        <v>2</v>
      </c>
      <c r="G3026" t="s">
        <v>497</v>
      </c>
      <c r="H3026" t="s">
        <v>498</v>
      </c>
      <c r="I3026" t="s">
        <v>163</v>
      </c>
      <c r="J3026">
        <v>1</v>
      </c>
      <c r="K3026">
        <v>1</v>
      </c>
      <c r="L3026">
        <v>101</v>
      </c>
      <c r="M3026">
        <v>94.94</v>
      </c>
      <c r="N3026">
        <v>107.06</v>
      </c>
      <c r="AP3026">
        <v>18</v>
      </c>
      <c r="AQ3026">
        <v>200</v>
      </c>
      <c r="BE3026">
        <v>1.4999999999999999E-2</v>
      </c>
      <c r="BL3026" t="s">
        <v>472</v>
      </c>
      <c r="BM3026" t="s">
        <v>472</v>
      </c>
      <c r="BN3026" t="s">
        <v>473</v>
      </c>
      <c r="BO3026" t="s">
        <v>499</v>
      </c>
      <c r="BP3026">
        <v>27</v>
      </c>
    </row>
    <row r="3027" spans="1:68" hidden="1" x14ac:dyDescent="0.2">
      <c r="A3027">
        <v>2021</v>
      </c>
      <c r="B3027">
        <v>7</v>
      </c>
      <c r="C3027" s="260">
        <v>44383</v>
      </c>
      <c r="D3027">
        <v>137</v>
      </c>
      <c r="E3027">
        <v>273</v>
      </c>
      <c r="F3027">
        <v>3</v>
      </c>
      <c r="G3027" t="s">
        <v>254</v>
      </c>
      <c r="H3027" t="s">
        <v>255</v>
      </c>
      <c r="I3027" t="s">
        <v>163</v>
      </c>
      <c r="J3027">
        <v>3</v>
      </c>
      <c r="K3027">
        <v>2</v>
      </c>
      <c r="L3027">
        <v>564</v>
      </c>
      <c r="M3027">
        <v>524.52</v>
      </c>
      <c r="N3027">
        <v>603.48</v>
      </c>
      <c r="AP3027">
        <v>93</v>
      </c>
      <c r="AQ3027">
        <v>116</v>
      </c>
      <c r="BE3027">
        <v>1.4999999999999999E-2</v>
      </c>
      <c r="BL3027" t="s">
        <v>164</v>
      </c>
      <c r="BP3027">
        <v>27</v>
      </c>
    </row>
    <row r="3028" spans="1:68" hidden="1" x14ac:dyDescent="0.2">
      <c r="A3028">
        <v>2021</v>
      </c>
      <c r="B3028">
        <v>7</v>
      </c>
      <c r="C3028" s="260">
        <v>44383</v>
      </c>
      <c r="D3028">
        <v>243</v>
      </c>
      <c r="E3028">
        <v>167</v>
      </c>
      <c r="F3028">
        <v>4</v>
      </c>
      <c r="G3028" t="s">
        <v>256</v>
      </c>
      <c r="H3028" t="s">
        <v>257</v>
      </c>
      <c r="I3028" t="s">
        <v>163</v>
      </c>
      <c r="J3028">
        <v>2</v>
      </c>
      <c r="K3028">
        <v>2</v>
      </c>
      <c r="L3028">
        <v>888</v>
      </c>
      <c r="M3028">
        <v>825.84</v>
      </c>
      <c r="N3028">
        <v>950.16</v>
      </c>
      <c r="AP3028">
        <v>55</v>
      </c>
      <c r="AQ3028">
        <v>131</v>
      </c>
      <c r="BE3028">
        <v>1.4999999999999999E-2</v>
      </c>
      <c r="BL3028" t="s">
        <v>164</v>
      </c>
      <c r="BM3028" t="s">
        <v>164</v>
      </c>
      <c r="BP3028">
        <v>27</v>
      </c>
    </row>
    <row r="3029" spans="1:68" hidden="1" x14ac:dyDescent="0.2">
      <c r="A3029">
        <v>2021</v>
      </c>
      <c r="B3029">
        <v>7</v>
      </c>
      <c r="C3029" s="260">
        <v>44383</v>
      </c>
      <c r="D3029">
        <v>417</v>
      </c>
      <c r="E3029">
        <v>660</v>
      </c>
      <c r="F3029">
        <v>4</v>
      </c>
      <c r="G3029" t="s">
        <v>442</v>
      </c>
      <c r="H3029" t="s">
        <v>443</v>
      </c>
      <c r="I3029" t="s">
        <v>163</v>
      </c>
      <c r="J3029">
        <v>1</v>
      </c>
      <c r="K3029">
        <v>6</v>
      </c>
      <c r="L3029">
        <v>1265</v>
      </c>
      <c r="M3029">
        <v>1190.365</v>
      </c>
      <c r="N3029">
        <v>1354.8150000000001</v>
      </c>
      <c r="P3029">
        <v>822</v>
      </c>
      <c r="Q3029">
        <v>848</v>
      </c>
      <c r="R3029">
        <v>848</v>
      </c>
      <c r="U3029">
        <v>686</v>
      </c>
      <c r="V3029">
        <v>723</v>
      </c>
      <c r="W3029">
        <v>710</v>
      </c>
      <c r="Y3029">
        <v>195</v>
      </c>
      <c r="Z3029">
        <v>197</v>
      </c>
      <c r="AA3029">
        <v>770</v>
      </c>
      <c r="AB3029">
        <v>752</v>
      </c>
      <c r="AC3029">
        <v>741</v>
      </c>
      <c r="AD3029">
        <v>718</v>
      </c>
      <c r="AF3029">
        <v>675</v>
      </c>
      <c r="AG3029">
        <v>660</v>
      </c>
      <c r="AH3029">
        <v>653</v>
      </c>
      <c r="AI3029">
        <v>652</v>
      </c>
      <c r="AK3029">
        <v>198</v>
      </c>
      <c r="AL3029">
        <v>196</v>
      </c>
      <c r="AM3029">
        <v>785.5</v>
      </c>
      <c r="AN3029">
        <v>679.8</v>
      </c>
      <c r="AO3029">
        <v>-0.4</v>
      </c>
      <c r="AP3029">
        <v>20</v>
      </c>
      <c r="AQ3029">
        <v>180</v>
      </c>
      <c r="AR3029">
        <v>18</v>
      </c>
      <c r="AS3029">
        <v>197</v>
      </c>
      <c r="AT3029">
        <v>1</v>
      </c>
      <c r="AU3029">
        <v>1</v>
      </c>
      <c r="AV3029">
        <v>3</v>
      </c>
      <c r="AW3029">
        <v>1</v>
      </c>
      <c r="BC3029">
        <v>5</v>
      </c>
      <c r="BD3029">
        <v>446</v>
      </c>
      <c r="BE3029">
        <v>1.4999999999999999E-2</v>
      </c>
      <c r="BF3029">
        <v>1.0999999999999999E-2</v>
      </c>
      <c r="BG3029">
        <v>1</v>
      </c>
      <c r="BH3029">
        <v>0</v>
      </c>
      <c r="BI3029">
        <v>0.4</v>
      </c>
      <c r="BJ3029">
        <v>3.4</v>
      </c>
      <c r="BK3029">
        <v>303.2</v>
      </c>
      <c r="BL3029" t="s">
        <v>157</v>
      </c>
      <c r="BM3029" t="s">
        <v>158</v>
      </c>
      <c r="BN3029" t="s">
        <v>444</v>
      </c>
      <c r="BO3029" t="s">
        <v>168</v>
      </c>
      <c r="BP3029">
        <v>27</v>
      </c>
    </row>
    <row r="3030" spans="1:68" hidden="1" x14ac:dyDescent="0.2">
      <c r="A3030">
        <v>2021</v>
      </c>
      <c r="B3030">
        <v>7</v>
      </c>
      <c r="C3030" s="260">
        <v>44383</v>
      </c>
      <c r="D3030">
        <v>417</v>
      </c>
      <c r="E3030">
        <v>661</v>
      </c>
      <c r="F3030">
        <v>4</v>
      </c>
      <c r="G3030" t="s">
        <v>445</v>
      </c>
      <c r="H3030" t="s">
        <v>446</v>
      </c>
      <c r="I3030" t="s">
        <v>163</v>
      </c>
      <c r="J3030">
        <v>1</v>
      </c>
      <c r="K3030">
        <v>6</v>
      </c>
      <c r="L3030">
        <v>138</v>
      </c>
      <c r="M3030">
        <v>129.858</v>
      </c>
      <c r="N3030">
        <v>147.798</v>
      </c>
      <c r="P3030">
        <v>87</v>
      </c>
      <c r="Q3030">
        <v>94</v>
      </c>
      <c r="R3030">
        <v>85</v>
      </c>
      <c r="U3030">
        <v>77</v>
      </c>
      <c r="V3030">
        <v>74</v>
      </c>
      <c r="W3030">
        <v>79</v>
      </c>
      <c r="Y3030">
        <v>195</v>
      </c>
      <c r="Z3030">
        <v>197</v>
      </c>
      <c r="AA3030">
        <v>82</v>
      </c>
      <c r="AB3030">
        <v>79</v>
      </c>
      <c r="AC3030">
        <v>77</v>
      </c>
      <c r="AD3030">
        <v>76</v>
      </c>
      <c r="AF3030">
        <v>74</v>
      </c>
      <c r="AG3030">
        <v>72</v>
      </c>
      <c r="AH3030">
        <v>71</v>
      </c>
      <c r="AI3030">
        <v>70</v>
      </c>
      <c r="AK3030">
        <v>198</v>
      </c>
      <c r="AL3030">
        <v>196</v>
      </c>
      <c r="AM3030">
        <v>82.6</v>
      </c>
      <c r="AN3030">
        <v>73.5</v>
      </c>
      <c r="AO3030">
        <v>-0.4</v>
      </c>
      <c r="AP3030">
        <v>20</v>
      </c>
      <c r="AQ3030">
        <v>180</v>
      </c>
      <c r="AR3030">
        <v>18</v>
      </c>
      <c r="AS3030">
        <v>197</v>
      </c>
      <c r="AT3030">
        <v>1</v>
      </c>
      <c r="AU3030">
        <v>0</v>
      </c>
      <c r="AV3030">
        <v>2</v>
      </c>
      <c r="AW3030">
        <v>1</v>
      </c>
      <c r="BC3030">
        <v>3</v>
      </c>
      <c r="BD3030">
        <v>444</v>
      </c>
      <c r="BE3030">
        <v>1.4999999999999999E-2</v>
      </c>
      <c r="BF3030">
        <v>7.0000000000000001E-3</v>
      </c>
      <c r="BG3030">
        <v>1</v>
      </c>
      <c r="BH3030">
        <v>0</v>
      </c>
      <c r="BI3030">
        <v>3.2</v>
      </c>
      <c r="BJ3030">
        <v>0.2</v>
      </c>
      <c r="BK3030">
        <v>32.6</v>
      </c>
      <c r="BL3030" t="s">
        <v>157</v>
      </c>
      <c r="BM3030" t="s">
        <v>158</v>
      </c>
      <c r="BN3030" t="s">
        <v>447</v>
      </c>
      <c r="BO3030" t="s">
        <v>168</v>
      </c>
      <c r="BP3030">
        <v>27</v>
      </c>
    </row>
    <row r="3031" spans="1:68" hidden="1" x14ac:dyDescent="0.2">
      <c r="A3031">
        <v>2021</v>
      </c>
      <c r="B3031">
        <v>7</v>
      </c>
      <c r="C3031" s="260">
        <v>44383</v>
      </c>
      <c r="D3031">
        <v>428</v>
      </c>
      <c r="E3031">
        <v>694</v>
      </c>
      <c r="F3031">
        <v>4</v>
      </c>
      <c r="G3031" t="s">
        <v>480</v>
      </c>
      <c r="H3031" t="s">
        <v>481</v>
      </c>
      <c r="I3031" t="s">
        <v>163</v>
      </c>
      <c r="J3031">
        <v>1</v>
      </c>
      <c r="K3031">
        <v>1</v>
      </c>
      <c r="L3031">
        <v>454</v>
      </c>
      <c r="M3031">
        <v>426.76</v>
      </c>
      <c r="N3031">
        <v>481.24</v>
      </c>
      <c r="AP3031">
        <v>18</v>
      </c>
      <c r="AQ3031">
        <v>200</v>
      </c>
      <c r="BE3031">
        <v>1.4999999999999999E-2</v>
      </c>
      <c r="BL3031" t="s">
        <v>472</v>
      </c>
      <c r="BM3031" t="s">
        <v>472</v>
      </c>
      <c r="BN3031" t="s">
        <v>473</v>
      </c>
      <c r="BP3031">
        <v>27</v>
      </c>
    </row>
    <row r="3032" spans="1:68" hidden="1" x14ac:dyDescent="0.2">
      <c r="A3032">
        <v>2021</v>
      </c>
      <c r="B3032">
        <v>7</v>
      </c>
      <c r="C3032" s="260">
        <v>44383</v>
      </c>
      <c r="D3032">
        <v>428</v>
      </c>
      <c r="E3032">
        <v>695</v>
      </c>
      <c r="F3032">
        <v>4</v>
      </c>
      <c r="G3032" t="s">
        <v>482</v>
      </c>
      <c r="H3032" t="s">
        <v>483</v>
      </c>
      <c r="I3032" t="s">
        <v>163</v>
      </c>
      <c r="J3032">
        <v>1</v>
      </c>
      <c r="K3032">
        <v>1</v>
      </c>
      <c r="L3032">
        <v>264</v>
      </c>
      <c r="M3032">
        <v>248.16</v>
      </c>
      <c r="N3032">
        <v>279.83999999999997</v>
      </c>
      <c r="AP3032">
        <v>18</v>
      </c>
      <c r="AQ3032">
        <v>200</v>
      </c>
      <c r="BE3032">
        <v>1.4999999999999999E-2</v>
      </c>
      <c r="BL3032" t="s">
        <v>472</v>
      </c>
      <c r="BM3032" t="s">
        <v>472</v>
      </c>
      <c r="BN3032" t="s">
        <v>473</v>
      </c>
      <c r="BP3032">
        <v>27</v>
      </c>
    </row>
    <row r="3033" spans="1:68" hidden="1" x14ac:dyDescent="0.2">
      <c r="A3033">
        <v>2021</v>
      </c>
      <c r="B3033">
        <v>7</v>
      </c>
      <c r="C3033" s="260">
        <v>44383</v>
      </c>
      <c r="D3033">
        <v>428</v>
      </c>
      <c r="E3033">
        <v>696</v>
      </c>
      <c r="F3033">
        <v>4</v>
      </c>
      <c r="G3033" t="s">
        <v>484</v>
      </c>
      <c r="H3033" t="s">
        <v>485</v>
      </c>
      <c r="I3033" t="s">
        <v>163</v>
      </c>
      <c r="J3033">
        <v>1</v>
      </c>
      <c r="K3033">
        <v>1</v>
      </c>
      <c r="L3033">
        <v>195</v>
      </c>
      <c r="M3033">
        <v>183.3</v>
      </c>
      <c r="N3033">
        <v>206.7</v>
      </c>
      <c r="AP3033">
        <v>18</v>
      </c>
      <c r="AQ3033">
        <v>200</v>
      </c>
      <c r="BE3033">
        <v>1.4999999999999999E-2</v>
      </c>
      <c r="BL3033" t="s">
        <v>472</v>
      </c>
      <c r="BM3033" t="s">
        <v>472</v>
      </c>
      <c r="BN3033" t="s">
        <v>473</v>
      </c>
      <c r="BP3033">
        <v>27</v>
      </c>
    </row>
    <row r="3034" spans="1:68" hidden="1" x14ac:dyDescent="0.2">
      <c r="A3034">
        <v>2021</v>
      </c>
      <c r="B3034">
        <v>7</v>
      </c>
      <c r="C3034" s="260">
        <v>44383</v>
      </c>
      <c r="D3034">
        <v>428</v>
      </c>
      <c r="E3034">
        <v>697</v>
      </c>
      <c r="F3034">
        <v>4</v>
      </c>
      <c r="G3034" t="s">
        <v>486</v>
      </c>
      <c r="H3034" t="s">
        <v>487</v>
      </c>
      <c r="I3034" t="s">
        <v>163</v>
      </c>
      <c r="J3034">
        <v>1</v>
      </c>
      <c r="K3034">
        <v>1</v>
      </c>
      <c r="L3034">
        <v>101</v>
      </c>
      <c r="M3034">
        <v>94.94</v>
      </c>
      <c r="N3034">
        <v>107.06</v>
      </c>
      <c r="AP3034">
        <v>18</v>
      </c>
      <c r="AQ3034">
        <v>200</v>
      </c>
      <c r="BE3034">
        <v>1.4999999999999999E-2</v>
      </c>
      <c r="BL3034" t="s">
        <v>472</v>
      </c>
      <c r="BM3034" t="s">
        <v>472</v>
      </c>
      <c r="BN3034" t="s">
        <v>473</v>
      </c>
      <c r="BP3034">
        <v>27</v>
      </c>
    </row>
    <row r="3035" spans="1:68" hidden="1" x14ac:dyDescent="0.2">
      <c r="A3035">
        <v>2021</v>
      </c>
      <c r="B3035">
        <v>7</v>
      </c>
      <c r="C3035" s="260">
        <v>44383</v>
      </c>
      <c r="D3035">
        <v>18</v>
      </c>
      <c r="E3035">
        <v>49</v>
      </c>
      <c r="F3035">
        <v>5</v>
      </c>
      <c r="G3035" t="s">
        <v>303</v>
      </c>
      <c r="H3035" t="s">
        <v>304</v>
      </c>
      <c r="I3035" t="s">
        <v>156</v>
      </c>
      <c r="J3035">
        <v>2</v>
      </c>
      <c r="K3035">
        <v>3</v>
      </c>
      <c r="L3035">
        <v>100</v>
      </c>
      <c r="M3035">
        <v>95.5</v>
      </c>
      <c r="N3035">
        <v>104.5</v>
      </c>
      <c r="P3035">
        <v>170</v>
      </c>
      <c r="Q3035">
        <v>142</v>
      </c>
      <c r="R3035">
        <v>117</v>
      </c>
      <c r="U3035">
        <v>99</v>
      </c>
      <c r="V3035">
        <v>120</v>
      </c>
      <c r="W3035">
        <v>99</v>
      </c>
      <c r="Y3035">
        <v>86</v>
      </c>
      <c r="Z3035">
        <v>86</v>
      </c>
      <c r="AA3035">
        <v>131</v>
      </c>
      <c r="AB3035">
        <v>127</v>
      </c>
      <c r="AC3035">
        <v>123</v>
      </c>
      <c r="AD3035">
        <v>122</v>
      </c>
      <c r="AF3035">
        <v>111</v>
      </c>
      <c r="AG3035">
        <v>103</v>
      </c>
      <c r="AH3035">
        <v>101</v>
      </c>
      <c r="AI3035">
        <v>100</v>
      </c>
      <c r="AK3035">
        <v>115</v>
      </c>
      <c r="AL3035">
        <v>112</v>
      </c>
      <c r="AM3035">
        <v>133.1</v>
      </c>
      <c r="AN3035">
        <v>104.7</v>
      </c>
      <c r="AO3035">
        <v>0.3</v>
      </c>
      <c r="AP3035">
        <v>101</v>
      </c>
      <c r="AQ3035">
        <v>107</v>
      </c>
      <c r="AR3035">
        <v>72</v>
      </c>
      <c r="AS3035">
        <v>100</v>
      </c>
      <c r="AT3035">
        <v>3</v>
      </c>
      <c r="AU3035">
        <v>4</v>
      </c>
      <c r="AV3035">
        <v>14</v>
      </c>
      <c r="BC3035">
        <v>21</v>
      </c>
      <c r="BD3035">
        <v>1281</v>
      </c>
      <c r="BE3035">
        <v>1.4999999999999999E-2</v>
      </c>
      <c r="BF3035">
        <v>1.6E-2</v>
      </c>
      <c r="BH3035">
        <v>0.2</v>
      </c>
      <c r="BI3035">
        <v>12.8</v>
      </c>
      <c r="BJ3035">
        <v>2.2000000000000002</v>
      </c>
      <c r="BK3035">
        <v>134.1</v>
      </c>
      <c r="BL3035" t="s">
        <v>157</v>
      </c>
      <c r="BM3035" t="s">
        <v>158</v>
      </c>
      <c r="BN3035" t="s">
        <v>305</v>
      </c>
      <c r="BO3035" t="s">
        <v>160</v>
      </c>
      <c r="BP3035">
        <v>27</v>
      </c>
    </row>
    <row r="3036" spans="1:68" hidden="1" x14ac:dyDescent="0.2">
      <c r="A3036">
        <v>2021</v>
      </c>
      <c r="B3036">
        <v>7</v>
      </c>
      <c r="C3036" s="260">
        <v>44383</v>
      </c>
      <c r="D3036">
        <v>18</v>
      </c>
      <c r="E3036">
        <v>50</v>
      </c>
      <c r="F3036">
        <v>5</v>
      </c>
      <c r="G3036" t="s">
        <v>306</v>
      </c>
      <c r="H3036" t="s">
        <v>307</v>
      </c>
      <c r="I3036" t="s">
        <v>156</v>
      </c>
      <c r="J3036">
        <v>2</v>
      </c>
      <c r="K3036">
        <v>3</v>
      </c>
      <c r="L3036">
        <v>54</v>
      </c>
      <c r="M3036">
        <v>51.57</v>
      </c>
      <c r="N3036">
        <v>56.43</v>
      </c>
      <c r="P3036">
        <v>66</v>
      </c>
      <c r="Q3036">
        <v>68</v>
      </c>
      <c r="R3036">
        <v>74</v>
      </c>
      <c r="U3036">
        <v>55</v>
      </c>
      <c r="V3036">
        <v>60</v>
      </c>
      <c r="W3036">
        <v>53</v>
      </c>
      <c r="Y3036">
        <v>86</v>
      </c>
      <c r="Z3036">
        <v>86</v>
      </c>
      <c r="AA3036">
        <v>66</v>
      </c>
      <c r="AB3036">
        <v>61</v>
      </c>
      <c r="AC3036">
        <v>58</v>
      </c>
      <c r="AD3036">
        <v>59</v>
      </c>
      <c r="AF3036">
        <v>58</v>
      </c>
      <c r="AG3036">
        <v>54</v>
      </c>
      <c r="AH3036">
        <v>55</v>
      </c>
      <c r="AI3036">
        <v>54</v>
      </c>
      <c r="AK3036">
        <v>115</v>
      </c>
      <c r="AL3036">
        <v>112</v>
      </c>
      <c r="AM3036">
        <v>64.599999999999994</v>
      </c>
      <c r="AN3036">
        <v>55.6</v>
      </c>
      <c r="AO3036">
        <v>0.2</v>
      </c>
      <c r="AP3036">
        <v>101</v>
      </c>
      <c r="AQ3036">
        <v>107</v>
      </c>
      <c r="AR3036">
        <v>72</v>
      </c>
      <c r="AS3036">
        <v>100</v>
      </c>
      <c r="AT3036">
        <v>4</v>
      </c>
      <c r="AU3036">
        <v>2</v>
      </c>
      <c r="AV3036">
        <v>16</v>
      </c>
      <c r="BC3036">
        <v>22</v>
      </c>
      <c r="BD3036">
        <v>1282</v>
      </c>
      <c r="BE3036">
        <v>1.4999999999999999E-2</v>
      </c>
      <c r="BF3036">
        <v>1.7000000000000001E-2</v>
      </c>
      <c r="BH3036">
        <v>0.4</v>
      </c>
      <c r="BI3036">
        <v>23.7</v>
      </c>
      <c r="BJ3036">
        <v>1.2</v>
      </c>
      <c r="BK3036">
        <v>71.3</v>
      </c>
      <c r="BL3036" t="s">
        <v>157</v>
      </c>
      <c r="BM3036" t="s">
        <v>158</v>
      </c>
      <c r="BN3036" t="s">
        <v>308</v>
      </c>
      <c r="BO3036" t="s">
        <v>160</v>
      </c>
      <c r="BP3036">
        <v>27</v>
      </c>
    </row>
    <row r="3037" spans="1:68" hidden="1" x14ac:dyDescent="0.2">
      <c r="A3037">
        <v>2021</v>
      </c>
      <c r="B3037">
        <v>7</v>
      </c>
      <c r="C3037" s="260">
        <v>44383</v>
      </c>
      <c r="D3037">
        <v>384</v>
      </c>
      <c r="E3037">
        <v>556</v>
      </c>
      <c r="F3037">
        <v>5</v>
      </c>
      <c r="G3037" t="s">
        <v>171</v>
      </c>
      <c r="H3037" t="s">
        <v>172</v>
      </c>
      <c r="I3037" t="s">
        <v>163</v>
      </c>
      <c r="J3037">
        <v>1</v>
      </c>
      <c r="K3037">
        <v>6</v>
      </c>
      <c r="L3037">
        <v>1066</v>
      </c>
      <c r="M3037">
        <v>1003.106</v>
      </c>
      <c r="N3037">
        <v>1141.6859999999999</v>
      </c>
      <c r="P3037">
        <v>1350</v>
      </c>
      <c r="Q3037">
        <v>1426</v>
      </c>
      <c r="R3037">
        <v>1462</v>
      </c>
      <c r="U3037">
        <v>1151</v>
      </c>
      <c r="V3037">
        <v>1227</v>
      </c>
      <c r="W3037">
        <v>1268</v>
      </c>
      <c r="Y3037">
        <v>183</v>
      </c>
      <c r="Z3037">
        <v>184</v>
      </c>
      <c r="AA3037">
        <v>1301</v>
      </c>
      <c r="AB3037">
        <v>1268</v>
      </c>
      <c r="AC3037">
        <v>1250</v>
      </c>
      <c r="AD3037">
        <v>1237</v>
      </c>
      <c r="AF3037">
        <v>1133</v>
      </c>
      <c r="AG3037">
        <v>1088</v>
      </c>
      <c r="AH3037">
        <v>1081</v>
      </c>
      <c r="AI3037">
        <v>1075</v>
      </c>
      <c r="AK3037">
        <v>185</v>
      </c>
      <c r="AL3037">
        <v>182</v>
      </c>
      <c r="AM3037">
        <v>1327.7</v>
      </c>
      <c r="AN3037">
        <v>1146.0999999999999</v>
      </c>
      <c r="AO3037">
        <v>0.2</v>
      </c>
      <c r="AP3037">
        <v>20</v>
      </c>
      <c r="AQ3037">
        <v>180</v>
      </c>
      <c r="AR3037">
        <v>20</v>
      </c>
      <c r="AS3037">
        <v>184</v>
      </c>
      <c r="AT3037">
        <v>3</v>
      </c>
      <c r="AU3037">
        <v>2</v>
      </c>
      <c r="AV3037">
        <v>3</v>
      </c>
      <c r="AW3037">
        <v>1</v>
      </c>
      <c r="BC3037">
        <v>9</v>
      </c>
      <c r="BD3037">
        <v>441</v>
      </c>
      <c r="BE3037">
        <v>1.4999999999999999E-2</v>
      </c>
      <c r="BF3037">
        <v>0.02</v>
      </c>
      <c r="BH3037">
        <v>0</v>
      </c>
      <c r="BI3037">
        <v>0.4</v>
      </c>
      <c r="BJ3037">
        <v>10.3</v>
      </c>
      <c r="BK3037">
        <v>505.4</v>
      </c>
      <c r="BL3037" t="s">
        <v>157</v>
      </c>
      <c r="BM3037" t="s">
        <v>158</v>
      </c>
      <c r="BN3037" t="s">
        <v>173</v>
      </c>
      <c r="BP3037">
        <v>27</v>
      </c>
    </row>
    <row r="3038" spans="1:68" hidden="1" x14ac:dyDescent="0.2">
      <c r="A3038">
        <v>2021</v>
      </c>
      <c r="B3038">
        <v>7</v>
      </c>
      <c r="C3038" s="260">
        <v>44383</v>
      </c>
      <c r="D3038">
        <v>384</v>
      </c>
      <c r="E3038">
        <v>557</v>
      </c>
      <c r="F3038">
        <v>5</v>
      </c>
      <c r="G3038" t="s">
        <v>174</v>
      </c>
      <c r="H3038" t="s">
        <v>175</v>
      </c>
      <c r="I3038" t="s">
        <v>163</v>
      </c>
      <c r="J3038">
        <v>1</v>
      </c>
      <c r="K3038">
        <v>6</v>
      </c>
      <c r="L3038">
        <v>182</v>
      </c>
      <c r="M3038">
        <v>171.262</v>
      </c>
      <c r="N3038">
        <v>194.922</v>
      </c>
      <c r="P3038">
        <v>249</v>
      </c>
      <c r="Q3038">
        <v>259</v>
      </c>
      <c r="R3038">
        <v>270</v>
      </c>
      <c r="U3038">
        <v>260</v>
      </c>
      <c r="V3038">
        <v>225</v>
      </c>
      <c r="W3038">
        <v>232</v>
      </c>
      <c r="Y3038">
        <v>183</v>
      </c>
      <c r="Z3038">
        <v>184</v>
      </c>
      <c r="AA3038">
        <v>239</v>
      </c>
      <c r="AB3038">
        <v>231</v>
      </c>
      <c r="AC3038">
        <v>226</v>
      </c>
      <c r="AD3038">
        <v>228</v>
      </c>
      <c r="AF3038">
        <v>204</v>
      </c>
      <c r="AG3038">
        <v>197</v>
      </c>
      <c r="AH3038">
        <v>192</v>
      </c>
      <c r="AI3038">
        <v>190</v>
      </c>
      <c r="AK3038">
        <v>185</v>
      </c>
      <c r="AL3038">
        <v>182</v>
      </c>
      <c r="AM3038">
        <v>243.1</v>
      </c>
      <c r="AN3038">
        <v>214.3</v>
      </c>
      <c r="AO3038">
        <v>0.3</v>
      </c>
      <c r="AP3038">
        <v>20</v>
      </c>
      <c r="AQ3038">
        <v>180</v>
      </c>
      <c r="AR3038">
        <v>20</v>
      </c>
      <c r="AS3038">
        <v>184</v>
      </c>
      <c r="AT3038">
        <v>5</v>
      </c>
      <c r="AU3038">
        <v>4</v>
      </c>
      <c r="AV3038">
        <v>5</v>
      </c>
      <c r="AW3038">
        <v>1</v>
      </c>
      <c r="BC3038">
        <v>14</v>
      </c>
      <c r="BD3038">
        <v>446</v>
      </c>
      <c r="BE3038">
        <v>1.4999999999999999E-2</v>
      </c>
      <c r="BF3038">
        <v>3.1E-2</v>
      </c>
      <c r="BH3038">
        <v>0.1</v>
      </c>
      <c r="BI3038">
        <v>2.5</v>
      </c>
      <c r="BJ3038">
        <v>3</v>
      </c>
      <c r="BK3038">
        <v>95.6</v>
      </c>
      <c r="BL3038" t="s">
        <v>157</v>
      </c>
      <c r="BM3038" t="s">
        <v>158</v>
      </c>
      <c r="BN3038" t="s">
        <v>173</v>
      </c>
      <c r="BO3038" t="s">
        <v>176</v>
      </c>
      <c r="BP3038">
        <v>27</v>
      </c>
    </row>
    <row r="3039" spans="1:68" hidden="1" x14ac:dyDescent="0.2">
      <c r="A3039">
        <v>2021</v>
      </c>
      <c r="B3039">
        <v>7</v>
      </c>
      <c r="C3039" s="260">
        <v>44383</v>
      </c>
      <c r="D3039">
        <v>1</v>
      </c>
      <c r="E3039">
        <v>1</v>
      </c>
      <c r="F3039">
        <v>6</v>
      </c>
      <c r="G3039" t="s">
        <v>342</v>
      </c>
      <c r="H3039" t="s">
        <v>343</v>
      </c>
      <c r="I3039" t="s">
        <v>163</v>
      </c>
      <c r="J3039">
        <v>3</v>
      </c>
      <c r="K3039">
        <v>2</v>
      </c>
      <c r="L3039">
        <v>111</v>
      </c>
      <c r="M3039">
        <v>103.23</v>
      </c>
      <c r="N3039">
        <v>118.77</v>
      </c>
      <c r="P3039">
        <v>158</v>
      </c>
      <c r="Q3039">
        <v>164</v>
      </c>
      <c r="R3039">
        <v>181</v>
      </c>
      <c r="U3039">
        <v>115</v>
      </c>
      <c r="V3039">
        <v>127</v>
      </c>
      <c r="W3039">
        <v>122</v>
      </c>
      <c r="Y3039">
        <v>115</v>
      </c>
      <c r="Z3039">
        <v>104</v>
      </c>
      <c r="AA3039">
        <v>165</v>
      </c>
      <c r="AB3039">
        <v>161</v>
      </c>
      <c r="AC3039">
        <v>152</v>
      </c>
      <c r="AD3039">
        <v>150</v>
      </c>
      <c r="AF3039">
        <v>131</v>
      </c>
      <c r="AG3039">
        <v>130</v>
      </c>
      <c r="AH3039">
        <v>116</v>
      </c>
      <c r="AI3039">
        <v>109</v>
      </c>
      <c r="AK3039">
        <v>106</v>
      </c>
      <c r="AL3039">
        <v>103</v>
      </c>
      <c r="AM3039">
        <v>161.6</v>
      </c>
      <c r="AN3039">
        <v>121.4</v>
      </c>
      <c r="AO3039">
        <v>0.5</v>
      </c>
      <c r="AP3039">
        <v>108</v>
      </c>
      <c r="AQ3039">
        <v>100</v>
      </c>
      <c r="AR3039">
        <v>101</v>
      </c>
      <c r="AS3039">
        <v>107</v>
      </c>
      <c r="AT3039">
        <v>7</v>
      </c>
      <c r="AU3039">
        <v>2</v>
      </c>
      <c r="AV3039">
        <v>2</v>
      </c>
      <c r="AW3039">
        <v>3</v>
      </c>
      <c r="BC3039">
        <v>14</v>
      </c>
      <c r="BD3039">
        <v>1966</v>
      </c>
      <c r="BE3039">
        <v>1.4999999999999999E-2</v>
      </c>
      <c r="BF3039">
        <v>7.0000000000000001E-3</v>
      </c>
      <c r="BG3039">
        <v>1</v>
      </c>
      <c r="BH3039">
        <v>0.1</v>
      </c>
      <c r="BI3039">
        <v>17.7</v>
      </c>
      <c r="BJ3039">
        <v>1.7</v>
      </c>
      <c r="BK3039">
        <v>238.7</v>
      </c>
      <c r="BL3039" t="s">
        <v>241</v>
      </c>
      <c r="BM3039" t="s">
        <v>241</v>
      </c>
      <c r="BP3039">
        <v>27</v>
      </c>
    </row>
    <row r="3040" spans="1:68" hidden="1" x14ac:dyDescent="0.2">
      <c r="A3040">
        <v>2021</v>
      </c>
      <c r="B3040">
        <v>7</v>
      </c>
      <c r="C3040" s="260">
        <v>44383</v>
      </c>
      <c r="D3040">
        <v>1</v>
      </c>
      <c r="E3040">
        <v>2</v>
      </c>
      <c r="F3040">
        <v>6</v>
      </c>
      <c r="G3040" t="s">
        <v>344</v>
      </c>
      <c r="H3040" t="s">
        <v>345</v>
      </c>
      <c r="I3040" t="s">
        <v>163</v>
      </c>
      <c r="J3040">
        <v>3</v>
      </c>
      <c r="K3040">
        <v>2</v>
      </c>
      <c r="L3040">
        <v>113</v>
      </c>
      <c r="M3040">
        <v>105.09</v>
      </c>
      <c r="N3040">
        <v>120.91</v>
      </c>
      <c r="P3040">
        <v>131</v>
      </c>
      <c r="Q3040">
        <v>134</v>
      </c>
      <c r="R3040">
        <v>136</v>
      </c>
      <c r="U3040">
        <v>110</v>
      </c>
      <c r="V3040">
        <v>107</v>
      </c>
      <c r="W3040">
        <v>112</v>
      </c>
      <c r="Y3040">
        <v>115</v>
      </c>
      <c r="Z3040">
        <v>104</v>
      </c>
      <c r="AA3040">
        <v>137</v>
      </c>
      <c r="AB3040">
        <v>132</v>
      </c>
      <c r="AC3040">
        <v>128</v>
      </c>
      <c r="AD3040">
        <v>127</v>
      </c>
      <c r="AF3040">
        <v>125</v>
      </c>
      <c r="AG3040">
        <v>125</v>
      </c>
      <c r="AH3040">
        <v>118</v>
      </c>
      <c r="AI3040">
        <v>116</v>
      </c>
      <c r="AK3040">
        <v>106</v>
      </c>
      <c r="AL3040">
        <v>103</v>
      </c>
      <c r="AM3040">
        <v>132.1</v>
      </c>
      <c r="AN3040">
        <v>116.1</v>
      </c>
      <c r="AO3040">
        <v>0.2</v>
      </c>
      <c r="AP3040">
        <v>108</v>
      </c>
      <c r="AQ3040">
        <v>100</v>
      </c>
      <c r="AR3040">
        <v>101</v>
      </c>
      <c r="AS3040">
        <v>107</v>
      </c>
      <c r="AT3040">
        <v>9</v>
      </c>
      <c r="AU3040">
        <v>4</v>
      </c>
      <c r="AV3040">
        <v>2</v>
      </c>
      <c r="AW3040">
        <v>3</v>
      </c>
      <c r="BC3040">
        <v>18</v>
      </c>
      <c r="BD3040">
        <v>2046</v>
      </c>
      <c r="BE3040">
        <v>1.4999999999999999E-2</v>
      </c>
      <c r="BF3040">
        <v>8.9999999999999993E-3</v>
      </c>
      <c r="BG3040">
        <v>1</v>
      </c>
      <c r="BH3040">
        <v>0.2</v>
      </c>
      <c r="BI3040">
        <v>18.100000000000001</v>
      </c>
      <c r="BJ3040">
        <v>2.1</v>
      </c>
      <c r="BK3040">
        <v>237.5</v>
      </c>
      <c r="BL3040" t="s">
        <v>241</v>
      </c>
      <c r="BM3040" t="s">
        <v>241</v>
      </c>
      <c r="BP3040">
        <v>27</v>
      </c>
    </row>
    <row r="3041" spans="1:68" hidden="1" x14ac:dyDescent="0.2">
      <c r="A3041">
        <v>2021</v>
      </c>
      <c r="B3041">
        <v>7</v>
      </c>
      <c r="C3041" s="260">
        <v>44383</v>
      </c>
      <c r="D3041">
        <v>377</v>
      </c>
      <c r="E3041">
        <v>439</v>
      </c>
      <c r="F3041">
        <v>7</v>
      </c>
      <c r="G3041" t="s">
        <v>179</v>
      </c>
      <c r="H3041" t="s">
        <v>180</v>
      </c>
      <c r="I3041" t="s">
        <v>163</v>
      </c>
      <c r="J3041">
        <v>4</v>
      </c>
      <c r="K3041">
        <v>1</v>
      </c>
      <c r="L3041">
        <v>343</v>
      </c>
      <c r="M3041">
        <v>308.7</v>
      </c>
      <c r="N3041">
        <v>377.3</v>
      </c>
      <c r="P3041">
        <v>596</v>
      </c>
      <c r="Q3041">
        <v>615</v>
      </c>
      <c r="U3041">
        <v>344</v>
      </c>
      <c r="V3041">
        <v>331</v>
      </c>
      <c r="Y3041">
        <v>315</v>
      </c>
      <c r="Z3041">
        <v>335</v>
      </c>
      <c r="AA3041">
        <v>415</v>
      </c>
      <c r="AB3041">
        <v>408</v>
      </c>
      <c r="AC3041">
        <v>408</v>
      </c>
      <c r="AD3041">
        <v>406</v>
      </c>
      <c r="AF3041">
        <v>370</v>
      </c>
      <c r="AG3041">
        <v>351</v>
      </c>
      <c r="AH3041">
        <v>350</v>
      </c>
      <c r="AI3041">
        <v>354</v>
      </c>
      <c r="AK3041">
        <v>106</v>
      </c>
      <c r="AL3041">
        <v>103</v>
      </c>
      <c r="AM3041">
        <v>474.7</v>
      </c>
      <c r="AN3041">
        <v>350</v>
      </c>
      <c r="AO3041">
        <v>0.4</v>
      </c>
      <c r="AP3041">
        <v>45</v>
      </c>
      <c r="AQ3041">
        <v>320</v>
      </c>
      <c r="AR3041">
        <v>67</v>
      </c>
      <c r="AS3041">
        <v>215</v>
      </c>
      <c r="AT3041">
        <v>2</v>
      </c>
      <c r="AU3041">
        <v>4</v>
      </c>
      <c r="AV3041">
        <v>36</v>
      </c>
      <c r="BC3041">
        <v>42</v>
      </c>
      <c r="BD3041">
        <v>752</v>
      </c>
      <c r="BE3041">
        <v>1.4999999999999999E-2</v>
      </c>
      <c r="BF3041">
        <v>5.6000000000000001E-2</v>
      </c>
      <c r="BH3041">
        <v>0.1</v>
      </c>
      <c r="BI3041">
        <v>2.2000000000000002</v>
      </c>
      <c r="BJ3041">
        <v>14.7</v>
      </c>
      <c r="BK3041">
        <v>263.2</v>
      </c>
      <c r="BL3041" t="s">
        <v>181</v>
      </c>
      <c r="BM3041" t="s">
        <v>182</v>
      </c>
      <c r="BN3041" t="s">
        <v>183</v>
      </c>
      <c r="BP3041">
        <v>27</v>
      </c>
    </row>
    <row r="3042" spans="1:68" hidden="1" x14ac:dyDescent="0.2">
      <c r="A3042">
        <v>2021</v>
      </c>
      <c r="B3042">
        <v>7</v>
      </c>
      <c r="C3042" s="260">
        <v>44383</v>
      </c>
      <c r="D3042">
        <v>425</v>
      </c>
      <c r="E3042">
        <v>674</v>
      </c>
      <c r="F3042">
        <v>7</v>
      </c>
      <c r="G3042" t="s">
        <v>462</v>
      </c>
      <c r="H3042" t="s">
        <v>463</v>
      </c>
      <c r="I3042" t="s">
        <v>156</v>
      </c>
      <c r="J3042">
        <v>2</v>
      </c>
      <c r="K3042">
        <v>1</v>
      </c>
      <c r="L3042">
        <v>256</v>
      </c>
      <c r="M3042">
        <v>240.89599999999999</v>
      </c>
      <c r="N3042">
        <v>274.17599999999999</v>
      </c>
      <c r="AP3042">
        <v>40</v>
      </c>
      <c r="AQ3042">
        <v>180</v>
      </c>
      <c r="BD3042">
        <v>500</v>
      </c>
      <c r="BE3042">
        <v>1.4999999999999999E-2</v>
      </c>
      <c r="BI3042">
        <v>2</v>
      </c>
      <c r="BL3042" t="s">
        <v>157</v>
      </c>
      <c r="BM3042" t="s">
        <v>158</v>
      </c>
      <c r="BN3042" t="s">
        <v>464</v>
      </c>
      <c r="BO3042" t="s">
        <v>160</v>
      </c>
      <c r="BP3042">
        <v>27</v>
      </c>
    </row>
    <row r="3043" spans="1:68" hidden="1" x14ac:dyDescent="0.2">
      <c r="A3043">
        <v>2021</v>
      </c>
      <c r="B3043">
        <v>7</v>
      </c>
      <c r="C3043" s="260">
        <v>44383</v>
      </c>
      <c r="D3043">
        <v>375</v>
      </c>
      <c r="E3043">
        <v>437</v>
      </c>
      <c r="F3043">
        <v>8</v>
      </c>
      <c r="G3043" t="s">
        <v>363</v>
      </c>
      <c r="H3043" t="s">
        <v>364</v>
      </c>
      <c r="I3043" t="s">
        <v>163</v>
      </c>
      <c r="J3043">
        <v>4</v>
      </c>
      <c r="K3043">
        <v>2</v>
      </c>
      <c r="L3043">
        <v>168</v>
      </c>
      <c r="M3043">
        <v>158.08799999999999</v>
      </c>
      <c r="N3043">
        <v>179.928</v>
      </c>
      <c r="P3043">
        <v>238</v>
      </c>
      <c r="Q3043">
        <v>231</v>
      </c>
      <c r="R3043">
        <v>223</v>
      </c>
      <c r="U3043">
        <v>181</v>
      </c>
      <c r="V3043">
        <v>191</v>
      </c>
      <c r="W3043">
        <v>182</v>
      </c>
      <c r="Y3043">
        <v>143</v>
      </c>
      <c r="Z3043">
        <v>143</v>
      </c>
      <c r="AA3043">
        <v>204</v>
      </c>
      <c r="AB3043">
        <v>176</v>
      </c>
      <c r="AC3043">
        <v>177</v>
      </c>
      <c r="AD3043">
        <v>174</v>
      </c>
      <c r="AF3043">
        <v>175</v>
      </c>
      <c r="AG3043">
        <v>173</v>
      </c>
      <c r="AH3043">
        <v>171</v>
      </c>
      <c r="AI3043">
        <v>173</v>
      </c>
      <c r="AK3043">
        <v>126</v>
      </c>
      <c r="AL3043">
        <v>124</v>
      </c>
      <c r="AM3043">
        <v>203.3</v>
      </c>
      <c r="AN3043">
        <v>178</v>
      </c>
      <c r="AO3043">
        <v>0.2</v>
      </c>
      <c r="AP3043">
        <v>120</v>
      </c>
      <c r="AQ3043">
        <v>120</v>
      </c>
      <c r="AR3043">
        <v>107</v>
      </c>
      <c r="AS3043">
        <v>134</v>
      </c>
      <c r="AT3043">
        <v>8</v>
      </c>
      <c r="AU3043">
        <v>4</v>
      </c>
      <c r="AV3043">
        <v>6</v>
      </c>
      <c r="AW3043">
        <v>5</v>
      </c>
      <c r="BC3043">
        <v>23</v>
      </c>
      <c r="BD3043">
        <v>2248</v>
      </c>
      <c r="BE3043">
        <v>1.4999999999999999E-2</v>
      </c>
      <c r="BF3043">
        <v>0.01</v>
      </c>
      <c r="BG3043">
        <v>1</v>
      </c>
      <c r="BH3043">
        <v>0.1</v>
      </c>
      <c r="BI3043">
        <v>13.4</v>
      </c>
      <c r="BJ3043">
        <v>4.0999999999999996</v>
      </c>
      <c r="BK3043">
        <v>400.1</v>
      </c>
      <c r="BL3043" t="s">
        <v>157</v>
      </c>
      <c r="BM3043" t="s">
        <v>158</v>
      </c>
      <c r="BN3043" t="s">
        <v>365</v>
      </c>
      <c r="BO3043" t="s">
        <v>168</v>
      </c>
      <c r="BP3043">
        <v>27</v>
      </c>
    </row>
    <row r="3044" spans="1:68" hidden="1" x14ac:dyDescent="0.2">
      <c r="A3044">
        <v>2021</v>
      </c>
      <c r="B3044">
        <v>7</v>
      </c>
      <c r="C3044" s="260">
        <v>44383</v>
      </c>
      <c r="D3044">
        <v>376</v>
      </c>
      <c r="E3044">
        <v>438</v>
      </c>
      <c r="F3044">
        <v>8</v>
      </c>
      <c r="G3044" t="s">
        <v>190</v>
      </c>
      <c r="H3044" t="s">
        <v>191</v>
      </c>
      <c r="I3044" t="s">
        <v>163</v>
      </c>
      <c r="J3044">
        <v>3</v>
      </c>
      <c r="K3044">
        <v>2</v>
      </c>
      <c r="L3044">
        <v>336</v>
      </c>
      <c r="M3044">
        <v>316.17599999999999</v>
      </c>
      <c r="N3044">
        <v>359.85599999999999</v>
      </c>
      <c r="AP3044">
        <v>67</v>
      </c>
      <c r="AQ3044">
        <v>161</v>
      </c>
      <c r="BD3044">
        <v>132</v>
      </c>
      <c r="BE3044">
        <v>1.4999999999999999E-2</v>
      </c>
      <c r="BI3044">
        <v>0.4</v>
      </c>
      <c r="BL3044" t="s">
        <v>157</v>
      </c>
      <c r="BM3044" t="s">
        <v>158</v>
      </c>
      <c r="BN3044" t="s">
        <v>192</v>
      </c>
      <c r="BO3044" t="s">
        <v>168</v>
      </c>
      <c r="BP3044">
        <v>27</v>
      </c>
    </row>
    <row r="3045" spans="1:68" hidden="1" x14ac:dyDescent="0.2">
      <c r="A3045">
        <v>2021</v>
      </c>
      <c r="B3045">
        <v>7</v>
      </c>
      <c r="C3045" s="260">
        <v>44383</v>
      </c>
      <c r="D3045">
        <v>52</v>
      </c>
      <c r="E3045">
        <v>130</v>
      </c>
      <c r="F3045">
        <v>25</v>
      </c>
      <c r="G3045" t="s">
        <v>386</v>
      </c>
      <c r="H3045" t="s">
        <v>387</v>
      </c>
      <c r="I3045" t="s">
        <v>374</v>
      </c>
      <c r="J3045">
        <v>9</v>
      </c>
      <c r="K3045">
        <v>1</v>
      </c>
      <c r="L3045">
        <v>12</v>
      </c>
      <c r="M3045">
        <v>11.16</v>
      </c>
      <c r="N3045">
        <v>12.84</v>
      </c>
      <c r="AP3045">
        <v>336</v>
      </c>
      <c r="AQ3045">
        <v>96</v>
      </c>
      <c r="BE3045">
        <v>0.02</v>
      </c>
      <c r="BL3045" t="s">
        <v>181</v>
      </c>
      <c r="BM3045" t="s">
        <v>199</v>
      </c>
      <c r="BN3045" t="s">
        <v>388</v>
      </c>
      <c r="BP3045">
        <v>27</v>
      </c>
    </row>
    <row r="3046" spans="1:68" hidden="1" x14ac:dyDescent="0.2">
      <c r="A3046">
        <v>2021</v>
      </c>
      <c r="B3046">
        <v>7</v>
      </c>
      <c r="C3046" s="260">
        <v>44383</v>
      </c>
      <c r="D3046">
        <v>159</v>
      </c>
      <c r="E3046">
        <v>299</v>
      </c>
      <c r="F3046">
        <v>28</v>
      </c>
      <c r="G3046" t="s">
        <v>193</v>
      </c>
      <c r="H3046" t="s">
        <v>194</v>
      </c>
      <c r="I3046" t="s">
        <v>195</v>
      </c>
      <c r="J3046">
        <v>3</v>
      </c>
      <c r="K3046">
        <v>2</v>
      </c>
      <c r="L3046">
        <v>115</v>
      </c>
      <c r="M3046">
        <v>106.95</v>
      </c>
      <c r="N3046">
        <v>123.05</v>
      </c>
      <c r="P3046">
        <v>129</v>
      </c>
      <c r="Q3046">
        <v>134</v>
      </c>
      <c r="R3046">
        <v>128</v>
      </c>
      <c r="U3046">
        <v>97</v>
      </c>
      <c r="V3046">
        <v>111</v>
      </c>
      <c r="W3046">
        <v>107</v>
      </c>
      <c r="Y3046">
        <v>119</v>
      </c>
      <c r="Z3046">
        <v>127</v>
      </c>
      <c r="AM3046">
        <v>130.30000000000001</v>
      </c>
      <c r="AN3046">
        <v>105</v>
      </c>
      <c r="AO3046">
        <v>0.1</v>
      </c>
      <c r="AP3046">
        <v>70</v>
      </c>
      <c r="AQ3046">
        <v>154</v>
      </c>
      <c r="AR3046">
        <v>88</v>
      </c>
      <c r="AS3046">
        <v>123</v>
      </c>
      <c r="AV3046">
        <v>4</v>
      </c>
      <c r="BC3046">
        <v>4</v>
      </c>
      <c r="BD3046">
        <v>1300</v>
      </c>
      <c r="BE3046">
        <v>0.02</v>
      </c>
      <c r="BF3046">
        <v>3.0000000000000001E-3</v>
      </c>
      <c r="BG3046">
        <v>1</v>
      </c>
      <c r="BH3046">
        <v>0</v>
      </c>
      <c r="BI3046">
        <v>11.3</v>
      </c>
      <c r="BJ3046">
        <v>0.4</v>
      </c>
      <c r="BK3046">
        <v>136.5</v>
      </c>
      <c r="BL3046" t="s">
        <v>181</v>
      </c>
      <c r="BM3046" t="s">
        <v>196</v>
      </c>
      <c r="BP3046">
        <v>27</v>
      </c>
    </row>
    <row r="3047" spans="1:68" hidden="1" x14ac:dyDescent="0.2">
      <c r="A3047">
        <v>2021</v>
      </c>
      <c r="B3047">
        <v>7</v>
      </c>
      <c r="C3047" s="260">
        <v>44383</v>
      </c>
      <c r="D3047">
        <v>256</v>
      </c>
      <c r="E3047">
        <v>180</v>
      </c>
      <c r="F3047">
        <v>28</v>
      </c>
      <c r="G3047" t="s">
        <v>331</v>
      </c>
      <c r="H3047" t="s">
        <v>332</v>
      </c>
      <c r="I3047" t="s">
        <v>186</v>
      </c>
      <c r="J3047">
        <v>8</v>
      </c>
      <c r="K3047">
        <v>1</v>
      </c>
      <c r="L3047">
        <v>32</v>
      </c>
      <c r="M3047">
        <v>29.76</v>
      </c>
      <c r="N3047">
        <v>34.24</v>
      </c>
      <c r="AP3047">
        <v>168</v>
      </c>
      <c r="AQ3047">
        <v>171</v>
      </c>
      <c r="BE3047">
        <v>0.02</v>
      </c>
      <c r="BL3047" t="s">
        <v>181</v>
      </c>
      <c r="BM3047" t="s">
        <v>199</v>
      </c>
      <c r="BN3047" t="s">
        <v>333</v>
      </c>
      <c r="BP3047">
        <v>27</v>
      </c>
    </row>
    <row r="3048" spans="1:68" hidden="1" x14ac:dyDescent="0.2">
      <c r="A3048">
        <v>2021</v>
      </c>
      <c r="B3048">
        <v>7</v>
      </c>
      <c r="C3048" s="260">
        <v>44383</v>
      </c>
      <c r="D3048">
        <v>123</v>
      </c>
      <c r="E3048">
        <v>645</v>
      </c>
      <c r="F3048">
        <v>30</v>
      </c>
      <c r="G3048" t="s">
        <v>238</v>
      </c>
      <c r="H3048" t="s">
        <v>239</v>
      </c>
      <c r="I3048" t="s">
        <v>240</v>
      </c>
      <c r="J3048">
        <v>4</v>
      </c>
      <c r="K3048">
        <v>1</v>
      </c>
      <c r="L3048">
        <v>133</v>
      </c>
      <c r="M3048">
        <v>123.69</v>
      </c>
      <c r="N3048">
        <v>142.31</v>
      </c>
      <c r="AP3048">
        <v>80</v>
      </c>
      <c r="AQ3048">
        <v>180</v>
      </c>
      <c r="BE3048">
        <v>0.02</v>
      </c>
      <c r="BL3048" t="s">
        <v>241</v>
      </c>
      <c r="BM3048" t="s">
        <v>241</v>
      </c>
      <c r="BP3048">
        <v>27</v>
      </c>
    </row>
    <row r="3049" spans="1:68" hidden="1" x14ac:dyDescent="0.2">
      <c r="A3049">
        <v>2021</v>
      </c>
      <c r="B3049">
        <v>7</v>
      </c>
      <c r="C3049" s="260">
        <v>44383</v>
      </c>
      <c r="D3049">
        <v>227</v>
      </c>
      <c r="E3049">
        <v>155</v>
      </c>
      <c r="F3049">
        <v>30</v>
      </c>
      <c r="G3049" t="s">
        <v>338</v>
      </c>
      <c r="H3049" t="s">
        <v>339</v>
      </c>
      <c r="I3049" t="s">
        <v>340</v>
      </c>
      <c r="J3049">
        <v>3</v>
      </c>
      <c r="K3049">
        <v>2</v>
      </c>
      <c r="L3049">
        <v>122</v>
      </c>
      <c r="M3049">
        <v>113.46</v>
      </c>
      <c r="N3049">
        <v>130.54</v>
      </c>
      <c r="R3049">
        <v>159</v>
      </c>
      <c r="W3049">
        <v>133</v>
      </c>
      <c r="Z3049">
        <v>154</v>
      </c>
      <c r="AM3049">
        <v>159</v>
      </c>
      <c r="AN3049">
        <v>133</v>
      </c>
      <c r="AO3049">
        <v>0.3</v>
      </c>
      <c r="AP3049">
        <v>61</v>
      </c>
      <c r="AQ3049">
        <v>177</v>
      </c>
      <c r="AR3049">
        <v>70</v>
      </c>
      <c r="AS3049">
        <v>154</v>
      </c>
      <c r="AV3049">
        <v>6</v>
      </c>
      <c r="BC3049">
        <v>6</v>
      </c>
      <c r="BD3049">
        <v>390</v>
      </c>
      <c r="BE3049">
        <v>0.02</v>
      </c>
      <c r="BF3049">
        <v>1.4999999999999999E-2</v>
      </c>
      <c r="BG3049">
        <v>1</v>
      </c>
      <c r="BH3049">
        <v>0</v>
      </c>
      <c r="BI3049">
        <v>3.2</v>
      </c>
      <c r="BJ3049">
        <v>0.8</v>
      </c>
      <c r="BK3049">
        <v>51.9</v>
      </c>
      <c r="BL3049" t="s">
        <v>181</v>
      </c>
      <c r="BM3049" t="s">
        <v>196</v>
      </c>
      <c r="BN3049" t="s">
        <v>341</v>
      </c>
      <c r="BP3049">
        <v>27</v>
      </c>
    </row>
    <row r="3050" spans="1:68" hidden="1" x14ac:dyDescent="0.2">
      <c r="A3050">
        <v>2021</v>
      </c>
      <c r="B3050">
        <v>7</v>
      </c>
      <c r="C3050" s="260">
        <v>44383</v>
      </c>
      <c r="D3050">
        <v>374</v>
      </c>
      <c r="E3050">
        <v>435</v>
      </c>
      <c r="F3050">
        <v>46</v>
      </c>
      <c r="G3050" t="s">
        <v>500</v>
      </c>
      <c r="H3050" t="s">
        <v>501</v>
      </c>
      <c r="I3050" t="s">
        <v>203</v>
      </c>
      <c r="J3050">
        <v>3</v>
      </c>
      <c r="K3050">
        <v>2</v>
      </c>
      <c r="L3050">
        <v>296</v>
      </c>
      <c r="M3050">
        <v>275.27999999999997</v>
      </c>
      <c r="N3050">
        <v>316.72000000000003</v>
      </c>
      <c r="P3050">
        <v>328</v>
      </c>
      <c r="U3050">
        <v>283</v>
      </c>
      <c r="Y3050">
        <v>173</v>
      </c>
      <c r="AA3050">
        <v>323</v>
      </c>
      <c r="AB3050">
        <v>321</v>
      </c>
      <c r="AC3050">
        <v>322</v>
      </c>
      <c r="AD3050">
        <v>320</v>
      </c>
      <c r="AF3050">
        <v>286</v>
      </c>
      <c r="AG3050">
        <v>280</v>
      </c>
      <c r="AH3050">
        <v>298</v>
      </c>
      <c r="AI3050">
        <v>272</v>
      </c>
      <c r="AK3050">
        <v>173</v>
      </c>
      <c r="AL3050">
        <v>171</v>
      </c>
      <c r="AM3050">
        <v>322.8</v>
      </c>
      <c r="AN3050">
        <v>283.8</v>
      </c>
      <c r="AO3050">
        <v>0.1</v>
      </c>
      <c r="AP3050">
        <v>60</v>
      </c>
      <c r="AQ3050">
        <v>180</v>
      </c>
      <c r="AR3050">
        <v>63</v>
      </c>
      <c r="AS3050">
        <v>172</v>
      </c>
      <c r="AT3050">
        <v>5</v>
      </c>
      <c r="AU3050">
        <v>2</v>
      </c>
      <c r="AV3050">
        <v>2</v>
      </c>
      <c r="BC3050">
        <v>9</v>
      </c>
      <c r="BD3050">
        <v>799</v>
      </c>
      <c r="BE3050">
        <v>0.02</v>
      </c>
      <c r="BF3050">
        <v>1.0999999999999999E-2</v>
      </c>
      <c r="BG3050">
        <v>1</v>
      </c>
      <c r="BH3050">
        <v>0</v>
      </c>
      <c r="BI3050">
        <v>2.7</v>
      </c>
      <c r="BJ3050">
        <v>2.6</v>
      </c>
      <c r="BK3050">
        <v>226.8</v>
      </c>
      <c r="BL3050" t="s">
        <v>181</v>
      </c>
      <c r="BM3050" t="s">
        <v>182</v>
      </c>
      <c r="BP3050">
        <v>27</v>
      </c>
    </row>
    <row r="3051" spans="1:68" hidden="1" x14ac:dyDescent="0.2">
      <c r="A3051">
        <v>2021</v>
      </c>
      <c r="B3051">
        <v>7</v>
      </c>
      <c r="C3051" s="260">
        <v>44383</v>
      </c>
      <c r="D3051">
        <v>374</v>
      </c>
      <c r="E3051">
        <v>436</v>
      </c>
      <c r="F3051">
        <v>46</v>
      </c>
      <c r="G3051" t="s">
        <v>502</v>
      </c>
      <c r="H3051" t="s">
        <v>503</v>
      </c>
      <c r="I3051" t="s">
        <v>203</v>
      </c>
      <c r="J3051">
        <v>3</v>
      </c>
      <c r="K3051">
        <v>2</v>
      </c>
      <c r="L3051">
        <v>180</v>
      </c>
      <c r="M3051">
        <v>167.4</v>
      </c>
      <c r="N3051">
        <v>192.6</v>
      </c>
      <c r="P3051">
        <v>222</v>
      </c>
      <c r="U3051">
        <v>196</v>
      </c>
      <c r="Y3051">
        <v>173</v>
      </c>
      <c r="AA3051">
        <v>229</v>
      </c>
      <c r="AB3051">
        <v>227</v>
      </c>
      <c r="AC3051">
        <v>223</v>
      </c>
      <c r="AD3051">
        <v>224</v>
      </c>
      <c r="AF3051">
        <v>207</v>
      </c>
      <c r="AG3051">
        <v>206</v>
      </c>
      <c r="AH3051">
        <v>197</v>
      </c>
      <c r="AI3051">
        <v>189</v>
      </c>
      <c r="AK3051">
        <v>173</v>
      </c>
      <c r="AL3051">
        <v>171</v>
      </c>
      <c r="AM3051">
        <v>225</v>
      </c>
      <c r="AN3051">
        <v>199</v>
      </c>
      <c r="AO3051">
        <v>0.3</v>
      </c>
      <c r="AP3051">
        <v>60</v>
      </c>
      <c r="AQ3051">
        <v>180</v>
      </c>
      <c r="AR3051">
        <v>63</v>
      </c>
      <c r="AS3051">
        <v>172</v>
      </c>
      <c r="AT3051">
        <v>5</v>
      </c>
      <c r="AU3051">
        <v>6</v>
      </c>
      <c r="AV3051">
        <v>2</v>
      </c>
      <c r="BC3051">
        <v>13</v>
      </c>
      <c r="BD3051">
        <v>823</v>
      </c>
      <c r="BE3051">
        <v>0.02</v>
      </c>
      <c r="BF3051">
        <v>1.6E-2</v>
      </c>
      <c r="BG3051">
        <v>1</v>
      </c>
      <c r="BH3051">
        <v>0.1</v>
      </c>
      <c r="BI3051">
        <v>4.5999999999999996</v>
      </c>
      <c r="BJ3051">
        <v>2.6</v>
      </c>
      <c r="BK3051">
        <v>163.80000000000001</v>
      </c>
      <c r="BL3051" t="s">
        <v>181</v>
      </c>
      <c r="BM3051" t="s">
        <v>182</v>
      </c>
      <c r="BP3051">
        <v>27</v>
      </c>
    </row>
    <row r="3052" spans="1:68" hidden="1" x14ac:dyDescent="0.2">
      <c r="A3052">
        <v>2021</v>
      </c>
      <c r="B3052">
        <v>7</v>
      </c>
      <c r="C3052" s="260">
        <v>44384</v>
      </c>
      <c r="D3052">
        <v>406</v>
      </c>
      <c r="E3052">
        <v>623</v>
      </c>
      <c r="F3052">
        <v>2</v>
      </c>
      <c r="G3052" t="s">
        <v>224</v>
      </c>
      <c r="H3052" t="s">
        <v>225</v>
      </c>
      <c r="I3052" t="s">
        <v>163</v>
      </c>
      <c r="J3052">
        <v>1</v>
      </c>
      <c r="K3052">
        <v>5</v>
      </c>
      <c r="L3052">
        <v>599</v>
      </c>
      <c r="M3052">
        <v>551.02009999999996</v>
      </c>
      <c r="N3052">
        <v>646.97990000000004</v>
      </c>
      <c r="O3052">
        <v>645</v>
      </c>
      <c r="P3052">
        <v>657</v>
      </c>
      <c r="Q3052">
        <v>701</v>
      </c>
      <c r="R3052">
        <v>676</v>
      </c>
      <c r="T3052">
        <v>584</v>
      </c>
      <c r="U3052">
        <v>589</v>
      </c>
      <c r="V3052">
        <v>615</v>
      </c>
      <c r="W3052">
        <v>617</v>
      </c>
      <c r="Y3052">
        <v>168</v>
      </c>
      <c r="Z3052">
        <v>166</v>
      </c>
      <c r="AA3052">
        <v>618</v>
      </c>
      <c r="AB3052">
        <v>632</v>
      </c>
      <c r="AF3052">
        <v>565</v>
      </c>
      <c r="AG3052">
        <v>574</v>
      </c>
      <c r="AK3052">
        <v>188</v>
      </c>
      <c r="AM3052">
        <v>654.79999999999995</v>
      </c>
      <c r="AN3052">
        <v>590.70000000000005</v>
      </c>
      <c r="AO3052">
        <v>0.1</v>
      </c>
      <c r="AP3052">
        <v>18</v>
      </c>
      <c r="AQ3052">
        <v>200</v>
      </c>
      <c r="AR3052">
        <v>21</v>
      </c>
      <c r="AS3052">
        <v>174</v>
      </c>
      <c r="AT3052">
        <v>2</v>
      </c>
      <c r="AU3052">
        <v>2</v>
      </c>
      <c r="AV3052">
        <v>4</v>
      </c>
      <c r="AX3052">
        <v>2</v>
      </c>
      <c r="BC3052">
        <v>10</v>
      </c>
      <c r="BD3052">
        <v>70</v>
      </c>
      <c r="BE3052">
        <v>1.4999999999999999E-2</v>
      </c>
      <c r="BF3052">
        <v>0.14299999999999999</v>
      </c>
      <c r="BH3052">
        <v>0</v>
      </c>
      <c r="BI3052">
        <v>0.1</v>
      </c>
      <c r="BJ3052">
        <v>5.9</v>
      </c>
      <c r="BK3052">
        <v>41.3</v>
      </c>
      <c r="BL3052" t="s">
        <v>181</v>
      </c>
      <c r="BM3052" t="s">
        <v>182</v>
      </c>
      <c r="BN3052" t="s">
        <v>226</v>
      </c>
      <c r="BP3052">
        <v>27</v>
      </c>
    </row>
    <row r="3053" spans="1:68" hidden="1" x14ac:dyDescent="0.2">
      <c r="A3053">
        <v>2021</v>
      </c>
      <c r="B3053">
        <v>7</v>
      </c>
      <c r="C3053" s="260">
        <v>44384</v>
      </c>
      <c r="D3053">
        <v>406</v>
      </c>
      <c r="E3053">
        <v>624</v>
      </c>
      <c r="F3053">
        <v>2</v>
      </c>
      <c r="G3053" t="s">
        <v>227</v>
      </c>
      <c r="H3053" t="s">
        <v>228</v>
      </c>
      <c r="I3053" t="s">
        <v>163</v>
      </c>
      <c r="J3053">
        <v>1</v>
      </c>
      <c r="K3053">
        <v>5</v>
      </c>
      <c r="L3053">
        <v>374</v>
      </c>
      <c r="M3053">
        <v>344.04259999999999</v>
      </c>
      <c r="N3053">
        <v>403.95740000000001</v>
      </c>
      <c r="O3053">
        <v>397</v>
      </c>
      <c r="P3053">
        <v>401</v>
      </c>
      <c r="Q3053">
        <v>426</v>
      </c>
      <c r="R3053">
        <v>401</v>
      </c>
      <c r="T3053">
        <v>356</v>
      </c>
      <c r="U3053">
        <v>358</v>
      </c>
      <c r="V3053">
        <v>370</v>
      </c>
      <c r="W3053">
        <v>367</v>
      </c>
      <c r="Y3053">
        <v>168</v>
      </c>
      <c r="Z3053">
        <v>166</v>
      </c>
      <c r="AA3053">
        <v>386</v>
      </c>
      <c r="AB3053">
        <v>394</v>
      </c>
      <c r="AF3053">
        <v>345</v>
      </c>
      <c r="AG3053">
        <v>362</v>
      </c>
      <c r="AK3053">
        <v>188</v>
      </c>
      <c r="AM3053">
        <v>400.8</v>
      </c>
      <c r="AN3053">
        <v>359.7</v>
      </c>
      <c r="AO3053">
        <v>0.1</v>
      </c>
      <c r="AP3053">
        <v>18</v>
      </c>
      <c r="AQ3053">
        <v>200</v>
      </c>
      <c r="AR3053">
        <v>21</v>
      </c>
      <c r="AS3053">
        <v>174</v>
      </c>
      <c r="AT3053">
        <v>2</v>
      </c>
      <c r="AU3053">
        <v>4</v>
      </c>
      <c r="AV3053">
        <v>4</v>
      </c>
      <c r="AX3053">
        <v>2</v>
      </c>
      <c r="BC3053">
        <v>12</v>
      </c>
      <c r="BD3053">
        <v>72</v>
      </c>
      <c r="BE3053">
        <v>1.4999999999999999E-2</v>
      </c>
      <c r="BF3053">
        <v>0.16700000000000001</v>
      </c>
      <c r="BH3053">
        <v>0</v>
      </c>
      <c r="BI3053">
        <v>0.2</v>
      </c>
      <c r="BJ3053">
        <v>4.3</v>
      </c>
      <c r="BK3053">
        <v>25.9</v>
      </c>
      <c r="BL3053" t="s">
        <v>181</v>
      </c>
      <c r="BM3053" t="s">
        <v>182</v>
      </c>
      <c r="BN3053" t="s">
        <v>229</v>
      </c>
      <c r="BP3053">
        <v>27</v>
      </c>
    </row>
    <row r="3054" spans="1:68" hidden="1" x14ac:dyDescent="0.2">
      <c r="A3054">
        <v>2021</v>
      </c>
      <c r="B3054">
        <v>7</v>
      </c>
      <c r="C3054" s="260">
        <v>44384</v>
      </c>
      <c r="D3054">
        <v>406</v>
      </c>
      <c r="E3054">
        <v>625</v>
      </c>
      <c r="F3054">
        <v>2</v>
      </c>
      <c r="G3054" t="s">
        <v>230</v>
      </c>
      <c r="H3054" t="s">
        <v>231</v>
      </c>
      <c r="I3054" t="s">
        <v>163</v>
      </c>
      <c r="J3054">
        <v>1</v>
      </c>
      <c r="K3054">
        <v>5</v>
      </c>
      <c r="L3054">
        <v>140</v>
      </c>
      <c r="M3054">
        <v>129.01</v>
      </c>
      <c r="N3054">
        <v>150.99</v>
      </c>
      <c r="O3054">
        <v>142</v>
      </c>
      <c r="P3054">
        <v>142</v>
      </c>
      <c r="Q3054">
        <v>149</v>
      </c>
      <c r="R3054">
        <v>143</v>
      </c>
      <c r="T3054">
        <v>126</v>
      </c>
      <c r="U3054">
        <v>126</v>
      </c>
      <c r="V3054">
        <v>130</v>
      </c>
      <c r="W3054">
        <v>128</v>
      </c>
      <c r="Y3054">
        <v>168</v>
      </c>
      <c r="Z3054">
        <v>166</v>
      </c>
      <c r="AA3054">
        <v>133</v>
      </c>
      <c r="AB3054">
        <v>142</v>
      </c>
      <c r="AF3054">
        <v>121</v>
      </c>
      <c r="AG3054">
        <v>138</v>
      </c>
      <c r="AK3054">
        <v>188</v>
      </c>
      <c r="AM3054">
        <v>141.80000000000001</v>
      </c>
      <c r="AN3054">
        <v>128.19999999999999</v>
      </c>
      <c r="AO3054">
        <v>0</v>
      </c>
      <c r="AP3054">
        <v>18</v>
      </c>
      <c r="AQ3054">
        <v>200</v>
      </c>
      <c r="AR3054">
        <v>21</v>
      </c>
      <c r="AS3054">
        <v>174</v>
      </c>
      <c r="AT3054">
        <v>3</v>
      </c>
      <c r="AU3054">
        <v>2</v>
      </c>
      <c r="AV3054">
        <v>4</v>
      </c>
      <c r="AX3054">
        <v>2</v>
      </c>
      <c r="BC3054">
        <v>11</v>
      </c>
      <c r="BD3054">
        <v>71</v>
      </c>
      <c r="BE3054">
        <v>1.4999999999999999E-2</v>
      </c>
      <c r="BF3054">
        <v>0.155</v>
      </c>
      <c r="BH3054">
        <v>0.1</v>
      </c>
      <c r="BI3054">
        <v>0.5</v>
      </c>
      <c r="BJ3054">
        <v>1.4</v>
      </c>
      <c r="BK3054">
        <v>9.1</v>
      </c>
      <c r="BL3054" t="s">
        <v>181</v>
      </c>
      <c r="BM3054" t="s">
        <v>182</v>
      </c>
      <c r="BN3054" t="s">
        <v>229</v>
      </c>
      <c r="BP3054">
        <v>27</v>
      </c>
    </row>
    <row r="3055" spans="1:68" hidden="1" x14ac:dyDescent="0.2">
      <c r="A3055">
        <v>2021</v>
      </c>
      <c r="B3055">
        <v>7</v>
      </c>
      <c r="C3055" s="260">
        <v>44384</v>
      </c>
      <c r="D3055">
        <v>406</v>
      </c>
      <c r="E3055">
        <v>626</v>
      </c>
      <c r="F3055">
        <v>2</v>
      </c>
      <c r="G3055" t="s">
        <v>232</v>
      </c>
      <c r="H3055" t="s">
        <v>233</v>
      </c>
      <c r="I3055" t="s">
        <v>163</v>
      </c>
      <c r="J3055">
        <v>1</v>
      </c>
      <c r="K3055">
        <v>5</v>
      </c>
      <c r="L3055">
        <v>276</v>
      </c>
      <c r="M3055">
        <v>254.05799999999999</v>
      </c>
      <c r="N3055">
        <v>297.94200000000001</v>
      </c>
      <c r="O3055">
        <v>312</v>
      </c>
      <c r="P3055">
        <v>320</v>
      </c>
      <c r="Q3055">
        <v>333</v>
      </c>
      <c r="R3055">
        <v>329</v>
      </c>
      <c r="T3055">
        <v>269</v>
      </c>
      <c r="U3055">
        <v>270</v>
      </c>
      <c r="V3055">
        <v>283</v>
      </c>
      <c r="W3055">
        <v>283</v>
      </c>
      <c r="Y3055">
        <v>168</v>
      </c>
      <c r="Z3055">
        <v>166</v>
      </c>
      <c r="AA3055">
        <v>297</v>
      </c>
      <c r="AB3055">
        <v>308</v>
      </c>
      <c r="AF3055">
        <v>259</v>
      </c>
      <c r="AG3055">
        <v>279</v>
      </c>
      <c r="AK3055">
        <v>188</v>
      </c>
      <c r="AM3055">
        <v>316.5</v>
      </c>
      <c r="AN3055">
        <v>273.8</v>
      </c>
      <c r="AO3055">
        <v>0.1</v>
      </c>
      <c r="AP3055">
        <v>18</v>
      </c>
      <c r="AQ3055">
        <v>200</v>
      </c>
      <c r="AR3055">
        <v>21</v>
      </c>
      <c r="AS3055">
        <v>174</v>
      </c>
      <c r="AT3055">
        <v>2</v>
      </c>
      <c r="AU3055">
        <v>2</v>
      </c>
      <c r="AV3055">
        <v>4</v>
      </c>
      <c r="AX3055">
        <v>2</v>
      </c>
      <c r="BC3055">
        <v>10</v>
      </c>
      <c r="BD3055">
        <v>70</v>
      </c>
      <c r="BE3055">
        <v>1.4999999999999999E-2</v>
      </c>
      <c r="BF3055">
        <v>0.14299999999999999</v>
      </c>
      <c r="BH3055">
        <v>0</v>
      </c>
      <c r="BI3055">
        <v>0.3</v>
      </c>
      <c r="BJ3055">
        <v>2.7</v>
      </c>
      <c r="BK3055">
        <v>19.2</v>
      </c>
      <c r="BL3055" t="s">
        <v>181</v>
      </c>
      <c r="BM3055" t="s">
        <v>182</v>
      </c>
      <c r="BN3055" t="s">
        <v>229</v>
      </c>
      <c r="BP3055">
        <v>27</v>
      </c>
    </row>
    <row r="3056" spans="1:68" hidden="1" x14ac:dyDescent="0.2">
      <c r="A3056">
        <v>2021</v>
      </c>
      <c r="B3056">
        <v>7</v>
      </c>
      <c r="C3056" s="260">
        <v>44384</v>
      </c>
      <c r="D3056">
        <v>429</v>
      </c>
      <c r="E3056">
        <v>699</v>
      </c>
      <c r="F3056">
        <v>2</v>
      </c>
      <c r="G3056" t="s">
        <v>488</v>
      </c>
      <c r="H3056" t="s">
        <v>489</v>
      </c>
      <c r="I3056" t="s">
        <v>163</v>
      </c>
      <c r="J3056">
        <v>1</v>
      </c>
      <c r="K3056">
        <v>1</v>
      </c>
      <c r="L3056">
        <v>559</v>
      </c>
      <c r="M3056">
        <v>525.46</v>
      </c>
      <c r="N3056">
        <v>592.54</v>
      </c>
      <c r="AP3056">
        <v>18</v>
      </c>
      <c r="AQ3056">
        <v>200</v>
      </c>
      <c r="BD3056">
        <v>150</v>
      </c>
      <c r="BE3056">
        <v>1.4999999999999999E-2</v>
      </c>
      <c r="BI3056">
        <v>0.3</v>
      </c>
      <c r="BL3056" t="s">
        <v>472</v>
      </c>
      <c r="BM3056" t="s">
        <v>472</v>
      </c>
      <c r="BN3056" t="s">
        <v>473</v>
      </c>
      <c r="BO3056" t="s">
        <v>490</v>
      </c>
      <c r="BP3056">
        <v>27</v>
      </c>
    </row>
    <row r="3057" spans="1:68" hidden="1" x14ac:dyDescent="0.2">
      <c r="A3057">
        <v>2021</v>
      </c>
      <c r="B3057">
        <v>7</v>
      </c>
      <c r="C3057" s="260">
        <v>44384</v>
      </c>
      <c r="D3057">
        <v>429</v>
      </c>
      <c r="E3057">
        <v>700</v>
      </c>
      <c r="F3057">
        <v>2</v>
      </c>
      <c r="G3057" t="s">
        <v>491</v>
      </c>
      <c r="H3057" t="s">
        <v>492</v>
      </c>
      <c r="I3057" t="s">
        <v>163</v>
      </c>
      <c r="J3057">
        <v>1</v>
      </c>
      <c r="K3057">
        <v>1</v>
      </c>
      <c r="L3057">
        <v>345</v>
      </c>
      <c r="M3057">
        <v>324.3</v>
      </c>
      <c r="N3057">
        <v>365.7</v>
      </c>
      <c r="AP3057">
        <v>18</v>
      </c>
      <c r="AQ3057">
        <v>200</v>
      </c>
      <c r="BD3057">
        <v>150</v>
      </c>
      <c r="BE3057">
        <v>1.4999999999999999E-2</v>
      </c>
      <c r="BI3057">
        <v>0.4</v>
      </c>
      <c r="BL3057" t="s">
        <v>472</v>
      </c>
      <c r="BM3057" t="s">
        <v>472</v>
      </c>
      <c r="BN3057" t="s">
        <v>473</v>
      </c>
      <c r="BO3057" t="s">
        <v>493</v>
      </c>
      <c r="BP3057">
        <v>27</v>
      </c>
    </row>
    <row r="3058" spans="1:68" hidden="1" x14ac:dyDescent="0.2">
      <c r="A3058">
        <v>2021</v>
      </c>
      <c r="B3058">
        <v>7</v>
      </c>
      <c r="C3058" s="260">
        <v>44384</v>
      </c>
      <c r="D3058">
        <v>429</v>
      </c>
      <c r="E3058">
        <v>701</v>
      </c>
      <c r="F3058">
        <v>2</v>
      </c>
      <c r="G3058" t="s">
        <v>494</v>
      </c>
      <c r="H3058" t="s">
        <v>495</v>
      </c>
      <c r="I3058" t="s">
        <v>163</v>
      </c>
      <c r="J3058">
        <v>1</v>
      </c>
      <c r="K3058">
        <v>1</v>
      </c>
      <c r="L3058">
        <v>202</v>
      </c>
      <c r="M3058">
        <v>189.88</v>
      </c>
      <c r="N3058">
        <v>214.12</v>
      </c>
      <c r="AP3058">
        <v>18</v>
      </c>
      <c r="AQ3058">
        <v>200</v>
      </c>
      <c r="BD3058">
        <v>150</v>
      </c>
      <c r="BE3058">
        <v>1.4999999999999999E-2</v>
      </c>
      <c r="BI3058">
        <v>0.7</v>
      </c>
      <c r="BL3058" t="s">
        <v>472</v>
      </c>
      <c r="BM3058" t="s">
        <v>472</v>
      </c>
      <c r="BN3058" t="s">
        <v>473</v>
      </c>
      <c r="BO3058" t="s">
        <v>496</v>
      </c>
      <c r="BP3058">
        <v>27</v>
      </c>
    </row>
    <row r="3059" spans="1:68" hidden="1" x14ac:dyDescent="0.2">
      <c r="A3059">
        <v>2021</v>
      </c>
      <c r="B3059">
        <v>7</v>
      </c>
      <c r="C3059" s="260">
        <v>44384</v>
      </c>
      <c r="D3059">
        <v>429</v>
      </c>
      <c r="E3059">
        <v>702</v>
      </c>
      <c r="F3059">
        <v>2</v>
      </c>
      <c r="G3059" t="s">
        <v>497</v>
      </c>
      <c r="H3059" t="s">
        <v>498</v>
      </c>
      <c r="I3059" t="s">
        <v>163</v>
      </c>
      <c r="J3059">
        <v>1</v>
      </c>
      <c r="K3059">
        <v>1</v>
      </c>
      <c r="L3059">
        <v>101</v>
      </c>
      <c r="M3059">
        <v>94.94</v>
      </c>
      <c r="N3059">
        <v>107.06</v>
      </c>
      <c r="AP3059">
        <v>18</v>
      </c>
      <c r="AQ3059">
        <v>200</v>
      </c>
      <c r="BD3059">
        <v>150</v>
      </c>
      <c r="BE3059">
        <v>1.4999999999999999E-2</v>
      </c>
      <c r="BI3059">
        <v>1.5</v>
      </c>
      <c r="BL3059" t="s">
        <v>472</v>
      </c>
      <c r="BM3059" t="s">
        <v>472</v>
      </c>
      <c r="BN3059" t="s">
        <v>473</v>
      </c>
      <c r="BO3059" t="s">
        <v>499</v>
      </c>
      <c r="BP3059">
        <v>27</v>
      </c>
    </row>
    <row r="3060" spans="1:68" hidden="1" x14ac:dyDescent="0.2">
      <c r="A3060">
        <v>2021</v>
      </c>
      <c r="B3060">
        <v>7</v>
      </c>
      <c r="C3060" s="260">
        <v>44384</v>
      </c>
      <c r="D3060">
        <v>137</v>
      </c>
      <c r="E3060">
        <v>273</v>
      </c>
      <c r="F3060">
        <v>3</v>
      </c>
      <c r="G3060" t="s">
        <v>254</v>
      </c>
      <c r="H3060" t="s">
        <v>255</v>
      </c>
      <c r="I3060" t="s">
        <v>163</v>
      </c>
      <c r="J3060">
        <v>3</v>
      </c>
      <c r="K3060">
        <v>2</v>
      </c>
      <c r="L3060">
        <v>564</v>
      </c>
      <c r="M3060">
        <v>524.52</v>
      </c>
      <c r="N3060">
        <v>603.48</v>
      </c>
      <c r="R3060">
        <v>736</v>
      </c>
      <c r="W3060">
        <v>628</v>
      </c>
      <c r="Z3060">
        <v>146</v>
      </c>
      <c r="AM3060">
        <v>736</v>
      </c>
      <c r="AN3060">
        <v>628</v>
      </c>
      <c r="AO3060">
        <v>0.3</v>
      </c>
      <c r="AP3060">
        <v>93</v>
      </c>
      <c r="AQ3060">
        <v>116</v>
      </c>
      <c r="AR3060">
        <v>74</v>
      </c>
      <c r="AS3060">
        <v>146</v>
      </c>
      <c r="AT3060">
        <v>2</v>
      </c>
      <c r="AU3060">
        <v>3</v>
      </c>
      <c r="AV3060">
        <v>3</v>
      </c>
      <c r="BC3060">
        <v>8</v>
      </c>
      <c r="BD3060">
        <v>128</v>
      </c>
      <c r="BE3060">
        <v>1.4999999999999999E-2</v>
      </c>
      <c r="BF3060">
        <v>6.3E-2</v>
      </c>
      <c r="BH3060">
        <v>0</v>
      </c>
      <c r="BI3060">
        <v>0.2</v>
      </c>
      <c r="BJ3060">
        <v>5</v>
      </c>
      <c r="BK3060">
        <v>80.400000000000006</v>
      </c>
      <c r="BL3060" t="s">
        <v>164</v>
      </c>
      <c r="BP3060">
        <v>27</v>
      </c>
    </row>
    <row r="3061" spans="1:68" hidden="1" x14ac:dyDescent="0.2">
      <c r="A3061">
        <v>2021</v>
      </c>
      <c r="B3061">
        <v>7</v>
      </c>
      <c r="C3061" s="260">
        <v>44384</v>
      </c>
      <c r="D3061">
        <v>417</v>
      </c>
      <c r="E3061">
        <v>660</v>
      </c>
      <c r="F3061">
        <v>4</v>
      </c>
      <c r="G3061" t="s">
        <v>442</v>
      </c>
      <c r="H3061" t="s">
        <v>443</v>
      </c>
      <c r="I3061" t="s">
        <v>163</v>
      </c>
      <c r="J3061">
        <v>1</v>
      </c>
      <c r="K3061">
        <v>6</v>
      </c>
      <c r="L3061">
        <v>1265</v>
      </c>
      <c r="M3061">
        <v>1190.365</v>
      </c>
      <c r="N3061">
        <v>1354.8150000000001</v>
      </c>
      <c r="O3061">
        <v>747</v>
      </c>
      <c r="P3061">
        <v>791</v>
      </c>
      <c r="Q3061">
        <v>807</v>
      </c>
      <c r="R3061">
        <v>795</v>
      </c>
      <c r="T3061">
        <v>658</v>
      </c>
      <c r="U3061">
        <v>637</v>
      </c>
      <c r="V3061">
        <v>688</v>
      </c>
      <c r="W3061">
        <v>663</v>
      </c>
      <c r="Y3061">
        <v>187</v>
      </c>
      <c r="Z3061">
        <v>188</v>
      </c>
      <c r="AM3061">
        <v>785</v>
      </c>
      <c r="AN3061">
        <v>661.5</v>
      </c>
      <c r="AO3061">
        <v>-0.4</v>
      </c>
      <c r="AP3061">
        <v>20</v>
      </c>
      <c r="AQ3061">
        <v>180</v>
      </c>
      <c r="AR3061">
        <v>19</v>
      </c>
      <c r="AS3061">
        <v>188</v>
      </c>
      <c r="AT3061">
        <v>1</v>
      </c>
      <c r="AU3061">
        <v>0</v>
      </c>
      <c r="AV3061">
        <v>1</v>
      </c>
      <c r="AX3061">
        <v>1</v>
      </c>
      <c r="BC3061">
        <v>4</v>
      </c>
      <c r="BD3061">
        <v>328</v>
      </c>
      <c r="BE3061">
        <v>1.4999999999999999E-2</v>
      </c>
      <c r="BF3061">
        <v>1.2E-2</v>
      </c>
      <c r="BG3061">
        <v>1</v>
      </c>
      <c r="BH3061">
        <v>0</v>
      </c>
      <c r="BI3061">
        <v>0.3</v>
      </c>
      <c r="BJ3061">
        <v>2.6</v>
      </c>
      <c r="BK3061">
        <v>217</v>
      </c>
      <c r="BL3061" t="s">
        <v>157</v>
      </c>
      <c r="BM3061" t="s">
        <v>158</v>
      </c>
      <c r="BN3061" t="s">
        <v>444</v>
      </c>
      <c r="BO3061" t="s">
        <v>168</v>
      </c>
      <c r="BP3061">
        <v>27</v>
      </c>
    </row>
    <row r="3062" spans="1:68" hidden="1" x14ac:dyDescent="0.2">
      <c r="A3062">
        <v>2021</v>
      </c>
      <c r="B3062">
        <v>7</v>
      </c>
      <c r="C3062" s="260">
        <v>44384</v>
      </c>
      <c r="D3062">
        <v>417</v>
      </c>
      <c r="E3062">
        <v>661</v>
      </c>
      <c r="F3062">
        <v>4</v>
      </c>
      <c r="G3062" t="s">
        <v>445</v>
      </c>
      <c r="H3062" t="s">
        <v>446</v>
      </c>
      <c r="I3062" t="s">
        <v>163</v>
      </c>
      <c r="J3062">
        <v>1</v>
      </c>
      <c r="K3062">
        <v>6</v>
      </c>
      <c r="L3062">
        <v>138</v>
      </c>
      <c r="M3062">
        <v>129.858</v>
      </c>
      <c r="N3062">
        <v>147.798</v>
      </c>
      <c r="O3062">
        <v>170</v>
      </c>
      <c r="P3062">
        <v>184</v>
      </c>
      <c r="Q3062">
        <v>171</v>
      </c>
      <c r="R3062">
        <v>170</v>
      </c>
      <c r="T3062">
        <v>145</v>
      </c>
      <c r="U3062">
        <v>141</v>
      </c>
      <c r="V3062">
        <v>158</v>
      </c>
      <c r="W3062">
        <v>150</v>
      </c>
      <c r="Y3062">
        <v>187</v>
      </c>
      <c r="Z3062">
        <v>188</v>
      </c>
      <c r="AM3062">
        <v>173.8</v>
      </c>
      <c r="AN3062">
        <v>148.5</v>
      </c>
      <c r="AO3062">
        <v>0.3</v>
      </c>
      <c r="AP3062">
        <v>20</v>
      </c>
      <c r="AQ3062">
        <v>180</v>
      </c>
      <c r="AR3062">
        <v>19</v>
      </c>
      <c r="AS3062">
        <v>188</v>
      </c>
      <c r="AT3062">
        <v>1</v>
      </c>
      <c r="AV3062">
        <v>1</v>
      </c>
      <c r="AX3062">
        <v>1</v>
      </c>
      <c r="BC3062">
        <v>3</v>
      </c>
      <c r="BD3062">
        <v>129</v>
      </c>
      <c r="BE3062">
        <v>1.4999999999999999E-2</v>
      </c>
      <c r="BF3062">
        <v>2.3E-2</v>
      </c>
      <c r="BH3062">
        <v>0</v>
      </c>
      <c r="BI3062">
        <v>0.9</v>
      </c>
      <c r="BJ3062">
        <v>0.4</v>
      </c>
      <c r="BK3062">
        <v>19.2</v>
      </c>
      <c r="BL3062" t="s">
        <v>157</v>
      </c>
      <c r="BM3062" t="s">
        <v>158</v>
      </c>
      <c r="BN3062" t="s">
        <v>447</v>
      </c>
      <c r="BO3062" t="s">
        <v>168</v>
      </c>
      <c r="BP3062">
        <v>27</v>
      </c>
    </row>
    <row r="3063" spans="1:68" hidden="1" x14ac:dyDescent="0.2">
      <c r="A3063">
        <v>2021</v>
      </c>
      <c r="B3063">
        <v>7</v>
      </c>
      <c r="C3063" s="260">
        <v>44384</v>
      </c>
      <c r="D3063">
        <v>18</v>
      </c>
      <c r="E3063">
        <v>49</v>
      </c>
      <c r="F3063">
        <v>5</v>
      </c>
      <c r="G3063" t="s">
        <v>303</v>
      </c>
      <c r="H3063" t="s">
        <v>304</v>
      </c>
      <c r="I3063" t="s">
        <v>156</v>
      </c>
      <c r="J3063">
        <v>2</v>
      </c>
      <c r="K3063">
        <v>3</v>
      </c>
      <c r="L3063">
        <v>100</v>
      </c>
      <c r="M3063">
        <v>95.5</v>
      </c>
      <c r="N3063">
        <v>104.5</v>
      </c>
      <c r="O3063">
        <v>159</v>
      </c>
      <c r="P3063">
        <v>140</v>
      </c>
      <c r="Q3063">
        <v>162</v>
      </c>
      <c r="R3063">
        <v>129</v>
      </c>
      <c r="T3063">
        <v>114</v>
      </c>
      <c r="U3063">
        <v>111</v>
      </c>
      <c r="V3063">
        <v>115</v>
      </c>
      <c r="W3063">
        <v>110</v>
      </c>
      <c r="AA3063">
        <v>127</v>
      </c>
      <c r="AB3063">
        <v>125</v>
      </c>
      <c r="AC3063">
        <v>122</v>
      </c>
      <c r="AD3063">
        <v>120</v>
      </c>
      <c r="AF3063">
        <v>103</v>
      </c>
      <c r="AG3063">
        <v>101</v>
      </c>
      <c r="AH3063">
        <v>102</v>
      </c>
      <c r="AI3063">
        <v>108</v>
      </c>
      <c r="AK3063">
        <v>115</v>
      </c>
      <c r="AL3063">
        <v>113</v>
      </c>
      <c r="AM3063">
        <v>135.5</v>
      </c>
      <c r="AN3063">
        <v>108</v>
      </c>
      <c r="AO3063">
        <v>0.4</v>
      </c>
      <c r="AP3063">
        <v>101</v>
      </c>
      <c r="AQ3063">
        <v>107</v>
      </c>
      <c r="AR3063">
        <v>63</v>
      </c>
      <c r="AS3063">
        <v>114</v>
      </c>
      <c r="AT3063">
        <v>6</v>
      </c>
      <c r="AU3063">
        <v>9</v>
      </c>
      <c r="AV3063">
        <v>6</v>
      </c>
      <c r="BC3063">
        <v>21</v>
      </c>
      <c r="BD3063">
        <v>2289</v>
      </c>
      <c r="BE3063">
        <v>1.4999999999999999E-2</v>
      </c>
      <c r="BF3063">
        <v>8.9999999999999993E-3</v>
      </c>
      <c r="BG3063">
        <v>1</v>
      </c>
      <c r="BH3063">
        <v>0.2</v>
      </c>
      <c r="BI3063">
        <v>22.9</v>
      </c>
      <c r="BJ3063">
        <v>2.2999999999999998</v>
      </c>
      <c r="BK3063">
        <v>247.2</v>
      </c>
      <c r="BL3063" t="s">
        <v>157</v>
      </c>
      <c r="BM3063" t="s">
        <v>158</v>
      </c>
      <c r="BN3063" t="s">
        <v>305</v>
      </c>
      <c r="BO3063" t="s">
        <v>160</v>
      </c>
      <c r="BP3063">
        <v>27</v>
      </c>
    </row>
    <row r="3064" spans="1:68" hidden="1" x14ac:dyDescent="0.2">
      <c r="A3064">
        <v>2021</v>
      </c>
      <c r="B3064">
        <v>7</v>
      </c>
      <c r="C3064" s="260">
        <v>44384</v>
      </c>
      <c r="D3064">
        <v>18</v>
      </c>
      <c r="E3064">
        <v>50</v>
      </c>
      <c r="F3064">
        <v>5</v>
      </c>
      <c r="G3064" t="s">
        <v>306</v>
      </c>
      <c r="H3064" t="s">
        <v>307</v>
      </c>
      <c r="I3064" t="s">
        <v>156</v>
      </c>
      <c r="J3064">
        <v>2</v>
      </c>
      <c r="K3064">
        <v>3</v>
      </c>
      <c r="L3064">
        <v>54</v>
      </c>
      <c r="M3064">
        <v>51.57</v>
      </c>
      <c r="N3064">
        <v>56.43</v>
      </c>
      <c r="O3064">
        <v>80</v>
      </c>
      <c r="P3064">
        <v>70</v>
      </c>
      <c r="Q3064">
        <v>86</v>
      </c>
      <c r="R3064">
        <v>71</v>
      </c>
      <c r="T3064">
        <v>60</v>
      </c>
      <c r="U3064">
        <v>57</v>
      </c>
      <c r="V3064">
        <v>62</v>
      </c>
      <c r="W3064">
        <v>59</v>
      </c>
      <c r="AA3064">
        <v>69</v>
      </c>
      <c r="AB3064">
        <v>66</v>
      </c>
      <c r="AC3064">
        <v>64</v>
      </c>
      <c r="AD3064">
        <v>64</v>
      </c>
      <c r="AF3064">
        <v>55</v>
      </c>
      <c r="AG3064">
        <v>54</v>
      </c>
      <c r="AH3064">
        <v>53</v>
      </c>
      <c r="AI3064">
        <v>56</v>
      </c>
      <c r="AK3064">
        <v>115</v>
      </c>
      <c r="AL3064">
        <v>113</v>
      </c>
      <c r="AM3064">
        <v>71.3</v>
      </c>
      <c r="AN3064">
        <v>57</v>
      </c>
      <c r="AO3064">
        <v>0.3</v>
      </c>
      <c r="AP3064">
        <v>101</v>
      </c>
      <c r="AQ3064">
        <v>107</v>
      </c>
      <c r="AR3064">
        <v>63</v>
      </c>
      <c r="AS3064">
        <v>114</v>
      </c>
      <c r="AT3064">
        <v>6</v>
      </c>
      <c r="AU3064">
        <v>9</v>
      </c>
      <c r="AV3064">
        <v>8</v>
      </c>
      <c r="BC3064">
        <v>23</v>
      </c>
      <c r="BD3064">
        <v>2291</v>
      </c>
      <c r="BE3064">
        <v>1.4999999999999999E-2</v>
      </c>
      <c r="BF3064">
        <v>0.01</v>
      </c>
      <c r="BG3064">
        <v>1</v>
      </c>
      <c r="BH3064">
        <v>0.4</v>
      </c>
      <c r="BI3064">
        <v>42.4</v>
      </c>
      <c r="BJ3064">
        <v>1.3</v>
      </c>
      <c r="BK3064">
        <v>130.6</v>
      </c>
      <c r="BL3064" t="s">
        <v>157</v>
      </c>
      <c r="BM3064" t="s">
        <v>158</v>
      </c>
      <c r="BN3064" t="s">
        <v>308</v>
      </c>
      <c r="BO3064" t="s">
        <v>160</v>
      </c>
      <c r="BP3064">
        <v>27</v>
      </c>
    </row>
    <row r="3065" spans="1:68" hidden="1" x14ac:dyDescent="0.2">
      <c r="A3065">
        <v>2021</v>
      </c>
      <c r="B3065">
        <v>7</v>
      </c>
      <c r="C3065" s="260">
        <v>44384</v>
      </c>
      <c r="D3065">
        <v>384</v>
      </c>
      <c r="E3065">
        <v>556</v>
      </c>
      <c r="F3065">
        <v>5</v>
      </c>
      <c r="G3065" t="s">
        <v>171</v>
      </c>
      <c r="H3065" t="s">
        <v>172</v>
      </c>
      <c r="I3065" t="s">
        <v>163</v>
      </c>
      <c r="J3065">
        <v>1</v>
      </c>
      <c r="K3065">
        <v>6</v>
      </c>
      <c r="L3065">
        <v>1066</v>
      </c>
      <c r="M3065">
        <v>1003.106</v>
      </c>
      <c r="N3065">
        <v>1141.6859999999999</v>
      </c>
      <c r="O3065">
        <v>1355</v>
      </c>
      <c r="P3065">
        <v>1392</v>
      </c>
      <c r="Q3065">
        <v>1341</v>
      </c>
      <c r="R3065">
        <v>1391</v>
      </c>
      <c r="T3065">
        <v>1129</v>
      </c>
      <c r="U3065">
        <v>1106</v>
      </c>
      <c r="V3065">
        <v>1204</v>
      </c>
      <c r="W3065">
        <v>1178</v>
      </c>
      <c r="Y3065">
        <v>187</v>
      </c>
      <c r="Z3065">
        <v>188</v>
      </c>
      <c r="AA3065">
        <v>1381</v>
      </c>
      <c r="AB3065">
        <v>1357</v>
      </c>
      <c r="AC3065">
        <v>1345</v>
      </c>
      <c r="AD3065">
        <v>1369</v>
      </c>
      <c r="AF3065">
        <v>1132</v>
      </c>
      <c r="AG3065">
        <v>1104</v>
      </c>
      <c r="AH3065">
        <v>1088</v>
      </c>
      <c r="AI3065">
        <v>1163</v>
      </c>
      <c r="AK3065">
        <v>192</v>
      </c>
      <c r="AL3065">
        <v>188</v>
      </c>
      <c r="AM3065">
        <v>1366.4</v>
      </c>
      <c r="AN3065">
        <v>1138</v>
      </c>
      <c r="AO3065">
        <v>0.3</v>
      </c>
      <c r="AP3065">
        <v>20</v>
      </c>
      <c r="AQ3065">
        <v>180</v>
      </c>
      <c r="AR3065">
        <v>19</v>
      </c>
      <c r="AS3065">
        <v>189</v>
      </c>
      <c r="AT3065">
        <v>2</v>
      </c>
      <c r="AU3065">
        <v>2</v>
      </c>
      <c r="AV3065">
        <v>3</v>
      </c>
      <c r="AX3065">
        <v>1</v>
      </c>
      <c r="BC3065">
        <v>7</v>
      </c>
      <c r="BD3065">
        <v>439</v>
      </c>
      <c r="BE3065">
        <v>1.4999999999999999E-2</v>
      </c>
      <c r="BF3065">
        <v>1.6E-2</v>
      </c>
      <c r="BH3065">
        <v>0</v>
      </c>
      <c r="BI3065">
        <v>0.4</v>
      </c>
      <c r="BJ3065">
        <v>8</v>
      </c>
      <c r="BK3065">
        <v>499.6</v>
      </c>
      <c r="BL3065" t="s">
        <v>157</v>
      </c>
      <c r="BM3065" t="s">
        <v>158</v>
      </c>
      <c r="BN3065" t="s">
        <v>173</v>
      </c>
      <c r="BP3065">
        <v>27</v>
      </c>
    </row>
    <row r="3066" spans="1:68" hidden="1" x14ac:dyDescent="0.2">
      <c r="A3066">
        <v>2021</v>
      </c>
      <c r="B3066">
        <v>7</v>
      </c>
      <c r="C3066" s="260">
        <v>44384</v>
      </c>
      <c r="D3066">
        <v>384</v>
      </c>
      <c r="E3066">
        <v>557</v>
      </c>
      <c r="F3066">
        <v>5</v>
      </c>
      <c r="G3066" t="s">
        <v>174</v>
      </c>
      <c r="H3066" t="s">
        <v>175</v>
      </c>
      <c r="I3066" t="s">
        <v>163</v>
      </c>
      <c r="J3066">
        <v>1</v>
      </c>
      <c r="K3066">
        <v>6</v>
      </c>
      <c r="L3066">
        <v>182</v>
      </c>
      <c r="M3066">
        <v>171.262</v>
      </c>
      <c r="N3066">
        <v>194.922</v>
      </c>
      <c r="O3066">
        <v>129</v>
      </c>
      <c r="P3066">
        <v>127</v>
      </c>
      <c r="Q3066">
        <v>127</v>
      </c>
      <c r="R3066">
        <v>126</v>
      </c>
      <c r="T3066">
        <v>102</v>
      </c>
      <c r="U3066">
        <v>102</v>
      </c>
      <c r="V3066">
        <v>106</v>
      </c>
      <c r="W3066">
        <v>105</v>
      </c>
      <c r="Y3066">
        <v>187</v>
      </c>
      <c r="Z3066">
        <v>188</v>
      </c>
      <c r="AA3066">
        <v>127</v>
      </c>
      <c r="AB3066">
        <v>124</v>
      </c>
      <c r="AC3066">
        <v>120</v>
      </c>
      <c r="AD3066">
        <v>128</v>
      </c>
      <c r="AF3066">
        <v>103</v>
      </c>
      <c r="AG3066">
        <v>97</v>
      </c>
      <c r="AH3066">
        <v>95</v>
      </c>
      <c r="AI3066">
        <v>114</v>
      </c>
      <c r="AK3066">
        <v>192</v>
      </c>
      <c r="AL3066">
        <v>188</v>
      </c>
      <c r="AM3066">
        <v>126</v>
      </c>
      <c r="AN3066">
        <v>103</v>
      </c>
      <c r="AO3066">
        <v>-0.3</v>
      </c>
      <c r="AP3066">
        <v>20</v>
      </c>
      <c r="AQ3066">
        <v>180</v>
      </c>
      <c r="AR3066">
        <v>19</v>
      </c>
      <c r="AS3066">
        <v>189</v>
      </c>
      <c r="AT3066">
        <v>2</v>
      </c>
      <c r="AU3066">
        <v>1</v>
      </c>
      <c r="AV3066">
        <v>2</v>
      </c>
      <c r="AX3066">
        <v>1</v>
      </c>
      <c r="BC3066">
        <v>5</v>
      </c>
      <c r="BD3066">
        <v>437</v>
      </c>
      <c r="BE3066">
        <v>1.4999999999999999E-2</v>
      </c>
      <c r="BF3066">
        <v>1.0999999999999999E-2</v>
      </c>
      <c r="BG3066">
        <v>1</v>
      </c>
      <c r="BH3066">
        <v>0</v>
      </c>
      <c r="BI3066">
        <v>2.4</v>
      </c>
      <c r="BJ3066">
        <v>0.5</v>
      </c>
      <c r="BK3066">
        <v>45</v>
      </c>
      <c r="BL3066" t="s">
        <v>157</v>
      </c>
      <c r="BM3066" t="s">
        <v>158</v>
      </c>
      <c r="BN3066" t="s">
        <v>173</v>
      </c>
      <c r="BO3066" t="s">
        <v>176</v>
      </c>
      <c r="BP3066">
        <v>27</v>
      </c>
    </row>
    <row r="3067" spans="1:68" hidden="1" x14ac:dyDescent="0.2">
      <c r="A3067">
        <v>2021</v>
      </c>
      <c r="B3067">
        <v>7</v>
      </c>
      <c r="C3067" s="260">
        <v>44384</v>
      </c>
      <c r="D3067">
        <v>1</v>
      </c>
      <c r="E3067">
        <v>1</v>
      </c>
      <c r="F3067">
        <v>6</v>
      </c>
      <c r="G3067" t="s">
        <v>342</v>
      </c>
      <c r="H3067" t="s">
        <v>343</v>
      </c>
      <c r="I3067" t="s">
        <v>163</v>
      </c>
      <c r="J3067">
        <v>3</v>
      </c>
      <c r="K3067">
        <v>2</v>
      </c>
      <c r="L3067">
        <v>111</v>
      </c>
      <c r="M3067">
        <v>103.23</v>
      </c>
      <c r="N3067">
        <v>118.77</v>
      </c>
      <c r="O3067">
        <v>119</v>
      </c>
      <c r="P3067">
        <v>151</v>
      </c>
      <c r="T3067">
        <v>97</v>
      </c>
      <c r="U3067">
        <v>106</v>
      </c>
      <c r="Y3067">
        <v>104</v>
      </c>
      <c r="AM3067">
        <v>135</v>
      </c>
      <c r="AN3067">
        <v>101.5</v>
      </c>
      <c r="AO3067">
        <v>0.2</v>
      </c>
      <c r="AP3067">
        <v>108</v>
      </c>
      <c r="AQ3067">
        <v>100</v>
      </c>
      <c r="AR3067">
        <v>104</v>
      </c>
      <c r="AS3067">
        <v>104</v>
      </c>
      <c r="AV3067">
        <v>5</v>
      </c>
      <c r="BC3067">
        <v>5</v>
      </c>
      <c r="BD3067">
        <v>453</v>
      </c>
      <c r="BE3067">
        <v>1.4999999999999999E-2</v>
      </c>
      <c r="BF3067">
        <v>1.0999999999999999E-2</v>
      </c>
      <c r="BG3067">
        <v>1</v>
      </c>
      <c r="BH3067">
        <v>0</v>
      </c>
      <c r="BI3067">
        <v>4.0999999999999996</v>
      </c>
      <c r="BJ3067">
        <v>0.5</v>
      </c>
      <c r="BK3067">
        <v>46</v>
      </c>
      <c r="BL3067" t="s">
        <v>241</v>
      </c>
      <c r="BM3067" t="s">
        <v>241</v>
      </c>
      <c r="BP3067">
        <v>27</v>
      </c>
    </row>
    <row r="3068" spans="1:68" hidden="1" x14ac:dyDescent="0.2">
      <c r="A3068">
        <v>2021</v>
      </c>
      <c r="B3068">
        <v>7</v>
      </c>
      <c r="C3068" s="260">
        <v>44384</v>
      </c>
      <c r="D3068">
        <v>1</v>
      </c>
      <c r="E3068">
        <v>2</v>
      </c>
      <c r="F3068">
        <v>6</v>
      </c>
      <c r="G3068" t="s">
        <v>344</v>
      </c>
      <c r="H3068" t="s">
        <v>345</v>
      </c>
      <c r="I3068" t="s">
        <v>163</v>
      </c>
      <c r="J3068">
        <v>3</v>
      </c>
      <c r="K3068">
        <v>2</v>
      </c>
      <c r="L3068">
        <v>113</v>
      </c>
      <c r="M3068">
        <v>105.09</v>
      </c>
      <c r="N3068">
        <v>120.91</v>
      </c>
      <c r="O3068">
        <v>173</v>
      </c>
      <c r="P3068">
        <v>178</v>
      </c>
      <c r="T3068">
        <v>113</v>
      </c>
      <c r="U3068">
        <v>98</v>
      </c>
      <c r="Y3068">
        <v>104</v>
      </c>
      <c r="AM3068">
        <v>175.5</v>
      </c>
      <c r="AN3068">
        <v>105.5</v>
      </c>
      <c r="AO3068">
        <v>0.6</v>
      </c>
      <c r="AP3068">
        <v>108</v>
      </c>
      <c r="AQ3068">
        <v>100</v>
      </c>
      <c r="AR3068">
        <v>104</v>
      </c>
      <c r="AS3068">
        <v>104</v>
      </c>
      <c r="AV3068">
        <v>5</v>
      </c>
      <c r="BC3068">
        <v>5</v>
      </c>
      <c r="BD3068">
        <v>473</v>
      </c>
      <c r="BE3068">
        <v>1.4999999999999999E-2</v>
      </c>
      <c r="BF3068">
        <v>1.0999999999999999E-2</v>
      </c>
      <c r="BG3068">
        <v>1</v>
      </c>
      <c r="BH3068">
        <v>0</v>
      </c>
      <c r="BI3068">
        <v>4.2</v>
      </c>
      <c r="BJ3068">
        <v>0.5</v>
      </c>
      <c r="BK3068">
        <v>49.9</v>
      </c>
      <c r="BL3068" t="s">
        <v>241</v>
      </c>
      <c r="BM3068" t="s">
        <v>241</v>
      </c>
      <c r="BP3068">
        <v>27</v>
      </c>
    </row>
    <row r="3069" spans="1:68" hidden="1" x14ac:dyDescent="0.2">
      <c r="A3069">
        <v>2021</v>
      </c>
      <c r="B3069">
        <v>7</v>
      </c>
      <c r="C3069" s="260">
        <v>44384</v>
      </c>
      <c r="D3069">
        <v>423</v>
      </c>
      <c r="E3069">
        <v>669</v>
      </c>
      <c r="F3069">
        <v>6</v>
      </c>
      <c r="G3069" t="s">
        <v>430</v>
      </c>
      <c r="H3069" t="s">
        <v>431</v>
      </c>
      <c r="I3069" t="s">
        <v>163</v>
      </c>
      <c r="J3069">
        <v>2</v>
      </c>
      <c r="K3069">
        <v>2</v>
      </c>
      <c r="L3069">
        <v>954</v>
      </c>
      <c r="M3069">
        <v>897.71400000000006</v>
      </c>
      <c r="N3069">
        <v>1021.734</v>
      </c>
      <c r="R3069">
        <v>1477</v>
      </c>
      <c r="W3069">
        <v>862</v>
      </c>
      <c r="Z3069">
        <v>224</v>
      </c>
      <c r="AA3069">
        <v>1382</v>
      </c>
      <c r="AB3069">
        <v>1346</v>
      </c>
      <c r="AC3069">
        <v>1330</v>
      </c>
      <c r="AF3069">
        <v>1054</v>
      </c>
      <c r="AG3069">
        <v>994</v>
      </c>
      <c r="AH3069">
        <v>985</v>
      </c>
      <c r="AK3069">
        <v>244</v>
      </c>
      <c r="AL3069">
        <v>244</v>
      </c>
      <c r="AM3069">
        <v>1383.8</v>
      </c>
      <c r="AN3069">
        <v>973.8</v>
      </c>
      <c r="AO3069">
        <v>0.5</v>
      </c>
      <c r="AP3069">
        <v>40</v>
      </c>
      <c r="AQ3069">
        <v>180</v>
      </c>
      <c r="AR3069">
        <v>30</v>
      </c>
      <c r="AS3069">
        <v>237</v>
      </c>
      <c r="AT3069">
        <v>4</v>
      </c>
      <c r="AU3069">
        <v>11</v>
      </c>
      <c r="AV3069">
        <v>6</v>
      </c>
      <c r="BC3069">
        <v>21</v>
      </c>
      <c r="BD3069">
        <v>183</v>
      </c>
      <c r="BE3069">
        <v>1.4999999999999999E-2</v>
      </c>
      <c r="BF3069">
        <v>0.115</v>
      </c>
      <c r="BH3069">
        <v>0</v>
      </c>
      <c r="BI3069">
        <v>0.2</v>
      </c>
      <c r="BJ3069">
        <v>20.399999999999999</v>
      </c>
      <c r="BK3069">
        <v>178.2</v>
      </c>
      <c r="BL3069" t="s">
        <v>157</v>
      </c>
      <c r="BM3069" t="s">
        <v>158</v>
      </c>
      <c r="BN3069" t="s">
        <v>432</v>
      </c>
      <c r="BO3069" t="s">
        <v>168</v>
      </c>
      <c r="BP3069">
        <v>27</v>
      </c>
    </row>
    <row r="3070" spans="1:68" hidden="1" x14ac:dyDescent="0.2">
      <c r="A3070">
        <v>2021</v>
      </c>
      <c r="B3070">
        <v>7</v>
      </c>
      <c r="C3070" s="260">
        <v>44384</v>
      </c>
      <c r="D3070">
        <v>377</v>
      </c>
      <c r="E3070">
        <v>439</v>
      </c>
      <c r="F3070">
        <v>7</v>
      </c>
      <c r="G3070" t="s">
        <v>179</v>
      </c>
      <c r="H3070" t="s">
        <v>180</v>
      </c>
      <c r="I3070" t="s">
        <v>163</v>
      </c>
      <c r="J3070">
        <v>4</v>
      </c>
      <c r="K3070">
        <v>1</v>
      </c>
      <c r="L3070">
        <v>343</v>
      </c>
      <c r="M3070">
        <v>308.7</v>
      </c>
      <c r="N3070">
        <v>377.3</v>
      </c>
      <c r="P3070">
        <v>429</v>
      </c>
      <c r="Q3070">
        <v>409</v>
      </c>
      <c r="R3070">
        <v>430</v>
      </c>
      <c r="T3070">
        <v>386</v>
      </c>
      <c r="U3070">
        <v>363</v>
      </c>
      <c r="V3070">
        <v>370</v>
      </c>
      <c r="Y3070">
        <v>342</v>
      </c>
      <c r="AA3070">
        <v>386</v>
      </c>
      <c r="AB3070">
        <v>382</v>
      </c>
      <c r="AC3070">
        <v>380</v>
      </c>
      <c r="AD3070">
        <v>374</v>
      </c>
      <c r="AF3070">
        <v>336</v>
      </c>
      <c r="AG3070">
        <v>332</v>
      </c>
      <c r="AH3070">
        <v>342</v>
      </c>
      <c r="AI3070">
        <v>352</v>
      </c>
      <c r="AK3070">
        <v>199</v>
      </c>
      <c r="AL3070">
        <v>196</v>
      </c>
      <c r="AM3070">
        <v>398.6</v>
      </c>
      <c r="AN3070">
        <v>354.4</v>
      </c>
      <c r="AO3070">
        <v>0.2</v>
      </c>
      <c r="AP3070">
        <v>45</v>
      </c>
      <c r="AQ3070">
        <v>320</v>
      </c>
      <c r="AR3070">
        <v>59</v>
      </c>
      <c r="AS3070">
        <v>246</v>
      </c>
      <c r="AT3070">
        <v>2</v>
      </c>
      <c r="AU3070">
        <v>2</v>
      </c>
      <c r="AV3070">
        <v>5</v>
      </c>
      <c r="BC3070">
        <v>9</v>
      </c>
      <c r="BD3070">
        <v>799</v>
      </c>
      <c r="BE3070">
        <v>1.4999999999999999E-2</v>
      </c>
      <c r="BF3070">
        <v>1.0999999999999999E-2</v>
      </c>
      <c r="BG3070">
        <v>1</v>
      </c>
      <c r="BH3070">
        <v>0</v>
      </c>
      <c r="BI3070">
        <v>2.2999999999999998</v>
      </c>
      <c r="BJ3070">
        <v>3.2</v>
      </c>
      <c r="BK3070">
        <v>283.2</v>
      </c>
      <c r="BL3070" t="s">
        <v>181</v>
      </c>
      <c r="BM3070" t="s">
        <v>182</v>
      </c>
      <c r="BN3070" t="s">
        <v>183</v>
      </c>
      <c r="BP3070">
        <v>27</v>
      </c>
    </row>
    <row r="3071" spans="1:68" hidden="1" x14ac:dyDescent="0.2">
      <c r="A3071">
        <v>2021</v>
      </c>
      <c r="B3071">
        <v>7</v>
      </c>
      <c r="C3071" s="260">
        <v>44384</v>
      </c>
      <c r="D3071">
        <v>425</v>
      </c>
      <c r="E3071">
        <v>674</v>
      </c>
      <c r="F3071">
        <v>7</v>
      </c>
      <c r="G3071" t="s">
        <v>462</v>
      </c>
      <c r="H3071" t="s">
        <v>463</v>
      </c>
      <c r="I3071" t="s">
        <v>156</v>
      </c>
      <c r="J3071">
        <v>2</v>
      </c>
      <c r="K3071">
        <v>1</v>
      </c>
      <c r="L3071">
        <v>256</v>
      </c>
      <c r="M3071">
        <v>240.89599999999999</v>
      </c>
      <c r="N3071">
        <v>274.17599999999999</v>
      </c>
      <c r="AP3071">
        <v>40</v>
      </c>
      <c r="AQ3071">
        <v>180</v>
      </c>
      <c r="BD3071">
        <v>620</v>
      </c>
      <c r="BE3071">
        <v>1.4999999999999999E-2</v>
      </c>
      <c r="BI3071">
        <v>2.4</v>
      </c>
      <c r="BL3071" t="s">
        <v>157</v>
      </c>
      <c r="BM3071" t="s">
        <v>158</v>
      </c>
      <c r="BN3071" t="s">
        <v>464</v>
      </c>
      <c r="BO3071" t="s">
        <v>160</v>
      </c>
      <c r="BP3071">
        <v>27</v>
      </c>
    </row>
    <row r="3072" spans="1:68" hidden="1" x14ac:dyDescent="0.2">
      <c r="A3072">
        <v>2021</v>
      </c>
      <c r="B3072">
        <v>7</v>
      </c>
      <c r="C3072" s="260">
        <v>44384</v>
      </c>
      <c r="D3072">
        <v>375</v>
      </c>
      <c r="E3072">
        <v>437</v>
      </c>
      <c r="F3072">
        <v>8</v>
      </c>
      <c r="G3072" t="s">
        <v>363</v>
      </c>
      <c r="H3072" t="s">
        <v>364</v>
      </c>
      <c r="I3072" t="s">
        <v>163</v>
      </c>
      <c r="J3072">
        <v>4</v>
      </c>
      <c r="K3072">
        <v>2</v>
      </c>
      <c r="L3072">
        <v>168</v>
      </c>
      <c r="M3072">
        <v>158.08799999999999</v>
      </c>
      <c r="N3072">
        <v>179.928</v>
      </c>
      <c r="O3072">
        <v>231</v>
      </c>
      <c r="P3072">
        <v>225</v>
      </c>
      <c r="Q3072">
        <v>243</v>
      </c>
      <c r="R3072">
        <v>229</v>
      </c>
      <c r="T3072">
        <v>184</v>
      </c>
      <c r="U3072">
        <v>175</v>
      </c>
      <c r="V3072">
        <v>190</v>
      </c>
      <c r="W3072">
        <v>191</v>
      </c>
      <c r="Y3072">
        <v>141</v>
      </c>
      <c r="AM3072">
        <v>232</v>
      </c>
      <c r="AN3072">
        <v>185</v>
      </c>
      <c r="AO3072">
        <v>0.4</v>
      </c>
      <c r="AP3072">
        <v>120</v>
      </c>
      <c r="AQ3072">
        <v>120</v>
      </c>
      <c r="AR3072">
        <v>102</v>
      </c>
      <c r="AS3072">
        <v>141</v>
      </c>
      <c r="AV3072">
        <v>3</v>
      </c>
      <c r="AW3072">
        <v>3</v>
      </c>
      <c r="BC3072">
        <v>6</v>
      </c>
      <c r="BD3072">
        <v>1750</v>
      </c>
      <c r="BE3072">
        <v>1.4999999999999999E-2</v>
      </c>
      <c r="BF3072">
        <v>3.0000000000000001E-3</v>
      </c>
      <c r="BG3072">
        <v>1</v>
      </c>
      <c r="BH3072">
        <v>0</v>
      </c>
      <c r="BI3072">
        <v>10.4</v>
      </c>
      <c r="BJ3072">
        <v>1.1000000000000001</v>
      </c>
      <c r="BK3072">
        <v>323.8</v>
      </c>
      <c r="BL3072" t="s">
        <v>157</v>
      </c>
      <c r="BM3072" t="s">
        <v>158</v>
      </c>
      <c r="BN3072" t="s">
        <v>365</v>
      </c>
      <c r="BO3072" t="s">
        <v>168</v>
      </c>
      <c r="BP3072">
        <v>27</v>
      </c>
    </row>
    <row r="3073" spans="1:68" hidden="1" x14ac:dyDescent="0.2">
      <c r="A3073">
        <v>2021</v>
      </c>
      <c r="B3073">
        <v>7</v>
      </c>
      <c r="C3073" s="260">
        <v>44384</v>
      </c>
      <c r="D3073">
        <v>376</v>
      </c>
      <c r="E3073">
        <v>438</v>
      </c>
      <c r="F3073">
        <v>8</v>
      </c>
      <c r="G3073" t="s">
        <v>190</v>
      </c>
      <c r="H3073" t="s">
        <v>191</v>
      </c>
      <c r="I3073" t="s">
        <v>163</v>
      </c>
      <c r="J3073">
        <v>3</v>
      </c>
      <c r="K3073">
        <v>2</v>
      </c>
      <c r="L3073">
        <v>336</v>
      </c>
      <c r="M3073">
        <v>316.17599999999999</v>
      </c>
      <c r="N3073">
        <v>359.85599999999999</v>
      </c>
      <c r="AA3073">
        <v>408</v>
      </c>
      <c r="AB3073">
        <v>406</v>
      </c>
      <c r="AC3073">
        <v>406</v>
      </c>
      <c r="AD3073">
        <v>405</v>
      </c>
      <c r="AF3073">
        <v>326</v>
      </c>
      <c r="AG3073">
        <v>329</v>
      </c>
      <c r="AH3073">
        <v>333</v>
      </c>
      <c r="AI3073">
        <v>346</v>
      </c>
      <c r="AK3073">
        <v>156</v>
      </c>
      <c r="AL3073">
        <v>153</v>
      </c>
      <c r="AM3073">
        <v>406.3</v>
      </c>
      <c r="AN3073">
        <v>333.5</v>
      </c>
      <c r="AO3073">
        <v>0.2</v>
      </c>
      <c r="AP3073">
        <v>67</v>
      </c>
      <c r="AQ3073">
        <v>161</v>
      </c>
      <c r="AR3073">
        <v>70</v>
      </c>
      <c r="AS3073">
        <v>155</v>
      </c>
      <c r="AT3073">
        <v>3</v>
      </c>
      <c r="AU3073">
        <v>4</v>
      </c>
      <c r="AV3073">
        <v>4</v>
      </c>
      <c r="BC3073">
        <v>11</v>
      </c>
      <c r="BD3073">
        <v>131</v>
      </c>
      <c r="BE3073">
        <v>1.4999999999999999E-2</v>
      </c>
      <c r="BF3073">
        <v>8.4000000000000005E-2</v>
      </c>
      <c r="BH3073">
        <v>0</v>
      </c>
      <c r="BI3073">
        <v>0.4</v>
      </c>
      <c r="BJ3073">
        <v>3.7</v>
      </c>
      <c r="BK3073">
        <v>43.7</v>
      </c>
      <c r="BL3073" t="s">
        <v>157</v>
      </c>
      <c r="BM3073" t="s">
        <v>158</v>
      </c>
      <c r="BN3073" t="s">
        <v>192</v>
      </c>
      <c r="BO3073" t="s">
        <v>168</v>
      </c>
      <c r="BP3073">
        <v>27</v>
      </c>
    </row>
    <row r="3074" spans="1:68" hidden="1" x14ac:dyDescent="0.2">
      <c r="A3074">
        <v>2021</v>
      </c>
      <c r="B3074">
        <v>7</v>
      </c>
      <c r="C3074" s="260">
        <v>44384</v>
      </c>
      <c r="D3074">
        <v>159</v>
      </c>
      <c r="E3074">
        <v>299</v>
      </c>
      <c r="F3074">
        <v>28</v>
      </c>
      <c r="G3074" t="s">
        <v>193</v>
      </c>
      <c r="H3074" t="s">
        <v>194</v>
      </c>
      <c r="I3074" t="s">
        <v>195</v>
      </c>
      <c r="J3074">
        <v>3</v>
      </c>
      <c r="K3074">
        <v>2</v>
      </c>
      <c r="L3074">
        <v>115</v>
      </c>
      <c r="M3074">
        <v>106.95</v>
      </c>
      <c r="N3074">
        <v>123.05</v>
      </c>
      <c r="O3074">
        <v>125</v>
      </c>
      <c r="P3074">
        <v>134</v>
      </c>
      <c r="Q3074">
        <v>122</v>
      </c>
      <c r="R3074">
        <v>126</v>
      </c>
      <c r="T3074">
        <v>106</v>
      </c>
      <c r="U3074">
        <v>101</v>
      </c>
      <c r="V3074">
        <v>103</v>
      </c>
      <c r="W3074">
        <v>105</v>
      </c>
      <c r="Z3074">
        <v>129</v>
      </c>
      <c r="AM3074">
        <v>126.8</v>
      </c>
      <c r="AN3074">
        <v>103.8</v>
      </c>
      <c r="AO3074">
        <v>0.1</v>
      </c>
      <c r="AP3074">
        <v>70</v>
      </c>
      <c r="AQ3074">
        <v>154</v>
      </c>
      <c r="AR3074">
        <v>84</v>
      </c>
      <c r="AS3074">
        <v>129</v>
      </c>
      <c r="AV3074">
        <v>4</v>
      </c>
      <c r="AX3074">
        <v>2</v>
      </c>
      <c r="BC3074">
        <v>6</v>
      </c>
      <c r="BD3074">
        <v>846</v>
      </c>
      <c r="BE3074">
        <v>0.02</v>
      </c>
      <c r="BF3074">
        <v>7.0000000000000001E-3</v>
      </c>
      <c r="BG3074">
        <v>1</v>
      </c>
      <c r="BH3074">
        <v>0.1</v>
      </c>
      <c r="BI3074">
        <v>7.4</v>
      </c>
      <c r="BJ3074">
        <v>0.6</v>
      </c>
      <c r="BK3074">
        <v>87.8</v>
      </c>
      <c r="BL3074" t="s">
        <v>181</v>
      </c>
      <c r="BM3074" t="s">
        <v>196</v>
      </c>
      <c r="BP3074">
        <v>27</v>
      </c>
    </row>
    <row r="3075" spans="1:68" hidden="1" x14ac:dyDescent="0.2">
      <c r="A3075">
        <v>2021</v>
      </c>
      <c r="B3075">
        <v>7</v>
      </c>
      <c r="C3075" s="260">
        <v>44384</v>
      </c>
      <c r="D3075">
        <v>227</v>
      </c>
      <c r="E3075">
        <v>155</v>
      </c>
      <c r="F3075">
        <v>30</v>
      </c>
      <c r="G3075" t="s">
        <v>338</v>
      </c>
      <c r="H3075" t="s">
        <v>339</v>
      </c>
      <c r="I3075" t="s">
        <v>340</v>
      </c>
      <c r="J3075">
        <v>3</v>
      </c>
      <c r="K3075">
        <v>2</v>
      </c>
      <c r="L3075">
        <v>122</v>
      </c>
      <c r="M3075">
        <v>113.46</v>
      </c>
      <c r="N3075">
        <v>130.54</v>
      </c>
      <c r="O3075">
        <v>154</v>
      </c>
      <c r="P3075">
        <v>202</v>
      </c>
      <c r="Q3075">
        <v>151</v>
      </c>
      <c r="R3075">
        <v>186</v>
      </c>
      <c r="T3075">
        <v>130</v>
      </c>
      <c r="U3075">
        <v>126</v>
      </c>
      <c r="V3075">
        <v>121</v>
      </c>
      <c r="W3075">
        <v>143</v>
      </c>
      <c r="Y3075">
        <v>147</v>
      </c>
      <c r="Z3075">
        <v>149</v>
      </c>
      <c r="AA3075">
        <v>179</v>
      </c>
      <c r="AB3075">
        <v>164</v>
      </c>
      <c r="AF3075">
        <v>134</v>
      </c>
      <c r="AG3075">
        <v>128</v>
      </c>
      <c r="AK3075">
        <v>147</v>
      </c>
      <c r="AM3075">
        <v>172.7</v>
      </c>
      <c r="AN3075">
        <v>130.30000000000001</v>
      </c>
      <c r="AO3075">
        <v>0.4</v>
      </c>
      <c r="AP3075">
        <v>61</v>
      </c>
      <c r="AQ3075">
        <v>177</v>
      </c>
      <c r="AR3075">
        <v>73</v>
      </c>
      <c r="AS3075">
        <v>148</v>
      </c>
      <c r="AT3075">
        <v>1</v>
      </c>
      <c r="AU3075">
        <v>3</v>
      </c>
      <c r="AV3075">
        <v>4</v>
      </c>
      <c r="AX3075">
        <v>3</v>
      </c>
      <c r="BC3075">
        <v>10</v>
      </c>
      <c r="BD3075">
        <v>778</v>
      </c>
      <c r="BE3075">
        <v>0.02</v>
      </c>
      <c r="BF3075">
        <v>1.2999999999999999E-2</v>
      </c>
      <c r="BG3075">
        <v>1</v>
      </c>
      <c r="BH3075">
        <v>0.1</v>
      </c>
      <c r="BI3075">
        <v>6.4</v>
      </c>
      <c r="BJ3075">
        <v>1.3</v>
      </c>
      <c r="BK3075">
        <v>101.4</v>
      </c>
      <c r="BL3075" t="s">
        <v>181</v>
      </c>
      <c r="BM3075" t="s">
        <v>196</v>
      </c>
      <c r="BN3075" t="s">
        <v>341</v>
      </c>
      <c r="BP3075">
        <v>27</v>
      </c>
    </row>
    <row r="3076" spans="1:68" hidden="1" x14ac:dyDescent="0.2">
      <c r="A3076">
        <v>2021</v>
      </c>
      <c r="B3076">
        <v>7</v>
      </c>
      <c r="C3076" s="260">
        <v>44384</v>
      </c>
      <c r="D3076">
        <v>374</v>
      </c>
      <c r="E3076">
        <v>435</v>
      </c>
      <c r="F3076">
        <v>46</v>
      </c>
      <c r="G3076" t="s">
        <v>500</v>
      </c>
      <c r="H3076" t="s">
        <v>501</v>
      </c>
      <c r="I3076" t="s">
        <v>203</v>
      </c>
      <c r="J3076">
        <v>3</v>
      </c>
      <c r="K3076">
        <v>2</v>
      </c>
      <c r="L3076">
        <v>296</v>
      </c>
      <c r="M3076">
        <v>275.27999999999997</v>
      </c>
      <c r="N3076">
        <v>316.72000000000003</v>
      </c>
      <c r="O3076">
        <v>335</v>
      </c>
      <c r="P3076">
        <v>323</v>
      </c>
      <c r="Q3076">
        <v>331</v>
      </c>
      <c r="R3076">
        <v>289</v>
      </c>
      <c r="T3076">
        <v>296</v>
      </c>
      <c r="U3076">
        <v>285</v>
      </c>
      <c r="V3076">
        <v>290</v>
      </c>
      <c r="W3076">
        <v>268</v>
      </c>
      <c r="Y3076">
        <v>162</v>
      </c>
      <c r="Z3076">
        <v>164</v>
      </c>
      <c r="AA3076">
        <v>305</v>
      </c>
      <c r="AB3076">
        <v>318</v>
      </c>
      <c r="AC3076">
        <v>322</v>
      </c>
      <c r="AF3076">
        <v>277</v>
      </c>
      <c r="AG3076">
        <v>286</v>
      </c>
      <c r="AH3076">
        <v>296</v>
      </c>
      <c r="AK3076">
        <v>169</v>
      </c>
      <c r="AM3076">
        <v>317.60000000000002</v>
      </c>
      <c r="AN3076">
        <v>285.39999999999998</v>
      </c>
      <c r="AO3076">
        <v>0.1</v>
      </c>
      <c r="AP3076">
        <v>60</v>
      </c>
      <c r="AQ3076">
        <v>180</v>
      </c>
      <c r="AR3076">
        <v>65</v>
      </c>
      <c r="AS3076">
        <v>165</v>
      </c>
      <c r="AT3076">
        <v>2</v>
      </c>
      <c r="AU3076">
        <v>2</v>
      </c>
      <c r="AV3076">
        <v>6</v>
      </c>
      <c r="AX3076">
        <v>4</v>
      </c>
      <c r="BA3076">
        <v>4</v>
      </c>
      <c r="BC3076">
        <v>18</v>
      </c>
      <c r="BD3076">
        <v>1148</v>
      </c>
      <c r="BE3076">
        <v>0.02</v>
      </c>
      <c r="BF3076">
        <v>1.6E-2</v>
      </c>
      <c r="BG3076">
        <v>1</v>
      </c>
      <c r="BH3076">
        <v>0.1</v>
      </c>
      <c r="BI3076">
        <v>3.9</v>
      </c>
      <c r="BJ3076">
        <v>5.0999999999999996</v>
      </c>
      <c r="BK3076">
        <v>327.60000000000002</v>
      </c>
      <c r="BL3076" t="s">
        <v>181</v>
      </c>
      <c r="BM3076" t="s">
        <v>182</v>
      </c>
      <c r="BP3076">
        <v>27</v>
      </c>
    </row>
    <row r="3077" spans="1:68" hidden="1" x14ac:dyDescent="0.2">
      <c r="A3077">
        <v>2021</v>
      </c>
      <c r="B3077">
        <v>7</v>
      </c>
      <c r="C3077" s="260">
        <v>44384</v>
      </c>
      <c r="D3077">
        <v>374</v>
      </c>
      <c r="E3077">
        <v>436</v>
      </c>
      <c r="F3077">
        <v>46</v>
      </c>
      <c r="G3077" t="s">
        <v>502</v>
      </c>
      <c r="H3077" t="s">
        <v>503</v>
      </c>
      <c r="I3077" t="s">
        <v>203</v>
      </c>
      <c r="J3077">
        <v>3</v>
      </c>
      <c r="K3077">
        <v>2</v>
      </c>
      <c r="L3077">
        <v>180</v>
      </c>
      <c r="M3077">
        <v>167.4</v>
      </c>
      <c r="N3077">
        <v>192.6</v>
      </c>
      <c r="O3077">
        <v>258</v>
      </c>
      <c r="P3077">
        <v>233</v>
      </c>
      <c r="Q3077">
        <v>255</v>
      </c>
      <c r="R3077">
        <v>224</v>
      </c>
      <c r="T3077">
        <v>224</v>
      </c>
      <c r="U3077">
        <v>206</v>
      </c>
      <c r="V3077">
        <v>222</v>
      </c>
      <c r="W3077">
        <v>205</v>
      </c>
      <c r="AA3077">
        <v>220</v>
      </c>
      <c r="AB3077">
        <v>218</v>
      </c>
      <c r="AC3077">
        <v>220</v>
      </c>
      <c r="AF3077">
        <v>196</v>
      </c>
      <c r="AG3077">
        <v>194</v>
      </c>
      <c r="AH3077">
        <v>194</v>
      </c>
      <c r="AK3077">
        <v>169</v>
      </c>
      <c r="AM3077">
        <v>232.6</v>
      </c>
      <c r="AN3077">
        <v>205.9</v>
      </c>
      <c r="AO3077">
        <v>0.3</v>
      </c>
      <c r="AP3077">
        <v>60</v>
      </c>
      <c r="AQ3077">
        <v>180</v>
      </c>
      <c r="AR3077">
        <v>64</v>
      </c>
      <c r="AS3077">
        <v>169</v>
      </c>
      <c r="AT3077">
        <v>2</v>
      </c>
      <c r="AU3077">
        <v>2</v>
      </c>
      <c r="AV3077">
        <v>5</v>
      </c>
      <c r="AX3077">
        <v>4</v>
      </c>
      <c r="BA3077">
        <v>4</v>
      </c>
      <c r="BC3077">
        <v>17</v>
      </c>
      <c r="BD3077">
        <v>1127</v>
      </c>
      <c r="BE3077">
        <v>0.02</v>
      </c>
      <c r="BF3077">
        <v>1.4999999999999999E-2</v>
      </c>
      <c r="BG3077">
        <v>1</v>
      </c>
      <c r="BH3077">
        <v>0.1</v>
      </c>
      <c r="BI3077">
        <v>6.3</v>
      </c>
      <c r="BJ3077">
        <v>3.5</v>
      </c>
      <c r="BK3077">
        <v>232</v>
      </c>
      <c r="BL3077" t="s">
        <v>181</v>
      </c>
      <c r="BM3077" t="s">
        <v>182</v>
      </c>
      <c r="BP3077">
        <v>27</v>
      </c>
    </row>
    <row r="3078" spans="1:68" hidden="1" x14ac:dyDescent="0.2">
      <c r="A3078">
        <v>2021</v>
      </c>
      <c r="B3078">
        <v>7</v>
      </c>
      <c r="C3078" s="260">
        <v>44384</v>
      </c>
      <c r="D3078">
        <v>334</v>
      </c>
      <c r="E3078">
        <v>254</v>
      </c>
      <c r="F3078">
        <v>49</v>
      </c>
      <c r="G3078" t="s">
        <v>208</v>
      </c>
      <c r="H3078" t="s">
        <v>209</v>
      </c>
      <c r="I3078" t="s">
        <v>203</v>
      </c>
      <c r="J3078">
        <v>4</v>
      </c>
      <c r="K3078">
        <v>2</v>
      </c>
      <c r="L3078">
        <v>203</v>
      </c>
      <c r="M3078">
        <v>188.79</v>
      </c>
      <c r="N3078">
        <v>217.21</v>
      </c>
      <c r="AP3078">
        <v>88</v>
      </c>
      <c r="AQ3078">
        <v>164</v>
      </c>
      <c r="AT3078">
        <v>6</v>
      </c>
      <c r="AU3078">
        <v>7</v>
      </c>
      <c r="AV3078">
        <v>9</v>
      </c>
      <c r="BA3078">
        <v>2</v>
      </c>
      <c r="BC3078">
        <v>24</v>
      </c>
      <c r="BD3078">
        <v>24</v>
      </c>
      <c r="BE3078">
        <v>0.02</v>
      </c>
      <c r="BF3078">
        <v>1</v>
      </c>
      <c r="BH3078">
        <v>0.1</v>
      </c>
      <c r="BI3078">
        <v>0.1</v>
      </c>
      <c r="BL3078" t="s">
        <v>181</v>
      </c>
      <c r="BM3078" t="s">
        <v>196</v>
      </c>
      <c r="BN3078" t="s">
        <v>210</v>
      </c>
      <c r="BP3078">
        <v>27</v>
      </c>
    </row>
    <row r="3079" spans="1:68" hidden="1" x14ac:dyDescent="0.2">
      <c r="A3079">
        <v>2021</v>
      </c>
      <c r="B3079">
        <v>7</v>
      </c>
      <c r="C3079" s="260">
        <v>44385</v>
      </c>
      <c r="D3079">
        <v>47</v>
      </c>
      <c r="E3079">
        <v>122</v>
      </c>
      <c r="F3079">
        <v>2</v>
      </c>
      <c r="G3079" t="s">
        <v>154</v>
      </c>
      <c r="H3079" t="s">
        <v>155</v>
      </c>
      <c r="I3079" t="s">
        <v>156</v>
      </c>
      <c r="J3079">
        <v>2</v>
      </c>
      <c r="K3079">
        <v>1</v>
      </c>
      <c r="L3079">
        <v>280</v>
      </c>
      <c r="M3079">
        <v>267.39999999999998</v>
      </c>
      <c r="N3079">
        <v>292.60000000000002</v>
      </c>
      <c r="O3079">
        <v>330</v>
      </c>
      <c r="P3079">
        <v>324</v>
      </c>
      <c r="Q3079">
        <v>324</v>
      </c>
      <c r="R3079">
        <v>345</v>
      </c>
      <c r="T3079">
        <v>281</v>
      </c>
      <c r="U3079">
        <v>271</v>
      </c>
      <c r="V3079">
        <v>285</v>
      </c>
      <c r="W3079">
        <v>275</v>
      </c>
      <c r="Y3079">
        <v>108</v>
      </c>
      <c r="Z3079">
        <v>110</v>
      </c>
      <c r="AA3079">
        <v>344</v>
      </c>
      <c r="AF3079">
        <v>287</v>
      </c>
      <c r="AK3079">
        <v>109</v>
      </c>
      <c r="AM3079">
        <v>333.4</v>
      </c>
      <c r="AN3079">
        <v>279.8</v>
      </c>
      <c r="AO3079">
        <v>0.2</v>
      </c>
      <c r="AP3079">
        <v>63</v>
      </c>
      <c r="AQ3079">
        <v>115</v>
      </c>
      <c r="AR3079">
        <v>66</v>
      </c>
      <c r="AS3079">
        <v>109</v>
      </c>
      <c r="AT3079">
        <v>6</v>
      </c>
      <c r="AU3079">
        <v>2</v>
      </c>
      <c r="AV3079">
        <v>3</v>
      </c>
      <c r="BC3079">
        <v>11</v>
      </c>
      <c r="BD3079">
        <v>291</v>
      </c>
      <c r="BE3079">
        <v>1.4999999999999999E-2</v>
      </c>
      <c r="BF3079">
        <v>3.7999999999999999E-2</v>
      </c>
      <c r="BH3079">
        <v>0</v>
      </c>
      <c r="BI3079">
        <v>1</v>
      </c>
      <c r="BJ3079">
        <v>3.1</v>
      </c>
      <c r="BK3079">
        <v>81.400000000000006</v>
      </c>
      <c r="BL3079" t="s">
        <v>157</v>
      </c>
      <c r="BM3079" t="s">
        <v>158</v>
      </c>
      <c r="BN3079" t="s">
        <v>159</v>
      </c>
      <c r="BO3079" t="s">
        <v>160</v>
      </c>
      <c r="BP3079">
        <v>27</v>
      </c>
    </row>
    <row r="3080" spans="1:68" hidden="1" x14ac:dyDescent="0.2">
      <c r="A3080">
        <v>2021</v>
      </c>
      <c r="B3080">
        <v>7</v>
      </c>
      <c r="C3080" s="260">
        <v>44385</v>
      </c>
      <c r="D3080">
        <v>406</v>
      </c>
      <c r="E3080">
        <v>623</v>
      </c>
      <c r="F3080">
        <v>2</v>
      </c>
      <c r="G3080" t="s">
        <v>224</v>
      </c>
      <c r="H3080" t="s">
        <v>225</v>
      </c>
      <c r="I3080" t="s">
        <v>163</v>
      </c>
      <c r="J3080">
        <v>1</v>
      </c>
      <c r="K3080">
        <v>5</v>
      </c>
      <c r="L3080">
        <v>599</v>
      </c>
      <c r="M3080">
        <v>551.02009999999996</v>
      </c>
      <c r="N3080">
        <v>646.97990000000004</v>
      </c>
      <c r="AP3080">
        <v>18</v>
      </c>
      <c r="AQ3080">
        <v>200</v>
      </c>
      <c r="BD3080">
        <v>105</v>
      </c>
      <c r="BE3080">
        <v>1.4999999999999999E-2</v>
      </c>
      <c r="BI3080">
        <v>0.2</v>
      </c>
      <c r="BL3080" t="s">
        <v>181</v>
      </c>
      <c r="BM3080" t="s">
        <v>182</v>
      </c>
      <c r="BN3080" t="s">
        <v>226</v>
      </c>
      <c r="BP3080">
        <v>27</v>
      </c>
    </row>
    <row r="3081" spans="1:68" hidden="1" x14ac:dyDescent="0.2">
      <c r="A3081">
        <v>2021</v>
      </c>
      <c r="B3081">
        <v>7</v>
      </c>
      <c r="C3081" s="260">
        <v>44385</v>
      </c>
      <c r="D3081">
        <v>406</v>
      </c>
      <c r="E3081">
        <v>624</v>
      </c>
      <c r="F3081">
        <v>2</v>
      </c>
      <c r="G3081" t="s">
        <v>227</v>
      </c>
      <c r="H3081" t="s">
        <v>228</v>
      </c>
      <c r="I3081" t="s">
        <v>163</v>
      </c>
      <c r="J3081">
        <v>1</v>
      </c>
      <c r="K3081">
        <v>5</v>
      </c>
      <c r="L3081">
        <v>374</v>
      </c>
      <c r="M3081">
        <v>344.04259999999999</v>
      </c>
      <c r="N3081">
        <v>403.95740000000001</v>
      </c>
      <c r="AP3081">
        <v>18</v>
      </c>
      <c r="AQ3081">
        <v>200</v>
      </c>
      <c r="BD3081">
        <v>105</v>
      </c>
      <c r="BE3081">
        <v>1.4999999999999999E-2</v>
      </c>
      <c r="BI3081">
        <v>0.3</v>
      </c>
      <c r="BL3081" t="s">
        <v>181</v>
      </c>
      <c r="BM3081" t="s">
        <v>182</v>
      </c>
      <c r="BN3081" t="s">
        <v>229</v>
      </c>
      <c r="BP3081">
        <v>27</v>
      </c>
    </row>
    <row r="3082" spans="1:68" hidden="1" x14ac:dyDescent="0.2">
      <c r="A3082">
        <v>2021</v>
      </c>
      <c r="B3082">
        <v>7</v>
      </c>
      <c r="C3082" s="260">
        <v>44385</v>
      </c>
      <c r="D3082">
        <v>406</v>
      </c>
      <c r="E3082">
        <v>625</v>
      </c>
      <c r="F3082">
        <v>2</v>
      </c>
      <c r="G3082" t="s">
        <v>230</v>
      </c>
      <c r="H3082" t="s">
        <v>231</v>
      </c>
      <c r="I3082" t="s">
        <v>163</v>
      </c>
      <c r="J3082">
        <v>1</v>
      </c>
      <c r="K3082">
        <v>5</v>
      </c>
      <c r="L3082">
        <v>140</v>
      </c>
      <c r="M3082">
        <v>129.01</v>
      </c>
      <c r="N3082">
        <v>150.99</v>
      </c>
      <c r="AP3082">
        <v>18</v>
      </c>
      <c r="AQ3082">
        <v>200</v>
      </c>
      <c r="BD3082">
        <v>105</v>
      </c>
      <c r="BE3082">
        <v>1.4999999999999999E-2</v>
      </c>
      <c r="BI3082">
        <v>0.8</v>
      </c>
      <c r="BL3082" t="s">
        <v>181</v>
      </c>
      <c r="BM3082" t="s">
        <v>182</v>
      </c>
      <c r="BN3082" t="s">
        <v>229</v>
      </c>
      <c r="BP3082">
        <v>27</v>
      </c>
    </row>
    <row r="3083" spans="1:68" hidden="1" x14ac:dyDescent="0.2">
      <c r="A3083">
        <v>2021</v>
      </c>
      <c r="B3083">
        <v>7</v>
      </c>
      <c r="C3083" s="260">
        <v>44385</v>
      </c>
      <c r="D3083">
        <v>406</v>
      </c>
      <c r="E3083">
        <v>626</v>
      </c>
      <c r="F3083">
        <v>2</v>
      </c>
      <c r="G3083" t="s">
        <v>232</v>
      </c>
      <c r="H3083" t="s">
        <v>233</v>
      </c>
      <c r="I3083" t="s">
        <v>163</v>
      </c>
      <c r="J3083">
        <v>1</v>
      </c>
      <c r="K3083">
        <v>5</v>
      </c>
      <c r="L3083">
        <v>276</v>
      </c>
      <c r="M3083">
        <v>254.05799999999999</v>
      </c>
      <c r="N3083">
        <v>297.94200000000001</v>
      </c>
      <c r="AP3083">
        <v>18</v>
      </c>
      <c r="AQ3083">
        <v>200</v>
      </c>
      <c r="BD3083">
        <v>105</v>
      </c>
      <c r="BE3083">
        <v>1.4999999999999999E-2</v>
      </c>
      <c r="BI3083">
        <v>0.4</v>
      </c>
      <c r="BL3083" t="s">
        <v>181</v>
      </c>
      <c r="BM3083" t="s">
        <v>182</v>
      </c>
      <c r="BN3083" t="s">
        <v>229</v>
      </c>
      <c r="BP3083">
        <v>27</v>
      </c>
    </row>
    <row r="3084" spans="1:68" hidden="1" x14ac:dyDescent="0.2">
      <c r="A3084">
        <v>2021</v>
      </c>
      <c r="B3084">
        <v>7</v>
      </c>
      <c r="C3084" s="260">
        <v>44385</v>
      </c>
      <c r="D3084">
        <v>137</v>
      </c>
      <c r="E3084">
        <v>273</v>
      </c>
      <c r="F3084">
        <v>3</v>
      </c>
      <c r="G3084" t="s">
        <v>254</v>
      </c>
      <c r="H3084" t="s">
        <v>255</v>
      </c>
      <c r="I3084" t="s">
        <v>163</v>
      </c>
      <c r="J3084">
        <v>3</v>
      </c>
      <c r="K3084">
        <v>2</v>
      </c>
      <c r="L3084">
        <v>564</v>
      </c>
      <c r="M3084">
        <v>524.52</v>
      </c>
      <c r="N3084">
        <v>603.48</v>
      </c>
      <c r="O3084">
        <v>820</v>
      </c>
      <c r="P3084">
        <v>778</v>
      </c>
      <c r="Q3084">
        <v>712</v>
      </c>
      <c r="R3084">
        <v>713</v>
      </c>
      <c r="T3084">
        <v>660</v>
      </c>
      <c r="U3084">
        <v>639</v>
      </c>
      <c r="V3084">
        <v>637</v>
      </c>
      <c r="W3084">
        <v>597</v>
      </c>
      <c r="Y3084">
        <v>153</v>
      </c>
      <c r="Z3084">
        <v>151</v>
      </c>
      <c r="AA3084">
        <v>677</v>
      </c>
      <c r="AB3084">
        <v>690</v>
      </c>
      <c r="AC3084">
        <v>660</v>
      </c>
      <c r="AD3084">
        <v>680</v>
      </c>
      <c r="AE3084">
        <v>673</v>
      </c>
      <c r="AF3084">
        <v>581</v>
      </c>
      <c r="AG3084">
        <v>589</v>
      </c>
      <c r="AH3084">
        <v>548</v>
      </c>
      <c r="AI3084">
        <v>580</v>
      </c>
      <c r="AJ3084">
        <v>583</v>
      </c>
      <c r="AK3084">
        <v>151</v>
      </c>
      <c r="AL3084">
        <v>153</v>
      </c>
      <c r="AM3084">
        <v>711.4</v>
      </c>
      <c r="AN3084">
        <v>601.6</v>
      </c>
      <c r="AO3084">
        <v>0.3</v>
      </c>
      <c r="AP3084">
        <v>93</v>
      </c>
      <c r="AQ3084">
        <v>116</v>
      </c>
      <c r="AR3084">
        <v>71</v>
      </c>
      <c r="AS3084">
        <v>152</v>
      </c>
      <c r="AT3084">
        <v>5</v>
      </c>
      <c r="AU3084">
        <v>3</v>
      </c>
      <c r="AV3084">
        <v>2</v>
      </c>
      <c r="BC3084">
        <v>9</v>
      </c>
      <c r="BD3084">
        <v>1221</v>
      </c>
      <c r="BE3084">
        <v>1.4999999999999999E-2</v>
      </c>
      <c r="BF3084">
        <v>7.0000000000000001E-3</v>
      </c>
      <c r="BG3084">
        <v>1</v>
      </c>
      <c r="BH3084">
        <v>0</v>
      </c>
      <c r="BI3084">
        <v>2.2000000000000002</v>
      </c>
      <c r="BJ3084">
        <v>5.4</v>
      </c>
      <c r="BK3084">
        <v>734.6</v>
      </c>
      <c r="BL3084" t="s">
        <v>164</v>
      </c>
      <c r="BP3084">
        <v>27</v>
      </c>
    </row>
    <row r="3085" spans="1:68" hidden="1" x14ac:dyDescent="0.2">
      <c r="A3085">
        <v>2021</v>
      </c>
      <c r="B3085">
        <v>7</v>
      </c>
      <c r="C3085" s="260">
        <v>44385</v>
      </c>
      <c r="D3085">
        <v>212</v>
      </c>
      <c r="E3085">
        <v>140</v>
      </c>
      <c r="F3085">
        <v>3</v>
      </c>
      <c r="G3085" t="s">
        <v>211</v>
      </c>
      <c r="H3085" t="s">
        <v>212</v>
      </c>
      <c r="I3085" t="s">
        <v>163</v>
      </c>
      <c r="J3085">
        <v>2</v>
      </c>
      <c r="K3085">
        <v>2</v>
      </c>
      <c r="L3085">
        <v>485</v>
      </c>
      <c r="M3085">
        <v>451.05</v>
      </c>
      <c r="N3085">
        <v>518.95000000000005</v>
      </c>
      <c r="AA3085">
        <v>546</v>
      </c>
      <c r="AB3085">
        <v>528</v>
      </c>
      <c r="AC3085">
        <v>533</v>
      </c>
      <c r="AE3085">
        <v>555</v>
      </c>
      <c r="AF3085">
        <v>495</v>
      </c>
      <c r="AG3085">
        <v>453</v>
      </c>
      <c r="AH3085">
        <v>456</v>
      </c>
      <c r="AJ3085">
        <v>501</v>
      </c>
      <c r="AK3085">
        <v>115</v>
      </c>
      <c r="AL3085">
        <v>118</v>
      </c>
      <c r="AM3085">
        <v>540.5</v>
      </c>
      <c r="AN3085">
        <v>476.3</v>
      </c>
      <c r="AO3085">
        <v>0.1</v>
      </c>
      <c r="AP3085">
        <v>60</v>
      </c>
      <c r="AQ3085">
        <v>120</v>
      </c>
      <c r="AR3085">
        <v>62</v>
      </c>
      <c r="AS3085">
        <v>117</v>
      </c>
      <c r="AT3085">
        <v>2</v>
      </c>
      <c r="AU3085">
        <v>2</v>
      </c>
      <c r="BC3085">
        <v>4</v>
      </c>
      <c r="BD3085">
        <v>431</v>
      </c>
      <c r="BE3085">
        <v>1.4999999999999999E-2</v>
      </c>
      <c r="BF3085">
        <v>8.9999999999999993E-3</v>
      </c>
      <c r="BG3085">
        <v>1</v>
      </c>
      <c r="BH3085">
        <v>0</v>
      </c>
      <c r="BI3085">
        <v>0.9</v>
      </c>
      <c r="BJ3085">
        <v>1.9</v>
      </c>
      <c r="BK3085">
        <v>205.3</v>
      </c>
      <c r="BL3085" t="s">
        <v>181</v>
      </c>
      <c r="BM3085" t="s">
        <v>199</v>
      </c>
      <c r="BN3085" t="s">
        <v>213</v>
      </c>
      <c r="BP3085">
        <v>27</v>
      </c>
    </row>
    <row r="3086" spans="1:68" hidden="1" x14ac:dyDescent="0.2">
      <c r="A3086">
        <v>2021</v>
      </c>
      <c r="B3086">
        <v>7</v>
      </c>
      <c r="C3086" s="260">
        <v>44385</v>
      </c>
      <c r="D3086">
        <v>212</v>
      </c>
      <c r="E3086">
        <v>178</v>
      </c>
      <c r="F3086">
        <v>3</v>
      </c>
      <c r="G3086" t="s">
        <v>214</v>
      </c>
      <c r="H3086" t="s">
        <v>215</v>
      </c>
      <c r="I3086" t="s">
        <v>163</v>
      </c>
      <c r="J3086">
        <v>2</v>
      </c>
      <c r="K3086">
        <v>2</v>
      </c>
      <c r="L3086">
        <v>50</v>
      </c>
      <c r="M3086">
        <v>46.5</v>
      </c>
      <c r="N3086">
        <v>53.5</v>
      </c>
      <c r="AA3086">
        <v>73</v>
      </c>
      <c r="AB3086">
        <v>65</v>
      </c>
      <c r="AC3086">
        <v>71</v>
      </c>
      <c r="AE3086">
        <v>75</v>
      </c>
      <c r="AF3086">
        <v>58</v>
      </c>
      <c r="AG3086">
        <v>52</v>
      </c>
      <c r="AH3086">
        <v>53</v>
      </c>
      <c r="AJ3086">
        <v>53</v>
      </c>
      <c r="AK3086">
        <v>115</v>
      </c>
      <c r="AL3086">
        <v>118</v>
      </c>
      <c r="AM3086">
        <v>71</v>
      </c>
      <c r="AN3086">
        <v>54</v>
      </c>
      <c r="AO3086">
        <v>0.4</v>
      </c>
      <c r="AP3086">
        <v>60</v>
      </c>
      <c r="AQ3086">
        <v>120</v>
      </c>
      <c r="AR3086">
        <v>62</v>
      </c>
      <c r="AS3086">
        <v>117</v>
      </c>
      <c r="AU3086">
        <v>2</v>
      </c>
      <c r="AV3086">
        <v>3</v>
      </c>
      <c r="BC3086">
        <v>5</v>
      </c>
      <c r="BD3086">
        <v>425</v>
      </c>
      <c r="BE3086">
        <v>1.4999999999999999E-2</v>
      </c>
      <c r="BF3086">
        <v>1.2E-2</v>
      </c>
      <c r="BG3086">
        <v>1</v>
      </c>
      <c r="BH3086">
        <v>0.1</v>
      </c>
      <c r="BI3086">
        <v>8.5</v>
      </c>
      <c r="BJ3086">
        <v>0.3</v>
      </c>
      <c r="BK3086">
        <v>23</v>
      </c>
      <c r="BL3086" t="s">
        <v>181</v>
      </c>
      <c r="BM3086" t="s">
        <v>199</v>
      </c>
      <c r="BN3086" t="s">
        <v>216</v>
      </c>
      <c r="BP3086">
        <v>27</v>
      </c>
    </row>
    <row r="3087" spans="1:68" hidden="1" x14ac:dyDescent="0.2">
      <c r="A3087">
        <v>2021</v>
      </c>
      <c r="B3087">
        <v>7</v>
      </c>
      <c r="C3087" s="260">
        <v>44385</v>
      </c>
      <c r="D3087">
        <v>243</v>
      </c>
      <c r="E3087">
        <v>167</v>
      </c>
      <c r="F3087">
        <v>4</v>
      </c>
      <c r="G3087" t="s">
        <v>256</v>
      </c>
      <c r="H3087" t="s">
        <v>257</v>
      </c>
      <c r="I3087" t="s">
        <v>163</v>
      </c>
      <c r="J3087">
        <v>2</v>
      </c>
      <c r="K3087">
        <v>2</v>
      </c>
      <c r="L3087">
        <v>888</v>
      </c>
      <c r="M3087">
        <v>825.84</v>
      </c>
      <c r="N3087">
        <v>950.16</v>
      </c>
      <c r="AD3087">
        <v>990</v>
      </c>
      <c r="AE3087">
        <v>975</v>
      </c>
      <c r="AI3087">
        <v>860</v>
      </c>
      <c r="AJ3087">
        <v>858</v>
      </c>
      <c r="AL3087">
        <v>135</v>
      </c>
      <c r="AM3087">
        <v>982.5</v>
      </c>
      <c r="AN3087">
        <v>859</v>
      </c>
      <c r="AO3087">
        <v>0.1</v>
      </c>
      <c r="AP3087">
        <v>55</v>
      </c>
      <c r="AQ3087">
        <v>131</v>
      </c>
      <c r="AR3087">
        <v>53</v>
      </c>
      <c r="AS3087">
        <v>135</v>
      </c>
      <c r="AU3087">
        <v>2</v>
      </c>
      <c r="AV3087">
        <v>2</v>
      </c>
      <c r="BC3087">
        <v>3</v>
      </c>
      <c r="BD3087">
        <v>83</v>
      </c>
      <c r="BE3087">
        <v>1.4999999999999999E-2</v>
      </c>
      <c r="BF3087">
        <v>3.5999999999999997E-2</v>
      </c>
      <c r="BH3087">
        <v>0</v>
      </c>
      <c r="BI3087">
        <v>0.1</v>
      </c>
      <c r="BJ3087">
        <v>2.6</v>
      </c>
      <c r="BK3087">
        <v>71.3</v>
      </c>
      <c r="BL3087" t="s">
        <v>164</v>
      </c>
      <c r="BM3087" t="s">
        <v>164</v>
      </c>
      <c r="BP3087">
        <v>27</v>
      </c>
    </row>
    <row r="3088" spans="1:68" hidden="1" x14ac:dyDescent="0.2">
      <c r="A3088">
        <v>2021</v>
      </c>
      <c r="B3088">
        <v>7</v>
      </c>
      <c r="C3088" s="260">
        <v>44385</v>
      </c>
      <c r="D3088">
        <v>18</v>
      </c>
      <c r="E3088">
        <v>49</v>
      </c>
      <c r="F3088">
        <v>5</v>
      </c>
      <c r="G3088" t="s">
        <v>303</v>
      </c>
      <c r="H3088" t="s">
        <v>304</v>
      </c>
      <c r="I3088" t="s">
        <v>156</v>
      </c>
      <c r="J3088">
        <v>2</v>
      </c>
      <c r="K3088">
        <v>3</v>
      </c>
      <c r="L3088">
        <v>100</v>
      </c>
      <c r="M3088">
        <v>95.5</v>
      </c>
      <c r="N3088">
        <v>104.5</v>
      </c>
      <c r="O3088">
        <v>119</v>
      </c>
      <c r="P3088">
        <v>126</v>
      </c>
      <c r="Q3088">
        <v>152</v>
      </c>
      <c r="T3088">
        <v>88</v>
      </c>
      <c r="U3088">
        <v>109</v>
      </c>
      <c r="V3088">
        <v>125</v>
      </c>
      <c r="Y3088">
        <v>115</v>
      </c>
      <c r="AM3088">
        <v>132.30000000000001</v>
      </c>
      <c r="AN3088">
        <v>107.3</v>
      </c>
      <c r="AO3088">
        <v>0.3</v>
      </c>
      <c r="AP3088">
        <v>101</v>
      </c>
      <c r="AQ3088">
        <v>107</v>
      </c>
      <c r="AR3088">
        <v>63</v>
      </c>
      <c r="AS3088">
        <v>115</v>
      </c>
      <c r="AT3088">
        <v>2</v>
      </c>
      <c r="AV3088">
        <v>2</v>
      </c>
      <c r="BC3088">
        <v>4</v>
      </c>
      <c r="BD3088">
        <v>1936</v>
      </c>
      <c r="BE3088">
        <v>1.4999999999999999E-2</v>
      </c>
      <c r="BF3088">
        <v>2E-3</v>
      </c>
      <c r="BG3088">
        <v>1</v>
      </c>
      <c r="BH3088">
        <v>0</v>
      </c>
      <c r="BI3088">
        <v>19.399999999999999</v>
      </c>
      <c r="BJ3088">
        <v>0.4</v>
      </c>
      <c r="BK3088">
        <v>207.7</v>
      </c>
      <c r="BL3088" t="s">
        <v>157</v>
      </c>
      <c r="BM3088" t="s">
        <v>158</v>
      </c>
      <c r="BN3088" t="s">
        <v>305</v>
      </c>
      <c r="BO3088" t="s">
        <v>160</v>
      </c>
      <c r="BP3088">
        <v>27</v>
      </c>
    </row>
    <row r="3089" spans="1:68" hidden="1" x14ac:dyDescent="0.2">
      <c r="A3089">
        <v>2021</v>
      </c>
      <c r="B3089">
        <v>7</v>
      </c>
      <c r="C3089" s="260">
        <v>44385</v>
      </c>
      <c r="D3089">
        <v>18</v>
      </c>
      <c r="E3089">
        <v>50</v>
      </c>
      <c r="F3089">
        <v>5</v>
      </c>
      <c r="G3089" t="s">
        <v>306</v>
      </c>
      <c r="H3089" t="s">
        <v>307</v>
      </c>
      <c r="I3089" t="s">
        <v>156</v>
      </c>
      <c r="J3089">
        <v>2</v>
      </c>
      <c r="K3089">
        <v>3</v>
      </c>
      <c r="L3089">
        <v>54</v>
      </c>
      <c r="M3089">
        <v>51.57</v>
      </c>
      <c r="N3089">
        <v>56.43</v>
      </c>
      <c r="O3089">
        <v>65</v>
      </c>
      <c r="P3089">
        <v>62</v>
      </c>
      <c r="Q3089">
        <v>72</v>
      </c>
      <c r="T3089">
        <v>48</v>
      </c>
      <c r="U3089">
        <v>55</v>
      </c>
      <c r="V3089">
        <v>61</v>
      </c>
      <c r="Y3089">
        <v>115</v>
      </c>
      <c r="AM3089">
        <v>66.3</v>
      </c>
      <c r="AN3089">
        <v>54.7</v>
      </c>
      <c r="AO3089">
        <v>0.2</v>
      </c>
      <c r="AP3089">
        <v>101</v>
      </c>
      <c r="AQ3089">
        <v>107</v>
      </c>
      <c r="AR3089">
        <v>63</v>
      </c>
      <c r="AS3089">
        <v>115</v>
      </c>
      <c r="AT3089">
        <v>2</v>
      </c>
      <c r="AV3089">
        <v>2</v>
      </c>
      <c r="BC3089">
        <v>4</v>
      </c>
      <c r="BD3089">
        <v>1936</v>
      </c>
      <c r="BE3089">
        <v>1.4999999999999999E-2</v>
      </c>
      <c r="BF3089">
        <v>2E-3</v>
      </c>
      <c r="BG3089">
        <v>1</v>
      </c>
      <c r="BH3089">
        <v>0.1</v>
      </c>
      <c r="BI3089">
        <v>35.9</v>
      </c>
      <c r="BJ3089">
        <v>0.2</v>
      </c>
      <c r="BK3089">
        <v>105.9</v>
      </c>
      <c r="BL3089" t="s">
        <v>157</v>
      </c>
      <c r="BM3089" t="s">
        <v>158</v>
      </c>
      <c r="BN3089" t="s">
        <v>308</v>
      </c>
      <c r="BO3089" t="s">
        <v>160</v>
      </c>
      <c r="BP3089">
        <v>27</v>
      </c>
    </row>
    <row r="3090" spans="1:68" hidden="1" x14ac:dyDescent="0.2">
      <c r="A3090">
        <v>2021</v>
      </c>
      <c r="B3090">
        <v>7</v>
      </c>
      <c r="C3090" s="260">
        <v>44385</v>
      </c>
      <c r="D3090">
        <v>384</v>
      </c>
      <c r="E3090">
        <v>556</v>
      </c>
      <c r="F3090">
        <v>5</v>
      </c>
      <c r="G3090" t="s">
        <v>171</v>
      </c>
      <c r="H3090" t="s">
        <v>172</v>
      </c>
      <c r="I3090" t="s">
        <v>163</v>
      </c>
      <c r="J3090">
        <v>1</v>
      </c>
      <c r="K3090">
        <v>6</v>
      </c>
      <c r="L3090">
        <v>1066</v>
      </c>
      <c r="M3090">
        <v>1003.106</v>
      </c>
      <c r="N3090">
        <v>1141.6859999999999</v>
      </c>
      <c r="O3090">
        <v>1421</v>
      </c>
      <c r="P3090">
        <v>1361</v>
      </c>
      <c r="Q3090">
        <v>1346</v>
      </c>
      <c r="R3090">
        <v>1363</v>
      </c>
      <c r="T3090">
        <v>1169</v>
      </c>
      <c r="U3090">
        <v>1131</v>
      </c>
      <c r="V3090">
        <v>1141</v>
      </c>
      <c r="W3090">
        <v>1075</v>
      </c>
      <c r="Y3090">
        <v>185</v>
      </c>
      <c r="Z3090">
        <v>186</v>
      </c>
      <c r="AA3090">
        <v>1332</v>
      </c>
      <c r="AB3090">
        <v>1305</v>
      </c>
      <c r="AC3090">
        <v>1386</v>
      </c>
      <c r="AD3090">
        <v>1335</v>
      </c>
      <c r="AE3090">
        <v>1338</v>
      </c>
      <c r="AF3090">
        <v>1131</v>
      </c>
      <c r="AG3090">
        <v>1086</v>
      </c>
      <c r="AH3090">
        <v>1097</v>
      </c>
      <c r="AI3090">
        <v>1085</v>
      </c>
      <c r="AJ3090">
        <v>1069</v>
      </c>
      <c r="AK3090">
        <v>186</v>
      </c>
      <c r="AL3090">
        <v>185</v>
      </c>
      <c r="AM3090">
        <v>1354.1</v>
      </c>
      <c r="AN3090">
        <v>1109.3</v>
      </c>
      <c r="AO3090">
        <v>0.3</v>
      </c>
      <c r="AP3090">
        <v>20</v>
      </c>
      <c r="AQ3090">
        <v>180</v>
      </c>
      <c r="AR3090">
        <v>19</v>
      </c>
      <c r="AS3090">
        <v>186</v>
      </c>
      <c r="AT3090">
        <v>2</v>
      </c>
      <c r="AU3090">
        <v>1</v>
      </c>
      <c r="AV3090">
        <v>2</v>
      </c>
      <c r="AX3090">
        <v>1</v>
      </c>
      <c r="BC3090">
        <v>5</v>
      </c>
      <c r="BD3090">
        <v>389</v>
      </c>
      <c r="BE3090">
        <v>1.4999999999999999E-2</v>
      </c>
      <c r="BF3090">
        <v>1.2999999999999999E-2</v>
      </c>
      <c r="BG3090">
        <v>1</v>
      </c>
      <c r="BH3090">
        <v>0</v>
      </c>
      <c r="BI3090">
        <v>0.4</v>
      </c>
      <c r="BJ3090">
        <v>5.5</v>
      </c>
      <c r="BK3090">
        <v>431.5</v>
      </c>
      <c r="BL3090" t="s">
        <v>157</v>
      </c>
      <c r="BM3090" t="s">
        <v>158</v>
      </c>
      <c r="BN3090" t="s">
        <v>173</v>
      </c>
      <c r="BP3090">
        <v>27</v>
      </c>
    </row>
    <row r="3091" spans="1:68" hidden="1" x14ac:dyDescent="0.2">
      <c r="A3091">
        <v>2021</v>
      </c>
      <c r="B3091">
        <v>7</v>
      </c>
      <c r="C3091" s="260">
        <v>44385</v>
      </c>
      <c r="D3091">
        <v>384</v>
      </c>
      <c r="E3091">
        <v>557</v>
      </c>
      <c r="F3091">
        <v>5</v>
      </c>
      <c r="G3091" t="s">
        <v>174</v>
      </c>
      <c r="H3091" t="s">
        <v>175</v>
      </c>
      <c r="I3091" t="s">
        <v>163</v>
      </c>
      <c r="J3091">
        <v>1</v>
      </c>
      <c r="K3091">
        <v>6</v>
      </c>
      <c r="L3091">
        <v>182</v>
      </c>
      <c r="M3091">
        <v>171.262</v>
      </c>
      <c r="N3091">
        <v>194.922</v>
      </c>
      <c r="O3091">
        <v>262</v>
      </c>
      <c r="P3091">
        <v>247</v>
      </c>
      <c r="Q3091">
        <v>242</v>
      </c>
      <c r="R3091">
        <v>246</v>
      </c>
      <c r="T3091">
        <v>210</v>
      </c>
      <c r="U3091">
        <v>204</v>
      </c>
      <c r="V3091">
        <v>200</v>
      </c>
      <c r="W3091">
        <v>192</v>
      </c>
      <c r="Y3091">
        <v>187</v>
      </c>
      <c r="Z3091">
        <v>186</v>
      </c>
      <c r="AA3091">
        <v>244</v>
      </c>
      <c r="AB3091">
        <v>257</v>
      </c>
      <c r="AC3091">
        <v>229</v>
      </c>
      <c r="AD3091">
        <v>235</v>
      </c>
      <c r="AE3091">
        <v>228</v>
      </c>
      <c r="AF3091">
        <v>203</v>
      </c>
      <c r="AG3091">
        <v>198</v>
      </c>
      <c r="AH3091">
        <v>188</v>
      </c>
      <c r="AI3091">
        <v>190</v>
      </c>
      <c r="AJ3091">
        <v>180</v>
      </c>
      <c r="AK3091">
        <v>186</v>
      </c>
      <c r="AL3091">
        <v>185</v>
      </c>
      <c r="AM3091">
        <v>243.3</v>
      </c>
      <c r="AN3091">
        <v>196.1</v>
      </c>
      <c r="AO3091">
        <v>0.3</v>
      </c>
      <c r="AP3091">
        <v>20</v>
      </c>
      <c r="AQ3091">
        <v>180</v>
      </c>
      <c r="AR3091">
        <v>19</v>
      </c>
      <c r="AS3091">
        <v>186</v>
      </c>
      <c r="AT3091">
        <v>2</v>
      </c>
      <c r="AU3091">
        <v>1</v>
      </c>
      <c r="AV3091">
        <v>2</v>
      </c>
      <c r="AX3091">
        <v>1</v>
      </c>
      <c r="BC3091">
        <v>5</v>
      </c>
      <c r="BD3091">
        <v>389</v>
      </c>
      <c r="BE3091">
        <v>1.4999999999999999E-2</v>
      </c>
      <c r="BF3091">
        <v>1.2999999999999999E-2</v>
      </c>
      <c r="BG3091">
        <v>1</v>
      </c>
      <c r="BH3091">
        <v>0</v>
      </c>
      <c r="BI3091">
        <v>2.1</v>
      </c>
      <c r="BJ3091">
        <v>1</v>
      </c>
      <c r="BK3091">
        <v>76.3</v>
      </c>
      <c r="BL3091" t="s">
        <v>157</v>
      </c>
      <c r="BM3091" t="s">
        <v>158</v>
      </c>
      <c r="BN3091" t="s">
        <v>173</v>
      </c>
      <c r="BO3091" t="s">
        <v>176</v>
      </c>
      <c r="BP3091">
        <v>27</v>
      </c>
    </row>
    <row r="3092" spans="1:68" hidden="1" x14ac:dyDescent="0.2">
      <c r="A3092">
        <v>2021</v>
      </c>
      <c r="B3092">
        <v>7</v>
      </c>
      <c r="C3092" s="260">
        <v>44385</v>
      </c>
      <c r="D3092">
        <v>423</v>
      </c>
      <c r="E3092">
        <v>669</v>
      </c>
      <c r="F3092">
        <v>6</v>
      </c>
      <c r="G3092" t="s">
        <v>430</v>
      </c>
      <c r="H3092" t="s">
        <v>431</v>
      </c>
      <c r="I3092" t="s">
        <v>163</v>
      </c>
      <c r="J3092">
        <v>2</v>
      </c>
      <c r="K3092">
        <v>2</v>
      </c>
      <c r="L3092">
        <v>954</v>
      </c>
      <c r="M3092">
        <v>897.71400000000006</v>
      </c>
      <c r="N3092">
        <v>1021.734</v>
      </c>
      <c r="O3092">
        <v>1057</v>
      </c>
      <c r="P3092">
        <v>1405</v>
      </c>
      <c r="Q3092">
        <v>1446</v>
      </c>
      <c r="R3092">
        <v>1541</v>
      </c>
      <c r="T3092">
        <v>1030</v>
      </c>
      <c r="U3092">
        <v>1148</v>
      </c>
      <c r="V3092">
        <v>1126</v>
      </c>
      <c r="W3092">
        <v>1079</v>
      </c>
      <c r="Y3092">
        <v>244</v>
      </c>
      <c r="Z3092">
        <v>247</v>
      </c>
      <c r="AA3092">
        <v>1310</v>
      </c>
      <c r="AB3092">
        <v>1472</v>
      </c>
      <c r="AC3092">
        <v>1294</v>
      </c>
      <c r="AD3092">
        <v>1385</v>
      </c>
      <c r="AF3092">
        <v>978</v>
      </c>
      <c r="AG3092">
        <v>981</v>
      </c>
      <c r="AH3092">
        <v>963</v>
      </c>
      <c r="AI3092">
        <v>981</v>
      </c>
      <c r="AK3092">
        <v>261</v>
      </c>
      <c r="AL3092">
        <v>265</v>
      </c>
      <c r="AM3092">
        <v>1363.8</v>
      </c>
      <c r="AN3092">
        <v>1035.8</v>
      </c>
      <c r="AO3092">
        <v>0.4</v>
      </c>
      <c r="AP3092">
        <v>40</v>
      </c>
      <c r="AQ3092">
        <v>180</v>
      </c>
      <c r="AR3092">
        <v>28</v>
      </c>
      <c r="AS3092">
        <v>254</v>
      </c>
      <c r="AT3092">
        <v>4</v>
      </c>
      <c r="AU3092">
        <v>2</v>
      </c>
      <c r="AV3092">
        <v>2</v>
      </c>
      <c r="BC3092">
        <v>7</v>
      </c>
      <c r="BD3092">
        <v>337</v>
      </c>
      <c r="BE3092">
        <v>1.4999999999999999E-2</v>
      </c>
      <c r="BF3092">
        <v>2.1000000000000001E-2</v>
      </c>
      <c r="BH3092">
        <v>0</v>
      </c>
      <c r="BI3092">
        <v>0.4</v>
      </c>
      <c r="BJ3092">
        <v>7.3</v>
      </c>
      <c r="BK3092">
        <v>349.1</v>
      </c>
      <c r="BL3092" t="s">
        <v>157</v>
      </c>
      <c r="BM3092" t="s">
        <v>158</v>
      </c>
      <c r="BN3092" t="s">
        <v>432</v>
      </c>
      <c r="BO3092" t="s">
        <v>168</v>
      </c>
      <c r="BP3092">
        <v>27</v>
      </c>
    </row>
    <row r="3093" spans="1:68" hidden="1" x14ac:dyDescent="0.2">
      <c r="A3093">
        <v>2021</v>
      </c>
      <c r="B3093">
        <v>7</v>
      </c>
      <c r="C3093" s="260">
        <v>44385</v>
      </c>
      <c r="D3093">
        <v>377</v>
      </c>
      <c r="E3093">
        <v>439</v>
      </c>
      <c r="F3093">
        <v>7</v>
      </c>
      <c r="G3093" t="s">
        <v>179</v>
      </c>
      <c r="H3093" t="s">
        <v>180</v>
      </c>
      <c r="I3093" t="s">
        <v>163</v>
      </c>
      <c r="J3093">
        <v>4</v>
      </c>
      <c r="K3093">
        <v>1</v>
      </c>
      <c r="L3093">
        <v>343</v>
      </c>
      <c r="M3093">
        <v>308.7</v>
      </c>
      <c r="N3093">
        <v>377.3</v>
      </c>
      <c r="O3093">
        <v>415</v>
      </c>
      <c r="P3093">
        <v>408</v>
      </c>
      <c r="Q3093">
        <v>385</v>
      </c>
      <c r="R3093">
        <v>410</v>
      </c>
      <c r="T3093">
        <v>374</v>
      </c>
      <c r="U3093">
        <v>368</v>
      </c>
      <c r="V3093">
        <v>357</v>
      </c>
      <c r="W3093">
        <v>361</v>
      </c>
      <c r="Y3093">
        <v>346</v>
      </c>
      <c r="Z3093">
        <v>347</v>
      </c>
      <c r="AB3093">
        <v>395</v>
      </c>
      <c r="AG3093">
        <v>361</v>
      </c>
      <c r="AK3093">
        <v>355</v>
      </c>
      <c r="AM3093">
        <v>402.6</v>
      </c>
      <c r="AN3093">
        <v>364.2</v>
      </c>
      <c r="AO3093">
        <v>0.2</v>
      </c>
      <c r="AP3093">
        <v>45</v>
      </c>
      <c r="AQ3093">
        <v>320</v>
      </c>
      <c r="AR3093">
        <v>41</v>
      </c>
      <c r="AS3093">
        <v>349</v>
      </c>
      <c r="AV3093">
        <v>10</v>
      </c>
      <c r="BC3093">
        <v>10</v>
      </c>
      <c r="BD3093">
        <v>520</v>
      </c>
      <c r="BE3093">
        <v>1.4999999999999999E-2</v>
      </c>
      <c r="BF3093">
        <v>1.9E-2</v>
      </c>
      <c r="BH3093">
        <v>0</v>
      </c>
      <c r="BI3093">
        <v>1.5</v>
      </c>
      <c r="BJ3093">
        <v>3.6</v>
      </c>
      <c r="BK3093">
        <v>189.4</v>
      </c>
      <c r="BL3093" t="s">
        <v>181</v>
      </c>
      <c r="BM3093" t="s">
        <v>182</v>
      </c>
      <c r="BN3093" t="s">
        <v>183</v>
      </c>
      <c r="BP3093">
        <v>27</v>
      </c>
    </row>
    <row r="3094" spans="1:68" hidden="1" x14ac:dyDescent="0.2">
      <c r="A3094">
        <v>2021</v>
      </c>
      <c r="B3094">
        <v>7</v>
      </c>
      <c r="C3094" s="260">
        <v>44385</v>
      </c>
      <c r="D3094">
        <v>425</v>
      </c>
      <c r="E3094">
        <v>674</v>
      </c>
      <c r="F3094">
        <v>7</v>
      </c>
      <c r="G3094" t="s">
        <v>462</v>
      </c>
      <c r="H3094" t="s">
        <v>463</v>
      </c>
      <c r="I3094" t="s">
        <v>156</v>
      </c>
      <c r="J3094">
        <v>2</v>
      </c>
      <c r="K3094">
        <v>1</v>
      </c>
      <c r="L3094">
        <v>256</v>
      </c>
      <c r="M3094">
        <v>240.89599999999999</v>
      </c>
      <c r="N3094">
        <v>274.17599999999999</v>
      </c>
      <c r="AP3094">
        <v>40</v>
      </c>
      <c r="AQ3094">
        <v>180</v>
      </c>
      <c r="BD3094">
        <v>200</v>
      </c>
      <c r="BE3094">
        <v>1.4999999999999999E-2</v>
      </c>
      <c r="BI3094">
        <v>0.8</v>
      </c>
      <c r="BL3094" t="s">
        <v>157</v>
      </c>
      <c r="BM3094" t="s">
        <v>158</v>
      </c>
      <c r="BN3094" t="s">
        <v>464</v>
      </c>
      <c r="BO3094" t="s">
        <v>160</v>
      </c>
      <c r="BP3094">
        <v>27</v>
      </c>
    </row>
    <row r="3095" spans="1:68" hidden="1" x14ac:dyDescent="0.2">
      <c r="A3095">
        <v>2021</v>
      </c>
      <c r="B3095">
        <v>7</v>
      </c>
      <c r="C3095" s="260">
        <v>44385</v>
      </c>
      <c r="D3095">
        <v>376</v>
      </c>
      <c r="E3095">
        <v>438</v>
      </c>
      <c r="F3095">
        <v>8</v>
      </c>
      <c r="G3095" t="s">
        <v>190</v>
      </c>
      <c r="H3095" t="s">
        <v>191</v>
      </c>
      <c r="I3095" t="s">
        <v>163</v>
      </c>
      <c r="J3095">
        <v>3</v>
      </c>
      <c r="K3095">
        <v>2</v>
      </c>
      <c r="L3095">
        <v>336</v>
      </c>
      <c r="M3095">
        <v>316.17599999999999</v>
      </c>
      <c r="N3095">
        <v>359.85599999999999</v>
      </c>
      <c r="O3095">
        <v>479</v>
      </c>
      <c r="P3095">
        <v>434</v>
      </c>
      <c r="Q3095">
        <v>434</v>
      </c>
      <c r="R3095">
        <v>419</v>
      </c>
      <c r="T3095">
        <v>332</v>
      </c>
      <c r="U3095">
        <v>353</v>
      </c>
      <c r="V3095">
        <v>351</v>
      </c>
      <c r="W3095">
        <v>340</v>
      </c>
      <c r="Y3095">
        <v>142</v>
      </c>
      <c r="Z3095">
        <v>150</v>
      </c>
      <c r="AA3095">
        <v>469</v>
      </c>
      <c r="AB3095">
        <v>484</v>
      </c>
      <c r="AC3095">
        <v>469</v>
      </c>
      <c r="AD3095">
        <v>481</v>
      </c>
      <c r="AE3095">
        <v>496</v>
      </c>
      <c r="AF3095">
        <v>339</v>
      </c>
      <c r="AG3095">
        <v>327</v>
      </c>
      <c r="AH3095">
        <v>425</v>
      </c>
      <c r="AI3095">
        <v>343</v>
      </c>
      <c r="AJ3095">
        <v>354</v>
      </c>
      <c r="AK3095">
        <v>149</v>
      </c>
      <c r="AL3095">
        <v>151</v>
      </c>
      <c r="AM3095">
        <v>462.8</v>
      </c>
      <c r="AN3095">
        <v>351.5</v>
      </c>
      <c r="AO3095">
        <v>0.4</v>
      </c>
      <c r="AP3095">
        <v>67</v>
      </c>
      <c r="AQ3095">
        <v>161</v>
      </c>
      <c r="AR3095">
        <v>73</v>
      </c>
      <c r="AS3095">
        <v>148</v>
      </c>
      <c r="AT3095">
        <v>8</v>
      </c>
      <c r="AU3095">
        <v>3</v>
      </c>
      <c r="AV3095">
        <v>10</v>
      </c>
      <c r="BC3095">
        <v>21</v>
      </c>
      <c r="BD3095">
        <v>993</v>
      </c>
      <c r="BE3095">
        <v>1.4999999999999999E-2</v>
      </c>
      <c r="BF3095">
        <v>2.1000000000000001E-2</v>
      </c>
      <c r="BH3095">
        <v>0.1</v>
      </c>
      <c r="BI3095">
        <v>3</v>
      </c>
      <c r="BJ3095">
        <v>7.4</v>
      </c>
      <c r="BK3095">
        <v>349</v>
      </c>
      <c r="BL3095" t="s">
        <v>157</v>
      </c>
      <c r="BM3095" t="s">
        <v>158</v>
      </c>
      <c r="BN3095" t="s">
        <v>192</v>
      </c>
      <c r="BO3095" t="s">
        <v>168</v>
      </c>
      <c r="BP3095">
        <v>27</v>
      </c>
    </row>
    <row r="3096" spans="1:68" hidden="1" x14ac:dyDescent="0.2">
      <c r="A3096">
        <v>2021</v>
      </c>
      <c r="B3096">
        <v>7</v>
      </c>
      <c r="C3096" s="260">
        <v>44385</v>
      </c>
      <c r="D3096">
        <v>159</v>
      </c>
      <c r="E3096">
        <v>299</v>
      </c>
      <c r="F3096">
        <v>28</v>
      </c>
      <c r="G3096" t="s">
        <v>193</v>
      </c>
      <c r="H3096" t="s">
        <v>194</v>
      </c>
      <c r="I3096" t="s">
        <v>195</v>
      </c>
      <c r="J3096">
        <v>3</v>
      </c>
      <c r="K3096">
        <v>2</v>
      </c>
      <c r="L3096">
        <v>115</v>
      </c>
      <c r="M3096">
        <v>106.95</v>
      </c>
      <c r="N3096">
        <v>123.05</v>
      </c>
      <c r="O3096">
        <v>116</v>
      </c>
      <c r="P3096">
        <v>116</v>
      </c>
      <c r="Q3096">
        <v>139</v>
      </c>
      <c r="R3096">
        <v>143</v>
      </c>
      <c r="T3096">
        <v>109</v>
      </c>
      <c r="U3096">
        <v>116</v>
      </c>
      <c r="V3096">
        <v>117</v>
      </c>
      <c r="W3096">
        <v>112</v>
      </c>
      <c r="Y3096">
        <v>129</v>
      </c>
      <c r="AM3096">
        <v>128.5</v>
      </c>
      <c r="AN3096">
        <v>113.5</v>
      </c>
      <c r="AO3096">
        <v>0.1</v>
      </c>
      <c r="AP3096">
        <v>70</v>
      </c>
      <c r="AQ3096">
        <v>154</v>
      </c>
      <c r="AR3096">
        <v>84</v>
      </c>
      <c r="AS3096">
        <v>129</v>
      </c>
      <c r="AT3096">
        <v>2</v>
      </c>
      <c r="AV3096">
        <v>3</v>
      </c>
      <c r="BC3096">
        <v>4</v>
      </c>
      <c r="BD3096">
        <v>724</v>
      </c>
      <c r="BE3096">
        <v>0.02</v>
      </c>
      <c r="BF3096">
        <v>6.0000000000000001E-3</v>
      </c>
      <c r="BG3096">
        <v>1</v>
      </c>
      <c r="BH3096">
        <v>0</v>
      </c>
      <c r="BI3096">
        <v>6.3</v>
      </c>
      <c r="BJ3096">
        <v>0.5</v>
      </c>
      <c r="BK3096">
        <v>82.2</v>
      </c>
      <c r="BL3096" t="s">
        <v>181</v>
      </c>
      <c r="BM3096" t="s">
        <v>196</v>
      </c>
      <c r="BP3096">
        <v>27</v>
      </c>
    </row>
    <row r="3097" spans="1:68" hidden="1" x14ac:dyDescent="0.2">
      <c r="A3097">
        <v>2021</v>
      </c>
      <c r="B3097">
        <v>7</v>
      </c>
      <c r="C3097" s="260">
        <v>44385</v>
      </c>
      <c r="D3097">
        <v>227</v>
      </c>
      <c r="E3097">
        <v>155</v>
      </c>
      <c r="F3097">
        <v>30</v>
      </c>
      <c r="G3097" t="s">
        <v>338</v>
      </c>
      <c r="H3097" t="s">
        <v>339</v>
      </c>
      <c r="I3097" t="s">
        <v>340</v>
      </c>
      <c r="J3097">
        <v>3</v>
      </c>
      <c r="K3097">
        <v>2</v>
      </c>
      <c r="L3097">
        <v>122</v>
      </c>
      <c r="M3097">
        <v>113.46</v>
      </c>
      <c r="N3097">
        <v>130.54</v>
      </c>
      <c r="O3097">
        <v>126</v>
      </c>
      <c r="P3097">
        <v>176</v>
      </c>
      <c r="Q3097">
        <v>155</v>
      </c>
      <c r="R3097">
        <v>168</v>
      </c>
      <c r="T3097">
        <v>107</v>
      </c>
      <c r="U3097">
        <v>141</v>
      </c>
      <c r="V3097">
        <v>131</v>
      </c>
      <c r="W3097">
        <v>134</v>
      </c>
      <c r="Y3097">
        <v>160</v>
      </c>
      <c r="AA3097">
        <v>170</v>
      </c>
      <c r="AB3097">
        <v>174</v>
      </c>
      <c r="AC3097">
        <v>165</v>
      </c>
      <c r="AD3097">
        <v>170</v>
      </c>
      <c r="AE3097">
        <v>161</v>
      </c>
      <c r="AF3097">
        <v>135</v>
      </c>
      <c r="AG3097">
        <v>134</v>
      </c>
      <c r="AH3097">
        <v>118</v>
      </c>
      <c r="AK3097">
        <v>136</v>
      </c>
      <c r="AM3097">
        <v>162.80000000000001</v>
      </c>
      <c r="AN3097">
        <v>128.6</v>
      </c>
      <c r="AO3097">
        <v>0.3</v>
      </c>
      <c r="AP3097">
        <v>61</v>
      </c>
      <c r="AQ3097">
        <v>177</v>
      </c>
      <c r="AR3097">
        <v>73</v>
      </c>
      <c r="AS3097">
        <v>148</v>
      </c>
      <c r="AT3097">
        <v>10</v>
      </c>
      <c r="AU3097">
        <v>2</v>
      </c>
      <c r="AV3097">
        <v>8</v>
      </c>
      <c r="BC3097">
        <v>19</v>
      </c>
      <c r="BD3097">
        <v>1339</v>
      </c>
      <c r="BE3097">
        <v>0.02</v>
      </c>
      <c r="BF3097">
        <v>1.4E-2</v>
      </c>
      <c r="BG3097">
        <v>1</v>
      </c>
      <c r="BH3097">
        <v>0.2</v>
      </c>
      <c r="BI3097">
        <v>11</v>
      </c>
      <c r="BJ3097">
        <v>2.4</v>
      </c>
      <c r="BK3097">
        <v>172.2</v>
      </c>
      <c r="BL3097" t="s">
        <v>181</v>
      </c>
      <c r="BM3097" t="s">
        <v>196</v>
      </c>
      <c r="BN3097" t="s">
        <v>341</v>
      </c>
      <c r="BP3097">
        <v>27</v>
      </c>
    </row>
    <row r="3098" spans="1:68" hidden="1" x14ac:dyDescent="0.2">
      <c r="A3098">
        <v>2021</v>
      </c>
      <c r="B3098">
        <v>7</v>
      </c>
      <c r="C3098" s="260">
        <v>44385</v>
      </c>
      <c r="D3098">
        <v>334</v>
      </c>
      <c r="E3098">
        <v>254</v>
      </c>
      <c r="F3098">
        <v>49</v>
      </c>
      <c r="G3098" t="s">
        <v>208</v>
      </c>
      <c r="H3098" t="s">
        <v>209</v>
      </c>
      <c r="I3098" t="s">
        <v>203</v>
      </c>
      <c r="J3098">
        <v>4</v>
      </c>
      <c r="K3098">
        <v>2</v>
      </c>
      <c r="L3098">
        <v>203</v>
      </c>
      <c r="M3098">
        <v>188.79</v>
      </c>
      <c r="N3098">
        <v>217.21</v>
      </c>
      <c r="P3098">
        <v>274</v>
      </c>
      <c r="Q3098">
        <v>285</v>
      </c>
      <c r="R3098">
        <v>334</v>
      </c>
      <c r="T3098">
        <v>224</v>
      </c>
      <c r="U3098">
        <v>231</v>
      </c>
      <c r="V3098">
        <v>220</v>
      </c>
      <c r="Y3098">
        <v>142</v>
      </c>
      <c r="AA3098">
        <v>241</v>
      </c>
      <c r="AB3098">
        <v>310</v>
      </c>
      <c r="AD3098">
        <v>325</v>
      </c>
      <c r="AE3098">
        <v>320</v>
      </c>
      <c r="AF3098">
        <v>220</v>
      </c>
      <c r="AG3098">
        <v>198</v>
      </c>
      <c r="AI3098">
        <v>210</v>
      </c>
      <c r="AJ3098">
        <v>205</v>
      </c>
      <c r="AK3098">
        <v>144</v>
      </c>
      <c r="AL3098">
        <v>139</v>
      </c>
      <c r="AM3098">
        <v>298.39999999999998</v>
      </c>
      <c r="AN3098">
        <v>215.4</v>
      </c>
      <c r="AO3098">
        <v>0.5</v>
      </c>
      <c r="AP3098">
        <v>88</v>
      </c>
      <c r="AQ3098">
        <v>164</v>
      </c>
      <c r="AR3098">
        <v>102</v>
      </c>
      <c r="AS3098">
        <v>142</v>
      </c>
      <c r="AT3098">
        <v>3</v>
      </c>
      <c r="AU3098">
        <v>3</v>
      </c>
      <c r="AV3098">
        <v>2</v>
      </c>
      <c r="BC3098">
        <v>7</v>
      </c>
      <c r="BD3098">
        <v>1567</v>
      </c>
      <c r="BE3098">
        <v>0.02</v>
      </c>
      <c r="BF3098">
        <v>4.0000000000000001E-3</v>
      </c>
      <c r="BG3098">
        <v>1</v>
      </c>
      <c r="BH3098">
        <v>0</v>
      </c>
      <c r="BI3098">
        <v>7.7</v>
      </c>
      <c r="BJ3098">
        <v>1.5</v>
      </c>
      <c r="BK3098">
        <v>337.5</v>
      </c>
      <c r="BL3098" t="s">
        <v>181</v>
      </c>
      <c r="BM3098" t="s">
        <v>196</v>
      </c>
      <c r="BN3098" t="s">
        <v>210</v>
      </c>
      <c r="BP3098">
        <v>27</v>
      </c>
    </row>
    <row r="3099" spans="1:68" hidden="1" x14ac:dyDescent="0.2">
      <c r="A3099">
        <v>2021</v>
      </c>
      <c r="B3099">
        <v>7</v>
      </c>
      <c r="C3099" s="260">
        <v>44386</v>
      </c>
      <c r="D3099">
        <v>47</v>
      </c>
      <c r="E3099">
        <v>122</v>
      </c>
      <c r="F3099">
        <v>2</v>
      </c>
      <c r="G3099" t="s">
        <v>154</v>
      </c>
      <c r="H3099" t="s">
        <v>155</v>
      </c>
      <c r="I3099" t="s">
        <v>156</v>
      </c>
      <c r="J3099">
        <v>2</v>
      </c>
      <c r="K3099">
        <v>1</v>
      </c>
      <c r="L3099">
        <v>280</v>
      </c>
      <c r="M3099">
        <v>267.39999999999998</v>
      </c>
      <c r="N3099">
        <v>292.60000000000002</v>
      </c>
      <c r="O3099">
        <v>358</v>
      </c>
      <c r="P3099">
        <v>393</v>
      </c>
      <c r="Q3099">
        <v>381</v>
      </c>
      <c r="R3099">
        <v>362</v>
      </c>
      <c r="T3099">
        <v>266</v>
      </c>
      <c r="U3099">
        <v>292</v>
      </c>
      <c r="V3099">
        <v>293</v>
      </c>
      <c r="W3099">
        <v>276</v>
      </c>
      <c r="Y3099">
        <v>106</v>
      </c>
      <c r="Z3099">
        <v>106</v>
      </c>
      <c r="AA3099">
        <v>375</v>
      </c>
      <c r="AB3099">
        <v>366</v>
      </c>
      <c r="AC3099">
        <v>369</v>
      </c>
      <c r="AD3099">
        <v>380</v>
      </c>
      <c r="AE3099">
        <v>378</v>
      </c>
      <c r="AF3099">
        <v>276</v>
      </c>
      <c r="AG3099">
        <v>270</v>
      </c>
      <c r="AH3099">
        <v>275</v>
      </c>
      <c r="AI3099">
        <v>286</v>
      </c>
      <c r="AJ3099">
        <v>281</v>
      </c>
      <c r="AK3099">
        <v>109</v>
      </c>
      <c r="AL3099">
        <v>108</v>
      </c>
      <c r="AM3099">
        <v>373.6</v>
      </c>
      <c r="AN3099">
        <v>279.39999999999998</v>
      </c>
      <c r="AO3099">
        <v>0.3</v>
      </c>
      <c r="AP3099">
        <v>63</v>
      </c>
      <c r="AQ3099">
        <v>115</v>
      </c>
      <c r="AR3099">
        <v>67</v>
      </c>
      <c r="AS3099">
        <v>107</v>
      </c>
      <c r="AT3099">
        <v>2</v>
      </c>
      <c r="AV3099">
        <v>6</v>
      </c>
      <c r="BC3099">
        <v>8</v>
      </c>
      <c r="BD3099">
        <v>8</v>
      </c>
      <c r="BE3099">
        <v>1.4999999999999999E-2</v>
      </c>
      <c r="BF3099">
        <v>1</v>
      </c>
      <c r="BH3099">
        <v>0</v>
      </c>
      <c r="BI3099">
        <v>0</v>
      </c>
      <c r="BJ3099">
        <v>2.2000000000000002</v>
      </c>
      <c r="BK3099">
        <v>2.2000000000000002</v>
      </c>
      <c r="BL3099" t="s">
        <v>157</v>
      </c>
      <c r="BM3099" t="s">
        <v>158</v>
      </c>
      <c r="BN3099" t="s">
        <v>159</v>
      </c>
      <c r="BO3099" t="s">
        <v>160</v>
      </c>
      <c r="BP3099">
        <v>27</v>
      </c>
    </row>
    <row r="3100" spans="1:68" hidden="1" x14ac:dyDescent="0.2">
      <c r="A3100">
        <v>2021</v>
      </c>
      <c r="B3100">
        <v>7</v>
      </c>
      <c r="C3100" s="260">
        <v>44386</v>
      </c>
      <c r="D3100">
        <v>429</v>
      </c>
      <c r="E3100">
        <v>699</v>
      </c>
      <c r="F3100">
        <v>2</v>
      </c>
      <c r="G3100" t="s">
        <v>488</v>
      </c>
      <c r="H3100" t="s">
        <v>489</v>
      </c>
      <c r="I3100" t="s">
        <v>163</v>
      </c>
      <c r="J3100">
        <v>1</v>
      </c>
      <c r="K3100">
        <v>1</v>
      </c>
      <c r="L3100">
        <v>559</v>
      </c>
      <c r="M3100">
        <v>525.46</v>
      </c>
      <c r="N3100">
        <v>592.54</v>
      </c>
      <c r="AP3100">
        <v>18</v>
      </c>
      <c r="AQ3100">
        <v>200</v>
      </c>
      <c r="BD3100">
        <v>165</v>
      </c>
      <c r="BE3100">
        <v>1.4999999999999999E-2</v>
      </c>
      <c r="BI3100">
        <v>0.3</v>
      </c>
      <c r="BL3100" t="s">
        <v>472</v>
      </c>
      <c r="BM3100" t="s">
        <v>472</v>
      </c>
      <c r="BN3100" t="s">
        <v>473</v>
      </c>
      <c r="BO3100" t="s">
        <v>490</v>
      </c>
      <c r="BP3100">
        <v>27</v>
      </c>
    </row>
    <row r="3101" spans="1:68" hidden="1" x14ac:dyDescent="0.2">
      <c r="A3101">
        <v>2021</v>
      </c>
      <c r="B3101">
        <v>7</v>
      </c>
      <c r="C3101" s="260">
        <v>44386</v>
      </c>
      <c r="D3101">
        <v>429</v>
      </c>
      <c r="E3101">
        <v>700</v>
      </c>
      <c r="F3101">
        <v>2</v>
      </c>
      <c r="G3101" t="s">
        <v>491</v>
      </c>
      <c r="H3101" t="s">
        <v>492</v>
      </c>
      <c r="I3101" t="s">
        <v>163</v>
      </c>
      <c r="J3101">
        <v>1</v>
      </c>
      <c r="K3101">
        <v>1</v>
      </c>
      <c r="L3101">
        <v>345</v>
      </c>
      <c r="M3101">
        <v>324.3</v>
      </c>
      <c r="N3101">
        <v>365.7</v>
      </c>
      <c r="AP3101">
        <v>18</v>
      </c>
      <c r="AQ3101">
        <v>200</v>
      </c>
      <c r="BD3101">
        <v>165</v>
      </c>
      <c r="BE3101">
        <v>1.4999999999999999E-2</v>
      </c>
      <c r="BI3101">
        <v>0.5</v>
      </c>
      <c r="BL3101" t="s">
        <v>472</v>
      </c>
      <c r="BM3101" t="s">
        <v>472</v>
      </c>
      <c r="BN3101" t="s">
        <v>473</v>
      </c>
      <c r="BO3101" t="s">
        <v>493</v>
      </c>
      <c r="BP3101">
        <v>27</v>
      </c>
    </row>
    <row r="3102" spans="1:68" hidden="1" x14ac:dyDescent="0.2">
      <c r="A3102">
        <v>2021</v>
      </c>
      <c r="B3102">
        <v>7</v>
      </c>
      <c r="C3102" s="260">
        <v>44386</v>
      </c>
      <c r="D3102">
        <v>429</v>
      </c>
      <c r="E3102">
        <v>701</v>
      </c>
      <c r="F3102">
        <v>2</v>
      </c>
      <c r="G3102" t="s">
        <v>494</v>
      </c>
      <c r="H3102" t="s">
        <v>495</v>
      </c>
      <c r="I3102" t="s">
        <v>163</v>
      </c>
      <c r="J3102">
        <v>1</v>
      </c>
      <c r="K3102">
        <v>1</v>
      </c>
      <c r="L3102">
        <v>202</v>
      </c>
      <c r="M3102">
        <v>189.88</v>
      </c>
      <c r="N3102">
        <v>214.12</v>
      </c>
      <c r="AP3102">
        <v>18</v>
      </c>
      <c r="AQ3102">
        <v>200</v>
      </c>
      <c r="BD3102">
        <v>165</v>
      </c>
      <c r="BE3102">
        <v>1.4999999999999999E-2</v>
      </c>
      <c r="BI3102">
        <v>0.8</v>
      </c>
      <c r="BL3102" t="s">
        <v>472</v>
      </c>
      <c r="BM3102" t="s">
        <v>472</v>
      </c>
      <c r="BN3102" t="s">
        <v>473</v>
      </c>
      <c r="BO3102" t="s">
        <v>496</v>
      </c>
      <c r="BP3102">
        <v>27</v>
      </c>
    </row>
    <row r="3103" spans="1:68" hidden="1" x14ac:dyDescent="0.2">
      <c r="A3103">
        <v>2021</v>
      </c>
      <c r="B3103">
        <v>7</v>
      </c>
      <c r="C3103" s="260">
        <v>44386</v>
      </c>
      <c r="D3103">
        <v>429</v>
      </c>
      <c r="E3103">
        <v>702</v>
      </c>
      <c r="F3103">
        <v>2</v>
      </c>
      <c r="G3103" t="s">
        <v>497</v>
      </c>
      <c r="H3103" t="s">
        <v>498</v>
      </c>
      <c r="I3103" t="s">
        <v>163</v>
      </c>
      <c r="J3103">
        <v>1</v>
      </c>
      <c r="K3103">
        <v>1</v>
      </c>
      <c r="L3103">
        <v>101</v>
      </c>
      <c r="M3103">
        <v>94.94</v>
      </c>
      <c r="N3103">
        <v>107.06</v>
      </c>
      <c r="AP3103">
        <v>18</v>
      </c>
      <c r="AQ3103">
        <v>200</v>
      </c>
      <c r="BD3103">
        <v>165</v>
      </c>
      <c r="BE3103">
        <v>1.4999999999999999E-2</v>
      </c>
      <c r="BI3103">
        <v>1.6</v>
      </c>
      <c r="BL3103" t="s">
        <v>472</v>
      </c>
      <c r="BM3103" t="s">
        <v>472</v>
      </c>
      <c r="BN3103" t="s">
        <v>473</v>
      </c>
      <c r="BO3103" t="s">
        <v>499</v>
      </c>
      <c r="BP3103">
        <v>27</v>
      </c>
    </row>
    <row r="3104" spans="1:68" hidden="1" x14ac:dyDescent="0.2">
      <c r="A3104">
        <v>2021</v>
      </c>
      <c r="B3104">
        <v>7</v>
      </c>
      <c r="C3104" s="260">
        <v>44386</v>
      </c>
      <c r="D3104">
        <v>137</v>
      </c>
      <c r="E3104">
        <v>168</v>
      </c>
      <c r="F3104">
        <v>3</v>
      </c>
      <c r="G3104" t="s">
        <v>273</v>
      </c>
      <c r="H3104" t="s">
        <v>274</v>
      </c>
      <c r="I3104" t="s">
        <v>163</v>
      </c>
      <c r="J3104">
        <v>3</v>
      </c>
      <c r="K3104">
        <v>2</v>
      </c>
      <c r="L3104">
        <v>619</v>
      </c>
      <c r="M3104">
        <v>575.66999999999996</v>
      </c>
      <c r="N3104">
        <v>662.33</v>
      </c>
      <c r="R3104">
        <v>756</v>
      </c>
      <c r="S3104">
        <v>694</v>
      </c>
      <c r="W3104">
        <v>608</v>
      </c>
      <c r="X3104">
        <v>593</v>
      </c>
      <c r="Z3104">
        <v>150</v>
      </c>
      <c r="AA3104">
        <v>722</v>
      </c>
      <c r="AB3104">
        <v>738</v>
      </c>
      <c r="AC3104">
        <v>729</v>
      </c>
      <c r="AF3104">
        <v>610</v>
      </c>
      <c r="AG3104">
        <v>645</v>
      </c>
      <c r="AH3104">
        <v>615</v>
      </c>
      <c r="AK3104">
        <v>153</v>
      </c>
      <c r="AM3104">
        <v>727.8</v>
      </c>
      <c r="AN3104">
        <v>614.20000000000005</v>
      </c>
      <c r="AO3104">
        <v>0.2</v>
      </c>
      <c r="AP3104">
        <v>90</v>
      </c>
      <c r="AQ3104">
        <v>116</v>
      </c>
      <c r="AR3104">
        <v>71</v>
      </c>
      <c r="AS3104">
        <v>152</v>
      </c>
      <c r="AT3104">
        <v>2</v>
      </c>
      <c r="AU3104">
        <v>1</v>
      </c>
      <c r="AV3104">
        <v>1</v>
      </c>
      <c r="BC3104">
        <v>4</v>
      </c>
      <c r="BD3104">
        <v>922</v>
      </c>
      <c r="BE3104">
        <v>1.4999999999999999E-2</v>
      </c>
      <c r="BF3104">
        <v>4.0000000000000001E-3</v>
      </c>
      <c r="BG3104">
        <v>1</v>
      </c>
      <c r="BH3104">
        <v>0</v>
      </c>
      <c r="BI3104">
        <v>1.5</v>
      </c>
      <c r="BJ3104">
        <v>2.5</v>
      </c>
      <c r="BK3104">
        <v>566.29999999999995</v>
      </c>
      <c r="BL3104" t="s">
        <v>164</v>
      </c>
      <c r="BP3104">
        <v>27</v>
      </c>
    </row>
    <row r="3105" spans="1:68" hidden="1" x14ac:dyDescent="0.2">
      <c r="A3105">
        <v>2021</v>
      </c>
      <c r="B3105">
        <v>7</v>
      </c>
      <c r="C3105" s="260">
        <v>44386</v>
      </c>
      <c r="D3105">
        <v>137</v>
      </c>
      <c r="E3105">
        <v>273</v>
      </c>
      <c r="F3105">
        <v>3</v>
      </c>
      <c r="G3105" t="s">
        <v>254</v>
      </c>
      <c r="H3105" t="s">
        <v>255</v>
      </c>
      <c r="I3105" t="s">
        <v>163</v>
      </c>
      <c r="J3105">
        <v>3</v>
      </c>
      <c r="K3105">
        <v>2</v>
      </c>
      <c r="L3105">
        <v>564</v>
      </c>
      <c r="M3105">
        <v>524.52</v>
      </c>
      <c r="N3105">
        <v>603.48</v>
      </c>
      <c r="O3105">
        <v>661</v>
      </c>
      <c r="P3105">
        <v>728</v>
      </c>
      <c r="T3105">
        <v>564</v>
      </c>
      <c r="U3105">
        <v>625</v>
      </c>
      <c r="Y3105">
        <v>146</v>
      </c>
      <c r="AD3105">
        <v>655</v>
      </c>
      <c r="AE3105">
        <v>679</v>
      </c>
      <c r="AI3105">
        <v>550</v>
      </c>
      <c r="AJ3105">
        <v>568</v>
      </c>
      <c r="AL3105">
        <v>145</v>
      </c>
      <c r="AM3105">
        <v>680.8</v>
      </c>
      <c r="AN3105">
        <v>576.79999999999995</v>
      </c>
      <c r="AO3105">
        <v>0.2</v>
      </c>
      <c r="AP3105">
        <v>93</v>
      </c>
      <c r="AQ3105">
        <v>116</v>
      </c>
      <c r="AR3105">
        <v>74</v>
      </c>
      <c r="AS3105">
        <v>146</v>
      </c>
      <c r="AT3105">
        <v>5</v>
      </c>
      <c r="AU3105">
        <v>2</v>
      </c>
      <c r="BC3105">
        <v>6</v>
      </c>
      <c r="BD3105">
        <v>534</v>
      </c>
      <c r="BE3105">
        <v>1.4999999999999999E-2</v>
      </c>
      <c r="BF3105">
        <v>1.0999999999999999E-2</v>
      </c>
      <c r="BG3105">
        <v>1</v>
      </c>
      <c r="BH3105">
        <v>0</v>
      </c>
      <c r="BI3105">
        <v>0.9</v>
      </c>
      <c r="BJ3105">
        <v>3.5</v>
      </c>
      <c r="BK3105">
        <v>308</v>
      </c>
      <c r="BL3105" t="s">
        <v>164</v>
      </c>
      <c r="BP3105">
        <v>27</v>
      </c>
    </row>
    <row r="3106" spans="1:68" hidden="1" x14ac:dyDescent="0.2">
      <c r="A3106">
        <v>2021</v>
      </c>
      <c r="B3106">
        <v>7</v>
      </c>
      <c r="C3106" s="260">
        <v>44386</v>
      </c>
      <c r="D3106">
        <v>212</v>
      </c>
      <c r="E3106">
        <v>140</v>
      </c>
      <c r="F3106">
        <v>3</v>
      </c>
      <c r="G3106" t="s">
        <v>211</v>
      </c>
      <c r="H3106" t="s">
        <v>212</v>
      </c>
      <c r="I3106" t="s">
        <v>163</v>
      </c>
      <c r="J3106">
        <v>2</v>
      </c>
      <c r="K3106">
        <v>2</v>
      </c>
      <c r="L3106">
        <v>485</v>
      </c>
      <c r="M3106">
        <v>451.05</v>
      </c>
      <c r="N3106">
        <v>518.95000000000005</v>
      </c>
      <c r="O3106">
        <v>543</v>
      </c>
      <c r="P3106">
        <v>576</v>
      </c>
      <c r="Q3106">
        <v>583</v>
      </c>
      <c r="R3106">
        <v>570</v>
      </c>
      <c r="T3106">
        <v>426</v>
      </c>
      <c r="U3106">
        <v>484</v>
      </c>
      <c r="V3106">
        <v>476</v>
      </c>
      <c r="W3106">
        <v>481</v>
      </c>
      <c r="Y3106">
        <v>116</v>
      </c>
      <c r="Z3106">
        <v>116</v>
      </c>
      <c r="AA3106">
        <v>594</v>
      </c>
      <c r="AB3106">
        <v>589</v>
      </c>
      <c r="AC3106">
        <v>585</v>
      </c>
      <c r="AD3106">
        <v>590</v>
      </c>
      <c r="AE3106">
        <v>601</v>
      </c>
      <c r="AF3106">
        <v>493</v>
      </c>
      <c r="AG3106">
        <v>490</v>
      </c>
      <c r="AH3106">
        <v>489</v>
      </c>
      <c r="AI3106">
        <v>492</v>
      </c>
      <c r="AJ3106">
        <v>503</v>
      </c>
      <c r="AK3106">
        <v>115</v>
      </c>
      <c r="AL3106">
        <v>118</v>
      </c>
      <c r="AM3106">
        <v>581.20000000000005</v>
      </c>
      <c r="AN3106">
        <v>481.6</v>
      </c>
      <c r="AO3106">
        <v>0.2</v>
      </c>
      <c r="AP3106">
        <v>60</v>
      </c>
      <c r="AQ3106">
        <v>120</v>
      </c>
      <c r="AR3106">
        <v>62</v>
      </c>
      <c r="AS3106">
        <v>116</v>
      </c>
      <c r="AT3106">
        <v>7</v>
      </c>
      <c r="AU3106">
        <v>2</v>
      </c>
      <c r="AV3106">
        <v>3</v>
      </c>
      <c r="BC3106">
        <v>12</v>
      </c>
      <c r="BD3106">
        <v>1363</v>
      </c>
      <c r="BE3106">
        <v>1.4999999999999999E-2</v>
      </c>
      <c r="BF3106">
        <v>8.9999999999999993E-3</v>
      </c>
      <c r="BG3106">
        <v>1</v>
      </c>
      <c r="BH3106">
        <v>0</v>
      </c>
      <c r="BI3106">
        <v>2.8</v>
      </c>
      <c r="BJ3106">
        <v>5.8</v>
      </c>
      <c r="BK3106">
        <v>656.4</v>
      </c>
      <c r="BL3106" t="s">
        <v>181</v>
      </c>
      <c r="BM3106" t="s">
        <v>199</v>
      </c>
      <c r="BN3106" t="s">
        <v>213</v>
      </c>
      <c r="BP3106">
        <v>27</v>
      </c>
    </row>
    <row r="3107" spans="1:68" hidden="1" x14ac:dyDescent="0.2">
      <c r="A3107">
        <v>2021</v>
      </c>
      <c r="B3107">
        <v>7</v>
      </c>
      <c r="C3107" s="260">
        <v>44386</v>
      </c>
      <c r="D3107">
        <v>212</v>
      </c>
      <c r="E3107">
        <v>178</v>
      </c>
      <c r="F3107">
        <v>3</v>
      </c>
      <c r="G3107" t="s">
        <v>214</v>
      </c>
      <c r="H3107" t="s">
        <v>215</v>
      </c>
      <c r="I3107" t="s">
        <v>163</v>
      </c>
      <c r="J3107">
        <v>2</v>
      </c>
      <c r="K3107">
        <v>2</v>
      </c>
      <c r="L3107">
        <v>50</v>
      </c>
      <c r="M3107">
        <v>46.5</v>
      </c>
      <c r="N3107">
        <v>53.5</v>
      </c>
      <c r="O3107">
        <v>68</v>
      </c>
      <c r="P3107">
        <v>83</v>
      </c>
      <c r="Q3107">
        <v>87</v>
      </c>
      <c r="R3107">
        <v>76</v>
      </c>
      <c r="T3107">
        <v>48</v>
      </c>
      <c r="U3107">
        <v>54</v>
      </c>
      <c r="V3107">
        <v>54</v>
      </c>
      <c r="W3107">
        <v>55</v>
      </c>
      <c r="Y3107">
        <v>116</v>
      </c>
      <c r="Z3107">
        <v>116</v>
      </c>
      <c r="AA3107">
        <v>67</v>
      </c>
      <c r="AB3107">
        <v>65</v>
      </c>
      <c r="AC3107">
        <v>68</v>
      </c>
      <c r="AD3107">
        <v>67</v>
      </c>
      <c r="AE3107">
        <v>68</v>
      </c>
      <c r="AF3107">
        <v>54</v>
      </c>
      <c r="AG3107">
        <v>51</v>
      </c>
      <c r="AH3107">
        <v>55</v>
      </c>
      <c r="AI3107">
        <v>54</v>
      </c>
      <c r="AJ3107">
        <v>54</v>
      </c>
      <c r="AK3107">
        <v>115</v>
      </c>
      <c r="AL3107">
        <v>118</v>
      </c>
      <c r="AM3107">
        <v>72.099999999999994</v>
      </c>
      <c r="AN3107">
        <v>53.2</v>
      </c>
      <c r="AO3107">
        <v>0.4</v>
      </c>
      <c r="AP3107">
        <v>60</v>
      </c>
      <c r="AQ3107">
        <v>120</v>
      </c>
      <c r="AR3107">
        <v>62</v>
      </c>
      <c r="AS3107">
        <v>116</v>
      </c>
      <c r="AT3107">
        <v>5</v>
      </c>
      <c r="AU3107">
        <v>4</v>
      </c>
      <c r="AV3107">
        <v>4</v>
      </c>
      <c r="BC3107">
        <v>13</v>
      </c>
      <c r="BD3107">
        <v>1273</v>
      </c>
      <c r="BE3107">
        <v>1.4999999999999999E-2</v>
      </c>
      <c r="BF3107">
        <v>0.01</v>
      </c>
      <c r="BG3107">
        <v>1</v>
      </c>
      <c r="BH3107">
        <v>0.3</v>
      </c>
      <c r="BI3107">
        <v>25.5</v>
      </c>
      <c r="BJ3107">
        <v>0.7</v>
      </c>
      <c r="BK3107">
        <v>67.7</v>
      </c>
      <c r="BL3107" t="s">
        <v>181</v>
      </c>
      <c r="BM3107" t="s">
        <v>199</v>
      </c>
      <c r="BN3107" t="s">
        <v>216</v>
      </c>
      <c r="BP3107">
        <v>27</v>
      </c>
    </row>
    <row r="3108" spans="1:68" hidden="1" x14ac:dyDescent="0.2">
      <c r="A3108">
        <v>2021</v>
      </c>
      <c r="B3108">
        <v>7</v>
      </c>
      <c r="C3108" s="260">
        <v>44386</v>
      </c>
      <c r="D3108">
        <v>243</v>
      </c>
      <c r="E3108">
        <v>167</v>
      </c>
      <c r="F3108">
        <v>4</v>
      </c>
      <c r="G3108" t="s">
        <v>256</v>
      </c>
      <c r="H3108" t="s">
        <v>257</v>
      </c>
      <c r="I3108" t="s">
        <v>163</v>
      </c>
      <c r="J3108">
        <v>2</v>
      </c>
      <c r="K3108">
        <v>2</v>
      </c>
      <c r="L3108">
        <v>888</v>
      </c>
      <c r="M3108">
        <v>825.84</v>
      </c>
      <c r="N3108">
        <v>950.16</v>
      </c>
      <c r="O3108">
        <v>1071</v>
      </c>
      <c r="P3108">
        <v>1149</v>
      </c>
      <c r="R3108">
        <v>1182</v>
      </c>
      <c r="T3108">
        <v>953</v>
      </c>
      <c r="U3108">
        <v>959</v>
      </c>
      <c r="W3108">
        <v>962</v>
      </c>
      <c r="Y3108">
        <v>179</v>
      </c>
      <c r="Z3108">
        <v>179</v>
      </c>
      <c r="AA3108">
        <v>1184</v>
      </c>
      <c r="AB3108">
        <v>1175</v>
      </c>
      <c r="AC3108">
        <v>1180</v>
      </c>
      <c r="AD3108">
        <v>1168</v>
      </c>
      <c r="AE3108">
        <v>1195</v>
      </c>
      <c r="AF3108">
        <v>928</v>
      </c>
      <c r="AG3108">
        <v>915</v>
      </c>
      <c r="AH3108">
        <v>930</v>
      </c>
      <c r="AI3108">
        <v>907</v>
      </c>
      <c r="AJ3108">
        <v>918</v>
      </c>
      <c r="AK3108">
        <v>175</v>
      </c>
      <c r="AL3108">
        <v>175</v>
      </c>
      <c r="AM3108">
        <v>1163</v>
      </c>
      <c r="AN3108">
        <v>934</v>
      </c>
      <c r="AO3108">
        <v>0.3</v>
      </c>
      <c r="AP3108">
        <v>55</v>
      </c>
      <c r="AQ3108">
        <v>131</v>
      </c>
      <c r="AR3108">
        <v>41</v>
      </c>
      <c r="AS3108">
        <v>177</v>
      </c>
      <c r="AT3108">
        <v>3</v>
      </c>
      <c r="AU3108">
        <v>1</v>
      </c>
      <c r="AV3108">
        <v>1</v>
      </c>
      <c r="BC3108">
        <v>5</v>
      </c>
      <c r="BD3108">
        <v>721</v>
      </c>
      <c r="BE3108">
        <v>1.4999999999999999E-2</v>
      </c>
      <c r="BF3108">
        <v>7.0000000000000001E-3</v>
      </c>
      <c r="BG3108">
        <v>1</v>
      </c>
      <c r="BH3108">
        <v>0</v>
      </c>
      <c r="BI3108">
        <v>0.8</v>
      </c>
      <c r="BJ3108">
        <v>4.7</v>
      </c>
      <c r="BK3108">
        <v>673.4</v>
      </c>
      <c r="BL3108" t="s">
        <v>164</v>
      </c>
      <c r="BM3108" t="s">
        <v>164</v>
      </c>
      <c r="BP3108">
        <v>27</v>
      </c>
    </row>
    <row r="3109" spans="1:68" hidden="1" x14ac:dyDescent="0.2">
      <c r="A3109">
        <v>2021</v>
      </c>
      <c r="B3109">
        <v>7</v>
      </c>
      <c r="C3109" s="260">
        <v>44386</v>
      </c>
      <c r="D3109">
        <v>384</v>
      </c>
      <c r="E3109">
        <v>556</v>
      </c>
      <c r="F3109">
        <v>5</v>
      </c>
      <c r="G3109" t="s">
        <v>171</v>
      </c>
      <c r="H3109" t="s">
        <v>172</v>
      </c>
      <c r="I3109" t="s">
        <v>163</v>
      </c>
      <c r="J3109">
        <v>1</v>
      </c>
      <c r="K3109">
        <v>6</v>
      </c>
      <c r="L3109">
        <v>1066</v>
      </c>
      <c r="M3109">
        <v>1003.106</v>
      </c>
      <c r="N3109">
        <v>1141.6859999999999</v>
      </c>
      <c r="O3109">
        <v>1464</v>
      </c>
      <c r="P3109">
        <v>1369</v>
      </c>
      <c r="Q3109">
        <v>1455</v>
      </c>
      <c r="R3109">
        <v>1475</v>
      </c>
      <c r="T3109">
        <v>1133</v>
      </c>
      <c r="U3109">
        <v>1154</v>
      </c>
      <c r="V3109">
        <v>1104</v>
      </c>
      <c r="W3109">
        <v>1140</v>
      </c>
      <c r="Y3109">
        <v>166</v>
      </c>
      <c r="Z3109">
        <v>166</v>
      </c>
      <c r="AA3109">
        <v>1471</v>
      </c>
      <c r="AB3109">
        <v>1461</v>
      </c>
      <c r="AC3109">
        <v>1397</v>
      </c>
      <c r="AD3109">
        <v>1334</v>
      </c>
      <c r="AF3109">
        <v>1165</v>
      </c>
      <c r="AG3109">
        <v>1097</v>
      </c>
      <c r="AH3109">
        <v>1151</v>
      </c>
      <c r="AI3109">
        <v>1076</v>
      </c>
      <c r="AK3109">
        <v>168</v>
      </c>
      <c r="AL3109">
        <v>166</v>
      </c>
      <c r="AM3109">
        <v>1428.3</v>
      </c>
      <c r="AN3109">
        <v>1127.5</v>
      </c>
      <c r="AO3109">
        <v>0.3</v>
      </c>
      <c r="AP3109">
        <v>20</v>
      </c>
      <c r="AQ3109">
        <v>180</v>
      </c>
      <c r="AR3109">
        <v>22</v>
      </c>
      <c r="AS3109">
        <v>167</v>
      </c>
      <c r="AT3109">
        <v>2</v>
      </c>
      <c r="AU3109">
        <v>1</v>
      </c>
      <c r="AV3109">
        <v>1</v>
      </c>
      <c r="AX3109">
        <v>1</v>
      </c>
      <c r="BC3109">
        <v>5</v>
      </c>
      <c r="BD3109">
        <v>437</v>
      </c>
      <c r="BE3109">
        <v>1.4999999999999999E-2</v>
      </c>
      <c r="BF3109">
        <v>1.0999999999999999E-2</v>
      </c>
      <c r="BG3109">
        <v>1</v>
      </c>
      <c r="BH3109">
        <v>0</v>
      </c>
      <c r="BI3109">
        <v>0.4</v>
      </c>
      <c r="BJ3109">
        <v>5.6</v>
      </c>
      <c r="BK3109">
        <v>492.7</v>
      </c>
      <c r="BL3109" t="s">
        <v>157</v>
      </c>
      <c r="BM3109" t="s">
        <v>158</v>
      </c>
      <c r="BN3109" t="s">
        <v>173</v>
      </c>
      <c r="BP3109">
        <v>27</v>
      </c>
    </row>
    <row r="3110" spans="1:68" hidden="1" x14ac:dyDescent="0.2">
      <c r="A3110">
        <v>2021</v>
      </c>
      <c r="B3110">
        <v>7</v>
      </c>
      <c r="C3110" s="260">
        <v>44386</v>
      </c>
      <c r="D3110">
        <v>384</v>
      </c>
      <c r="E3110">
        <v>557</v>
      </c>
      <c r="F3110">
        <v>5</v>
      </c>
      <c r="G3110" t="s">
        <v>174</v>
      </c>
      <c r="H3110" t="s">
        <v>175</v>
      </c>
      <c r="I3110" t="s">
        <v>163</v>
      </c>
      <c r="J3110">
        <v>1</v>
      </c>
      <c r="K3110">
        <v>6</v>
      </c>
      <c r="L3110">
        <v>182</v>
      </c>
      <c r="M3110">
        <v>171.262</v>
      </c>
      <c r="N3110">
        <v>194.922</v>
      </c>
      <c r="O3110">
        <v>256</v>
      </c>
      <c r="P3110">
        <v>298</v>
      </c>
      <c r="Q3110">
        <v>260</v>
      </c>
      <c r="R3110">
        <v>267</v>
      </c>
      <c r="T3110">
        <v>194</v>
      </c>
      <c r="U3110">
        <v>205</v>
      </c>
      <c r="V3110">
        <v>200</v>
      </c>
      <c r="W3110">
        <v>206</v>
      </c>
      <c r="Y3110">
        <v>166</v>
      </c>
      <c r="Z3110">
        <v>166</v>
      </c>
      <c r="AA3110">
        <v>283</v>
      </c>
      <c r="AB3110">
        <v>277</v>
      </c>
      <c r="AC3110">
        <v>277</v>
      </c>
      <c r="AD3110">
        <v>256</v>
      </c>
      <c r="AF3110">
        <v>197</v>
      </c>
      <c r="AG3110">
        <v>186</v>
      </c>
      <c r="AH3110">
        <v>198</v>
      </c>
      <c r="AI3110">
        <v>188</v>
      </c>
      <c r="AK3110">
        <v>168</v>
      </c>
      <c r="AL3110">
        <v>166</v>
      </c>
      <c r="AM3110">
        <v>271.8</v>
      </c>
      <c r="AN3110">
        <v>196.8</v>
      </c>
      <c r="AO3110">
        <v>0.5</v>
      </c>
      <c r="AP3110">
        <v>20</v>
      </c>
      <c r="AQ3110">
        <v>180</v>
      </c>
      <c r="AR3110">
        <v>22</v>
      </c>
      <c r="AS3110">
        <v>167</v>
      </c>
      <c r="AT3110">
        <v>2</v>
      </c>
      <c r="AU3110">
        <v>1</v>
      </c>
      <c r="AV3110">
        <v>1</v>
      </c>
      <c r="AX3110">
        <v>1</v>
      </c>
      <c r="BC3110">
        <v>4</v>
      </c>
      <c r="BD3110">
        <v>436</v>
      </c>
      <c r="BE3110">
        <v>1.4999999999999999E-2</v>
      </c>
      <c r="BF3110">
        <v>8.9999999999999993E-3</v>
      </c>
      <c r="BG3110">
        <v>1</v>
      </c>
      <c r="BH3110">
        <v>0</v>
      </c>
      <c r="BI3110">
        <v>2.4</v>
      </c>
      <c r="BJ3110">
        <v>0.8</v>
      </c>
      <c r="BK3110">
        <v>85.8</v>
      </c>
      <c r="BL3110" t="s">
        <v>157</v>
      </c>
      <c r="BM3110" t="s">
        <v>158</v>
      </c>
      <c r="BN3110" t="s">
        <v>173</v>
      </c>
      <c r="BO3110" t="s">
        <v>176</v>
      </c>
      <c r="BP3110">
        <v>27</v>
      </c>
    </row>
    <row r="3111" spans="1:68" hidden="1" x14ac:dyDescent="0.2">
      <c r="A3111">
        <v>2021</v>
      </c>
      <c r="B3111">
        <v>7</v>
      </c>
      <c r="C3111" s="260">
        <v>44386</v>
      </c>
      <c r="D3111">
        <v>423</v>
      </c>
      <c r="E3111">
        <v>669</v>
      </c>
      <c r="F3111">
        <v>6</v>
      </c>
      <c r="G3111" t="s">
        <v>430</v>
      </c>
      <c r="H3111" t="s">
        <v>431</v>
      </c>
      <c r="I3111" t="s">
        <v>163</v>
      </c>
      <c r="J3111">
        <v>2</v>
      </c>
      <c r="K3111">
        <v>2</v>
      </c>
      <c r="L3111">
        <v>954</v>
      </c>
      <c r="M3111">
        <v>897.71400000000006</v>
      </c>
      <c r="N3111">
        <v>1021.734</v>
      </c>
      <c r="O3111">
        <v>1361</v>
      </c>
      <c r="P3111">
        <v>1410</v>
      </c>
      <c r="Q3111">
        <v>1460</v>
      </c>
      <c r="R3111">
        <v>1293</v>
      </c>
      <c r="T3111">
        <v>993</v>
      </c>
      <c r="U3111">
        <v>1006</v>
      </c>
      <c r="V3111">
        <v>990</v>
      </c>
      <c r="W3111">
        <v>990</v>
      </c>
      <c r="Y3111">
        <v>279</v>
      </c>
      <c r="Z3111">
        <v>240</v>
      </c>
      <c r="AA3111">
        <v>1518</v>
      </c>
      <c r="AB3111">
        <v>1488</v>
      </c>
      <c r="AC3111">
        <v>1471</v>
      </c>
      <c r="AD3111">
        <v>1473</v>
      </c>
      <c r="AE3111">
        <v>1467</v>
      </c>
      <c r="AF3111">
        <v>1028</v>
      </c>
      <c r="AG3111">
        <v>999</v>
      </c>
      <c r="AH3111">
        <v>990</v>
      </c>
      <c r="AI3111">
        <v>972</v>
      </c>
      <c r="AJ3111">
        <v>965</v>
      </c>
      <c r="AK3111">
        <v>255</v>
      </c>
      <c r="AL3111">
        <v>261</v>
      </c>
      <c r="AM3111">
        <v>1437.9</v>
      </c>
      <c r="AN3111">
        <v>992.6</v>
      </c>
      <c r="AO3111">
        <v>0.5</v>
      </c>
      <c r="AP3111">
        <v>40</v>
      </c>
      <c r="AQ3111">
        <v>180</v>
      </c>
      <c r="AR3111">
        <v>28</v>
      </c>
      <c r="AS3111">
        <v>259</v>
      </c>
      <c r="AT3111">
        <v>5</v>
      </c>
      <c r="AU3111">
        <v>2</v>
      </c>
      <c r="AV3111">
        <v>4</v>
      </c>
      <c r="BC3111">
        <v>10</v>
      </c>
      <c r="BD3111">
        <v>442</v>
      </c>
      <c r="BE3111">
        <v>1.4999999999999999E-2</v>
      </c>
      <c r="BF3111">
        <v>2.3E-2</v>
      </c>
      <c r="BH3111">
        <v>0</v>
      </c>
      <c r="BI3111">
        <v>0.5</v>
      </c>
      <c r="BJ3111">
        <v>9.9</v>
      </c>
      <c r="BK3111">
        <v>438.7</v>
      </c>
      <c r="BL3111" t="s">
        <v>157</v>
      </c>
      <c r="BM3111" t="s">
        <v>158</v>
      </c>
      <c r="BN3111" t="s">
        <v>432</v>
      </c>
      <c r="BO3111" t="s">
        <v>168</v>
      </c>
      <c r="BP3111">
        <v>27</v>
      </c>
    </row>
    <row r="3112" spans="1:68" hidden="1" x14ac:dyDescent="0.2">
      <c r="A3112">
        <v>2021</v>
      </c>
      <c r="B3112">
        <v>7</v>
      </c>
      <c r="C3112" s="260">
        <v>44386</v>
      </c>
      <c r="D3112">
        <v>376</v>
      </c>
      <c r="E3112">
        <v>438</v>
      </c>
      <c r="F3112">
        <v>8</v>
      </c>
      <c r="G3112" t="s">
        <v>190</v>
      </c>
      <c r="H3112" t="s">
        <v>191</v>
      </c>
      <c r="I3112" t="s">
        <v>163</v>
      </c>
      <c r="J3112">
        <v>3</v>
      </c>
      <c r="K3112">
        <v>2</v>
      </c>
      <c r="L3112">
        <v>336</v>
      </c>
      <c r="M3112">
        <v>316.17599999999999</v>
      </c>
      <c r="N3112">
        <v>359.85599999999999</v>
      </c>
      <c r="O3112">
        <v>454</v>
      </c>
      <c r="P3112">
        <v>397</v>
      </c>
      <c r="Q3112">
        <v>473</v>
      </c>
      <c r="R3112">
        <v>442</v>
      </c>
      <c r="T3112">
        <v>351</v>
      </c>
      <c r="U3112">
        <v>344</v>
      </c>
      <c r="V3112">
        <v>348</v>
      </c>
      <c r="W3112">
        <v>347</v>
      </c>
      <c r="Y3112">
        <v>157</v>
      </c>
      <c r="Z3112">
        <v>157</v>
      </c>
      <c r="AA3112">
        <v>397</v>
      </c>
      <c r="AB3112">
        <v>389</v>
      </c>
      <c r="AC3112">
        <v>405</v>
      </c>
      <c r="AD3112">
        <v>448</v>
      </c>
      <c r="AE3112">
        <v>435</v>
      </c>
      <c r="AF3112">
        <v>346</v>
      </c>
      <c r="AG3112">
        <v>356</v>
      </c>
      <c r="AH3112">
        <v>352</v>
      </c>
      <c r="AI3112">
        <v>340</v>
      </c>
      <c r="AJ3112">
        <v>352</v>
      </c>
      <c r="AK3112">
        <v>155</v>
      </c>
      <c r="AL3112">
        <v>165</v>
      </c>
      <c r="AM3112">
        <v>426.7</v>
      </c>
      <c r="AN3112">
        <v>348.4</v>
      </c>
      <c r="AO3112">
        <v>0.3</v>
      </c>
      <c r="AP3112">
        <v>67</v>
      </c>
      <c r="AQ3112">
        <v>161</v>
      </c>
      <c r="AR3112">
        <v>68</v>
      </c>
      <c r="AS3112">
        <v>160</v>
      </c>
      <c r="AT3112">
        <v>9</v>
      </c>
      <c r="AU3112">
        <v>5</v>
      </c>
      <c r="AV3112">
        <v>4</v>
      </c>
      <c r="BC3112">
        <v>18</v>
      </c>
      <c r="BD3112">
        <v>1302</v>
      </c>
      <c r="BE3112">
        <v>1.4999999999999999E-2</v>
      </c>
      <c r="BF3112">
        <v>1.4E-2</v>
      </c>
      <c r="BG3112">
        <v>1</v>
      </c>
      <c r="BH3112">
        <v>0.1</v>
      </c>
      <c r="BI3112">
        <v>3.9</v>
      </c>
      <c r="BJ3112">
        <v>6.3</v>
      </c>
      <c r="BK3112">
        <v>453.6</v>
      </c>
      <c r="BL3112" t="s">
        <v>157</v>
      </c>
      <c r="BM3112" t="s">
        <v>158</v>
      </c>
      <c r="BN3112" t="s">
        <v>192</v>
      </c>
      <c r="BO3112" t="s">
        <v>168</v>
      </c>
      <c r="BP3112">
        <v>27</v>
      </c>
    </row>
    <row r="3113" spans="1:68" hidden="1" x14ac:dyDescent="0.2">
      <c r="A3113">
        <v>2021</v>
      </c>
      <c r="B3113">
        <v>7</v>
      </c>
      <c r="C3113" s="260">
        <v>44386</v>
      </c>
      <c r="D3113">
        <v>227</v>
      </c>
      <c r="E3113">
        <v>155</v>
      </c>
      <c r="F3113">
        <v>30</v>
      </c>
      <c r="G3113" t="s">
        <v>338</v>
      </c>
      <c r="H3113" t="s">
        <v>339</v>
      </c>
      <c r="I3113" t="s">
        <v>340</v>
      </c>
      <c r="J3113">
        <v>3</v>
      </c>
      <c r="K3113">
        <v>2</v>
      </c>
      <c r="L3113">
        <v>122</v>
      </c>
      <c r="M3113">
        <v>113.46</v>
      </c>
      <c r="N3113">
        <v>130.54</v>
      </c>
      <c r="AP3113">
        <v>61</v>
      </c>
      <c r="AQ3113">
        <v>177</v>
      </c>
      <c r="BD3113">
        <v>264</v>
      </c>
      <c r="BE3113">
        <v>0.02</v>
      </c>
      <c r="BI3113">
        <v>2.2000000000000002</v>
      </c>
      <c r="BL3113" t="s">
        <v>181</v>
      </c>
      <c r="BM3113" t="s">
        <v>196</v>
      </c>
      <c r="BN3113" t="s">
        <v>341</v>
      </c>
      <c r="BP3113">
        <v>27</v>
      </c>
    </row>
    <row r="3114" spans="1:68" hidden="1" x14ac:dyDescent="0.2">
      <c r="A3114">
        <v>2021</v>
      </c>
      <c r="B3114">
        <v>7</v>
      </c>
      <c r="C3114" s="260">
        <v>44386</v>
      </c>
      <c r="D3114">
        <v>4</v>
      </c>
      <c r="E3114">
        <v>11</v>
      </c>
      <c r="F3114">
        <v>48</v>
      </c>
      <c r="G3114" t="s">
        <v>201</v>
      </c>
      <c r="H3114" t="s">
        <v>202</v>
      </c>
      <c r="I3114" t="s">
        <v>203</v>
      </c>
      <c r="J3114">
        <v>2</v>
      </c>
      <c r="K3114">
        <v>2</v>
      </c>
      <c r="L3114">
        <v>212</v>
      </c>
      <c r="M3114">
        <v>197.16</v>
      </c>
      <c r="N3114">
        <v>226.84</v>
      </c>
      <c r="AB3114">
        <v>245</v>
      </c>
      <c r="AC3114">
        <v>240</v>
      </c>
      <c r="AD3114">
        <v>234</v>
      </c>
      <c r="AE3114">
        <v>227</v>
      </c>
      <c r="AG3114">
        <v>226</v>
      </c>
      <c r="AH3114">
        <v>223</v>
      </c>
      <c r="AI3114">
        <v>214</v>
      </c>
      <c r="AJ3114">
        <v>206</v>
      </c>
      <c r="AL3114">
        <v>171</v>
      </c>
      <c r="AM3114">
        <v>236.5</v>
      </c>
      <c r="AN3114">
        <v>217.3</v>
      </c>
      <c r="AO3114">
        <v>0.1</v>
      </c>
      <c r="AP3114">
        <v>37</v>
      </c>
      <c r="AQ3114">
        <v>195</v>
      </c>
      <c r="AR3114">
        <v>42</v>
      </c>
      <c r="AS3114">
        <v>171</v>
      </c>
      <c r="AT3114">
        <v>3</v>
      </c>
      <c r="AU3114">
        <v>2</v>
      </c>
      <c r="BC3114">
        <v>5</v>
      </c>
      <c r="BD3114">
        <v>189</v>
      </c>
      <c r="BE3114">
        <v>0.02</v>
      </c>
      <c r="BF3114">
        <v>2.5999999999999999E-2</v>
      </c>
      <c r="BH3114">
        <v>0</v>
      </c>
      <c r="BI3114">
        <v>0.9</v>
      </c>
      <c r="BJ3114">
        <v>1.1000000000000001</v>
      </c>
      <c r="BK3114">
        <v>41.1</v>
      </c>
      <c r="BL3114" t="s">
        <v>181</v>
      </c>
      <c r="BM3114" t="s">
        <v>199</v>
      </c>
      <c r="BN3114" t="s">
        <v>204</v>
      </c>
      <c r="BP3114">
        <v>27</v>
      </c>
    </row>
    <row r="3115" spans="1:68" hidden="1" x14ac:dyDescent="0.2">
      <c r="A3115">
        <v>2021</v>
      </c>
      <c r="B3115">
        <v>7</v>
      </c>
      <c r="C3115" s="260">
        <v>44386</v>
      </c>
      <c r="D3115">
        <v>4</v>
      </c>
      <c r="E3115">
        <v>12</v>
      </c>
      <c r="F3115">
        <v>48</v>
      </c>
      <c r="G3115" t="s">
        <v>205</v>
      </c>
      <c r="H3115" t="s">
        <v>206</v>
      </c>
      <c r="I3115" t="s">
        <v>203</v>
      </c>
      <c r="J3115">
        <v>2</v>
      </c>
      <c r="K3115">
        <v>2</v>
      </c>
      <c r="L3115">
        <v>212</v>
      </c>
      <c r="M3115">
        <v>197.16</v>
      </c>
      <c r="N3115">
        <v>226.84</v>
      </c>
      <c r="AB3115">
        <v>243</v>
      </c>
      <c r="AC3115">
        <v>249</v>
      </c>
      <c r="AD3115">
        <v>238</v>
      </c>
      <c r="AE3115">
        <v>225</v>
      </c>
      <c r="AG3115">
        <v>221</v>
      </c>
      <c r="AH3115">
        <v>225</v>
      </c>
      <c r="AI3115">
        <v>211</v>
      </c>
      <c r="AJ3115">
        <v>203</v>
      </c>
      <c r="AL3115">
        <v>171</v>
      </c>
      <c r="AM3115">
        <v>238.8</v>
      </c>
      <c r="AN3115">
        <v>215</v>
      </c>
      <c r="AO3115">
        <v>0.1</v>
      </c>
      <c r="AP3115">
        <v>37</v>
      </c>
      <c r="AQ3115">
        <v>195</v>
      </c>
      <c r="AR3115">
        <v>42</v>
      </c>
      <c r="AS3115">
        <v>171</v>
      </c>
      <c r="AT3115">
        <v>3</v>
      </c>
      <c r="AU3115">
        <v>2</v>
      </c>
      <c r="BC3115">
        <v>5</v>
      </c>
      <c r="BD3115">
        <v>189</v>
      </c>
      <c r="BE3115">
        <v>0.02</v>
      </c>
      <c r="BF3115">
        <v>2.5999999999999999E-2</v>
      </c>
      <c r="BH3115">
        <v>0</v>
      </c>
      <c r="BI3115">
        <v>0.9</v>
      </c>
      <c r="BJ3115">
        <v>1.1000000000000001</v>
      </c>
      <c r="BK3115">
        <v>40.6</v>
      </c>
      <c r="BL3115" t="s">
        <v>181</v>
      </c>
      <c r="BM3115" t="s">
        <v>199</v>
      </c>
      <c r="BN3115" t="s">
        <v>207</v>
      </c>
      <c r="BP3115">
        <v>27</v>
      </c>
    </row>
    <row r="3116" spans="1:68" hidden="1" x14ac:dyDescent="0.2">
      <c r="A3116">
        <v>2021</v>
      </c>
      <c r="B3116">
        <v>7</v>
      </c>
      <c r="C3116" s="260">
        <v>44386</v>
      </c>
      <c r="D3116">
        <v>334</v>
      </c>
      <c r="E3116">
        <v>254</v>
      </c>
      <c r="F3116">
        <v>49</v>
      </c>
      <c r="G3116" t="s">
        <v>208</v>
      </c>
      <c r="H3116" t="s">
        <v>209</v>
      </c>
      <c r="I3116" t="s">
        <v>203</v>
      </c>
      <c r="J3116">
        <v>4</v>
      </c>
      <c r="K3116">
        <v>2</v>
      </c>
      <c r="L3116">
        <v>203</v>
      </c>
      <c r="M3116">
        <v>188.79</v>
      </c>
      <c r="N3116">
        <v>217.21</v>
      </c>
      <c r="O3116">
        <v>268</v>
      </c>
      <c r="P3116">
        <v>265</v>
      </c>
      <c r="Q3116">
        <v>267</v>
      </c>
      <c r="R3116">
        <v>259</v>
      </c>
      <c r="T3116">
        <v>204</v>
      </c>
      <c r="U3116">
        <v>202</v>
      </c>
      <c r="V3116">
        <v>198</v>
      </c>
      <c r="W3116">
        <v>196</v>
      </c>
      <c r="Y3116">
        <v>144</v>
      </c>
      <c r="Z3116">
        <v>144</v>
      </c>
      <c r="AM3116">
        <v>264.8</v>
      </c>
      <c r="AN3116">
        <v>200</v>
      </c>
      <c r="AO3116">
        <v>0.3</v>
      </c>
      <c r="AP3116">
        <v>88</v>
      </c>
      <c r="AQ3116">
        <v>164</v>
      </c>
      <c r="AR3116">
        <v>100</v>
      </c>
      <c r="AS3116">
        <v>144</v>
      </c>
      <c r="AT3116">
        <v>2</v>
      </c>
      <c r="AV3116">
        <v>4</v>
      </c>
      <c r="BC3116">
        <v>6</v>
      </c>
      <c r="BD3116">
        <v>966</v>
      </c>
      <c r="BE3116">
        <v>0.02</v>
      </c>
      <c r="BF3116">
        <v>6.0000000000000001E-3</v>
      </c>
      <c r="BG3116">
        <v>1</v>
      </c>
      <c r="BH3116">
        <v>0</v>
      </c>
      <c r="BI3116">
        <v>4.8</v>
      </c>
      <c r="BJ3116">
        <v>1.2</v>
      </c>
      <c r="BK3116">
        <v>193.2</v>
      </c>
      <c r="BL3116" t="s">
        <v>181</v>
      </c>
      <c r="BM3116" t="s">
        <v>196</v>
      </c>
      <c r="BN3116" t="s">
        <v>210</v>
      </c>
      <c r="BP3116">
        <v>27</v>
      </c>
    </row>
    <row r="3117" spans="1:68" hidden="1" x14ac:dyDescent="0.2">
      <c r="A3117">
        <v>2021</v>
      </c>
      <c r="B3117">
        <v>7</v>
      </c>
      <c r="C3117" s="260">
        <v>44387</v>
      </c>
      <c r="D3117">
        <v>47</v>
      </c>
      <c r="E3117">
        <v>122</v>
      </c>
      <c r="F3117">
        <v>2</v>
      </c>
      <c r="G3117" t="s">
        <v>154</v>
      </c>
      <c r="H3117" t="s">
        <v>155</v>
      </c>
      <c r="I3117" t="s">
        <v>156</v>
      </c>
      <c r="J3117">
        <v>2</v>
      </c>
      <c r="K3117">
        <v>1</v>
      </c>
      <c r="L3117">
        <v>280</v>
      </c>
      <c r="M3117">
        <v>267.39999999999998</v>
      </c>
      <c r="N3117">
        <v>292.60000000000002</v>
      </c>
      <c r="O3117">
        <v>390</v>
      </c>
      <c r="P3117">
        <v>393</v>
      </c>
      <c r="Q3117">
        <v>400</v>
      </c>
      <c r="S3117">
        <v>390</v>
      </c>
      <c r="T3117">
        <v>288</v>
      </c>
      <c r="U3117">
        <v>284</v>
      </c>
      <c r="V3117">
        <v>290</v>
      </c>
      <c r="X3117">
        <v>288</v>
      </c>
      <c r="Y3117">
        <v>96</v>
      </c>
      <c r="Z3117">
        <v>102</v>
      </c>
      <c r="AB3117">
        <v>366</v>
      </c>
      <c r="AC3117">
        <v>364</v>
      </c>
      <c r="AD3117">
        <v>352</v>
      </c>
      <c r="AE3117">
        <v>358</v>
      </c>
      <c r="AG3117">
        <v>287</v>
      </c>
      <c r="AH3117">
        <v>282</v>
      </c>
      <c r="AI3117">
        <v>291</v>
      </c>
      <c r="AJ3117">
        <v>279</v>
      </c>
      <c r="AK3117">
        <v>130</v>
      </c>
      <c r="AL3117">
        <v>126</v>
      </c>
      <c r="AM3117">
        <v>376.6</v>
      </c>
      <c r="AN3117">
        <v>286.2</v>
      </c>
      <c r="AO3117">
        <v>0.3</v>
      </c>
      <c r="AP3117">
        <v>63</v>
      </c>
      <c r="AQ3117">
        <v>115</v>
      </c>
      <c r="AR3117">
        <v>63</v>
      </c>
      <c r="AS3117">
        <v>114</v>
      </c>
      <c r="AT3117">
        <v>5</v>
      </c>
      <c r="AU3117">
        <v>4</v>
      </c>
      <c r="AV3117">
        <v>5</v>
      </c>
      <c r="BC3117">
        <v>14</v>
      </c>
      <c r="BD3117">
        <v>14</v>
      </c>
      <c r="BE3117">
        <v>1.4999999999999999E-2</v>
      </c>
      <c r="BF3117">
        <v>1</v>
      </c>
      <c r="BH3117">
        <v>0.1</v>
      </c>
      <c r="BI3117">
        <v>0.1</v>
      </c>
      <c r="BJ3117">
        <v>4</v>
      </c>
      <c r="BK3117">
        <v>4</v>
      </c>
      <c r="BL3117" t="s">
        <v>157</v>
      </c>
      <c r="BM3117" t="s">
        <v>158</v>
      </c>
      <c r="BN3117" t="s">
        <v>159</v>
      </c>
      <c r="BO3117" t="s">
        <v>160</v>
      </c>
      <c r="BP3117">
        <v>27</v>
      </c>
    </row>
    <row r="3118" spans="1:68" hidden="1" x14ac:dyDescent="0.2">
      <c r="A3118">
        <v>2021</v>
      </c>
      <c r="B3118">
        <v>7</v>
      </c>
      <c r="C3118" s="260">
        <v>44387</v>
      </c>
      <c r="D3118">
        <v>430</v>
      </c>
      <c r="E3118">
        <v>704</v>
      </c>
      <c r="F3118">
        <v>2</v>
      </c>
      <c r="G3118" t="s">
        <v>504</v>
      </c>
      <c r="H3118" t="s">
        <v>505</v>
      </c>
      <c r="I3118" t="s">
        <v>163</v>
      </c>
      <c r="J3118">
        <v>1</v>
      </c>
      <c r="K3118">
        <v>1</v>
      </c>
      <c r="L3118">
        <v>905</v>
      </c>
      <c r="M3118">
        <v>850.7</v>
      </c>
      <c r="N3118">
        <v>959.3</v>
      </c>
      <c r="AP3118">
        <v>18</v>
      </c>
      <c r="AQ3118">
        <v>200</v>
      </c>
      <c r="BD3118">
        <v>150</v>
      </c>
      <c r="BE3118">
        <v>1.4999999999999999E-2</v>
      </c>
      <c r="BI3118">
        <v>0.2</v>
      </c>
      <c r="BL3118" t="s">
        <v>472</v>
      </c>
      <c r="BM3118" t="s">
        <v>472</v>
      </c>
      <c r="BP3118">
        <v>27</v>
      </c>
    </row>
    <row r="3119" spans="1:68" hidden="1" x14ac:dyDescent="0.2">
      <c r="A3119">
        <v>2021</v>
      </c>
      <c r="B3119">
        <v>7</v>
      </c>
      <c r="C3119" s="260">
        <v>44387</v>
      </c>
      <c r="D3119">
        <v>430</v>
      </c>
      <c r="E3119">
        <v>705</v>
      </c>
      <c r="F3119">
        <v>2</v>
      </c>
      <c r="G3119" t="s">
        <v>506</v>
      </c>
      <c r="H3119" t="s">
        <v>507</v>
      </c>
      <c r="I3119" t="s">
        <v>163</v>
      </c>
      <c r="J3119">
        <v>1</v>
      </c>
      <c r="K3119">
        <v>1</v>
      </c>
      <c r="L3119">
        <v>544</v>
      </c>
      <c r="M3119">
        <v>511.36</v>
      </c>
      <c r="N3119">
        <v>576.64</v>
      </c>
      <c r="AP3119">
        <v>18</v>
      </c>
      <c r="AQ3119">
        <v>200</v>
      </c>
      <c r="BD3119">
        <v>150</v>
      </c>
      <c r="BE3119">
        <v>1.4999999999999999E-2</v>
      </c>
      <c r="BI3119">
        <v>0.3</v>
      </c>
      <c r="BL3119" t="s">
        <v>472</v>
      </c>
      <c r="BM3119" t="s">
        <v>472</v>
      </c>
      <c r="BP3119">
        <v>27</v>
      </c>
    </row>
    <row r="3120" spans="1:68" hidden="1" x14ac:dyDescent="0.2">
      <c r="A3120">
        <v>2021</v>
      </c>
      <c r="B3120">
        <v>7</v>
      </c>
      <c r="C3120" s="260">
        <v>44387</v>
      </c>
      <c r="D3120">
        <v>430</v>
      </c>
      <c r="E3120">
        <v>706</v>
      </c>
      <c r="F3120">
        <v>2</v>
      </c>
      <c r="G3120" t="s">
        <v>508</v>
      </c>
      <c r="H3120" t="s">
        <v>509</v>
      </c>
      <c r="I3120" t="s">
        <v>163</v>
      </c>
      <c r="J3120">
        <v>1</v>
      </c>
      <c r="K3120">
        <v>1</v>
      </c>
      <c r="L3120">
        <v>190</v>
      </c>
      <c r="M3120">
        <v>178.6</v>
      </c>
      <c r="N3120">
        <v>201.4</v>
      </c>
      <c r="AP3120">
        <v>18</v>
      </c>
      <c r="AQ3120">
        <v>200</v>
      </c>
      <c r="BD3120">
        <v>150</v>
      </c>
      <c r="BE3120">
        <v>1.4999999999999999E-2</v>
      </c>
      <c r="BI3120">
        <v>0.8</v>
      </c>
      <c r="BL3120" t="s">
        <v>472</v>
      </c>
      <c r="BM3120" t="s">
        <v>472</v>
      </c>
      <c r="BP3120">
        <v>27</v>
      </c>
    </row>
    <row r="3121" spans="1:68" hidden="1" x14ac:dyDescent="0.2">
      <c r="A3121">
        <v>2021</v>
      </c>
      <c r="B3121">
        <v>7</v>
      </c>
      <c r="C3121" s="260">
        <v>44387</v>
      </c>
      <c r="D3121">
        <v>430</v>
      </c>
      <c r="E3121">
        <v>707</v>
      </c>
      <c r="F3121">
        <v>2</v>
      </c>
      <c r="G3121" t="s">
        <v>510</v>
      </c>
      <c r="H3121" t="s">
        <v>511</v>
      </c>
      <c r="I3121" t="s">
        <v>163</v>
      </c>
      <c r="J3121">
        <v>1</v>
      </c>
      <c r="K3121">
        <v>1</v>
      </c>
      <c r="L3121">
        <v>133</v>
      </c>
      <c r="M3121">
        <v>125.02</v>
      </c>
      <c r="N3121">
        <v>140.97999999999999</v>
      </c>
      <c r="AP3121">
        <v>18</v>
      </c>
      <c r="AQ3121">
        <v>200</v>
      </c>
      <c r="BD3121">
        <v>150</v>
      </c>
      <c r="BE3121">
        <v>1.4999999999999999E-2</v>
      </c>
      <c r="BI3121">
        <v>1.1000000000000001</v>
      </c>
      <c r="BL3121" t="s">
        <v>472</v>
      </c>
      <c r="BM3121" t="s">
        <v>472</v>
      </c>
      <c r="BP3121">
        <v>27</v>
      </c>
    </row>
    <row r="3122" spans="1:68" hidden="1" x14ac:dyDescent="0.2">
      <c r="A3122">
        <v>2021</v>
      </c>
      <c r="B3122">
        <v>7</v>
      </c>
      <c r="C3122" s="260">
        <v>44387</v>
      </c>
      <c r="D3122">
        <v>137</v>
      </c>
      <c r="E3122">
        <v>273</v>
      </c>
      <c r="F3122">
        <v>3</v>
      </c>
      <c r="G3122" t="s">
        <v>254</v>
      </c>
      <c r="H3122" t="s">
        <v>255</v>
      </c>
      <c r="I3122" t="s">
        <v>163</v>
      </c>
      <c r="J3122">
        <v>3</v>
      </c>
      <c r="K3122">
        <v>2</v>
      </c>
      <c r="L3122">
        <v>564</v>
      </c>
      <c r="M3122">
        <v>524.52</v>
      </c>
      <c r="N3122">
        <v>603.48</v>
      </c>
      <c r="O3122">
        <v>668</v>
      </c>
      <c r="P3122">
        <v>662</v>
      </c>
      <c r="Q3122">
        <v>665</v>
      </c>
      <c r="R3122">
        <v>678</v>
      </c>
      <c r="S3122">
        <v>670</v>
      </c>
      <c r="T3122">
        <v>589</v>
      </c>
      <c r="U3122">
        <v>564</v>
      </c>
      <c r="V3122">
        <v>564</v>
      </c>
      <c r="W3122">
        <v>573</v>
      </c>
      <c r="X3122">
        <v>568</v>
      </c>
      <c r="Y3122">
        <v>150</v>
      </c>
      <c r="Z3122">
        <v>150</v>
      </c>
      <c r="AA3122">
        <v>658</v>
      </c>
      <c r="AB3122">
        <v>715</v>
      </c>
      <c r="AC3122">
        <v>684</v>
      </c>
      <c r="AD3122">
        <v>671</v>
      </c>
      <c r="AE3122">
        <v>668</v>
      </c>
      <c r="AF3122">
        <v>580</v>
      </c>
      <c r="AG3122">
        <v>606</v>
      </c>
      <c r="AH3122">
        <v>582</v>
      </c>
      <c r="AI3122">
        <v>586</v>
      </c>
      <c r="AJ3122">
        <v>602</v>
      </c>
      <c r="AK3122">
        <v>148</v>
      </c>
      <c r="AL3122">
        <v>145</v>
      </c>
      <c r="AM3122">
        <v>673.9</v>
      </c>
      <c r="AN3122">
        <v>581.4</v>
      </c>
      <c r="AO3122">
        <v>0.2</v>
      </c>
      <c r="AP3122">
        <v>93</v>
      </c>
      <c r="AQ3122">
        <v>116</v>
      </c>
      <c r="AR3122">
        <v>73</v>
      </c>
      <c r="AS3122">
        <v>148</v>
      </c>
      <c r="AT3122">
        <v>6</v>
      </c>
      <c r="AU3122">
        <v>4</v>
      </c>
      <c r="AV3122">
        <v>6</v>
      </c>
      <c r="BC3122">
        <v>16</v>
      </c>
      <c r="BD3122">
        <v>1492</v>
      </c>
      <c r="BE3122">
        <v>1.4999999999999999E-2</v>
      </c>
      <c r="BF3122">
        <v>1.0999999999999999E-2</v>
      </c>
      <c r="BG3122">
        <v>1</v>
      </c>
      <c r="BH3122">
        <v>0</v>
      </c>
      <c r="BI3122">
        <v>2.6</v>
      </c>
      <c r="BJ3122">
        <v>9.3000000000000007</v>
      </c>
      <c r="BK3122">
        <v>867.4</v>
      </c>
      <c r="BL3122" t="s">
        <v>164</v>
      </c>
      <c r="BP3122">
        <v>27</v>
      </c>
    </row>
    <row r="3123" spans="1:68" hidden="1" x14ac:dyDescent="0.2">
      <c r="A3123">
        <v>2021</v>
      </c>
      <c r="B3123">
        <v>7</v>
      </c>
      <c r="C3123" s="260">
        <v>44387</v>
      </c>
      <c r="D3123">
        <v>212</v>
      </c>
      <c r="E3123">
        <v>140</v>
      </c>
      <c r="F3123">
        <v>3</v>
      </c>
      <c r="G3123" t="s">
        <v>211</v>
      </c>
      <c r="H3123" t="s">
        <v>212</v>
      </c>
      <c r="I3123" t="s">
        <v>163</v>
      </c>
      <c r="J3123">
        <v>2</v>
      </c>
      <c r="K3123">
        <v>2</v>
      </c>
      <c r="L3123">
        <v>485</v>
      </c>
      <c r="M3123">
        <v>451.05</v>
      </c>
      <c r="N3123">
        <v>518.95000000000005</v>
      </c>
      <c r="O3123">
        <v>634</v>
      </c>
      <c r="P3123">
        <v>618</v>
      </c>
      <c r="Q3123">
        <v>608</v>
      </c>
      <c r="R3123">
        <v>599</v>
      </c>
      <c r="S3123">
        <v>620</v>
      </c>
      <c r="T3123">
        <v>499</v>
      </c>
      <c r="U3123">
        <v>491</v>
      </c>
      <c r="V3123">
        <v>484</v>
      </c>
      <c r="W3123">
        <v>468</v>
      </c>
      <c r="X3123">
        <v>490</v>
      </c>
      <c r="Y3123">
        <v>130</v>
      </c>
      <c r="Z3123">
        <v>132</v>
      </c>
      <c r="AA3123">
        <v>703</v>
      </c>
      <c r="AB3123">
        <v>638</v>
      </c>
      <c r="AD3123">
        <v>648</v>
      </c>
      <c r="AE3123">
        <v>648</v>
      </c>
      <c r="AF3123">
        <v>515</v>
      </c>
      <c r="AG3123">
        <v>463</v>
      </c>
      <c r="AI3123">
        <v>492</v>
      </c>
      <c r="AJ3123">
        <v>424</v>
      </c>
      <c r="AK3123">
        <v>130</v>
      </c>
      <c r="AL3123">
        <v>126</v>
      </c>
      <c r="AM3123">
        <v>635.1</v>
      </c>
      <c r="AN3123">
        <v>480.6</v>
      </c>
      <c r="AO3123">
        <v>0.3</v>
      </c>
      <c r="AP3123">
        <v>60</v>
      </c>
      <c r="AQ3123">
        <v>120</v>
      </c>
      <c r="AR3123">
        <v>56</v>
      </c>
      <c r="AS3123">
        <v>130</v>
      </c>
      <c r="AT3123">
        <v>13</v>
      </c>
      <c r="AU3123">
        <v>12</v>
      </c>
      <c r="AV3123">
        <v>15</v>
      </c>
      <c r="BC3123">
        <v>40</v>
      </c>
      <c r="BD3123">
        <v>1300</v>
      </c>
      <c r="BE3123">
        <v>1.4999999999999999E-2</v>
      </c>
      <c r="BF3123">
        <v>3.1E-2</v>
      </c>
      <c r="BH3123">
        <v>0.1</v>
      </c>
      <c r="BI3123">
        <v>2.7</v>
      </c>
      <c r="BJ3123">
        <v>19.2</v>
      </c>
      <c r="BK3123">
        <v>624.79999999999995</v>
      </c>
      <c r="BL3123" t="s">
        <v>181</v>
      </c>
      <c r="BM3123" t="s">
        <v>199</v>
      </c>
      <c r="BN3123" t="s">
        <v>213</v>
      </c>
      <c r="BP3123">
        <v>27</v>
      </c>
    </row>
    <row r="3124" spans="1:68" hidden="1" x14ac:dyDescent="0.2">
      <c r="A3124">
        <v>2021</v>
      </c>
      <c r="B3124">
        <v>7</v>
      </c>
      <c r="C3124" s="260">
        <v>44387</v>
      </c>
      <c r="D3124">
        <v>212</v>
      </c>
      <c r="E3124">
        <v>178</v>
      </c>
      <c r="F3124">
        <v>3</v>
      </c>
      <c r="G3124" t="s">
        <v>214</v>
      </c>
      <c r="H3124" t="s">
        <v>215</v>
      </c>
      <c r="I3124" t="s">
        <v>163</v>
      </c>
      <c r="J3124">
        <v>2</v>
      </c>
      <c r="K3124">
        <v>2</v>
      </c>
      <c r="L3124">
        <v>50</v>
      </c>
      <c r="M3124">
        <v>46.5</v>
      </c>
      <c r="N3124">
        <v>53.5</v>
      </c>
      <c r="O3124">
        <v>77</v>
      </c>
      <c r="P3124">
        <v>72</v>
      </c>
      <c r="Q3124">
        <v>70</v>
      </c>
      <c r="R3124">
        <v>71</v>
      </c>
      <c r="S3124">
        <v>72</v>
      </c>
      <c r="T3124">
        <v>57</v>
      </c>
      <c r="U3124">
        <v>55</v>
      </c>
      <c r="V3124">
        <v>54</v>
      </c>
      <c r="W3124">
        <v>53</v>
      </c>
      <c r="X3124">
        <v>55</v>
      </c>
      <c r="Y3124">
        <v>130</v>
      </c>
      <c r="Z3124">
        <v>132</v>
      </c>
      <c r="AA3124">
        <v>84</v>
      </c>
      <c r="AB3124">
        <v>81</v>
      </c>
      <c r="AD3124">
        <v>78</v>
      </c>
      <c r="AE3124">
        <v>75</v>
      </c>
      <c r="AF3124">
        <v>57</v>
      </c>
      <c r="AG3124">
        <v>55</v>
      </c>
      <c r="AI3124">
        <v>54</v>
      </c>
      <c r="AJ3124">
        <v>51</v>
      </c>
      <c r="AK3124">
        <v>130</v>
      </c>
      <c r="AL3124">
        <v>126</v>
      </c>
      <c r="AM3124">
        <v>75.5</v>
      </c>
      <c r="AN3124">
        <v>54.6</v>
      </c>
      <c r="AO3124">
        <v>0.5</v>
      </c>
      <c r="AP3124">
        <v>60</v>
      </c>
      <c r="AQ3124">
        <v>120</v>
      </c>
      <c r="AR3124">
        <v>56</v>
      </c>
      <c r="AS3124">
        <v>130</v>
      </c>
      <c r="AT3124">
        <v>13</v>
      </c>
      <c r="AU3124">
        <v>8</v>
      </c>
      <c r="AV3124">
        <v>14</v>
      </c>
      <c r="BC3124">
        <v>35</v>
      </c>
      <c r="BD3124">
        <v>1225</v>
      </c>
      <c r="BE3124">
        <v>1.4999999999999999E-2</v>
      </c>
      <c r="BF3124">
        <v>2.9000000000000001E-2</v>
      </c>
      <c r="BH3124">
        <v>0.7</v>
      </c>
      <c r="BI3124">
        <v>24.5</v>
      </c>
      <c r="BJ3124">
        <v>1.9</v>
      </c>
      <c r="BK3124">
        <v>66.900000000000006</v>
      </c>
      <c r="BL3124" t="s">
        <v>181</v>
      </c>
      <c r="BM3124" t="s">
        <v>199</v>
      </c>
      <c r="BN3124" t="s">
        <v>216</v>
      </c>
      <c r="BP3124">
        <v>27</v>
      </c>
    </row>
    <row r="3125" spans="1:68" hidden="1" x14ac:dyDescent="0.2">
      <c r="A3125">
        <v>2021</v>
      </c>
      <c r="B3125">
        <v>7</v>
      </c>
      <c r="C3125" s="260">
        <v>44387</v>
      </c>
      <c r="D3125">
        <v>243</v>
      </c>
      <c r="E3125">
        <v>167</v>
      </c>
      <c r="F3125">
        <v>4</v>
      </c>
      <c r="G3125" t="s">
        <v>256</v>
      </c>
      <c r="H3125" t="s">
        <v>257</v>
      </c>
      <c r="I3125" t="s">
        <v>163</v>
      </c>
      <c r="J3125">
        <v>2</v>
      </c>
      <c r="K3125">
        <v>2</v>
      </c>
      <c r="L3125">
        <v>888</v>
      </c>
      <c r="M3125">
        <v>825.84</v>
      </c>
      <c r="N3125">
        <v>950.16</v>
      </c>
      <c r="O3125">
        <v>1134</v>
      </c>
      <c r="P3125">
        <v>1120</v>
      </c>
      <c r="Q3125">
        <v>1080</v>
      </c>
      <c r="R3125">
        <v>1112</v>
      </c>
      <c r="S3125">
        <v>1295</v>
      </c>
      <c r="T3125">
        <v>977</v>
      </c>
      <c r="U3125">
        <v>964</v>
      </c>
      <c r="V3125">
        <v>894</v>
      </c>
      <c r="W3125">
        <v>918</v>
      </c>
      <c r="X3125">
        <v>1000</v>
      </c>
      <c r="Y3125">
        <v>169</v>
      </c>
      <c r="Z3125">
        <v>171</v>
      </c>
      <c r="AA3125">
        <v>1086</v>
      </c>
      <c r="AB3125">
        <v>1071</v>
      </c>
      <c r="AC3125">
        <v>1082</v>
      </c>
      <c r="AD3125">
        <v>1068</v>
      </c>
      <c r="AF3125">
        <v>874</v>
      </c>
      <c r="AG3125">
        <v>924</v>
      </c>
      <c r="AH3125">
        <v>922</v>
      </c>
      <c r="AI3125">
        <v>908</v>
      </c>
      <c r="AK3125">
        <v>159</v>
      </c>
      <c r="AM3125">
        <v>1116.4000000000001</v>
      </c>
      <c r="AN3125">
        <v>931.2</v>
      </c>
      <c r="AO3125">
        <v>0.3</v>
      </c>
      <c r="AP3125">
        <v>55</v>
      </c>
      <c r="AQ3125">
        <v>131</v>
      </c>
      <c r="AR3125">
        <v>43</v>
      </c>
      <c r="AS3125">
        <v>166</v>
      </c>
      <c r="AT3125">
        <v>6</v>
      </c>
      <c r="AU3125">
        <v>3</v>
      </c>
      <c r="AV3125">
        <v>5</v>
      </c>
      <c r="BC3125">
        <v>14</v>
      </c>
      <c r="BD3125">
        <v>814</v>
      </c>
      <c r="BE3125">
        <v>1.4999999999999999E-2</v>
      </c>
      <c r="BF3125">
        <v>1.7000000000000001E-2</v>
      </c>
      <c r="BH3125">
        <v>0</v>
      </c>
      <c r="BI3125">
        <v>0.9</v>
      </c>
      <c r="BJ3125">
        <v>13</v>
      </c>
      <c r="BK3125">
        <v>758</v>
      </c>
      <c r="BL3125" t="s">
        <v>164</v>
      </c>
      <c r="BM3125" t="s">
        <v>164</v>
      </c>
      <c r="BP3125">
        <v>27</v>
      </c>
    </row>
    <row r="3126" spans="1:68" hidden="1" x14ac:dyDescent="0.2">
      <c r="A3126">
        <v>2021</v>
      </c>
      <c r="B3126">
        <v>7</v>
      </c>
      <c r="C3126" s="260">
        <v>44387</v>
      </c>
      <c r="D3126">
        <v>384</v>
      </c>
      <c r="E3126">
        <v>556</v>
      </c>
      <c r="F3126">
        <v>5</v>
      </c>
      <c r="G3126" t="s">
        <v>171</v>
      </c>
      <c r="H3126" t="s">
        <v>172</v>
      </c>
      <c r="I3126" t="s">
        <v>163</v>
      </c>
      <c r="J3126">
        <v>1</v>
      </c>
      <c r="K3126">
        <v>6</v>
      </c>
      <c r="L3126">
        <v>1066</v>
      </c>
      <c r="M3126">
        <v>1003.106</v>
      </c>
      <c r="N3126">
        <v>1141.6859999999999</v>
      </c>
      <c r="O3126">
        <v>1515</v>
      </c>
      <c r="T3126">
        <v>1211</v>
      </c>
      <c r="Y3126">
        <v>170</v>
      </c>
      <c r="AM3126">
        <v>1515</v>
      </c>
      <c r="AN3126">
        <v>1211</v>
      </c>
      <c r="AO3126">
        <v>0.4</v>
      </c>
      <c r="AP3126">
        <v>20</v>
      </c>
      <c r="AQ3126">
        <v>180</v>
      </c>
      <c r="AR3126">
        <v>21</v>
      </c>
      <c r="AS3126">
        <v>170</v>
      </c>
      <c r="AT3126">
        <v>1</v>
      </c>
      <c r="AU3126">
        <v>0</v>
      </c>
      <c r="AV3126">
        <v>1</v>
      </c>
      <c r="AX3126">
        <v>1</v>
      </c>
      <c r="BC3126">
        <v>3</v>
      </c>
      <c r="BD3126">
        <v>843</v>
      </c>
      <c r="BE3126">
        <v>1.4999999999999999E-2</v>
      </c>
      <c r="BF3126">
        <v>4.0000000000000001E-3</v>
      </c>
      <c r="BG3126">
        <v>1</v>
      </c>
      <c r="BH3126">
        <v>0</v>
      </c>
      <c r="BI3126">
        <v>0.8</v>
      </c>
      <c r="BJ3126">
        <v>3.6</v>
      </c>
      <c r="BK3126">
        <v>1020.9</v>
      </c>
      <c r="BL3126" t="s">
        <v>157</v>
      </c>
      <c r="BM3126" t="s">
        <v>158</v>
      </c>
      <c r="BN3126" t="s">
        <v>173</v>
      </c>
      <c r="BP3126">
        <v>27</v>
      </c>
    </row>
    <row r="3127" spans="1:68" hidden="1" x14ac:dyDescent="0.2">
      <c r="A3127">
        <v>2021</v>
      </c>
      <c r="B3127">
        <v>7</v>
      </c>
      <c r="C3127" s="260">
        <v>44387</v>
      </c>
      <c r="D3127">
        <v>384</v>
      </c>
      <c r="E3127">
        <v>557</v>
      </c>
      <c r="F3127">
        <v>5</v>
      </c>
      <c r="G3127" t="s">
        <v>174</v>
      </c>
      <c r="H3127" t="s">
        <v>175</v>
      </c>
      <c r="I3127" t="s">
        <v>163</v>
      </c>
      <c r="J3127">
        <v>1</v>
      </c>
      <c r="K3127">
        <v>6</v>
      </c>
      <c r="L3127">
        <v>182</v>
      </c>
      <c r="M3127">
        <v>171.262</v>
      </c>
      <c r="N3127">
        <v>194.922</v>
      </c>
      <c r="O3127">
        <v>285</v>
      </c>
      <c r="T3127">
        <v>212</v>
      </c>
      <c r="Y3127">
        <v>170</v>
      </c>
      <c r="AM3127">
        <v>285</v>
      </c>
      <c r="AN3127">
        <v>212</v>
      </c>
      <c r="AO3127">
        <v>0.6</v>
      </c>
      <c r="AP3127">
        <v>20</v>
      </c>
      <c r="AQ3127">
        <v>180</v>
      </c>
      <c r="AR3127">
        <v>21</v>
      </c>
      <c r="AS3127">
        <v>170</v>
      </c>
      <c r="AT3127">
        <v>1</v>
      </c>
      <c r="AU3127">
        <v>1</v>
      </c>
      <c r="AV3127">
        <v>1</v>
      </c>
      <c r="AX3127">
        <v>1</v>
      </c>
      <c r="BC3127">
        <v>3</v>
      </c>
      <c r="BD3127">
        <v>843</v>
      </c>
      <c r="BE3127">
        <v>1.4999999999999999E-2</v>
      </c>
      <c r="BF3127">
        <v>4.0000000000000001E-3</v>
      </c>
      <c r="BG3127">
        <v>1</v>
      </c>
      <c r="BH3127">
        <v>0</v>
      </c>
      <c r="BI3127">
        <v>4.5999999999999996</v>
      </c>
      <c r="BJ3127">
        <v>0.6</v>
      </c>
      <c r="BK3127">
        <v>178.7</v>
      </c>
      <c r="BL3127" t="s">
        <v>157</v>
      </c>
      <c r="BM3127" t="s">
        <v>158</v>
      </c>
      <c r="BN3127" t="s">
        <v>173</v>
      </c>
      <c r="BO3127" t="s">
        <v>176</v>
      </c>
      <c r="BP3127">
        <v>27</v>
      </c>
    </row>
    <row r="3128" spans="1:68" hidden="1" x14ac:dyDescent="0.2">
      <c r="A3128">
        <v>2021</v>
      </c>
      <c r="B3128">
        <v>7</v>
      </c>
      <c r="C3128" s="260">
        <v>44387</v>
      </c>
      <c r="D3128">
        <v>421</v>
      </c>
      <c r="E3128">
        <v>667</v>
      </c>
      <c r="F3128">
        <v>5</v>
      </c>
      <c r="G3128" t="s">
        <v>424</v>
      </c>
      <c r="H3128" t="s">
        <v>425</v>
      </c>
      <c r="I3128" t="s">
        <v>163</v>
      </c>
      <c r="J3128">
        <v>1</v>
      </c>
      <c r="K3128">
        <v>4</v>
      </c>
      <c r="L3128">
        <v>1554</v>
      </c>
      <c r="M3128">
        <v>1462.3140000000001</v>
      </c>
      <c r="N3128">
        <v>1664.3340000000001</v>
      </c>
      <c r="Q3128">
        <v>1895</v>
      </c>
      <c r="R3128">
        <v>1892</v>
      </c>
      <c r="S3128">
        <v>2048</v>
      </c>
      <c r="V3128">
        <v>1659</v>
      </c>
      <c r="W3128">
        <v>1631</v>
      </c>
      <c r="X3128">
        <v>1670</v>
      </c>
      <c r="Z3128">
        <v>219</v>
      </c>
      <c r="AA3128">
        <v>2231</v>
      </c>
      <c r="AF3128">
        <v>1746</v>
      </c>
      <c r="AK3128">
        <v>229</v>
      </c>
      <c r="AM3128">
        <v>2016.5</v>
      </c>
      <c r="AN3128">
        <v>1676.5</v>
      </c>
      <c r="AO3128">
        <v>0.3</v>
      </c>
      <c r="AP3128">
        <v>18</v>
      </c>
      <c r="AQ3128">
        <v>200</v>
      </c>
      <c r="AR3128">
        <v>16</v>
      </c>
      <c r="AS3128">
        <v>224</v>
      </c>
      <c r="AT3128">
        <v>8</v>
      </c>
      <c r="AU3128">
        <v>3</v>
      </c>
      <c r="AV3128">
        <v>7</v>
      </c>
      <c r="BC3128">
        <v>18</v>
      </c>
      <c r="BD3128">
        <v>18</v>
      </c>
      <c r="BE3128">
        <v>1.4999999999999999E-2</v>
      </c>
      <c r="BF3128">
        <v>1</v>
      </c>
      <c r="BH3128">
        <v>0</v>
      </c>
      <c r="BI3128">
        <v>0</v>
      </c>
      <c r="BJ3128">
        <v>30.2</v>
      </c>
      <c r="BK3128">
        <v>30.2</v>
      </c>
      <c r="BL3128" t="s">
        <v>157</v>
      </c>
      <c r="BM3128" t="s">
        <v>158</v>
      </c>
      <c r="BN3128" t="s">
        <v>426</v>
      </c>
      <c r="BO3128" t="s">
        <v>168</v>
      </c>
      <c r="BP3128">
        <v>27</v>
      </c>
    </row>
    <row r="3129" spans="1:68" hidden="1" x14ac:dyDescent="0.2">
      <c r="A3129">
        <v>2021</v>
      </c>
      <c r="B3129">
        <v>7</v>
      </c>
      <c r="C3129" s="260">
        <v>44387</v>
      </c>
      <c r="D3129">
        <v>421</v>
      </c>
      <c r="E3129">
        <v>673</v>
      </c>
      <c r="F3129">
        <v>5</v>
      </c>
      <c r="G3129" t="s">
        <v>427</v>
      </c>
      <c r="H3129" t="s">
        <v>428</v>
      </c>
      <c r="I3129" t="s">
        <v>163</v>
      </c>
      <c r="J3129">
        <v>1</v>
      </c>
      <c r="K3129">
        <v>4</v>
      </c>
      <c r="L3129">
        <v>61.6</v>
      </c>
      <c r="M3129">
        <v>57.965600000000002</v>
      </c>
      <c r="N3129">
        <v>65.973600000000005</v>
      </c>
      <c r="Q3129">
        <v>63</v>
      </c>
      <c r="R3129">
        <v>73</v>
      </c>
      <c r="S3129">
        <v>80</v>
      </c>
      <c r="W3129">
        <v>76</v>
      </c>
      <c r="X3129">
        <v>79</v>
      </c>
      <c r="Z3129">
        <v>219</v>
      </c>
      <c r="AA3129">
        <v>102</v>
      </c>
      <c r="AF3129">
        <v>78</v>
      </c>
      <c r="AK3129">
        <v>229</v>
      </c>
      <c r="AM3129">
        <v>79.3</v>
      </c>
      <c r="AN3129">
        <v>77.7</v>
      </c>
      <c r="AO3129">
        <v>0.3</v>
      </c>
      <c r="AP3129">
        <v>18</v>
      </c>
      <c r="AQ3129">
        <v>200</v>
      </c>
      <c r="AR3129">
        <v>16</v>
      </c>
      <c r="AS3129">
        <v>224</v>
      </c>
      <c r="AT3129">
        <v>14</v>
      </c>
      <c r="AU3129">
        <v>6</v>
      </c>
      <c r="AV3129">
        <v>9</v>
      </c>
      <c r="BC3129">
        <v>29</v>
      </c>
      <c r="BD3129">
        <v>29</v>
      </c>
      <c r="BE3129">
        <v>1.4999999999999999E-2</v>
      </c>
      <c r="BF3129">
        <v>1</v>
      </c>
      <c r="BH3129">
        <v>0.5</v>
      </c>
      <c r="BI3129">
        <v>0.5</v>
      </c>
      <c r="BJ3129">
        <v>2.2999999999999998</v>
      </c>
      <c r="BK3129">
        <v>2.2999999999999998</v>
      </c>
      <c r="BL3129" t="s">
        <v>157</v>
      </c>
      <c r="BM3129" t="s">
        <v>158</v>
      </c>
      <c r="BN3129" t="s">
        <v>429</v>
      </c>
      <c r="BO3129" t="s">
        <v>168</v>
      </c>
      <c r="BP3129">
        <v>27</v>
      </c>
    </row>
    <row r="3130" spans="1:68" hidden="1" x14ac:dyDescent="0.2">
      <c r="A3130">
        <v>2021</v>
      </c>
      <c r="B3130">
        <v>7</v>
      </c>
      <c r="C3130" s="260">
        <v>44387</v>
      </c>
      <c r="D3130">
        <v>423</v>
      </c>
      <c r="E3130">
        <v>669</v>
      </c>
      <c r="F3130">
        <v>6</v>
      </c>
      <c r="G3130" t="s">
        <v>430</v>
      </c>
      <c r="H3130" t="s">
        <v>431</v>
      </c>
      <c r="I3130" t="s">
        <v>163</v>
      </c>
      <c r="J3130">
        <v>2</v>
      </c>
      <c r="K3130">
        <v>2</v>
      </c>
      <c r="L3130">
        <v>954</v>
      </c>
      <c r="M3130">
        <v>897.71400000000006</v>
      </c>
      <c r="N3130">
        <v>1021.734</v>
      </c>
      <c r="O3130">
        <v>1451</v>
      </c>
      <c r="P3130">
        <v>1438</v>
      </c>
      <c r="Q3130">
        <v>1430</v>
      </c>
      <c r="R3130">
        <v>1385</v>
      </c>
      <c r="S3130">
        <v>1377</v>
      </c>
      <c r="T3130">
        <v>1049</v>
      </c>
      <c r="U3130">
        <v>1006</v>
      </c>
      <c r="V3130">
        <v>964</v>
      </c>
      <c r="W3130">
        <v>1033</v>
      </c>
      <c r="X3130">
        <v>1021</v>
      </c>
      <c r="Y3130">
        <v>251</v>
      </c>
      <c r="Z3130">
        <v>255</v>
      </c>
      <c r="AA3130">
        <v>1227</v>
      </c>
      <c r="AB3130">
        <v>1319</v>
      </c>
      <c r="AC3130">
        <v>1260</v>
      </c>
      <c r="AD3130">
        <v>1488</v>
      </c>
      <c r="AE3130">
        <v>1495</v>
      </c>
      <c r="AF3130">
        <v>1062</v>
      </c>
      <c r="AG3130">
        <v>1109</v>
      </c>
      <c r="AH3130">
        <v>976</v>
      </c>
      <c r="AI3130">
        <v>987</v>
      </c>
      <c r="AJ3130">
        <v>938</v>
      </c>
      <c r="AK3130">
        <v>255</v>
      </c>
      <c r="AL3130">
        <v>251</v>
      </c>
      <c r="AM3130">
        <v>1387</v>
      </c>
      <c r="AN3130">
        <v>1014.5</v>
      </c>
      <c r="AO3130">
        <v>0.5</v>
      </c>
      <c r="AP3130">
        <v>40</v>
      </c>
      <c r="AQ3130">
        <v>180</v>
      </c>
      <c r="AR3130">
        <v>28</v>
      </c>
      <c r="AS3130">
        <v>253</v>
      </c>
      <c r="AT3130">
        <v>4</v>
      </c>
      <c r="AU3130">
        <v>4</v>
      </c>
      <c r="AV3130">
        <v>8</v>
      </c>
      <c r="BC3130">
        <v>16</v>
      </c>
      <c r="BD3130">
        <v>382</v>
      </c>
      <c r="BE3130">
        <v>1.4999999999999999E-2</v>
      </c>
      <c r="BF3130">
        <v>4.2000000000000003E-2</v>
      </c>
      <c r="BH3130">
        <v>0</v>
      </c>
      <c r="BI3130">
        <v>0.4</v>
      </c>
      <c r="BJ3130">
        <v>16.2</v>
      </c>
      <c r="BK3130">
        <v>387.5</v>
      </c>
      <c r="BL3130" t="s">
        <v>157</v>
      </c>
      <c r="BM3130" t="s">
        <v>158</v>
      </c>
      <c r="BN3130" t="s">
        <v>432</v>
      </c>
      <c r="BO3130" t="s">
        <v>168</v>
      </c>
      <c r="BP3130">
        <v>27</v>
      </c>
    </row>
    <row r="3131" spans="1:68" hidden="1" x14ac:dyDescent="0.2">
      <c r="A3131">
        <v>2021</v>
      </c>
      <c r="B3131">
        <v>7</v>
      </c>
      <c r="C3131" s="260">
        <v>44387</v>
      </c>
      <c r="D3131">
        <v>376</v>
      </c>
      <c r="E3131">
        <v>438</v>
      </c>
      <c r="F3131">
        <v>8</v>
      </c>
      <c r="G3131" t="s">
        <v>190</v>
      </c>
      <c r="H3131" t="s">
        <v>191</v>
      </c>
      <c r="I3131" t="s">
        <v>163</v>
      </c>
      <c r="J3131">
        <v>3</v>
      </c>
      <c r="K3131">
        <v>2</v>
      </c>
      <c r="L3131">
        <v>336</v>
      </c>
      <c r="M3131">
        <v>316.17599999999999</v>
      </c>
      <c r="N3131">
        <v>359.85599999999999</v>
      </c>
      <c r="O3131">
        <v>458</v>
      </c>
      <c r="P3131">
        <v>427</v>
      </c>
      <c r="Q3131">
        <v>430</v>
      </c>
      <c r="R3131">
        <v>473</v>
      </c>
      <c r="S3131">
        <v>466</v>
      </c>
      <c r="T3131">
        <v>351</v>
      </c>
      <c r="U3131">
        <v>344</v>
      </c>
      <c r="V3131">
        <v>343</v>
      </c>
      <c r="W3131">
        <v>359</v>
      </c>
      <c r="X3131">
        <v>349</v>
      </c>
      <c r="Y3131">
        <v>155</v>
      </c>
      <c r="Z3131">
        <v>85</v>
      </c>
      <c r="AA3131">
        <v>404</v>
      </c>
      <c r="AB3131">
        <v>469</v>
      </c>
      <c r="AC3131">
        <v>442</v>
      </c>
      <c r="AD3131">
        <v>426</v>
      </c>
      <c r="AE3131">
        <v>441</v>
      </c>
      <c r="AF3131">
        <v>345</v>
      </c>
      <c r="AG3131">
        <v>355</v>
      </c>
      <c r="AH3131">
        <v>338</v>
      </c>
      <c r="AI3131">
        <v>342</v>
      </c>
      <c r="AJ3131">
        <v>332</v>
      </c>
      <c r="AK3131">
        <v>157</v>
      </c>
      <c r="AL3131">
        <v>152</v>
      </c>
      <c r="AM3131">
        <v>443.6</v>
      </c>
      <c r="AN3131">
        <v>345.8</v>
      </c>
      <c r="AO3131">
        <v>0.3</v>
      </c>
      <c r="AP3131">
        <v>67</v>
      </c>
      <c r="AQ3131">
        <v>161</v>
      </c>
      <c r="AR3131">
        <v>80</v>
      </c>
      <c r="AS3131">
        <v>138</v>
      </c>
      <c r="AT3131">
        <v>6</v>
      </c>
      <c r="AU3131">
        <v>1</v>
      </c>
      <c r="AV3131">
        <v>9</v>
      </c>
      <c r="BC3131">
        <v>16</v>
      </c>
      <c r="BD3131">
        <v>1012</v>
      </c>
      <c r="BE3131">
        <v>1.4999999999999999E-2</v>
      </c>
      <c r="BF3131">
        <v>1.6E-2</v>
      </c>
      <c r="BH3131">
        <v>0</v>
      </c>
      <c r="BI3131">
        <v>3</v>
      </c>
      <c r="BJ3131">
        <v>5.5</v>
      </c>
      <c r="BK3131">
        <v>349.9</v>
      </c>
      <c r="BL3131" t="s">
        <v>157</v>
      </c>
      <c r="BM3131" t="s">
        <v>158</v>
      </c>
      <c r="BN3131" t="s">
        <v>192</v>
      </c>
      <c r="BO3131" t="s">
        <v>168</v>
      </c>
      <c r="BP3131">
        <v>27</v>
      </c>
    </row>
    <row r="3132" spans="1:68" hidden="1" x14ac:dyDescent="0.2">
      <c r="A3132">
        <v>2021</v>
      </c>
      <c r="B3132">
        <v>7</v>
      </c>
      <c r="C3132" s="260">
        <v>44387</v>
      </c>
      <c r="D3132">
        <v>4</v>
      </c>
      <c r="E3132">
        <v>11</v>
      </c>
      <c r="F3132">
        <v>48</v>
      </c>
      <c r="G3132" t="s">
        <v>201</v>
      </c>
      <c r="H3132" t="s">
        <v>202</v>
      </c>
      <c r="I3132" t="s">
        <v>203</v>
      </c>
      <c r="J3132">
        <v>2</v>
      </c>
      <c r="K3132">
        <v>2</v>
      </c>
      <c r="L3132">
        <v>212</v>
      </c>
      <c r="M3132">
        <v>197.16</v>
      </c>
      <c r="N3132">
        <v>226.84</v>
      </c>
      <c r="O3132">
        <v>254</v>
      </c>
      <c r="P3132">
        <v>267</v>
      </c>
      <c r="Q3132">
        <v>270</v>
      </c>
      <c r="R3132">
        <v>251</v>
      </c>
      <c r="S3132">
        <v>259</v>
      </c>
      <c r="T3132">
        <v>254</v>
      </c>
      <c r="U3132">
        <v>224</v>
      </c>
      <c r="V3132">
        <v>228</v>
      </c>
      <c r="W3132">
        <v>213</v>
      </c>
      <c r="X3132">
        <v>224</v>
      </c>
      <c r="Y3132">
        <v>143</v>
      </c>
      <c r="Z3132">
        <v>145</v>
      </c>
      <c r="AB3132">
        <v>286</v>
      </c>
      <c r="AC3132">
        <v>274</v>
      </c>
      <c r="AD3132">
        <v>268</v>
      </c>
      <c r="AE3132">
        <v>254</v>
      </c>
      <c r="AG3132">
        <v>222</v>
      </c>
      <c r="AH3132">
        <v>220</v>
      </c>
      <c r="AI3132">
        <v>221</v>
      </c>
      <c r="AJ3132">
        <v>216</v>
      </c>
      <c r="AL3132">
        <v>150</v>
      </c>
      <c r="AM3132">
        <v>264.8</v>
      </c>
      <c r="AN3132">
        <v>224.7</v>
      </c>
      <c r="AO3132">
        <v>0.2</v>
      </c>
      <c r="AP3132">
        <v>37</v>
      </c>
      <c r="AQ3132">
        <v>195</v>
      </c>
      <c r="AR3132">
        <v>49</v>
      </c>
      <c r="AS3132">
        <v>146</v>
      </c>
      <c r="AT3132">
        <v>9</v>
      </c>
      <c r="AU3132">
        <v>8</v>
      </c>
      <c r="AV3132">
        <v>11</v>
      </c>
      <c r="BC3132">
        <v>28</v>
      </c>
      <c r="BD3132">
        <v>924</v>
      </c>
      <c r="BE3132">
        <v>0.02</v>
      </c>
      <c r="BF3132">
        <v>0.03</v>
      </c>
      <c r="BH3132">
        <v>0.1</v>
      </c>
      <c r="BI3132">
        <v>4.4000000000000004</v>
      </c>
      <c r="BJ3132">
        <v>6.3</v>
      </c>
      <c r="BK3132">
        <v>207.6</v>
      </c>
      <c r="BL3132" t="s">
        <v>181</v>
      </c>
      <c r="BM3132" t="s">
        <v>199</v>
      </c>
      <c r="BN3132" t="s">
        <v>204</v>
      </c>
      <c r="BP3132">
        <v>27</v>
      </c>
    </row>
    <row r="3133" spans="1:68" hidden="1" x14ac:dyDescent="0.2">
      <c r="A3133">
        <v>2021</v>
      </c>
      <c r="B3133">
        <v>7</v>
      </c>
      <c r="C3133" s="260">
        <v>44387</v>
      </c>
      <c r="D3133">
        <v>4</v>
      </c>
      <c r="E3133">
        <v>12</v>
      </c>
      <c r="F3133">
        <v>48</v>
      </c>
      <c r="G3133" t="s">
        <v>205</v>
      </c>
      <c r="H3133" t="s">
        <v>206</v>
      </c>
      <c r="I3133" t="s">
        <v>203</v>
      </c>
      <c r="J3133">
        <v>2</v>
      </c>
      <c r="K3133">
        <v>2</v>
      </c>
      <c r="L3133">
        <v>212</v>
      </c>
      <c r="M3133">
        <v>197.16</v>
      </c>
      <c r="N3133">
        <v>226.84</v>
      </c>
      <c r="O3133">
        <v>254</v>
      </c>
      <c r="P3133">
        <v>266</v>
      </c>
      <c r="Q3133">
        <v>268</v>
      </c>
      <c r="R3133">
        <v>298</v>
      </c>
      <c r="S3133">
        <v>267</v>
      </c>
      <c r="T3133">
        <v>215</v>
      </c>
      <c r="U3133">
        <v>232</v>
      </c>
      <c r="V3133">
        <v>218</v>
      </c>
      <c r="W3133">
        <v>223</v>
      </c>
      <c r="X3133">
        <v>219</v>
      </c>
      <c r="Y3133">
        <v>143</v>
      </c>
      <c r="Z3133">
        <v>145</v>
      </c>
      <c r="AB3133">
        <v>294</v>
      </c>
      <c r="AC3133">
        <v>286</v>
      </c>
      <c r="AD3133">
        <v>274</v>
      </c>
      <c r="AE3133">
        <v>268</v>
      </c>
      <c r="AG3133">
        <v>213</v>
      </c>
      <c r="AH3133">
        <v>214</v>
      </c>
      <c r="AI3133">
        <v>216</v>
      </c>
      <c r="AJ3133">
        <v>207</v>
      </c>
      <c r="AL3133">
        <v>150</v>
      </c>
      <c r="AM3133">
        <v>275</v>
      </c>
      <c r="AN3133">
        <v>217.4</v>
      </c>
      <c r="AO3133">
        <v>0.3</v>
      </c>
      <c r="AP3133">
        <v>37</v>
      </c>
      <c r="AQ3133">
        <v>195</v>
      </c>
      <c r="AR3133">
        <v>49</v>
      </c>
      <c r="AS3133">
        <v>146</v>
      </c>
      <c r="AT3133">
        <v>9</v>
      </c>
      <c r="AU3133">
        <v>8</v>
      </c>
      <c r="AV3133">
        <v>11</v>
      </c>
      <c r="BC3133">
        <v>28</v>
      </c>
      <c r="BD3133">
        <v>924</v>
      </c>
      <c r="BE3133">
        <v>0.02</v>
      </c>
      <c r="BF3133">
        <v>0.03</v>
      </c>
      <c r="BH3133">
        <v>0.1</v>
      </c>
      <c r="BI3133">
        <v>4.4000000000000004</v>
      </c>
      <c r="BJ3133">
        <v>6.1</v>
      </c>
      <c r="BK3133">
        <v>200.9</v>
      </c>
      <c r="BL3133" t="s">
        <v>181</v>
      </c>
      <c r="BM3133" t="s">
        <v>199</v>
      </c>
      <c r="BN3133" t="s">
        <v>207</v>
      </c>
      <c r="BP3133">
        <v>27</v>
      </c>
    </row>
    <row r="3134" spans="1:68" hidden="1" x14ac:dyDescent="0.2">
      <c r="A3134">
        <v>2021</v>
      </c>
      <c r="B3134">
        <v>7</v>
      </c>
      <c r="C3134" s="260">
        <v>44387</v>
      </c>
      <c r="D3134">
        <v>334</v>
      </c>
      <c r="E3134">
        <v>254</v>
      </c>
      <c r="F3134">
        <v>49</v>
      </c>
      <c r="G3134" t="s">
        <v>208</v>
      </c>
      <c r="H3134" t="s">
        <v>209</v>
      </c>
      <c r="I3134" t="s">
        <v>203</v>
      </c>
      <c r="J3134">
        <v>4</v>
      </c>
      <c r="K3134">
        <v>2</v>
      </c>
      <c r="L3134">
        <v>203</v>
      </c>
      <c r="M3134">
        <v>188.79</v>
      </c>
      <c r="N3134">
        <v>217.21</v>
      </c>
      <c r="AP3134">
        <v>88</v>
      </c>
      <c r="AQ3134">
        <v>164</v>
      </c>
      <c r="BD3134">
        <v>960</v>
      </c>
      <c r="BE3134">
        <v>0.02</v>
      </c>
      <c r="BI3134">
        <v>4.7</v>
      </c>
      <c r="BL3134" t="s">
        <v>181</v>
      </c>
      <c r="BM3134" t="s">
        <v>196</v>
      </c>
      <c r="BN3134" t="s">
        <v>210</v>
      </c>
      <c r="BP3134">
        <v>27</v>
      </c>
    </row>
    <row r="3135" spans="1:68" hidden="1" x14ac:dyDescent="0.2">
      <c r="A3135">
        <v>2021</v>
      </c>
      <c r="B3135">
        <v>7</v>
      </c>
      <c r="C3135" s="260">
        <v>44388</v>
      </c>
      <c r="D3135">
        <v>47</v>
      </c>
      <c r="E3135">
        <v>122</v>
      </c>
      <c r="F3135">
        <v>2</v>
      </c>
      <c r="G3135" t="s">
        <v>154</v>
      </c>
      <c r="H3135" t="s">
        <v>155</v>
      </c>
      <c r="I3135" t="s">
        <v>156</v>
      </c>
      <c r="J3135">
        <v>2</v>
      </c>
      <c r="K3135">
        <v>1</v>
      </c>
      <c r="L3135">
        <v>280</v>
      </c>
      <c r="M3135">
        <v>267.39999999999998</v>
      </c>
      <c r="N3135">
        <v>292.60000000000002</v>
      </c>
      <c r="O3135">
        <v>342</v>
      </c>
      <c r="P3135">
        <v>362</v>
      </c>
      <c r="Q3135">
        <v>311</v>
      </c>
      <c r="T3135">
        <v>251</v>
      </c>
      <c r="U3135">
        <v>285</v>
      </c>
      <c r="V3135">
        <v>271</v>
      </c>
      <c r="Y3135">
        <v>101</v>
      </c>
      <c r="AM3135">
        <v>338.3</v>
      </c>
      <c r="AN3135">
        <v>269</v>
      </c>
      <c r="AO3135">
        <v>0.2</v>
      </c>
      <c r="AP3135">
        <v>63</v>
      </c>
      <c r="AQ3135">
        <v>115</v>
      </c>
      <c r="AR3135">
        <v>71</v>
      </c>
      <c r="AS3135">
        <v>101</v>
      </c>
      <c r="AV3135">
        <v>2</v>
      </c>
      <c r="AX3135">
        <v>2</v>
      </c>
      <c r="BA3135">
        <v>2</v>
      </c>
      <c r="BC3135">
        <v>6</v>
      </c>
      <c r="BD3135">
        <v>806</v>
      </c>
      <c r="BE3135">
        <v>1.4999999999999999E-2</v>
      </c>
      <c r="BF3135">
        <v>7.0000000000000001E-3</v>
      </c>
      <c r="BG3135">
        <v>1</v>
      </c>
      <c r="BH3135">
        <v>0</v>
      </c>
      <c r="BI3135">
        <v>2.9</v>
      </c>
      <c r="BJ3135">
        <v>1.6</v>
      </c>
      <c r="BK3135">
        <v>216.8</v>
      </c>
      <c r="BL3135" t="s">
        <v>157</v>
      </c>
      <c r="BM3135" t="s">
        <v>158</v>
      </c>
      <c r="BN3135" t="s">
        <v>159</v>
      </c>
      <c r="BO3135" t="s">
        <v>160</v>
      </c>
      <c r="BP3135">
        <v>27</v>
      </c>
    </row>
    <row r="3136" spans="1:68" hidden="1" x14ac:dyDescent="0.2">
      <c r="A3136">
        <v>2021</v>
      </c>
      <c r="B3136">
        <v>7</v>
      </c>
      <c r="C3136" s="260">
        <v>44388</v>
      </c>
      <c r="D3136">
        <v>422</v>
      </c>
      <c r="E3136">
        <v>668</v>
      </c>
      <c r="F3136">
        <v>2</v>
      </c>
      <c r="G3136" t="s">
        <v>433</v>
      </c>
      <c r="H3136" t="s">
        <v>434</v>
      </c>
      <c r="I3136" t="s">
        <v>163</v>
      </c>
      <c r="J3136">
        <v>2</v>
      </c>
      <c r="K3136">
        <v>1</v>
      </c>
      <c r="L3136">
        <v>103</v>
      </c>
      <c r="M3136">
        <v>96.923000000000002</v>
      </c>
      <c r="N3136">
        <v>110.313</v>
      </c>
      <c r="S3136">
        <v>192</v>
      </c>
      <c r="X3136">
        <v>121</v>
      </c>
      <c r="Z3136">
        <v>111</v>
      </c>
      <c r="AA3136">
        <v>144</v>
      </c>
      <c r="AC3136">
        <v>154</v>
      </c>
      <c r="AD3136">
        <v>152</v>
      </c>
      <c r="AE3136">
        <v>148</v>
      </c>
      <c r="AF3136">
        <v>119</v>
      </c>
      <c r="AG3136">
        <v>115</v>
      </c>
      <c r="AH3136">
        <v>103</v>
      </c>
      <c r="AI3136">
        <v>101</v>
      </c>
      <c r="AJ3136">
        <v>108</v>
      </c>
      <c r="AK3136">
        <v>111</v>
      </c>
      <c r="AL3136">
        <v>113</v>
      </c>
      <c r="AM3136">
        <v>158</v>
      </c>
      <c r="AN3136">
        <v>111.2</v>
      </c>
      <c r="AO3136">
        <v>0.5</v>
      </c>
      <c r="AP3136">
        <v>103</v>
      </c>
      <c r="AQ3136">
        <v>70</v>
      </c>
      <c r="AR3136">
        <v>64</v>
      </c>
      <c r="AS3136">
        <v>112</v>
      </c>
      <c r="AT3136">
        <v>6</v>
      </c>
      <c r="AU3136">
        <v>14</v>
      </c>
      <c r="AV3136">
        <v>12</v>
      </c>
      <c r="BA3136">
        <v>3</v>
      </c>
      <c r="BC3136">
        <v>35</v>
      </c>
      <c r="BD3136">
        <v>315</v>
      </c>
      <c r="BE3136">
        <v>1.4999999999999999E-2</v>
      </c>
      <c r="BF3136">
        <v>0.111</v>
      </c>
      <c r="BH3136">
        <v>0.3</v>
      </c>
      <c r="BI3136">
        <v>3.1</v>
      </c>
      <c r="BJ3136">
        <v>3.9</v>
      </c>
      <c r="BK3136">
        <v>35</v>
      </c>
      <c r="BL3136" t="s">
        <v>157</v>
      </c>
      <c r="BM3136" t="s">
        <v>158</v>
      </c>
      <c r="BN3136" t="s">
        <v>435</v>
      </c>
      <c r="BO3136" t="s">
        <v>168</v>
      </c>
      <c r="BP3136">
        <v>27</v>
      </c>
    </row>
    <row r="3137" spans="1:68" hidden="1" x14ac:dyDescent="0.2">
      <c r="A3137">
        <v>2021</v>
      </c>
      <c r="B3137">
        <v>7</v>
      </c>
      <c r="C3137" s="260">
        <v>44388</v>
      </c>
      <c r="D3137">
        <v>429</v>
      </c>
      <c r="E3137">
        <v>699</v>
      </c>
      <c r="F3137">
        <v>2</v>
      </c>
      <c r="G3137" t="s">
        <v>488</v>
      </c>
      <c r="H3137" t="s">
        <v>489</v>
      </c>
      <c r="I3137" t="s">
        <v>163</v>
      </c>
      <c r="J3137">
        <v>1</v>
      </c>
      <c r="K3137">
        <v>1</v>
      </c>
      <c r="L3137">
        <v>559</v>
      </c>
      <c r="M3137">
        <v>525.46</v>
      </c>
      <c r="N3137">
        <v>592.54</v>
      </c>
      <c r="AP3137">
        <v>18</v>
      </c>
      <c r="AQ3137">
        <v>200</v>
      </c>
      <c r="BD3137">
        <v>150</v>
      </c>
      <c r="BE3137">
        <v>1.4999999999999999E-2</v>
      </c>
      <c r="BI3137">
        <v>0.3</v>
      </c>
      <c r="BL3137" t="s">
        <v>472</v>
      </c>
      <c r="BM3137" t="s">
        <v>472</v>
      </c>
      <c r="BN3137" t="s">
        <v>473</v>
      </c>
      <c r="BO3137" t="s">
        <v>490</v>
      </c>
      <c r="BP3137">
        <v>27</v>
      </c>
    </row>
    <row r="3138" spans="1:68" hidden="1" x14ac:dyDescent="0.2">
      <c r="A3138">
        <v>2021</v>
      </c>
      <c r="B3138">
        <v>7</v>
      </c>
      <c r="C3138" s="260">
        <v>44388</v>
      </c>
      <c r="D3138">
        <v>429</v>
      </c>
      <c r="E3138">
        <v>700</v>
      </c>
      <c r="F3138">
        <v>2</v>
      </c>
      <c r="G3138" t="s">
        <v>491</v>
      </c>
      <c r="H3138" t="s">
        <v>492</v>
      </c>
      <c r="I3138" t="s">
        <v>163</v>
      </c>
      <c r="J3138">
        <v>1</v>
      </c>
      <c r="K3138">
        <v>1</v>
      </c>
      <c r="L3138">
        <v>345</v>
      </c>
      <c r="M3138">
        <v>324.3</v>
      </c>
      <c r="N3138">
        <v>365.7</v>
      </c>
      <c r="AP3138">
        <v>18</v>
      </c>
      <c r="AQ3138">
        <v>200</v>
      </c>
      <c r="BD3138">
        <v>150</v>
      </c>
      <c r="BE3138">
        <v>1.4999999999999999E-2</v>
      </c>
      <c r="BI3138">
        <v>0.4</v>
      </c>
      <c r="BL3138" t="s">
        <v>472</v>
      </c>
      <c r="BM3138" t="s">
        <v>472</v>
      </c>
      <c r="BN3138" t="s">
        <v>473</v>
      </c>
      <c r="BO3138" t="s">
        <v>493</v>
      </c>
      <c r="BP3138">
        <v>27</v>
      </c>
    </row>
    <row r="3139" spans="1:68" hidden="1" x14ac:dyDescent="0.2">
      <c r="A3139">
        <v>2021</v>
      </c>
      <c r="B3139">
        <v>7</v>
      </c>
      <c r="C3139" s="260">
        <v>44388</v>
      </c>
      <c r="D3139">
        <v>429</v>
      </c>
      <c r="E3139">
        <v>701</v>
      </c>
      <c r="F3139">
        <v>2</v>
      </c>
      <c r="G3139" t="s">
        <v>494</v>
      </c>
      <c r="H3139" t="s">
        <v>495</v>
      </c>
      <c r="I3139" t="s">
        <v>163</v>
      </c>
      <c r="J3139">
        <v>1</v>
      </c>
      <c r="K3139">
        <v>1</v>
      </c>
      <c r="L3139">
        <v>202</v>
      </c>
      <c r="M3139">
        <v>189.88</v>
      </c>
      <c r="N3139">
        <v>214.12</v>
      </c>
      <c r="AP3139">
        <v>18</v>
      </c>
      <c r="AQ3139">
        <v>200</v>
      </c>
      <c r="BD3139">
        <v>150</v>
      </c>
      <c r="BE3139">
        <v>1.4999999999999999E-2</v>
      </c>
      <c r="BI3139">
        <v>0.7</v>
      </c>
      <c r="BL3139" t="s">
        <v>472</v>
      </c>
      <c r="BM3139" t="s">
        <v>472</v>
      </c>
      <c r="BN3139" t="s">
        <v>473</v>
      </c>
      <c r="BO3139" t="s">
        <v>496</v>
      </c>
      <c r="BP3139">
        <v>27</v>
      </c>
    </row>
    <row r="3140" spans="1:68" hidden="1" x14ac:dyDescent="0.2">
      <c r="A3140">
        <v>2021</v>
      </c>
      <c r="B3140">
        <v>7</v>
      </c>
      <c r="C3140" s="260">
        <v>44388</v>
      </c>
      <c r="D3140">
        <v>429</v>
      </c>
      <c r="E3140">
        <v>702</v>
      </c>
      <c r="F3140">
        <v>2</v>
      </c>
      <c r="G3140" t="s">
        <v>497</v>
      </c>
      <c r="H3140" t="s">
        <v>498</v>
      </c>
      <c r="I3140" t="s">
        <v>163</v>
      </c>
      <c r="J3140">
        <v>1</v>
      </c>
      <c r="K3140">
        <v>1</v>
      </c>
      <c r="L3140">
        <v>101</v>
      </c>
      <c r="M3140">
        <v>94.94</v>
      </c>
      <c r="N3140">
        <v>107.06</v>
      </c>
      <c r="AP3140">
        <v>18</v>
      </c>
      <c r="AQ3140">
        <v>200</v>
      </c>
      <c r="BD3140">
        <v>150</v>
      </c>
      <c r="BE3140">
        <v>1.4999999999999999E-2</v>
      </c>
      <c r="BI3140">
        <v>1.5</v>
      </c>
      <c r="BL3140" t="s">
        <v>472</v>
      </c>
      <c r="BM3140" t="s">
        <v>472</v>
      </c>
      <c r="BN3140" t="s">
        <v>473</v>
      </c>
      <c r="BO3140" t="s">
        <v>499</v>
      </c>
      <c r="BP3140">
        <v>27</v>
      </c>
    </row>
    <row r="3141" spans="1:68" hidden="1" x14ac:dyDescent="0.2">
      <c r="A3141">
        <v>2021</v>
      </c>
      <c r="B3141">
        <v>7</v>
      </c>
      <c r="C3141" s="260">
        <v>44388</v>
      </c>
      <c r="D3141">
        <v>137</v>
      </c>
      <c r="E3141">
        <v>273</v>
      </c>
      <c r="F3141">
        <v>3</v>
      </c>
      <c r="G3141" t="s">
        <v>254</v>
      </c>
      <c r="H3141" t="s">
        <v>255</v>
      </c>
      <c r="I3141" t="s">
        <v>163</v>
      </c>
      <c r="J3141">
        <v>3</v>
      </c>
      <c r="K3141">
        <v>2</v>
      </c>
      <c r="L3141">
        <v>564</v>
      </c>
      <c r="M3141">
        <v>524.52</v>
      </c>
      <c r="N3141">
        <v>603.48</v>
      </c>
      <c r="O3141">
        <v>687</v>
      </c>
      <c r="P3141">
        <v>719</v>
      </c>
      <c r="Q3141">
        <v>646</v>
      </c>
      <c r="R3141">
        <v>658</v>
      </c>
      <c r="S3141">
        <v>652</v>
      </c>
      <c r="T3141">
        <v>571</v>
      </c>
      <c r="U3141">
        <v>636</v>
      </c>
      <c r="V3141">
        <v>582</v>
      </c>
      <c r="W3141">
        <v>590</v>
      </c>
      <c r="X3141">
        <v>551</v>
      </c>
      <c r="Y3141">
        <v>149</v>
      </c>
      <c r="Z3141">
        <v>148</v>
      </c>
      <c r="AA3141">
        <v>650</v>
      </c>
      <c r="AC3141">
        <v>658</v>
      </c>
      <c r="AD3141">
        <v>662</v>
      </c>
      <c r="AE3141">
        <v>674</v>
      </c>
      <c r="AF3141">
        <v>573</v>
      </c>
      <c r="AG3141">
        <v>567</v>
      </c>
      <c r="AH3141">
        <v>558</v>
      </c>
      <c r="AI3141">
        <v>564</v>
      </c>
      <c r="AJ3141">
        <v>571</v>
      </c>
      <c r="AK3141">
        <v>150</v>
      </c>
      <c r="AL3141">
        <v>164</v>
      </c>
      <c r="AM3141">
        <v>667.3</v>
      </c>
      <c r="AN3141">
        <v>576.29999999999995</v>
      </c>
      <c r="AO3141">
        <v>0.2</v>
      </c>
      <c r="AP3141">
        <v>93</v>
      </c>
      <c r="AQ3141">
        <v>116</v>
      </c>
      <c r="AR3141">
        <v>71</v>
      </c>
      <c r="AS3141">
        <v>153</v>
      </c>
      <c r="AT3141">
        <v>2</v>
      </c>
      <c r="AU3141">
        <v>2</v>
      </c>
      <c r="AV3141">
        <v>5</v>
      </c>
      <c r="BA3141">
        <v>1</v>
      </c>
      <c r="BC3141">
        <v>9</v>
      </c>
      <c r="BD3141">
        <v>1557</v>
      </c>
      <c r="BE3141">
        <v>1.4999999999999999E-2</v>
      </c>
      <c r="BF3141">
        <v>6.0000000000000001E-3</v>
      </c>
      <c r="BG3141">
        <v>1</v>
      </c>
      <c r="BH3141">
        <v>0</v>
      </c>
      <c r="BI3141">
        <v>2.8</v>
      </c>
      <c r="BJ3141">
        <v>5.2</v>
      </c>
      <c r="BK3141">
        <v>897.3</v>
      </c>
      <c r="BL3141" t="s">
        <v>164</v>
      </c>
      <c r="BP3141">
        <v>27</v>
      </c>
    </row>
    <row r="3142" spans="1:68" hidden="1" x14ac:dyDescent="0.2">
      <c r="A3142">
        <v>2021</v>
      </c>
      <c r="B3142">
        <v>7</v>
      </c>
      <c r="C3142" s="260">
        <v>44388</v>
      </c>
      <c r="D3142">
        <v>212</v>
      </c>
      <c r="E3142">
        <v>140</v>
      </c>
      <c r="F3142">
        <v>3</v>
      </c>
      <c r="G3142" t="s">
        <v>211</v>
      </c>
      <c r="H3142" t="s">
        <v>212</v>
      </c>
      <c r="I3142" t="s">
        <v>163</v>
      </c>
      <c r="J3142">
        <v>2</v>
      </c>
      <c r="K3142">
        <v>2</v>
      </c>
      <c r="L3142">
        <v>485</v>
      </c>
      <c r="M3142">
        <v>451.05</v>
      </c>
      <c r="N3142">
        <v>518.95000000000005</v>
      </c>
      <c r="O3142">
        <v>721</v>
      </c>
      <c r="P3142">
        <v>665</v>
      </c>
      <c r="T3142">
        <v>505</v>
      </c>
      <c r="U3142">
        <v>491</v>
      </c>
      <c r="Y3142">
        <v>130</v>
      </c>
      <c r="AM3142">
        <v>693</v>
      </c>
      <c r="AN3142">
        <v>498</v>
      </c>
      <c r="AO3142">
        <v>0.4</v>
      </c>
      <c r="AP3142">
        <v>60</v>
      </c>
      <c r="AQ3142">
        <v>120</v>
      </c>
      <c r="AR3142">
        <v>55</v>
      </c>
      <c r="AS3142">
        <v>130</v>
      </c>
      <c r="AV3142">
        <v>2</v>
      </c>
      <c r="AX3142">
        <v>2</v>
      </c>
      <c r="BC3142">
        <v>4</v>
      </c>
      <c r="BD3142">
        <v>257</v>
      </c>
      <c r="BE3142">
        <v>1.4999999999999999E-2</v>
      </c>
      <c r="BF3142">
        <v>1.6E-2</v>
      </c>
      <c r="BH3142">
        <v>0</v>
      </c>
      <c r="BI3142">
        <v>0.5</v>
      </c>
      <c r="BJ3142">
        <v>2</v>
      </c>
      <c r="BK3142">
        <v>128</v>
      </c>
      <c r="BL3142" t="s">
        <v>181</v>
      </c>
      <c r="BM3142" t="s">
        <v>199</v>
      </c>
      <c r="BN3142" t="s">
        <v>213</v>
      </c>
      <c r="BP3142">
        <v>27</v>
      </c>
    </row>
    <row r="3143" spans="1:68" hidden="1" x14ac:dyDescent="0.2">
      <c r="A3143">
        <v>2021</v>
      </c>
      <c r="B3143">
        <v>7</v>
      </c>
      <c r="C3143" s="260">
        <v>44388</v>
      </c>
      <c r="D3143">
        <v>212</v>
      </c>
      <c r="E3143">
        <v>178</v>
      </c>
      <c r="F3143">
        <v>3</v>
      </c>
      <c r="G3143" t="s">
        <v>214</v>
      </c>
      <c r="H3143" t="s">
        <v>215</v>
      </c>
      <c r="I3143" t="s">
        <v>163</v>
      </c>
      <c r="J3143">
        <v>2</v>
      </c>
      <c r="K3143">
        <v>2</v>
      </c>
      <c r="L3143">
        <v>50</v>
      </c>
      <c r="M3143">
        <v>46.5</v>
      </c>
      <c r="N3143">
        <v>53.5</v>
      </c>
      <c r="O3143">
        <v>84</v>
      </c>
      <c r="P3143">
        <v>89</v>
      </c>
      <c r="T3143">
        <v>52</v>
      </c>
      <c r="U3143">
        <v>4</v>
      </c>
      <c r="Y3143">
        <v>130</v>
      </c>
      <c r="AM3143">
        <v>86.5</v>
      </c>
      <c r="AN3143">
        <v>28</v>
      </c>
      <c r="AO3143">
        <v>0.7</v>
      </c>
      <c r="AP3143">
        <v>60</v>
      </c>
      <c r="AQ3143">
        <v>120</v>
      </c>
      <c r="AR3143">
        <v>55</v>
      </c>
      <c r="AS3143">
        <v>130</v>
      </c>
      <c r="AV3143">
        <v>2</v>
      </c>
      <c r="AX3143">
        <v>2</v>
      </c>
      <c r="BC3143">
        <v>4</v>
      </c>
      <c r="BD3143">
        <v>264</v>
      </c>
      <c r="BE3143">
        <v>1.4999999999999999E-2</v>
      </c>
      <c r="BF3143">
        <v>1.4999999999999999E-2</v>
      </c>
      <c r="BG3143">
        <v>1</v>
      </c>
      <c r="BH3143">
        <v>0.1</v>
      </c>
      <c r="BI3143">
        <v>5.3</v>
      </c>
      <c r="BJ3143">
        <v>0.1</v>
      </c>
      <c r="BK3143">
        <v>7.4</v>
      </c>
      <c r="BL3143" t="s">
        <v>181</v>
      </c>
      <c r="BM3143" t="s">
        <v>199</v>
      </c>
      <c r="BN3143" t="s">
        <v>216</v>
      </c>
      <c r="BP3143">
        <v>27</v>
      </c>
    </row>
    <row r="3144" spans="1:68" hidden="1" x14ac:dyDescent="0.2">
      <c r="A3144">
        <v>2021</v>
      </c>
      <c r="B3144">
        <v>7</v>
      </c>
      <c r="C3144" s="260">
        <v>44388</v>
      </c>
      <c r="D3144">
        <v>382</v>
      </c>
      <c r="E3144">
        <v>449</v>
      </c>
      <c r="F3144">
        <v>3</v>
      </c>
      <c r="G3144" t="s">
        <v>300</v>
      </c>
      <c r="H3144" t="s">
        <v>301</v>
      </c>
      <c r="I3144" t="s">
        <v>163</v>
      </c>
      <c r="J3144">
        <v>3</v>
      </c>
      <c r="K3144">
        <v>1</v>
      </c>
      <c r="L3144">
        <v>46</v>
      </c>
      <c r="M3144">
        <v>40.985999999999997</v>
      </c>
      <c r="N3144">
        <v>50.048000000000002</v>
      </c>
      <c r="R3144">
        <v>69</v>
      </c>
      <c r="S3144">
        <v>68</v>
      </c>
      <c r="W3144">
        <v>43</v>
      </c>
      <c r="X3144">
        <v>46</v>
      </c>
      <c r="Y3144">
        <v>85</v>
      </c>
      <c r="AA3144">
        <v>61</v>
      </c>
      <c r="AC3144">
        <v>71</v>
      </c>
      <c r="AD3144">
        <v>63</v>
      </c>
      <c r="AE3144">
        <v>63</v>
      </c>
      <c r="AF3144">
        <v>49</v>
      </c>
      <c r="AG3144">
        <v>47</v>
      </c>
      <c r="AH3144">
        <v>44</v>
      </c>
      <c r="AI3144">
        <v>45</v>
      </c>
      <c r="AJ3144">
        <v>44</v>
      </c>
      <c r="AK3144">
        <v>86</v>
      </c>
      <c r="AL3144">
        <v>108</v>
      </c>
      <c r="AM3144">
        <v>65.8</v>
      </c>
      <c r="AN3144">
        <v>45.4</v>
      </c>
      <c r="AO3144">
        <v>0.4</v>
      </c>
      <c r="AP3144">
        <v>108</v>
      </c>
      <c r="AQ3144">
        <v>100</v>
      </c>
      <c r="AR3144">
        <v>116</v>
      </c>
      <c r="AS3144">
        <v>93</v>
      </c>
      <c r="AT3144">
        <v>2</v>
      </c>
      <c r="AU3144">
        <v>7</v>
      </c>
      <c r="AV3144">
        <v>6</v>
      </c>
      <c r="BA3144">
        <v>3</v>
      </c>
      <c r="BC3144">
        <v>18</v>
      </c>
      <c r="BD3144">
        <v>648</v>
      </c>
      <c r="BE3144">
        <v>1.4999999999999999E-2</v>
      </c>
      <c r="BF3144">
        <v>2.8000000000000001E-2</v>
      </c>
      <c r="BH3144">
        <v>0.4</v>
      </c>
      <c r="BI3144">
        <v>14.1</v>
      </c>
      <c r="BJ3144">
        <v>0.8</v>
      </c>
      <c r="BK3144">
        <v>29.4</v>
      </c>
      <c r="BL3144" t="s">
        <v>157</v>
      </c>
      <c r="BM3144" t="s">
        <v>158</v>
      </c>
      <c r="BN3144" t="s">
        <v>302</v>
      </c>
      <c r="BO3144" t="s">
        <v>168</v>
      </c>
      <c r="BP3144">
        <v>27</v>
      </c>
    </row>
    <row r="3145" spans="1:68" hidden="1" x14ac:dyDescent="0.2">
      <c r="A3145">
        <v>2021</v>
      </c>
      <c r="B3145">
        <v>7</v>
      </c>
      <c r="C3145" s="260">
        <v>44388</v>
      </c>
      <c r="D3145">
        <v>243</v>
      </c>
      <c r="E3145">
        <v>167</v>
      </c>
      <c r="F3145">
        <v>4</v>
      </c>
      <c r="G3145" t="s">
        <v>256</v>
      </c>
      <c r="H3145" t="s">
        <v>257</v>
      </c>
      <c r="I3145" t="s">
        <v>163</v>
      </c>
      <c r="J3145">
        <v>2</v>
      </c>
      <c r="K3145">
        <v>2</v>
      </c>
      <c r="L3145">
        <v>888</v>
      </c>
      <c r="M3145">
        <v>825.84</v>
      </c>
      <c r="N3145">
        <v>950.16</v>
      </c>
      <c r="O3145">
        <v>1025</v>
      </c>
      <c r="Y3145">
        <v>163</v>
      </c>
      <c r="AM3145">
        <v>1025</v>
      </c>
      <c r="AO3145">
        <v>0.2</v>
      </c>
      <c r="AP3145">
        <v>55</v>
      </c>
      <c r="AQ3145">
        <v>131</v>
      </c>
      <c r="AR3145">
        <v>44</v>
      </c>
      <c r="AS3145">
        <v>163</v>
      </c>
      <c r="AX3145">
        <v>1</v>
      </c>
      <c r="BA3145">
        <v>1</v>
      </c>
      <c r="BC3145">
        <v>2</v>
      </c>
      <c r="BD3145">
        <v>230</v>
      </c>
      <c r="BE3145">
        <v>1.4999999999999999E-2</v>
      </c>
      <c r="BF3145">
        <v>8.9999999999999993E-3</v>
      </c>
      <c r="BG3145">
        <v>1</v>
      </c>
      <c r="BH3145">
        <v>0</v>
      </c>
      <c r="BI3145">
        <v>0.3</v>
      </c>
      <c r="BL3145" t="s">
        <v>164</v>
      </c>
      <c r="BM3145" t="s">
        <v>164</v>
      </c>
      <c r="BP3145">
        <v>27</v>
      </c>
    </row>
    <row r="3146" spans="1:68" hidden="1" x14ac:dyDescent="0.2">
      <c r="A3146">
        <v>2021</v>
      </c>
      <c r="B3146">
        <v>7</v>
      </c>
      <c r="C3146" s="260">
        <v>44388</v>
      </c>
      <c r="D3146">
        <v>421</v>
      </c>
      <c r="E3146">
        <v>667</v>
      </c>
      <c r="F3146">
        <v>5</v>
      </c>
      <c r="G3146" t="s">
        <v>424</v>
      </c>
      <c r="H3146" t="s">
        <v>425</v>
      </c>
      <c r="I3146" t="s">
        <v>163</v>
      </c>
      <c r="J3146">
        <v>1</v>
      </c>
      <c r="K3146">
        <v>4</v>
      </c>
      <c r="L3146">
        <v>1554</v>
      </c>
      <c r="M3146">
        <v>1462.3140000000001</v>
      </c>
      <c r="N3146">
        <v>1664.3340000000001</v>
      </c>
      <c r="O3146">
        <v>1853</v>
      </c>
      <c r="P3146">
        <v>2516</v>
      </c>
      <c r="Q3146">
        <v>2397</v>
      </c>
      <c r="R3146">
        <v>2454</v>
      </c>
      <c r="S3146">
        <v>2444</v>
      </c>
      <c r="T3146">
        <v>1649</v>
      </c>
      <c r="U3146">
        <v>1925</v>
      </c>
      <c r="V3146">
        <v>1860</v>
      </c>
      <c r="W3146">
        <v>1895</v>
      </c>
      <c r="X3146">
        <v>1643</v>
      </c>
      <c r="Y3146">
        <v>243</v>
      </c>
      <c r="Z3146">
        <v>231</v>
      </c>
      <c r="AA3146">
        <v>2325</v>
      </c>
      <c r="AD3146">
        <v>2334</v>
      </c>
      <c r="AE3146">
        <v>2256</v>
      </c>
      <c r="AF3146">
        <v>1849</v>
      </c>
      <c r="AG3146">
        <v>1679</v>
      </c>
      <c r="AI3146">
        <v>1767</v>
      </c>
      <c r="AJ3146">
        <v>1708</v>
      </c>
      <c r="AK3146">
        <v>254</v>
      </c>
      <c r="AL3146">
        <v>253</v>
      </c>
      <c r="AM3146">
        <v>2322.4</v>
      </c>
      <c r="AN3146">
        <v>1775</v>
      </c>
      <c r="AO3146">
        <v>0.5</v>
      </c>
      <c r="AP3146">
        <v>18</v>
      </c>
      <c r="AQ3146">
        <v>200</v>
      </c>
      <c r="AR3146">
        <v>15</v>
      </c>
      <c r="AS3146">
        <v>245</v>
      </c>
      <c r="AT3146">
        <v>3</v>
      </c>
      <c r="AU3146">
        <v>3</v>
      </c>
      <c r="AV3146">
        <v>5</v>
      </c>
      <c r="AX3146">
        <v>1</v>
      </c>
      <c r="BA3146">
        <v>1</v>
      </c>
      <c r="BC3146">
        <v>12</v>
      </c>
      <c r="BD3146">
        <v>192</v>
      </c>
      <c r="BE3146">
        <v>1.4999999999999999E-2</v>
      </c>
      <c r="BF3146">
        <v>6.3E-2</v>
      </c>
      <c r="BH3146">
        <v>0</v>
      </c>
      <c r="BI3146">
        <v>0.1</v>
      </c>
      <c r="BJ3146">
        <v>21.3</v>
      </c>
      <c r="BK3146">
        <v>340.8</v>
      </c>
      <c r="BL3146" t="s">
        <v>157</v>
      </c>
      <c r="BM3146" t="s">
        <v>158</v>
      </c>
      <c r="BN3146" t="s">
        <v>426</v>
      </c>
      <c r="BO3146" t="s">
        <v>168</v>
      </c>
      <c r="BP3146">
        <v>27</v>
      </c>
    </row>
    <row r="3147" spans="1:68" hidden="1" x14ac:dyDescent="0.2">
      <c r="A3147">
        <v>2021</v>
      </c>
      <c r="B3147">
        <v>7</v>
      </c>
      <c r="C3147" s="260">
        <v>44388</v>
      </c>
      <c r="D3147">
        <v>421</v>
      </c>
      <c r="E3147">
        <v>673</v>
      </c>
      <c r="F3147">
        <v>5</v>
      </c>
      <c r="G3147" t="s">
        <v>427</v>
      </c>
      <c r="H3147" t="s">
        <v>428</v>
      </c>
      <c r="I3147" t="s">
        <v>163</v>
      </c>
      <c r="J3147">
        <v>1</v>
      </c>
      <c r="K3147">
        <v>4</v>
      </c>
      <c r="L3147">
        <v>61.6</v>
      </c>
      <c r="M3147">
        <v>57.965600000000002</v>
      </c>
      <c r="N3147">
        <v>65.973600000000005</v>
      </c>
      <c r="O3147">
        <v>85</v>
      </c>
      <c r="P3147">
        <v>101</v>
      </c>
      <c r="Q3147">
        <v>99</v>
      </c>
      <c r="R3147">
        <v>92</v>
      </c>
      <c r="S3147">
        <v>89</v>
      </c>
      <c r="T3147">
        <v>66</v>
      </c>
      <c r="U3147">
        <v>79</v>
      </c>
      <c r="V3147">
        <v>76</v>
      </c>
      <c r="W3147">
        <v>70</v>
      </c>
      <c r="X3147">
        <v>65</v>
      </c>
      <c r="Y3147">
        <v>243</v>
      </c>
      <c r="Z3147">
        <v>231</v>
      </c>
      <c r="AA3147">
        <v>86</v>
      </c>
      <c r="AD3147">
        <v>91</v>
      </c>
      <c r="AE3147">
        <v>84</v>
      </c>
      <c r="AF3147">
        <v>71</v>
      </c>
      <c r="AG3147">
        <v>64</v>
      </c>
      <c r="AI3147">
        <v>80</v>
      </c>
      <c r="AJ3147">
        <v>76</v>
      </c>
      <c r="AK3147">
        <v>254</v>
      </c>
      <c r="AL3147">
        <v>253</v>
      </c>
      <c r="AM3147">
        <v>90.9</v>
      </c>
      <c r="AN3147">
        <v>71.900000000000006</v>
      </c>
      <c r="AO3147">
        <v>0.5</v>
      </c>
      <c r="AP3147">
        <v>18</v>
      </c>
      <c r="AQ3147">
        <v>200</v>
      </c>
      <c r="AR3147">
        <v>15</v>
      </c>
      <c r="AS3147">
        <v>245</v>
      </c>
      <c r="AT3147">
        <v>4</v>
      </c>
      <c r="AU3147">
        <v>4</v>
      </c>
      <c r="AV3147">
        <v>4</v>
      </c>
      <c r="BC3147">
        <v>12</v>
      </c>
      <c r="BD3147">
        <v>192</v>
      </c>
      <c r="BE3147">
        <v>1.4999999999999999E-2</v>
      </c>
      <c r="BF3147">
        <v>6.3E-2</v>
      </c>
      <c r="BH3147">
        <v>0.2</v>
      </c>
      <c r="BI3147">
        <v>3.1</v>
      </c>
      <c r="BJ3147">
        <v>0.9</v>
      </c>
      <c r="BK3147">
        <v>13.8</v>
      </c>
      <c r="BL3147" t="s">
        <v>157</v>
      </c>
      <c r="BM3147" t="s">
        <v>158</v>
      </c>
      <c r="BN3147" t="s">
        <v>429</v>
      </c>
      <c r="BO3147" t="s">
        <v>168</v>
      </c>
      <c r="BP3147">
        <v>27</v>
      </c>
    </row>
    <row r="3148" spans="1:68" hidden="1" x14ac:dyDescent="0.2">
      <c r="A3148">
        <v>2021</v>
      </c>
      <c r="B3148">
        <v>7</v>
      </c>
      <c r="C3148" s="260">
        <v>44388</v>
      </c>
      <c r="D3148">
        <v>423</v>
      </c>
      <c r="E3148">
        <v>669</v>
      </c>
      <c r="F3148">
        <v>6</v>
      </c>
      <c r="G3148" t="s">
        <v>430</v>
      </c>
      <c r="H3148" t="s">
        <v>431</v>
      </c>
      <c r="I3148" t="s">
        <v>163</v>
      </c>
      <c r="J3148">
        <v>2</v>
      </c>
      <c r="K3148">
        <v>2</v>
      </c>
      <c r="L3148">
        <v>954</v>
      </c>
      <c r="M3148">
        <v>897.71400000000006</v>
      </c>
      <c r="N3148">
        <v>1021.734</v>
      </c>
      <c r="O3148">
        <v>1532</v>
      </c>
      <c r="P3148">
        <v>1531</v>
      </c>
      <c r="Q3148">
        <v>1448</v>
      </c>
      <c r="R3148">
        <v>1528</v>
      </c>
      <c r="S3148">
        <v>1517</v>
      </c>
      <c r="T3148">
        <v>1069</v>
      </c>
      <c r="U3148">
        <v>1156</v>
      </c>
      <c r="V3148">
        <v>1093</v>
      </c>
      <c r="W3148">
        <v>1119</v>
      </c>
      <c r="X3148">
        <v>972</v>
      </c>
      <c r="Y3148">
        <v>260</v>
      </c>
      <c r="Z3148">
        <v>246</v>
      </c>
      <c r="AA3148">
        <v>1535</v>
      </c>
      <c r="AC3148">
        <v>1553</v>
      </c>
      <c r="AD3148">
        <v>1570</v>
      </c>
      <c r="AE3148">
        <v>1560</v>
      </c>
      <c r="AF3148">
        <v>1147</v>
      </c>
      <c r="AG3148">
        <v>1024</v>
      </c>
      <c r="AH3148">
        <v>954</v>
      </c>
      <c r="AI3148">
        <v>964</v>
      </c>
      <c r="AJ3148">
        <v>1046</v>
      </c>
      <c r="AK3148">
        <v>245</v>
      </c>
      <c r="AL3148">
        <v>251</v>
      </c>
      <c r="AM3148">
        <v>1530.4</v>
      </c>
      <c r="AN3148">
        <v>1054.4000000000001</v>
      </c>
      <c r="AO3148">
        <v>0.6</v>
      </c>
      <c r="AP3148">
        <v>40</v>
      </c>
      <c r="AQ3148">
        <v>180</v>
      </c>
      <c r="AR3148">
        <v>29</v>
      </c>
      <c r="AS3148">
        <v>251</v>
      </c>
      <c r="AV3148">
        <v>2</v>
      </c>
      <c r="AX3148">
        <v>2</v>
      </c>
      <c r="BC3148">
        <v>4</v>
      </c>
      <c r="BD3148">
        <v>526</v>
      </c>
      <c r="BE3148">
        <v>1.4999999999999999E-2</v>
      </c>
      <c r="BF3148">
        <v>8.0000000000000002E-3</v>
      </c>
      <c r="BG3148">
        <v>1</v>
      </c>
      <c r="BH3148">
        <v>0</v>
      </c>
      <c r="BI3148">
        <v>0.6</v>
      </c>
      <c r="BJ3148">
        <v>4.2</v>
      </c>
      <c r="BK3148">
        <v>554.6</v>
      </c>
      <c r="BL3148" t="s">
        <v>157</v>
      </c>
      <c r="BM3148" t="s">
        <v>158</v>
      </c>
      <c r="BN3148" t="s">
        <v>432</v>
      </c>
      <c r="BO3148" t="s">
        <v>168</v>
      </c>
      <c r="BP3148">
        <v>27</v>
      </c>
    </row>
    <row r="3149" spans="1:68" hidden="1" x14ac:dyDescent="0.2">
      <c r="A3149">
        <v>2021</v>
      </c>
      <c r="B3149">
        <v>7</v>
      </c>
      <c r="C3149" s="260">
        <v>44388</v>
      </c>
      <c r="D3149">
        <v>34</v>
      </c>
      <c r="E3149">
        <v>99</v>
      </c>
      <c r="F3149">
        <v>7</v>
      </c>
      <c r="G3149" t="s">
        <v>313</v>
      </c>
      <c r="H3149" t="s">
        <v>314</v>
      </c>
      <c r="I3149" t="s">
        <v>163</v>
      </c>
      <c r="J3149">
        <v>4</v>
      </c>
      <c r="K3149">
        <v>6</v>
      </c>
      <c r="L3149">
        <v>20</v>
      </c>
      <c r="M3149">
        <v>18.600000000000001</v>
      </c>
      <c r="N3149">
        <v>21.4</v>
      </c>
      <c r="Q3149">
        <v>22</v>
      </c>
      <c r="R3149">
        <v>24</v>
      </c>
      <c r="S3149">
        <v>21</v>
      </c>
      <c r="V3149">
        <v>22</v>
      </c>
      <c r="W3149">
        <v>24</v>
      </c>
      <c r="X3149">
        <v>21</v>
      </c>
      <c r="Z3149">
        <v>107</v>
      </c>
      <c r="AA3149">
        <v>27</v>
      </c>
      <c r="AC3149">
        <v>26</v>
      </c>
      <c r="AD3149">
        <v>27</v>
      </c>
      <c r="AE3149">
        <v>28</v>
      </c>
      <c r="AF3149">
        <v>23</v>
      </c>
      <c r="AG3149">
        <v>23</v>
      </c>
      <c r="AH3149">
        <v>20</v>
      </c>
      <c r="AI3149">
        <v>21</v>
      </c>
      <c r="AJ3149">
        <v>21</v>
      </c>
      <c r="AK3149">
        <v>117</v>
      </c>
      <c r="AL3149">
        <v>119</v>
      </c>
      <c r="AM3149">
        <v>25</v>
      </c>
      <c r="AN3149">
        <v>21.8</v>
      </c>
      <c r="AO3149">
        <v>0.3</v>
      </c>
      <c r="AP3149">
        <v>140</v>
      </c>
      <c r="AQ3149">
        <v>103</v>
      </c>
      <c r="AR3149">
        <v>126</v>
      </c>
      <c r="AS3149">
        <v>114</v>
      </c>
      <c r="AT3149">
        <v>4</v>
      </c>
      <c r="AU3149">
        <v>4</v>
      </c>
      <c r="AV3149">
        <v>4</v>
      </c>
      <c r="BC3149">
        <v>12</v>
      </c>
      <c r="BD3149">
        <v>1992</v>
      </c>
      <c r="BE3149">
        <v>1.4999999999999999E-2</v>
      </c>
      <c r="BF3149">
        <v>6.0000000000000001E-3</v>
      </c>
      <c r="BG3149">
        <v>1</v>
      </c>
      <c r="BH3149">
        <v>0.6</v>
      </c>
      <c r="BI3149">
        <v>99.6</v>
      </c>
      <c r="BJ3149">
        <v>0.3</v>
      </c>
      <c r="BK3149">
        <v>43.4</v>
      </c>
      <c r="BL3149" t="s">
        <v>181</v>
      </c>
      <c r="BM3149" t="s">
        <v>182</v>
      </c>
      <c r="BN3149" t="s">
        <v>315</v>
      </c>
      <c r="BP3149">
        <v>27</v>
      </c>
    </row>
    <row r="3150" spans="1:68" hidden="1" x14ac:dyDescent="0.2">
      <c r="A3150">
        <v>2021</v>
      </c>
      <c r="B3150">
        <v>7</v>
      </c>
      <c r="C3150" s="260">
        <v>44388</v>
      </c>
      <c r="D3150">
        <v>34</v>
      </c>
      <c r="E3150">
        <v>100</v>
      </c>
      <c r="F3150">
        <v>7</v>
      </c>
      <c r="G3150" t="s">
        <v>316</v>
      </c>
      <c r="H3150" t="s">
        <v>317</v>
      </c>
      <c r="I3150" t="s">
        <v>163</v>
      </c>
      <c r="J3150">
        <v>4</v>
      </c>
      <c r="K3150">
        <v>6</v>
      </c>
      <c r="L3150">
        <v>20</v>
      </c>
      <c r="M3150">
        <v>18.600000000000001</v>
      </c>
      <c r="N3150">
        <v>21.4</v>
      </c>
      <c r="Q3150">
        <v>22</v>
      </c>
      <c r="R3150">
        <v>24</v>
      </c>
      <c r="S3150">
        <v>21</v>
      </c>
      <c r="V3150">
        <v>22</v>
      </c>
      <c r="W3150">
        <v>24</v>
      </c>
      <c r="X3150">
        <v>21</v>
      </c>
      <c r="Z3150">
        <v>107</v>
      </c>
      <c r="AA3150">
        <v>27</v>
      </c>
      <c r="AC3150">
        <v>26</v>
      </c>
      <c r="AD3150">
        <v>27</v>
      </c>
      <c r="AE3150">
        <v>28</v>
      </c>
      <c r="AF3150">
        <v>23</v>
      </c>
      <c r="AG3150">
        <v>23</v>
      </c>
      <c r="AH3150">
        <v>20</v>
      </c>
      <c r="AI3150">
        <v>21</v>
      </c>
      <c r="AJ3150">
        <v>21</v>
      </c>
      <c r="AK3150">
        <v>117</v>
      </c>
      <c r="AL3150">
        <v>119</v>
      </c>
      <c r="AM3150">
        <v>25</v>
      </c>
      <c r="AN3150">
        <v>21.8</v>
      </c>
      <c r="AO3150">
        <v>0.3</v>
      </c>
      <c r="AP3150">
        <v>140</v>
      </c>
      <c r="AQ3150">
        <v>103</v>
      </c>
      <c r="AR3150">
        <v>126</v>
      </c>
      <c r="AS3150">
        <v>114</v>
      </c>
      <c r="AT3150">
        <v>4</v>
      </c>
      <c r="AU3150">
        <v>4</v>
      </c>
      <c r="AV3150">
        <v>4</v>
      </c>
      <c r="BC3150">
        <v>12</v>
      </c>
      <c r="BD3150">
        <v>1992</v>
      </c>
      <c r="BE3150">
        <v>1.4999999999999999E-2</v>
      </c>
      <c r="BF3150">
        <v>6.0000000000000001E-3</v>
      </c>
      <c r="BG3150">
        <v>1</v>
      </c>
      <c r="BH3150">
        <v>0.6</v>
      </c>
      <c r="BI3150">
        <v>99.6</v>
      </c>
      <c r="BJ3150">
        <v>0.3</v>
      </c>
      <c r="BK3150">
        <v>43.4</v>
      </c>
      <c r="BL3150" t="s">
        <v>181</v>
      </c>
      <c r="BM3150" t="s">
        <v>182</v>
      </c>
      <c r="BN3150" t="s">
        <v>318</v>
      </c>
      <c r="BP3150">
        <v>27</v>
      </c>
    </row>
    <row r="3151" spans="1:68" hidden="1" x14ac:dyDescent="0.2">
      <c r="A3151">
        <v>2021</v>
      </c>
      <c r="B3151">
        <v>7</v>
      </c>
      <c r="C3151" s="260">
        <v>44388</v>
      </c>
      <c r="D3151">
        <v>34</v>
      </c>
      <c r="E3151">
        <v>101</v>
      </c>
      <c r="F3151">
        <v>7</v>
      </c>
      <c r="G3151" t="s">
        <v>319</v>
      </c>
      <c r="H3151" t="s">
        <v>320</v>
      </c>
      <c r="I3151" t="s">
        <v>163</v>
      </c>
      <c r="J3151">
        <v>4</v>
      </c>
      <c r="K3151">
        <v>6</v>
      </c>
      <c r="L3151">
        <v>20</v>
      </c>
      <c r="M3151">
        <v>18.600000000000001</v>
      </c>
      <c r="N3151">
        <v>21.4</v>
      </c>
      <c r="Q3151">
        <v>22</v>
      </c>
      <c r="R3151">
        <v>24</v>
      </c>
      <c r="S3151">
        <v>21</v>
      </c>
      <c r="V3151">
        <v>22</v>
      </c>
      <c r="W3151">
        <v>24</v>
      </c>
      <c r="X3151">
        <v>21</v>
      </c>
      <c r="Z3151">
        <v>107</v>
      </c>
      <c r="AA3151">
        <v>27</v>
      </c>
      <c r="AC3151">
        <v>26</v>
      </c>
      <c r="AD3151">
        <v>27</v>
      </c>
      <c r="AE3151">
        <v>28</v>
      </c>
      <c r="AF3151">
        <v>23</v>
      </c>
      <c r="AG3151">
        <v>23</v>
      </c>
      <c r="AH3151">
        <v>20</v>
      </c>
      <c r="AI3151">
        <v>21</v>
      </c>
      <c r="AJ3151">
        <v>21</v>
      </c>
      <c r="AK3151">
        <v>117</v>
      </c>
      <c r="AL3151">
        <v>119</v>
      </c>
      <c r="AM3151">
        <v>25</v>
      </c>
      <c r="AN3151">
        <v>21.8</v>
      </c>
      <c r="AO3151">
        <v>0.3</v>
      </c>
      <c r="AP3151">
        <v>140</v>
      </c>
      <c r="AQ3151">
        <v>103</v>
      </c>
      <c r="AR3151">
        <v>126</v>
      </c>
      <c r="AS3151">
        <v>114</v>
      </c>
      <c r="AT3151">
        <v>4</v>
      </c>
      <c r="AU3151">
        <v>4</v>
      </c>
      <c r="AV3151">
        <v>4</v>
      </c>
      <c r="BC3151">
        <v>12</v>
      </c>
      <c r="BD3151">
        <v>1992</v>
      </c>
      <c r="BE3151">
        <v>1.4999999999999999E-2</v>
      </c>
      <c r="BF3151">
        <v>6.0000000000000001E-3</v>
      </c>
      <c r="BG3151">
        <v>1</v>
      </c>
      <c r="BH3151">
        <v>0.6</v>
      </c>
      <c r="BI3151">
        <v>99.6</v>
      </c>
      <c r="BJ3151">
        <v>0.3</v>
      </c>
      <c r="BK3151">
        <v>43.4</v>
      </c>
      <c r="BL3151" t="s">
        <v>181</v>
      </c>
      <c r="BM3151" t="s">
        <v>182</v>
      </c>
      <c r="BN3151" t="s">
        <v>321</v>
      </c>
      <c r="BP3151">
        <v>27</v>
      </c>
    </row>
    <row r="3152" spans="1:68" hidden="1" x14ac:dyDescent="0.2">
      <c r="A3152">
        <v>2021</v>
      </c>
      <c r="B3152">
        <v>7</v>
      </c>
      <c r="C3152" s="260">
        <v>44388</v>
      </c>
      <c r="D3152">
        <v>34</v>
      </c>
      <c r="E3152">
        <v>102</v>
      </c>
      <c r="F3152">
        <v>7</v>
      </c>
      <c r="G3152" t="s">
        <v>322</v>
      </c>
      <c r="H3152" t="s">
        <v>323</v>
      </c>
      <c r="I3152" t="s">
        <v>163</v>
      </c>
      <c r="J3152">
        <v>4</v>
      </c>
      <c r="K3152">
        <v>6</v>
      </c>
      <c r="L3152">
        <v>20</v>
      </c>
      <c r="M3152">
        <v>18.600000000000001</v>
      </c>
      <c r="N3152">
        <v>21.4</v>
      </c>
      <c r="Q3152">
        <v>22</v>
      </c>
      <c r="R3152">
        <v>24</v>
      </c>
      <c r="S3152">
        <v>21</v>
      </c>
      <c r="V3152">
        <v>22</v>
      </c>
      <c r="W3152">
        <v>24</v>
      </c>
      <c r="X3152">
        <v>21</v>
      </c>
      <c r="Z3152">
        <v>107</v>
      </c>
      <c r="AA3152">
        <v>27</v>
      </c>
      <c r="AC3152">
        <v>26</v>
      </c>
      <c r="AD3152">
        <v>27</v>
      </c>
      <c r="AE3152">
        <v>28</v>
      </c>
      <c r="AF3152">
        <v>23</v>
      </c>
      <c r="AG3152">
        <v>23</v>
      </c>
      <c r="AH3152">
        <v>20</v>
      </c>
      <c r="AI3152">
        <v>21</v>
      </c>
      <c r="AJ3152">
        <v>21</v>
      </c>
      <c r="AK3152">
        <v>117</v>
      </c>
      <c r="AL3152">
        <v>119</v>
      </c>
      <c r="AM3152">
        <v>25</v>
      </c>
      <c r="AN3152">
        <v>21.8</v>
      </c>
      <c r="AO3152">
        <v>0.3</v>
      </c>
      <c r="AP3152">
        <v>140</v>
      </c>
      <c r="AQ3152">
        <v>103</v>
      </c>
      <c r="AR3152">
        <v>126</v>
      </c>
      <c r="AS3152">
        <v>114</v>
      </c>
      <c r="AT3152">
        <v>4</v>
      </c>
      <c r="AU3152">
        <v>4</v>
      </c>
      <c r="AV3152">
        <v>4</v>
      </c>
      <c r="BC3152">
        <v>12</v>
      </c>
      <c r="BD3152">
        <v>1992</v>
      </c>
      <c r="BE3152">
        <v>1.4999999999999999E-2</v>
      </c>
      <c r="BF3152">
        <v>6.0000000000000001E-3</v>
      </c>
      <c r="BG3152">
        <v>1</v>
      </c>
      <c r="BH3152">
        <v>0.6</v>
      </c>
      <c r="BI3152">
        <v>99.6</v>
      </c>
      <c r="BJ3152">
        <v>0.3</v>
      </c>
      <c r="BK3152">
        <v>43.4</v>
      </c>
      <c r="BL3152" t="s">
        <v>181</v>
      </c>
      <c r="BM3152" t="s">
        <v>182</v>
      </c>
      <c r="BN3152" t="s">
        <v>324</v>
      </c>
      <c r="BP3152">
        <v>27</v>
      </c>
    </row>
    <row r="3153" spans="1:68" hidden="1" x14ac:dyDescent="0.2">
      <c r="A3153">
        <v>2021</v>
      </c>
      <c r="B3153">
        <v>7</v>
      </c>
      <c r="C3153" s="260">
        <v>44388</v>
      </c>
      <c r="D3153">
        <v>34</v>
      </c>
      <c r="E3153">
        <v>103</v>
      </c>
      <c r="F3153">
        <v>7</v>
      </c>
      <c r="G3153" t="s">
        <v>325</v>
      </c>
      <c r="H3153" t="s">
        <v>326</v>
      </c>
      <c r="I3153" t="s">
        <v>163</v>
      </c>
      <c r="J3153">
        <v>4</v>
      </c>
      <c r="K3153">
        <v>6</v>
      </c>
      <c r="L3153">
        <v>89</v>
      </c>
      <c r="M3153">
        <v>82.77</v>
      </c>
      <c r="N3153">
        <v>95.23</v>
      </c>
      <c r="Q3153">
        <v>100</v>
      </c>
      <c r="R3153">
        <v>125</v>
      </c>
      <c r="S3153">
        <v>122</v>
      </c>
      <c r="V3153">
        <v>77</v>
      </c>
      <c r="W3153">
        <v>86</v>
      </c>
      <c r="X3153">
        <v>85</v>
      </c>
      <c r="Z3153">
        <v>107</v>
      </c>
      <c r="AA3153">
        <v>107</v>
      </c>
      <c r="AC3153">
        <v>105</v>
      </c>
      <c r="AD3153">
        <v>107</v>
      </c>
      <c r="AE3153">
        <v>109</v>
      </c>
      <c r="AF3153">
        <v>87</v>
      </c>
      <c r="AG3153">
        <v>83</v>
      </c>
      <c r="AH3153">
        <v>75</v>
      </c>
      <c r="AI3153">
        <v>76</v>
      </c>
      <c r="AJ3153">
        <v>78</v>
      </c>
      <c r="AK3153">
        <v>117</v>
      </c>
      <c r="AL3153">
        <v>119</v>
      </c>
      <c r="AM3153">
        <v>110.5</v>
      </c>
      <c r="AN3153">
        <v>80.7</v>
      </c>
      <c r="AO3153">
        <v>0.2</v>
      </c>
      <c r="AP3153">
        <v>140</v>
      </c>
      <c r="AQ3153">
        <v>103</v>
      </c>
      <c r="AR3153">
        <v>126</v>
      </c>
      <c r="AS3153">
        <v>114</v>
      </c>
      <c r="AT3153">
        <v>6</v>
      </c>
      <c r="AU3153">
        <v>2</v>
      </c>
      <c r="AV3153">
        <v>4</v>
      </c>
      <c r="BC3153">
        <v>12</v>
      </c>
      <c r="BD3153">
        <v>1992</v>
      </c>
      <c r="BE3153">
        <v>1.4999999999999999E-2</v>
      </c>
      <c r="BF3153">
        <v>6.0000000000000001E-3</v>
      </c>
      <c r="BG3153">
        <v>1</v>
      </c>
      <c r="BH3153">
        <v>0.1</v>
      </c>
      <c r="BI3153">
        <v>22.4</v>
      </c>
      <c r="BJ3153">
        <v>1</v>
      </c>
      <c r="BK3153">
        <v>160.80000000000001</v>
      </c>
      <c r="BL3153" t="s">
        <v>181</v>
      </c>
      <c r="BM3153" t="s">
        <v>182</v>
      </c>
      <c r="BN3153" t="s">
        <v>327</v>
      </c>
      <c r="BP3153">
        <v>27</v>
      </c>
    </row>
    <row r="3154" spans="1:68" hidden="1" x14ac:dyDescent="0.2">
      <c r="A3154">
        <v>2021</v>
      </c>
      <c r="B3154">
        <v>7</v>
      </c>
      <c r="C3154" s="260">
        <v>44388</v>
      </c>
      <c r="D3154">
        <v>34</v>
      </c>
      <c r="E3154">
        <v>104</v>
      </c>
      <c r="F3154">
        <v>7</v>
      </c>
      <c r="G3154" t="s">
        <v>328</v>
      </c>
      <c r="H3154" t="s">
        <v>329</v>
      </c>
      <c r="I3154" t="s">
        <v>163</v>
      </c>
      <c r="J3154">
        <v>4</v>
      </c>
      <c r="K3154">
        <v>6</v>
      </c>
      <c r="L3154">
        <v>89</v>
      </c>
      <c r="M3154">
        <v>82.77</v>
      </c>
      <c r="N3154">
        <v>95.23</v>
      </c>
      <c r="Q3154">
        <v>100</v>
      </c>
      <c r="R3154">
        <v>125</v>
      </c>
      <c r="S3154">
        <v>122</v>
      </c>
      <c r="V3154">
        <v>77</v>
      </c>
      <c r="W3154">
        <v>86</v>
      </c>
      <c r="X3154">
        <v>85</v>
      </c>
      <c r="Z3154">
        <v>107</v>
      </c>
      <c r="AA3154">
        <v>107</v>
      </c>
      <c r="AC3154">
        <v>105</v>
      </c>
      <c r="AD3154">
        <v>107</v>
      </c>
      <c r="AE3154">
        <v>109</v>
      </c>
      <c r="AF3154">
        <v>87</v>
      </c>
      <c r="AG3154">
        <v>83</v>
      </c>
      <c r="AH3154">
        <v>75</v>
      </c>
      <c r="AI3154">
        <v>76</v>
      </c>
      <c r="AJ3154">
        <v>78</v>
      </c>
      <c r="AK3154">
        <v>117</v>
      </c>
      <c r="AL3154">
        <v>119</v>
      </c>
      <c r="AM3154">
        <v>110.5</v>
      </c>
      <c r="AN3154">
        <v>80.7</v>
      </c>
      <c r="AO3154">
        <v>0.2</v>
      </c>
      <c r="AP3154">
        <v>140</v>
      </c>
      <c r="AQ3154">
        <v>103</v>
      </c>
      <c r="AR3154">
        <v>126</v>
      </c>
      <c r="AS3154">
        <v>114</v>
      </c>
      <c r="AT3154">
        <v>6</v>
      </c>
      <c r="AU3154">
        <v>2</v>
      </c>
      <c r="AV3154">
        <v>4</v>
      </c>
      <c r="BC3154">
        <v>12</v>
      </c>
      <c r="BD3154">
        <v>1992</v>
      </c>
      <c r="BE3154">
        <v>1.4999999999999999E-2</v>
      </c>
      <c r="BF3154">
        <v>6.0000000000000001E-3</v>
      </c>
      <c r="BG3154">
        <v>1</v>
      </c>
      <c r="BH3154">
        <v>0.1</v>
      </c>
      <c r="BI3154">
        <v>22.4</v>
      </c>
      <c r="BJ3154">
        <v>1</v>
      </c>
      <c r="BK3154">
        <v>160.80000000000001</v>
      </c>
      <c r="BL3154" t="s">
        <v>181</v>
      </c>
      <c r="BM3154" t="s">
        <v>182</v>
      </c>
      <c r="BN3154" t="s">
        <v>330</v>
      </c>
      <c r="BP3154">
        <v>27</v>
      </c>
    </row>
    <row r="3155" spans="1:68" hidden="1" x14ac:dyDescent="0.2">
      <c r="A3155">
        <v>2021</v>
      </c>
      <c r="B3155">
        <v>7</v>
      </c>
      <c r="C3155" s="260">
        <v>44388</v>
      </c>
      <c r="D3155">
        <v>425</v>
      </c>
      <c r="E3155">
        <v>674</v>
      </c>
      <c r="F3155">
        <v>7</v>
      </c>
      <c r="G3155" t="s">
        <v>462</v>
      </c>
      <c r="H3155" t="s">
        <v>463</v>
      </c>
      <c r="I3155" t="s">
        <v>156</v>
      </c>
      <c r="J3155">
        <v>2</v>
      </c>
      <c r="K3155">
        <v>1</v>
      </c>
      <c r="L3155">
        <v>256</v>
      </c>
      <c r="M3155">
        <v>240.89599999999999</v>
      </c>
      <c r="N3155">
        <v>274.17599999999999</v>
      </c>
      <c r="AP3155">
        <v>40</v>
      </c>
      <c r="AQ3155">
        <v>180</v>
      </c>
      <c r="BD3155">
        <v>200</v>
      </c>
      <c r="BE3155">
        <v>1.4999999999999999E-2</v>
      </c>
      <c r="BI3155">
        <v>0.8</v>
      </c>
      <c r="BL3155" t="s">
        <v>157</v>
      </c>
      <c r="BM3155" t="s">
        <v>158</v>
      </c>
      <c r="BN3155" t="s">
        <v>464</v>
      </c>
      <c r="BO3155" t="s">
        <v>160</v>
      </c>
      <c r="BP3155">
        <v>27</v>
      </c>
    </row>
    <row r="3156" spans="1:68" hidden="1" x14ac:dyDescent="0.2">
      <c r="A3156">
        <v>2021</v>
      </c>
      <c r="B3156">
        <v>7</v>
      </c>
      <c r="C3156" s="260">
        <v>44388</v>
      </c>
      <c r="D3156">
        <v>376</v>
      </c>
      <c r="E3156">
        <v>438</v>
      </c>
      <c r="F3156">
        <v>8</v>
      </c>
      <c r="G3156" t="s">
        <v>190</v>
      </c>
      <c r="H3156" t="s">
        <v>191</v>
      </c>
      <c r="I3156" t="s">
        <v>163</v>
      </c>
      <c r="J3156">
        <v>3</v>
      </c>
      <c r="K3156">
        <v>2</v>
      </c>
      <c r="L3156">
        <v>336</v>
      </c>
      <c r="M3156">
        <v>316.17599999999999</v>
      </c>
      <c r="N3156">
        <v>359.85599999999999</v>
      </c>
      <c r="O3156">
        <v>451</v>
      </c>
      <c r="P3156">
        <v>426</v>
      </c>
      <c r="Q3156">
        <v>449</v>
      </c>
      <c r="R3156">
        <v>405</v>
      </c>
      <c r="S3156">
        <v>399</v>
      </c>
      <c r="T3156">
        <v>350</v>
      </c>
      <c r="U3156">
        <v>346</v>
      </c>
      <c r="V3156">
        <v>360</v>
      </c>
      <c r="W3156">
        <v>335</v>
      </c>
      <c r="X3156">
        <v>317</v>
      </c>
      <c r="Y3156">
        <v>172</v>
      </c>
      <c r="Z3156">
        <v>149</v>
      </c>
      <c r="AA3156">
        <v>502</v>
      </c>
      <c r="AD3156">
        <v>478</v>
      </c>
      <c r="AE3156">
        <v>476</v>
      </c>
      <c r="AF3156">
        <v>381</v>
      </c>
      <c r="AG3156">
        <v>352</v>
      </c>
      <c r="AI3156">
        <v>348</v>
      </c>
      <c r="AJ3156">
        <v>340</v>
      </c>
      <c r="AK3156">
        <v>150</v>
      </c>
      <c r="AL3156">
        <v>146</v>
      </c>
      <c r="AM3156">
        <v>448.3</v>
      </c>
      <c r="AN3156">
        <v>347.7</v>
      </c>
      <c r="AO3156">
        <v>0.3</v>
      </c>
      <c r="AP3156">
        <v>67</v>
      </c>
      <c r="AQ3156">
        <v>161</v>
      </c>
      <c r="AR3156">
        <v>70</v>
      </c>
      <c r="AS3156">
        <v>154</v>
      </c>
      <c r="AT3156">
        <v>3</v>
      </c>
      <c r="AU3156">
        <v>4</v>
      </c>
      <c r="AV3156">
        <v>7</v>
      </c>
      <c r="AW3156">
        <v>3</v>
      </c>
      <c r="BC3156">
        <v>17</v>
      </c>
      <c r="BD3156">
        <v>1601</v>
      </c>
      <c r="BE3156">
        <v>1.4999999999999999E-2</v>
      </c>
      <c r="BF3156">
        <v>1.0999999999999999E-2</v>
      </c>
      <c r="BG3156">
        <v>1</v>
      </c>
      <c r="BH3156">
        <v>0.1</v>
      </c>
      <c r="BI3156">
        <v>4.8</v>
      </c>
      <c r="BJ3156">
        <v>5.9</v>
      </c>
      <c r="BK3156">
        <v>556.70000000000005</v>
      </c>
      <c r="BL3156" t="s">
        <v>157</v>
      </c>
      <c r="BM3156" t="s">
        <v>158</v>
      </c>
      <c r="BN3156" t="s">
        <v>192</v>
      </c>
      <c r="BO3156" t="s">
        <v>168</v>
      </c>
      <c r="BP3156">
        <v>27</v>
      </c>
    </row>
    <row r="3157" spans="1:68" hidden="1" x14ac:dyDescent="0.2">
      <c r="A3157">
        <v>2021</v>
      </c>
      <c r="B3157">
        <v>7</v>
      </c>
      <c r="C3157" s="260">
        <v>44388</v>
      </c>
      <c r="D3157">
        <v>227</v>
      </c>
      <c r="E3157">
        <v>155</v>
      </c>
      <c r="F3157">
        <v>30</v>
      </c>
      <c r="G3157" t="s">
        <v>338</v>
      </c>
      <c r="H3157" t="s">
        <v>339</v>
      </c>
      <c r="I3157" t="s">
        <v>340</v>
      </c>
      <c r="J3157">
        <v>3</v>
      </c>
      <c r="K3157">
        <v>2</v>
      </c>
      <c r="L3157">
        <v>122</v>
      </c>
      <c r="M3157">
        <v>113.46</v>
      </c>
      <c r="N3157">
        <v>130.54</v>
      </c>
      <c r="P3157">
        <v>170</v>
      </c>
      <c r="Q3157">
        <v>199</v>
      </c>
      <c r="R3157">
        <v>156</v>
      </c>
      <c r="S3157">
        <v>149</v>
      </c>
      <c r="U3157">
        <v>137</v>
      </c>
      <c r="V3157">
        <v>139</v>
      </c>
      <c r="W3157">
        <v>127</v>
      </c>
      <c r="X3157">
        <v>129</v>
      </c>
      <c r="Y3157">
        <v>135</v>
      </c>
      <c r="Z3157">
        <v>136</v>
      </c>
      <c r="AA3157">
        <v>164</v>
      </c>
      <c r="AC3157">
        <v>143</v>
      </c>
      <c r="AD3157">
        <v>145</v>
      </c>
      <c r="AE3157">
        <v>148</v>
      </c>
      <c r="AF3157">
        <v>138</v>
      </c>
      <c r="AG3157">
        <v>134</v>
      </c>
      <c r="AH3157">
        <v>116</v>
      </c>
      <c r="AI3157">
        <v>118</v>
      </c>
      <c r="AJ3157">
        <v>120</v>
      </c>
      <c r="AL3157">
        <v>143</v>
      </c>
      <c r="AM3157">
        <v>159.30000000000001</v>
      </c>
      <c r="AN3157">
        <v>128.69999999999999</v>
      </c>
      <c r="AO3157">
        <v>0.3</v>
      </c>
      <c r="AP3157">
        <v>61</v>
      </c>
      <c r="AQ3157">
        <v>177</v>
      </c>
      <c r="AR3157">
        <v>78</v>
      </c>
      <c r="AS3157">
        <v>138</v>
      </c>
      <c r="AT3157">
        <v>4</v>
      </c>
      <c r="AU3157">
        <v>4</v>
      </c>
      <c r="AV3157">
        <v>4</v>
      </c>
      <c r="AW3157">
        <v>2</v>
      </c>
      <c r="BC3157">
        <v>13</v>
      </c>
      <c r="BD3157">
        <v>1261</v>
      </c>
      <c r="BE3157">
        <v>0.02</v>
      </c>
      <c r="BF3157">
        <v>0.01</v>
      </c>
      <c r="BG3157">
        <v>1</v>
      </c>
      <c r="BH3157">
        <v>0.1</v>
      </c>
      <c r="BI3157">
        <v>10.3</v>
      </c>
      <c r="BJ3157">
        <v>1.7</v>
      </c>
      <c r="BK3157">
        <v>162.30000000000001</v>
      </c>
      <c r="BL3157" t="s">
        <v>181</v>
      </c>
      <c r="BM3157" t="s">
        <v>196</v>
      </c>
      <c r="BN3157" t="s">
        <v>341</v>
      </c>
      <c r="BP3157">
        <v>27</v>
      </c>
    </row>
    <row r="3158" spans="1:68" hidden="1" x14ac:dyDescent="0.2">
      <c r="A3158">
        <v>2021</v>
      </c>
      <c r="B3158">
        <v>7</v>
      </c>
      <c r="C3158" s="260">
        <v>44388</v>
      </c>
      <c r="D3158">
        <v>394</v>
      </c>
      <c r="E3158">
        <v>606</v>
      </c>
      <c r="F3158">
        <v>46</v>
      </c>
      <c r="G3158" t="s">
        <v>512</v>
      </c>
      <c r="H3158" t="s">
        <v>513</v>
      </c>
      <c r="I3158" t="s">
        <v>411</v>
      </c>
      <c r="J3158">
        <v>4</v>
      </c>
      <c r="K3158">
        <v>2</v>
      </c>
      <c r="L3158">
        <v>325</v>
      </c>
      <c r="M3158">
        <v>308.75</v>
      </c>
      <c r="N3158">
        <v>341.25</v>
      </c>
      <c r="Q3158">
        <v>456</v>
      </c>
      <c r="R3158">
        <v>430</v>
      </c>
      <c r="S3158">
        <v>422</v>
      </c>
      <c r="V3158">
        <v>383</v>
      </c>
      <c r="W3158">
        <v>364</v>
      </c>
      <c r="X3158">
        <v>360</v>
      </c>
      <c r="Z3158">
        <v>200</v>
      </c>
      <c r="AA3158">
        <v>434</v>
      </c>
      <c r="AF3158">
        <v>378</v>
      </c>
      <c r="AK3158">
        <v>200</v>
      </c>
      <c r="AM3158">
        <v>435.5</v>
      </c>
      <c r="AN3158">
        <v>371.3</v>
      </c>
      <c r="AO3158">
        <v>0.3</v>
      </c>
      <c r="AP3158">
        <v>80</v>
      </c>
      <c r="AQ3158">
        <v>157</v>
      </c>
      <c r="AR3158">
        <v>72</v>
      </c>
      <c r="AS3158">
        <v>200</v>
      </c>
      <c r="AV3158">
        <v>2</v>
      </c>
      <c r="BC3158">
        <v>2</v>
      </c>
      <c r="BD3158">
        <v>532</v>
      </c>
      <c r="BE3158">
        <v>0.02</v>
      </c>
      <c r="BF3158">
        <v>4.0000000000000001E-3</v>
      </c>
      <c r="BG3158">
        <v>1</v>
      </c>
      <c r="BH3158">
        <v>0</v>
      </c>
      <c r="BI3158">
        <v>1.6</v>
      </c>
      <c r="BJ3158">
        <v>0.7</v>
      </c>
      <c r="BK3158">
        <v>197.5</v>
      </c>
      <c r="BL3158" t="s">
        <v>514</v>
      </c>
      <c r="BM3158" t="s">
        <v>515</v>
      </c>
      <c r="BP3158">
        <v>27</v>
      </c>
    </row>
    <row r="3159" spans="1:68" hidden="1" x14ac:dyDescent="0.2">
      <c r="A3159">
        <v>2021</v>
      </c>
      <c r="B3159">
        <v>7</v>
      </c>
      <c r="C3159" s="260">
        <v>44388</v>
      </c>
      <c r="D3159">
        <v>4</v>
      </c>
      <c r="E3159">
        <v>11</v>
      </c>
      <c r="F3159">
        <v>48</v>
      </c>
      <c r="G3159" t="s">
        <v>201</v>
      </c>
      <c r="H3159" t="s">
        <v>202</v>
      </c>
      <c r="I3159" t="s">
        <v>203</v>
      </c>
      <c r="J3159">
        <v>2</v>
      </c>
      <c r="K3159">
        <v>2</v>
      </c>
      <c r="L3159">
        <v>212</v>
      </c>
      <c r="M3159">
        <v>197.16</v>
      </c>
      <c r="N3159">
        <v>226.84</v>
      </c>
      <c r="O3159">
        <v>271</v>
      </c>
      <c r="P3159">
        <v>250</v>
      </c>
      <c r="Q3159">
        <v>234</v>
      </c>
      <c r="R3159">
        <v>228</v>
      </c>
      <c r="S3159">
        <v>224</v>
      </c>
      <c r="T3159">
        <v>216</v>
      </c>
      <c r="U3159">
        <v>215</v>
      </c>
      <c r="V3159">
        <v>206</v>
      </c>
      <c r="W3159">
        <v>201</v>
      </c>
      <c r="X3159">
        <v>206</v>
      </c>
      <c r="Y3159">
        <v>150</v>
      </c>
      <c r="Z3159">
        <v>150</v>
      </c>
      <c r="AA3159">
        <v>211</v>
      </c>
      <c r="AC3159">
        <v>260</v>
      </c>
      <c r="AD3159">
        <v>265</v>
      </c>
      <c r="AE3159">
        <v>261</v>
      </c>
      <c r="AF3159">
        <v>190</v>
      </c>
      <c r="AG3159">
        <v>204</v>
      </c>
      <c r="AH3159">
        <v>206</v>
      </c>
      <c r="AI3159">
        <v>209</v>
      </c>
      <c r="AJ3159">
        <v>200</v>
      </c>
      <c r="AK3159">
        <v>150</v>
      </c>
      <c r="AL3159">
        <v>145</v>
      </c>
      <c r="AM3159">
        <v>244.9</v>
      </c>
      <c r="AN3159">
        <v>205.3</v>
      </c>
      <c r="AO3159">
        <v>0.2</v>
      </c>
      <c r="AP3159">
        <v>37</v>
      </c>
      <c r="AQ3159">
        <v>195</v>
      </c>
      <c r="AR3159">
        <v>48</v>
      </c>
      <c r="AS3159">
        <v>149</v>
      </c>
      <c r="AT3159">
        <v>8</v>
      </c>
      <c r="AU3159">
        <v>8</v>
      </c>
      <c r="AV3159">
        <v>8</v>
      </c>
      <c r="AX3159">
        <v>3</v>
      </c>
      <c r="BA3159">
        <v>3</v>
      </c>
      <c r="BC3159">
        <v>30</v>
      </c>
      <c r="BD3159">
        <v>878</v>
      </c>
      <c r="BE3159">
        <v>0.02</v>
      </c>
      <c r="BF3159">
        <v>3.4000000000000002E-2</v>
      </c>
      <c r="BH3159">
        <v>0.1</v>
      </c>
      <c r="BI3159">
        <v>4.0999999999999996</v>
      </c>
      <c r="BJ3159">
        <v>6.2</v>
      </c>
      <c r="BK3159">
        <v>180.3</v>
      </c>
      <c r="BL3159" t="s">
        <v>181</v>
      </c>
      <c r="BM3159" t="s">
        <v>199</v>
      </c>
      <c r="BN3159" t="s">
        <v>204</v>
      </c>
      <c r="BP3159">
        <v>27</v>
      </c>
    </row>
    <row r="3160" spans="1:68" hidden="1" x14ac:dyDescent="0.2">
      <c r="A3160">
        <v>2021</v>
      </c>
      <c r="B3160">
        <v>7</v>
      </c>
      <c r="C3160" s="260">
        <v>44388</v>
      </c>
      <c r="D3160">
        <v>4</v>
      </c>
      <c r="E3160">
        <v>12</v>
      </c>
      <c r="F3160">
        <v>48</v>
      </c>
      <c r="G3160" t="s">
        <v>205</v>
      </c>
      <c r="H3160" t="s">
        <v>206</v>
      </c>
      <c r="I3160" t="s">
        <v>203</v>
      </c>
      <c r="J3160">
        <v>2</v>
      </c>
      <c r="K3160">
        <v>2</v>
      </c>
      <c r="L3160">
        <v>212</v>
      </c>
      <c r="M3160">
        <v>197.16</v>
      </c>
      <c r="N3160">
        <v>226.84</v>
      </c>
      <c r="O3160">
        <v>233</v>
      </c>
      <c r="P3160">
        <v>243</v>
      </c>
      <c r="Q3160">
        <v>229</v>
      </c>
      <c r="R3160">
        <v>221</v>
      </c>
      <c r="S3160">
        <v>219</v>
      </c>
      <c r="T3160">
        <v>206</v>
      </c>
      <c r="U3160">
        <v>206</v>
      </c>
      <c r="V3160">
        <v>198</v>
      </c>
      <c r="W3160">
        <v>195</v>
      </c>
      <c r="X3160">
        <v>200</v>
      </c>
      <c r="Y3160">
        <v>150</v>
      </c>
      <c r="Z3160">
        <v>150</v>
      </c>
      <c r="AA3160">
        <v>205</v>
      </c>
      <c r="AC3160">
        <v>256</v>
      </c>
      <c r="AD3160">
        <v>258</v>
      </c>
      <c r="AE3160">
        <v>274</v>
      </c>
      <c r="AF3160">
        <v>182</v>
      </c>
      <c r="AG3160">
        <v>211</v>
      </c>
      <c r="AH3160">
        <v>199</v>
      </c>
      <c r="AI3160">
        <v>202</v>
      </c>
      <c r="AJ3160">
        <v>206</v>
      </c>
      <c r="AK3160">
        <v>150</v>
      </c>
      <c r="AL3160">
        <v>145</v>
      </c>
      <c r="AM3160">
        <v>237.6</v>
      </c>
      <c r="AN3160">
        <v>200.5</v>
      </c>
      <c r="AO3160">
        <v>0.1</v>
      </c>
      <c r="AP3160">
        <v>37</v>
      </c>
      <c r="AQ3160">
        <v>195</v>
      </c>
      <c r="AR3160">
        <v>48</v>
      </c>
      <c r="AS3160">
        <v>149</v>
      </c>
      <c r="AT3160">
        <v>6</v>
      </c>
      <c r="AU3160">
        <v>4</v>
      </c>
      <c r="AV3160">
        <v>4</v>
      </c>
      <c r="AX3160">
        <v>3</v>
      </c>
      <c r="BA3160">
        <v>3</v>
      </c>
      <c r="BC3160">
        <v>20</v>
      </c>
      <c r="BD3160">
        <v>868</v>
      </c>
      <c r="BE3160">
        <v>0.02</v>
      </c>
      <c r="BF3160">
        <v>2.3E-2</v>
      </c>
      <c r="BH3160">
        <v>0.1</v>
      </c>
      <c r="BI3160">
        <v>4.0999999999999996</v>
      </c>
      <c r="BJ3160">
        <v>4</v>
      </c>
      <c r="BK3160">
        <v>174</v>
      </c>
      <c r="BL3160" t="s">
        <v>181</v>
      </c>
      <c r="BM3160" t="s">
        <v>199</v>
      </c>
      <c r="BN3160" t="s">
        <v>207</v>
      </c>
      <c r="BP3160">
        <v>27</v>
      </c>
    </row>
    <row r="3161" spans="1:68" hidden="1" x14ac:dyDescent="0.2">
      <c r="A3161">
        <v>2021</v>
      </c>
      <c r="B3161">
        <v>7</v>
      </c>
      <c r="C3161" s="260">
        <v>44388</v>
      </c>
      <c r="D3161">
        <v>334</v>
      </c>
      <c r="E3161">
        <v>254</v>
      </c>
      <c r="F3161">
        <v>49</v>
      </c>
      <c r="G3161" t="s">
        <v>208</v>
      </c>
      <c r="H3161" t="s">
        <v>209</v>
      </c>
      <c r="I3161" t="s">
        <v>203</v>
      </c>
      <c r="J3161">
        <v>4</v>
      </c>
      <c r="K3161">
        <v>2</v>
      </c>
      <c r="L3161">
        <v>203</v>
      </c>
      <c r="M3161">
        <v>188.79</v>
      </c>
      <c r="N3161">
        <v>217.21</v>
      </c>
      <c r="O3161">
        <v>218</v>
      </c>
      <c r="P3161">
        <v>309</v>
      </c>
      <c r="Q3161">
        <v>264</v>
      </c>
      <c r="R3161">
        <v>290</v>
      </c>
      <c r="S3161">
        <v>285</v>
      </c>
      <c r="T3161">
        <v>201</v>
      </c>
      <c r="U3161">
        <v>225</v>
      </c>
      <c r="V3161">
        <v>201</v>
      </c>
      <c r="W3161">
        <v>209</v>
      </c>
      <c r="X3161">
        <v>191</v>
      </c>
      <c r="Y3161">
        <v>169</v>
      </c>
      <c r="Z3161">
        <v>138</v>
      </c>
      <c r="AA3161">
        <v>242</v>
      </c>
      <c r="AC3161">
        <v>310</v>
      </c>
      <c r="AD3161">
        <v>298</v>
      </c>
      <c r="AE3161">
        <v>289</v>
      </c>
      <c r="AF3161">
        <v>235</v>
      </c>
      <c r="AG3161">
        <v>220</v>
      </c>
      <c r="AH3161">
        <v>195</v>
      </c>
      <c r="AI3161">
        <v>208</v>
      </c>
      <c r="AJ3161">
        <v>201</v>
      </c>
      <c r="AK3161">
        <v>147</v>
      </c>
      <c r="AL3161">
        <v>143</v>
      </c>
      <c r="AM3161">
        <v>278.3</v>
      </c>
      <c r="AN3161">
        <v>208.6</v>
      </c>
      <c r="AO3161">
        <v>0.4</v>
      </c>
      <c r="AP3161">
        <v>88</v>
      </c>
      <c r="AQ3161">
        <v>164</v>
      </c>
      <c r="AR3161">
        <v>96</v>
      </c>
      <c r="AS3161">
        <v>149</v>
      </c>
      <c r="AT3161">
        <v>10</v>
      </c>
      <c r="AU3161">
        <v>6</v>
      </c>
      <c r="AV3161">
        <v>9</v>
      </c>
      <c r="AX3161">
        <v>3</v>
      </c>
      <c r="BC3161">
        <v>28</v>
      </c>
      <c r="BD3161">
        <v>28</v>
      </c>
      <c r="BE3161">
        <v>0.02</v>
      </c>
      <c r="BF3161">
        <v>1</v>
      </c>
      <c r="BH3161">
        <v>0.1</v>
      </c>
      <c r="BI3161">
        <v>0.1</v>
      </c>
      <c r="BJ3161">
        <v>5.8</v>
      </c>
      <c r="BK3161">
        <v>5.8</v>
      </c>
      <c r="BL3161" t="s">
        <v>181</v>
      </c>
      <c r="BM3161" t="s">
        <v>196</v>
      </c>
      <c r="BN3161" t="s">
        <v>210</v>
      </c>
      <c r="BP3161">
        <v>27</v>
      </c>
    </row>
    <row r="3162" spans="1:68" hidden="1" x14ac:dyDescent="0.2">
      <c r="A3162">
        <v>2021</v>
      </c>
      <c r="B3162">
        <v>7</v>
      </c>
      <c r="C3162" s="260">
        <v>44389</v>
      </c>
      <c r="D3162">
        <v>395</v>
      </c>
      <c r="E3162">
        <v>607</v>
      </c>
      <c r="F3162">
        <v>2</v>
      </c>
      <c r="G3162" t="s">
        <v>284</v>
      </c>
      <c r="H3162" t="s">
        <v>285</v>
      </c>
      <c r="I3162" t="s">
        <v>163</v>
      </c>
      <c r="J3162">
        <v>3</v>
      </c>
      <c r="K3162">
        <v>3</v>
      </c>
      <c r="L3162">
        <v>120</v>
      </c>
      <c r="M3162">
        <v>111.6</v>
      </c>
      <c r="N3162">
        <v>128.4</v>
      </c>
      <c r="O3162">
        <v>149</v>
      </c>
      <c r="P3162">
        <v>150</v>
      </c>
      <c r="Q3162">
        <v>146</v>
      </c>
      <c r="R3162">
        <v>144</v>
      </c>
      <c r="S3162">
        <v>148</v>
      </c>
      <c r="T3162">
        <v>116</v>
      </c>
      <c r="U3162">
        <v>116</v>
      </c>
      <c r="V3162">
        <v>114</v>
      </c>
      <c r="W3162">
        <v>115</v>
      </c>
      <c r="X3162">
        <v>118</v>
      </c>
      <c r="Y3162">
        <v>113</v>
      </c>
      <c r="Z3162">
        <v>115</v>
      </c>
      <c r="AM3162">
        <v>147.4</v>
      </c>
      <c r="AN3162">
        <v>115.8</v>
      </c>
      <c r="AO3162">
        <v>0.2</v>
      </c>
      <c r="AP3162">
        <v>90</v>
      </c>
      <c r="AQ3162">
        <v>120</v>
      </c>
      <c r="AR3162">
        <v>95</v>
      </c>
      <c r="AS3162">
        <v>114</v>
      </c>
      <c r="AT3162">
        <v>2</v>
      </c>
      <c r="AU3162">
        <v>2</v>
      </c>
      <c r="AV3162">
        <v>3</v>
      </c>
      <c r="BC3162">
        <v>7</v>
      </c>
      <c r="BD3162">
        <v>295</v>
      </c>
      <c r="BE3162">
        <v>1.4999999999999999E-2</v>
      </c>
      <c r="BF3162">
        <v>2.4E-2</v>
      </c>
      <c r="BH3162">
        <v>0.1</v>
      </c>
      <c r="BI3162">
        <v>2.5</v>
      </c>
      <c r="BJ3162">
        <v>0.8</v>
      </c>
      <c r="BK3162">
        <v>34.200000000000003</v>
      </c>
      <c r="BL3162" t="s">
        <v>286</v>
      </c>
      <c r="BM3162" t="s">
        <v>286</v>
      </c>
      <c r="BP3162">
        <v>28</v>
      </c>
    </row>
    <row r="3163" spans="1:68" hidden="1" x14ac:dyDescent="0.2">
      <c r="A3163">
        <v>2021</v>
      </c>
      <c r="B3163">
        <v>7</v>
      </c>
      <c r="C3163" s="260">
        <v>44389</v>
      </c>
      <c r="D3163">
        <v>395</v>
      </c>
      <c r="E3163">
        <v>608</v>
      </c>
      <c r="F3163">
        <v>2</v>
      </c>
      <c r="G3163" t="s">
        <v>287</v>
      </c>
      <c r="H3163" t="s">
        <v>288</v>
      </c>
      <c r="I3163" t="s">
        <v>163</v>
      </c>
      <c r="J3163">
        <v>3</v>
      </c>
      <c r="K3163">
        <v>3</v>
      </c>
      <c r="L3163">
        <v>110</v>
      </c>
      <c r="M3163">
        <v>102.3</v>
      </c>
      <c r="N3163">
        <v>117.7</v>
      </c>
      <c r="O3163">
        <v>131</v>
      </c>
      <c r="P3163">
        <v>138</v>
      </c>
      <c r="Q3163">
        <v>132</v>
      </c>
      <c r="R3163">
        <v>131</v>
      </c>
      <c r="S3163">
        <v>132</v>
      </c>
      <c r="T3163">
        <v>97</v>
      </c>
      <c r="U3163">
        <v>105</v>
      </c>
      <c r="V3163">
        <v>95</v>
      </c>
      <c r="W3163">
        <v>111</v>
      </c>
      <c r="X3163">
        <v>113</v>
      </c>
      <c r="Y3163">
        <v>113</v>
      </c>
      <c r="Z3163">
        <v>115</v>
      </c>
      <c r="AM3163">
        <v>132.80000000000001</v>
      </c>
      <c r="AN3163">
        <v>104.2</v>
      </c>
      <c r="AO3163">
        <v>0.2</v>
      </c>
      <c r="AP3163">
        <v>90</v>
      </c>
      <c r="AQ3163">
        <v>120</v>
      </c>
      <c r="AR3163">
        <v>95</v>
      </c>
      <c r="AS3163">
        <v>114</v>
      </c>
      <c r="AT3163">
        <v>4</v>
      </c>
      <c r="AU3163">
        <v>2</v>
      </c>
      <c r="AV3163">
        <v>2</v>
      </c>
      <c r="BC3163">
        <v>8</v>
      </c>
      <c r="BD3163">
        <v>296</v>
      </c>
      <c r="BE3163">
        <v>1.4999999999999999E-2</v>
      </c>
      <c r="BF3163">
        <v>2.7E-2</v>
      </c>
      <c r="BH3163">
        <v>0.1</v>
      </c>
      <c r="BI3163">
        <v>2.7</v>
      </c>
      <c r="BJ3163">
        <v>0.8</v>
      </c>
      <c r="BK3163">
        <v>30.8</v>
      </c>
      <c r="BL3163" t="s">
        <v>286</v>
      </c>
      <c r="BM3163" t="s">
        <v>286</v>
      </c>
      <c r="BP3163">
        <v>28</v>
      </c>
    </row>
    <row r="3164" spans="1:68" hidden="1" x14ac:dyDescent="0.2">
      <c r="A3164">
        <v>2021</v>
      </c>
      <c r="B3164">
        <v>7</v>
      </c>
      <c r="C3164" s="260">
        <v>44389</v>
      </c>
      <c r="D3164">
        <v>395</v>
      </c>
      <c r="E3164">
        <v>609</v>
      </c>
      <c r="F3164">
        <v>2</v>
      </c>
      <c r="G3164" t="s">
        <v>289</v>
      </c>
      <c r="H3164" t="s">
        <v>290</v>
      </c>
      <c r="I3164" t="s">
        <v>163</v>
      </c>
      <c r="J3164">
        <v>3</v>
      </c>
      <c r="K3164">
        <v>3</v>
      </c>
      <c r="L3164">
        <v>50</v>
      </c>
      <c r="M3164">
        <v>46.5</v>
      </c>
      <c r="N3164">
        <v>53.5</v>
      </c>
      <c r="O3164">
        <v>56</v>
      </c>
      <c r="P3164">
        <v>57</v>
      </c>
      <c r="Q3164">
        <v>54</v>
      </c>
      <c r="R3164">
        <v>55</v>
      </c>
      <c r="S3164">
        <v>56</v>
      </c>
      <c r="T3164">
        <v>48</v>
      </c>
      <c r="U3164">
        <v>48</v>
      </c>
      <c r="V3164">
        <v>48</v>
      </c>
      <c r="W3164">
        <v>47</v>
      </c>
      <c r="X3164">
        <v>48</v>
      </c>
      <c r="Y3164">
        <v>113</v>
      </c>
      <c r="Z3164">
        <v>115</v>
      </c>
      <c r="AM3164">
        <v>55.6</v>
      </c>
      <c r="AN3164">
        <v>47.8</v>
      </c>
      <c r="AO3164">
        <v>0.1</v>
      </c>
      <c r="AP3164">
        <v>90</v>
      </c>
      <c r="AQ3164">
        <v>120</v>
      </c>
      <c r="AR3164">
        <v>95</v>
      </c>
      <c r="AS3164">
        <v>114</v>
      </c>
      <c r="AT3164">
        <v>3</v>
      </c>
      <c r="AU3164">
        <v>2</v>
      </c>
      <c r="AV3164">
        <v>2</v>
      </c>
      <c r="BC3164">
        <v>7</v>
      </c>
      <c r="BD3164">
        <v>295</v>
      </c>
      <c r="BE3164">
        <v>1.4999999999999999E-2</v>
      </c>
      <c r="BF3164">
        <v>2.4E-2</v>
      </c>
      <c r="BH3164">
        <v>0.1</v>
      </c>
      <c r="BI3164">
        <v>5.9</v>
      </c>
      <c r="BJ3164">
        <v>0.3</v>
      </c>
      <c r="BK3164">
        <v>14.1</v>
      </c>
      <c r="BL3164" t="s">
        <v>286</v>
      </c>
      <c r="BM3164" t="s">
        <v>286</v>
      </c>
      <c r="BP3164">
        <v>28</v>
      </c>
    </row>
    <row r="3165" spans="1:68" hidden="1" x14ac:dyDescent="0.2">
      <c r="A3165">
        <v>2021</v>
      </c>
      <c r="B3165">
        <v>7</v>
      </c>
      <c r="C3165" s="260">
        <v>44389</v>
      </c>
      <c r="D3165">
        <v>422</v>
      </c>
      <c r="E3165">
        <v>668</v>
      </c>
      <c r="F3165">
        <v>2</v>
      </c>
      <c r="G3165" t="s">
        <v>433</v>
      </c>
      <c r="H3165" t="s">
        <v>434</v>
      </c>
      <c r="I3165" t="s">
        <v>163</v>
      </c>
      <c r="J3165">
        <v>2</v>
      </c>
      <c r="K3165">
        <v>1</v>
      </c>
      <c r="L3165">
        <v>103</v>
      </c>
      <c r="M3165">
        <v>96.923000000000002</v>
      </c>
      <c r="N3165">
        <v>110.313</v>
      </c>
      <c r="O3165">
        <v>158</v>
      </c>
      <c r="P3165">
        <v>138</v>
      </c>
      <c r="R3165">
        <v>135</v>
      </c>
      <c r="T3165">
        <v>116</v>
      </c>
      <c r="U3165">
        <v>108</v>
      </c>
      <c r="V3165">
        <v>104</v>
      </c>
      <c r="W3165">
        <v>110</v>
      </c>
      <c r="Y3165">
        <v>112</v>
      </c>
      <c r="AM3165">
        <v>143.69999999999999</v>
      </c>
      <c r="AN3165">
        <v>109.5</v>
      </c>
      <c r="AO3165">
        <v>0.4</v>
      </c>
      <c r="AP3165">
        <v>103</v>
      </c>
      <c r="AQ3165">
        <v>70</v>
      </c>
      <c r="AR3165">
        <v>64</v>
      </c>
      <c r="AS3165">
        <v>112</v>
      </c>
      <c r="AT3165">
        <v>25</v>
      </c>
      <c r="AV3165">
        <v>6</v>
      </c>
      <c r="AX3165">
        <v>6</v>
      </c>
      <c r="BC3165">
        <v>37</v>
      </c>
      <c r="BD3165">
        <v>1517</v>
      </c>
      <c r="BE3165">
        <v>1.4999999999999999E-2</v>
      </c>
      <c r="BF3165">
        <v>2.4E-2</v>
      </c>
      <c r="BH3165">
        <v>0.4</v>
      </c>
      <c r="BI3165">
        <v>14.7</v>
      </c>
      <c r="BJ3165">
        <v>4.0999999999999996</v>
      </c>
      <c r="BK3165">
        <v>166.1</v>
      </c>
      <c r="BL3165" t="s">
        <v>157</v>
      </c>
      <c r="BM3165" t="s">
        <v>158</v>
      </c>
      <c r="BN3165" t="s">
        <v>435</v>
      </c>
      <c r="BO3165" t="s">
        <v>168</v>
      </c>
      <c r="BP3165">
        <v>28</v>
      </c>
    </row>
    <row r="3166" spans="1:68" hidden="1" x14ac:dyDescent="0.2">
      <c r="A3166">
        <v>2021</v>
      </c>
      <c r="B3166">
        <v>7</v>
      </c>
      <c r="C3166" s="260">
        <v>44389</v>
      </c>
      <c r="D3166">
        <v>429</v>
      </c>
      <c r="E3166">
        <v>699</v>
      </c>
      <c r="F3166">
        <v>2</v>
      </c>
      <c r="G3166" t="s">
        <v>488</v>
      </c>
      <c r="H3166" t="s">
        <v>489</v>
      </c>
      <c r="I3166" t="s">
        <v>163</v>
      </c>
      <c r="J3166">
        <v>1</v>
      </c>
      <c r="K3166">
        <v>1</v>
      </c>
      <c r="L3166">
        <v>559</v>
      </c>
      <c r="M3166">
        <v>525.46</v>
      </c>
      <c r="N3166">
        <v>592.54</v>
      </c>
      <c r="AP3166">
        <v>18</v>
      </c>
      <c r="AQ3166">
        <v>200</v>
      </c>
      <c r="BD3166">
        <v>60</v>
      </c>
      <c r="BE3166">
        <v>1.4999999999999999E-2</v>
      </c>
      <c r="BI3166">
        <v>0.1</v>
      </c>
      <c r="BL3166" t="s">
        <v>472</v>
      </c>
      <c r="BM3166" t="s">
        <v>472</v>
      </c>
      <c r="BN3166" t="s">
        <v>473</v>
      </c>
      <c r="BO3166" t="s">
        <v>490</v>
      </c>
      <c r="BP3166">
        <v>28</v>
      </c>
    </row>
    <row r="3167" spans="1:68" hidden="1" x14ac:dyDescent="0.2">
      <c r="A3167">
        <v>2021</v>
      </c>
      <c r="B3167">
        <v>7</v>
      </c>
      <c r="C3167" s="260">
        <v>44389</v>
      </c>
      <c r="D3167">
        <v>429</v>
      </c>
      <c r="E3167">
        <v>700</v>
      </c>
      <c r="F3167">
        <v>2</v>
      </c>
      <c r="G3167" t="s">
        <v>491</v>
      </c>
      <c r="H3167" t="s">
        <v>492</v>
      </c>
      <c r="I3167" t="s">
        <v>163</v>
      </c>
      <c r="J3167">
        <v>1</v>
      </c>
      <c r="K3167">
        <v>1</v>
      </c>
      <c r="L3167">
        <v>345</v>
      </c>
      <c r="M3167">
        <v>324.3</v>
      </c>
      <c r="N3167">
        <v>365.7</v>
      </c>
      <c r="AP3167">
        <v>18</v>
      </c>
      <c r="AQ3167">
        <v>200</v>
      </c>
      <c r="BD3167">
        <v>60</v>
      </c>
      <c r="BE3167">
        <v>1.4999999999999999E-2</v>
      </c>
      <c r="BI3167">
        <v>0.2</v>
      </c>
      <c r="BL3167" t="s">
        <v>472</v>
      </c>
      <c r="BM3167" t="s">
        <v>472</v>
      </c>
      <c r="BN3167" t="s">
        <v>473</v>
      </c>
      <c r="BO3167" t="s">
        <v>493</v>
      </c>
      <c r="BP3167">
        <v>28</v>
      </c>
    </row>
    <row r="3168" spans="1:68" hidden="1" x14ac:dyDescent="0.2">
      <c r="A3168">
        <v>2021</v>
      </c>
      <c r="B3168">
        <v>7</v>
      </c>
      <c r="C3168" s="260">
        <v>44389</v>
      </c>
      <c r="D3168">
        <v>429</v>
      </c>
      <c r="E3168">
        <v>701</v>
      </c>
      <c r="F3168">
        <v>2</v>
      </c>
      <c r="G3168" t="s">
        <v>494</v>
      </c>
      <c r="H3168" t="s">
        <v>495</v>
      </c>
      <c r="I3168" t="s">
        <v>163</v>
      </c>
      <c r="J3168">
        <v>1</v>
      </c>
      <c r="K3168">
        <v>1</v>
      </c>
      <c r="L3168">
        <v>202</v>
      </c>
      <c r="M3168">
        <v>189.88</v>
      </c>
      <c r="N3168">
        <v>214.12</v>
      </c>
      <c r="AP3168">
        <v>18</v>
      </c>
      <c r="AQ3168">
        <v>200</v>
      </c>
      <c r="BD3168">
        <v>60</v>
      </c>
      <c r="BE3168">
        <v>1.4999999999999999E-2</v>
      </c>
      <c r="BI3168">
        <v>0.3</v>
      </c>
      <c r="BL3168" t="s">
        <v>472</v>
      </c>
      <c r="BM3168" t="s">
        <v>472</v>
      </c>
      <c r="BN3168" t="s">
        <v>473</v>
      </c>
      <c r="BO3168" t="s">
        <v>496</v>
      </c>
      <c r="BP3168">
        <v>28</v>
      </c>
    </row>
    <row r="3169" spans="1:68" hidden="1" x14ac:dyDescent="0.2">
      <c r="A3169">
        <v>2021</v>
      </c>
      <c r="B3169">
        <v>7</v>
      </c>
      <c r="C3169" s="260">
        <v>44389</v>
      </c>
      <c r="D3169">
        <v>429</v>
      </c>
      <c r="E3169">
        <v>702</v>
      </c>
      <c r="F3169">
        <v>2</v>
      </c>
      <c r="G3169" t="s">
        <v>497</v>
      </c>
      <c r="H3169" t="s">
        <v>498</v>
      </c>
      <c r="I3169" t="s">
        <v>163</v>
      </c>
      <c r="J3169">
        <v>1</v>
      </c>
      <c r="K3169">
        <v>1</v>
      </c>
      <c r="L3169">
        <v>101</v>
      </c>
      <c r="M3169">
        <v>94.94</v>
      </c>
      <c r="N3169">
        <v>107.06</v>
      </c>
      <c r="AP3169">
        <v>18</v>
      </c>
      <c r="AQ3169">
        <v>200</v>
      </c>
      <c r="BD3169">
        <v>60</v>
      </c>
      <c r="BE3169">
        <v>1.4999999999999999E-2</v>
      </c>
      <c r="BI3169">
        <v>0.6</v>
      </c>
      <c r="BL3169" t="s">
        <v>472</v>
      </c>
      <c r="BM3169" t="s">
        <v>472</v>
      </c>
      <c r="BN3169" t="s">
        <v>473</v>
      </c>
      <c r="BO3169" t="s">
        <v>499</v>
      </c>
      <c r="BP3169">
        <v>28</v>
      </c>
    </row>
    <row r="3170" spans="1:68" hidden="1" x14ac:dyDescent="0.2">
      <c r="A3170">
        <v>2021</v>
      </c>
      <c r="B3170">
        <v>7</v>
      </c>
      <c r="C3170" s="260">
        <v>44389</v>
      </c>
      <c r="D3170">
        <v>137</v>
      </c>
      <c r="E3170">
        <v>273</v>
      </c>
      <c r="F3170">
        <v>3</v>
      </c>
      <c r="G3170" t="s">
        <v>254</v>
      </c>
      <c r="H3170" t="s">
        <v>255</v>
      </c>
      <c r="I3170" t="s">
        <v>163</v>
      </c>
      <c r="J3170">
        <v>3</v>
      </c>
      <c r="K3170">
        <v>2</v>
      </c>
      <c r="L3170">
        <v>564</v>
      </c>
      <c r="M3170">
        <v>524.52</v>
      </c>
      <c r="N3170">
        <v>603.48</v>
      </c>
      <c r="O3170">
        <v>667</v>
      </c>
      <c r="T3170">
        <v>567</v>
      </c>
      <c r="AM3170">
        <v>667</v>
      </c>
      <c r="AN3170">
        <v>567</v>
      </c>
      <c r="AO3170">
        <v>0.2</v>
      </c>
      <c r="AP3170">
        <v>93</v>
      </c>
      <c r="AQ3170">
        <v>116</v>
      </c>
      <c r="AV3170">
        <v>1</v>
      </c>
      <c r="AX3170">
        <v>1</v>
      </c>
      <c r="BC3170">
        <v>1</v>
      </c>
      <c r="BD3170">
        <v>211</v>
      </c>
      <c r="BE3170">
        <v>1.4999999999999999E-2</v>
      </c>
      <c r="BF3170">
        <v>5.0000000000000001E-3</v>
      </c>
      <c r="BG3170">
        <v>1</v>
      </c>
      <c r="BH3170">
        <v>0</v>
      </c>
      <c r="BI3170">
        <v>0.4</v>
      </c>
      <c r="BJ3170">
        <v>0.6</v>
      </c>
      <c r="BK3170">
        <v>119.6</v>
      </c>
      <c r="BL3170" t="s">
        <v>164</v>
      </c>
      <c r="BP3170">
        <v>28</v>
      </c>
    </row>
    <row r="3171" spans="1:68" hidden="1" x14ac:dyDescent="0.2">
      <c r="A3171">
        <v>2021</v>
      </c>
      <c r="B3171">
        <v>7</v>
      </c>
      <c r="C3171" s="260">
        <v>44389</v>
      </c>
      <c r="D3171">
        <v>382</v>
      </c>
      <c r="E3171">
        <v>449</v>
      </c>
      <c r="F3171">
        <v>3</v>
      </c>
      <c r="G3171" t="s">
        <v>300</v>
      </c>
      <c r="H3171" t="s">
        <v>301</v>
      </c>
      <c r="I3171" t="s">
        <v>163</v>
      </c>
      <c r="J3171">
        <v>3</v>
      </c>
      <c r="K3171">
        <v>1</v>
      </c>
      <c r="L3171">
        <v>46</v>
      </c>
      <c r="M3171">
        <v>40.985999999999997</v>
      </c>
      <c r="N3171">
        <v>50.048000000000002</v>
      </c>
      <c r="O3171">
        <v>76</v>
      </c>
      <c r="P3171">
        <v>81</v>
      </c>
      <c r="R3171">
        <v>74</v>
      </c>
      <c r="S3171">
        <v>71</v>
      </c>
      <c r="T3171">
        <v>50</v>
      </c>
      <c r="U3171">
        <v>47</v>
      </c>
      <c r="V3171">
        <v>44</v>
      </c>
      <c r="W3171">
        <v>45</v>
      </c>
      <c r="X3171">
        <v>47</v>
      </c>
      <c r="Y3171">
        <v>86</v>
      </c>
      <c r="Z3171">
        <v>84</v>
      </c>
      <c r="AA3171">
        <v>61</v>
      </c>
      <c r="AB3171">
        <v>60</v>
      </c>
      <c r="AC3171">
        <v>59</v>
      </c>
      <c r="AD3171">
        <v>62</v>
      </c>
      <c r="AE3171">
        <v>62</v>
      </c>
      <c r="AF3171">
        <v>48</v>
      </c>
      <c r="AG3171">
        <v>47</v>
      </c>
      <c r="AH3171">
        <v>47</v>
      </c>
      <c r="AI3171">
        <v>48</v>
      </c>
      <c r="AJ3171">
        <v>47</v>
      </c>
      <c r="AK3171">
        <v>98</v>
      </c>
      <c r="AL3171">
        <v>96</v>
      </c>
      <c r="AM3171">
        <v>67.3</v>
      </c>
      <c r="AN3171">
        <v>47</v>
      </c>
      <c r="AO3171">
        <v>0.5</v>
      </c>
      <c r="AP3171">
        <v>108</v>
      </c>
      <c r="AQ3171">
        <v>100</v>
      </c>
      <c r="AR3171">
        <v>119</v>
      </c>
      <c r="AS3171">
        <v>91</v>
      </c>
      <c r="AT3171">
        <v>7</v>
      </c>
      <c r="AU3171">
        <v>2</v>
      </c>
      <c r="AV3171">
        <v>5</v>
      </c>
      <c r="BC3171">
        <v>14</v>
      </c>
      <c r="BD3171">
        <v>1724</v>
      </c>
      <c r="BE3171">
        <v>1.4999999999999999E-2</v>
      </c>
      <c r="BF3171">
        <v>8.0000000000000002E-3</v>
      </c>
      <c r="BG3171">
        <v>1</v>
      </c>
      <c r="BH3171">
        <v>0.3</v>
      </c>
      <c r="BI3171">
        <v>37.5</v>
      </c>
      <c r="BJ3171">
        <v>0.7</v>
      </c>
      <c r="BK3171">
        <v>81</v>
      </c>
      <c r="BL3171" t="s">
        <v>157</v>
      </c>
      <c r="BM3171" t="s">
        <v>158</v>
      </c>
      <c r="BN3171" t="s">
        <v>302</v>
      </c>
      <c r="BO3171" t="s">
        <v>168</v>
      </c>
      <c r="BP3171">
        <v>28</v>
      </c>
    </row>
    <row r="3172" spans="1:68" hidden="1" x14ac:dyDescent="0.2">
      <c r="A3172">
        <v>2021</v>
      </c>
      <c r="B3172">
        <v>7</v>
      </c>
      <c r="C3172" s="260">
        <v>44389</v>
      </c>
      <c r="D3172">
        <v>407</v>
      </c>
      <c r="E3172">
        <v>627</v>
      </c>
      <c r="F3172">
        <v>4</v>
      </c>
      <c r="G3172" t="s">
        <v>349</v>
      </c>
      <c r="H3172" t="s">
        <v>350</v>
      </c>
      <c r="I3172" t="s">
        <v>163</v>
      </c>
      <c r="J3172">
        <v>1</v>
      </c>
      <c r="K3172">
        <v>5</v>
      </c>
      <c r="L3172">
        <v>418.5</v>
      </c>
      <c r="M3172">
        <v>384.97815000000003</v>
      </c>
      <c r="N3172">
        <v>452.02184999999997</v>
      </c>
      <c r="Q3172">
        <v>634</v>
      </c>
      <c r="R3172">
        <v>550</v>
      </c>
      <c r="S3172">
        <v>511</v>
      </c>
      <c r="V3172">
        <v>470</v>
      </c>
      <c r="W3172">
        <v>467</v>
      </c>
      <c r="X3172">
        <v>456</v>
      </c>
      <c r="Z3172">
        <v>161</v>
      </c>
      <c r="AA3172">
        <v>550</v>
      </c>
      <c r="AB3172">
        <v>541</v>
      </c>
      <c r="AC3172">
        <v>540</v>
      </c>
      <c r="AD3172">
        <v>552</v>
      </c>
      <c r="AE3172">
        <v>564</v>
      </c>
      <c r="AF3172">
        <v>454</v>
      </c>
      <c r="AG3172">
        <v>422</v>
      </c>
      <c r="AH3172">
        <v>428</v>
      </c>
      <c r="AI3172">
        <v>431</v>
      </c>
      <c r="AJ3172">
        <v>436</v>
      </c>
      <c r="AK3172">
        <v>163</v>
      </c>
      <c r="AL3172">
        <v>165</v>
      </c>
      <c r="AM3172">
        <v>555.29999999999995</v>
      </c>
      <c r="AN3172">
        <v>445.5</v>
      </c>
      <c r="AO3172">
        <v>0.3</v>
      </c>
      <c r="AP3172">
        <v>18</v>
      </c>
      <c r="AQ3172">
        <v>200</v>
      </c>
      <c r="AR3172">
        <v>22</v>
      </c>
      <c r="AS3172">
        <v>163</v>
      </c>
      <c r="AT3172">
        <v>2</v>
      </c>
      <c r="AU3172">
        <v>2</v>
      </c>
      <c r="AV3172">
        <v>4</v>
      </c>
      <c r="AX3172">
        <v>2</v>
      </c>
      <c r="BC3172">
        <v>10</v>
      </c>
      <c r="BD3172">
        <v>160</v>
      </c>
      <c r="BE3172">
        <v>1.4999999999999999E-2</v>
      </c>
      <c r="BF3172">
        <v>6.3E-2</v>
      </c>
      <c r="BH3172">
        <v>0</v>
      </c>
      <c r="BI3172">
        <v>0.4</v>
      </c>
      <c r="BJ3172">
        <v>4.5</v>
      </c>
      <c r="BK3172">
        <v>71.3</v>
      </c>
      <c r="BL3172" t="s">
        <v>181</v>
      </c>
      <c r="BM3172" t="s">
        <v>182</v>
      </c>
      <c r="BN3172" t="s">
        <v>351</v>
      </c>
      <c r="BP3172">
        <v>28</v>
      </c>
    </row>
    <row r="3173" spans="1:68" hidden="1" x14ac:dyDescent="0.2">
      <c r="A3173">
        <v>2021</v>
      </c>
      <c r="B3173">
        <v>7</v>
      </c>
      <c r="C3173" s="260">
        <v>44389</v>
      </c>
      <c r="D3173">
        <v>407</v>
      </c>
      <c r="E3173">
        <v>628</v>
      </c>
      <c r="F3173">
        <v>4</v>
      </c>
      <c r="G3173" t="s">
        <v>352</v>
      </c>
      <c r="H3173" t="s">
        <v>353</v>
      </c>
      <c r="I3173" t="s">
        <v>163</v>
      </c>
      <c r="J3173">
        <v>1</v>
      </c>
      <c r="K3173">
        <v>5</v>
      </c>
      <c r="L3173">
        <v>330</v>
      </c>
      <c r="M3173">
        <v>303.99599999999998</v>
      </c>
      <c r="N3173">
        <v>356.00400000000002</v>
      </c>
      <c r="Q3173">
        <v>440</v>
      </c>
      <c r="R3173">
        <v>438</v>
      </c>
      <c r="S3173">
        <v>413</v>
      </c>
      <c r="V3173">
        <v>361</v>
      </c>
      <c r="W3173">
        <v>355</v>
      </c>
      <c r="X3173">
        <v>346</v>
      </c>
      <c r="Z3173">
        <v>161</v>
      </c>
      <c r="AA3173">
        <v>431</v>
      </c>
      <c r="AB3173">
        <v>426</v>
      </c>
      <c r="AC3173">
        <v>420</v>
      </c>
      <c r="AD3173">
        <v>432</v>
      </c>
      <c r="AE3173">
        <v>426</v>
      </c>
      <c r="AF3173">
        <v>344</v>
      </c>
      <c r="AG3173">
        <v>338</v>
      </c>
      <c r="AH3173">
        <v>324</v>
      </c>
      <c r="AI3173">
        <v>322</v>
      </c>
      <c r="AJ3173">
        <v>324</v>
      </c>
      <c r="AK3173">
        <v>163</v>
      </c>
      <c r="AL3173">
        <v>165</v>
      </c>
      <c r="AM3173">
        <v>428.3</v>
      </c>
      <c r="AN3173">
        <v>339.3</v>
      </c>
      <c r="AO3173">
        <v>0.3</v>
      </c>
      <c r="AP3173">
        <v>18</v>
      </c>
      <c r="AQ3173">
        <v>200</v>
      </c>
      <c r="AR3173">
        <v>22</v>
      </c>
      <c r="AS3173">
        <v>163</v>
      </c>
      <c r="AT3173">
        <v>2</v>
      </c>
      <c r="AU3173">
        <v>1</v>
      </c>
      <c r="AV3173">
        <v>3</v>
      </c>
      <c r="AX3173">
        <v>2</v>
      </c>
      <c r="BC3173">
        <v>8</v>
      </c>
      <c r="BD3173">
        <v>158</v>
      </c>
      <c r="BE3173">
        <v>1.4999999999999999E-2</v>
      </c>
      <c r="BF3173">
        <v>5.0999999999999997E-2</v>
      </c>
      <c r="BH3173">
        <v>0</v>
      </c>
      <c r="BI3173">
        <v>0.5</v>
      </c>
      <c r="BJ3173">
        <v>2.7</v>
      </c>
      <c r="BK3173">
        <v>53.6</v>
      </c>
      <c r="BL3173" t="s">
        <v>181</v>
      </c>
      <c r="BM3173" t="s">
        <v>182</v>
      </c>
      <c r="BN3173" t="s">
        <v>229</v>
      </c>
      <c r="BP3173">
        <v>28</v>
      </c>
    </row>
    <row r="3174" spans="1:68" hidden="1" x14ac:dyDescent="0.2">
      <c r="A3174">
        <v>2021</v>
      </c>
      <c r="B3174">
        <v>7</v>
      </c>
      <c r="C3174" s="260">
        <v>44389</v>
      </c>
      <c r="D3174">
        <v>407</v>
      </c>
      <c r="E3174">
        <v>629</v>
      </c>
      <c r="F3174">
        <v>4</v>
      </c>
      <c r="G3174" t="s">
        <v>354</v>
      </c>
      <c r="H3174" t="s">
        <v>355</v>
      </c>
      <c r="I3174" t="s">
        <v>163</v>
      </c>
      <c r="J3174">
        <v>1</v>
      </c>
      <c r="K3174">
        <v>5</v>
      </c>
      <c r="L3174">
        <v>221</v>
      </c>
      <c r="M3174">
        <v>203.983</v>
      </c>
      <c r="N3174">
        <v>238.017</v>
      </c>
      <c r="Q3174">
        <v>301</v>
      </c>
      <c r="R3174">
        <v>282</v>
      </c>
      <c r="S3174">
        <v>271</v>
      </c>
      <c r="V3174">
        <v>240</v>
      </c>
      <c r="W3174">
        <v>238</v>
      </c>
      <c r="X3174">
        <v>237</v>
      </c>
      <c r="Z3174">
        <v>161</v>
      </c>
      <c r="AA3174">
        <v>287</v>
      </c>
      <c r="AB3174">
        <v>286</v>
      </c>
      <c r="AC3174">
        <v>281</v>
      </c>
      <c r="AD3174">
        <v>286</v>
      </c>
      <c r="AE3174">
        <v>287</v>
      </c>
      <c r="AF3174">
        <v>239</v>
      </c>
      <c r="AG3174">
        <v>234</v>
      </c>
      <c r="AH3174">
        <v>222</v>
      </c>
      <c r="AI3174">
        <v>231</v>
      </c>
      <c r="AJ3174">
        <v>233</v>
      </c>
      <c r="AK3174">
        <v>163</v>
      </c>
      <c r="AL3174">
        <v>165</v>
      </c>
      <c r="AM3174">
        <v>285.10000000000002</v>
      </c>
      <c r="AN3174">
        <v>234.3</v>
      </c>
      <c r="AO3174">
        <v>0.3</v>
      </c>
      <c r="AP3174">
        <v>18</v>
      </c>
      <c r="AQ3174">
        <v>200</v>
      </c>
      <c r="AR3174">
        <v>22</v>
      </c>
      <c r="AS3174">
        <v>163</v>
      </c>
      <c r="AT3174">
        <v>2</v>
      </c>
      <c r="AU3174">
        <v>2</v>
      </c>
      <c r="AV3174">
        <v>2</v>
      </c>
      <c r="AX3174">
        <v>2</v>
      </c>
      <c r="BC3174">
        <v>8</v>
      </c>
      <c r="BD3174">
        <v>158</v>
      </c>
      <c r="BE3174">
        <v>1.4999999999999999E-2</v>
      </c>
      <c r="BF3174">
        <v>5.0999999999999997E-2</v>
      </c>
      <c r="BH3174">
        <v>0</v>
      </c>
      <c r="BI3174">
        <v>0.7</v>
      </c>
      <c r="BJ3174">
        <v>1.9</v>
      </c>
      <c r="BK3174">
        <v>37</v>
      </c>
      <c r="BL3174" t="s">
        <v>181</v>
      </c>
      <c r="BM3174" t="s">
        <v>182</v>
      </c>
      <c r="BN3174" t="s">
        <v>229</v>
      </c>
      <c r="BP3174">
        <v>28</v>
      </c>
    </row>
    <row r="3175" spans="1:68" hidden="1" x14ac:dyDescent="0.2">
      <c r="A3175">
        <v>2021</v>
      </c>
      <c r="B3175">
        <v>7</v>
      </c>
      <c r="C3175" s="260">
        <v>44389</v>
      </c>
      <c r="D3175">
        <v>407</v>
      </c>
      <c r="E3175">
        <v>630</v>
      </c>
      <c r="F3175">
        <v>4</v>
      </c>
      <c r="G3175" t="s">
        <v>356</v>
      </c>
      <c r="H3175" t="s">
        <v>357</v>
      </c>
      <c r="I3175" t="s">
        <v>163</v>
      </c>
      <c r="J3175">
        <v>1</v>
      </c>
      <c r="K3175">
        <v>5</v>
      </c>
      <c r="L3175">
        <v>214</v>
      </c>
      <c r="M3175">
        <v>197.84299999999999</v>
      </c>
      <c r="N3175">
        <v>230.15700000000001</v>
      </c>
      <c r="V3175">
        <v>162</v>
      </c>
      <c r="W3175">
        <v>167</v>
      </c>
      <c r="X3175">
        <v>156</v>
      </c>
      <c r="Z3175">
        <v>161</v>
      </c>
      <c r="AF3175">
        <v>167</v>
      </c>
      <c r="AG3175">
        <v>163</v>
      </c>
      <c r="AH3175">
        <v>156</v>
      </c>
      <c r="AI3175">
        <v>152</v>
      </c>
      <c r="AJ3175">
        <v>155</v>
      </c>
      <c r="AK3175">
        <v>163</v>
      </c>
      <c r="AL3175">
        <v>165</v>
      </c>
      <c r="AN3175">
        <v>159.80000000000001</v>
      </c>
      <c r="AP3175">
        <v>18</v>
      </c>
      <c r="AQ3175">
        <v>200</v>
      </c>
      <c r="AR3175">
        <v>22</v>
      </c>
      <c r="AS3175">
        <v>163</v>
      </c>
      <c r="AT3175">
        <v>2</v>
      </c>
      <c r="AU3175">
        <v>1</v>
      </c>
      <c r="AV3175">
        <v>1</v>
      </c>
      <c r="AX3175">
        <v>1</v>
      </c>
      <c r="BC3175">
        <v>5</v>
      </c>
      <c r="BD3175">
        <v>155</v>
      </c>
      <c r="BE3175">
        <v>1.4999999999999999E-2</v>
      </c>
      <c r="BF3175">
        <v>3.2000000000000001E-2</v>
      </c>
      <c r="BH3175">
        <v>0</v>
      </c>
      <c r="BI3175">
        <v>0.7</v>
      </c>
      <c r="BJ3175">
        <v>0.8</v>
      </c>
      <c r="BK3175">
        <v>24.8</v>
      </c>
      <c r="BL3175" t="s">
        <v>181</v>
      </c>
      <c r="BM3175" t="s">
        <v>182</v>
      </c>
      <c r="BN3175" t="s">
        <v>229</v>
      </c>
      <c r="BP3175">
        <v>28</v>
      </c>
    </row>
    <row r="3176" spans="1:68" hidden="1" x14ac:dyDescent="0.2">
      <c r="A3176">
        <v>2021</v>
      </c>
      <c r="B3176">
        <v>7</v>
      </c>
      <c r="C3176" s="260">
        <v>44389</v>
      </c>
      <c r="D3176">
        <v>421</v>
      </c>
      <c r="E3176">
        <v>667</v>
      </c>
      <c r="F3176">
        <v>5</v>
      </c>
      <c r="G3176" t="s">
        <v>424</v>
      </c>
      <c r="H3176" t="s">
        <v>425</v>
      </c>
      <c r="I3176" t="s">
        <v>163</v>
      </c>
      <c r="J3176">
        <v>1</v>
      </c>
      <c r="K3176">
        <v>4</v>
      </c>
      <c r="L3176">
        <v>1554</v>
      </c>
      <c r="M3176">
        <v>1462.3140000000001</v>
      </c>
      <c r="N3176">
        <v>1664.3340000000001</v>
      </c>
      <c r="O3176">
        <v>2302</v>
      </c>
      <c r="P3176">
        <v>2225</v>
      </c>
      <c r="Q3176">
        <v>2466</v>
      </c>
      <c r="R3176">
        <v>2523</v>
      </c>
      <c r="S3176">
        <v>2376</v>
      </c>
      <c r="T3176">
        <v>2012</v>
      </c>
      <c r="U3176">
        <v>1734</v>
      </c>
      <c r="V3176">
        <v>1056</v>
      </c>
      <c r="W3176">
        <v>1928</v>
      </c>
      <c r="X3176">
        <v>1973</v>
      </c>
      <c r="Y3176">
        <v>228</v>
      </c>
      <c r="Z3176">
        <v>246</v>
      </c>
      <c r="AB3176">
        <v>2140</v>
      </c>
      <c r="AD3176">
        <v>2154</v>
      </c>
      <c r="AE3176">
        <v>2096</v>
      </c>
      <c r="AG3176">
        <v>1712</v>
      </c>
      <c r="AH3176">
        <v>1656</v>
      </c>
      <c r="AI3176">
        <v>1874</v>
      </c>
      <c r="AJ3176">
        <v>1624</v>
      </c>
      <c r="AK3176">
        <v>255</v>
      </c>
      <c r="AL3176">
        <v>253</v>
      </c>
      <c r="AM3176">
        <v>2285.3000000000002</v>
      </c>
      <c r="AN3176">
        <v>1813.4</v>
      </c>
      <c r="AO3176">
        <v>0.5</v>
      </c>
      <c r="AP3176">
        <v>18</v>
      </c>
      <c r="AQ3176">
        <v>200</v>
      </c>
      <c r="AR3176">
        <v>15</v>
      </c>
      <c r="AS3176">
        <v>246</v>
      </c>
      <c r="AT3176">
        <v>2</v>
      </c>
      <c r="AU3176">
        <v>3</v>
      </c>
      <c r="AV3176">
        <v>7</v>
      </c>
      <c r="AX3176">
        <v>1</v>
      </c>
      <c r="BC3176">
        <v>13</v>
      </c>
      <c r="BD3176">
        <v>133</v>
      </c>
      <c r="BE3176">
        <v>1.4999999999999999E-2</v>
      </c>
      <c r="BF3176">
        <v>9.8000000000000004E-2</v>
      </c>
      <c r="BH3176">
        <v>0</v>
      </c>
      <c r="BI3176">
        <v>0.1</v>
      </c>
      <c r="BJ3176">
        <v>23.6</v>
      </c>
      <c r="BK3176">
        <v>241.2</v>
      </c>
      <c r="BL3176" t="s">
        <v>157</v>
      </c>
      <c r="BM3176" t="s">
        <v>158</v>
      </c>
      <c r="BN3176" t="s">
        <v>426</v>
      </c>
      <c r="BO3176" t="s">
        <v>168</v>
      </c>
      <c r="BP3176">
        <v>28</v>
      </c>
    </row>
    <row r="3177" spans="1:68" hidden="1" x14ac:dyDescent="0.2">
      <c r="A3177">
        <v>2021</v>
      </c>
      <c r="B3177">
        <v>7</v>
      </c>
      <c r="C3177" s="260">
        <v>44389</v>
      </c>
      <c r="D3177">
        <v>421</v>
      </c>
      <c r="E3177">
        <v>673</v>
      </c>
      <c r="F3177">
        <v>5</v>
      </c>
      <c r="G3177" t="s">
        <v>427</v>
      </c>
      <c r="H3177" t="s">
        <v>428</v>
      </c>
      <c r="I3177" t="s">
        <v>163</v>
      </c>
      <c r="J3177">
        <v>1</v>
      </c>
      <c r="K3177">
        <v>4</v>
      </c>
      <c r="L3177">
        <v>61.6</v>
      </c>
      <c r="M3177">
        <v>57.965600000000002</v>
      </c>
      <c r="N3177">
        <v>65.973600000000005</v>
      </c>
      <c r="O3177">
        <v>107</v>
      </c>
      <c r="P3177">
        <v>86</v>
      </c>
      <c r="Q3177">
        <v>95</v>
      </c>
      <c r="R3177">
        <v>103</v>
      </c>
      <c r="S3177">
        <v>99</v>
      </c>
      <c r="T3177">
        <v>79</v>
      </c>
      <c r="U3177">
        <v>74</v>
      </c>
      <c r="V3177">
        <v>80</v>
      </c>
      <c r="W3177">
        <v>72</v>
      </c>
      <c r="X3177">
        <v>81</v>
      </c>
      <c r="Y3177">
        <v>228</v>
      </c>
      <c r="Z3177">
        <v>246</v>
      </c>
      <c r="AB3177">
        <v>69</v>
      </c>
      <c r="AD3177">
        <v>72</v>
      </c>
      <c r="AE3177">
        <v>70</v>
      </c>
      <c r="AG3177">
        <v>69</v>
      </c>
      <c r="AH3177">
        <v>65</v>
      </c>
      <c r="AI3177">
        <v>64</v>
      </c>
      <c r="AJ3177">
        <v>62</v>
      </c>
      <c r="AK3177">
        <v>255</v>
      </c>
      <c r="AL3177">
        <v>253</v>
      </c>
      <c r="AM3177">
        <v>87.6</v>
      </c>
      <c r="AN3177">
        <v>71.8</v>
      </c>
      <c r="AO3177">
        <v>0.4</v>
      </c>
      <c r="AP3177">
        <v>18</v>
      </c>
      <c r="AQ3177">
        <v>200</v>
      </c>
      <c r="AR3177">
        <v>15</v>
      </c>
      <c r="AS3177">
        <v>246</v>
      </c>
      <c r="AT3177">
        <v>2</v>
      </c>
      <c r="AU3177">
        <v>3</v>
      </c>
      <c r="AV3177">
        <v>6</v>
      </c>
      <c r="BC3177">
        <v>11</v>
      </c>
      <c r="BD3177">
        <v>131</v>
      </c>
      <c r="BE3177">
        <v>1.4999999999999999E-2</v>
      </c>
      <c r="BF3177">
        <v>8.4000000000000005E-2</v>
      </c>
      <c r="BH3177">
        <v>0.2</v>
      </c>
      <c r="BI3177">
        <v>2.1</v>
      </c>
      <c r="BJ3177">
        <v>0.8</v>
      </c>
      <c r="BK3177">
        <v>9.4</v>
      </c>
      <c r="BL3177" t="s">
        <v>157</v>
      </c>
      <c r="BM3177" t="s">
        <v>158</v>
      </c>
      <c r="BN3177" t="s">
        <v>429</v>
      </c>
      <c r="BO3177" t="s">
        <v>168</v>
      </c>
      <c r="BP3177">
        <v>28</v>
      </c>
    </row>
    <row r="3178" spans="1:68" hidden="1" x14ac:dyDescent="0.2">
      <c r="A3178">
        <v>2021</v>
      </c>
      <c r="B3178">
        <v>7</v>
      </c>
      <c r="C3178" s="260">
        <v>44389</v>
      </c>
      <c r="D3178">
        <v>423</v>
      </c>
      <c r="E3178">
        <v>669</v>
      </c>
      <c r="F3178">
        <v>6</v>
      </c>
      <c r="G3178" t="s">
        <v>430</v>
      </c>
      <c r="H3178" t="s">
        <v>431</v>
      </c>
      <c r="I3178" t="s">
        <v>163</v>
      </c>
      <c r="J3178">
        <v>2</v>
      </c>
      <c r="K3178">
        <v>2</v>
      </c>
      <c r="L3178">
        <v>954</v>
      </c>
      <c r="M3178">
        <v>897.71400000000006</v>
      </c>
      <c r="N3178">
        <v>1021.734</v>
      </c>
      <c r="O3178">
        <v>798</v>
      </c>
      <c r="P3178">
        <v>1616</v>
      </c>
      <c r="Q3178">
        <v>1614</v>
      </c>
      <c r="R3178">
        <v>1421</v>
      </c>
      <c r="S3178">
        <v>725</v>
      </c>
      <c r="T3178">
        <v>1207</v>
      </c>
      <c r="U3178">
        <v>1118</v>
      </c>
      <c r="V3178">
        <v>1098</v>
      </c>
      <c r="W3178">
        <v>1084</v>
      </c>
      <c r="X3178">
        <v>1245</v>
      </c>
      <c r="Y3178">
        <v>211</v>
      </c>
      <c r="Z3178">
        <v>262</v>
      </c>
      <c r="AA3178">
        <v>1570</v>
      </c>
      <c r="AB3178">
        <v>1538</v>
      </c>
      <c r="AD3178">
        <v>1380</v>
      </c>
      <c r="AE3178">
        <v>1360</v>
      </c>
      <c r="AF3178">
        <v>1061</v>
      </c>
      <c r="AG3178">
        <v>990</v>
      </c>
      <c r="AH3178">
        <v>977</v>
      </c>
      <c r="AI3178">
        <v>931</v>
      </c>
      <c r="AJ3178">
        <v>945</v>
      </c>
      <c r="AK3178">
        <v>273</v>
      </c>
      <c r="AL3178">
        <v>275</v>
      </c>
      <c r="AM3178">
        <v>1508.3</v>
      </c>
      <c r="AN3178">
        <v>1065.5999999999999</v>
      </c>
      <c r="AO3178">
        <v>0.6</v>
      </c>
      <c r="AP3178">
        <v>40</v>
      </c>
      <c r="AQ3178">
        <v>180</v>
      </c>
      <c r="AR3178">
        <v>28</v>
      </c>
      <c r="AS3178">
        <v>255</v>
      </c>
      <c r="AT3178">
        <v>4</v>
      </c>
      <c r="AU3178">
        <v>4</v>
      </c>
      <c r="AV3178">
        <v>6</v>
      </c>
      <c r="BA3178">
        <v>1</v>
      </c>
      <c r="BC3178">
        <v>15</v>
      </c>
      <c r="BD3178">
        <v>405</v>
      </c>
      <c r="BE3178">
        <v>1.4999999999999999E-2</v>
      </c>
      <c r="BF3178">
        <v>3.6999999999999998E-2</v>
      </c>
      <c r="BH3178">
        <v>0</v>
      </c>
      <c r="BI3178">
        <v>0.4</v>
      </c>
      <c r="BJ3178">
        <v>16</v>
      </c>
      <c r="BK3178">
        <v>431.6</v>
      </c>
      <c r="BL3178" t="s">
        <v>157</v>
      </c>
      <c r="BM3178" t="s">
        <v>158</v>
      </c>
      <c r="BN3178" t="s">
        <v>432</v>
      </c>
      <c r="BO3178" t="s">
        <v>168</v>
      </c>
      <c r="BP3178">
        <v>28</v>
      </c>
    </row>
    <row r="3179" spans="1:68" hidden="1" x14ac:dyDescent="0.2">
      <c r="A3179">
        <v>2021</v>
      </c>
      <c r="B3179">
        <v>7</v>
      </c>
      <c r="C3179" s="260">
        <v>44389</v>
      </c>
      <c r="D3179">
        <v>34</v>
      </c>
      <c r="E3179">
        <v>99</v>
      </c>
      <c r="F3179">
        <v>7</v>
      </c>
      <c r="G3179" t="s">
        <v>313</v>
      </c>
      <c r="H3179" t="s">
        <v>314</v>
      </c>
      <c r="I3179" t="s">
        <v>163</v>
      </c>
      <c r="J3179">
        <v>4</v>
      </c>
      <c r="K3179">
        <v>6</v>
      </c>
      <c r="L3179">
        <v>20</v>
      </c>
      <c r="M3179">
        <v>18.600000000000001</v>
      </c>
      <c r="N3179">
        <v>21.4</v>
      </c>
      <c r="O3179">
        <v>25</v>
      </c>
      <c r="P3179">
        <v>29</v>
      </c>
      <c r="Q3179">
        <v>26</v>
      </c>
      <c r="R3179">
        <v>27</v>
      </c>
      <c r="S3179">
        <v>26</v>
      </c>
      <c r="T3179">
        <v>22</v>
      </c>
      <c r="U3179">
        <v>22</v>
      </c>
      <c r="V3179">
        <v>22</v>
      </c>
      <c r="W3179">
        <v>22</v>
      </c>
      <c r="X3179">
        <v>22</v>
      </c>
      <c r="Y3179">
        <v>118</v>
      </c>
      <c r="Z3179">
        <v>108</v>
      </c>
      <c r="AA3179">
        <v>26</v>
      </c>
      <c r="AB3179">
        <v>26</v>
      </c>
      <c r="AC3179">
        <v>26</v>
      </c>
      <c r="AD3179">
        <v>26</v>
      </c>
      <c r="AE3179">
        <v>27</v>
      </c>
      <c r="AF3179">
        <v>21</v>
      </c>
      <c r="AG3179">
        <v>21</v>
      </c>
      <c r="AH3179">
        <v>21</v>
      </c>
      <c r="AI3179">
        <v>20</v>
      </c>
      <c r="AJ3179">
        <v>21</v>
      </c>
      <c r="AK3179">
        <v>125</v>
      </c>
      <c r="AL3179">
        <v>127</v>
      </c>
      <c r="AM3179">
        <v>26.4</v>
      </c>
      <c r="AN3179">
        <v>21.2</v>
      </c>
      <c r="AO3179">
        <v>0.3</v>
      </c>
      <c r="AP3179">
        <v>140</v>
      </c>
      <c r="AQ3179">
        <v>103</v>
      </c>
      <c r="AR3179">
        <v>121</v>
      </c>
      <c r="AS3179">
        <v>120</v>
      </c>
      <c r="AT3179">
        <v>2</v>
      </c>
      <c r="AU3179">
        <v>4</v>
      </c>
      <c r="AV3179">
        <v>6</v>
      </c>
      <c r="AX3179">
        <v>4</v>
      </c>
      <c r="BC3179">
        <v>16</v>
      </c>
      <c r="BD3179">
        <v>2428</v>
      </c>
      <c r="BE3179">
        <v>1.4999999999999999E-2</v>
      </c>
      <c r="BF3179">
        <v>7.0000000000000001E-3</v>
      </c>
      <c r="BG3179">
        <v>1</v>
      </c>
      <c r="BH3179">
        <v>0.8</v>
      </c>
      <c r="BI3179">
        <v>121.4</v>
      </c>
      <c r="BJ3179">
        <v>0.3</v>
      </c>
      <c r="BK3179">
        <v>51.5</v>
      </c>
      <c r="BL3179" t="s">
        <v>181</v>
      </c>
      <c r="BM3179" t="s">
        <v>182</v>
      </c>
      <c r="BN3179" t="s">
        <v>315</v>
      </c>
      <c r="BP3179">
        <v>28</v>
      </c>
    </row>
    <row r="3180" spans="1:68" hidden="1" x14ac:dyDescent="0.2">
      <c r="A3180">
        <v>2021</v>
      </c>
      <c r="B3180">
        <v>7</v>
      </c>
      <c r="C3180" s="260">
        <v>44389</v>
      </c>
      <c r="D3180">
        <v>34</v>
      </c>
      <c r="E3180">
        <v>100</v>
      </c>
      <c r="F3180">
        <v>7</v>
      </c>
      <c r="G3180" t="s">
        <v>316</v>
      </c>
      <c r="H3180" t="s">
        <v>317</v>
      </c>
      <c r="I3180" t="s">
        <v>163</v>
      </c>
      <c r="J3180">
        <v>4</v>
      </c>
      <c r="K3180">
        <v>6</v>
      </c>
      <c r="L3180">
        <v>20</v>
      </c>
      <c r="M3180">
        <v>18.600000000000001</v>
      </c>
      <c r="N3180">
        <v>21.4</v>
      </c>
      <c r="O3180">
        <v>25</v>
      </c>
      <c r="P3180">
        <v>29</v>
      </c>
      <c r="Q3180">
        <v>26</v>
      </c>
      <c r="R3180">
        <v>27</v>
      </c>
      <c r="S3180">
        <v>26</v>
      </c>
      <c r="T3180">
        <v>22</v>
      </c>
      <c r="U3180">
        <v>22</v>
      </c>
      <c r="V3180">
        <v>22</v>
      </c>
      <c r="W3180">
        <v>22</v>
      </c>
      <c r="X3180">
        <v>22</v>
      </c>
      <c r="Y3180">
        <v>118</v>
      </c>
      <c r="Z3180">
        <v>108</v>
      </c>
      <c r="AA3180">
        <v>26</v>
      </c>
      <c r="AB3180">
        <v>26</v>
      </c>
      <c r="AC3180">
        <v>26</v>
      </c>
      <c r="AD3180">
        <v>26</v>
      </c>
      <c r="AE3180">
        <v>27</v>
      </c>
      <c r="AF3180">
        <v>21</v>
      </c>
      <c r="AG3180">
        <v>21</v>
      </c>
      <c r="AH3180">
        <v>21</v>
      </c>
      <c r="AI3180">
        <v>20</v>
      </c>
      <c r="AJ3180">
        <v>21</v>
      </c>
      <c r="AK3180">
        <v>125</v>
      </c>
      <c r="AL3180">
        <v>127</v>
      </c>
      <c r="AM3180">
        <v>26.4</v>
      </c>
      <c r="AN3180">
        <v>21.2</v>
      </c>
      <c r="AO3180">
        <v>0.3</v>
      </c>
      <c r="AP3180">
        <v>140</v>
      </c>
      <c r="AQ3180">
        <v>103</v>
      </c>
      <c r="AR3180">
        <v>121</v>
      </c>
      <c r="AS3180">
        <v>120</v>
      </c>
      <c r="AT3180">
        <v>2</v>
      </c>
      <c r="AU3180">
        <v>4</v>
      </c>
      <c r="AV3180">
        <v>6</v>
      </c>
      <c r="AX3180">
        <v>4</v>
      </c>
      <c r="BC3180">
        <v>16</v>
      </c>
      <c r="BD3180">
        <v>2428</v>
      </c>
      <c r="BE3180">
        <v>1.4999999999999999E-2</v>
      </c>
      <c r="BF3180">
        <v>7.0000000000000001E-3</v>
      </c>
      <c r="BG3180">
        <v>1</v>
      </c>
      <c r="BH3180">
        <v>0.8</v>
      </c>
      <c r="BI3180">
        <v>121.4</v>
      </c>
      <c r="BJ3180">
        <v>0.3</v>
      </c>
      <c r="BK3180">
        <v>51.5</v>
      </c>
      <c r="BL3180" t="s">
        <v>181</v>
      </c>
      <c r="BM3180" t="s">
        <v>182</v>
      </c>
      <c r="BN3180" t="s">
        <v>318</v>
      </c>
      <c r="BP3180">
        <v>28</v>
      </c>
    </row>
    <row r="3181" spans="1:68" hidden="1" x14ac:dyDescent="0.2">
      <c r="A3181">
        <v>2021</v>
      </c>
      <c r="B3181">
        <v>7</v>
      </c>
      <c r="C3181" s="260">
        <v>44389</v>
      </c>
      <c r="D3181">
        <v>34</v>
      </c>
      <c r="E3181">
        <v>101</v>
      </c>
      <c r="F3181">
        <v>7</v>
      </c>
      <c r="G3181" t="s">
        <v>319</v>
      </c>
      <c r="H3181" t="s">
        <v>320</v>
      </c>
      <c r="I3181" t="s">
        <v>163</v>
      </c>
      <c r="J3181">
        <v>4</v>
      </c>
      <c r="K3181">
        <v>6</v>
      </c>
      <c r="L3181">
        <v>20</v>
      </c>
      <c r="M3181">
        <v>18.600000000000001</v>
      </c>
      <c r="N3181">
        <v>21.4</v>
      </c>
      <c r="O3181">
        <v>25</v>
      </c>
      <c r="P3181">
        <v>29</v>
      </c>
      <c r="Q3181">
        <v>26</v>
      </c>
      <c r="R3181">
        <v>27</v>
      </c>
      <c r="S3181">
        <v>26</v>
      </c>
      <c r="T3181">
        <v>22</v>
      </c>
      <c r="U3181">
        <v>22</v>
      </c>
      <c r="V3181">
        <v>22</v>
      </c>
      <c r="W3181">
        <v>22</v>
      </c>
      <c r="X3181">
        <v>22</v>
      </c>
      <c r="Y3181">
        <v>118</v>
      </c>
      <c r="Z3181">
        <v>108</v>
      </c>
      <c r="AA3181">
        <v>26</v>
      </c>
      <c r="AB3181">
        <v>26</v>
      </c>
      <c r="AC3181">
        <v>26</v>
      </c>
      <c r="AD3181">
        <v>26</v>
      </c>
      <c r="AE3181">
        <v>27</v>
      </c>
      <c r="AF3181">
        <v>21</v>
      </c>
      <c r="AG3181">
        <v>21</v>
      </c>
      <c r="AH3181">
        <v>21</v>
      </c>
      <c r="AI3181">
        <v>20</v>
      </c>
      <c r="AJ3181">
        <v>21</v>
      </c>
      <c r="AK3181">
        <v>125</v>
      </c>
      <c r="AL3181">
        <v>127</v>
      </c>
      <c r="AM3181">
        <v>26.4</v>
      </c>
      <c r="AN3181">
        <v>21.2</v>
      </c>
      <c r="AO3181">
        <v>0.3</v>
      </c>
      <c r="AP3181">
        <v>140</v>
      </c>
      <c r="AQ3181">
        <v>103</v>
      </c>
      <c r="AR3181">
        <v>121</v>
      </c>
      <c r="AS3181">
        <v>120</v>
      </c>
      <c r="AT3181">
        <v>2</v>
      </c>
      <c r="AU3181">
        <v>4</v>
      </c>
      <c r="AV3181">
        <v>6</v>
      </c>
      <c r="AX3181">
        <v>4</v>
      </c>
      <c r="BC3181">
        <v>16</v>
      </c>
      <c r="BD3181">
        <v>2428</v>
      </c>
      <c r="BE3181">
        <v>1.4999999999999999E-2</v>
      </c>
      <c r="BF3181">
        <v>7.0000000000000001E-3</v>
      </c>
      <c r="BG3181">
        <v>1</v>
      </c>
      <c r="BH3181">
        <v>0.8</v>
      </c>
      <c r="BI3181">
        <v>121.4</v>
      </c>
      <c r="BJ3181">
        <v>0.3</v>
      </c>
      <c r="BK3181">
        <v>51.5</v>
      </c>
      <c r="BL3181" t="s">
        <v>181</v>
      </c>
      <c r="BM3181" t="s">
        <v>182</v>
      </c>
      <c r="BN3181" t="s">
        <v>321</v>
      </c>
      <c r="BP3181">
        <v>28</v>
      </c>
    </row>
    <row r="3182" spans="1:68" hidden="1" x14ac:dyDescent="0.2">
      <c r="A3182">
        <v>2021</v>
      </c>
      <c r="B3182">
        <v>7</v>
      </c>
      <c r="C3182" s="260">
        <v>44389</v>
      </c>
      <c r="D3182">
        <v>34</v>
      </c>
      <c r="E3182">
        <v>102</v>
      </c>
      <c r="F3182">
        <v>7</v>
      </c>
      <c r="G3182" t="s">
        <v>322</v>
      </c>
      <c r="H3182" t="s">
        <v>323</v>
      </c>
      <c r="I3182" t="s">
        <v>163</v>
      </c>
      <c r="J3182">
        <v>4</v>
      </c>
      <c r="K3182">
        <v>6</v>
      </c>
      <c r="L3182">
        <v>20</v>
      </c>
      <c r="M3182">
        <v>18.600000000000001</v>
      </c>
      <c r="N3182">
        <v>21.4</v>
      </c>
      <c r="O3182">
        <v>25</v>
      </c>
      <c r="P3182">
        <v>29</v>
      </c>
      <c r="Q3182">
        <v>26</v>
      </c>
      <c r="R3182">
        <v>27</v>
      </c>
      <c r="S3182">
        <v>26</v>
      </c>
      <c r="T3182">
        <v>22</v>
      </c>
      <c r="U3182">
        <v>22</v>
      </c>
      <c r="V3182">
        <v>22</v>
      </c>
      <c r="W3182">
        <v>22</v>
      </c>
      <c r="X3182">
        <v>22</v>
      </c>
      <c r="Y3182">
        <v>118</v>
      </c>
      <c r="Z3182">
        <v>108</v>
      </c>
      <c r="AA3182">
        <v>26</v>
      </c>
      <c r="AB3182">
        <v>26</v>
      </c>
      <c r="AC3182">
        <v>26</v>
      </c>
      <c r="AD3182">
        <v>26</v>
      </c>
      <c r="AE3182">
        <v>27</v>
      </c>
      <c r="AF3182">
        <v>21</v>
      </c>
      <c r="AG3182">
        <v>21</v>
      </c>
      <c r="AH3182">
        <v>21</v>
      </c>
      <c r="AI3182">
        <v>20</v>
      </c>
      <c r="AJ3182">
        <v>21</v>
      </c>
      <c r="AK3182">
        <v>125</v>
      </c>
      <c r="AL3182">
        <v>127</v>
      </c>
      <c r="AM3182">
        <v>26.4</v>
      </c>
      <c r="AN3182">
        <v>21.2</v>
      </c>
      <c r="AO3182">
        <v>0.3</v>
      </c>
      <c r="AP3182">
        <v>140</v>
      </c>
      <c r="AQ3182">
        <v>103</v>
      </c>
      <c r="AR3182">
        <v>121</v>
      </c>
      <c r="AS3182">
        <v>120</v>
      </c>
      <c r="AT3182">
        <v>2</v>
      </c>
      <c r="AU3182">
        <v>4</v>
      </c>
      <c r="AV3182">
        <v>6</v>
      </c>
      <c r="AX3182">
        <v>4</v>
      </c>
      <c r="BC3182">
        <v>16</v>
      </c>
      <c r="BD3182">
        <v>2428</v>
      </c>
      <c r="BE3182">
        <v>1.4999999999999999E-2</v>
      </c>
      <c r="BF3182">
        <v>7.0000000000000001E-3</v>
      </c>
      <c r="BG3182">
        <v>1</v>
      </c>
      <c r="BH3182">
        <v>0.8</v>
      </c>
      <c r="BI3182">
        <v>121.4</v>
      </c>
      <c r="BJ3182">
        <v>0.3</v>
      </c>
      <c r="BK3182">
        <v>51.5</v>
      </c>
      <c r="BL3182" t="s">
        <v>181</v>
      </c>
      <c r="BM3182" t="s">
        <v>182</v>
      </c>
      <c r="BN3182" t="s">
        <v>324</v>
      </c>
      <c r="BP3182">
        <v>28</v>
      </c>
    </row>
    <row r="3183" spans="1:68" hidden="1" x14ac:dyDescent="0.2">
      <c r="A3183">
        <v>2021</v>
      </c>
      <c r="B3183">
        <v>7</v>
      </c>
      <c r="C3183" s="260">
        <v>44389</v>
      </c>
      <c r="D3183">
        <v>34</v>
      </c>
      <c r="E3183">
        <v>103</v>
      </c>
      <c r="F3183">
        <v>7</v>
      </c>
      <c r="G3183" t="s">
        <v>325</v>
      </c>
      <c r="H3183" t="s">
        <v>326</v>
      </c>
      <c r="I3183" t="s">
        <v>163</v>
      </c>
      <c r="J3183">
        <v>4</v>
      </c>
      <c r="K3183">
        <v>6</v>
      </c>
      <c r="L3183">
        <v>89</v>
      </c>
      <c r="M3183">
        <v>82.77</v>
      </c>
      <c r="N3183">
        <v>95.23</v>
      </c>
      <c r="O3183">
        <v>118</v>
      </c>
      <c r="P3183">
        <v>116</v>
      </c>
      <c r="Q3183">
        <v>117</v>
      </c>
      <c r="R3183">
        <v>115</v>
      </c>
      <c r="S3183">
        <v>110</v>
      </c>
      <c r="T3183">
        <v>84</v>
      </c>
      <c r="U3183">
        <v>87</v>
      </c>
      <c r="V3183">
        <v>82</v>
      </c>
      <c r="W3183">
        <v>86</v>
      </c>
      <c r="X3183">
        <v>87</v>
      </c>
      <c r="Y3183">
        <v>118</v>
      </c>
      <c r="Z3183">
        <v>108</v>
      </c>
      <c r="AA3183">
        <v>108</v>
      </c>
      <c r="AB3183">
        <v>111</v>
      </c>
      <c r="AC3183">
        <v>111</v>
      </c>
      <c r="AD3183">
        <v>106</v>
      </c>
      <c r="AE3183">
        <v>104</v>
      </c>
      <c r="AF3183">
        <v>81</v>
      </c>
      <c r="AG3183">
        <v>84</v>
      </c>
      <c r="AH3183">
        <v>83</v>
      </c>
      <c r="AI3183">
        <v>84</v>
      </c>
      <c r="AJ3183">
        <v>83</v>
      </c>
      <c r="AK3183">
        <v>125</v>
      </c>
      <c r="AL3183">
        <v>127</v>
      </c>
      <c r="AM3183">
        <v>111.3</v>
      </c>
      <c r="AN3183">
        <v>83.8</v>
      </c>
      <c r="AO3183">
        <v>0.3</v>
      </c>
      <c r="AP3183">
        <v>140</v>
      </c>
      <c r="AQ3183">
        <v>103</v>
      </c>
      <c r="AR3183">
        <v>121</v>
      </c>
      <c r="AS3183">
        <v>120</v>
      </c>
      <c r="AT3183">
        <v>4</v>
      </c>
      <c r="AU3183">
        <v>2</v>
      </c>
      <c r="AV3183">
        <v>6</v>
      </c>
      <c r="BC3183">
        <v>12</v>
      </c>
      <c r="BD3183">
        <v>2424</v>
      </c>
      <c r="BE3183">
        <v>1.4999999999999999E-2</v>
      </c>
      <c r="BF3183">
        <v>5.0000000000000001E-3</v>
      </c>
      <c r="BG3183">
        <v>1</v>
      </c>
      <c r="BH3183">
        <v>0.1</v>
      </c>
      <c r="BI3183">
        <v>27.2</v>
      </c>
      <c r="BJ3183">
        <v>1</v>
      </c>
      <c r="BK3183">
        <v>203.1</v>
      </c>
      <c r="BL3183" t="s">
        <v>181</v>
      </c>
      <c r="BM3183" t="s">
        <v>182</v>
      </c>
      <c r="BN3183" t="s">
        <v>327</v>
      </c>
      <c r="BP3183">
        <v>28</v>
      </c>
    </row>
    <row r="3184" spans="1:68" hidden="1" x14ac:dyDescent="0.2">
      <c r="A3184">
        <v>2021</v>
      </c>
      <c r="B3184">
        <v>7</v>
      </c>
      <c r="C3184" s="260">
        <v>44389</v>
      </c>
      <c r="D3184">
        <v>34</v>
      </c>
      <c r="E3184">
        <v>104</v>
      </c>
      <c r="F3184">
        <v>7</v>
      </c>
      <c r="G3184" t="s">
        <v>328</v>
      </c>
      <c r="H3184" t="s">
        <v>329</v>
      </c>
      <c r="I3184" t="s">
        <v>163</v>
      </c>
      <c r="J3184">
        <v>4</v>
      </c>
      <c r="K3184">
        <v>6</v>
      </c>
      <c r="L3184">
        <v>89</v>
      </c>
      <c r="M3184">
        <v>82.77</v>
      </c>
      <c r="N3184">
        <v>95.23</v>
      </c>
      <c r="O3184">
        <v>118</v>
      </c>
      <c r="P3184">
        <v>116</v>
      </c>
      <c r="Q3184">
        <v>117</v>
      </c>
      <c r="R3184">
        <v>115</v>
      </c>
      <c r="S3184">
        <v>110</v>
      </c>
      <c r="T3184">
        <v>84</v>
      </c>
      <c r="U3184">
        <v>87</v>
      </c>
      <c r="V3184">
        <v>82</v>
      </c>
      <c r="W3184">
        <v>86</v>
      </c>
      <c r="X3184">
        <v>87</v>
      </c>
      <c r="Y3184">
        <v>118</v>
      </c>
      <c r="Z3184">
        <v>108</v>
      </c>
      <c r="AA3184">
        <v>108</v>
      </c>
      <c r="AB3184">
        <v>111</v>
      </c>
      <c r="AC3184">
        <v>111</v>
      </c>
      <c r="AD3184">
        <v>106</v>
      </c>
      <c r="AE3184">
        <v>104</v>
      </c>
      <c r="AF3184">
        <v>81</v>
      </c>
      <c r="AG3184">
        <v>84</v>
      </c>
      <c r="AH3184">
        <v>83</v>
      </c>
      <c r="AI3184">
        <v>84</v>
      </c>
      <c r="AJ3184">
        <v>83</v>
      </c>
      <c r="AK3184">
        <v>125</v>
      </c>
      <c r="AL3184">
        <v>127</v>
      </c>
      <c r="AM3184">
        <v>111.3</v>
      </c>
      <c r="AN3184">
        <v>83.8</v>
      </c>
      <c r="AO3184">
        <v>0.3</v>
      </c>
      <c r="AP3184">
        <v>140</v>
      </c>
      <c r="AQ3184">
        <v>103</v>
      </c>
      <c r="AR3184">
        <v>121</v>
      </c>
      <c r="AS3184">
        <v>120</v>
      </c>
      <c r="AT3184">
        <v>4</v>
      </c>
      <c r="AU3184">
        <v>2</v>
      </c>
      <c r="AV3184">
        <v>6</v>
      </c>
      <c r="BC3184">
        <v>12</v>
      </c>
      <c r="BD3184">
        <v>2424</v>
      </c>
      <c r="BE3184">
        <v>1.4999999999999999E-2</v>
      </c>
      <c r="BF3184">
        <v>5.0000000000000001E-3</v>
      </c>
      <c r="BG3184">
        <v>1</v>
      </c>
      <c r="BH3184">
        <v>0.1</v>
      </c>
      <c r="BI3184">
        <v>27.2</v>
      </c>
      <c r="BJ3184">
        <v>1</v>
      </c>
      <c r="BK3184">
        <v>203.1</v>
      </c>
      <c r="BL3184" t="s">
        <v>181</v>
      </c>
      <c r="BM3184" t="s">
        <v>182</v>
      </c>
      <c r="BN3184" t="s">
        <v>330</v>
      </c>
      <c r="BP3184">
        <v>28</v>
      </c>
    </row>
    <row r="3185" spans="1:68" hidden="1" x14ac:dyDescent="0.2">
      <c r="A3185">
        <v>2021</v>
      </c>
      <c r="B3185">
        <v>7</v>
      </c>
      <c r="C3185" s="260">
        <v>44389</v>
      </c>
      <c r="D3185">
        <v>376</v>
      </c>
      <c r="E3185">
        <v>438</v>
      </c>
      <c r="F3185">
        <v>8</v>
      </c>
      <c r="G3185" t="s">
        <v>190</v>
      </c>
      <c r="H3185" t="s">
        <v>191</v>
      </c>
      <c r="I3185" t="s">
        <v>163</v>
      </c>
      <c r="J3185">
        <v>3</v>
      </c>
      <c r="K3185">
        <v>2</v>
      </c>
      <c r="L3185">
        <v>336</v>
      </c>
      <c r="M3185">
        <v>316.17599999999999</v>
      </c>
      <c r="N3185">
        <v>359.85599999999999</v>
      </c>
      <c r="O3185">
        <v>462</v>
      </c>
      <c r="P3185">
        <v>434</v>
      </c>
      <c r="Q3185">
        <v>428</v>
      </c>
      <c r="R3185">
        <v>426</v>
      </c>
      <c r="S3185">
        <v>426</v>
      </c>
      <c r="T3185">
        <v>367</v>
      </c>
      <c r="U3185">
        <v>343</v>
      </c>
      <c r="V3185">
        <v>342</v>
      </c>
      <c r="W3185">
        <v>341</v>
      </c>
      <c r="X3185">
        <v>354</v>
      </c>
      <c r="Y3185">
        <v>160</v>
      </c>
      <c r="Z3185">
        <v>142</v>
      </c>
      <c r="AA3185">
        <v>434</v>
      </c>
      <c r="AB3185">
        <v>430</v>
      </c>
      <c r="AC3185">
        <v>413</v>
      </c>
      <c r="AD3185">
        <v>433</v>
      </c>
      <c r="AE3185">
        <v>433</v>
      </c>
      <c r="AF3185">
        <v>351</v>
      </c>
      <c r="AG3185">
        <v>346</v>
      </c>
      <c r="AH3185">
        <v>348</v>
      </c>
      <c r="AI3185">
        <v>350</v>
      </c>
      <c r="AJ3185">
        <v>343</v>
      </c>
      <c r="AK3185">
        <v>142</v>
      </c>
      <c r="AL3185">
        <v>145</v>
      </c>
      <c r="AM3185">
        <v>431.9</v>
      </c>
      <c r="AN3185">
        <v>348.5</v>
      </c>
      <c r="AO3185">
        <v>0.3</v>
      </c>
      <c r="AP3185">
        <v>67</v>
      </c>
      <c r="AQ3185">
        <v>161</v>
      </c>
      <c r="AR3185">
        <v>73</v>
      </c>
      <c r="AS3185">
        <v>147</v>
      </c>
      <c r="AT3185">
        <v>5</v>
      </c>
      <c r="AU3185">
        <v>3</v>
      </c>
      <c r="AV3185">
        <v>6</v>
      </c>
      <c r="AX3185">
        <v>1</v>
      </c>
      <c r="BC3185">
        <v>15</v>
      </c>
      <c r="BD3185">
        <v>1587</v>
      </c>
      <c r="BE3185">
        <v>1.4999999999999999E-2</v>
      </c>
      <c r="BF3185">
        <v>8.9999999999999993E-3</v>
      </c>
      <c r="BG3185">
        <v>1</v>
      </c>
      <c r="BH3185">
        <v>0</v>
      </c>
      <c r="BI3185">
        <v>4.7</v>
      </c>
      <c r="BJ3185">
        <v>5.2</v>
      </c>
      <c r="BK3185">
        <v>553.1</v>
      </c>
      <c r="BL3185" t="s">
        <v>157</v>
      </c>
      <c r="BM3185" t="s">
        <v>158</v>
      </c>
      <c r="BN3185" t="s">
        <v>192</v>
      </c>
      <c r="BO3185" t="s">
        <v>168</v>
      </c>
      <c r="BP3185">
        <v>28</v>
      </c>
    </row>
    <row r="3186" spans="1:68" hidden="1" x14ac:dyDescent="0.2">
      <c r="A3186">
        <v>2021</v>
      </c>
      <c r="B3186">
        <v>7</v>
      </c>
      <c r="C3186" s="260">
        <v>44389</v>
      </c>
      <c r="D3186">
        <v>159</v>
      </c>
      <c r="E3186">
        <v>299</v>
      </c>
      <c r="F3186">
        <v>28</v>
      </c>
      <c r="G3186" t="s">
        <v>193</v>
      </c>
      <c r="H3186" t="s">
        <v>194</v>
      </c>
      <c r="I3186" t="s">
        <v>195</v>
      </c>
      <c r="J3186">
        <v>3</v>
      </c>
      <c r="K3186">
        <v>2</v>
      </c>
      <c r="L3186">
        <v>115</v>
      </c>
      <c r="M3186">
        <v>106.95</v>
      </c>
      <c r="N3186">
        <v>123.05</v>
      </c>
      <c r="AA3186">
        <v>120</v>
      </c>
      <c r="AB3186">
        <v>122</v>
      </c>
      <c r="AC3186">
        <v>123</v>
      </c>
      <c r="AD3186">
        <v>121</v>
      </c>
      <c r="AE3186">
        <v>124</v>
      </c>
      <c r="AF3186">
        <v>110</v>
      </c>
      <c r="AG3186">
        <v>111</v>
      </c>
      <c r="AH3186">
        <v>111</v>
      </c>
      <c r="AI3186">
        <v>110</v>
      </c>
      <c r="AJ3186">
        <v>112</v>
      </c>
      <c r="AK3186">
        <v>129</v>
      </c>
      <c r="AL3186">
        <v>128</v>
      </c>
      <c r="AM3186">
        <v>122</v>
      </c>
      <c r="AN3186">
        <v>110.8</v>
      </c>
      <c r="AO3186">
        <v>0.1</v>
      </c>
      <c r="AP3186">
        <v>70</v>
      </c>
      <c r="AQ3186">
        <v>154</v>
      </c>
      <c r="AR3186">
        <v>84</v>
      </c>
      <c r="AS3186">
        <v>129</v>
      </c>
      <c r="AT3186">
        <v>4</v>
      </c>
      <c r="AU3186">
        <v>4</v>
      </c>
      <c r="AV3186">
        <v>4</v>
      </c>
      <c r="BC3186">
        <v>12</v>
      </c>
      <c r="BD3186">
        <v>756</v>
      </c>
      <c r="BE3186">
        <v>0.02</v>
      </c>
      <c r="BF3186">
        <v>1.6E-2</v>
      </c>
      <c r="BG3186">
        <v>1</v>
      </c>
      <c r="BH3186">
        <v>0.1</v>
      </c>
      <c r="BI3186">
        <v>6.6</v>
      </c>
      <c r="BJ3186">
        <v>1.3</v>
      </c>
      <c r="BK3186">
        <v>83.8</v>
      </c>
      <c r="BL3186" t="s">
        <v>181</v>
      </c>
      <c r="BM3186" t="s">
        <v>196</v>
      </c>
      <c r="BP3186">
        <v>28</v>
      </c>
    </row>
    <row r="3187" spans="1:68" hidden="1" x14ac:dyDescent="0.2">
      <c r="A3187">
        <v>2021</v>
      </c>
      <c r="B3187">
        <v>7</v>
      </c>
      <c r="C3187" s="260">
        <v>44389</v>
      </c>
      <c r="D3187">
        <v>227</v>
      </c>
      <c r="E3187">
        <v>155</v>
      </c>
      <c r="F3187">
        <v>30</v>
      </c>
      <c r="G3187" t="s">
        <v>338</v>
      </c>
      <c r="H3187" t="s">
        <v>339</v>
      </c>
      <c r="I3187" t="s">
        <v>340</v>
      </c>
      <c r="J3187">
        <v>3</v>
      </c>
      <c r="K3187">
        <v>2</v>
      </c>
      <c r="L3187">
        <v>122</v>
      </c>
      <c r="M3187">
        <v>113.46</v>
      </c>
      <c r="N3187">
        <v>130.54</v>
      </c>
      <c r="O3187">
        <v>179</v>
      </c>
      <c r="P3187">
        <v>150</v>
      </c>
      <c r="Q3187">
        <v>161</v>
      </c>
      <c r="R3187">
        <v>152</v>
      </c>
      <c r="S3187">
        <v>143</v>
      </c>
      <c r="T3187">
        <v>129</v>
      </c>
      <c r="U3187">
        <v>124</v>
      </c>
      <c r="V3187">
        <v>119</v>
      </c>
      <c r="W3187">
        <v>124</v>
      </c>
      <c r="X3187">
        <v>124</v>
      </c>
      <c r="Y3187">
        <v>134</v>
      </c>
      <c r="Z3187">
        <v>137</v>
      </c>
      <c r="AA3187">
        <v>134</v>
      </c>
      <c r="AB3187">
        <v>135</v>
      </c>
      <c r="AC3187">
        <v>138</v>
      </c>
      <c r="AD3187">
        <v>135</v>
      </c>
      <c r="AE3187">
        <v>138</v>
      </c>
      <c r="AF3187">
        <v>121</v>
      </c>
      <c r="AG3187">
        <v>122</v>
      </c>
      <c r="AH3187">
        <v>121</v>
      </c>
      <c r="AI3187">
        <v>120</v>
      </c>
      <c r="AJ3187">
        <v>121</v>
      </c>
      <c r="AK3187">
        <v>129</v>
      </c>
      <c r="AL3187">
        <v>128</v>
      </c>
      <c r="AM3187">
        <v>146.5</v>
      </c>
      <c r="AN3187">
        <v>122.5</v>
      </c>
      <c r="AO3187">
        <v>0.2</v>
      </c>
      <c r="AP3187">
        <v>61</v>
      </c>
      <c r="AQ3187">
        <v>177</v>
      </c>
      <c r="AR3187">
        <v>82</v>
      </c>
      <c r="AS3187">
        <v>132</v>
      </c>
      <c r="AT3187">
        <v>4</v>
      </c>
      <c r="AU3187">
        <v>4</v>
      </c>
      <c r="AV3187">
        <v>6</v>
      </c>
      <c r="AW3187">
        <v>2</v>
      </c>
      <c r="AX3187">
        <v>2</v>
      </c>
      <c r="BC3187">
        <v>18</v>
      </c>
      <c r="BD3187">
        <v>2106</v>
      </c>
      <c r="BE3187">
        <v>0.02</v>
      </c>
      <c r="BF3187">
        <v>8.9999999999999993E-3</v>
      </c>
      <c r="BG3187">
        <v>1</v>
      </c>
      <c r="BH3187">
        <v>0.1</v>
      </c>
      <c r="BI3187">
        <v>17.3</v>
      </c>
      <c r="BJ3187">
        <v>2.2000000000000002</v>
      </c>
      <c r="BK3187">
        <v>258</v>
      </c>
      <c r="BL3187" t="s">
        <v>181</v>
      </c>
      <c r="BM3187" t="s">
        <v>196</v>
      </c>
      <c r="BN3187" t="s">
        <v>341</v>
      </c>
      <c r="BP3187">
        <v>28</v>
      </c>
    </row>
    <row r="3188" spans="1:68" hidden="1" x14ac:dyDescent="0.2">
      <c r="A3188">
        <v>2021</v>
      </c>
      <c r="B3188">
        <v>7</v>
      </c>
      <c r="C3188" s="260">
        <v>44389</v>
      </c>
      <c r="D3188">
        <v>394</v>
      </c>
      <c r="E3188">
        <v>606</v>
      </c>
      <c r="F3188">
        <v>46</v>
      </c>
      <c r="G3188" t="s">
        <v>512</v>
      </c>
      <c r="H3188" t="s">
        <v>513</v>
      </c>
      <c r="I3188" t="s">
        <v>411</v>
      </c>
      <c r="J3188">
        <v>4</v>
      </c>
      <c r="K3188">
        <v>2</v>
      </c>
      <c r="L3188">
        <v>325</v>
      </c>
      <c r="M3188">
        <v>308.75</v>
      </c>
      <c r="N3188">
        <v>341.25</v>
      </c>
      <c r="O3188">
        <v>430</v>
      </c>
      <c r="Q3188">
        <v>440</v>
      </c>
      <c r="R3188">
        <v>496</v>
      </c>
      <c r="S3188">
        <v>440</v>
      </c>
      <c r="T3188">
        <v>375</v>
      </c>
      <c r="V3188">
        <v>380</v>
      </c>
      <c r="W3188">
        <v>409</v>
      </c>
      <c r="X3188">
        <v>373</v>
      </c>
      <c r="Y3188">
        <v>188</v>
      </c>
      <c r="Z3188">
        <v>173</v>
      </c>
      <c r="AM3188">
        <v>451.5</v>
      </c>
      <c r="AN3188">
        <v>384.3</v>
      </c>
      <c r="AO3188">
        <v>0.4</v>
      </c>
      <c r="AP3188">
        <v>80</v>
      </c>
      <c r="AQ3188">
        <v>157</v>
      </c>
      <c r="AR3188">
        <v>80</v>
      </c>
      <c r="AS3188">
        <v>181</v>
      </c>
      <c r="AV3188">
        <v>2</v>
      </c>
      <c r="BA3188">
        <v>2</v>
      </c>
      <c r="BC3188">
        <v>4</v>
      </c>
      <c r="BD3188">
        <v>804</v>
      </c>
      <c r="BE3188">
        <v>0.02</v>
      </c>
      <c r="BF3188">
        <v>5.0000000000000001E-3</v>
      </c>
      <c r="BG3188">
        <v>1</v>
      </c>
      <c r="BH3188">
        <v>0</v>
      </c>
      <c r="BI3188">
        <v>2.5</v>
      </c>
      <c r="BJ3188">
        <v>1.5</v>
      </c>
      <c r="BK3188">
        <v>309</v>
      </c>
      <c r="BL3188" t="s">
        <v>514</v>
      </c>
      <c r="BM3188" t="s">
        <v>515</v>
      </c>
      <c r="BP3188">
        <v>28</v>
      </c>
    </row>
    <row r="3189" spans="1:68" hidden="1" x14ac:dyDescent="0.2">
      <c r="A3189">
        <v>2021</v>
      </c>
      <c r="B3189">
        <v>7</v>
      </c>
      <c r="C3189" s="260">
        <v>44389</v>
      </c>
      <c r="D3189">
        <v>4</v>
      </c>
      <c r="E3189">
        <v>11</v>
      </c>
      <c r="F3189">
        <v>48</v>
      </c>
      <c r="G3189" t="s">
        <v>201</v>
      </c>
      <c r="H3189" t="s">
        <v>202</v>
      </c>
      <c r="I3189" t="s">
        <v>203</v>
      </c>
      <c r="J3189">
        <v>2</v>
      </c>
      <c r="K3189">
        <v>2</v>
      </c>
      <c r="L3189">
        <v>212</v>
      </c>
      <c r="M3189">
        <v>197.16</v>
      </c>
      <c r="N3189">
        <v>226.84</v>
      </c>
      <c r="O3189">
        <v>220</v>
      </c>
      <c r="P3189">
        <v>264</v>
      </c>
      <c r="Q3189">
        <v>249</v>
      </c>
      <c r="R3189">
        <v>229</v>
      </c>
      <c r="S3189">
        <v>238</v>
      </c>
      <c r="T3189">
        <v>198</v>
      </c>
      <c r="U3189">
        <v>218</v>
      </c>
      <c r="V3189">
        <v>211</v>
      </c>
      <c r="W3189">
        <v>211</v>
      </c>
      <c r="X3189">
        <v>215</v>
      </c>
      <c r="Y3189">
        <v>171</v>
      </c>
      <c r="Z3189">
        <v>135</v>
      </c>
      <c r="AA3189">
        <v>226</v>
      </c>
      <c r="AB3189">
        <v>228</v>
      </c>
      <c r="AC3189">
        <v>225</v>
      </c>
      <c r="AD3189">
        <v>224</v>
      </c>
      <c r="AE3189">
        <v>222</v>
      </c>
      <c r="AF3189">
        <v>205</v>
      </c>
      <c r="AG3189">
        <v>208</v>
      </c>
      <c r="AH3189">
        <v>214</v>
      </c>
      <c r="AI3189">
        <v>205</v>
      </c>
      <c r="AJ3189">
        <v>201</v>
      </c>
      <c r="AK3189">
        <v>139</v>
      </c>
      <c r="AL3189">
        <v>136</v>
      </c>
      <c r="AM3189">
        <v>232.5</v>
      </c>
      <c r="AN3189">
        <v>208.6</v>
      </c>
      <c r="AO3189">
        <v>0.1</v>
      </c>
      <c r="AP3189">
        <v>37</v>
      </c>
      <c r="AQ3189">
        <v>195</v>
      </c>
      <c r="AR3189">
        <v>50</v>
      </c>
      <c r="AS3189">
        <v>145</v>
      </c>
      <c r="AT3189">
        <v>8</v>
      </c>
      <c r="AU3189">
        <v>4</v>
      </c>
      <c r="AV3189">
        <v>8</v>
      </c>
      <c r="AX3189">
        <v>2</v>
      </c>
      <c r="BC3189">
        <v>22</v>
      </c>
      <c r="BD3189">
        <v>886</v>
      </c>
      <c r="BE3189">
        <v>0.02</v>
      </c>
      <c r="BF3189">
        <v>2.5000000000000001E-2</v>
      </c>
      <c r="BH3189">
        <v>0.1</v>
      </c>
      <c r="BI3189">
        <v>4.2</v>
      </c>
      <c r="BJ3189">
        <v>4.5999999999999996</v>
      </c>
      <c r="BK3189">
        <v>184.8</v>
      </c>
      <c r="BL3189" t="s">
        <v>181</v>
      </c>
      <c r="BM3189" t="s">
        <v>199</v>
      </c>
      <c r="BN3189" t="s">
        <v>204</v>
      </c>
      <c r="BP3189">
        <v>28</v>
      </c>
    </row>
    <row r="3190" spans="1:68" hidden="1" x14ac:dyDescent="0.2">
      <c r="A3190">
        <v>2021</v>
      </c>
      <c r="B3190">
        <v>7</v>
      </c>
      <c r="C3190" s="260">
        <v>44389</v>
      </c>
      <c r="D3190">
        <v>4</v>
      </c>
      <c r="E3190">
        <v>12</v>
      </c>
      <c r="F3190">
        <v>48</v>
      </c>
      <c r="G3190" t="s">
        <v>205</v>
      </c>
      <c r="H3190" t="s">
        <v>206</v>
      </c>
      <c r="I3190" t="s">
        <v>203</v>
      </c>
      <c r="J3190">
        <v>2</v>
      </c>
      <c r="K3190">
        <v>2</v>
      </c>
      <c r="L3190">
        <v>212</v>
      </c>
      <c r="M3190">
        <v>197.16</v>
      </c>
      <c r="N3190">
        <v>226.84</v>
      </c>
      <c r="O3190">
        <v>229</v>
      </c>
      <c r="P3190">
        <v>275</v>
      </c>
      <c r="Q3190">
        <v>246</v>
      </c>
      <c r="R3190">
        <v>228</v>
      </c>
      <c r="S3190">
        <v>266</v>
      </c>
      <c r="T3190">
        <v>200</v>
      </c>
      <c r="U3190">
        <v>218</v>
      </c>
      <c r="V3190">
        <v>205</v>
      </c>
      <c r="W3190">
        <v>202</v>
      </c>
      <c r="X3190">
        <v>223</v>
      </c>
      <c r="Y3190">
        <v>171</v>
      </c>
      <c r="Z3190">
        <v>135</v>
      </c>
      <c r="AA3190">
        <v>229</v>
      </c>
      <c r="AB3190">
        <v>230</v>
      </c>
      <c r="AC3190">
        <v>228</v>
      </c>
      <c r="AD3190">
        <v>231</v>
      </c>
      <c r="AE3190">
        <v>232</v>
      </c>
      <c r="AF3190">
        <v>202</v>
      </c>
      <c r="AG3190">
        <v>206</v>
      </c>
      <c r="AH3190">
        <v>209</v>
      </c>
      <c r="AI3190">
        <v>200</v>
      </c>
      <c r="AJ3190">
        <v>202</v>
      </c>
      <c r="AK3190">
        <v>139</v>
      </c>
      <c r="AL3190">
        <v>136</v>
      </c>
      <c r="AM3190">
        <v>239.4</v>
      </c>
      <c r="AN3190">
        <v>206.7</v>
      </c>
      <c r="AO3190">
        <v>0.1</v>
      </c>
      <c r="AP3190">
        <v>37</v>
      </c>
      <c r="AQ3190">
        <v>195</v>
      </c>
      <c r="AR3190">
        <v>50</v>
      </c>
      <c r="AS3190">
        <v>145</v>
      </c>
      <c r="AT3190">
        <v>8</v>
      </c>
      <c r="AU3190">
        <v>4</v>
      </c>
      <c r="AV3190">
        <v>8</v>
      </c>
      <c r="AX3190">
        <v>2</v>
      </c>
      <c r="BC3190">
        <v>22</v>
      </c>
      <c r="BD3190">
        <v>886</v>
      </c>
      <c r="BE3190">
        <v>0.02</v>
      </c>
      <c r="BF3190">
        <v>2.5000000000000001E-2</v>
      </c>
      <c r="BH3190">
        <v>0.1</v>
      </c>
      <c r="BI3190">
        <v>4.2</v>
      </c>
      <c r="BJ3190">
        <v>4.5</v>
      </c>
      <c r="BK3190">
        <v>183.1</v>
      </c>
      <c r="BL3190" t="s">
        <v>181</v>
      </c>
      <c r="BM3190" t="s">
        <v>199</v>
      </c>
      <c r="BN3190" t="s">
        <v>207</v>
      </c>
      <c r="BP3190">
        <v>28</v>
      </c>
    </row>
    <row r="3191" spans="1:68" hidden="1" x14ac:dyDescent="0.2">
      <c r="A3191">
        <v>2021</v>
      </c>
      <c r="B3191">
        <v>7</v>
      </c>
      <c r="C3191" s="260">
        <v>44389</v>
      </c>
      <c r="D3191">
        <v>334</v>
      </c>
      <c r="E3191">
        <v>254</v>
      </c>
      <c r="F3191">
        <v>49</v>
      </c>
      <c r="G3191" t="s">
        <v>208</v>
      </c>
      <c r="H3191" t="s">
        <v>209</v>
      </c>
      <c r="I3191" t="s">
        <v>203</v>
      </c>
      <c r="J3191">
        <v>4</v>
      </c>
      <c r="K3191">
        <v>2</v>
      </c>
      <c r="L3191">
        <v>203</v>
      </c>
      <c r="M3191">
        <v>188.79</v>
      </c>
      <c r="N3191">
        <v>217.21</v>
      </c>
      <c r="O3191">
        <v>279</v>
      </c>
      <c r="P3191">
        <v>376</v>
      </c>
      <c r="Q3191">
        <v>304</v>
      </c>
      <c r="R3191">
        <v>332</v>
      </c>
      <c r="S3191">
        <v>289</v>
      </c>
      <c r="T3191">
        <v>201</v>
      </c>
      <c r="U3191">
        <v>213</v>
      </c>
      <c r="V3191">
        <v>207</v>
      </c>
      <c r="W3191">
        <v>214</v>
      </c>
      <c r="X3191">
        <v>210</v>
      </c>
      <c r="Y3191">
        <v>138</v>
      </c>
      <c r="Z3191">
        <v>147</v>
      </c>
      <c r="AA3191">
        <v>282</v>
      </c>
      <c r="AB3191">
        <v>289</v>
      </c>
      <c r="AC3191">
        <v>293</v>
      </c>
      <c r="AD3191">
        <v>284</v>
      </c>
      <c r="AE3191">
        <v>289</v>
      </c>
      <c r="AF3191">
        <v>193</v>
      </c>
      <c r="AG3191">
        <v>202</v>
      </c>
      <c r="AH3191">
        <v>186</v>
      </c>
      <c r="AI3191">
        <v>194</v>
      </c>
      <c r="AJ3191">
        <v>196</v>
      </c>
      <c r="AK3191">
        <v>145</v>
      </c>
      <c r="AL3191">
        <v>143</v>
      </c>
      <c r="AM3191">
        <v>301.7</v>
      </c>
      <c r="AN3191">
        <v>201.6</v>
      </c>
      <c r="AO3191">
        <v>0.5</v>
      </c>
      <c r="AP3191">
        <v>88</v>
      </c>
      <c r="AQ3191">
        <v>164</v>
      </c>
      <c r="AR3191">
        <v>101</v>
      </c>
      <c r="AS3191">
        <v>143</v>
      </c>
      <c r="AT3191">
        <v>6</v>
      </c>
      <c r="AU3191">
        <v>1</v>
      </c>
      <c r="AV3191">
        <v>6</v>
      </c>
      <c r="AX3191">
        <v>1</v>
      </c>
      <c r="BC3191">
        <v>14</v>
      </c>
      <c r="BD3191">
        <v>1694</v>
      </c>
      <c r="BE3191">
        <v>0.02</v>
      </c>
      <c r="BF3191">
        <v>8.0000000000000002E-3</v>
      </c>
      <c r="BG3191">
        <v>1</v>
      </c>
      <c r="BH3191">
        <v>0.1</v>
      </c>
      <c r="BI3191">
        <v>8.3000000000000007</v>
      </c>
      <c r="BJ3191">
        <v>2.8</v>
      </c>
      <c r="BK3191">
        <v>341.5</v>
      </c>
      <c r="BL3191" t="s">
        <v>181</v>
      </c>
      <c r="BM3191" t="s">
        <v>196</v>
      </c>
      <c r="BN3191" t="s">
        <v>210</v>
      </c>
      <c r="BP3191">
        <v>28</v>
      </c>
    </row>
    <row r="3192" spans="1:68" hidden="1" x14ac:dyDescent="0.2">
      <c r="A3192">
        <v>2021</v>
      </c>
      <c r="B3192">
        <v>7</v>
      </c>
      <c r="C3192" s="260">
        <v>44390</v>
      </c>
      <c r="D3192">
        <v>47</v>
      </c>
      <c r="E3192">
        <v>122</v>
      </c>
      <c r="F3192">
        <v>2</v>
      </c>
      <c r="G3192" t="s">
        <v>154</v>
      </c>
      <c r="H3192" t="s">
        <v>155</v>
      </c>
      <c r="I3192" t="s">
        <v>156</v>
      </c>
      <c r="J3192">
        <v>2</v>
      </c>
      <c r="K3192">
        <v>1</v>
      </c>
      <c r="L3192">
        <v>280</v>
      </c>
      <c r="M3192">
        <v>267.39999999999998</v>
      </c>
      <c r="N3192">
        <v>292.60000000000002</v>
      </c>
      <c r="AP3192">
        <v>63</v>
      </c>
      <c r="AQ3192">
        <v>115</v>
      </c>
      <c r="BD3192">
        <v>700</v>
      </c>
      <c r="BE3192">
        <v>1.4999999999999999E-2</v>
      </c>
      <c r="BI3192">
        <v>2.5</v>
      </c>
      <c r="BL3192" t="s">
        <v>157</v>
      </c>
      <c r="BM3192" t="s">
        <v>158</v>
      </c>
      <c r="BN3192" t="s">
        <v>159</v>
      </c>
      <c r="BO3192" t="s">
        <v>160</v>
      </c>
      <c r="BP3192">
        <v>28</v>
      </c>
    </row>
    <row r="3193" spans="1:68" hidden="1" x14ac:dyDescent="0.2">
      <c r="A3193">
        <v>2021</v>
      </c>
      <c r="B3193">
        <v>7</v>
      </c>
      <c r="C3193" s="260">
        <v>44390</v>
      </c>
      <c r="D3193">
        <v>395</v>
      </c>
      <c r="E3193">
        <v>607</v>
      </c>
      <c r="F3193">
        <v>2</v>
      </c>
      <c r="G3193" t="s">
        <v>284</v>
      </c>
      <c r="H3193" t="s">
        <v>285</v>
      </c>
      <c r="I3193" t="s">
        <v>163</v>
      </c>
      <c r="J3193">
        <v>3</v>
      </c>
      <c r="K3193">
        <v>3</v>
      </c>
      <c r="L3193">
        <v>120</v>
      </c>
      <c r="M3193">
        <v>111.6</v>
      </c>
      <c r="N3193">
        <v>128.4</v>
      </c>
      <c r="O3193">
        <v>145</v>
      </c>
      <c r="P3193">
        <v>136</v>
      </c>
      <c r="Q3193">
        <v>155</v>
      </c>
      <c r="R3193">
        <v>141</v>
      </c>
      <c r="S3193">
        <v>142</v>
      </c>
      <c r="T3193">
        <v>117</v>
      </c>
      <c r="U3193">
        <v>109</v>
      </c>
      <c r="V3193">
        <v>118</v>
      </c>
      <c r="W3193">
        <v>113</v>
      </c>
      <c r="X3193">
        <v>113</v>
      </c>
      <c r="Y3193">
        <v>148</v>
      </c>
      <c r="AA3193">
        <v>146</v>
      </c>
      <c r="AB3193">
        <v>153</v>
      </c>
      <c r="AC3193">
        <v>163</v>
      </c>
      <c r="AD3193">
        <v>159</v>
      </c>
      <c r="AE3193">
        <v>155</v>
      </c>
      <c r="AF3193">
        <v>110</v>
      </c>
      <c r="AG3193">
        <v>115</v>
      </c>
      <c r="AH3193">
        <v>119</v>
      </c>
      <c r="AI3193">
        <v>111</v>
      </c>
      <c r="AJ3193">
        <v>118</v>
      </c>
      <c r="AK3193">
        <v>115</v>
      </c>
      <c r="AL3193">
        <v>118</v>
      </c>
      <c r="AM3193">
        <v>149.5</v>
      </c>
      <c r="AN3193">
        <v>114.3</v>
      </c>
      <c r="AO3193">
        <v>0.2</v>
      </c>
      <c r="AP3193">
        <v>90</v>
      </c>
      <c r="AQ3193">
        <v>120</v>
      </c>
      <c r="AR3193">
        <v>85</v>
      </c>
      <c r="AS3193">
        <v>127</v>
      </c>
      <c r="AT3193">
        <v>5</v>
      </c>
      <c r="AU3193">
        <v>6</v>
      </c>
      <c r="AX3193">
        <v>2</v>
      </c>
      <c r="BC3193">
        <v>13</v>
      </c>
      <c r="BD3193">
        <v>1453</v>
      </c>
      <c r="BE3193">
        <v>1.4999999999999999E-2</v>
      </c>
      <c r="BF3193">
        <v>8.9999999999999993E-3</v>
      </c>
      <c r="BG3193">
        <v>1</v>
      </c>
      <c r="BH3193">
        <v>0.1</v>
      </c>
      <c r="BI3193">
        <v>12.1</v>
      </c>
      <c r="BJ3193">
        <v>1.5</v>
      </c>
      <c r="BK3193">
        <v>166.1</v>
      </c>
      <c r="BL3193" t="s">
        <v>286</v>
      </c>
      <c r="BM3193" t="s">
        <v>286</v>
      </c>
      <c r="BP3193">
        <v>28</v>
      </c>
    </row>
    <row r="3194" spans="1:68" hidden="1" x14ac:dyDescent="0.2">
      <c r="A3194">
        <v>2021</v>
      </c>
      <c r="B3194">
        <v>7</v>
      </c>
      <c r="C3194" s="260">
        <v>44390</v>
      </c>
      <c r="D3194">
        <v>395</v>
      </c>
      <c r="E3194">
        <v>608</v>
      </c>
      <c r="F3194">
        <v>2</v>
      </c>
      <c r="G3194" t="s">
        <v>287</v>
      </c>
      <c r="H3194" t="s">
        <v>288</v>
      </c>
      <c r="I3194" t="s">
        <v>163</v>
      </c>
      <c r="J3194">
        <v>3</v>
      </c>
      <c r="K3194">
        <v>3</v>
      </c>
      <c r="L3194">
        <v>110</v>
      </c>
      <c r="M3194">
        <v>102.3</v>
      </c>
      <c r="N3194">
        <v>117.7</v>
      </c>
      <c r="O3194">
        <v>145</v>
      </c>
      <c r="P3194">
        <v>136</v>
      </c>
      <c r="Q3194">
        <v>155</v>
      </c>
      <c r="R3194">
        <v>141</v>
      </c>
      <c r="S3194">
        <v>142</v>
      </c>
      <c r="T3194">
        <v>117</v>
      </c>
      <c r="U3194">
        <v>109</v>
      </c>
      <c r="V3194">
        <v>118</v>
      </c>
      <c r="W3194">
        <v>113</v>
      </c>
      <c r="X3194">
        <v>113</v>
      </c>
      <c r="Y3194">
        <v>148</v>
      </c>
      <c r="AA3194">
        <v>145</v>
      </c>
      <c r="AB3194">
        <v>159</v>
      </c>
      <c r="AC3194">
        <v>160</v>
      </c>
      <c r="AD3194">
        <v>165</v>
      </c>
      <c r="AE3194">
        <v>161</v>
      </c>
      <c r="AF3194">
        <v>100</v>
      </c>
      <c r="AG3194">
        <v>109</v>
      </c>
      <c r="AH3194">
        <v>106</v>
      </c>
      <c r="AI3194">
        <v>113</v>
      </c>
      <c r="AJ3194">
        <v>113</v>
      </c>
      <c r="AK3194">
        <v>115</v>
      </c>
      <c r="AL3194">
        <v>118</v>
      </c>
      <c r="AM3194">
        <v>150.9</v>
      </c>
      <c r="AN3194">
        <v>111.1</v>
      </c>
      <c r="AO3194">
        <v>0.4</v>
      </c>
      <c r="AP3194">
        <v>90</v>
      </c>
      <c r="AQ3194">
        <v>120</v>
      </c>
      <c r="AR3194">
        <v>85</v>
      </c>
      <c r="AS3194">
        <v>127</v>
      </c>
      <c r="AT3194">
        <v>6</v>
      </c>
      <c r="AU3194">
        <v>5</v>
      </c>
      <c r="AX3194">
        <v>2</v>
      </c>
      <c r="BC3194">
        <v>13</v>
      </c>
      <c r="BD3194">
        <v>1453</v>
      </c>
      <c r="BE3194">
        <v>1.4999999999999999E-2</v>
      </c>
      <c r="BF3194">
        <v>8.9999999999999993E-3</v>
      </c>
      <c r="BG3194">
        <v>1</v>
      </c>
      <c r="BH3194">
        <v>0.1</v>
      </c>
      <c r="BI3194">
        <v>13.2</v>
      </c>
      <c r="BJ3194">
        <v>1.4</v>
      </c>
      <c r="BK3194">
        <v>161.4</v>
      </c>
      <c r="BL3194" t="s">
        <v>286</v>
      </c>
      <c r="BM3194" t="s">
        <v>286</v>
      </c>
      <c r="BP3194">
        <v>28</v>
      </c>
    </row>
    <row r="3195" spans="1:68" hidden="1" x14ac:dyDescent="0.2">
      <c r="A3195">
        <v>2021</v>
      </c>
      <c r="B3195">
        <v>7</v>
      </c>
      <c r="C3195" s="260">
        <v>44390</v>
      </c>
      <c r="D3195">
        <v>395</v>
      </c>
      <c r="E3195">
        <v>609</v>
      </c>
      <c r="F3195">
        <v>2</v>
      </c>
      <c r="G3195" t="s">
        <v>289</v>
      </c>
      <c r="H3195" t="s">
        <v>290</v>
      </c>
      <c r="I3195" t="s">
        <v>163</v>
      </c>
      <c r="J3195">
        <v>3</v>
      </c>
      <c r="K3195">
        <v>3</v>
      </c>
      <c r="L3195">
        <v>50</v>
      </c>
      <c r="M3195">
        <v>46.5</v>
      </c>
      <c r="N3195">
        <v>53.5</v>
      </c>
      <c r="O3195">
        <v>61</v>
      </c>
      <c r="P3195">
        <v>56</v>
      </c>
      <c r="Q3195">
        <v>63</v>
      </c>
      <c r="R3195">
        <v>63</v>
      </c>
      <c r="S3195">
        <v>61</v>
      </c>
      <c r="T3195">
        <v>49</v>
      </c>
      <c r="U3195">
        <v>46</v>
      </c>
      <c r="V3195">
        <v>54</v>
      </c>
      <c r="W3195">
        <v>54</v>
      </c>
      <c r="X3195">
        <v>47</v>
      </c>
      <c r="Y3195">
        <v>148</v>
      </c>
      <c r="AA3195">
        <v>63</v>
      </c>
      <c r="AB3195">
        <v>65</v>
      </c>
      <c r="AC3195">
        <v>71</v>
      </c>
      <c r="AD3195">
        <v>78</v>
      </c>
      <c r="AE3195">
        <v>70</v>
      </c>
      <c r="AF3195">
        <v>45</v>
      </c>
      <c r="AG3195">
        <v>48</v>
      </c>
      <c r="AH3195">
        <v>50</v>
      </c>
      <c r="AI3195">
        <v>48</v>
      </c>
      <c r="AJ3195">
        <v>50</v>
      </c>
      <c r="AK3195">
        <v>115</v>
      </c>
      <c r="AL3195">
        <v>118</v>
      </c>
      <c r="AM3195">
        <v>65.099999999999994</v>
      </c>
      <c r="AN3195">
        <v>49.1</v>
      </c>
      <c r="AO3195">
        <v>0.3</v>
      </c>
      <c r="AP3195">
        <v>90</v>
      </c>
      <c r="AQ3195">
        <v>120</v>
      </c>
      <c r="AR3195">
        <v>85</v>
      </c>
      <c r="AS3195">
        <v>127</v>
      </c>
      <c r="AT3195">
        <v>10</v>
      </c>
      <c r="AU3195">
        <v>3</v>
      </c>
      <c r="AX3195">
        <v>2</v>
      </c>
      <c r="BC3195">
        <v>15</v>
      </c>
      <c r="BD3195">
        <v>1455</v>
      </c>
      <c r="BE3195">
        <v>1.4999999999999999E-2</v>
      </c>
      <c r="BF3195">
        <v>0.01</v>
      </c>
      <c r="BG3195">
        <v>1</v>
      </c>
      <c r="BH3195">
        <v>0.3</v>
      </c>
      <c r="BI3195">
        <v>29.1</v>
      </c>
      <c r="BJ3195">
        <v>0.7</v>
      </c>
      <c r="BK3195">
        <v>71.400000000000006</v>
      </c>
      <c r="BL3195" t="s">
        <v>286</v>
      </c>
      <c r="BM3195" t="s">
        <v>286</v>
      </c>
      <c r="BP3195">
        <v>28</v>
      </c>
    </row>
    <row r="3196" spans="1:68" hidden="1" x14ac:dyDescent="0.2">
      <c r="A3196">
        <v>2021</v>
      </c>
      <c r="B3196">
        <v>7</v>
      </c>
      <c r="C3196" s="260">
        <v>44390</v>
      </c>
      <c r="D3196">
        <v>382</v>
      </c>
      <c r="E3196">
        <v>449</v>
      </c>
      <c r="F3196">
        <v>3</v>
      </c>
      <c r="G3196" t="s">
        <v>300</v>
      </c>
      <c r="H3196" t="s">
        <v>301</v>
      </c>
      <c r="I3196" t="s">
        <v>163</v>
      </c>
      <c r="J3196">
        <v>3</v>
      </c>
      <c r="K3196">
        <v>1</v>
      </c>
      <c r="L3196">
        <v>46</v>
      </c>
      <c r="M3196">
        <v>40.985999999999997</v>
      </c>
      <c r="N3196">
        <v>50.048000000000002</v>
      </c>
      <c r="O3196">
        <v>63</v>
      </c>
      <c r="P3196">
        <v>65</v>
      </c>
      <c r="Q3196">
        <v>74</v>
      </c>
      <c r="R3196">
        <v>69</v>
      </c>
      <c r="S3196">
        <v>70</v>
      </c>
      <c r="T3196">
        <v>44</v>
      </c>
      <c r="U3196">
        <v>40</v>
      </c>
      <c r="V3196">
        <v>40</v>
      </c>
      <c r="W3196">
        <v>40</v>
      </c>
      <c r="X3196">
        <v>41</v>
      </c>
      <c r="Y3196">
        <v>95</v>
      </c>
      <c r="AA3196">
        <v>83</v>
      </c>
      <c r="AB3196">
        <v>80</v>
      </c>
      <c r="AC3196">
        <v>76</v>
      </c>
      <c r="AD3196">
        <v>81</v>
      </c>
      <c r="AE3196">
        <v>79</v>
      </c>
      <c r="AF3196">
        <v>55</v>
      </c>
      <c r="AG3196">
        <v>53</v>
      </c>
      <c r="AH3196">
        <v>51</v>
      </c>
      <c r="AI3196">
        <v>48</v>
      </c>
      <c r="AJ3196">
        <v>53</v>
      </c>
      <c r="AK3196">
        <v>109</v>
      </c>
      <c r="AL3196">
        <v>109</v>
      </c>
      <c r="AM3196">
        <v>74</v>
      </c>
      <c r="AN3196">
        <v>46.5</v>
      </c>
      <c r="AO3196">
        <v>0.6</v>
      </c>
      <c r="AP3196">
        <v>108</v>
      </c>
      <c r="AQ3196">
        <v>100</v>
      </c>
      <c r="AR3196">
        <v>104</v>
      </c>
      <c r="AS3196">
        <v>104</v>
      </c>
      <c r="AT3196">
        <v>6</v>
      </c>
      <c r="AU3196">
        <v>5</v>
      </c>
      <c r="AW3196">
        <v>2</v>
      </c>
      <c r="AX3196">
        <v>2</v>
      </c>
      <c r="BC3196">
        <v>15</v>
      </c>
      <c r="BD3196">
        <v>2085</v>
      </c>
      <c r="BE3196">
        <v>1.4999999999999999E-2</v>
      </c>
      <c r="BF3196">
        <v>7.0000000000000001E-3</v>
      </c>
      <c r="BG3196">
        <v>1</v>
      </c>
      <c r="BH3196">
        <v>0.3</v>
      </c>
      <c r="BI3196">
        <v>45.3</v>
      </c>
      <c r="BJ3196">
        <v>0.7</v>
      </c>
      <c r="BK3196">
        <v>97</v>
      </c>
      <c r="BL3196" t="s">
        <v>157</v>
      </c>
      <c r="BM3196" t="s">
        <v>158</v>
      </c>
      <c r="BN3196" t="s">
        <v>302</v>
      </c>
      <c r="BO3196" t="s">
        <v>168</v>
      </c>
      <c r="BP3196">
        <v>28</v>
      </c>
    </row>
    <row r="3197" spans="1:68" hidden="1" x14ac:dyDescent="0.2">
      <c r="A3197">
        <v>2021</v>
      </c>
      <c r="B3197">
        <v>7</v>
      </c>
      <c r="C3197" s="260">
        <v>44390</v>
      </c>
      <c r="D3197">
        <v>407</v>
      </c>
      <c r="E3197">
        <v>627</v>
      </c>
      <c r="F3197">
        <v>4</v>
      </c>
      <c r="G3197" t="s">
        <v>349</v>
      </c>
      <c r="H3197" t="s">
        <v>350</v>
      </c>
      <c r="I3197" t="s">
        <v>163</v>
      </c>
      <c r="J3197">
        <v>1</v>
      </c>
      <c r="K3197">
        <v>5</v>
      </c>
      <c r="L3197">
        <v>418.5</v>
      </c>
      <c r="M3197">
        <v>384.97815000000003</v>
      </c>
      <c r="N3197">
        <v>452.02184999999997</v>
      </c>
      <c r="O3197">
        <v>450</v>
      </c>
      <c r="P3197">
        <v>498</v>
      </c>
      <c r="R3197">
        <v>476</v>
      </c>
      <c r="S3197">
        <v>467</v>
      </c>
      <c r="T3197">
        <v>406</v>
      </c>
      <c r="U3197">
        <v>415</v>
      </c>
      <c r="W3197">
        <v>415</v>
      </c>
      <c r="X3197">
        <v>407</v>
      </c>
      <c r="Y3197">
        <v>146</v>
      </c>
      <c r="Z3197">
        <v>148</v>
      </c>
      <c r="AA3197">
        <v>498</v>
      </c>
      <c r="AB3197">
        <v>505</v>
      </c>
      <c r="AC3197">
        <v>500</v>
      </c>
      <c r="AD3197">
        <v>515</v>
      </c>
      <c r="AE3197">
        <v>508</v>
      </c>
      <c r="AF3197">
        <v>418</v>
      </c>
      <c r="AG3197">
        <v>421</v>
      </c>
      <c r="AH3197">
        <v>415</v>
      </c>
      <c r="AI3197">
        <v>410</v>
      </c>
      <c r="AJ3197">
        <v>420</v>
      </c>
      <c r="AK3197">
        <v>154</v>
      </c>
      <c r="AL3197">
        <v>153</v>
      </c>
      <c r="AM3197">
        <v>490.8</v>
      </c>
      <c r="AN3197">
        <v>414.1</v>
      </c>
      <c r="AO3197">
        <v>0.2</v>
      </c>
      <c r="AP3197">
        <v>18</v>
      </c>
      <c r="AQ3197">
        <v>200</v>
      </c>
      <c r="AR3197">
        <v>24</v>
      </c>
      <c r="AS3197">
        <v>150</v>
      </c>
      <c r="AT3197">
        <v>5</v>
      </c>
      <c r="AU3197">
        <v>3</v>
      </c>
      <c r="AV3197">
        <v>2</v>
      </c>
      <c r="BC3197">
        <v>10</v>
      </c>
      <c r="BD3197">
        <v>330</v>
      </c>
      <c r="BE3197">
        <v>1.4999999999999999E-2</v>
      </c>
      <c r="BF3197">
        <v>0.03</v>
      </c>
      <c r="BH3197">
        <v>0</v>
      </c>
      <c r="BI3197">
        <v>0.8</v>
      </c>
      <c r="BJ3197">
        <v>4.0999999999999996</v>
      </c>
      <c r="BK3197">
        <v>136.69999999999999</v>
      </c>
      <c r="BL3197" t="s">
        <v>181</v>
      </c>
      <c r="BM3197" t="s">
        <v>182</v>
      </c>
      <c r="BN3197" t="s">
        <v>351</v>
      </c>
      <c r="BP3197">
        <v>28</v>
      </c>
    </row>
    <row r="3198" spans="1:68" hidden="1" x14ac:dyDescent="0.2">
      <c r="A3198">
        <v>2021</v>
      </c>
      <c r="B3198">
        <v>7</v>
      </c>
      <c r="C3198" s="260">
        <v>44390</v>
      </c>
      <c r="D3198">
        <v>407</v>
      </c>
      <c r="E3198">
        <v>628</v>
      </c>
      <c r="F3198">
        <v>4</v>
      </c>
      <c r="G3198" t="s">
        <v>352</v>
      </c>
      <c r="H3198" t="s">
        <v>353</v>
      </c>
      <c r="I3198" t="s">
        <v>163</v>
      </c>
      <c r="J3198">
        <v>1</v>
      </c>
      <c r="K3198">
        <v>5</v>
      </c>
      <c r="L3198">
        <v>330</v>
      </c>
      <c r="M3198">
        <v>303.99599999999998</v>
      </c>
      <c r="N3198">
        <v>356.00400000000002</v>
      </c>
      <c r="O3198">
        <v>342</v>
      </c>
      <c r="P3198">
        <v>381</v>
      </c>
      <c r="R3198">
        <v>357</v>
      </c>
      <c r="S3198">
        <v>348</v>
      </c>
      <c r="T3198">
        <v>307</v>
      </c>
      <c r="U3198">
        <v>312</v>
      </c>
      <c r="W3198">
        <v>314</v>
      </c>
      <c r="X3198">
        <v>310</v>
      </c>
      <c r="Y3198">
        <v>146</v>
      </c>
      <c r="Z3198">
        <v>148</v>
      </c>
      <c r="AA3198">
        <v>388</v>
      </c>
      <c r="AB3198">
        <v>391</v>
      </c>
      <c r="AC3198">
        <v>400</v>
      </c>
      <c r="AD3198">
        <v>395</v>
      </c>
      <c r="AE3198">
        <v>390</v>
      </c>
      <c r="AF3198">
        <v>313</v>
      </c>
      <c r="AG3198">
        <v>321</v>
      </c>
      <c r="AH3198">
        <v>328</v>
      </c>
      <c r="AI3198">
        <v>320</v>
      </c>
      <c r="AJ3198">
        <v>310</v>
      </c>
      <c r="AK3198">
        <v>154</v>
      </c>
      <c r="AL3198">
        <v>153</v>
      </c>
      <c r="AM3198">
        <v>376.9</v>
      </c>
      <c r="AN3198">
        <v>315</v>
      </c>
      <c r="AO3198">
        <v>0.1</v>
      </c>
      <c r="AP3198">
        <v>18</v>
      </c>
      <c r="AQ3198">
        <v>200</v>
      </c>
      <c r="AR3198">
        <v>24</v>
      </c>
      <c r="AS3198">
        <v>150</v>
      </c>
      <c r="AT3198">
        <v>6</v>
      </c>
      <c r="AU3198">
        <v>2</v>
      </c>
      <c r="AV3198">
        <v>2</v>
      </c>
      <c r="BC3198">
        <v>10</v>
      </c>
      <c r="BD3198">
        <v>330</v>
      </c>
      <c r="BE3198">
        <v>1.4999999999999999E-2</v>
      </c>
      <c r="BF3198">
        <v>0.03</v>
      </c>
      <c r="BH3198">
        <v>0</v>
      </c>
      <c r="BI3198">
        <v>1</v>
      </c>
      <c r="BJ3198">
        <v>3.2</v>
      </c>
      <c r="BK3198">
        <v>104</v>
      </c>
      <c r="BL3198" t="s">
        <v>181</v>
      </c>
      <c r="BM3198" t="s">
        <v>182</v>
      </c>
      <c r="BN3198" t="s">
        <v>229</v>
      </c>
      <c r="BP3198">
        <v>28</v>
      </c>
    </row>
    <row r="3199" spans="1:68" hidden="1" x14ac:dyDescent="0.2">
      <c r="A3199">
        <v>2021</v>
      </c>
      <c r="B3199">
        <v>7</v>
      </c>
      <c r="C3199" s="260">
        <v>44390</v>
      </c>
      <c r="D3199">
        <v>407</v>
      </c>
      <c r="E3199">
        <v>629</v>
      </c>
      <c r="F3199">
        <v>4</v>
      </c>
      <c r="G3199" t="s">
        <v>354</v>
      </c>
      <c r="H3199" t="s">
        <v>355</v>
      </c>
      <c r="I3199" t="s">
        <v>163</v>
      </c>
      <c r="J3199">
        <v>1</v>
      </c>
      <c r="K3199">
        <v>5</v>
      </c>
      <c r="L3199">
        <v>221</v>
      </c>
      <c r="M3199">
        <v>203.983</v>
      </c>
      <c r="N3199">
        <v>238.017</v>
      </c>
      <c r="O3199">
        <v>242</v>
      </c>
      <c r="P3199">
        <v>255</v>
      </c>
      <c r="R3199">
        <v>249</v>
      </c>
      <c r="S3199">
        <v>241</v>
      </c>
      <c r="T3199">
        <v>211</v>
      </c>
      <c r="U3199">
        <v>213</v>
      </c>
      <c r="W3199">
        <v>216</v>
      </c>
      <c r="X3199">
        <v>212</v>
      </c>
      <c r="Y3199">
        <v>146</v>
      </c>
      <c r="Z3199">
        <v>148</v>
      </c>
      <c r="AA3199">
        <v>242</v>
      </c>
      <c r="AB3199">
        <v>247</v>
      </c>
      <c r="AC3199">
        <v>260</v>
      </c>
      <c r="AD3199">
        <v>251</v>
      </c>
      <c r="AE3199">
        <v>245</v>
      </c>
      <c r="AF3199">
        <v>209</v>
      </c>
      <c r="AG3199">
        <v>218</v>
      </c>
      <c r="AH3199">
        <v>221</v>
      </c>
      <c r="AI3199">
        <v>219</v>
      </c>
      <c r="AJ3199">
        <v>213</v>
      </c>
      <c r="AK3199">
        <v>154</v>
      </c>
      <c r="AL3199">
        <v>153</v>
      </c>
      <c r="AM3199">
        <v>248</v>
      </c>
      <c r="AN3199">
        <v>214.7</v>
      </c>
      <c r="AO3199">
        <v>0.1</v>
      </c>
      <c r="AP3199">
        <v>18</v>
      </c>
      <c r="AQ3199">
        <v>200</v>
      </c>
      <c r="AR3199">
        <v>24</v>
      </c>
      <c r="AS3199">
        <v>150</v>
      </c>
      <c r="AT3199">
        <v>2</v>
      </c>
      <c r="AU3199">
        <v>3</v>
      </c>
      <c r="AX3199">
        <v>2</v>
      </c>
      <c r="BC3199">
        <v>7</v>
      </c>
      <c r="BD3199">
        <v>477</v>
      </c>
      <c r="BE3199">
        <v>1.4999999999999999E-2</v>
      </c>
      <c r="BF3199">
        <v>1.4999999999999999E-2</v>
      </c>
      <c r="BG3199">
        <v>1</v>
      </c>
      <c r="BH3199">
        <v>0</v>
      </c>
      <c r="BI3199">
        <v>2.2000000000000002</v>
      </c>
      <c r="BJ3199">
        <v>1.5</v>
      </c>
      <c r="BK3199">
        <v>102.4</v>
      </c>
      <c r="BL3199" t="s">
        <v>181</v>
      </c>
      <c r="BM3199" t="s">
        <v>182</v>
      </c>
      <c r="BN3199" t="s">
        <v>229</v>
      </c>
      <c r="BP3199">
        <v>28</v>
      </c>
    </row>
    <row r="3200" spans="1:68" hidden="1" x14ac:dyDescent="0.2">
      <c r="A3200">
        <v>2021</v>
      </c>
      <c r="B3200">
        <v>7</v>
      </c>
      <c r="C3200" s="260">
        <v>44390</v>
      </c>
      <c r="D3200">
        <v>407</v>
      </c>
      <c r="E3200">
        <v>630</v>
      </c>
      <c r="F3200">
        <v>4</v>
      </c>
      <c r="G3200" t="s">
        <v>356</v>
      </c>
      <c r="H3200" t="s">
        <v>357</v>
      </c>
      <c r="I3200" t="s">
        <v>163</v>
      </c>
      <c r="J3200">
        <v>1</v>
      </c>
      <c r="K3200">
        <v>5</v>
      </c>
      <c r="L3200">
        <v>214</v>
      </c>
      <c r="M3200">
        <v>197.84299999999999</v>
      </c>
      <c r="N3200">
        <v>230.15700000000001</v>
      </c>
      <c r="O3200">
        <v>249</v>
      </c>
      <c r="P3200">
        <v>268</v>
      </c>
      <c r="R3200">
        <v>255</v>
      </c>
      <c r="S3200">
        <v>246</v>
      </c>
      <c r="T3200">
        <v>213</v>
      </c>
      <c r="U3200">
        <v>218</v>
      </c>
      <c r="W3200">
        <v>213</v>
      </c>
      <c r="X3200">
        <v>207</v>
      </c>
      <c r="Y3200">
        <v>146</v>
      </c>
      <c r="Z3200">
        <v>148</v>
      </c>
      <c r="AC3200">
        <v>340</v>
      </c>
      <c r="AD3200">
        <v>326</v>
      </c>
      <c r="AE3200">
        <v>340</v>
      </c>
      <c r="AF3200">
        <v>264</v>
      </c>
      <c r="AG3200">
        <v>274</v>
      </c>
      <c r="AH3200">
        <v>298</v>
      </c>
      <c r="AI3200">
        <v>290</v>
      </c>
      <c r="AJ3200">
        <v>300</v>
      </c>
      <c r="AK3200">
        <v>154</v>
      </c>
      <c r="AL3200">
        <v>153</v>
      </c>
      <c r="AM3200">
        <v>289.10000000000002</v>
      </c>
      <c r="AN3200">
        <v>253</v>
      </c>
      <c r="AO3200">
        <v>0.4</v>
      </c>
      <c r="AP3200">
        <v>18</v>
      </c>
      <c r="AQ3200">
        <v>200</v>
      </c>
      <c r="AR3200">
        <v>24</v>
      </c>
      <c r="AS3200">
        <v>150</v>
      </c>
      <c r="AT3200">
        <v>8</v>
      </c>
      <c r="AU3200">
        <v>4</v>
      </c>
      <c r="AX3200">
        <v>4</v>
      </c>
      <c r="BC3200">
        <v>16</v>
      </c>
      <c r="BD3200">
        <v>956</v>
      </c>
      <c r="BE3200">
        <v>1.4999999999999999E-2</v>
      </c>
      <c r="BF3200">
        <v>1.7000000000000001E-2</v>
      </c>
      <c r="BH3200">
        <v>0.1</v>
      </c>
      <c r="BI3200">
        <v>4.5</v>
      </c>
      <c r="BJ3200">
        <v>4</v>
      </c>
      <c r="BK3200">
        <v>241.9</v>
      </c>
      <c r="BL3200" t="s">
        <v>181</v>
      </c>
      <c r="BM3200" t="s">
        <v>182</v>
      </c>
      <c r="BN3200" t="s">
        <v>229</v>
      </c>
      <c r="BP3200">
        <v>28</v>
      </c>
    </row>
    <row r="3201" spans="1:68" hidden="1" x14ac:dyDescent="0.2">
      <c r="A3201">
        <v>2021</v>
      </c>
      <c r="B3201">
        <v>7</v>
      </c>
      <c r="C3201" s="260">
        <v>44390</v>
      </c>
      <c r="D3201">
        <v>421</v>
      </c>
      <c r="E3201">
        <v>667</v>
      </c>
      <c r="F3201">
        <v>5</v>
      </c>
      <c r="G3201" t="s">
        <v>424</v>
      </c>
      <c r="H3201" t="s">
        <v>425</v>
      </c>
      <c r="I3201" t="s">
        <v>163</v>
      </c>
      <c r="J3201">
        <v>1</v>
      </c>
      <c r="K3201">
        <v>4</v>
      </c>
      <c r="L3201">
        <v>1554</v>
      </c>
      <c r="M3201">
        <v>1462.3140000000001</v>
      </c>
      <c r="N3201">
        <v>1664.3340000000001</v>
      </c>
      <c r="O3201">
        <v>2313</v>
      </c>
      <c r="P3201">
        <v>2242</v>
      </c>
      <c r="Q3201">
        <v>2302</v>
      </c>
      <c r="R3201">
        <v>2369</v>
      </c>
      <c r="S3201">
        <v>2416</v>
      </c>
      <c r="T3201">
        <v>1808</v>
      </c>
      <c r="U3201">
        <v>1755</v>
      </c>
      <c r="V3201">
        <v>1873</v>
      </c>
      <c r="W3201">
        <v>1907</v>
      </c>
      <c r="X3201">
        <v>1933</v>
      </c>
      <c r="Y3201">
        <v>208</v>
      </c>
      <c r="AA3201">
        <v>2299</v>
      </c>
      <c r="AB3201">
        <v>2013</v>
      </c>
      <c r="AC3201">
        <v>2015</v>
      </c>
      <c r="AD3201">
        <v>2018</v>
      </c>
      <c r="AE3201">
        <v>1979</v>
      </c>
      <c r="AF3201">
        <v>1816</v>
      </c>
      <c r="AG3201">
        <v>1562</v>
      </c>
      <c r="AH3201">
        <v>1566</v>
      </c>
      <c r="AI3201">
        <v>1581</v>
      </c>
      <c r="AJ3201">
        <v>1519</v>
      </c>
      <c r="AK3201">
        <v>241</v>
      </c>
      <c r="AL3201">
        <v>245</v>
      </c>
      <c r="AM3201">
        <v>2196.6</v>
      </c>
      <c r="AN3201">
        <v>1732</v>
      </c>
      <c r="AO3201">
        <v>0.4</v>
      </c>
      <c r="AP3201">
        <v>18</v>
      </c>
      <c r="AQ3201">
        <v>200</v>
      </c>
      <c r="AR3201">
        <v>16</v>
      </c>
      <c r="AS3201">
        <v>231</v>
      </c>
      <c r="AT3201">
        <v>1</v>
      </c>
      <c r="AU3201">
        <v>2</v>
      </c>
      <c r="AV3201">
        <v>4</v>
      </c>
      <c r="AX3201">
        <v>1</v>
      </c>
      <c r="BC3201">
        <v>8</v>
      </c>
      <c r="BD3201">
        <v>368</v>
      </c>
      <c r="BE3201">
        <v>1.4999999999999999E-2</v>
      </c>
      <c r="BF3201">
        <v>2.1999999999999999E-2</v>
      </c>
      <c r="BH3201">
        <v>0</v>
      </c>
      <c r="BI3201">
        <v>0.2</v>
      </c>
      <c r="BJ3201">
        <v>13.9</v>
      </c>
      <c r="BK3201">
        <v>637.4</v>
      </c>
      <c r="BL3201" t="s">
        <v>157</v>
      </c>
      <c r="BM3201" t="s">
        <v>158</v>
      </c>
      <c r="BN3201" t="s">
        <v>426</v>
      </c>
      <c r="BO3201" t="s">
        <v>168</v>
      </c>
      <c r="BP3201">
        <v>28</v>
      </c>
    </row>
    <row r="3202" spans="1:68" hidden="1" x14ac:dyDescent="0.2">
      <c r="A3202">
        <v>2021</v>
      </c>
      <c r="B3202">
        <v>7</v>
      </c>
      <c r="C3202" s="260">
        <v>44390</v>
      </c>
      <c r="D3202">
        <v>421</v>
      </c>
      <c r="E3202">
        <v>673</v>
      </c>
      <c r="F3202">
        <v>5</v>
      </c>
      <c r="G3202" t="s">
        <v>427</v>
      </c>
      <c r="H3202" t="s">
        <v>428</v>
      </c>
      <c r="I3202" t="s">
        <v>163</v>
      </c>
      <c r="J3202">
        <v>1</v>
      </c>
      <c r="K3202">
        <v>4</v>
      </c>
      <c r="L3202">
        <v>61.6</v>
      </c>
      <c r="M3202">
        <v>57.965600000000002</v>
      </c>
      <c r="N3202">
        <v>65.973600000000005</v>
      </c>
      <c r="O3202">
        <v>99</v>
      </c>
      <c r="P3202">
        <v>89</v>
      </c>
      <c r="Q3202">
        <v>82</v>
      </c>
      <c r="R3202">
        <v>88</v>
      </c>
      <c r="S3202">
        <v>89</v>
      </c>
      <c r="T3202">
        <v>67</v>
      </c>
      <c r="U3202">
        <v>71</v>
      </c>
      <c r="V3202">
        <v>76</v>
      </c>
      <c r="W3202">
        <v>72</v>
      </c>
      <c r="X3202">
        <v>81</v>
      </c>
      <c r="Y3202">
        <v>237</v>
      </c>
      <c r="Z3202">
        <v>230</v>
      </c>
      <c r="AA3202">
        <v>98</v>
      </c>
      <c r="AB3202">
        <v>95</v>
      </c>
      <c r="AC3202">
        <v>80</v>
      </c>
      <c r="AD3202">
        <v>74</v>
      </c>
      <c r="AE3202">
        <v>71</v>
      </c>
      <c r="AF3202">
        <v>75</v>
      </c>
      <c r="AG3202">
        <v>69</v>
      </c>
      <c r="AH3202">
        <v>61</v>
      </c>
      <c r="AI3202">
        <v>63</v>
      </c>
      <c r="AJ3202">
        <v>60</v>
      </c>
      <c r="AK3202">
        <v>241</v>
      </c>
      <c r="AL3202">
        <v>245</v>
      </c>
      <c r="AM3202">
        <v>86.5</v>
      </c>
      <c r="AN3202">
        <v>69.5</v>
      </c>
      <c r="AO3202">
        <v>0.4</v>
      </c>
      <c r="AP3202">
        <v>18</v>
      </c>
      <c r="AQ3202">
        <v>200</v>
      </c>
      <c r="AR3202">
        <v>15</v>
      </c>
      <c r="AS3202">
        <v>238</v>
      </c>
      <c r="AT3202">
        <v>2</v>
      </c>
      <c r="AV3202">
        <v>2</v>
      </c>
      <c r="AX3202">
        <v>2</v>
      </c>
      <c r="BC3202">
        <v>5</v>
      </c>
      <c r="BD3202">
        <v>5</v>
      </c>
      <c r="BE3202">
        <v>1.4999999999999999E-2</v>
      </c>
      <c r="BF3202">
        <v>1</v>
      </c>
      <c r="BH3202">
        <v>0.1</v>
      </c>
      <c r="BI3202">
        <v>0.1</v>
      </c>
      <c r="BJ3202">
        <v>0.3</v>
      </c>
      <c r="BK3202">
        <v>0.3</v>
      </c>
      <c r="BL3202" t="s">
        <v>157</v>
      </c>
      <c r="BM3202" t="s">
        <v>158</v>
      </c>
      <c r="BN3202" t="s">
        <v>429</v>
      </c>
      <c r="BO3202" t="s">
        <v>168</v>
      </c>
      <c r="BP3202">
        <v>28</v>
      </c>
    </row>
    <row r="3203" spans="1:68" hidden="1" x14ac:dyDescent="0.2">
      <c r="A3203">
        <v>2021</v>
      </c>
      <c r="B3203">
        <v>7</v>
      </c>
      <c r="C3203" s="260">
        <v>44390</v>
      </c>
      <c r="D3203">
        <v>423</v>
      </c>
      <c r="E3203">
        <v>669</v>
      </c>
      <c r="F3203">
        <v>6</v>
      </c>
      <c r="G3203" t="s">
        <v>430</v>
      </c>
      <c r="H3203" t="s">
        <v>431</v>
      </c>
      <c r="I3203" t="s">
        <v>163</v>
      </c>
      <c r="J3203">
        <v>2</v>
      </c>
      <c r="K3203">
        <v>2</v>
      </c>
      <c r="L3203">
        <v>954</v>
      </c>
      <c r="M3203">
        <v>897.71400000000006</v>
      </c>
      <c r="N3203">
        <v>1021.734</v>
      </c>
      <c r="O3203">
        <v>1021</v>
      </c>
      <c r="P3203">
        <v>1004</v>
      </c>
      <c r="Q3203">
        <v>1069</v>
      </c>
      <c r="R3203">
        <v>1035</v>
      </c>
      <c r="S3203">
        <v>1051</v>
      </c>
      <c r="T3203">
        <v>1280</v>
      </c>
      <c r="U3203">
        <v>1368</v>
      </c>
      <c r="V3203">
        <v>1322</v>
      </c>
      <c r="W3203">
        <v>1294</v>
      </c>
      <c r="X3203">
        <v>1326</v>
      </c>
      <c r="Y3203">
        <v>237</v>
      </c>
      <c r="Z3203">
        <v>275</v>
      </c>
      <c r="AA3203">
        <v>1556</v>
      </c>
      <c r="AB3203">
        <v>1342</v>
      </c>
      <c r="AC3203">
        <v>1311</v>
      </c>
      <c r="AD3203">
        <v>1325</v>
      </c>
      <c r="AE3203">
        <v>1299</v>
      </c>
      <c r="AF3203">
        <v>1087</v>
      </c>
      <c r="AG3203">
        <v>1001</v>
      </c>
      <c r="AH3203">
        <v>985</v>
      </c>
      <c r="AI3203">
        <v>988</v>
      </c>
      <c r="AJ3203">
        <v>956</v>
      </c>
      <c r="AK3203">
        <v>259</v>
      </c>
      <c r="AL3203">
        <v>261</v>
      </c>
      <c r="AM3203">
        <v>1201.3</v>
      </c>
      <c r="AN3203">
        <v>1160.7</v>
      </c>
      <c r="AO3203">
        <v>0.3</v>
      </c>
      <c r="AP3203">
        <v>40</v>
      </c>
      <c r="AQ3203">
        <v>180</v>
      </c>
      <c r="AR3203">
        <v>28</v>
      </c>
      <c r="AS3203">
        <v>258</v>
      </c>
      <c r="AT3203">
        <v>3</v>
      </c>
      <c r="AU3203">
        <v>3</v>
      </c>
      <c r="AV3203">
        <v>3</v>
      </c>
      <c r="BC3203">
        <v>9</v>
      </c>
      <c r="BD3203">
        <v>501</v>
      </c>
      <c r="BE3203">
        <v>1.4999999999999999E-2</v>
      </c>
      <c r="BF3203">
        <v>1.7999999999999999E-2</v>
      </c>
      <c r="BH3203">
        <v>0</v>
      </c>
      <c r="BI3203">
        <v>0.5</v>
      </c>
      <c r="BJ3203">
        <v>10.4</v>
      </c>
      <c r="BK3203">
        <v>581.5</v>
      </c>
      <c r="BL3203" t="s">
        <v>157</v>
      </c>
      <c r="BM3203" t="s">
        <v>158</v>
      </c>
      <c r="BN3203" t="s">
        <v>432</v>
      </c>
      <c r="BO3203" t="s">
        <v>168</v>
      </c>
      <c r="BP3203">
        <v>28</v>
      </c>
    </row>
    <row r="3204" spans="1:68" hidden="1" x14ac:dyDescent="0.2">
      <c r="A3204">
        <v>2021</v>
      </c>
      <c r="B3204">
        <v>7</v>
      </c>
      <c r="C3204" s="260">
        <v>44390</v>
      </c>
      <c r="D3204">
        <v>34</v>
      </c>
      <c r="E3204">
        <v>99</v>
      </c>
      <c r="F3204">
        <v>7</v>
      </c>
      <c r="G3204" t="s">
        <v>313</v>
      </c>
      <c r="H3204" t="s">
        <v>314</v>
      </c>
      <c r="I3204" t="s">
        <v>163</v>
      </c>
      <c r="J3204">
        <v>4</v>
      </c>
      <c r="K3204">
        <v>6</v>
      </c>
      <c r="L3204">
        <v>20</v>
      </c>
      <c r="M3204">
        <v>18.600000000000001</v>
      </c>
      <c r="N3204">
        <v>21.4</v>
      </c>
      <c r="O3204">
        <v>25</v>
      </c>
      <c r="P3204">
        <v>26</v>
      </c>
      <c r="Q3204">
        <v>26</v>
      </c>
      <c r="R3204">
        <v>27</v>
      </c>
      <c r="S3204">
        <v>28</v>
      </c>
      <c r="T3204">
        <v>20</v>
      </c>
      <c r="U3204">
        <v>21</v>
      </c>
      <c r="V3204">
        <v>21</v>
      </c>
      <c r="W3204">
        <v>22</v>
      </c>
      <c r="X3204">
        <v>22</v>
      </c>
      <c r="Y3204">
        <v>96</v>
      </c>
      <c r="Z3204">
        <v>100</v>
      </c>
      <c r="AA3204">
        <v>26</v>
      </c>
      <c r="AB3204">
        <v>25</v>
      </c>
      <c r="AC3204">
        <v>26</v>
      </c>
      <c r="AD3204">
        <v>28</v>
      </c>
      <c r="AE3204">
        <v>28</v>
      </c>
      <c r="AF3204">
        <v>20</v>
      </c>
      <c r="AG3204">
        <v>20</v>
      </c>
      <c r="AH3204">
        <v>21</v>
      </c>
      <c r="AI3204">
        <v>21</v>
      </c>
      <c r="AK3204">
        <v>123</v>
      </c>
      <c r="AL3204">
        <v>125</v>
      </c>
      <c r="AM3204">
        <v>26.5</v>
      </c>
      <c r="AN3204">
        <v>20.6</v>
      </c>
      <c r="AO3204">
        <v>0.3</v>
      </c>
      <c r="AP3204">
        <v>140</v>
      </c>
      <c r="AQ3204">
        <v>103</v>
      </c>
      <c r="AR3204">
        <v>130</v>
      </c>
      <c r="AS3204">
        <v>111</v>
      </c>
      <c r="AT3204">
        <v>2</v>
      </c>
      <c r="AU3204">
        <v>4</v>
      </c>
      <c r="AV3204">
        <v>4</v>
      </c>
      <c r="BA3204">
        <v>4</v>
      </c>
      <c r="BC3204">
        <v>14</v>
      </c>
      <c r="BD3204">
        <v>2318</v>
      </c>
      <c r="BE3204">
        <v>1.4999999999999999E-2</v>
      </c>
      <c r="BF3204">
        <v>6.0000000000000001E-3</v>
      </c>
      <c r="BG3204">
        <v>1</v>
      </c>
      <c r="BH3204">
        <v>0.7</v>
      </c>
      <c r="BI3204">
        <v>115.9</v>
      </c>
      <c r="BJ3204">
        <v>0.3</v>
      </c>
      <c r="BK3204">
        <v>47.8</v>
      </c>
      <c r="BL3204" t="s">
        <v>181</v>
      </c>
      <c r="BM3204" t="s">
        <v>182</v>
      </c>
      <c r="BN3204" t="s">
        <v>315</v>
      </c>
      <c r="BP3204">
        <v>28</v>
      </c>
    </row>
    <row r="3205" spans="1:68" hidden="1" x14ac:dyDescent="0.2">
      <c r="A3205">
        <v>2021</v>
      </c>
      <c r="B3205">
        <v>7</v>
      </c>
      <c r="C3205" s="260">
        <v>44390</v>
      </c>
      <c r="D3205">
        <v>34</v>
      </c>
      <c r="E3205">
        <v>100</v>
      </c>
      <c r="F3205">
        <v>7</v>
      </c>
      <c r="G3205" t="s">
        <v>316</v>
      </c>
      <c r="H3205" t="s">
        <v>317</v>
      </c>
      <c r="I3205" t="s">
        <v>163</v>
      </c>
      <c r="J3205">
        <v>4</v>
      </c>
      <c r="K3205">
        <v>6</v>
      </c>
      <c r="L3205">
        <v>20</v>
      </c>
      <c r="M3205">
        <v>18.600000000000001</v>
      </c>
      <c r="N3205">
        <v>21.4</v>
      </c>
      <c r="O3205">
        <v>25</v>
      </c>
      <c r="P3205">
        <v>26</v>
      </c>
      <c r="Q3205">
        <v>26</v>
      </c>
      <c r="R3205">
        <v>27</v>
      </c>
      <c r="S3205">
        <v>28</v>
      </c>
      <c r="T3205">
        <v>20</v>
      </c>
      <c r="U3205">
        <v>21</v>
      </c>
      <c r="V3205">
        <v>21</v>
      </c>
      <c r="W3205">
        <v>22</v>
      </c>
      <c r="X3205">
        <v>22</v>
      </c>
      <c r="Y3205">
        <v>96</v>
      </c>
      <c r="Z3205">
        <v>100</v>
      </c>
      <c r="AA3205">
        <v>26</v>
      </c>
      <c r="AB3205">
        <v>25</v>
      </c>
      <c r="AC3205">
        <v>26</v>
      </c>
      <c r="AD3205">
        <v>28</v>
      </c>
      <c r="AE3205">
        <v>28</v>
      </c>
      <c r="AF3205">
        <v>20</v>
      </c>
      <c r="AG3205">
        <v>20</v>
      </c>
      <c r="AH3205">
        <v>21</v>
      </c>
      <c r="AI3205">
        <v>21</v>
      </c>
      <c r="AK3205">
        <v>123</v>
      </c>
      <c r="AL3205">
        <v>125</v>
      </c>
      <c r="AM3205">
        <v>26.5</v>
      </c>
      <c r="AN3205">
        <v>20.6</v>
      </c>
      <c r="AO3205">
        <v>0.3</v>
      </c>
      <c r="AP3205">
        <v>140</v>
      </c>
      <c r="AQ3205">
        <v>103</v>
      </c>
      <c r="AR3205">
        <v>130</v>
      </c>
      <c r="AS3205">
        <v>111</v>
      </c>
      <c r="AT3205">
        <v>2</v>
      </c>
      <c r="AU3205">
        <v>4</v>
      </c>
      <c r="AV3205">
        <v>4</v>
      </c>
      <c r="BA3205">
        <v>4</v>
      </c>
      <c r="BC3205">
        <v>14</v>
      </c>
      <c r="BD3205">
        <v>2318</v>
      </c>
      <c r="BE3205">
        <v>1.4999999999999999E-2</v>
      </c>
      <c r="BF3205">
        <v>6.0000000000000001E-3</v>
      </c>
      <c r="BG3205">
        <v>1</v>
      </c>
      <c r="BH3205">
        <v>0.7</v>
      </c>
      <c r="BI3205">
        <v>115.9</v>
      </c>
      <c r="BJ3205">
        <v>0.3</v>
      </c>
      <c r="BK3205">
        <v>47.8</v>
      </c>
      <c r="BL3205" t="s">
        <v>181</v>
      </c>
      <c r="BM3205" t="s">
        <v>182</v>
      </c>
      <c r="BN3205" t="s">
        <v>318</v>
      </c>
      <c r="BP3205">
        <v>28</v>
      </c>
    </row>
    <row r="3206" spans="1:68" hidden="1" x14ac:dyDescent="0.2">
      <c r="A3206">
        <v>2021</v>
      </c>
      <c r="B3206">
        <v>7</v>
      </c>
      <c r="C3206" s="260">
        <v>44390</v>
      </c>
      <c r="D3206">
        <v>34</v>
      </c>
      <c r="E3206">
        <v>101</v>
      </c>
      <c r="F3206">
        <v>7</v>
      </c>
      <c r="G3206" t="s">
        <v>319</v>
      </c>
      <c r="H3206" t="s">
        <v>320</v>
      </c>
      <c r="I3206" t="s">
        <v>163</v>
      </c>
      <c r="J3206">
        <v>4</v>
      </c>
      <c r="K3206">
        <v>6</v>
      </c>
      <c r="L3206">
        <v>20</v>
      </c>
      <c r="M3206">
        <v>18.600000000000001</v>
      </c>
      <c r="N3206">
        <v>21.4</v>
      </c>
      <c r="O3206">
        <v>25</v>
      </c>
      <c r="P3206">
        <v>26</v>
      </c>
      <c r="Q3206">
        <v>26</v>
      </c>
      <c r="R3206">
        <v>27</v>
      </c>
      <c r="S3206">
        <v>28</v>
      </c>
      <c r="T3206">
        <v>20</v>
      </c>
      <c r="U3206">
        <v>21</v>
      </c>
      <c r="V3206">
        <v>21</v>
      </c>
      <c r="W3206">
        <v>22</v>
      </c>
      <c r="X3206">
        <v>22</v>
      </c>
      <c r="Y3206">
        <v>96</v>
      </c>
      <c r="Z3206">
        <v>100</v>
      </c>
      <c r="AA3206">
        <v>26</v>
      </c>
      <c r="AB3206">
        <v>25</v>
      </c>
      <c r="AC3206">
        <v>26</v>
      </c>
      <c r="AD3206">
        <v>28</v>
      </c>
      <c r="AE3206">
        <v>28</v>
      </c>
      <c r="AF3206">
        <v>20</v>
      </c>
      <c r="AG3206">
        <v>20</v>
      </c>
      <c r="AH3206">
        <v>21</v>
      </c>
      <c r="AI3206">
        <v>21</v>
      </c>
      <c r="AK3206">
        <v>123</v>
      </c>
      <c r="AL3206">
        <v>125</v>
      </c>
      <c r="AM3206">
        <v>26.5</v>
      </c>
      <c r="AN3206">
        <v>20.6</v>
      </c>
      <c r="AO3206">
        <v>0.3</v>
      </c>
      <c r="AP3206">
        <v>140</v>
      </c>
      <c r="AQ3206">
        <v>103</v>
      </c>
      <c r="AR3206">
        <v>130</v>
      </c>
      <c r="AS3206">
        <v>111</v>
      </c>
      <c r="AT3206">
        <v>2</v>
      </c>
      <c r="AU3206">
        <v>4</v>
      </c>
      <c r="AV3206">
        <v>4</v>
      </c>
      <c r="BA3206">
        <v>4</v>
      </c>
      <c r="BC3206">
        <v>14</v>
      </c>
      <c r="BD3206">
        <v>2318</v>
      </c>
      <c r="BE3206">
        <v>1.4999999999999999E-2</v>
      </c>
      <c r="BF3206">
        <v>6.0000000000000001E-3</v>
      </c>
      <c r="BG3206">
        <v>1</v>
      </c>
      <c r="BH3206">
        <v>0.7</v>
      </c>
      <c r="BI3206">
        <v>115.9</v>
      </c>
      <c r="BJ3206">
        <v>0.3</v>
      </c>
      <c r="BK3206">
        <v>47.8</v>
      </c>
      <c r="BL3206" t="s">
        <v>181</v>
      </c>
      <c r="BM3206" t="s">
        <v>182</v>
      </c>
      <c r="BN3206" t="s">
        <v>321</v>
      </c>
      <c r="BP3206">
        <v>28</v>
      </c>
    </row>
    <row r="3207" spans="1:68" hidden="1" x14ac:dyDescent="0.2">
      <c r="A3207">
        <v>2021</v>
      </c>
      <c r="B3207">
        <v>7</v>
      </c>
      <c r="C3207" s="260">
        <v>44390</v>
      </c>
      <c r="D3207">
        <v>34</v>
      </c>
      <c r="E3207">
        <v>102</v>
      </c>
      <c r="F3207">
        <v>7</v>
      </c>
      <c r="G3207" t="s">
        <v>322</v>
      </c>
      <c r="H3207" t="s">
        <v>323</v>
      </c>
      <c r="I3207" t="s">
        <v>163</v>
      </c>
      <c r="J3207">
        <v>4</v>
      </c>
      <c r="K3207">
        <v>6</v>
      </c>
      <c r="L3207">
        <v>20</v>
      </c>
      <c r="M3207">
        <v>18.600000000000001</v>
      </c>
      <c r="N3207">
        <v>21.4</v>
      </c>
      <c r="O3207">
        <v>25</v>
      </c>
      <c r="P3207">
        <v>26</v>
      </c>
      <c r="Q3207">
        <v>26</v>
      </c>
      <c r="R3207">
        <v>27</v>
      </c>
      <c r="S3207">
        <v>28</v>
      </c>
      <c r="T3207">
        <v>20</v>
      </c>
      <c r="U3207">
        <v>21</v>
      </c>
      <c r="V3207">
        <v>21</v>
      </c>
      <c r="W3207">
        <v>22</v>
      </c>
      <c r="X3207">
        <v>22</v>
      </c>
      <c r="Y3207">
        <v>96</v>
      </c>
      <c r="Z3207">
        <v>100</v>
      </c>
      <c r="AA3207">
        <v>26</v>
      </c>
      <c r="AB3207">
        <v>25</v>
      </c>
      <c r="AC3207">
        <v>26</v>
      </c>
      <c r="AD3207">
        <v>28</v>
      </c>
      <c r="AE3207">
        <v>28</v>
      </c>
      <c r="AF3207">
        <v>20</v>
      </c>
      <c r="AG3207">
        <v>20</v>
      </c>
      <c r="AH3207">
        <v>21</v>
      </c>
      <c r="AI3207">
        <v>21</v>
      </c>
      <c r="AK3207">
        <v>123</v>
      </c>
      <c r="AL3207">
        <v>125</v>
      </c>
      <c r="AM3207">
        <v>26.5</v>
      </c>
      <c r="AN3207">
        <v>20.6</v>
      </c>
      <c r="AO3207">
        <v>0.3</v>
      </c>
      <c r="AP3207">
        <v>140</v>
      </c>
      <c r="AQ3207">
        <v>103</v>
      </c>
      <c r="AR3207">
        <v>130</v>
      </c>
      <c r="AS3207">
        <v>111</v>
      </c>
      <c r="AT3207">
        <v>2</v>
      </c>
      <c r="AU3207">
        <v>4</v>
      </c>
      <c r="AV3207">
        <v>4</v>
      </c>
      <c r="BA3207">
        <v>4</v>
      </c>
      <c r="BC3207">
        <v>14</v>
      </c>
      <c r="BD3207">
        <v>2318</v>
      </c>
      <c r="BE3207">
        <v>1.4999999999999999E-2</v>
      </c>
      <c r="BF3207">
        <v>6.0000000000000001E-3</v>
      </c>
      <c r="BG3207">
        <v>1</v>
      </c>
      <c r="BH3207">
        <v>0.7</v>
      </c>
      <c r="BI3207">
        <v>115.9</v>
      </c>
      <c r="BJ3207">
        <v>0.3</v>
      </c>
      <c r="BK3207">
        <v>47.8</v>
      </c>
      <c r="BL3207" t="s">
        <v>181</v>
      </c>
      <c r="BM3207" t="s">
        <v>182</v>
      </c>
      <c r="BN3207" t="s">
        <v>324</v>
      </c>
      <c r="BP3207">
        <v>28</v>
      </c>
    </row>
    <row r="3208" spans="1:68" hidden="1" x14ac:dyDescent="0.2">
      <c r="A3208">
        <v>2021</v>
      </c>
      <c r="B3208">
        <v>7</v>
      </c>
      <c r="C3208" s="260">
        <v>44390</v>
      </c>
      <c r="D3208">
        <v>34</v>
      </c>
      <c r="E3208">
        <v>103</v>
      </c>
      <c r="F3208">
        <v>7</v>
      </c>
      <c r="G3208" t="s">
        <v>325</v>
      </c>
      <c r="H3208" t="s">
        <v>326</v>
      </c>
      <c r="I3208" t="s">
        <v>163</v>
      </c>
      <c r="J3208">
        <v>4</v>
      </c>
      <c r="K3208">
        <v>6</v>
      </c>
      <c r="L3208">
        <v>89</v>
      </c>
      <c r="M3208">
        <v>82.77</v>
      </c>
      <c r="N3208">
        <v>95.23</v>
      </c>
      <c r="O3208">
        <v>98</v>
      </c>
      <c r="P3208">
        <v>123</v>
      </c>
      <c r="Q3208">
        <v>142</v>
      </c>
      <c r="R3208">
        <v>120</v>
      </c>
      <c r="S3208">
        <v>113</v>
      </c>
      <c r="T3208">
        <v>78</v>
      </c>
      <c r="U3208">
        <v>86</v>
      </c>
      <c r="V3208">
        <v>99</v>
      </c>
      <c r="W3208">
        <v>92</v>
      </c>
      <c r="X3208">
        <v>88</v>
      </c>
      <c r="Y3208">
        <v>96</v>
      </c>
      <c r="Z3208">
        <v>100</v>
      </c>
      <c r="AA3208">
        <v>106</v>
      </c>
      <c r="AB3208">
        <v>109</v>
      </c>
      <c r="AC3208">
        <v>105</v>
      </c>
      <c r="AD3208">
        <v>112</v>
      </c>
      <c r="AE3208">
        <v>113</v>
      </c>
      <c r="AF3208">
        <v>82</v>
      </c>
      <c r="AG3208">
        <v>90</v>
      </c>
      <c r="AH3208">
        <v>89</v>
      </c>
      <c r="AI3208">
        <v>85</v>
      </c>
      <c r="AJ3208">
        <v>92</v>
      </c>
      <c r="AK3208">
        <v>123</v>
      </c>
      <c r="AL3208">
        <v>125</v>
      </c>
      <c r="AM3208">
        <v>113.9</v>
      </c>
      <c r="AN3208">
        <v>87.8</v>
      </c>
      <c r="AO3208">
        <v>0.3</v>
      </c>
      <c r="AP3208">
        <v>140</v>
      </c>
      <c r="AQ3208">
        <v>103</v>
      </c>
      <c r="AR3208">
        <v>130</v>
      </c>
      <c r="AS3208">
        <v>111</v>
      </c>
      <c r="AU3208">
        <v>5</v>
      </c>
      <c r="AV3208">
        <v>4</v>
      </c>
      <c r="BC3208">
        <v>9</v>
      </c>
      <c r="BD3208">
        <v>2673</v>
      </c>
      <c r="BE3208">
        <v>1.4999999999999999E-2</v>
      </c>
      <c r="BF3208">
        <v>3.0000000000000001E-3</v>
      </c>
      <c r="BG3208">
        <v>1</v>
      </c>
      <c r="BH3208">
        <v>0.1</v>
      </c>
      <c r="BI3208">
        <v>30</v>
      </c>
      <c r="BJ3208">
        <v>0.8</v>
      </c>
      <c r="BK3208">
        <v>234.7</v>
      </c>
      <c r="BL3208" t="s">
        <v>181</v>
      </c>
      <c r="BM3208" t="s">
        <v>182</v>
      </c>
      <c r="BN3208" t="s">
        <v>327</v>
      </c>
      <c r="BP3208">
        <v>28</v>
      </c>
    </row>
    <row r="3209" spans="1:68" hidden="1" x14ac:dyDescent="0.2">
      <c r="A3209">
        <v>2021</v>
      </c>
      <c r="B3209">
        <v>7</v>
      </c>
      <c r="C3209" s="260">
        <v>44390</v>
      </c>
      <c r="D3209">
        <v>34</v>
      </c>
      <c r="E3209">
        <v>104</v>
      </c>
      <c r="F3209">
        <v>7</v>
      </c>
      <c r="G3209" t="s">
        <v>328</v>
      </c>
      <c r="H3209" t="s">
        <v>329</v>
      </c>
      <c r="I3209" t="s">
        <v>163</v>
      </c>
      <c r="J3209">
        <v>4</v>
      </c>
      <c r="K3209">
        <v>6</v>
      </c>
      <c r="L3209">
        <v>89</v>
      </c>
      <c r="M3209">
        <v>82.77</v>
      </c>
      <c r="N3209">
        <v>95.23</v>
      </c>
      <c r="O3209">
        <v>98</v>
      </c>
      <c r="P3209">
        <v>123</v>
      </c>
      <c r="Q3209">
        <v>142</v>
      </c>
      <c r="R3209">
        <v>120</v>
      </c>
      <c r="S3209">
        <v>113</v>
      </c>
      <c r="T3209">
        <v>78</v>
      </c>
      <c r="U3209">
        <v>86</v>
      </c>
      <c r="V3209">
        <v>99</v>
      </c>
      <c r="W3209">
        <v>92</v>
      </c>
      <c r="X3209">
        <v>88</v>
      </c>
      <c r="Y3209">
        <v>96</v>
      </c>
      <c r="Z3209">
        <v>100</v>
      </c>
      <c r="AA3209">
        <v>106</v>
      </c>
      <c r="AB3209">
        <v>109</v>
      </c>
      <c r="AC3209">
        <v>105</v>
      </c>
      <c r="AD3209">
        <v>112</v>
      </c>
      <c r="AE3209">
        <v>113</v>
      </c>
      <c r="AF3209">
        <v>82</v>
      </c>
      <c r="AG3209">
        <v>90</v>
      </c>
      <c r="AH3209">
        <v>89</v>
      </c>
      <c r="AI3209">
        <v>85</v>
      </c>
      <c r="AJ3209">
        <v>92</v>
      </c>
      <c r="AK3209">
        <v>123</v>
      </c>
      <c r="AL3209">
        <v>125</v>
      </c>
      <c r="AM3209">
        <v>113.9</v>
      </c>
      <c r="AN3209">
        <v>87.8</v>
      </c>
      <c r="AO3209">
        <v>0.3</v>
      </c>
      <c r="AP3209">
        <v>140</v>
      </c>
      <c r="AQ3209">
        <v>103</v>
      </c>
      <c r="AR3209">
        <v>130</v>
      </c>
      <c r="AS3209">
        <v>111</v>
      </c>
      <c r="AU3209">
        <v>5</v>
      </c>
      <c r="AV3209">
        <v>4</v>
      </c>
      <c r="BC3209">
        <v>9</v>
      </c>
      <c r="BD3209">
        <v>2673</v>
      </c>
      <c r="BE3209">
        <v>1.4999999999999999E-2</v>
      </c>
      <c r="BF3209">
        <v>3.0000000000000001E-3</v>
      </c>
      <c r="BG3209">
        <v>1</v>
      </c>
      <c r="BH3209">
        <v>0.1</v>
      </c>
      <c r="BI3209">
        <v>30</v>
      </c>
      <c r="BJ3209">
        <v>0.8</v>
      </c>
      <c r="BK3209">
        <v>234.7</v>
      </c>
      <c r="BL3209" t="s">
        <v>181</v>
      </c>
      <c r="BM3209" t="s">
        <v>182</v>
      </c>
      <c r="BN3209" t="s">
        <v>330</v>
      </c>
      <c r="BP3209">
        <v>28</v>
      </c>
    </row>
    <row r="3210" spans="1:68" hidden="1" x14ac:dyDescent="0.2">
      <c r="A3210">
        <v>2021</v>
      </c>
      <c r="B3210">
        <v>7</v>
      </c>
      <c r="C3210" s="260">
        <v>44390</v>
      </c>
      <c r="D3210">
        <v>425</v>
      </c>
      <c r="E3210">
        <v>674</v>
      </c>
      <c r="F3210">
        <v>7</v>
      </c>
      <c r="G3210" t="s">
        <v>462</v>
      </c>
      <c r="H3210" t="s">
        <v>463</v>
      </c>
      <c r="I3210" t="s">
        <v>156</v>
      </c>
      <c r="J3210">
        <v>2</v>
      </c>
      <c r="K3210">
        <v>1</v>
      </c>
      <c r="L3210">
        <v>256</v>
      </c>
      <c r="M3210">
        <v>240.89599999999999</v>
      </c>
      <c r="N3210">
        <v>274.17599999999999</v>
      </c>
      <c r="AP3210">
        <v>40</v>
      </c>
      <c r="AQ3210">
        <v>180</v>
      </c>
      <c r="BD3210">
        <v>300</v>
      </c>
      <c r="BE3210">
        <v>1.4999999999999999E-2</v>
      </c>
      <c r="BI3210">
        <v>1.2</v>
      </c>
      <c r="BL3210" t="s">
        <v>157</v>
      </c>
      <c r="BM3210" t="s">
        <v>158</v>
      </c>
      <c r="BN3210" t="s">
        <v>464</v>
      </c>
      <c r="BO3210" t="s">
        <v>160</v>
      </c>
      <c r="BP3210">
        <v>28</v>
      </c>
    </row>
    <row r="3211" spans="1:68" hidden="1" x14ac:dyDescent="0.2">
      <c r="A3211">
        <v>2021</v>
      </c>
      <c r="B3211">
        <v>7</v>
      </c>
      <c r="C3211" s="260">
        <v>44390</v>
      </c>
      <c r="D3211">
        <v>376</v>
      </c>
      <c r="E3211">
        <v>438</v>
      </c>
      <c r="F3211">
        <v>8</v>
      </c>
      <c r="G3211" t="s">
        <v>190</v>
      </c>
      <c r="H3211" t="s">
        <v>191</v>
      </c>
      <c r="I3211" t="s">
        <v>163</v>
      </c>
      <c r="J3211">
        <v>3</v>
      </c>
      <c r="K3211">
        <v>2</v>
      </c>
      <c r="L3211">
        <v>336</v>
      </c>
      <c r="M3211">
        <v>316.17599999999999</v>
      </c>
      <c r="N3211">
        <v>359.85599999999999</v>
      </c>
      <c r="O3211">
        <v>239</v>
      </c>
      <c r="P3211">
        <v>216</v>
      </c>
      <c r="AA3211">
        <v>428</v>
      </c>
      <c r="AB3211">
        <v>442</v>
      </c>
      <c r="AC3211">
        <v>439</v>
      </c>
      <c r="AD3211">
        <v>433</v>
      </c>
      <c r="AE3211">
        <v>435</v>
      </c>
      <c r="AF3211">
        <v>333</v>
      </c>
      <c r="AG3211">
        <v>338</v>
      </c>
      <c r="AH3211">
        <v>360</v>
      </c>
      <c r="AI3211">
        <v>343</v>
      </c>
      <c r="AJ3211">
        <v>348</v>
      </c>
      <c r="AK3211">
        <v>156</v>
      </c>
      <c r="AL3211">
        <v>156</v>
      </c>
      <c r="AM3211">
        <v>433</v>
      </c>
      <c r="AN3211">
        <v>344.4</v>
      </c>
      <c r="AO3211">
        <v>0.3</v>
      </c>
      <c r="AP3211">
        <v>67</v>
      </c>
      <c r="AQ3211">
        <v>161</v>
      </c>
      <c r="AR3211">
        <v>69</v>
      </c>
      <c r="AS3211">
        <v>156</v>
      </c>
      <c r="AT3211">
        <v>6</v>
      </c>
      <c r="AU3211">
        <v>6</v>
      </c>
      <c r="AV3211">
        <v>2</v>
      </c>
      <c r="AX3211">
        <v>1</v>
      </c>
      <c r="BC3211">
        <v>15</v>
      </c>
      <c r="BD3211">
        <v>1395</v>
      </c>
      <c r="BE3211">
        <v>1.4999999999999999E-2</v>
      </c>
      <c r="BF3211">
        <v>1.0999999999999999E-2</v>
      </c>
      <c r="BG3211">
        <v>1</v>
      </c>
      <c r="BH3211">
        <v>0</v>
      </c>
      <c r="BI3211">
        <v>4.2</v>
      </c>
      <c r="BJ3211">
        <v>5.2</v>
      </c>
      <c r="BK3211">
        <v>480.4</v>
      </c>
      <c r="BL3211" t="s">
        <v>157</v>
      </c>
      <c r="BM3211" t="s">
        <v>158</v>
      </c>
      <c r="BN3211" t="s">
        <v>192</v>
      </c>
      <c r="BO3211" t="s">
        <v>168</v>
      </c>
      <c r="BP3211">
        <v>28</v>
      </c>
    </row>
    <row r="3212" spans="1:68" hidden="1" x14ac:dyDescent="0.2">
      <c r="A3212">
        <v>2021</v>
      </c>
      <c r="B3212">
        <v>7</v>
      </c>
      <c r="C3212" s="260">
        <v>44390</v>
      </c>
      <c r="D3212">
        <v>159</v>
      </c>
      <c r="E3212">
        <v>299</v>
      </c>
      <c r="F3212">
        <v>28</v>
      </c>
      <c r="G3212" t="s">
        <v>193</v>
      </c>
      <c r="H3212" t="s">
        <v>194</v>
      </c>
      <c r="I3212" t="s">
        <v>195</v>
      </c>
      <c r="J3212">
        <v>3</v>
      </c>
      <c r="K3212">
        <v>2</v>
      </c>
      <c r="L3212">
        <v>115</v>
      </c>
      <c r="M3212">
        <v>106.95</v>
      </c>
      <c r="N3212">
        <v>123.05</v>
      </c>
      <c r="O3212">
        <v>145</v>
      </c>
      <c r="P3212">
        <v>150</v>
      </c>
      <c r="Q3212">
        <v>137</v>
      </c>
      <c r="R3212">
        <v>187</v>
      </c>
      <c r="S3212">
        <v>125</v>
      </c>
      <c r="T3212">
        <v>111</v>
      </c>
      <c r="U3212">
        <v>111</v>
      </c>
      <c r="V3212">
        <v>116</v>
      </c>
      <c r="W3212">
        <v>122</v>
      </c>
      <c r="X3212">
        <v>105</v>
      </c>
      <c r="Y3212">
        <v>121</v>
      </c>
      <c r="AA3212">
        <v>134</v>
      </c>
      <c r="AB3212">
        <v>138</v>
      </c>
      <c r="AC3212">
        <v>143</v>
      </c>
      <c r="AD3212">
        <v>140</v>
      </c>
      <c r="AE3212">
        <v>159</v>
      </c>
      <c r="AF3212">
        <v>105</v>
      </c>
      <c r="AG3212">
        <v>111</v>
      </c>
      <c r="AH3212">
        <v>117</v>
      </c>
      <c r="AI3212">
        <v>115</v>
      </c>
      <c r="AJ3212">
        <v>121</v>
      </c>
      <c r="AK3212">
        <v>129</v>
      </c>
      <c r="AL3212">
        <v>130</v>
      </c>
      <c r="AM3212">
        <v>145.80000000000001</v>
      </c>
      <c r="AN3212">
        <v>113.4</v>
      </c>
      <c r="AO3212">
        <v>0.3</v>
      </c>
      <c r="AP3212">
        <v>70</v>
      </c>
      <c r="AQ3212">
        <v>154</v>
      </c>
      <c r="AR3212">
        <v>85</v>
      </c>
      <c r="AS3212">
        <v>127</v>
      </c>
      <c r="AT3212">
        <v>3</v>
      </c>
      <c r="AU3212">
        <v>2</v>
      </c>
      <c r="AV3212">
        <v>3</v>
      </c>
      <c r="AX3212">
        <v>3</v>
      </c>
      <c r="BC3212">
        <v>11</v>
      </c>
      <c r="BD3212">
        <v>1691</v>
      </c>
      <c r="BE3212">
        <v>0.02</v>
      </c>
      <c r="BF3212">
        <v>7.0000000000000001E-3</v>
      </c>
      <c r="BG3212">
        <v>1</v>
      </c>
      <c r="BH3212">
        <v>0.1</v>
      </c>
      <c r="BI3212">
        <v>14.7</v>
      </c>
      <c r="BJ3212">
        <v>1.2</v>
      </c>
      <c r="BK3212">
        <v>191.8</v>
      </c>
      <c r="BL3212" t="s">
        <v>181</v>
      </c>
      <c r="BM3212" t="s">
        <v>196</v>
      </c>
      <c r="BP3212">
        <v>28</v>
      </c>
    </row>
    <row r="3213" spans="1:68" hidden="1" x14ac:dyDescent="0.2">
      <c r="A3213">
        <v>2021</v>
      </c>
      <c r="B3213">
        <v>7</v>
      </c>
      <c r="C3213" s="260">
        <v>44390</v>
      </c>
      <c r="D3213">
        <v>227</v>
      </c>
      <c r="E3213">
        <v>155</v>
      </c>
      <c r="F3213">
        <v>30</v>
      </c>
      <c r="G3213" t="s">
        <v>338</v>
      </c>
      <c r="H3213" t="s">
        <v>339</v>
      </c>
      <c r="I3213" t="s">
        <v>340</v>
      </c>
      <c r="J3213">
        <v>3</v>
      </c>
      <c r="K3213">
        <v>2</v>
      </c>
      <c r="L3213">
        <v>122</v>
      </c>
      <c r="M3213">
        <v>113.46</v>
      </c>
      <c r="N3213">
        <v>130.54</v>
      </c>
      <c r="O3213">
        <v>165</v>
      </c>
      <c r="P3213">
        <v>159</v>
      </c>
      <c r="Q3213">
        <v>194</v>
      </c>
      <c r="R3213">
        <v>160</v>
      </c>
      <c r="S3213">
        <v>183</v>
      </c>
      <c r="T3213">
        <v>119</v>
      </c>
      <c r="U3213">
        <v>123</v>
      </c>
      <c r="V3213">
        <v>128</v>
      </c>
      <c r="W3213">
        <v>132</v>
      </c>
      <c r="X3213">
        <v>138</v>
      </c>
      <c r="Y3213">
        <v>137</v>
      </c>
      <c r="Z3213">
        <v>135</v>
      </c>
      <c r="AA3213">
        <v>165</v>
      </c>
      <c r="AB3213">
        <v>158</v>
      </c>
      <c r="AC3213">
        <v>151</v>
      </c>
      <c r="AD3213">
        <v>155</v>
      </c>
      <c r="AE3213">
        <v>150</v>
      </c>
      <c r="AF3213">
        <v>134</v>
      </c>
      <c r="AG3213">
        <v>125</v>
      </c>
      <c r="AH3213">
        <v>123</v>
      </c>
      <c r="AI3213">
        <v>123</v>
      </c>
      <c r="AJ3213">
        <v>125</v>
      </c>
      <c r="AK3213">
        <v>136</v>
      </c>
      <c r="AL3213">
        <v>138</v>
      </c>
      <c r="AM3213">
        <v>164</v>
      </c>
      <c r="AN3213">
        <v>127</v>
      </c>
      <c r="AO3213">
        <v>0.3</v>
      </c>
      <c r="AP3213">
        <v>61</v>
      </c>
      <c r="AQ3213">
        <v>177</v>
      </c>
      <c r="AR3213">
        <v>79</v>
      </c>
      <c r="AS3213">
        <v>137</v>
      </c>
      <c r="AU3213">
        <v>6</v>
      </c>
      <c r="AV3213">
        <v>6</v>
      </c>
      <c r="AX3213">
        <v>2</v>
      </c>
      <c r="BC3213">
        <v>14</v>
      </c>
      <c r="BD3213">
        <v>1718</v>
      </c>
      <c r="BE3213">
        <v>0.02</v>
      </c>
      <c r="BF3213">
        <v>8.0000000000000002E-3</v>
      </c>
      <c r="BG3213">
        <v>1</v>
      </c>
      <c r="BH3213">
        <v>0.1</v>
      </c>
      <c r="BI3213">
        <v>14.1</v>
      </c>
      <c r="BJ3213">
        <v>1.8</v>
      </c>
      <c r="BK3213">
        <v>218.2</v>
      </c>
      <c r="BL3213" t="s">
        <v>181</v>
      </c>
      <c r="BM3213" t="s">
        <v>196</v>
      </c>
      <c r="BN3213" t="s">
        <v>341</v>
      </c>
      <c r="BP3213">
        <v>28</v>
      </c>
    </row>
    <row r="3214" spans="1:68" hidden="1" x14ac:dyDescent="0.2">
      <c r="A3214">
        <v>2021</v>
      </c>
      <c r="B3214">
        <v>7</v>
      </c>
      <c r="C3214" s="260">
        <v>44390</v>
      </c>
      <c r="D3214">
        <v>394</v>
      </c>
      <c r="E3214">
        <v>606</v>
      </c>
      <c r="F3214">
        <v>46</v>
      </c>
      <c r="G3214" t="s">
        <v>512</v>
      </c>
      <c r="H3214" t="s">
        <v>513</v>
      </c>
      <c r="I3214" t="s">
        <v>411</v>
      </c>
      <c r="J3214">
        <v>4</v>
      </c>
      <c r="K3214">
        <v>2</v>
      </c>
      <c r="L3214">
        <v>325</v>
      </c>
      <c r="M3214">
        <v>308.75</v>
      </c>
      <c r="N3214">
        <v>341.25</v>
      </c>
      <c r="P3214">
        <v>617</v>
      </c>
      <c r="Q3214">
        <v>467</v>
      </c>
      <c r="R3214">
        <v>482</v>
      </c>
      <c r="T3214">
        <v>439</v>
      </c>
      <c r="U3214">
        <v>407</v>
      </c>
      <c r="V3214">
        <v>405</v>
      </c>
      <c r="Y3214">
        <v>190</v>
      </c>
      <c r="AM3214">
        <v>522</v>
      </c>
      <c r="AN3214">
        <v>417</v>
      </c>
      <c r="AO3214">
        <v>0.6</v>
      </c>
      <c r="AP3214">
        <v>80</v>
      </c>
      <c r="AQ3214">
        <v>157</v>
      </c>
      <c r="AR3214">
        <v>76</v>
      </c>
      <c r="AS3214">
        <v>190</v>
      </c>
      <c r="AT3214">
        <v>1</v>
      </c>
      <c r="AV3214">
        <v>1</v>
      </c>
      <c r="BC3214">
        <v>2</v>
      </c>
      <c r="BD3214">
        <v>512</v>
      </c>
      <c r="BE3214">
        <v>0.02</v>
      </c>
      <c r="BF3214">
        <v>4.0000000000000001E-3</v>
      </c>
      <c r="BG3214">
        <v>1</v>
      </c>
      <c r="BH3214">
        <v>0</v>
      </c>
      <c r="BI3214">
        <v>1.6</v>
      </c>
      <c r="BJ3214">
        <v>0.8</v>
      </c>
      <c r="BK3214">
        <v>213.5</v>
      </c>
      <c r="BL3214" t="s">
        <v>514</v>
      </c>
      <c r="BM3214" t="s">
        <v>515</v>
      </c>
      <c r="BP3214">
        <v>28</v>
      </c>
    </row>
    <row r="3215" spans="1:68" hidden="1" x14ac:dyDescent="0.2">
      <c r="A3215">
        <v>2021</v>
      </c>
      <c r="B3215">
        <v>7</v>
      </c>
      <c r="C3215" s="260">
        <v>44390</v>
      </c>
      <c r="D3215">
        <v>214</v>
      </c>
      <c r="E3215">
        <v>142</v>
      </c>
      <c r="F3215">
        <v>47</v>
      </c>
      <c r="G3215" t="s">
        <v>258</v>
      </c>
      <c r="H3215" t="s">
        <v>259</v>
      </c>
      <c r="I3215" t="s">
        <v>203</v>
      </c>
      <c r="J3215">
        <v>4</v>
      </c>
      <c r="K3215">
        <v>1</v>
      </c>
      <c r="L3215">
        <v>351</v>
      </c>
      <c r="M3215">
        <v>326.43</v>
      </c>
      <c r="N3215">
        <v>375.57</v>
      </c>
      <c r="AE3215">
        <v>390</v>
      </c>
      <c r="AJ3215">
        <v>308</v>
      </c>
      <c r="AL3215">
        <v>182</v>
      </c>
      <c r="AM3215">
        <v>390</v>
      </c>
      <c r="AN3215">
        <v>308</v>
      </c>
      <c r="AO3215">
        <v>0.1</v>
      </c>
      <c r="AP3215">
        <v>68</v>
      </c>
      <c r="AQ3215">
        <v>212</v>
      </c>
      <c r="AR3215">
        <v>79</v>
      </c>
      <c r="AS3215">
        <v>182</v>
      </c>
      <c r="AT3215">
        <v>4</v>
      </c>
      <c r="AU3215">
        <v>6</v>
      </c>
      <c r="AV3215">
        <v>3</v>
      </c>
      <c r="BC3215">
        <v>13</v>
      </c>
      <c r="BD3215">
        <v>13</v>
      </c>
      <c r="BE3215">
        <v>0.02</v>
      </c>
      <c r="BF3215">
        <v>1</v>
      </c>
      <c r="BH3215">
        <v>0</v>
      </c>
      <c r="BI3215">
        <v>0</v>
      </c>
      <c r="BJ3215">
        <v>4</v>
      </c>
      <c r="BK3215">
        <v>4</v>
      </c>
      <c r="BL3215" t="s">
        <v>181</v>
      </c>
      <c r="BM3215" t="s">
        <v>199</v>
      </c>
      <c r="BN3215" t="s">
        <v>260</v>
      </c>
      <c r="BP3215">
        <v>28</v>
      </c>
    </row>
    <row r="3216" spans="1:68" hidden="1" x14ac:dyDescent="0.2">
      <c r="A3216">
        <v>2021</v>
      </c>
      <c r="B3216">
        <v>7</v>
      </c>
      <c r="C3216" s="260">
        <v>44390</v>
      </c>
      <c r="D3216">
        <v>4</v>
      </c>
      <c r="E3216">
        <v>11</v>
      </c>
      <c r="F3216">
        <v>48</v>
      </c>
      <c r="G3216" t="s">
        <v>201</v>
      </c>
      <c r="H3216" t="s">
        <v>202</v>
      </c>
      <c r="I3216" t="s">
        <v>203</v>
      </c>
      <c r="J3216">
        <v>2</v>
      </c>
      <c r="K3216">
        <v>2</v>
      </c>
      <c r="L3216">
        <v>212</v>
      </c>
      <c r="M3216">
        <v>197.16</v>
      </c>
      <c r="N3216">
        <v>226.84</v>
      </c>
      <c r="AB3216">
        <v>309</v>
      </c>
      <c r="AC3216">
        <v>300</v>
      </c>
      <c r="AD3216">
        <v>330</v>
      </c>
      <c r="AE3216">
        <v>330</v>
      </c>
      <c r="AG3216">
        <v>210</v>
      </c>
      <c r="AH3216">
        <v>212</v>
      </c>
      <c r="AI3216">
        <v>204</v>
      </c>
      <c r="AJ3216">
        <v>209</v>
      </c>
      <c r="AK3216">
        <v>158</v>
      </c>
      <c r="AL3216">
        <v>153</v>
      </c>
      <c r="AM3216">
        <v>317.3</v>
      </c>
      <c r="AN3216">
        <v>208.8</v>
      </c>
      <c r="AO3216">
        <v>0.5</v>
      </c>
      <c r="AP3216">
        <v>37</v>
      </c>
      <c r="AQ3216">
        <v>195</v>
      </c>
      <c r="AR3216">
        <v>46</v>
      </c>
      <c r="AS3216">
        <v>156</v>
      </c>
      <c r="AT3216">
        <v>5</v>
      </c>
      <c r="AU3216">
        <v>3</v>
      </c>
      <c r="AV3216">
        <v>6</v>
      </c>
      <c r="BC3216">
        <v>14</v>
      </c>
      <c r="BD3216">
        <v>502</v>
      </c>
      <c r="BE3216">
        <v>0.02</v>
      </c>
      <c r="BF3216">
        <v>2.8000000000000001E-2</v>
      </c>
      <c r="BH3216">
        <v>0.1</v>
      </c>
      <c r="BI3216">
        <v>2.4</v>
      </c>
      <c r="BJ3216">
        <v>2.9</v>
      </c>
      <c r="BK3216">
        <v>104.8</v>
      </c>
      <c r="BL3216" t="s">
        <v>181</v>
      </c>
      <c r="BM3216" t="s">
        <v>199</v>
      </c>
      <c r="BN3216" t="s">
        <v>204</v>
      </c>
      <c r="BP3216">
        <v>28</v>
      </c>
    </row>
    <row r="3217" spans="1:68" hidden="1" x14ac:dyDescent="0.2">
      <c r="A3217">
        <v>2021</v>
      </c>
      <c r="B3217">
        <v>7</v>
      </c>
      <c r="C3217" s="260">
        <v>44390</v>
      </c>
      <c r="D3217">
        <v>4</v>
      </c>
      <c r="E3217">
        <v>12</v>
      </c>
      <c r="F3217">
        <v>48</v>
      </c>
      <c r="G3217" t="s">
        <v>205</v>
      </c>
      <c r="H3217" t="s">
        <v>206</v>
      </c>
      <c r="I3217" t="s">
        <v>203</v>
      </c>
      <c r="J3217">
        <v>2</v>
      </c>
      <c r="K3217">
        <v>2</v>
      </c>
      <c r="L3217">
        <v>212</v>
      </c>
      <c r="M3217">
        <v>197.16</v>
      </c>
      <c r="N3217">
        <v>226.84</v>
      </c>
      <c r="AB3217">
        <v>342</v>
      </c>
      <c r="AC3217">
        <v>303</v>
      </c>
      <c r="AD3217">
        <v>325</v>
      </c>
      <c r="AE3217">
        <v>315</v>
      </c>
      <c r="AG3217">
        <v>243</v>
      </c>
      <c r="AH3217">
        <v>214</v>
      </c>
      <c r="AI3217">
        <v>220</v>
      </c>
      <c r="AJ3217">
        <v>214</v>
      </c>
      <c r="AK3217">
        <v>158</v>
      </c>
      <c r="AL3217">
        <v>153</v>
      </c>
      <c r="AM3217">
        <v>321.3</v>
      </c>
      <c r="AN3217">
        <v>222.8</v>
      </c>
      <c r="AO3217">
        <v>0.5</v>
      </c>
      <c r="AP3217">
        <v>37</v>
      </c>
      <c r="AQ3217">
        <v>195</v>
      </c>
      <c r="AR3217">
        <v>46</v>
      </c>
      <c r="AS3217">
        <v>156</v>
      </c>
      <c r="AU3217">
        <v>5</v>
      </c>
      <c r="AV3217">
        <v>5</v>
      </c>
      <c r="BC3217">
        <v>10</v>
      </c>
      <c r="BD3217">
        <v>498</v>
      </c>
      <c r="BE3217">
        <v>0.02</v>
      </c>
      <c r="BF3217">
        <v>0.02</v>
      </c>
      <c r="BG3217">
        <v>1</v>
      </c>
      <c r="BH3217">
        <v>0</v>
      </c>
      <c r="BI3217">
        <v>2.2999999999999998</v>
      </c>
      <c r="BJ3217">
        <v>2.2000000000000002</v>
      </c>
      <c r="BK3217">
        <v>111</v>
      </c>
      <c r="BL3217" t="s">
        <v>181</v>
      </c>
      <c r="BM3217" t="s">
        <v>199</v>
      </c>
      <c r="BN3217" t="s">
        <v>207</v>
      </c>
      <c r="BP3217">
        <v>28</v>
      </c>
    </row>
    <row r="3218" spans="1:68" hidden="1" x14ac:dyDescent="0.2">
      <c r="A3218">
        <v>2021</v>
      </c>
      <c r="B3218">
        <v>7</v>
      </c>
      <c r="C3218" s="260">
        <v>44390</v>
      </c>
      <c r="D3218">
        <v>334</v>
      </c>
      <c r="E3218">
        <v>254</v>
      </c>
      <c r="F3218">
        <v>49</v>
      </c>
      <c r="G3218" t="s">
        <v>208</v>
      </c>
      <c r="H3218" t="s">
        <v>209</v>
      </c>
      <c r="I3218" t="s">
        <v>203</v>
      </c>
      <c r="J3218">
        <v>4</v>
      </c>
      <c r="K3218">
        <v>2</v>
      </c>
      <c r="L3218">
        <v>203</v>
      </c>
      <c r="M3218">
        <v>188.79</v>
      </c>
      <c r="N3218">
        <v>217.21</v>
      </c>
      <c r="O3218">
        <v>365</v>
      </c>
      <c r="P3218">
        <v>260</v>
      </c>
      <c r="Q3218">
        <v>300</v>
      </c>
      <c r="R3218">
        <v>295</v>
      </c>
      <c r="S3218">
        <v>392</v>
      </c>
      <c r="T3218">
        <v>218</v>
      </c>
      <c r="U3218">
        <v>184</v>
      </c>
      <c r="V3218">
        <v>196</v>
      </c>
      <c r="W3218">
        <v>183</v>
      </c>
      <c r="X3218">
        <v>234</v>
      </c>
      <c r="Y3218">
        <v>147</v>
      </c>
      <c r="AA3218">
        <v>280</v>
      </c>
      <c r="AB3218">
        <v>289</v>
      </c>
      <c r="AC3218">
        <v>295</v>
      </c>
      <c r="AD3218">
        <v>283</v>
      </c>
      <c r="AE3218">
        <v>275</v>
      </c>
      <c r="AF3218">
        <v>200</v>
      </c>
      <c r="AG3218">
        <v>207</v>
      </c>
      <c r="AH3218">
        <v>216</v>
      </c>
      <c r="AI3218">
        <v>205</v>
      </c>
      <c r="AJ3218">
        <v>198</v>
      </c>
      <c r="AK3218">
        <v>145</v>
      </c>
      <c r="AL3218">
        <v>149</v>
      </c>
      <c r="AM3218">
        <v>303.39999999999998</v>
      </c>
      <c r="AN3218">
        <v>204.1</v>
      </c>
      <c r="AO3218">
        <v>0.5</v>
      </c>
      <c r="AP3218">
        <v>88</v>
      </c>
      <c r="AQ3218">
        <v>164</v>
      </c>
      <c r="AR3218">
        <v>98</v>
      </c>
      <c r="AS3218">
        <v>147</v>
      </c>
      <c r="AT3218">
        <v>6</v>
      </c>
      <c r="AU3218">
        <v>8</v>
      </c>
      <c r="AV3218">
        <v>2</v>
      </c>
      <c r="AW3218">
        <v>1</v>
      </c>
      <c r="BC3218">
        <v>17</v>
      </c>
      <c r="BD3218">
        <v>3017</v>
      </c>
      <c r="BE3218">
        <v>0.02</v>
      </c>
      <c r="BF3218">
        <v>6.0000000000000001E-3</v>
      </c>
      <c r="BG3218">
        <v>1</v>
      </c>
      <c r="BH3218">
        <v>0.1</v>
      </c>
      <c r="BI3218">
        <v>14.9</v>
      </c>
      <c r="BJ3218">
        <v>3.5</v>
      </c>
      <c r="BK3218">
        <v>615.79999999999995</v>
      </c>
      <c r="BL3218" t="s">
        <v>181</v>
      </c>
      <c r="BM3218" t="s">
        <v>196</v>
      </c>
      <c r="BN3218" t="s">
        <v>210</v>
      </c>
      <c r="BP3218">
        <v>28</v>
      </c>
    </row>
    <row r="3219" spans="1:68" hidden="1" x14ac:dyDescent="0.2">
      <c r="A3219">
        <v>2021</v>
      </c>
      <c r="B3219">
        <v>7</v>
      </c>
      <c r="C3219" s="260">
        <v>44391</v>
      </c>
      <c r="D3219">
        <v>47</v>
      </c>
      <c r="E3219">
        <v>122</v>
      </c>
      <c r="F3219">
        <v>2</v>
      </c>
      <c r="G3219" t="s">
        <v>154</v>
      </c>
      <c r="H3219" t="s">
        <v>155</v>
      </c>
      <c r="I3219" t="s">
        <v>156</v>
      </c>
      <c r="J3219">
        <v>2</v>
      </c>
      <c r="K3219">
        <v>1</v>
      </c>
      <c r="L3219">
        <v>280</v>
      </c>
      <c r="M3219">
        <v>267.39999999999998</v>
      </c>
      <c r="N3219">
        <v>292.60000000000002</v>
      </c>
      <c r="AC3219">
        <v>381</v>
      </c>
      <c r="AD3219">
        <v>423</v>
      </c>
      <c r="AE3219">
        <v>418</v>
      </c>
      <c r="AH3219">
        <v>337</v>
      </c>
      <c r="AI3219">
        <v>324</v>
      </c>
      <c r="AJ3219">
        <v>322</v>
      </c>
      <c r="AK3219">
        <v>110</v>
      </c>
      <c r="AL3219">
        <v>112</v>
      </c>
      <c r="AM3219">
        <v>407.3</v>
      </c>
      <c r="AN3219">
        <v>327.7</v>
      </c>
      <c r="AO3219">
        <v>0.5</v>
      </c>
      <c r="AP3219">
        <v>63</v>
      </c>
      <c r="AQ3219">
        <v>115</v>
      </c>
      <c r="AR3219">
        <v>65</v>
      </c>
      <c r="AS3219">
        <v>111</v>
      </c>
      <c r="AT3219">
        <v>2</v>
      </c>
      <c r="AU3219">
        <v>4</v>
      </c>
      <c r="AV3219">
        <v>4</v>
      </c>
      <c r="BC3219">
        <v>10</v>
      </c>
      <c r="BD3219">
        <v>10</v>
      </c>
      <c r="BE3219">
        <v>1.4999999999999999E-2</v>
      </c>
      <c r="BF3219">
        <v>1</v>
      </c>
      <c r="BH3219">
        <v>0</v>
      </c>
      <c r="BI3219">
        <v>0</v>
      </c>
      <c r="BJ3219">
        <v>3.3</v>
      </c>
      <c r="BK3219">
        <v>3.3</v>
      </c>
      <c r="BL3219" t="s">
        <v>157</v>
      </c>
      <c r="BM3219" t="s">
        <v>158</v>
      </c>
      <c r="BN3219" t="s">
        <v>159</v>
      </c>
      <c r="BO3219" t="s">
        <v>160</v>
      </c>
      <c r="BP3219">
        <v>28</v>
      </c>
    </row>
    <row r="3220" spans="1:68" hidden="1" x14ac:dyDescent="0.2">
      <c r="A3220">
        <v>2021</v>
      </c>
      <c r="B3220">
        <v>7</v>
      </c>
      <c r="C3220" s="260">
        <v>44391</v>
      </c>
      <c r="D3220">
        <v>395</v>
      </c>
      <c r="E3220">
        <v>607</v>
      </c>
      <c r="F3220">
        <v>2</v>
      </c>
      <c r="G3220" t="s">
        <v>284</v>
      </c>
      <c r="H3220" t="s">
        <v>285</v>
      </c>
      <c r="I3220" t="s">
        <v>163</v>
      </c>
      <c r="J3220">
        <v>3</v>
      </c>
      <c r="K3220">
        <v>3</v>
      </c>
      <c r="L3220">
        <v>120</v>
      </c>
      <c r="M3220">
        <v>111.6</v>
      </c>
      <c r="N3220">
        <v>128.4</v>
      </c>
      <c r="O3220">
        <v>178</v>
      </c>
      <c r="P3220">
        <v>195</v>
      </c>
      <c r="Q3220">
        <v>193</v>
      </c>
      <c r="R3220">
        <v>194</v>
      </c>
      <c r="S3220">
        <v>151</v>
      </c>
      <c r="T3220">
        <v>116</v>
      </c>
      <c r="U3220">
        <v>128</v>
      </c>
      <c r="V3220">
        <v>126</v>
      </c>
      <c r="W3220">
        <v>117</v>
      </c>
      <c r="X3220">
        <v>121</v>
      </c>
      <c r="Y3220">
        <v>136</v>
      </c>
      <c r="Z3220">
        <v>118</v>
      </c>
      <c r="AC3220">
        <v>158</v>
      </c>
      <c r="AD3220">
        <v>163</v>
      </c>
      <c r="AE3220">
        <v>164</v>
      </c>
      <c r="AH3220">
        <v>124</v>
      </c>
      <c r="AI3220">
        <v>121</v>
      </c>
      <c r="AJ3220">
        <v>121</v>
      </c>
      <c r="AK3220">
        <v>112</v>
      </c>
      <c r="AL3220">
        <v>109</v>
      </c>
      <c r="AM3220">
        <v>174.5</v>
      </c>
      <c r="AN3220">
        <v>121.8</v>
      </c>
      <c r="AO3220">
        <v>0.5</v>
      </c>
      <c r="AP3220">
        <v>90</v>
      </c>
      <c r="AQ3220">
        <v>120</v>
      </c>
      <c r="AR3220">
        <v>91</v>
      </c>
      <c r="AS3220">
        <v>119</v>
      </c>
      <c r="AT3220">
        <v>2</v>
      </c>
      <c r="AU3220">
        <v>6</v>
      </c>
      <c r="AV3220">
        <v>2</v>
      </c>
      <c r="AW3220">
        <v>2</v>
      </c>
      <c r="BC3220">
        <v>12</v>
      </c>
      <c r="BD3220">
        <v>1380</v>
      </c>
      <c r="BE3220">
        <v>1.4999999999999999E-2</v>
      </c>
      <c r="BF3220">
        <v>8.9999999999999993E-3</v>
      </c>
      <c r="BG3220">
        <v>1</v>
      </c>
      <c r="BH3220">
        <v>0.1</v>
      </c>
      <c r="BI3220">
        <v>11.5</v>
      </c>
      <c r="BJ3220">
        <v>1.5</v>
      </c>
      <c r="BK3220">
        <v>168.1</v>
      </c>
      <c r="BL3220" t="s">
        <v>286</v>
      </c>
      <c r="BM3220" t="s">
        <v>286</v>
      </c>
      <c r="BP3220">
        <v>28</v>
      </c>
    </row>
    <row r="3221" spans="1:68" hidden="1" x14ac:dyDescent="0.2">
      <c r="A3221">
        <v>2021</v>
      </c>
      <c r="B3221">
        <v>7</v>
      </c>
      <c r="C3221" s="260">
        <v>44391</v>
      </c>
      <c r="D3221">
        <v>395</v>
      </c>
      <c r="E3221">
        <v>608</v>
      </c>
      <c r="F3221">
        <v>2</v>
      </c>
      <c r="G3221" t="s">
        <v>287</v>
      </c>
      <c r="H3221" t="s">
        <v>288</v>
      </c>
      <c r="I3221" t="s">
        <v>163</v>
      </c>
      <c r="J3221">
        <v>3</v>
      </c>
      <c r="K3221">
        <v>3</v>
      </c>
      <c r="L3221">
        <v>110</v>
      </c>
      <c r="M3221">
        <v>102.3</v>
      </c>
      <c r="N3221">
        <v>117.7</v>
      </c>
      <c r="O3221">
        <v>158</v>
      </c>
      <c r="P3221">
        <v>166</v>
      </c>
      <c r="Q3221">
        <v>168</v>
      </c>
      <c r="R3221">
        <v>169</v>
      </c>
      <c r="S3221">
        <v>132</v>
      </c>
      <c r="T3221">
        <v>95</v>
      </c>
      <c r="U3221">
        <v>104</v>
      </c>
      <c r="V3221">
        <v>102</v>
      </c>
      <c r="W3221">
        <v>97</v>
      </c>
      <c r="X3221">
        <v>104</v>
      </c>
      <c r="Y3221">
        <v>136</v>
      </c>
      <c r="Z3221">
        <v>118</v>
      </c>
      <c r="AC3221">
        <v>158</v>
      </c>
      <c r="AD3221">
        <v>150</v>
      </c>
      <c r="AE3221">
        <v>148</v>
      </c>
      <c r="AH3221">
        <v>102</v>
      </c>
      <c r="AI3221">
        <v>101</v>
      </c>
      <c r="AJ3221">
        <v>98</v>
      </c>
      <c r="AK3221">
        <v>112</v>
      </c>
      <c r="AL3221">
        <v>109</v>
      </c>
      <c r="AM3221">
        <v>156.1</v>
      </c>
      <c r="AN3221">
        <v>100.4</v>
      </c>
      <c r="AO3221">
        <v>0.4</v>
      </c>
      <c r="AP3221">
        <v>90</v>
      </c>
      <c r="AQ3221">
        <v>120</v>
      </c>
      <c r="AR3221">
        <v>91</v>
      </c>
      <c r="AS3221">
        <v>119</v>
      </c>
      <c r="AT3221">
        <v>4</v>
      </c>
      <c r="AU3221">
        <v>4</v>
      </c>
      <c r="AV3221">
        <v>2</v>
      </c>
      <c r="AW3221">
        <v>2</v>
      </c>
      <c r="BC3221">
        <v>12</v>
      </c>
      <c r="BD3221">
        <v>1380</v>
      </c>
      <c r="BE3221">
        <v>1.4999999999999999E-2</v>
      </c>
      <c r="BF3221">
        <v>8.9999999999999993E-3</v>
      </c>
      <c r="BG3221">
        <v>1</v>
      </c>
      <c r="BH3221">
        <v>0.1</v>
      </c>
      <c r="BI3221">
        <v>12.5</v>
      </c>
      <c r="BJ3221">
        <v>1.2</v>
      </c>
      <c r="BK3221">
        <v>138.6</v>
      </c>
      <c r="BL3221" t="s">
        <v>286</v>
      </c>
      <c r="BM3221" t="s">
        <v>286</v>
      </c>
      <c r="BP3221">
        <v>28</v>
      </c>
    </row>
    <row r="3222" spans="1:68" hidden="1" x14ac:dyDescent="0.2">
      <c r="A3222">
        <v>2021</v>
      </c>
      <c r="B3222">
        <v>7</v>
      </c>
      <c r="C3222" s="260">
        <v>44391</v>
      </c>
      <c r="D3222">
        <v>395</v>
      </c>
      <c r="E3222">
        <v>609</v>
      </c>
      <c r="F3222">
        <v>2</v>
      </c>
      <c r="G3222" t="s">
        <v>289</v>
      </c>
      <c r="H3222" t="s">
        <v>290</v>
      </c>
      <c r="I3222" t="s">
        <v>163</v>
      </c>
      <c r="J3222">
        <v>3</v>
      </c>
      <c r="K3222">
        <v>3</v>
      </c>
      <c r="L3222">
        <v>50</v>
      </c>
      <c r="M3222">
        <v>46.5</v>
      </c>
      <c r="N3222">
        <v>53.5</v>
      </c>
      <c r="O3222">
        <v>76</v>
      </c>
      <c r="P3222">
        <v>62</v>
      </c>
      <c r="Q3222">
        <v>60</v>
      </c>
      <c r="R3222">
        <v>62</v>
      </c>
      <c r="S3222">
        <v>67</v>
      </c>
      <c r="T3222">
        <v>52</v>
      </c>
      <c r="U3222">
        <v>49</v>
      </c>
      <c r="V3222">
        <v>48</v>
      </c>
      <c r="W3222">
        <v>52</v>
      </c>
      <c r="X3222">
        <v>52</v>
      </c>
      <c r="Y3222">
        <v>136</v>
      </c>
      <c r="Z3222">
        <v>118</v>
      </c>
      <c r="AC3222">
        <v>60</v>
      </c>
      <c r="AD3222">
        <v>66</v>
      </c>
      <c r="AE3222">
        <v>65</v>
      </c>
      <c r="AH3222">
        <v>55</v>
      </c>
      <c r="AI3222">
        <v>53</v>
      </c>
      <c r="AJ3222">
        <v>52</v>
      </c>
      <c r="AK3222">
        <v>112</v>
      </c>
      <c r="AL3222">
        <v>109</v>
      </c>
      <c r="AM3222">
        <v>64.8</v>
      </c>
      <c r="AN3222">
        <v>51.6</v>
      </c>
      <c r="AO3222">
        <v>0.3</v>
      </c>
      <c r="AP3222">
        <v>90</v>
      </c>
      <c r="AQ3222">
        <v>120</v>
      </c>
      <c r="AR3222">
        <v>91</v>
      </c>
      <c r="AS3222">
        <v>119</v>
      </c>
      <c r="AT3222">
        <v>2</v>
      </c>
      <c r="AU3222">
        <v>4</v>
      </c>
      <c r="AV3222">
        <v>2</v>
      </c>
      <c r="AW3222">
        <v>2</v>
      </c>
      <c r="BC3222">
        <v>10</v>
      </c>
      <c r="BD3222">
        <v>1378</v>
      </c>
      <c r="BE3222">
        <v>1.4999999999999999E-2</v>
      </c>
      <c r="BF3222">
        <v>7.0000000000000001E-3</v>
      </c>
      <c r="BG3222">
        <v>1</v>
      </c>
      <c r="BH3222">
        <v>0.2</v>
      </c>
      <c r="BI3222">
        <v>27.6</v>
      </c>
      <c r="BJ3222">
        <v>0.5</v>
      </c>
      <c r="BK3222">
        <v>71.099999999999994</v>
      </c>
      <c r="BL3222" t="s">
        <v>286</v>
      </c>
      <c r="BM3222" t="s">
        <v>286</v>
      </c>
      <c r="BP3222">
        <v>28</v>
      </c>
    </row>
    <row r="3223" spans="1:68" hidden="1" x14ac:dyDescent="0.2">
      <c r="A3223">
        <v>2021</v>
      </c>
      <c r="B3223">
        <v>7</v>
      </c>
      <c r="C3223" s="260">
        <v>44391</v>
      </c>
      <c r="D3223">
        <v>382</v>
      </c>
      <c r="E3223">
        <v>449</v>
      </c>
      <c r="F3223">
        <v>3</v>
      </c>
      <c r="G3223" t="s">
        <v>300</v>
      </c>
      <c r="H3223" t="s">
        <v>301</v>
      </c>
      <c r="I3223" t="s">
        <v>163</v>
      </c>
      <c r="J3223">
        <v>3</v>
      </c>
      <c r="K3223">
        <v>1</v>
      </c>
      <c r="L3223">
        <v>46</v>
      </c>
      <c r="M3223">
        <v>40.985999999999997</v>
      </c>
      <c r="N3223">
        <v>50.048000000000002</v>
      </c>
      <c r="S3223">
        <v>68</v>
      </c>
      <c r="T3223">
        <v>47</v>
      </c>
      <c r="V3223">
        <v>43</v>
      </c>
      <c r="W3223">
        <v>41</v>
      </c>
      <c r="X3223">
        <v>47</v>
      </c>
      <c r="Y3223">
        <v>104</v>
      </c>
      <c r="Z3223">
        <v>85</v>
      </c>
      <c r="AC3223">
        <v>58</v>
      </c>
      <c r="AD3223">
        <v>66</v>
      </c>
      <c r="AE3223">
        <v>68</v>
      </c>
      <c r="AH3223">
        <v>47</v>
      </c>
      <c r="AI3223">
        <v>41</v>
      </c>
      <c r="AJ3223">
        <v>42</v>
      </c>
      <c r="AK3223">
        <v>89</v>
      </c>
      <c r="AL3223">
        <v>87</v>
      </c>
      <c r="AM3223">
        <v>65</v>
      </c>
      <c r="AN3223">
        <v>44</v>
      </c>
      <c r="AO3223">
        <v>0.4</v>
      </c>
      <c r="AP3223">
        <v>108</v>
      </c>
      <c r="AQ3223">
        <v>100</v>
      </c>
      <c r="AR3223">
        <v>118</v>
      </c>
      <c r="AS3223">
        <v>91</v>
      </c>
      <c r="AT3223">
        <v>6</v>
      </c>
      <c r="AU3223">
        <v>6</v>
      </c>
      <c r="AV3223">
        <v>8</v>
      </c>
      <c r="AW3223">
        <v>2</v>
      </c>
      <c r="AX3223">
        <v>2</v>
      </c>
      <c r="BC3223">
        <v>24</v>
      </c>
      <c r="BD3223">
        <v>2634</v>
      </c>
      <c r="BE3223">
        <v>1.4999999999999999E-2</v>
      </c>
      <c r="BF3223">
        <v>8.9999999999999993E-3</v>
      </c>
      <c r="BG3223">
        <v>1</v>
      </c>
      <c r="BH3223">
        <v>0.5</v>
      </c>
      <c r="BI3223">
        <v>57.3</v>
      </c>
      <c r="BJ3223">
        <v>1.1000000000000001</v>
      </c>
      <c r="BK3223">
        <v>115.9</v>
      </c>
      <c r="BL3223" t="s">
        <v>157</v>
      </c>
      <c r="BM3223" t="s">
        <v>158</v>
      </c>
      <c r="BN3223" t="s">
        <v>302</v>
      </c>
      <c r="BO3223" t="s">
        <v>168</v>
      </c>
      <c r="BP3223">
        <v>28</v>
      </c>
    </row>
    <row r="3224" spans="1:68" hidden="1" x14ac:dyDescent="0.2">
      <c r="A3224">
        <v>2021</v>
      </c>
      <c r="B3224">
        <v>7</v>
      </c>
      <c r="C3224" s="260">
        <v>44391</v>
      </c>
      <c r="D3224">
        <v>243</v>
      </c>
      <c r="E3224">
        <v>167</v>
      </c>
      <c r="F3224">
        <v>4</v>
      </c>
      <c r="G3224" t="s">
        <v>256</v>
      </c>
      <c r="H3224" t="s">
        <v>257</v>
      </c>
      <c r="I3224" t="s">
        <v>163</v>
      </c>
      <c r="J3224">
        <v>2</v>
      </c>
      <c r="K3224">
        <v>2</v>
      </c>
      <c r="L3224">
        <v>888</v>
      </c>
      <c r="M3224">
        <v>825.84</v>
      </c>
      <c r="N3224">
        <v>950.16</v>
      </c>
      <c r="Q3224">
        <v>1342</v>
      </c>
      <c r="R3224">
        <v>1065</v>
      </c>
      <c r="S3224">
        <v>1082</v>
      </c>
      <c r="V3224">
        <v>1180</v>
      </c>
      <c r="W3224">
        <v>912</v>
      </c>
      <c r="X3224">
        <v>921</v>
      </c>
      <c r="Z3224">
        <v>147</v>
      </c>
      <c r="AM3224">
        <v>1163</v>
      </c>
      <c r="AN3224">
        <v>1004.3</v>
      </c>
      <c r="AO3224">
        <v>0.3</v>
      </c>
      <c r="AP3224">
        <v>55</v>
      </c>
      <c r="AQ3224">
        <v>131</v>
      </c>
      <c r="AR3224">
        <v>49</v>
      </c>
      <c r="AS3224">
        <v>147</v>
      </c>
      <c r="AT3224">
        <v>2</v>
      </c>
      <c r="AU3224">
        <v>3</v>
      </c>
      <c r="AV3224">
        <v>2</v>
      </c>
      <c r="BC3224">
        <v>7</v>
      </c>
      <c r="BD3224">
        <v>139</v>
      </c>
      <c r="BE3224">
        <v>1.4999999999999999E-2</v>
      </c>
      <c r="BF3224">
        <v>0.05</v>
      </c>
      <c r="BH3224">
        <v>0</v>
      </c>
      <c r="BI3224">
        <v>0.2</v>
      </c>
      <c r="BJ3224">
        <v>7</v>
      </c>
      <c r="BK3224">
        <v>139.6</v>
      </c>
      <c r="BL3224" t="s">
        <v>164</v>
      </c>
      <c r="BM3224" t="s">
        <v>164</v>
      </c>
      <c r="BP3224">
        <v>28</v>
      </c>
    </row>
    <row r="3225" spans="1:68" hidden="1" x14ac:dyDescent="0.2">
      <c r="A3225">
        <v>2021</v>
      </c>
      <c r="B3225">
        <v>7</v>
      </c>
      <c r="C3225" s="260">
        <v>44391</v>
      </c>
      <c r="D3225">
        <v>407</v>
      </c>
      <c r="E3225">
        <v>627</v>
      </c>
      <c r="F3225">
        <v>4</v>
      </c>
      <c r="G3225" t="s">
        <v>349</v>
      </c>
      <c r="H3225" t="s">
        <v>350</v>
      </c>
      <c r="I3225" t="s">
        <v>163</v>
      </c>
      <c r="J3225">
        <v>1</v>
      </c>
      <c r="K3225">
        <v>5</v>
      </c>
      <c r="L3225">
        <v>418.5</v>
      </c>
      <c r="M3225">
        <v>384.97815000000003</v>
      </c>
      <c r="N3225">
        <v>452.02184999999997</v>
      </c>
      <c r="O3225">
        <v>457</v>
      </c>
      <c r="P3225">
        <v>462</v>
      </c>
      <c r="Q3225">
        <v>447</v>
      </c>
      <c r="R3225">
        <v>451</v>
      </c>
      <c r="S3225">
        <v>518</v>
      </c>
      <c r="T3225">
        <v>415</v>
      </c>
      <c r="U3225">
        <v>399</v>
      </c>
      <c r="V3225">
        <v>394</v>
      </c>
      <c r="W3225">
        <v>411</v>
      </c>
      <c r="X3225">
        <v>439</v>
      </c>
      <c r="Y3225">
        <v>143</v>
      </c>
      <c r="Z3225">
        <v>157</v>
      </c>
      <c r="AM3225">
        <v>467</v>
      </c>
      <c r="AN3225">
        <v>411.6</v>
      </c>
      <c r="AO3225">
        <v>0.1</v>
      </c>
      <c r="AP3225">
        <v>18</v>
      </c>
      <c r="AQ3225">
        <v>200</v>
      </c>
      <c r="AR3225">
        <v>24</v>
      </c>
      <c r="AS3225">
        <v>150</v>
      </c>
      <c r="AT3225">
        <v>2</v>
      </c>
      <c r="AU3225">
        <v>1</v>
      </c>
      <c r="AV3225">
        <v>1</v>
      </c>
      <c r="AX3225">
        <v>2</v>
      </c>
      <c r="BC3225">
        <v>6</v>
      </c>
      <c r="BD3225">
        <v>276</v>
      </c>
      <c r="BE3225">
        <v>1.4999999999999999E-2</v>
      </c>
      <c r="BF3225">
        <v>2.1999999999999999E-2</v>
      </c>
      <c r="BH3225">
        <v>0</v>
      </c>
      <c r="BI3225">
        <v>0.7</v>
      </c>
      <c r="BJ3225">
        <v>2.5</v>
      </c>
      <c r="BK3225">
        <v>113.6</v>
      </c>
      <c r="BL3225" t="s">
        <v>181</v>
      </c>
      <c r="BM3225" t="s">
        <v>182</v>
      </c>
      <c r="BN3225" t="s">
        <v>351</v>
      </c>
      <c r="BP3225">
        <v>28</v>
      </c>
    </row>
    <row r="3226" spans="1:68" hidden="1" x14ac:dyDescent="0.2">
      <c r="A3226">
        <v>2021</v>
      </c>
      <c r="B3226">
        <v>7</v>
      </c>
      <c r="C3226" s="260">
        <v>44391</v>
      </c>
      <c r="D3226">
        <v>407</v>
      </c>
      <c r="E3226">
        <v>628</v>
      </c>
      <c r="F3226">
        <v>4</v>
      </c>
      <c r="G3226" t="s">
        <v>352</v>
      </c>
      <c r="H3226" t="s">
        <v>353</v>
      </c>
      <c r="I3226" t="s">
        <v>163</v>
      </c>
      <c r="J3226">
        <v>1</v>
      </c>
      <c r="K3226">
        <v>5</v>
      </c>
      <c r="L3226">
        <v>330</v>
      </c>
      <c r="M3226">
        <v>303.99599999999998</v>
      </c>
      <c r="N3226">
        <v>356.00400000000002</v>
      </c>
      <c r="O3226">
        <v>369</v>
      </c>
      <c r="P3226">
        <v>350</v>
      </c>
      <c r="Q3226">
        <v>337</v>
      </c>
      <c r="R3226">
        <v>342</v>
      </c>
      <c r="S3226">
        <v>392</v>
      </c>
      <c r="T3226">
        <v>318</v>
      </c>
      <c r="U3226">
        <v>301</v>
      </c>
      <c r="V3226">
        <v>298</v>
      </c>
      <c r="W3226">
        <v>301</v>
      </c>
      <c r="X3226">
        <v>329</v>
      </c>
      <c r="Y3226">
        <v>143</v>
      </c>
      <c r="Z3226">
        <v>157</v>
      </c>
      <c r="AM3226">
        <v>358</v>
      </c>
      <c r="AN3226">
        <v>309.39999999999998</v>
      </c>
      <c r="AO3226">
        <v>0.1</v>
      </c>
      <c r="AP3226">
        <v>18</v>
      </c>
      <c r="AQ3226">
        <v>200</v>
      </c>
      <c r="AR3226">
        <v>24</v>
      </c>
      <c r="AS3226">
        <v>150</v>
      </c>
      <c r="AT3226">
        <v>1</v>
      </c>
      <c r="AU3226">
        <v>1</v>
      </c>
      <c r="AV3226">
        <v>1</v>
      </c>
      <c r="AX3226">
        <v>2</v>
      </c>
      <c r="BC3226">
        <v>5</v>
      </c>
      <c r="BD3226">
        <v>275</v>
      </c>
      <c r="BE3226">
        <v>1.4999999999999999E-2</v>
      </c>
      <c r="BF3226">
        <v>1.7999999999999999E-2</v>
      </c>
      <c r="BH3226">
        <v>0</v>
      </c>
      <c r="BI3226">
        <v>0.8</v>
      </c>
      <c r="BJ3226">
        <v>1.5</v>
      </c>
      <c r="BK3226">
        <v>85.1</v>
      </c>
      <c r="BL3226" t="s">
        <v>181</v>
      </c>
      <c r="BM3226" t="s">
        <v>182</v>
      </c>
      <c r="BN3226" t="s">
        <v>229</v>
      </c>
      <c r="BP3226">
        <v>28</v>
      </c>
    </row>
    <row r="3227" spans="1:68" hidden="1" x14ac:dyDescent="0.2">
      <c r="A3227">
        <v>2021</v>
      </c>
      <c r="B3227">
        <v>7</v>
      </c>
      <c r="C3227" s="260">
        <v>44391</v>
      </c>
      <c r="D3227">
        <v>407</v>
      </c>
      <c r="E3227">
        <v>629</v>
      </c>
      <c r="F3227">
        <v>4</v>
      </c>
      <c r="G3227" t="s">
        <v>354</v>
      </c>
      <c r="H3227" t="s">
        <v>355</v>
      </c>
      <c r="I3227" t="s">
        <v>163</v>
      </c>
      <c r="J3227">
        <v>1</v>
      </c>
      <c r="K3227">
        <v>5</v>
      </c>
      <c r="L3227">
        <v>221</v>
      </c>
      <c r="M3227">
        <v>203.983</v>
      </c>
      <c r="N3227">
        <v>238.017</v>
      </c>
      <c r="O3227">
        <v>254</v>
      </c>
      <c r="P3227">
        <v>233</v>
      </c>
      <c r="Q3227">
        <v>246</v>
      </c>
      <c r="R3227">
        <v>248</v>
      </c>
      <c r="S3227">
        <v>272</v>
      </c>
      <c r="T3227">
        <v>216</v>
      </c>
      <c r="U3227">
        <v>200</v>
      </c>
      <c r="V3227">
        <v>210</v>
      </c>
      <c r="W3227">
        <v>208</v>
      </c>
      <c r="X3227">
        <v>226</v>
      </c>
      <c r="Y3227">
        <v>143</v>
      </c>
      <c r="Z3227">
        <v>157</v>
      </c>
      <c r="AM3227">
        <v>250.6</v>
      </c>
      <c r="AN3227">
        <v>212</v>
      </c>
      <c r="AO3227">
        <v>0.1</v>
      </c>
      <c r="AP3227">
        <v>18</v>
      </c>
      <c r="AQ3227">
        <v>200</v>
      </c>
      <c r="AR3227">
        <v>24</v>
      </c>
      <c r="AS3227">
        <v>150</v>
      </c>
      <c r="AT3227">
        <v>2</v>
      </c>
      <c r="AU3227">
        <v>2</v>
      </c>
      <c r="AV3227">
        <v>1</v>
      </c>
      <c r="AX3227">
        <v>2</v>
      </c>
      <c r="BC3227">
        <v>7</v>
      </c>
      <c r="BD3227">
        <v>277</v>
      </c>
      <c r="BE3227">
        <v>1.4999999999999999E-2</v>
      </c>
      <c r="BF3227">
        <v>2.5000000000000001E-2</v>
      </c>
      <c r="BH3227">
        <v>0</v>
      </c>
      <c r="BI3227">
        <v>1.3</v>
      </c>
      <c r="BJ3227">
        <v>1.5</v>
      </c>
      <c r="BK3227">
        <v>58.7</v>
      </c>
      <c r="BL3227" t="s">
        <v>181</v>
      </c>
      <c r="BM3227" t="s">
        <v>182</v>
      </c>
      <c r="BN3227" t="s">
        <v>229</v>
      </c>
      <c r="BP3227">
        <v>28</v>
      </c>
    </row>
    <row r="3228" spans="1:68" hidden="1" x14ac:dyDescent="0.2">
      <c r="A3228">
        <v>2021</v>
      </c>
      <c r="B3228">
        <v>7</v>
      </c>
      <c r="C3228" s="260">
        <v>44391</v>
      </c>
      <c r="D3228">
        <v>407</v>
      </c>
      <c r="E3228">
        <v>630</v>
      </c>
      <c r="F3228">
        <v>4</v>
      </c>
      <c r="G3228" t="s">
        <v>356</v>
      </c>
      <c r="H3228" t="s">
        <v>357</v>
      </c>
      <c r="I3228" t="s">
        <v>163</v>
      </c>
      <c r="J3228">
        <v>1</v>
      </c>
      <c r="K3228">
        <v>5</v>
      </c>
      <c r="L3228">
        <v>214</v>
      </c>
      <c r="M3228">
        <v>197.84299999999999</v>
      </c>
      <c r="N3228">
        <v>230.15700000000001</v>
      </c>
      <c r="O3228">
        <v>254</v>
      </c>
      <c r="P3228">
        <v>256</v>
      </c>
      <c r="Q3228">
        <v>272</v>
      </c>
      <c r="R3228">
        <v>275</v>
      </c>
      <c r="S3228">
        <v>301</v>
      </c>
      <c r="T3228">
        <v>221</v>
      </c>
      <c r="U3228">
        <v>211</v>
      </c>
      <c r="V3228">
        <v>222</v>
      </c>
      <c r="W3228">
        <v>223</v>
      </c>
      <c r="X3228">
        <v>224</v>
      </c>
      <c r="Y3228">
        <v>143</v>
      </c>
      <c r="Z3228">
        <v>157</v>
      </c>
      <c r="AM3228">
        <v>271.60000000000002</v>
      </c>
      <c r="AN3228">
        <v>220.2</v>
      </c>
      <c r="AO3228">
        <v>0.3</v>
      </c>
      <c r="AP3228">
        <v>18</v>
      </c>
      <c r="AQ3228">
        <v>200</v>
      </c>
      <c r="AR3228">
        <v>24</v>
      </c>
      <c r="AS3228">
        <v>150</v>
      </c>
      <c r="AT3228">
        <v>2</v>
      </c>
      <c r="AU3228">
        <v>2</v>
      </c>
      <c r="AX3228">
        <v>2</v>
      </c>
      <c r="BC3228">
        <v>6</v>
      </c>
      <c r="BD3228">
        <v>276</v>
      </c>
      <c r="BE3228">
        <v>1.4999999999999999E-2</v>
      </c>
      <c r="BF3228">
        <v>2.1999999999999999E-2</v>
      </c>
      <c r="BH3228">
        <v>0</v>
      </c>
      <c r="BI3228">
        <v>1.3</v>
      </c>
      <c r="BJ3228">
        <v>1.3</v>
      </c>
      <c r="BK3228">
        <v>60.8</v>
      </c>
      <c r="BL3228" t="s">
        <v>181</v>
      </c>
      <c r="BM3228" t="s">
        <v>182</v>
      </c>
      <c r="BN3228" t="s">
        <v>229</v>
      </c>
      <c r="BP3228">
        <v>28</v>
      </c>
    </row>
    <row r="3229" spans="1:68" hidden="1" x14ac:dyDescent="0.2">
      <c r="A3229">
        <v>2021</v>
      </c>
      <c r="B3229">
        <v>7</v>
      </c>
      <c r="C3229" s="260">
        <v>44391</v>
      </c>
      <c r="D3229">
        <v>421</v>
      </c>
      <c r="E3229">
        <v>667</v>
      </c>
      <c r="F3229">
        <v>5</v>
      </c>
      <c r="G3229" t="s">
        <v>424</v>
      </c>
      <c r="H3229" t="s">
        <v>425</v>
      </c>
      <c r="I3229" t="s">
        <v>163</v>
      </c>
      <c r="J3229">
        <v>1</v>
      </c>
      <c r="K3229">
        <v>4</v>
      </c>
      <c r="L3229">
        <v>1554</v>
      </c>
      <c r="M3229">
        <v>1462.3140000000001</v>
      </c>
      <c r="N3229">
        <v>1664.3340000000001</v>
      </c>
      <c r="O3229">
        <v>2377</v>
      </c>
      <c r="P3229">
        <v>2344</v>
      </c>
      <c r="Q3229">
        <v>2376</v>
      </c>
      <c r="R3229">
        <v>2347</v>
      </c>
      <c r="S3229">
        <v>2101</v>
      </c>
      <c r="T3229">
        <v>1844</v>
      </c>
      <c r="U3229">
        <v>1783</v>
      </c>
      <c r="V3229">
        <v>1821</v>
      </c>
      <c r="W3229">
        <v>1627</v>
      </c>
      <c r="X3229">
        <v>1696</v>
      </c>
      <c r="Y3229">
        <v>249</v>
      </c>
      <c r="Z3229">
        <v>206</v>
      </c>
      <c r="AC3229">
        <v>2050</v>
      </c>
      <c r="AD3229">
        <v>2382</v>
      </c>
      <c r="AE3229">
        <v>2362</v>
      </c>
      <c r="AH3229">
        <v>1812</v>
      </c>
      <c r="AI3229">
        <v>1703</v>
      </c>
      <c r="AJ3229">
        <v>1662</v>
      </c>
      <c r="AK3229">
        <v>245</v>
      </c>
      <c r="AL3229">
        <v>243</v>
      </c>
      <c r="AM3229">
        <v>2292.4</v>
      </c>
      <c r="AN3229">
        <v>1743.5</v>
      </c>
      <c r="AO3229">
        <v>0.5</v>
      </c>
      <c r="AP3229">
        <v>18</v>
      </c>
      <c r="AQ3229">
        <v>200</v>
      </c>
      <c r="AR3229">
        <v>15</v>
      </c>
      <c r="AS3229">
        <v>236</v>
      </c>
      <c r="AT3229">
        <v>3</v>
      </c>
      <c r="AU3229">
        <v>2</v>
      </c>
      <c r="AV3229">
        <v>3</v>
      </c>
      <c r="AX3229">
        <v>1</v>
      </c>
      <c r="BC3229">
        <v>9</v>
      </c>
      <c r="BD3229">
        <v>109</v>
      </c>
      <c r="BE3229">
        <v>1.4999999999999999E-2</v>
      </c>
      <c r="BF3229">
        <v>8.3000000000000004E-2</v>
      </c>
      <c r="BH3229">
        <v>0</v>
      </c>
      <c r="BI3229">
        <v>0.1</v>
      </c>
      <c r="BJ3229">
        <v>15.7</v>
      </c>
      <c r="BK3229">
        <v>190</v>
      </c>
      <c r="BL3229" t="s">
        <v>157</v>
      </c>
      <c r="BM3229" t="s">
        <v>158</v>
      </c>
      <c r="BN3229" t="s">
        <v>426</v>
      </c>
      <c r="BO3229" t="s">
        <v>168</v>
      </c>
      <c r="BP3229">
        <v>28</v>
      </c>
    </row>
    <row r="3230" spans="1:68" hidden="1" x14ac:dyDescent="0.2">
      <c r="A3230">
        <v>2021</v>
      </c>
      <c r="B3230">
        <v>7</v>
      </c>
      <c r="C3230" s="260">
        <v>44391</v>
      </c>
      <c r="D3230">
        <v>421</v>
      </c>
      <c r="E3230">
        <v>673</v>
      </c>
      <c r="F3230">
        <v>5</v>
      </c>
      <c r="G3230" t="s">
        <v>427</v>
      </c>
      <c r="H3230" t="s">
        <v>428</v>
      </c>
      <c r="I3230" t="s">
        <v>163</v>
      </c>
      <c r="J3230">
        <v>1</v>
      </c>
      <c r="K3230">
        <v>4</v>
      </c>
      <c r="L3230">
        <v>61.6</v>
      </c>
      <c r="M3230">
        <v>57.965600000000002</v>
      </c>
      <c r="N3230">
        <v>65.973600000000005</v>
      </c>
      <c r="O3230">
        <v>100</v>
      </c>
      <c r="P3230">
        <v>100</v>
      </c>
      <c r="Q3230">
        <v>86</v>
      </c>
      <c r="R3230">
        <v>94</v>
      </c>
      <c r="S3230">
        <v>84</v>
      </c>
      <c r="T3230">
        <v>78</v>
      </c>
      <c r="U3230">
        <v>63</v>
      </c>
      <c r="V3230">
        <v>59</v>
      </c>
      <c r="W3230">
        <v>63</v>
      </c>
      <c r="X3230">
        <v>64</v>
      </c>
      <c r="Y3230">
        <v>249</v>
      </c>
      <c r="Z3230">
        <v>206</v>
      </c>
      <c r="AC3230">
        <v>84</v>
      </c>
      <c r="AD3230">
        <v>105</v>
      </c>
      <c r="AE3230">
        <v>100</v>
      </c>
      <c r="AH3230">
        <v>77</v>
      </c>
      <c r="AI3230">
        <v>73</v>
      </c>
      <c r="AJ3230">
        <v>70</v>
      </c>
      <c r="AK3230">
        <v>245</v>
      </c>
      <c r="AL3230">
        <v>243</v>
      </c>
      <c r="AM3230">
        <v>94.1</v>
      </c>
      <c r="AN3230">
        <v>68.400000000000006</v>
      </c>
      <c r="AO3230">
        <v>0.5</v>
      </c>
      <c r="AP3230">
        <v>18</v>
      </c>
      <c r="AQ3230">
        <v>200</v>
      </c>
      <c r="AR3230">
        <v>15</v>
      </c>
      <c r="AS3230">
        <v>236</v>
      </c>
      <c r="AT3230">
        <v>2</v>
      </c>
      <c r="AU3230">
        <v>2</v>
      </c>
      <c r="AV3230">
        <v>2</v>
      </c>
      <c r="BC3230">
        <v>6</v>
      </c>
      <c r="BD3230">
        <v>1374</v>
      </c>
      <c r="BE3230">
        <v>1.4999999999999999E-2</v>
      </c>
      <c r="BF3230">
        <v>4.0000000000000001E-3</v>
      </c>
      <c r="BG3230">
        <v>1</v>
      </c>
      <c r="BH3230">
        <v>0.1</v>
      </c>
      <c r="BI3230">
        <v>22.3</v>
      </c>
      <c r="BJ3230">
        <v>0.4</v>
      </c>
      <c r="BK3230">
        <v>94</v>
      </c>
      <c r="BL3230" t="s">
        <v>157</v>
      </c>
      <c r="BM3230" t="s">
        <v>158</v>
      </c>
      <c r="BN3230" t="s">
        <v>429</v>
      </c>
      <c r="BO3230" t="s">
        <v>168</v>
      </c>
      <c r="BP3230">
        <v>28</v>
      </c>
    </row>
    <row r="3231" spans="1:68" hidden="1" x14ac:dyDescent="0.2">
      <c r="A3231">
        <v>2021</v>
      </c>
      <c r="B3231">
        <v>7</v>
      </c>
      <c r="C3231" s="260">
        <v>44391</v>
      </c>
      <c r="D3231">
        <v>423</v>
      </c>
      <c r="E3231">
        <v>669</v>
      </c>
      <c r="F3231">
        <v>6</v>
      </c>
      <c r="G3231" t="s">
        <v>430</v>
      </c>
      <c r="H3231" t="s">
        <v>431</v>
      </c>
      <c r="I3231" t="s">
        <v>163</v>
      </c>
      <c r="J3231">
        <v>2</v>
      </c>
      <c r="K3231">
        <v>2</v>
      </c>
      <c r="L3231">
        <v>954</v>
      </c>
      <c r="M3231">
        <v>897.71400000000006</v>
      </c>
      <c r="N3231">
        <v>1021.734</v>
      </c>
      <c r="O3231">
        <v>1371</v>
      </c>
      <c r="P3231">
        <v>1365</v>
      </c>
      <c r="Q3231">
        <v>1327</v>
      </c>
      <c r="R3231">
        <v>1344</v>
      </c>
      <c r="S3231">
        <v>1334</v>
      </c>
      <c r="T3231">
        <v>1160</v>
      </c>
      <c r="U3231">
        <v>1172</v>
      </c>
      <c r="V3231">
        <v>1106</v>
      </c>
      <c r="W3231">
        <v>1103</v>
      </c>
      <c r="X3231">
        <v>1185</v>
      </c>
      <c r="Y3231">
        <v>277</v>
      </c>
      <c r="Z3231">
        <v>216</v>
      </c>
      <c r="AC3231">
        <v>1236</v>
      </c>
      <c r="AD3231">
        <v>1542</v>
      </c>
      <c r="AE3231">
        <v>1534</v>
      </c>
      <c r="AH3231">
        <v>1003</v>
      </c>
      <c r="AI3231">
        <v>996</v>
      </c>
      <c r="AJ3231">
        <v>988</v>
      </c>
      <c r="AK3231">
        <v>255</v>
      </c>
      <c r="AL3231">
        <v>257</v>
      </c>
      <c r="AM3231">
        <v>1381.6</v>
      </c>
      <c r="AN3231">
        <v>1089.0999999999999</v>
      </c>
      <c r="AO3231">
        <v>0.4</v>
      </c>
      <c r="AP3231">
        <v>40</v>
      </c>
      <c r="AQ3231">
        <v>180</v>
      </c>
      <c r="AR3231">
        <v>29</v>
      </c>
      <c r="AS3231">
        <v>251</v>
      </c>
      <c r="AT3231">
        <v>6</v>
      </c>
      <c r="AU3231">
        <v>4</v>
      </c>
      <c r="AV3231">
        <v>5</v>
      </c>
      <c r="BA3231">
        <v>1</v>
      </c>
      <c r="BC3231">
        <v>16</v>
      </c>
      <c r="BD3231">
        <v>664</v>
      </c>
      <c r="BE3231">
        <v>1.4999999999999999E-2</v>
      </c>
      <c r="BF3231">
        <v>2.4E-2</v>
      </c>
      <c r="BH3231">
        <v>0</v>
      </c>
      <c r="BI3231">
        <v>0.7</v>
      </c>
      <c r="BJ3231">
        <v>17.399999999999999</v>
      </c>
      <c r="BK3231">
        <v>723.2</v>
      </c>
      <c r="BL3231" t="s">
        <v>157</v>
      </c>
      <c r="BM3231" t="s">
        <v>158</v>
      </c>
      <c r="BN3231" t="s">
        <v>432</v>
      </c>
      <c r="BO3231" t="s">
        <v>168</v>
      </c>
      <c r="BP3231">
        <v>28</v>
      </c>
    </row>
    <row r="3232" spans="1:68" hidden="1" x14ac:dyDescent="0.2">
      <c r="A3232">
        <v>2021</v>
      </c>
      <c r="B3232">
        <v>7</v>
      </c>
      <c r="C3232" s="260">
        <v>44391</v>
      </c>
      <c r="D3232">
        <v>34</v>
      </c>
      <c r="E3232">
        <v>99</v>
      </c>
      <c r="F3232">
        <v>7</v>
      </c>
      <c r="G3232" t="s">
        <v>313</v>
      </c>
      <c r="H3232" t="s">
        <v>314</v>
      </c>
      <c r="I3232" t="s">
        <v>163</v>
      </c>
      <c r="J3232">
        <v>4</v>
      </c>
      <c r="K3232">
        <v>6</v>
      </c>
      <c r="L3232">
        <v>20</v>
      </c>
      <c r="M3232">
        <v>18.600000000000001</v>
      </c>
      <c r="N3232">
        <v>21.4</v>
      </c>
      <c r="O3232">
        <v>29</v>
      </c>
      <c r="P3232">
        <v>32</v>
      </c>
      <c r="Q3232">
        <v>35</v>
      </c>
      <c r="R3232">
        <v>35</v>
      </c>
      <c r="S3232">
        <v>27</v>
      </c>
      <c r="T3232">
        <v>21</v>
      </c>
      <c r="U3232">
        <v>20</v>
      </c>
      <c r="V3232">
        <v>24</v>
      </c>
      <c r="W3232">
        <v>22</v>
      </c>
      <c r="Y3232">
        <v>106</v>
      </c>
      <c r="Z3232">
        <v>107</v>
      </c>
      <c r="AM3232">
        <v>31.5</v>
      </c>
      <c r="AN3232">
        <v>21.4</v>
      </c>
      <c r="AO3232">
        <v>0.6</v>
      </c>
      <c r="AP3232">
        <v>140</v>
      </c>
      <c r="AQ3232">
        <v>103</v>
      </c>
      <c r="AR3232">
        <v>135</v>
      </c>
      <c r="AS3232">
        <v>107</v>
      </c>
      <c r="AV3232">
        <v>6</v>
      </c>
      <c r="AX3232">
        <v>2</v>
      </c>
      <c r="BC3232">
        <v>8</v>
      </c>
      <c r="BD3232">
        <v>1340</v>
      </c>
      <c r="BE3232">
        <v>1.4999999999999999E-2</v>
      </c>
      <c r="BF3232">
        <v>6.0000000000000001E-3</v>
      </c>
      <c r="BG3232">
        <v>1</v>
      </c>
      <c r="BH3232">
        <v>0.4</v>
      </c>
      <c r="BI3232">
        <v>67</v>
      </c>
      <c r="BJ3232">
        <v>0.2</v>
      </c>
      <c r="BK3232">
        <v>28.7</v>
      </c>
      <c r="BL3232" t="s">
        <v>181</v>
      </c>
      <c r="BM3232" t="s">
        <v>182</v>
      </c>
      <c r="BN3232" t="s">
        <v>315</v>
      </c>
      <c r="BP3232">
        <v>28</v>
      </c>
    </row>
    <row r="3233" spans="1:68" hidden="1" x14ac:dyDescent="0.2">
      <c r="A3233">
        <v>2021</v>
      </c>
      <c r="B3233">
        <v>7</v>
      </c>
      <c r="C3233" s="260">
        <v>44391</v>
      </c>
      <c r="D3233">
        <v>34</v>
      </c>
      <c r="E3233">
        <v>100</v>
      </c>
      <c r="F3233">
        <v>7</v>
      </c>
      <c r="G3233" t="s">
        <v>316</v>
      </c>
      <c r="H3233" t="s">
        <v>317</v>
      </c>
      <c r="I3233" t="s">
        <v>163</v>
      </c>
      <c r="J3233">
        <v>4</v>
      </c>
      <c r="K3233">
        <v>6</v>
      </c>
      <c r="L3233">
        <v>20</v>
      </c>
      <c r="M3233">
        <v>18.600000000000001</v>
      </c>
      <c r="N3233">
        <v>21.4</v>
      </c>
      <c r="O3233">
        <v>29</v>
      </c>
      <c r="P3233">
        <v>32</v>
      </c>
      <c r="Q3233">
        <v>35</v>
      </c>
      <c r="R3233">
        <v>35</v>
      </c>
      <c r="S3233">
        <v>27</v>
      </c>
      <c r="T3233">
        <v>21</v>
      </c>
      <c r="U3233">
        <v>20</v>
      </c>
      <c r="V3233">
        <v>24</v>
      </c>
      <c r="W3233">
        <v>22</v>
      </c>
      <c r="Y3233">
        <v>106</v>
      </c>
      <c r="Z3233">
        <v>107</v>
      </c>
      <c r="AM3233">
        <v>31.5</v>
      </c>
      <c r="AN3233">
        <v>21.4</v>
      </c>
      <c r="AO3233">
        <v>0.6</v>
      </c>
      <c r="AP3233">
        <v>140</v>
      </c>
      <c r="AQ3233">
        <v>103</v>
      </c>
      <c r="AR3233">
        <v>135</v>
      </c>
      <c r="AS3233">
        <v>107</v>
      </c>
      <c r="AV3233">
        <v>6</v>
      </c>
      <c r="AX3233">
        <v>2</v>
      </c>
      <c r="BC3233">
        <v>8</v>
      </c>
      <c r="BD3233">
        <v>1340</v>
      </c>
      <c r="BE3233">
        <v>1.4999999999999999E-2</v>
      </c>
      <c r="BF3233">
        <v>6.0000000000000001E-3</v>
      </c>
      <c r="BG3233">
        <v>1</v>
      </c>
      <c r="BH3233">
        <v>0.4</v>
      </c>
      <c r="BI3233">
        <v>67</v>
      </c>
      <c r="BJ3233">
        <v>0.2</v>
      </c>
      <c r="BK3233">
        <v>28.7</v>
      </c>
      <c r="BL3233" t="s">
        <v>181</v>
      </c>
      <c r="BM3233" t="s">
        <v>182</v>
      </c>
      <c r="BN3233" t="s">
        <v>318</v>
      </c>
      <c r="BP3233">
        <v>28</v>
      </c>
    </row>
    <row r="3234" spans="1:68" hidden="1" x14ac:dyDescent="0.2">
      <c r="A3234">
        <v>2021</v>
      </c>
      <c r="B3234">
        <v>7</v>
      </c>
      <c r="C3234" s="260">
        <v>44391</v>
      </c>
      <c r="D3234">
        <v>34</v>
      </c>
      <c r="E3234">
        <v>101</v>
      </c>
      <c r="F3234">
        <v>7</v>
      </c>
      <c r="G3234" t="s">
        <v>319</v>
      </c>
      <c r="H3234" t="s">
        <v>320</v>
      </c>
      <c r="I3234" t="s">
        <v>163</v>
      </c>
      <c r="J3234">
        <v>4</v>
      </c>
      <c r="K3234">
        <v>6</v>
      </c>
      <c r="L3234">
        <v>20</v>
      </c>
      <c r="M3234">
        <v>18.600000000000001</v>
      </c>
      <c r="N3234">
        <v>21.4</v>
      </c>
      <c r="O3234">
        <v>29</v>
      </c>
      <c r="P3234">
        <v>32</v>
      </c>
      <c r="Q3234">
        <v>35</v>
      </c>
      <c r="R3234">
        <v>35</v>
      </c>
      <c r="S3234">
        <v>27</v>
      </c>
      <c r="T3234">
        <v>21</v>
      </c>
      <c r="U3234">
        <v>20</v>
      </c>
      <c r="V3234">
        <v>24</v>
      </c>
      <c r="W3234">
        <v>22</v>
      </c>
      <c r="Y3234">
        <v>106</v>
      </c>
      <c r="Z3234">
        <v>107</v>
      </c>
      <c r="AM3234">
        <v>31.5</v>
      </c>
      <c r="AN3234">
        <v>21.4</v>
      </c>
      <c r="AO3234">
        <v>0.6</v>
      </c>
      <c r="AP3234">
        <v>140</v>
      </c>
      <c r="AQ3234">
        <v>103</v>
      </c>
      <c r="AR3234">
        <v>135</v>
      </c>
      <c r="AS3234">
        <v>107</v>
      </c>
      <c r="AV3234">
        <v>6</v>
      </c>
      <c r="AX3234">
        <v>2</v>
      </c>
      <c r="BC3234">
        <v>8</v>
      </c>
      <c r="BD3234">
        <v>1340</v>
      </c>
      <c r="BE3234">
        <v>1.4999999999999999E-2</v>
      </c>
      <c r="BF3234">
        <v>6.0000000000000001E-3</v>
      </c>
      <c r="BG3234">
        <v>1</v>
      </c>
      <c r="BH3234">
        <v>0.4</v>
      </c>
      <c r="BI3234">
        <v>67</v>
      </c>
      <c r="BJ3234">
        <v>0.2</v>
      </c>
      <c r="BK3234">
        <v>28.7</v>
      </c>
      <c r="BL3234" t="s">
        <v>181</v>
      </c>
      <c r="BM3234" t="s">
        <v>182</v>
      </c>
      <c r="BN3234" t="s">
        <v>321</v>
      </c>
      <c r="BP3234">
        <v>28</v>
      </c>
    </row>
    <row r="3235" spans="1:68" hidden="1" x14ac:dyDescent="0.2">
      <c r="A3235">
        <v>2021</v>
      </c>
      <c r="B3235">
        <v>7</v>
      </c>
      <c r="C3235" s="260">
        <v>44391</v>
      </c>
      <c r="D3235">
        <v>34</v>
      </c>
      <c r="E3235">
        <v>102</v>
      </c>
      <c r="F3235">
        <v>7</v>
      </c>
      <c r="G3235" t="s">
        <v>322</v>
      </c>
      <c r="H3235" t="s">
        <v>323</v>
      </c>
      <c r="I3235" t="s">
        <v>163</v>
      </c>
      <c r="J3235">
        <v>4</v>
      </c>
      <c r="K3235">
        <v>6</v>
      </c>
      <c r="L3235">
        <v>20</v>
      </c>
      <c r="M3235">
        <v>18.600000000000001</v>
      </c>
      <c r="N3235">
        <v>21.4</v>
      </c>
      <c r="O3235">
        <v>29</v>
      </c>
      <c r="P3235">
        <v>32</v>
      </c>
      <c r="Q3235">
        <v>35</v>
      </c>
      <c r="R3235">
        <v>35</v>
      </c>
      <c r="S3235">
        <v>27</v>
      </c>
      <c r="T3235">
        <v>21</v>
      </c>
      <c r="U3235">
        <v>20</v>
      </c>
      <c r="V3235">
        <v>24</v>
      </c>
      <c r="W3235">
        <v>22</v>
      </c>
      <c r="Y3235">
        <v>106</v>
      </c>
      <c r="Z3235">
        <v>107</v>
      </c>
      <c r="AM3235">
        <v>31.5</v>
      </c>
      <c r="AN3235">
        <v>21.4</v>
      </c>
      <c r="AO3235">
        <v>0.6</v>
      </c>
      <c r="AP3235">
        <v>140</v>
      </c>
      <c r="AQ3235">
        <v>103</v>
      </c>
      <c r="AR3235">
        <v>135</v>
      </c>
      <c r="AS3235">
        <v>107</v>
      </c>
      <c r="AV3235">
        <v>6</v>
      </c>
      <c r="AX3235">
        <v>2</v>
      </c>
      <c r="BC3235">
        <v>8</v>
      </c>
      <c r="BD3235">
        <v>1340</v>
      </c>
      <c r="BE3235">
        <v>1.4999999999999999E-2</v>
      </c>
      <c r="BF3235">
        <v>6.0000000000000001E-3</v>
      </c>
      <c r="BG3235">
        <v>1</v>
      </c>
      <c r="BH3235">
        <v>0.4</v>
      </c>
      <c r="BI3235">
        <v>67</v>
      </c>
      <c r="BJ3235">
        <v>0.2</v>
      </c>
      <c r="BK3235">
        <v>28.7</v>
      </c>
      <c r="BL3235" t="s">
        <v>181</v>
      </c>
      <c r="BM3235" t="s">
        <v>182</v>
      </c>
      <c r="BN3235" t="s">
        <v>324</v>
      </c>
      <c r="BP3235">
        <v>28</v>
      </c>
    </row>
    <row r="3236" spans="1:68" hidden="1" x14ac:dyDescent="0.2">
      <c r="A3236">
        <v>2021</v>
      </c>
      <c r="B3236">
        <v>7</v>
      </c>
      <c r="C3236" s="260">
        <v>44391</v>
      </c>
      <c r="D3236">
        <v>34</v>
      </c>
      <c r="E3236">
        <v>103</v>
      </c>
      <c r="F3236">
        <v>7</v>
      </c>
      <c r="G3236" t="s">
        <v>325</v>
      </c>
      <c r="H3236" t="s">
        <v>326</v>
      </c>
      <c r="I3236" t="s">
        <v>163</v>
      </c>
      <c r="J3236">
        <v>4</v>
      </c>
      <c r="K3236">
        <v>6</v>
      </c>
      <c r="L3236">
        <v>89</v>
      </c>
      <c r="M3236">
        <v>82.77</v>
      </c>
      <c r="N3236">
        <v>95.23</v>
      </c>
      <c r="O3236">
        <v>119</v>
      </c>
      <c r="P3236">
        <v>130</v>
      </c>
      <c r="Q3236">
        <v>149</v>
      </c>
      <c r="R3236">
        <v>145</v>
      </c>
      <c r="S3236">
        <v>100</v>
      </c>
      <c r="T3236">
        <v>83</v>
      </c>
      <c r="U3236">
        <v>89</v>
      </c>
      <c r="V3236">
        <v>86</v>
      </c>
      <c r="W3236">
        <v>85</v>
      </c>
      <c r="Y3236">
        <v>106</v>
      </c>
      <c r="Z3236">
        <v>107</v>
      </c>
      <c r="AM3236">
        <v>128.5</v>
      </c>
      <c r="AN3236">
        <v>85.5</v>
      </c>
      <c r="AO3236">
        <v>0.4</v>
      </c>
      <c r="AP3236">
        <v>140</v>
      </c>
      <c r="AQ3236">
        <v>103</v>
      </c>
      <c r="AR3236">
        <v>135</v>
      </c>
      <c r="AS3236">
        <v>107</v>
      </c>
      <c r="AV3236">
        <v>4</v>
      </c>
      <c r="AX3236">
        <v>2</v>
      </c>
      <c r="BC3236">
        <v>6</v>
      </c>
      <c r="BD3236">
        <v>1338</v>
      </c>
      <c r="BE3236">
        <v>1.4999999999999999E-2</v>
      </c>
      <c r="BF3236">
        <v>4.0000000000000001E-3</v>
      </c>
      <c r="BG3236">
        <v>1</v>
      </c>
      <c r="BH3236">
        <v>0.1</v>
      </c>
      <c r="BI3236">
        <v>15</v>
      </c>
      <c r="BJ3236">
        <v>0.5</v>
      </c>
      <c r="BK3236">
        <v>114.4</v>
      </c>
      <c r="BL3236" t="s">
        <v>181</v>
      </c>
      <c r="BM3236" t="s">
        <v>182</v>
      </c>
      <c r="BN3236" t="s">
        <v>327</v>
      </c>
      <c r="BP3236">
        <v>28</v>
      </c>
    </row>
    <row r="3237" spans="1:68" hidden="1" x14ac:dyDescent="0.2">
      <c r="A3237">
        <v>2021</v>
      </c>
      <c r="B3237">
        <v>7</v>
      </c>
      <c r="C3237" s="260">
        <v>44391</v>
      </c>
      <c r="D3237">
        <v>34</v>
      </c>
      <c r="E3237">
        <v>104</v>
      </c>
      <c r="F3237">
        <v>7</v>
      </c>
      <c r="G3237" t="s">
        <v>328</v>
      </c>
      <c r="H3237" t="s">
        <v>329</v>
      </c>
      <c r="I3237" t="s">
        <v>163</v>
      </c>
      <c r="J3237">
        <v>4</v>
      </c>
      <c r="K3237">
        <v>6</v>
      </c>
      <c r="L3237">
        <v>89</v>
      </c>
      <c r="M3237">
        <v>82.77</v>
      </c>
      <c r="N3237">
        <v>95.23</v>
      </c>
      <c r="O3237">
        <v>119</v>
      </c>
      <c r="P3237">
        <v>130</v>
      </c>
      <c r="Q3237">
        <v>149</v>
      </c>
      <c r="R3237">
        <v>145</v>
      </c>
      <c r="S3237">
        <v>100</v>
      </c>
      <c r="T3237">
        <v>83</v>
      </c>
      <c r="U3237">
        <v>89</v>
      </c>
      <c r="V3237">
        <v>86</v>
      </c>
      <c r="W3237">
        <v>85</v>
      </c>
      <c r="Y3237">
        <v>106</v>
      </c>
      <c r="Z3237">
        <v>107</v>
      </c>
      <c r="AM3237">
        <v>128.5</v>
      </c>
      <c r="AN3237">
        <v>85.5</v>
      </c>
      <c r="AO3237">
        <v>0.4</v>
      </c>
      <c r="AP3237">
        <v>140</v>
      </c>
      <c r="AQ3237">
        <v>103</v>
      </c>
      <c r="AR3237">
        <v>135</v>
      </c>
      <c r="AS3237">
        <v>107</v>
      </c>
      <c r="AV3237">
        <v>4</v>
      </c>
      <c r="AX3237">
        <v>2</v>
      </c>
      <c r="BC3237">
        <v>6</v>
      </c>
      <c r="BD3237">
        <v>1338</v>
      </c>
      <c r="BE3237">
        <v>1.4999999999999999E-2</v>
      </c>
      <c r="BF3237">
        <v>4.0000000000000001E-3</v>
      </c>
      <c r="BG3237">
        <v>1</v>
      </c>
      <c r="BH3237">
        <v>0.1</v>
      </c>
      <c r="BI3237">
        <v>15</v>
      </c>
      <c r="BJ3237">
        <v>0.5</v>
      </c>
      <c r="BK3237">
        <v>114.4</v>
      </c>
      <c r="BL3237" t="s">
        <v>181</v>
      </c>
      <c r="BM3237" t="s">
        <v>182</v>
      </c>
      <c r="BN3237" t="s">
        <v>330</v>
      </c>
      <c r="BP3237">
        <v>28</v>
      </c>
    </row>
    <row r="3238" spans="1:68" hidden="1" x14ac:dyDescent="0.2">
      <c r="A3238">
        <v>2021</v>
      </c>
      <c r="B3238">
        <v>7</v>
      </c>
      <c r="C3238" s="260">
        <v>44391</v>
      </c>
      <c r="D3238">
        <v>376</v>
      </c>
      <c r="E3238">
        <v>438</v>
      </c>
      <c r="F3238">
        <v>8</v>
      </c>
      <c r="G3238" t="s">
        <v>190</v>
      </c>
      <c r="H3238" t="s">
        <v>191</v>
      </c>
      <c r="I3238" t="s">
        <v>163</v>
      </c>
      <c r="J3238">
        <v>3</v>
      </c>
      <c r="K3238">
        <v>2</v>
      </c>
      <c r="L3238">
        <v>336</v>
      </c>
      <c r="M3238">
        <v>316.17599999999999</v>
      </c>
      <c r="N3238">
        <v>359.85599999999999</v>
      </c>
      <c r="O3238">
        <v>466</v>
      </c>
      <c r="P3238">
        <v>452</v>
      </c>
      <c r="Q3238">
        <v>447</v>
      </c>
      <c r="R3238">
        <v>448</v>
      </c>
      <c r="S3238">
        <v>426</v>
      </c>
      <c r="T3238">
        <v>343</v>
      </c>
      <c r="U3238">
        <v>355</v>
      </c>
      <c r="V3238">
        <v>351</v>
      </c>
      <c r="W3238">
        <v>339</v>
      </c>
      <c r="X3238">
        <v>345</v>
      </c>
      <c r="Y3238">
        <v>148</v>
      </c>
      <c r="Z3238">
        <v>138</v>
      </c>
      <c r="AC3238">
        <v>406</v>
      </c>
      <c r="AD3238">
        <v>446</v>
      </c>
      <c r="AE3238">
        <v>446</v>
      </c>
      <c r="AH3238">
        <v>346</v>
      </c>
      <c r="AI3238">
        <v>345</v>
      </c>
      <c r="AJ3238">
        <v>344</v>
      </c>
      <c r="AK3238">
        <v>141</v>
      </c>
      <c r="AL3238">
        <v>138</v>
      </c>
      <c r="AM3238">
        <v>442.1</v>
      </c>
      <c r="AN3238">
        <v>346</v>
      </c>
      <c r="AO3238">
        <v>0.3</v>
      </c>
      <c r="AP3238">
        <v>67</v>
      </c>
      <c r="AQ3238">
        <v>161</v>
      </c>
      <c r="AR3238">
        <v>76</v>
      </c>
      <c r="AS3238">
        <v>141</v>
      </c>
      <c r="AT3238">
        <v>5</v>
      </c>
      <c r="AU3238">
        <v>3</v>
      </c>
      <c r="AV3238">
        <v>5</v>
      </c>
      <c r="AW3238">
        <v>2</v>
      </c>
      <c r="BC3238">
        <v>15</v>
      </c>
      <c r="BD3238">
        <v>1743</v>
      </c>
      <c r="BE3238">
        <v>1.4999999999999999E-2</v>
      </c>
      <c r="BF3238">
        <v>8.9999999999999993E-3</v>
      </c>
      <c r="BG3238">
        <v>1</v>
      </c>
      <c r="BH3238">
        <v>0</v>
      </c>
      <c r="BI3238">
        <v>5.2</v>
      </c>
      <c r="BJ3238">
        <v>5.2</v>
      </c>
      <c r="BK3238">
        <v>603.1</v>
      </c>
      <c r="BL3238" t="s">
        <v>157</v>
      </c>
      <c r="BM3238" t="s">
        <v>158</v>
      </c>
      <c r="BN3238" t="s">
        <v>192</v>
      </c>
      <c r="BO3238" t="s">
        <v>168</v>
      </c>
      <c r="BP3238">
        <v>28</v>
      </c>
    </row>
    <row r="3239" spans="1:68" hidden="1" x14ac:dyDescent="0.2">
      <c r="A3239">
        <v>2021</v>
      </c>
      <c r="B3239">
        <v>7</v>
      </c>
      <c r="C3239" s="260">
        <v>44391</v>
      </c>
      <c r="D3239">
        <v>159</v>
      </c>
      <c r="E3239">
        <v>299</v>
      </c>
      <c r="F3239">
        <v>28</v>
      </c>
      <c r="G3239" t="s">
        <v>193</v>
      </c>
      <c r="H3239" t="s">
        <v>194</v>
      </c>
      <c r="I3239" t="s">
        <v>195</v>
      </c>
      <c r="J3239">
        <v>3</v>
      </c>
      <c r="K3239">
        <v>2</v>
      </c>
      <c r="L3239">
        <v>115</v>
      </c>
      <c r="M3239">
        <v>106.95</v>
      </c>
      <c r="N3239">
        <v>123.05</v>
      </c>
      <c r="O3239">
        <v>128</v>
      </c>
      <c r="P3239">
        <v>141</v>
      </c>
      <c r="Q3239">
        <v>107</v>
      </c>
      <c r="R3239">
        <v>123</v>
      </c>
      <c r="S3239">
        <v>122</v>
      </c>
      <c r="T3239">
        <v>96</v>
      </c>
      <c r="U3239">
        <v>96</v>
      </c>
      <c r="V3239">
        <v>94</v>
      </c>
      <c r="W3239">
        <v>97</v>
      </c>
      <c r="X3239">
        <v>98</v>
      </c>
      <c r="Y3239">
        <v>134</v>
      </c>
      <c r="Z3239">
        <v>128</v>
      </c>
      <c r="AC3239">
        <v>128</v>
      </c>
      <c r="AD3239">
        <v>150</v>
      </c>
      <c r="AE3239">
        <v>154</v>
      </c>
      <c r="AH3239">
        <v>120</v>
      </c>
      <c r="AI3239">
        <v>100</v>
      </c>
      <c r="AJ3239">
        <v>104</v>
      </c>
      <c r="AK3239">
        <v>129</v>
      </c>
      <c r="AL3239">
        <v>127</v>
      </c>
      <c r="AM3239">
        <v>131.6</v>
      </c>
      <c r="AN3239">
        <v>100.6</v>
      </c>
      <c r="AO3239">
        <v>0.1</v>
      </c>
      <c r="AP3239">
        <v>70</v>
      </c>
      <c r="AQ3239">
        <v>154</v>
      </c>
      <c r="AR3239">
        <v>83</v>
      </c>
      <c r="AS3239">
        <v>130</v>
      </c>
      <c r="AT3239">
        <v>5</v>
      </c>
      <c r="AU3239">
        <v>3</v>
      </c>
      <c r="AV3239">
        <v>4</v>
      </c>
      <c r="BC3239">
        <v>12</v>
      </c>
      <c r="BD3239">
        <v>1644</v>
      </c>
      <c r="BE3239">
        <v>0.02</v>
      </c>
      <c r="BF3239">
        <v>7.0000000000000001E-3</v>
      </c>
      <c r="BG3239">
        <v>1</v>
      </c>
      <c r="BH3239">
        <v>0.1</v>
      </c>
      <c r="BI3239">
        <v>14.3</v>
      </c>
      <c r="BJ3239">
        <v>1.2</v>
      </c>
      <c r="BK3239">
        <v>165.4</v>
      </c>
      <c r="BL3239" t="s">
        <v>181</v>
      </c>
      <c r="BM3239" t="s">
        <v>196</v>
      </c>
      <c r="BP3239">
        <v>28</v>
      </c>
    </row>
    <row r="3240" spans="1:68" hidden="1" x14ac:dyDescent="0.2">
      <c r="A3240">
        <v>2021</v>
      </c>
      <c r="B3240">
        <v>7</v>
      </c>
      <c r="C3240" s="260">
        <v>44391</v>
      </c>
      <c r="D3240">
        <v>227</v>
      </c>
      <c r="E3240">
        <v>155</v>
      </c>
      <c r="F3240">
        <v>30</v>
      </c>
      <c r="G3240" t="s">
        <v>338</v>
      </c>
      <c r="H3240" t="s">
        <v>339</v>
      </c>
      <c r="I3240" t="s">
        <v>340</v>
      </c>
      <c r="J3240">
        <v>3</v>
      </c>
      <c r="K3240">
        <v>2</v>
      </c>
      <c r="L3240">
        <v>122</v>
      </c>
      <c r="M3240">
        <v>113.46</v>
      </c>
      <c r="N3240">
        <v>130.54</v>
      </c>
      <c r="O3240">
        <v>156</v>
      </c>
      <c r="P3240">
        <v>178</v>
      </c>
      <c r="Q3240">
        <v>184</v>
      </c>
      <c r="R3240">
        <v>181</v>
      </c>
      <c r="S3240">
        <v>156</v>
      </c>
      <c r="T3240">
        <v>128</v>
      </c>
      <c r="U3240">
        <v>129</v>
      </c>
      <c r="V3240">
        <v>128</v>
      </c>
      <c r="W3240">
        <v>129</v>
      </c>
      <c r="X3240">
        <v>128</v>
      </c>
      <c r="Y3240">
        <v>136</v>
      </c>
      <c r="Z3240">
        <v>133</v>
      </c>
      <c r="AC3240">
        <v>138</v>
      </c>
      <c r="AD3240">
        <v>155</v>
      </c>
      <c r="AE3240">
        <v>151</v>
      </c>
      <c r="AH3240">
        <v>135</v>
      </c>
      <c r="AI3240">
        <v>128</v>
      </c>
      <c r="AJ3240">
        <v>131</v>
      </c>
      <c r="AK3240">
        <v>133</v>
      </c>
      <c r="AL3240">
        <v>131</v>
      </c>
      <c r="AM3240">
        <v>162.4</v>
      </c>
      <c r="AN3240">
        <v>129.5</v>
      </c>
      <c r="AO3240">
        <v>0.3</v>
      </c>
      <c r="AP3240">
        <v>61</v>
      </c>
      <c r="AQ3240">
        <v>177</v>
      </c>
      <c r="AR3240">
        <v>81</v>
      </c>
      <c r="AS3240">
        <v>133</v>
      </c>
      <c r="AT3240">
        <v>5</v>
      </c>
      <c r="AU3240">
        <v>4</v>
      </c>
      <c r="AV3240">
        <v>3</v>
      </c>
      <c r="AW3240">
        <v>1</v>
      </c>
      <c r="AX3240">
        <v>1</v>
      </c>
      <c r="BC3240">
        <v>14</v>
      </c>
      <c r="BD3240">
        <v>1838</v>
      </c>
      <c r="BE3240">
        <v>0.02</v>
      </c>
      <c r="BF3240">
        <v>8.0000000000000002E-3</v>
      </c>
      <c r="BG3240">
        <v>1</v>
      </c>
      <c r="BH3240">
        <v>0.1</v>
      </c>
      <c r="BI3240">
        <v>15.1</v>
      </c>
      <c r="BJ3240">
        <v>1.8</v>
      </c>
      <c r="BK3240">
        <v>238</v>
      </c>
      <c r="BL3240" t="s">
        <v>181</v>
      </c>
      <c r="BM3240" t="s">
        <v>196</v>
      </c>
      <c r="BN3240" t="s">
        <v>341</v>
      </c>
      <c r="BP3240">
        <v>28</v>
      </c>
    </row>
    <row r="3241" spans="1:68" hidden="1" x14ac:dyDescent="0.2">
      <c r="A3241">
        <v>2021</v>
      </c>
      <c r="B3241">
        <v>7</v>
      </c>
      <c r="C3241" s="260">
        <v>44391</v>
      </c>
      <c r="D3241">
        <v>394</v>
      </c>
      <c r="E3241">
        <v>606</v>
      </c>
      <c r="F3241">
        <v>46</v>
      </c>
      <c r="G3241" t="s">
        <v>512</v>
      </c>
      <c r="H3241" t="s">
        <v>513</v>
      </c>
      <c r="I3241" t="s">
        <v>411</v>
      </c>
      <c r="J3241">
        <v>4</v>
      </c>
      <c r="K3241">
        <v>2</v>
      </c>
      <c r="L3241">
        <v>325</v>
      </c>
      <c r="M3241">
        <v>308.75</v>
      </c>
      <c r="N3241">
        <v>341.25</v>
      </c>
      <c r="P3241">
        <v>535</v>
      </c>
      <c r="Q3241">
        <v>553</v>
      </c>
      <c r="R3241">
        <v>543</v>
      </c>
      <c r="S3241">
        <v>429</v>
      </c>
      <c r="U3241">
        <v>423</v>
      </c>
      <c r="V3241">
        <v>429</v>
      </c>
      <c r="W3241">
        <v>407</v>
      </c>
      <c r="X3241">
        <v>360</v>
      </c>
      <c r="Y3241">
        <v>160</v>
      </c>
      <c r="Z3241">
        <v>189</v>
      </c>
      <c r="AC3241">
        <v>425</v>
      </c>
      <c r="AD3241">
        <v>429</v>
      </c>
      <c r="AE3241">
        <v>432</v>
      </c>
      <c r="AH3241">
        <v>393</v>
      </c>
      <c r="AI3241">
        <v>356</v>
      </c>
      <c r="AJ3241">
        <v>358</v>
      </c>
      <c r="AK3241">
        <v>200</v>
      </c>
      <c r="AL3241">
        <v>198</v>
      </c>
      <c r="AM3241">
        <v>478</v>
      </c>
      <c r="AN3241">
        <v>389.4</v>
      </c>
      <c r="AO3241">
        <v>0.5</v>
      </c>
      <c r="AP3241">
        <v>80</v>
      </c>
      <c r="AQ3241">
        <v>157</v>
      </c>
      <c r="AR3241">
        <v>77</v>
      </c>
      <c r="AS3241">
        <v>187</v>
      </c>
      <c r="AT3241">
        <v>4</v>
      </c>
      <c r="AU3241">
        <v>4</v>
      </c>
      <c r="AV3241">
        <v>6</v>
      </c>
      <c r="BA3241">
        <v>2</v>
      </c>
      <c r="BC3241">
        <v>16</v>
      </c>
      <c r="BD3241">
        <v>1276</v>
      </c>
      <c r="BE3241">
        <v>0.02</v>
      </c>
      <c r="BF3241">
        <v>1.2999999999999999E-2</v>
      </c>
      <c r="BG3241">
        <v>1</v>
      </c>
      <c r="BH3241">
        <v>0</v>
      </c>
      <c r="BI3241">
        <v>3.9</v>
      </c>
      <c r="BJ3241">
        <v>6.2</v>
      </c>
      <c r="BK3241">
        <v>496.9</v>
      </c>
      <c r="BL3241" t="s">
        <v>514</v>
      </c>
      <c r="BM3241" t="s">
        <v>515</v>
      </c>
      <c r="BP3241">
        <v>28</v>
      </c>
    </row>
    <row r="3242" spans="1:68" hidden="1" x14ac:dyDescent="0.2">
      <c r="A3242">
        <v>2021</v>
      </c>
      <c r="B3242">
        <v>7</v>
      </c>
      <c r="C3242" s="260">
        <v>44391</v>
      </c>
      <c r="D3242">
        <v>214</v>
      </c>
      <c r="E3242">
        <v>142</v>
      </c>
      <c r="F3242">
        <v>47</v>
      </c>
      <c r="G3242" t="s">
        <v>258</v>
      </c>
      <c r="H3242" t="s">
        <v>259</v>
      </c>
      <c r="I3242" t="s">
        <v>203</v>
      </c>
      <c r="J3242">
        <v>4</v>
      </c>
      <c r="K3242">
        <v>1</v>
      </c>
      <c r="L3242">
        <v>351</v>
      </c>
      <c r="M3242">
        <v>326.43</v>
      </c>
      <c r="N3242">
        <v>375.57</v>
      </c>
      <c r="T3242">
        <v>302</v>
      </c>
      <c r="Y3242">
        <v>172</v>
      </c>
      <c r="AN3242">
        <v>302</v>
      </c>
      <c r="AP3242">
        <v>68</v>
      </c>
      <c r="AQ3242">
        <v>212</v>
      </c>
      <c r="AR3242">
        <v>84</v>
      </c>
      <c r="AS3242">
        <v>172</v>
      </c>
      <c r="AT3242">
        <v>2</v>
      </c>
      <c r="AU3242">
        <v>2</v>
      </c>
      <c r="BC3242">
        <v>4</v>
      </c>
      <c r="BD3242">
        <v>235</v>
      </c>
      <c r="BE3242">
        <v>0.02</v>
      </c>
      <c r="BF3242">
        <v>1.7000000000000001E-2</v>
      </c>
      <c r="BG3242">
        <v>1</v>
      </c>
      <c r="BH3242">
        <v>0</v>
      </c>
      <c r="BI3242">
        <v>0.7</v>
      </c>
      <c r="BJ3242">
        <v>1.2</v>
      </c>
      <c r="BK3242">
        <v>71</v>
      </c>
      <c r="BL3242" t="s">
        <v>181</v>
      </c>
      <c r="BM3242" t="s">
        <v>199</v>
      </c>
      <c r="BN3242" t="s">
        <v>260</v>
      </c>
      <c r="BP3242">
        <v>28</v>
      </c>
    </row>
    <row r="3243" spans="1:68" hidden="1" x14ac:dyDescent="0.2">
      <c r="A3243">
        <v>2021</v>
      </c>
      <c r="B3243">
        <v>7</v>
      </c>
      <c r="C3243" s="260">
        <v>44391</v>
      </c>
      <c r="D3243">
        <v>4</v>
      </c>
      <c r="E3243">
        <v>11</v>
      </c>
      <c r="F3243">
        <v>48</v>
      </c>
      <c r="G3243" t="s">
        <v>201</v>
      </c>
      <c r="H3243" t="s">
        <v>202</v>
      </c>
      <c r="I3243" t="s">
        <v>203</v>
      </c>
      <c r="J3243">
        <v>2</v>
      </c>
      <c r="K3243">
        <v>2</v>
      </c>
      <c r="L3243">
        <v>212</v>
      </c>
      <c r="M3243">
        <v>197.16</v>
      </c>
      <c r="N3243">
        <v>226.84</v>
      </c>
      <c r="P3243">
        <v>240</v>
      </c>
      <c r="Q3243">
        <v>258</v>
      </c>
      <c r="R3243">
        <v>248</v>
      </c>
      <c r="S3243">
        <v>229</v>
      </c>
      <c r="U3243">
        <v>207</v>
      </c>
      <c r="V3243">
        <v>213</v>
      </c>
      <c r="W3243">
        <v>206</v>
      </c>
      <c r="X3243">
        <v>202</v>
      </c>
      <c r="Y3243">
        <v>141</v>
      </c>
      <c r="Z3243">
        <v>141</v>
      </c>
      <c r="AC3243">
        <v>210</v>
      </c>
      <c r="AD3243">
        <v>279</v>
      </c>
      <c r="AE3243">
        <v>271</v>
      </c>
      <c r="AH3243">
        <v>202</v>
      </c>
      <c r="AI3243">
        <v>224</v>
      </c>
      <c r="AJ3243">
        <v>221</v>
      </c>
      <c r="AK3243">
        <v>141</v>
      </c>
      <c r="AL3243">
        <v>137</v>
      </c>
      <c r="AM3243">
        <v>247.9</v>
      </c>
      <c r="AN3243">
        <v>210.7</v>
      </c>
      <c r="AO3243">
        <v>0.2</v>
      </c>
      <c r="AP3243">
        <v>37</v>
      </c>
      <c r="AQ3243">
        <v>195</v>
      </c>
      <c r="AR3243">
        <v>51</v>
      </c>
      <c r="AS3243">
        <v>140</v>
      </c>
      <c r="AT3243">
        <v>4</v>
      </c>
      <c r="AU3243">
        <v>10</v>
      </c>
      <c r="AV3243">
        <v>4</v>
      </c>
      <c r="AW3243">
        <v>6</v>
      </c>
      <c r="BC3243">
        <v>24</v>
      </c>
      <c r="BD3243">
        <v>1080</v>
      </c>
      <c r="BE3243">
        <v>0.02</v>
      </c>
      <c r="BF3243">
        <v>2.1999999999999999E-2</v>
      </c>
      <c r="BH3243">
        <v>0.1</v>
      </c>
      <c r="BI3243">
        <v>5.0999999999999996</v>
      </c>
      <c r="BJ3243">
        <v>5.0999999999999996</v>
      </c>
      <c r="BK3243">
        <v>227.6</v>
      </c>
      <c r="BL3243" t="s">
        <v>181</v>
      </c>
      <c r="BM3243" t="s">
        <v>199</v>
      </c>
      <c r="BN3243" t="s">
        <v>204</v>
      </c>
      <c r="BP3243">
        <v>28</v>
      </c>
    </row>
    <row r="3244" spans="1:68" hidden="1" x14ac:dyDescent="0.2">
      <c r="A3244">
        <v>2021</v>
      </c>
      <c r="B3244">
        <v>7</v>
      </c>
      <c r="C3244" s="260">
        <v>44391</v>
      </c>
      <c r="D3244">
        <v>4</v>
      </c>
      <c r="E3244">
        <v>12</v>
      </c>
      <c r="F3244">
        <v>48</v>
      </c>
      <c r="G3244" t="s">
        <v>205</v>
      </c>
      <c r="H3244" t="s">
        <v>206</v>
      </c>
      <c r="I3244" t="s">
        <v>203</v>
      </c>
      <c r="J3244">
        <v>2</v>
      </c>
      <c r="K3244">
        <v>2</v>
      </c>
      <c r="L3244">
        <v>212</v>
      </c>
      <c r="M3244">
        <v>197.16</v>
      </c>
      <c r="N3244">
        <v>226.84</v>
      </c>
      <c r="P3244">
        <v>259</v>
      </c>
      <c r="Q3244">
        <v>230</v>
      </c>
      <c r="R3244">
        <v>236</v>
      </c>
      <c r="S3244">
        <v>225</v>
      </c>
      <c r="U3244">
        <v>213</v>
      </c>
      <c r="V3244">
        <v>201</v>
      </c>
      <c r="W3244">
        <v>197</v>
      </c>
      <c r="X3244">
        <v>195</v>
      </c>
      <c r="Y3244">
        <v>141</v>
      </c>
      <c r="Z3244">
        <v>141</v>
      </c>
      <c r="AC3244">
        <v>242</v>
      </c>
      <c r="AD3244">
        <v>250</v>
      </c>
      <c r="AE3244">
        <v>252</v>
      </c>
      <c r="AH3244">
        <v>195</v>
      </c>
      <c r="AI3244">
        <v>205</v>
      </c>
      <c r="AJ3244">
        <v>207</v>
      </c>
      <c r="AK3244">
        <v>141</v>
      </c>
      <c r="AL3244">
        <v>137</v>
      </c>
      <c r="AM3244">
        <v>242</v>
      </c>
      <c r="AN3244">
        <v>201.9</v>
      </c>
      <c r="AO3244">
        <v>0.1</v>
      </c>
      <c r="AP3244">
        <v>37</v>
      </c>
      <c r="AQ3244">
        <v>195</v>
      </c>
      <c r="AR3244">
        <v>51</v>
      </c>
      <c r="AS3244">
        <v>140</v>
      </c>
      <c r="AT3244">
        <v>4</v>
      </c>
      <c r="AU3244">
        <v>10</v>
      </c>
      <c r="AV3244">
        <v>6</v>
      </c>
      <c r="AW3244">
        <v>6</v>
      </c>
      <c r="BC3244">
        <v>26</v>
      </c>
      <c r="BD3244">
        <v>1082</v>
      </c>
      <c r="BE3244">
        <v>0.02</v>
      </c>
      <c r="BF3244">
        <v>2.4E-2</v>
      </c>
      <c r="BH3244">
        <v>0.1</v>
      </c>
      <c r="BI3244">
        <v>5.0999999999999996</v>
      </c>
      <c r="BJ3244">
        <v>5.2</v>
      </c>
      <c r="BK3244">
        <v>218.5</v>
      </c>
      <c r="BL3244" t="s">
        <v>181</v>
      </c>
      <c r="BM3244" t="s">
        <v>199</v>
      </c>
      <c r="BN3244" t="s">
        <v>207</v>
      </c>
      <c r="BP3244">
        <v>28</v>
      </c>
    </row>
    <row r="3245" spans="1:68" hidden="1" x14ac:dyDescent="0.2">
      <c r="A3245">
        <v>2021</v>
      </c>
      <c r="B3245">
        <v>7</v>
      </c>
      <c r="C3245" s="260">
        <v>44391</v>
      </c>
      <c r="D3245">
        <v>334</v>
      </c>
      <c r="E3245">
        <v>254</v>
      </c>
      <c r="F3245">
        <v>49</v>
      </c>
      <c r="G3245" t="s">
        <v>208</v>
      </c>
      <c r="H3245" t="s">
        <v>209</v>
      </c>
      <c r="I3245" t="s">
        <v>203</v>
      </c>
      <c r="J3245">
        <v>4</v>
      </c>
      <c r="K3245">
        <v>2</v>
      </c>
      <c r="L3245">
        <v>203</v>
      </c>
      <c r="M3245">
        <v>188.79</v>
      </c>
      <c r="N3245">
        <v>217.21</v>
      </c>
      <c r="O3245">
        <v>287</v>
      </c>
      <c r="P3245">
        <v>261</v>
      </c>
      <c r="Q3245">
        <v>304</v>
      </c>
      <c r="R3245">
        <v>279</v>
      </c>
      <c r="S3245">
        <v>250</v>
      </c>
      <c r="T3245">
        <v>199</v>
      </c>
      <c r="U3245">
        <v>207</v>
      </c>
      <c r="V3245">
        <v>227</v>
      </c>
      <c r="W3245">
        <v>204</v>
      </c>
      <c r="X3245">
        <v>206</v>
      </c>
      <c r="Y3245">
        <v>141</v>
      </c>
      <c r="Z3245">
        <v>144</v>
      </c>
      <c r="AC3245">
        <v>262</v>
      </c>
      <c r="AD3245">
        <v>302</v>
      </c>
      <c r="AE3245">
        <v>304</v>
      </c>
      <c r="AH3245">
        <v>208</v>
      </c>
      <c r="AI3245">
        <v>199</v>
      </c>
      <c r="AJ3245">
        <v>204</v>
      </c>
      <c r="AK3245">
        <v>150</v>
      </c>
      <c r="AL3245">
        <v>152</v>
      </c>
      <c r="AM3245">
        <v>281.10000000000002</v>
      </c>
      <c r="AN3245">
        <v>206.8</v>
      </c>
      <c r="AO3245">
        <v>0.4</v>
      </c>
      <c r="AP3245">
        <v>88</v>
      </c>
      <c r="AQ3245">
        <v>164</v>
      </c>
      <c r="AR3245">
        <v>98</v>
      </c>
      <c r="AS3245">
        <v>147</v>
      </c>
      <c r="AT3245">
        <v>8</v>
      </c>
      <c r="AU3245">
        <v>3</v>
      </c>
      <c r="AV3245">
        <v>6</v>
      </c>
      <c r="BC3245">
        <v>17</v>
      </c>
      <c r="BD3245">
        <v>2057</v>
      </c>
      <c r="BE3245">
        <v>0.02</v>
      </c>
      <c r="BF3245">
        <v>8.0000000000000002E-3</v>
      </c>
      <c r="BG3245">
        <v>1</v>
      </c>
      <c r="BH3245">
        <v>0.1</v>
      </c>
      <c r="BI3245">
        <v>10.1</v>
      </c>
      <c r="BJ3245">
        <v>3.5</v>
      </c>
      <c r="BK3245">
        <v>425.4</v>
      </c>
      <c r="BL3245" t="s">
        <v>181</v>
      </c>
      <c r="BM3245" t="s">
        <v>196</v>
      </c>
      <c r="BN3245" t="s">
        <v>210</v>
      </c>
      <c r="BP3245">
        <v>28</v>
      </c>
    </row>
    <row r="3246" spans="1:68" hidden="1" x14ac:dyDescent="0.2">
      <c r="A3246">
        <v>2021</v>
      </c>
      <c r="B3246">
        <v>7</v>
      </c>
      <c r="C3246" s="260">
        <v>44392</v>
      </c>
      <c r="D3246">
        <v>47</v>
      </c>
      <c r="E3246">
        <v>122</v>
      </c>
      <c r="F3246">
        <v>2</v>
      </c>
      <c r="G3246" t="s">
        <v>154</v>
      </c>
      <c r="H3246" t="s">
        <v>155</v>
      </c>
      <c r="I3246" t="s">
        <v>156</v>
      </c>
      <c r="J3246">
        <v>2</v>
      </c>
      <c r="K3246">
        <v>1</v>
      </c>
      <c r="L3246">
        <v>280</v>
      </c>
      <c r="M3246">
        <v>267.39999999999998</v>
      </c>
      <c r="N3246">
        <v>292.60000000000002</v>
      </c>
      <c r="AP3246">
        <v>63</v>
      </c>
      <c r="AQ3246">
        <v>115</v>
      </c>
      <c r="BD3246">
        <v>300</v>
      </c>
      <c r="BE3246">
        <v>1.4999999999999999E-2</v>
      </c>
      <c r="BI3246">
        <v>1.1000000000000001</v>
      </c>
      <c r="BL3246" t="s">
        <v>157</v>
      </c>
      <c r="BM3246" t="s">
        <v>158</v>
      </c>
      <c r="BN3246" t="s">
        <v>159</v>
      </c>
      <c r="BO3246" t="s">
        <v>160</v>
      </c>
      <c r="BP3246">
        <v>28</v>
      </c>
    </row>
    <row r="3247" spans="1:68" hidden="1" x14ac:dyDescent="0.2">
      <c r="A3247">
        <v>2021</v>
      </c>
      <c r="B3247">
        <v>7</v>
      </c>
      <c r="C3247" s="260">
        <v>44392</v>
      </c>
      <c r="D3247">
        <v>395</v>
      </c>
      <c r="E3247">
        <v>607</v>
      </c>
      <c r="F3247">
        <v>2</v>
      </c>
      <c r="G3247" t="s">
        <v>284</v>
      </c>
      <c r="H3247" t="s">
        <v>285</v>
      </c>
      <c r="I3247" t="s">
        <v>163</v>
      </c>
      <c r="J3247">
        <v>3</v>
      </c>
      <c r="K3247">
        <v>3</v>
      </c>
      <c r="L3247">
        <v>120</v>
      </c>
      <c r="M3247">
        <v>111.6</v>
      </c>
      <c r="N3247">
        <v>128.4</v>
      </c>
      <c r="O3247">
        <v>163</v>
      </c>
      <c r="P3247">
        <v>178</v>
      </c>
      <c r="Q3247">
        <v>182</v>
      </c>
      <c r="R3247">
        <v>161</v>
      </c>
      <c r="S3247">
        <v>170</v>
      </c>
      <c r="T3247">
        <v>112</v>
      </c>
      <c r="U3247">
        <v>112</v>
      </c>
      <c r="V3247">
        <v>122</v>
      </c>
      <c r="W3247">
        <v>118</v>
      </c>
      <c r="X3247">
        <v>117</v>
      </c>
      <c r="Y3247">
        <v>138</v>
      </c>
      <c r="Z3247">
        <v>155</v>
      </c>
      <c r="AM3247">
        <v>170.8</v>
      </c>
      <c r="AN3247">
        <v>116.2</v>
      </c>
      <c r="AO3247">
        <v>0.4</v>
      </c>
      <c r="AP3247">
        <v>90</v>
      </c>
      <c r="AQ3247">
        <v>120</v>
      </c>
      <c r="AR3247">
        <v>74</v>
      </c>
      <c r="AS3247">
        <v>147</v>
      </c>
      <c r="AV3247">
        <v>2</v>
      </c>
      <c r="AX3247">
        <v>2</v>
      </c>
      <c r="BC3247">
        <v>4</v>
      </c>
      <c r="BD3247">
        <v>2092</v>
      </c>
      <c r="BE3247">
        <v>1.4999999999999999E-2</v>
      </c>
      <c r="BF3247">
        <v>2E-3</v>
      </c>
      <c r="BG3247">
        <v>1</v>
      </c>
      <c r="BH3247">
        <v>0</v>
      </c>
      <c r="BI3247">
        <v>17.399999999999999</v>
      </c>
      <c r="BJ3247">
        <v>0.5</v>
      </c>
      <c r="BK3247">
        <v>243.1</v>
      </c>
      <c r="BL3247" t="s">
        <v>286</v>
      </c>
      <c r="BM3247" t="s">
        <v>286</v>
      </c>
      <c r="BP3247">
        <v>28</v>
      </c>
    </row>
    <row r="3248" spans="1:68" hidden="1" x14ac:dyDescent="0.2">
      <c r="A3248">
        <v>2021</v>
      </c>
      <c r="B3248">
        <v>7</v>
      </c>
      <c r="C3248" s="260">
        <v>44392</v>
      </c>
      <c r="D3248">
        <v>395</v>
      </c>
      <c r="E3248">
        <v>608</v>
      </c>
      <c r="F3248">
        <v>2</v>
      </c>
      <c r="G3248" t="s">
        <v>287</v>
      </c>
      <c r="H3248" t="s">
        <v>288</v>
      </c>
      <c r="I3248" t="s">
        <v>163</v>
      </c>
      <c r="J3248">
        <v>3</v>
      </c>
      <c r="K3248">
        <v>3</v>
      </c>
      <c r="L3248">
        <v>110</v>
      </c>
      <c r="M3248">
        <v>102.3</v>
      </c>
      <c r="N3248">
        <v>117.7</v>
      </c>
      <c r="O3248">
        <v>140</v>
      </c>
      <c r="P3248">
        <v>158</v>
      </c>
      <c r="Q3248">
        <v>151</v>
      </c>
      <c r="R3248">
        <v>151</v>
      </c>
      <c r="S3248">
        <v>144</v>
      </c>
      <c r="T3248">
        <v>101</v>
      </c>
      <c r="U3248">
        <v>101</v>
      </c>
      <c r="V3248">
        <v>101</v>
      </c>
      <c r="W3248">
        <v>97</v>
      </c>
      <c r="X3248">
        <v>102</v>
      </c>
      <c r="Y3248">
        <v>138</v>
      </c>
      <c r="Z3248">
        <v>155</v>
      </c>
      <c r="AM3248">
        <v>148.80000000000001</v>
      </c>
      <c r="AN3248">
        <v>100.4</v>
      </c>
      <c r="AO3248">
        <v>0.4</v>
      </c>
      <c r="AP3248">
        <v>90</v>
      </c>
      <c r="AQ3248">
        <v>120</v>
      </c>
      <c r="AR3248">
        <v>74</v>
      </c>
      <c r="AS3248">
        <v>147</v>
      </c>
      <c r="AV3248">
        <v>2</v>
      </c>
      <c r="AX3248">
        <v>2</v>
      </c>
      <c r="BC3248">
        <v>4</v>
      </c>
      <c r="BD3248">
        <v>2092</v>
      </c>
      <c r="BE3248">
        <v>1.4999999999999999E-2</v>
      </c>
      <c r="BF3248">
        <v>2E-3</v>
      </c>
      <c r="BG3248">
        <v>1</v>
      </c>
      <c r="BH3248">
        <v>0</v>
      </c>
      <c r="BI3248">
        <v>19</v>
      </c>
      <c r="BJ3248">
        <v>0.4</v>
      </c>
      <c r="BK3248">
        <v>210</v>
      </c>
      <c r="BL3248" t="s">
        <v>286</v>
      </c>
      <c r="BM3248" t="s">
        <v>286</v>
      </c>
      <c r="BP3248">
        <v>28</v>
      </c>
    </row>
    <row r="3249" spans="1:68" hidden="1" x14ac:dyDescent="0.2">
      <c r="A3249">
        <v>2021</v>
      </c>
      <c r="B3249">
        <v>7</v>
      </c>
      <c r="C3249" s="260">
        <v>44392</v>
      </c>
      <c r="D3249">
        <v>395</v>
      </c>
      <c r="E3249">
        <v>609</v>
      </c>
      <c r="F3249">
        <v>2</v>
      </c>
      <c r="G3249" t="s">
        <v>289</v>
      </c>
      <c r="H3249" t="s">
        <v>290</v>
      </c>
      <c r="I3249" t="s">
        <v>163</v>
      </c>
      <c r="J3249">
        <v>3</v>
      </c>
      <c r="K3249">
        <v>3</v>
      </c>
      <c r="L3249">
        <v>50</v>
      </c>
      <c r="M3249">
        <v>46.5</v>
      </c>
      <c r="N3249">
        <v>53.5</v>
      </c>
      <c r="O3249">
        <v>82</v>
      </c>
      <c r="P3249">
        <v>71</v>
      </c>
      <c r="Q3249">
        <v>67</v>
      </c>
      <c r="R3249">
        <v>68</v>
      </c>
      <c r="S3249">
        <v>63</v>
      </c>
      <c r="T3249">
        <v>63</v>
      </c>
      <c r="U3249">
        <v>47</v>
      </c>
      <c r="V3249">
        <v>52</v>
      </c>
      <c r="W3249">
        <v>51</v>
      </c>
      <c r="X3249">
        <v>52</v>
      </c>
      <c r="Y3249">
        <v>138</v>
      </c>
      <c r="Z3249">
        <v>155</v>
      </c>
      <c r="AM3249">
        <v>70.2</v>
      </c>
      <c r="AN3249">
        <v>53</v>
      </c>
      <c r="AO3249">
        <v>0.4</v>
      </c>
      <c r="AP3249">
        <v>90</v>
      </c>
      <c r="AQ3249">
        <v>120</v>
      </c>
      <c r="AR3249">
        <v>74</v>
      </c>
      <c r="AS3249">
        <v>147</v>
      </c>
      <c r="AV3249">
        <v>2</v>
      </c>
      <c r="AX3249">
        <v>2</v>
      </c>
      <c r="BC3249">
        <v>4</v>
      </c>
      <c r="BD3249">
        <v>2092</v>
      </c>
      <c r="BE3249">
        <v>1.4999999999999999E-2</v>
      </c>
      <c r="BF3249">
        <v>2E-3</v>
      </c>
      <c r="BG3249">
        <v>1</v>
      </c>
      <c r="BH3249">
        <v>0.1</v>
      </c>
      <c r="BI3249">
        <v>41.8</v>
      </c>
      <c r="BJ3249">
        <v>0.2</v>
      </c>
      <c r="BK3249">
        <v>110.9</v>
      </c>
      <c r="BL3249" t="s">
        <v>286</v>
      </c>
      <c r="BM3249" t="s">
        <v>286</v>
      </c>
      <c r="BP3249">
        <v>28</v>
      </c>
    </row>
    <row r="3250" spans="1:68" hidden="1" x14ac:dyDescent="0.2">
      <c r="A3250">
        <v>2021</v>
      </c>
      <c r="B3250">
        <v>7</v>
      </c>
      <c r="C3250" s="260">
        <v>44392</v>
      </c>
      <c r="D3250">
        <v>405</v>
      </c>
      <c r="E3250">
        <v>619</v>
      </c>
      <c r="F3250">
        <v>2</v>
      </c>
      <c r="G3250" t="s">
        <v>291</v>
      </c>
      <c r="H3250" t="s">
        <v>292</v>
      </c>
      <c r="I3250" t="s">
        <v>163</v>
      </c>
      <c r="J3250">
        <v>1</v>
      </c>
      <c r="K3250">
        <v>5</v>
      </c>
      <c r="L3250">
        <v>420</v>
      </c>
      <c r="M3250">
        <v>385.98</v>
      </c>
      <c r="N3250">
        <v>454.02</v>
      </c>
      <c r="S3250">
        <v>488</v>
      </c>
      <c r="X3250">
        <v>452</v>
      </c>
      <c r="Y3250">
        <v>150</v>
      </c>
      <c r="AM3250">
        <v>488</v>
      </c>
      <c r="AN3250">
        <v>452</v>
      </c>
      <c r="AO3250">
        <v>0.2</v>
      </c>
      <c r="AP3250">
        <v>18</v>
      </c>
      <c r="AQ3250">
        <v>200</v>
      </c>
      <c r="AR3250">
        <v>24</v>
      </c>
      <c r="AS3250">
        <v>150</v>
      </c>
      <c r="AT3250">
        <v>2</v>
      </c>
      <c r="AU3250">
        <v>2</v>
      </c>
      <c r="AV3250">
        <v>2</v>
      </c>
      <c r="BC3250">
        <v>6</v>
      </c>
      <c r="BD3250">
        <v>6</v>
      </c>
      <c r="BE3250">
        <v>1.4999999999999999E-2</v>
      </c>
      <c r="BF3250">
        <v>1</v>
      </c>
      <c r="BH3250">
        <v>0</v>
      </c>
      <c r="BI3250">
        <v>0</v>
      </c>
      <c r="BJ3250">
        <v>2.7</v>
      </c>
      <c r="BK3250">
        <v>2.7</v>
      </c>
      <c r="BL3250" t="s">
        <v>181</v>
      </c>
      <c r="BM3250" t="s">
        <v>182</v>
      </c>
      <c r="BN3250" t="s">
        <v>293</v>
      </c>
      <c r="BP3250">
        <v>28</v>
      </c>
    </row>
    <row r="3251" spans="1:68" hidden="1" x14ac:dyDescent="0.2">
      <c r="A3251">
        <v>2021</v>
      </c>
      <c r="B3251">
        <v>7</v>
      </c>
      <c r="C3251" s="260">
        <v>44392</v>
      </c>
      <c r="D3251">
        <v>405</v>
      </c>
      <c r="E3251">
        <v>620</v>
      </c>
      <c r="F3251">
        <v>2</v>
      </c>
      <c r="G3251" t="s">
        <v>294</v>
      </c>
      <c r="H3251" t="s">
        <v>295</v>
      </c>
      <c r="I3251" t="s">
        <v>163</v>
      </c>
      <c r="J3251">
        <v>1</v>
      </c>
      <c r="K3251">
        <v>5</v>
      </c>
      <c r="L3251">
        <v>233</v>
      </c>
      <c r="M3251">
        <v>214.01050000000001</v>
      </c>
      <c r="N3251">
        <v>251.98949999999999</v>
      </c>
      <c r="S3251">
        <v>294</v>
      </c>
      <c r="X3251">
        <v>249</v>
      </c>
      <c r="Y3251">
        <v>150</v>
      </c>
      <c r="AM3251">
        <v>294</v>
      </c>
      <c r="AN3251">
        <v>249</v>
      </c>
      <c r="AO3251">
        <v>0.3</v>
      </c>
      <c r="AP3251">
        <v>18</v>
      </c>
      <c r="AQ3251">
        <v>200</v>
      </c>
      <c r="AR3251">
        <v>24</v>
      </c>
      <c r="AS3251">
        <v>150</v>
      </c>
      <c r="AT3251">
        <v>2</v>
      </c>
      <c r="AU3251">
        <v>2</v>
      </c>
      <c r="AV3251">
        <v>2</v>
      </c>
      <c r="BC3251">
        <v>6</v>
      </c>
      <c r="BD3251">
        <v>6</v>
      </c>
      <c r="BE3251">
        <v>1.4999999999999999E-2</v>
      </c>
      <c r="BF3251">
        <v>1</v>
      </c>
      <c r="BH3251">
        <v>0</v>
      </c>
      <c r="BI3251">
        <v>0</v>
      </c>
      <c r="BJ3251">
        <v>1.5</v>
      </c>
      <c r="BK3251">
        <v>1.5</v>
      </c>
      <c r="BL3251" t="s">
        <v>181</v>
      </c>
      <c r="BM3251" t="s">
        <v>182</v>
      </c>
      <c r="BN3251" t="s">
        <v>229</v>
      </c>
      <c r="BP3251">
        <v>28</v>
      </c>
    </row>
    <row r="3252" spans="1:68" hidden="1" x14ac:dyDescent="0.2">
      <c r="A3252">
        <v>2021</v>
      </c>
      <c r="B3252">
        <v>7</v>
      </c>
      <c r="C3252" s="260">
        <v>44392</v>
      </c>
      <c r="D3252">
        <v>405</v>
      </c>
      <c r="E3252">
        <v>621</v>
      </c>
      <c r="F3252">
        <v>2</v>
      </c>
      <c r="G3252" t="s">
        <v>296</v>
      </c>
      <c r="H3252" t="s">
        <v>297</v>
      </c>
      <c r="I3252" t="s">
        <v>163</v>
      </c>
      <c r="J3252">
        <v>1</v>
      </c>
      <c r="K3252">
        <v>5</v>
      </c>
      <c r="L3252">
        <v>191.5</v>
      </c>
      <c r="M3252">
        <v>175.98849999999999</v>
      </c>
      <c r="N3252">
        <v>207.01150000000001</v>
      </c>
      <c r="S3252">
        <v>232</v>
      </c>
      <c r="X3252">
        <v>201</v>
      </c>
      <c r="Y3252">
        <v>150</v>
      </c>
      <c r="AM3252">
        <v>232</v>
      </c>
      <c r="AN3252">
        <v>201</v>
      </c>
      <c r="AO3252">
        <v>0.2</v>
      </c>
      <c r="AP3252">
        <v>18</v>
      </c>
      <c r="AQ3252">
        <v>200</v>
      </c>
      <c r="AR3252">
        <v>24</v>
      </c>
      <c r="AS3252">
        <v>150</v>
      </c>
      <c r="AT3252">
        <v>4</v>
      </c>
      <c r="AU3252">
        <v>2</v>
      </c>
      <c r="AV3252">
        <v>1</v>
      </c>
      <c r="BC3252">
        <v>7</v>
      </c>
      <c r="BD3252">
        <v>7</v>
      </c>
      <c r="BE3252">
        <v>1.4999999999999999E-2</v>
      </c>
      <c r="BF3252">
        <v>1</v>
      </c>
      <c r="BH3252">
        <v>0</v>
      </c>
      <c r="BI3252">
        <v>0</v>
      </c>
      <c r="BJ3252">
        <v>1.4</v>
      </c>
      <c r="BK3252">
        <v>1.4</v>
      </c>
      <c r="BL3252" t="s">
        <v>181</v>
      </c>
      <c r="BM3252" t="s">
        <v>182</v>
      </c>
      <c r="BN3252" t="s">
        <v>229</v>
      </c>
      <c r="BP3252">
        <v>28</v>
      </c>
    </row>
    <row r="3253" spans="1:68" hidden="1" x14ac:dyDescent="0.2">
      <c r="A3253">
        <v>2021</v>
      </c>
      <c r="B3253">
        <v>7</v>
      </c>
      <c r="C3253" s="260">
        <v>44392</v>
      </c>
      <c r="D3253">
        <v>405</v>
      </c>
      <c r="E3253">
        <v>622</v>
      </c>
      <c r="F3253">
        <v>2</v>
      </c>
      <c r="G3253" t="s">
        <v>298</v>
      </c>
      <c r="H3253" t="s">
        <v>299</v>
      </c>
      <c r="I3253" t="s">
        <v>163</v>
      </c>
      <c r="J3253">
        <v>1</v>
      </c>
      <c r="K3253">
        <v>5</v>
      </c>
      <c r="L3253">
        <v>187</v>
      </c>
      <c r="M3253">
        <v>172.41399999999999</v>
      </c>
      <c r="N3253">
        <v>201.58600000000001</v>
      </c>
      <c r="S3253">
        <v>232</v>
      </c>
      <c r="X3253">
        <v>209</v>
      </c>
      <c r="Y3253">
        <v>150</v>
      </c>
      <c r="AM3253">
        <v>232</v>
      </c>
      <c r="AN3253">
        <v>209</v>
      </c>
      <c r="AO3253">
        <v>0.2</v>
      </c>
      <c r="AP3253">
        <v>18</v>
      </c>
      <c r="AQ3253">
        <v>200</v>
      </c>
      <c r="AR3253">
        <v>24</v>
      </c>
      <c r="AS3253">
        <v>150</v>
      </c>
      <c r="AT3253">
        <v>3</v>
      </c>
      <c r="AU3253">
        <v>2</v>
      </c>
      <c r="AV3253">
        <v>2</v>
      </c>
      <c r="BC3253">
        <v>7</v>
      </c>
      <c r="BD3253">
        <v>7</v>
      </c>
      <c r="BE3253">
        <v>1.4999999999999999E-2</v>
      </c>
      <c r="BF3253">
        <v>1</v>
      </c>
      <c r="BH3253">
        <v>0</v>
      </c>
      <c r="BI3253">
        <v>0</v>
      </c>
      <c r="BJ3253">
        <v>1.5</v>
      </c>
      <c r="BK3253">
        <v>1.5</v>
      </c>
      <c r="BL3253" t="s">
        <v>181</v>
      </c>
      <c r="BM3253" t="s">
        <v>182</v>
      </c>
      <c r="BN3253" t="s">
        <v>229</v>
      </c>
      <c r="BP3253">
        <v>28</v>
      </c>
    </row>
    <row r="3254" spans="1:68" hidden="1" x14ac:dyDescent="0.2">
      <c r="A3254">
        <v>2021</v>
      </c>
      <c r="B3254">
        <v>7</v>
      </c>
      <c r="C3254" s="260">
        <v>44392</v>
      </c>
      <c r="D3254">
        <v>382</v>
      </c>
      <c r="E3254">
        <v>449</v>
      </c>
      <c r="F3254">
        <v>3</v>
      </c>
      <c r="G3254" t="s">
        <v>300</v>
      </c>
      <c r="H3254" t="s">
        <v>301</v>
      </c>
      <c r="I3254" t="s">
        <v>163</v>
      </c>
      <c r="J3254">
        <v>3</v>
      </c>
      <c r="K3254">
        <v>1</v>
      </c>
      <c r="L3254">
        <v>46</v>
      </c>
      <c r="M3254">
        <v>40.985999999999997</v>
      </c>
      <c r="N3254">
        <v>50.048000000000002</v>
      </c>
      <c r="O3254">
        <v>66</v>
      </c>
      <c r="P3254">
        <v>69</v>
      </c>
      <c r="Q3254">
        <v>64</v>
      </c>
      <c r="R3254">
        <v>65</v>
      </c>
      <c r="S3254">
        <v>42</v>
      </c>
      <c r="T3254">
        <v>42</v>
      </c>
      <c r="U3254">
        <v>44</v>
      </c>
      <c r="V3254">
        <v>45</v>
      </c>
      <c r="W3254">
        <v>42</v>
      </c>
      <c r="X3254">
        <v>41</v>
      </c>
      <c r="Y3254">
        <v>91</v>
      </c>
      <c r="Z3254">
        <v>90</v>
      </c>
      <c r="AA3254">
        <v>56</v>
      </c>
      <c r="AB3254">
        <v>55</v>
      </c>
      <c r="AC3254">
        <v>56</v>
      </c>
      <c r="AD3254">
        <v>55</v>
      </c>
      <c r="AF3254">
        <v>44</v>
      </c>
      <c r="AG3254">
        <v>45</v>
      </c>
      <c r="AH3254">
        <v>43</v>
      </c>
      <c r="AI3254">
        <v>44</v>
      </c>
      <c r="AK3254">
        <v>94</v>
      </c>
      <c r="AL3254">
        <v>92</v>
      </c>
      <c r="AM3254">
        <v>58.7</v>
      </c>
      <c r="AN3254">
        <v>43.3</v>
      </c>
      <c r="AO3254">
        <v>0.3</v>
      </c>
      <c r="AP3254">
        <v>108</v>
      </c>
      <c r="AQ3254">
        <v>100</v>
      </c>
      <c r="AR3254">
        <v>118</v>
      </c>
      <c r="AS3254">
        <v>92</v>
      </c>
      <c r="AT3254">
        <v>6</v>
      </c>
      <c r="AU3254">
        <v>10</v>
      </c>
      <c r="AV3254">
        <v>8</v>
      </c>
      <c r="BC3254">
        <v>24</v>
      </c>
      <c r="BD3254">
        <v>2544</v>
      </c>
      <c r="BE3254">
        <v>1.4999999999999999E-2</v>
      </c>
      <c r="BF3254">
        <v>8.9999999999999993E-3</v>
      </c>
      <c r="BG3254">
        <v>1</v>
      </c>
      <c r="BH3254">
        <v>0.5</v>
      </c>
      <c r="BI3254">
        <v>55.3</v>
      </c>
      <c r="BJ3254">
        <v>1</v>
      </c>
      <c r="BK3254">
        <v>110.2</v>
      </c>
      <c r="BL3254" t="s">
        <v>157</v>
      </c>
      <c r="BM3254" t="s">
        <v>158</v>
      </c>
      <c r="BN3254" t="s">
        <v>302</v>
      </c>
      <c r="BO3254" t="s">
        <v>168</v>
      </c>
      <c r="BP3254">
        <v>28</v>
      </c>
    </row>
    <row r="3255" spans="1:68" hidden="1" x14ac:dyDescent="0.2">
      <c r="A3255">
        <v>2021</v>
      </c>
      <c r="B3255">
        <v>7</v>
      </c>
      <c r="C3255" s="260">
        <v>44392</v>
      </c>
      <c r="D3255">
        <v>243</v>
      </c>
      <c r="E3255">
        <v>167</v>
      </c>
      <c r="F3255">
        <v>4</v>
      </c>
      <c r="G3255" t="s">
        <v>256</v>
      </c>
      <c r="H3255" t="s">
        <v>257</v>
      </c>
      <c r="I3255" t="s">
        <v>163</v>
      </c>
      <c r="J3255">
        <v>2</v>
      </c>
      <c r="K3255">
        <v>2</v>
      </c>
      <c r="L3255">
        <v>888</v>
      </c>
      <c r="M3255">
        <v>825.84</v>
      </c>
      <c r="N3255">
        <v>950.16</v>
      </c>
      <c r="O3255">
        <v>988</v>
      </c>
      <c r="P3255">
        <v>1212</v>
      </c>
      <c r="Q3255">
        <v>1099</v>
      </c>
      <c r="R3255">
        <v>1184</v>
      </c>
      <c r="S3255">
        <v>1143</v>
      </c>
      <c r="T3255">
        <v>885</v>
      </c>
      <c r="U3255">
        <v>1011</v>
      </c>
      <c r="V3255">
        <v>968</v>
      </c>
      <c r="W3255">
        <v>995</v>
      </c>
      <c r="X3255">
        <v>941</v>
      </c>
      <c r="Y3255">
        <v>151</v>
      </c>
      <c r="Z3255">
        <v>151</v>
      </c>
      <c r="AA3255">
        <v>1054</v>
      </c>
      <c r="AB3255">
        <v>1062</v>
      </c>
      <c r="AC3255">
        <v>1082</v>
      </c>
      <c r="AD3255">
        <v>1051</v>
      </c>
      <c r="AF3255">
        <v>880</v>
      </c>
      <c r="AG3255">
        <v>896</v>
      </c>
      <c r="AH3255">
        <v>884</v>
      </c>
      <c r="AI3255">
        <v>895</v>
      </c>
      <c r="AK3255">
        <v>152</v>
      </c>
      <c r="AL3255">
        <v>149</v>
      </c>
      <c r="AM3255">
        <v>1097.2</v>
      </c>
      <c r="AN3255">
        <v>928.3</v>
      </c>
      <c r="AO3255">
        <v>0.2</v>
      </c>
      <c r="AP3255">
        <v>55</v>
      </c>
      <c r="AQ3255">
        <v>131</v>
      </c>
      <c r="AR3255">
        <v>48</v>
      </c>
      <c r="AS3255">
        <v>151</v>
      </c>
      <c r="AT3255">
        <v>2</v>
      </c>
      <c r="AU3255">
        <v>1</v>
      </c>
      <c r="AV3255">
        <v>3</v>
      </c>
      <c r="BA3255">
        <v>2</v>
      </c>
      <c r="BC3255">
        <v>8</v>
      </c>
      <c r="BD3255">
        <v>936</v>
      </c>
      <c r="BE3255">
        <v>1.4999999999999999E-2</v>
      </c>
      <c r="BF3255">
        <v>8.9999999999999993E-3</v>
      </c>
      <c r="BG3255">
        <v>1</v>
      </c>
      <c r="BH3255">
        <v>0</v>
      </c>
      <c r="BI3255">
        <v>1.1000000000000001</v>
      </c>
      <c r="BJ3255">
        <v>7.4</v>
      </c>
      <c r="BK3255">
        <v>868.9</v>
      </c>
      <c r="BL3255" t="s">
        <v>164</v>
      </c>
      <c r="BM3255" t="s">
        <v>164</v>
      </c>
      <c r="BP3255">
        <v>28</v>
      </c>
    </row>
    <row r="3256" spans="1:68" hidden="1" x14ac:dyDescent="0.2">
      <c r="A3256">
        <v>2021</v>
      </c>
      <c r="B3256">
        <v>7</v>
      </c>
      <c r="C3256" s="260">
        <v>44392</v>
      </c>
      <c r="D3256">
        <v>18</v>
      </c>
      <c r="E3256">
        <v>49</v>
      </c>
      <c r="F3256">
        <v>5</v>
      </c>
      <c r="G3256" t="s">
        <v>303</v>
      </c>
      <c r="H3256" t="s">
        <v>304</v>
      </c>
      <c r="I3256" t="s">
        <v>156</v>
      </c>
      <c r="J3256">
        <v>2</v>
      </c>
      <c r="K3256">
        <v>3</v>
      </c>
      <c r="L3256">
        <v>100</v>
      </c>
      <c r="M3256">
        <v>95.5</v>
      </c>
      <c r="N3256">
        <v>104.5</v>
      </c>
      <c r="S3256">
        <v>147</v>
      </c>
      <c r="X3256">
        <v>115</v>
      </c>
      <c r="Z3256">
        <v>118</v>
      </c>
      <c r="AA3256">
        <v>153</v>
      </c>
      <c r="AB3256">
        <v>154</v>
      </c>
      <c r="AC3256">
        <v>152</v>
      </c>
      <c r="AD3256">
        <v>154</v>
      </c>
      <c r="AF3256">
        <v>114</v>
      </c>
      <c r="AG3256">
        <v>102</v>
      </c>
      <c r="AH3256">
        <v>100</v>
      </c>
      <c r="AI3256">
        <v>112</v>
      </c>
      <c r="AK3256">
        <v>111</v>
      </c>
      <c r="AL3256">
        <v>113</v>
      </c>
      <c r="AM3256">
        <v>152</v>
      </c>
      <c r="AN3256">
        <v>108.6</v>
      </c>
      <c r="AO3256">
        <v>0.5</v>
      </c>
      <c r="AP3256">
        <v>101</v>
      </c>
      <c r="AQ3256">
        <v>107</v>
      </c>
      <c r="AR3256">
        <v>63</v>
      </c>
      <c r="AS3256">
        <v>114</v>
      </c>
      <c r="AT3256">
        <v>2</v>
      </c>
      <c r="AU3256">
        <v>2</v>
      </c>
      <c r="AV3256">
        <v>2</v>
      </c>
      <c r="BC3256">
        <v>6</v>
      </c>
      <c r="BD3256">
        <v>426</v>
      </c>
      <c r="BE3256">
        <v>1.4999999999999999E-2</v>
      </c>
      <c r="BF3256">
        <v>1.4E-2</v>
      </c>
      <c r="BG3256">
        <v>1</v>
      </c>
      <c r="BH3256">
        <v>0.1</v>
      </c>
      <c r="BI3256">
        <v>4.3</v>
      </c>
      <c r="BJ3256">
        <v>0.7</v>
      </c>
      <c r="BK3256">
        <v>46.3</v>
      </c>
      <c r="BL3256" t="s">
        <v>157</v>
      </c>
      <c r="BM3256" t="s">
        <v>158</v>
      </c>
      <c r="BN3256" t="s">
        <v>305</v>
      </c>
      <c r="BO3256" t="s">
        <v>160</v>
      </c>
      <c r="BP3256">
        <v>28</v>
      </c>
    </row>
    <row r="3257" spans="1:68" hidden="1" x14ac:dyDescent="0.2">
      <c r="A3257">
        <v>2021</v>
      </c>
      <c r="B3257">
        <v>7</v>
      </c>
      <c r="C3257" s="260">
        <v>44392</v>
      </c>
      <c r="D3257">
        <v>18</v>
      </c>
      <c r="E3257">
        <v>50</v>
      </c>
      <c r="F3257">
        <v>5</v>
      </c>
      <c r="G3257" t="s">
        <v>306</v>
      </c>
      <c r="H3257" t="s">
        <v>307</v>
      </c>
      <c r="I3257" t="s">
        <v>156</v>
      </c>
      <c r="J3257">
        <v>2</v>
      </c>
      <c r="K3257">
        <v>3</v>
      </c>
      <c r="L3257">
        <v>54</v>
      </c>
      <c r="M3257">
        <v>51.57</v>
      </c>
      <c r="N3257">
        <v>56.43</v>
      </c>
      <c r="S3257">
        <v>66</v>
      </c>
      <c r="X3257">
        <v>57</v>
      </c>
      <c r="Z3257">
        <v>118</v>
      </c>
      <c r="AA3257">
        <v>72</v>
      </c>
      <c r="AB3257">
        <v>71</v>
      </c>
      <c r="AC3257">
        <v>71</v>
      </c>
      <c r="AD3257">
        <v>72</v>
      </c>
      <c r="AF3257">
        <v>61</v>
      </c>
      <c r="AG3257">
        <v>55</v>
      </c>
      <c r="AH3257">
        <v>53</v>
      </c>
      <c r="AI3257">
        <v>56</v>
      </c>
      <c r="AK3257">
        <v>111</v>
      </c>
      <c r="AL3257">
        <v>113</v>
      </c>
      <c r="AM3257">
        <v>70.400000000000006</v>
      </c>
      <c r="AN3257">
        <v>56.4</v>
      </c>
      <c r="AO3257">
        <v>0.3</v>
      </c>
      <c r="AP3257">
        <v>101</v>
      </c>
      <c r="AQ3257">
        <v>107</v>
      </c>
      <c r="AR3257">
        <v>63</v>
      </c>
      <c r="AS3257">
        <v>114</v>
      </c>
      <c r="AT3257">
        <v>4</v>
      </c>
      <c r="AU3257">
        <v>4</v>
      </c>
      <c r="AV3257">
        <v>2</v>
      </c>
      <c r="BC3257">
        <v>10</v>
      </c>
      <c r="BD3257">
        <v>430</v>
      </c>
      <c r="BE3257">
        <v>1.4999999999999999E-2</v>
      </c>
      <c r="BF3257">
        <v>2.3E-2</v>
      </c>
      <c r="BH3257">
        <v>0.2</v>
      </c>
      <c r="BI3257">
        <v>8</v>
      </c>
      <c r="BJ3257">
        <v>0.6</v>
      </c>
      <c r="BK3257">
        <v>24.3</v>
      </c>
      <c r="BL3257" t="s">
        <v>157</v>
      </c>
      <c r="BM3257" t="s">
        <v>158</v>
      </c>
      <c r="BN3257" t="s">
        <v>308</v>
      </c>
      <c r="BO3257" t="s">
        <v>160</v>
      </c>
      <c r="BP3257">
        <v>28</v>
      </c>
    </row>
    <row r="3258" spans="1:68" hidden="1" x14ac:dyDescent="0.2">
      <c r="A3258">
        <v>2021</v>
      </c>
      <c r="B3258">
        <v>7</v>
      </c>
      <c r="C3258" s="260">
        <v>44392</v>
      </c>
      <c r="D3258">
        <v>421</v>
      </c>
      <c r="E3258">
        <v>667</v>
      </c>
      <c r="F3258">
        <v>5</v>
      </c>
      <c r="G3258" t="s">
        <v>424</v>
      </c>
      <c r="H3258" t="s">
        <v>425</v>
      </c>
      <c r="I3258" t="s">
        <v>163</v>
      </c>
      <c r="J3258">
        <v>1</v>
      </c>
      <c r="K3258">
        <v>4</v>
      </c>
      <c r="L3258">
        <v>1554</v>
      </c>
      <c r="M3258">
        <v>1462.3140000000001</v>
      </c>
      <c r="N3258">
        <v>1664.3340000000001</v>
      </c>
      <c r="O3258">
        <v>2577</v>
      </c>
      <c r="T3258">
        <v>1856</v>
      </c>
      <c r="Y3258">
        <v>236</v>
      </c>
      <c r="AM3258">
        <v>2577</v>
      </c>
      <c r="AN3258">
        <v>1856</v>
      </c>
      <c r="AO3258">
        <v>0.7</v>
      </c>
      <c r="AP3258">
        <v>18</v>
      </c>
      <c r="AQ3258">
        <v>200</v>
      </c>
      <c r="AR3258">
        <v>15</v>
      </c>
      <c r="AS3258">
        <v>236</v>
      </c>
      <c r="BD3258">
        <v>100</v>
      </c>
      <c r="BE3258">
        <v>1.4999999999999999E-2</v>
      </c>
      <c r="BI3258">
        <v>0.1</v>
      </c>
      <c r="BK3258">
        <v>185.6</v>
      </c>
      <c r="BL3258" t="s">
        <v>157</v>
      </c>
      <c r="BM3258" t="s">
        <v>158</v>
      </c>
      <c r="BN3258" t="s">
        <v>426</v>
      </c>
      <c r="BO3258" t="s">
        <v>168</v>
      </c>
      <c r="BP3258">
        <v>28</v>
      </c>
    </row>
    <row r="3259" spans="1:68" hidden="1" x14ac:dyDescent="0.2">
      <c r="A3259">
        <v>2021</v>
      </c>
      <c r="B3259">
        <v>7</v>
      </c>
      <c r="C3259" s="260">
        <v>44392</v>
      </c>
      <c r="D3259">
        <v>421</v>
      </c>
      <c r="E3259">
        <v>673</v>
      </c>
      <c r="F3259">
        <v>5</v>
      </c>
      <c r="G3259" t="s">
        <v>427</v>
      </c>
      <c r="H3259" t="s">
        <v>428</v>
      </c>
      <c r="I3259" t="s">
        <v>163</v>
      </c>
      <c r="J3259">
        <v>1</v>
      </c>
      <c r="K3259">
        <v>4</v>
      </c>
      <c r="L3259">
        <v>61.6</v>
      </c>
      <c r="M3259">
        <v>57.965600000000002</v>
      </c>
      <c r="N3259">
        <v>65.973600000000005</v>
      </c>
      <c r="O3259">
        <v>108</v>
      </c>
      <c r="T3259">
        <v>77</v>
      </c>
      <c r="Y3259">
        <v>236</v>
      </c>
      <c r="AM3259">
        <v>108</v>
      </c>
      <c r="AN3259">
        <v>77</v>
      </c>
      <c r="AO3259">
        <v>0.8</v>
      </c>
      <c r="AP3259">
        <v>18</v>
      </c>
      <c r="AQ3259">
        <v>200</v>
      </c>
      <c r="AR3259">
        <v>15</v>
      </c>
      <c r="AS3259">
        <v>236</v>
      </c>
      <c r="BD3259">
        <v>100</v>
      </c>
      <c r="BE3259">
        <v>1.4999999999999999E-2</v>
      </c>
      <c r="BI3259">
        <v>1.6</v>
      </c>
      <c r="BK3259">
        <v>7.7</v>
      </c>
      <c r="BL3259" t="s">
        <v>157</v>
      </c>
      <c r="BM3259" t="s">
        <v>158</v>
      </c>
      <c r="BN3259" t="s">
        <v>429</v>
      </c>
      <c r="BO3259" t="s">
        <v>168</v>
      </c>
      <c r="BP3259">
        <v>28</v>
      </c>
    </row>
    <row r="3260" spans="1:68" hidden="1" x14ac:dyDescent="0.2">
      <c r="A3260">
        <v>2021</v>
      </c>
      <c r="B3260">
        <v>7</v>
      </c>
      <c r="C3260" s="260">
        <v>44392</v>
      </c>
      <c r="D3260">
        <v>29</v>
      </c>
      <c r="E3260">
        <v>81</v>
      </c>
      <c r="F3260">
        <v>6</v>
      </c>
      <c r="G3260" t="s">
        <v>415</v>
      </c>
      <c r="H3260" t="s">
        <v>416</v>
      </c>
      <c r="I3260" t="s">
        <v>163</v>
      </c>
      <c r="J3260">
        <v>2</v>
      </c>
      <c r="K3260">
        <v>3</v>
      </c>
      <c r="L3260">
        <v>388</v>
      </c>
      <c r="M3260">
        <v>360.84</v>
      </c>
      <c r="N3260">
        <v>415.16</v>
      </c>
      <c r="AA3260">
        <v>430</v>
      </c>
      <c r="AB3260">
        <v>432</v>
      </c>
      <c r="AC3260">
        <v>452</v>
      </c>
      <c r="AD3260">
        <v>458</v>
      </c>
      <c r="AF3260">
        <v>343</v>
      </c>
      <c r="AG3260">
        <v>368</v>
      </c>
      <c r="AH3260">
        <v>374</v>
      </c>
      <c r="AI3260">
        <v>376</v>
      </c>
      <c r="AK3260">
        <v>142</v>
      </c>
      <c r="AL3260">
        <v>144</v>
      </c>
      <c r="AM3260">
        <v>443</v>
      </c>
      <c r="AN3260">
        <v>365.3</v>
      </c>
      <c r="AO3260">
        <v>0.1</v>
      </c>
      <c r="AP3260">
        <v>60</v>
      </c>
      <c r="AQ3260">
        <v>120</v>
      </c>
      <c r="AR3260">
        <v>50</v>
      </c>
      <c r="AS3260">
        <v>143</v>
      </c>
      <c r="AT3260">
        <v>4</v>
      </c>
      <c r="AU3260">
        <v>2</v>
      </c>
      <c r="AV3260">
        <v>2</v>
      </c>
      <c r="BC3260">
        <v>8</v>
      </c>
      <c r="BD3260">
        <v>378</v>
      </c>
      <c r="BE3260">
        <v>1.4999999999999999E-2</v>
      </c>
      <c r="BF3260">
        <v>2.1000000000000001E-2</v>
      </c>
      <c r="BH3260">
        <v>0</v>
      </c>
      <c r="BI3260">
        <v>1</v>
      </c>
      <c r="BJ3260">
        <v>2.9</v>
      </c>
      <c r="BK3260">
        <v>138.1</v>
      </c>
      <c r="BL3260" t="s">
        <v>181</v>
      </c>
      <c r="BM3260" t="s">
        <v>199</v>
      </c>
      <c r="BN3260" t="s">
        <v>417</v>
      </c>
      <c r="BP3260">
        <v>28</v>
      </c>
    </row>
    <row r="3261" spans="1:68" hidden="1" x14ac:dyDescent="0.2">
      <c r="A3261">
        <v>2021</v>
      </c>
      <c r="B3261">
        <v>7</v>
      </c>
      <c r="C3261" s="260">
        <v>44392</v>
      </c>
      <c r="D3261">
        <v>423</v>
      </c>
      <c r="E3261">
        <v>669</v>
      </c>
      <c r="F3261">
        <v>6</v>
      </c>
      <c r="G3261" t="s">
        <v>430</v>
      </c>
      <c r="H3261" t="s">
        <v>431</v>
      </c>
      <c r="I3261" t="s">
        <v>163</v>
      </c>
      <c r="J3261">
        <v>2</v>
      </c>
      <c r="K3261">
        <v>2</v>
      </c>
      <c r="L3261">
        <v>954</v>
      </c>
      <c r="M3261">
        <v>897.71400000000006</v>
      </c>
      <c r="N3261">
        <v>1021.734</v>
      </c>
      <c r="O3261">
        <v>1304</v>
      </c>
      <c r="P3261">
        <v>1272</v>
      </c>
      <c r="Q3261">
        <v>1285</v>
      </c>
      <c r="R3261">
        <v>1348</v>
      </c>
      <c r="T3261">
        <v>964</v>
      </c>
      <c r="U3261">
        <v>1006</v>
      </c>
      <c r="V3261">
        <v>962</v>
      </c>
      <c r="W3261">
        <v>968</v>
      </c>
      <c r="Y3261">
        <v>241</v>
      </c>
      <c r="AM3261">
        <v>1302.3</v>
      </c>
      <c r="AN3261">
        <v>975</v>
      </c>
      <c r="AO3261">
        <v>0.4</v>
      </c>
      <c r="AP3261">
        <v>40</v>
      </c>
      <c r="AQ3261">
        <v>180</v>
      </c>
      <c r="AR3261">
        <v>30</v>
      </c>
      <c r="AS3261">
        <v>241</v>
      </c>
      <c r="AU3261">
        <v>5</v>
      </c>
      <c r="AV3261">
        <v>3</v>
      </c>
      <c r="BC3261">
        <v>8</v>
      </c>
      <c r="BD3261">
        <v>362</v>
      </c>
      <c r="BE3261">
        <v>1.4999999999999999E-2</v>
      </c>
      <c r="BF3261">
        <v>2.1999999999999999E-2</v>
      </c>
      <c r="BH3261">
        <v>0</v>
      </c>
      <c r="BI3261">
        <v>0.4</v>
      </c>
      <c r="BJ3261">
        <v>7.8</v>
      </c>
      <c r="BK3261">
        <v>353</v>
      </c>
      <c r="BL3261" t="s">
        <v>157</v>
      </c>
      <c r="BM3261" t="s">
        <v>158</v>
      </c>
      <c r="BN3261" t="s">
        <v>432</v>
      </c>
      <c r="BO3261" t="s">
        <v>168</v>
      </c>
      <c r="BP3261">
        <v>28</v>
      </c>
    </row>
    <row r="3262" spans="1:68" hidden="1" x14ac:dyDescent="0.2">
      <c r="A3262">
        <v>2021</v>
      </c>
      <c r="B3262">
        <v>7</v>
      </c>
      <c r="C3262" s="260">
        <v>44392</v>
      </c>
      <c r="D3262">
        <v>425</v>
      </c>
      <c r="E3262">
        <v>674</v>
      </c>
      <c r="F3262">
        <v>7</v>
      </c>
      <c r="G3262" t="s">
        <v>462</v>
      </c>
      <c r="H3262" t="s">
        <v>463</v>
      </c>
      <c r="I3262" t="s">
        <v>156</v>
      </c>
      <c r="J3262">
        <v>2</v>
      </c>
      <c r="K3262">
        <v>1</v>
      </c>
      <c r="L3262">
        <v>256</v>
      </c>
      <c r="M3262">
        <v>240.89599999999999</v>
      </c>
      <c r="N3262">
        <v>274.17599999999999</v>
      </c>
      <c r="O3262">
        <v>415</v>
      </c>
      <c r="P3262">
        <v>453</v>
      </c>
      <c r="Q3262">
        <v>414</v>
      </c>
      <c r="R3262">
        <v>387</v>
      </c>
      <c r="S3262">
        <v>390</v>
      </c>
      <c r="T3262">
        <v>341</v>
      </c>
      <c r="U3262">
        <v>367</v>
      </c>
      <c r="V3262">
        <v>326</v>
      </c>
      <c r="W3262">
        <v>301</v>
      </c>
      <c r="X3262">
        <v>278</v>
      </c>
      <c r="Y3262">
        <v>109</v>
      </c>
      <c r="Z3262">
        <v>110</v>
      </c>
      <c r="AA3262">
        <v>364</v>
      </c>
      <c r="AB3262">
        <v>367</v>
      </c>
      <c r="AC3262">
        <v>322</v>
      </c>
      <c r="AD3262">
        <v>321</v>
      </c>
      <c r="AF3262">
        <v>318</v>
      </c>
      <c r="AG3262">
        <v>322</v>
      </c>
      <c r="AH3262">
        <v>263</v>
      </c>
      <c r="AI3262">
        <v>266</v>
      </c>
      <c r="AK3262">
        <v>110</v>
      </c>
      <c r="AL3262">
        <v>108</v>
      </c>
      <c r="AM3262">
        <v>381.4</v>
      </c>
      <c r="AN3262">
        <v>309.10000000000002</v>
      </c>
      <c r="AO3262">
        <v>0.5</v>
      </c>
      <c r="AP3262">
        <v>40</v>
      </c>
      <c r="AQ3262">
        <v>180</v>
      </c>
      <c r="AR3262">
        <v>66</v>
      </c>
      <c r="AS3262">
        <v>109</v>
      </c>
      <c r="AT3262">
        <v>4</v>
      </c>
      <c r="AU3262">
        <v>4</v>
      </c>
      <c r="AV3262">
        <v>4</v>
      </c>
      <c r="AX3262">
        <v>6</v>
      </c>
      <c r="BC3262">
        <v>18</v>
      </c>
      <c r="BD3262">
        <v>1303</v>
      </c>
      <c r="BE3262">
        <v>1.4999999999999999E-2</v>
      </c>
      <c r="BF3262">
        <v>1.4E-2</v>
      </c>
      <c r="BG3262">
        <v>1</v>
      </c>
      <c r="BH3262">
        <v>0.1</v>
      </c>
      <c r="BI3262">
        <v>5.0999999999999996</v>
      </c>
      <c r="BJ3262">
        <v>5.6</v>
      </c>
      <c r="BK3262">
        <v>402.8</v>
      </c>
      <c r="BL3262" t="s">
        <v>157</v>
      </c>
      <c r="BM3262" t="s">
        <v>158</v>
      </c>
      <c r="BN3262" t="s">
        <v>464</v>
      </c>
      <c r="BO3262" t="s">
        <v>160</v>
      </c>
      <c r="BP3262">
        <v>28</v>
      </c>
    </row>
    <row r="3263" spans="1:68" hidden="1" x14ac:dyDescent="0.2">
      <c r="A3263">
        <v>2021</v>
      </c>
      <c r="B3263">
        <v>7</v>
      </c>
      <c r="C3263" s="260">
        <v>44392</v>
      </c>
      <c r="D3263">
        <v>376</v>
      </c>
      <c r="E3263">
        <v>438</v>
      </c>
      <c r="F3263">
        <v>8</v>
      </c>
      <c r="G3263" t="s">
        <v>190</v>
      </c>
      <c r="H3263" t="s">
        <v>191</v>
      </c>
      <c r="I3263" t="s">
        <v>163</v>
      </c>
      <c r="J3263">
        <v>3</v>
      </c>
      <c r="K3263">
        <v>2</v>
      </c>
      <c r="L3263">
        <v>336</v>
      </c>
      <c r="M3263">
        <v>316.17599999999999</v>
      </c>
      <c r="N3263">
        <v>359.85599999999999</v>
      </c>
      <c r="O3263">
        <v>473</v>
      </c>
      <c r="P3263">
        <v>428</v>
      </c>
      <c r="Q3263">
        <v>447</v>
      </c>
      <c r="R3263">
        <v>456</v>
      </c>
      <c r="S3263">
        <v>433</v>
      </c>
      <c r="T3263">
        <v>337</v>
      </c>
      <c r="U3263">
        <v>329</v>
      </c>
      <c r="V3263">
        <v>353</v>
      </c>
      <c r="W3263">
        <v>356</v>
      </c>
      <c r="X3263">
        <v>339</v>
      </c>
      <c r="Y3263">
        <v>182</v>
      </c>
      <c r="Z3263">
        <v>181</v>
      </c>
      <c r="AA3263">
        <v>446</v>
      </c>
      <c r="AB3263">
        <v>452</v>
      </c>
      <c r="AC3263">
        <v>449</v>
      </c>
      <c r="AD3263">
        <v>447</v>
      </c>
      <c r="AF3263">
        <v>358</v>
      </c>
      <c r="AG3263">
        <v>352</v>
      </c>
      <c r="AH3263">
        <v>354</v>
      </c>
      <c r="AI3263">
        <v>356</v>
      </c>
      <c r="AK3263">
        <v>143</v>
      </c>
      <c r="AL3263">
        <v>140</v>
      </c>
      <c r="AM3263">
        <v>447.9</v>
      </c>
      <c r="AN3263">
        <v>348.2</v>
      </c>
      <c r="AO3263">
        <v>0.3</v>
      </c>
      <c r="AP3263">
        <v>67</v>
      </c>
      <c r="AQ3263">
        <v>161</v>
      </c>
      <c r="AR3263">
        <v>67</v>
      </c>
      <c r="AS3263">
        <v>162</v>
      </c>
      <c r="AT3263">
        <v>3</v>
      </c>
      <c r="AU3263">
        <v>5</v>
      </c>
      <c r="AV3263">
        <v>4</v>
      </c>
      <c r="AX3263">
        <v>2</v>
      </c>
      <c r="BC3263">
        <v>14</v>
      </c>
      <c r="BD3263">
        <v>758</v>
      </c>
      <c r="BE3263">
        <v>1.4999999999999999E-2</v>
      </c>
      <c r="BF3263">
        <v>1.7999999999999999E-2</v>
      </c>
      <c r="BH3263">
        <v>0</v>
      </c>
      <c r="BI3263">
        <v>2.2999999999999998</v>
      </c>
      <c r="BJ3263">
        <v>4.9000000000000004</v>
      </c>
      <c r="BK3263">
        <v>263.89999999999998</v>
      </c>
      <c r="BL3263" t="s">
        <v>157</v>
      </c>
      <c r="BM3263" t="s">
        <v>158</v>
      </c>
      <c r="BN3263" t="s">
        <v>192</v>
      </c>
      <c r="BO3263" t="s">
        <v>168</v>
      </c>
      <c r="BP3263">
        <v>28</v>
      </c>
    </row>
    <row r="3264" spans="1:68" hidden="1" x14ac:dyDescent="0.2">
      <c r="A3264">
        <v>2021</v>
      </c>
      <c r="B3264">
        <v>7</v>
      </c>
      <c r="C3264" s="260">
        <v>44392</v>
      </c>
      <c r="D3264">
        <v>159</v>
      </c>
      <c r="E3264">
        <v>299</v>
      </c>
      <c r="F3264">
        <v>28</v>
      </c>
      <c r="G3264" t="s">
        <v>193</v>
      </c>
      <c r="H3264" t="s">
        <v>194</v>
      </c>
      <c r="I3264" t="s">
        <v>195</v>
      </c>
      <c r="J3264">
        <v>3</v>
      </c>
      <c r="K3264">
        <v>2</v>
      </c>
      <c r="L3264">
        <v>115</v>
      </c>
      <c r="M3264">
        <v>106.95</v>
      </c>
      <c r="N3264">
        <v>123.05</v>
      </c>
      <c r="O3264">
        <v>122</v>
      </c>
      <c r="P3264">
        <v>136</v>
      </c>
      <c r="Q3264">
        <v>157</v>
      </c>
      <c r="R3264">
        <v>132</v>
      </c>
      <c r="T3264">
        <v>96</v>
      </c>
      <c r="U3264">
        <v>109</v>
      </c>
      <c r="V3264">
        <v>111</v>
      </c>
      <c r="W3264">
        <v>110</v>
      </c>
      <c r="Y3264">
        <v>107</v>
      </c>
      <c r="AA3264">
        <v>156</v>
      </c>
      <c r="AB3264">
        <v>158</v>
      </c>
      <c r="AC3264">
        <v>154</v>
      </c>
      <c r="AD3264">
        <v>146</v>
      </c>
      <c r="AF3264">
        <v>114</v>
      </c>
      <c r="AG3264">
        <v>115</v>
      </c>
      <c r="AH3264">
        <v>113</v>
      </c>
      <c r="AI3264">
        <v>109</v>
      </c>
      <c r="AK3264">
        <v>108</v>
      </c>
      <c r="AL3264">
        <v>108</v>
      </c>
      <c r="AM3264">
        <v>145.1</v>
      </c>
      <c r="AN3264">
        <v>109.6</v>
      </c>
      <c r="AO3264">
        <v>0.3</v>
      </c>
      <c r="AP3264">
        <v>70</v>
      </c>
      <c r="AQ3264">
        <v>154</v>
      </c>
      <c r="AR3264">
        <v>100</v>
      </c>
      <c r="AS3264">
        <v>108</v>
      </c>
      <c r="AT3264">
        <v>2</v>
      </c>
      <c r="AU3264">
        <v>4</v>
      </c>
      <c r="AV3264">
        <v>4</v>
      </c>
      <c r="BA3264">
        <v>3</v>
      </c>
      <c r="BC3264">
        <v>13</v>
      </c>
      <c r="BD3264">
        <v>1549</v>
      </c>
      <c r="BE3264">
        <v>0.02</v>
      </c>
      <c r="BF3264">
        <v>8.0000000000000002E-3</v>
      </c>
      <c r="BG3264">
        <v>1</v>
      </c>
      <c r="BH3264">
        <v>0.1</v>
      </c>
      <c r="BI3264">
        <v>13.5</v>
      </c>
      <c r="BJ3264">
        <v>1.4</v>
      </c>
      <c r="BK3264">
        <v>169.8</v>
      </c>
      <c r="BL3264" t="s">
        <v>181</v>
      </c>
      <c r="BM3264" t="s">
        <v>196</v>
      </c>
      <c r="BP3264">
        <v>28</v>
      </c>
    </row>
    <row r="3265" spans="1:68" hidden="1" x14ac:dyDescent="0.2">
      <c r="A3265">
        <v>2021</v>
      </c>
      <c r="B3265">
        <v>7</v>
      </c>
      <c r="C3265" s="260">
        <v>44392</v>
      </c>
      <c r="D3265">
        <v>227</v>
      </c>
      <c r="E3265">
        <v>155</v>
      </c>
      <c r="F3265">
        <v>30</v>
      </c>
      <c r="G3265" t="s">
        <v>338</v>
      </c>
      <c r="H3265" t="s">
        <v>339</v>
      </c>
      <c r="I3265" t="s">
        <v>340</v>
      </c>
      <c r="J3265">
        <v>3</v>
      </c>
      <c r="K3265">
        <v>2</v>
      </c>
      <c r="L3265">
        <v>122</v>
      </c>
      <c r="M3265">
        <v>113.46</v>
      </c>
      <c r="N3265">
        <v>130.54</v>
      </c>
      <c r="O3265">
        <v>153</v>
      </c>
      <c r="P3265">
        <v>146</v>
      </c>
      <c r="Q3265">
        <v>158</v>
      </c>
      <c r="R3265">
        <v>155</v>
      </c>
      <c r="S3265">
        <v>142</v>
      </c>
      <c r="T3265">
        <v>125</v>
      </c>
      <c r="U3265">
        <v>120</v>
      </c>
      <c r="V3265">
        <v>127</v>
      </c>
      <c r="W3265">
        <v>124</v>
      </c>
      <c r="X3265">
        <v>123</v>
      </c>
      <c r="Y3265">
        <v>133</v>
      </c>
      <c r="Z3265">
        <v>133</v>
      </c>
      <c r="AA3265">
        <v>158</v>
      </c>
      <c r="AB3265">
        <v>156</v>
      </c>
      <c r="AC3265">
        <v>154</v>
      </c>
      <c r="AF3265">
        <v>126</v>
      </c>
      <c r="AG3265">
        <v>122</v>
      </c>
      <c r="AH3265">
        <v>121</v>
      </c>
      <c r="AK3265">
        <v>134</v>
      </c>
      <c r="AL3265">
        <v>132</v>
      </c>
      <c r="AM3265">
        <v>152.80000000000001</v>
      </c>
      <c r="AN3265">
        <v>123.5</v>
      </c>
      <c r="AO3265">
        <v>0.3</v>
      </c>
      <c r="AP3265">
        <v>61</v>
      </c>
      <c r="AQ3265">
        <v>177</v>
      </c>
      <c r="AR3265">
        <v>81</v>
      </c>
      <c r="AS3265">
        <v>133</v>
      </c>
      <c r="AT3265">
        <v>3</v>
      </c>
      <c r="AU3265">
        <v>4</v>
      </c>
      <c r="AV3265">
        <v>4</v>
      </c>
      <c r="AX3265">
        <v>3</v>
      </c>
      <c r="BC3265">
        <v>14</v>
      </c>
      <c r="BD3265">
        <v>1286</v>
      </c>
      <c r="BE3265">
        <v>0.02</v>
      </c>
      <c r="BF3265">
        <v>1.0999999999999999E-2</v>
      </c>
      <c r="BG3265">
        <v>1</v>
      </c>
      <c r="BH3265">
        <v>0.1</v>
      </c>
      <c r="BI3265">
        <v>10.5</v>
      </c>
      <c r="BJ3265">
        <v>1.7</v>
      </c>
      <c r="BK3265">
        <v>158.80000000000001</v>
      </c>
      <c r="BL3265" t="s">
        <v>181</v>
      </c>
      <c r="BM3265" t="s">
        <v>196</v>
      </c>
      <c r="BN3265" t="s">
        <v>341</v>
      </c>
      <c r="BP3265">
        <v>28</v>
      </c>
    </row>
    <row r="3266" spans="1:68" hidden="1" x14ac:dyDescent="0.2">
      <c r="A3266">
        <v>2021</v>
      </c>
      <c r="B3266">
        <v>7</v>
      </c>
      <c r="C3266" s="260">
        <v>44392</v>
      </c>
      <c r="D3266">
        <v>394</v>
      </c>
      <c r="E3266">
        <v>606</v>
      </c>
      <c r="F3266">
        <v>46</v>
      </c>
      <c r="G3266" t="s">
        <v>512</v>
      </c>
      <c r="H3266" t="s">
        <v>513</v>
      </c>
      <c r="I3266" t="s">
        <v>411</v>
      </c>
      <c r="J3266">
        <v>4</v>
      </c>
      <c r="K3266">
        <v>2</v>
      </c>
      <c r="L3266">
        <v>325</v>
      </c>
      <c r="M3266">
        <v>308.75</v>
      </c>
      <c r="N3266">
        <v>341.25</v>
      </c>
      <c r="O3266">
        <v>365</v>
      </c>
      <c r="P3266">
        <v>406</v>
      </c>
      <c r="Q3266">
        <v>395</v>
      </c>
      <c r="T3266">
        <v>395</v>
      </c>
      <c r="U3266">
        <v>374</v>
      </c>
      <c r="V3266">
        <v>345</v>
      </c>
      <c r="Y3266">
        <v>199</v>
      </c>
      <c r="AM3266">
        <v>388.7</v>
      </c>
      <c r="AN3266">
        <v>371.3</v>
      </c>
      <c r="AO3266">
        <v>0.2</v>
      </c>
      <c r="AP3266">
        <v>80</v>
      </c>
      <c r="AQ3266">
        <v>157</v>
      </c>
      <c r="AR3266">
        <v>72</v>
      </c>
      <c r="AS3266">
        <v>199</v>
      </c>
      <c r="AV3266">
        <v>1</v>
      </c>
      <c r="AX3266">
        <v>1</v>
      </c>
      <c r="BC3266">
        <v>2</v>
      </c>
      <c r="BD3266">
        <v>502</v>
      </c>
      <c r="BE3266">
        <v>0.02</v>
      </c>
      <c r="BF3266">
        <v>4.0000000000000001E-3</v>
      </c>
      <c r="BG3266">
        <v>1</v>
      </c>
      <c r="BH3266">
        <v>0</v>
      </c>
      <c r="BI3266">
        <v>1.5</v>
      </c>
      <c r="BJ3266">
        <v>0.7</v>
      </c>
      <c r="BK3266">
        <v>186.4</v>
      </c>
      <c r="BL3266" t="s">
        <v>514</v>
      </c>
      <c r="BM3266" t="s">
        <v>515</v>
      </c>
      <c r="BP3266">
        <v>28</v>
      </c>
    </row>
    <row r="3267" spans="1:68" hidden="1" x14ac:dyDescent="0.2">
      <c r="A3267">
        <v>2021</v>
      </c>
      <c r="B3267">
        <v>7</v>
      </c>
      <c r="C3267" s="260">
        <v>44392</v>
      </c>
      <c r="D3267">
        <v>4</v>
      </c>
      <c r="E3267">
        <v>11</v>
      </c>
      <c r="F3267">
        <v>48</v>
      </c>
      <c r="G3267" t="s">
        <v>201</v>
      </c>
      <c r="H3267" t="s">
        <v>202</v>
      </c>
      <c r="I3267" t="s">
        <v>203</v>
      </c>
      <c r="J3267">
        <v>2</v>
      </c>
      <c r="K3267">
        <v>2</v>
      </c>
      <c r="L3267">
        <v>212</v>
      </c>
      <c r="M3267">
        <v>197.16</v>
      </c>
      <c r="N3267">
        <v>226.84</v>
      </c>
      <c r="O3267">
        <v>265</v>
      </c>
      <c r="P3267">
        <v>263</v>
      </c>
      <c r="Q3267">
        <v>252</v>
      </c>
      <c r="R3267">
        <v>246</v>
      </c>
      <c r="S3267">
        <v>223</v>
      </c>
      <c r="T3267">
        <v>229</v>
      </c>
      <c r="U3267">
        <v>221</v>
      </c>
      <c r="V3267">
        <v>221</v>
      </c>
      <c r="W3267">
        <v>209</v>
      </c>
      <c r="X3267">
        <v>214</v>
      </c>
      <c r="Y3267">
        <v>141</v>
      </c>
      <c r="Z3267">
        <v>138</v>
      </c>
      <c r="AA3267">
        <v>228</v>
      </c>
      <c r="AB3267">
        <v>224</v>
      </c>
      <c r="AC3267">
        <v>228</v>
      </c>
      <c r="AD3267">
        <v>231</v>
      </c>
      <c r="AF3267">
        <v>203</v>
      </c>
      <c r="AG3267">
        <v>206</v>
      </c>
      <c r="AH3267">
        <v>212</v>
      </c>
      <c r="AI3267">
        <v>214</v>
      </c>
      <c r="AK3267">
        <v>138</v>
      </c>
      <c r="AL3267">
        <v>135</v>
      </c>
      <c r="AM3267">
        <v>240</v>
      </c>
      <c r="AN3267">
        <v>214.3</v>
      </c>
      <c r="AO3267">
        <v>0.1</v>
      </c>
      <c r="AP3267">
        <v>37</v>
      </c>
      <c r="AQ3267">
        <v>195</v>
      </c>
      <c r="AR3267">
        <v>52</v>
      </c>
      <c r="AS3267">
        <v>138</v>
      </c>
      <c r="AT3267">
        <v>6</v>
      </c>
      <c r="AU3267">
        <v>6</v>
      </c>
      <c r="AV3267">
        <v>4</v>
      </c>
      <c r="AW3267">
        <v>2</v>
      </c>
      <c r="AX3267">
        <v>2</v>
      </c>
      <c r="BC3267">
        <v>20</v>
      </c>
      <c r="BD3267">
        <v>1028</v>
      </c>
      <c r="BE3267">
        <v>0.02</v>
      </c>
      <c r="BF3267">
        <v>1.9E-2</v>
      </c>
      <c r="BG3267">
        <v>1</v>
      </c>
      <c r="BH3267">
        <v>0.1</v>
      </c>
      <c r="BI3267">
        <v>4.8</v>
      </c>
      <c r="BJ3267">
        <v>4.3</v>
      </c>
      <c r="BK3267">
        <v>220.3</v>
      </c>
      <c r="BL3267" t="s">
        <v>181</v>
      </c>
      <c r="BM3267" t="s">
        <v>199</v>
      </c>
      <c r="BN3267" t="s">
        <v>204</v>
      </c>
      <c r="BP3267">
        <v>28</v>
      </c>
    </row>
    <row r="3268" spans="1:68" hidden="1" x14ac:dyDescent="0.2">
      <c r="A3268">
        <v>2021</v>
      </c>
      <c r="B3268">
        <v>7</v>
      </c>
      <c r="C3268" s="260">
        <v>44392</v>
      </c>
      <c r="D3268">
        <v>4</v>
      </c>
      <c r="E3268">
        <v>12</v>
      </c>
      <c r="F3268">
        <v>48</v>
      </c>
      <c r="G3268" t="s">
        <v>205</v>
      </c>
      <c r="H3268" t="s">
        <v>206</v>
      </c>
      <c r="I3268" t="s">
        <v>203</v>
      </c>
      <c r="J3268">
        <v>2</v>
      </c>
      <c r="K3268">
        <v>2</v>
      </c>
      <c r="L3268">
        <v>212</v>
      </c>
      <c r="M3268">
        <v>197.16</v>
      </c>
      <c r="N3268">
        <v>226.84</v>
      </c>
      <c r="O3268">
        <v>254</v>
      </c>
      <c r="P3268">
        <v>235</v>
      </c>
      <c r="Q3268">
        <v>227</v>
      </c>
      <c r="R3268">
        <v>236</v>
      </c>
      <c r="S3268">
        <v>219</v>
      </c>
      <c r="T3268">
        <v>214</v>
      </c>
      <c r="U3268">
        <v>202</v>
      </c>
      <c r="V3268">
        <v>203</v>
      </c>
      <c r="W3268">
        <v>200</v>
      </c>
      <c r="X3268">
        <v>211</v>
      </c>
      <c r="Y3268">
        <v>141</v>
      </c>
      <c r="Z3268">
        <v>138</v>
      </c>
      <c r="AA3268">
        <v>224</v>
      </c>
      <c r="AB3268">
        <v>225</v>
      </c>
      <c r="AC3268">
        <v>226</v>
      </c>
      <c r="AD3268">
        <v>228</v>
      </c>
      <c r="AF3268">
        <v>199</v>
      </c>
      <c r="AG3268">
        <v>204</v>
      </c>
      <c r="AH3268">
        <v>208</v>
      </c>
      <c r="AI3268">
        <v>210</v>
      </c>
      <c r="AK3268">
        <v>138</v>
      </c>
      <c r="AL3268">
        <v>135</v>
      </c>
      <c r="AM3268">
        <v>230.4</v>
      </c>
      <c r="AN3268">
        <v>205.7</v>
      </c>
      <c r="AO3268">
        <v>0.1</v>
      </c>
      <c r="AP3268">
        <v>37</v>
      </c>
      <c r="AQ3268">
        <v>195</v>
      </c>
      <c r="AR3268">
        <v>52</v>
      </c>
      <c r="AS3268">
        <v>138</v>
      </c>
      <c r="AT3268">
        <v>4</v>
      </c>
      <c r="AU3268">
        <v>4</v>
      </c>
      <c r="AV3268">
        <v>8</v>
      </c>
      <c r="AW3268">
        <v>2</v>
      </c>
      <c r="AX3268">
        <v>2</v>
      </c>
      <c r="BC3268">
        <v>20</v>
      </c>
      <c r="BD3268">
        <v>1028</v>
      </c>
      <c r="BE3268">
        <v>0.02</v>
      </c>
      <c r="BF3268">
        <v>1.9E-2</v>
      </c>
      <c r="BG3268">
        <v>1</v>
      </c>
      <c r="BH3268">
        <v>0.1</v>
      </c>
      <c r="BI3268">
        <v>4.8</v>
      </c>
      <c r="BJ3268">
        <v>4.0999999999999996</v>
      </c>
      <c r="BK3268">
        <v>211.5</v>
      </c>
      <c r="BL3268" t="s">
        <v>181</v>
      </c>
      <c r="BM3268" t="s">
        <v>199</v>
      </c>
      <c r="BN3268" t="s">
        <v>207</v>
      </c>
      <c r="BP3268">
        <v>28</v>
      </c>
    </row>
    <row r="3269" spans="1:68" hidden="1" x14ac:dyDescent="0.2">
      <c r="A3269">
        <v>2021</v>
      </c>
      <c r="B3269">
        <v>7</v>
      </c>
      <c r="C3269" s="260">
        <v>44392</v>
      </c>
      <c r="D3269">
        <v>334</v>
      </c>
      <c r="E3269">
        <v>254</v>
      </c>
      <c r="F3269">
        <v>49</v>
      </c>
      <c r="G3269" t="s">
        <v>208</v>
      </c>
      <c r="H3269" t="s">
        <v>209</v>
      </c>
      <c r="I3269" t="s">
        <v>203</v>
      </c>
      <c r="J3269">
        <v>4</v>
      </c>
      <c r="K3269">
        <v>2</v>
      </c>
      <c r="L3269">
        <v>203</v>
      </c>
      <c r="M3269">
        <v>188.79</v>
      </c>
      <c r="N3269">
        <v>217.21</v>
      </c>
      <c r="O3269">
        <v>268</v>
      </c>
      <c r="P3269">
        <v>271</v>
      </c>
      <c r="Q3269">
        <v>389</v>
      </c>
      <c r="R3269">
        <v>382</v>
      </c>
      <c r="S3269">
        <v>323</v>
      </c>
      <c r="T3269">
        <v>201</v>
      </c>
      <c r="U3269">
        <v>207</v>
      </c>
      <c r="V3269">
        <v>223</v>
      </c>
      <c r="W3269">
        <v>203</v>
      </c>
      <c r="X3269">
        <v>215</v>
      </c>
      <c r="Y3269">
        <v>148</v>
      </c>
      <c r="Z3269">
        <v>150</v>
      </c>
      <c r="AA3269">
        <v>258</v>
      </c>
      <c r="AB3269">
        <v>264</v>
      </c>
      <c r="AC3269">
        <v>281</v>
      </c>
      <c r="AD3269">
        <v>274</v>
      </c>
      <c r="AF3269">
        <v>201</v>
      </c>
      <c r="AG3269">
        <v>206</v>
      </c>
      <c r="AH3269">
        <v>208</v>
      </c>
      <c r="AI3269">
        <v>207</v>
      </c>
      <c r="AK3269">
        <v>151</v>
      </c>
      <c r="AL3269">
        <v>146</v>
      </c>
      <c r="AM3269">
        <v>301.10000000000002</v>
      </c>
      <c r="AN3269">
        <v>207.9</v>
      </c>
      <c r="AO3269">
        <v>0.5</v>
      </c>
      <c r="AP3269">
        <v>88</v>
      </c>
      <c r="AQ3269">
        <v>164</v>
      </c>
      <c r="AR3269">
        <v>97</v>
      </c>
      <c r="AS3269">
        <v>149</v>
      </c>
      <c r="AT3269">
        <v>2</v>
      </c>
      <c r="AU3269">
        <v>7</v>
      </c>
      <c r="AV3269">
        <v>1</v>
      </c>
      <c r="AW3269">
        <v>3</v>
      </c>
      <c r="BC3269">
        <v>13</v>
      </c>
      <c r="BD3269">
        <v>2053</v>
      </c>
      <c r="BE3269">
        <v>0.02</v>
      </c>
      <c r="BF3269">
        <v>6.0000000000000001E-3</v>
      </c>
      <c r="BG3269">
        <v>1</v>
      </c>
      <c r="BH3269">
        <v>0.1</v>
      </c>
      <c r="BI3269">
        <v>10.1</v>
      </c>
      <c r="BJ3269">
        <v>2.7</v>
      </c>
      <c r="BK3269">
        <v>426.8</v>
      </c>
      <c r="BL3269" t="s">
        <v>181</v>
      </c>
      <c r="BM3269" t="s">
        <v>196</v>
      </c>
      <c r="BN3269" t="s">
        <v>210</v>
      </c>
      <c r="BP3269">
        <v>28</v>
      </c>
    </row>
    <row r="3270" spans="1:68" hidden="1" x14ac:dyDescent="0.2">
      <c r="A3270">
        <v>2021</v>
      </c>
      <c r="B3270">
        <v>7</v>
      </c>
      <c r="C3270" s="260">
        <v>44393</v>
      </c>
      <c r="D3270">
        <v>405</v>
      </c>
      <c r="E3270">
        <v>619</v>
      </c>
      <c r="F3270">
        <v>2</v>
      </c>
      <c r="G3270" t="s">
        <v>291</v>
      </c>
      <c r="H3270" t="s">
        <v>292</v>
      </c>
      <c r="I3270" t="s">
        <v>163</v>
      </c>
      <c r="J3270">
        <v>1</v>
      </c>
      <c r="K3270">
        <v>5</v>
      </c>
      <c r="L3270">
        <v>420</v>
      </c>
      <c r="M3270">
        <v>385.98</v>
      </c>
      <c r="N3270">
        <v>454.02</v>
      </c>
      <c r="O3270">
        <v>476</v>
      </c>
      <c r="P3270">
        <v>498</v>
      </c>
      <c r="Q3270">
        <v>513</v>
      </c>
      <c r="R3270">
        <v>525</v>
      </c>
      <c r="T3270">
        <v>380</v>
      </c>
      <c r="U3270">
        <v>439</v>
      </c>
      <c r="V3270">
        <v>427</v>
      </c>
      <c r="W3270">
        <v>453</v>
      </c>
      <c r="Y3270">
        <v>137</v>
      </c>
      <c r="Z3270">
        <v>140</v>
      </c>
      <c r="AA3270">
        <v>530</v>
      </c>
      <c r="AB3270">
        <v>563</v>
      </c>
      <c r="AC3270">
        <v>542</v>
      </c>
      <c r="AD3270">
        <v>553</v>
      </c>
      <c r="AE3270">
        <v>521</v>
      </c>
      <c r="AF3270">
        <v>464</v>
      </c>
      <c r="AG3270">
        <v>467</v>
      </c>
      <c r="AH3270">
        <v>428</v>
      </c>
      <c r="AI3270">
        <v>431</v>
      </c>
      <c r="AJ3270">
        <v>426</v>
      </c>
      <c r="AK3270">
        <v>151</v>
      </c>
      <c r="AL3270">
        <v>153</v>
      </c>
      <c r="AM3270">
        <v>524.6</v>
      </c>
      <c r="AN3270">
        <v>435</v>
      </c>
      <c r="AO3270">
        <v>0.2</v>
      </c>
      <c r="AP3270">
        <v>18</v>
      </c>
      <c r="AQ3270">
        <v>200</v>
      </c>
      <c r="AR3270">
        <v>25</v>
      </c>
      <c r="AS3270">
        <v>145</v>
      </c>
      <c r="AT3270">
        <v>2</v>
      </c>
      <c r="AU3270">
        <v>2</v>
      </c>
      <c r="AV3270">
        <v>5</v>
      </c>
      <c r="BC3270">
        <v>9</v>
      </c>
      <c r="BD3270">
        <v>339</v>
      </c>
      <c r="BE3270">
        <v>1.4999999999999999E-2</v>
      </c>
      <c r="BF3270">
        <v>2.7E-2</v>
      </c>
      <c r="BH3270">
        <v>0</v>
      </c>
      <c r="BI3270">
        <v>0.8</v>
      </c>
      <c r="BJ3270">
        <v>3.9</v>
      </c>
      <c r="BK3270">
        <v>147.5</v>
      </c>
      <c r="BL3270" t="s">
        <v>181</v>
      </c>
      <c r="BM3270" t="s">
        <v>182</v>
      </c>
      <c r="BN3270" t="s">
        <v>293</v>
      </c>
      <c r="BP3270">
        <v>28</v>
      </c>
    </row>
    <row r="3271" spans="1:68" hidden="1" x14ac:dyDescent="0.2">
      <c r="A3271">
        <v>2021</v>
      </c>
      <c r="B3271">
        <v>7</v>
      </c>
      <c r="C3271" s="260">
        <v>44393</v>
      </c>
      <c r="D3271">
        <v>405</v>
      </c>
      <c r="E3271">
        <v>620</v>
      </c>
      <c r="F3271">
        <v>2</v>
      </c>
      <c r="G3271" t="s">
        <v>294</v>
      </c>
      <c r="H3271" t="s">
        <v>295</v>
      </c>
      <c r="I3271" t="s">
        <v>163</v>
      </c>
      <c r="J3271">
        <v>1</v>
      </c>
      <c r="K3271">
        <v>5</v>
      </c>
      <c r="L3271">
        <v>233</v>
      </c>
      <c r="M3271">
        <v>214.01050000000001</v>
      </c>
      <c r="N3271">
        <v>251.98949999999999</v>
      </c>
      <c r="O3271">
        <v>296</v>
      </c>
      <c r="P3271">
        <v>299</v>
      </c>
      <c r="Q3271">
        <v>308</v>
      </c>
      <c r="R3271">
        <v>314</v>
      </c>
      <c r="T3271">
        <v>204</v>
      </c>
      <c r="U3271">
        <v>239</v>
      </c>
      <c r="V3271">
        <v>233</v>
      </c>
      <c r="W3271">
        <v>250</v>
      </c>
      <c r="Y3271">
        <v>137</v>
      </c>
      <c r="Z3271">
        <v>140</v>
      </c>
      <c r="AA3271">
        <v>334</v>
      </c>
      <c r="AB3271">
        <v>347</v>
      </c>
      <c r="AC3271">
        <v>342</v>
      </c>
      <c r="AD3271">
        <v>344</v>
      </c>
      <c r="AE3271">
        <v>336</v>
      </c>
      <c r="AF3271">
        <v>261</v>
      </c>
      <c r="AG3271">
        <v>254</v>
      </c>
      <c r="AH3271">
        <v>239</v>
      </c>
      <c r="AI3271">
        <v>241</v>
      </c>
      <c r="AJ3271">
        <v>236</v>
      </c>
      <c r="AK3271">
        <v>151</v>
      </c>
      <c r="AL3271">
        <v>153</v>
      </c>
      <c r="AM3271">
        <v>324.39999999999998</v>
      </c>
      <c r="AN3271">
        <v>239.7</v>
      </c>
      <c r="AO3271">
        <v>0.4</v>
      </c>
      <c r="AP3271">
        <v>18</v>
      </c>
      <c r="AQ3271">
        <v>200</v>
      </c>
      <c r="AR3271">
        <v>25</v>
      </c>
      <c r="AS3271">
        <v>145</v>
      </c>
      <c r="AT3271">
        <v>2</v>
      </c>
      <c r="AU3271">
        <v>4</v>
      </c>
      <c r="AV3271">
        <v>5</v>
      </c>
      <c r="BC3271">
        <v>11</v>
      </c>
      <c r="BD3271">
        <v>341</v>
      </c>
      <c r="BE3271">
        <v>1.4999999999999999E-2</v>
      </c>
      <c r="BF3271">
        <v>3.2000000000000001E-2</v>
      </c>
      <c r="BH3271">
        <v>0</v>
      </c>
      <c r="BI3271">
        <v>1.5</v>
      </c>
      <c r="BJ3271">
        <v>2.6</v>
      </c>
      <c r="BK3271">
        <v>81.7</v>
      </c>
      <c r="BL3271" t="s">
        <v>181</v>
      </c>
      <c r="BM3271" t="s">
        <v>182</v>
      </c>
      <c r="BN3271" t="s">
        <v>229</v>
      </c>
      <c r="BP3271">
        <v>28</v>
      </c>
    </row>
    <row r="3272" spans="1:68" hidden="1" x14ac:dyDescent="0.2">
      <c r="A3272">
        <v>2021</v>
      </c>
      <c r="B3272">
        <v>7</v>
      </c>
      <c r="C3272" s="260">
        <v>44393</v>
      </c>
      <c r="D3272">
        <v>405</v>
      </c>
      <c r="E3272">
        <v>621</v>
      </c>
      <c r="F3272">
        <v>2</v>
      </c>
      <c r="G3272" t="s">
        <v>296</v>
      </c>
      <c r="H3272" t="s">
        <v>297</v>
      </c>
      <c r="I3272" t="s">
        <v>163</v>
      </c>
      <c r="J3272">
        <v>1</v>
      </c>
      <c r="K3272">
        <v>5</v>
      </c>
      <c r="L3272">
        <v>191.5</v>
      </c>
      <c r="M3272">
        <v>175.98849999999999</v>
      </c>
      <c r="N3272">
        <v>207.01150000000001</v>
      </c>
      <c r="O3272">
        <v>223</v>
      </c>
      <c r="P3272">
        <v>230</v>
      </c>
      <c r="Q3272">
        <v>232</v>
      </c>
      <c r="R3272">
        <v>237</v>
      </c>
      <c r="T3272">
        <v>181</v>
      </c>
      <c r="U3272">
        <v>195</v>
      </c>
      <c r="V3272">
        <v>193</v>
      </c>
      <c r="W3272">
        <v>205</v>
      </c>
      <c r="Y3272">
        <v>137</v>
      </c>
      <c r="Z3272">
        <v>140</v>
      </c>
      <c r="AA3272">
        <v>239</v>
      </c>
      <c r="AB3272">
        <v>266</v>
      </c>
      <c r="AC3272">
        <v>264</v>
      </c>
      <c r="AD3272">
        <v>263</v>
      </c>
      <c r="AE3272">
        <v>252</v>
      </c>
      <c r="AF3272">
        <v>212</v>
      </c>
      <c r="AG3272">
        <v>220</v>
      </c>
      <c r="AH3272">
        <v>198</v>
      </c>
      <c r="AI3272">
        <v>192</v>
      </c>
      <c r="AJ3272">
        <v>199</v>
      </c>
      <c r="AK3272">
        <v>151</v>
      </c>
      <c r="AL3272">
        <v>153</v>
      </c>
      <c r="AM3272">
        <v>245.1</v>
      </c>
      <c r="AN3272">
        <v>199.4</v>
      </c>
      <c r="AO3272">
        <v>0.3</v>
      </c>
      <c r="AP3272">
        <v>18</v>
      </c>
      <c r="AQ3272">
        <v>200</v>
      </c>
      <c r="AR3272">
        <v>25</v>
      </c>
      <c r="AS3272">
        <v>145</v>
      </c>
      <c r="AT3272">
        <v>4</v>
      </c>
      <c r="AU3272">
        <v>2</v>
      </c>
      <c r="AV3272">
        <v>5</v>
      </c>
      <c r="BC3272">
        <v>11</v>
      </c>
      <c r="BD3272">
        <v>341</v>
      </c>
      <c r="BE3272">
        <v>1.4999999999999999E-2</v>
      </c>
      <c r="BF3272">
        <v>3.2000000000000001E-2</v>
      </c>
      <c r="BH3272">
        <v>0.1</v>
      </c>
      <c r="BI3272">
        <v>1.8</v>
      </c>
      <c r="BJ3272">
        <v>2.2000000000000002</v>
      </c>
      <c r="BK3272">
        <v>68</v>
      </c>
      <c r="BL3272" t="s">
        <v>181</v>
      </c>
      <c r="BM3272" t="s">
        <v>182</v>
      </c>
      <c r="BN3272" t="s">
        <v>229</v>
      </c>
      <c r="BP3272">
        <v>28</v>
      </c>
    </row>
    <row r="3273" spans="1:68" hidden="1" x14ac:dyDescent="0.2">
      <c r="A3273">
        <v>2021</v>
      </c>
      <c r="B3273">
        <v>7</v>
      </c>
      <c r="C3273" s="260">
        <v>44393</v>
      </c>
      <c r="D3273">
        <v>405</v>
      </c>
      <c r="E3273">
        <v>622</v>
      </c>
      <c r="F3273">
        <v>2</v>
      </c>
      <c r="G3273" t="s">
        <v>298</v>
      </c>
      <c r="H3273" t="s">
        <v>299</v>
      </c>
      <c r="I3273" t="s">
        <v>163</v>
      </c>
      <c r="J3273">
        <v>1</v>
      </c>
      <c r="K3273">
        <v>5</v>
      </c>
      <c r="L3273">
        <v>187</v>
      </c>
      <c r="M3273">
        <v>172.41399999999999</v>
      </c>
      <c r="N3273">
        <v>201.58600000000001</v>
      </c>
      <c r="O3273">
        <v>118</v>
      </c>
      <c r="P3273">
        <v>125</v>
      </c>
      <c r="Q3273">
        <v>133</v>
      </c>
      <c r="R3273">
        <v>134</v>
      </c>
      <c r="T3273">
        <v>86</v>
      </c>
      <c r="U3273">
        <v>108</v>
      </c>
      <c r="V3273">
        <v>108</v>
      </c>
      <c r="W3273">
        <v>112</v>
      </c>
      <c r="Y3273">
        <v>137</v>
      </c>
      <c r="Z3273">
        <v>140</v>
      </c>
      <c r="AA3273">
        <v>137</v>
      </c>
      <c r="AB3273">
        <v>133</v>
      </c>
      <c r="AC3273">
        <v>132</v>
      </c>
      <c r="AD3273">
        <v>128</v>
      </c>
      <c r="AE3273">
        <v>128</v>
      </c>
      <c r="AF3273">
        <v>114</v>
      </c>
      <c r="AG3273">
        <v>108</v>
      </c>
      <c r="AH3273">
        <v>107</v>
      </c>
      <c r="AI3273">
        <v>106</v>
      </c>
      <c r="AJ3273">
        <v>104</v>
      </c>
      <c r="AK3273">
        <v>151</v>
      </c>
      <c r="AL3273">
        <v>153</v>
      </c>
      <c r="AM3273">
        <v>129.69999999999999</v>
      </c>
      <c r="AN3273">
        <v>105.8</v>
      </c>
      <c r="AO3273">
        <v>-0.3</v>
      </c>
      <c r="AP3273">
        <v>18</v>
      </c>
      <c r="AQ3273">
        <v>200</v>
      </c>
      <c r="AR3273">
        <v>25</v>
      </c>
      <c r="AS3273">
        <v>145</v>
      </c>
      <c r="AT3273">
        <v>2</v>
      </c>
      <c r="AU3273">
        <v>2</v>
      </c>
      <c r="AV3273">
        <v>5</v>
      </c>
      <c r="BC3273">
        <v>9</v>
      </c>
      <c r="BD3273">
        <v>339</v>
      </c>
      <c r="BE3273">
        <v>1.4999999999999999E-2</v>
      </c>
      <c r="BF3273">
        <v>2.7E-2</v>
      </c>
      <c r="BH3273">
        <v>0</v>
      </c>
      <c r="BI3273">
        <v>1.8</v>
      </c>
      <c r="BJ3273">
        <v>1</v>
      </c>
      <c r="BK3273">
        <v>35.9</v>
      </c>
      <c r="BL3273" t="s">
        <v>181</v>
      </c>
      <c r="BM3273" t="s">
        <v>182</v>
      </c>
      <c r="BN3273" t="s">
        <v>229</v>
      </c>
      <c r="BP3273">
        <v>28</v>
      </c>
    </row>
    <row r="3274" spans="1:68" hidden="1" x14ac:dyDescent="0.2">
      <c r="A3274">
        <v>2021</v>
      </c>
      <c r="B3274">
        <v>7</v>
      </c>
      <c r="C3274" s="260">
        <v>44393</v>
      </c>
      <c r="D3274">
        <v>137</v>
      </c>
      <c r="E3274">
        <v>168</v>
      </c>
      <c r="F3274">
        <v>3</v>
      </c>
      <c r="G3274" t="s">
        <v>273</v>
      </c>
      <c r="H3274" t="s">
        <v>274</v>
      </c>
      <c r="I3274" t="s">
        <v>163</v>
      </c>
      <c r="J3274">
        <v>3</v>
      </c>
      <c r="K3274">
        <v>2</v>
      </c>
      <c r="L3274">
        <v>619</v>
      </c>
      <c r="M3274">
        <v>575.66999999999996</v>
      </c>
      <c r="N3274">
        <v>662.33</v>
      </c>
      <c r="Q3274">
        <v>768</v>
      </c>
      <c r="R3274">
        <v>790</v>
      </c>
      <c r="V3274">
        <v>612</v>
      </c>
      <c r="W3274">
        <v>645</v>
      </c>
      <c r="Z3274">
        <v>137</v>
      </c>
      <c r="AA3274">
        <v>700</v>
      </c>
      <c r="AB3274">
        <v>760</v>
      </c>
      <c r="AC3274">
        <v>718</v>
      </c>
      <c r="AD3274">
        <v>728</v>
      </c>
      <c r="AF3274">
        <v>602</v>
      </c>
      <c r="AG3274">
        <v>632</v>
      </c>
      <c r="AH3274">
        <v>628</v>
      </c>
      <c r="AI3274">
        <v>632</v>
      </c>
      <c r="AK3274">
        <v>142</v>
      </c>
      <c r="AM3274">
        <v>744</v>
      </c>
      <c r="AN3274">
        <v>625.20000000000005</v>
      </c>
      <c r="AO3274">
        <v>0.2</v>
      </c>
      <c r="AP3274">
        <v>90</v>
      </c>
      <c r="AQ3274">
        <v>116</v>
      </c>
      <c r="AR3274">
        <v>77</v>
      </c>
      <c r="AS3274">
        <v>140</v>
      </c>
      <c r="AT3274">
        <v>7</v>
      </c>
      <c r="AU3274">
        <v>2</v>
      </c>
      <c r="AV3274">
        <v>4</v>
      </c>
      <c r="AW3274">
        <v>2</v>
      </c>
      <c r="BC3274">
        <v>14</v>
      </c>
      <c r="BD3274">
        <v>974</v>
      </c>
      <c r="BE3274">
        <v>1.4999999999999999E-2</v>
      </c>
      <c r="BF3274">
        <v>1.4E-2</v>
      </c>
      <c r="BG3274">
        <v>1</v>
      </c>
      <c r="BH3274">
        <v>0</v>
      </c>
      <c r="BI3274">
        <v>1.6</v>
      </c>
      <c r="BJ3274">
        <v>8.8000000000000007</v>
      </c>
      <c r="BK3274">
        <v>608.9</v>
      </c>
      <c r="BL3274" t="s">
        <v>164</v>
      </c>
      <c r="BP3274">
        <v>28</v>
      </c>
    </row>
    <row r="3275" spans="1:68" hidden="1" x14ac:dyDescent="0.2">
      <c r="A3275">
        <v>2021</v>
      </c>
      <c r="B3275">
        <v>7</v>
      </c>
      <c r="C3275" s="260">
        <v>44393</v>
      </c>
      <c r="D3275">
        <v>137</v>
      </c>
      <c r="E3275">
        <v>273</v>
      </c>
      <c r="F3275">
        <v>3</v>
      </c>
      <c r="G3275" t="s">
        <v>254</v>
      </c>
      <c r="H3275" t="s">
        <v>255</v>
      </c>
      <c r="I3275" t="s">
        <v>163</v>
      </c>
      <c r="J3275">
        <v>3</v>
      </c>
      <c r="K3275">
        <v>2</v>
      </c>
      <c r="L3275">
        <v>564</v>
      </c>
      <c r="M3275">
        <v>524.52</v>
      </c>
      <c r="N3275">
        <v>603.48</v>
      </c>
      <c r="AE3275">
        <v>718</v>
      </c>
      <c r="AJ3275">
        <v>582</v>
      </c>
      <c r="AL3275">
        <v>146</v>
      </c>
      <c r="AM3275">
        <v>718</v>
      </c>
      <c r="AN3275">
        <v>582</v>
      </c>
      <c r="AO3275">
        <v>0.3</v>
      </c>
      <c r="AP3275">
        <v>93</v>
      </c>
      <c r="AQ3275">
        <v>116</v>
      </c>
      <c r="AR3275">
        <v>74</v>
      </c>
      <c r="AS3275">
        <v>146</v>
      </c>
      <c r="AT3275">
        <v>1</v>
      </c>
      <c r="AU3275">
        <v>1</v>
      </c>
      <c r="AV3275">
        <v>1</v>
      </c>
      <c r="BC3275">
        <v>2</v>
      </c>
      <c r="BD3275">
        <v>62</v>
      </c>
      <c r="BE3275">
        <v>1.4999999999999999E-2</v>
      </c>
      <c r="BF3275">
        <v>3.2000000000000001E-2</v>
      </c>
      <c r="BH3275">
        <v>0</v>
      </c>
      <c r="BI3275">
        <v>0.1</v>
      </c>
      <c r="BJ3275">
        <v>1.2</v>
      </c>
      <c r="BK3275">
        <v>36.1</v>
      </c>
      <c r="BL3275" t="s">
        <v>164</v>
      </c>
      <c r="BP3275">
        <v>28</v>
      </c>
    </row>
    <row r="3276" spans="1:68" hidden="1" x14ac:dyDescent="0.2">
      <c r="A3276">
        <v>2021</v>
      </c>
      <c r="B3276">
        <v>7</v>
      </c>
      <c r="C3276" s="260">
        <v>44393</v>
      </c>
      <c r="D3276">
        <v>382</v>
      </c>
      <c r="E3276">
        <v>449</v>
      </c>
      <c r="F3276">
        <v>3</v>
      </c>
      <c r="G3276" t="s">
        <v>300</v>
      </c>
      <c r="H3276" t="s">
        <v>301</v>
      </c>
      <c r="I3276" t="s">
        <v>163</v>
      </c>
      <c r="J3276">
        <v>3</v>
      </c>
      <c r="K3276">
        <v>1</v>
      </c>
      <c r="L3276">
        <v>46</v>
      </c>
      <c r="M3276">
        <v>40.985999999999997</v>
      </c>
      <c r="N3276">
        <v>50.048000000000002</v>
      </c>
      <c r="AP3276">
        <v>108</v>
      </c>
      <c r="AQ3276">
        <v>100</v>
      </c>
      <c r="AV3276">
        <v>12</v>
      </c>
      <c r="BC3276">
        <v>12</v>
      </c>
      <c r="BD3276">
        <v>1362</v>
      </c>
      <c r="BE3276">
        <v>1.4999999999999999E-2</v>
      </c>
      <c r="BF3276">
        <v>8.9999999999999993E-3</v>
      </c>
      <c r="BG3276">
        <v>1</v>
      </c>
      <c r="BH3276">
        <v>0.3</v>
      </c>
      <c r="BI3276">
        <v>29.6</v>
      </c>
      <c r="BL3276" t="s">
        <v>157</v>
      </c>
      <c r="BM3276" t="s">
        <v>158</v>
      </c>
      <c r="BN3276" t="s">
        <v>302</v>
      </c>
      <c r="BO3276" t="s">
        <v>168</v>
      </c>
      <c r="BP3276">
        <v>28</v>
      </c>
    </row>
    <row r="3277" spans="1:68" hidden="1" x14ac:dyDescent="0.2">
      <c r="A3277">
        <v>2021</v>
      </c>
      <c r="B3277">
        <v>7</v>
      </c>
      <c r="C3277" s="260">
        <v>44393</v>
      </c>
      <c r="D3277">
        <v>142</v>
      </c>
      <c r="E3277">
        <v>280</v>
      </c>
      <c r="F3277">
        <v>4</v>
      </c>
      <c r="G3277" t="s">
        <v>311</v>
      </c>
      <c r="H3277" t="s">
        <v>312</v>
      </c>
      <c r="I3277" t="s">
        <v>163</v>
      </c>
      <c r="J3277">
        <v>3</v>
      </c>
      <c r="K3277">
        <v>2</v>
      </c>
      <c r="L3277">
        <v>323</v>
      </c>
      <c r="M3277">
        <v>300.39</v>
      </c>
      <c r="N3277">
        <v>345.61</v>
      </c>
      <c r="AA3277">
        <v>442</v>
      </c>
      <c r="AB3277">
        <v>447</v>
      </c>
      <c r="AC3277">
        <v>442</v>
      </c>
      <c r="AD3277">
        <v>446</v>
      </c>
      <c r="AE3277">
        <v>453</v>
      </c>
      <c r="AF3277">
        <v>360</v>
      </c>
      <c r="AG3277">
        <v>335</v>
      </c>
      <c r="AH3277">
        <v>325</v>
      </c>
      <c r="AI3277">
        <v>331</v>
      </c>
      <c r="AJ3277">
        <v>341</v>
      </c>
      <c r="AK3277">
        <v>135</v>
      </c>
      <c r="AL3277">
        <v>134</v>
      </c>
      <c r="AM3277">
        <v>446</v>
      </c>
      <c r="AN3277">
        <v>338.4</v>
      </c>
      <c r="AO3277">
        <v>0.4</v>
      </c>
      <c r="AP3277">
        <v>105</v>
      </c>
      <c r="AQ3277">
        <v>103</v>
      </c>
      <c r="AR3277">
        <v>80</v>
      </c>
      <c r="AS3277">
        <v>135</v>
      </c>
      <c r="AT3277">
        <v>8</v>
      </c>
      <c r="AU3277">
        <v>1</v>
      </c>
      <c r="AV3277">
        <v>2</v>
      </c>
      <c r="AW3277">
        <v>2</v>
      </c>
      <c r="BC3277">
        <v>13</v>
      </c>
      <c r="BD3277">
        <v>508</v>
      </c>
      <c r="BE3277">
        <v>1.4999999999999999E-2</v>
      </c>
      <c r="BF3277">
        <v>2.5999999999999999E-2</v>
      </c>
      <c r="BH3277">
        <v>0</v>
      </c>
      <c r="BI3277">
        <v>1.6</v>
      </c>
      <c r="BJ3277">
        <v>4.4000000000000004</v>
      </c>
      <c r="BK3277">
        <v>171.9</v>
      </c>
      <c r="BL3277" t="s">
        <v>164</v>
      </c>
      <c r="BP3277">
        <v>28</v>
      </c>
    </row>
    <row r="3278" spans="1:68" hidden="1" x14ac:dyDescent="0.2">
      <c r="A3278">
        <v>2021</v>
      </c>
      <c r="B3278">
        <v>7</v>
      </c>
      <c r="C3278" s="260">
        <v>44393</v>
      </c>
      <c r="D3278">
        <v>243</v>
      </c>
      <c r="E3278">
        <v>167</v>
      </c>
      <c r="F3278">
        <v>4</v>
      </c>
      <c r="G3278" t="s">
        <v>256</v>
      </c>
      <c r="H3278" t="s">
        <v>257</v>
      </c>
      <c r="I3278" t="s">
        <v>163</v>
      </c>
      <c r="J3278">
        <v>2</v>
      </c>
      <c r="K3278">
        <v>2</v>
      </c>
      <c r="L3278">
        <v>888</v>
      </c>
      <c r="M3278">
        <v>825.84</v>
      </c>
      <c r="N3278">
        <v>950.16</v>
      </c>
      <c r="O3278">
        <v>1205</v>
      </c>
      <c r="P3278">
        <v>1241</v>
      </c>
      <c r="Q3278">
        <v>1206</v>
      </c>
      <c r="T3278">
        <v>913</v>
      </c>
      <c r="U3278">
        <v>922</v>
      </c>
      <c r="V3278">
        <v>913</v>
      </c>
      <c r="Y3278">
        <v>158</v>
      </c>
      <c r="AM3278">
        <v>1217.3</v>
      </c>
      <c r="AN3278">
        <v>916</v>
      </c>
      <c r="AO3278">
        <v>0.4</v>
      </c>
      <c r="AP3278">
        <v>55</v>
      </c>
      <c r="AQ3278">
        <v>131</v>
      </c>
      <c r="AR3278">
        <v>46</v>
      </c>
      <c r="AS3278">
        <v>158</v>
      </c>
      <c r="AT3278">
        <v>1</v>
      </c>
      <c r="AV3278">
        <v>1</v>
      </c>
      <c r="BC3278">
        <v>2</v>
      </c>
      <c r="BD3278">
        <v>344</v>
      </c>
      <c r="BE3278">
        <v>1.4999999999999999E-2</v>
      </c>
      <c r="BF3278">
        <v>6.0000000000000001E-3</v>
      </c>
      <c r="BG3278">
        <v>1</v>
      </c>
      <c r="BH3278">
        <v>0</v>
      </c>
      <c r="BI3278">
        <v>0.4</v>
      </c>
      <c r="BJ3278">
        <v>1.8</v>
      </c>
      <c r="BK3278">
        <v>315.10000000000002</v>
      </c>
      <c r="BL3278" t="s">
        <v>164</v>
      </c>
      <c r="BM3278" t="s">
        <v>164</v>
      </c>
      <c r="BP3278">
        <v>28</v>
      </c>
    </row>
    <row r="3279" spans="1:68" hidden="1" x14ac:dyDescent="0.2">
      <c r="A3279">
        <v>2021</v>
      </c>
      <c r="B3279">
        <v>7</v>
      </c>
      <c r="C3279" s="260">
        <v>44393</v>
      </c>
      <c r="D3279">
        <v>18</v>
      </c>
      <c r="E3279">
        <v>49</v>
      </c>
      <c r="F3279">
        <v>5</v>
      </c>
      <c r="G3279" t="s">
        <v>303</v>
      </c>
      <c r="H3279" t="s">
        <v>304</v>
      </c>
      <c r="I3279" t="s">
        <v>156</v>
      </c>
      <c r="J3279">
        <v>2</v>
      </c>
      <c r="K3279">
        <v>3</v>
      </c>
      <c r="L3279">
        <v>100</v>
      </c>
      <c r="M3279">
        <v>95.5</v>
      </c>
      <c r="N3279">
        <v>104.5</v>
      </c>
      <c r="O3279">
        <v>139</v>
      </c>
      <c r="P3279">
        <v>138</v>
      </c>
      <c r="Q3279">
        <v>144</v>
      </c>
      <c r="R3279">
        <v>136</v>
      </c>
      <c r="T3279">
        <v>102</v>
      </c>
      <c r="U3279">
        <v>107</v>
      </c>
      <c r="V3279">
        <v>108</v>
      </c>
      <c r="W3279">
        <v>110</v>
      </c>
      <c r="Y3279">
        <v>123</v>
      </c>
      <c r="Z3279">
        <v>123</v>
      </c>
      <c r="AA3279">
        <v>128</v>
      </c>
      <c r="AB3279">
        <v>141</v>
      </c>
      <c r="AC3279">
        <v>136</v>
      </c>
      <c r="AD3279">
        <v>132</v>
      </c>
      <c r="AE3279">
        <v>131</v>
      </c>
      <c r="AF3279">
        <v>110</v>
      </c>
      <c r="AG3279">
        <v>112</v>
      </c>
      <c r="AH3279">
        <v>110</v>
      </c>
      <c r="AI3279">
        <v>109</v>
      </c>
      <c r="AJ3279">
        <v>109</v>
      </c>
      <c r="AK3279">
        <v>120</v>
      </c>
      <c r="AL3279">
        <v>122</v>
      </c>
      <c r="AM3279">
        <v>136.1</v>
      </c>
      <c r="AN3279">
        <v>108.5</v>
      </c>
      <c r="AO3279">
        <v>0.4</v>
      </c>
      <c r="AP3279">
        <v>101</v>
      </c>
      <c r="AQ3279">
        <v>107</v>
      </c>
      <c r="AR3279">
        <v>59</v>
      </c>
      <c r="AS3279">
        <v>122</v>
      </c>
      <c r="AT3279">
        <v>7</v>
      </c>
      <c r="AU3279">
        <v>4</v>
      </c>
      <c r="AV3279">
        <v>11</v>
      </c>
      <c r="BC3279">
        <v>22</v>
      </c>
      <c r="BD3279">
        <v>1282</v>
      </c>
      <c r="BE3279">
        <v>1.4999999999999999E-2</v>
      </c>
      <c r="BF3279">
        <v>1.7000000000000001E-2</v>
      </c>
      <c r="BH3279">
        <v>0.2</v>
      </c>
      <c r="BI3279">
        <v>12.8</v>
      </c>
      <c r="BJ3279">
        <v>2.4</v>
      </c>
      <c r="BK3279">
        <v>139.1</v>
      </c>
      <c r="BL3279" t="s">
        <v>157</v>
      </c>
      <c r="BM3279" t="s">
        <v>158</v>
      </c>
      <c r="BN3279" t="s">
        <v>305</v>
      </c>
      <c r="BO3279" t="s">
        <v>160</v>
      </c>
      <c r="BP3279">
        <v>28</v>
      </c>
    </row>
    <row r="3280" spans="1:68" hidden="1" x14ac:dyDescent="0.2">
      <c r="A3280">
        <v>2021</v>
      </c>
      <c r="B3280">
        <v>7</v>
      </c>
      <c r="C3280" s="260">
        <v>44393</v>
      </c>
      <c r="D3280">
        <v>18</v>
      </c>
      <c r="E3280">
        <v>50</v>
      </c>
      <c r="F3280">
        <v>5</v>
      </c>
      <c r="G3280" t="s">
        <v>306</v>
      </c>
      <c r="H3280" t="s">
        <v>307</v>
      </c>
      <c r="I3280" t="s">
        <v>156</v>
      </c>
      <c r="J3280">
        <v>2</v>
      </c>
      <c r="K3280">
        <v>3</v>
      </c>
      <c r="L3280">
        <v>54</v>
      </c>
      <c r="M3280">
        <v>51.57</v>
      </c>
      <c r="N3280">
        <v>56.43</v>
      </c>
      <c r="O3280">
        <v>68</v>
      </c>
      <c r="P3280">
        <v>65</v>
      </c>
      <c r="Q3280">
        <v>64</v>
      </c>
      <c r="R3280">
        <v>68</v>
      </c>
      <c r="T3280">
        <v>54</v>
      </c>
      <c r="U3280">
        <v>55</v>
      </c>
      <c r="V3280">
        <v>56</v>
      </c>
      <c r="W3280">
        <v>58</v>
      </c>
      <c r="Y3280">
        <v>123</v>
      </c>
      <c r="Z3280">
        <v>123</v>
      </c>
      <c r="AA3280">
        <v>66</v>
      </c>
      <c r="AB3280">
        <v>76</v>
      </c>
      <c r="AC3280">
        <v>68</v>
      </c>
      <c r="AD3280">
        <v>65</v>
      </c>
      <c r="AE3280">
        <v>63</v>
      </c>
      <c r="AF3280">
        <v>58</v>
      </c>
      <c r="AG3280">
        <v>62</v>
      </c>
      <c r="AH3280">
        <v>58</v>
      </c>
      <c r="AI3280">
        <v>55</v>
      </c>
      <c r="AJ3280">
        <v>54</v>
      </c>
      <c r="AK3280">
        <v>120</v>
      </c>
      <c r="AL3280">
        <v>122</v>
      </c>
      <c r="AM3280">
        <v>67</v>
      </c>
      <c r="AN3280">
        <v>56.6</v>
      </c>
      <c r="AO3280">
        <v>0.2</v>
      </c>
      <c r="AP3280">
        <v>101</v>
      </c>
      <c r="AQ3280">
        <v>107</v>
      </c>
      <c r="AR3280">
        <v>59</v>
      </c>
      <c r="AS3280">
        <v>122</v>
      </c>
      <c r="AT3280">
        <v>9</v>
      </c>
      <c r="AU3280">
        <v>4</v>
      </c>
      <c r="AV3280">
        <v>7</v>
      </c>
      <c r="BC3280">
        <v>20</v>
      </c>
      <c r="BD3280">
        <v>1280</v>
      </c>
      <c r="BE3280">
        <v>1.4999999999999999E-2</v>
      </c>
      <c r="BF3280">
        <v>1.6E-2</v>
      </c>
      <c r="BH3280">
        <v>0.4</v>
      </c>
      <c r="BI3280">
        <v>23.7</v>
      </c>
      <c r="BJ3280">
        <v>1.1000000000000001</v>
      </c>
      <c r="BK3280">
        <v>72.400000000000006</v>
      </c>
      <c r="BL3280" t="s">
        <v>157</v>
      </c>
      <c r="BM3280" t="s">
        <v>158</v>
      </c>
      <c r="BN3280" t="s">
        <v>308</v>
      </c>
      <c r="BO3280" t="s">
        <v>160</v>
      </c>
      <c r="BP3280">
        <v>28</v>
      </c>
    </row>
    <row r="3281" spans="1:68" hidden="1" x14ac:dyDescent="0.2">
      <c r="A3281">
        <v>2021</v>
      </c>
      <c r="B3281">
        <v>7</v>
      </c>
      <c r="C3281" s="260">
        <v>44393</v>
      </c>
      <c r="D3281">
        <v>421</v>
      </c>
      <c r="E3281">
        <v>667</v>
      </c>
      <c r="F3281">
        <v>5</v>
      </c>
      <c r="G3281" t="s">
        <v>424</v>
      </c>
      <c r="H3281" t="s">
        <v>425</v>
      </c>
      <c r="I3281" t="s">
        <v>163</v>
      </c>
      <c r="J3281">
        <v>1</v>
      </c>
      <c r="K3281">
        <v>4</v>
      </c>
      <c r="L3281">
        <v>1554</v>
      </c>
      <c r="M3281">
        <v>1462.3140000000001</v>
      </c>
      <c r="N3281">
        <v>1664.3340000000001</v>
      </c>
      <c r="AP3281">
        <v>18</v>
      </c>
      <c r="AQ3281">
        <v>200</v>
      </c>
      <c r="AT3281">
        <v>1</v>
      </c>
      <c r="AV3281">
        <v>1</v>
      </c>
      <c r="AW3281">
        <v>2</v>
      </c>
      <c r="BC3281">
        <v>3</v>
      </c>
      <c r="BD3281">
        <v>183</v>
      </c>
      <c r="BE3281">
        <v>1.4999999999999999E-2</v>
      </c>
      <c r="BF3281">
        <v>1.6E-2</v>
      </c>
      <c r="BH3281">
        <v>0</v>
      </c>
      <c r="BI3281">
        <v>0.1</v>
      </c>
      <c r="BL3281" t="s">
        <v>157</v>
      </c>
      <c r="BM3281" t="s">
        <v>158</v>
      </c>
      <c r="BN3281" t="s">
        <v>426</v>
      </c>
      <c r="BO3281" t="s">
        <v>168</v>
      </c>
      <c r="BP3281">
        <v>28</v>
      </c>
    </row>
    <row r="3282" spans="1:68" hidden="1" x14ac:dyDescent="0.2">
      <c r="A3282">
        <v>2021</v>
      </c>
      <c r="B3282">
        <v>7</v>
      </c>
      <c r="C3282" s="260">
        <v>44393</v>
      </c>
      <c r="D3282">
        <v>421</v>
      </c>
      <c r="E3282">
        <v>673</v>
      </c>
      <c r="F3282">
        <v>5</v>
      </c>
      <c r="G3282" t="s">
        <v>427</v>
      </c>
      <c r="H3282" t="s">
        <v>428</v>
      </c>
      <c r="I3282" t="s">
        <v>163</v>
      </c>
      <c r="J3282">
        <v>1</v>
      </c>
      <c r="K3282">
        <v>4</v>
      </c>
      <c r="L3282">
        <v>61.6</v>
      </c>
      <c r="M3282">
        <v>57.965600000000002</v>
      </c>
      <c r="N3282">
        <v>65.973600000000005</v>
      </c>
      <c r="AP3282">
        <v>18</v>
      </c>
      <c r="AQ3282">
        <v>200</v>
      </c>
      <c r="BD3282">
        <v>100</v>
      </c>
      <c r="BE3282">
        <v>1.4999999999999999E-2</v>
      </c>
      <c r="BI3282">
        <v>1.6</v>
      </c>
      <c r="BL3282" t="s">
        <v>157</v>
      </c>
      <c r="BM3282" t="s">
        <v>158</v>
      </c>
      <c r="BN3282" t="s">
        <v>429</v>
      </c>
      <c r="BO3282" t="s">
        <v>168</v>
      </c>
      <c r="BP3282">
        <v>28</v>
      </c>
    </row>
    <row r="3283" spans="1:68" hidden="1" x14ac:dyDescent="0.2">
      <c r="A3283">
        <v>2021</v>
      </c>
      <c r="B3283">
        <v>7</v>
      </c>
      <c r="C3283" s="260">
        <v>44393</v>
      </c>
      <c r="D3283">
        <v>29</v>
      </c>
      <c r="E3283">
        <v>81</v>
      </c>
      <c r="F3283">
        <v>6</v>
      </c>
      <c r="G3283" t="s">
        <v>415</v>
      </c>
      <c r="H3283" t="s">
        <v>416</v>
      </c>
      <c r="I3283" t="s">
        <v>163</v>
      </c>
      <c r="J3283">
        <v>2</v>
      </c>
      <c r="K3283">
        <v>3</v>
      </c>
      <c r="L3283">
        <v>388</v>
      </c>
      <c r="M3283">
        <v>360.84</v>
      </c>
      <c r="N3283">
        <v>415.16</v>
      </c>
      <c r="O3283">
        <v>580</v>
      </c>
      <c r="P3283">
        <v>573</v>
      </c>
      <c r="Q3283">
        <v>500</v>
      </c>
      <c r="R3283">
        <v>509</v>
      </c>
      <c r="T3283">
        <v>413</v>
      </c>
      <c r="U3283">
        <v>409</v>
      </c>
      <c r="V3283">
        <v>404</v>
      </c>
      <c r="W3283">
        <v>415</v>
      </c>
      <c r="Y3283">
        <v>143</v>
      </c>
      <c r="Z3283">
        <v>145</v>
      </c>
      <c r="AA3283">
        <v>514</v>
      </c>
      <c r="AB3283">
        <v>506</v>
      </c>
      <c r="AC3283">
        <v>500</v>
      </c>
      <c r="AD3283">
        <v>501</v>
      </c>
      <c r="AE3283">
        <v>503</v>
      </c>
      <c r="AF3283">
        <v>437</v>
      </c>
      <c r="AG3283">
        <v>420</v>
      </c>
      <c r="AH3283">
        <v>413</v>
      </c>
      <c r="AI3283">
        <v>410</v>
      </c>
      <c r="AJ3283">
        <v>411</v>
      </c>
      <c r="AK3283">
        <v>148</v>
      </c>
      <c r="AL3283">
        <v>145</v>
      </c>
      <c r="AM3283">
        <v>520.70000000000005</v>
      </c>
      <c r="AN3283">
        <v>414.7</v>
      </c>
      <c r="AO3283">
        <v>0.3</v>
      </c>
      <c r="AP3283">
        <v>60</v>
      </c>
      <c r="AQ3283">
        <v>120</v>
      </c>
      <c r="AR3283">
        <v>50</v>
      </c>
      <c r="AS3283">
        <v>145</v>
      </c>
      <c r="AT3283">
        <v>8</v>
      </c>
      <c r="AU3283">
        <v>4</v>
      </c>
      <c r="AV3283">
        <v>7</v>
      </c>
      <c r="BC3283">
        <v>19</v>
      </c>
      <c r="BD3283">
        <v>1039</v>
      </c>
      <c r="BE3283">
        <v>1.4999999999999999E-2</v>
      </c>
      <c r="BF3283">
        <v>1.7999999999999999E-2</v>
      </c>
      <c r="BH3283">
        <v>0</v>
      </c>
      <c r="BI3283">
        <v>2.7</v>
      </c>
      <c r="BJ3283">
        <v>7.9</v>
      </c>
      <c r="BK3283">
        <v>430.9</v>
      </c>
      <c r="BL3283" t="s">
        <v>181</v>
      </c>
      <c r="BM3283" t="s">
        <v>199</v>
      </c>
      <c r="BN3283" t="s">
        <v>417</v>
      </c>
      <c r="BP3283">
        <v>28</v>
      </c>
    </row>
    <row r="3284" spans="1:68" hidden="1" x14ac:dyDescent="0.2">
      <c r="A3284">
        <v>2021</v>
      </c>
      <c r="B3284">
        <v>7</v>
      </c>
      <c r="C3284" s="260">
        <v>44393</v>
      </c>
      <c r="D3284">
        <v>423</v>
      </c>
      <c r="E3284">
        <v>669</v>
      </c>
      <c r="F3284">
        <v>6</v>
      </c>
      <c r="G3284" t="s">
        <v>430</v>
      </c>
      <c r="H3284" t="s">
        <v>431</v>
      </c>
      <c r="I3284" t="s">
        <v>163</v>
      </c>
      <c r="J3284">
        <v>2</v>
      </c>
      <c r="K3284">
        <v>2</v>
      </c>
      <c r="L3284">
        <v>954</v>
      </c>
      <c r="M3284">
        <v>897.71400000000006</v>
      </c>
      <c r="N3284">
        <v>1021.734</v>
      </c>
      <c r="AP3284">
        <v>40</v>
      </c>
      <c r="AQ3284">
        <v>180</v>
      </c>
      <c r="BD3284">
        <v>120</v>
      </c>
      <c r="BE3284">
        <v>1.4999999999999999E-2</v>
      </c>
      <c r="BI3284">
        <v>0.1</v>
      </c>
      <c r="BL3284" t="s">
        <v>157</v>
      </c>
      <c r="BM3284" t="s">
        <v>158</v>
      </c>
      <c r="BN3284" t="s">
        <v>432</v>
      </c>
      <c r="BO3284" t="s">
        <v>168</v>
      </c>
      <c r="BP3284">
        <v>28</v>
      </c>
    </row>
    <row r="3285" spans="1:68" hidden="1" x14ac:dyDescent="0.2">
      <c r="A3285">
        <v>2021</v>
      </c>
      <c r="B3285">
        <v>7</v>
      </c>
      <c r="C3285" s="260">
        <v>44393</v>
      </c>
      <c r="D3285">
        <v>425</v>
      </c>
      <c r="E3285">
        <v>674</v>
      </c>
      <c r="F3285">
        <v>7</v>
      </c>
      <c r="G3285" t="s">
        <v>462</v>
      </c>
      <c r="H3285" t="s">
        <v>463</v>
      </c>
      <c r="I3285" t="s">
        <v>156</v>
      </c>
      <c r="J3285">
        <v>2</v>
      </c>
      <c r="K3285">
        <v>1</v>
      </c>
      <c r="L3285">
        <v>256</v>
      </c>
      <c r="M3285">
        <v>240.89599999999999</v>
      </c>
      <c r="N3285">
        <v>274.17599999999999</v>
      </c>
      <c r="O3285">
        <v>367</v>
      </c>
      <c r="P3285">
        <v>356</v>
      </c>
      <c r="Q3285">
        <v>348</v>
      </c>
      <c r="R3285">
        <v>350</v>
      </c>
      <c r="T3285">
        <v>270</v>
      </c>
      <c r="U3285">
        <v>261</v>
      </c>
      <c r="V3285">
        <v>259</v>
      </c>
      <c r="W3285">
        <v>258</v>
      </c>
      <c r="Y3285">
        <v>111</v>
      </c>
      <c r="Z3285">
        <v>114</v>
      </c>
      <c r="AA3285">
        <v>368</v>
      </c>
      <c r="AB3285">
        <v>374</v>
      </c>
      <c r="AC3285">
        <v>362</v>
      </c>
      <c r="AD3285">
        <v>354</v>
      </c>
      <c r="AE3285">
        <v>362</v>
      </c>
      <c r="AF3285">
        <v>320</v>
      </c>
      <c r="AG3285">
        <v>306</v>
      </c>
      <c r="AH3285">
        <v>301</v>
      </c>
      <c r="AI3285">
        <v>300</v>
      </c>
      <c r="AJ3285">
        <v>308</v>
      </c>
      <c r="AK3285">
        <v>114</v>
      </c>
      <c r="AL3285">
        <v>112</v>
      </c>
      <c r="AM3285">
        <v>360.1</v>
      </c>
      <c r="AN3285">
        <v>287</v>
      </c>
      <c r="AO3285">
        <v>0.4</v>
      </c>
      <c r="AP3285">
        <v>40</v>
      </c>
      <c r="AQ3285">
        <v>180</v>
      </c>
      <c r="AR3285">
        <v>64</v>
      </c>
      <c r="AS3285">
        <v>113</v>
      </c>
      <c r="AT3285">
        <v>6</v>
      </c>
      <c r="AU3285">
        <v>4</v>
      </c>
      <c r="AV3285">
        <v>4</v>
      </c>
      <c r="AX3285">
        <v>2</v>
      </c>
      <c r="BC3285">
        <v>16</v>
      </c>
      <c r="BD3285">
        <v>16</v>
      </c>
      <c r="BE3285">
        <v>1.4999999999999999E-2</v>
      </c>
      <c r="BF3285">
        <v>1</v>
      </c>
      <c r="BH3285">
        <v>0.1</v>
      </c>
      <c r="BI3285">
        <v>0.1</v>
      </c>
      <c r="BJ3285">
        <v>4.5999999999999996</v>
      </c>
      <c r="BK3285">
        <v>4.5999999999999996</v>
      </c>
      <c r="BL3285" t="s">
        <v>157</v>
      </c>
      <c r="BM3285" t="s">
        <v>158</v>
      </c>
      <c r="BN3285" t="s">
        <v>464</v>
      </c>
      <c r="BO3285" t="s">
        <v>160</v>
      </c>
      <c r="BP3285">
        <v>28</v>
      </c>
    </row>
    <row r="3286" spans="1:68" hidden="1" x14ac:dyDescent="0.2">
      <c r="A3286">
        <v>2021</v>
      </c>
      <c r="B3286">
        <v>7</v>
      </c>
      <c r="C3286" s="260">
        <v>44393</v>
      </c>
      <c r="D3286">
        <v>376</v>
      </c>
      <c r="E3286">
        <v>438</v>
      </c>
      <c r="F3286">
        <v>8</v>
      </c>
      <c r="G3286" t="s">
        <v>190</v>
      </c>
      <c r="H3286" t="s">
        <v>191</v>
      </c>
      <c r="I3286" t="s">
        <v>163</v>
      </c>
      <c r="J3286">
        <v>3</v>
      </c>
      <c r="K3286">
        <v>2</v>
      </c>
      <c r="L3286">
        <v>336</v>
      </c>
      <c r="M3286">
        <v>316.17599999999999</v>
      </c>
      <c r="N3286">
        <v>359.85599999999999</v>
      </c>
      <c r="O3286">
        <v>436</v>
      </c>
      <c r="P3286">
        <v>444</v>
      </c>
      <c r="Q3286">
        <v>447</v>
      </c>
      <c r="T3286">
        <v>341</v>
      </c>
      <c r="U3286">
        <v>329</v>
      </c>
      <c r="V3286">
        <v>325</v>
      </c>
      <c r="Y3286">
        <v>148</v>
      </c>
      <c r="Z3286">
        <v>150</v>
      </c>
      <c r="AA3286">
        <v>495</v>
      </c>
      <c r="AB3286">
        <v>464</v>
      </c>
      <c r="AC3286">
        <v>460</v>
      </c>
      <c r="AD3286">
        <v>459</v>
      </c>
      <c r="AE3286">
        <v>466</v>
      </c>
      <c r="AF3286">
        <v>366</v>
      </c>
      <c r="AG3286">
        <v>346</v>
      </c>
      <c r="AH3286">
        <v>335</v>
      </c>
      <c r="AI3286">
        <v>340</v>
      </c>
      <c r="AJ3286">
        <v>345</v>
      </c>
      <c r="AK3286">
        <v>140</v>
      </c>
      <c r="AL3286">
        <v>136</v>
      </c>
      <c r="AM3286">
        <v>458.9</v>
      </c>
      <c r="AN3286">
        <v>340.9</v>
      </c>
      <c r="AO3286">
        <v>0.4</v>
      </c>
      <c r="AP3286">
        <v>67</v>
      </c>
      <c r="AQ3286">
        <v>161</v>
      </c>
      <c r="AR3286">
        <v>75</v>
      </c>
      <c r="AS3286">
        <v>144</v>
      </c>
      <c r="AT3286">
        <v>8</v>
      </c>
      <c r="AU3286">
        <v>4</v>
      </c>
      <c r="AV3286">
        <v>7</v>
      </c>
      <c r="BC3286">
        <v>18</v>
      </c>
      <c r="BD3286">
        <v>1494</v>
      </c>
      <c r="BE3286">
        <v>1.4999999999999999E-2</v>
      </c>
      <c r="BF3286">
        <v>1.2E-2</v>
      </c>
      <c r="BG3286">
        <v>1</v>
      </c>
      <c r="BH3286">
        <v>0.1</v>
      </c>
      <c r="BI3286">
        <v>4.4000000000000004</v>
      </c>
      <c r="BJ3286">
        <v>6.1</v>
      </c>
      <c r="BK3286">
        <v>509.3</v>
      </c>
      <c r="BL3286" t="s">
        <v>157</v>
      </c>
      <c r="BM3286" t="s">
        <v>158</v>
      </c>
      <c r="BN3286" t="s">
        <v>192</v>
      </c>
      <c r="BO3286" t="s">
        <v>168</v>
      </c>
      <c r="BP3286">
        <v>28</v>
      </c>
    </row>
    <row r="3287" spans="1:68" hidden="1" x14ac:dyDescent="0.2">
      <c r="A3287">
        <v>2021</v>
      </c>
      <c r="B3287">
        <v>7</v>
      </c>
      <c r="C3287" s="260">
        <v>44393</v>
      </c>
      <c r="D3287">
        <v>159</v>
      </c>
      <c r="E3287">
        <v>299</v>
      </c>
      <c r="F3287">
        <v>28</v>
      </c>
      <c r="G3287" t="s">
        <v>193</v>
      </c>
      <c r="H3287" t="s">
        <v>194</v>
      </c>
      <c r="I3287" t="s">
        <v>195</v>
      </c>
      <c r="J3287">
        <v>3</v>
      </c>
      <c r="K3287">
        <v>2</v>
      </c>
      <c r="L3287">
        <v>115</v>
      </c>
      <c r="M3287">
        <v>106.95</v>
      </c>
      <c r="N3287">
        <v>123.05</v>
      </c>
      <c r="P3287">
        <v>148</v>
      </c>
      <c r="Q3287">
        <v>150</v>
      </c>
      <c r="R3287">
        <v>140</v>
      </c>
      <c r="U3287">
        <v>112</v>
      </c>
      <c r="V3287">
        <v>110</v>
      </c>
      <c r="W3287">
        <v>108</v>
      </c>
      <c r="Y3287">
        <v>136</v>
      </c>
      <c r="Z3287">
        <v>139</v>
      </c>
      <c r="AA3287">
        <v>124</v>
      </c>
      <c r="AB3287">
        <v>128</v>
      </c>
      <c r="AC3287">
        <v>128</v>
      </c>
      <c r="AD3287">
        <v>134</v>
      </c>
      <c r="AE3287">
        <v>138</v>
      </c>
      <c r="AF3287">
        <v>106</v>
      </c>
      <c r="AG3287">
        <v>105</v>
      </c>
      <c r="AH3287">
        <v>104</v>
      </c>
      <c r="AI3287">
        <v>109</v>
      </c>
      <c r="AJ3287">
        <v>111</v>
      </c>
      <c r="AK3287">
        <v>135</v>
      </c>
      <c r="AL3287">
        <v>133</v>
      </c>
      <c r="AM3287">
        <v>136.30000000000001</v>
      </c>
      <c r="AN3287">
        <v>108.1</v>
      </c>
      <c r="AO3287">
        <v>0.2</v>
      </c>
      <c r="AP3287">
        <v>70</v>
      </c>
      <c r="AQ3287">
        <v>154</v>
      </c>
      <c r="AR3287">
        <v>80</v>
      </c>
      <c r="AS3287">
        <v>136</v>
      </c>
      <c r="AT3287">
        <v>8</v>
      </c>
      <c r="AU3287">
        <v>4</v>
      </c>
      <c r="AV3287">
        <v>4</v>
      </c>
      <c r="BC3287">
        <v>16</v>
      </c>
      <c r="BD3287">
        <v>1504</v>
      </c>
      <c r="BE3287">
        <v>0.02</v>
      </c>
      <c r="BF3287">
        <v>1.0999999999999999E-2</v>
      </c>
      <c r="BG3287">
        <v>1</v>
      </c>
      <c r="BH3287">
        <v>0.1</v>
      </c>
      <c r="BI3287">
        <v>13.1</v>
      </c>
      <c r="BJ3287">
        <v>1.7</v>
      </c>
      <c r="BK3287">
        <v>162.6</v>
      </c>
      <c r="BL3287" t="s">
        <v>181</v>
      </c>
      <c r="BM3287" t="s">
        <v>196</v>
      </c>
      <c r="BP3287">
        <v>28</v>
      </c>
    </row>
    <row r="3288" spans="1:68" hidden="1" x14ac:dyDescent="0.2">
      <c r="A3288">
        <v>2021</v>
      </c>
      <c r="B3288">
        <v>7</v>
      </c>
      <c r="C3288" s="260">
        <v>44393</v>
      </c>
      <c r="D3288">
        <v>227</v>
      </c>
      <c r="E3288">
        <v>155</v>
      </c>
      <c r="F3288">
        <v>30</v>
      </c>
      <c r="G3288" t="s">
        <v>338</v>
      </c>
      <c r="H3288" t="s">
        <v>339</v>
      </c>
      <c r="I3288" t="s">
        <v>340</v>
      </c>
      <c r="J3288">
        <v>3</v>
      </c>
      <c r="K3288">
        <v>2</v>
      </c>
      <c r="L3288">
        <v>122</v>
      </c>
      <c r="M3288">
        <v>113.46</v>
      </c>
      <c r="N3288">
        <v>130.54</v>
      </c>
      <c r="O3288">
        <v>168</v>
      </c>
      <c r="P3288">
        <v>176</v>
      </c>
      <c r="Q3288">
        <v>167</v>
      </c>
      <c r="R3288">
        <v>156</v>
      </c>
      <c r="T3288">
        <v>130</v>
      </c>
      <c r="U3288">
        <v>127</v>
      </c>
      <c r="V3288">
        <v>125</v>
      </c>
      <c r="W3288">
        <v>127</v>
      </c>
      <c r="Y3288">
        <v>133</v>
      </c>
      <c r="Z3288">
        <v>135</v>
      </c>
      <c r="AA3288">
        <v>158</v>
      </c>
      <c r="AF3288">
        <v>135</v>
      </c>
      <c r="AK3288">
        <v>133</v>
      </c>
      <c r="AM3288">
        <v>165</v>
      </c>
      <c r="AN3288">
        <v>128.80000000000001</v>
      </c>
      <c r="AO3288">
        <v>0.4</v>
      </c>
      <c r="AP3288">
        <v>61</v>
      </c>
      <c r="AQ3288">
        <v>177</v>
      </c>
      <c r="AR3288">
        <v>81</v>
      </c>
      <c r="AS3288">
        <v>134</v>
      </c>
      <c r="AT3288">
        <v>4</v>
      </c>
      <c r="AU3288">
        <v>3</v>
      </c>
      <c r="AV3288">
        <v>4</v>
      </c>
      <c r="BC3288">
        <v>11</v>
      </c>
      <c r="BD3288">
        <v>1019</v>
      </c>
      <c r="BE3288">
        <v>0.02</v>
      </c>
      <c r="BF3288">
        <v>1.0999999999999999E-2</v>
      </c>
      <c r="BG3288">
        <v>1</v>
      </c>
      <c r="BH3288">
        <v>0.1</v>
      </c>
      <c r="BI3288">
        <v>8.4</v>
      </c>
      <c r="BJ3288">
        <v>1.4</v>
      </c>
      <c r="BK3288">
        <v>131.19999999999999</v>
      </c>
      <c r="BL3288" t="s">
        <v>181</v>
      </c>
      <c r="BM3288" t="s">
        <v>196</v>
      </c>
      <c r="BN3288" t="s">
        <v>341</v>
      </c>
      <c r="BP3288">
        <v>28</v>
      </c>
    </row>
    <row r="3289" spans="1:68" hidden="1" x14ac:dyDescent="0.2">
      <c r="A3289">
        <v>2021</v>
      </c>
      <c r="B3289">
        <v>7</v>
      </c>
      <c r="C3289" s="260">
        <v>44393</v>
      </c>
      <c r="D3289">
        <v>214</v>
      </c>
      <c r="E3289">
        <v>142</v>
      </c>
      <c r="F3289">
        <v>47</v>
      </c>
      <c r="G3289" t="s">
        <v>258</v>
      </c>
      <c r="H3289" t="s">
        <v>259</v>
      </c>
      <c r="I3289" t="s">
        <v>203</v>
      </c>
      <c r="J3289">
        <v>4</v>
      </c>
      <c r="K3289">
        <v>1</v>
      </c>
      <c r="L3289">
        <v>351</v>
      </c>
      <c r="M3289">
        <v>326.43</v>
      </c>
      <c r="N3289">
        <v>375.57</v>
      </c>
      <c r="R3289">
        <v>401</v>
      </c>
      <c r="W3289">
        <v>329</v>
      </c>
      <c r="AA3289">
        <v>403</v>
      </c>
      <c r="AF3289">
        <v>363</v>
      </c>
      <c r="AH3289">
        <v>355</v>
      </c>
      <c r="AK3289">
        <v>196</v>
      </c>
      <c r="AM3289">
        <v>402</v>
      </c>
      <c r="AN3289">
        <v>349</v>
      </c>
      <c r="AO3289">
        <v>0.1</v>
      </c>
      <c r="AP3289">
        <v>68</v>
      </c>
      <c r="AQ3289">
        <v>212</v>
      </c>
      <c r="AR3289">
        <v>73</v>
      </c>
      <c r="AS3289">
        <v>196</v>
      </c>
      <c r="AT3289">
        <v>13</v>
      </c>
      <c r="AU3289">
        <v>12</v>
      </c>
      <c r="AV3289">
        <v>12</v>
      </c>
      <c r="AW3289">
        <v>3</v>
      </c>
      <c r="AX3289">
        <v>4</v>
      </c>
      <c r="BC3289">
        <v>44</v>
      </c>
      <c r="BD3289">
        <v>737</v>
      </c>
      <c r="BE3289">
        <v>0.02</v>
      </c>
      <c r="BF3289">
        <v>0.06</v>
      </c>
      <c r="BH3289">
        <v>0.1</v>
      </c>
      <c r="BI3289">
        <v>2.1</v>
      </c>
      <c r="BJ3289">
        <v>15.4</v>
      </c>
      <c r="BK3289">
        <v>257.2</v>
      </c>
      <c r="BL3289" t="s">
        <v>181</v>
      </c>
      <c r="BM3289" t="s">
        <v>199</v>
      </c>
      <c r="BN3289" t="s">
        <v>260</v>
      </c>
      <c r="BP3289">
        <v>28</v>
      </c>
    </row>
    <row r="3290" spans="1:68" hidden="1" x14ac:dyDescent="0.2">
      <c r="A3290">
        <v>2021</v>
      </c>
      <c r="B3290">
        <v>7</v>
      </c>
      <c r="C3290" s="260">
        <v>44393</v>
      </c>
      <c r="D3290">
        <v>4</v>
      </c>
      <c r="E3290">
        <v>11</v>
      </c>
      <c r="F3290">
        <v>48</v>
      </c>
      <c r="G3290" t="s">
        <v>201</v>
      </c>
      <c r="H3290" t="s">
        <v>202</v>
      </c>
      <c r="I3290" t="s">
        <v>203</v>
      </c>
      <c r="J3290">
        <v>2</v>
      </c>
      <c r="K3290">
        <v>2</v>
      </c>
      <c r="L3290">
        <v>212</v>
      </c>
      <c r="M3290">
        <v>197.16</v>
      </c>
      <c r="N3290">
        <v>226.84</v>
      </c>
      <c r="AP3290">
        <v>37</v>
      </c>
      <c r="AQ3290">
        <v>195</v>
      </c>
      <c r="BD3290">
        <v>32</v>
      </c>
      <c r="BE3290">
        <v>0.02</v>
      </c>
      <c r="BI3290">
        <v>0.2</v>
      </c>
      <c r="BL3290" t="s">
        <v>181</v>
      </c>
      <c r="BM3290" t="s">
        <v>199</v>
      </c>
      <c r="BN3290" t="s">
        <v>204</v>
      </c>
      <c r="BP3290">
        <v>28</v>
      </c>
    </row>
    <row r="3291" spans="1:68" hidden="1" x14ac:dyDescent="0.2">
      <c r="A3291">
        <v>2021</v>
      </c>
      <c r="B3291">
        <v>7</v>
      </c>
      <c r="C3291" s="260">
        <v>44393</v>
      </c>
      <c r="D3291">
        <v>4</v>
      </c>
      <c r="E3291">
        <v>12</v>
      </c>
      <c r="F3291">
        <v>48</v>
      </c>
      <c r="G3291" t="s">
        <v>205</v>
      </c>
      <c r="H3291" t="s">
        <v>206</v>
      </c>
      <c r="I3291" t="s">
        <v>203</v>
      </c>
      <c r="J3291">
        <v>2</v>
      </c>
      <c r="K3291">
        <v>2</v>
      </c>
      <c r="L3291">
        <v>212</v>
      </c>
      <c r="M3291">
        <v>197.16</v>
      </c>
      <c r="N3291">
        <v>226.84</v>
      </c>
      <c r="AP3291">
        <v>37</v>
      </c>
      <c r="AQ3291">
        <v>195</v>
      </c>
      <c r="BD3291">
        <v>32</v>
      </c>
      <c r="BE3291">
        <v>0.02</v>
      </c>
      <c r="BI3291">
        <v>0.2</v>
      </c>
      <c r="BL3291" t="s">
        <v>181</v>
      </c>
      <c r="BM3291" t="s">
        <v>199</v>
      </c>
      <c r="BN3291" t="s">
        <v>207</v>
      </c>
      <c r="BP3291">
        <v>28</v>
      </c>
    </row>
    <row r="3292" spans="1:68" hidden="1" x14ac:dyDescent="0.2">
      <c r="A3292">
        <v>2021</v>
      </c>
      <c r="B3292">
        <v>7</v>
      </c>
      <c r="C3292" s="260">
        <v>44393</v>
      </c>
      <c r="D3292">
        <v>334</v>
      </c>
      <c r="E3292">
        <v>254</v>
      </c>
      <c r="F3292">
        <v>49</v>
      </c>
      <c r="G3292" t="s">
        <v>208</v>
      </c>
      <c r="H3292" t="s">
        <v>209</v>
      </c>
      <c r="I3292" t="s">
        <v>203</v>
      </c>
      <c r="J3292">
        <v>4</v>
      </c>
      <c r="K3292">
        <v>2</v>
      </c>
      <c r="L3292">
        <v>203</v>
      </c>
      <c r="M3292">
        <v>188.79</v>
      </c>
      <c r="N3292">
        <v>217.21</v>
      </c>
      <c r="O3292">
        <v>241</v>
      </c>
      <c r="P3292">
        <v>291</v>
      </c>
      <c r="Q3292">
        <v>280</v>
      </c>
      <c r="R3292">
        <v>266</v>
      </c>
      <c r="T3292">
        <v>208</v>
      </c>
      <c r="U3292">
        <v>199</v>
      </c>
      <c r="V3292">
        <v>200</v>
      </c>
      <c r="W3292">
        <v>208</v>
      </c>
      <c r="Y3292">
        <v>151</v>
      </c>
      <c r="Z3292">
        <v>151</v>
      </c>
      <c r="AA3292">
        <v>318</v>
      </c>
      <c r="AF3292">
        <v>215</v>
      </c>
      <c r="AK3292">
        <v>152</v>
      </c>
      <c r="AM3292">
        <v>279.2</v>
      </c>
      <c r="AN3292">
        <v>206</v>
      </c>
      <c r="AO3292">
        <v>0.4</v>
      </c>
      <c r="AP3292">
        <v>88</v>
      </c>
      <c r="AQ3292">
        <v>164</v>
      </c>
      <c r="AR3292">
        <v>95</v>
      </c>
      <c r="AS3292">
        <v>151</v>
      </c>
      <c r="AT3292">
        <v>5</v>
      </c>
      <c r="AU3292">
        <v>1</v>
      </c>
      <c r="AV3292">
        <v>2</v>
      </c>
      <c r="AW3292">
        <v>2</v>
      </c>
      <c r="BC3292">
        <v>9</v>
      </c>
      <c r="BD3292">
        <v>9</v>
      </c>
      <c r="BE3292">
        <v>0.02</v>
      </c>
      <c r="BF3292">
        <v>1</v>
      </c>
      <c r="BH3292">
        <v>0</v>
      </c>
      <c r="BI3292">
        <v>0</v>
      </c>
      <c r="BJ3292">
        <v>1.9</v>
      </c>
      <c r="BK3292">
        <v>1.9</v>
      </c>
      <c r="BL3292" t="s">
        <v>181</v>
      </c>
      <c r="BM3292" t="s">
        <v>196</v>
      </c>
      <c r="BN3292" t="s">
        <v>210</v>
      </c>
      <c r="BP3292">
        <v>28</v>
      </c>
    </row>
    <row r="3293" spans="1:68" hidden="1" x14ac:dyDescent="0.2">
      <c r="A3293">
        <v>2021</v>
      </c>
      <c r="B3293">
        <v>7</v>
      </c>
      <c r="C3293" s="260">
        <v>44394</v>
      </c>
      <c r="D3293">
        <v>405</v>
      </c>
      <c r="E3293">
        <v>619</v>
      </c>
      <c r="F3293">
        <v>2</v>
      </c>
      <c r="G3293" t="s">
        <v>291</v>
      </c>
      <c r="H3293" t="s">
        <v>292</v>
      </c>
      <c r="I3293" t="s">
        <v>163</v>
      </c>
      <c r="J3293">
        <v>1</v>
      </c>
      <c r="K3293">
        <v>5</v>
      </c>
      <c r="L3293">
        <v>420</v>
      </c>
      <c r="M3293">
        <v>385.98</v>
      </c>
      <c r="N3293">
        <v>454.02</v>
      </c>
      <c r="O3293">
        <v>471</v>
      </c>
      <c r="P3293">
        <v>505</v>
      </c>
      <c r="Q3293">
        <v>502</v>
      </c>
      <c r="R3293">
        <v>511</v>
      </c>
      <c r="T3293">
        <v>389</v>
      </c>
      <c r="U3293">
        <v>443</v>
      </c>
      <c r="V3293">
        <v>404</v>
      </c>
      <c r="W3293">
        <v>413</v>
      </c>
      <c r="Y3293">
        <v>167</v>
      </c>
      <c r="Z3293">
        <v>131</v>
      </c>
      <c r="AA3293">
        <v>484</v>
      </c>
      <c r="AB3293">
        <v>478</v>
      </c>
      <c r="AC3293">
        <v>472</v>
      </c>
      <c r="AD3293">
        <v>484</v>
      </c>
      <c r="AE3293">
        <v>468</v>
      </c>
      <c r="AF3293">
        <v>409</v>
      </c>
      <c r="AG3293">
        <v>401</v>
      </c>
      <c r="AH3293">
        <v>386</v>
      </c>
      <c r="AI3293">
        <v>402</v>
      </c>
      <c r="AJ3293">
        <v>384</v>
      </c>
      <c r="AK3293">
        <v>139</v>
      </c>
      <c r="AL3293">
        <v>136</v>
      </c>
      <c r="AM3293">
        <v>486.1</v>
      </c>
      <c r="AN3293">
        <v>403.4</v>
      </c>
      <c r="AO3293">
        <v>0.2</v>
      </c>
      <c r="AP3293">
        <v>18</v>
      </c>
      <c r="AQ3293">
        <v>200</v>
      </c>
      <c r="AR3293">
        <v>25</v>
      </c>
      <c r="AS3293">
        <v>143</v>
      </c>
      <c r="AT3293">
        <v>6</v>
      </c>
      <c r="AU3293">
        <v>2</v>
      </c>
      <c r="AV3293">
        <v>4</v>
      </c>
      <c r="BC3293">
        <v>12</v>
      </c>
      <c r="BD3293">
        <v>402</v>
      </c>
      <c r="BE3293">
        <v>1.4999999999999999E-2</v>
      </c>
      <c r="BF3293">
        <v>0.03</v>
      </c>
      <c r="BH3293">
        <v>0</v>
      </c>
      <c r="BI3293">
        <v>1</v>
      </c>
      <c r="BJ3293">
        <v>4.8</v>
      </c>
      <c r="BK3293">
        <v>162.19999999999999</v>
      </c>
      <c r="BL3293" t="s">
        <v>181</v>
      </c>
      <c r="BM3293" t="s">
        <v>182</v>
      </c>
      <c r="BN3293" t="s">
        <v>293</v>
      </c>
      <c r="BP3293">
        <v>28</v>
      </c>
    </row>
    <row r="3294" spans="1:68" hidden="1" x14ac:dyDescent="0.2">
      <c r="A3294">
        <v>2021</v>
      </c>
      <c r="B3294">
        <v>7</v>
      </c>
      <c r="C3294" s="260">
        <v>44394</v>
      </c>
      <c r="D3294">
        <v>405</v>
      </c>
      <c r="E3294">
        <v>620</v>
      </c>
      <c r="F3294">
        <v>2</v>
      </c>
      <c r="G3294" t="s">
        <v>294</v>
      </c>
      <c r="H3294" t="s">
        <v>295</v>
      </c>
      <c r="I3294" t="s">
        <v>163</v>
      </c>
      <c r="J3294">
        <v>1</v>
      </c>
      <c r="K3294">
        <v>5</v>
      </c>
      <c r="L3294">
        <v>233</v>
      </c>
      <c r="M3294">
        <v>214.01050000000001</v>
      </c>
      <c r="N3294">
        <v>251.98949999999999</v>
      </c>
      <c r="O3294">
        <v>278</v>
      </c>
      <c r="P3294">
        <v>296</v>
      </c>
      <c r="Q3294">
        <v>302</v>
      </c>
      <c r="R3294">
        <v>306</v>
      </c>
      <c r="T3294">
        <v>214</v>
      </c>
      <c r="U3294">
        <v>250</v>
      </c>
      <c r="V3294">
        <v>221</v>
      </c>
      <c r="W3294">
        <v>230</v>
      </c>
      <c r="Y3294">
        <v>167</v>
      </c>
      <c r="Z3294">
        <v>131</v>
      </c>
      <c r="AA3294">
        <v>277</v>
      </c>
      <c r="AB3294">
        <v>292</v>
      </c>
      <c r="AC3294">
        <v>286</v>
      </c>
      <c r="AD3294">
        <v>284</v>
      </c>
      <c r="AE3294">
        <v>273</v>
      </c>
      <c r="AF3294">
        <v>222</v>
      </c>
      <c r="AG3294">
        <v>228</v>
      </c>
      <c r="AH3294">
        <v>222</v>
      </c>
      <c r="AI3294">
        <v>218</v>
      </c>
      <c r="AJ3294">
        <v>210</v>
      </c>
      <c r="AK3294">
        <v>139</v>
      </c>
      <c r="AL3294">
        <v>136</v>
      </c>
      <c r="AM3294">
        <v>288.2</v>
      </c>
      <c r="AN3294">
        <v>223.9</v>
      </c>
      <c r="AO3294">
        <v>0.2</v>
      </c>
      <c r="AP3294">
        <v>18</v>
      </c>
      <c r="AQ3294">
        <v>200</v>
      </c>
      <c r="AR3294">
        <v>25</v>
      </c>
      <c r="AS3294">
        <v>143</v>
      </c>
      <c r="AT3294">
        <v>4</v>
      </c>
      <c r="AU3294">
        <v>4</v>
      </c>
      <c r="AV3294">
        <v>4</v>
      </c>
      <c r="BC3294">
        <v>12</v>
      </c>
      <c r="BD3294">
        <v>402</v>
      </c>
      <c r="BE3294">
        <v>1.4999999999999999E-2</v>
      </c>
      <c r="BF3294">
        <v>0.03</v>
      </c>
      <c r="BH3294">
        <v>0.1</v>
      </c>
      <c r="BI3294">
        <v>1.7</v>
      </c>
      <c r="BJ3294">
        <v>2.7</v>
      </c>
      <c r="BK3294">
        <v>90</v>
      </c>
      <c r="BL3294" t="s">
        <v>181</v>
      </c>
      <c r="BM3294" t="s">
        <v>182</v>
      </c>
      <c r="BN3294" t="s">
        <v>229</v>
      </c>
      <c r="BP3294">
        <v>28</v>
      </c>
    </row>
    <row r="3295" spans="1:68" hidden="1" x14ac:dyDescent="0.2">
      <c r="A3295">
        <v>2021</v>
      </c>
      <c r="B3295">
        <v>7</v>
      </c>
      <c r="C3295" s="260">
        <v>44394</v>
      </c>
      <c r="D3295">
        <v>405</v>
      </c>
      <c r="E3295">
        <v>621</v>
      </c>
      <c r="F3295">
        <v>2</v>
      </c>
      <c r="G3295" t="s">
        <v>296</v>
      </c>
      <c r="H3295" t="s">
        <v>297</v>
      </c>
      <c r="I3295" t="s">
        <v>163</v>
      </c>
      <c r="J3295">
        <v>1</v>
      </c>
      <c r="K3295">
        <v>5</v>
      </c>
      <c r="L3295">
        <v>191.5</v>
      </c>
      <c r="M3295">
        <v>175.98849999999999</v>
      </c>
      <c r="N3295">
        <v>207.01150000000001</v>
      </c>
      <c r="O3295">
        <v>228</v>
      </c>
      <c r="P3295">
        <v>225</v>
      </c>
      <c r="Q3295">
        <v>233</v>
      </c>
      <c r="R3295">
        <v>237</v>
      </c>
      <c r="T3295">
        <v>194</v>
      </c>
      <c r="U3295">
        <v>195</v>
      </c>
      <c r="V3295">
        <v>195</v>
      </c>
      <c r="W3295">
        <v>199</v>
      </c>
      <c r="Y3295">
        <v>167</v>
      </c>
      <c r="Z3295">
        <v>131</v>
      </c>
      <c r="AA3295">
        <v>229</v>
      </c>
      <c r="AB3295">
        <v>229</v>
      </c>
      <c r="AC3295">
        <v>218</v>
      </c>
      <c r="AD3295">
        <v>224</v>
      </c>
      <c r="AE3295">
        <v>220</v>
      </c>
      <c r="AF3295">
        <v>201</v>
      </c>
      <c r="AG3295">
        <v>200</v>
      </c>
      <c r="AH3295">
        <v>194</v>
      </c>
      <c r="AI3295">
        <v>199</v>
      </c>
      <c r="AJ3295">
        <v>183</v>
      </c>
      <c r="AK3295">
        <v>139</v>
      </c>
      <c r="AL3295">
        <v>136</v>
      </c>
      <c r="AM3295">
        <v>227</v>
      </c>
      <c r="AN3295">
        <v>195.6</v>
      </c>
      <c r="AO3295">
        <v>0.2</v>
      </c>
      <c r="AP3295">
        <v>18</v>
      </c>
      <c r="AQ3295">
        <v>200</v>
      </c>
      <c r="AR3295">
        <v>25</v>
      </c>
      <c r="AS3295">
        <v>143</v>
      </c>
      <c r="AT3295">
        <v>5</v>
      </c>
      <c r="AU3295">
        <v>2</v>
      </c>
      <c r="AV3295">
        <v>2</v>
      </c>
      <c r="BC3295">
        <v>9</v>
      </c>
      <c r="BD3295">
        <v>399</v>
      </c>
      <c r="BE3295">
        <v>1.4999999999999999E-2</v>
      </c>
      <c r="BF3295">
        <v>2.3E-2</v>
      </c>
      <c r="BH3295">
        <v>0</v>
      </c>
      <c r="BI3295">
        <v>2.1</v>
      </c>
      <c r="BJ3295">
        <v>1.8</v>
      </c>
      <c r="BK3295">
        <v>78</v>
      </c>
      <c r="BL3295" t="s">
        <v>181</v>
      </c>
      <c r="BM3295" t="s">
        <v>182</v>
      </c>
      <c r="BN3295" t="s">
        <v>229</v>
      </c>
      <c r="BP3295">
        <v>28</v>
      </c>
    </row>
    <row r="3296" spans="1:68" hidden="1" x14ac:dyDescent="0.2">
      <c r="A3296">
        <v>2021</v>
      </c>
      <c r="B3296">
        <v>7</v>
      </c>
      <c r="C3296" s="260">
        <v>44394</v>
      </c>
      <c r="D3296">
        <v>405</v>
      </c>
      <c r="E3296">
        <v>622</v>
      </c>
      <c r="F3296">
        <v>2</v>
      </c>
      <c r="G3296" t="s">
        <v>298</v>
      </c>
      <c r="H3296" t="s">
        <v>299</v>
      </c>
      <c r="I3296" t="s">
        <v>163</v>
      </c>
      <c r="J3296">
        <v>1</v>
      </c>
      <c r="K3296">
        <v>5</v>
      </c>
      <c r="L3296">
        <v>187</v>
      </c>
      <c r="M3296">
        <v>172.41399999999999</v>
      </c>
      <c r="N3296">
        <v>201.58600000000001</v>
      </c>
      <c r="O3296">
        <v>117</v>
      </c>
      <c r="P3296">
        <v>132</v>
      </c>
      <c r="Q3296">
        <v>122</v>
      </c>
      <c r="R3296">
        <v>128</v>
      </c>
      <c r="T3296">
        <v>92</v>
      </c>
      <c r="U3296">
        <v>115</v>
      </c>
      <c r="V3296">
        <v>96</v>
      </c>
      <c r="W3296">
        <v>101</v>
      </c>
      <c r="Y3296">
        <v>167</v>
      </c>
      <c r="Z3296">
        <v>131</v>
      </c>
      <c r="AA3296">
        <v>117</v>
      </c>
      <c r="AB3296">
        <v>129</v>
      </c>
      <c r="AC3296">
        <v>118</v>
      </c>
      <c r="AD3296">
        <v>118</v>
      </c>
      <c r="AE3296">
        <v>116</v>
      </c>
      <c r="AF3296">
        <v>97</v>
      </c>
      <c r="AG3296">
        <v>104</v>
      </c>
      <c r="AH3296">
        <v>101</v>
      </c>
      <c r="AI3296">
        <v>100</v>
      </c>
      <c r="AJ3296">
        <v>92</v>
      </c>
      <c r="AK3296">
        <v>139</v>
      </c>
      <c r="AL3296">
        <v>136</v>
      </c>
      <c r="AM3296">
        <v>121.8</v>
      </c>
      <c r="AN3296">
        <v>99.7</v>
      </c>
      <c r="AO3296">
        <v>-0.3</v>
      </c>
      <c r="AP3296">
        <v>18</v>
      </c>
      <c r="AQ3296">
        <v>200</v>
      </c>
      <c r="AR3296">
        <v>25</v>
      </c>
      <c r="AS3296">
        <v>143</v>
      </c>
      <c r="AT3296">
        <v>4</v>
      </c>
      <c r="AU3296">
        <v>4</v>
      </c>
      <c r="AV3296">
        <v>4</v>
      </c>
      <c r="BC3296">
        <v>12</v>
      </c>
      <c r="BD3296">
        <v>402</v>
      </c>
      <c r="BE3296">
        <v>1.4999999999999999E-2</v>
      </c>
      <c r="BF3296">
        <v>0.03</v>
      </c>
      <c r="BH3296">
        <v>0.1</v>
      </c>
      <c r="BI3296">
        <v>2.2000000000000002</v>
      </c>
      <c r="BJ3296">
        <v>1.2</v>
      </c>
      <c r="BK3296">
        <v>40.1</v>
      </c>
      <c r="BL3296" t="s">
        <v>181</v>
      </c>
      <c r="BM3296" t="s">
        <v>182</v>
      </c>
      <c r="BN3296" t="s">
        <v>229</v>
      </c>
      <c r="BP3296">
        <v>28</v>
      </c>
    </row>
    <row r="3297" spans="1:68" hidden="1" x14ac:dyDescent="0.2">
      <c r="A3297">
        <v>2021</v>
      </c>
      <c r="B3297">
        <v>7</v>
      </c>
      <c r="C3297" s="260">
        <v>44394</v>
      </c>
      <c r="D3297">
        <v>137</v>
      </c>
      <c r="E3297">
        <v>273</v>
      </c>
      <c r="F3297">
        <v>3</v>
      </c>
      <c r="G3297" t="s">
        <v>254</v>
      </c>
      <c r="H3297" t="s">
        <v>255</v>
      </c>
      <c r="I3297" t="s">
        <v>163</v>
      </c>
      <c r="J3297">
        <v>3</v>
      </c>
      <c r="K3297">
        <v>2</v>
      </c>
      <c r="L3297">
        <v>564</v>
      </c>
      <c r="M3297">
        <v>524.52</v>
      </c>
      <c r="N3297">
        <v>603.48</v>
      </c>
      <c r="O3297">
        <v>688</v>
      </c>
      <c r="P3297">
        <v>711</v>
      </c>
      <c r="Q3297">
        <v>740</v>
      </c>
      <c r="R3297">
        <v>723</v>
      </c>
      <c r="T3297">
        <v>568</v>
      </c>
      <c r="U3297">
        <v>552</v>
      </c>
      <c r="V3297">
        <v>585</v>
      </c>
      <c r="W3297">
        <v>567</v>
      </c>
      <c r="Y3297">
        <v>148</v>
      </c>
      <c r="Z3297">
        <v>148</v>
      </c>
      <c r="AA3297">
        <v>680</v>
      </c>
      <c r="AB3297">
        <v>707</v>
      </c>
      <c r="AC3297">
        <v>694</v>
      </c>
      <c r="AD3297">
        <v>708</v>
      </c>
      <c r="AE3297">
        <v>688</v>
      </c>
      <c r="AF3297">
        <v>576</v>
      </c>
      <c r="AG3297">
        <v>582</v>
      </c>
      <c r="AH3297">
        <v>578</v>
      </c>
      <c r="AI3297">
        <v>584</v>
      </c>
      <c r="AJ3297">
        <v>556</v>
      </c>
      <c r="AK3297">
        <v>147</v>
      </c>
      <c r="AL3297">
        <v>144</v>
      </c>
      <c r="AM3297">
        <v>704.3</v>
      </c>
      <c r="AN3297">
        <v>572</v>
      </c>
      <c r="AO3297">
        <v>0.2</v>
      </c>
      <c r="AP3297">
        <v>93</v>
      </c>
      <c r="AQ3297">
        <v>116</v>
      </c>
      <c r="AR3297">
        <v>74</v>
      </c>
      <c r="AS3297">
        <v>147</v>
      </c>
      <c r="AT3297">
        <v>2</v>
      </c>
      <c r="AU3297">
        <v>2</v>
      </c>
      <c r="AV3297">
        <v>1</v>
      </c>
      <c r="AX3297">
        <v>3</v>
      </c>
      <c r="BC3297">
        <v>8</v>
      </c>
      <c r="BD3297">
        <v>1460</v>
      </c>
      <c r="BE3297">
        <v>1.4999999999999999E-2</v>
      </c>
      <c r="BF3297">
        <v>5.0000000000000001E-3</v>
      </c>
      <c r="BG3297">
        <v>1</v>
      </c>
      <c r="BH3297">
        <v>0</v>
      </c>
      <c r="BI3297">
        <v>2.6</v>
      </c>
      <c r="BJ3297">
        <v>4.5999999999999996</v>
      </c>
      <c r="BK3297">
        <v>835.1</v>
      </c>
      <c r="BL3297" t="s">
        <v>164</v>
      </c>
      <c r="BP3297">
        <v>28</v>
      </c>
    </row>
    <row r="3298" spans="1:68" hidden="1" x14ac:dyDescent="0.2">
      <c r="A3298">
        <v>2021</v>
      </c>
      <c r="B3298">
        <v>7</v>
      </c>
      <c r="C3298" s="260">
        <v>44394</v>
      </c>
      <c r="D3298">
        <v>142</v>
      </c>
      <c r="E3298">
        <v>280</v>
      </c>
      <c r="F3298">
        <v>4</v>
      </c>
      <c r="G3298" t="s">
        <v>311</v>
      </c>
      <c r="H3298" t="s">
        <v>312</v>
      </c>
      <c r="I3298" t="s">
        <v>163</v>
      </c>
      <c r="J3298">
        <v>3</v>
      </c>
      <c r="K3298">
        <v>2</v>
      </c>
      <c r="L3298">
        <v>323</v>
      </c>
      <c r="M3298">
        <v>300.39</v>
      </c>
      <c r="N3298">
        <v>345.61</v>
      </c>
      <c r="O3298">
        <v>450</v>
      </c>
      <c r="P3298">
        <v>441</v>
      </c>
      <c r="Q3298">
        <v>438</v>
      </c>
      <c r="R3298">
        <v>412</v>
      </c>
      <c r="T3298">
        <v>360</v>
      </c>
      <c r="U3298">
        <v>343</v>
      </c>
      <c r="V3298">
        <v>339</v>
      </c>
      <c r="W3298">
        <v>330</v>
      </c>
      <c r="Y3298">
        <v>131</v>
      </c>
      <c r="Z3298">
        <v>129</v>
      </c>
      <c r="AA3298">
        <v>427</v>
      </c>
      <c r="AB3298">
        <v>424</v>
      </c>
      <c r="AC3298">
        <v>486</v>
      </c>
      <c r="AD3298">
        <v>486</v>
      </c>
      <c r="AE3298">
        <v>495</v>
      </c>
      <c r="AF3298">
        <v>346</v>
      </c>
      <c r="AG3298">
        <v>340</v>
      </c>
      <c r="AH3298">
        <v>342</v>
      </c>
      <c r="AI3298">
        <v>340</v>
      </c>
      <c r="AJ3298">
        <v>328</v>
      </c>
      <c r="AK3298">
        <v>131</v>
      </c>
      <c r="AL3298">
        <v>130</v>
      </c>
      <c r="AM3298">
        <v>451</v>
      </c>
      <c r="AN3298">
        <v>340.9</v>
      </c>
      <c r="AO3298">
        <v>0.4</v>
      </c>
      <c r="AP3298">
        <v>105</v>
      </c>
      <c r="AQ3298">
        <v>103</v>
      </c>
      <c r="AR3298">
        <v>83</v>
      </c>
      <c r="AS3298">
        <v>130</v>
      </c>
      <c r="AT3298">
        <v>3</v>
      </c>
      <c r="AU3298">
        <v>2</v>
      </c>
      <c r="AV3298">
        <v>4</v>
      </c>
      <c r="BC3298">
        <v>8</v>
      </c>
      <c r="BD3298">
        <v>1688</v>
      </c>
      <c r="BE3298">
        <v>1.4999999999999999E-2</v>
      </c>
      <c r="BF3298">
        <v>5.0000000000000001E-3</v>
      </c>
      <c r="BG3298">
        <v>1</v>
      </c>
      <c r="BH3298">
        <v>0</v>
      </c>
      <c r="BI3298">
        <v>5.2</v>
      </c>
      <c r="BJ3298">
        <v>2.7</v>
      </c>
      <c r="BK3298">
        <v>575.4</v>
      </c>
      <c r="BL3298" t="s">
        <v>164</v>
      </c>
      <c r="BP3298">
        <v>28</v>
      </c>
    </row>
    <row r="3299" spans="1:68" hidden="1" x14ac:dyDescent="0.2">
      <c r="A3299">
        <v>2021</v>
      </c>
      <c r="B3299">
        <v>7</v>
      </c>
      <c r="C3299" s="260">
        <v>44394</v>
      </c>
      <c r="D3299">
        <v>18</v>
      </c>
      <c r="E3299">
        <v>49</v>
      </c>
      <c r="F3299">
        <v>5</v>
      </c>
      <c r="G3299" t="s">
        <v>303</v>
      </c>
      <c r="H3299" t="s">
        <v>304</v>
      </c>
      <c r="I3299" t="s">
        <v>156</v>
      </c>
      <c r="J3299">
        <v>2</v>
      </c>
      <c r="K3299">
        <v>3</v>
      </c>
      <c r="L3299">
        <v>100</v>
      </c>
      <c r="M3299">
        <v>95.5</v>
      </c>
      <c r="N3299">
        <v>104.5</v>
      </c>
      <c r="O3299">
        <v>124</v>
      </c>
      <c r="P3299">
        <v>139</v>
      </c>
      <c r="Q3299">
        <v>126</v>
      </c>
      <c r="R3299">
        <v>131</v>
      </c>
      <c r="T3299">
        <v>96</v>
      </c>
      <c r="U3299">
        <v>110</v>
      </c>
      <c r="V3299">
        <v>99</v>
      </c>
      <c r="W3299">
        <v>104</v>
      </c>
      <c r="Y3299">
        <v>110</v>
      </c>
      <c r="Z3299">
        <v>124</v>
      </c>
      <c r="AA3299">
        <v>144</v>
      </c>
      <c r="AB3299">
        <v>144</v>
      </c>
      <c r="AC3299">
        <v>132</v>
      </c>
      <c r="AD3299">
        <v>145</v>
      </c>
      <c r="AE3299">
        <v>148</v>
      </c>
      <c r="AF3299">
        <v>115</v>
      </c>
      <c r="AG3299">
        <v>103</v>
      </c>
      <c r="AH3299">
        <v>100</v>
      </c>
      <c r="AI3299">
        <v>103</v>
      </c>
      <c r="AJ3299">
        <v>102</v>
      </c>
      <c r="AK3299">
        <v>103</v>
      </c>
      <c r="AL3299">
        <v>103</v>
      </c>
      <c r="AM3299">
        <v>137</v>
      </c>
      <c r="AN3299">
        <v>103.6</v>
      </c>
      <c r="AO3299">
        <v>0.4</v>
      </c>
      <c r="AP3299">
        <v>101</v>
      </c>
      <c r="AQ3299">
        <v>107</v>
      </c>
      <c r="AR3299">
        <v>65</v>
      </c>
      <c r="AS3299">
        <v>110</v>
      </c>
      <c r="AT3299">
        <v>7</v>
      </c>
      <c r="AU3299">
        <v>6</v>
      </c>
      <c r="AV3299">
        <v>12</v>
      </c>
      <c r="BC3299">
        <v>25</v>
      </c>
      <c r="BD3299">
        <v>1957</v>
      </c>
      <c r="BE3299">
        <v>1.4999999999999999E-2</v>
      </c>
      <c r="BF3299">
        <v>1.2999999999999999E-2</v>
      </c>
      <c r="BG3299">
        <v>1</v>
      </c>
      <c r="BH3299">
        <v>0.3</v>
      </c>
      <c r="BI3299">
        <v>19.600000000000001</v>
      </c>
      <c r="BJ3299">
        <v>2.6</v>
      </c>
      <c r="BK3299">
        <v>202.7</v>
      </c>
      <c r="BL3299" t="s">
        <v>157</v>
      </c>
      <c r="BM3299" t="s">
        <v>158</v>
      </c>
      <c r="BN3299" t="s">
        <v>305</v>
      </c>
      <c r="BO3299" t="s">
        <v>160</v>
      </c>
      <c r="BP3299">
        <v>28</v>
      </c>
    </row>
    <row r="3300" spans="1:68" hidden="1" x14ac:dyDescent="0.2">
      <c r="A3300">
        <v>2021</v>
      </c>
      <c r="B3300">
        <v>7</v>
      </c>
      <c r="C3300" s="260">
        <v>44394</v>
      </c>
      <c r="D3300">
        <v>18</v>
      </c>
      <c r="E3300">
        <v>50</v>
      </c>
      <c r="F3300">
        <v>5</v>
      </c>
      <c r="G3300" t="s">
        <v>306</v>
      </c>
      <c r="H3300" t="s">
        <v>307</v>
      </c>
      <c r="I3300" t="s">
        <v>156</v>
      </c>
      <c r="J3300">
        <v>2</v>
      </c>
      <c r="K3300">
        <v>3</v>
      </c>
      <c r="L3300">
        <v>54</v>
      </c>
      <c r="M3300">
        <v>51.57</v>
      </c>
      <c r="N3300">
        <v>56.43</v>
      </c>
      <c r="O3300">
        <v>64</v>
      </c>
      <c r="P3300">
        <v>68</v>
      </c>
      <c r="Q3300">
        <v>69</v>
      </c>
      <c r="R3300">
        <v>75</v>
      </c>
      <c r="T3300">
        <v>52</v>
      </c>
      <c r="U3300">
        <v>57</v>
      </c>
      <c r="V3300">
        <v>54</v>
      </c>
      <c r="W3300">
        <v>55</v>
      </c>
      <c r="Y3300">
        <v>110</v>
      </c>
      <c r="Z3300">
        <v>124</v>
      </c>
      <c r="AA3300">
        <v>74</v>
      </c>
      <c r="AB3300">
        <v>65</v>
      </c>
      <c r="AC3300">
        <v>62</v>
      </c>
      <c r="AD3300">
        <v>66</v>
      </c>
      <c r="AE3300">
        <v>64</v>
      </c>
      <c r="AF3300">
        <v>59</v>
      </c>
      <c r="AG3300">
        <v>55</v>
      </c>
      <c r="AH3300">
        <v>53</v>
      </c>
      <c r="AI3300">
        <v>54</v>
      </c>
      <c r="AJ3300">
        <v>52</v>
      </c>
      <c r="AK3300">
        <v>103</v>
      </c>
      <c r="AL3300">
        <v>103</v>
      </c>
      <c r="AM3300">
        <v>67.400000000000006</v>
      </c>
      <c r="AN3300">
        <v>54.6</v>
      </c>
      <c r="AO3300">
        <v>0.2</v>
      </c>
      <c r="AP3300">
        <v>101</v>
      </c>
      <c r="AQ3300">
        <v>107</v>
      </c>
      <c r="AR3300">
        <v>65</v>
      </c>
      <c r="AS3300">
        <v>110</v>
      </c>
      <c r="AT3300">
        <v>7</v>
      </c>
      <c r="AU3300">
        <v>6</v>
      </c>
      <c r="AV3300">
        <v>12</v>
      </c>
      <c r="BC3300">
        <v>25</v>
      </c>
      <c r="BD3300">
        <v>1957</v>
      </c>
      <c r="BE3300">
        <v>1.4999999999999999E-2</v>
      </c>
      <c r="BF3300">
        <v>1.2999999999999999E-2</v>
      </c>
      <c r="BG3300">
        <v>1</v>
      </c>
      <c r="BH3300">
        <v>0.5</v>
      </c>
      <c r="BI3300">
        <v>36.200000000000003</v>
      </c>
      <c r="BJ3300">
        <v>1.4</v>
      </c>
      <c r="BK3300">
        <v>106.9</v>
      </c>
      <c r="BL3300" t="s">
        <v>157</v>
      </c>
      <c r="BM3300" t="s">
        <v>158</v>
      </c>
      <c r="BN3300" t="s">
        <v>308</v>
      </c>
      <c r="BO3300" t="s">
        <v>160</v>
      </c>
      <c r="BP3300">
        <v>28</v>
      </c>
    </row>
    <row r="3301" spans="1:68" hidden="1" x14ac:dyDescent="0.2">
      <c r="A3301">
        <v>2021</v>
      </c>
      <c r="B3301">
        <v>7</v>
      </c>
      <c r="C3301" s="260">
        <v>44394</v>
      </c>
      <c r="D3301">
        <v>29</v>
      </c>
      <c r="E3301">
        <v>81</v>
      </c>
      <c r="F3301">
        <v>6</v>
      </c>
      <c r="G3301" t="s">
        <v>415</v>
      </c>
      <c r="H3301" t="s">
        <v>416</v>
      </c>
      <c r="I3301" t="s">
        <v>163</v>
      </c>
      <c r="J3301">
        <v>2</v>
      </c>
      <c r="K3301">
        <v>3</v>
      </c>
      <c r="L3301">
        <v>388</v>
      </c>
      <c r="M3301">
        <v>360.84</v>
      </c>
      <c r="N3301">
        <v>415.16</v>
      </c>
      <c r="O3301">
        <v>511</v>
      </c>
      <c r="P3301">
        <v>514</v>
      </c>
      <c r="Q3301">
        <v>482</v>
      </c>
      <c r="R3301">
        <v>500</v>
      </c>
      <c r="T3301">
        <v>383</v>
      </c>
      <c r="U3301">
        <v>420</v>
      </c>
      <c r="V3301">
        <v>408</v>
      </c>
      <c r="W3301">
        <v>412</v>
      </c>
      <c r="Y3301">
        <v>145</v>
      </c>
      <c r="Z3301">
        <v>151</v>
      </c>
      <c r="AA3301">
        <v>483</v>
      </c>
      <c r="AB3301">
        <v>412</v>
      </c>
      <c r="AC3301">
        <v>408</v>
      </c>
      <c r="AD3301">
        <v>432</v>
      </c>
      <c r="AE3301">
        <v>428</v>
      </c>
      <c r="AF3301">
        <v>400</v>
      </c>
      <c r="AG3301">
        <v>378</v>
      </c>
      <c r="AH3301">
        <v>364</v>
      </c>
      <c r="AI3301">
        <v>371</v>
      </c>
      <c r="AJ3301">
        <v>362</v>
      </c>
      <c r="AK3301">
        <v>145</v>
      </c>
      <c r="AL3301">
        <v>142</v>
      </c>
      <c r="AM3301">
        <v>463.3</v>
      </c>
      <c r="AN3301">
        <v>388.7</v>
      </c>
      <c r="AO3301">
        <v>0.2</v>
      </c>
      <c r="AP3301">
        <v>60</v>
      </c>
      <c r="AQ3301">
        <v>120</v>
      </c>
      <c r="AR3301">
        <v>49</v>
      </c>
      <c r="AS3301">
        <v>146</v>
      </c>
      <c r="AT3301">
        <v>6</v>
      </c>
      <c r="AU3301">
        <v>6</v>
      </c>
      <c r="AV3301">
        <v>6</v>
      </c>
      <c r="BC3301">
        <v>18</v>
      </c>
      <c r="BD3301">
        <v>1108</v>
      </c>
      <c r="BE3301">
        <v>1.4999999999999999E-2</v>
      </c>
      <c r="BF3301">
        <v>1.6E-2</v>
      </c>
      <c r="BH3301">
        <v>0</v>
      </c>
      <c r="BI3301">
        <v>2.9</v>
      </c>
      <c r="BJ3301">
        <v>7</v>
      </c>
      <c r="BK3301">
        <v>430.7</v>
      </c>
      <c r="BL3301" t="s">
        <v>181</v>
      </c>
      <c r="BM3301" t="s">
        <v>199</v>
      </c>
      <c r="BN3301" t="s">
        <v>417</v>
      </c>
      <c r="BP3301">
        <v>28</v>
      </c>
    </row>
    <row r="3302" spans="1:68" hidden="1" x14ac:dyDescent="0.2">
      <c r="A3302">
        <v>2021</v>
      </c>
      <c r="B3302">
        <v>7</v>
      </c>
      <c r="C3302" s="260">
        <v>44394</v>
      </c>
      <c r="D3302">
        <v>34</v>
      </c>
      <c r="E3302">
        <v>99</v>
      </c>
      <c r="F3302">
        <v>7</v>
      </c>
      <c r="G3302" t="s">
        <v>313</v>
      </c>
      <c r="H3302" t="s">
        <v>314</v>
      </c>
      <c r="I3302" t="s">
        <v>163</v>
      </c>
      <c r="J3302">
        <v>4</v>
      </c>
      <c r="K3302">
        <v>6</v>
      </c>
      <c r="L3302">
        <v>20</v>
      </c>
      <c r="M3302">
        <v>18.600000000000001</v>
      </c>
      <c r="N3302">
        <v>21.4</v>
      </c>
      <c r="Q3302">
        <v>28</v>
      </c>
      <c r="R3302">
        <v>26</v>
      </c>
      <c r="V3302">
        <v>22</v>
      </c>
      <c r="W3302">
        <v>22</v>
      </c>
      <c r="Z3302">
        <v>133</v>
      </c>
      <c r="AA3302">
        <v>27</v>
      </c>
      <c r="AB3302">
        <v>28</v>
      </c>
      <c r="AC3302">
        <v>29</v>
      </c>
      <c r="AD3302">
        <v>27</v>
      </c>
      <c r="AE3302">
        <v>27</v>
      </c>
      <c r="AF3302">
        <v>21</v>
      </c>
      <c r="AG3302">
        <v>20</v>
      </c>
      <c r="AH3302">
        <v>21</v>
      </c>
      <c r="AI3302">
        <v>20</v>
      </c>
      <c r="AJ3302">
        <v>22</v>
      </c>
      <c r="AK3302">
        <v>128</v>
      </c>
      <c r="AL3302">
        <v>126</v>
      </c>
      <c r="AM3302">
        <v>27.2</v>
      </c>
      <c r="AN3302">
        <v>21</v>
      </c>
      <c r="AO3302">
        <v>0.4</v>
      </c>
      <c r="AP3302">
        <v>140</v>
      </c>
      <c r="AQ3302">
        <v>103</v>
      </c>
      <c r="AR3302">
        <v>112</v>
      </c>
      <c r="AS3302">
        <v>129</v>
      </c>
      <c r="AT3302">
        <v>9</v>
      </c>
      <c r="AU3302">
        <v>4</v>
      </c>
      <c r="AV3302">
        <v>4</v>
      </c>
      <c r="AW3302">
        <v>2</v>
      </c>
      <c r="BC3302">
        <v>19</v>
      </c>
      <c r="BD3302">
        <v>2179</v>
      </c>
      <c r="BE3302">
        <v>1.4999999999999999E-2</v>
      </c>
      <c r="BF3302">
        <v>8.9999999999999993E-3</v>
      </c>
      <c r="BG3302">
        <v>1</v>
      </c>
      <c r="BH3302">
        <v>1</v>
      </c>
      <c r="BI3302">
        <v>109</v>
      </c>
      <c r="BJ3302">
        <v>0.4</v>
      </c>
      <c r="BK3302">
        <v>45.8</v>
      </c>
      <c r="BL3302" t="s">
        <v>181</v>
      </c>
      <c r="BM3302" t="s">
        <v>182</v>
      </c>
      <c r="BN3302" t="s">
        <v>315</v>
      </c>
      <c r="BP3302">
        <v>28</v>
      </c>
    </row>
    <row r="3303" spans="1:68" hidden="1" x14ac:dyDescent="0.2">
      <c r="A3303">
        <v>2021</v>
      </c>
      <c r="B3303">
        <v>7</v>
      </c>
      <c r="C3303" s="260">
        <v>44394</v>
      </c>
      <c r="D3303">
        <v>34</v>
      </c>
      <c r="E3303">
        <v>100</v>
      </c>
      <c r="F3303">
        <v>7</v>
      </c>
      <c r="G3303" t="s">
        <v>316</v>
      </c>
      <c r="H3303" t="s">
        <v>317</v>
      </c>
      <c r="I3303" t="s">
        <v>163</v>
      </c>
      <c r="J3303">
        <v>4</v>
      </c>
      <c r="K3303">
        <v>6</v>
      </c>
      <c r="L3303">
        <v>20</v>
      </c>
      <c r="M3303">
        <v>18.600000000000001</v>
      </c>
      <c r="N3303">
        <v>21.4</v>
      </c>
      <c r="Q3303">
        <v>28</v>
      </c>
      <c r="R3303">
        <v>26</v>
      </c>
      <c r="V3303">
        <v>22</v>
      </c>
      <c r="W3303">
        <v>22</v>
      </c>
      <c r="Z3303">
        <v>133</v>
      </c>
      <c r="AA3303">
        <v>27</v>
      </c>
      <c r="AB3303">
        <v>28</v>
      </c>
      <c r="AC3303">
        <v>29</v>
      </c>
      <c r="AD3303">
        <v>27</v>
      </c>
      <c r="AE3303">
        <v>27</v>
      </c>
      <c r="AF3303">
        <v>21</v>
      </c>
      <c r="AG3303">
        <v>20</v>
      </c>
      <c r="AH3303">
        <v>21</v>
      </c>
      <c r="AI3303">
        <v>20</v>
      </c>
      <c r="AJ3303">
        <v>22</v>
      </c>
      <c r="AK3303">
        <v>128</v>
      </c>
      <c r="AL3303">
        <v>126</v>
      </c>
      <c r="AM3303">
        <v>27.2</v>
      </c>
      <c r="AN3303">
        <v>21</v>
      </c>
      <c r="AO3303">
        <v>0.4</v>
      </c>
      <c r="AP3303">
        <v>140</v>
      </c>
      <c r="AQ3303">
        <v>103</v>
      </c>
      <c r="AR3303">
        <v>112</v>
      </c>
      <c r="AS3303">
        <v>129</v>
      </c>
      <c r="AT3303">
        <v>9</v>
      </c>
      <c r="AU3303">
        <v>4</v>
      </c>
      <c r="AV3303">
        <v>4</v>
      </c>
      <c r="AW3303">
        <v>2</v>
      </c>
      <c r="BC3303">
        <v>19</v>
      </c>
      <c r="BD3303">
        <v>2179</v>
      </c>
      <c r="BE3303">
        <v>1.4999999999999999E-2</v>
      </c>
      <c r="BF3303">
        <v>8.9999999999999993E-3</v>
      </c>
      <c r="BG3303">
        <v>1</v>
      </c>
      <c r="BH3303">
        <v>1</v>
      </c>
      <c r="BI3303">
        <v>109</v>
      </c>
      <c r="BJ3303">
        <v>0.4</v>
      </c>
      <c r="BK3303">
        <v>45.8</v>
      </c>
      <c r="BL3303" t="s">
        <v>181</v>
      </c>
      <c r="BM3303" t="s">
        <v>182</v>
      </c>
      <c r="BN3303" t="s">
        <v>318</v>
      </c>
      <c r="BP3303">
        <v>28</v>
      </c>
    </row>
    <row r="3304" spans="1:68" hidden="1" x14ac:dyDescent="0.2">
      <c r="A3304">
        <v>2021</v>
      </c>
      <c r="B3304">
        <v>7</v>
      </c>
      <c r="C3304" s="260">
        <v>44394</v>
      </c>
      <c r="D3304">
        <v>34</v>
      </c>
      <c r="E3304">
        <v>101</v>
      </c>
      <c r="F3304">
        <v>7</v>
      </c>
      <c r="G3304" t="s">
        <v>319</v>
      </c>
      <c r="H3304" t="s">
        <v>320</v>
      </c>
      <c r="I3304" t="s">
        <v>163</v>
      </c>
      <c r="J3304">
        <v>4</v>
      </c>
      <c r="K3304">
        <v>6</v>
      </c>
      <c r="L3304">
        <v>20</v>
      </c>
      <c r="M3304">
        <v>18.600000000000001</v>
      </c>
      <c r="N3304">
        <v>21.4</v>
      </c>
      <c r="Q3304">
        <v>28</v>
      </c>
      <c r="R3304">
        <v>26</v>
      </c>
      <c r="V3304">
        <v>22</v>
      </c>
      <c r="W3304">
        <v>22</v>
      </c>
      <c r="Z3304">
        <v>133</v>
      </c>
      <c r="AA3304">
        <v>27</v>
      </c>
      <c r="AB3304">
        <v>28</v>
      </c>
      <c r="AC3304">
        <v>29</v>
      </c>
      <c r="AD3304">
        <v>27</v>
      </c>
      <c r="AE3304">
        <v>27</v>
      </c>
      <c r="AF3304">
        <v>21</v>
      </c>
      <c r="AG3304">
        <v>20</v>
      </c>
      <c r="AH3304">
        <v>21</v>
      </c>
      <c r="AI3304">
        <v>20</v>
      </c>
      <c r="AJ3304">
        <v>22</v>
      </c>
      <c r="AK3304">
        <v>128</v>
      </c>
      <c r="AL3304">
        <v>126</v>
      </c>
      <c r="AM3304">
        <v>27.2</v>
      </c>
      <c r="AN3304">
        <v>21</v>
      </c>
      <c r="AO3304">
        <v>0.4</v>
      </c>
      <c r="AP3304">
        <v>140</v>
      </c>
      <c r="AQ3304">
        <v>103</v>
      </c>
      <c r="AR3304">
        <v>112</v>
      </c>
      <c r="AS3304">
        <v>129</v>
      </c>
      <c r="AT3304">
        <v>9</v>
      </c>
      <c r="AU3304">
        <v>4</v>
      </c>
      <c r="AV3304">
        <v>4</v>
      </c>
      <c r="AW3304">
        <v>2</v>
      </c>
      <c r="BC3304">
        <v>19</v>
      </c>
      <c r="BD3304">
        <v>2179</v>
      </c>
      <c r="BE3304">
        <v>1.4999999999999999E-2</v>
      </c>
      <c r="BF3304">
        <v>8.9999999999999993E-3</v>
      </c>
      <c r="BG3304">
        <v>1</v>
      </c>
      <c r="BH3304">
        <v>1</v>
      </c>
      <c r="BI3304">
        <v>109</v>
      </c>
      <c r="BJ3304">
        <v>0.4</v>
      </c>
      <c r="BK3304">
        <v>45.8</v>
      </c>
      <c r="BL3304" t="s">
        <v>181</v>
      </c>
      <c r="BM3304" t="s">
        <v>182</v>
      </c>
      <c r="BN3304" t="s">
        <v>321</v>
      </c>
      <c r="BP3304">
        <v>28</v>
      </c>
    </row>
    <row r="3305" spans="1:68" hidden="1" x14ac:dyDescent="0.2">
      <c r="A3305">
        <v>2021</v>
      </c>
      <c r="B3305">
        <v>7</v>
      </c>
      <c r="C3305" s="260">
        <v>44394</v>
      </c>
      <c r="D3305">
        <v>34</v>
      </c>
      <c r="E3305">
        <v>102</v>
      </c>
      <c r="F3305">
        <v>7</v>
      </c>
      <c r="G3305" t="s">
        <v>322</v>
      </c>
      <c r="H3305" t="s">
        <v>323</v>
      </c>
      <c r="I3305" t="s">
        <v>163</v>
      </c>
      <c r="J3305">
        <v>4</v>
      </c>
      <c r="K3305">
        <v>6</v>
      </c>
      <c r="L3305">
        <v>20</v>
      </c>
      <c r="M3305">
        <v>18.600000000000001</v>
      </c>
      <c r="N3305">
        <v>21.4</v>
      </c>
      <c r="Q3305">
        <v>28</v>
      </c>
      <c r="R3305">
        <v>26</v>
      </c>
      <c r="V3305">
        <v>22</v>
      </c>
      <c r="W3305">
        <v>22</v>
      </c>
      <c r="Z3305">
        <v>133</v>
      </c>
      <c r="AA3305">
        <v>27</v>
      </c>
      <c r="AB3305">
        <v>28</v>
      </c>
      <c r="AC3305">
        <v>29</v>
      </c>
      <c r="AD3305">
        <v>27</v>
      </c>
      <c r="AE3305">
        <v>27</v>
      </c>
      <c r="AF3305">
        <v>21</v>
      </c>
      <c r="AG3305">
        <v>20</v>
      </c>
      <c r="AH3305">
        <v>21</v>
      </c>
      <c r="AI3305">
        <v>20</v>
      </c>
      <c r="AJ3305">
        <v>22</v>
      </c>
      <c r="AK3305">
        <v>128</v>
      </c>
      <c r="AL3305">
        <v>126</v>
      </c>
      <c r="AM3305">
        <v>27.2</v>
      </c>
      <c r="AN3305">
        <v>21</v>
      </c>
      <c r="AO3305">
        <v>0.4</v>
      </c>
      <c r="AP3305">
        <v>140</v>
      </c>
      <c r="AQ3305">
        <v>103</v>
      </c>
      <c r="AR3305">
        <v>112</v>
      </c>
      <c r="AS3305">
        <v>129</v>
      </c>
      <c r="AT3305">
        <v>9</v>
      </c>
      <c r="AU3305">
        <v>4</v>
      </c>
      <c r="AV3305">
        <v>4</v>
      </c>
      <c r="AW3305">
        <v>2</v>
      </c>
      <c r="BC3305">
        <v>19</v>
      </c>
      <c r="BD3305">
        <v>2179</v>
      </c>
      <c r="BE3305">
        <v>1.4999999999999999E-2</v>
      </c>
      <c r="BF3305">
        <v>8.9999999999999993E-3</v>
      </c>
      <c r="BG3305">
        <v>1</v>
      </c>
      <c r="BH3305">
        <v>1</v>
      </c>
      <c r="BI3305">
        <v>109</v>
      </c>
      <c r="BJ3305">
        <v>0.4</v>
      </c>
      <c r="BK3305">
        <v>45.8</v>
      </c>
      <c r="BL3305" t="s">
        <v>181</v>
      </c>
      <c r="BM3305" t="s">
        <v>182</v>
      </c>
      <c r="BN3305" t="s">
        <v>324</v>
      </c>
      <c r="BP3305">
        <v>28</v>
      </c>
    </row>
    <row r="3306" spans="1:68" hidden="1" x14ac:dyDescent="0.2">
      <c r="A3306">
        <v>2021</v>
      </c>
      <c r="B3306">
        <v>7</v>
      </c>
      <c r="C3306" s="260">
        <v>44394</v>
      </c>
      <c r="D3306">
        <v>34</v>
      </c>
      <c r="E3306">
        <v>103</v>
      </c>
      <c r="F3306">
        <v>7</v>
      </c>
      <c r="G3306" t="s">
        <v>325</v>
      </c>
      <c r="H3306" t="s">
        <v>326</v>
      </c>
      <c r="I3306" t="s">
        <v>163</v>
      </c>
      <c r="J3306">
        <v>4</v>
      </c>
      <c r="K3306">
        <v>6</v>
      </c>
      <c r="L3306">
        <v>89</v>
      </c>
      <c r="M3306">
        <v>82.77</v>
      </c>
      <c r="N3306">
        <v>95.23</v>
      </c>
      <c r="Q3306">
        <v>109</v>
      </c>
      <c r="R3306">
        <v>113</v>
      </c>
      <c r="V3306">
        <v>85</v>
      </c>
      <c r="W3306">
        <v>90</v>
      </c>
      <c r="Z3306">
        <v>133</v>
      </c>
      <c r="AA3306">
        <v>107</v>
      </c>
      <c r="AB3306">
        <v>114</v>
      </c>
      <c r="AC3306">
        <v>111</v>
      </c>
      <c r="AD3306">
        <v>109</v>
      </c>
      <c r="AE3306">
        <v>107</v>
      </c>
      <c r="AF3306">
        <v>76</v>
      </c>
      <c r="AG3306">
        <v>87</v>
      </c>
      <c r="AH3306">
        <v>82</v>
      </c>
      <c r="AI3306">
        <v>89</v>
      </c>
      <c r="AJ3306">
        <v>81</v>
      </c>
      <c r="AK3306">
        <v>128</v>
      </c>
      <c r="AL3306">
        <v>126</v>
      </c>
      <c r="AM3306">
        <v>109.9</v>
      </c>
      <c r="AN3306">
        <v>84.1</v>
      </c>
      <c r="AO3306">
        <v>0.2</v>
      </c>
      <c r="AP3306">
        <v>140</v>
      </c>
      <c r="AQ3306">
        <v>103</v>
      </c>
      <c r="AR3306">
        <v>112</v>
      </c>
      <c r="AS3306">
        <v>129</v>
      </c>
      <c r="AT3306">
        <v>7</v>
      </c>
      <c r="AU3306">
        <v>2</v>
      </c>
      <c r="AV3306">
        <v>8</v>
      </c>
      <c r="AW3306">
        <v>2</v>
      </c>
      <c r="BC3306">
        <v>19</v>
      </c>
      <c r="BD3306">
        <v>2179</v>
      </c>
      <c r="BE3306">
        <v>1.4999999999999999E-2</v>
      </c>
      <c r="BF3306">
        <v>8.9999999999999993E-3</v>
      </c>
      <c r="BG3306">
        <v>1</v>
      </c>
      <c r="BH3306">
        <v>0.2</v>
      </c>
      <c r="BI3306">
        <v>24.5</v>
      </c>
      <c r="BJ3306">
        <v>1.6</v>
      </c>
      <c r="BK3306">
        <v>183.3</v>
      </c>
      <c r="BL3306" t="s">
        <v>181</v>
      </c>
      <c r="BM3306" t="s">
        <v>182</v>
      </c>
      <c r="BN3306" t="s">
        <v>327</v>
      </c>
      <c r="BP3306">
        <v>28</v>
      </c>
    </row>
    <row r="3307" spans="1:68" hidden="1" x14ac:dyDescent="0.2">
      <c r="A3307">
        <v>2021</v>
      </c>
      <c r="B3307">
        <v>7</v>
      </c>
      <c r="C3307" s="260">
        <v>44394</v>
      </c>
      <c r="D3307">
        <v>34</v>
      </c>
      <c r="E3307">
        <v>104</v>
      </c>
      <c r="F3307">
        <v>7</v>
      </c>
      <c r="G3307" t="s">
        <v>328</v>
      </c>
      <c r="H3307" t="s">
        <v>329</v>
      </c>
      <c r="I3307" t="s">
        <v>163</v>
      </c>
      <c r="J3307">
        <v>4</v>
      </c>
      <c r="K3307">
        <v>6</v>
      </c>
      <c r="L3307">
        <v>89</v>
      </c>
      <c r="M3307">
        <v>82.77</v>
      </c>
      <c r="N3307">
        <v>95.23</v>
      </c>
      <c r="Q3307">
        <v>109</v>
      </c>
      <c r="R3307">
        <v>113</v>
      </c>
      <c r="V3307">
        <v>85</v>
      </c>
      <c r="W3307">
        <v>90</v>
      </c>
      <c r="Z3307">
        <v>133</v>
      </c>
      <c r="AM3307">
        <v>110.9</v>
      </c>
      <c r="AN3307">
        <v>87.5</v>
      </c>
      <c r="AO3307">
        <v>0.2</v>
      </c>
      <c r="AP3307">
        <v>140</v>
      </c>
      <c r="AQ3307">
        <v>103</v>
      </c>
      <c r="AR3307">
        <v>108</v>
      </c>
      <c r="AS3307">
        <v>133</v>
      </c>
      <c r="AT3307">
        <v>7</v>
      </c>
      <c r="AU3307">
        <v>2</v>
      </c>
      <c r="AV3307">
        <v>8</v>
      </c>
      <c r="AW3307">
        <v>2</v>
      </c>
      <c r="BC3307">
        <v>19</v>
      </c>
      <c r="BD3307">
        <v>2179</v>
      </c>
      <c r="BE3307">
        <v>1.4999999999999999E-2</v>
      </c>
      <c r="BF3307">
        <v>8.9999999999999993E-3</v>
      </c>
      <c r="BG3307">
        <v>1</v>
      </c>
      <c r="BH3307">
        <v>0.2</v>
      </c>
      <c r="BI3307">
        <v>24.5</v>
      </c>
      <c r="BJ3307">
        <v>1.7</v>
      </c>
      <c r="BK3307">
        <v>190.7</v>
      </c>
      <c r="BL3307" t="s">
        <v>181</v>
      </c>
      <c r="BM3307" t="s">
        <v>182</v>
      </c>
      <c r="BN3307" t="s">
        <v>330</v>
      </c>
      <c r="BP3307">
        <v>28</v>
      </c>
    </row>
    <row r="3308" spans="1:68" hidden="1" x14ac:dyDescent="0.2">
      <c r="A3308">
        <v>2021</v>
      </c>
      <c r="B3308">
        <v>7</v>
      </c>
      <c r="C3308" s="260">
        <v>44394</v>
      </c>
      <c r="D3308">
        <v>425</v>
      </c>
      <c r="E3308">
        <v>674</v>
      </c>
      <c r="F3308">
        <v>7</v>
      </c>
      <c r="G3308" t="s">
        <v>462</v>
      </c>
      <c r="H3308" t="s">
        <v>463</v>
      </c>
      <c r="I3308" t="s">
        <v>156</v>
      </c>
      <c r="J3308">
        <v>2</v>
      </c>
      <c r="K3308">
        <v>1</v>
      </c>
      <c r="L3308">
        <v>256</v>
      </c>
      <c r="M3308">
        <v>240.89599999999999</v>
      </c>
      <c r="N3308">
        <v>274.17599999999999</v>
      </c>
      <c r="O3308">
        <v>360</v>
      </c>
      <c r="T3308">
        <v>280</v>
      </c>
      <c r="AM3308">
        <v>360</v>
      </c>
      <c r="AN3308">
        <v>280</v>
      </c>
      <c r="AO3308">
        <v>0.4</v>
      </c>
      <c r="AP3308">
        <v>40</v>
      </c>
      <c r="AQ3308">
        <v>180</v>
      </c>
      <c r="AT3308">
        <v>1</v>
      </c>
      <c r="BC3308">
        <v>1</v>
      </c>
      <c r="BD3308">
        <v>16</v>
      </c>
      <c r="BE3308">
        <v>1.4999999999999999E-2</v>
      </c>
      <c r="BF3308">
        <v>6.3E-2</v>
      </c>
      <c r="BH3308">
        <v>0</v>
      </c>
      <c r="BI3308">
        <v>0.1</v>
      </c>
      <c r="BJ3308">
        <v>0.3</v>
      </c>
      <c r="BK3308">
        <v>4.5</v>
      </c>
      <c r="BL3308" t="s">
        <v>157</v>
      </c>
      <c r="BM3308" t="s">
        <v>158</v>
      </c>
      <c r="BN3308" t="s">
        <v>464</v>
      </c>
      <c r="BO3308" t="s">
        <v>160</v>
      </c>
      <c r="BP3308">
        <v>28</v>
      </c>
    </row>
    <row r="3309" spans="1:68" hidden="1" x14ac:dyDescent="0.2">
      <c r="A3309">
        <v>2021</v>
      </c>
      <c r="B3309">
        <v>7</v>
      </c>
      <c r="C3309" s="260">
        <v>44394</v>
      </c>
      <c r="D3309">
        <v>376</v>
      </c>
      <c r="E3309">
        <v>438</v>
      </c>
      <c r="F3309">
        <v>8</v>
      </c>
      <c r="G3309" t="s">
        <v>190</v>
      </c>
      <c r="H3309" t="s">
        <v>191</v>
      </c>
      <c r="I3309" t="s">
        <v>163</v>
      </c>
      <c r="J3309">
        <v>3</v>
      </c>
      <c r="K3309">
        <v>2</v>
      </c>
      <c r="L3309">
        <v>336</v>
      </c>
      <c r="M3309">
        <v>316.17599999999999</v>
      </c>
      <c r="N3309">
        <v>359.85599999999999</v>
      </c>
      <c r="O3309">
        <v>456</v>
      </c>
      <c r="Q3309">
        <v>476</v>
      </c>
      <c r="R3309">
        <v>467</v>
      </c>
      <c r="T3309">
        <v>328</v>
      </c>
      <c r="U3309">
        <v>155</v>
      </c>
      <c r="V3309">
        <v>337</v>
      </c>
      <c r="W3309">
        <v>348</v>
      </c>
      <c r="Y3309">
        <v>148</v>
      </c>
      <c r="Z3309">
        <v>138</v>
      </c>
      <c r="AA3309">
        <v>454</v>
      </c>
      <c r="AB3309">
        <v>472</v>
      </c>
      <c r="AC3309">
        <v>460</v>
      </c>
      <c r="AD3309">
        <v>446</v>
      </c>
      <c r="AE3309">
        <v>462</v>
      </c>
      <c r="AF3309">
        <v>340</v>
      </c>
      <c r="AG3309">
        <v>342</v>
      </c>
      <c r="AH3309">
        <v>331</v>
      </c>
      <c r="AI3309">
        <v>332</v>
      </c>
      <c r="AJ3309">
        <v>153</v>
      </c>
      <c r="AK3309">
        <v>132</v>
      </c>
      <c r="AL3309">
        <v>134</v>
      </c>
      <c r="AM3309">
        <v>461.6</v>
      </c>
      <c r="AN3309">
        <v>337.1</v>
      </c>
      <c r="AO3309">
        <v>0.4</v>
      </c>
      <c r="AP3309">
        <v>67</v>
      </c>
      <c r="AQ3309">
        <v>161</v>
      </c>
      <c r="AR3309">
        <v>78</v>
      </c>
      <c r="AS3309">
        <v>138</v>
      </c>
      <c r="AT3309">
        <v>6</v>
      </c>
      <c r="AU3309">
        <v>2</v>
      </c>
      <c r="AV3309">
        <v>4</v>
      </c>
      <c r="AX3309">
        <v>1</v>
      </c>
      <c r="BC3309">
        <v>13</v>
      </c>
      <c r="BD3309">
        <v>1321</v>
      </c>
      <c r="BE3309">
        <v>1.4999999999999999E-2</v>
      </c>
      <c r="BF3309">
        <v>0.01</v>
      </c>
      <c r="BG3309">
        <v>1</v>
      </c>
      <c r="BH3309">
        <v>0</v>
      </c>
      <c r="BI3309">
        <v>3.9</v>
      </c>
      <c r="BJ3309">
        <v>4.4000000000000004</v>
      </c>
      <c r="BK3309">
        <v>445.3</v>
      </c>
      <c r="BL3309" t="s">
        <v>157</v>
      </c>
      <c r="BM3309" t="s">
        <v>158</v>
      </c>
      <c r="BN3309" t="s">
        <v>192</v>
      </c>
      <c r="BO3309" t="s">
        <v>168</v>
      </c>
      <c r="BP3309">
        <v>28</v>
      </c>
    </row>
    <row r="3310" spans="1:68" hidden="1" x14ac:dyDescent="0.2">
      <c r="A3310">
        <v>2021</v>
      </c>
      <c r="B3310">
        <v>7</v>
      </c>
      <c r="C3310" s="260">
        <v>44394</v>
      </c>
      <c r="D3310">
        <v>159</v>
      </c>
      <c r="E3310">
        <v>299</v>
      </c>
      <c r="F3310">
        <v>28</v>
      </c>
      <c r="G3310" t="s">
        <v>193</v>
      </c>
      <c r="H3310" t="s">
        <v>194</v>
      </c>
      <c r="I3310" t="s">
        <v>195</v>
      </c>
      <c r="J3310">
        <v>3</v>
      </c>
      <c r="K3310">
        <v>2</v>
      </c>
      <c r="L3310">
        <v>115</v>
      </c>
      <c r="M3310">
        <v>106.95</v>
      </c>
      <c r="N3310">
        <v>123.05</v>
      </c>
      <c r="O3310">
        <v>130</v>
      </c>
      <c r="P3310">
        <v>169</v>
      </c>
      <c r="Q3310">
        <v>140</v>
      </c>
      <c r="R3310">
        <v>153</v>
      </c>
      <c r="T3310">
        <v>108</v>
      </c>
      <c r="U3310">
        <v>111</v>
      </c>
      <c r="V3310">
        <v>108</v>
      </c>
      <c r="W3310">
        <v>110</v>
      </c>
      <c r="Y3310">
        <v>136</v>
      </c>
      <c r="Z3310">
        <v>147</v>
      </c>
      <c r="AA3310">
        <v>133</v>
      </c>
      <c r="AB3310">
        <v>139</v>
      </c>
      <c r="AC3310">
        <v>145</v>
      </c>
      <c r="AE3310">
        <v>138</v>
      </c>
      <c r="AF3310">
        <v>102</v>
      </c>
      <c r="AG3310">
        <v>109</v>
      </c>
      <c r="AH3310">
        <v>116</v>
      </c>
      <c r="AJ3310">
        <v>101</v>
      </c>
      <c r="AK3310">
        <v>153</v>
      </c>
      <c r="AL3310">
        <v>138</v>
      </c>
      <c r="AM3310">
        <v>143.4</v>
      </c>
      <c r="AN3310">
        <v>108.1</v>
      </c>
      <c r="AO3310">
        <v>0.2</v>
      </c>
      <c r="AP3310">
        <v>70</v>
      </c>
      <c r="AQ3310">
        <v>154</v>
      </c>
      <c r="AR3310">
        <v>75</v>
      </c>
      <c r="AS3310">
        <v>144</v>
      </c>
      <c r="AT3310">
        <v>2</v>
      </c>
      <c r="AU3310">
        <v>3</v>
      </c>
      <c r="AV3310">
        <v>11</v>
      </c>
      <c r="AW3310">
        <v>1</v>
      </c>
      <c r="BC3310">
        <v>17</v>
      </c>
      <c r="BD3310">
        <v>1505</v>
      </c>
      <c r="BE3310">
        <v>0.02</v>
      </c>
      <c r="BF3310">
        <v>1.0999999999999999E-2</v>
      </c>
      <c r="BG3310">
        <v>1</v>
      </c>
      <c r="BH3310">
        <v>0.1</v>
      </c>
      <c r="BI3310">
        <v>13.1</v>
      </c>
      <c r="BJ3310">
        <v>1.8</v>
      </c>
      <c r="BK3310">
        <v>162.69999999999999</v>
      </c>
      <c r="BL3310" t="s">
        <v>181</v>
      </c>
      <c r="BM3310" t="s">
        <v>196</v>
      </c>
      <c r="BP3310">
        <v>28</v>
      </c>
    </row>
    <row r="3311" spans="1:68" hidden="1" x14ac:dyDescent="0.2">
      <c r="A3311">
        <v>2021</v>
      </c>
      <c r="B3311">
        <v>7</v>
      </c>
      <c r="C3311" s="260">
        <v>44394</v>
      </c>
      <c r="D3311">
        <v>334</v>
      </c>
      <c r="E3311">
        <v>254</v>
      </c>
      <c r="F3311">
        <v>49</v>
      </c>
      <c r="G3311" t="s">
        <v>208</v>
      </c>
      <c r="H3311" t="s">
        <v>209</v>
      </c>
      <c r="I3311" t="s">
        <v>203</v>
      </c>
      <c r="J3311">
        <v>4</v>
      </c>
      <c r="K3311">
        <v>2</v>
      </c>
      <c r="L3311">
        <v>203</v>
      </c>
      <c r="M3311">
        <v>188.79</v>
      </c>
      <c r="N3311">
        <v>217.21</v>
      </c>
      <c r="AP3311">
        <v>88</v>
      </c>
      <c r="AQ3311">
        <v>164</v>
      </c>
      <c r="BD3311">
        <v>2100</v>
      </c>
      <c r="BE3311">
        <v>0.02</v>
      </c>
      <c r="BI3311">
        <v>10.3</v>
      </c>
      <c r="BL3311" t="s">
        <v>181</v>
      </c>
      <c r="BM3311" t="s">
        <v>196</v>
      </c>
      <c r="BN3311" t="s">
        <v>210</v>
      </c>
      <c r="BP3311">
        <v>28</v>
      </c>
    </row>
    <row r="3312" spans="1:68" hidden="1" x14ac:dyDescent="0.2">
      <c r="A3312">
        <v>2021</v>
      </c>
      <c r="B3312">
        <v>7</v>
      </c>
      <c r="C3312" s="260">
        <v>44402</v>
      </c>
      <c r="D3312">
        <v>47</v>
      </c>
      <c r="E3312">
        <v>122</v>
      </c>
      <c r="F3312">
        <v>2</v>
      </c>
      <c r="G3312" t="s">
        <v>154</v>
      </c>
      <c r="H3312" t="s">
        <v>155</v>
      </c>
      <c r="I3312" t="s">
        <v>156</v>
      </c>
      <c r="J3312">
        <v>2</v>
      </c>
      <c r="K3312">
        <v>1</v>
      </c>
      <c r="L3312">
        <v>280</v>
      </c>
      <c r="M3312">
        <v>267.39999999999998</v>
      </c>
      <c r="N3312">
        <v>292.60000000000002</v>
      </c>
      <c r="AP3312">
        <v>63</v>
      </c>
      <c r="AQ3312">
        <v>115</v>
      </c>
      <c r="BD3312">
        <v>60</v>
      </c>
      <c r="BE3312">
        <v>1.4999999999999999E-2</v>
      </c>
      <c r="BI3312">
        <v>0.2</v>
      </c>
      <c r="BL3312" t="s">
        <v>157</v>
      </c>
      <c r="BM3312" t="s">
        <v>158</v>
      </c>
      <c r="BN3312" t="s">
        <v>159</v>
      </c>
      <c r="BO3312" t="s">
        <v>160</v>
      </c>
      <c r="BP3312">
        <v>29</v>
      </c>
    </row>
    <row r="3313" spans="1:68" hidden="1" x14ac:dyDescent="0.2">
      <c r="A3313">
        <v>2021</v>
      </c>
      <c r="B3313">
        <v>7</v>
      </c>
      <c r="C3313" s="260">
        <v>44402</v>
      </c>
      <c r="D3313">
        <v>405</v>
      </c>
      <c r="E3313">
        <v>619</v>
      </c>
      <c r="F3313">
        <v>2</v>
      </c>
      <c r="G3313" t="s">
        <v>291</v>
      </c>
      <c r="H3313" t="s">
        <v>292</v>
      </c>
      <c r="I3313" t="s">
        <v>163</v>
      </c>
      <c r="J3313">
        <v>1</v>
      </c>
      <c r="K3313">
        <v>5</v>
      </c>
      <c r="L3313">
        <v>420</v>
      </c>
      <c r="M3313">
        <v>385.98</v>
      </c>
      <c r="N3313">
        <v>454.02</v>
      </c>
      <c r="P3313">
        <v>497</v>
      </c>
      <c r="Q3313">
        <v>524</v>
      </c>
      <c r="R3313">
        <v>512</v>
      </c>
      <c r="S3313">
        <v>522</v>
      </c>
      <c r="U3313">
        <v>408</v>
      </c>
      <c r="V3313">
        <v>421</v>
      </c>
      <c r="W3313">
        <v>392</v>
      </c>
      <c r="X3313">
        <v>408</v>
      </c>
      <c r="Y3313">
        <v>141</v>
      </c>
      <c r="Z3313">
        <v>136</v>
      </c>
      <c r="AA3313">
        <v>499</v>
      </c>
      <c r="AB3313">
        <v>555</v>
      </c>
      <c r="AC3313">
        <v>450</v>
      </c>
      <c r="AD3313">
        <v>485</v>
      </c>
      <c r="AF3313">
        <v>471</v>
      </c>
      <c r="AG3313">
        <v>490</v>
      </c>
      <c r="AH3313">
        <v>387</v>
      </c>
      <c r="AI3313">
        <v>395</v>
      </c>
      <c r="AK3313">
        <v>158</v>
      </c>
      <c r="AL3313">
        <v>157</v>
      </c>
      <c r="AM3313">
        <v>505.5</v>
      </c>
      <c r="AN3313">
        <v>421.5</v>
      </c>
      <c r="AO3313">
        <v>0.2</v>
      </c>
      <c r="AP3313">
        <v>18</v>
      </c>
      <c r="AQ3313">
        <v>200</v>
      </c>
      <c r="AR3313">
        <v>24</v>
      </c>
      <c r="AS3313">
        <v>148</v>
      </c>
      <c r="AT3313">
        <v>2</v>
      </c>
      <c r="AU3313">
        <v>2</v>
      </c>
      <c r="AV3313">
        <v>5</v>
      </c>
      <c r="BC3313">
        <v>9</v>
      </c>
      <c r="BD3313">
        <v>549</v>
      </c>
      <c r="BE3313">
        <v>1.4999999999999999E-2</v>
      </c>
      <c r="BF3313">
        <v>1.6E-2</v>
      </c>
      <c r="BH3313">
        <v>0</v>
      </c>
      <c r="BI3313">
        <v>1.3</v>
      </c>
      <c r="BJ3313">
        <v>3.8</v>
      </c>
      <c r="BK3313">
        <v>231.4</v>
      </c>
      <c r="BL3313" t="s">
        <v>181</v>
      </c>
      <c r="BM3313" t="s">
        <v>182</v>
      </c>
      <c r="BN3313" t="s">
        <v>293</v>
      </c>
      <c r="BP3313">
        <v>29</v>
      </c>
    </row>
    <row r="3314" spans="1:68" hidden="1" x14ac:dyDescent="0.2">
      <c r="A3314">
        <v>2021</v>
      </c>
      <c r="B3314">
        <v>7</v>
      </c>
      <c r="C3314" s="260">
        <v>44402</v>
      </c>
      <c r="D3314">
        <v>405</v>
      </c>
      <c r="E3314">
        <v>620</v>
      </c>
      <c r="F3314">
        <v>2</v>
      </c>
      <c r="G3314" t="s">
        <v>294</v>
      </c>
      <c r="H3314" t="s">
        <v>295</v>
      </c>
      <c r="I3314" t="s">
        <v>163</v>
      </c>
      <c r="J3314">
        <v>1</v>
      </c>
      <c r="K3314">
        <v>5</v>
      </c>
      <c r="L3314">
        <v>233</v>
      </c>
      <c r="M3314">
        <v>214.01050000000001</v>
      </c>
      <c r="N3314">
        <v>251.98949999999999</v>
      </c>
      <c r="P3314">
        <v>295</v>
      </c>
      <c r="Q3314">
        <v>320</v>
      </c>
      <c r="R3314">
        <v>309</v>
      </c>
      <c r="S3314">
        <v>318</v>
      </c>
      <c r="U3314">
        <v>223</v>
      </c>
      <c r="V3314">
        <v>234</v>
      </c>
      <c r="W3314">
        <v>214</v>
      </c>
      <c r="X3314">
        <v>232</v>
      </c>
      <c r="Y3314">
        <v>141</v>
      </c>
      <c r="Z3314">
        <v>136</v>
      </c>
      <c r="AA3314">
        <v>299</v>
      </c>
      <c r="AB3314">
        <v>252</v>
      </c>
      <c r="AC3314">
        <v>277</v>
      </c>
      <c r="AD3314">
        <v>294</v>
      </c>
      <c r="AF3314">
        <v>264</v>
      </c>
      <c r="AG3314">
        <v>237</v>
      </c>
      <c r="AH3314">
        <v>218</v>
      </c>
      <c r="AI3314">
        <v>230</v>
      </c>
      <c r="AK3314">
        <v>158</v>
      </c>
      <c r="AL3314">
        <v>157</v>
      </c>
      <c r="AM3314">
        <v>295.5</v>
      </c>
      <c r="AN3314">
        <v>231.5</v>
      </c>
      <c r="AO3314">
        <v>0.3</v>
      </c>
      <c r="AP3314">
        <v>18</v>
      </c>
      <c r="AQ3314">
        <v>200</v>
      </c>
      <c r="AR3314">
        <v>24</v>
      </c>
      <c r="AS3314">
        <v>148</v>
      </c>
      <c r="AT3314">
        <v>4</v>
      </c>
      <c r="AU3314">
        <v>2</v>
      </c>
      <c r="AV3314">
        <v>5</v>
      </c>
      <c r="BC3314">
        <v>11</v>
      </c>
      <c r="BD3314">
        <v>551</v>
      </c>
      <c r="BE3314">
        <v>1.4999999999999999E-2</v>
      </c>
      <c r="BF3314">
        <v>0.02</v>
      </c>
      <c r="BH3314">
        <v>0</v>
      </c>
      <c r="BI3314">
        <v>2.4</v>
      </c>
      <c r="BJ3314">
        <v>2.5</v>
      </c>
      <c r="BK3314">
        <v>127.6</v>
      </c>
      <c r="BL3314" t="s">
        <v>181</v>
      </c>
      <c r="BM3314" t="s">
        <v>182</v>
      </c>
      <c r="BN3314" t="s">
        <v>229</v>
      </c>
      <c r="BP3314">
        <v>29</v>
      </c>
    </row>
    <row r="3315" spans="1:68" hidden="1" x14ac:dyDescent="0.2">
      <c r="A3315">
        <v>2021</v>
      </c>
      <c r="B3315">
        <v>7</v>
      </c>
      <c r="C3315" s="260">
        <v>44402</v>
      </c>
      <c r="D3315">
        <v>405</v>
      </c>
      <c r="E3315">
        <v>621</v>
      </c>
      <c r="F3315">
        <v>2</v>
      </c>
      <c r="G3315" t="s">
        <v>296</v>
      </c>
      <c r="H3315" t="s">
        <v>297</v>
      </c>
      <c r="I3315" t="s">
        <v>163</v>
      </c>
      <c r="J3315">
        <v>1</v>
      </c>
      <c r="K3315">
        <v>5</v>
      </c>
      <c r="L3315">
        <v>191.5</v>
      </c>
      <c r="M3315">
        <v>175.98849999999999</v>
      </c>
      <c r="N3315">
        <v>207.01150000000001</v>
      </c>
      <c r="P3315">
        <v>245</v>
      </c>
      <c r="Q3315">
        <v>254</v>
      </c>
      <c r="R3315">
        <v>246</v>
      </c>
      <c r="S3315">
        <v>245</v>
      </c>
      <c r="U3315">
        <v>202</v>
      </c>
      <c r="V3315">
        <v>206</v>
      </c>
      <c r="W3315">
        <v>194</v>
      </c>
      <c r="X3315">
        <v>201</v>
      </c>
      <c r="Y3315">
        <v>141</v>
      </c>
      <c r="Z3315">
        <v>136</v>
      </c>
      <c r="AA3315">
        <v>247</v>
      </c>
      <c r="AB3315">
        <v>238</v>
      </c>
      <c r="AC3315">
        <v>212</v>
      </c>
      <c r="AD3315">
        <v>232</v>
      </c>
      <c r="AF3315">
        <v>228</v>
      </c>
      <c r="AG3315">
        <v>290</v>
      </c>
      <c r="AH3315">
        <v>193</v>
      </c>
      <c r="AI3315">
        <v>199</v>
      </c>
      <c r="AK3315">
        <v>158</v>
      </c>
      <c r="AL3315">
        <v>157</v>
      </c>
      <c r="AM3315">
        <v>239.9</v>
      </c>
      <c r="AN3315">
        <v>214.1</v>
      </c>
      <c r="AO3315">
        <v>0.3</v>
      </c>
      <c r="AP3315">
        <v>18</v>
      </c>
      <c r="AQ3315">
        <v>200</v>
      </c>
      <c r="AR3315">
        <v>24</v>
      </c>
      <c r="AS3315">
        <v>148</v>
      </c>
      <c r="AT3315">
        <v>2</v>
      </c>
      <c r="AU3315">
        <v>2</v>
      </c>
      <c r="AV3315">
        <v>3</v>
      </c>
      <c r="AX3315">
        <v>4</v>
      </c>
      <c r="BC3315">
        <v>11</v>
      </c>
      <c r="BD3315">
        <v>551</v>
      </c>
      <c r="BE3315">
        <v>1.4999999999999999E-2</v>
      </c>
      <c r="BF3315">
        <v>0.02</v>
      </c>
      <c r="BH3315">
        <v>0.1</v>
      </c>
      <c r="BI3315">
        <v>2.9</v>
      </c>
      <c r="BJ3315">
        <v>2.4</v>
      </c>
      <c r="BK3315">
        <v>118</v>
      </c>
      <c r="BL3315" t="s">
        <v>181</v>
      </c>
      <c r="BM3315" t="s">
        <v>182</v>
      </c>
      <c r="BN3315" t="s">
        <v>229</v>
      </c>
      <c r="BP3315">
        <v>29</v>
      </c>
    </row>
    <row r="3316" spans="1:68" hidden="1" x14ac:dyDescent="0.2">
      <c r="A3316">
        <v>2021</v>
      </c>
      <c r="B3316">
        <v>7</v>
      </c>
      <c r="C3316" s="260">
        <v>44402</v>
      </c>
      <c r="D3316">
        <v>405</v>
      </c>
      <c r="E3316">
        <v>622</v>
      </c>
      <c r="F3316">
        <v>2</v>
      </c>
      <c r="G3316" t="s">
        <v>298</v>
      </c>
      <c r="H3316" t="s">
        <v>299</v>
      </c>
      <c r="I3316" t="s">
        <v>163</v>
      </c>
      <c r="J3316">
        <v>1</v>
      </c>
      <c r="K3316">
        <v>5</v>
      </c>
      <c r="L3316">
        <v>187</v>
      </c>
      <c r="M3316">
        <v>172.41399999999999</v>
      </c>
      <c r="N3316">
        <v>201.58600000000001</v>
      </c>
      <c r="P3316">
        <v>121</v>
      </c>
      <c r="Q3316">
        <v>129</v>
      </c>
      <c r="R3316">
        <v>123</v>
      </c>
      <c r="S3316">
        <v>129</v>
      </c>
      <c r="U3316">
        <v>97</v>
      </c>
      <c r="V3316">
        <v>101</v>
      </c>
      <c r="W3316">
        <v>93</v>
      </c>
      <c r="X3316">
        <v>100</v>
      </c>
      <c r="Y3316">
        <v>141</v>
      </c>
      <c r="Z3316">
        <v>136</v>
      </c>
      <c r="AA3316">
        <v>130</v>
      </c>
      <c r="AB3316">
        <v>135</v>
      </c>
      <c r="AC3316">
        <v>122</v>
      </c>
      <c r="AD3316">
        <v>126</v>
      </c>
      <c r="AF3316">
        <v>107</v>
      </c>
      <c r="AG3316">
        <v>118</v>
      </c>
      <c r="AH3316">
        <v>92</v>
      </c>
      <c r="AI3316">
        <v>99</v>
      </c>
      <c r="AK3316">
        <v>158</v>
      </c>
      <c r="AL3316">
        <v>157</v>
      </c>
      <c r="AM3316">
        <v>126.9</v>
      </c>
      <c r="AN3316">
        <v>100.9</v>
      </c>
      <c r="AO3316">
        <v>-0.3</v>
      </c>
      <c r="AP3316">
        <v>18</v>
      </c>
      <c r="AQ3316">
        <v>200</v>
      </c>
      <c r="AR3316">
        <v>24</v>
      </c>
      <c r="AS3316">
        <v>148</v>
      </c>
      <c r="AU3316">
        <v>2</v>
      </c>
      <c r="AV3316">
        <v>3</v>
      </c>
      <c r="AW3316">
        <v>2</v>
      </c>
      <c r="AX3316">
        <v>2</v>
      </c>
      <c r="BC3316">
        <v>9</v>
      </c>
      <c r="BD3316">
        <v>549</v>
      </c>
      <c r="BE3316">
        <v>1.4999999999999999E-2</v>
      </c>
      <c r="BF3316">
        <v>1.6E-2</v>
      </c>
      <c r="BH3316">
        <v>0</v>
      </c>
      <c r="BI3316">
        <v>2.9</v>
      </c>
      <c r="BJ3316">
        <v>0.9</v>
      </c>
      <c r="BK3316">
        <v>55.4</v>
      </c>
      <c r="BL3316" t="s">
        <v>181</v>
      </c>
      <c r="BM3316" t="s">
        <v>182</v>
      </c>
      <c r="BN3316" t="s">
        <v>229</v>
      </c>
      <c r="BP3316">
        <v>29</v>
      </c>
    </row>
    <row r="3317" spans="1:68" hidden="1" x14ac:dyDescent="0.2">
      <c r="A3317">
        <v>2021</v>
      </c>
      <c r="B3317">
        <v>7</v>
      </c>
      <c r="C3317" s="260">
        <v>44402</v>
      </c>
      <c r="D3317">
        <v>137</v>
      </c>
      <c r="E3317">
        <v>273</v>
      </c>
      <c r="F3317">
        <v>3</v>
      </c>
      <c r="G3317" t="s">
        <v>254</v>
      </c>
      <c r="H3317" t="s">
        <v>255</v>
      </c>
      <c r="I3317" t="s">
        <v>163</v>
      </c>
      <c r="J3317">
        <v>3</v>
      </c>
      <c r="K3317">
        <v>2</v>
      </c>
      <c r="L3317">
        <v>564</v>
      </c>
      <c r="M3317">
        <v>524.52</v>
      </c>
      <c r="N3317">
        <v>603.48</v>
      </c>
      <c r="P3317">
        <v>703</v>
      </c>
      <c r="Q3317">
        <v>675</v>
      </c>
      <c r="R3317">
        <v>688</v>
      </c>
      <c r="S3317">
        <v>672</v>
      </c>
      <c r="U3317">
        <v>577</v>
      </c>
      <c r="V3317">
        <v>564</v>
      </c>
      <c r="W3317">
        <v>570</v>
      </c>
      <c r="X3317">
        <v>564</v>
      </c>
      <c r="Y3317">
        <v>149</v>
      </c>
      <c r="Z3317">
        <v>147</v>
      </c>
      <c r="AA3317">
        <v>689</v>
      </c>
      <c r="AB3317">
        <v>671</v>
      </c>
      <c r="AC3317">
        <v>669</v>
      </c>
      <c r="AF3317">
        <v>647</v>
      </c>
      <c r="AG3317">
        <v>631</v>
      </c>
      <c r="AH3317">
        <v>625</v>
      </c>
      <c r="AI3317">
        <v>562</v>
      </c>
      <c r="AK3317">
        <v>152</v>
      </c>
      <c r="AL3317">
        <v>181</v>
      </c>
      <c r="AM3317">
        <v>681</v>
      </c>
      <c r="AN3317">
        <v>592.5</v>
      </c>
      <c r="AO3317">
        <v>0.2</v>
      </c>
      <c r="AP3317">
        <v>93</v>
      </c>
      <c r="AQ3317">
        <v>116</v>
      </c>
      <c r="AR3317">
        <v>69</v>
      </c>
      <c r="AS3317">
        <v>157</v>
      </c>
      <c r="AT3317">
        <v>3</v>
      </c>
      <c r="AU3317">
        <v>1</v>
      </c>
      <c r="AV3317">
        <v>3</v>
      </c>
      <c r="AX3317">
        <v>2</v>
      </c>
      <c r="BC3317">
        <v>9</v>
      </c>
      <c r="BD3317">
        <v>1359</v>
      </c>
      <c r="BE3317">
        <v>1.4999999999999999E-2</v>
      </c>
      <c r="BF3317">
        <v>7.0000000000000001E-3</v>
      </c>
      <c r="BG3317">
        <v>1</v>
      </c>
      <c r="BH3317">
        <v>0</v>
      </c>
      <c r="BI3317">
        <v>2.4</v>
      </c>
      <c r="BJ3317">
        <v>5.3</v>
      </c>
      <c r="BK3317">
        <v>805.2</v>
      </c>
      <c r="BL3317" t="s">
        <v>164</v>
      </c>
      <c r="BP3317">
        <v>29</v>
      </c>
    </row>
    <row r="3318" spans="1:68" hidden="1" x14ac:dyDescent="0.2">
      <c r="A3318">
        <v>2021</v>
      </c>
      <c r="B3318">
        <v>7</v>
      </c>
      <c r="C3318" s="260">
        <v>44402</v>
      </c>
      <c r="D3318">
        <v>142</v>
      </c>
      <c r="E3318">
        <v>280</v>
      </c>
      <c r="F3318">
        <v>4</v>
      </c>
      <c r="G3318" t="s">
        <v>311</v>
      </c>
      <c r="H3318" t="s">
        <v>312</v>
      </c>
      <c r="I3318" t="s">
        <v>163</v>
      </c>
      <c r="J3318">
        <v>3</v>
      </c>
      <c r="K3318">
        <v>2</v>
      </c>
      <c r="L3318">
        <v>323</v>
      </c>
      <c r="M3318">
        <v>300.39</v>
      </c>
      <c r="N3318">
        <v>345.61</v>
      </c>
      <c r="P3318">
        <v>416</v>
      </c>
      <c r="U3318">
        <v>350</v>
      </c>
      <c r="Y3318">
        <v>108</v>
      </c>
      <c r="AM3318">
        <v>416</v>
      </c>
      <c r="AN3318">
        <v>350</v>
      </c>
      <c r="AO3318">
        <v>0.3</v>
      </c>
      <c r="AP3318">
        <v>105</v>
      </c>
      <c r="AQ3318">
        <v>103</v>
      </c>
      <c r="AR3318">
        <v>100</v>
      </c>
      <c r="AS3318">
        <v>108</v>
      </c>
      <c r="AT3318">
        <v>1</v>
      </c>
      <c r="AU3318">
        <v>2</v>
      </c>
      <c r="AW3318">
        <v>1</v>
      </c>
      <c r="BC3318">
        <v>4</v>
      </c>
      <c r="BD3318">
        <v>299</v>
      </c>
      <c r="BE3318">
        <v>1.4999999999999999E-2</v>
      </c>
      <c r="BF3318">
        <v>1.2999999999999999E-2</v>
      </c>
      <c r="BG3318">
        <v>1</v>
      </c>
      <c r="BH3318">
        <v>0</v>
      </c>
      <c r="BI3318">
        <v>0.9</v>
      </c>
      <c r="BJ3318">
        <v>1.4</v>
      </c>
      <c r="BK3318">
        <v>104.7</v>
      </c>
      <c r="BL3318" t="s">
        <v>164</v>
      </c>
      <c r="BP3318">
        <v>29</v>
      </c>
    </row>
    <row r="3319" spans="1:68" hidden="1" x14ac:dyDescent="0.2">
      <c r="A3319">
        <v>2021</v>
      </c>
      <c r="B3319">
        <v>7</v>
      </c>
      <c r="C3319" s="260">
        <v>44402</v>
      </c>
      <c r="D3319">
        <v>416</v>
      </c>
      <c r="E3319">
        <v>659</v>
      </c>
      <c r="F3319">
        <v>4</v>
      </c>
      <c r="G3319" t="s">
        <v>439</v>
      </c>
      <c r="H3319" t="s">
        <v>440</v>
      </c>
      <c r="I3319" t="s">
        <v>163</v>
      </c>
      <c r="J3319">
        <v>2</v>
      </c>
      <c r="K3319">
        <v>1</v>
      </c>
      <c r="L3319">
        <v>301</v>
      </c>
      <c r="M3319">
        <v>283.24099999999999</v>
      </c>
      <c r="N3319">
        <v>322.37099999999998</v>
      </c>
      <c r="Q3319">
        <v>467</v>
      </c>
      <c r="R3319">
        <v>399</v>
      </c>
      <c r="U3319">
        <v>350</v>
      </c>
      <c r="V3319">
        <v>337</v>
      </c>
      <c r="W3319">
        <v>334</v>
      </c>
      <c r="Y3319">
        <v>114</v>
      </c>
      <c r="Z3319">
        <v>113</v>
      </c>
      <c r="AM3319">
        <v>433</v>
      </c>
      <c r="AN3319">
        <v>340.3</v>
      </c>
      <c r="AO3319">
        <v>0.4</v>
      </c>
      <c r="AP3319">
        <v>40</v>
      </c>
      <c r="AQ3319">
        <v>180</v>
      </c>
      <c r="AR3319">
        <v>63</v>
      </c>
      <c r="AS3319">
        <v>114</v>
      </c>
      <c r="AT3319">
        <v>7</v>
      </c>
      <c r="AU3319">
        <v>4</v>
      </c>
      <c r="AV3319">
        <v>5</v>
      </c>
      <c r="BC3319">
        <v>16</v>
      </c>
      <c r="BD3319">
        <v>268</v>
      </c>
      <c r="BE3319">
        <v>1.4999999999999999E-2</v>
      </c>
      <c r="BF3319">
        <v>0.06</v>
      </c>
      <c r="BH3319">
        <v>0.1</v>
      </c>
      <c r="BI3319">
        <v>0.9</v>
      </c>
      <c r="BJ3319">
        <v>5.4</v>
      </c>
      <c r="BK3319">
        <v>91.2</v>
      </c>
      <c r="BL3319" t="s">
        <v>157</v>
      </c>
      <c r="BM3319" t="s">
        <v>158</v>
      </c>
      <c r="BN3319" t="s">
        <v>441</v>
      </c>
      <c r="BO3319" t="s">
        <v>168</v>
      </c>
      <c r="BP3319">
        <v>29</v>
      </c>
    </row>
    <row r="3320" spans="1:68" hidden="1" x14ac:dyDescent="0.2">
      <c r="A3320">
        <v>2021</v>
      </c>
      <c r="B3320">
        <v>7</v>
      </c>
      <c r="C3320" s="260">
        <v>44402</v>
      </c>
      <c r="D3320">
        <v>18</v>
      </c>
      <c r="E3320">
        <v>49</v>
      </c>
      <c r="F3320">
        <v>5</v>
      </c>
      <c r="G3320" t="s">
        <v>303</v>
      </c>
      <c r="H3320" t="s">
        <v>304</v>
      </c>
      <c r="I3320" t="s">
        <v>156</v>
      </c>
      <c r="J3320">
        <v>2</v>
      </c>
      <c r="K3320">
        <v>3</v>
      </c>
      <c r="L3320">
        <v>100</v>
      </c>
      <c r="M3320">
        <v>95.5</v>
      </c>
      <c r="N3320">
        <v>104.5</v>
      </c>
      <c r="AP3320">
        <v>101</v>
      </c>
      <c r="AQ3320">
        <v>107</v>
      </c>
      <c r="AT3320">
        <v>2</v>
      </c>
      <c r="AU3320">
        <v>2</v>
      </c>
      <c r="AV3320">
        <v>2</v>
      </c>
      <c r="BC3320">
        <v>6</v>
      </c>
      <c r="BD3320">
        <v>1182</v>
      </c>
      <c r="BE3320">
        <v>1.4999999999999999E-2</v>
      </c>
      <c r="BF3320">
        <v>5.0000000000000001E-3</v>
      </c>
      <c r="BG3320">
        <v>1</v>
      </c>
      <c r="BH3320">
        <v>0.1</v>
      </c>
      <c r="BI3320">
        <v>11.8</v>
      </c>
      <c r="BL3320" t="s">
        <v>157</v>
      </c>
      <c r="BM3320" t="s">
        <v>158</v>
      </c>
      <c r="BN3320" t="s">
        <v>305</v>
      </c>
      <c r="BO3320" t="s">
        <v>160</v>
      </c>
      <c r="BP3320">
        <v>29</v>
      </c>
    </row>
    <row r="3321" spans="1:68" hidden="1" x14ac:dyDescent="0.2">
      <c r="A3321">
        <v>2021</v>
      </c>
      <c r="B3321">
        <v>7</v>
      </c>
      <c r="C3321" s="260">
        <v>44402</v>
      </c>
      <c r="D3321">
        <v>18</v>
      </c>
      <c r="E3321">
        <v>50</v>
      </c>
      <c r="F3321">
        <v>5</v>
      </c>
      <c r="G3321" t="s">
        <v>306</v>
      </c>
      <c r="H3321" t="s">
        <v>307</v>
      </c>
      <c r="I3321" t="s">
        <v>156</v>
      </c>
      <c r="J3321">
        <v>2</v>
      </c>
      <c r="K3321">
        <v>3</v>
      </c>
      <c r="L3321">
        <v>54</v>
      </c>
      <c r="M3321">
        <v>51.57</v>
      </c>
      <c r="N3321">
        <v>56.43</v>
      </c>
      <c r="AP3321">
        <v>101</v>
      </c>
      <c r="AQ3321">
        <v>107</v>
      </c>
      <c r="AT3321">
        <v>4</v>
      </c>
      <c r="AU3321">
        <v>4</v>
      </c>
      <c r="AV3321">
        <v>2</v>
      </c>
      <c r="BC3321">
        <v>10</v>
      </c>
      <c r="BD3321">
        <v>1186</v>
      </c>
      <c r="BE3321">
        <v>1.4999999999999999E-2</v>
      </c>
      <c r="BF3321">
        <v>8.0000000000000002E-3</v>
      </c>
      <c r="BG3321">
        <v>1</v>
      </c>
      <c r="BH3321">
        <v>0.2</v>
      </c>
      <c r="BI3321">
        <v>22</v>
      </c>
      <c r="BL3321" t="s">
        <v>157</v>
      </c>
      <c r="BM3321" t="s">
        <v>158</v>
      </c>
      <c r="BN3321" t="s">
        <v>308</v>
      </c>
      <c r="BO3321" t="s">
        <v>160</v>
      </c>
      <c r="BP3321">
        <v>29</v>
      </c>
    </row>
    <row r="3322" spans="1:68" hidden="1" x14ac:dyDescent="0.2">
      <c r="A3322">
        <v>2021</v>
      </c>
      <c r="B3322">
        <v>7</v>
      </c>
      <c r="C3322" s="260">
        <v>44402</v>
      </c>
      <c r="D3322">
        <v>143</v>
      </c>
      <c r="E3322">
        <v>281</v>
      </c>
      <c r="F3322">
        <v>5</v>
      </c>
      <c r="G3322" t="s">
        <v>275</v>
      </c>
      <c r="H3322" t="s">
        <v>276</v>
      </c>
      <c r="I3322" t="s">
        <v>163</v>
      </c>
      <c r="J3322">
        <v>4</v>
      </c>
      <c r="K3322">
        <v>2</v>
      </c>
      <c r="L3322">
        <v>285</v>
      </c>
      <c r="M3322">
        <v>265.05</v>
      </c>
      <c r="N3322">
        <v>304.95</v>
      </c>
      <c r="P3322">
        <v>433</v>
      </c>
      <c r="Q3322">
        <v>438</v>
      </c>
      <c r="R3322">
        <v>426</v>
      </c>
      <c r="U3322">
        <v>294</v>
      </c>
      <c r="V3322">
        <v>321</v>
      </c>
      <c r="W3322">
        <v>304</v>
      </c>
      <c r="Y3322">
        <v>147</v>
      </c>
      <c r="Z3322">
        <v>148</v>
      </c>
      <c r="AA3322">
        <v>434</v>
      </c>
      <c r="AB3322">
        <v>410</v>
      </c>
      <c r="AC3322">
        <v>399</v>
      </c>
      <c r="AF3322">
        <v>338</v>
      </c>
      <c r="AG3322">
        <v>356</v>
      </c>
      <c r="AH3322">
        <v>314</v>
      </c>
      <c r="AI3322">
        <v>300</v>
      </c>
      <c r="AK3322">
        <v>132</v>
      </c>
      <c r="AL3322">
        <v>128</v>
      </c>
      <c r="AM3322">
        <v>423.3</v>
      </c>
      <c r="AN3322">
        <v>318.10000000000002</v>
      </c>
      <c r="AO3322">
        <v>0.5</v>
      </c>
      <c r="AP3322">
        <v>120</v>
      </c>
      <c r="AQ3322">
        <v>120</v>
      </c>
      <c r="AR3322">
        <v>104</v>
      </c>
      <c r="AS3322">
        <v>139</v>
      </c>
      <c r="AT3322">
        <v>5</v>
      </c>
      <c r="AU3322">
        <v>2</v>
      </c>
      <c r="AV3322">
        <v>4</v>
      </c>
      <c r="BC3322">
        <v>10</v>
      </c>
      <c r="BD3322">
        <v>1654</v>
      </c>
      <c r="BE3322">
        <v>1.4999999999999999E-2</v>
      </c>
      <c r="BF3322">
        <v>6.0000000000000001E-3</v>
      </c>
      <c r="BG3322">
        <v>1</v>
      </c>
      <c r="BH3322">
        <v>0</v>
      </c>
      <c r="BI3322">
        <v>5.8</v>
      </c>
      <c r="BJ3322">
        <v>3.2</v>
      </c>
      <c r="BK3322">
        <v>526.1</v>
      </c>
      <c r="BL3322" t="s">
        <v>164</v>
      </c>
      <c r="BP3322">
        <v>29</v>
      </c>
    </row>
    <row r="3323" spans="1:68" hidden="1" x14ac:dyDescent="0.2">
      <c r="A3323">
        <v>2021</v>
      </c>
      <c r="B3323">
        <v>7</v>
      </c>
      <c r="C3323" s="260">
        <v>44402</v>
      </c>
      <c r="D3323">
        <v>29</v>
      </c>
      <c r="E3323">
        <v>81</v>
      </c>
      <c r="F3323">
        <v>6</v>
      </c>
      <c r="G3323" t="s">
        <v>415</v>
      </c>
      <c r="H3323" t="s">
        <v>416</v>
      </c>
      <c r="I3323" t="s">
        <v>163</v>
      </c>
      <c r="J3323">
        <v>2</v>
      </c>
      <c r="K3323">
        <v>3</v>
      </c>
      <c r="L3323">
        <v>388</v>
      </c>
      <c r="M3323">
        <v>360.84</v>
      </c>
      <c r="N3323">
        <v>415.16</v>
      </c>
      <c r="P3323">
        <v>535</v>
      </c>
      <c r="Q3323">
        <v>524</v>
      </c>
      <c r="R3323">
        <v>530</v>
      </c>
      <c r="S3323">
        <v>521</v>
      </c>
      <c r="U3323">
        <v>406</v>
      </c>
      <c r="V3323">
        <v>398</v>
      </c>
      <c r="W3323">
        <v>422</v>
      </c>
      <c r="X3323">
        <v>409</v>
      </c>
      <c r="Y3323">
        <v>147</v>
      </c>
      <c r="Z3323">
        <v>148</v>
      </c>
      <c r="AA3323">
        <v>531</v>
      </c>
      <c r="AB3323">
        <v>481</v>
      </c>
      <c r="AC3323">
        <v>499</v>
      </c>
      <c r="AD3323">
        <v>529</v>
      </c>
      <c r="AF3323">
        <v>415</v>
      </c>
      <c r="AG3323">
        <v>439</v>
      </c>
      <c r="AH3323">
        <v>412</v>
      </c>
      <c r="AI3323">
        <v>425</v>
      </c>
      <c r="AK3323">
        <v>141</v>
      </c>
      <c r="AL3323">
        <v>137</v>
      </c>
      <c r="AM3323">
        <v>518.79999999999995</v>
      </c>
      <c r="AN3323">
        <v>415.8</v>
      </c>
      <c r="AO3323">
        <v>0.3</v>
      </c>
      <c r="AP3323">
        <v>60</v>
      </c>
      <c r="AQ3323">
        <v>120</v>
      </c>
      <c r="AR3323">
        <v>50</v>
      </c>
      <c r="AS3323">
        <v>143</v>
      </c>
      <c r="AT3323">
        <v>2</v>
      </c>
      <c r="AU3323">
        <v>2</v>
      </c>
      <c r="AV3323">
        <v>2</v>
      </c>
      <c r="AW3323">
        <v>2</v>
      </c>
      <c r="AX3323">
        <v>4</v>
      </c>
      <c r="BC3323">
        <v>12</v>
      </c>
      <c r="BD3323">
        <v>982</v>
      </c>
      <c r="BE3323">
        <v>1.4999999999999999E-2</v>
      </c>
      <c r="BF3323">
        <v>1.2E-2</v>
      </c>
      <c r="BG3323">
        <v>1</v>
      </c>
      <c r="BH3323">
        <v>0</v>
      </c>
      <c r="BI3323">
        <v>2.5</v>
      </c>
      <c r="BJ3323">
        <v>5</v>
      </c>
      <c r="BK3323">
        <v>408.3</v>
      </c>
      <c r="BL3323" t="s">
        <v>181</v>
      </c>
      <c r="BM3323" t="s">
        <v>199</v>
      </c>
      <c r="BN3323" t="s">
        <v>417</v>
      </c>
      <c r="BP3323">
        <v>29</v>
      </c>
    </row>
    <row r="3324" spans="1:68" hidden="1" x14ac:dyDescent="0.2">
      <c r="A3324">
        <v>2021</v>
      </c>
      <c r="B3324">
        <v>7</v>
      </c>
      <c r="C3324" s="260">
        <v>44402</v>
      </c>
      <c r="D3324">
        <v>34</v>
      </c>
      <c r="E3324">
        <v>99</v>
      </c>
      <c r="F3324">
        <v>7</v>
      </c>
      <c r="G3324" t="s">
        <v>313</v>
      </c>
      <c r="H3324" t="s">
        <v>314</v>
      </c>
      <c r="I3324" t="s">
        <v>163</v>
      </c>
      <c r="J3324">
        <v>4</v>
      </c>
      <c r="K3324">
        <v>6</v>
      </c>
      <c r="L3324">
        <v>20</v>
      </c>
      <c r="M3324">
        <v>18.600000000000001</v>
      </c>
      <c r="N3324">
        <v>21.4</v>
      </c>
      <c r="P3324">
        <v>31</v>
      </c>
      <c r="Q3324">
        <v>29</v>
      </c>
      <c r="R3324">
        <v>29</v>
      </c>
      <c r="S3324">
        <v>30</v>
      </c>
      <c r="U3324">
        <v>22</v>
      </c>
      <c r="V3324">
        <v>21</v>
      </c>
      <c r="W3324">
        <v>23</v>
      </c>
      <c r="X3324">
        <v>21</v>
      </c>
      <c r="Y3324">
        <v>129</v>
      </c>
      <c r="Z3324">
        <v>126</v>
      </c>
      <c r="AA3324">
        <v>29</v>
      </c>
      <c r="AB3324">
        <v>32</v>
      </c>
      <c r="AC3324">
        <v>31</v>
      </c>
      <c r="AF3324">
        <v>25</v>
      </c>
      <c r="AG3324">
        <v>26</v>
      </c>
      <c r="AH3324">
        <v>21</v>
      </c>
      <c r="AI3324">
        <v>21</v>
      </c>
      <c r="AK3324">
        <v>112</v>
      </c>
      <c r="AL3324">
        <v>106</v>
      </c>
      <c r="AM3324">
        <v>30.1</v>
      </c>
      <c r="AN3324">
        <v>22.4</v>
      </c>
      <c r="AO3324">
        <v>0.5</v>
      </c>
      <c r="AP3324">
        <v>140</v>
      </c>
      <c r="AQ3324">
        <v>103</v>
      </c>
      <c r="AR3324">
        <v>122</v>
      </c>
      <c r="AS3324">
        <v>118</v>
      </c>
      <c r="AT3324">
        <v>2</v>
      </c>
      <c r="AU3324">
        <v>4</v>
      </c>
      <c r="AV3324">
        <v>5</v>
      </c>
      <c r="AW3324">
        <v>2</v>
      </c>
      <c r="BC3324">
        <v>13</v>
      </c>
      <c r="BD3324">
        <v>2173</v>
      </c>
      <c r="BE3324">
        <v>1.4999999999999999E-2</v>
      </c>
      <c r="BF3324">
        <v>6.0000000000000001E-3</v>
      </c>
      <c r="BG3324">
        <v>1</v>
      </c>
      <c r="BH3324">
        <v>0.7</v>
      </c>
      <c r="BI3324">
        <v>108.7</v>
      </c>
      <c r="BJ3324">
        <v>0.3</v>
      </c>
      <c r="BK3324">
        <v>48.7</v>
      </c>
      <c r="BL3324" t="s">
        <v>181</v>
      </c>
      <c r="BM3324" t="s">
        <v>182</v>
      </c>
      <c r="BN3324" t="s">
        <v>315</v>
      </c>
      <c r="BP3324">
        <v>29</v>
      </c>
    </row>
    <row r="3325" spans="1:68" hidden="1" x14ac:dyDescent="0.2">
      <c r="A3325">
        <v>2021</v>
      </c>
      <c r="B3325">
        <v>7</v>
      </c>
      <c r="C3325" s="260">
        <v>44402</v>
      </c>
      <c r="D3325">
        <v>34</v>
      </c>
      <c r="E3325">
        <v>100</v>
      </c>
      <c r="F3325">
        <v>7</v>
      </c>
      <c r="G3325" t="s">
        <v>316</v>
      </c>
      <c r="H3325" t="s">
        <v>317</v>
      </c>
      <c r="I3325" t="s">
        <v>163</v>
      </c>
      <c r="J3325">
        <v>4</v>
      </c>
      <c r="K3325">
        <v>6</v>
      </c>
      <c r="L3325">
        <v>20</v>
      </c>
      <c r="M3325">
        <v>18.600000000000001</v>
      </c>
      <c r="N3325">
        <v>21.4</v>
      </c>
      <c r="P3325">
        <v>31</v>
      </c>
      <c r="Q3325">
        <v>29</v>
      </c>
      <c r="R3325">
        <v>29</v>
      </c>
      <c r="S3325">
        <v>30</v>
      </c>
      <c r="U3325">
        <v>22</v>
      </c>
      <c r="V3325">
        <v>21</v>
      </c>
      <c r="W3325">
        <v>23</v>
      </c>
      <c r="X3325">
        <v>21</v>
      </c>
      <c r="Y3325">
        <v>129</v>
      </c>
      <c r="Z3325">
        <v>126</v>
      </c>
      <c r="AA3325">
        <v>29</v>
      </c>
      <c r="AB3325">
        <v>32</v>
      </c>
      <c r="AC3325">
        <v>31</v>
      </c>
      <c r="AF3325">
        <v>25</v>
      </c>
      <c r="AG3325">
        <v>26</v>
      </c>
      <c r="AH3325">
        <v>21</v>
      </c>
      <c r="AI3325">
        <v>21</v>
      </c>
      <c r="AK3325">
        <v>112</v>
      </c>
      <c r="AL3325">
        <v>106</v>
      </c>
      <c r="AM3325">
        <v>30.1</v>
      </c>
      <c r="AN3325">
        <v>22.4</v>
      </c>
      <c r="AO3325">
        <v>0.5</v>
      </c>
      <c r="AP3325">
        <v>140</v>
      </c>
      <c r="AQ3325">
        <v>103</v>
      </c>
      <c r="AR3325">
        <v>122</v>
      </c>
      <c r="AS3325">
        <v>118</v>
      </c>
      <c r="AT3325">
        <v>2</v>
      </c>
      <c r="AU3325">
        <v>4</v>
      </c>
      <c r="AV3325">
        <v>5</v>
      </c>
      <c r="AW3325">
        <v>2</v>
      </c>
      <c r="BC3325">
        <v>13</v>
      </c>
      <c r="BD3325">
        <v>2173</v>
      </c>
      <c r="BE3325">
        <v>1.4999999999999999E-2</v>
      </c>
      <c r="BF3325">
        <v>6.0000000000000001E-3</v>
      </c>
      <c r="BG3325">
        <v>1</v>
      </c>
      <c r="BH3325">
        <v>0.7</v>
      </c>
      <c r="BI3325">
        <v>108.7</v>
      </c>
      <c r="BJ3325">
        <v>0.3</v>
      </c>
      <c r="BK3325">
        <v>48.7</v>
      </c>
      <c r="BL3325" t="s">
        <v>181</v>
      </c>
      <c r="BM3325" t="s">
        <v>182</v>
      </c>
      <c r="BN3325" t="s">
        <v>318</v>
      </c>
      <c r="BP3325">
        <v>29</v>
      </c>
    </row>
    <row r="3326" spans="1:68" hidden="1" x14ac:dyDescent="0.2">
      <c r="A3326">
        <v>2021</v>
      </c>
      <c r="B3326">
        <v>7</v>
      </c>
      <c r="C3326" s="260">
        <v>44402</v>
      </c>
      <c r="D3326">
        <v>34</v>
      </c>
      <c r="E3326">
        <v>101</v>
      </c>
      <c r="F3326">
        <v>7</v>
      </c>
      <c r="G3326" t="s">
        <v>319</v>
      </c>
      <c r="H3326" t="s">
        <v>320</v>
      </c>
      <c r="I3326" t="s">
        <v>163</v>
      </c>
      <c r="J3326">
        <v>4</v>
      </c>
      <c r="K3326">
        <v>6</v>
      </c>
      <c r="L3326">
        <v>20</v>
      </c>
      <c r="M3326">
        <v>18.600000000000001</v>
      </c>
      <c r="N3326">
        <v>21.4</v>
      </c>
      <c r="P3326">
        <v>31</v>
      </c>
      <c r="Q3326">
        <v>29</v>
      </c>
      <c r="R3326">
        <v>29</v>
      </c>
      <c r="S3326">
        <v>30</v>
      </c>
      <c r="U3326">
        <v>22</v>
      </c>
      <c r="V3326">
        <v>21</v>
      </c>
      <c r="W3326">
        <v>23</v>
      </c>
      <c r="X3326">
        <v>21</v>
      </c>
      <c r="Y3326">
        <v>129</v>
      </c>
      <c r="Z3326">
        <v>126</v>
      </c>
      <c r="AA3326">
        <v>29</v>
      </c>
      <c r="AB3326">
        <v>32</v>
      </c>
      <c r="AC3326">
        <v>31</v>
      </c>
      <c r="AF3326">
        <v>25</v>
      </c>
      <c r="AG3326">
        <v>26</v>
      </c>
      <c r="AH3326">
        <v>21</v>
      </c>
      <c r="AI3326">
        <v>21</v>
      </c>
      <c r="AK3326">
        <v>112</v>
      </c>
      <c r="AL3326">
        <v>106</v>
      </c>
      <c r="AM3326">
        <v>30.1</v>
      </c>
      <c r="AN3326">
        <v>22.4</v>
      </c>
      <c r="AO3326">
        <v>0.5</v>
      </c>
      <c r="AP3326">
        <v>140</v>
      </c>
      <c r="AQ3326">
        <v>103</v>
      </c>
      <c r="AR3326">
        <v>122</v>
      </c>
      <c r="AS3326">
        <v>118</v>
      </c>
      <c r="AT3326">
        <v>2</v>
      </c>
      <c r="AU3326">
        <v>4</v>
      </c>
      <c r="AV3326">
        <v>5</v>
      </c>
      <c r="AW3326">
        <v>2</v>
      </c>
      <c r="BC3326">
        <v>13</v>
      </c>
      <c r="BD3326">
        <v>2173</v>
      </c>
      <c r="BE3326">
        <v>1.4999999999999999E-2</v>
      </c>
      <c r="BF3326">
        <v>6.0000000000000001E-3</v>
      </c>
      <c r="BG3326">
        <v>1</v>
      </c>
      <c r="BH3326">
        <v>0.7</v>
      </c>
      <c r="BI3326">
        <v>108.7</v>
      </c>
      <c r="BJ3326">
        <v>0.3</v>
      </c>
      <c r="BK3326">
        <v>48.7</v>
      </c>
      <c r="BL3326" t="s">
        <v>181</v>
      </c>
      <c r="BM3326" t="s">
        <v>182</v>
      </c>
      <c r="BN3326" t="s">
        <v>321</v>
      </c>
      <c r="BP3326">
        <v>29</v>
      </c>
    </row>
    <row r="3327" spans="1:68" hidden="1" x14ac:dyDescent="0.2">
      <c r="A3327">
        <v>2021</v>
      </c>
      <c r="B3327">
        <v>7</v>
      </c>
      <c r="C3327" s="260">
        <v>44402</v>
      </c>
      <c r="D3327">
        <v>34</v>
      </c>
      <c r="E3327">
        <v>102</v>
      </c>
      <c r="F3327">
        <v>7</v>
      </c>
      <c r="G3327" t="s">
        <v>322</v>
      </c>
      <c r="H3327" t="s">
        <v>323</v>
      </c>
      <c r="I3327" t="s">
        <v>163</v>
      </c>
      <c r="J3327">
        <v>4</v>
      </c>
      <c r="K3327">
        <v>6</v>
      </c>
      <c r="L3327">
        <v>20</v>
      </c>
      <c r="M3327">
        <v>18.600000000000001</v>
      </c>
      <c r="N3327">
        <v>21.4</v>
      </c>
      <c r="P3327">
        <v>31</v>
      </c>
      <c r="Q3327">
        <v>29</v>
      </c>
      <c r="R3327">
        <v>29</v>
      </c>
      <c r="S3327">
        <v>30</v>
      </c>
      <c r="U3327">
        <v>22</v>
      </c>
      <c r="V3327">
        <v>21</v>
      </c>
      <c r="W3327">
        <v>23</v>
      </c>
      <c r="X3327">
        <v>21</v>
      </c>
      <c r="Y3327">
        <v>129</v>
      </c>
      <c r="Z3327">
        <v>126</v>
      </c>
      <c r="AA3327">
        <v>29</v>
      </c>
      <c r="AB3327">
        <v>32</v>
      </c>
      <c r="AC3327">
        <v>31</v>
      </c>
      <c r="AF3327">
        <v>25</v>
      </c>
      <c r="AG3327">
        <v>26</v>
      </c>
      <c r="AH3327">
        <v>21</v>
      </c>
      <c r="AI3327">
        <v>21</v>
      </c>
      <c r="AK3327">
        <v>112</v>
      </c>
      <c r="AL3327">
        <v>106</v>
      </c>
      <c r="AM3327">
        <v>30.1</v>
      </c>
      <c r="AN3327">
        <v>22.4</v>
      </c>
      <c r="AO3327">
        <v>0.5</v>
      </c>
      <c r="AP3327">
        <v>140</v>
      </c>
      <c r="AQ3327">
        <v>103</v>
      </c>
      <c r="AR3327">
        <v>122</v>
      </c>
      <c r="AS3327">
        <v>118</v>
      </c>
      <c r="AT3327">
        <v>2</v>
      </c>
      <c r="AU3327">
        <v>4</v>
      </c>
      <c r="AV3327">
        <v>5</v>
      </c>
      <c r="AW3327">
        <v>2</v>
      </c>
      <c r="BC3327">
        <v>13</v>
      </c>
      <c r="BD3327">
        <v>2173</v>
      </c>
      <c r="BE3327">
        <v>1.4999999999999999E-2</v>
      </c>
      <c r="BF3327">
        <v>6.0000000000000001E-3</v>
      </c>
      <c r="BG3327">
        <v>1</v>
      </c>
      <c r="BH3327">
        <v>0.7</v>
      </c>
      <c r="BI3327">
        <v>108.7</v>
      </c>
      <c r="BJ3327">
        <v>0.3</v>
      </c>
      <c r="BK3327">
        <v>48.7</v>
      </c>
      <c r="BL3327" t="s">
        <v>181</v>
      </c>
      <c r="BM3327" t="s">
        <v>182</v>
      </c>
      <c r="BN3327" t="s">
        <v>324</v>
      </c>
      <c r="BP3327">
        <v>29</v>
      </c>
    </row>
    <row r="3328" spans="1:68" hidden="1" x14ac:dyDescent="0.2">
      <c r="A3328">
        <v>2021</v>
      </c>
      <c r="B3328">
        <v>7</v>
      </c>
      <c r="C3328" s="260">
        <v>44402</v>
      </c>
      <c r="D3328">
        <v>34</v>
      </c>
      <c r="E3328">
        <v>103</v>
      </c>
      <c r="F3328">
        <v>7</v>
      </c>
      <c r="G3328" t="s">
        <v>325</v>
      </c>
      <c r="H3328" t="s">
        <v>326</v>
      </c>
      <c r="I3328" t="s">
        <v>163</v>
      </c>
      <c r="J3328">
        <v>4</v>
      </c>
      <c r="K3328">
        <v>6</v>
      </c>
      <c r="L3328">
        <v>89</v>
      </c>
      <c r="M3328">
        <v>82.77</v>
      </c>
      <c r="N3328">
        <v>95.23</v>
      </c>
      <c r="P3328">
        <v>84</v>
      </c>
      <c r="Q3328">
        <v>129</v>
      </c>
      <c r="R3328">
        <v>128</v>
      </c>
      <c r="S3328">
        <v>126</v>
      </c>
      <c r="U3328">
        <v>85</v>
      </c>
      <c r="V3328">
        <v>93</v>
      </c>
      <c r="W3328">
        <v>85</v>
      </c>
      <c r="X3328">
        <v>86</v>
      </c>
      <c r="Y3328">
        <v>129</v>
      </c>
      <c r="Z3328">
        <v>126</v>
      </c>
      <c r="AA3328">
        <v>130</v>
      </c>
      <c r="AC3328">
        <v>126</v>
      </c>
      <c r="AD3328">
        <v>143</v>
      </c>
      <c r="AF3328">
        <v>115</v>
      </c>
      <c r="AG3328">
        <v>138</v>
      </c>
      <c r="AH3328">
        <v>88</v>
      </c>
      <c r="AI3328">
        <v>89</v>
      </c>
      <c r="AK3328">
        <v>112</v>
      </c>
      <c r="AL3328">
        <v>106</v>
      </c>
      <c r="AM3328">
        <v>123.4</v>
      </c>
      <c r="AN3328">
        <v>97</v>
      </c>
      <c r="AO3328">
        <v>0.4</v>
      </c>
      <c r="AP3328">
        <v>140</v>
      </c>
      <c r="AQ3328">
        <v>103</v>
      </c>
      <c r="AR3328">
        <v>122</v>
      </c>
      <c r="AS3328">
        <v>118</v>
      </c>
      <c r="AT3328">
        <v>3</v>
      </c>
      <c r="AU3328">
        <v>2</v>
      </c>
      <c r="AV3328">
        <v>5</v>
      </c>
      <c r="AW3328">
        <v>4</v>
      </c>
      <c r="BC3328">
        <v>14</v>
      </c>
      <c r="BD3328">
        <v>1598</v>
      </c>
      <c r="BE3328">
        <v>1.4999999999999999E-2</v>
      </c>
      <c r="BF3328">
        <v>8.9999999999999993E-3</v>
      </c>
      <c r="BG3328">
        <v>1</v>
      </c>
      <c r="BH3328">
        <v>0.2</v>
      </c>
      <c r="BI3328">
        <v>18</v>
      </c>
      <c r="BJ3328">
        <v>1.4</v>
      </c>
      <c r="BK3328">
        <v>155</v>
      </c>
      <c r="BL3328" t="s">
        <v>181</v>
      </c>
      <c r="BM3328" t="s">
        <v>182</v>
      </c>
      <c r="BN3328" t="s">
        <v>327</v>
      </c>
      <c r="BP3328">
        <v>29</v>
      </c>
    </row>
    <row r="3329" spans="1:68" hidden="1" x14ac:dyDescent="0.2">
      <c r="A3329">
        <v>2021</v>
      </c>
      <c r="B3329">
        <v>7</v>
      </c>
      <c r="C3329" s="260">
        <v>44402</v>
      </c>
      <c r="D3329">
        <v>34</v>
      </c>
      <c r="E3329">
        <v>104</v>
      </c>
      <c r="F3329">
        <v>7</v>
      </c>
      <c r="G3329" t="s">
        <v>328</v>
      </c>
      <c r="H3329" t="s">
        <v>329</v>
      </c>
      <c r="I3329" t="s">
        <v>163</v>
      </c>
      <c r="J3329">
        <v>4</v>
      </c>
      <c r="K3329">
        <v>6</v>
      </c>
      <c r="L3329">
        <v>89</v>
      </c>
      <c r="M3329">
        <v>82.77</v>
      </c>
      <c r="N3329">
        <v>95.23</v>
      </c>
      <c r="P3329">
        <v>84</v>
      </c>
      <c r="Q3329">
        <v>129</v>
      </c>
      <c r="R3329">
        <v>128</v>
      </c>
      <c r="S3329">
        <v>126</v>
      </c>
      <c r="U3329">
        <v>85</v>
      </c>
      <c r="V3329">
        <v>93</v>
      </c>
      <c r="W3329">
        <v>85</v>
      </c>
      <c r="X3329">
        <v>86</v>
      </c>
      <c r="Y3329">
        <v>129</v>
      </c>
      <c r="Z3329">
        <v>126</v>
      </c>
      <c r="AA3329">
        <v>130</v>
      </c>
      <c r="AC3329">
        <v>126</v>
      </c>
      <c r="AD3329">
        <v>143</v>
      </c>
      <c r="AF3329">
        <v>115</v>
      </c>
      <c r="AG3329">
        <v>138</v>
      </c>
      <c r="AH3329">
        <v>88</v>
      </c>
      <c r="AI3329">
        <v>89</v>
      </c>
      <c r="AK3329">
        <v>112</v>
      </c>
      <c r="AL3329">
        <v>106</v>
      </c>
      <c r="AM3329">
        <v>123.4</v>
      </c>
      <c r="AN3329">
        <v>97</v>
      </c>
      <c r="AO3329">
        <v>0.4</v>
      </c>
      <c r="AP3329">
        <v>140</v>
      </c>
      <c r="AQ3329">
        <v>103</v>
      </c>
      <c r="AR3329">
        <v>122</v>
      </c>
      <c r="AS3329">
        <v>118</v>
      </c>
      <c r="AT3329">
        <v>3</v>
      </c>
      <c r="AU3329">
        <v>2</v>
      </c>
      <c r="AV3329">
        <v>5</v>
      </c>
      <c r="AW3329">
        <v>4</v>
      </c>
      <c r="BC3329">
        <v>14</v>
      </c>
      <c r="BD3329">
        <v>2174</v>
      </c>
      <c r="BE3329">
        <v>1.4999999999999999E-2</v>
      </c>
      <c r="BF3329">
        <v>6.0000000000000001E-3</v>
      </c>
      <c r="BG3329">
        <v>1</v>
      </c>
      <c r="BH3329">
        <v>0.2</v>
      </c>
      <c r="BI3329">
        <v>24.4</v>
      </c>
      <c r="BJ3329">
        <v>1.4</v>
      </c>
      <c r="BK3329">
        <v>210.9</v>
      </c>
      <c r="BL3329" t="s">
        <v>181</v>
      </c>
      <c r="BM3329" t="s">
        <v>182</v>
      </c>
      <c r="BN3329" t="s">
        <v>330</v>
      </c>
      <c r="BP3329">
        <v>29</v>
      </c>
    </row>
    <row r="3330" spans="1:68" hidden="1" x14ac:dyDescent="0.2">
      <c r="A3330">
        <v>2021</v>
      </c>
      <c r="B3330">
        <v>7</v>
      </c>
      <c r="C3330" s="260">
        <v>44402</v>
      </c>
      <c r="D3330">
        <v>425</v>
      </c>
      <c r="E3330">
        <v>674</v>
      </c>
      <c r="F3330">
        <v>7</v>
      </c>
      <c r="G3330" t="s">
        <v>462</v>
      </c>
      <c r="H3330" t="s">
        <v>463</v>
      </c>
      <c r="I3330" t="s">
        <v>156</v>
      </c>
      <c r="J3330">
        <v>2</v>
      </c>
      <c r="K3330">
        <v>1</v>
      </c>
      <c r="L3330">
        <v>256</v>
      </c>
      <c r="M3330">
        <v>240.89599999999999</v>
      </c>
      <c r="N3330">
        <v>274.17599999999999</v>
      </c>
      <c r="AP3330">
        <v>40</v>
      </c>
      <c r="AQ3330">
        <v>180</v>
      </c>
      <c r="BD3330">
        <v>395</v>
      </c>
      <c r="BE3330">
        <v>1.4999999999999999E-2</v>
      </c>
      <c r="BI3330">
        <v>1.5</v>
      </c>
      <c r="BL3330" t="s">
        <v>157</v>
      </c>
      <c r="BM3330" t="s">
        <v>158</v>
      </c>
      <c r="BN3330" t="s">
        <v>464</v>
      </c>
      <c r="BO3330" t="s">
        <v>160</v>
      </c>
      <c r="BP3330">
        <v>29</v>
      </c>
    </row>
    <row r="3331" spans="1:68" hidden="1" x14ac:dyDescent="0.2">
      <c r="A3331">
        <v>2021</v>
      </c>
      <c r="B3331">
        <v>7</v>
      </c>
      <c r="C3331" s="260">
        <v>44402</v>
      </c>
      <c r="D3331">
        <v>376</v>
      </c>
      <c r="E3331">
        <v>438</v>
      </c>
      <c r="F3331">
        <v>8</v>
      </c>
      <c r="G3331" t="s">
        <v>190</v>
      </c>
      <c r="H3331" t="s">
        <v>191</v>
      </c>
      <c r="I3331" t="s">
        <v>163</v>
      </c>
      <c r="J3331">
        <v>3</v>
      </c>
      <c r="K3331">
        <v>2</v>
      </c>
      <c r="L3331">
        <v>336</v>
      </c>
      <c r="M3331">
        <v>316.17599999999999</v>
      </c>
      <c r="N3331">
        <v>359.85599999999999</v>
      </c>
      <c r="Q3331">
        <v>479</v>
      </c>
      <c r="R3331">
        <v>477</v>
      </c>
      <c r="S3331">
        <v>466</v>
      </c>
      <c r="U3331">
        <v>343</v>
      </c>
      <c r="V3331">
        <v>342</v>
      </c>
      <c r="W3331">
        <v>334</v>
      </c>
      <c r="Z3331">
        <v>137</v>
      </c>
      <c r="AA3331">
        <v>477</v>
      </c>
      <c r="AB3331">
        <v>485</v>
      </c>
      <c r="AC3331">
        <v>496</v>
      </c>
      <c r="AD3331">
        <v>468</v>
      </c>
      <c r="AF3331">
        <v>347</v>
      </c>
      <c r="AG3331">
        <v>346</v>
      </c>
      <c r="AH3331">
        <v>351</v>
      </c>
      <c r="AI3331">
        <v>351</v>
      </c>
      <c r="AK3331">
        <v>147</v>
      </c>
      <c r="AM3331">
        <v>478.3</v>
      </c>
      <c r="AN3331">
        <v>344.9</v>
      </c>
      <c r="AO3331">
        <v>0.4</v>
      </c>
      <c r="AP3331">
        <v>67</v>
      </c>
      <c r="AQ3331">
        <v>161</v>
      </c>
      <c r="AR3331">
        <v>76</v>
      </c>
      <c r="AS3331">
        <v>142</v>
      </c>
      <c r="AT3331">
        <v>4</v>
      </c>
      <c r="AU3331">
        <v>3</v>
      </c>
      <c r="BC3331">
        <v>7</v>
      </c>
      <c r="BD3331">
        <v>739</v>
      </c>
      <c r="BE3331">
        <v>1.4999999999999999E-2</v>
      </c>
      <c r="BF3331">
        <v>8.9999999999999993E-3</v>
      </c>
      <c r="BG3331">
        <v>1</v>
      </c>
      <c r="BH3331">
        <v>0</v>
      </c>
      <c r="BI3331">
        <v>2.2000000000000002</v>
      </c>
      <c r="BJ3331">
        <v>2.4</v>
      </c>
      <c r="BK3331">
        <v>254.9</v>
      </c>
      <c r="BL3331" t="s">
        <v>157</v>
      </c>
      <c r="BM3331" t="s">
        <v>158</v>
      </c>
      <c r="BN3331" t="s">
        <v>192</v>
      </c>
      <c r="BO3331" t="s">
        <v>168</v>
      </c>
      <c r="BP3331">
        <v>29</v>
      </c>
    </row>
    <row r="3332" spans="1:68" hidden="1" x14ac:dyDescent="0.2">
      <c r="A3332">
        <v>2021</v>
      </c>
      <c r="B3332">
        <v>7</v>
      </c>
      <c r="C3332" s="260">
        <v>44402</v>
      </c>
      <c r="D3332">
        <v>259</v>
      </c>
      <c r="E3332">
        <v>183</v>
      </c>
      <c r="F3332">
        <v>27</v>
      </c>
      <c r="G3332" t="s">
        <v>407</v>
      </c>
      <c r="H3332" t="s">
        <v>408</v>
      </c>
      <c r="I3332" t="s">
        <v>374</v>
      </c>
      <c r="J3332">
        <v>12</v>
      </c>
      <c r="K3332">
        <v>1</v>
      </c>
      <c r="L3332">
        <v>3</v>
      </c>
      <c r="M3332">
        <v>2.79</v>
      </c>
      <c r="N3332">
        <v>3.21</v>
      </c>
      <c r="P3332">
        <v>4</v>
      </c>
      <c r="Q3332">
        <v>4</v>
      </c>
      <c r="R3332">
        <v>5</v>
      </c>
      <c r="S3332">
        <v>5</v>
      </c>
      <c r="U3332">
        <v>4</v>
      </c>
      <c r="V3332">
        <v>3</v>
      </c>
      <c r="W3332">
        <v>3</v>
      </c>
      <c r="X3332">
        <v>3</v>
      </c>
      <c r="Y3332">
        <v>137</v>
      </c>
      <c r="Z3332">
        <v>139</v>
      </c>
      <c r="AM3332">
        <v>4.5999999999999996</v>
      </c>
      <c r="AN3332">
        <v>3.1</v>
      </c>
      <c r="AO3332">
        <v>0.5</v>
      </c>
      <c r="AP3332">
        <v>508</v>
      </c>
      <c r="AQ3332">
        <v>85</v>
      </c>
      <c r="AR3332">
        <v>313</v>
      </c>
      <c r="AS3332">
        <v>138</v>
      </c>
      <c r="AT3332">
        <v>6</v>
      </c>
      <c r="AV3332">
        <v>10</v>
      </c>
      <c r="BC3332">
        <v>16</v>
      </c>
      <c r="BD3332">
        <v>16</v>
      </c>
      <c r="BE3332">
        <v>0.02</v>
      </c>
      <c r="BF3332">
        <v>1</v>
      </c>
      <c r="BH3332">
        <v>5.3</v>
      </c>
      <c r="BI3332">
        <v>5.3</v>
      </c>
      <c r="BJ3332">
        <v>0</v>
      </c>
      <c r="BK3332">
        <v>0</v>
      </c>
      <c r="BL3332" t="s">
        <v>241</v>
      </c>
      <c r="BM3332" t="s">
        <v>241</v>
      </c>
      <c r="BP3332">
        <v>29</v>
      </c>
    </row>
    <row r="3333" spans="1:68" hidden="1" x14ac:dyDescent="0.2">
      <c r="A3333">
        <v>2021</v>
      </c>
      <c r="B3333">
        <v>7</v>
      </c>
      <c r="C3333" s="260">
        <v>44402</v>
      </c>
      <c r="D3333">
        <v>159</v>
      </c>
      <c r="E3333">
        <v>299</v>
      </c>
      <c r="F3333">
        <v>28</v>
      </c>
      <c r="G3333" t="s">
        <v>193</v>
      </c>
      <c r="H3333" t="s">
        <v>194</v>
      </c>
      <c r="I3333" t="s">
        <v>195</v>
      </c>
      <c r="J3333">
        <v>3</v>
      </c>
      <c r="K3333">
        <v>2</v>
      </c>
      <c r="L3333">
        <v>115</v>
      </c>
      <c r="M3333">
        <v>106.95</v>
      </c>
      <c r="N3333">
        <v>123.05</v>
      </c>
      <c r="Q3333">
        <v>136</v>
      </c>
      <c r="R3333">
        <v>146</v>
      </c>
      <c r="S3333">
        <v>147</v>
      </c>
      <c r="U3333">
        <v>112</v>
      </c>
      <c r="V3333">
        <v>112</v>
      </c>
      <c r="W3333">
        <v>111</v>
      </c>
      <c r="Y3333">
        <v>152</v>
      </c>
      <c r="Z3333">
        <v>152</v>
      </c>
      <c r="AA3333">
        <v>130</v>
      </c>
      <c r="AB3333">
        <v>141</v>
      </c>
      <c r="AC3333">
        <v>128</v>
      </c>
      <c r="AD3333">
        <v>147</v>
      </c>
      <c r="AF3333">
        <v>110</v>
      </c>
      <c r="AG3333">
        <v>109</v>
      </c>
      <c r="AH3333">
        <v>96</v>
      </c>
      <c r="AI3333">
        <v>104</v>
      </c>
      <c r="AK3333">
        <v>115</v>
      </c>
      <c r="AL3333">
        <v>108</v>
      </c>
      <c r="AM3333">
        <v>139.30000000000001</v>
      </c>
      <c r="AN3333">
        <v>107.7</v>
      </c>
      <c r="AO3333">
        <v>0.2</v>
      </c>
      <c r="AP3333">
        <v>70</v>
      </c>
      <c r="AQ3333">
        <v>154</v>
      </c>
      <c r="AR3333">
        <v>82</v>
      </c>
      <c r="AS3333">
        <v>132</v>
      </c>
      <c r="AT3333">
        <v>2</v>
      </c>
      <c r="AU3333">
        <v>3</v>
      </c>
      <c r="AV3333">
        <v>4</v>
      </c>
      <c r="BC3333">
        <v>9</v>
      </c>
      <c r="BD3333">
        <v>753</v>
      </c>
      <c r="BE3333">
        <v>0.02</v>
      </c>
      <c r="BF3333">
        <v>1.2E-2</v>
      </c>
      <c r="BG3333">
        <v>1</v>
      </c>
      <c r="BH3333">
        <v>0.1</v>
      </c>
      <c r="BI3333">
        <v>6.5</v>
      </c>
      <c r="BJ3333">
        <v>1</v>
      </c>
      <c r="BK3333">
        <v>81.099999999999994</v>
      </c>
      <c r="BL3333" t="s">
        <v>181</v>
      </c>
      <c r="BM3333" t="s">
        <v>196</v>
      </c>
      <c r="BP3333">
        <v>29</v>
      </c>
    </row>
    <row r="3334" spans="1:68" hidden="1" x14ac:dyDescent="0.2">
      <c r="A3334">
        <v>2021</v>
      </c>
      <c r="B3334">
        <v>7</v>
      </c>
      <c r="C3334" s="260">
        <v>44402</v>
      </c>
      <c r="D3334">
        <v>394</v>
      </c>
      <c r="E3334">
        <v>606</v>
      </c>
      <c r="F3334">
        <v>46</v>
      </c>
      <c r="G3334" t="s">
        <v>512</v>
      </c>
      <c r="H3334" t="s">
        <v>513</v>
      </c>
      <c r="I3334" t="s">
        <v>411</v>
      </c>
      <c r="J3334">
        <v>4</v>
      </c>
      <c r="K3334">
        <v>2</v>
      </c>
      <c r="L3334">
        <v>325</v>
      </c>
      <c r="M3334">
        <v>308.75</v>
      </c>
      <c r="N3334">
        <v>341.25</v>
      </c>
      <c r="R3334">
        <v>603</v>
      </c>
      <c r="W3334">
        <v>439</v>
      </c>
      <c r="Z3334">
        <v>211</v>
      </c>
      <c r="AM3334">
        <v>603</v>
      </c>
      <c r="AN3334">
        <v>439</v>
      </c>
      <c r="AO3334">
        <v>0.9</v>
      </c>
      <c r="AP3334">
        <v>80</v>
      </c>
      <c r="AQ3334">
        <v>157</v>
      </c>
      <c r="AR3334">
        <v>68</v>
      </c>
      <c r="AS3334">
        <v>211</v>
      </c>
      <c r="AT3334">
        <v>1</v>
      </c>
      <c r="AV3334">
        <v>3</v>
      </c>
      <c r="BC3334">
        <v>4</v>
      </c>
      <c r="BD3334">
        <v>334</v>
      </c>
      <c r="BE3334">
        <v>0.02</v>
      </c>
      <c r="BF3334">
        <v>1.2E-2</v>
      </c>
      <c r="BG3334">
        <v>1</v>
      </c>
      <c r="BH3334">
        <v>0</v>
      </c>
      <c r="BI3334">
        <v>1</v>
      </c>
      <c r="BJ3334">
        <v>1.8</v>
      </c>
      <c r="BK3334">
        <v>146.6</v>
      </c>
      <c r="BL3334" t="s">
        <v>514</v>
      </c>
      <c r="BM3334" t="s">
        <v>515</v>
      </c>
      <c r="BP3334">
        <v>29</v>
      </c>
    </row>
    <row r="3335" spans="1:68" hidden="1" x14ac:dyDescent="0.2">
      <c r="A3335">
        <v>2021</v>
      </c>
      <c r="B3335">
        <v>7</v>
      </c>
      <c r="C3335" s="260">
        <v>44402</v>
      </c>
      <c r="D3335">
        <v>334</v>
      </c>
      <c r="E3335">
        <v>254</v>
      </c>
      <c r="F3335">
        <v>49</v>
      </c>
      <c r="G3335" t="s">
        <v>208</v>
      </c>
      <c r="H3335" t="s">
        <v>209</v>
      </c>
      <c r="I3335" t="s">
        <v>203</v>
      </c>
      <c r="J3335">
        <v>4</v>
      </c>
      <c r="K3335">
        <v>2</v>
      </c>
      <c r="L3335">
        <v>203</v>
      </c>
      <c r="M3335">
        <v>188.79</v>
      </c>
      <c r="N3335">
        <v>217.21</v>
      </c>
      <c r="U3335">
        <v>248</v>
      </c>
      <c r="W3335">
        <v>232</v>
      </c>
      <c r="Z3335">
        <v>112</v>
      </c>
      <c r="AF3335">
        <v>238</v>
      </c>
      <c r="AG3335">
        <v>241</v>
      </c>
      <c r="AH3335">
        <v>244</v>
      </c>
      <c r="AI3335">
        <v>219</v>
      </c>
      <c r="AK3335">
        <v>139</v>
      </c>
      <c r="AL3335">
        <v>134</v>
      </c>
      <c r="AN3335">
        <v>237</v>
      </c>
      <c r="AP3335">
        <v>88</v>
      </c>
      <c r="AQ3335">
        <v>164</v>
      </c>
      <c r="AR3335">
        <v>112</v>
      </c>
      <c r="AS3335">
        <v>128</v>
      </c>
      <c r="AT3335">
        <v>4</v>
      </c>
      <c r="AU3335">
        <v>6</v>
      </c>
      <c r="AV3335">
        <v>7</v>
      </c>
      <c r="AX3335">
        <v>3</v>
      </c>
      <c r="BC3335">
        <v>19</v>
      </c>
      <c r="BD3335">
        <v>19</v>
      </c>
      <c r="BE3335">
        <v>0.02</v>
      </c>
      <c r="BF3335">
        <v>1</v>
      </c>
      <c r="BH3335">
        <v>0.1</v>
      </c>
      <c r="BI3335">
        <v>0.1</v>
      </c>
      <c r="BJ3335">
        <v>4.5</v>
      </c>
      <c r="BK3335">
        <v>4.5</v>
      </c>
      <c r="BL3335" t="s">
        <v>181</v>
      </c>
      <c r="BM3335" t="s">
        <v>196</v>
      </c>
      <c r="BN3335" t="s">
        <v>210</v>
      </c>
      <c r="BP3335">
        <v>29</v>
      </c>
    </row>
    <row r="3336" spans="1:68" hidden="1" x14ac:dyDescent="0.2">
      <c r="A3336">
        <v>2021</v>
      </c>
      <c r="B3336">
        <v>7</v>
      </c>
      <c r="C3336" s="260">
        <v>44403</v>
      </c>
      <c r="D3336">
        <v>405</v>
      </c>
      <c r="E3336">
        <v>619</v>
      </c>
      <c r="F3336">
        <v>2</v>
      </c>
      <c r="G3336" t="s">
        <v>291</v>
      </c>
      <c r="H3336" t="s">
        <v>292</v>
      </c>
      <c r="I3336" t="s">
        <v>163</v>
      </c>
      <c r="J3336">
        <v>1</v>
      </c>
      <c r="K3336">
        <v>5</v>
      </c>
      <c r="L3336">
        <v>420</v>
      </c>
      <c r="M3336">
        <v>385.98</v>
      </c>
      <c r="N3336">
        <v>454.02</v>
      </c>
      <c r="P3336">
        <v>596</v>
      </c>
      <c r="Q3336">
        <v>503</v>
      </c>
      <c r="R3336">
        <v>538</v>
      </c>
      <c r="S3336">
        <v>577</v>
      </c>
      <c r="T3336">
        <v>433</v>
      </c>
      <c r="U3336">
        <v>476</v>
      </c>
      <c r="V3336">
        <v>422</v>
      </c>
      <c r="W3336">
        <v>421</v>
      </c>
      <c r="X3336">
        <v>470</v>
      </c>
      <c r="Z3336">
        <v>158</v>
      </c>
      <c r="AA3336">
        <v>533</v>
      </c>
      <c r="AB3336">
        <v>521</v>
      </c>
      <c r="AC3336">
        <v>514</v>
      </c>
      <c r="AD3336">
        <v>531</v>
      </c>
      <c r="AE3336">
        <v>522</v>
      </c>
      <c r="AF3336">
        <v>446</v>
      </c>
      <c r="AG3336">
        <v>436</v>
      </c>
      <c r="AH3336">
        <v>433</v>
      </c>
      <c r="AI3336">
        <v>431</v>
      </c>
      <c r="AJ3336">
        <v>412</v>
      </c>
      <c r="AK3336">
        <v>158</v>
      </c>
      <c r="AL3336">
        <v>158</v>
      </c>
      <c r="AM3336">
        <v>537.20000000000005</v>
      </c>
      <c r="AN3336">
        <v>438</v>
      </c>
      <c r="AO3336">
        <v>0.3</v>
      </c>
      <c r="AP3336">
        <v>18</v>
      </c>
      <c r="AQ3336">
        <v>200</v>
      </c>
      <c r="AR3336">
        <v>23</v>
      </c>
      <c r="AS3336">
        <v>158</v>
      </c>
      <c r="AT3336">
        <v>2</v>
      </c>
      <c r="AV3336">
        <v>4</v>
      </c>
      <c r="AX3336">
        <v>2</v>
      </c>
      <c r="BC3336">
        <v>8</v>
      </c>
      <c r="BD3336">
        <v>578</v>
      </c>
      <c r="BE3336">
        <v>1.4999999999999999E-2</v>
      </c>
      <c r="BF3336">
        <v>1.4E-2</v>
      </c>
      <c r="BG3336">
        <v>1</v>
      </c>
      <c r="BH3336">
        <v>0</v>
      </c>
      <c r="BI3336">
        <v>1.4</v>
      </c>
      <c r="BJ3336">
        <v>3.5</v>
      </c>
      <c r="BK3336">
        <v>253.2</v>
      </c>
      <c r="BL3336" t="s">
        <v>181</v>
      </c>
      <c r="BM3336" t="s">
        <v>182</v>
      </c>
      <c r="BN3336" t="s">
        <v>293</v>
      </c>
      <c r="BP3336">
        <v>30</v>
      </c>
    </row>
    <row r="3337" spans="1:68" hidden="1" x14ac:dyDescent="0.2">
      <c r="A3337">
        <v>2021</v>
      </c>
      <c r="B3337">
        <v>7</v>
      </c>
      <c r="C3337" s="260">
        <v>44403</v>
      </c>
      <c r="D3337">
        <v>405</v>
      </c>
      <c r="E3337">
        <v>620</v>
      </c>
      <c r="F3337">
        <v>2</v>
      </c>
      <c r="G3337" t="s">
        <v>294</v>
      </c>
      <c r="H3337" t="s">
        <v>295</v>
      </c>
      <c r="I3337" t="s">
        <v>163</v>
      </c>
      <c r="J3337">
        <v>1</v>
      </c>
      <c r="K3337">
        <v>5</v>
      </c>
      <c r="L3337">
        <v>233</v>
      </c>
      <c r="M3337">
        <v>214.01050000000001</v>
      </c>
      <c r="N3337">
        <v>251.98949999999999</v>
      </c>
      <c r="P3337">
        <v>361</v>
      </c>
      <c r="Q3337">
        <v>304</v>
      </c>
      <c r="R3337">
        <v>332</v>
      </c>
      <c r="S3337">
        <v>355</v>
      </c>
      <c r="T3337">
        <v>240</v>
      </c>
      <c r="U3337">
        <v>249</v>
      </c>
      <c r="V3337">
        <v>235</v>
      </c>
      <c r="W3337">
        <v>234</v>
      </c>
      <c r="X3337">
        <v>255</v>
      </c>
      <c r="Z3337">
        <v>158</v>
      </c>
      <c r="AA3337">
        <v>241</v>
      </c>
      <c r="AB3337">
        <v>243</v>
      </c>
      <c r="AC3337">
        <v>244</v>
      </c>
      <c r="AD3337">
        <v>240</v>
      </c>
      <c r="AE3337">
        <v>251</v>
      </c>
      <c r="AF3337">
        <v>240</v>
      </c>
      <c r="AG3337">
        <v>234</v>
      </c>
      <c r="AH3337">
        <v>242</v>
      </c>
      <c r="AI3337">
        <v>236</v>
      </c>
      <c r="AJ3337">
        <v>222</v>
      </c>
      <c r="AK3337">
        <v>158</v>
      </c>
      <c r="AL3337">
        <v>158</v>
      </c>
      <c r="AM3337">
        <v>285.7</v>
      </c>
      <c r="AN3337">
        <v>238.7</v>
      </c>
      <c r="AO3337">
        <v>0.2</v>
      </c>
      <c r="AP3337">
        <v>18</v>
      </c>
      <c r="AQ3337">
        <v>200</v>
      </c>
      <c r="AR3337">
        <v>23</v>
      </c>
      <c r="AS3337">
        <v>158</v>
      </c>
      <c r="AT3337">
        <v>2</v>
      </c>
      <c r="AV3337">
        <v>4</v>
      </c>
      <c r="AW3337">
        <v>1</v>
      </c>
      <c r="AX3337">
        <v>2</v>
      </c>
      <c r="BC3337">
        <v>9</v>
      </c>
      <c r="BD3337">
        <v>579</v>
      </c>
      <c r="BE3337">
        <v>1.4999999999999999E-2</v>
      </c>
      <c r="BF3337">
        <v>1.6E-2</v>
      </c>
      <c r="BH3337">
        <v>0</v>
      </c>
      <c r="BI3337">
        <v>2.5</v>
      </c>
      <c r="BJ3337">
        <v>2.1</v>
      </c>
      <c r="BK3337">
        <v>138.19999999999999</v>
      </c>
      <c r="BL3337" t="s">
        <v>181</v>
      </c>
      <c r="BM3337" t="s">
        <v>182</v>
      </c>
      <c r="BN3337" t="s">
        <v>229</v>
      </c>
      <c r="BP3337">
        <v>30</v>
      </c>
    </row>
    <row r="3338" spans="1:68" hidden="1" x14ac:dyDescent="0.2">
      <c r="A3338">
        <v>2021</v>
      </c>
      <c r="B3338">
        <v>7</v>
      </c>
      <c r="C3338" s="260">
        <v>44403</v>
      </c>
      <c r="D3338">
        <v>405</v>
      </c>
      <c r="E3338">
        <v>621</v>
      </c>
      <c r="F3338">
        <v>2</v>
      </c>
      <c r="G3338" t="s">
        <v>296</v>
      </c>
      <c r="H3338" t="s">
        <v>297</v>
      </c>
      <c r="I3338" t="s">
        <v>163</v>
      </c>
      <c r="J3338">
        <v>1</v>
      </c>
      <c r="K3338">
        <v>5</v>
      </c>
      <c r="L3338">
        <v>191.5</v>
      </c>
      <c r="M3338">
        <v>175.98849999999999</v>
      </c>
      <c r="N3338">
        <v>207.01150000000001</v>
      </c>
      <c r="P3338">
        <v>273</v>
      </c>
      <c r="Q3338">
        <v>237</v>
      </c>
      <c r="R3338">
        <v>252</v>
      </c>
      <c r="S3338">
        <v>267</v>
      </c>
      <c r="T3338">
        <v>209</v>
      </c>
      <c r="U3338">
        <v>228</v>
      </c>
      <c r="V3338">
        <v>208</v>
      </c>
      <c r="W3338">
        <v>211</v>
      </c>
      <c r="X3338">
        <v>222</v>
      </c>
      <c r="Z3338">
        <v>158</v>
      </c>
      <c r="AA3338">
        <v>275</v>
      </c>
      <c r="AB3338">
        <v>263</v>
      </c>
      <c r="AC3338">
        <v>271</v>
      </c>
      <c r="AD3338">
        <v>269</v>
      </c>
      <c r="AE3338">
        <v>272</v>
      </c>
      <c r="AF3338">
        <v>210</v>
      </c>
      <c r="AG3338">
        <v>207</v>
      </c>
      <c r="AH3338">
        <v>205</v>
      </c>
      <c r="AI3338">
        <v>209</v>
      </c>
      <c r="AJ3338">
        <v>208</v>
      </c>
      <c r="AK3338">
        <v>158</v>
      </c>
      <c r="AL3338">
        <v>158</v>
      </c>
      <c r="AM3338">
        <v>264.3</v>
      </c>
      <c r="AN3338">
        <v>211.7</v>
      </c>
      <c r="AO3338">
        <v>0.4</v>
      </c>
      <c r="AP3338">
        <v>18</v>
      </c>
      <c r="AQ3338">
        <v>200</v>
      </c>
      <c r="AR3338">
        <v>23</v>
      </c>
      <c r="AS3338">
        <v>158</v>
      </c>
      <c r="AT3338">
        <v>2</v>
      </c>
      <c r="AU3338">
        <v>1</v>
      </c>
      <c r="AV3338">
        <v>4</v>
      </c>
      <c r="AX3338">
        <v>2</v>
      </c>
      <c r="BC3338">
        <v>9</v>
      </c>
      <c r="BD3338">
        <v>399</v>
      </c>
      <c r="BE3338">
        <v>1.4999999999999999E-2</v>
      </c>
      <c r="BF3338">
        <v>2.3E-2</v>
      </c>
      <c r="BH3338">
        <v>0</v>
      </c>
      <c r="BI3338">
        <v>2.1</v>
      </c>
      <c r="BJ3338">
        <v>1.9</v>
      </c>
      <c r="BK3338">
        <v>84.5</v>
      </c>
      <c r="BL3338" t="s">
        <v>181</v>
      </c>
      <c r="BM3338" t="s">
        <v>182</v>
      </c>
      <c r="BN3338" t="s">
        <v>229</v>
      </c>
      <c r="BP3338">
        <v>30</v>
      </c>
    </row>
    <row r="3339" spans="1:68" hidden="1" x14ac:dyDescent="0.2">
      <c r="A3339">
        <v>2021</v>
      </c>
      <c r="B3339">
        <v>7</v>
      </c>
      <c r="C3339" s="260">
        <v>44403</v>
      </c>
      <c r="D3339">
        <v>405</v>
      </c>
      <c r="E3339">
        <v>622</v>
      </c>
      <c r="F3339">
        <v>2</v>
      </c>
      <c r="G3339" t="s">
        <v>298</v>
      </c>
      <c r="H3339" t="s">
        <v>299</v>
      </c>
      <c r="I3339" t="s">
        <v>163</v>
      </c>
      <c r="J3339">
        <v>1</v>
      </c>
      <c r="K3339">
        <v>5</v>
      </c>
      <c r="L3339">
        <v>187</v>
      </c>
      <c r="M3339">
        <v>172.41399999999999</v>
      </c>
      <c r="N3339">
        <v>201.58600000000001</v>
      </c>
      <c r="P3339">
        <v>141</v>
      </c>
      <c r="Q3339">
        <v>125</v>
      </c>
      <c r="R3339">
        <v>132</v>
      </c>
      <c r="S3339">
        <v>142</v>
      </c>
      <c r="T3339">
        <v>104</v>
      </c>
      <c r="U3339">
        <v>105</v>
      </c>
      <c r="V3339">
        <v>99</v>
      </c>
      <c r="W3339">
        <v>99</v>
      </c>
      <c r="X3339">
        <v>105</v>
      </c>
      <c r="Z3339">
        <v>158</v>
      </c>
      <c r="AA3339">
        <v>137</v>
      </c>
      <c r="AB3339">
        <v>136</v>
      </c>
      <c r="AC3339">
        <v>133</v>
      </c>
      <c r="AD3339">
        <v>137</v>
      </c>
      <c r="AE3339">
        <v>130</v>
      </c>
      <c r="AF3339">
        <v>100</v>
      </c>
      <c r="AG3339">
        <v>100</v>
      </c>
      <c r="AH3339">
        <v>100</v>
      </c>
      <c r="AI3339">
        <v>101</v>
      </c>
      <c r="AJ3339">
        <v>100</v>
      </c>
      <c r="AK3339">
        <v>158</v>
      </c>
      <c r="AL3339">
        <v>158</v>
      </c>
      <c r="AM3339">
        <v>134.80000000000001</v>
      </c>
      <c r="AN3339">
        <v>101.3</v>
      </c>
      <c r="AO3339">
        <v>-0.3</v>
      </c>
      <c r="AP3339">
        <v>18</v>
      </c>
      <c r="AQ3339">
        <v>200</v>
      </c>
      <c r="AR3339">
        <v>23</v>
      </c>
      <c r="AS3339">
        <v>158</v>
      </c>
      <c r="AT3339">
        <v>2</v>
      </c>
      <c r="AV3339">
        <v>4</v>
      </c>
      <c r="AW3339">
        <v>2</v>
      </c>
      <c r="AX3339">
        <v>2</v>
      </c>
      <c r="BC3339">
        <v>10</v>
      </c>
      <c r="BD3339">
        <v>400</v>
      </c>
      <c r="BE3339">
        <v>1.4999999999999999E-2</v>
      </c>
      <c r="BF3339">
        <v>2.5000000000000001E-2</v>
      </c>
      <c r="BH3339">
        <v>0.1</v>
      </c>
      <c r="BI3339">
        <v>2.1</v>
      </c>
      <c r="BJ3339">
        <v>1</v>
      </c>
      <c r="BK3339">
        <v>40.5</v>
      </c>
      <c r="BL3339" t="s">
        <v>181</v>
      </c>
      <c r="BM3339" t="s">
        <v>182</v>
      </c>
      <c r="BN3339" t="s">
        <v>229</v>
      </c>
      <c r="BP3339">
        <v>30</v>
      </c>
    </row>
    <row r="3340" spans="1:68" hidden="1" x14ac:dyDescent="0.2">
      <c r="A3340">
        <v>2021</v>
      </c>
      <c r="B3340">
        <v>7</v>
      </c>
      <c r="C3340" s="260">
        <v>44403</v>
      </c>
      <c r="D3340">
        <v>137</v>
      </c>
      <c r="E3340">
        <v>273</v>
      </c>
      <c r="F3340">
        <v>3</v>
      </c>
      <c r="G3340" t="s">
        <v>254</v>
      </c>
      <c r="H3340" t="s">
        <v>255</v>
      </c>
      <c r="I3340" t="s">
        <v>163</v>
      </c>
      <c r="J3340">
        <v>3</v>
      </c>
      <c r="K3340">
        <v>2</v>
      </c>
      <c r="L3340">
        <v>564</v>
      </c>
      <c r="M3340">
        <v>524.52</v>
      </c>
      <c r="N3340">
        <v>603.48</v>
      </c>
      <c r="P3340">
        <v>668</v>
      </c>
      <c r="Q3340">
        <v>678</v>
      </c>
      <c r="R3340">
        <v>651</v>
      </c>
      <c r="S3340">
        <v>660</v>
      </c>
      <c r="T3340">
        <v>596</v>
      </c>
      <c r="U3340">
        <v>570</v>
      </c>
      <c r="V3340">
        <v>590</v>
      </c>
      <c r="W3340">
        <v>551</v>
      </c>
      <c r="X3340">
        <v>570</v>
      </c>
      <c r="Y3340">
        <v>159</v>
      </c>
      <c r="Z3340">
        <v>158</v>
      </c>
      <c r="AA3340">
        <v>669</v>
      </c>
      <c r="AB3340">
        <v>682</v>
      </c>
      <c r="AC3340">
        <v>672</v>
      </c>
      <c r="AD3340">
        <v>681</v>
      </c>
      <c r="AE3340">
        <v>681</v>
      </c>
      <c r="AF3340">
        <v>577</v>
      </c>
      <c r="AG3340">
        <v>575</v>
      </c>
      <c r="AH3340">
        <v>582</v>
      </c>
      <c r="AI3340">
        <v>571</v>
      </c>
      <c r="AJ3340">
        <v>580</v>
      </c>
      <c r="AK3340">
        <v>144</v>
      </c>
      <c r="AL3340">
        <v>147</v>
      </c>
      <c r="AM3340">
        <v>671.3</v>
      </c>
      <c r="AN3340">
        <v>576.20000000000005</v>
      </c>
      <c r="AO3340">
        <v>0.2</v>
      </c>
      <c r="AP3340">
        <v>93</v>
      </c>
      <c r="AQ3340">
        <v>116</v>
      </c>
      <c r="AR3340">
        <v>71</v>
      </c>
      <c r="AS3340">
        <v>152</v>
      </c>
      <c r="AT3340">
        <v>2</v>
      </c>
      <c r="AU3340">
        <v>1</v>
      </c>
      <c r="AV3340">
        <v>3</v>
      </c>
      <c r="AX3340">
        <v>2</v>
      </c>
      <c r="BA3340">
        <v>1</v>
      </c>
      <c r="BC3340">
        <v>8</v>
      </c>
      <c r="BD3340">
        <v>1394</v>
      </c>
      <c r="BE3340">
        <v>1.4999999999999999E-2</v>
      </c>
      <c r="BF3340">
        <v>6.0000000000000001E-3</v>
      </c>
      <c r="BG3340">
        <v>1</v>
      </c>
      <c r="BH3340">
        <v>0</v>
      </c>
      <c r="BI3340">
        <v>2.5</v>
      </c>
      <c r="BJ3340">
        <v>4.5999999999999996</v>
      </c>
      <c r="BK3340">
        <v>803.2</v>
      </c>
      <c r="BL3340" t="s">
        <v>164</v>
      </c>
      <c r="BP3340">
        <v>30</v>
      </c>
    </row>
    <row r="3341" spans="1:68" hidden="1" x14ac:dyDescent="0.2">
      <c r="A3341">
        <v>2021</v>
      </c>
      <c r="B3341">
        <v>7</v>
      </c>
      <c r="C3341" s="260">
        <v>44403</v>
      </c>
      <c r="D3341">
        <v>416</v>
      </c>
      <c r="E3341">
        <v>659</v>
      </c>
      <c r="F3341">
        <v>4</v>
      </c>
      <c r="G3341" t="s">
        <v>439</v>
      </c>
      <c r="H3341" t="s">
        <v>440</v>
      </c>
      <c r="I3341" t="s">
        <v>163</v>
      </c>
      <c r="J3341">
        <v>2</v>
      </c>
      <c r="K3341">
        <v>1</v>
      </c>
      <c r="L3341">
        <v>301</v>
      </c>
      <c r="M3341">
        <v>283.24099999999999</v>
      </c>
      <c r="N3341">
        <v>322.37099999999998</v>
      </c>
      <c r="P3341">
        <v>410</v>
      </c>
      <c r="Q3341">
        <v>471</v>
      </c>
      <c r="R3341">
        <v>421</v>
      </c>
      <c r="S3341">
        <v>440</v>
      </c>
      <c r="T3341">
        <v>339</v>
      </c>
      <c r="U3341">
        <v>318</v>
      </c>
      <c r="V3341">
        <v>335</v>
      </c>
      <c r="W3341">
        <v>320</v>
      </c>
      <c r="X3341">
        <v>344</v>
      </c>
      <c r="Y3341">
        <v>114</v>
      </c>
      <c r="Z3341">
        <v>113</v>
      </c>
      <c r="AA3341">
        <v>422</v>
      </c>
      <c r="AB3341">
        <v>441</v>
      </c>
      <c r="AC3341">
        <v>433</v>
      </c>
      <c r="AD3341">
        <v>435</v>
      </c>
      <c r="AE3341">
        <v>440</v>
      </c>
      <c r="AF3341">
        <v>326</v>
      </c>
      <c r="AG3341">
        <v>317</v>
      </c>
      <c r="AH3341">
        <v>311</v>
      </c>
      <c r="AI3341">
        <v>334</v>
      </c>
      <c r="AJ3341">
        <v>314</v>
      </c>
      <c r="AK3341">
        <v>110</v>
      </c>
      <c r="AL3341">
        <v>116</v>
      </c>
      <c r="AM3341">
        <v>434.8</v>
      </c>
      <c r="AN3341">
        <v>325.8</v>
      </c>
      <c r="AO3341">
        <v>0.4</v>
      </c>
      <c r="AP3341">
        <v>40</v>
      </c>
      <c r="AQ3341">
        <v>180</v>
      </c>
      <c r="AR3341">
        <v>64</v>
      </c>
      <c r="AS3341">
        <v>113</v>
      </c>
      <c r="AT3341">
        <v>2</v>
      </c>
      <c r="AV3341">
        <v>8</v>
      </c>
      <c r="BC3341">
        <v>10</v>
      </c>
      <c r="BD3341">
        <v>1360</v>
      </c>
      <c r="BE3341">
        <v>1.4999999999999999E-2</v>
      </c>
      <c r="BF3341">
        <v>7.0000000000000001E-3</v>
      </c>
      <c r="BG3341">
        <v>1</v>
      </c>
      <c r="BH3341">
        <v>0</v>
      </c>
      <c r="BI3341">
        <v>4.5</v>
      </c>
      <c r="BJ3341">
        <v>3.3</v>
      </c>
      <c r="BK3341">
        <v>443.1</v>
      </c>
      <c r="BL3341" t="s">
        <v>157</v>
      </c>
      <c r="BM3341" t="s">
        <v>158</v>
      </c>
      <c r="BN3341" t="s">
        <v>441</v>
      </c>
      <c r="BO3341" t="s">
        <v>168</v>
      </c>
      <c r="BP3341">
        <v>30</v>
      </c>
    </row>
    <row r="3342" spans="1:68" hidden="1" x14ac:dyDescent="0.2">
      <c r="A3342">
        <v>2021</v>
      </c>
      <c r="B3342">
        <v>7</v>
      </c>
      <c r="C3342" s="260">
        <v>44403</v>
      </c>
      <c r="D3342">
        <v>143</v>
      </c>
      <c r="E3342">
        <v>281</v>
      </c>
      <c r="F3342">
        <v>5</v>
      </c>
      <c r="G3342" t="s">
        <v>275</v>
      </c>
      <c r="H3342" t="s">
        <v>276</v>
      </c>
      <c r="I3342" t="s">
        <v>163</v>
      </c>
      <c r="J3342">
        <v>4</v>
      </c>
      <c r="K3342">
        <v>2</v>
      </c>
      <c r="L3342">
        <v>285</v>
      </c>
      <c r="M3342">
        <v>265.05</v>
      </c>
      <c r="N3342">
        <v>304.95</v>
      </c>
      <c r="P3342">
        <v>368</v>
      </c>
      <c r="Q3342">
        <v>389</v>
      </c>
      <c r="R3342">
        <v>357</v>
      </c>
      <c r="S3342">
        <v>392</v>
      </c>
      <c r="U3342">
        <v>309</v>
      </c>
      <c r="V3342">
        <v>308</v>
      </c>
      <c r="W3342">
        <v>314</v>
      </c>
      <c r="X3342">
        <v>340</v>
      </c>
      <c r="Y3342">
        <v>123</v>
      </c>
      <c r="Z3342">
        <v>122</v>
      </c>
      <c r="AA3342">
        <v>387</v>
      </c>
      <c r="AB3342">
        <v>388</v>
      </c>
      <c r="AC3342">
        <v>385</v>
      </c>
      <c r="AD3342">
        <v>382</v>
      </c>
      <c r="AE3342">
        <v>385</v>
      </c>
      <c r="AF3342">
        <v>322</v>
      </c>
      <c r="AG3342">
        <v>313</v>
      </c>
      <c r="AH3342">
        <v>309</v>
      </c>
      <c r="AI3342">
        <v>312</v>
      </c>
      <c r="AJ3342">
        <v>328</v>
      </c>
      <c r="AK3342">
        <v>113</v>
      </c>
      <c r="AL3342">
        <v>115</v>
      </c>
      <c r="AM3342">
        <v>381.4</v>
      </c>
      <c r="AN3342">
        <v>317.2</v>
      </c>
      <c r="AO3342">
        <v>0.3</v>
      </c>
      <c r="AP3342">
        <v>120</v>
      </c>
      <c r="AQ3342">
        <v>120</v>
      </c>
      <c r="AR3342">
        <v>122</v>
      </c>
      <c r="AS3342">
        <v>118</v>
      </c>
      <c r="AT3342">
        <v>6</v>
      </c>
      <c r="AU3342">
        <v>2</v>
      </c>
      <c r="AV3342">
        <v>1</v>
      </c>
      <c r="AX3342">
        <v>1</v>
      </c>
      <c r="BC3342">
        <v>10</v>
      </c>
      <c r="BD3342">
        <v>1952</v>
      </c>
      <c r="BE3342">
        <v>1.4999999999999999E-2</v>
      </c>
      <c r="BF3342">
        <v>5.0000000000000001E-3</v>
      </c>
      <c r="BG3342">
        <v>1</v>
      </c>
      <c r="BH3342">
        <v>0</v>
      </c>
      <c r="BI3342">
        <v>6.8</v>
      </c>
      <c r="BJ3342">
        <v>3.2</v>
      </c>
      <c r="BK3342">
        <v>619.20000000000005</v>
      </c>
      <c r="BL3342" t="s">
        <v>164</v>
      </c>
      <c r="BP3342">
        <v>30</v>
      </c>
    </row>
    <row r="3343" spans="1:68" hidden="1" x14ac:dyDescent="0.2">
      <c r="A3343">
        <v>2021</v>
      </c>
      <c r="B3343">
        <v>7</v>
      </c>
      <c r="C3343" s="260">
        <v>44403</v>
      </c>
      <c r="D3343">
        <v>29</v>
      </c>
      <c r="E3343">
        <v>81</v>
      </c>
      <c r="F3343">
        <v>6</v>
      </c>
      <c r="G3343" t="s">
        <v>415</v>
      </c>
      <c r="H3343" t="s">
        <v>416</v>
      </c>
      <c r="I3343" t="s">
        <v>163</v>
      </c>
      <c r="J3343">
        <v>2</v>
      </c>
      <c r="K3343">
        <v>3</v>
      </c>
      <c r="L3343">
        <v>388</v>
      </c>
      <c r="M3343">
        <v>360.84</v>
      </c>
      <c r="N3343">
        <v>415.16</v>
      </c>
      <c r="P3343">
        <v>495</v>
      </c>
      <c r="T3343">
        <v>384</v>
      </c>
      <c r="U3343">
        <v>409</v>
      </c>
      <c r="Y3343">
        <v>133</v>
      </c>
      <c r="AM3343">
        <v>495</v>
      </c>
      <c r="AN3343">
        <v>396.5</v>
      </c>
      <c r="AO3343">
        <v>0.3</v>
      </c>
      <c r="AP3343">
        <v>60</v>
      </c>
      <c r="AQ3343">
        <v>120</v>
      </c>
      <c r="AR3343">
        <v>54</v>
      </c>
      <c r="AS3343">
        <v>133</v>
      </c>
      <c r="AT3343">
        <v>6</v>
      </c>
      <c r="AU3343">
        <v>5</v>
      </c>
      <c r="AV3343">
        <v>2</v>
      </c>
      <c r="AW3343">
        <v>8</v>
      </c>
      <c r="AX3343">
        <v>11</v>
      </c>
      <c r="BC3343">
        <v>32</v>
      </c>
      <c r="BD3343">
        <v>312</v>
      </c>
      <c r="BE3343">
        <v>1.4999999999999999E-2</v>
      </c>
      <c r="BF3343">
        <v>0.10299999999999999</v>
      </c>
      <c r="BH3343">
        <v>0.1</v>
      </c>
      <c r="BI3343">
        <v>0.8</v>
      </c>
      <c r="BJ3343">
        <v>12.7</v>
      </c>
      <c r="BK3343">
        <v>123.7</v>
      </c>
      <c r="BL3343" t="s">
        <v>181</v>
      </c>
      <c r="BM3343" t="s">
        <v>199</v>
      </c>
      <c r="BN3343" t="s">
        <v>417</v>
      </c>
      <c r="BP3343">
        <v>30</v>
      </c>
    </row>
    <row r="3344" spans="1:68" hidden="1" x14ac:dyDescent="0.2">
      <c r="A3344">
        <v>2021</v>
      </c>
      <c r="B3344">
        <v>7</v>
      </c>
      <c r="C3344" s="260">
        <v>44403</v>
      </c>
      <c r="D3344">
        <v>377</v>
      </c>
      <c r="E3344">
        <v>439</v>
      </c>
      <c r="F3344">
        <v>6</v>
      </c>
      <c r="G3344" t="s">
        <v>179</v>
      </c>
      <c r="H3344" t="s">
        <v>180</v>
      </c>
      <c r="I3344" t="s">
        <v>163</v>
      </c>
      <c r="J3344">
        <v>4</v>
      </c>
      <c r="K3344">
        <v>1</v>
      </c>
      <c r="L3344">
        <v>343</v>
      </c>
      <c r="M3344">
        <v>308.7</v>
      </c>
      <c r="N3344">
        <v>377.3</v>
      </c>
      <c r="Y3344">
        <v>152</v>
      </c>
      <c r="AB3344">
        <v>609</v>
      </c>
      <c r="AC3344">
        <v>615</v>
      </c>
      <c r="AD3344">
        <v>619</v>
      </c>
      <c r="AE3344">
        <v>616</v>
      </c>
      <c r="AG3344">
        <v>356</v>
      </c>
      <c r="AH3344">
        <v>362</v>
      </c>
      <c r="AI3344">
        <v>358</v>
      </c>
      <c r="AJ3344">
        <v>370</v>
      </c>
      <c r="AK3344">
        <v>217</v>
      </c>
      <c r="AL3344">
        <v>231</v>
      </c>
      <c r="AM3344">
        <v>614.79999999999995</v>
      </c>
      <c r="AN3344">
        <v>361.5</v>
      </c>
      <c r="AO3344">
        <v>0.8</v>
      </c>
      <c r="AP3344">
        <v>45</v>
      </c>
      <c r="AQ3344">
        <v>320</v>
      </c>
      <c r="AR3344">
        <v>72</v>
      </c>
      <c r="AS3344">
        <v>200</v>
      </c>
      <c r="AV3344">
        <v>3</v>
      </c>
      <c r="BC3344">
        <v>3</v>
      </c>
      <c r="BD3344">
        <v>353</v>
      </c>
      <c r="BE3344">
        <v>1.4999999999999999E-2</v>
      </c>
      <c r="BF3344">
        <v>8.0000000000000002E-3</v>
      </c>
      <c r="BG3344">
        <v>1</v>
      </c>
      <c r="BH3344">
        <v>0</v>
      </c>
      <c r="BI3344">
        <v>1</v>
      </c>
      <c r="BJ3344">
        <v>1.1000000000000001</v>
      </c>
      <c r="BK3344">
        <v>127.6</v>
      </c>
      <c r="BL3344" t="s">
        <v>181</v>
      </c>
      <c r="BM3344" t="s">
        <v>182</v>
      </c>
      <c r="BN3344" t="s">
        <v>183</v>
      </c>
      <c r="BP3344">
        <v>30</v>
      </c>
    </row>
    <row r="3345" spans="1:68" hidden="1" x14ac:dyDescent="0.2">
      <c r="A3345">
        <v>2021</v>
      </c>
      <c r="B3345">
        <v>7</v>
      </c>
      <c r="C3345" s="260">
        <v>44403</v>
      </c>
      <c r="D3345">
        <v>34</v>
      </c>
      <c r="E3345">
        <v>99</v>
      </c>
      <c r="F3345">
        <v>7</v>
      </c>
      <c r="G3345" t="s">
        <v>313</v>
      </c>
      <c r="H3345" t="s">
        <v>314</v>
      </c>
      <c r="I3345" t="s">
        <v>163</v>
      </c>
      <c r="J3345">
        <v>4</v>
      </c>
      <c r="K3345">
        <v>6</v>
      </c>
      <c r="L3345">
        <v>20</v>
      </c>
      <c r="M3345">
        <v>18.600000000000001</v>
      </c>
      <c r="N3345">
        <v>21.4</v>
      </c>
      <c r="P3345">
        <v>31</v>
      </c>
      <c r="Q3345">
        <v>31</v>
      </c>
      <c r="T3345">
        <v>25</v>
      </c>
      <c r="U3345">
        <v>22</v>
      </c>
      <c r="V3345">
        <v>21</v>
      </c>
      <c r="Y3345">
        <v>135</v>
      </c>
      <c r="Z3345">
        <v>101</v>
      </c>
      <c r="AA3345">
        <v>32</v>
      </c>
      <c r="AB3345">
        <v>27</v>
      </c>
      <c r="AC3345">
        <v>29</v>
      </c>
      <c r="AD3345">
        <v>30</v>
      </c>
      <c r="AE3345">
        <v>29</v>
      </c>
      <c r="AF3345">
        <v>23</v>
      </c>
      <c r="AG3345">
        <v>23</v>
      </c>
      <c r="AH3345">
        <v>23</v>
      </c>
      <c r="AI3345">
        <v>23</v>
      </c>
      <c r="AJ3345">
        <v>22</v>
      </c>
      <c r="AK3345">
        <v>106</v>
      </c>
      <c r="AL3345">
        <v>115</v>
      </c>
      <c r="AM3345">
        <v>29.9</v>
      </c>
      <c r="AN3345">
        <v>22.5</v>
      </c>
      <c r="AO3345">
        <v>0.5</v>
      </c>
      <c r="AP3345">
        <v>140</v>
      </c>
      <c r="AQ3345">
        <v>103</v>
      </c>
      <c r="AR3345">
        <v>126</v>
      </c>
      <c r="AS3345">
        <v>114</v>
      </c>
      <c r="AT3345">
        <v>8</v>
      </c>
      <c r="AV3345">
        <v>5</v>
      </c>
      <c r="BC3345">
        <v>13</v>
      </c>
      <c r="BD3345">
        <v>2893</v>
      </c>
      <c r="BE3345">
        <v>1.4999999999999999E-2</v>
      </c>
      <c r="BF3345">
        <v>4.0000000000000001E-3</v>
      </c>
      <c r="BG3345">
        <v>1</v>
      </c>
      <c r="BH3345">
        <v>0.7</v>
      </c>
      <c r="BI3345">
        <v>144.69999999999999</v>
      </c>
      <c r="BJ3345">
        <v>0.3</v>
      </c>
      <c r="BK3345">
        <v>65.099999999999994</v>
      </c>
      <c r="BL3345" t="s">
        <v>181</v>
      </c>
      <c r="BM3345" t="s">
        <v>182</v>
      </c>
      <c r="BN3345" t="s">
        <v>315</v>
      </c>
      <c r="BP3345">
        <v>30</v>
      </c>
    </row>
    <row r="3346" spans="1:68" hidden="1" x14ac:dyDescent="0.2">
      <c r="A3346">
        <v>2021</v>
      </c>
      <c r="B3346">
        <v>7</v>
      </c>
      <c r="C3346" s="260">
        <v>44403</v>
      </c>
      <c r="D3346">
        <v>34</v>
      </c>
      <c r="E3346">
        <v>100</v>
      </c>
      <c r="F3346">
        <v>7</v>
      </c>
      <c r="G3346" t="s">
        <v>316</v>
      </c>
      <c r="H3346" t="s">
        <v>317</v>
      </c>
      <c r="I3346" t="s">
        <v>163</v>
      </c>
      <c r="J3346">
        <v>4</v>
      </c>
      <c r="K3346">
        <v>6</v>
      </c>
      <c r="L3346">
        <v>20</v>
      </c>
      <c r="M3346">
        <v>18.600000000000001</v>
      </c>
      <c r="N3346">
        <v>21.4</v>
      </c>
      <c r="P3346">
        <v>31</v>
      </c>
      <c r="Q3346">
        <v>31</v>
      </c>
      <c r="T3346">
        <v>25</v>
      </c>
      <c r="U3346">
        <v>22</v>
      </c>
      <c r="V3346">
        <v>21</v>
      </c>
      <c r="Y3346">
        <v>135</v>
      </c>
      <c r="Z3346">
        <v>101</v>
      </c>
      <c r="AA3346">
        <v>32</v>
      </c>
      <c r="AB3346">
        <v>27</v>
      </c>
      <c r="AC3346">
        <v>29</v>
      </c>
      <c r="AD3346">
        <v>30</v>
      </c>
      <c r="AE3346">
        <v>29</v>
      </c>
      <c r="AF3346">
        <v>23</v>
      </c>
      <c r="AG3346">
        <v>23</v>
      </c>
      <c r="AH3346">
        <v>23</v>
      </c>
      <c r="AI3346">
        <v>23</v>
      </c>
      <c r="AJ3346">
        <v>22</v>
      </c>
      <c r="AK3346">
        <v>106</v>
      </c>
      <c r="AL3346">
        <v>115</v>
      </c>
      <c r="AM3346">
        <v>29.9</v>
      </c>
      <c r="AN3346">
        <v>22.5</v>
      </c>
      <c r="AO3346">
        <v>0.5</v>
      </c>
      <c r="AP3346">
        <v>140</v>
      </c>
      <c r="AQ3346">
        <v>103</v>
      </c>
      <c r="AR3346">
        <v>126</v>
      </c>
      <c r="AS3346">
        <v>114</v>
      </c>
      <c r="AT3346">
        <v>8</v>
      </c>
      <c r="AV3346">
        <v>5</v>
      </c>
      <c r="BC3346">
        <v>13</v>
      </c>
      <c r="BD3346">
        <v>2893</v>
      </c>
      <c r="BE3346">
        <v>1.4999999999999999E-2</v>
      </c>
      <c r="BF3346">
        <v>4.0000000000000001E-3</v>
      </c>
      <c r="BG3346">
        <v>1</v>
      </c>
      <c r="BH3346">
        <v>0.7</v>
      </c>
      <c r="BI3346">
        <v>144.69999999999999</v>
      </c>
      <c r="BJ3346">
        <v>0.3</v>
      </c>
      <c r="BK3346">
        <v>65.099999999999994</v>
      </c>
      <c r="BL3346" t="s">
        <v>181</v>
      </c>
      <c r="BM3346" t="s">
        <v>182</v>
      </c>
      <c r="BN3346" t="s">
        <v>318</v>
      </c>
      <c r="BP3346">
        <v>30</v>
      </c>
    </row>
    <row r="3347" spans="1:68" hidden="1" x14ac:dyDescent="0.2">
      <c r="A3347">
        <v>2021</v>
      </c>
      <c r="B3347">
        <v>7</v>
      </c>
      <c r="C3347" s="260">
        <v>44403</v>
      </c>
      <c r="D3347">
        <v>34</v>
      </c>
      <c r="E3347">
        <v>101</v>
      </c>
      <c r="F3347">
        <v>7</v>
      </c>
      <c r="G3347" t="s">
        <v>319</v>
      </c>
      <c r="H3347" t="s">
        <v>320</v>
      </c>
      <c r="I3347" t="s">
        <v>163</v>
      </c>
      <c r="J3347">
        <v>4</v>
      </c>
      <c r="K3347">
        <v>6</v>
      </c>
      <c r="L3347">
        <v>20</v>
      </c>
      <c r="M3347">
        <v>18.600000000000001</v>
      </c>
      <c r="N3347">
        <v>21.4</v>
      </c>
      <c r="P3347">
        <v>31</v>
      </c>
      <c r="Q3347">
        <v>31</v>
      </c>
      <c r="T3347">
        <v>25</v>
      </c>
      <c r="U3347">
        <v>22</v>
      </c>
      <c r="V3347">
        <v>21</v>
      </c>
      <c r="Y3347">
        <v>135</v>
      </c>
      <c r="Z3347">
        <v>101</v>
      </c>
      <c r="AA3347">
        <v>32</v>
      </c>
      <c r="AB3347">
        <v>27</v>
      </c>
      <c r="AC3347">
        <v>29</v>
      </c>
      <c r="AD3347">
        <v>30</v>
      </c>
      <c r="AE3347">
        <v>29</v>
      </c>
      <c r="AF3347">
        <v>23</v>
      </c>
      <c r="AG3347">
        <v>23</v>
      </c>
      <c r="AH3347">
        <v>23</v>
      </c>
      <c r="AI3347">
        <v>23</v>
      </c>
      <c r="AJ3347">
        <v>22</v>
      </c>
      <c r="AK3347">
        <v>106</v>
      </c>
      <c r="AL3347">
        <v>115</v>
      </c>
      <c r="AM3347">
        <v>29.9</v>
      </c>
      <c r="AN3347">
        <v>22.5</v>
      </c>
      <c r="AO3347">
        <v>0.5</v>
      </c>
      <c r="AP3347">
        <v>140</v>
      </c>
      <c r="AQ3347">
        <v>103</v>
      </c>
      <c r="AR3347">
        <v>126</v>
      </c>
      <c r="AS3347">
        <v>114</v>
      </c>
      <c r="AT3347">
        <v>8</v>
      </c>
      <c r="AV3347">
        <v>5</v>
      </c>
      <c r="BC3347">
        <v>13</v>
      </c>
      <c r="BD3347">
        <v>2893</v>
      </c>
      <c r="BE3347">
        <v>1.4999999999999999E-2</v>
      </c>
      <c r="BF3347">
        <v>4.0000000000000001E-3</v>
      </c>
      <c r="BG3347">
        <v>1</v>
      </c>
      <c r="BH3347">
        <v>0.7</v>
      </c>
      <c r="BI3347">
        <v>144.69999999999999</v>
      </c>
      <c r="BJ3347">
        <v>0.3</v>
      </c>
      <c r="BK3347">
        <v>65.099999999999994</v>
      </c>
      <c r="BL3347" t="s">
        <v>181</v>
      </c>
      <c r="BM3347" t="s">
        <v>182</v>
      </c>
      <c r="BN3347" t="s">
        <v>321</v>
      </c>
      <c r="BP3347">
        <v>30</v>
      </c>
    </row>
    <row r="3348" spans="1:68" hidden="1" x14ac:dyDescent="0.2">
      <c r="A3348">
        <v>2021</v>
      </c>
      <c r="B3348">
        <v>7</v>
      </c>
      <c r="C3348" s="260">
        <v>44403</v>
      </c>
      <c r="D3348">
        <v>34</v>
      </c>
      <c r="E3348">
        <v>102</v>
      </c>
      <c r="F3348">
        <v>7</v>
      </c>
      <c r="G3348" t="s">
        <v>322</v>
      </c>
      <c r="H3348" t="s">
        <v>323</v>
      </c>
      <c r="I3348" t="s">
        <v>163</v>
      </c>
      <c r="J3348">
        <v>4</v>
      </c>
      <c r="K3348">
        <v>6</v>
      </c>
      <c r="L3348">
        <v>20</v>
      </c>
      <c r="M3348">
        <v>18.600000000000001</v>
      </c>
      <c r="N3348">
        <v>21.4</v>
      </c>
      <c r="P3348">
        <v>31</v>
      </c>
      <c r="Q3348">
        <v>31</v>
      </c>
      <c r="T3348">
        <v>25</v>
      </c>
      <c r="U3348">
        <v>22</v>
      </c>
      <c r="V3348">
        <v>21</v>
      </c>
      <c r="Y3348">
        <v>135</v>
      </c>
      <c r="Z3348">
        <v>101</v>
      </c>
      <c r="AA3348">
        <v>32</v>
      </c>
      <c r="AB3348">
        <v>27</v>
      </c>
      <c r="AC3348">
        <v>29</v>
      </c>
      <c r="AD3348">
        <v>30</v>
      </c>
      <c r="AE3348">
        <v>29</v>
      </c>
      <c r="AF3348">
        <v>23</v>
      </c>
      <c r="AG3348">
        <v>23</v>
      </c>
      <c r="AH3348">
        <v>23</v>
      </c>
      <c r="AI3348">
        <v>23</v>
      </c>
      <c r="AJ3348">
        <v>22</v>
      </c>
      <c r="AK3348">
        <v>106</v>
      </c>
      <c r="AL3348">
        <v>115</v>
      </c>
      <c r="AM3348">
        <v>29.9</v>
      </c>
      <c r="AN3348">
        <v>22.5</v>
      </c>
      <c r="AO3348">
        <v>0.5</v>
      </c>
      <c r="AP3348">
        <v>140</v>
      </c>
      <c r="AQ3348">
        <v>103</v>
      </c>
      <c r="AR3348">
        <v>126</v>
      </c>
      <c r="AS3348">
        <v>114</v>
      </c>
      <c r="AT3348">
        <v>8</v>
      </c>
      <c r="AV3348">
        <v>5</v>
      </c>
      <c r="BC3348">
        <v>13</v>
      </c>
      <c r="BD3348">
        <v>2893</v>
      </c>
      <c r="BE3348">
        <v>1.4999999999999999E-2</v>
      </c>
      <c r="BF3348">
        <v>4.0000000000000001E-3</v>
      </c>
      <c r="BG3348">
        <v>1</v>
      </c>
      <c r="BH3348">
        <v>0.7</v>
      </c>
      <c r="BI3348">
        <v>144.69999999999999</v>
      </c>
      <c r="BJ3348">
        <v>0.3</v>
      </c>
      <c r="BK3348">
        <v>65.099999999999994</v>
      </c>
      <c r="BL3348" t="s">
        <v>181</v>
      </c>
      <c r="BM3348" t="s">
        <v>182</v>
      </c>
      <c r="BN3348" t="s">
        <v>324</v>
      </c>
      <c r="BP3348">
        <v>30</v>
      </c>
    </row>
    <row r="3349" spans="1:68" hidden="1" x14ac:dyDescent="0.2">
      <c r="A3349">
        <v>2021</v>
      </c>
      <c r="B3349">
        <v>7</v>
      </c>
      <c r="C3349" s="260">
        <v>44403</v>
      </c>
      <c r="D3349">
        <v>34</v>
      </c>
      <c r="E3349">
        <v>103</v>
      </c>
      <c r="F3349">
        <v>7</v>
      </c>
      <c r="G3349" t="s">
        <v>325</v>
      </c>
      <c r="H3349" t="s">
        <v>326</v>
      </c>
      <c r="I3349" t="s">
        <v>163</v>
      </c>
      <c r="J3349">
        <v>4</v>
      </c>
      <c r="K3349">
        <v>6</v>
      </c>
      <c r="L3349">
        <v>89</v>
      </c>
      <c r="M3349">
        <v>82.77</v>
      </c>
      <c r="N3349">
        <v>95.23</v>
      </c>
      <c r="P3349">
        <v>129</v>
      </c>
      <c r="Q3349">
        <v>108</v>
      </c>
      <c r="T3349">
        <v>103</v>
      </c>
      <c r="U3349">
        <v>88</v>
      </c>
      <c r="V3349">
        <v>85</v>
      </c>
      <c r="Y3349">
        <v>135</v>
      </c>
      <c r="Z3349">
        <v>101</v>
      </c>
      <c r="AA3349">
        <v>105</v>
      </c>
      <c r="AB3349">
        <v>109</v>
      </c>
      <c r="AC3349">
        <v>108</v>
      </c>
      <c r="AD3349">
        <v>110</v>
      </c>
      <c r="AE3349">
        <v>107</v>
      </c>
      <c r="AF3349">
        <v>86</v>
      </c>
      <c r="AG3349">
        <v>84</v>
      </c>
      <c r="AH3349">
        <v>93</v>
      </c>
      <c r="AI3349">
        <v>85</v>
      </c>
      <c r="AJ3349">
        <v>80</v>
      </c>
      <c r="AK3349">
        <v>106</v>
      </c>
      <c r="AL3349">
        <v>115</v>
      </c>
      <c r="AM3349">
        <v>110.6</v>
      </c>
      <c r="AN3349">
        <v>87.7</v>
      </c>
      <c r="AO3349">
        <v>0.2</v>
      </c>
      <c r="AP3349">
        <v>140</v>
      </c>
      <c r="AQ3349">
        <v>103</v>
      </c>
      <c r="AR3349">
        <v>126</v>
      </c>
      <c r="AS3349">
        <v>114</v>
      </c>
      <c r="AT3349">
        <v>8</v>
      </c>
      <c r="AV3349">
        <v>4</v>
      </c>
      <c r="BC3349">
        <v>12</v>
      </c>
      <c r="BD3349">
        <v>2892</v>
      </c>
      <c r="BE3349">
        <v>1.4999999999999999E-2</v>
      </c>
      <c r="BF3349">
        <v>4.0000000000000001E-3</v>
      </c>
      <c r="BG3349">
        <v>1</v>
      </c>
      <c r="BH3349">
        <v>0.1</v>
      </c>
      <c r="BI3349">
        <v>32.5</v>
      </c>
      <c r="BJ3349">
        <v>1.1000000000000001</v>
      </c>
      <c r="BK3349">
        <v>253.6</v>
      </c>
      <c r="BL3349" t="s">
        <v>181</v>
      </c>
      <c r="BM3349" t="s">
        <v>182</v>
      </c>
      <c r="BN3349" t="s">
        <v>327</v>
      </c>
      <c r="BP3349">
        <v>30</v>
      </c>
    </row>
    <row r="3350" spans="1:68" hidden="1" x14ac:dyDescent="0.2">
      <c r="A3350">
        <v>2021</v>
      </c>
      <c r="B3350">
        <v>7</v>
      </c>
      <c r="C3350" s="260">
        <v>44403</v>
      </c>
      <c r="D3350">
        <v>34</v>
      </c>
      <c r="E3350">
        <v>104</v>
      </c>
      <c r="F3350">
        <v>7</v>
      </c>
      <c r="G3350" t="s">
        <v>328</v>
      </c>
      <c r="H3350" t="s">
        <v>329</v>
      </c>
      <c r="I3350" t="s">
        <v>163</v>
      </c>
      <c r="J3350">
        <v>4</v>
      </c>
      <c r="K3350">
        <v>6</v>
      </c>
      <c r="L3350">
        <v>89</v>
      </c>
      <c r="M3350">
        <v>82.77</v>
      </c>
      <c r="N3350">
        <v>95.23</v>
      </c>
      <c r="P3350">
        <v>129</v>
      </c>
      <c r="Q3350">
        <v>108</v>
      </c>
      <c r="T3350">
        <v>103</v>
      </c>
      <c r="U3350">
        <v>88</v>
      </c>
      <c r="V3350">
        <v>85</v>
      </c>
      <c r="Y3350">
        <v>135</v>
      </c>
      <c r="Z3350">
        <v>101</v>
      </c>
      <c r="AA3350">
        <v>105</v>
      </c>
      <c r="AB3350">
        <v>109</v>
      </c>
      <c r="AC3350">
        <v>108</v>
      </c>
      <c r="AD3350">
        <v>110</v>
      </c>
      <c r="AE3350">
        <v>107</v>
      </c>
      <c r="AF3350">
        <v>86</v>
      </c>
      <c r="AG3350">
        <v>84</v>
      </c>
      <c r="AH3350">
        <v>93</v>
      </c>
      <c r="AI3350">
        <v>85</v>
      </c>
      <c r="AJ3350">
        <v>80</v>
      </c>
      <c r="AK3350">
        <v>106</v>
      </c>
      <c r="AL3350">
        <v>115</v>
      </c>
      <c r="AM3350">
        <v>110.6</v>
      </c>
      <c r="AN3350">
        <v>87.7</v>
      </c>
      <c r="AO3350">
        <v>0.2</v>
      </c>
      <c r="AP3350">
        <v>140</v>
      </c>
      <c r="AQ3350">
        <v>103</v>
      </c>
      <c r="AR3350">
        <v>126</v>
      </c>
      <c r="AS3350">
        <v>114</v>
      </c>
      <c r="AT3350">
        <v>8</v>
      </c>
      <c r="AV3350">
        <v>4</v>
      </c>
      <c r="BC3350">
        <v>12</v>
      </c>
      <c r="BD3350">
        <v>2892</v>
      </c>
      <c r="BE3350">
        <v>1.4999999999999999E-2</v>
      </c>
      <c r="BF3350">
        <v>4.0000000000000001E-3</v>
      </c>
      <c r="BG3350">
        <v>1</v>
      </c>
      <c r="BH3350">
        <v>0.1</v>
      </c>
      <c r="BI3350">
        <v>32.5</v>
      </c>
      <c r="BJ3350">
        <v>1.1000000000000001</v>
      </c>
      <c r="BK3350">
        <v>253.6</v>
      </c>
      <c r="BL3350" t="s">
        <v>181</v>
      </c>
      <c r="BM3350" t="s">
        <v>182</v>
      </c>
      <c r="BN3350" t="s">
        <v>330</v>
      </c>
      <c r="BP3350">
        <v>30</v>
      </c>
    </row>
    <row r="3351" spans="1:68" hidden="1" x14ac:dyDescent="0.2">
      <c r="A3351">
        <v>2021</v>
      </c>
      <c r="B3351">
        <v>7</v>
      </c>
      <c r="C3351" s="260">
        <v>44403</v>
      </c>
      <c r="D3351">
        <v>135</v>
      </c>
      <c r="E3351">
        <v>271</v>
      </c>
      <c r="F3351">
        <v>8</v>
      </c>
      <c r="G3351" t="s">
        <v>358</v>
      </c>
      <c r="H3351" t="s">
        <v>359</v>
      </c>
      <c r="I3351" t="s">
        <v>163</v>
      </c>
      <c r="J3351">
        <v>4</v>
      </c>
      <c r="K3351">
        <v>2</v>
      </c>
      <c r="L3351">
        <v>161</v>
      </c>
      <c r="M3351">
        <v>149.72999999999999</v>
      </c>
      <c r="N3351">
        <v>172.27</v>
      </c>
      <c r="P3351">
        <v>196</v>
      </c>
      <c r="Q3351">
        <v>208</v>
      </c>
      <c r="R3351">
        <v>233</v>
      </c>
      <c r="S3351">
        <v>199</v>
      </c>
      <c r="T3351">
        <v>143</v>
      </c>
      <c r="U3351">
        <v>145</v>
      </c>
      <c r="V3351">
        <v>160</v>
      </c>
      <c r="W3351">
        <v>163</v>
      </c>
      <c r="X3351">
        <v>161</v>
      </c>
      <c r="Y3351">
        <v>105</v>
      </c>
      <c r="Z3351">
        <v>97</v>
      </c>
      <c r="AA3351">
        <v>198</v>
      </c>
      <c r="AB3351">
        <v>222</v>
      </c>
      <c r="AC3351">
        <v>221</v>
      </c>
      <c r="AD3351">
        <v>227</v>
      </c>
      <c r="AE3351">
        <v>225</v>
      </c>
      <c r="AF3351">
        <v>160</v>
      </c>
      <c r="AG3351">
        <v>161</v>
      </c>
      <c r="AH3351">
        <v>162</v>
      </c>
      <c r="AI3351">
        <v>161</v>
      </c>
      <c r="AJ3351">
        <v>163</v>
      </c>
      <c r="AK3351">
        <v>105</v>
      </c>
      <c r="AL3351">
        <v>105</v>
      </c>
      <c r="AM3351">
        <v>214.3</v>
      </c>
      <c r="AN3351">
        <v>157.9</v>
      </c>
      <c r="AO3351">
        <v>0.3</v>
      </c>
      <c r="AP3351">
        <v>151</v>
      </c>
      <c r="AQ3351">
        <v>95</v>
      </c>
      <c r="AR3351">
        <v>140</v>
      </c>
      <c r="AS3351">
        <v>103</v>
      </c>
      <c r="AT3351">
        <v>3</v>
      </c>
      <c r="AU3351">
        <v>2</v>
      </c>
      <c r="AV3351">
        <v>4</v>
      </c>
      <c r="BC3351">
        <v>9</v>
      </c>
      <c r="BD3351">
        <v>3009</v>
      </c>
      <c r="BE3351">
        <v>1.4999999999999999E-2</v>
      </c>
      <c r="BF3351">
        <v>3.0000000000000001E-3</v>
      </c>
      <c r="BG3351">
        <v>1</v>
      </c>
      <c r="BH3351">
        <v>0.1</v>
      </c>
      <c r="BI3351">
        <v>18.7</v>
      </c>
      <c r="BJ3351">
        <v>1.4</v>
      </c>
      <c r="BK3351">
        <v>475.1</v>
      </c>
      <c r="BL3351" t="s">
        <v>164</v>
      </c>
      <c r="BP3351">
        <v>30</v>
      </c>
    </row>
    <row r="3352" spans="1:68" hidden="1" x14ac:dyDescent="0.2">
      <c r="A3352">
        <v>2021</v>
      </c>
      <c r="B3352">
        <v>7</v>
      </c>
      <c r="C3352" s="260">
        <v>44403</v>
      </c>
      <c r="D3352">
        <v>376</v>
      </c>
      <c r="E3352">
        <v>438</v>
      </c>
      <c r="F3352">
        <v>8</v>
      </c>
      <c r="G3352" t="s">
        <v>190</v>
      </c>
      <c r="H3352" t="s">
        <v>191</v>
      </c>
      <c r="I3352" t="s">
        <v>163</v>
      </c>
      <c r="J3352">
        <v>3</v>
      </c>
      <c r="K3352">
        <v>2</v>
      </c>
      <c r="L3352">
        <v>336</v>
      </c>
      <c r="M3352">
        <v>316.17599999999999</v>
      </c>
      <c r="N3352">
        <v>359.85599999999999</v>
      </c>
      <c r="AP3352">
        <v>67</v>
      </c>
      <c r="AQ3352">
        <v>161</v>
      </c>
      <c r="BD3352">
        <v>432</v>
      </c>
      <c r="BE3352">
        <v>1.4999999999999999E-2</v>
      </c>
      <c r="BI3352">
        <v>1.3</v>
      </c>
      <c r="BL3352" t="s">
        <v>157</v>
      </c>
      <c r="BM3352" t="s">
        <v>158</v>
      </c>
      <c r="BN3352" t="s">
        <v>192</v>
      </c>
      <c r="BO3352" t="s">
        <v>168</v>
      </c>
      <c r="BP3352">
        <v>30</v>
      </c>
    </row>
    <row r="3353" spans="1:68" hidden="1" x14ac:dyDescent="0.2">
      <c r="A3353">
        <v>2021</v>
      </c>
      <c r="B3353">
        <v>7</v>
      </c>
      <c r="C3353" s="260">
        <v>44403</v>
      </c>
      <c r="D3353">
        <v>259</v>
      </c>
      <c r="E3353">
        <v>183</v>
      </c>
      <c r="F3353">
        <v>26</v>
      </c>
      <c r="G3353" t="s">
        <v>407</v>
      </c>
      <c r="H3353" t="s">
        <v>408</v>
      </c>
      <c r="I3353" t="s">
        <v>374</v>
      </c>
      <c r="J3353">
        <v>12</v>
      </c>
      <c r="K3353">
        <v>1</v>
      </c>
      <c r="L3353">
        <v>3</v>
      </c>
      <c r="M3353">
        <v>2.79</v>
      </c>
      <c r="N3353">
        <v>3.21</v>
      </c>
      <c r="P3353">
        <v>3</v>
      </c>
      <c r="Q3353">
        <v>5</v>
      </c>
      <c r="R3353">
        <v>5</v>
      </c>
      <c r="S3353">
        <v>4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138</v>
      </c>
      <c r="Z3353">
        <v>139</v>
      </c>
      <c r="AA3353">
        <v>5</v>
      </c>
      <c r="AB3353">
        <v>4</v>
      </c>
      <c r="AF3353">
        <v>3</v>
      </c>
      <c r="AG3353">
        <v>3</v>
      </c>
      <c r="AK3353">
        <v>130</v>
      </c>
      <c r="AM3353">
        <v>4.3</v>
      </c>
      <c r="AN3353">
        <v>3</v>
      </c>
      <c r="AO3353">
        <v>0.4</v>
      </c>
      <c r="AP3353">
        <v>508</v>
      </c>
      <c r="AQ3353">
        <v>85</v>
      </c>
      <c r="AR3353">
        <v>318</v>
      </c>
      <c r="AS3353">
        <v>136</v>
      </c>
      <c r="AT3353">
        <v>5</v>
      </c>
      <c r="AU3353">
        <v>2</v>
      </c>
      <c r="AV3353">
        <v>18</v>
      </c>
      <c r="AW3353">
        <v>4</v>
      </c>
      <c r="AX3353">
        <v>10</v>
      </c>
      <c r="BC3353">
        <v>39</v>
      </c>
      <c r="BD3353">
        <v>6039</v>
      </c>
      <c r="BE3353">
        <v>0.02</v>
      </c>
      <c r="BF3353">
        <v>6.0000000000000001E-3</v>
      </c>
      <c r="BG3353">
        <v>1</v>
      </c>
      <c r="BH3353">
        <v>13</v>
      </c>
      <c r="BI3353">
        <v>2013</v>
      </c>
      <c r="BJ3353">
        <v>0.1</v>
      </c>
      <c r="BK3353">
        <v>18.100000000000001</v>
      </c>
      <c r="BL3353" t="s">
        <v>241</v>
      </c>
      <c r="BM3353" t="s">
        <v>241</v>
      </c>
      <c r="BP3353">
        <v>30</v>
      </c>
    </row>
    <row r="3354" spans="1:68" hidden="1" x14ac:dyDescent="0.2">
      <c r="A3354">
        <v>2021</v>
      </c>
      <c r="B3354">
        <v>7</v>
      </c>
      <c r="C3354" s="260">
        <v>44403</v>
      </c>
      <c r="D3354">
        <v>159</v>
      </c>
      <c r="E3354">
        <v>299</v>
      </c>
      <c r="F3354">
        <v>28</v>
      </c>
      <c r="G3354" t="s">
        <v>193</v>
      </c>
      <c r="H3354" t="s">
        <v>194</v>
      </c>
      <c r="I3354" t="s">
        <v>195</v>
      </c>
      <c r="J3354">
        <v>3</v>
      </c>
      <c r="K3354">
        <v>2</v>
      </c>
      <c r="L3354">
        <v>115</v>
      </c>
      <c r="M3354">
        <v>106.95</v>
      </c>
      <c r="N3354">
        <v>123.05</v>
      </c>
      <c r="P3354">
        <v>116</v>
      </c>
      <c r="Q3354">
        <v>137</v>
      </c>
      <c r="R3354">
        <v>126</v>
      </c>
      <c r="S3354">
        <v>131</v>
      </c>
      <c r="T3354">
        <v>104</v>
      </c>
      <c r="U3354">
        <v>102</v>
      </c>
      <c r="V3354">
        <v>105</v>
      </c>
      <c r="W3354">
        <v>102</v>
      </c>
      <c r="X3354">
        <v>103</v>
      </c>
      <c r="Y3354">
        <v>98</v>
      </c>
      <c r="Z3354">
        <v>103</v>
      </c>
      <c r="AA3354">
        <v>132</v>
      </c>
      <c r="AB3354">
        <v>133</v>
      </c>
      <c r="AC3354">
        <v>141</v>
      </c>
      <c r="AD3354">
        <v>139</v>
      </c>
      <c r="AE3354">
        <v>135</v>
      </c>
      <c r="AF3354">
        <v>110</v>
      </c>
      <c r="AG3354">
        <v>101</v>
      </c>
      <c r="AH3354">
        <v>111</v>
      </c>
      <c r="AI3354">
        <v>112</v>
      </c>
      <c r="AJ3354">
        <v>117</v>
      </c>
      <c r="AK3354">
        <v>102</v>
      </c>
      <c r="AL3354">
        <v>101</v>
      </c>
      <c r="AM3354">
        <v>132.19999999999999</v>
      </c>
      <c r="AN3354">
        <v>106.7</v>
      </c>
      <c r="AO3354">
        <v>0.1</v>
      </c>
      <c r="AP3354">
        <v>70</v>
      </c>
      <c r="AQ3354">
        <v>154</v>
      </c>
      <c r="AR3354">
        <v>107</v>
      </c>
      <c r="AS3354">
        <v>101</v>
      </c>
      <c r="AT3354">
        <v>2</v>
      </c>
      <c r="AV3354">
        <v>3</v>
      </c>
      <c r="AW3354">
        <v>3</v>
      </c>
      <c r="AX3354">
        <v>3</v>
      </c>
      <c r="BC3354">
        <v>11</v>
      </c>
      <c r="BD3354">
        <v>2363</v>
      </c>
      <c r="BE3354">
        <v>0.02</v>
      </c>
      <c r="BF3354">
        <v>5.0000000000000001E-3</v>
      </c>
      <c r="BG3354">
        <v>1</v>
      </c>
      <c r="BH3354">
        <v>0.1</v>
      </c>
      <c r="BI3354">
        <v>20.5</v>
      </c>
      <c r="BJ3354">
        <v>1.2</v>
      </c>
      <c r="BK3354">
        <v>252.1</v>
      </c>
      <c r="BL3354" t="s">
        <v>181</v>
      </c>
      <c r="BM3354" t="s">
        <v>196</v>
      </c>
      <c r="BP3354">
        <v>30</v>
      </c>
    </row>
    <row r="3355" spans="1:68" hidden="1" x14ac:dyDescent="0.2">
      <c r="A3355">
        <v>2021</v>
      </c>
      <c r="B3355">
        <v>7</v>
      </c>
      <c r="C3355" s="260">
        <v>44403</v>
      </c>
      <c r="D3355">
        <v>394</v>
      </c>
      <c r="E3355">
        <v>606</v>
      </c>
      <c r="F3355">
        <v>46</v>
      </c>
      <c r="G3355" t="s">
        <v>512</v>
      </c>
      <c r="H3355" t="s">
        <v>513</v>
      </c>
      <c r="I3355" t="s">
        <v>411</v>
      </c>
      <c r="J3355">
        <v>4</v>
      </c>
      <c r="K3355">
        <v>2</v>
      </c>
      <c r="L3355">
        <v>325</v>
      </c>
      <c r="M3355">
        <v>308.75</v>
      </c>
      <c r="N3355">
        <v>341.25</v>
      </c>
      <c r="P3355">
        <v>462</v>
      </c>
      <c r="Q3355">
        <v>475</v>
      </c>
      <c r="R3355">
        <v>508</v>
      </c>
      <c r="S3355">
        <v>447</v>
      </c>
      <c r="T3355">
        <v>372</v>
      </c>
      <c r="U3355">
        <v>381</v>
      </c>
      <c r="V3355">
        <v>357</v>
      </c>
      <c r="W3355">
        <v>383</v>
      </c>
      <c r="X3355">
        <v>380</v>
      </c>
      <c r="Y3355">
        <v>187</v>
      </c>
      <c r="Z3355">
        <v>134</v>
      </c>
      <c r="AM3355">
        <v>473</v>
      </c>
      <c r="AN3355">
        <v>374.6</v>
      </c>
      <c r="AO3355">
        <v>0.5</v>
      </c>
      <c r="AP3355">
        <v>80</v>
      </c>
      <c r="AQ3355">
        <v>157</v>
      </c>
      <c r="AR3355">
        <v>90</v>
      </c>
      <c r="AS3355">
        <v>161</v>
      </c>
      <c r="AT3355">
        <v>3</v>
      </c>
      <c r="AU3355">
        <v>3</v>
      </c>
      <c r="AV3355">
        <v>3</v>
      </c>
      <c r="AW3355">
        <v>1</v>
      </c>
      <c r="BC3355">
        <v>10</v>
      </c>
      <c r="BD3355">
        <v>990</v>
      </c>
      <c r="BE3355">
        <v>0.02</v>
      </c>
      <c r="BF3355">
        <v>0.01</v>
      </c>
      <c r="BG3355">
        <v>1</v>
      </c>
      <c r="BH3355">
        <v>0</v>
      </c>
      <c r="BI3355">
        <v>3</v>
      </c>
      <c r="BJ3355">
        <v>3.7</v>
      </c>
      <c r="BK3355">
        <v>370.9</v>
      </c>
      <c r="BL3355" t="s">
        <v>514</v>
      </c>
      <c r="BM3355" t="s">
        <v>515</v>
      </c>
      <c r="BP3355">
        <v>30</v>
      </c>
    </row>
    <row r="3356" spans="1:68" hidden="1" x14ac:dyDescent="0.2">
      <c r="A3356">
        <v>2021</v>
      </c>
      <c r="B3356">
        <v>7</v>
      </c>
      <c r="C3356" s="260">
        <v>44403</v>
      </c>
      <c r="D3356">
        <v>214</v>
      </c>
      <c r="E3356">
        <v>142</v>
      </c>
      <c r="F3356">
        <v>47</v>
      </c>
      <c r="G3356" t="s">
        <v>258</v>
      </c>
      <c r="H3356" t="s">
        <v>259</v>
      </c>
      <c r="I3356" t="s">
        <v>203</v>
      </c>
      <c r="J3356">
        <v>4</v>
      </c>
      <c r="K3356">
        <v>1</v>
      </c>
      <c r="L3356">
        <v>351</v>
      </c>
      <c r="M3356">
        <v>326.43</v>
      </c>
      <c r="N3356">
        <v>375.57</v>
      </c>
      <c r="R3356">
        <v>407</v>
      </c>
      <c r="S3356">
        <v>381</v>
      </c>
      <c r="W3356">
        <v>350</v>
      </c>
      <c r="X3356">
        <v>332</v>
      </c>
      <c r="Z3356">
        <v>161</v>
      </c>
      <c r="AA3356">
        <v>390</v>
      </c>
      <c r="AB3356">
        <v>379</v>
      </c>
      <c r="AC3356">
        <v>382</v>
      </c>
      <c r="AD3356">
        <v>375</v>
      </c>
      <c r="AE3356">
        <v>381</v>
      </c>
      <c r="AF3356">
        <v>326</v>
      </c>
      <c r="AG3356">
        <v>319</v>
      </c>
      <c r="AH3356">
        <v>365</v>
      </c>
      <c r="AI3356">
        <v>328</v>
      </c>
      <c r="AJ3356">
        <v>335</v>
      </c>
      <c r="AK3356">
        <v>161</v>
      </c>
      <c r="AL3356">
        <v>160</v>
      </c>
      <c r="AM3356">
        <v>385</v>
      </c>
      <c r="AN3356">
        <v>336.4</v>
      </c>
      <c r="AO3356">
        <v>0.1</v>
      </c>
      <c r="AP3356">
        <v>68</v>
      </c>
      <c r="AQ3356">
        <v>212</v>
      </c>
      <c r="AR3356">
        <v>90</v>
      </c>
      <c r="AS3356">
        <v>161</v>
      </c>
      <c r="AT3356">
        <v>16</v>
      </c>
      <c r="AU3356">
        <v>12</v>
      </c>
      <c r="AV3356">
        <v>10</v>
      </c>
      <c r="BC3356">
        <v>38</v>
      </c>
      <c r="BD3356">
        <v>1228</v>
      </c>
      <c r="BE3356">
        <v>0.02</v>
      </c>
      <c r="BF3356">
        <v>3.1E-2</v>
      </c>
      <c r="BH3356">
        <v>0.1</v>
      </c>
      <c r="BI3356">
        <v>3.5</v>
      </c>
      <c r="BJ3356">
        <v>12.8</v>
      </c>
      <c r="BK3356">
        <v>413.1</v>
      </c>
      <c r="BL3356" t="s">
        <v>181</v>
      </c>
      <c r="BM3356" t="s">
        <v>199</v>
      </c>
      <c r="BN3356" t="s">
        <v>260</v>
      </c>
      <c r="BP3356">
        <v>30</v>
      </c>
    </row>
    <row r="3357" spans="1:68" hidden="1" x14ac:dyDescent="0.2">
      <c r="A3357">
        <v>2021</v>
      </c>
      <c r="B3357">
        <v>7</v>
      </c>
      <c r="C3357" s="260">
        <v>44403</v>
      </c>
      <c r="D3357">
        <v>372</v>
      </c>
      <c r="E3357">
        <v>646</v>
      </c>
      <c r="F3357">
        <v>48</v>
      </c>
      <c r="G3357" t="s">
        <v>201</v>
      </c>
      <c r="H3357" t="s">
        <v>202</v>
      </c>
      <c r="I3357" t="s">
        <v>203</v>
      </c>
      <c r="J3357">
        <v>2</v>
      </c>
      <c r="K3357">
        <v>2</v>
      </c>
      <c r="L3357">
        <v>212</v>
      </c>
      <c r="M3357">
        <v>197.16</v>
      </c>
      <c r="N3357">
        <v>226.84</v>
      </c>
      <c r="R3357">
        <v>247</v>
      </c>
      <c r="S3357">
        <v>256</v>
      </c>
      <c r="W3357">
        <v>205</v>
      </c>
      <c r="X3357">
        <v>209</v>
      </c>
      <c r="Z3357">
        <v>218</v>
      </c>
      <c r="AC3357">
        <v>238</v>
      </c>
      <c r="AD3357">
        <v>281</v>
      </c>
      <c r="AE3357">
        <v>280</v>
      </c>
      <c r="AH3357">
        <v>225</v>
      </c>
      <c r="AI3357">
        <v>217</v>
      </c>
      <c r="AJ3357">
        <v>222</v>
      </c>
      <c r="AL3357">
        <v>130</v>
      </c>
      <c r="AM3357">
        <v>260.39999999999998</v>
      </c>
      <c r="AN3357">
        <v>215.6</v>
      </c>
      <c r="AO3357">
        <v>0.2</v>
      </c>
      <c r="AP3357">
        <v>37</v>
      </c>
      <c r="AQ3357">
        <v>195</v>
      </c>
      <c r="AR3357">
        <v>41</v>
      </c>
      <c r="AS3357">
        <v>174</v>
      </c>
      <c r="AT3357">
        <v>4</v>
      </c>
      <c r="AU3357">
        <v>6</v>
      </c>
      <c r="AV3357">
        <v>5</v>
      </c>
      <c r="BC3357">
        <v>15</v>
      </c>
      <c r="BD3357">
        <v>679</v>
      </c>
      <c r="BE3357">
        <v>0.02</v>
      </c>
      <c r="BF3357">
        <v>2.1999999999999999E-2</v>
      </c>
      <c r="BH3357">
        <v>0.1</v>
      </c>
      <c r="BI3357">
        <v>3.2</v>
      </c>
      <c r="BJ3357">
        <v>3.2</v>
      </c>
      <c r="BK3357">
        <v>146.4</v>
      </c>
      <c r="BL3357" t="s">
        <v>181</v>
      </c>
      <c r="BM3357" t="s">
        <v>199</v>
      </c>
      <c r="BN3357" t="s">
        <v>204</v>
      </c>
      <c r="BP3357">
        <v>30</v>
      </c>
    </row>
    <row r="3358" spans="1:68" hidden="1" x14ac:dyDescent="0.2">
      <c r="A3358">
        <v>2021</v>
      </c>
      <c r="B3358">
        <v>7</v>
      </c>
      <c r="C3358" s="260">
        <v>44403</v>
      </c>
      <c r="D3358">
        <v>372</v>
      </c>
      <c r="E3358">
        <v>647</v>
      </c>
      <c r="F3358">
        <v>48</v>
      </c>
      <c r="G3358" t="s">
        <v>205</v>
      </c>
      <c r="H3358" t="s">
        <v>206</v>
      </c>
      <c r="I3358" t="s">
        <v>203</v>
      </c>
      <c r="J3358">
        <v>2</v>
      </c>
      <c r="K3358">
        <v>2</v>
      </c>
      <c r="L3358">
        <v>212</v>
      </c>
      <c r="M3358">
        <v>197.16</v>
      </c>
      <c r="N3358">
        <v>226.84</v>
      </c>
      <c r="R3358">
        <v>252</v>
      </c>
      <c r="S3358">
        <v>259</v>
      </c>
      <c r="W3358">
        <v>202</v>
      </c>
      <c r="X3358">
        <v>209</v>
      </c>
      <c r="Z3358">
        <v>218</v>
      </c>
      <c r="AC3358">
        <v>236</v>
      </c>
      <c r="AD3358">
        <v>283</v>
      </c>
      <c r="AE3358">
        <v>283</v>
      </c>
      <c r="AH3358">
        <v>225</v>
      </c>
      <c r="AI3358">
        <v>215</v>
      </c>
      <c r="AJ3358">
        <v>224</v>
      </c>
      <c r="AL3358">
        <v>130</v>
      </c>
      <c r="AM3358">
        <v>262.60000000000002</v>
      </c>
      <c r="AN3358">
        <v>215.1</v>
      </c>
      <c r="AO3358">
        <v>0.2</v>
      </c>
      <c r="AP3358">
        <v>37</v>
      </c>
      <c r="AQ3358">
        <v>195</v>
      </c>
      <c r="AR3358">
        <v>41</v>
      </c>
      <c r="AS3358">
        <v>174</v>
      </c>
      <c r="AT3358">
        <v>4</v>
      </c>
      <c r="AU3358">
        <v>2</v>
      </c>
      <c r="AV3358">
        <v>7</v>
      </c>
      <c r="BC3358">
        <v>13</v>
      </c>
      <c r="BD3358">
        <v>677</v>
      </c>
      <c r="BE3358">
        <v>0.02</v>
      </c>
      <c r="BF3358">
        <v>1.9E-2</v>
      </c>
      <c r="BG3358">
        <v>1</v>
      </c>
      <c r="BH3358">
        <v>0.1</v>
      </c>
      <c r="BI3358">
        <v>3.2</v>
      </c>
      <c r="BJ3358">
        <v>2.8</v>
      </c>
      <c r="BK3358">
        <v>145.6</v>
      </c>
      <c r="BL3358" t="s">
        <v>181</v>
      </c>
      <c r="BM3358" t="s">
        <v>199</v>
      </c>
      <c r="BN3358" t="s">
        <v>207</v>
      </c>
      <c r="BP3358">
        <v>30</v>
      </c>
    </row>
    <row r="3359" spans="1:68" hidden="1" x14ac:dyDescent="0.2">
      <c r="A3359">
        <v>2021</v>
      </c>
      <c r="B3359">
        <v>7</v>
      </c>
      <c r="C3359" s="260">
        <v>44403</v>
      </c>
      <c r="D3359">
        <v>334</v>
      </c>
      <c r="E3359">
        <v>254</v>
      </c>
      <c r="F3359">
        <v>49</v>
      </c>
      <c r="G3359" t="s">
        <v>208</v>
      </c>
      <c r="H3359" t="s">
        <v>209</v>
      </c>
      <c r="I3359" t="s">
        <v>203</v>
      </c>
      <c r="J3359">
        <v>4</v>
      </c>
      <c r="K3359">
        <v>2</v>
      </c>
      <c r="L3359">
        <v>203</v>
      </c>
      <c r="M3359">
        <v>188.79</v>
      </c>
      <c r="N3359">
        <v>217.21</v>
      </c>
      <c r="P3359">
        <v>303</v>
      </c>
      <c r="Q3359">
        <v>266</v>
      </c>
      <c r="T3359">
        <v>199</v>
      </c>
      <c r="U3359">
        <v>204</v>
      </c>
      <c r="V3359">
        <v>205</v>
      </c>
      <c r="Y3359">
        <v>147</v>
      </c>
      <c r="Z3359">
        <v>146</v>
      </c>
      <c r="AA3359">
        <v>264</v>
      </c>
      <c r="AB3359">
        <v>266</v>
      </c>
      <c r="AC3359">
        <v>261</v>
      </c>
      <c r="AD3359">
        <v>273</v>
      </c>
      <c r="AE3359">
        <v>269</v>
      </c>
      <c r="AF3359">
        <v>200</v>
      </c>
      <c r="AG3359">
        <v>194</v>
      </c>
      <c r="AH3359">
        <v>209</v>
      </c>
      <c r="AI3359">
        <v>197</v>
      </c>
      <c r="AJ3359">
        <v>199</v>
      </c>
      <c r="AK3359">
        <v>140</v>
      </c>
      <c r="AL3359">
        <v>142</v>
      </c>
      <c r="AM3359">
        <v>271.7</v>
      </c>
      <c r="AN3359">
        <v>200.9</v>
      </c>
      <c r="AO3359">
        <v>0.3</v>
      </c>
      <c r="AP3359">
        <v>88</v>
      </c>
      <c r="AQ3359">
        <v>164</v>
      </c>
      <c r="AR3359">
        <v>100</v>
      </c>
      <c r="AS3359">
        <v>144</v>
      </c>
      <c r="AT3359">
        <v>6</v>
      </c>
      <c r="AU3359">
        <v>3</v>
      </c>
      <c r="AV3359">
        <v>8</v>
      </c>
      <c r="BC3359">
        <v>16</v>
      </c>
      <c r="BD3359">
        <v>1516</v>
      </c>
      <c r="BE3359">
        <v>0.02</v>
      </c>
      <c r="BF3359">
        <v>1.0999999999999999E-2</v>
      </c>
      <c r="BG3359">
        <v>1</v>
      </c>
      <c r="BH3359">
        <v>0.1</v>
      </c>
      <c r="BI3359">
        <v>7.5</v>
      </c>
      <c r="BJ3359">
        <v>3.2</v>
      </c>
      <c r="BK3359">
        <v>304.60000000000002</v>
      </c>
      <c r="BL3359" t="s">
        <v>181</v>
      </c>
      <c r="BM3359" t="s">
        <v>196</v>
      </c>
      <c r="BN3359" t="s">
        <v>210</v>
      </c>
      <c r="BP3359">
        <v>30</v>
      </c>
    </row>
    <row r="3360" spans="1:68" hidden="1" x14ac:dyDescent="0.2">
      <c r="A3360">
        <v>2021</v>
      </c>
      <c r="B3360">
        <v>7</v>
      </c>
      <c r="C3360" s="260">
        <v>44404</v>
      </c>
      <c r="D3360">
        <v>1</v>
      </c>
      <c r="E3360">
        <v>1</v>
      </c>
      <c r="F3360">
        <v>2</v>
      </c>
      <c r="G3360" t="s">
        <v>342</v>
      </c>
      <c r="H3360" t="s">
        <v>343</v>
      </c>
      <c r="I3360" t="s">
        <v>163</v>
      </c>
      <c r="J3360">
        <v>3</v>
      </c>
      <c r="K3360">
        <v>2</v>
      </c>
      <c r="L3360">
        <v>111</v>
      </c>
      <c r="M3360">
        <v>103.23</v>
      </c>
      <c r="N3360">
        <v>118.77</v>
      </c>
      <c r="P3360">
        <v>134</v>
      </c>
      <c r="Q3360">
        <v>132</v>
      </c>
      <c r="R3360">
        <v>130</v>
      </c>
      <c r="U3360">
        <v>91</v>
      </c>
      <c r="V3360">
        <v>101</v>
      </c>
      <c r="W3360">
        <v>101</v>
      </c>
      <c r="Y3360">
        <v>115</v>
      </c>
      <c r="Z3360">
        <v>115</v>
      </c>
      <c r="AA3360">
        <v>135</v>
      </c>
      <c r="AB3360">
        <v>133</v>
      </c>
      <c r="AC3360">
        <v>137</v>
      </c>
      <c r="AD3360">
        <v>140</v>
      </c>
      <c r="AE3360">
        <v>132</v>
      </c>
      <c r="AF3360">
        <v>114</v>
      </c>
      <c r="AG3360">
        <v>106</v>
      </c>
      <c r="AH3360">
        <v>105</v>
      </c>
      <c r="AI3360">
        <v>110</v>
      </c>
      <c r="AJ3360">
        <v>119</v>
      </c>
      <c r="AK3360">
        <v>115</v>
      </c>
      <c r="AL3360">
        <v>115</v>
      </c>
      <c r="AM3360">
        <v>134.1</v>
      </c>
      <c r="AN3360">
        <v>105.9</v>
      </c>
      <c r="AO3360">
        <v>0.2</v>
      </c>
      <c r="AP3360">
        <v>108</v>
      </c>
      <c r="AQ3360">
        <v>100</v>
      </c>
      <c r="AR3360">
        <v>94</v>
      </c>
      <c r="AS3360">
        <v>115</v>
      </c>
      <c r="AV3360">
        <v>6</v>
      </c>
      <c r="AX3360">
        <v>4</v>
      </c>
      <c r="BA3360">
        <v>2</v>
      </c>
      <c r="BC3360">
        <v>12</v>
      </c>
      <c r="BD3360">
        <v>1624</v>
      </c>
      <c r="BE3360">
        <v>1.4999999999999999E-2</v>
      </c>
      <c r="BF3360">
        <v>7.0000000000000001E-3</v>
      </c>
      <c r="BG3360">
        <v>1</v>
      </c>
      <c r="BH3360">
        <v>0.1</v>
      </c>
      <c r="BI3360">
        <v>14.6</v>
      </c>
      <c r="BJ3360">
        <v>1.3</v>
      </c>
      <c r="BK3360">
        <v>172</v>
      </c>
      <c r="BL3360" t="s">
        <v>241</v>
      </c>
      <c r="BM3360" t="s">
        <v>241</v>
      </c>
      <c r="BP3360">
        <v>30</v>
      </c>
    </row>
    <row r="3361" spans="1:68" hidden="1" x14ac:dyDescent="0.2">
      <c r="A3361">
        <v>2021</v>
      </c>
      <c r="B3361">
        <v>7</v>
      </c>
      <c r="C3361" s="260">
        <v>44404</v>
      </c>
      <c r="D3361">
        <v>1</v>
      </c>
      <c r="E3361">
        <v>2</v>
      </c>
      <c r="F3361">
        <v>2</v>
      </c>
      <c r="G3361" t="s">
        <v>344</v>
      </c>
      <c r="H3361" t="s">
        <v>345</v>
      </c>
      <c r="I3361" t="s">
        <v>163</v>
      </c>
      <c r="J3361">
        <v>3</v>
      </c>
      <c r="K3361">
        <v>2</v>
      </c>
      <c r="L3361">
        <v>113</v>
      </c>
      <c r="M3361">
        <v>105.09</v>
      </c>
      <c r="N3361">
        <v>120.91</v>
      </c>
      <c r="P3361">
        <v>169</v>
      </c>
      <c r="Q3361">
        <v>160</v>
      </c>
      <c r="R3361">
        <v>162</v>
      </c>
      <c r="U3361">
        <v>110</v>
      </c>
      <c r="V3361">
        <v>112</v>
      </c>
      <c r="W3361">
        <v>109</v>
      </c>
      <c r="Y3361">
        <v>115</v>
      </c>
      <c r="Z3361">
        <v>115</v>
      </c>
      <c r="AA3361">
        <v>163</v>
      </c>
      <c r="AB3361">
        <v>160</v>
      </c>
      <c r="AC3361">
        <v>166</v>
      </c>
      <c r="AD3361">
        <v>165</v>
      </c>
      <c r="AE3361">
        <v>171</v>
      </c>
      <c r="AF3361">
        <v>111</v>
      </c>
      <c r="AG3361">
        <v>93</v>
      </c>
      <c r="AH3361">
        <v>93</v>
      </c>
      <c r="AI3361">
        <v>94</v>
      </c>
      <c r="AJ3361">
        <v>106</v>
      </c>
      <c r="AK3361">
        <v>115</v>
      </c>
      <c r="AL3361">
        <v>115</v>
      </c>
      <c r="AM3361">
        <v>164.5</v>
      </c>
      <c r="AN3361">
        <v>103.5</v>
      </c>
      <c r="AO3361">
        <v>0.5</v>
      </c>
      <c r="AP3361">
        <v>108</v>
      </c>
      <c r="AQ3361">
        <v>100</v>
      </c>
      <c r="AR3361">
        <v>94</v>
      </c>
      <c r="AS3361">
        <v>115</v>
      </c>
      <c r="AV3361">
        <v>4</v>
      </c>
      <c r="AX3361">
        <v>1</v>
      </c>
      <c r="BA3361">
        <v>2</v>
      </c>
      <c r="BC3361">
        <v>7</v>
      </c>
      <c r="BD3361">
        <v>1671</v>
      </c>
      <c r="BE3361">
        <v>1.4999999999999999E-2</v>
      </c>
      <c r="BF3361">
        <v>4.0000000000000001E-3</v>
      </c>
      <c r="BG3361">
        <v>1</v>
      </c>
      <c r="BH3361">
        <v>0.1</v>
      </c>
      <c r="BI3361">
        <v>14.8</v>
      </c>
      <c r="BJ3361">
        <v>0.7</v>
      </c>
      <c r="BK3361">
        <v>172.9</v>
      </c>
      <c r="BL3361" t="s">
        <v>241</v>
      </c>
      <c r="BM3361" t="s">
        <v>241</v>
      </c>
      <c r="BP3361">
        <v>30</v>
      </c>
    </row>
    <row r="3362" spans="1:68" hidden="1" x14ac:dyDescent="0.2">
      <c r="A3362">
        <v>2021</v>
      </c>
      <c r="B3362">
        <v>7</v>
      </c>
      <c r="C3362" s="260">
        <v>44404</v>
      </c>
      <c r="D3362">
        <v>405</v>
      </c>
      <c r="E3362">
        <v>619</v>
      </c>
      <c r="F3362">
        <v>2</v>
      </c>
      <c r="G3362" t="s">
        <v>291</v>
      </c>
      <c r="H3362" t="s">
        <v>292</v>
      </c>
      <c r="I3362" t="s">
        <v>163</v>
      </c>
      <c r="J3362">
        <v>1</v>
      </c>
      <c r="K3362">
        <v>5</v>
      </c>
      <c r="L3362">
        <v>420</v>
      </c>
      <c r="M3362">
        <v>385.98</v>
      </c>
      <c r="N3362">
        <v>454.02</v>
      </c>
      <c r="O3362">
        <v>539</v>
      </c>
      <c r="AM3362">
        <v>539</v>
      </c>
      <c r="AO3362">
        <v>0.3</v>
      </c>
      <c r="AP3362">
        <v>18</v>
      </c>
      <c r="AQ3362">
        <v>200</v>
      </c>
      <c r="AV3362">
        <v>2</v>
      </c>
      <c r="AX3362">
        <v>2</v>
      </c>
      <c r="BC3362">
        <v>4</v>
      </c>
      <c r="BD3362">
        <v>304</v>
      </c>
      <c r="BE3362">
        <v>1.4999999999999999E-2</v>
      </c>
      <c r="BF3362">
        <v>1.2999999999999999E-2</v>
      </c>
      <c r="BG3362">
        <v>1</v>
      </c>
      <c r="BH3362">
        <v>0</v>
      </c>
      <c r="BI3362">
        <v>0.7</v>
      </c>
      <c r="BL3362" t="s">
        <v>181</v>
      </c>
      <c r="BM3362" t="s">
        <v>182</v>
      </c>
      <c r="BN3362" t="s">
        <v>293</v>
      </c>
      <c r="BP3362">
        <v>30</v>
      </c>
    </row>
    <row r="3363" spans="1:68" hidden="1" x14ac:dyDescent="0.2">
      <c r="A3363">
        <v>2021</v>
      </c>
      <c r="B3363">
        <v>7</v>
      </c>
      <c r="C3363" s="260">
        <v>44404</v>
      </c>
      <c r="D3363">
        <v>405</v>
      </c>
      <c r="E3363">
        <v>620</v>
      </c>
      <c r="F3363">
        <v>2</v>
      </c>
      <c r="G3363" t="s">
        <v>294</v>
      </c>
      <c r="H3363" t="s">
        <v>295</v>
      </c>
      <c r="I3363" t="s">
        <v>163</v>
      </c>
      <c r="J3363">
        <v>1</v>
      </c>
      <c r="K3363">
        <v>5</v>
      </c>
      <c r="L3363">
        <v>233</v>
      </c>
      <c r="M3363">
        <v>214.01050000000001</v>
      </c>
      <c r="N3363">
        <v>251.98949999999999</v>
      </c>
      <c r="O3363">
        <v>341</v>
      </c>
      <c r="AM3363">
        <v>341</v>
      </c>
      <c r="AO3363">
        <v>0.5</v>
      </c>
      <c r="AP3363">
        <v>18</v>
      </c>
      <c r="AQ3363">
        <v>200</v>
      </c>
      <c r="AV3363">
        <v>1</v>
      </c>
      <c r="AX3363">
        <v>2</v>
      </c>
      <c r="BC3363">
        <v>3</v>
      </c>
      <c r="BD3363">
        <v>303</v>
      </c>
      <c r="BE3363">
        <v>1.4999999999999999E-2</v>
      </c>
      <c r="BF3363">
        <v>0.01</v>
      </c>
      <c r="BG3363">
        <v>1</v>
      </c>
      <c r="BH3363">
        <v>0</v>
      </c>
      <c r="BI3363">
        <v>1.3</v>
      </c>
      <c r="BL3363" t="s">
        <v>181</v>
      </c>
      <c r="BM3363" t="s">
        <v>182</v>
      </c>
      <c r="BN3363" t="s">
        <v>229</v>
      </c>
      <c r="BP3363">
        <v>30</v>
      </c>
    </row>
    <row r="3364" spans="1:68" hidden="1" x14ac:dyDescent="0.2">
      <c r="A3364">
        <v>2021</v>
      </c>
      <c r="B3364">
        <v>7</v>
      </c>
      <c r="C3364" s="260">
        <v>44404</v>
      </c>
      <c r="D3364">
        <v>405</v>
      </c>
      <c r="E3364">
        <v>621</v>
      </c>
      <c r="F3364">
        <v>2</v>
      </c>
      <c r="G3364" t="s">
        <v>296</v>
      </c>
      <c r="H3364" t="s">
        <v>297</v>
      </c>
      <c r="I3364" t="s">
        <v>163</v>
      </c>
      <c r="J3364">
        <v>1</v>
      </c>
      <c r="K3364">
        <v>5</v>
      </c>
      <c r="L3364">
        <v>191.5</v>
      </c>
      <c r="M3364">
        <v>175.98849999999999</v>
      </c>
      <c r="N3364">
        <v>207.01150000000001</v>
      </c>
      <c r="O3364">
        <v>257</v>
      </c>
      <c r="AM3364">
        <v>257</v>
      </c>
      <c r="AO3364">
        <v>0.3</v>
      </c>
      <c r="AP3364">
        <v>18</v>
      </c>
      <c r="AQ3364">
        <v>200</v>
      </c>
      <c r="AV3364">
        <v>2</v>
      </c>
      <c r="AX3364">
        <v>1</v>
      </c>
      <c r="BC3364">
        <v>3</v>
      </c>
      <c r="BD3364">
        <v>303</v>
      </c>
      <c r="BE3364">
        <v>1.4999999999999999E-2</v>
      </c>
      <c r="BF3364">
        <v>0.01</v>
      </c>
      <c r="BG3364">
        <v>1</v>
      </c>
      <c r="BH3364">
        <v>0</v>
      </c>
      <c r="BI3364">
        <v>1.6</v>
      </c>
      <c r="BL3364" t="s">
        <v>181</v>
      </c>
      <c r="BM3364" t="s">
        <v>182</v>
      </c>
      <c r="BN3364" t="s">
        <v>229</v>
      </c>
      <c r="BP3364">
        <v>30</v>
      </c>
    </row>
    <row r="3365" spans="1:68" hidden="1" x14ac:dyDescent="0.2">
      <c r="A3365">
        <v>2021</v>
      </c>
      <c r="B3365">
        <v>7</v>
      </c>
      <c r="C3365" s="260">
        <v>44404</v>
      </c>
      <c r="D3365">
        <v>405</v>
      </c>
      <c r="E3365">
        <v>622</v>
      </c>
      <c r="F3365">
        <v>2</v>
      </c>
      <c r="G3365" t="s">
        <v>298</v>
      </c>
      <c r="H3365" t="s">
        <v>299</v>
      </c>
      <c r="I3365" t="s">
        <v>163</v>
      </c>
      <c r="J3365">
        <v>1</v>
      </c>
      <c r="K3365">
        <v>5</v>
      </c>
      <c r="L3365">
        <v>187</v>
      </c>
      <c r="M3365">
        <v>172.41399999999999</v>
      </c>
      <c r="N3365">
        <v>201.58600000000001</v>
      </c>
      <c r="O3365">
        <v>139</v>
      </c>
      <c r="AM3365">
        <v>139</v>
      </c>
      <c r="AO3365">
        <v>-0.3</v>
      </c>
      <c r="AP3365">
        <v>18</v>
      </c>
      <c r="AQ3365">
        <v>200</v>
      </c>
      <c r="AV3365">
        <v>4</v>
      </c>
      <c r="AX3365">
        <v>2</v>
      </c>
      <c r="BC3365">
        <v>6</v>
      </c>
      <c r="BD3365">
        <v>306</v>
      </c>
      <c r="BE3365">
        <v>1.4999999999999999E-2</v>
      </c>
      <c r="BF3365">
        <v>0.02</v>
      </c>
      <c r="BH3365">
        <v>0</v>
      </c>
      <c r="BI3365">
        <v>1.6</v>
      </c>
      <c r="BL3365" t="s">
        <v>181</v>
      </c>
      <c r="BM3365" t="s">
        <v>182</v>
      </c>
      <c r="BN3365" t="s">
        <v>229</v>
      </c>
      <c r="BP3365">
        <v>30</v>
      </c>
    </row>
    <row r="3366" spans="1:68" hidden="1" x14ac:dyDescent="0.2">
      <c r="A3366">
        <v>2021</v>
      </c>
      <c r="B3366">
        <v>7</v>
      </c>
      <c r="C3366" s="260">
        <v>44404</v>
      </c>
      <c r="D3366">
        <v>137</v>
      </c>
      <c r="E3366">
        <v>273</v>
      </c>
      <c r="F3366">
        <v>3</v>
      </c>
      <c r="G3366" t="s">
        <v>254</v>
      </c>
      <c r="H3366" t="s">
        <v>255</v>
      </c>
      <c r="I3366" t="s">
        <v>163</v>
      </c>
      <c r="J3366">
        <v>3</v>
      </c>
      <c r="K3366">
        <v>2</v>
      </c>
      <c r="L3366">
        <v>564</v>
      </c>
      <c r="M3366">
        <v>524.52</v>
      </c>
      <c r="N3366">
        <v>603.48</v>
      </c>
      <c r="O3366">
        <v>694</v>
      </c>
      <c r="P3366">
        <v>717</v>
      </c>
      <c r="Q3366">
        <v>737</v>
      </c>
      <c r="R3366">
        <v>728</v>
      </c>
      <c r="T3366">
        <v>577</v>
      </c>
      <c r="U3366">
        <v>549</v>
      </c>
      <c r="V3366">
        <v>569</v>
      </c>
      <c r="W3366">
        <v>563</v>
      </c>
      <c r="Y3366">
        <v>146</v>
      </c>
      <c r="Z3366">
        <v>146</v>
      </c>
      <c r="AA3366">
        <v>735</v>
      </c>
      <c r="AB3366">
        <v>715</v>
      </c>
      <c r="AC3366">
        <v>722</v>
      </c>
      <c r="AD3366">
        <v>724</v>
      </c>
      <c r="AE3366">
        <v>719</v>
      </c>
      <c r="AF3366">
        <v>590</v>
      </c>
      <c r="AG3366">
        <v>568</v>
      </c>
      <c r="AH3366">
        <v>562</v>
      </c>
      <c r="AI3366">
        <v>567</v>
      </c>
      <c r="AJ3366">
        <v>570</v>
      </c>
      <c r="AK3366">
        <v>146</v>
      </c>
      <c r="AL3366">
        <v>146</v>
      </c>
      <c r="AM3366">
        <v>721.2</v>
      </c>
      <c r="AN3366">
        <v>568.29999999999995</v>
      </c>
      <c r="AO3366">
        <v>0.3</v>
      </c>
      <c r="AP3366">
        <v>93</v>
      </c>
      <c r="AQ3366">
        <v>116</v>
      </c>
      <c r="AR3366">
        <v>74</v>
      </c>
      <c r="AS3366">
        <v>146</v>
      </c>
      <c r="AV3366">
        <v>5</v>
      </c>
      <c r="AW3366">
        <v>1</v>
      </c>
      <c r="AX3366">
        <v>1</v>
      </c>
      <c r="BA3366">
        <v>2</v>
      </c>
      <c r="BC3366">
        <v>9</v>
      </c>
      <c r="BD3366">
        <v>1689</v>
      </c>
      <c r="BE3366">
        <v>1.4999999999999999E-2</v>
      </c>
      <c r="BF3366">
        <v>5.0000000000000001E-3</v>
      </c>
      <c r="BG3366">
        <v>1</v>
      </c>
      <c r="BH3366">
        <v>0</v>
      </c>
      <c r="BI3366">
        <v>3</v>
      </c>
      <c r="BJ3366">
        <v>5.0999999999999996</v>
      </c>
      <c r="BK3366">
        <v>959.9</v>
      </c>
      <c r="BL3366" t="s">
        <v>164</v>
      </c>
      <c r="BP3366">
        <v>30</v>
      </c>
    </row>
    <row r="3367" spans="1:68" hidden="1" x14ac:dyDescent="0.2">
      <c r="A3367">
        <v>2021</v>
      </c>
      <c r="B3367">
        <v>7</v>
      </c>
      <c r="C3367" s="260">
        <v>44404</v>
      </c>
      <c r="D3367">
        <v>416</v>
      </c>
      <c r="E3367">
        <v>659</v>
      </c>
      <c r="F3367">
        <v>4</v>
      </c>
      <c r="G3367" t="s">
        <v>439</v>
      </c>
      <c r="H3367" t="s">
        <v>440</v>
      </c>
      <c r="I3367" t="s">
        <v>163</v>
      </c>
      <c r="J3367">
        <v>2</v>
      </c>
      <c r="K3367">
        <v>1</v>
      </c>
      <c r="L3367">
        <v>301</v>
      </c>
      <c r="M3367">
        <v>283.24099999999999</v>
      </c>
      <c r="N3367">
        <v>322.37099999999998</v>
      </c>
      <c r="P3367">
        <v>458</v>
      </c>
      <c r="Q3367">
        <v>447</v>
      </c>
      <c r="R3367">
        <v>448</v>
      </c>
      <c r="T3367">
        <v>350</v>
      </c>
      <c r="U3367">
        <v>338</v>
      </c>
      <c r="V3367">
        <v>330</v>
      </c>
      <c r="W3367">
        <v>341</v>
      </c>
      <c r="Y3367">
        <v>115</v>
      </c>
      <c r="Z3367">
        <v>115</v>
      </c>
      <c r="AA3367">
        <v>456</v>
      </c>
      <c r="AB3367">
        <v>452</v>
      </c>
      <c r="AC3367">
        <v>457</v>
      </c>
      <c r="AD3367">
        <v>451</v>
      </c>
      <c r="AE3367">
        <v>460</v>
      </c>
      <c r="AF3367">
        <v>310</v>
      </c>
      <c r="AG3367">
        <v>315</v>
      </c>
      <c r="AH3367">
        <v>316</v>
      </c>
      <c r="AI3367">
        <v>309</v>
      </c>
      <c r="AJ3367">
        <v>310</v>
      </c>
      <c r="AK3367">
        <v>115</v>
      </c>
      <c r="AL3367">
        <v>115</v>
      </c>
      <c r="AM3367">
        <v>453.6</v>
      </c>
      <c r="AN3367">
        <v>324.3</v>
      </c>
      <c r="AO3367">
        <v>0.5</v>
      </c>
      <c r="AP3367">
        <v>40</v>
      </c>
      <c r="AQ3367">
        <v>180</v>
      </c>
      <c r="AR3367">
        <v>63</v>
      </c>
      <c r="AS3367">
        <v>115</v>
      </c>
      <c r="AV3367">
        <v>8</v>
      </c>
      <c r="BA3367">
        <v>5</v>
      </c>
      <c r="BC3367">
        <v>13</v>
      </c>
      <c r="BD3367">
        <v>1408</v>
      </c>
      <c r="BE3367">
        <v>1.4999999999999999E-2</v>
      </c>
      <c r="BF3367">
        <v>8.9999999999999993E-3</v>
      </c>
      <c r="BG3367">
        <v>1</v>
      </c>
      <c r="BH3367">
        <v>0</v>
      </c>
      <c r="BI3367">
        <v>4.7</v>
      </c>
      <c r="BJ3367">
        <v>4.2</v>
      </c>
      <c r="BK3367">
        <v>456.6</v>
      </c>
      <c r="BL3367" t="s">
        <v>157</v>
      </c>
      <c r="BM3367" t="s">
        <v>158</v>
      </c>
      <c r="BN3367" t="s">
        <v>441</v>
      </c>
      <c r="BO3367" t="s">
        <v>168</v>
      </c>
      <c r="BP3367">
        <v>30</v>
      </c>
    </row>
    <row r="3368" spans="1:68" hidden="1" x14ac:dyDescent="0.2">
      <c r="A3368">
        <v>2021</v>
      </c>
      <c r="B3368">
        <v>7</v>
      </c>
      <c r="C3368" s="260">
        <v>44404</v>
      </c>
      <c r="D3368">
        <v>143</v>
      </c>
      <c r="E3368">
        <v>281</v>
      </c>
      <c r="F3368">
        <v>5</v>
      </c>
      <c r="G3368" t="s">
        <v>275</v>
      </c>
      <c r="H3368" t="s">
        <v>276</v>
      </c>
      <c r="I3368" t="s">
        <v>163</v>
      </c>
      <c r="J3368">
        <v>4</v>
      </c>
      <c r="K3368">
        <v>2</v>
      </c>
      <c r="L3368">
        <v>285</v>
      </c>
      <c r="M3368">
        <v>265.05</v>
      </c>
      <c r="N3368">
        <v>304.95</v>
      </c>
      <c r="O3368">
        <v>370</v>
      </c>
      <c r="T3368">
        <v>306</v>
      </c>
      <c r="AM3368">
        <v>370</v>
      </c>
      <c r="AN3368">
        <v>306</v>
      </c>
      <c r="AO3368">
        <v>0.3</v>
      </c>
      <c r="AP3368">
        <v>120</v>
      </c>
      <c r="AQ3368">
        <v>120</v>
      </c>
      <c r="AT3368">
        <v>6</v>
      </c>
      <c r="AV3368">
        <v>3</v>
      </c>
      <c r="AW3368">
        <v>1</v>
      </c>
      <c r="AX3368">
        <v>2</v>
      </c>
      <c r="BC3368">
        <v>12</v>
      </c>
      <c r="BD3368">
        <v>614</v>
      </c>
      <c r="BE3368">
        <v>1.4999999999999999E-2</v>
      </c>
      <c r="BF3368">
        <v>0.02</v>
      </c>
      <c r="BH3368">
        <v>0</v>
      </c>
      <c r="BI3368">
        <v>2.2000000000000002</v>
      </c>
      <c r="BJ3368">
        <v>3.7</v>
      </c>
      <c r="BK3368">
        <v>187.9</v>
      </c>
      <c r="BL3368" t="s">
        <v>164</v>
      </c>
      <c r="BP3368">
        <v>30</v>
      </c>
    </row>
    <row r="3369" spans="1:68" hidden="1" x14ac:dyDescent="0.2">
      <c r="A3369">
        <v>2021</v>
      </c>
      <c r="B3369">
        <v>7</v>
      </c>
      <c r="C3369" s="260">
        <v>44404</v>
      </c>
      <c r="D3369">
        <v>414</v>
      </c>
      <c r="E3369">
        <v>649</v>
      </c>
      <c r="F3369">
        <v>5</v>
      </c>
      <c r="G3369" t="s">
        <v>516</v>
      </c>
      <c r="H3369" t="s">
        <v>517</v>
      </c>
      <c r="I3369" t="s">
        <v>163</v>
      </c>
      <c r="J3369">
        <v>6</v>
      </c>
      <c r="K3369">
        <v>2</v>
      </c>
      <c r="L3369">
        <v>143</v>
      </c>
      <c r="M3369">
        <v>132.99</v>
      </c>
      <c r="N3369">
        <v>153.01</v>
      </c>
      <c r="Q3369">
        <v>209</v>
      </c>
      <c r="R3369">
        <v>225</v>
      </c>
      <c r="V3369">
        <v>171</v>
      </c>
      <c r="W3369">
        <v>155</v>
      </c>
      <c r="Z3369">
        <v>155</v>
      </c>
      <c r="AA3369">
        <v>226</v>
      </c>
      <c r="AB3369">
        <v>226</v>
      </c>
      <c r="AC3369">
        <v>228</v>
      </c>
      <c r="AF3369">
        <v>142</v>
      </c>
      <c r="AG3369">
        <v>147</v>
      </c>
      <c r="AH3369">
        <v>140</v>
      </c>
      <c r="AI3369">
        <v>145</v>
      </c>
      <c r="AJ3369">
        <v>141</v>
      </c>
      <c r="AK3369">
        <v>155</v>
      </c>
      <c r="AL3369">
        <v>123</v>
      </c>
      <c r="AM3369">
        <v>222.8</v>
      </c>
      <c r="AN3369">
        <v>148.69999999999999</v>
      </c>
      <c r="AO3369">
        <v>0.6</v>
      </c>
      <c r="AP3369">
        <v>138</v>
      </c>
      <c r="AQ3369">
        <v>157</v>
      </c>
      <c r="AR3369">
        <v>150</v>
      </c>
      <c r="AS3369">
        <v>144</v>
      </c>
      <c r="AV3369">
        <v>4</v>
      </c>
      <c r="AX3369">
        <v>2</v>
      </c>
      <c r="BA3369">
        <v>2</v>
      </c>
      <c r="BC3369">
        <v>7</v>
      </c>
      <c r="BD3369">
        <v>707</v>
      </c>
      <c r="BE3369">
        <v>1.4999999999999999E-2</v>
      </c>
      <c r="BF3369">
        <v>0.01</v>
      </c>
      <c r="BG3369">
        <v>1</v>
      </c>
      <c r="BH3369">
        <v>0</v>
      </c>
      <c r="BI3369">
        <v>4.9000000000000004</v>
      </c>
      <c r="BJ3369">
        <v>1</v>
      </c>
      <c r="BK3369">
        <v>105.1</v>
      </c>
      <c r="BL3369" t="s">
        <v>286</v>
      </c>
      <c r="BM3369" t="s">
        <v>286</v>
      </c>
      <c r="BP3369">
        <v>30</v>
      </c>
    </row>
    <row r="3370" spans="1:68" hidden="1" x14ac:dyDescent="0.2">
      <c r="A3370">
        <v>2021</v>
      </c>
      <c r="B3370">
        <v>7</v>
      </c>
      <c r="C3370" s="260">
        <v>44404</v>
      </c>
      <c r="D3370">
        <v>414</v>
      </c>
      <c r="E3370">
        <v>650</v>
      </c>
      <c r="F3370">
        <v>5</v>
      </c>
      <c r="G3370" t="s">
        <v>518</v>
      </c>
      <c r="H3370" t="s">
        <v>519</v>
      </c>
      <c r="I3370" t="s">
        <v>163</v>
      </c>
      <c r="J3370">
        <v>6</v>
      </c>
      <c r="K3370">
        <v>2</v>
      </c>
      <c r="L3370">
        <v>131</v>
      </c>
      <c r="M3370">
        <v>121.83</v>
      </c>
      <c r="N3370">
        <v>140.16999999999999</v>
      </c>
      <c r="Q3370">
        <v>192</v>
      </c>
      <c r="R3370">
        <v>193</v>
      </c>
      <c r="V3370">
        <v>166</v>
      </c>
      <c r="W3370">
        <v>146</v>
      </c>
      <c r="Z3370">
        <v>155</v>
      </c>
      <c r="AA3370">
        <v>195</v>
      </c>
      <c r="AB3370">
        <v>193</v>
      </c>
      <c r="AC3370">
        <v>199</v>
      </c>
      <c r="AD3370">
        <v>197</v>
      </c>
      <c r="AE3370">
        <v>195</v>
      </c>
      <c r="AF3370">
        <v>125</v>
      </c>
      <c r="AG3370">
        <v>138</v>
      </c>
      <c r="AH3370">
        <v>137</v>
      </c>
      <c r="AI3370">
        <v>135</v>
      </c>
      <c r="AJ3370">
        <v>135</v>
      </c>
      <c r="AK3370">
        <v>155</v>
      </c>
      <c r="AL3370">
        <v>123</v>
      </c>
      <c r="AM3370">
        <v>194.9</v>
      </c>
      <c r="AN3370">
        <v>140.30000000000001</v>
      </c>
      <c r="AO3370">
        <v>0.5</v>
      </c>
      <c r="AP3370">
        <v>138</v>
      </c>
      <c r="AQ3370">
        <v>157</v>
      </c>
      <c r="AR3370">
        <v>150</v>
      </c>
      <c r="AS3370">
        <v>144</v>
      </c>
      <c r="AV3370">
        <v>3</v>
      </c>
      <c r="AX3370">
        <v>3</v>
      </c>
      <c r="BA3370">
        <v>2</v>
      </c>
      <c r="BC3370">
        <v>7</v>
      </c>
      <c r="BD3370">
        <v>707</v>
      </c>
      <c r="BE3370">
        <v>1.4999999999999999E-2</v>
      </c>
      <c r="BF3370">
        <v>0.01</v>
      </c>
      <c r="BG3370">
        <v>1</v>
      </c>
      <c r="BH3370">
        <v>0.1</v>
      </c>
      <c r="BI3370">
        <v>5.4</v>
      </c>
      <c r="BJ3370">
        <v>1</v>
      </c>
      <c r="BK3370">
        <v>99.2</v>
      </c>
      <c r="BL3370" t="s">
        <v>286</v>
      </c>
      <c r="BM3370" t="s">
        <v>286</v>
      </c>
      <c r="BP3370">
        <v>30</v>
      </c>
    </row>
    <row r="3371" spans="1:68" hidden="1" x14ac:dyDescent="0.2">
      <c r="A3371">
        <v>2021</v>
      </c>
      <c r="B3371">
        <v>7</v>
      </c>
      <c r="C3371" s="260">
        <v>44404</v>
      </c>
      <c r="D3371">
        <v>377</v>
      </c>
      <c r="E3371">
        <v>439</v>
      </c>
      <c r="F3371">
        <v>6</v>
      </c>
      <c r="G3371" t="s">
        <v>179</v>
      </c>
      <c r="H3371" t="s">
        <v>180</v>
      </c>
      <c r="I3371" t="s">
        <v>163</v>
      </c>
      <c r="J3371">
        <v>4</v>
      </c>
      <c r="K3371">
        <v>1</v>
      </c>
      <c r="L3371">
        <v>343</v>
      </c>
      <c r="M3371">
        <v>308.7</v>
      </c>
      <c r="N3371">
        <v>377.3</v>
      </c>
      <c r="O3371">
        <v>428</v>
      </c>
      <c r="P3371">
        <v>413</v>
      </c>
      <c r="Q3371">
        <v>366</v>
      </c>
      <c r="R3371">
        <v>418</v>
      </c>
      <c r="T3371">
        <v>360</v>
      </c>
      <c r="U3371">
        <v>355</v>
      </c>
      <c r="V3371">
        <v>330</v>
      </c>
      <c r="W3371">
        <v>354</v>
      </c>
      <c r="Y3371">
        <v>219</v>
      </c>
      <c r="Z3371">
        <v>219</v>
      </c>
      <c r="AF3371">
        <v>362</v>
      </c>
      <c r="AG3371">
        <v>369</v>
      </c>
      <c r="AH3371">
        <v>352</v>
      </c>
      <c r="AI3371">
        <v>368</v>
      </c>
      <c r="AJ3371">
        <v>337</v>
      </c>
      <c r="AK3371">
        <v>322</v>
      </c>
      <c r="AL3371">
        <v>331</v>
      </c>
      <c r="AM3371">
        <v>406.3</v>
      </c>
      <c r="AN3371">
        <v>354.1</v>
      </c>
      <c r="AO3371">
        <v>0.2</v>
      </c>
      <c r="AP3371">
        <v>45</v>
      </c>
      <c r="AQ3371">
        <v>320</v>
      </c>
      <c r="AR3371">
        <v>53</v>
      </c>
      <c r="AS3371">
        <v>273</v>
      </c>
      <c r="AV3371">
        <v>14</v>
      </c>
      <c r="BC3371">
        <v>14</v>
      </c>
      <c r="BD3371">
        <v>884</v>
      </c>
      <c r="BE3371">
        <v>1.4999999999999999E-2</v>
      </c>
      <c r="BF3371">
        <v>1.6E-2</v>
      </c>
      <c r="BH3371">
        <v>0</v>
      </c>
      <c r="BI3371">
        <v>2.6</v>
      </c>
      <c r="BJ3371">
        <v>5</v>
      </c>
      <c r="BK3371">
        <v>313</v>
      </c>
      <c r="BL3371" t="s">
        <v>181</v>
      </c>
      <c r="BM3371" t="s">
        <v>182</v>
      </c>
      <c r="BN3371" t="s">
        <v>183</v>
      </c>
      <c r="BP3371">
        <v>30</v>
      </c>
    </row>
    <row r="3372" spans="1:68" hidden="1" x14ac:dyDescent="0.2">
      <c r="A3372">
        <v>2021</v>
      </c>
      <c r="B3372">
        <v>7</v>
      </c>
      <c r="C3372" s="260">
        <v>44404</v>
      </c>
      <c r="D3372">
        <v>34</v>
      </c>
      <c r="E3372">
        <v>99</v>
      </c>
      <c r="F3372">
        <v>7</v>
      </c>
      <c r="G3372" t="s">
        <v>313</v>
      </c>
      <c r="H3372" t="s">
        <v>314</v>
      </c>
      <c r="I3372" t="s">
        <v>163</v>
      </c>
      <c r="J3372">
        <v>4</v>
      </c>
      <c r="K3372">
        <v>6</v>
      </c>
      <c r="L3372">
        <v>20</v>
      </c>
      <c r="M3372">
        <v>18.600000000000001</v>
      </c>
      <c r="N3372">
        <v>21.4</v>
      </c>
      <c r="O3372">
        <v>29</v>
      </c>
      <c r="P3372">
        <v>28</v>
      </c>
      <c r="Q3372">
        <v>30</v>
      </c>
      <c r="T3372">
        <v>24</v>
      </c>
      <c r="U3372">
        <v>24</v>
      </c>
      <c r="V3372">
        <v>22</v>
      </c>
      <c r="Y3372">
        <v>110</v>
      </c>
      <c r="AM3372">
        <v>28.8</v>
      </c>
      <c r="AN3372">
        <v>23.3</v>
      </c>
      <c r="AO3372">
        <v>0.4</v>
      </c>
      <c r="AP3372">
        <v>140</v>
      </c>
      <c r="AQ3372">
        <v>103</v>
      </c>
      <c r="AR3372">
        <v>131</v>
      </c>
      <c r="AS3372">
        <v>110</v>
      </c>
      <c r="AU3372">
        <v>2</v>
      </c>
      <c r="AV3372">
        <v>2</v>
      </c>
      <c r="AW3372">
        <v>4</v>
      </c>
      <c r="AX3372">
        <v>1</v>
      </c>
      <c r="BA3372">
        <v>2</v>
      </c>
      <c r="BC3372">
        <v>11</v>
      </c>
      <c r="BD3372">
        <v>1091</v>
      </c>
      <c r="BE3372">
        <v>1.4999999999999999E-2</v>
      </c>
      <c r="BF3372">
        <v>0.01</v>
      </c>
      <c r="BG3372">
        <v>1</v>
      </c>
      <c r="BH3372">
        <v>0.6</v>
      </c>
      <c r="BI3372">
        <v>54.6</v>
      </c>
      <c r="BJ3372">
        <v>0.3</v>
      </c>
      <c r="BK3372">
        <v>25.4</v>
      </c>
      <c r="BL3372" t="s">
        <v>181</v>
      </c>
      <c r="BM3372" t="s">
        <v>182</v>
      </c>
      <c r="BN3372" t="s">
        <v>315</v>
      </c>
      <c r="BP3372">
        <v>30</v>
      </c>
    </row>
    <row r="3373" spans="1:68" hidden="1" x14ac:dyDescent="0.2">
      <c r="A3373">
        <v>2021</v>
      </c>
      <c r="B3373">
        <v>7</v>
      </c>
      <c r="C3373" s="260">
        <v>44404</v>
      </c>
      <c r="D3373">
        <v>34</v>
      </c>
      <c r="E3373">
        <v>100</v>
      </c>
      <c r="F3373">
        <v>7</v>
      </c>
      <c r="G3373" t="s">
        <v>316</v>
      </c>
      <c r="H3373" t="s">
        <v>317</v>
      </c>
      <c r="I3373" t="s">
        <v>163</v>
      </c>
      <c r="J3373">
        <v>4</v>
      </c>
      <c r="K3373">
        <v>6</v>
      </c>
      <c r="L3373">
        <v>20</v>
      </c>
      <c r="M3373">
        <v>18.600000000000001</v>
      </c>
      <c r="N3373">
        <v>21.4</v>
      </c>
      <c r="O3373">
        <v>29</v>
      </c>
      <c r="P3373">
        <v>28</v>
      </c>
      <c r="Q3373">
        <v>30</v>
      </c>
      <c r="T3373">
        <v>24</v>
      </c>
      <c r="U3373">
        <v>24</v>
      </c>
      <c r="V3373">
        <v>22</v>
      </c>
      <c r="Y3373">
        <v>110</v>
      </c>
      <c r="AM3373">
        <v>28.8</v>
      </c>
      <c r="AN3373">
        <v>23.3</v>
      </c>
      <c r="AO3373">
        <v>0.4</v>
      </c>
      <c r="AP3373">
        <v>140</v>
      </c>
      <c r="AQ3373">
        <v>103</v>
      </c>
      <c r="AR3373">
        <v>131</v>
      </c>
      <c r="AS3373">
        <v>110</v>
      </c>
      <c r="AU3373">
        <v>2</v>
      </c>
      <c r="AV3373">
        <v>2</v>
      </c>
      <c r="AW3373">
        <v>4</v>
      </c>
      <c r="AX3373">
        <v>1</v>
      </c>
      <c r="BA3373">
        <v>2</v>
      </c>
      <c r="BC3373">
        <v>11</v>
      </c>
      <c r="BD3373">
        <v>1091</v>
      </c>
      <c r="BE3373">
        <v>1.4999999999999999E-2</v>
      </c>
      <c r="BF3373">
        <v>0.01</v>
      </c>
      <c r="BG3373">
        <v>1</v>
      </c>
      <c r="BH3373">
        <v>0.6</v>
      </c>
      <c r="BI3373">
        <v>54.6</v>
      </c>
      <c r="BJ3373">
        <v>0.3</v>
      </c>
      <c r="BK3373">
        <v>25.4</v>
      </c>
      <c r="BL3373" t="s">
        <v>181</v>
      </c>
      <c r="BM3373" t="s">
        <v>182</v>
      </c>
      <c r="BN3373" t="s">
        <v>318</v>
      </c>
      <c r="BP3373">
        <v>30</v>
      </c>
    </row>
    <row r="3374" spans="1:68" hidden="1" x14ac:dyDescent="0.2">
      <c r="A3374">
        <v>2021</v>
      </c>
      <c r="B3374">
        <v>7</v>
      </c>
      <c r="C3374" s="260">
        <v>44404</v>
      </c>
      <c r="D3374">
        <v>34</v>
      </c>
      <c r="E3374">
        <v>101</v>
      </c>
      <c r="F3374">
        <v>7</v>
      </c>
      <c r="G3374" t="s">
        <v>319</v>
      </c>
      <c r="H3374" t="s">
        <v>320</v>
      </c>
      <c r="I3374" t="s">
        <v>163</v>
      </c>
      <c r="J3374">
        <v>4</v>
      </c>
      <c r="K3374">
        <v>6</v>
      </c>
      <c r="L3374">
        <v>20</v>
      </c>
      <c r="M3374">
        <v>18.600000000000001</v>
      </c>
      <c r="N3374">
        <v>21.4</v>
      </c>
      <c r="O3374">
        <v>29</v>
      </c>
      <c r="P3374">
        <v>28</v>
      </c>
      <c r="Q3374">
        <v>30</v>
      </c>
      <c r="T3374">
        <v>24</v>
      </c>
      <c r="U3374">
        <v>24</v>
      </c>
      <c r="V3374">
        <v>22</v>
      </c>
      <c r="Y3374">
        <v>110</v>
      </c>
      <c r="AM3374">
        <v>28.8</v>
      </c>
      <c r="AN3374">
        <v>23.3</v>
      </c>
      <c r="AO3374">
        <v>0.4</v>
      </c>
      <c r="AP3374">
        <v>140</v>
      </c>
      <c r="AQ3374">
        <v>103</v>
      </c>
      <c r="AR3374">
        <v>131</v>
      </c>
      <c r="AS3374">
        <v>110</v>
      </c>
      <c r="AU3374">
        <v>2</v>
      </c>
      <c r="AV3374">
        <v>2</v>
      </c>
      <c r="AW3374">
        <v>4</v>
      </c>
      <c r="AX3374">
        <v>1</v>
      </c>
      <c r="BA3374">
        <v>2</v>
      </c>
      <c r="BC3374">
        <v>11</v>
      </c>
      <c r="BD3374">
        <v>1091</v>
      </c>
      <c r="BE3374">
        <v>1.4999999999999999E-2</v>
      </c>
      <c r="BF3374">
        <v>0.01</v>
      </c>
      <c r="BG3374">
        <v>1</v>
      </c>
      <c r="BH3374">
        <v>0.6</v>
      </c>
      <c r="BI3374">
        <v>54.6</v>
      </c>
      <c r="BJ3374">
        <v>0.3</v>
      </c>
      <c r="BK3374">
        <v>25.4</v>
      </c>
      <c r="BL3374" t="s">
        <v>181</v>
      </c>
      <c r="BM3374" t="s">
        <v>182</v>
      </c>
      <c r="BN3374" t="s">
        <v>321</v>
      </c>
      <c r="BP3374">
        <v>30</v>
      </c>
    </row>
    <row r="3375" spans="1:68" hidden="1" x14ac:dyDescent="0.2">
      <c r="A3375">
        <v>2021</v>
      </c>
      <c r="B3375">
        <v>7</v>
      </c>
      <c r="C3375" s="260">
        <v>44404</v>
      </c>
      <c r="D3375">
        <v>34</v>
      </c>
      <c r="E3375">
        <v>102</v>
      </c>
      <c r="F3375">
        <v>7</v>
      </c>
      <c r="G3375" t="s">
        <v>322</v>
      </c>
      <c r="H3375" t="s">
        <v>323</v>
      </c>
      <c r="I3375" t="s">
        <v>163</v>
      </c>
      <c r="J3375">
        <v>4</v>
      </c>
      <c r="K3375">
        <v>6</v>
      </c>
      <c r="L3375">
        <v>20</v>
      </c>
      <c r="M3375">
        <v>18.600000000000001</v>
      </c>
      <c r="N3375">
        <v>21.4</v>
      </c>
      <c r="O3375">
        <v>29</v>
      </c>
      <c r="P3375">
        <v>28</v>
      </c>
      <c r="Q3375">
        <v>30</v>
      </c>
      <c r="T3375">
        <v>24</v>
      </c>
      <c r="U3375">
        <v>24</v>
      </c>
      <c r="V3375">
        <v>22</v>
      </c>
      <c r="Y3375">
        <v>110</v>
      </c>
      <c r="AM3375">
        <v>28.8</v>
      </c>
      <c r="AN3375">
        <v>23.3</v>
      </c>
      <c r="AO3375">
        <v>0.4</v>
      </c>
      <c r="AP3375">
        <v>140</v>
      </c>
      <c r="AQ3375">
        <v>103</v>
      </c>
      <c r="AR3375">
        <v>131</v>
      </c>
      <c r="AS3375">
        <v>110</v>
      </c>
      <c r="AU3375">
        <v>2</v>
      </c>
      <c r="AV3375">
        <v>2</v>
      </c>
      <c r="AW3375">
        <v>4</v>
      </c>
      <c r="AX3375">
        <v>1</v>
      </c>
      <c r="BA3375">
        <v>2</v>
      </c>
      <c r="BC3375">
        <v>11</v>
      </c>
      <c r="BD3375">
        <v>1091</v>
      </c>
      <c r="BE3375">
        <v>1.4999999999999999E-2</v>
      </c>
      <c r="BF3375">
        <v>0.01</v>
      </c>
      <c r="BG3375">
        <v>1</v>
      </c>
      <c r="BH3375">
        <v>0.6</v>
      </c>
      <c r="BI3375">
        <v>54.6</v>
      </c>
      <c r="BJ3375">
        <v>0.3</v>
      </c>
      <c r="BK3375">
        <v>25.4</v>
      </c>
      <c r="BL3375" t="s">
        <v>181</v>
      </c>
      <c r="BM3375" t="s">
        <v>182</v>
      </c>
      <c r="BN3375" t="s">
        <v>324</v>
      </c>
      <c r="BP3375">
        <v>30</v>
      </c>
    </row>
    <row r="3376" spans="1:68" hidden="1" x14ac:dyDescent="0.2">
      <c r="A3376">
        <v>2021</v>
      </c>
      <c r="B3376">
        <v>7</v>
      </c>
      <c r="C3376" s="260">
        <v>44404</v>
      </c>
      <c r="D3376">
        <v>34</v>
      </c>
      <c r="E3376">
        <v>103</v>
      </c>
      <c r="F3376">
        <v>7</v>
      </c>
      <c r="G3376" t="s">
        <v>325</v>
      </c>
      <c r="H3376" t="s">
        <v>326</v>
      </c>
      <c r="I3376" t="s">
        <v>163</v>
      </c>
      <c r="J3376">
        <v>4</v>
      </c>
      <c r="K3376">
        <v>6</v>
      </c>
      <c r="L3376">
        <v>89</v>
      </c>
      <c r="M3376">
        <v>82.77</v>
      </c>
      <c r="N3376">
        <v>95.23</v>
      </c>
      <c r="O3376">
        <v>104</v>
      </c>
      <c r="P3376">
        <v>104</v>
      </c>
      <c r="Q3376">
        <v>116</v>
      </c>
      <c r="T3376">
        <v>84</v>
      </c>
      <c r="U3376">
        <v>85</v>
      </c>
      <c r="V3376">
        <v>87</v>
      </c>
      <c r="Y3376">
        <v>110</v>
      </c>
      <c r="AM3376">
        <v>108</v>
      </c>
      <c r="AN3376">
        <v>84.8</v>
      </c>
      <c r="AO3376">
        <v>0.2</v>
      </c>
      <c r="AP3376">
        <v>140</v>
      </c>
      <c r="AQ3376">
        <v>103</v>
      </c>
      <c r="AR3376">
        <v>131</v>
      </c>
      <c r="AS3376">
        <v>110</v>
      </c>
      <c r="AU3376">
        <v>2</v>
      </c>
      <c r="AV3376">
        <v>3</v>
      </c>
      <c r="AX3376">
        <v>2</v>
      </c>
      <c r="BA3376">
        <v>2</v>
      </c>
      <c r="BC3376">
        <v>9</v>
      </c>
      <c r="BD3376">
        <v>999</v>
      </c>
      <c r="BE3376">
        <v>1.4999999999999999E-2</v>
      </c>
      <c r="BF3376">
        <v>8.9999999999999993E-3</v>
      </c>
      <c r="BG3376">
        <v>1</v>
      </c>
      <c r="BH3376">
        <v>0.1</v>
      </c>
      <c r="BI3376">
        <v>11.2</v>
      </c>
      <c r="BJ3376">
        <v>0.8</v>
      </c>
      <c r="BK3376">
        <v>84.7</v>
      </c>
      <c r="BL3376" t="s">
        <v>181</v>
      </c>
      <c r="BM3376" t="s">
        <v>182</v>
      </c>
      <c r="BN3376" t="s">
        <v>327</v>
      </c>
      <c r="BP3376">
        <v>30</v>
      </c>
    </row>
    <row r="3377" spans="1:68" hidden="1" x14ac:dyDescent="0.2">
      <c r="A3377">
        <v>2021</v>
      </c>
      <c r="B3377">
        <v>7</v>
      </c>
      <c r="C3377" s="260">
        <v>44404</v>
      </c>
      <c r="D3377">
        <v>34</v>
      </c>
      <c r="E3377">
        <v>104</v>
      </c>
      <c r="F3377">
        <v>7</v>
      </c>
      <c r="G3377" t="s">
        <v>328</v>
      </c>
      <c r="H3377" t="s">
        <v>329</v>
      </c>
      <c r="I3377" t="s">
        <v>163</v>
      </c>
      <c r="J3377">
        <v>4</v>
      </c>
      <c r="K3377">
        <v>6</v>
      </c>
      <c r="L3377">
        <v>89</v>
      </c>
      <c r="M3377">
        <v>82.77</v>
      </c>
      <c r="N3377">
        <v>95.23</v>
      </c>
      <c r="O3377">
        <v>104</v>
      </c>
      <c r="P3377">
        <v>104</v>
      </c>
      <c r="Q3377">
        <v>116</v>
      </c>
      <c r="T3377">
        <v>84</v>
      </c>
      <c r="U3377">
        <v>85</v>
      </c>
      <c r="V3377">
        <v>87</v>
      </c>
      <c r="Y3377">
        <v>110</v>
      </c>
      <c r="AM3377">
        <v>108</v>
      </c>
      <c r="AN3377">
        <v>84.8</v>
      </c>
      <c r="AO3377">
        <v>0.2</v>
      </c>
      <c r="AP3377">
        <v>140</v>
      </c>
      <c r="AQ3377">
        <v>103</v>
      </c>
      <c r="AR3377">
        <v>131</v>
      </c>
      <c r="AS3377">
        <v>110</v>
      </c>
      <c r="AU3377">
        <v>2</v>
      </c>
      <c r="AV3377">
        <v>3</v>
      </c>
      <c r="AX3377">
        <v>2</v>
      </c>
      <c r="BA3377">
        <v>2</v>
      </c>
      <c r="BC3377">
        <v>9</v>
      </c>
      <c r="BD3377">
        <v>999</v>
      </c>
      <c r="BE3377">
        <v>1.4999999999999999E-2</v>
      </c>
      <c r="BF3377">
        <v>8.9999999999999993E-3</v>
      </c>
      <c r="BG3377">
        <v>1</v>
      </c>
      <c r="BH3377">
        <v>0.1</v>
      </c>
      <c r="BI3377">
        <v>11.2</v>
      </c>
      <c r="BJ3377">
        <v>0.8</v>
      </c>
      <c r="BK3377">
        <v>84.7</v>
      </c>
      <c r="BL3377" t="s">
        <v>181</v>
      </c>
      <c r="BM3377" t="s">
        <v>182</v>
      </c>
      <c r="BN3377" t="s">
        <v>330</v>
      </c>
      <c r="BP3377">
        <v>30</v>
      </c>
    </row>
    <row r="3378" spans="1:68" hidden="1" x14ac:dyDescent="0.2">
      <c r="A3378">
        <v>2021</v>
      </c>
      <c r="B3378">
        <v>7</v>
      </c>
      <c r="C3378" s="260">
        <v>44404</v>
      </c>
      <c r="D3378">
        <v>382</v>
      </c>
      <c r="E3378">
        <v>449</v>
      </c>
      <c r="F3378">
        <v>7</v>
      </c>
      <c r="G3378" t="s">
        <v>300</v>
      </c>
      <c r="H3378" t="s">
        <v>301</v>
      </c>
      <c r="I3378" t="s">
        <v>163</v>
      </c>
      <c r="J3378">
        <v>3</v>
      </c>
      <c r="K3378">
        <v>1</v>
      </c>
      <c r="L3378">
        <v>46</v>
      </c>
      <c r="M3378">
        <v>40.985999999999997</v>
      </c>
      <c r="N3378">
        <v>50.048000000000002</v>
      </c>
      <c r="AA3378">
        <v>71</v>
      </c>
      <c r="AF3378">
        <v>43</v>
      </c>
      <c r="AG3378">
        <v>51</v>
      </c>
      <c r="AH3378">
        <v>50</v>
      </c>
      <c r="AI3378">
        <v>52</v>
      </c>
      <c r="AJ3378">
        <v>49</v>
      </c>
      <c r="AK3378">
        <v>100</v>
      </c>
      <c r="AL3378">
        <v>100</v>
      </c>
      <c r="AM3378">
        <v>71</v>
      </c>
      <c r="AN3378">
        <v>49</v>
      </c>
      <c r="AO3378">
        <v>0.5</v>
      </c>
      <c r="AP3378">
        <v>108</v>
      </c>
      <c r="AQ3378">
        <v>100</v>
      </c>
      <c r="AR3378">
        <v>108</v>
      </c>
      <c r="AS3378">
        <v>100</v>
      </c>
      <c r="AV3378">
        <v>13</v>
      </c>
      <c r="AX3378">
        <v>6</v>
      </c>
      <c r="BA3378">
        <v>3</v>
      </c>
      <c r="BC3378">
        <v>22</v>
      </c>
      <c r="BD3378">
        <v>562</v>
      </c>
      <c r="BE3378">
        <v>1.4999999999999999E-2</v>
      </c>
      <c r="BF3378">
        <v>3.9E-2</v>
      </c>
      <c r="BH3378">
        <v>0.5</v>
      </c>
      <c r="BI3378">
        <v>12.2</v>
      </c>
      <c r="BJ3378">
        <v>1.1000000000000001</v>
      </c>
      <c r="BK3378">
        <v>27.5</v>
      </c>
      <c r="BL3378" t="s">
        <v>157</v>
      </c>
      <c r="BM3378" t="s">
        <v>158</v>
      </c>
      <c r="BN3378" t="s">
        <v>302</v>
      </c>
      <c r="BO3378" t="s">
        <v>168</v>
      </c>
      <c r="BP3378">
        <v>30</v>
      </c>
    </row>
    <row r="3379" spans="1:68" hidden="1" x14ac:dyDescent="0.2">
      <c r="A3379">
        <v>2021</v>
      </c>
      <c r="B3379">
        <v>7</v>
      </c>
      <c r="C3379" s="260">
        <v>44404</v>
      </c>
      <c r="D3379">
        <v>425</v>
      </c>
      <c r="E3379">
        <v>674</v>
      </c>
      <c r="F3379">
        <v>7</v>
      </c>
      <c r="G3379" t="s">
        <v>462</v>
      </c>
      <c r="H3379" t="s">
        <v>463</v>
      </c>
      <c r="I3379" t="s">
        <v>156</v>
      </c>
      <c r="J3379">
        <v>2</v>
      </c>
      <c r="K3379">
        <v>1</v>
      </c>
      <c r="L3379">
        <v>256</v>
      </c>
      <c r="M3379">
        <v>240.89599999999999</v>
      </c>
      <c r="N3379">
        <v>274.17599999999999</v>
      </c>
      <c r="AP3379">
        <v>40</v>
      </c>
      <c r="AQ3379">
        <v>180</v>
      </c>
      <c r="BD3379">
        <v>1100</v>
      </c>
      <c r="BE3379">
        <v>1.4999999999999999E-2</v>
      </c>
      <c r="BI3379">
        <v>4.3</v>
      </c>
      <c r="BL3379" t="s">
        <v>157</v>
      </c>
      <c r="BM3379" t="s">
        <v>158</v>
      </c>
      <c r="BN3379" t="s">
        <v>464</v>
      </c>
      <c r="BO3379" t="s">
        <v>160</v>
      </c>
      <c r="BP3379">
        <v>30</v>
      </c>
    </row>
    <row r="3380" spans="1:68" hidden="1" x14ac:dyDescent="0.2">
      <c r="A3380">
        <v>2021</v>
      </c>
      <c r="B3380">
        <v>7</v>
      </c>
      <c r="C3380" s="260">
        <v>44404</v>
      </c>
      <c r="D3380">
        <v>135</v>
      </c>
      <c r="E3380">
        <v>271</v>
      </c>
      <c r="F3380">
        <v>8</v>
      </c>
      <c r="G3380" t="s">
        <v>358</v>
      </c>
      <c r="H3380" t="s">
        <v>359</v>
      </c>
      <c r="I3380" t="s">
        <v>163</v>
      </c>
      <c r="J3380">
        <v>4</v>
      </c>
      <c r="K3380">
        <v>2</v>
      </c>
      <c r="L3380">
        <v>161</v>
      </c>
      <c r="M3380">
        <v>149.72999999999999</v>
      </c>
      <c r="N3380">
        <v>172.27</v>
      </c>
      <c r="O3380">
        <v>234</v>
      </c>
      <c r="P3380">
        <v>214</v>
      </c>
      <c r="Q3380">
        <v>212</v>
      </c>
      <c r="R3380">
        <v>206</v>
      </c>
      <c r="T3380">
        <v>170</v>
      </c>
      <c r="U3380">
        <v>159</v>
      </c>
      <c r="V3380">
        <v>144</v>
      </c>
      <c r="W3380">
        <v>140</v>
      </c>
      <c r="Y3380">
        <v>110</v>
      </c>
      <c r="Z3380">
        <v>90</v>
      </c>
      <c r="AA3380">
        <v>226</v>
      </c>
      <c r="AB3380">
        <v>230</v>
      </c>
      <c r="AC3380">
        <v>229</v>
      </c>
      <c r="AD3380">
        <v>227</v>
      </c>
      <c r="AE3380">
        <v>234</v>
      </c>
      <c r="AF3380">
        <v>159</v>
      </c>
      <c r="AG3380">
        <v>169</v>
      </c>
      <c r="AH3380">
        <v>144</v>
      </c>
      <c r="AI3380">
        <v>160</v>
      </c>
      <c r="AJ3380">
        <v>145</v>
      </c>
      <c r="AK3380">
        <v>104</v>
      </c>
      <c r="AL3380">
        <v>104</v>
      </c>
      <c r="AM3380">
        <v>223.6</v>
      </c>
      <c r="AN3380">
        <v>154.4</v>
      </c>
      <c r="AO3380">
        <v>0.4</v>
      </c>
      <c r="AP3380">
        <v>151</v>
      </c>
      <c r="AQ3380">
        <v>95</v>
      </c>
      <c r="AR3380">
        <v>141</v>
      </c>
      <c r="AS3380">
        <v>102</v>
      </c>
      <c r="AV3380">
        <v>2</v>
      </c>
      <c r="AX3380">
        <v>2</v>
      </c>
      <c r="BA3380">
        <v>1</v>
      </c>
      <c r="BC3380">
        <v>5</v>
      </c>
      <c r="BD3380">
        <v>1435</v>
      </c>
      <c r="BE3380">
        <v>1.4999999999999999E-2</v>
      </c>
      <c r="BF3380">
        <v>3.0000000000000001E-3</v>
      </c>
      <c r="BG3380">
        <v>1</v>
      </c>
      <c r="BH3380">
        <v>0</v>
      </c>
      <c r="BI3380">
        <v>8.9</v>
      </c>
      <c r="BJ3380">
        <v>0.8</v>
      </c>
      <c r="BK3380">
        <v>221.6</v>
      </c>
      <c r="BL3380" t="s">
        <v>164</v>
      </c>
      <c r="BP3380">
        <v>30</v>
      </c>
    </row>
    <row r="3381" spans="1:68" hidden="1" x14ac:dyDescent="0.2">
      <c r="A3381">
        <v>2021</v>
      </c>
      <c r="B3381">
        <v>7</v>
      </c>
      <c r="C3381" s="260">
        <v>44404</v>
      </c>
      <c r="D3381">
        <v>52</v>
      </c>
      <c r="E3381">
        <v>130</v>
      </c>
      <c r="F3381">
        <v>25</v>
      </c>
      <c r="G3381" t="s">
        <v>386</v>
      </c>
      <c r="H3381" t="s">
        <v>387</v>
      </c>
      <c r="I3381" t="s">
        <v>374</v>
      </c>
      <c r="J3381">
        <v>9</v>
      </c>
      <c r="K3381">
        <v>1</v>
      </c>
      <c r="L3381">
        <v>12</v>
      </c>
      <c r="M3381">
        <v>11.16</v>
      </c>
      <c r="N3381">
        <v>12.84</v>
      </c>
      <c r="AI3381">
        <v>13</v>
      </c>
      <c r="AJ3381">
        <v>14</v>
      </c>
      <c r="AL3381">
        <v>95</v>
      </c>
      <c r="AN3381">
        <v>13.5</v>
      </c>
      <c r="AP3381">
        <v>336</v>
      </c>
      <c r="AQ3381">
        <v>96</v>
      </c>
      <c r="AR3381">
        <v>341</v>
      </c>
      <c r="AS3381">
        <v>95</v>
      </c>
      <c r="AV3381">
        <v>10</v>
      </c>
      <c r="BA3381">
        <v>4</v>
      </c>
      <c r="BC3381">
        <v>14</v>
      </c>
      <c r="BD3381">
        <v>14</v>
      </c>
      <c r="BE3381">
        <v>0.02</v>
      </c>
      <c r="BF3381">
        <v>1</v>
      </c>
      <c r="BH3381">
        <v>1.2</v>
      </c>
      <c r="BI3381">
        <v>1.2</v>
      </c>
      <c r="BJ3381">
        <v>0.2</v>
      </c>
      <c r="BK3381">
        <v>0.2</v>
      </c>
      <c r="BL3381" t="s">
        <v>181</v>
      </c>
      <c r="BM3381" t="s">
        <v>199</v>
      </c>
      <c r="BN3381" t="s">
        <v>388</v>
      </c>
      <c r="BP3381">
        <v>30</v>
      </c>
    </row>
    <row r="3382" spans="1:68" hidden="1" x14ac:dyDescent="0.2">
      <c r="A3382">
        <v>2021</v>
      </c>
      <c r="B3382">
        <v>7</v>
      </c>
      <c r="C3382" s="260">
        <v>44404</v>
      </c>
      <c r="D3382">
        <v>259</v>
      </c>
      <c r="E3382">
        <v>183</v>
      </c>
      <c r="F3382">
        <v>26</v>
      </c>
      <c r="G3382" t="s">
        <v>407</v>
      </c>
      <c r="H3382" t="s">
        <v>408</v>
      </c>
      <c r="I3382" t="s">
        <v>374</v>
      </c>
      <c r="J3382">
        <v>12</v>
      </c>
      <c r="K3382">
        <v>1</v>
      </c>
      <c r="L3382">
        <v>3</v>
      </c>
      <c r="M3382">
        <v>2.79</v>
      </c>
      <c r="N3382">
        <v>3.21</v>
      </c>
      <c r="P3382">
        <v>4</v>
      </c>
      <c r="Q3382">
        <v>4</v>
      </c>
      <c r="R3382">
        <v>4</v>
      </c>
      <c r="T3382">
        <v>3</v>
      </c>
      <c r="U3382">
        <v>3</v>
      </c>
      <c r="V3382">
        <v>3</v>
      </c>
      <c r="W3382">
        <v>3</v>
      </c>
      <c r="Y3382">
        <v>126</v>
      </c>
      <c r="Z3382">
        <v>129</v>
      </c>
      <c r="AA3382">
        <v>4</v>
      </c>
      <c r="AB3382">
        <v>4</v>
      </c>
      <c r="AC3382">
        <v>4</v>
      </c>
      <c r="AE3382">
        <v>5</v>
      </c>
      <c r="AF3382">
        <v>3</v>
      </c>
      <c r="AG3382">
        <v>4</v>
      </c>
      <c r="AH3382">
        <v>3</v>
      </c>
      <c r="AI3382">
        <v>4</v>
      </c>
      <c r="AJ3382">
        <v>4</v>
      </c>
      <c r="AK3382">
        <v>129</v>
      </c>
      <c r="AL3382">
        <v>129</v>
      </c>
      <c r="AM3382">
        <v>4.2</v>
      </c>
      <c r="AN3382">
        <v>3.2</v>
      </c>
      <c r="AO3382">
        <v>0.4</v>
      </c>
      <c r="AP3382">
        <v>508</v>
      </c>
      <c r="AQ3382">
        <v>85</v>
      </c>
      <c r="AR3382">
        <v>337</v>
      </c>
      <c r="AS3382">
        <v>128</v>
      </c>
      <c r="AV3382">
        <v>19</v>
      </c>
      <c r="BA3382">
        <v>20</v>
      </c>
      <c r="BC3382">
        <v>39</v>
      </c>
      <c r="BD3382">
        <v>2039</v>
      </c>
      <c r="BE3382">
        <v>0.02</v>
      </c>
      <c r="BF3382">
        <v>1.9E-2</v>
      </c>
      <c r="BG3382">
        <v>1</v>
      </c>
      <c r="BH3382">
        <v>13</v>
      </c>
      <c r="BI3382">
        <v>679.7</v>
      </c>
      <c r="BJ3382">
        <v>0.1</v>
      </c>
      <c r="BK3382">
        <v>6.5</v>
      </c>
      <c r="BL3382" t="s">
        <v>241</v>
      </c>
      <c r="BM3382" t="s">
        <v>241</v>
      </c>
      <c r="BP3382">
        <v>30</v>
      </c>
    </row>
    <row r="3383" spans="1:68" hidden="1" x14ac:dyDescent="0.2">
      <c r="A3383">
        <v>2021</v>
      </c>
      <c r="B3383">
        <v>7</v>
      </c>
      <c r="C3383" s="260">
        <v>44404</v>
      </c>
      <c r="D3383">
        <v>159</v>
      </c>
      <c r="E3383">
        <v>299</v>
      </c>
      <c r="F3383">
        <v>28</v>
      </c>
      <c r="G3383" t="s">
        <v>193</v>
      </c>
      <c r="H3383" t="s">
        <v>194</v>
      </c>
      <c r="I3383" t="s">
        <v>195</v>
      </c>
      <c r="J3383">
        <v>3</v>
      </c>
      <c r="K3383">
        <v>2</v>
      </c>
      <c r="L3383">
        <v>115</v>
      </c>
      <c r="M3383">
        <v>106.95</v>
      </c>
      <c r="N3383">
        <v>123.05</v>
      </c>
      <c r="AP3383">
        <v>70</v>
      </c>
      <c r="AQ3383">
        <v>154</v>
      </c>
      <c r="AT3383">
        <v>1</v>
      </c>
      <c r="AW3383">
        <v>3</v>
      </c>
      <c r="AX3383">
        <v>1</v>
      </c>
      <c r="BC3383">
        <v>5</v>
      </c>
      <c r="BD3383">
        <v>389</v>
      </c>
      <c r="BE3383">
        <v>0.02</v>
      </c>
      <c r="BF3383">
        <v>1.2999999999999999E-2</v>
      </c>
      <c r="BG3383">
        <v>1</v>
      </c>
      <c r="BH3383">
        <v>0</v>
      </c>
      <c r="BI3383">
        <v>3.4</v>
      </c>
      <c r="BL3383" t="s">
        <v>181</v>
      </c>
      <c r="BM3383" t="s">
        <v>196</v>
      </c>
      <c r="BP3383">
        <v>30</v>
      </c>
    </row>
    <row r="3384" spans="1:68" hidden="1" x14ac:dyDescent="0.2">
      <c r="A3384">
        <v>2021</v>
      </c>
      <c r="B3384">
        <v>7</v>
      </c>
      <c r="C3384" s="260">
        <v>44404</v>
      </c>
      <c r="D3384">
        <v>227</v>
      </c>
      <c r="E3384">
        <v>155</v>
      </c>
      <c r="F3384">
        <v>30</v>
      </c>
      <c r="G3384" t="s">
        <v>338</v>
      </c>
      <c r="H3384" t="s">
        <v>339</v>
      </c>
      <c r="I3384" t="s">
        <v>340</v>
      </c>
      <c r="J3384">
        <v>3</v>
      </c>
      <c r="K3384">
        <v>2</v>
      </c>
      <c r="L3384">
        <v>122</v>
      </c>
      <c r="M3384">
        <v>113.46</v>
      </c>
      <c r="N3384">
        <v>130.54</v>
      </c>
      <c r="Q3384">
        <v>155</v>
      </c>
      <c r="R3384">
        <v>166</v>
      </c>
      <c r="U3384">
        <v>136</v>
      </c>
      <c r="V3384">
        <v>136</v>
      </c>
      <c r="Z3384">
        <v>127</v>
      </c>
      <c r="AA3384">
        <v>153</v>
      </c>
      <c r="AB3384">
        <v>158</v>
      </c>
      <c r="AC3384">
        <v>153</v>
      </c>
      <c r="AD3384">
        <v>155</v>
      </c>
      <c r="AE3384">
        <v>159</v>
      </c>
      <c r="AF3384">
        <v>120</v>
      </c>
      <c r="AG3384">
        <v>129</v>
      </c>
      <c r="AH3384">
        <v>118</v>
      </c>
      <c r="AI3384">
        <v>121</v>
      </c>
      <c r="AJ3384">
        <v>122</v>
      </c>
      <c r="AK3384">
        <v>116</v>
      </c>
      <c r="AL3384">
        <v>115</v>
      </c>
      <c r="AM3384">
        <v>157</v>
      </c>
      <c r="AN3384">
        <v>126</v>
      </c>
      <c r="AO3384">
        <v>0.3</v>
      </c>
      <c r="AP3384">
        <v>61</v>
      </c>
      <c r="AQ3384">
        <v>177</v>
      </c>
      <c r="AR3384">
        <v>91</v>
      </c>
      <c r="AS3384">
        <v>119</v>
      </c>
      <c r="AT3384">
        <v>1</v>
      </c>
      <c r="AU3384">
        <v>2</v>
      </c>
      <c r="AV3384">
        <v>5</v>
      </c>
      <c r="AW3384">
        <v>2</v>
      </c>
      <c r="AX3384">
        <v>2</v>
      </c>
      <c r="BC3384">
        <v>12</v>
      </c>
      <c r="BD3384">
        <v>1380</v>
      </c>
      <c r="BE3384">
        <v>0.02</v>
      </c>
      <c r="BF3384">
        <v>8.9999999999999993E-3</v>
      </c>
      <c r="BG3384">
        <v>1</v>
      </c>
      <c r="BH3384">
        <v>0.1</v>
      </c>
      <c r="BI3384">
        <v>11.3</v>
      </c>
      <c r="BJ3384">
        <v>1.5</v>
      </c>
      <c r="BK3384">
        <v>173.9</v>
      </c>
      <c r="BL3384" t="s">
        <v>181</v>
      </c>
      <c r="BM3384" t="s">
        <v>196</v>
      </c>
      <c r="BN3384" t="s">
        <v>341</v>
      </c>
      <c r="BP3384">
        <v>30</v>
      </c>
    </row>
    <row r="3385" spans="1:68" hidden="1" x14ac:dyDescent="0.2">
      <c r="A3385">
        <v>2021</v>
      </c>
      <c r="B3385">
        <v>7</v>
      </c>
      <c r="C3385" s="260">
        <v>44404</v>
      </c>
      <c r="D3385">
        <v>394</v>
      </c>
      <c r="E3385">
        <v>606</v>
      </c>
      <c r="F3385">
        <v>46</v>
      </c>
      <c r="G3385" t="s">
        <v>512</v>
      </c>
      <c r="H3385" t="s">
        <v>513</v>
      </c>
      <c r="I3385" t="s">
        <v>411</v>
      </c>
      <c r="J3385">
        <v>4</v>
      </c>
      <c r="K3385">
        <v>2</v>
      </c>
      <c r="L3385">
        <v>325</v>
      </c>
      <c r="M3385">
        <v>308.75</v>
      </c>
      <c r="N3385">
        <v>341.25</v>
      </c>
      <c r="AP3385">
        <v>80</v>
      </c>
      <c r="AQ3385">
        <v>157</v>
      </c>
      <c r="BD3385">
        <v>290</v>
      </c>
      <c r="BE3385">
        <v>0.02</v>
      </c>
      <c r="BI3385">
        <v>0.9</v>
      </c>
      <c r="BL3385" t="s">
        <v>514</v>
      </c>
      <c r="BM3385" t="s">
        <v>515</v>
      </c>
      <c r="BP3385">
        <v>30</v>
      </c>
    </row>
    <row r="3386" spans="1:68" hidden="1" x14ac:dyDescent="0.2">
      <c r="A3386">
        <v>2021</v>
      </c>
      <c r="B3386">
        <v>7</v>
      </c>
      <c r="C3386" s="260">
        <v>44404</v>
      </c>
      <c r="D3386">
        <v>214</v>
      </c>
      <c r="E3386">
        <v>142</v>
      </c>
      <c r="F3386">
        <v>47</v>
      </c>
      <c r="G3386" t="s">
        <v>258</v>
      </c>
      <c r="H3386" t="s">
        <v>259</v>
      </c>
      <c r="I3386" t="s">
        <v>203</v>
      </c>
      <c r="J3386">
        <v>4</v>
      </c>
      <c r="K3386">
        <v>1</v>
      </c>
      <c r="L3386">
        <v>351</v>
      </c>
      <c r="M3386">
        <v>326.43</v>
      </c>
      <c r="N3386">
        <v>375.57</v>
      </c>
      <c r="O3386">
        <v>399</v>
      </c>
      <c r="P3386">
        <v>383</v>
      </c>
      <c r="Q3386">
        <v>415</v>
      </c>
      <c r="R3386">
        <v>428</v>
      </c>
      <c r="T3386">
        <v>340</v>
      </c>
      <c r="U3386">
        <v>299</v>
      </c>
      <c r="V3386">
        <v>327</v>
      </c>
      <c r="W3386">
        <v>339</v>
      </c>
      <c r="Y3386">
        <v>153</v>
      </c>
      <c r="Z3386">
        <v>139</v>
      </c>
      <c r="AM3386">
        <v>406.3</v>
      </c>
      <c r="AN3386">
        <v>326.3</v>
      </c>
      <c r="AO3386">
        <v>0.2</v>
      </c>
      <c r="AP3386">
        <v>68</v>
      </c>
      <c r="AQ3386">
        <v>212</v>
      </c>
      <c r="AR3386">
        <v>99</v>
      </c>
      <c r="AS3386">
        <v>146</v>
      </c>
      <c r="AV3386">
        <v>3</v>
      </c>
      <c r="AW3386">
        <v>2</v>
      </c>
      <c r="BA3386">
        <v>2</v>
      </c>
      <c r="BC3386">
        <v>7</v>
      </c>
      <c r="BD3386">
        <v>1281</v>
      </c>
      <c r="BE3386">
        <v>0.02</v>
      </c>
      <c r="BF3386">
        <v>5.0000000000000001E-3</v>
      </c>
      <c r="BG3386">
        <v>1</v>
      </c>
      <c r="BH3386">
        <v>0</v>
      </c>
      <c r="BI3386">
        <v>3.7</v>
      </c>
      <c r="BJ3386">
        <v>2.2999999999999998</v>
      </c>
      <c r="BK3386">
        <v>418</v>
      </c>
      <c r="BL3386" t="s">
        <v>181</v>
      </c>
      <c r="BM3386" t="s">
        <v>199</v>
      </c>
      <c r="BN3386" t="s">
        <v>260</v>
      </c>
      <c r="BP3386">
        <v>30</v>
      </c>
    </row>
    <row r="3387" spans="1:68" hidden="1" x14ac:dyDescent="0.2">
      <c r="A3387">
        <v>2021</v>
      </c>
      <c r="B3387">
        <v>7</v>
      </c>
      <c r="C3387" s="260">
        <v>44404</v>
      </c>
      <c r="D3387">
        <v>372</v>
      </c>
      <c r="E3387">
        <v>646</v>
      </c>
      <c r="F3387">
        <v>48</v>
      </c>
      <c r="G3387" t="s">
        <v>201</v>
      </c>
      <c r="H3387" t="s">
        <v>202</v>
      </c>
      <c r="I3387" t="s">
        <v>203</v>
      </c>
      <c r="J3387">
        <v>2</v>
      </c>
      <c r="K3387">
        <v>2</v>
      </c>
      <c r="L3387">
        <v>212</v>
      </c>
      <c r="M3387">
        <v>197.16</v>
      </c>
      <c r="N3387">
        <v>226.84</v>
      </c>
      <c r="O3387">
        <v>237</v>
      </c>
      <c r="P3387">
        <v>232</v>
      </c>
      <c r="Q3387">
        <v>277</v>
      </c>
      <c r="T3387">
        <v>208</v>
      </c>
      <c r="U3387">
        <v>199</v>
      </c>
      <c r="V3387">
        <v>230</v>
      </c>
      <c r="W3387">
        <v>266</v>
      </c>
      <c r="Y3387">
        <v>120</v>
      </c>
      <c r="Z3387">
        <v>120</v>
      </c>
      <c r="AA3387">
        <v>310</v>
      </c>
      <c r="AB3387">
        <v>317</v>
      </c>
      <c r="AC3387">
        <v>310</v>
      </c>
      <c r="AD3387">
        <v>290</v>
      </c>
      <c r="AE3387">
        <v>299</v>
      </c>
      <c r="AF3387">
        <v>216</v>
      </c>
      <c r="AG3387">
        <v>223</v>
      </c>
      <c r="AH3387">
        <v>222</v>
      </c>
      <c r="AI3387">
        <v>219</v>
      </c>
      <c r="AJ3387">
        <v>224</v>
      </c>
      <c r="AK3387">
        <v>114</v>
      </c>
      <c r="AL3387">
        <v>115</v>
      </c>
      <c r="AM3387">
        <v>284</v>
      </c>
      <c r="AN3387">
        <v>223</v>
      </c>
      <c r="AO3387">
        <v>0.3</v>
      </c>
      <c r="AP3387">
        <v>37</v>
      </c>
      <c r="AQ3387">
        <v>195</v>
      </c>
      <c r="AR3387">
        <v>61</v>
      </c>
      <c r="AS3387">
        <v>117</v>
      </c>
      <c r="AV3387">
        <v>7</v>
      </c>
      <c r="AW3387">
        <v>3</v>
      </c>
      <c r="BA3387">
        <v>3</v>
      </c>
      <c r="BC3387">
        <v>13</v>
      </c>
      <c r="BD3387">
        <v>1245</v>
      </c>
      <c r="BE3387">
        <v>0.02</v>
      </c>
      <c r="BF3387">
        <v>0.01</v>
      </c>
      <c r="BG3387">
        <v>1</v>
      </c>
      <c r="BH3387">
        <v>0.1</v>
      </c>
      <c r="BI3387">
        <v>5.9</v>
      </c>
      <c r="BJ3387">
        <v>2.9</v>
      </c>
      <c r="BK3387">
        <v>277.60000000000002</v>
      </c>
      <c r="BL3387" t="s">
        <v>181</v>
      </c>
      <c r="BM3387" t="s">
        <v>199</v>
      </c>
      <c r="BN3387" t="s">
        <v>204</v>
      </c>
      <c r="BP3387">
        <v>30</v>
      </c>
    </row>
    <row r="3388" spans="1:68" hidden="1" x14ac:dyDescent="0.2">
      <c r="A3388">
        <v>2021</v>
      </c>
      <c r="B3388">
        <v>7</v>
      </c>
      <c r="C3388" s="260">
        <v>44404</v>
      </c>
      <c r="D3388">
        <v>372</v>
      </c>
      <c r="E3388">
        <v>647</v>
      </c>
      <c r="F3388">
        <v>48</v>
      </c>
      <c r="G3388" t="s">
        <v>205</v>
      </c>
      <c r="H3388" t="s">
        <v>206</v>
      </c>
      <c r="I3388" t="s">
        <v>203</v>
      </c>
      <c r="J3388">
        <v>2</v>
      </c>
      <c r="K3388">
        <v>2</v>
      </c>
      <c r="L3388">
        <v>212</v>
      </c>
      <c r="M3388">
        <v>197.16</v>
      </c>
      <c r="N3388">
        <v>226.84</v>
      </c>
      <c r="O3388">
        <v>251</v>
      </c>
      <c r="P3388">
        <v>228</v>
      </c>
      <c r="Q3388">
        <v>277</v>
      </c>
      <c r="R3388">
        <v>337</v>
      </c>
      <c r="T3388">
        <v>203</v>
      </c>
      <c r="U3388">
        <v>196</v>
      </c>
      <c r="V3388">
        <v>227</v>
      </c>
      <c r="W3388">
        <v>249</v>
      </c>
      <c r="Y3388">
        <v>120</v>
      </c>
      <c r="Z3388">
        <v>120</v>
      </c>
      <c r="AA3388">
        <v>340</v>
      </c>
      <c r="AD3388">
        <v>287</v>
      </c>
      <c r="AE3388">
        <v>299</v>
      </c>
      <c r="AF3388">
        <v>219</v>
      </c>
      <c r="AG3388">
        <v>244</v>
      </c>
      <c r="AH3388">
        <v>234</v>
      </c>
      <c r="AI3388">
        <v>221</v>
      </c>
      <c r="AJ3388">
        <v>218</v>
      </c>
      <c r="AK3388">
        <v>114</v>
      </c>
      <c r="AL3388">
        <v>115</v>
      </c>
      <c r="AM3388">
        <v>288.39999999999998</v>
      </c>
      <c r="AN3388">
        <v>223.4</v>
      </c>
      <c r="AO3388">
        <v>0.4</v>
      </c>
      <c r="AP3388">
        <v>37</v>
      </c>
      <c r="AQ3388">
        <v>195</v>
      </c>
      <c r="AR3388">
        <v>61</v>
      </c>
      <c r="AS3388">
        <v>117</v>
      </c>
      <c r="AV3388">
        <v>7</v>
      </c>
      <c r="AW3388">
        <v>4</v>
      </c>
      <c r="AX3388">
        <v>2</v>
      </c>
      <c r="BA3388">
        <v>2</v>
      </c>
      <c r="BC3388">
        <v>15</v>
      </c>
      <c r="BD3388">
        <v>1247</v>
      </c>
      <c r="BE3388">
        <v>0.02</v>
      </c>
      <c r="BF3388">
        <v>1.2E-2</v>
      </c>
      <c r="BG3388">
        <v>1</v>
      </c>
      <c r="BH3388">
        <v>0.1</v>
      </c>
      <c r="BI3388">
        <v>5.9</v>
      </c>
      <c r="BJ3388">
        <v>3.4</v>
      </c>
      <c r="BK3388">
        <v>278.60000000000002</v>
      </c>
      <c r="BL3388" t="s">
        <v>181</v>
      </c>
      <c r="BM3388" t="s">
        <v>199</v>
      </c>
      <c r="BN3388" t="s">
        <v>207</v>
      </c>
      <c r="BP3388">
        <v>30</v>
      </c>
    </row>
    <row r="3389" spans="1:68" hidden="1" x14ac:dyDescent="0.2">
      <c r="A3389">
        <v>2021</v>
      </c>
      <c r="B3389">
        <v>7</v>
      </c>
      <c r="C3389" s="260">
        <v>44404</v>
      </c>
      <c r="D3389">
        <v>334</v>
      </c>
      <c r="E3389">
        <v>254</v>
      </c>
      <c r="F3389">
        <v>49</v>
      </c>
      <c r="G3389" t="s">
        <v>208</v>
      </c>
      <c r="H3389" t="s">
        <v>209</v>
      </c>
      <c r="I3389" t="s">
        <v>203</v>
      </c>
      <c r="J3389">
        <v>4</v>
      </c>
      <c r="K3389">
        <v>2</v>
      </c>
      <c r="L3389">
        <v>203</v>
      </c>
      <c r="M3389">
        <v>188.79</v>
      </c>
      <c r="N3389">
        <v>217.21</v>
      </c>
      <c r="O3389">
        <v>287</v>
      </c>
      <c r="P3389">
        <v>269</v>
      </c>
      <c r="R3389">
        <v>298</v>
      </c>
      <c r="T3389">
        <v>201</v>
      </c>
      <c r="U3389">
        <v>194</v>
      </c>
      <c r="V3389">
        <v>202</v>
      </c>
      <c r="W3389">
        <v>197</v>
      </c>
      <c r="Y3389">
        <v>140</v>
      </c>
      <c r="Z3389">
        <v>142</v>
      </c>
      <c r="AA3389">
        <v>288</v>
      </c>
      <c r="AB3389">
        <v>291</v>
      </c>
      <c r="AC3389">
        <v>289</v>
      </c>
      <c r="AD3389">
        <v>290</v>
      </c>
      <c r="AE3389">
        <v>295</v>
      </c>
      <c r="AF3389">
        <v>209</v>
      </c>
      <c r="AG3389">
        <v>209</v>
      </c>
      <c r="AH3389">
        <v>198</v>
      </c>
      <c r="AI3389">
        <v>200</v>
      </c>
      <c r="AJ3389">
        <v>195</v>
      </c>
      <c r="AK3389">
        <v>142</v>
      </c>
      <c r="AL3389">
        <v>142</v>
      </c>
      <c r="AM3389">
        <v>288.39999999999998</v>
      </c>
      <c r="AN3389">
        <v>200.6</v>
      </c>
      <c r="AO3389">
        <v>0.4</v>
      </c>
      <c r="AP3389">
        <v>88</v>
      </c>
      <c r="AQ3389">
        <v>164</v>
      </c>
      <c r="AR3389">
        <v>102</v>
      </c>
      <c r="AS3389">
        <v>142</v>
      </c>
      <c r="AT3389">
        <v>1</v>
      </c>
      <c r="AU3389">
        <v>3</v>
      </c>
      <c r="AV3389">
        <v>4</v>
      </c>
      <c r="AX3389">
        <v>2</v>
      </c>
      <c r="BA3389">
        <v>2</v>
      </c>
      <c r="BC3389">
        <v>12</v>
      </c>
      <c r="BD3389">
        <v>1812</v>
      </c>
      <c r="BE3389">
        <v>0.02</v>
      </c>
      <c r="BF3389">
        <v>7.0000000000000001E-3</v>
      </c>
      <c r="BG3389">
        <v>1</v>
      </c>
      <c r="BH3389">
        <v>0.1</v>
      </c>
      <c r="BI3389">
        <v>8.9</v>
      </c>
      <c r="BJ3389">
        <v>2.4</v>
      </c>
      <c r="BK3389">
        <v>363.5</v>
      </c>
      <c r="BL3389" t="s">
        <v>181</v>
      </c>
      <c r="BM3389" t="s">
        <v>196</v>
      </c>
      <c r="BN3389" t="s">
        <v>210</v>
      </c>
      <c r="BP3389">
        <v>30</v>
      </c>
    </row>
    <row r="3390" spans="1:68" hidden="1" x14ac:dyDescent="0.2">
      <c r="A3390">
        <v>2021</v>
      </c>
      <c r="B3390">
        <v>7</v>
      </c>
      <c r="C3390" s="260">
        <v>44405</v>
      </c>
      <c r="D3390">
        <v>1</v>
      </c>
      <c r="E3390">
        <v>1</v>
      </c>
      <c r="F3390">
        <v>2</v>
      </c>
      <c r="G3390" t="s">
        <v>342</v>
      </c>
      <c r="H3390" t="s">
        <v>343</v>
      </c>
      <c r="I3390" t="s">
        <v>163</v>
      </c>
      <c r="J3390">
        <v>3</v>
      </c>
      <c r="K3390">
        <v>2</v>
      </c>
      <c r="L3390">
        <v>111</v>
      </c>
      <c r="M3390">
        <v>103.23</v>
      </c>
      <c r="N3390">
        <v>118.77</v>
      </c>
      <c r="P3390">
        <v>127</v>
      </c>
      <c r="Q3390">
        <v>124</v>
      </c>
      <c r="R3390">
        <v>125</v>
      </c>
      <c r="S3390">
        <v>137</v>
      </c>
      <c r="T3390">
        <v>112</v>
      </c>
      <c r="U3390">
        <v>93</v>
      </c>
      <c r="V3390">
        <v>98</v>
      </c>
      <c r="W3390">
        <v>96</v>
      </c>
      <c r="X3390">
        <v>100</v>
      </c>
      <c r="Z3390">
        <v>115</v>
      </c>
      <c r="AA3390">
        <v>128</v>
      </c>
      <c r="AB3390">
        <v>123</v>
      </c>
      <c r="AC3390">
        <v>134</v>
      </c>
      <c r="AD3390">
        <v>129</v>
      </c>
      <c r="AE3390">
        <v>144</v>
      </c>
      <c r="AF3390">
        <v>111</v>
      </c>
      <c r="AG3390">
        <v>93</v>
      </c>
      <c r="AH3390">
        <v>100</v>
      </c>
      <c r="AI3390">
        <v>99</v>
      </c>
      <c r="AJ3390">
        <v>103</v>
      </c>
      <c r="AK3390">
        <v>115</v>
      </c>
      <c r="AL3390">
        <v>115</v>
      </c>
      <c r="AM3390">
        <v>130.1</v>
      </c>
      <c r="AN3390">
        <v>100.5</v>
      </c>
      <c r="AO3390">
        <v>0.2</v>
      </c>
      <c r="AP3390">
        <v>108</v>
      </c>
      <c r="AQ3390">
        <v>100</v>
      </c>
      <c r="AR3390">
        <v>94</v>
      </c>
      <c r="AS3390">
        <v>115</v>
      </c>
      <c r="AT3390">
        <v>4</v>
      </c>
      <c r="AU3390">
        <v>2</v>
      </c>
      <c r="AV3390">
        <v>6</v>
      </c>
      <c r="AX3390">
        <v>6</v>
      </c>
      <c r="BA3390">
        <v>4</v>
      </c>
      <c r="BC3390">
        <v>22</v>
      </c>
      <c r="BD3390">
        <v>2374</v>
      </c>
      <c r="BE3390">
        <v>1.4999999999999999E-2</v>
      </c>
      <c r="BF3390">
        <v>8.9999999999999993E-3</v>
      </c>
      <c r="BG3390">
        <v>1</v>
      </c>
      <c r="BH3390">
        <v>0.2</v>
      </c>
      <c r="BI3390">
        <v>21.4</v>
      </c>
      <c r="BJ3390">
        <v>2.2000000000000002</v>
      </c>
      <c r="BK3390">
        <v>238.6</v>
      </c>
      <c r="BL3390" t="s">
        <v>241</v>
      </c>
      <c r="BM3390" t="s">
        <v>241</v>
      </c>
      <c r="BP3390">
        <v>30</v>
      </c>
    </row>
    <row r="3391" spans="1:68" hidden="1" x14ac:dyDescent="0.2">
      <c r="A3391">
        <v>2021</v>
      </c>
      <c r="B3391">
        <v>7</v>
      </c>
      <c r="C3391" s="260">
        <v>44405</v>
      </c>
      <c r="D3391">
        <v>1</v>
      </c>
      <c r="E3391">
        <v>2</v>
      </c>
      <c r="F3391">
        <v>2</v>
      </c>
      <c r="G3391" t="s">
        <v>344</v>
      </c>
      <c r="H3391" t="s">
        <v>345</v>
      </c>
      <c r="I3391" t="s">
        <v>163</v>
      </c>
      <c r="J3391">
        <v>3</v>
      </c>
      <c r="K3391">
        <v>2</v>
      </c>
      <c r="L3391">
        <v>113</v>
      </c>
      <c r="M3391">
        <v>105.09</v>
      </c>
      <c r="N3391">
        <v>120.91</v>
      </c>
      <c r="O3391">
        <v>177</v>
      </c>
      <c r="P3391">
        <v>170</v>
      </c>
      <c r="Q3391">
        <v>155</v>
      </c>
      <c r="R3391">
        <v>163</v>
      </c>
      <c r="S3391">
        <v>170</v>
      </c>
      <c r="T3391">
        <v>127</v>
      </c>
      <c r="U3391">
        <v>101</v>
      </c>
      <c r="V3391">
        <v>106</v>
      </c>
      <c r="W3391">
        <v>104</v>
      </c>
      <c r="X3391">
        <v>106</v>
      </c>
      <c r="Z3391">
        <v>115</v>
      </c>
      <c r="AA3391">
        <v>173</v>
      </c>
      <c r="AB3391">
        <v>179</v>
      </c>
      <c r="AF3391">
        <v>120</v>
      </c>
      <c r="AG3391">
        <v>103</v>
      </c>
      <c r="AH3391">
        <v>107</v>
      </c>
      <c r="AI3391">
        <v>103</v>
      </c>
      <c r="AJ3391">
        <v>120</v>
      </c>
      <c r="AK3391">
        <v>115</v>
      </c>
      <c r="AL3391">
        <v>115</v>
      </c>
      <c r="AM3391">
        <v>169.6</v>
      </c>
      <c r="AN3391">
        <v>109.7</v>
      </c>
      <c r="AO3391">
        <v>0.5</v>
      </c>
      <c r="AP3391">
        <v>108</v>
      </c>
      <c r="AQ3391">
        <v>100</v>
      </c>
      <c r="AR3391">
        <v>94</v>
      </c>
      <c r="AS3391">
        <v>115</v>
      </c>
      <c r="AT3391">
        <v>4</v>
      </c>
      <c r="AU3391">
        <v>4</v>
      </c>
      <c r="AV3391">
        <v>6</v>
      </c>
      <c r="AW3391">
        <v>1</v>
      </c>
      <c r="BA3391">
        <v>4</v>
      </c>
      <c r="BC3391">
        <v>19</v>
      </c>
      <c r="BD3391">
        <v>2385</v>
      </c>
      <c r="BE3391">
        <v>1.4999999999999999E-2</v>
      </c>
      <c r="BF3391">
        <v>8.0000000000000002E-3</v>
      </c>
      <c r="BG3391">
        <v>1</v>
      </c>
      <c r="BH3391">
        <v>0.2</v>
      </c>
      <c r="BI3391">
        <v>21.1</v>
      </c>
      <c r="BJ3391">
        <v>2.1</v>
      </c>
      <c r="BK3391">
        <v>261.60000000000002</v>
      </c>
      <c r="BL3391" t="s">
        <v>241</v>
      </c>
      <c r="BM3391" t="s">
        <v>241</v>
      </c>
      <c r="BP3391">
        <v>30</v>
      </c>
    </row>
    <row r="3392" spans="1:68" hidden="1" x14ac:dyDescent="0.2">
      <c r="A3392">
        <v>2021</v>
      </c>
      <c r="B3392">
        <v>7</v>
      </c>
      <c r="C3392" s="260">
        <v>44405</v>
      </c>
      <c r="D3392">
        <v>137</v>
      </c>
      <c r="E3392">
        <v>273</v>
      </c>
      <c r="F3392">
        <v>3</v>
      </c>
      <c r="G3392" t="s">
        <v>254</v>
      </c>
      <c r="H3392" t="s">
        <v>255</v>
      </c>
      <c r="I3392" t="s">
        <v>163</v>
      </c>
      <c r="J3392">
        <v>3</v>
      </c>
      <c r="K3392">
        <v>2</v>
      </c>
      <c r="L3392">
        <v>564</v>
      </c>
      <c r="M3392">
        <v>524.52</v>
      </c>
      <c r="N3392">
        <v>603.48</v>
      </c>
      <c r="O3392">
        <v>707</v>
      </c>
      <c r="P3392">
        <v>753</v>
      </c>
      <c r="Q3392">
        <v>740</v>
      </c>
      <c r="R3392">
        <v>706</v>
      </c>
      <c r="S3392">
        <v>820</v>
      </c>
      <c r="V3392">
        <v>590</v>
      </c>
      <c r="W3392">
        <v>582</v>
      </c>
      <c r="X3392">
        <v>592</v>
      </c>
      <c r="Z3392">
        <v>146</v>
      </c>
      <c r="AA3392">
        <v>761</v>
      </c>
      <c r="AB3392">
        <v>753</v>
      </c>
      <c r="AC3392">
        <v>682</v>
      </c>
      <c r="AD3392">
        <v>691</v>
      </c>
      <c r="AE3392">
        <v>760</v>
      </c>
      <c r="AF3392">
        <v>571</v>
      </c>
      <c r="AG3392">
        <v>582</v>
      </c>
      <c r="AH3392">
        <v>581</v>
      </c>
      <c r="AI3392">
        <v>554</v>
      </c>
      <c r="AJ3392">
        <v>619</v>
      </c>
      <c r="AK3392">
        <v>146</v>
      </c>
      <c r="AL3392">
        <v>146</v>
      </c>
      <c r="AM3392">
        <v>737.3</v>
      </c>
      <c r="AN3392">
        <v>583.9</v>
      </c>
      <c r="AO3392">
        <v>0.3</v>
      </c>
      <c r="AP3392">
        <v>93</v>
      </c>
      <c r="AQ3392">
        <v>116</v>
      </c>
      <c r="AR3392">
        <v>74</v>
      </c>
      <c r="AS3392">
        <v>146</v>
      </c>
      <c r="AT3392">
        <v>1</v>
      </c>
      <c r="AV3392">
        <v>4</v>
      </c>
      <c r="AX3392">
        <v>1</v>
      </c>
      <c r="BA3392">
        <v>2</v>
      </c>
      <c r="BC3392">
        <v>8</v>
      </c>
      <c r="BD3392">
        <v>1730</v>
      </c>
      <c r="BE3392">
        <v>1.4999999999999999E-2</v>
      </c>
      <c r="BF3392">
        <v>5.0000000000000001E-3</v>
      </c>
      <c r="BG3392">
        <v>1</v>
      </c>
      <c r="BH3392">
        <v>0</v>
      </c>
      <c r="BI3392">
        <v>3.1</v>
      </c>
      <c r="BJ3392">
        <v>4.7</v>
      </c>
      <c r="BK3392">
        <v>1010.1</v>
      </c>
      <c r="BL3392" t="s">
        <v>164</v>
      </c>
      <c r="BP3392">
        <v>30</v>
      </c>
    </row>
    <row r="3393" spans="1:68" hidden="1" x14ac:dyDescent="0.2">
      <c r="A3393">
        <v>2021</v>
      </c>
      <c r="B3393">
        <v>7</v>
      </c>
      <c r="C3393" s="260">
        <v>44405</v>
      </c>
      <c r="D3393">
        <v>416</v>
      </c>
      <c r="E3393">
        <v>659</v>
      </c>
      <c r="F3393">
        <v>4</v>
      </c>
      <c r="G3393" t="s">
        <v>439</v>
      </c>
      <c r="H3393" t="s">
        <v>440</v>
      </c>
      <c r="I3393" t="s">
        <v>163</v>
      </c>
      <c r="J3393">
        <v>2</v>
      </c>
      <c r="K3393">
        <v>1</v>
      </c>
      <c r="L3393">
        <v>301</v>
      </c>
      <c r="M3393">
        <v>283.24099999999999</v>
      </c>
      <c r="N3393">
        <v>322.37099999999998</v>
      </c>
      <c r="O3393">
        <v>458</v>
      </c>
      <c r="P3393">
        <v>458</v>
      </c>
      <c r="Q3393">
        <v>470</v>
      </c>
      <c r="S3393">
        <v>441</v>
      </c>
      <c r="T3393">
        <v>352</v>
      </c>
      <c r="U3393">
        <v>319</v>
      </c>
      <c r="V3393">
        <v>322</v>
      </c>
      <c r="W3393">
        <v>317</v>
      </c>
      <c r="X3393">
        <v>340</v>
      </c>
      <c r="Z3393">
        <v>115</v>
      </c>
      <c r="AA3393">
        <v>443</v>
      </c>
      <c r="AB3393">
        <v>426</v>
      </c>
      <c r="AC3393">
        <v>435</v>
      </c>
      <c r="AD3393">
        <v>441</v>
      </c>
      <c r="AE3393">
        <v>457</v>
      </c>
      <c r="AF3393">
        <v>317</v>
      </c>
      <c r="AG3393">
        <v>344</v>
      </c>
      <c r="AH3393">
        <v>341</v>
      </c>
      <c r="AI3393">
        <v>320</v>
      </c>
      <c r="AJ3393">
        <v>336</v>
      </c>
      <c r="AK3393">
        <v>115</v>
      </c>
      <c r="AL3393">
        <v>115</v>
      </c>
      <c r="AM3393">
        <v>447.7</v>
      </c>
      <c r="AN3393">
        <v>330.8</v>
      </c>
      <c r="AO3393">
        <v>0.5</v>
      </c>
      <c r="AP3393">
        <v>40</v>
      </c>
      <c r="AQ3393">
        <v>180</v>
      </c>
      <c r="AR3393">
        <v>63</v>
      </c>
      <c r="AS3393">
        <v>115</v>
      </c>
      <c r="AT3393">
        <v>2</v>
      </c>
      <c r="AV3393">
        <v>8</v>
      </c>
      <c r="AX3393">
        <v>4</v>
      </c>
      <c r="BA3393">
        <v>1</v>
      </c>
      <c r="BC3393">
        <v>15</v>
      </c>
      <c r="BD3393">
        <v>2121</v>
      </c>
      <c r="BE3393">
        <v>1.4999999999999999E-2</v>
      </c>
      <c r="BF3393">
        <v>7.0000000000000001E-3</v>
      </c>
      <c r="BG3393">
        <v>1</v>
      </c>
      <c r="BH3393">
        <v>0.1</v>
      </c>
      <c r="BI3393">
        <v>7</v>
      </c>
      <c r="BJ3393">
        <v>5</v>
      </c>
      <c r="BK3393">
        <v>701.6</v>
      </c>
      <c r="BL3393" t="s">
        <v>157</v>
      </c>
      <c r="BM3393" t="s">
        <v>158</v>
      </c>
      <c r="BN3393" t="s">
        <v>441</v>
      </c>
      <c r="BO3393" t="s">
        <v>168</v>
      </c>
      <c r="BP3393">
        <v>30</v>
      </c>
    </row>
    <row r="3394" spans="1:68" hidden="1" x14ac:dyDescent="0.2">
      <c r="A3394">
        <v>2021</v>
      </c>
      <c r="B3394">
        <v>7</v>
      </c>
      <c r="C3394" s="260">
        <v>44405</v>
      </c>
      <c r="D3394">
        <v>414</v>
      </c>
      <c r="E3394">
        <v>649</v>
      </c>
      <c r="F3394">
        <v>5</v>
      </c>
      <c r="G3394" t="s">
        <v>516</v>
      </c>
      <c r="H3394" t="s">
        <v>517</v>
      </c>
      <c r="I3394" t="s">
        <v>163</v>
      </c>
      <c r="J3394">
        <v>6</v>
      </c>
      <c r="K3394">
        <v>2</v>
      </c>
      <c r="L3394">
        <v>143</v>
      </c>
      <c r="M3394">
        <v>132.99</v>
      </c>
      <c r="N3394">
        <v>153.01</v>
      </c>
      <c r="O3394">
        <v>199</v>
      </c>
      <c r="P3394">
        <v>165</v>
      </c>
      <c r="Q3394">
        <v>156</v>
      </c>
      <c r="R3394">
        <v>155</v>
      </c>
      <c r="S3394">
        <v>163</v>
      </c>
      <c r="T3394">
        <v>142</v>
      </c>
      <c r="U3394">
        <v>132</v>
      </c>
      <c r="V3394">
        <v>136</v>
      </c>
      <c r="W3394">
        <v>135</v>
      </c>
      <c r="X3394">
        <v>134</v>
      </c>
      <c r="Z3394">
        <v>131</v>
      </c>
      <c r="AA3394">
        <v>187</v>
      </c>
      <c r="AB3394">
        <v>185</v>
      </c>
      <c r="AC3394">
        <v>182</v>
      </c>
      <c r="AD3394">
        <v>186</v>
      </c>
      <c r="AE3394">
        <v>170</v>
      </c>
      <c r="AF3394">
        <v>149</v>
      </c>
      <c r="AG3394">
        <v>141</v>
      </c>
      <c r="AH3394">
        <v>150</v>
      </c>
      <c r="AI3394">
        <v>138</v>
      </c>
      <c r="AJ3394">
        <v>137</v>
      </c>
      <c r="AK3394">
        <v>121</v>
      </c>
      <c r="AL3394">
        <v>114</v>
      </c>
      <c r="AM3394">
        <v>174.8</v>
      </c>
      <c r="AN3394">
        <v>139.4</v>
      </c>
      <c r="AO3394">
        <v>0.2</v>
      </c>
      <c r="AP3394">
        <v>138</v>
      </c>
      <c r="AQ3394">
        <v>157</v>
      </c>
      <c r="AR3394">
        <v>177</v>
      </c>
      <c r="AS3394">
        <v>122</v>
      </c>
      <c r="AT3394">
        <v>2</v>
      </c>
      <c r="AU3394">
        <v>3</v>
      </c>
      <c r="AV3394">
        <v>2</v>
      </c>
      <c r="AX3394">
        <v>1</v>
      </c>
      <c r="BC3394">
        <v>8</v>
      </c>
      <c r="BD3394">
        <v>3628</v>
      </c>
      <c r="BE3394">
        <v>1.4999999999999999E-2</v>
      </c>
      <c r="BF3394">
        <v>2E-3</v>
      </c>
      <c r="BG3394">
        <v>1</v>
      </c>
      <c r="BH3394">
        <v>0.1</v>
      </c>
      <c r="BI3394">
        <v>25.4</v>
      </c>
      <c r="BJ3394">
        <v>1.1000000000000001</v>
      </c>
      <c r="BK3394">
        <v>505.7</v>
      </c>
      <c r="BL3394" t="s">
        <v>286</v>
      </c>
      <c r="BM3394" t="s">
        <v>286</v>
      </c>
      <c r="BP3394">
        <v>30</v>
      </c>
    </row>
    <row r="3395" spans="1:68" hidden="1" x14ac:dyDescent="0.2">
      <c r="A3395">
        <v>2021</v>
      </c>
      <c r="B3395">
        <v>7</v>
      </c>
      <c r="C3395" s="260">
        <v>44405</v>
      </c>
      <c r="D3395">
        <v>414</v>
      </c>
      <c r="E3395">
        <v>650</v>
      </c>
      <c r="F3395">
        <v>5</v>
      </c>
      <c r="G3395" t="s">
        <v>518</v>
      </c>
      <c r="H3395" t="s">
        <v>519</v>
      </c>
      <c r="I3395" t="s">
        <v>163</v>
      </c>
      <c r="J3395">
        <v>6</v>
      </c>
      <c r="K3395">
        <v>2</v>
      </c>
      <c r="L3395">
        <v>131</v>
      </c>
      <c r="M3395">
        <v>121.83</v>
      </c>
      <c r="N3395">
        <v>140.16999999999999</v>
      </c>
      <c r="O3395">
        <v>166</v>
      </c>
      <c r="P3395">
        <v>186</v>
      </c>
      <c r="Q3395">
        <v>184</v>
      </c>
      <c r="R3395">
        <v>164</v>
      </c>
      <c r="S3395">
        <v>182</v>
      </c>
      <c r="T3395">
        <v>147</v>
      </c>
      <c r="U3395">
        <v>133</v>
      </c>
      <c r="V3395">
        <v>141</v>
      </c>
      <c r="W3395">
        <v>133</v>
      </c>
      <c r="X3395">
        <v>139</v>
      </c>
      <c r="Z3395">
        <v>131</v>
      </c>
      <c r="AA3395">
        <v>172</v>
      </c>
      <c r="AB3395">
        <v>164</v>
      </c>
      <c r="AC3395">
        <v>167</v>
      </c>
      <c r="AD3395">
        <v>173</v>
      </c>
      <c r="AE3395">
        <v>166</v>
      </c>
      <c r="AF3395">
        <v>135</v>
      </c>
      <c r="AG3395">
        <v>137</v>
      </c>
      <c r="AH3395">
        <v>132</v>
      </c>
      <c r="AI3395">
        <v>136</v>
      </c>
      <c r="AJ3395">
        <v>133</v>
      </c>
      <c r="AK3395">
        <v>121</v>
      </c>
      <c r="AL3395">
        <v>114</v>
      </c>
      <c r="AM3395">
        <v>172.4</v>
      </c>
      <c r="AN3395">
        <v>136.6</v>
      </c>
      <c r="AO3395">
        <v>0.3</v>
      </c>
      <c r="AP3395">
        <v>138</v>
      </c>
      <c r="AQ3395">
        <v>157</v>
      </c>
      <c r="AR3395">
        <v>177</v>
      </c>
      <c r="AS3395">
        <v>122</v>
      </c>
      <c r="AT3395">
        <v>1</v>
      </c>
      <c r="AV3395">
        <v>4</v>
      </c>
      <c r="AX3395">
        <v>1</v>
      </c>
      <c r="BA3395">
        <v>1</v>
      </c>
      <c r="BC3395">
        <v>7</v>
      </c>
      <c r="BD3395">
        <v>3627</v>
      </c>
      <c r="BE3395">
        <v>1.4999999999999999E-2</v>
      </c>
      <c r="BF3395">
        <v>2E-3</v>
      </c>
      <c r="BG3395">
        <v>1</v>
      </c>
      <c r="BH3395">
        <v>0.1</v>
      </c>
      <c r="BI3395">
        <v>27.7</v>
      </c>
      <c r="BJ3395">
        <v>1</v>
      </c>
      <c r="BK3395">
        <v>495.4</v>
      </c>
      <c r="BL3395" t="s">
        <v>286</v>
      </c>
      <c r="BM3395" t="s">
        <v>286</v>
      </c>
      <c r="BP3395">
        <v>30</v>
      </c>
    </row>
    <row r="3396" spans="1:68" hidden="1" x14ac:dyDescent="0.2">
      <c r="A3396">
        <v>2021</v>
      </c>
      <c r="B3396">
        <v>7</v>
      </c>
      <c r="C3396" s="260">
        <v>44405</v>
      </c>
      <c r="D3396">
        <v>301</v>
      </c>
      <c r="E3396">
        <v>225</v>
      </c>
      <c r="F3396">
        <v>6</v>
      </c>
      <c r="G3396" t="s">
        <v>169</v>
      </c>
      <c r="H3396" t="s">
        <v>170</v>
      </c>
      <c r="I3396" t="s">
        <v>163</v>
      </c>
      <c r="J3396">
        <v>6</v>
      </c>
      <c r="K3396">
        <v>1</v>
      </c>
      <c r="L3396">
        <v>372</v>
      </c>
      <c r="M3396">
        <v>345.96</v>
      </c>
      <c r="N3396">
        <v>398.04</v>
      </c>
      <c r="AA3396">
        <v>445</v>
      </c>
      <c r="AB3396">
        <v>449</v>
      </c>
      <c r="AC3396">
        <v>443</v>
      </c>
      <c r="AD3396">
        <v>437</v>
      </c>
      <c r="AE3396">
        <v>464</v>
      </c>
      <c r="AF3396">
        <v>385</v>
      </c>
      <c r="AG3396">
        <v>364</v>
      </c>
      <c r="AH3396">
        <v>387</v>
      </c>
      <c r="AI3396">
        <v>364</v>
      </c>
      <c r="AJ3396">
        <v>399</v>
      </c>
      <c r="AK3396">
        <v>148</v>
      </c>
      <c r="AL3396">
        <v>148</v>
      </c>
      <c r="AM3396">
        <v>447.6</v>
      </c>
      <c r="AN3396">
        <v>379.8</v>
      </c>
      <c r="AO3396">
        <v>0.2</v>
      </c>
      <c r="AP3396">
        <v>169</v>
      </c>
      <c r="AQ3396">
        <v>128</v>
      </c>
      <c r="AR3396">
        <v>146</v>
      </c>
      <c r="AS3396">
        <v>148</v>
      </c>
      <c r="AT3396">
        <v>5</v>
      </c>
      <c r="AU3396">
        <v>4</v>
      </c>
      <c r="AV3396">
        <v>5</v>
      </c>
      <c r="BA3396">
        <v>6</v>
      </c>
      <c r="BC3396">
        <v>20</v>
      </c>
      <c r="BD3396">
        <v>6392</v>
      </c>
      <c r="BE3396">
        <v>1.4999999999999999E-2</v>
      </c>
      <c r="BF3396">
        <v>3.0000000000000001E-3</v>
      </c>
      <c r="BG3396">
        <v>1</v>
      </c>
      <c r="BH3396">
        <v>0.1</v>
      </c>
      <c r="BI3396">
        <v>17.2</v>
      </c>
      <c r="BJ3396">
        <v>7.6</v>
      </c>
      <c r="BK3396">
        <v>2427.6999999999998</v>
      </c>
      <c r="BL3396" t="s">
        <v>164</v>
      </c>
      <c r="BM3396" t="s">
        <v>164</v>
      </c>
      <c r="BP3396">
        <v>30</v>
      </c>
    </row>
    <row r="3397" spans="1:68" hidden="1" x14ac:dyDescent="0.2">
      <c r="A3397">
        <v>2021</v>
      </c>
      <c r="B3397">
        <v>7</v>
      </c>
      <c r="C3397" s="260">
        <v>44405</v>
      </c>
      <c r="D3397">
        <v>377</v>
      </c>
      <c r="E3397">
        <v>439</v>
      </c>
      <c r="F3397">
        <v>6</v>
      </c>
      <c r="G3397" t="s">
        <v>179</v>
      </c>
      <c r="H3397" t="s">
        <v>180</v>
      </c>
      <c r="I3397" t="s">
        <v>163</v>
      </c>
      <c r="J3397">
        <v>4</v>
      </c>
      <c r="K3397">
        <v>1</v>
      </c>
      <c r="L3397">
        <v>343</v>
      </c>
      <c r="M3397">
        <v>308.7</v>
      </c>
      <c r="N3397">
        <v>377.3</v>
      </c>
      <c r="O3397">
        <v>443</v>
      </c>
      <c r="P3397">
        <v>397</v>
      </c>
      <c r="Q3397">
        <v>365</v>
      </c>
      <c r="T3397">
        <v>375</v>
      </c>
      <c r="U3397">
        <v>335</v>
      </c>
      <c r="V3397">
        <v>325</v>
      </c>
      <c r="AM3397">
        <v>401.7</v>
      </c>
      <c r="AN3397">
        <v>345</v>
      </c>
      <c r="AO3397">
        <v>0.2</v>
      </c>
      <c r="AP3397">
        <v>45</v>
      </c>
      <c r="AQ3397">
        <v>320</v>
      </c>
      <c r="AV3397">
        <v>6</v>
      </c>
      <c r="BA3397">
        <v>3</v>
      </c>
      <c r="BC3397">
        <v>9</v>
      </c>
      <c r="BD3397">
        <v>379</v>
      </c>
      <c r="BE3397">
        <v>1.4999999999999999E-2</v>
      </c>
      <c r="BF3397">
        <v>2.4E-2</v>
      </c>
      <c r="BH3397">
        <v>0</v>
      </c>
      <c r="BI3397">
        <v>1.1000000000000001</v>
      </c>
      <c r="BJ3397">
        <v>3.1</v>
      </c>
      <c r="BK3397">
        <v>130.80000000000001</v>
      </c>
      <c r="BL3397" t="s">
        <v>181</v>
      </c>
      <c r="BM3397" t="s">
        <v>182</v>
      </c>
      <c r="BN3397" t="s">
        <v>183</v>
      </c>
      <c r="BP3397">
        <v>30</v>
      </c>
    </row>
    <row r="3398" spans="1:68" hidden="1" x14ac:dyDescent="0.2">
      <c r="A3398">
        <v>2021</v>
      </c>
      <c r="B3398">
        <v>7</v>
      </c>
      <c r="C3398" s="260">
        <v>44405</v>
      </c>
      <c r="D3398">
        <v>382</v>
      </c>
      <c r="E3398">
        <v>449</v>
      </c>
      <c r="F3398">
        <v>7</v>
      </c>
      <c r="G3398" t="s">
        <v>300</v>
      </c>
      <c r="H3398" t="s">
        <v>301</v>
      </c>
      <c r="I3398" t="s">
        <v>163</v>
      </c>
      <c r="J3398">
        <v>3</v>
      </c>
      <c r="K3398">
        <v>1</v>
      </c>
      <c r="L3398">
        <v>46</v>
      </c>
      <c r="M3398">
        <v>40.985999999999997</v>
      </c>
      <c r="N3398">
        <v>50.048000000000002</v>
      </c>
      <c r="T3398">
        <v>53</v>
      </c>
      <c r="U3398">
        <v>50</v>
      </c>
      <c r="V3398">
        <v>43</v>
      </c>
      <c r="W3398">
        <v>53</v>
      </c>
      <c r="X3398">
        <v>50</v>
      </c>
      <c r="Z3398">
        <v>100</v>
      </c>
      <c r="AA3398">
        <v>73</v>
      </c>
      <c r="AC3398">
        <v>73</v>
      </c>
      <c r="AE3398">
        <v>70</v>
      </c>
      <c r="AF3398">
        <v>51</v>
      </c>
      <c r="AG3398">
        <v>50</v>
      </c>
      <c r="AH3398">
        <v>52</v>
      </c>
      <c r="AI3398">
        <v>51</v>
      </c>
      <c r="AJ3398">
        <v>50</v>
      </c>
      <c r="AK3398">
        <v>100</v>
      </c>
      <c r="AL3398">
        <v>100</v>
      </c>
      <c r="AM3398">
        <v>72</v>
      </c>
      <c r="AN3398">
        <v>50.3</v>
      </c>
      <c r="AO3398">
        <v>0.6</v>
      </c>
      <c r="AP3398">
        <v>108</v>
      </c>
      <c r="AQ3398">
        <v>100</v>
      </c>
      <c r="AR3398">
        <v>108</v>
      </c>
      <c r="AS3398">
        <v>100</v>
      </c>
      <c r="AT3398">
        <v>7</v>
      </c>
      <c r="AV3398">
        <v>7</v>
      </c>
      <c r="AW3398">
        <v>3</v>
      </c>
      <c r="AX3398">
        <v>4</v>
      </c>
      <c r="BA3398">
        <v>2</v>
      </c>
      <c r="BC3398">
        <v>23</v>
      </c>
      <c r="BD3398">
        <v>2543</v>
      </c>
      <c r="BE3398">
        <v>1.4999999999999999E-2</v>
      </c>
      <c r="BF3398">
        <v>8.9999999999999993E-3</v>
      </c>
      <c r="BG3398">
        <v>1</v>
      </c>
      <c r="BH3398">
        <v>0.5</v>
      </c>
      <c r="BI3398">
        <v>55.3</v>
      </c>
      <c r="BJ3398">
        <v>1.2</v>
      </c>
      <c r="BK3398">
        <v>127.9</v>
      </c>
      <c r="BL3398" t="s">
        <v>157</v>
      </c>
      <c r="BM3398" t="s">
        <v>158</v>
      </c>
      <c r="BN3398" t="s">
        <v>302</v>
      </c>
      <c r="BO3398" t="s">
        <v>168</v>
      </c>
      <c r="BP3398">
        <v>30</v>
      </c>
    </row>
    <row r="3399" spans="1:68" hidden="1" x14ac:dyDescent="0.2">
      <c r="A3399">
        <v>2021</v>
      </c>
      <c r="B3399">
        <v>7</v>
      </c>
      <c r="C3399" s="260">
        <v>44405</v>
      </c>
      <c r="D3399">
        <v>135</v>
      </c>
      <c r="E3399">
        <v>271</v>
      </c>
      <c r="F3399">
        <v>8</v>
      </c>
      <c r="G3399" t="s">
        <v>358</v>
      </c>
      <c r="H3399" t="s">
        <v>359</v>
      </c>
      <c r="I3399" t="s">
        <v>163</v>
      </c>
      <c r="J3399">
        <v>4</v>
      </c>
      <c r="K3399">
        <v>2</v>
      </c>
      <c r="L3399">
        <v>161</v>
      </c>
      <c r="M3399">
        <v>149.72999999999999</v>
      </c>
      <c r="N3399">
        <v>172.27</v>
      </c>
      <c r="O3399">
        <v>228</v>
      </c>
      <c r="T3399">
        <v>161</v>
      </c>
      <c r="AM3399">
        <v>228</v>
      </c>
      <c r="AN3399">
        <v>161</v>
      </c>
      <c r="AO3399">
        <v>0.4</v>
      </c>
      <c r="AP3399">
        <v>151</v>
      </c>
      <c r="AQ3399">
        <v>95</v>
      </c>
      <c r="AV3399">
        <v>2</v>
      </c>
      <c r="AX3399">
        <v>1</v>
      </c>
      <c r="BC3399">
        <v>3</v>
      </c>
      <c r="BD3399">
        <v>223</v>
      </c>
      <c r="BE3399">
        <v>1.4999999999999999E-2</v>
      </c>
      <c r="BF3399">
        <v>1.2999999999999999E-2</v>
      </c>
      <c r="BG3399">
        <v>1</v>
      </c>
      <c r="BH3399">
        <v>0</v>
      </c>
      <c r="BI3399">
        <v>1.4</v>
      </c>
      <c r="BJ3399">
        <v>0.5</v>
      </c>
      <c r="BK3399">
        <v>35.9</v>
      </c>
      <c r="BL3399" t="s">
        <v>164</v>
      </c>
      <c r="BP3399">
        <v>30</v>
      </c>
    </row>
    <row r="3400" spans="1:68" hidden="1" x14ac:dyDescent="0.2">
      <c r="A3400">
        <v>2021</v>
      </c>
      <c r="B3400">
        <v>7</v>
      </c>
      <c r="C3400" s="260">
        <v>44405</v>
      </c>
      <c r="D3400">
        <v>295</v>
      </c>
      <c r="E3400">
        <v>219</v>
      </c>
      <c r="F3400">
        <v>8</v>
      </c>
      <c r="G3400" t="s">
        <v>234</v>
      </c>
      <c r="H3400" t="s">
        <v>235</v>
      </c>
      <c r="I3400" t="s">
        <v>163</v>
      </c>
      <c r="J3400">
        <v>6</v>
      </c>
      <c r="K3400">
        <v>1</v>
      </c>
      <c r="L3400">
        <v>114.16666669999999</v>
      </c>
      <c r="M3400">
        <v>106.175</v>
      </c>
      <c r="N3400">
        <v>122.1583333</v>
      </c>
      <c r="V3400">
        <v>149</v>
      </c>
      <c r="W3400">
        <v>153</v>
      </c>
      <c r="X3400">
        <v>151</v>
      </c>
      <c r="Z3400">
        <v>105</v>
      </c>
      <c r="AF3400">
        <v>123</v>
      </c>
      <c r="AG3400">
        <v>147</v>
      </c>
      <c r="AH3400">
        <v>141</v>
      </c>
      <c r="AI3400">
        <v>118</v>
      </c>
      <c r="AJ3400">
        <v>174</v>
      </c>
      <c r="AK3400">
        <v>105</v>
      </c>
      <c r="AL3400">
        <v>105</v>
      </c>
      <c r="AN3400">
        <v>144.5</v>
      </c>
      <c r="AP3400">
        <v>238</v>
      </c>
      <c r="AQ3400">
        <v>91</v>
      </c>
      <c r="AR3400">
        <v>206</v>
      </c>
      <c r="AS3400">
        <v>105</v>
      </c>
      <c r="AU3400">
        <v>3</v>
      </c>
      <c r="AV3400">
        <v>12</v>
      </c>
      <c r="AW3400">
        <v>2</v>
      </c>
      <c r="BC3400">
        <v>17</v>
      </c>
      <c r="BD3400">
        <v>3446</v>
      </c>
      <c r="BE3400">
        <v>1.4999999999999999E-2</v>
      </c>
      <c r="BF3400">
        <v>5.0000000000000001E-3</v>
      </c>
      <c r="BG3400">
        <v>1</v>
      </c>
      <c r="BH3400">
        <v>0.1</v>
      </c>
      <c r="BI3400">
        <v>30.2</v>
      </c>
      <c r="BJ3400">
        <v>2.5</v>
      </c>
      <c r="BK3400">
        <v>497.9</v>
      </c>
      <c r="BL3400" t="s">
        <v>164</v>
      </c>
      <c r="BM3400" t="s">
        <v>164</v>
      </c>
      <c r="BP3400">
        <v>30</v>
      </c>
    </row>
    <row r="3401" spans="1:68" hidden="1" x14ac:dyDescent="0.2">
      <c r="A3401">
        <v>2021</v>
      </c>
      <c r="B3401">
        <v>7</v>
      </c>
      <c r="C3401" s="260">
        <v>44405</v>
      </c>
      <c r="D3401">
        <v>52</v>
      </c>
      <c r="E3401">
        <v>130</v>
      </c>
      <c r="F3401">
        <v>25</v>
      </c>
      <c r="G3401" t="s">
        <v>386</v>
      </c>
      <c r="H3401" t="s">
        <v>387</v>
      </c>
      <c r="I3401" t="s">
        <v>374</v>
      </c>
      <c r="J3401">
        <v>9</v>
      </c>
      <c r="K3401">
        <v>1</v>
      </c>
      <c r="L3401">
        <v>12</v>
      </c>
      <c r="M3401">
        <v>11.16</v>
      </c>
      <c r="N3401">
        <v>12.84</v>
      </c>
      <c r="Q3401">
        <v>18</v>
      </c>
      <c r="T3401">
        <v>15</v>
      </c>
      <c r="U3401">
        <v>14</v>
      </c>
      <c r="V3401">
        <v>13</v>
      </c>
      <c r="W3401">
        <v>13</v>
      </c>
      <c r="X3401">
        <v>14</v>
      </c>
      <c r="Z3401">
        <v>88</v>
      </c>
      <c r="AF3401">
        <v>14</v>
      </c>
      <c r="AG3401">
        <v>15</v>
      </c>
      <c r="AH3401">
        <v>13</v>
      </c>
      <c r="AI3401">
        <v>14</v>
      </c>
      <c r="AJ3401">
        <v>16</v>
      </c>
      <c r="AK3401">
        <v>95</v>
      </c>
      <c r="AL3401">
        <v>95</v>
      </c>
      <c r="AM3401">
        <v>18</v>
      </c>
      <c r="AN3401">
        <v>14.2</v>
      </c>
      <c r="AO3401">
        <v>0.5</v>
      </c>
      <c r="AP3401">
        <v>336</v>
      </c>
      <c r="AQ3401">
        <v>96</v>
      </c>
      <c r="AR3401">
        <v>350</v>
      </c>
      <c r="AS3401">
        <v>93</v>
      </c>
      <c r="AU3401">
        <v>8</v>
      </c>
      <c r="AV3401">
        <v>20</v>
      </c>
      <c r="AX3401">
        <v>8</v>
      </c>
      <c r="BA3401">
        <v>6</v>
      </c>
      <c r="BC3401">
        <v>42</v>
      </c>
      <c r="BD3401">
        <v>7642</v>
      </c>
      <c r="BE3401">
        <v>0.02</v>
      </c>
      <c r="BF3401">
        <v>5.0000000000000001E-3</v>
      </c>
      <c r="BG3401">
        <v>1</v>
      </c>
      <c r="BH3401">
        <v>3.5</v>
      </c>
      <c r="BI3401">
        <v>636.79999999999995</v>
      </c>
      <c r="BJ3401">
        <v>0.6</v>
      </c>
      <c r="BK3401">
        <v>108.5</v>
      </c>
      <c r="BL3401" t="s">
        <v>181</v>
      </c>
      <c r="BM3401" t="s">
        <v>199</v>
      </c>
      <c r="BN3401" t="s">
        <v>388</v>
      </c>
      <c r="BP3401">
        <v>30</v>
      </c>
    </row>
    <row r="3402" spans="1:68" hidden="1" x14ac:dyDescent="0.2">
      <c r="A3402">
        <v>2021</v>
      </c>
      <c r="B3402">
        <v>7</v>
      </c>
      <c r="C3402" s="260">
        <v>44405</v>
      </c>
      <c r="D3402">
        <v>259</v>
      </c>
      <c r="E3402">
        <v>183</v>
      </c>
      <c r="F3402">
        <v>26</v>
      </c>
      <c r="G3402" t="s">
        <v>407</v>
      </c>
      <c r="H3402" t="s">
        <v>408</v>
      </c>
      <c r="I3402" t="s">
        <v>374</v>
      </c>
      <c r="J3402">
        <v>12</v>
      </c>
      <c r="K3402">
        <v>1</v>
      </c>
      <c r="L3402">
        <v>3</v>
      </c>
      <c r="M3402">
        <v>2.79</v>
      </c>
      <c r="N3402">
        <v>3.21</v>
      </c>
      <c r="O3402">
        <v>5</v>
      </c>
      <c r="P3402">
        <v>4</v>
      </c>
      <c r="R3402">
        <v>5</v>
      </c>
      <c r="T3402">
        <v>3</v>
      </c>
      <c r="U3402">
        <v>3</v>
      </c>
      <c r="V3402">
        <v>3</v>
      </c>
      <c r="W3402">
        <v>3</v>
      </c>
      <c r="X3402">
        <v>4</v>
      </c>
      <c r="Z3402">
        <v>130</v>
      </c>
      <c r="AA3402">
        <v>4</v>
      </c>
      <c r="AB3402">
        <v>4</v>
      </c>
      <c r="AF3402">
        <v>3</v>
      </c>
      <c r="AG3402">
        <v>4</v>
      </c>
      <c r="AH3402">
        <v>4</v>
      </c>
      <c r="AI3402">
        <v>3</v>
      </c>
      <c r="AJ3402">
        <v>4</v>
      </c>
      <c r="AK3402">
        <v>131</v>
      </c>
      <c r="AL3402">
        <v>131</v>
      </c>
      <c r="AM3402">
        <v>4.4000000000000004</v>
      </c>
      <c r="AN3402">
        <v>3.4</v>
      </c>
      <c r="AO3402">
        <v>0.5</v>
      </c>
      <c r="AP3402">
        <v>508</v>
      </c>
      <c r="AQ3402">
        <v>85</v>
      </c>
      <c r="AR3402">
        <v>331</v>
      </c>
      <c r="AS3402">
        <v>131</v>
      </c>
      <c r="AU3402">
        <v>5</v>
      </c>
      <c r="AV3402">
        <v>40</v>
      </c>
      <c r="AX3402">
        <v>5</v>
      </c>
      <c r="BC3402">
        <v>50</v>
      </c>
      <c r="BD3402">
        <v>10050</v>
      </c>
      <c r="BE3402">
        <v>0.02</v>
      </c>
      <c r="BF3402">
        <v>5.0000000000000001E-3</v>
      </c>
      <c r="BG3402">
        <v>1</v>
      </c>
      <c r="BH3402">
        <v>16.7</v>
      </c>
      <c r="BI3402">
        <v>3350</v>
      </c>
      <c r="BJ3402">
        <v>0.2</v>
      </c>
      <c r="BK3402">
        <v>34.200000000000003</v>
      </c>
      <c r="BL3402" t="s">
        <v>241</v>
      </c>
      <c r="BM3402" t="s">
        <v>241</v>
      </c>
      <c r="BP3402">
        <v>30</v>
      </c>
    </row>
    <row r="3403" spans="1:68" hidden="1" x14ac:dyDescent="0.2">
      <c r="A3403">
        <v>2021</v>
      </c>
      <c r="B3403">
        <v>7</v>
      </c>
      <c r="C3403" s="260">
        <v>44405</v>
      </c>
      <c r="D3403">
        <v>123</v>
      </c>
      <c r="E3403">
        <v>645</v>
      </c>
      <c r="F3403">
        <v>30</v>
      </c>
      <c r="G3403" t="s">
        <v>238</v>
      </c>
      <c r="H3403" t="s">
        <v>239</v>
      </c>
      <c r="I3403" t="s">
        <v>240</v>
      </c>
      <c r="J3403">
        <v>4</v>
      </c>
      <c r="K3403">
        <v>1</v>
      </c>
      <c r="L3403">
        <v>133</v>
      </c>
      <c r="M3403">
        <v>123.69</v>
      </c>
      <c r="N3403">
        <v>142.31</v>
      </c>
      <c r="R3403">
        <v>184</v>
      </c>
      <c r="S3403">
        <v>180</v>
      </c>
      <c r="W3403">
        <v>156</v>
      </c>
      <c r="X3403">
        <v>162</v>
      </c>
      <c r="Z3403">
        <v>158</v>
      </c>
      <c r="AM3403">
        <v>182</v>
      </c>
      <c r="AN3403">
        <v>159</v>
      </c>
      <c r="AO3403">
        <v>0.4</v>
      </c>
      <c r="AP3403">
        <v>80</v>
      </c>
      <c r="AQ3403">
        <v>180</v>
      </c>
      <c r="AR3403">
        <v>91</v>
      </c>
      <c r="AS3403">
        <v>158</v>
      </c>
      <c r="AV3403">
        <v>6</v>
      </c>
      <c r="BC3403">
        <v>6</v>
      </c>
      <c r="BD3403">
        <v>286</v>
      </c>
      <c r="BE3403">
        <v>0.02</v>
      </c>
      <c r="BF3403">
        <v>2.1000000000000001E-2</v>
      </c>
      <c r="BH3403">
        <v>0</v>
      </c>
      <c r="BI3403">
        <v>2.2000000000000002</v>
      </c>
      <c r="BJ3403">
        <v>1</v>
      </c>
      <c r="BK3403">
        <v>45.5</v>
      </c>
      <c r="BL3403" t="s">
        <v>241</v>
      </c>
      <c r="BM3403" t="s">
        <v>241</v>
      </c>
      <c r="BP3403">
        <v>30</v>
      </c>
    </row>
    <row r="3404" spans="1:68" hidden="1" x14ac:dyDescent="0.2">
      <c r="A3404">
        <v>2021</v>
      </c>
      <c r="B3404">
        <v>7</v>
      </c>
      <c r="C3404" s="260">
        <v>44405</v>
      </c>
      <c r="D3404">
        <v>227</v>
      </c>
      <c r="E3404">
        <v>155</v>
      </c>
      <c r="F3404">
        <v>30</v>
      </c>
      <c r="G3404" t="s">
        <v>338</v>
      </c>
      <c r="H3404" t="s">
        <v>339</v>
      </c>
      <c r="I3404" t="s">
        <v>340</v>
      </c>
      <c r="J3404">
        <v>3</v>
      </c>
      <c r="K3404">
        <v>2</v>
      </c>
      <c r="L3404">
        <v>122</v>
      </c>
      <c r="M3404">
        <v>113.46</v>
      </c>
      <c r="N3404">
        <v>130.54</v>
      </c>
      <c r="O3404">
        <v>163</v>
      </c>
      <c r="P3404">
        <v>161</v>
      </c>
      <c r="T3404">
        <v>127</v>
      </c>
      <c r="AM3404">
        <v>162</v>
      </c>
      <c r="AN3404">
        <v>127</v>
      </c>
      <c r="AO3404">
        <v>0.3</v>
      </c>
      <c r="AP3404">
        <v>61</v>
      </c>
      <c r="AQ3404">
        <v>177</v>
      </c>
      <c r="AV3404">
        <v>2</v>
      </c>
      <c r="AX3404">
        <v>2</v>
      </c>
      <c r="BA3404">
        <v>1</v>
      </c>
      <c r="BC3404">
        <v>5</v>
      </c>
      <c r="BD3404">
        <v>533</v>
      </c>
      <c r="BE3404">
        <v>0.02</v>
      </c>
      <c r="BF3404">
        <v>8.9999999999999993E-3</v>
      </c>
      <c r="BG3404">
        <v>1</v>
      </c>
      <c r="BH3404">
        <v>0</v>
      </c>
      <c r="BI3404">
        <v>4.4000000000000004</v>
      </c>
      <c r="BJ3404">
        <v>0.6</v>
      </c>
      <c r="BK3404">
        <v>67.7</v>
      </c>
      <c r="BL3404" t="s">
        <v>181</v>
      </c>
      <c r="BM3404" t="s">
        <v>196</v>
      </c>
      <c r="BN3404" t="s">
        <v>341</v>
      </c>
      <c r="BP3404">
        <v>30</v>
      </c>
    </row>
    <row r="3405" spans="1:68" hidden="1" x14ac:dyDescent="0.2">
      <c r="A3405">
        <v>2021</v>
      </c>
      <c r="B3405">
        <v>7</v>
      </c>
      <c r="C3405" s="260">
        <v>44405</v>
      </c>
      <c r="D3405">
        <v>372</v>
      </c>
      <c r="E3405">
        <v>646</v>
      </c>
      <c r="F3405">
        <v>48</v>
      </c>
      <c r="G3405" t="s">
        <v>201</v>
      </c>
      <c r="H3405" t="s">
        <v>202</v>
      </c>
      <c r="I3405" t="s">
        <v>203</v>
      </c>
      <c r="J3405">
        <v>2</v>
      </c>
      <c r="K3405">
        <v>2</v>
      </c>
      <c r="L3405">
        <v>212</v>
      </c>
      <c r="M3405">
        <v>197.16</v>
      </c>
      <c r="N3405">
        <v>226.84</v>
      </c>
      <c r="AP3405">
        <v>37</v>
      </c>
      <c r="AQ3405">
        <v>195</v>
      </c>
      <c r="BD3405">
        <v>48</v>
      </c>
      <c r="BE3405">
        <v>0.02</v>
      </c>
      <c r="BI3405">
        <v>0.2</v>
      </c>
      <c r="BL3405" t="s">
        <v>181</v>
      </c>
      <c r="BM3405" t="s">
        <v>199</v>
      </c>
      <c r="BN3405" t="s">
        <v>204</v>
      </c>
      <c r="BP3405">
        <v>30</v>
      </c>
    </row>
    <row r="3406" spans="1:68" hidden="1" x14ac:dyDescent="0.2">
      <c r="A3406">
        <v>2021</v>
      </c>
      <c r="B3406">
        <v>7</v>
      </c>
      <c r="C3406" s="260">
        <v>44405</v>
      </c>
      <c r="D3406">
        <v>372</v>
      </c>
      <c r="E3406">
        <v>647</v>
      </c>
      <c r="F3406">
        <v>48</v>
      </c>
      <c r="G3406" t="s">
        <v>205</v>
      </c>
      <c r="H3406" t="s">
        <v>206</v>
      </c>
      <c r="I3406" t="s">
        <v>203</v>
      </c>
      <c r="J3406">
        <v>2</v>
      </c>
      <c r="K3406">
        <v>2</v>
      </c>
      <c r="L3406">
        <v>212</v>
      </c>
      <c r="M3406">
        <v>197.16</v>
      </c>
      <c r="N3406">
        <v>226.84</v>
      </c>
      <c r="AP3406">
        <v>37</v>
      </c>
      <c r="AQ3406">
        <v>195</v>
      </c>
      <c r="BD3406">
        <v>48</v>
      </c>
      <c r="BE3406">
        <v>0.02</v>
      </c>
      <c r="BI3406">
        <v>0.2</v>
      </c>
      <c r="BL3406" t="s">
        <v>181</v>
      </c>
      <c r="BM3406" t="s">
        <v>199</v>
      </c>
      <c r="BN3406" t="s">
        <v>207</v>
      </c>
      <c r="BP3406">
        <v>30</v>
      </c>
    </row>
    <row r="3407" spans="1:68" hidden="1" x14ac:dyDescent="0.2">
      <c r="A3407">
        <v>2021</v>
      </c>
      <c r="B3407">
        <v>7</v>
      </c>
      <c r="C3407" s="260">
        <v>44405</v>
      </c>
      <c r="D3407">
        <v>334</v>
      </c>
      <c r="E3407">
        <v>254</v>
      </c>
      <c r="F3407">
        <v>49</v>
      </c>
      <c r="G3407" t="s">
        <v>208</v>
      </c>
      <c r="H3407" t="s">
        <v>209</v>
      </c>
      <c r="I3407" t="s">
        <v>203</v>
      </c>
      <c r="J3407">
        <v>4</v>
      </c>
      <c r="K3407">
        <v>2</v>
      </c>
      <c r="L3407">
        <v>203</v>
      </c>
      <c r="M3407">
        <v>188.79</v>
      </c>
      <c r="N3407">
        <v>217.21</v>
      </c>
      <c r="O3407">
        <v>250</v>
      </c>
      <c r="P3407">
        <v>321</v>
      </c>
      <c r="Q3407">
        <v>311</v>
      </c>
      <c r="R3407">
        <v>293</v>
      </c>
      <c r="S3407">
        <v>323</v>
      </c>
      <c r="T3407">
        <v>196</v>
      </c>
      <c r="U3407">
        <v>195</v>
      </c>
      <c r="V3407">
        <v>203</v>
      </c>
      <c r="W3407">
        <v>204</v>
      </c>
      <c r="X3407">
        <v>207</v>
      </c>
      <c r="Z3407">
        <v>154</v>
      </c>
      <c r="AA3407">
        <v>315</v>
      </c>
      <c r="AB3407">
        <v>321</v>
      </c>
      <c r="AC3407">
        <v>325</v>
      </c>
      <c r="AD3407">
        <v>320</v>
      </c>
      <c r="AF3407">
        <v>210</v>
      </c>
      <c r="AG3407">
        <v>197</v>
      </c>
      <c r="AH3407">
        <v>210</v>
      </c>
      <c r="AI3407">
        <v>196</v>
      </c>
      <c r="AJ3407">
        <v>214</v>
      </c>
      <c r="AK3407">
        <v>153</v>
      </c>
      <c r="AL3407">
        <v>150</v>
      </c>
      <c r="AM3407">
        <v>308.8</v>
      </c>
      <c r="AN3407">
        <v>203.2</v>
      </c>
      <c r="AO3407">
        <v>0.5</v>
      </c>
      <c r="AP3407">
        <v>88</v>
      </c>
      <c r="AQ3407">
        <v>164</v>
      </c>
      <c r="AR3407">
        <v>95</v>
      </c>
      <c r="AS3407">
        <v>152</v>
      </c>
      <c r="AT3407">
        <v>1</v>
      </c>
      <c r="AU3407">
        <v>2</v>
      </c>
      <c r="AV3407">
        <v>3</v>
      </c>
      <c r="AX3407">
        <v>2</v>
      </c>
      <c r="BA3407">
        <v>3</v>
      </c>
      <c r="BC3407">
        <v>11</v>
      </c>
      <c r="BD3407">
        <v>2711</v>
      </c>
      <c r="BE3407">
        <v>0.02</v>
      </c>
      <c r="BF3407">
        <v>4.0000000000000001E-3</v>
      </c>
      <c r="BG3407">
        <v>1</v>
      </c>
      <c r="BH3407">
        <v>0.1</v>
      </c>
      <c r="BI3407">
        <v>13.4</v>
      </c>
      <c r="BJ3407">
        <v>2.2000000000000002</v>
      </c>
      <c r="BK3407">
        <v>550.9</v>
      </c>
      <c r="BL3407" t="s">
        <v>181</v>
      </c>
      <c r="BM3407" t="s">
        <v>196</v>
      </c>
      <c r="BN3407" t="s">
        <v>210</v>
      </c>
      <c r="BP3407">
        <v>30</v>
      </c>
    </row>
    <row r="3408" spans="1:68" hidden="1" x14ac:dyDescent="0.2">
      <c r="A3408">
        <v>2021</v>
      </c>
      <c r="B3408">
        <v>8</v>
      </c>
      <c r="C3408" s="260">
        <v>44409</v>
      </c>
      <c r="D3408">
        <v>1</v>
      </c>
      <c r="E3408">
        <v>1</v>
      </c>
      <c r="F3408">
        <v>2</v>
      </c>
      <c r="G3408" t="s">
        <v>342</v>
      </c>
      <c r="H3408" t="s">
        <v>343</v>
      </c>
      <c r="I3408" t="s">
        <v>163</v>
      </c>
      <c r="J3408">
        <v>3</v>
      </c>
      <c r="K3408">
        <v>2</v>
      </c>
      <c r="L3408">
        <v>111</v>
      </c>
      <c r="M3408">
        <v>103.23</v>
      </c>
      <c r="N3408">
        <v>118.77</v>
      </c>
      <c r="P3408">
        <v>150</v>
      </c>
      <c r="Q3408">
        <v>152</v>
      </c>
      <c r="R3408">
        <v>148</v>
      </c>
      <c r="S3408">
        <v>187</v>
      </c>
      <c r="U3408">
        <v>95</v>
      </c>
      <c r="V3408">
        <v>108</v>
      </c>
      <c r="W3408">
        <v>131</v>
      </c>
      <c r="X3408">
        <v>142</v>
      </c>
      <c r="Y3408">
        <v>115</v>
      </c>
      <c r="Z3408">
        <v>115</v>
      </c>
      <c r="AA3408">
        <v>137</v>
      </c>
      <c r="AB3408">
        <v>135</v>
      </c>
      <c r="AC3408">
        <v>137</v>
      </c>
      <c r="AD3408">
        <v>139</v>
      </c>
      <c r="AE3408">
        <v>140</v>
      </c>
      <c r="AF3408">
        <v>105</v>
      </c>
      <c r="AG3408">
        <v>105</v>
      </c>
      <c r="AH3408">
        <v>108</v>
      </c>
      <c r="AI3408">
        <v>109</v>
      </c>
      <c r="AJ3408">
        <v>108</v>
      </c>
      <c r="AK3408">
        <v>115</v>
      </c>
      <c r="AL3408">
        <v>112</v>
      </c>
      <c r="AM3408">
        <v>147.19999999999999</v>
      </c>
      <c r="AN3408">
        <v>112.3</v>
      </c>
      <c r="AO3408">
        <v>0.3</v>
      </c>
      <c r="AP3408">
        <v>108</v>
      </c>
      <c r="AQ3408">
        <v>100</v>
      </c>
      <c r="AR3408">
        <v>95</v>
      </c>
      <c r="AS3408">
        <v>114</v>
      </c>
      <c r="AT3408">
        <v>8</v>
      </c>
      <c r="AU3408">
        <v>2</v>
      </c>
      <c r="AV3408">
        <v>6</v>
      </c>
      <c r="BC3408">
        <v>16</v>
      </c>
      <c r="BD3408">
        <v>2352</v>
      </c>
      <c r="BE3408">
        <v>1.4999999999999999E-2</v>
      </c>
      <c r="BF3408">
        <v>7.0000000000000001E-3</v>
      </c>
      <c r="BG3408">
        <v>1</v>
      </c>
      <c r="BH3408">
        <v>0.1</v>
      </c>
      <c r="BI3408">
        <v>21.2</v>
      </c>
      <c r="BJ3408">
        <v>1.8</v>
      </c>
      <c r="BK3408">
        <v>264.10000000000002</v>
      </c>
      <c r="BL3408" t="s">
        <v>241</v>
      </c>
      <c r="BM3408" t="s">
        <v>241</v>
      </c>
      <c r="BP3408">
        <v>30</v>
      </c>
    </row>
    <row r="3409" spans="1:68" hidden="1" x14ac:dyDescent="0.2">
      <c r="A3409">
        <v>2021</v>
      </c>
      <c r="B3409">
        <v>8</v>
      </c>
      <c r="C3409" s="260">
        <v>44409</v>
      </c>
      <c r="D3409">
        <v>1</v>
      </c>
      <c r="E3409">
        <v>2</v>
      </c>
      <c r="F3409">
        <v>2</v>
      </c>
      <c r="G3409" t="s">
        <v>344</v>
      </c>
      <c r="H3409" t="s">
        <v>345</v>
      </c>
      <c r="I3409" t="s">
        <v>163</v>
      </c>
      <c r="J3409">
        <v>3</v>
      </c>
      <c r="K3409">
        <v>2</v>
      </c>
      <c r="L3409">
        <v>113</v>
      </c>
      <c r="M3409">
        <v>105.09</v>
      </c>
      <c r="N3409">
        <v>120.91</v>
      </c>
      <c r="P3409">
        <v>183</v>
      </c>
      <c r="Q3409">
        <v>181</v>
      </c>
      <c r="S3409">
        <v>145</v>
      </c>
      <c r="U3409">
        <v>107</v>
      </c>
      <c r="V3409">
        <v>116</v>
      </c>
      <c r="W3409">
        <v>117</v>
      </c>
      <c r="X3409">
        <v>138</v>
      </c>
      <c r="Y3409">
        <v>115</v>
      </c>
      <c r="Z3409">
        <v>115</v>
      </c>
      <c r="AA3409">
        <v>180</v>
      </c>
      <c r="AB3409">
        <v>182</v>
      </c>
      <c r="AC3409">
        <v>177</v>
      </c>
      <c r="AD3409">
        <v>180</v>
      </c>
      <c r="AE3409">
        <v>181</v>
      </c>
      <c r="AF3409">
        <v>115</v>
      </c>
      <c r="AG3409">
        <v>116</v>
      </c>
      <c r="AH3409">
        <v>112</v>
      </c>
      <c r="AI3409">
        <v>115</v>
      </c>
      <c r="AJ3409">
        <v>116</v>
      </c>
      <c r="AK3409">
        <v>115</v>
      </c>
      <c r="AL3409">
        <v>112</v>
      </c>
      <c r="AM3409">
        <v>176.1</v>
      </c>
      <c r="AN3409">
        <v>116.9</v>
      </c>
      <c r="AO3409">
        <v>0.6</v>
      </c>
      <c r="AP3409">
        <v>108</v>
      </c>
      <c r="AQ3409">
        <v>100</v>
      </c>
      <c r="AR3409">
        <v>95</v>
      </c>
      <c r="AS3409">
        <v>114</v>
      </c>
      <c r="AT3409">
        <v>8</v>
      </c>
      <c r="AU3409">
        <v>4</v>
      </c>
      <c r="AV3409">
        <v>6</v>
      </c>
      <c r="BC3409">
        <v>18</v>
      </c>
      <c r="BD3409">
        <v>2358</v>
      </c>
      <c r="BE3409">
        <v>1.4999999999999999E-2</v>
      </c>
      <c r="BF3409">
        <v>8.0000000000000002E-3</v>
      </c>
      <c r="BG3409">
        <v>1</v>
      </c>
      <c r="BH3409">
        <v>0.2</v>
      </c>
      <c r="BI3409">
        <v>20.9</v>
      </c>
      <c r="BJ3409">
        <v>2.1</v>
      </c>
      <c r="BK3409">
        <v>275.7</v>
      </c>
      <c r="BL3409" t="s">
        <v>241</v>
      </c>
      <c r="BM3409" t="s">
        <v>241</v>
      </c>
      <c r="BP3409">
        <v>30</v>
      </c>
    </row>
    <row r="3410" spans="1:68" hidden="1" x14ac:dyDescent="0.2">
      <c r="A3410">
        <v>2021</v>
      </c>
      <c r="B3410">
        <v>8</v>
      </c>
      <c r="C3410" s="260">
        <v>44409</v>
      </c>
      <c r="D3410">
        <v>137</v>
      </c>
      <c r="E3410">
        <v>273</v>
      </c>
      <c r="F3410">
        <v>3</v>
      </c>
      <c r="G3410" t="s">
        <v>254</v>
      </c>
      <c r="H3410" t="s">
        <v>255</v>
      </c>
      <c r="I3410" t="s">
        <v>163</v>
      </c>
      <c r="J3410">
        <v>3</v>
      </c>
      <c r="K3410">
        <v>2</v>
      </c>
      <c r="L3410">
        <v>564</v>
      </c>
      <c r="M3410">
        <v>524.52</v>
      </c>
      <c r="N3410">
        <v>603.48</v>
      </c>
      <c r="P3410">
        <v>811</v>
      </c>
      <c r="Q3410">
        <v>795</v>
      </c>
      <c r="R3410">
        <v>799</v>
      </c>
      <c r="S3410">
        <v>799</v>
      </c>
      <c r="U3410">
        <v>620</v>
      </c>
      <c r="V3410">
        <v>607</v>
      </c>
      <c r="W3410">
        <v>571</v>
      </c>
      <c r="X3410">
        <v>581</v>
      </c>
      <c r="Y3410">
        <v>146</v>
      </c>
      <c r="Z3410">
        <v>146</v>
      </c>
      <c r="AA3410">
        <v>654</v>
      </c>
      <c r="AB3410">
        <v>650</v>
      </c>
      <c r="AC3410">
        <v>648</v>
      </c>
      <c r="AD3410">
        <v>655</v>
      </c>
      <c r="AE3410">
        <v>664</v>
      </c>
      <c r="AF3410">
        <v>558</v>
      </c>
      <c r="AG3410">
        <v>550</v>
      </c>
      <c r="AH3410">
        <v>551</v>
      </c>
      <c r="AI3410">
        <v>558</v>
      </c>
      <c r="AJ3410">
        <v>561</v>
      </c>
      <c r="AK3410">
        <v>146</v>
      </c>
      <c r="AL3410">
        <v>145</v>
      </c>
      <c r="AM3410">
        <v>719.4</v>
      </c>
      <c r="AN3410">
        <v>573</v>
      </c>
      <c r="AO3410">
        <v>0.3</v>
      </c>
      <c r="AP3410">
        <v>93</v>
      </c>
      <c r="AQ3410">
        <v>116</v>
      </c>
      <c r="AR3410">
        <v>74</v>
      </c>
      <c r="AS3410">
        <v>146</v>
      </c>
      <c r="AT3410">
        <v>5</v>
      </c>
      <c r="AU3410">
        <v>1</v>
      </c>
      <c r="AV3410">
        <v>3</v>
      </c>
      <c r="BC3410">
        <v>9</v>
      </c>
      <c r="BD3410">
        <v>1215</v>
      </c>
      <c r="BE3410">
        <v>1.4999999999999999E-2</v>
      </c>
      <c r="BF3410">
        <v>7.0000000000000001E-3</v>
      </c>
      <c r="BG3410">
        <v>1</v>
      </c>
      <c r="BH3410">
        <v>0</v>
      </c>
      <c r="BI3410">
        <v>2.2000000000000002</v>
      </c>
      <c r="BJ3410">
        <v>5.2</v>
      </c>
      <c r="BK3410">
        <v>696.2</v>
      </c>
      <c r="BL3410" t="s">
        <v>164</v>
      </c>
      <c r="BP3410">
        <v>30</v>
      </c>
    </row>
    <row r="3411" spans="1:68" hidden="1" x14ac:dyDescent="0.2">
      <c r="A3411">
        <v>2021</v>
      </c>
      <c r="B3411">
        <v>8</v>
      </c>
      <c r="C3411" s="260">
        <v>44409</v>
      </c>
      <c r="D3411">
        <v>416</v>
      </c>
      <c r="E3411">
        <v>659</v>
      </c>
      <c r="F3411">
        <v>4</v>
      </c>
      <c r="G3411" t="s">
        <v>439</v>
      </c>
      <c r="H3411" t="s">
        <v>440</v>
      </c>
      <c r="I3411" t="s">
        <v>163</v>
      </c>
      <c r="J3411">
        <v>2</v>
      </c>
      <c r="K3411">
        <v>1</v>
      </c>
      <c r="L3411">
        <v>301</v>
      </c>
      <c r="M3411">
        <v>283.24099999999999</v>
      </c>
      <c r="N3411">
        <v>322.37099999999998</v>
      </c>
      <c r="P3411">
        <v>465</v>
      </c>
      <c r="U3411">
        <v>321</v>
      </c>
      <c r="Y3411">
        <v>115</v>
      </c>
      <c r="AM3411">
        <v>465</v>
      </c>
      <c r="AN3411">
        <v>321</v>
      </c>
      <c r="AO3411">
        <v>0.5</v>
      </c>
      <c r="AP3411">
        <v>40</v>
      </c>
      <c r="AQ3411">
        <v>180</v>
      </c>
      <c r="AR3411">
        <v>63</v>
      </c>
      <c r="AS3411">
        <v>115</v>
      </c>
      <c r="AT3411">
        <v>6</v>
      </c>
      <c r="AU3411">
        <v>4</v>
      </c>
      <c r="AV3411">
        <v>9</v>
      </c>
      <c r="BC3411">
        <v>19</v>
      </c>
      <c r="BD3411">
        <v>748</v>
      </c>
      <c r="BE3411">
        <v>1.4999999999999999E-2</v>
      </c>
      <c r="BF3411">
        <v>2.5000000000000001E-2</v>
      </c>
      <c r="BH3411">
        <v>0.1</v>
      </c>
      <c r="BI3411">
        <v>2.5</v>
      </c>
      <c r="BJ3411">
        <v>6.1</v>
      </c>
      <c r="BK3411">
        <v>240.1</v>
      </c>
      <c r="BL3411" t="s">
        <v>157</v>
      </c>
      <c r="BM3411" t="s">
        <v>158</v>
      </c>
      <c r="BN3411" t="s">
        <v>441</v>
      </c>
      <c r="BO3411" t="s">
        <v>168</v>
      </c>
      <c r="BP3411">
        <v>30</v>
      </c>
    </row>
    <row r="3412" spans="1:68" hidden="1" x14ac:dyDescent="0.2">
      <c r="A3412">
        <v>2021</v>
      </c>
      <c r="B3412">
        <v>8</v>
      </c>
      <c r="C3412" s="260">
        <v>44409</v>
      </c>
      <c r="D3412">
        <v>432</v>
      </c>
      <c r="E3412">
        <v>450</v>
      </c>
      <c r="F3412">
        <v>4</v>
      </c>
      <c r="G3412" t="s">
        <v>520</v>
      </c>
      <c r="H3412" t="s">
        <v>521</v>
      </c>
      <c r="I3412" t="s">
        <v>163</v>
      </c>
      <c r="J3412">
        <v>3</v>
      </c>
      <c r="K3412">
        <v>2</v>
      </c>
      <c r="L3412">
        <v>175</v>
      </c>
      <c r="M3412">
        <v>162.75</v>
      </c>
      <c r="N3412">
        <v>187.25</v>
      </c>
      <c r="R3412">
        <v>238</v>
      </c>
      <c r="S3412">
        <v>230</v>
      </c>
      <c r="W3412">
        <v>178</v>
      </c>
      <c r="X3412">
        <v>167</v>
      </c>
      <c r="Z3412">
        <v>119</v>
      </c>
      <c r="AA3412">
        <v>194</v>
      </c>
      <c r="AB3412">
        <v>198</v>
      </c>
      <c r="AC3412">
        <v>194</v>
      </c>
      <c r="AD3412">
        <v>196</v>
      </c>
      <c r="AE3412">
        <v>201</v>
      </c>
      <c r="AF3412">
        <v>173</v>
      </c>
      <c r="AG3412">
        <v>178</v>
      </c>
      <c r="AH3412">
        <v>172</v>
      </c>
      <c r="AI3412">
        <v>175</v>
      </c>
      <c r="AJ3412">
        <v>178</v>
      </c>
      <c r="AK3412">
        <v>104</v>
      </c>
      <c r="AL3412">
        <v>104</v>
      </c>
      <c r="AM3412">
        <v>207.3</v>
      </c>
      <c r="AN3412">
        <v>174.4</v>
      </c>
      <c r="AO3412">
        <v>0.2</v>
      </c>
      <c r="AP3412">
        <v>120</v>
      </c>
      <c r="AQ3412">
        <v>90</v>
      </c>
      <c r="AR3412">
        <v>99</v>
      </c>
      <c r="AS3412">
        <v>109</v>
      </c>
      <c r="AT3412">
        <v>2</v>
      </c>
      <c r="AU3412">
        <v>1</v>
      </c>
      <c r="AV3412">
        <v>4</v>
      </c>
      <c r="BC3412">
        <v>7</v>
      </c>
      <c r="BD3412">
        <v>687</v>
      </c>
      <c r="BE3412">
        <v>1.4999999999999999E-2</v>
      </c>
      <c r="BF3412">
        <v>0.01</v>
      </c>
      <c r="BG3412">
        <v>1</v>
      </c>
      <c r="BH3412">
        <v>0</v>
      </c>
      <c r="BI3412">
        <v>3.9</v>
      </c>
      <c r="BJ3412">
        <v>1.2</v>
      </c>
      <c r="BK3412">
        <v>119.8</v>
      </c>
      <c r="BL3412" t="s">
        <v>181</v>
      </c>
      <c r="BM3412" t="s">
        <v>196</v>
      </c>
      <c r="BP3412">
        <v>30</v>
      </c>
    </row>
    <row r="3413" spans="1:68" hidden="1" x14ac:dyDescent="0.2">
      <c r="A3413">
        <v>2021</v>
      </c>
      <c r="B3413">
        <v>8</v>
      </c>
      <c r="C3413" s="260">
        <v>44409</v>
      </c>
      <c r="D3413">
        <v>432</v>
      </c>
      <c r="E3413">
        <v>451</v>
      </c>
      <c r="F3413">
        <v>4</v>
      </c>
      <c r="G3413" t="s">
        <v>522</v>
      </c>
      <c r="H3413" t="s">
        <v>523</v>
      </c>
      <c r="I3413" t="s">
        <v>163</v>
      </c>
      <c r="J3413">
        <v>3</v>
      </c>
      <c r="K3413">
        <v>2</v>
      </c>
      <c r="L3413">
        <v>270</v>
      </c>
      <c r="M3413">
        <v>251.1</v>
      </c>
      <c r="N3413">
        <v>288.89999999999998</v>
      </c>
      <c r="R3413">
        <v>302</v>
      </c>
      <c r="S3413">
        <v>300</v>
      </c>
      <c r="W3413">
        <v>265</v>
      </c>
      <c r="X3413">
        <v>249</v>
      </c>
      <c r="Z3413">
        <v>119</v>
      </c>
      <c r="AA3413">
        <v>282</v>
      </c>
      <c r="AB3413">
        <v>268</v>
      </c>
      <c r="AC3413">
        <v>274</v>
      </c>
      <c r="AD3413">
        <v>282</v>
      </c>
      <c r="AE3413">
        <v>278</v>
      </c>
      <c r="AG3413">
        <v>256</v>
      </c>
      <c r="AH3413">
        <v>253</v>
      </c>
      <c r="AI3413">
        <v>256</v>
      </c>
      <c r="AJ3413">
        <v>258</v>
      </c>
      <c r="AK3413">
        <v>104</v>
      </c>
      <c r="AL3413">
        <v>104</v>
      </c>
      <c r="AM3413">
        <v>283.7</v>
      </c>
      <c r="AN3413">
        <v>256.2</v>
      </c>
      <c r="AO3413">
        <v>0.1</v>
      </c>
      <c r="AP3413">
        <v>120</v>
      </c>
      <c r="AQ3413">
        <v>90</v>
      </c>
      <c r="AR3413">
        <v>99</v>
      </c>
      <c r="AS3413">
        <v>109</v>
      </c>
      <c r="AT3413">
        <v>2</v>
      </c>
      <c r="AU3413">
        <v>3</v>
      </c>
      <c r="AV3413">
        <v>4</v>
      </c>
      <c r="BC3413">
        <v>9</v>
      </c>
      <c r="BD3413">
        <v>617</v>
      </c>
      <c r="BE3413">
        <v>1.4999999999999999E-2</v>
      </c>
      <c r="BF3413">
        <v>1.4999999999999999E-2</v>
      </c>
      <c r="BG3413">
        <v>1</v>
      </c>
      <c r="BH3413">
        <v>0</v>
      </c>
      <c r="BI3413">
        <v>2.2999999999999998</v>
      </c>
      <c r="BJ3413">
        <v>2.2999999999999998</v>
      </c>
      <c r="BK3413">
        <v>158.1</v>
      </c>
      <c r="BL3413" t="s">
        <v>181</v>
      </c>
      <c r="BM3413" t="s">
        <v>196</v>
      </c>
      <c r="BP3413">
        <v>30</v>
      </c>
    </row>
    <row r="3414" spans="1:68" hidden="1" x14ac:dyDescent="0.2">
      <c r="A3414">
        <v>2021</v>
      </c>
      <c r="B3414">
        <v>8</v>
      </c>
      <c r="C3414" s="260">
        <v>44409</v>
      </c>
      <c r="D3414">
        <v>243</v>
      </c>
      <c r="E3414">
        <v>167</v>
      </c>
      <c r="F3414">
        <v>5</v>
      </c>
      <c r="G3414" t="s">
        <v>256</v>
      </c>
      <c r="H3414" t="s">
        <v>257</v>
      </c>
      <c r="I3414" t="s">
        <v>163</v>
      </c>
      <c r="J3414">
        <v>2</v>
      </c>
      <c r="K3414">
        <v>2</v>
      </c>
      <c r="L3414">
        <v>888</v>
      </c>
      <c r="M3414">
        <v>825.84</v>
      </c>
      <c r="N3414">
        <v>950.16</v>
      </c>
      <c r="S3414">
        <v>1125</v>
      </c>
      <c r="X3414">
        <v>983</v>
      </c>
      <c r="Z3414">
        <v>162</v>
      </c>
      <c r="AA3414">
        <v>1160</v>
      </c>
      <c r="AB3414">
        <v>1108</v>
      </c>
      <c r="AC3414">
        <v>1018</v>
      </c>
      <c r="AD3414">
        <v>1110</v>
      </c>
      <c r="AE3414">
        <v>1106</v>
      </c>
      <c r="AF3414">
        <v>985</v>
      </c>
      <c r="AG3414">
        <v>904</v>
      </c>
      <c r="AH3414">
        <v>912</v>
      </c>
      <c r="AJ3414">
        <v>908</v>
      </c>
      <c r="AK3414">
        <v>167</v>
      </c>
      <c r="AL3414">
        <v>168</v>
      </c>
      <c r="AM3414">
        <v>1104.5</v>
      </c>
      <c r="AN3414">
        <v>938.4</v>
      </c>
      <c r="AO3414">
        <v>0.2</v>
      </c>
      <c r="AP3414">
        <v>55</v>
      </c>
      <c r="AQ3414">
        <v>131</v>
      </c>
      <c r="AR3414">
        <v>43</v>
      </c>
      <c r="AS3414">
        <v>166</v>
      </c>
      <c r="AV3414">
        <v>4</v>
      </c>
      <c r="BC3414">
        <v>4</v>
      </c>
      <c r="BD3414">
        <v>4</v>
      </c>
      <c r="BE3414">
        <v>1.4999999999999999E-2</v>
      </c>
      <c r="BF3414">
        <v>1</v>
      </c>
      <c r="BH3414">
        <v>0</v>
      </c>
      <c r="BI3414">
        <v>0</v>
      </c>
      <c r="BJ3414">
        <v>3.8</v>
      </c>
      <c r="BK3414">
        <v>3.8</v>
      </c>
      <c r="BL3414" t="s">
        <v>164</v>
      </c>
      <c r="BM3414" t="s">
        <v>164</v>
      </c>
      <c r="BP3414">
        <v>30</v>
      </c>
    </row>
    <row r="3415" spans="1:68" hidden="1" x14ac:dyDescent="0.2">
      <c r="A3415">
        <v>2021</v>
      </c>
      <c r="B3415">
        <v>8</v>
      </c>
      <c r="C3415" s="260">
        <v>44409</v>
      </c>
      <c r="D3415">
        <v>414</v>
      </c>
      <c r="E3415">
        <v>649</v>
      </c>
      <c r="F3415">
        <v>5</v>
      </c>
      <c r="G3415" t="s">
        <v>516</v>
      </c>
      <c r="H3415" t="s">
        <v>517</v>
      </c>
      <c r="I3415" t="s">
        <v>163</v>
      </c>
      <c r="J3415">
        <v>6</v>
      </c>
      <c r="K3415">
        <v>2</v>
      </c>
      <c r="L3415">
        <v>143</v>
      </c>
      <c r="M3415">
        <v>132.99</v>
      </c>
      <c r="N3415">
        <v>153.01</v>
      </c>
      <c r="P3415">
        <v>291</v>
      </c>
      <c r="U3415">
        <v>179</v>
      </c>
      <c r="Y3415">
        <v>127</v>
      </c>
      <c r="AM3415">
        <v>291</v>
      </c>
      <c r="AN3415">
        <v>179</v>
      </c>
      <c r="AO3415">
        <v>1</v>
      </c>
      <c r="AP3415">
        <v>138</v>
      </c>
      <c r="AQ3415">
        <v>157</v>
      </c>
      <c r="AR3415">
        <v>170</v>
      </c>
      <c r="AS3415">
        <v>127</v>
      </c>
      <c r="AU3415">
        <v>2</v>
      </c>
      <c r="AV3415">
        <v>2</v>
      </c>
      <c r="BC3415">
        <v>3</v>
      </c>
      <c r="BD3415">
        <v>1423</v>
      </c>
      <c r="BE3415">
        <v>1.4999999999999999E-2</v>
      </c>
      <c r="BF3415">
        <v>2E-3</v>
      </c>
      <c r="BG3415">
        <v>1</v>
      </c>
      <c r="BH3415">
        <v>0</v>
      </c>
      <c r="BI3415">
        <v>10</v>
      </c>
      <c r="BJ3415">
        <v>0.5</v>
      </c>
      <c r="BK3415">
        <v>254.7</v>
      </c>
      <c r="BL3415" t="s">
        <v>286</v>
      </c>
      <c r="BM3415" t="s">
        <v>286</v>
      </c>
      <c r="BP3415">
        <v>30</v>
      </c>
    </row>
    <row r="3416" spans="1:68" hidden="1" x14ac:dyDescent="0.2">
      <c r="A3416">
        <v>2021</v>
      </c>
      <c r="B3416">
        <v>8</v>
      </c>
      <c r="C3416" s="260">
        <v>44409</v>
      </c>
      <c r="D3416">
        <v>414</v>
      </c>
      <c r="E3416">
        <v>650</v>
      </c>
      <c r="F3416">
        <v>5</v>
      </c>
      <c r="G3416" t="s">
        <v>518</v>
      </c>
      <c r="H3416" t="s">
        <v>519</v>
      </c>
      <c r="I3416" t="s">
        <v>163</v>
      </c>
      <c r="J3416">
        <v>6</v>
      </c>
      <c r="K3416">
        <v>2</v>
      </c>
      <c r="L3416">
        <v>131</v>
      </c>
      <c r="M3416">
        <v>121.83</v>
      </c>
      <c r="N3416">
        <v>140.16999999999999</v>
      </c>
      <c r="P3416">
        <v>243</v>
      </c>
      <c r="U3416">
        <v>163</v>
      </c>
      <c r="Y3416">
        <v>127</v>
      </c>
      <c r="AM3416">
        <v>243</v>
      </c>
      <c r="AN3416">
        <v>163</v>
      </c>
      <c r="AO3416">
        <v>0.9</v>
      </c>
      <c r="AP3416">
        <v>138</v>
      </c>
      <c r="AQ3416">
        <v>157</v>
      </c>
      <c r="AR3416">
        <v>170</v>
      </c>
      <c r="AS3416">
        <v>127</v>
      </c>
      <c r="AU3416">
        <v>2</v>
      </c>
      <c r="AV3416">
        <v>2</v>
      </c>
      <c r="BC3416">
        <v>3</v>
      </c>
      <c r="BD3416">
        <v>1423</v>
      </c>
      <c r="BE3416">
        <v>1.4999999999999999E-2</v>
      </c>
      <c r="BF3416">
        <v>2E-3</v>
      </c>
      <c r="BG3416">
        <v>1</v>
      </c>
      <c r="BH3416">
        <v>0</v>
      </c>
      <c r="BI3416">
        <v>10.9</v>
      </c>
      <c r="BJ3416">
        <v>0.5</v>
      </c>
      <c r="BK3416">
        <v>231.9</v>
      </c>
      <c r="BL3416" t="s">
        <v>286</v>
      </c>
      <c r="BM3416" t="s">
        <v>286</v>
      </c>
      <c r="BP3416">
        <v>30</v>
      </c>
    </row>
    <row r="3417" spans="1:68" hidden="1" x14ac:dyDescent="0.2">
      <c r="A3417">
        <v>2021</v>
      </c>
      <c r="B3417">
        <v>8</v>
      </c>
      <c r="C3417" s="260">
        <v>44409</v>
      </c>
      <c r="D3417">
        <v>301</v>
      </c>
      <c r="E3417">
        <v>225</v>
      </c>
      <c r="F3417">
        <v>6</v>
      </c>
      <c r="G3417" t="s">
        <v>169</v>
      </c>
      <c r="H3417" t="s">
        <v>170</v>
      </c>
      <c r="I3417" t="s">
        <v>163</v>
      </c>
      <c r="J3417">
        <v>6</v>
      </c>
      <c r="K3417">
        <v>1</v>
      </c>
      <c r="L3417">
        <v>372</v>
      </c>
      <c r="M3417">
        <v>345.96</v>
      </c>
      <c r="N3417">
        <v>398.04</v>
      </c>
      <c r="P3417">
        <v>619</v>
      </c>
      <c r="Q3417">
        <v>478</v>
      </c>
      <c r="R3417">
        <v>477</v>
      </c>
      <c r="U3417">
        <v>444</v>
      </c>
      <c r="V3417">
        <v>414</v>
      </c>
      <c r="W3417">
        <v>408</v>
      </c>
      <c r="Y3417">
        <v>149</v>
      </c>
      <c r="AM3417">
        <v>524.70000000000005</v>
      </c>
      <c r="AN3417">
        <v>422</v>
      </c>
      <c r="AO3417">
        <v>0.4</v>
      </c>
      <c r="AP3417">
        <v>169</v>
      </c>
      <c r="AQ3417">
        <v>128</v>
      </c>
      <c r="AR3417">
        <v>145</v>
      </c>
      <c r="AS3417">
        <v>149</v>
      </c>
      <c r="AT3417">
        <v>15</v>
      </c>
      <c r="BC3417">
        <v>15</v>
      </c>
      <c r="BD3417">
        <v>837</v>
      </c>
      <c r="BE3417">
        <v>1.4999999999999999E-2</v>
      </c>
      <c r="BF3417">
        <v>1.7999999999999999E-2</v>
      </c>
      <c r="BH3417">
        <v>0</v>
      </c>
      <c r="BI3417">
        <v>2.2999999999999998</v>
      </c>
      <c r="BJ3417">
        <v>6.3</v>
      </c>
      <c r="BK3417">
        <v>353.2</v>
      </c>
      <c r="BL3417" t="s">
        <v>164</v>
      </c>
      <c r="BM3417" t="s">
        <v>164</v>
      </c>
      <c r="BP3417">
        <v>30</v>
      </c>
    </row>
    <row r="3418" spans="1:68" hidden="1" x14ac:dyDescent="0.2">
      <c r="A3418">
        <v>2021</v>
      </c>
      <c r="B3418">
        <v>8</v>
      </c>
      <c r="C3418" s="260">
        <v>44409</v>
      </c>
      <c r="D3418">
        <v>406</v>
      </c>
      <c r="E3418">
        <v>623</v>
      </c>
      <c r="F3418">
        <v>6</v>
      </c>
      <c r="G3418" t="s">
        <v>224</v>
      </c>
      <c r="H3418" t="s">
        <v>225</v>
      </c>
      <c r="I3418" t="s">
        <v>163</v>
      </c>
      <c r="J3418">
        <v>1</v>
      </c>
      <c r="K3418">
        <v>5</v>
      </c>
      <c r="L3418">
        <v>599</v>
      </c>
      <c r="M3418">
        <v>551.02009999999996</v>
      </c>
      <c r="N3418">
        <v>646.97990000000004</v>
      </c>
      <c r="AA3418">
        <v>641</v>
      </c>
      <c r="AB3418">
        <v>645</v>
      </c>
      <c r="AC3418">
        <v>641</v>
      </c>
      <c r="AE3418">
        <v>646</v>
      </c>
      <c r="AF3418">
        <v>586</v>
      </c>
      <c r="AG3418">
        <v>588</v>
      </c>
      <c r="AH3418">
        <v>582</v>
      </c>
      <c r="AJ3418">
        <v>594</v>
      </c>
      <c r="AK3418">
        <v>158</v>
      </c>
      <c r="AL3418">
        <v>156</v>
      </c>
      <c r="AM3418">
        <v>643.29999999999995</v>
      </c>
      <c r="AN3418">
        <v>587.5</v>
      </c>
      <c r="AO3418">
        <v>0.1</v>
      </c>
      <c r="AP3418">
        <v>18</v>
      </c>
      <c r="AQ3418">
        <v>200</v>
      </c>
      <c r="AR3418">
        <v>23</v>
      </c>
      <c r="AS3418">
        <v>157</v>
      </c>
      <c r="BE3418">
        <v>1.4999999999999999E-2</v>
      </c>
      <c r="BL3418" t="s">
        <v>181</v>
      </c>
      <c r="BM3418" t="s">
        <v>182</v>
      </c>
      <c r="BN3418" t="s">
        <v>226</v>
      </c>
      <c r="BP3418">
        <v>30</v>
      </c>
    </row>
    <row r="3419" spans="1:68" hidden="1" x14ac:dyDescent="0.2">
      <c r="A3419">
        <v>2021</v>
      </c>
      <c r="B3419">
        <v>8</v>
      </c>
      <c r="C3419" s="260">
        <v>44409</v>
      </c>
      <c r="D3419">
        <v>406</v>
      </c>
      <c r="E3419">
        <v>624</v>
      </c>
      <c r="F3419">
        <v>6</v>
      </c>
      <c r="G3419" t="s">
        <v>227</v>
      </c>
      <c r="H3419" t="s">
        <v>228</v>
      </c>
      <c r="I3419" t="s">
        <v>163</v>
      </c>
      <c r="J3419">
        <v>1</v>
      </c>
      <c r="K3419">
        <v>5</v>
      </c>
      <c r="L3419">
        <v>374</v>
      </c>
      <c r="M3419">
        <v>344.04259999999999</v>
      </c>
      <c r="N3419">
        <v>403.95740000000001</v>
      </c>
      <c r="AA3419">
        <v>410</v>
      </c>
      <c r="AB3419">
        <v>406</v>
      </c>
      <c r="AC3419">
        <v>412</v>
      </c>
      <c r="AE3419">
        <v>412</v>
      </c>
      <c r="AF3419">
        <v>370</v>
      </c>
      <c r="AG3419">
        <v>362</v>
      </c>
      <c r="AH3419">
        <v>372</v>
      </c>
      <c r="AJ3419">
        <v>374</v>
      </c>
      <c r="AK3419">
        <v>158</v>
      </c>
      <c r="AL3419">
        <v>156</v>
      </c>
      <c r="AM3419">
        <v>410</v>
      </c>
      <c r="AN3419">
        <v>369.5</v>
      </c>
      <c r="AO3419">
        <v>0.1</v>
      </c>
      <c r="AP3419">
        <v>18</v>
      </c>
      <c r="AQ3419">
        <v>200</v>
      </c>
      <c r="AR3419">
        <v>23</v>
      </c>
      <c r="AS3419">
        <v>157</v>
      </c>
      <c r="BE3419">
        <v>1.4999999999999999E-2</v>
      </c>
      <c r="BL3419" t="s">
        <v>181</v>
      </c>
      <c r="BM3419" t="s">
        <v>182</v>
      </c>
      <c r="BN3419" t="s">
        <v>229</v>
      </c>
      <c r="BP3419">
        <v>30</v>
      </c>
    </row>
    <row r="3420" spans="1:68" hidden="1" x14ac:dyDescent="0.2">
      <c r="A3420">
        <v>2021</v>
      </c>
      <c r="B3420">
        <v>8</v>
      </c>
      <c r="C3420" s="260">
        <v>44409</v>
      </c>
      <c r="D3420">
        <v>406</v>
      </c>
      <c r="E3420">
        <v>625</v>
      </c>
      <c r="F3420">
        <v>6</v>
      </c>
      <c r="G3420" t="s">
        <v>230</v>
      </c>
      <c r="H3420" t="s">
        <v>231</v>
      </c>
      <c r="I3420" t="s">
        <v>163</v>
      </c>
      <c r="J3420">
        <v>1</v>
      </c>
      <c r="K3420">
        <v>5</v>
      </c>
      <c r="L3420">
        <v>140</v>
      </c>
      <c r="M3420">
        <v>129.01</v>
      </c>
      <c r="N3420">
        <v>150.99</v>
      </c>
      <c r="AA3420">
        <v>147</v>
      </c>
      <c r="AB3420">
        <v>145</v>
      </c>
      <c r="AC3420">
        <v>142</v>
      </c>
      <c r="AE3420">
        <v>146</v>
      </c>
      <c r="AF3420">
        <v>132</v>
      </c>
      <c r="AG3420">
        <v>132</v>
      </c>
      <c r="AH3420">
        <v>132</v>
      </c>
      <c r="AJ3420">
        <v>134</v>
      </c>
      <c r="AK3420">
        <v>158</v>
      </c>
      <c r="AL3420">
        <v>156</v>
      </c>
      <c r="AM3420">
        <v>145</v>
      </c>
      <c r="AN3420">
        <v>132.5</v>
      </c>
      <c r="AO3420">
        <v>0</v>
      </c>
      <c r="AP3420">
        <v>18</v>
      </c>
      <c r="AQ3420">
        <v>200</v>
      </c>
      <c r="AR3420">
        <v>23</v>
      </c>
      <c r="AS3420">
        <v>157</v>
      </c>
      <c r="BE3420">
        <v>1.4999999999999999E-2</v>
      </c>
      <c r="BL3420" t="s">
        <v>181</v>
      </c>
      <c r="BM3420" t="s">
        <v>182</v>
      </c>
      <c r="BN3420" t="s">
        <v>229</v>
      </c>
      <c r="BP3420">
        <v>30</v>
      </c>
    </row>
    <row r="3421" spans="1:68" hidden="1" x14ac:dyDescent="0.2">
      <c r="A3421">
        <v>2021</v>
      </c>
      <c r="B3421">
        <v>8</v>
      </c>
      <c r="C3421" s="260">
        <v>44409</v>
      </c>
      <c r="D3421">
        <v>406</v>
      </c>
      <c r="E3421">
        <v>626</v>
      </c>
      <c r="F3421">
        <v>6</v>
      </c>
      <c r="G3421" t="s">
        <v>232</v>
      </c>
      <c r="H3421" t="s">
        <v>233</v>
      </c>
      <c r="I3421" t="s">
        <v>163</v>
      </c>
      <c r="J3421">
        <v>1</v>
      </c>
      <c r="K3421">
        <v>5</v>
      </c>
      <c r="L3421">
        <v>276</v>
      </c>
      <c r="M3421">
        <v>254.05799999999999</v>
      </c>
      <c r="N3421">
        <v>297.94200000000001</v>
      </c>
      <c r="AA3421">
        <v>304</v>
      </c>
      <c r="AB3421">
        <v>306</v>
      </c>
      <c r="AC3421">
        <v>300</v>
      </c>
      <c r="AE3421">
        <v>306</v>
      </c>
      <c r="AF3421">
        <v>274</v>
      </c>
      <c r="AG3421">
        <v>276</v>
      </c>
      <c r="AH3421">
        <v>270</v>
      </c>
      <c r="AJ3421">
        <v>314</v>
      </c>
      <c r="AK3421">
        <v>158</v>
      </c>
      <c r="AL3421">
        <v>156</v>
      </c>
      <c r="AM3421">
        <v>304</v>
      </c>
      <c r="AN3421">
        <v>283.5</v>
      </c>
      <c r="AO3421">
        <v>0.1</v>
      </c>
      <c r="AP3421">
        <v>18</v>
      </c>
      <c r="AQ3421">
        <v>200</v>
      </c>
      <c r="AR3421">
        <v>23</v>
      </c>
      <c r="AS3421">
        <v>157</v>
      </c>
      <c r="BE3421">
        <v>1.4999999999999999E-2</v>
      </c>
      <c r="BL3421" t="s">
        <v>181</v>
      </c>
      <c r="BM3421" t="s">
        <v>182</v>
      </c>
      <c r="BN3421" t="s">
        <v>229</v>
      </c>
      <c r="BP3421">
        <v>30</v>
      </c>
    </row>
    <row r="3422" spans="1:68" hidden="1" x14ac:dyDescent="0.2">
      <c r="A3422">
        <v>2021</v>
      </c>
      <c r="B3422">
        <v>8</v>
      </c>
      <c r="C3422" s="260">
        <v>44409</v>
      </c>
      <c r="D3422">
        <v>382</v>
      </c>
      <c r="E3422">
        <v>449</v>
      </c>
      <c r="F3422">
        <v>7</v>
      </c>
      <c r="G3422" t="s">
        <v>300</v>
      </c>
      <c r="H3422" t="s">
        <v>301</v>
      </c>
      <c r="I3422" t="s">
        <v>163</v>
      </c>
      <c r="J3422">
        <v>3</v>
      </c>
      <c r="K3422">
        <v>1</v>
      </c>
      <c r="L3422">
        <v>46</v>
      </c>
      <c r="M3422">
        <v>40.985999999999997</v>
      </c>
      <c r="N3422">
        <v>50.048000000000002</v>
      </c>
      <c r="P3422">
        <v>66</v>
      </c>
      <c r="Q3422">
        <v>72</v>
      </c>
      <c r="R3422">
        <v>75</v>
      </c>
      <c r="S3422">
        <v>70</v>
      </c>
      <c r="U3422">
        <v>46</v>
      </c>
      <c r="V3422">
        <v>49</v>
      </c>
      <c r="W3422">
        <v>48</v>
      </c>
      <c r="X3422">
        <v>47</v>
      </c>
      <c r="Y3422">
        <v>100</v>
      </c>
      <c r="Z3422">
        <v>100</v>
      </c>
      <c r="AA3422">
        <v>69</v>
      </c>
      <c r="AB3422">
        <v>68</v>
      </c>
      <c r="AC3422">
        <v>61</v>
      </c>
      <c r="AD3422">
        <v>62</v>
      </c>
      <c r="AE3422">
        <v>61</v>
      </c>
      <c r="AF3422">
        <v>59</v>
      </c>
      <c r="AG3422">
        <v>54</v>
      </c>
      <c r="AH3422">
        <v>48</v>
      </c>
      <c r="AI3422">
        <v>47</v>
      </c>
      <c r="AJ3422">
        <v>47</v>
      </c>
      <c r="AK3422">
        <v>100</v>
      </c>
      <c r="AL3422">
        <v>98</v>
      </c>
      <c r="AM3422">
        <v>67.099999999999994</v>
      </c>
      <c r="AN3422">
        <v>49.4</v>
      </c>
      <c r="AO3422">
        <v>0.5</v>
      </c>
      <c r="AP3422">
        <v>108</v>
      </c>
      <c r="AQ3422">
        <v>100</v>
      </c>
      <c r="AR3422">
        <v>109</v>
      </c>
      <c r="AS3422">
        <v>100</v>
      </c>
      <c r="AT3422">
        <v>6</v>
      </c>
      <c r="AU3422">
        <v>4</v>
      </c>
      <c r="AV3422">
        <v>14</v>
      </c>
      <c r="AW3422">
        <v>6</v>
      </c>
      <c r="BA3422">
        <v>4</v>
      </c>
      <c r="BC3422">
        <v>34</v>
      </c>
      <c r="BD3422">
        <v>2374</v>
      </c>
      <c r="BE3422">
        <v>1.4999999999999999E-2</v>
      </c>
      <c r="BF3422">
        <v>1.4E-2</v>
      </c>
      <c r="BG3422">
        <v>1</v>
      </c>
      <c r="BH3422">
        <v>0.7</v>
      </c>
      <c r="BI3422">
        <v>51.6</v>
      </c>
      <c r="BJ3422">
        <v>1.7</v>
      </c>
      <c r="BK3422">
        <v>117.3</v>
      </c>
      <c r="BL3422" t="s">
        <v>157</v>
      </c>
      <c r="BM3422" t="s">
        <v>158</v>
      </c>
      <c r="BN3422" t="s">
        <v>302</v>
      </c>
      <c r="BO3422" t="s">
        <v>168</v>
      </c>
      <c r="BP3422">
        <v>30</v>
      </c>
    </row>
    <row r="3423" spans="1:68" hidden="1" x14ac:dyDescent="0.2">
      <c r="A3423">
        <v>2021</v>
      </c>
      <c r="B3423">
        <v>8</v>
      </c>
      <c r="C3423" s="260">
        <v>44409</v>
      </c>
      <c r="D3423">
        <v>295</v>
      </c>
      <c r="E3423">
        <v>219</v>
      </c>
      <c r="F3423">
        <v>8</v>
      </c>
      <c r="G3423" t="s">
        <v>234</v>
      </c>
      <c r="H3423" t="s">
        <v>235</v>
      </c>
      <c r="I3423" t="s">
        <v>163</v>
      </c>
      <c r="J3423">
        <v>6</v>
      </c>
      <c r="K3423">
        <v>1</v>
      </c>
      <c r="L3423">
        <v>114.16666669999999</v>
      </c>
      <c r="M3423">
        <v>106.175</v>
      </c>
      <c r="N3423">
        <v>122.1583333</v>
      </c>
      <c r="P3423">
        <v>218</v>
      </c>
      <c r="U3423">
        <v>139</v>
      </c>
      <c r="AM3423">
        <v>218</v>
      </c>
      <c r="AN3423">
        <v>139</v>
      </c>
      <c r="AO3423">
        <v>0.9</v>
      </c>
      <c r="AP3423">
        <v>238</v>
      </c>
      <c r="AQ3423">
        <v>91</v>
      </c>
      <c r="AV3423">
        <v>6</v>
      </c>
      <c r="AX3423">
        <v>4</v>
      </c>
      <c r="BC3423">
        <v>10</v>
      </c>
      <c r="BD3423">
        <v>64</v>
      </c>
      <c r="BE3423">
        <v>1.4999999999999999E-2</v>
      </c>
      <c r="BF3423">
        <v>0.156</v>
      </c>
      <c r="BH3423">
        <v>0.1</v>
      </c>
      <c r="BI3423">
        <v>0.6</v>
      </c>
      <c r="BJ3423">
        <v>1.4</v>
      </c>
      <c r="BK3423">
        <v>8.9</v>
      </c>
      <c r="BL3423" t="s">
        <v>164</v>
      </c>
      <c r="BM3423" t="s">
        <v>164</v>
      </c>
      <c r="BP3423">
        <v>30</v>
      </c>
    </row>
    <row r="3424" spans="1:68" hidden="1" x14ac:dyDescent="0.2">
      <c r="A3424">
        <v>2021</v>
      </c>
      <c r="B3424">
        <v>8</v>
      </c>
      <c r="C3424" s="260">
        <v>44409</v>
      </c>
      <c r="D3424">
        <v>407</v>
      </c>
      <c r="E3424">
        <v>627</v>
      </c>
      <c r="F3424">
        <v>8</v>
      </c>
      <c r="G3424" t="s">
        <v>349</v>
      </c>
      <c r="H3424" t="s">
        <v>350</v>
      </c>
      <c r="I3424" t="s">
        <v>163</v>
      </c>
      <c r="J3424">
        <v>1</v>
      </c>
      <c r="K3424">
        <v>5</v>
      </c>
      <c r="L3424">
        <v>418.5</v>
      </c>
      <c r="M3424">
        <v>384.97815000000003</v>
      </c>
      <c r="N3424">
        <v>452.02184999999997</v>
      </c>
      <c r="R3424">
        <v>521</v>
      </c>
      <c r="S3424">
        <v>520</v>
      </c>
      <c r="W3424">
        <v>453</v>
      </c>
      <c r="X3424">
        <v>486</v>
      </c>
      <c r="Z3424">
        <v>145</v>
      </c>
      <c r="AA3424">
        <v>486</v>
      </c>
      <c r="AB3424">
        <v>482</v>
      </c>
      <c r="AC3424">
        <v>478</v>
      </c>
      <c r="AD3424">
        <v>469</v>
      </c>
      <c r="AE3424">
        <v>471</v>
      </c>
      <c r="AF3424">
        <v>452</v>
      </c>
      <c r="AG3424">
        <v>442</v>
      </c>
      <c r="AH3424">
        <v>438</v>
      </c>
      <c r="AI3424">
        <v>435</v>
      </c>
      <c r="AJ3424">
        <v>438</v>
      </c>
      <c r="AK3424">
        <v>143</v>
      </c>
      <c r="AL3424">
        <v>141</v>
      </c>
      <c r="AM3424">
        <v>489.6</v>
      </c>
      <c r="AN3424">
        <v>449.1</v>
      </c>
      <c r="AO3424">
        <v>0.2</v>
      </c>
      <c r="AP3424">
        <v>18</v>
      </c>
      <c r="AQ3424">
        <v>200</v>
      </c>
      <c r="AR3424">
        <v>25</v>
      </c>
      <c r="AS3424">
        <v>143</v>
      </c>
      <c r="AT3424">
        <v>4</v>
      </c>
      <c r="AU3424">
        <v>1</v>
      </c>
      <c r="AV3424">
        <v>4</v>
      </c>
      <c r="BC3424">
        <v>9</v>
      </c>
      <c r="BD3424">
        <v>9</v>
      </c>
      <c r="BE3424">
        <v>1.4999999999999999E-2</v>
      </c>
      <c r="BF3424">
        <v>1</v>
      </c>
      <c r="BH3424">
        <v>0</v>
      </c>
      <c r="BI3424">
        <v>0</v>
      </c>
      <c r="BJ3424">
        <v>4</v>
      </c>
      <c r="BK3424">
        <v>4</v>
      </c>
      <c r="BL3424" t="s">
        <v>181</v>
      </c>
      <c r="BM3424" t="s">
        <v>182</v>
      </c>
      <c r="BN3424" t="s">
        <v>351</v>
      </c>
      <c r="BP3424">
        <v>30</v>
      </c>
    </row>
    <row r="3425" spans="1:68" hidden="1" x14ac:dyDescent="0.2">
      <c r="A3425">
        <v>2021</v>
      </c>
      <c r="B3425">
        <v>8</v>
      </c>
      <c r="C3425" s="260">
        <v>44409</v>
      </c>
      <c r="D3425">
        <v>407</v>
      </c>
      <c r="E3425">
        <v>628</v>
      </c>
      <c r="F3425">
        <v>8</v>
      </c>
      <c r="G3425" t="s">
        <v>352</v>
      </c>
      <c r="H3425" t="s">
        <v>353</v>
      </c>
      <c r="I3425" t="s">
        <v>163</v>
      </c>
      <c r="J3425">
        <v>1</v>
      </c>
      <c r="K3425">
        <v>5</v>
      </c>
      <c r="L3425">
        <v>330</v>
      </c>
      <c r="M3425">
        <v>303.99599999999998</v>
      </c>
      <c r="N3425">
        <v>356.00400000000002</v>
      </c>
      <c r="R3425">
        <v>453</v>
      </c>
      <c r="S3425">
        <v>486</v>
      </c>
      <c r="W3425">
        <v>387</v>
      </c>
      <c r="X3425">
        <v>396</v>
      </c>
      <c r="Z3425">
        <v>145</v>
      </c>
      <c r="AA3425">
        <v>376</v>
      </c>
      <c r="AB3425">
        <v>371</v>
      </c>
      <c r="AC3425">
        <v>370</v>
      </c>
      <c r="AD3425">
        <v>368</v>
      </c>
      <c r="AE3425">
        <v>364</v>
      </c>
      <c r="AF3425">
        <v>343</v>
      </c>
      <c r="AG3425">
        <v>338</v>
      </c>
      <c r="AH3425">
        <v>335</v>
      </c>
      <c r="AI3425">
        <v>334</v>
      </c>
      <c r="AJ3425">
        <v>332</v>
      </c>
      <c r="AK3425">
        <v>143</v>
      </c>
      <c r="AL3425">
        <v>141</v>
      </c>
      <c r="AM3425">
        <v>398.3</v>
      </c>
      <c r="AN3425">
        <v>352.1</v>
      </c>
      <c r="AO3425">
        <v>0.2</v>
      </c>
      <c r="AP3425">
        <v>18</v>
      </c>
      <c r="AQ3425">
        <v>200</v>
      </c>
      <c r="AR3425">
        <v>25</v>
      </c>
      <c r="AS3425">
        <v>143</v>
      </c>
      <c r="AT3425">
        <v>4</v>
      </c>
      <c r="AU3425">
        <v>1</v>
      </c>
      <c r="AV3425">
        <v>4</v>
      </c>
      <c r="BC3425">
        <v>9</v>
      </c>
      <c r="BD3425">
        <v>9</v>
      </c>
      <c r="BE3425">
        <v>1.4999999999999999E-2</v>
      </c>
      <c r="BF3425">
        <v>1</v>
      </c>
      <c r="BH3425">
        <v>0</v>
      </c>
      <c r="BI3425">
        <v>0</v>
      </c>
      <c r="BJ3425">
        <v>3.2</v>
      </c>
      <c r="BK3425">
        <v>3.2</v>
      </c>
      <c r="BL3425" t="s">
        <v>181</v>
      </c>
      <c r="BM3425" t="s">
        <v>182</v>
      </c>
      <c r="BN3425" t="s">
        <v>229</v>
      </c>
      <c r="BP3425">
        <v>30</v>
      </c>
    </row>
    <row r="3426" spans="1:68" hidden="1" x14ac:dyDescent="0.2">
      <c r="A3426">
        <v>2021</v>
      </c>
      <c r="B3426">
        <v>8</v>
      </c>
      <c r="C3426" s="260">
        <v>44409</v>
      </c>
      <c r="D3426">
        <v>407</v>
      </c>
      <c r="E3426">
        <v>629</v>
      </c>
      <c r="F3426">
        <v>8</v>
      </c>
      <c r="G3426" t="s">
        <v>354</v>
      </c>
      <c r="H3426" t="s">
        <v>355</v>
      </c>
      <c r="I3426" t="s">
        <v>163</v>
      </c>
      <c r="J3426">
        <v>1</v>
      </c>
      <c r="K3426">
        <v>5</v>
      </c>
      <c r="L3426">
        <v>221</v>
      </c>
      <c r="M3426">
        <v>203.983</v>
      </c>
      <c r="N3426">
        <v>238.017</v>
      </c>
      <c r="R3426">
        <v>280</v>
      </c>
      <c r="S3426">
        <v>283</v>
      </c>
      <c r="W3426">
        <v>241</v>
      </c>
      <c r="X3426">
        <v>254</v>
      </c>
      <c r="Z3426">
        <v>145</v>
      </c>
      <c r="AA3426">
        <v>262</v>
      </c>
      <c r="AB3426">
        <v>254</v>
      </c>
      <c r="AC3426">
        <v>258</v>
      </c>
      <c r="AD3426">
        <v>258</v>
      </c>
      <c r="AE3426">
        <v>259</v>
      </c>
      <c r="AF3426">
        <v>236</v>
      </c>
      <c r="AG3426">
        <v>231</v>
      </c>
      <c r="AH3426">
        <v>233</v>
      </c>
      <c r="AI3426">
        <v>234</v>
      </c>
      <c r="AJ3426">
        <v>234</v>
      </c>
      <c r="AK3426">
        <v>143</v>
      </c>
      <c r="AL3426">
        <v>141</v>
      </c>
      <c r="AM3426">
        <v>264.89999999999998</v>
      </c>
      <c r="AN3426">
        <v>237.6</v>
      </c>
      <c r="AO3426">
        <v>0.2</v>
      </c>
      <c r="AP3426">
        <v>18</v>
      </c>
      <c r="AQ3426">
        <v>200</v>
      </c>
      <c r="AR3426">
        <v>25</v>
      </c>
      <c r="AS3426">
        <v>143</v>
      </c>
      <c r="AT3426">
        <v>4</v>
      </c>
      <c r="AU3426">
        <v>2</v>
      </c>
      <c r="AV3426">
        <v>4</v>
      </c>
      <c r="AX3426">
        <v>2</v>
      </c>
      <c r="BC3426">
        <v>12</v>
      </c>
      <c r="BD3426">
        <v>12</v>
      </c>
      <c r="BE3426">
        <v>1.4999999999999999E-2</v>
      </c>
      <c r="BF3426">
        <v>1</v>
      </c>
      <c r="BH3426">
        <v>0.1</v>
      </c>
      <c r="BI3426">
        <v>0.1</v>
      </c>
      <c r="BJ3426">
        <v>2.9</v>
      </c>
      <c r="BK3426">
        <v>2.9</v>
      </c>
      <c r="BL3426" t="s">
        <v>181</v>
      </c>
      <c r="BM3426" t="s">
        <v>182</v>
      </c>
      <c r="BN3426" t="s">
        <v>229</v>
      </c>
      <c r="BP3426">
        <v>30</v>
      </c>
    </row>
    <row r="3427" spans="1:68" hidden="1" x14ac:dyDescent="0.2">
      <c r="A3427">
        <v>2021</v>
      </c>
      <c r="B3427">
        <v>8</v>
      </c>
      <c r="C3427" s="260">
        <v>44409</v>
      </c>
      <c r="D3427">
        <v>407</v>
      </c>
      <c r="E3427">
        <v>630</v>
      </c>
      <c r="F3427">
        <v>8</v>
      </c>
      <c r="G3427" t="s">
        <v>356</v>
      </c>
      <c r="H3427" t="s">
        <v>357</v>
      </c>
      <c r="I3427" t="s">
        <v>163</v>
      </c>
      <c r="J3427">
        <v>1</v>
      </c>
      <c r="K3427">
        <v>5</v>
      </c>
      <c r="L3427">
        <v>214</v>
      </c>
      <c r="M3427">
        <v>197.84299999999999</v>
      </c>
      <c r="N3427">
        <v>230.15700000000001</v>
      </c>
      <c r="W3427">
        <v>147</v>
      </c>
      <c r="X3427">
        <v>168</v>
      </c>
      <c r="Z3427">
        <v>145</v>
      </c>
      <c r="AF3427">
        <v>156</v>
      </c>
      <c r="AG3427">
        <v>152</v>
      </c>
      <c r="AH3427">
        <v>148</v>
      </c>
      <c r="AI3427">
        <v>146</v>
      </c>
      <c r="AJ3427">
        <v>152</v>
      </c>
      <c r="AK3427">
        <v>143</v>
      </c>
      <c r="AL3427">
        <v>141</v>
      </c>
      <c r="AN3427">
        <v>152.69999999999999</v>
      </c>
      <c r="AP3427">
        <v>18</v>
      </c>
      <c r="AQ3427">
        <v>200</v>
      </c>
      <c r="AR3427">
        <v>25</v>
      </c>
      <c r="AS3427">
        <v>143</v>
      </c>
      <c r="AT3427">
        <v>1</v>
      </c>
      <c r="AU3427">
        <v>2</v>
      </c>
      <c r="AV3427">
        <v>2</v>
      </c>
      <c r="AX3427">
        <v>1</v>
      </c>
      <c r="BC3427">
        <v>6</v>
      </c>
      <c r="BD3427">
        <v>6</v>
      </c>
      <c r="BE3427">
        <v>1.4999999999999999E-2</v>
      </c>
      <c r="BF3427">
        <v>1</v>
      </c>
      <c r="BH3427">
        <v>0</v>
      </c>
      <c r="BI3427">
        <v>0</v>
      </c>
      <c r="BJ3427">
        <v>0.9</v>
      </c>
      <c r="BK3427">
        <v>0.9</v>
      </c>
      <c r="BL3427" t="s">
        <v>181</v>
      </c>
      <c r="BM3427" t="s">
        <v>182</v>
      </c>
      <c r="BN3427" t="s">
        <v>229</v>
      </c>
      <c r="BP3427">
        <v>30</v>
      </c>
    </row>
    <row r="3428" spans="1:68" hidden="1" x14ac:dyDescent="0.2">
      <c r="A3428">
        <v>2021</v>
      </c>
      <c r="B3428">
        <v>8</v>
      </c>
      <c r="C3428" s="260">
        <v>44409</v>
      </c>
      <c r="D3428">
        <v>52</v>
      </c>
      <c r="E3428">
        <v>130</v>
      </c>
      <c r="F3428">
        <v>25</v>
      </c>
      <c r="G3428" t="s">
        <v>386</v>
      </c>
      <c r="H3428" t="s">
        <v>387</v>
      </c>
      <c r="I3428" t="s">
        <v>374</v>
      </c>
      <c r="J3428">
        <v>9</v>
      </c>
      <c r="K3428">
        <v>1</v>
      </c>
      <c r="L3428">
        <v>12</v>
      </c>
      <c r="M3428">
        <v>11.16</v>
      </c>
      <c r="N3428">
        <v>12.84</v>
      </c>
      <c r="P3428">
        <v>23</v>
      </c>
      <c r="Q3428">
        <v>21</v>
      </c>
      <c r="V3428">
        <v>18</v>
      </c>
      <c r="W3428">
        <v>17</v>
      </c>
      <c r="AM3428">
        <v>22</v>
      </c>
      <c r="AN3428">
        <v>17.399999999999999</v>
      </c>
      <c r="AO3428">
        <v>0.8</v>
      </c>
      <c r="AP3428">
        <v>336</v>
      </c>
      <c r="AQ3428">
        <v>96</v>
      </c>
      <c r="AT3428">
        <v>20</v>
      </c>
      <c r="AV3428">
        <v>20</v>
      </c>
      <c r="BC3428">
        <v>40</v>
      </c>
      <c r="BD3428">
        <v>440</v>
      </c>
      <c r="BE3428">
        <v>0.02</v>
      </c>
      <c r="BF3428">
        <v>9.0999999999999998E-2</v>
      </c>
      <c r="BH3428">
        <v>3.3</v>
      </c>
      <c r="BI3428">
        <v>36.700000000000003</v>
      </c>
      <c r="BJ3428">
        <v>0.7</v>
      </c>
      <c r="BK3428">
        <v>7.7</v>
      </c>
      <c r="BL3428" t="s">
        <v>181</v>
      </c>
      <c r="BM3428" t="s">
        <v>199</v>
      </c>
      <c r="BN3428" t="s">
        <v>388</v>
      </c>
      <c r="BP3428">
        <v>30</v>
      </c>
    </row>
    <row r="3429" spans="1:68" hidden="1" x14ac:dyDescent="0.2">
      <c r="A3429">
        <v>2021</v>
      </c>
      <c r="B3429">
        <v>8</v>
      </c>
      <c r="C3429" s="260">
        <v>44409</v>
      </c>
      <c r="D3429">
        <v>259</v>
      </c>
      <c r="E3429">
        <v>183</v>
      </c>
      <c r="F3429">
        <v>26</v>
      </c>
      <c r="G3429" t="s">
        <v>407</v>
      </c>
      <c r="H3429" t="s">
        <v>408</v>
      </c>
      <c r="I3429" t="s">
        <v>374</v>
      </c>
      <c r="J3429">
        <v>12</v>
      </c>
      <c r="K3429">
        <v>1</v>
      </c>
      <c r="L3429">
        <v>3</v>
      </c>
      <c r="M3429">
        <v>2.79</v>
      </c>
      <c r="N3429">
        <v>3.21</v>
      </c>
      <c r="P3429">
        <v>5</v>
      </c>
      <c r="Q3429">
        <v>4</v>
      </c>
      <c r="R3429">
        <v>4</v>
      </c>
      <c r="S3429">
        <v>4</v>
      </c>
      <c r="U3429">
        <v>4</v>
      </c>
      <c r="V3429">
        <v>3</v>
      </c>
      <c r="W3429">
        <v>3</v>
      </c>
      <c r="X3429">
        <v>3</v>
      </c>
      <c r="Y3429">
        <v>126</v>
      </c>
      <c r="Z3429">
        <v>126</v>
      </c>
      <c r="AA3429">
        <v>4</v>
      </c>
      <c r="AB3429">
        <v>4</v>
      </c>
      <c r="AC3429">
        <v>4</v>
      </c>
      <c r="AD3429">
        <v>4</v>
      </c>
      <c r="AE3429">
        <v>4</v>
      </c>
      <c r="AF3429">
        <v>3</v>
      </c>
      <c r="AG3429">
        <v>3</v>
      </c>
      <c r="AH3429">
        <v>3</v>
      </c>
      <c r="AI3429">
        <v>3</v>
      </c>
      <c r="AJ3429">
        <v>3</v>
      </c>
      <c r="AK3429">
        <v>132</v>
      </c>
      <c r="AL3429">
        <v>132</v>
      </c>
      <c r="AM3429">
        <v>4.3</v>
      </c>
      <c r="AN3429">
        <v>3.2</v>
      </c>
      <c r="AO3429">
        <v>0.4</v>
      </c>
      <c r="AP3429">
        <v>508</v>
      </c>
      <c r="AQ3429">
        <v>85</v>
      </c>
      <c r="AR3429">
        <v>335</v>
      </c>
      <c r="AS3429">
        <v>129</v>
      </c>
      <c r="AT3429">
        <v>6</v>
      </c>
      <c r="AU3429">
        <v>14</v>
      </c>
      <c r="AV3429">
        <v>22</v>
      </c>
      <c r="BC3429">
        <v>42</v>
      </c>
      <c r="BD3429">
        <v>3042</v>
      </c>
      <c r="BE3429">
        <v>0.02</v>
      </c>
      <c r="BF3429">
        <v>1.4E-2</v>
      </c>
      <c r="BG3429">
        <v>1</v>
      </c>
      <c r="BH3429">
        <v>14</v>
      </c>
      <c r="BI3429">
        <v>1014</v>
      </c>
      <c r="BJ3429">
        <v>0.1</v>
      </c>
      <c r="BK3429">
        <v>9.6999999999999993</v>
      </c>
      <c r="BL3429" t="s">
        <v>241</v>
      </c>
      <c r="BM3429" t="s">
        <v>241</v>
      </c>
      <c r="BP3429">
        <v>30</v>
      </c>
    </row>
    <row r="3430" spans="1:68" hidden="1" x14ac:dyDescent="0.2">
      <c r="A3430">
        <v>2021</v>
      </c>
      <c r="B3430">
        <v>8</v>
      </c>
      <c r="C3430" s="260">
        <v>44409</v>
      </c>
      <c r="D3430">
        <v>123</v>
      </c>
      <c r="E3430">
        <v>645</v>
      </c>
      <c r="F3430">
        <v>30</v>
      </c>
      <c r="G3430" t="s">
        <v>238</v>
      </c>
      <c r="H3430" t="s">
        <v>239</v>
      </c>
      <c r="I3430" t="s">
        <v>240</v>
      </c>
      <c r="J3430">
        <v>4</v>
      </c>
      <c r="K3430">
        <v>1</v>
      </c>
      <c r="L3430">
        <v>133</v>
      </c>
      <c r="M3430">
        <v>123.69</v>
      </c>
      <c r="N3430">
        <v>142.31</v>
      </c>
      <c r="R3430">
        <v>162</v>
      </c>
      <c r="S3430">
        <v>161</v>
      </c>
      <c r="W3430">
        <v>142</v>
      </c>
      <c r="X3430">
        <v>142</v>
      </c>
      <c r="Y3430">
        <v>144</v>
      </c>
      <c r="Z3430">
        <v>146</v>
      </c>
      <c r="AA3430">
        <v>150</v>
      </c>
      <c r="AB3430">
        <v>149</v>
      </c>
      <c r="AC3430">
        <v>148</v>
      </c>
      <c r="AD3430">
        <v>149</v>
      </c>
      <c r="AE3430">
        <v>150</v>
      </c>
      <c r="AF3430">
        <v>132</v>
      </c>
      <c r="AG3430">
        <v>138</v>
      </c>
      <c r="AH3430">
        <v>137</v>
      </c>
      <c r="AI3430">
        <v>138</v>
      </c>
      <c r="AJ3430">
        <v>138</v>
      </c>
      <c r="AK3430">
        <v>156</v>
      </c>
      <c r="AL3430">
        <v>154</v>
      </c>
      <c r="AM3430">
        <v>152.69999999999999</v>
      </c>
      <c r="AN3430">
        <v>138.1</v>
      </c>
      <c r="AO3430">
        <v>0.1</v>
      </c>
      <c r="AP3430">
        <v>80</v>
      </c>
      <c r="AQ3430">
        <v>180</v>
      </c>
      <c r="AR3430">
        <v>96</v>
      </c>
      <c r="AS3430">
        <v>150</v>
      </c>
      <c r="AT3430">
        <v>2</v>
      </c>
      <c r="AU3430">
        <v>2</v>
      </c>
      <c r="AV3430">
        <v>5</v>
      </c>
      <c r="BC3430">
        <v>9</v>
      </c>
      <c r="BD3430">
        <v>1329</v>
      </c>
      <c r="BE3430">
        <v>0.02</v>
      </c>
      <c r="BF3430">
        <v>7.0000000000000001E-3</v>
      </c>
      <c r="BG3430">
        <v>1</v>
      </c>
      <c r="BH3430">
        <v>0.1</v>
      </c>
      <c r="BI3430">
        <v>10</v>
      </c>
      <c r="BJ3430">
        <v>1.2</v>
      </c>
      <c r="BK3430">
        <v>183.5</v>
      </c>
      <c r="BL3430" t="s">
        <v>241</v>
      </c>
      <c r="BM3430" t="s">
        <v>241</v>
      </c>
      <c r="BP3430">
        <v>30</v>
      </c>
    </row>
    <row r="3431" spans="1:68" hidden="1" x14ac:dyDescent="0.2">
      <c r="A3431">
        <v>2021</v>
      </c>
      <c r="B3431">
        <v>8</v>
      </c>
      <c r="C3431" s="260">
        <v>44409</v>
      </c>
      <c r="D3431">
        <v>372</v>
      </c>
      <c r="E3431">
        <v>646</v>
      </c>
      <c r="F3431">
        <v>48</v>
      </c>
      <c r="G3431" t="s">
        <v>201</v>
      </c>
      <c r="H3431" t="s">
        <v>202</v>
      </c>
      <c r="I3431" t="s">
        <v>203</v>
      </c>
      <c r="J3431">
        <v>2</v>
      </c>
      <c r="K3431">
        <v>2</v>
      </c>
      <c r="L3431">
        <v>212</v>
      </c>
      <c r="M3431">
        <v>197.16</v>
      </c>
      <c r="N3431">
        <v>226.84</v>
      </c>
      <c r="P3431">
        <v>251</v>
      </c>
      <c r="Q3431">
        <v>255</v>
      </c>
      <c r="R3431">
        <v>250</v>
      </c>
      <c r="S3431">
        <v>256</v>
      </c>
      <c r="U3431">
        <v>217</v>
      </c>
      <c r="V3431">
        <v>216</v>
      </c>
      <c r="W3431">
        <v>223</v>
      </c>
      <c r="X3431">
        <v>215</v>
      </c>
      <c r="Z3431">
        <v>114</v>
      </c>
      <c r="AM3431">
        <v>253</v>
      </c>
      <c r="AN3431">
        <v>217.8</v>
      </c>
      <c r="AO3431">
        <v>0.2</v>
      </c>
      <c r="AP3431">
        <v>37</v>
      </c>
      <c r="AQ3431">
        <v>195</v>
      </c>
      <c r="AR3431">
        <v>63</v>
      </c>
      <c r="AS3431">
        <v>114</v>
      </c>
      <c r="AV3431">
        <v>6</v>
      </c>
      <c r="BC3431">
        <v>6</v>
      </c>
      <c r="BD3431">
        <v>446</v>
      </c>
      <c r="BE3431">
        <v>0.02</v>
      </c>
      <c r="BF3431">
        <v>1.2999999999999999E-2</v>
      </c>
      <c r="BG3431">
        <v>1</v>
      </c>
      <c r="BH3431">
        <v>0</v>
      </c>
      <c r="BI3431">
        <v>2.1</v>
      </c>
      <c r="BJ3431">
        <v>1.3</v>
      </c>
      <c r="BK3431">
        <v>97.1</v>
      </c>
      <c r="BL3431" t="s">
        <v>181</v>
      </c>
      <c r="BM3431" t="s">
        <v>199</v>
      </c>
      <c r="BN3431" t="s">
        <v>204</v>
      </c>
      <c r="BP3431">
        <v>30</v>
      </c>
    </row>
    <row r="3432" spans="1:68" hidden="1" x14ac:dyDescent="0.2">
      <c r="A3432">
        <v>2021</v>
      </c>
      <c r="B3432">
        <v>8</v>
      </c>
      <c r="C3432" s="260">
        <v>44409</v>
      </c>
      <c r="D3432">
        <v>372</v>
      </c>
      <c r="E3432">
        <v>647</v>
      </c>
      <c r="F3432">
        <v>48</v>
      </c>
      <c r="G3432" t="s">
        <v>205</v>
      </c>
      <c r="H3432" t="s">
        <v>206</v>
      </c>
      <c r="I3432" t="s">
        <v>203</v>
      </c>
      <c r="J3432">
        <v>2</v>
      </c>
      <c r="K3432">
        <v>2</v>
      </c>
      <c r="L3432">
        <v>212</v>
      </c>
      <c r="M3432">
        <v>197.16</v>
      </c>
      <c r="N3432">
        <v>226.84</v>
      </c>
      <c r="P3432">
        <v>243</v>
      </c>
      <c r="Q3432">
        <v>247</v>
      </c>
      <c r="R3432">
        <v>246</v>
      </c>
      <c r="S3432">
        <v>259</v>
      </c>
      <c r="U3432">
        <v>215</v>
      </c>
      <c r="V3432">
        <v>214</v>
      </c>
      <c r="W3432">
        <v>216</v>
      </c>
      <c r="X3432">
        <v>213</v>
      </c>
      <c r="Z3432">
        <v>114</v>
      </c>
      <c r="AM3432">
        <v>248.8</v>
      </c>
      <c r="AN3432">
        <v>214.5</v>
      </c>
      <c r="AO3432">
        <v>0.2</v>
      </c>
      <c r="AP3432">
        <v>37</v>
      </c>
      <c r="AQ3432">
        <v>195</v>
      </c>
      <c r="AR3432">
        <v>63</v>
      </c>
      <c r="AS3432">
        <v>114</v>
      </c>
      <c r="AV3432">
        <v>6</v>
      </c>
      <c r="BC3432">
        <v>6</v>
      </c>
      <c r="BD3432">
        <v>446</v>
      </c>
      <c r="BE3432">
        <v>0.02</v>
      </c>
      <c r="BF3432">
        <v>1.2999999999999999E-2</v>
      </c>
      <c r="BG3432">
        <v>1</v>
      </c>
      <c r="BH3432">
        <v>0</v>
      </c>
      <c r="BI3432">
        <v>2.1</v>
      </c>
      <c r="BJ3432">
        <v>1.3</v>
      </c>
      <c r="BK3432">
        <v>95.7</v>
      </c>
      <c r="BL3432" t="s">
        <v>181</v>
      </c>
      <c r="BM3432" t="s">
        <v>199</v>
      </c>
      <c r="BN3432" t="s">
        <v>207</v>
      </c>
      <c r="BP3432">
        <v>30</v>
      </c>
    </row>
    <row r="3433" spans="1:68" hidden="1" x14ac:dyDescent="0.2">
      <c r="A3433">
        <v>2021</v>
      </c>
      <c r="B3433">
        <v>8</v>
      </c>
      <c r="C3433" s="260">
        <v>44409</v>
      </c>
      <c r="D3433">
        <v>334</v>
      </c>
      <c r="E3433">
        <v>254</v>
      </c>
      <c r="F3433">
        <v>49</v>
      </c>
      <c r="G3433" t="s">
        <v>208</v>
      </c>
      <c r="H3433" t="s">
        <v>209</v>
      </c>
      <c r="I3433" t="s">
        <v>203</v>
      </c>
      <c r="J3433">
        <v>4</v>
      </c>
      <c r="K3433">
        <v>2</v>
      </c>
      <c r="L3433">
        <v>203</v>
      </c>
      <c r="M3433">
        <v>188.79</v>
      </c>
      <c r="N3433">
        <v>217.21</v>
      </c>
      <c r="P3433">
        <v>319</v>
      </c>
      <c r="Q3433">
        <v>367</v>
      </c>
      <c r="R3433">
        <v>318</v>
      </c>
      <c r="S3433">
        <v>292</v>
      </c>
      <c r="U3433">
        <v>200</v>
      </c>
      <c r="V3433">
        <v>212</v>
      </c>
      <c r="W3433">
        <v>218</v>
      </c>
      <c r="X3433">
        <v>218</v>
      </c>
      <c r="Z3433">
        <v>144</v>
      </c>
      <c r="AA3433">
        <v>248</v>
      </c>
      <c r="AB3433">
        <v>236</v>
      </c>
      <c r="AC3433">
        <v>246</v>
      </c>
      <c r="AD3433">
        <v>248</v>
      </c>
      <c r="AE3433">
        <v>246</v>
      </c>
      <c r="AF3433">
        <v>211</v>
      </c>
      <c r="AG3433">
        <v>206</v>
      </c>
      <c r="AH3433">
        <v>209</v>
      </c>
      <c r="AI3433">
        <v>208</v>
      </c>
      <c r="AJ3433">
        <v>206</v>
      </c>
      <c r="AK3433">
        <v>145</v>
      </c>
      <c r="AL3433">
        <v>142</v>
      </c>
      <c r="AM3433">
        <v>280</v>
      </c>
      <c r="AN3433">
        <v>209.8</v>
      </c>
      <c r="AO3433">
        <v>0.4</v>
      </c>
      <c r="AP3433">
        <v>88</v>
      </c>
      <c r="AQ3433">
        <v>164</v>
      </c>
      <c r="AR3433">
        <v>100</v>
      </c>
      <c r="AS3433">
        <v>144</v>
      </c>
      <c r="AT3433">
        <v>3</v>
      </c>
      <c r="AU3433">
        <v>2</v>
      </c>
      <c r="AV3433">
        <v>6</v>
      </c>
      <c r="BC3433">
        <v>11</v>
      </c>
      <c r="BD3433">
        <v>1151</v>
      </c>
      <c r="BE3433">
        <v>0.02</v>
      </c>
      <c r="BF3433">
        <v>0.01</v>
      </c>
      <c r="BG3433">
        <v>1</v>
      </c>
      <c r="BH3433">
        <v>0.1</v>
      </c>
      <c r="BI3433">
        <v>5.7</v>
      </c>
      <c r="BJ3433">
        <v>2.2999999999999998</v>
      </c>
      <c r="BK3433">
        <v>241.5</v>
      </c>
      <c r="BL3433" t="s">
        <v>181</v>
      </c>
      <c r="BM3433" t="s">
        <v>196</v>
      </c>
      <c r="BN3433" t="s">
        <v>210</v>
      </c>
      <c r="BP3433">
        <v>30</v>
      </c>
    </row>
    <row r="3434" spans="1:68" hidden="1" x14ac:dyDescent="0.2">
      <c r="A3434">
        <v>2021</v>
      </c>
      <c r="B3434">
        <v>8</v>
      </c>
      <c r="C3434" s="260">
        <v>44410</v>
      </c>
      <c r="D3434">
        <v>1</v>
      </c>
      <c r="E3434">
        <v>1</v>
      </c>
      <c r="F3434">
        <v>2</v>
      </c>
      <c r="G3434" t="s">
        <v>342</v>
      </c>
      <c r="H3434" t="s">
        <v>343</v>
      </c>
      <c r="I3434" t="s">
        <v>163</v>
      </c>
      <c r="J3434">
        <v>3</v>
      </c>
      <c r="K3434">
        <v>2</v>
      </c>
      <c r="L3434">
        <v>111</v>
      </c>
      <c r="M3434">
        <v>103.23</v>
      </c>
      <c r="N3434">
        <v>118.77</v>
      </c>
      <c r="O3434">
        <v>149</v>
      </c>
      <c r="P3434">
        <v>132</v>
      </c>
      <c r="R3434">
        <v>143</v>
      </c>
      <c r="S3434">
        <v>139</v>
      </c>
      <c r="T3434">
        <v>112</v>
      </c>
      <c r="U3434">
        <v>110</v>
      </c>
      <c r="W3434">
        <v>113</v>
      </c>
      <c r="X3434">
        <v>115</v>
      </c>
      <c r="Y3434">
        <v>115</v>
      </c>
      <c r="Z3434">
        <v>115</v>
      </c>
      <c r="AA3434">
        <v>127</v>
      </c>
      <c r="AB3434">
        <v>132</v>
      </c>
      <c r="AC3434">
        <v>130</v>
      </c>
      <c r="AD3434">
        <v>133</v>
      </c>
      <c r="AE3434">
        <v>127</v>
      </c>
      <c r="AF3434">
        <v>95</v>
      </c>
      <c r="AG3434">
        <v>105</v>
      </c>
      <c r="AH3434">
        <v>106</v>
      </c>
      <c r="AI3434">
        <v>111</v>
      </c>
      <c r="AJ3434">
        <v>105</v>
      </c>
      <c r="AK3434">
        <v>115</v>
      </c>
      <c r="AL3434">
        <v>113</v>
      </c>
      <c r="AM3434">
        <v>134.69999999999999</v>
      </c>
      <c r="AN3434">
        <v>108</v>
      </c>
      <c r="AO3434">
        <v>0.2</v>
      </c>
      <c r="AP3434">
        <v>108</v>
      </c>
      <c r="AQ3434">
        <v>100</v>
      </c>
      <c r="AR3434">
        <v>94</v>
      </c>
      <c r="AS3434">
        <v>115</v>
      </c>
      <c r="AT3434">
        <v>2</v>
      </c>
      <c r="AU3434">
        <v>4</v>
      </c>
      <c r="AV3434">
        <v>7</v>
      </c>
      <c r="BC3434">
        <v>13</v>
      </c>
      <c r="BD3434">
        <v>2253</v>
      </c>
      <c r="BE3434">
        <v>1.4999999999999999E-2</v>
      </c>
      <c r="BF3434">
        <v>6.0000000000000001E-3</v>
      </c>
      <c r="BG3434">
        <v>1</v>
      </c>
      <c r="BH3434">
        <v>0.1</v>
      </c>
      <c r="BI3434">
        <v>20.3</v>
      </c>
      <c r="BJ3434">
        <v>1.4</v>
      </c>
      <c r="BK3434">
        <v>243.3</v>
      </c>
      <c r="BL3434" t="s">
        <v>241</v>
      </c>
      <c r="BM3434" t="s">
        <v>241</v>
      </c>
      <c r="BP3434">
        <v>31</v>
      </c>
    </row>
    <row r="3435" spans="1:68" hidden="1" x14ac:dyDescent="0.2">
      <c r="A3435">
        <v>2021</v>
      </c>
      <c r="B3435">
        <v>8</v>
      </c>
      <c r="C3435" s="260">
        <v>44410</v>
      </c>
      <c r="D3435">
        <v>1</v>
      </c>
      <c r="E3435">
        <v>2</v>
      </c>
      <c r="F3435">
        <v>2</v>
      </c>
      <c r="G3435" t="s">
        <v>344</v>
      </c>
      <c r="H3435" t="s">
        <v>345</v>
      </c>
      <c r="I3435" t="s">
        <v>163</v>
      </c>
      <c r="J3435">
        <v>3</v>
      </c>
      <c r="K3435">
        <v>2</v>
      </c>
      <c r="L3435">
        <v>113</v>
      </c>
      <c r="M3435">
        <v>105.09</v>
      </c>
      <c r="N3435">
        <v>120.91</v>
      </c>
      <c r="O3435">
        <v>195</v>
      </c>
      <c r="P3435">
        <v>182</v>
      </c>
      <c r="R3435">
        <v>190</v>
      </c>
      <c r="S3435">
        <v>187</v>
      </c>
      <c r="T3435">
        <v>121</v>
      </c>
      <c r="U3435">
        <v>116</v>
      </c>
      <c r="W3435">
        <v>109</v>
      </c>
      <c r="X3435">
        <v>127</v>
      </c>
      <c r="Y3435">
        <v>115</v>
      </c>
      <c r="Z3435">
        <v>115</v>
      </c>
      <c r="AA3435">
        <v>154</v>
      </c>
      <c r="AB3435">
        <v>168</v>
      </c>
      <c r="AC3435">
        <v>161</v>
      </c>
      <c r="AD3435">
        <v>158</v>
      </c>
      <c r="AE3435">
        <v>154</v>
      </c>
      <c r="AF3435">
        <v>105</v>
      </c>
      <c r="AG3435">
        <v>109</v>
      </c>
      <c r="AH3435">
        <v>114</v>
      </c>
      <c r="AI3435">
        <v>106</v>
      </c>
      <c r="AJ3435">
        <v>107</v>
      </c>
      <c r="AK3435">
        <v>115</v>
      </c>
      <c r="AL3435">
        <v>113</v>
      </c>
      <c r="AM3435">
        <v>172.1</v>
      </c>
      <c r="AN3435">
        <v>112.7</v>
      </c>
      <c r="AO3435">
        <v>0.5</v>
      </c>
      <c r="AP3435">
        <v>108</v>
      </c>
      <c r="AQ3435">
        <v>100</v>
      </c>
      <c r="AR3435">
        <v>94</v>
      </c>
      <c r="AS3435">
        <v>115</v>
      </c>
      <c r="AT3435">
        <v>6</v>
      </c>
      <c r="AU3435">
        <v>4</v>
      </c>
      <c r="AV3435">
        <v>5</v>
      </c>
      <c r="BC3435">
        <v>15</v>
      </c>
      <c r="BD3435">
        <v>2381</v>
      </c>
      <c r="BE3435">
        <v>1.4999999999999999E-2</v>
      </c>
      <c r="BF3435">
        <v>6.0000000000000001E-3</v>
      </c>
      <c r="BG3435">
        <v>1</v>
      </c>
      <c r="BH3435">
        <v>0.1</v>
      </c>
      <c r="BI3435">
        <v>21.1</v>
      </c>
      <c r="BJ3435">
        <v>1.7</v>
      </c>
      <c r="BK3435">
        <v>268.3</v>
      </c>
      <c r="BL3435" t="s">
        <v>241</v>
      </c>
      <c r="BM3435" t="s">
        <v>241</v>
      </c>
      <c r="BP3435">
        <v>31</v>
      </c>
    </row>
    <row r="3436" spans="1:68" hidden="1" x14ac:dyDescent="0.2">
      <c r="A3436">
        <v>2021</v>
      </c>
      <c r="B3436">
        <v>8</v>
      </c>
      <c r="C3436" s="260">
        <v>44410</v>
      </c>
      <c r="D3436">
        <v>137</v>
      </c>
      <c r="E3436">
        <v>273</v>
      </c>
      <c r="F3436">
        <v>3</v>
      </c>
      <c r="G3436" t="s">
        <v>254</v>
      </c>
      <c r="H3436" t="s">
        <v>255</v>
      </c>
      <c r="I3436" t="s">
        <v>163</v>
      </c>
      <c r="J3436">
        <v>3</v>
      </c>
      <c r="K3436">
        <v>2</v>
      </c>
      <c r="L3436">
        <v>564</v>
      </c>
      <c r="M3436">
        <v>524.52</v>
      </c>
      <c r="N3436">
        <v>603.48</v>
      </c>
      <c r="O3436">
        <v>720</v>
      </c>
      <c r="T3436">
        <v>610</v>
      </c>
      <c r="Y3436">
        <v>135</v>
      </c>
      <c r="AM3436">
        <v>720</v>
      </c>
      <c r="AN3436">
        <v>610</v>
      </c>
      <c r="AO3436">
        <v>0.3</v>
      </c>
      <c r="AP3436">
        <v>93</v>
      </c>
      <c r="AQ3436">
        <v>116</v>
      </c>
      <c r="AR3436">
        <v>80</v>
      </c>
      <c r="AS3436">
        <v>135</v>
      </c>
      <c r="AV3436">
        <v>4</v>
      </c>
      <c r="BC3436">
        <v>4</v>
      </c>
      <c r="BD3436">
        <v>346</v>
      </c>
      <c r="BE3436">
        <v>1.4999999999999999E-2</v>
      </c>
      <c r="BF3436">
        <v>1.2E-2</v>
      </c>
      <c r="BG3436">
        <v>1</v>
      </c>
      <c r="BH3436">
        <v>0</v>
      </c>
      <c r="BI3436">
        <v>0.6</v>
      </c>
      <c r="BJ3436">
        <v>2.4</v>
      </c>
      <c r="BK3436">
        <v>211.1</v>
      </c>
      <c r="BL3436" t="s">
        <v>164</v>
      </c>
      <c r="BP3436">
        <v>31</v>
      </c>
    </row>
    <row r="3437" spans="1:68" hidden="1" x14ac:dyDescent="0.2">
      <c r="A3437">
        <v>2021</v>
      </c>
      <c r="B3437">
        <v>8</v>
      </c>
      <c r="C3437" s="260">
        <v>44410</v>
      </c>
      <c r="D3437">
        <v>381</v>
      </c>
      <c r="E3437">
        <v>445</v>
      </c>
      <c r="F3437">
        <v>3</v>
      </c>
      <c r="G3437" t="s">
        <v>242</v>
      </c>
      <c r="H3437" t="s">
        <v>243</v>
      </c>
      <c r="I3437" t="s">
        <v>163</v>
      </c>
      <c r="J3437">
        <v>3</v>
      </c>
      <c r="K3437">
        <v>4</v>
      </c>
      <c r="L3437">
        <v>28</v>
      </c>
      <c r="M3437">
        <v>25.2</v>
      </c>
      <c r="N3437">
        <v>30.8</v>
      </c>
      <c r="AA3437">
        <v>36</v>
      </c>
      <c r="AB3437">
        <v>35</v>
      </c>
      <c r="AC3437">
        <v>33</v>
      </c>
      <c r="AD3437">
        <v>34</v>
      </c>
      <c r="AE3437">
        <v>36</v>
      </c>
      <c r="AF3437">
        <v>32</v>
      </c>
      <c r="AG3437">
        <v>30</v>
      </c>
      <c r="AH3437">
        <v>28</v>
      </c>
      <c r="AI3437">
        <v>29</v>
      </c>
      <c r="AJ3437">
        <v>29</v>
      </c>
      <c r="AK3437">
        <v>138</v>
      </c>
      <c r="AL3437">
        <v>136</v>
      </c>
      <c r="AM3437">
        <v>34.799999999999997</v>
      </c>
      <c r="AN3437">
        <v>29.6</v>
      </c>
      <c r="AO3437">
        <v>0.2</v>
      </c>
      <c r="AP3437">
        <v>60</v>
      </c>
      <c r="AQ3437">
        <v>180</v>
      </c>
      <c r="AR3437">
        <v>79</v>
      </c>
      <c r="AS3437">
        <v>137</v>
      </c>
      <c r="AT3437">
        <v>2</v>
      </c>
      <c r="AU3437">
        <v>1</v>
      </c>
      <c r="AV3437">
        <v>1</v>
      </c>
      <c r="BC3437">
        <v>4</v>
      </c>
      <c r="BD3437">
        <v>604</v>
      </c>
      <c r="BE3437">
        <v>1.4999999999999999E-2</v>
      </c>
      <c r="BF3437">
        <v>7.0000000000000001E-3</v>
      </c>
      <c r="BG3437">
        <v>1</v>
      </c>
      <c r="BH3437">
        <v>0.1</v>
      </c>
      <c r="BI3437">
        <v>21.6</v>
      </c>
      <c r="BJ3437">
        <v>0.1</v>
      </c>
      <c r="BK3437">
        <v>17.899999999999999</v>
      </c>
      <c r="BL3437" t="s">
        <v>181</v>
      </c>
      <c r="BM3437" t="s">
        <v>182</v>
      </c>
      <c r="BN3437" t="s">
        <v>244</v>
      </c>
      <c r="BP3437">
        <v>31</v>
      </c>
    </row>
    <row r="3438" spans="1:68" hidden="1" x14ac:dyDescent="0.2">
      <c r="A3438">
        <v>2021</v>
      </c>
      <c r="B3438">
        <v>8</v>
      </c>
      <c r="C3438" s="260">
        <v>44410</v>
      </c>
      <c r="D3438">
        <v>381</v>
      </c>
      <c r="E3438">
        <v>446</v>
      </c>
      <c r="F3438">
        <v>3</v>
      </c>
      <c r="G3438" t="s">
        <v>245</v>
      </c>
      <c r="H3438" t="s">
        <v>246</v>
      </c>
      <c r="I3438" t="s">
        <v>163</v>
      </c>
      <c r="J3438">
        <v>3</v>
      </c>
      <c r="K3438">
        <v>4</v>
      </c>
      <c r="L3438">
        <v>167</v>
      </c>
      <c r="M3438">
        <v>150.30000000000001</v>
      </c>
      <c r="N3438">
        <v>183.7</v>
      </c>
      <c r="AA3438">
        <v>272</v>
      </c>
      <c r="AB3438">
        <v>238</v>
      </c>
      <c r="AC3438">
        <v>238</v>
      </c>
      <c r="AD3438">
        <v>241</v>
      </c>
      <c r="AE3438">
        <v>238</v>
      </c>
      <c r="AF3438">
        <v>215</v>
      </c>
      <c r="AG3438">
        <v>178</v>
      </c>
      <c r="AH3438">
        <v>180</v>
      </c>
      <c r="AI3438">
        <v>181</v>
      </c>
      <c r="AJ3438">
        <v>180</v>
      </c>
      <c r="AK3438">
        <v>138</v>
      </c>
      <c r="AL3438">
        <v>136</v>
      </c>
      <c r="AM3438">
        <v>245.4</v>
      </c>
      <c r="AN3438">
        <v>186.8</v>
      </c>
      <c r="AO3438">
        <v>0.5</v>
      </c>
      <c r="AP3438">
        <v>60</v>
      </c>
      <c r="AQ3438">
        <v>180</v>
      </c>
      <c r="AR3438">
        <v>79</v>
      </c>
      <c r="AS3438">
        <v>137</v>
      </c>
      <c r="AT3438">
        <v>6</v>
      </c>
      <c r="AU3438">
        <v>4</v>
      </c>
      <c r="AV3438">
        <v>4</v>
      </c>
      <c r="BC3438">
        <v>14</v>
      </c>
      <c r="BD3438">
        <v>674</v>
      </c>
      <c r="BE3438">
        <v>1.4999999999999999E-2</v>
      </c>
      <c r="BF3438">
        <v>2.1000000000000001E-2</v>
      </c>
      <c r="BH3438">
        <v>0.1</v>
      </c>
      <c r="BI3438">
        <v>4</v>
      </c>
      <c r="BJ3438">
        <v>2.6</v>
      </c>
      <c r="BK3438">
        <v>125.9</v>
      </c>
      <c r="BL3438" t="s">
        <v>181</v>
      </c>
      <c r="BM3438" t="s">
        <v>182</v>
      </c>
      <c r="BN3438" t="s">
        <v>247</v>
      </c>
      <c r="BP3438">
        <v>31</v>
      </c>
    </row>
    <row r="3439" spans="1:68" hidden="1" x14ac:dyDescent="0.2">
      <c r="A3439">
        <v>2021</v>
      </c>
      <c r="B3439">
        <v>8</v>
      </c>
      <c r="C3439" s="260">
        <v>44410</v>
      </c>
      <c r="D3439">
        <v>381</v>
      </c>
      <c r="E3439">
        <v>447</v>
      </c>
      <c r="F3439">
        <v>3</v>
      </c>
      <c r="G3439" t="s">
        <v>248</v>
      </c>
      <c r="H3439" t="s">
        <v>249</v>
      </c>
      <c r="I3439" t="s">
        <v>163</v>
      </c>
      <c r="J3439">
        <v>3</v>
      </c>
      <c r="K3439">
        <v>4</v>
      </c>
      <c r="L3439">
        <v>177</v>
      </c>
      <c r="M3439">
        <v>159.30000000000001</v>
      </c>
      <c r="N3439">
        <v>194.7</v>
      </c>
      <c r="AA3439">
        <v>233</v>
      </c>
      <c r="AB3439">
        <v>204</v>
      </c>
      <c r="AC3439">
        <v>207</v>
      </c>
      <c r="AD3439">
        <v>209</v>
      </c>
      <c r="AE3439">
        <v>204</v>
      </c>
      <c r="AF3439">
        <v>193</v>
      </c>
      <c r="AG3439">
        <v>182</v>
      </c>
      <c r="AH3439">
        <v>185</v>
      </c>
      <c r="AI3439">
        <v>187</v>
      </c>
      <c r="AJ3439">
        <v>191</v>
      </c>
      <c r="AK3439">
        <v>138</v>
      </c>
      <c r="AL3439">
        <v>136</v>
      </c>
      <c r="AM3439">
        <v>211.4</v>
      </c>
      <c r="AN3439">
        <v>187.6</v>
      </c>
      <c r="AO3439">
        <v>0.2</v>
      </c>
      <c r="AP3439">
        <v>60</v>
      </c>
      <c r="AQ3439">
        <v>180</v>
      </c>
      <c r="AR3439">
        <v>79</v>
      </c>
      <c r="AS3439">
        <v>137</v>
      </c>
      <c r="AT3439">
        <v>3</v>
      </c>
      <c r="AU3439">
        <v>4</v>
      </c>
      <c r="AV3439">
        <v>2</v>
      </c>
      <c r="BC3439">
        <v>9</v>
      </c>
      <c r="BD3439">
        <v>649</v>
      </c>
      <c r="BE3439">
        <v>1.4999999999999999E-2</v>
      </c>
      <c r="BF3439">
        <v>1.4E-2</v>
      </c>
      <c r="BG3439">
        <v>1</v>
      </c>
      <c r="BH3439">
        <v>0.1</v>
      </c>
      <c r="BI3439">
        <v>3.7</v>
      </c>
      <c r="BJ3439">
        <v>1.7</v>
      </c>
      <c r="BK3439">
        <v>121.8</v>
      </c>
      <c r="BL3439" t="s">
        <v>181</v>
      </c>
      <c r="BM3439" t="s">
        <v>182</v>
      </c>
      <c r="BN3439" t="s">
        <v>250</v>
      </c>
      <c r="BP3439">
        <v>31</v>
      </c>
    </row>
    <row r="3440" spans="1:68" hidden="1" x14ac:dyDescent="0.2">
      <c r="A3440">
        <v>2021</v>
      </c>
      <c r="B3440">
        <v>8</v>
      </c>
      <c r="C3440" s="260">
        <v>44410</v>
      </c>
      <c r="D3440">
        <v>381</v>
      </c>
      <c r="E3440">
        <v>448</v>
      </c>
      <c r="F3440">
        <v>3</v>
      </c>
      <c r="G3440" t="s">
        <v>251</v>
      </c>
      <c r="H3440" t="s">
        <v>252</v>
      </c>
      <c r="I3440" t="s">
        <v>163</v>
      </c>
      <c r="J3440">
        <v>3</v>
      </c>
      <c r="K3440">
        <v>4</v>
      </c>
      <c r="L3440">
        <v>23</v>
      </c>
      <c r="M3440">
        <v>20.7</v>
      </c>
      <c r="N3440">
        <v>25.3</v>
      </c>
      <c r="AA3440">
        <v>28</v>
      </c>
      <c r="AB3440">
        <v>29</v>
      </c>
      <c r="AC3440">
        <v>30</v>
      </c>
      <c r="AD3440">
        <v>29</v>
      </c>
      <c r="AE3440">
        <v>28</v>
      </c>
      <c r="AF3440">
        <v>25</v>
      </c>
      <c r="AG3440">
        <v>25</v>
      </c>
      <c r="AH3440">
        <v>24</v>
      </c>
      <c r="AI3440">
        <v>24</v>
      </c>
      <c r="AJ3440">
        <v>25</v>
      </c>
      <c r="AK3440">
        <v>138</v>
      </c>
      <c r="AL3440">
        <v>136</v>
      </c>
      <c r="AM3440">
        <v>28.8</v>
      </c>
      <c r="AN3440">
        <v>24.6</v>
      </c>
      <c r="AO3440">
        <v>0.3</v>
      </c>
      <c r="AP3440">
        <v>60</v>
      </c>
      <c r="AQ3440">
        <v>180</v>
      </c>
      <c r="AR3440">
        <v>79</v>
      </c>
      <c r="AS3440">
        <v>137</v>
      </c>
      <c r="AT3440">
        <v>4</v>
      </c>
      <c r="AU3440">
        <v>2</v>
      </c>
      <c r="AV3440">
        <v>8</v>
      </c>
      <c r="BC3440">
        <v>14</v>
      </c>
      <c r="BD3440">
        <v>654</v>
      </c>
      <c r="BE3440">
        <v>1.4999999999999999E-2</v>
      </c>
      <c r="BF3440">
        <v>2.1000000000000001E-2</v>
      </c>
      <c r="BH3440">
        <v>0.6</v>
      </c>
      <c r="BI3440">
        <v>28.4</v>
      </c>
      <c r="BJ3440">
        <v>0.3</v>
      </c>
      <c r="BK3440">
        <v>16.100000000000001</v>
      </c>
      <c r="BL3440" t="s">
        <v>181</v>
      </c>
      <c r="BM3440" t="s">
        <v>182</v>
      </c>
      <c r="BN3440" t="s">
        <v>253</v>
      </c>
      <c r="BP3440">
        <v>31</v>
      </c>
    </row>
    <row r="3441" spans="1:68" hidden="1" x14ac:dyDescent="0.2">
      <c r="A3441">
        <v>2021</v>
      </c>
      <c r="B3441">
        <v>8</v>
      </c>
      <c r="C3441" s="260">
        <v>44410</v>
      </c>
      <c r="D3441">
        <v>212</v>
      </c>
      <c r="E3441">
        <v>140</v>
      </c>
      <c r="F3441">
        <v>4</v>
      </c>
      <c r="G3441" t="s">
        <v>211</v>
      </c>
      <c r="H3441" t="s">
        <v>212</v>
      </c>
      <c r="I3441" t="s">
        <v>163</v>
      </c>
      <c r="J3441">
        <v>2</v>
      </c>
      <c r="K3441">
        <v>2</v>
      </c>
      <c r="L3441">
        <v>485</v>
      </c>
      <c r="M3441">
        <v>451.05</v>
      </c>
      <c r="N3441">
        <v>518.95000000000005</v>
      </c>
      <c r="R3441">
        <v>534</v>
      </c>
      <c r="S3441">
        <v>536</v>
      </c>
      <c r="W3441">
        <v>441</v>
      </c>
      <c r="X3441">
        <v>473</v>
      </c>
      <c r="Z3441">
        <v>110</v>
      </c>
      <c r="AA3441">
        <v>599</v>
      </c>
      <c r="AB3441">
        <v>592</v>
      </c>
      <c r="AC3441">
        <v>588</v>
      </c>
      <c r="AD3441">
        <v>594</v>
      </c>
      <c r="AE3441">
        <v>586</v>
      </c>
      <c r="AF3441">
        <v>466</v>
      </c>
      <c r="AG3441">
        <v>465</v>
      </c>
      <c r="AH3441">
        <v>458</v>
      </c>
      <c r="AI3441">
        <v>468</v>
      </c>
      <c r="AJ3441">
        <v>462</v>
      </c>
      <c r="AK3441">
        <v>120</v>
      </c>
      <c r="AL3441">
        <v>122</v>
      </c>
      <c r="AM3441">
        <v>575.6</v>
      </c>
      <c r="AN3441">
        <v>461.9</v>
      </c>
      <c r="AO3441">
        <v>0.2</v>
      </c>
      <c r="AP3441">
        <v>60</v>
      </c>
      <c r="AQ3441">
        <v>120</v>
      </c>
      <c r="AR3441">
        <v>61</v>
      </c>
      <c r="AS3441">
        <v>117</v>
      </c>
      <c r="AT3441">
        <v>6</v>
      </c>
      <c r="AU3441">
        <v>8</v>
      </c>
      <c r="AV3441">
        <v>16</v>
      </c>
      <c r="BC3441">
        <v>30</v>
      </c>
      <c r="BD3441">
        <v>870</v>
      </c>
      <c r="BE3441">
        <v>1.4999999999999999E-2</v>
      </c>
      <c r="BF3441">
        <v>3.4000000000000002E-2</v>
      </c>
      <c r="BH3441">
        <v>0.1</v>
      </c>
      <c r="BI3441">
        <v>1.8</v>
      </c>
      <c r="BJ3441">
        <v>13.9</v>
      </c>
      <c r="BK3441">
        <v>401.9</v>
      </c>
      <c r="BL3441" t="s">
        <v>181</v>
      </c>
      <c r="BM3441" t="s">
        <v>199</v>
      </c>
      <c r="BN3441" t="s">
        <v>213</v>
      </c>
      <c r="BP3441">
        <v>31</v>
      </c>
    </row>
    <row r="3442" spans="1:68" hidden="1" x14ac:dyDescent="0.2">
      <c r="A3442">
        <v>2021</v>
      </c>
      <c r="B3442">
        <v>8</v>
      </c>
      <c r="C3442" s="260">
        <v>44410</v>
      </c>
      <c r="D3442">
        <v>212</v>
      </c>
      <c r="E3442">
        <v>178</v>
      </c>
      <c r="F3442">
        <v>4</v>
      </c>
      <c r="G3442" t="s">
        <v>214</v>
      </c>
      <c r="H3442" t="s">
        <v>215</v>
      </c>
      <c r="I3442" t="s">
        <v>163</v>
      </c>
      <c r="J3442">
        <v>2</v>
      </c>
      <c r="K3442">
        <v>2</v>
      </c>
      <c r="L3442">
        <v>50</v>
      </c>
      <c r="M3442">
        <v>46.5</v>
      </c>
      <c r="N3442">
        <v>53.5</v>
      </c>
      <c r="R3442">
        <v>70</v>
      </c>
      <c r="S3442">
        <v>79</v>
      </c>
      <c r="W3442">
        <v>50</v>
      </c>
      <c r="X3442">
        <v>54</v>
      </c>
      <c r="Z3442">
        <v>110</v>
      </c>
      <c r="AA3442">
        <v>56</v>
      </c>
      <c r="AB3442">
        <v>55</v>
      </c>
      <c r="AC3442">
        <v>55</v>
      </c>
      <c r="AD3442">
        <v>56</v>
      </c>
      <c r="AE3442">
        <v>57</v>
      </c>
      <c r="AF3442">
        <v>49</v>
      </c>
      <c r="AG3442">
        <v>48</v>
      </c>
      <c r="AH3442">
        <v>48</v>
      </c>
      <c r="AI3442">
        <v>49</v>
      </c>
      <c r="AJ3442">
        <v>50</v>
      </c>
      <c r="AK3442">
        <v>120</v>
      </c>
      <c r="AL3442">
        <v>122</v>
      </c>
      <c r="AM3442">
        <v>61.1</v>
      </c>
      <c r="AN3442">
        <v>49.7</v>
      </c>
      <c r="AO3442">
        <v>0.2</v>
      </c>
      <c r="AP3442">
        <v>60</v>
      </c>
      <c r="AQ3442">
        <v>120</v>
      </c>
      <c r="AR3442">
        <v>61</v>
      </c>
      <c r="AS3442">
        <v>117</v>
      </c>
      <c r="AT3442">
        <v>8</v>
      </c>
      <c r="AU3442">
        <v>2</v>
      </c>
      <c r="AV3442">
        <v>14</v>
      </c>
      <c r="BC3442">
        <v>24</v>
      </c>
      <c r="BD3442">
        <v>1004</v>
      </c>
      <c r="BE3442">
        <v>1.4999999999999999E-2</v>
      </c>
      <c r="BF3442">
        <v>2.4E-2</v>
      </c>
      <c r="BH3442">
        <v>0.5</v>
      </c>
      <c r="BI3442">
        <v>20.100000000000001</v>
      </c>
      <c r="BJ3442">
        <v>1.2</v>
      </c>
      <c r="BK3442">
        <v>49.9</v>
      </c>
      <c r="BL3442" t="s">
        <v>181</v>
      </c>
      <c r="BM3442" t="s">
        <v>199</v>
      </c>
      <c r="BN3442" t="s">
        <v>216</v>
      </c>
      <c r="BP3442">
        <v>31</v>
      </c>
    </row>
    <row r="3443" spans="1:68" hidden="1" x14ac:dyDescent="0.2">
      <c r="A3443">
        <v>2021</v>
      </c>
      <c r="B3443">
        <v>8</v>
      </c>
      <c r="C3443" s="260">
        <v>44410</v>
      </c>
      <c r="D3443">
        <v>432</v>
      </c>
      <c r="E3443">
        <v>450</v>
      </c>
      <c r="F3443">
        <v>4</v>
      </c>
      <c r="G3443" t="s">
        <v>520</v>
      </c>
      <c r="H3443" t="s">
        <v>521</v>
      </c>
      <c r="I3443" t="s">
        <v>163</v>
      </c>
      <c r="J3443">
        <v>3</v>
      </c>
      <c r="K3443">
        <v>2</v>
      </c>
      <c r="L3443">
        <v>175</v>
      </c>
      <c r="M3443">
        <v>162.75</v>
      </c>
      <c r="N3443">
        <v>187.25</v>
      </c>
      <c r="T3443">
        <v>188</v>
      </c>
      <c r="Y3443">
        <v>104</v>
      </c>
      <c r="AN3443">
        <v>188</v>
      </c>
      <c r="AP3443">
        <v>120</v>
      </c>
      <c r="AQ3443">
        <v>90</v>
      </c>
      <c r="AR3443">
        <v>104</v>
      </c>
      <c r="AS3443">
        <v>104</v>
      </c>
      <c r="AV3443">
        <v>4</v>
      </c>
      <c r="BC3443">
        <v>4</v>
      </c>
      <c r="BD3443">
        <v>974</v>
      </c>
      <c r="BE3443">
        <v>1.4999999999999999E-2</v>
      </c>
      <c r="BF3443">
        <v>4.0000000000000001E-3</v>
      </c>
      <c r="BG3443">
        <v>1</v>
      </c>
      <c r="BH3443">
        <v>0</v>
      </c>
      <c r="BI3443">
        <v>5.6</v>
      </c>
      <c r="BJ3443">
        <v>0.8</v>
      </c>
      <c r="BK3443">
        <v>183.1</v>
      </c>
      <c r="BL3443" t="s">
        <v>181</v>
      </c>
      <c r="BM3443" t="s">
        <v>196</v>
      </c>
      <c r="BP3443">
        <v>31</v>
      </c>
    </row>
    <row r="3444" spans="1:68" hidden="1" x14ac:dyDescent="0.2">
      <c r="A3444">
        <v>2021</v>
      </c>
      <c r="B3444">
        <v>8</v>
      </c>
      <c r="C3444" s="260">
        <v>44410</v>
      </c>
      <c r="D3444">
        <v>432</v>
      </c>
      <c r="E3444">
        <v>451</v>
      </c>
      <c r="F3444">
        <v>4</v>
      </c>
      <c r="G3444" t="s">
        <v>522</v>
      </c>
      <c r="H3444" t="s">
        <v>523</v>
      </c>
      <c r="I3444" t="s">
        <v>163</v>
      </c>
      <c r="J3444">
        <v>3</v>
      </c>
      <c r="K3444">
        <v>2</v>
      </c>
      <c r="L3444">
        <v>270</v>
      </c>
      <c r="M3444">
        <v>251.1</v>
      </c>
      <c r="N3444">
        <v>288.89999999999998</v>
      </c>
      <c r="T3444">
        <v>251</v>
      </c>
      <c r="Y3444">
        <v>104</v>
      </c>
      <c r="AN3444">
        <v>251</v>
      </c>
      <c r="AP3444">
        <v>120</v>
      </c>
      <c r="AQ3444">
        <v>90</v>
      </c>
      <c r="AR3444">
        <v>104</v>
      </c>
      <c r="AS3444">
        <v>104</v>
      </c>
      <c r="AV3444">
        <v>4</v>
      </c>
      <c r="BC3444">
        <v>4</v>
      </c>
      <c r="BD3444">
        <v>980</v>
      </c>
      <c r="BE3444">
        <v>1.4999999999999999E-2</v>
      </c>
      <c r="BF3444">
        <v>4.0000000000000001E-3</v>
      </c>
      <c r="BG3444">
        <v>1</v>
      </c>
      <c r="BH3444">
        <v>0</v>
      </c>
      <c r="BI3444">
        <v>3.6</v>
      </c>
      <c r="BJ3444">
        <v>1</v>
      </c>
      <c r="BK3444">
        <v>246</v>
      </c>
      <c r="BL3444" t="s">
        <v>181</v>
      </c>
      <c r="BM3444" t="s">
        <v>196</v>
      </c>
      <c r="BP3444">
        <v>31</v>
      </c>
    </row>
    <row r="3445" spans="1:68" hidden="1" x14ac:dyDescent="0.2">
      <c r="A3445">
        <v>2021</v>
      </c>
      <c r="B3445">
        <v>8</v>
      </c>
      <c r="C3445" s="260">
        <v>44410</v>
      </c>
      <c r="D3445">
        <v>241</v>
      </c>
      <c r="E3445">
        <v>165</v>
      </c>
      <c r="F3445">
        <v>5</v>
      </c>
      <c r="G3445" t="s">
        <v>177</v>
      </c>
      <c r="H3445" t="s">
        <v>178</v>
      </c>
      <c r="I3445" t="s">
        <v>163</v>
      </c>
      <c r="J3445">
        <v>2</v>
      </c>
      <c r="K3445">
        <v>2</v>
      </c>
      <c r="L3445">
        <v>706</v>
      </c>
      <c r="M3445">
        <v>656.58</v>
      </c>
      <c r="N3445">
        <v>755.42</v>
      </c>
      <c r="AC3445">
        <v>982</v>
      </c>
      <c r="AD3445">
        <v>1011</v>
      </c>
      <c r="AE3445">
        <v>964</v>
      </c>
      <c r="AH3445">
        <v>681</v>
      </c>
      <c r="AI3445">
        <v>723</v>
      </c>
      <c r="AJ3445">
        <v>675</v>
      </c>
      <c r="AL3445">
        <v>138</v>
      </c>
      <c r="AM3445">
        <v>985.7</v>
      </c>
      <c r="AN3445">
        <v>693</v>
      </c>
      <c r="AO3445">
        <v>0.4</v>
      </c>
      <c r="AP3445">
        <v>60</v>
      </c>
      <c r="AQ3445">
        <v>120</v>
      </c>
      <c r="AR3445">
        <v>52</v>
      </c>
      <c r="AS3445">
        <v>138</v>
      </c>
      <c r="AT3445">
        <v>3</v>
      </c>
      <c r="AU3445">
        <v>4</v>
      </c>
      <c r="AV3445">
        <v>4</v>
      </c>
      <c r="BC3445">
        <v>11</v>
      </c>
      <c r="BD3445">
        <v>236</v>
      </c>
      <c r="BE3445">
        <v>1.4999999999999999E-2</v>
      </c>
      <c r="BF3445">
        <v>4.7E-2</v>
      </c>
      <c r="BH3445">
        <v>0</v>
      </c>
      <c r="BI3445">
        <v>0.3</v>
      </c>
      <c r="BJ3445">
        <v>7.6</v>
      </c>
      <c r="BK3445">
        <v>163.5</v>
      </c>
      <c r="BL3445" t="s">
        <v>164</v>
      </c>
      <c r="BM3445" t="s">
        <v>164</v>
      </c>
      <c r="BP3445">
        <v>31</v>
      </c>
    </row>
    <row r="3446" spans="1:68" hidden="1" x14ac:dyDescent="0.2">
      <c r="A3446">
        <v>2021</v>
      </c>
      <c r="B3446">
        <v>8</v>
      </c>
      <c r="C3446" s="260">
        <v>44410</v>
      </c>
      <c r="D3446">
        <v>243</v>
      </c>
      <c r="E3446">
        <v>167</v>
      </c>
      <c r="F3446">
        <v>5</v>
      </c>
      <c r="G3446" t="s">
        <v>256</v>
      </c>
      <c r="H3446" t="s">
        <v>257</v>
      </c>
      <c r="I3446" t="s">
        <v>163</v>
      </c>
      <c r="J3446">
        <v>2</v>
      </c>
      <c r="K3446">
        <v>2</v>
      </c>
      <c r="L3446">
        <v>888</v>
      </c>
      <c r="M3446">
        <v>825.84</v>
      </c>
      <c r="N3446">
        <v>950.16</v>
      </c>
      <c r="O3446">
        <v>1080</v>
      </c>
      <c r="P3446">
        <v>1018</v>
      </c>
      <c r="R3446">
        <v>1035</v>
      </c>
      <c r="S3446">
        <v>1024</v>
      </c>
      <c r="T3446">
        <v>952</v>
      </c>
      <c r="U3446">
        <v>913</v>
      </c>
      <c r="W3446">
        <v>977</v>
      </c>
      <c r="X3446">
        <v>980</v>
      </c>
      <c r="Y3446">
        <v>131</v>
      </c>
      <c r="Z3446">
        <v>130</v>
      </c>
      <c r="AM3446">
        <v>1039.3</v>
      </c>
      <c r="AN3446">
        <v>955.5</v>
      </c>
      <c r="AO3446">
        <v>0.2</v>
      </c>
      <c r="AP3446">
        <v>55</v>
      </c>
      <c r="AQ3446">
        <v>131</v>
      </c>
      <c r="AR3446">
        <v>55</v>
      </c>
      <c r="AS3446">
        <v>131</v>
      </c>
      <c r="AT3446">
        <v>5</v>
      </c>
      <c r="AV3446">
        <v>5</v>
      </c>
      <c r="BC3446">
        <v>10</v>
      </c>
      <c r="BD3446">
        <v>682</v>
      </c>
      <c r="BE3446">
        <v>1.4999999999999999E-2</v>
      </c>
      <c r="BF3446">
        <v>1.4999999999999999E-2</v>
      </c>
      <c r="BG3446">
        <v>1</v>
      </c>
      <c r="BH3446">
        <v>0</v>
      </c>
      <c r="BI3446">
        <v>0.8</v>
      </c>
      <c r="BJ3446">
        <v>9.6</v>
      </c>
      <c r="BK3446">
        <v>651.70000000000005</v>
      </c>
      <c r="BL3446" t="s">
        <v>164</v>
      </c>
      <c r="BM3446" t="s">
        <v>164</v>
      </c>
      <c r="BP3446">
        <v>31</v>
      </c>
    </row>
    <row r="3447" spans="1:68" hidden="1" x14ac:dyDescent="0.2">
      <c r="A3447">
        <v>2021</v>
      </c>
      <c r="B3447">
        <v>8</v>
      </c>
      <c r="C3447" s="260">
        <v>44410</v>
      </c>
      <c r="D3447">
        <v>406</v>
      </c>
      <c r="E3447">
        <v>623</v>
      </c>
      <c r="F3447">
        <v>6</v>
      </c>
      <c r="G3447" t="s">
        <v>224</v>
      </c>
      <c r="H3447" t="s">
        <v>225</v>
      </c>
      <c r="I3447" t="s">
        <v>163</v>
      </c>
      <c r="J3447">
        <v>1</v>
      </c>
      <c r="K3447">
        <v>5</v>
      </c>
      <c r="L3447">
        <v>599</v>
      </c>
      <c r="M3447">
        <v>551.02009999999996</v>
      </c>
      <c r="N3447">
        <v>646.97990000000004</v>
      </c>
      <c r="O3447">
        <v>704</v>
      </c>
      <c r="P3447">
        <v>638</v>
      </c>
      <c r="R3447">
        <v>638</v>
      </c>
      <c r="S3447">
        <v>637</v>
      </c>
      <c r="T3447">
        <v>577</v>
      </c>
      <c r="U3447">
        <v>552</v>
      </c>
      <c r="W3447">
        <v>520</v>
      </c>
      <c r="X3447">
        <v>592</v>
      </c>
      <c r="Y3447">
        <v>137</v>
      </c>
      <c r="Z3447">
        <v>127</v>
      </c>
      <c r="AA3447">
        <v>766</v>
      </c>
      <c r="AB3447">
        <v>721</v>
      </c>
      <c r="AC3447">
        <v>688</v>
      </c>
      <c r="AD3447">
        <v>682</v>
      </c>
      <c r="AE3447">
        <v>724</v>
      </c>
      <c r="AF3447">
        <v>646</v>
      </c>
      <c r="AG3447">
        <v>611</v>
      </c>
      <c r="AH3447">
        <v>602</v>
      </c>
      <c r="AI3447">
        <v>586</v>
      </c>
      <c r="AJ3447">
        <v>612</v>
      </c>
      <c r="AK3447">
        <v>170</v>
      </c>
      <c r="AL3447">
        <v>172</v>
      </c>
      <c r="AM3447">
        <v>688.7</v>
      </c>
      <c r="AN3447">
        <v>588.70000000000005</v>
      </c>
      <c r="AO3447">
        <v>0.1</v>
      </c>
      <c r="AP3447">
        <v>18</v>
      </c>
      <c r="AQ3447">
        <v>200</v>
      </c>
      <c r="AR3447">
        <v>24</v>
      </c>
      <c r="AS3447">
        <v>152</v>
      </c>
      <c r="AT3447">
        <v>2</v>
      </c>
      <c r="AU3447">
        <v>4</v>
      </c>
      <c r="AV3447">
        <v>5</v>
      </c>
      <c r="BC3447">
        <v>11</v>
      </c>
      <c r="BD3447">
        <v>356</v>
      </c>
      <c r="BE3447">
        <v>1.4999999999999999E-2</v>
      </c>
      <c r="BF3447">
        <v>3.1E-2</v>
      </c>
      <c r="BH3447">
        <v>0</v>
      </c>
      <c r="BI3447">
        <v>0.6</v>
      </c>
      <c r="BJ3447">
        <v>6.5</v>
      </c>
      <c r="BK3447">
        <v>209.6</v>
      </c>
      <c r="BL3447" t="s">
        <v>181</v>
      </c>
      <c r="BM3447" t="s">
        <v>182</v>
      </c>
      <c r="BN3447" t="s">
        <v>226</v>
      </c>
      <c r="BP3447">
        <v>31</v>
      </c>
    </row>
    <row r="3448" spans="1:68" hidden="1" x14ac:dyDescent="0.2">
      <c r="A3448">
        <v>2021</v>
      </c>
      <c r="B3448">
        <v>8</v>
      </c>
      <c r="C3448" s="260">
        <v>44410</v>
      </c>
      <c r="D3448">
        <v>406</v>
      </c>
      <c r="E3448">
        <v>624</v>
      </c>
      <c r="F3448">
        <v>6</v>
      </c>
      <c r="G3448" t="s">
        <v>227</v>
      </c>
      <c r="H3448" t="s">
        <v>228</v>
      </c>
      <c r="I3448" t="s">
        <v>163</v>
      </c>
      <c r="J3448">
        <v>1</v>
      </c>
      <c r="K3448">
        <v>5</v>
      </c>
      <c r="L3448">
        <v>374</v>
      </c>
      <c r="M3448">
        <v>344.04259999999999</v>
      </c>
      <c r="N3448">
        <v>403.95740000000001</v>
      </c>
      <c r="O3448">
        <v>490</v>
      </c>
      <c r="P3448">
        <v>414</v>
      </c>
      <c r="R3448">
        <v>420</v>
      </c>
      <c r="S3448">
        <v>431</v>
      </c>
      <c r="T3448">
        <v>355</v>
      </c>
      <c r="U3448">
        <v>344</v>
      </c>
      <c r="W3448">
        <v>323</v>
      </c>
      <c r="X3448">
        <v>363</v>
      </c>
      <c r="Y3448">
        <v>137</v>
      </c>
      <c r="Z3448">
        <v>127</v>
      </c>
      <c r="AA3448">
        <v>540</v>
      </c>
      <c r="AB3448">
        <v>511</v>
      </c>
      <c r="AC3448">
        <v>502</v>
      </c>
      <c r="AD3448">
        <v>512</v>
      </c>
      <c r="AE3448">
        <v>532</v>
      </c>
      <c r="AF3448">
        <v>422</v>
      </c>
      <c r="AG3448">
        <v>389</v>
      </c>
      <c r="AH3448">
        <v>378</v>
      </c>
      <c r="AI3448">
        <v>408</v>
      </c>
      <c r="AJ3448">
        <v>386</v>
      </c>
      <c r="AK3448">
        <v>170</v>
      </c>
      <c r="AL3448">
        <v>172</v>
      </c>
      <c r="AM3448">
        <v>483.6</v>
      </c>
      <c r="AN3448">
        <v>374.2</v>
      </c>
      <c r="AO3448">
        <v>0.3</v>
      </c>
      <c r="AP3448">
        <v>18</v>
      </c>
      <c r="AQ3448">
        <v>200</v>
      </c>
      <c r="AR3448">
        <v>24</v>
      </c>
      <c r="AS3448">
        <v>152</v>
      </c>
      <c r="AT3448">
        <v>2</v>
      </c>
      <c r="AU3448">
        <v>2</v>
      </c>
      <c r="AV3448">
        <v>5</v>
      </c>
      <c r="BC3448">
        <v>9</v>
      </c>
      <c r="BD3448">
        <v>354</v>
      </c>
      <c r="BE3448">
        <v>1.4999999999999999E-2</v>
      </c>
      <c r="BF3448">
        <v>2.5000000000000001E-2</v>
      </c>
      <c r="BH3448">
        <v>0</v>
      </c>
      <c r="BI3448">
        <v>0.9</v>
      </c>
      <c r="BJ3448">
        <v>3.4</v>
      </c>
      <c r="BK3448">
        <v>132.5</v>
      </c>
      <c r="BL3448" t="s">
        <v>181</v>
      </c>
      <c r="BM3448" t="s">
        <v>182</v>
      </c>
      <c r="BN3448" t="s">
        <v>229</v>
      </c>
      <c r="BP3448">
        <v>31</v>
      </c>
    </row>
    <row r="3449" spans="1:68" hidden="1" x14ac:dyDescent="0.2">
      <c r="A3449">
        <v>2021</v>
      </c>
      <c r="B3449">
        <v>8</v>
      </c>
      <c r="C3449" s="260">
        <v>44410</v>
      </c>
      <c r="D3449">
        <v>406</v>
      </c>
      <c r="E3449">
        <v>625</v>
      </c>
      <c r="F3449">
        <v>6</v>
      </c>
      <c r="G3449" t="s">
        <v>230</v>
      </c>
      <c r="H3449" t="s">
        <v>231</v>
      </c>
      <c r="I3449" t="s">
        <v>163</v>
      </c>
      <c r="J3449">
        <v>1</v>
      </c>
      <c r="K3449">
        <v>5</v>
      </c>
      <c r="L3449">
        <v>140</v>
      </c>
      <c r="M3449">
        <v>129.01</v>
      </c>
      <c r="N3449">
        <v>150.99</v>
      </c>
      <c r="O3449">
        <v>158</v>
      </c>
      <c r="P3449">
        <v>143</v>
      </c>
      <c r="R3449">
        <v>145</v>
      </c>
      <c r="S3449">
        <v>146</v>
      </c>
      <c r="T3449">
        <v>123</v>
      </c>
      <c r="U3449">
        <v>125</v>
      </c>
      <c r="W3449">
        <v>119</v>
      </c>
      <c r="X3449">
        <v>134</v>
      </c>
      <c r="Y3449">
        <v>137</v>
      </c>
      <c r="Z3449">
        <v>127</v>
      </c>
      <c r="AA3449">
        <v>169</v>
      </c>
      <c r="AB3449">
        <v>165</v>
      </c>
      <c r="AC3449">
        <v>158</v>
      </c>
      <c r="AD3449">
        <v>162</v>
      </c>
      <c r="AE3449">
        <v>164</v>
      </c>
      <c r="AF3449">
        <v>141</v>
      </c>
      <c r="AG3449">
        <v>138</v>
      </c>
      <c r="AH3449">
        <v>134</v>
      </c>
      <c r="AI3449">
        <v>135</v>
      </c>
      <c r="AJ3449">
        <v>138</v>
      </c>
      <c r="AK3449">
        <v>170</v>
      </c>
      <c r="AL3449">
        <v>172</v>
      </c>
      <c r="AM3449">
        <v>156.69999999999999</v>
      </c>
      <c r="AN3449">
        <v>131.9</v>
      </c>
      <c r="AO3449">
        <v>0.1</v>
      </c>
      <c r="AP3449">
        <v>18</v>
      </c>
      <c r="AQ3449">
        <v>200</v>
      </c>
      <c r="AR3449">
        <v>24</v>
      </c>
      <c r="AS3449">
        <v>152</v>
      </c>
      <c r="AT3449">
        <v>2</v>
      </c>
      <c r="AU3449">
        <v>2</v>
      </c>
      <c r="AV3449">
        <v>6</v>
      </c>
      <c r="BC3449">
        <v>10</v>
      </c>
      <c r="BD3449">
        <v>355</v>
      </c>
      <c r="BE3449">
        <v>1.4999999999999999E-2</v>
      </c>
      <c r="BF3449">
        <v>2.8000000000000001E-2</v>
      </c>
      <c r="BH3449">
        <v>0.1</v>
      </c>
      <c r="BI3449">
        <v>2.5</v>
      </c>
      <c r="BJ3449">
        <v>1.3</v>
      </c>
      <c r="BK3449">
        <v>46.8</v>
      </c>
      <c r="BL3449" t="s">
        <v>181</v>
      </c>
      <c r="BM3449" t="s">
        <v>182</v>
      </c>
      <c r="BN3449" t="s">
        <v>229</v>
      </c>
      <c r="BP3449">
        <v>31</v>
      </c>
    </row>
    <row r="3450" spans="1:68" hidden="1" x14ac:dyDescent="0.2">
      <c r="A3450">
        <v>2021</v>
      </c>
      <c r="B3450">
        <v>8</v>
      </c>
      <c r="C3450" s="260">
        <v>44410</v>
      </c>
      <c r="D3450">
        <v>406</v>
      </c>
      <c r="E3450">
        <v>626</v>
      </c>
      <c r="F3450">
        <v>6</v>
      </c>
      <c r="G3450" t="s">
        <v>232</v>
      </c>
      <c r="H3450" t="s">
        <v>233</v>
      </c>
      <c r="I3450" t="s">
        <v>163</v>
      </c>
      <c r="J3450">
        <v>1</v>
      </c>
      <c r="K3450">
        <v>5</v>
      </c>
      <c r="L3450">
        <v>276</v>
      </c>
      <c r="M3450">
        <v>254.05799999999999</v>
      </c>
      <c r="N3450">
        <v>297.94200000000001</v>
      </c>
      <c r="T3450">
        <v>258</v>
      </c>
      <c r="U3450">
        <v>288</v>
      </c>
      <c r="W3450">
        <v>240</v>
      </c>
      <c r="X3450">
        <v>270</v>
      </c>
      <c r="Y3450">
        <v>137</v>
      </c>
      <c r="Z3450">
        <v>127</v>
      </c>
      <c r="AF3450">
        <v>328</v>
      </c>
      <c r="AG3450">
        <v>284</v>
      </c>
      <c r="AH3450">
        <v>280</v>
      </c>
      <c r="AI3450">
        <v>284</v>
      </c>
      <c r="AJ3450">
        <v>280</v>
      </c>
      <c r="AK3450">
        <v>170</v>
      </c>
      <c r="AL3450">
        <v>172</v>
      </c>
      <c r="AN3450">
        <v>279.10000000000002</v>
      </c>
      <c r="AP3450">
        <v>18</v>
      </c>
      <c r="AQ3450">
        <v>200</v>
      </c>
      <c r="AR3450">
        <v>24</v>
      </c>
      <c r="AS3450">
        <v>152</v>
      </c>
      <c r="AT3450">
        <v>4</v>
      </c>
      <c r="AU3450">
        <v>6</v>
      </c>
      <c r="AV3450">
        <v>16</v>
      </c>
      <c r="BC3450">
        <v>26</v>
      </c>
      <c r="BD3450">
        <v>716</v>
      </c>
      <c r="BE3450">
        <v>1.4999999999999999E-2</v>
      </c>
      <c r="BF3450">
        <v>3.5999999999999997E-2</v>
      </c>
      <c r="BH3450">
        <v>0.1</v>
      </c>
      <c r="BI3450">
        <v>2.6</v>
      </c>
      <c r="BJ3450">
        <v>7.3</v>
      </c>
      <c r="BK3450">
        <v>199.8</v>
      </c>
      <c r="BL3450" t="s">
        <v>181</v>
      </c>
      <c r="BM3450" t="s">
        <v>182</v>
      </c>
      <c r="BN3450" t="s">
        <v>229</v>
      </c>
      <c r="BP3450">
        <v>31</v>
      </c>
    </row>
    <row r="3451" spans="1:68" hidden="1" x14ac:dyDescent="0.2">
      <c r="A3451">
        <v>2021</v>
      </c>
      <c r="B3451">
        <v>8</v>
      </c>
      <c r="C3451" s="260">
        <v>44410</v>
      </c>
      <c r="D3451">
        <v>382</v>
      </c>
      <c r="E3451">
        <v>449</v>
      </c>
      <c r="F3451">
        <v>7</v>
      </c>
      <c r="G3451" t="s">
        <v>300</v>
      </c>
      <c r="H3451" t="s">
        <v>301</v>
      </c>
      <c r="I3451" t="s">
        <v>163</v>
      </c>
      <c r="J3451">
        <v>3</v>
      </c>
      <c r="K3451">
        <v>1</v>
      </c>
      <c r="L3451">
        <v>46</v>
      </c>
      <c r="M3451">
        <v>40.985999999999997</v>
      </c>
      <c r="N3451">
        <v>50.048000000000002</v>
      </c>
      <c r="O3451">
        <v>70</v>
      </c>
      <c r="P3451">
        <v>69</v>
      </c>
      <c r="R3451">
        <v>70</v>
      </c>
      <c r="S3451">
        <v>71</v>
      </c>
      <c r="T3451">
        <v>50</v>
      </c>
      <c r="U3451">
        <v>51</v>
      </c>
      <c r="W3451">
        <v>51</v>
      </c>
      <c r="X3451">
        <v>48</v>
      </c>
      <c r="Y3451">
        <v>100</v>
      </c>
      <c r="Z3451">
        <v>80</v>
      </c>
      <c r="AA3451">
        <v>64</v>
      </c>
      <c r="AB3451">
        <v>61</v>
      </c>
      <c r="AC3451">
        <v>60</v>
      </c>
      <c r="AD3451">
        <v>59</v>
      </c>
      <c r="AE3451">
        <v>61</v>
      </c>
      <c r="AF3451">
        <v>54</v>
      </c>
      <c r="AG3451">
        <v>46</v>
      </c>
      <c r="AH3451">
        <v>45</v>
      </c>
      <c r="AI3451">
        <v>46</v>
      </c>
      <c r="AJ3451">
        <v>45</v>
      </c>
      <c r="AK3451">
        <v>100</v>
      </c>
      <c r="AL3451">
        <v>98</v>
      </c>
      <c r="AM3451">
        <v>65</v>
      </c>
      <c r="AN3451">
        <v>48.4</v>
      </c>
      <c r="AO3451">
        <v>0.4</v>
      </c>
      <c r="AP3451">
        <v>108</v>
      </c>
      <c r="AQ3451">
        <v>100</v>
      </c>
      <c r="AR3451">
        <v>114</v>
      </c>
      <c r="AS3451">
        <v>95</v>
      </c>
      <c r="AT3451">
        <v>16</v>
      </c>
      <c r="AU3451">
        <v>4</v>
      </c>
      <c r="AV3451">
        <v>12</v>
      </c>
      <c r="BC3451">
        <v>32</v>
      </c>
      <c r="BD3451">
        <v>2462</v>
      </c>
      <c r="BE3451">
        <v>1.4999999999999999E-2</v>
      </c>
      <c r="BF3451">
        <v>1.2999999999999999E-2</v>
      </c>
      <c r="BG3451">
        <v>1</v>
      </c>
      <c r="BH3451">
        <v>0.7</v>
      </c>
      <c r="BI3451">
        <v>53.5</v>
      </c>
      <c r="BJ3451">
        <v>1.5</v>
      </c>
      <c r="BK3451">
        <v>119.2</v>
      </c>
      <c r="BL3451" t="s">
        <v>157</v>
      </c>
      <c r="BM3451" t="s">
        <v>158</v>
      </c>
      <c r="BN3451" t="s">
        <v>302</v>
      </c>
      <c r="BO3451" t="s">
        <v>168</v>
      </c>
      <c r="BP3451">
        <v>31</v>
      </c>
    </row>
    <row r="3452" spans="1:68" hidden="1" x14ac:dyDescent="0.2">
      <c r="A3452">
        <v>2021</v>
      </c>
      <c r="B3452">
        <v>8</v>
      </c>
      <c r="C3452" s="260">
        <v>44410</v>
      </c>
      <c r="D3452">
        <v>407</v>
      </c>
      <c r="E3452">
        <v>627</v>
      </c>
      <c r="F3452">
        <v>8</v>
      </c>
      <c r="G3452" t="s">
        <v>349</v>
      </c>
      <c r="H3452" t="s">
        <v>350</v>
      </c>
      <c r="I3452" t="s">
        <v>163</v>
      </c>
      <c r="J3452">
        <v>1</v>
      </c>
      <c r="K3452">
        <v>5</v>
      </c>
      <c r="L3452">
        <v>418.5</v>
      </c>
      <c r="M3452">
        <v>384.97815000000003</v>
      </c>
      <c r="N3452">
        <v>452.02184999999997</v>
      </c>
      <c r="O3452">
        <v>473</v>
      </c>
      <c r="P3452">
        <v>430</v>
      </c>
      <c r="R3452">
        <v>445</v>
      </c>
      <c r="S3452">
        <v>439</v>
      </c>
      <c r="T3452">
        <v>372</v>
      </c>
      <c r="U3452">
        <v>381</v>
      </c>
      <c r="W3452">
        <v>399</v>
      </c>
      <c r="X3452">
        <v>482</v>
      </c>
      <c r="Y3452">
        <v>145</v>
      </c>
      <c r="Z3452">
        <v>115</v>
      </c>
      <c r="AA3452">
        <v>450</v>
      </c>
      <c r="AB3452">
        <v>448</v>
      </c>
      <c r="AC3452">
        <v>452</v>
      </c>
      <c r="AD3452">
        <v>443</v>
      </c>
      <c r="AE3452">
        <v>451</v>
      </c>
      <c r="AF3452">
        <v>413</v>
      </c>
      <c r="AG3452">
        <v>408</v>
      </c>
      <c r="AH3452">
        <v>411</v>
      </c>
      <c r="AI3452">
        <v>412</v>
      </c>
      <c r="AJ3452">
        <v>428</v>
      </c>
      <c r="AK3452">
        <v>170</v>
      </c>
      <c r="AL3452">
        <v>170</v>
      </c>
      <c r="AM3452">
        <v>447.9</v>
      </c>
      <c r="AN3452">
        <v>411.8</v>
      </c>
      <c r="AO3452">
        <v>0.1</v>
      </c>
      <c r="AP3452">
        <v>18</v>
      </c>
      <c r="AQ3452">
        <v>200</v>
      </c>
      <c r="AR3452">
        <v>24</v>
      </c>
      <c r="AS3452">
        <v>150</v>
      </c>
      <c r="AT3452">
        <v>4</v>
      </c>
      <c r="AU3452">
        <v>2</v>
      </c>
      <c r="AV3452">
        <v>3</v>
      </c>
      <c r="BC3452">
        <v>9</v>
      </c>
      <c r="BD3452">
        <v>564</v>
      </c>
      <c r="BE3452">
        <v>1.4999999999999999E-2</v>
      </c>
      <c r="BF3452">
        <v>1.6E-2</v>
      </c>
      <c r="BH3452">
        <v>0</v>
      </c>
      <c r="BI3452">
        <v>1.3</v>
      </c>
      <c r="BJ3452">
        <v>3.7</v>
      </c>
      <c r="BK3452">
        <v>232.3</v>
      </c>
      <c r="BL3452" t="s">
        <v>181</v>
      </c>
      <c r="BM3452" t="s">
        <v>182</v>
      </c>
      <c r="BN3452" t="s">
        <v>351</v>
      </c>
      <c r="BP3452">
        <v>31</v>
      </c>
    </row>
    <row r="3453" spans="1:68" hidden="1" x14ac:dyDescent="0.2">
      <c r="A3453">
        <v>2021</v>
      </c>
      <c r="B3453">
        <v>8</v>
      </c>
      <c r="C3453" s="260">
        <v>44410</v>
      </c>
      <c r="D3453">
        <v>407</v>
      </c>
      <c r="E3453">
        <v>628</v>
      </c>
      <c r="F3453">
        <v>8</v>
      </c>
      <c r="G3453" t="s">
        <v>352</v>
      </c>
      <c r="H3453" t="s">
        <v>353</v>
      </c>
      <c r="I3453" t="s">
        <v>163</v>
      </c>
      <c r="J3453">
        <v>1</v>
      </c>
      <c r="K3453">
        <v>5</v>
      </c>
      <c r="L3453">
        <v>330</v>
      </c>
      <c r="M3453">
        <v>303.99599999999998</v>
      </c>
      <c r="N3453">
        <v>356.00400000000002</v>
      </c>
      <c r="O3453">
        <v>396</v>
      </c>
      <c r="P3453">
        <v>318</v>
      </c>
      <c r="R3453">
        <v>349</v>
      </c>
      <c r="S3453">
        <v>327</v>
      </c>
      <c r="T3453">
        <v>271</v>
      </c>
      <c r="U3453">
        <v>287</v>
      </c>
      <c r="W3453">
        <v>340</v>
      </c>
      <c r="X3453">
        <v>330</v>
      </c>
      <c r="Y3453">
        <v>145</v>
      </c>
      <c r="Z3453">
        <v>115</v>
      </c>
      <c r="AA3453">
        <v>342</v>
      </c>
      <c r="AB3453">
        <v>348</v>
      </c>
      <c r="AC3453">
        <v>356</v>
      </c>
      <c r="AD3453">
        <v>342</v>
      </c>
      <c r="AE3453">
        <v>338</v>
      </c>
      <c r="AF3453">
        <v>308</v>
      </c>
      <c r="AG3453">
        <v>318</v>
      </c>
      <c r="AH3453">
        <v>328</v>
      </c>
      <c r="AI3453">
        <v>322</v>
      </c>
      <c r="AJ3453">
        <v>314</v>
      </c>
      <c r="AK3453">
        <v>170</v>
      </c>
      <c r="AL3453">
        <v>170</v>
      </c>
      <c r="AM3453">
        <v>346.2</v>
      </c>
      <c r="AN3453">
        <v>313.10000000000002</v>
      </c>
      <c r="AO3453">
        <v>0</v>
      </c>
      <c r="AP3453">
        <v>18</v>
      </c>
      <c r="AQ3453">
        <v>200</v>
      </c>
      <c r="AR3453">
        <v>24</v>
      </c>
      <c r="AS3453">
        <v>150</v>
      </c>
      <c r="AT3453">
        <v>2</v>
      </c>
      <c r="AU3453">
        <v>1</v>
      </c>
      <c r="AV3453">
        <v>3</v>
      </c>
      <c r="BC3453">
        <v>6</v>
      </c>
      <c r="BD3453">
        <v>561</v>
      </c>
      <c r="BE3453">
        <v>1.4999999999999999E-2</v>
      </c>
      <c r="BF3453">
        <v>1.0999999999999999E-2</v>
      </c>
      <c r="BG3453">
        <v>1</v>
      </c>
      <c r="BH3453">
        <v>0</v>
      </c>
      <c r="BI3453">
        <v>1.7</v>
      </c>
      <c r="BJ3453">
        <v>1.9</v>
      </c>
      <c r="BK3453">
        <v>175.6</v>
      </c>
      <c r="BL3453" t="s">
        <v>181</v>
      </c>
      <c r="BM3453" t="s">
        <v>182</v>
      </c>
      <c r="BN3453" t="s">
        <v>229</v>
      </c>
      <c r="BP3453">
        <v>31</v>
      </c>
    </row>
    <row r="3454" spans="1:68" hidden="1" x14ac:dyDescent="0.2">
      <c r="A3454">
        <v>2021</v>
      </c>
      <c r="B3454">
        <v>8</v>
      </c>
      <c r="C3454" s="260">
        <v>44410</v>
      </c>
      <c r="D3454">
        <v>407</v>
      </c>
      <c r="E3454">
        <v>629</v>
      </c>
      <c r="F3454">
        <v>8</v>
      </c>
      <c r="G3454" t="s">
        <v>354</v>
      </c>
      <c r="H3454" t="s">
        <v>355</v>
      </c>
      <c r="I3454" t="s">
        <v>163</v>
      </c>
      <c r="J3454">
        <v>1</v>
      </c>
      <c r="K3454">
        <v>5</v>
      </c>
      <c r="L3454">
        <v>221</v>
      </c>
      <c r="M3454">
        <v>203.983</v>
      </c>
      <c r="N3454">
        <v>238.017</v>
      </c>
      <c r="O3454">
        <v>310</v>
      </c>
      <c r="P3454">
        <v>219</v>
      </c>
      <c r="R3454">
        <v>278</v>
      </c>
      <c r="S3454">
        <v>275</v>
      </c>
      <c r="T3454">
        <v>188</v>
      </c>
      <c r="U3454">
        <v>194</v>
      </c>
      <c r="W3454">
        <v>231</v>
      </c>
      <c r="X3454">
        <v>238</v>
      </c>
      <c r="Y3454">
        <v>145</v>
      </c>
      <c r="Z3454">
        <v>115</v>
      </c>
      <c r="AA3454">
        <v>247</v>
      </c>
      <c r="AB3454">
        <v>245</v>
      </c>
      <c r="AC3454">
        <v>253</v>
      </c>
      <c r="AD3454">
        <v>245</v>
      </c>
      <c r="AE3454">
        <v>242</v>
      </c>
      <c r="AF3454">
        <v>216</v>
      </c>
      <c r="AG3454">
        <v>211</v>
      </c>
      <c r="AH3454">
        <v>222</v>
      </c>
      <c r="AI3454">
        <v>216</v>
      </c>
      <c r="AJ3454">
        <v>211</v>
      </c>
      <c r="AK3454">
        <v>170</v>
      </c>
      <c r="AL3454">
        <v>170</v>
      </c>
      <c r="AM3454">
        <v>257.10000000000002</v>
      </c>
      <c r="AN3454">
        <v>214.1</v>
      </c>
      <c r="AO3454">
        <v>0.2</v>
      </c>
      <c r="AP3454">
        <v>18</v>
      </c>
      <c r="AQ3454">
        <v>200</v>
      </c>
      <c r="AR3454">
        <v>24</v>
      </c>
      <c r="AS3454">
        <v>150</v>
      </c>
      <c r="AT3454">
        <v>1</v>
      </c>
      <c r="AU3454">
        <v>2</v>
      </c>
      <c r="AV3454">
        <v>3</v>
      </c>
      <c r="BC3454">
        <v>6</v>
      </c>
      <c r="BD3454">
        <v>561</v>
      </c>
      <c r="BE3454">
        <v>1.4999999999999999E-2</v>
      </c>
      <c r="BF3454">
        <v>1.0999999999999999E-2</v>
      </c>
      <c r="BG3454">
        <v>1</v>
      </c>
      <c r="BH3454">
        <v>0</v>
      </c>
      <c r="BI3454">
        <v>2.5</v>
      </c>
      <c r="BJ3454">
        <v>1.3</v>
      </c>
      <c r="BK3454">
        <v>120.1</v>
      </c>
      <c r="BL3454" t="s">
        <v>181</v>
      </c>
      <c r="BM3454" t="s">
        <v>182</v>
      </c>
      <c r="BN3454" t="s">
        <v>229</v>
      </c>
      <c r="BP3454">
        <v>31</v>
      </c>
    </row>
    <row r="3455" spans="1:68" hidden="1" x14ac:dyDescent="0.2">
      <c r="A3455">
        <v>2021</v>
      </c>
      <c r="B3455">
        <v>8</v>
      </c>
      <c r="C3455" s="260">
        <v>44410</v>
      </c>
      <c r="D3455">
        <v>407</v>
      </c>
      <c r="E3455">
        <v>630</v>
      </c>
      <c r="F3455">
        <v>8</v>
      </c>
      <c r="G3455" t="s">
        <v>356</v>
      </c>
      <c r="H3455" t="s">
        <v>357</v>
      </c>
      <c r="I3455" t="s">
        <v>163</v>
      </c>
      <c r="J3455">
        <v>1</v>
      </c>
      <c r="K3455">
        <v>5</v>
      </c>
      <c r="L3455">
        <v>214</v>
      </c>
      <c r="M3455">
        <v>197.84299999999999</v>
      </c>
      <c r="N3455">
        <v>230.15700000000001</v>
      </c>
      <c r="O3455">
        <v>264</v>
      </c>
      <c r="P3455">
        <v>224</v>
      </c>
      <c r="R3455">
        <v>242</v>
      </c>
      <c r="S3455">
        <v>248</v>
      </c>
      <c r="T3455">
        <v>199</v>
      </c>
      <c r="U3455">
        <v>195</v>
      </c>
      <c r="W3455">
        <v>207</v>
      </c>
      <c r="X3455">
        <v>227</v>
      </c>
      <c r="Y3455">
        <v>145</v>
      </c>
      <c r="Z3455">
        <v>115</v>
      </c>
      <c r="AA3455">
        <v>236</v>
      </c>
      <c r="AB3455">
        <v>232</v>
      </c>
      <c r="AC3455">
        <v>228</v>
      </c>
      <c r="AD3455">
        <v>236</v>
      </c>
      <c r="AE3455">
        <v>228</v>
      </c>
      <c r="AF3455">
        <v>208</v>
      </c>
      <c r="AG3455">
        <v>204</v>
      </c>
      <c r="AH3455">
        <v>202</v>
      </c>
      <c r="AI3455">
        <v>212</v>
      </c>
      <c r="AJ3455">
        <v>201</v>
      </c>
      <c r="AK3455">
        <v>170</v>
      </c>
      <c r="AL3455">
        <v>170</v>
      </c>
      <c r="AM3455">
        <v>237.6</v>
      </c>
      <c r="AN3455">
        <v>206.1</v>
      </c>
      <c r="AO3455">
        <v>0.1</v>
      </c>
      <c r="AP3455">
        <v>18</v>
      </c>
      <c r="AQ3455">
        <v>200</v>
      </c>
      <c r="AR3455">
        <v>24</v>
      </c>
      <c r="AS3455">
        <v>150</v>
      </c>
      <c r="AT3455">
        <v>2</v>
      </c>
      <c r="AU3455">
        <v>2</v>
      </c>
      <c r="AV3455">
        <v>3</v>
      </c>
      <c r="BC3455">
        <v>7</v>
      </c>
      <c r="BD3455">
        <v>562</v>
      </c>
      <c r="BE3455">
        <v>1.4999999999999999E-2</v>
      </c>
      <c r="BF3455">
        <v>1.2E-2</v>
      </c>
      <c r="BG3455">
        <v>1</v>
      </c>
      <c r="BH3455">
        <v>0</v>
      </c>
      <c r="BI3455">
        <v>2.6</v>
      </c>
      <c r="BJ3455">
        <v>1.4</v>
      </c>
      <c r="BK3455">
        <v>115.8</v>
      </c>
      <c r="BL3455" t="s">
        <v>181</v>
      </c>
      <c r="BM3455" t="s">
        <v>182</v>
      </c>
      <c r="BN3455" t="s">
        <v>229</v>
      </c>
      <c r="BP3455">
        <v>31</v>
      </c>
    </row>
    <row r="3456" spans="1:68" hidden="1" x14ac:dyDescent="0.2">
      <c r="A3456">
        <v>2021</v>
      </c>
      <c r="B3456">
        <v>8</v>
      </c>
      <c r="C3456" s="260">
        <v>44410</v>
      </c>
      <c r="D3456">
        <v>3</v>
      </c>
      <c r="E3456">
        <v>10</v>
      </c>
      <c r="F3456">
        <v>25</v>
      </c>
      <c r="G3456" t="s">
        <v>377</v>
      </c>
      <c r="H3456" t="s">
        <v>378</v>
      </c>
      <c r="I3456" t="s">
        <v>374</v>
      </c>
      <c r="J3456">
        <v>2</v>
      </c>
      <c r="K3456">
        <v>2</v>
      </c>
      <c r="L3456">
        <v>48.662500000000001</v>
      </c>
      <c r="M3456">
        <v>45.256124999999997</v>
      </c>
      <c r="N3456">
        <v>52.068874999999998</v>
      </c>
      <c r="AE3456">
        <v>64</v>
      </c>
      <c r="AJ3456">
        <v>53</v>
      </c>
      <c r="AL3456">
        <v>145</v>
      </c>
      <c r="AM3456">
        <v>64</v>
      </c>
      <c r="AN3456">
        <v>53</v>
      </c>
      <c r="AO3456">
        <v>0.3</v>
      </c>
      <c r="AP3456">
        <v>47</v>
      </c>
      <c r="AQ3456">
        <v>154</v>
      </c>
      <c r="AR3456">
        <v>50</v>
      </c>
      <c r="AS3456">
        <v>145</v>
      </c>
      <c r="BE3456">
        <v>0.02</v>
      </c>
      <c r="BL3456" t="s">
        <v>375</v>
      </c>
      <c r="BM3456" t="s">
        <v>376</v>
      </c>
      <c r="BP3456">
        <v>31</v>
      </c>
    </row>
    <row r="3457" spans="1:68" hidden="1" x14ac:dyDescent="0.2">
      <c r="A3457">
        <v>2021</v>
      </c>
      <c r="B3457">
        <v>8</v>
      </c>
      <c r="C3457" s="260">
        <v>44410</v>
      </c>
      <c r="D3457">
        <v>259</v>
      </c>
      <c r="E3457">
        <v>183</v>
      </c>
      <c r="F3457">
        <v>26</v>
      </c>
      <c r="G3457" t="s">
        <v>407</v>
      </c>
      <c r="H3457" t="s">
        <v>408</v>
      </c>
      <c r="I3457" t="s">
        <v>374</v>
      </c>
      <c r="J3457">
        <v>12</v>
      </c>
      <c r="K3457">
        <v>1</v>
      </c>
      <c r="L3457">
        <v>3</v>
      </c>
      <c r="M3457">
        <v>2.79</v>
      </c>
      <c r="N3457">
        <v>3.21</v>
      </c>
      <c r="O3457">
        <v>5</v>
      </c>
      <c r="P3457">
        <v>4</v>
      </c>
      <c r="R3457">
        <v>4</v>
      </c>
      <c r="S3457">
        <v>5</v>
      </c>
      <c r="T3457">
        <v>4</v>
      </c>
      <c r="U3457">
        <v>3</v>
      </c>
      <c r="W3457">
        <v>3</v>
      </c>
      <c r="X3457">
        <v>3</v>
      </c>
      <c r="Y3457">
        <v>131</v>
      </c>
      <c r="Z3457">
        <v>133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3</v>
      </c>
      <c r="AG3457">
        <v>3</v>
      </c>
      <c r="AH3457">
        <v>3</v>
      </c>
      <c r="AI3457">
        <v>3</v>
      </c>
      <c r="AJ3457">
        <v>3</v>
      </c>
      <c r="AK3457">
        <v>98</v>
      </c>
      <c r="AL3457">
        <v>101</v>
      </c>
      <c r="AM3457">
        <v>4.0999999999999996</v>
      </c>
      <c r="AN3457">
        <v>3</v>
      </c>
      <c r="AO3457">
        <v>0.4</v>
      </c>
      <c r="AP3457">
        <v>508</v>
      </c>
      <c r="AQ3457">
        <v>85</v>
      </c>
      <c r="AR3457">
        <v>373</v>
      </c>
      <c r="AS3457">
        <v>116</v>
      </c>
      <c r="AT3457">
        <v>6</v>
      </c>
      <c r="AU3457">
        <v>14</v>
      </c>
      <c r="AV3457">
        <v>18</v>
      </c>
      <c r="BC3457">
        <v>38</v>
      </c>
      <c r="BD3457">
        <v>10038</v>
      </c>
      <c r="BE3457">
        <v>0.02</v>
      </c>
      <c r="BF3457">
        <v>4.0000000000000001E-3</v>
      </c>
      <c r="BG3457">
        <v>1</v>
      </c>
      <c r="BH3457">
        <v>12.7</v>
      </c>
      <c r="BI3457">
        <v>3346</v>
      </c>
      <c r="BJ3457">
        <v>0.1</v>
      </c>
      <c r="BK3457">
        <v>30.1</v>
      </c>
      <c r="BL3457" t="s">
        <v>241</v>
      </c>
      <c r="BM3457" t="s">
        <v>241</v>
      </c>
      <c r="BP3457">
        <v>31</v>
      </c>
    </row>
    <row r="3458" spans="1:68" hidden="1" x14ac:dyDescent="0.2">
      <c r="A3458">
        <v>2021</v>
      </c>
      <c r="B3458">
        <v>8</v>
      </c>
      <c r="C3458" s="260">
        <v>44410</v>
      </c>
      <c r="D3458">
        <v>159</v>
      </c>
      <c r="E3458">
        <v>299</v>
      </c>
      <c r="F3458">
        <v>28</v>
      </c>
      <c r="G3458" t="s">
        <v>193</v>
      </c>
      <c r="H3458" t="s">
        <v>194</v>
      </c>
      <c r="I3458" t="s">
        <v>195</v>
      </c>
      <c r="J3458">
        <v>3</v>
      </c>
      <c r="K3458">
        <v>2</v>
      </c>
      <c r="L3458">
        <v>115</v>
      </c>
      <c r="M3458">
        <v>106.95</v>
      </c>
      <c r="N3458">
        <v>123.05</v>
      </c>
      <c r="AA3458">
        <v>109</v>
      </c>
      <c r="AB3458">
        <v>118</v>
      </c>
      <c r="AC3458">
        <v>122</v>
      </c>
      <c r="AD3458">
        <v>128</v>
      </c>
      <c r="AE3458">
        <v>128</v>
      </c>
      <c r="AF3458">
        <v>97</v>
      </c>
      <c r="AG3458">
        <v>108</v>
      </c>
      <c r="AH3458">
        <v>114</v>
      </c>
      <c r="AI3458">
        <v>116</v>
      </c>
      <c r="AJ3458">
        <v>115</v>
      </c>
      <c r="AK3458">
        <v>97</v>
      </c>
      <c r="AL3458">
        <v>95</v>
      </c>
      <c r="AM3458">
        <v>121</v>
      </c>
      <c r="AN3458">
        <v>110</v>
      </c>
      <c r="AO3458">
        <v>0.1</v>
      </c>
      <c r="AP3458">
        <v>70</v>
      </c>
      <c r="AQ3458">
        <v>154</v>
      </c>
      <c r="AR3458">
        <v>113</v>
      </c>
      <c r="AS3458">
        <v>96</v>
      </c>
      <c r="AT3458">
        <v>8</v>
      </c>
      <c r="AU3458">
        <v>4</v>
      </c>
      <c r="AV3458">
        <v>9</v>
      </c>
      <c r="BC3458">
        <v>21</v>
      </c>
      <c r="BD3458">
        <v>693</v>
      </c>
      <c r="BE3458">
        <v>0.02</v>
      </c>
      <c r="BF3458">
        <v>0.03</v>
      </c>
      <c r="BH3458">
        <v>0.2</v>
      </c>
      <c r="BI3458">
        <v>6</v>
      </c>
      <c r="BJ3458">
        <v>2.2999999999999998</v>
      </c>
      <c r="BK3458">
        <v>76.2</v>
      </c>
      <c r="BL3458" t="s">
        <v>181</v>
      </c>
      <c r="BM3458" t="s">
        <v>196</v>
      </c>
      <c r="BP3458">
        <v>31</v>
      </c>
    </row>
    <row r="3459" spans="1:68" hidden="1" x14ac:dyDescent="0.2">
      <c r="A3459">
        <v>2021</v>
      </c>
      <c r="B3459">
        <v>8</v>
      </c>
      <c r="C3459" s="260">
        <v>44410</v>
      </c>
      <c r="D3459">
        <v>123</v>
      </c>
      <c r="E3459">
        <v>645</v>
      </c>
      <c r="F3459">
        <v>30</v>
      </c>
      <c r="G3459" t="s">
        <v>238</v>
      </c>
      <c r="H3459" t="s">
        <v>239</v>
      </c>
      <c r="I3459" t="s">
        <v>240</v>
      </c>
      <c r="J3459">
        <v>4</v>
      </c>
      <c r="K3459">
        <v>1</v>
      </c>
      <c r="L3459">
        <v>133</v>
      </c>
      <c r="M3459">
        <v>123.69</v>
      </c>
      <c r="N3459">
        <v>142.31</v>
      </c>
      <c r="O3459">
        <v>150</v>
      </c>
      <c r="P3459">
        <v>160</v>
      </c>
      <c r="R3459">
        <v>158</v>
      </c>
      <c r="S3459">
        <v>172</v>
      </c>
      <c r="T3459">
        <v>138</v>
      </c>
      <c r="U3459">
        <v>136</v>
      </c>
      <c r="W3459">
        <v>141</v>
      </c>
      <c r="X3459">
        <v>157</v>
      </c>
      <c r="Y3459">
        <v>169</v>
      </c>
      <c r="Z3459">
        <v>178</v>
      </c>
      <c r="AA3459">
        <v>169</v>
      </c>
      <c r="AB3459">
        <v>161</v>
      </c>
      <c r="AC3459">
        <v>158</v>
      </c>
      <c r="AD3459">
        <v>164</v>
      </c>
      <c r="AE3459">
        <v>152</v>
      </c>
      <c r="AF3459">
        <v>149</v>
      </c>
      <c r="AG3459">
        <v>141</v>
      </c>
      <c r="AH3459">
        <v>139</v>
      </c>
      <c r="AI3459">
        <v>141</v>
      </c>
      <c r="AJ3459">
        <v>137</v>
      </c>
      <c r="AK3459">
        <v>176</v>
      </c>
      <c r="AL3459">
        <v>173</v>
      </c>
      <c r="AM3459">
        <v>160.4</v>
      </c>
      <c r="AN3459">
        <v>142.1</v>
      </c>
      <c r="AO3459">
        <v>0.2</v>
      </c>
      <c r="AP3459">
        <v>80</v>
      </c>
      <c r="AQ3459">
        <v>180</v>
      </c>
      <c r="AR3459">
        <v>83</v>
      </c>
      <c r="AS3459">
        <v>174</v>
      </c>
      <c r="AT3459">
        <v>2</v>
      </c>
      <c r="AU3459">
        <v>2</v>
      </c>
      <c r="AV3459">
        <v>13</v>
      </c>
      <c r="BC3459">
        <v>17</v>
      </c>
      <c r="BD3459">
        <v>1557</v>
      </c>
      <c r="BE3459">
        <v>0.02</v>
      </c>
      <c r="BF3459">
        <v>1.0999999999999999E-2</v>
      </c>
      <c r="BG3459">
        <v>1</v>
      </c>
      <c r="BH3459">
        <v>0.1</v>
      </c>
      <c r="BI3459">
        <v>11.7</v>
      </c>
      <c r="BJ3459">
        <v>2.4</v>
      </c>
      <c r="BK3459">
        <v>221.2</v>
      </c>
      <c r="BL3459" t="s">
        <v>241</v>
      </c>
      <c r="BM3459" t="s">
        <v>241</v>
      </c>
      <c r="BP3459">
        <v>31</v>
      </c>
    </row>
    <row r="3460" spans="1:68" hidden="1" x14ac:dyDescent="0.2">
      <c r="A3460">
        <v>2021</v>
      </c>
      <c r="B3460">
        <v>8</v>
      </c>
      <c r="C3460" s="260">
        <v>44410</v>
      </c>
      <c r="D3460">
        <v>372</v>
      </c>
      <c r="E3460">
        <v>646</v>
      </c>
      <c r="F3460">
        <v>48</v>
      </c>
      <c r="G3460" t="s">
        <v>201</v>
      </c>
      <c r="H3460" t="s">
        <v>202</v>
      </c>
      <c r="I3460" t="s">
        <v>203</v>
      </c>
      <c r="J3460">
        <v>2</v>
      </c>
      <c r="K3460">
        <v>2</v>
      </c>
      <c r="L3460">
        <v>212</v>
      </c>
      <c r="M3460">
        <v>197.16</v>
      </c>
      <c r="N3460">
        <v>226.84</v>
      </c>
      <c r="P3460">
        <v>388</v>
      </c>
      <c r="R3460">
        <v>365</v>
      </c>
      <c r="S3460">
        <v>285</v>
      </c>
      <c r="T3460">
        <v>234</v>
      </c>
      <c r="W3460">
        <v>221</v>
      </c>
      <c r="X3460">
        <v>228</v>
      </c>
      <c r="Y3460">
        <v>122</v>
      </c>
      <c r="Z3460">
        <v>133</v>
      </c>
      <c r="AA3460">
        <v>213</v>
      </c>
      <c r="AB3460">
        <v>221</v>
      </c>
      <c r="AC3460">
        <v>218</v>
      </c>
      <c r="AD3460">
        <v>206</v>
      </c>
      <c r="AE3460">
        <v>232</v>
      </c>
      <c r="AF3460">
        <v>194</v>
      </c>
      <c r="AG3460">
        <v>206</v>
      </c>
      <c r="AH3460">
        <v>203</v>
      </c>
      <c r="AI3460">
        <v>195</v>
      </c>
      <c r="AJ3460">
        <v>216</v>
      </c>
      <c r="AK3460">
        <v>120</v>
      </c>
      <c r="AL3460">
        <v>117</v>
      </c>
      <c r="AM3460">
        <v>266</v>
      </c>
      <c r="AN3460">
        <v>212.1</v>
      </c>
      <c r="AO3460">
        <v>0.3</v>
      </c>
      <c r="AP3460">
        <v>37</v>
      </c>
      <c r="AQ3460">
        <v>195</v>
      </c>
      <c r="AR3460">
        <v>59</v>
      </c>
      <c r="AS3460">
        <v>123</v>
      </c>
      <c r="AT3460">
        <v>4</v>
      </c>
      <c r="AU3460">
        <v>4</v>
      </c>
      <c r="AV3460">
        <v>10</v>
      </c>
      <c r="BC3460">
        <v>18</v>
      </c>
      <c r="BD3460">
        <v>1026</v>
      </c>
      <c r="BE3460">
        <v>0.02</v>
      </c>
      <c r="BF3460">
        <v>1.7999999999999999E-2</v>
      </c>
      <c r="BG3460">
        <v>1</v>
      </c>
      <c r="BH3460">
        <v>0.1</v>
      </c>
      <c r="BI3460">
        <v>4.8</v>
      </c>
      <c r="BJ3460">
        <v>3.8</v>
      </c>
      <c r="BK3460">
        <v>217.6</v>
      </c>
      <c r="BL3460" t="s">
        <v>181</v>
      </c>
      <c r="BM3460" t="s">
        <v>199</v>
      </c>
      <c r="BN3460" t="s">
        <v>204</v>
      </c>
      <c r="BP3460">
        <v>31</v>
      </c>
    </row>
    <row r="3461" spans="1:68" hidden="1" x14ac:dyDescent="0.2">
      <c r="A3461">
        <v>2021</v>
      </c>
      <c r="B3461">
        <v>8</v>
      </c>
      <c r="C3461" s="260">
        <v>44410</v>
      </c>
      <c r="D3461">
        <v>372</v>
      </c>
      <c r="E3461">
        <v>647</v>
      </c>
      <c r="F3461">
        <v>48</v>
      </c>
      <c r="G3461" t="s">
        <v>205</v>
      </c>
      <c r="H3461" t="s">
        <v>206</v>
      </c>
      <c r="I3461" t="s">
        <v>203</v>
      </c>
      <c r="J3461">
        <v>2</v>
      </c>
      <c r="K3461">
        <v>2</v>
      </c>
      <c r="L3461">
        <v>212</v>
      </c>
      <c r="M3461">
        <v>197.16</v>
      </c>
      <c r="N3461">
        <v>226.84</v>
      </c>
      <c r="P3461">
        <v>339</v>
      </c>
      <c r="R3461">
        <v>366</v>
      </c>
      <c r="S3461">
        <v>280</v>
      </c>
      <c r="T3461">
        <v>211</v>
      </c>
      <c r="W3461">
        <v>204</v>
      </c>
      <c r="X3461">
        <v>224</v>
      </c>
      <c r="Y3461">
        <v>122</v>
      </c>
      <c r="Z3461">
        <v>133</v>
      </c>
      <c r="AA3461">
        <v>207</v>
      </c>
      <c r="AB3461">
        <v>214</v>
      </c>
      <c r="AC3461">
        <v>208</v>
      </c>
      <c r="AD3461">
        <v>203</v>
      </c>
      <c r="AE3461">
        <v>225</v>
      </c>
      <c r="AF3461">
        <v>193</v>
      </c>
      <c r="AG3461">
        <v>200</v>
      </c>
      <c r="AH3461">
        <v>199</v>
      </c>
      <c r="AI3461">
        <v>191</v>
      </c>
      <c r="AJ3461">
        <v>209</v>
      </c>
      <c r="AK3461">
        <v>120</v>
      </c>
      <c r="AL3461">
        <v>117</v>
      </c>
      <c r="AM3461">
        <v>255.3</v>
      </c>
      <c r="AN3461">
        <v>203.9</v>
      </c>
      <c r="AO3461">
        <v>0.2</v>
      </c>
      <c r="AP3461">
        <v>37</v>
      </c>
      <c r="AQ3461">
        <v>195</v>
      </c>
      <c r="AR3461">
        <v>59</v>
      </c>
      <c r="AS3461">
        <v>123</v>
      </c>
      <c r="AT3461">
        <v>2</v>
      </c>
      <c r="AU3461">
        <v>2</v>
      </c>
      <c r="AV3461">
        <v>12</v>
      </c>
      <c r="BC3461">
        <v>16</v>
      </c>
      <c r="BD3461">
        <v>1024</v>
      </c>
      <c r="BE3461">
        <v>0.02</v>
      </c>
      <c r="BF3461">
        <v>1.6E-2</v>
      </c>
      <c r="BG3461">
        <v>1</v>
      </c>
      <c r="BH3461">
        <v>0.1</v>
      </c>
      <c r="BI3461">
        <v>4.8</v>
      </c>
      <c r="BJ3461">
        <v>3.3</v>
      </c>
      <c r="BK3461">
        <v>208.8</v>
      </c>
      <c r="BL3461" t="s">
        <v>181</v>
      </c>
      <c r="BM3461" t="s">
        <v>199</v>
      </c>
      <c r="BN3461" t="s">
        <v>207</v>
      </c>
      <c r="BP3461">
        <v>31</v>
      </c>
    </row>
    <row r="3462" spans="1:68" hidden="1" x14ac:dyDescent="0.2">
      <c r="A3462">
        <v>2021</v>
      </c>
      <c r="B3462">
        <v>8</v>
      </c>
      <c r="C3462" s="260">
        <v>44410</v>
      </c>
      <c r="D3462">
        <v>334</v>
      </c>
      <c r="E3462">
        <v>254</v>
      </c>
      <c r="F3462">
        <v>49</v>
      </c>
      <c r="G3462" t="s">
        <v>208</v>
      </c>
      <c r="H3462" t="s">
        <v>209</v>
      </c>
      <c r="I3462" t="s">
        <v>203</v>
      </c>
      <c r="J3462">
        <v>4</v>
      </c>
      <c r="K3462">
        <v>2</v>
      </c>
      <c r="L3462">
        <v>203</v>
      </c>
      <c r="M3462">
        <v>188.79</v>
      </c>
      <c r="N3462">
        <v>217.21</v>
      </c>
      <c r="O3462">
        <v>273</v>
      </c>
      <c r="P3462">
        <v>252</v>
      </c>
      <c r="R3462">
        <v>370</v>
      </c>
      <c r="S3462">
        <v>367</v>
      </c>
      <c r="T3462">
        <v>203</v>
      </c>
      <c r="U3462">
        <v>204</v>
      </c>
      <c r="W3462">
        <v>199</v>
      </c>
      <c r="X3462">
        <v>242</v>
      </c>
      <c r="Y3462">
        <v>148</v>
      </c>
      <c r="Z3462">
        <v>148</v>
      </c>
      <c r="AA3462">
        <v>297</v>
      </c>
      <c r="AB3462">
        <v>286</v>
      </c>
      <c r="AC3462">
        <v>278</v>
      </c>
      <c r="AD3462">
        <v>268</v>
      </c>
      <c r="AE3462">
        <v>275</v>
      </c>
      <c r="AF3462">
        <v>207</v>
      </c>
      <c r="AG3462">
        <v>202</v>
      </c>
      <c r="AH3462">
        <v>219</v>
      </c>
      <c r="AI3462">
        <v>207</v>
      </c>
      <c r="AJ3462">
        <v>210</v>
      </c>
      <c r="AK3462">
        <v>120</v>
      </c>
      <c r="AL3462">
        <v>117</v>
      </c>
      <c r="AM3462">
        <v>296.2</v>
      </c>
      <c r="AN3462">
        <v>210.3</v>
      </c>
      <c r="AO3462">
        <v>0.5</v>
      </c>
      <c r="AP3462">
        <v>88</v>
      </c>
      <c r="AQ3462">
        <v>164</v>
      </c>
      <c r="AR3462">
        <v>108</v>
      </c>
      <c r="AS3462">
        <v>133</v>
      </c>
      <c r="AT3462">
        <v>3</v>
      </c>
      <c r="AU3462">
        <v>4</v>
      </c>
      <c r="AV3462">
        <v>8</v>
      </c>
      <c r="BC3462">
        <v>15</v>
      </c>
      <c r="BD3462">
        <v>1695</v>
      </c>
      <c r="BE3462">
        <v>0.02</v>
      </c>
      <c r="BF3462">
        <v>8.9999999999999993E-3</v>
      </c>
      <c r="BG3462">
        <v>1</v>
      </c>
      <c r="BH3462">
        <v>0.1</v>
      </c>
      <c r="BI3462">
        <v>8.4</v>
      </c>
      <c r="BJ3462">
        <v>3.2</v>
      </c>
      <c r="BK3462">
        <v>356.5</v>
      </c>
      <c r="BL3462" t="s">
        <v>181</v>
      </c>
      <c r="BM3462" t="s">
        <v>196</v>
      </c>
      <c r="BN3462" t="s">
        <v>210</v>
      </c>
      <c r="BP3462">
        <v>31</v>
      </c>
    </row>
    <row r="3463" spans="1:68" hidden="1" x14ac:dyDescent="0.2">
      <c r="A3463">
        <v>2021</v>
      </c>
      <c r="B3463">
        <v>8</v>
      </c>
      <c r="C3463" s="260">
        <v>44411</v>
      </c>
      <c r="D3463">
        <v>1</v>
      </c>
      <c r="E3463">
        <v>1</v>
      </c>
      <c r="F3463">
        <v>2</v>
      </c>
      <c r="G3463" t="s">
        <v>342</v>
      </c>
      <c r="H3463" t="s">
        <v>343</v>
      </c>
      <c r="I3463" t="s">
        <v>163</v>
      </c>
      <c r="J3463">
        <v>3</v>
      </c>
      <c r="K3463">
        <v>2</v>
      </c>
      <c r="L3463">
        <v>111</v>
      </c>
      <c r="M3463">
        <v>103.23</v>
      </c>
      <c r="N3463">
        <v>118.77</v>
      </c>
      <c r="O3463">
        <v>148</v>
      </c>
      <c r="P3463">
        <v>179</v>
      </c>
      <c r="Q3463">
        <v>174</v>
      </c>
      <c r="R3463">
        <v>175</v>
      </c>
      <c r="S3463">
        <v>141</v>
      </c>
      <c r="T3463">
        <v>102</v>
      </c>
      <c r="U3463">
        <v>102</v>
      </c>
      <c r="V3463">
        <v>104</v>
      </c>
      <c r="W3463">
        <v>74</v>
      </c>
      <c r="X3463">
        <v>107</v>
      </c>
      <c r="Y3463">
        <v>115</v>
      </c>
      <c r="Z3463">
        <v>115</v>
      </c>
      <c r="AA3463">
        <v>102</v>
      </c>
      <c r="AB3463">
        <v>137</v>
      </c>
      <c r="AC3463">
        <v>151</v>
      </c>
      <c r="AD3463">
        <v>164</v>
      </c>
      <c r="AE3463">
        <v>158</v>
      </c>
      <c r="AF3463">
        <v>82</v>
      </c>
      <c r="AG3463">
        <v>98</v>
      </c>
      <c r="AH3463">
        <v>94</v>
      </c>
      <c r="AI3463">
        <v>105</v>
      </c>
      <c r="AJ3463">
        <v>105</v>
      </c>
      <c r="AK3463">
        <v>115</v>
      </c>
      <c r="AL3463">
        <v>113</v>
      </c>
      <c r="AM3463">
        <v>152.9</v>
      </c>
      <c r="AN3463">
        <v>97.3</v>
      </c>
      <c r="AO3463">
        <v>0.4</v>
      </c>
      <c r="AP3463">
        <v>108</v>
      </c>
      <c r="AQ3463">
        <v>100</v>
      </c>
      <c r="AR3463">
        <v>94</v>
      </c>
      <c r="AS3463">
        <v>115</v>
      </c>
      <c r="AT3463">
        <v>10</v>
      </c>
      <c r="AU3463">
        <v>2</v>
      </c>
      <c r="AV3463">
        <v>10</v>
      </c>
      <c r="BA3463">
        <v>3</v>
      </c>
      <c r="BC3463">
        <v>25</v>
      </c>
      <c r="BD3463">
        <v>2473</v>
      </c>
      <c r="BE3463">
        <v>1.4999999999999999E-2</v>
      </c>
      <c r="BF3463">
        <v>0.01</v>
      </c>
      <c r="BG3463">
        <v>1</v>
      </c>
      <c r="BH3463">
        <v>0.2</v>
      </c>
      <c r="BI3463">
        <v>22.3</v>
      </c>
      <c r="BJ3463">
        <v>2.4</v>
      </c>
      <c r="BK3463">
        <v>240.6</v>
      </c>
      <c r="BL3463" t="s">
        <v>241</v>
      </c>
      <c r="BM3463" t="s">
        <v>241</v>
      </c>
      <c r="BP3463">
        <v>31</v>
      </c>
    </row>
    <row r="3464" spans="1:68" hidden="1" x14ac:dyDescent="0.2">
      <c r="A3464">
        <v>2021</v>
      </c>
      <c r="B3464">
        <v>8</v>
      </c>
      <c r="C3464" s="260">
        <v>44411</v>
      </c>
      <c r="D3464">
        <v>1</v>
      </c>
      <c r="E3464">
        <v>2</v>
      </c>
      <c r="F3464">
        <v>2</v>
      </c>
      <c r="G3464" t="s">
        <v>344</v>
      </c>
      <c r="H3464" t="s">
        <v>345</v>
      </c>
      <c r="I3464" t="s">
        <v>163</v>
      </c>
      <c r="J3464">
        <v>3</v>
      </c>
      <c r="K3464">
        <v>2</v>
      </c>
      <c r="L3464">
        <v>113</v>
      </c>
      <c r="M3464">
        <v>105.09</v>
      </c>
      <c r="N3464">
        <v>120.91</v>
      </c>
      <c r="O3464">
        <v>187</v>
      </c>
      <c r="P3464">
        <v>188</v>
      </c>
      <c r="Q3464">
        <v>180</v>
      </c>
      <c r="R3464">
        <v>181</v>
      </c>
      <c r="S3464">
        <v>151</v>
      </c>
      <c r="T3464">
        <v>110</v>
      </c>
      <c r="U3464">
        <v>110</v>
      </c>
      <c r="V3464">
        <v>106</v>
      </c>
      <c r="W3464">
        <v>90</v>
      </c>
      <c r="X3464">
        <v>114</v>
      </c>
      <c r="Y3464">
        <v>115</v>
      </c>
      <c r="Z3464">
        <v>115</v>
      </c>
      <c r="AA3464">
        <v>141</v>
      </c>
      <c r="AB3464">
        <v>187</v>
      </c>
      <c r="AC3464">
        <v>198</v>
      </c>
      <c r="AD3464">
        <v>201</v>
      </c>
      <c r="AE3464">
        <v>192</v>
      </c>
      <c r="AF3464">
        <v>99</v>
      </c>
      <c r="AG3464">
        <v>114</v>
      </c>
      <c r="AH3464">
        <v>110</v>
      </c>
      <c r="AI3464">
        <v>108</v>
      </c>
      <c r="AJ3464">
        <v>107</v>
      </c>
      <c r="AK3464">
        <v>115</v>
      </c>
      <c r="AL3464">
        <v>113</v>
      </c>
      <c r="AM3464">
        <v>180.6</v>
      </c>
      <c r="AN3464">
        <v>106.8</v>
      </c>
      <c r="AO3464">
        <v>0.6</v>
      </c>
      <c r="AP3464">
        <v>108</v>
      </c>
      <c r="AQ3464">
        <v>100</v>
      </c>
      <c r="AR3464">
        <v>94</v>
      </c>
      <c r="AS3464">
        <v>115</v>
      </c>
      <c r="AT3464">
        <v>10</v>
      </c>
      <c r="AU3464">
        <v>6</v>
      </c>
      <c r="AV3464">
        <v>8</v>
      </c>
      <c r="BA3464">
        <v>3</v>
      </c>
      <c r="BC3464">
        <v>27</v>
      </c>
      <c r="BD3464">
        <v>2393</v>
      </c>
      <c r="BE3464">
        <v>1.4999999999999999E-2</v>
      </c>
      <c r="BF3464">
        <v>1.0999999999999999E-2</v>
      </c>
      <c r="BG3464">
        <v>1</v>
      </c>
      <c r="BH3464">
        <v>0.2</v>
      </c>
      <c r="BI3464">
        <v>21.2</v>
      </c>
      <c r="BJ3464">
        <v>2.9</v>
      </c>
      <c r="BK3464">
        <v>255.6</v>
      </c>
      <c r="BL3464" t="s">
        <v>241</v>
      </c>
      <c r="BM3464" t="s">
        <v>241</v>
      </c>
      <c r="BP3464">
        <v>31</v>
      </c>
    </row>
    <row r="3465" spans="1:68" hidden="1" x14ac:dyDescent="0.2">
      <c r="A3465">
        <v>2021</v>
      </c>
      <c r="B3465">
        <v>8</v>
      </c>
      <c r="C3465" s="260">
        <v>44411</v>
      </c>
      <c r="D3465">
        <v>381</v>
      </c>
      <c r="E3465">
        <v>445</v>
      </c>
      <c r="F3465">
        <v>3</v>
      </c>
      <c r="G3465" t="s">
        <v>242</v>
      </c>
      <c r="H3465" t="s">
        <v>243</v>
      </c>
      <c r="I3465" t="s">
        <v>163</v>
      </c>
      <c r="J3465">
        <v>3</v>
      </c>
      <c r="K3465">
        <v>4</v>
      </c>
      <c r="L3465">
        <v>28</v>
      </c>
      <c r="M3465">
        <v>25.2</v>
      </c>
      <c r="N3465">
        <v>30.8</v>
      </c>
      <c r="O3465">
        <v>40</v>
      </c>
      <c r="P3465">
        <v>44</v>
      </c>
      <c r="Q3465">
        <v>41</v>
      </c>
      <c r="R3465">
        <v>33</v>
      </c>
      <c r="S3465">
        <v>39</v>
      </c>
      <c r="T3465">
        <v>31</v>
      </c>
      <c r="U3465">
        <v>30</v>
      </c>
      <c r="V3465">
        <v>30</v>
      </c>
      <c r="W3465">
        <v>26</v>
      </c>
      <c r="X3465">
        <v>32</v>
      </c>
      <c r="Y3465">
        <v>138</v>
      </c>
      <c r="Z3465">
        <v>138</v>
      </c>
      <c r="AA3465">
        <v>32</v>
      </c>
      <c r="AB3465">
        <v>35</v>
      </c>
      <c r="AC3465">
        <v>37</v>
      </c>
      <c r="AD3465">
        <v>36</v>
      </c>
      <c r="AE3465">
        <v>37</v>
      </c>
      <c r="AF3465">
        <v>26</v>
      </c>
      <c r="AG3465">
        <v>22</v>
      </c>
      <c r="AH3465">
        <v>28</v>
      </c>
      <c r="AI3465">
        <v>27</v>
      </c>
      <c r="AJ3465">
        <v>28</v>
      </c>
      <c r="AK3465">
        <v>138</v>
      </c>
      <c r="AL3465">
        <v>136</v>
      </c>
      <c r="AM3465">
        <v>37.4</v>
      </c>
      <c r="AN3465">
        <v>28</v>
      </c>
      <c r="AO3465">
        <v>0.3</v>
      </c>
      <c r="AP3465">
        <v>60</v>
      </c>
      <c r="AQ3465">
        <v>180</v>
      </c>
      <c r="AR3465">
        <v>79</v>
      </c>
      <c r="AS3465">
        <v>138</v>
      </c>
      <c r="AT3465">
        <v>8</v>
      </c>
      <c r="AU3465">
        <v>8</v>
      </c>
      <c r="AV3465">
        <v>8</v>
      </c>
      <c r="BC3465">
        <v>24</v>
      </c>
      <c r="BD3465">
        <v>1624</v>
      </c>
      <c r="BE3465">
        <v>1.4999999999999999E-2</v>
      </c>
      <c r="BF3465">
        <v>1.4999999999999999E-2</v>
      </c>
      <c r="BG3465">
        <v>1</v>
      </c>
      <c r="BH3465">
        <v>0.9</v>
      </c>
      <c r="BI3465">
        <v>58</v>
      </c>
      <c r="BJ3465">
        <v>0.7</v>
      </c>
      <c r="BK3465">
        <v>45.5</v>
      </c>
      <c r="BL3465" t="s">
        <v>181</v>
      </c>
      <c r="BM3465" t="s">
        <v>182</v>
      </c>
      <c r="BN3465" t="s">
        <v>244</v>
      </c>
      <c r="BP3465">
        <v>31</v>
      </c>
    </row>
    <row r="3466" spans="1:68" hidden="1" x14ac:dyDescent="0.2">
      <c r="A3466">
        <v>2021</v>
      </c>
      <c r="B3466">
        <v>8</v>
      </c>
      <c r="C3466" s="260">
        <v>44411</v>
      </c>
      <c r="D3466">
        <v>381</v>
      </c>
      <c r="E3466">
        <v>446</v>
      </c>
      <c r="F3466">
        <v>3</v>
      </c>
      <c r="G3466" t="s">
        <v>245</v>
      </c>
      <c r="H3466" t="s">
        <v>246</v>
      </c>
      <c r="I3466" t="s">
        <v>163</v>
      </c>
      <c r="J3466">
        <v>3</v>
      </c>
      <c r="K3466">
        <v>4</v>
      </c>
      <c r="L3466">
        <v>167</v>
      </c>
      <c r="M3466">
        <v>150.30000000000001</v>
      </c>
      <c r="N3466">
        <v>183.7</v>
      </c>
      <c r="O3466">
        <v>203</v>
      </c>
      <c r="P3466">
        <v>210</v>
      </c>
      <c r="Q3466">
        <v>207</v>
      </c>
      <c r="R3466">
        <v>195</v>
      </c>
      <c r="S3466">
        <v>193</v>
      </c>
      <c r="T3466">
        <v>169</v>
      </c>
      <c r="U3466">
        <v>171</v>
      </c>
      <c r="V3466">
        <v>175</v>
      </c>
      <c r="W3466">
        <v>170</v>
      </c>
      <c r="X3466">
        <v>172</v>
      </c>
      <c r="Y3466">
        <v>138</v>
      </c>
      <c r="Z3466">
        <v>138</v>
      </c>
      <c r="AA3466">
        <v>214</v>
      </c>
      <c r="AB3466">
        <v>190</v>
      </c>
      <c r="AC3466">
        <v>217</v>
      </c>
      <c r="AD3466">
        <v>218</v>
      </c>
      <c r="AE3466">
        <v>195</v>
      </c>
      <c r="AF3466">
        <v>174</v>
      </c>
      <c r="AG3466">
        <v>147</v>
      </c>
      <c r="AH3466">
        <v>169</v>
      </c>
      <c r="AI3466">
        <v>170</v>
      </c>
      <c r="AJ3466">
        <v>158</v>
      </c>
      <c r="AK3466">
        <v>138</v>
      </c>
      <c r="AL3466">
        <v>136</v>
      </c>
      <c r="AM3466">
        <v>204.2</v>
      </c>
      <c r="AN3466">
        <v>167.5</v>
      </c>
      <c r="AO3466">
        <v>0.2</v>
      </c>
      <c r="AP3466">
        <v>60</v>
      </c>
      <c r="AQ3466">
        <v>180</v>
      </c>
      <c r="AR3466">
        <v>79</v>
      </c>
      <c r="AS3466">
        <v>138</v>
      </c>
      <c r="AT3466">
        <v>9</v>
      </c>
      <c r="AU3466">
        <v>7</v>
      </c>
      <c r="AV3466">
        <v>8</v>
      </c>
      <c r="BC3466">
        <v>24</v>
      </c>
      <c r="BD3466">
        <v>1734</v>
      </c>
      <c r="BE3466">
        <v>1.4999999999999999E-2</v>
      </c>
      <c r="BF3466">
        <v>1.4E-2</v>
      </c>
      <c r="BG3466">
        <v>1</v>
      </c>
      <c r="BH3466">
        <v>0.1</v>
      </c>
      <c r="BI3466">
        <v>10.4</v>
      </c>
      <c r="BJ3466">
        <v>4</v>
      </c>
      <c r="BK3466">
        <v>290.39999999999998</v>
      </c>
      <c r="BL3466" t="s">
        <v>181</v>
      </c>
      <c r="BM3466" t="s">
        <v>182</v>
      </c>
      <c r="BN3466" t="s">
        <v>247</v>
      </c>
      <c r="BP3466">
        <v>31</v>
      </c>
    </row>
    <row r="3467" spans="1:68" hidden="1" x14ac:dyDescent="0.2">
      <c r="A3467">
        <v>2021</v>
      </c>
      <c r="B3467">
        <v>8</v>
      </c>
      <c r="C3467" s="260">
        <v>44411</v>
      </c>
      <c r="D3467">
        <v>381</v>
      </c>
      <c r="E3467">
        <v>447</v>
      </c>
      <c r="F3467">
        <v>3</v>
      </c>
      <c r="G3467" t="s">
        <v>248</v>
      </c>
      <c r="H3467" t="s">
        <v>249</v>
      </c>
      <c r="I3467" t="s">
        <v>163</v>
      </c>
      <c r="J3467">
        <v>3</v>
      </c>
      <c r="K3467">
        <v>4</v>
      </c>
      <c r="L3467">
        <v>177</v>
      </c>
      <c r="M3467">
        <v>159.30000000000001</v>
      </c>
      <c r="N3467">
        <v>194.7</v>
      </c>
      <c r="O3467">
        <v>225</v>
      </c>
      <c r="P3467">
        <v>221</v>
      </c>
      <c r="Q3467">
        <v>220</v>
      </c>
      <c r="R3467">
        <v>227</v>
      </c>
      <c r="S3467">
        <v>245</v>
      </c>
      <c r="T3467">
        <v>167</v>
      </c>
      <c r="U3467">
        <v>169</v>
      </c>
      <c r="V3467">
        <v>183</v>
      </c>
      <c r="W3467">
        <v>205</v>
      </c>
      <c r="X3467">
        <v>199</v>
      </c>
      <c r="Y3467">
        <v>138</v>
      </c>
      <c r="Z3467">
        <v>138</v>
      </c>
      <c r="AA3467">
        <v>224</v>
      </c>
      <c r="AB3467">
        <v>223</v>
      </c>
      <c r="AC3467">
        <v>213</v>
      </c>
      <c r="AD3467">
        <v>221</v>
      </c>
      <c r="AE3467">
        <v>224</v>
      </c>
      <c r="AF3467">
        <v>182</v>
      </c>
      <c r="AG3467">
        <v>160</v>
      </c>
      <c r="AH3467">
        <v>164</v>
      </c>
      <c r="AI3467">
        <v>166</v>
      </c>
      <c r="AJ3467">
        <v>168</v>
      </c>
      <c r="AK3467">
        <v>138</v>
      </c>
      <c r="AL3467">
        <v>136</v>
      </c>
      <c r="AM3467">
        <v>224.3</v>
      </c>
      <c r="AN3467">
        <v>176.3</v>
      </c>
      <c r="AO3467">
        <v>0.3</v>
      </c>
      <c r="AP3467">
        <v>60</v>
      </c>
      <c r="AQ3467">
        <v>180</v>
      </c>
      <c r="AR3467">
        <v>79</v>
      </c>
      <c r="AS3467">
        <v>138</v>
      </c>
      <c r="AT3467">
        <v>10</v>
      </c>
      <c r="AU3467">
        <v>5</v>
      </c>
      <c r="AV3467">
        <v>8</v>
      </c>
      <c r="BC3467">
        <v>23</v>
      </c>
      <c r="BD3467">
        <v>1803</v>
      </c>
      <c r="BE3467">
        <v>1.4999999999999999E-2</v>
      </c>
      <c r="BF3467">
        <v>1.2999999999999999E-2</v>
      </c>
      <c r="BG3467">
        <v>1</v>
      </c>
      <c r="BH3467">
        <v>0.1</v>
      </c>
      <c r="BI3467">
        <v>10.199999999999999</v>
      </c>
      <c r="BJ3467">
        <v>4.0999999999999996</v>
      </c>
      <c r="BK3467">
        <v>317.89999999999998</v>
      </c>
      <c r="BL3467" t="s">
        <v>181</v>
      </c>
      <c r="BM3467" t="s">
        <v>182</v>
      </c>
      <c r="BN3467" t="s">
        <v>250</v>
      </c>
      <c r="BP3467">
        <v>31</v>
      </c>
    </row>
    <row r="3468" spans="1:68" hidden="1" x14ac:dyDescent="0.2">
      <c r="A3468">
        <v>2021</v>
      </c>
      <c r="B3468">
        <v>8</v>
      </c>
      <c r="C3468" s="260">
        <v>44411</v>
      </c>
      <c r="D3468">
        <v>381</v>
      </c>
      <c r="E3468">
        <v>448</v>
      </c>
      <c r="F3468">
        <v>3</v>
      </c>
      <c r="G3468" t="s">
        <v>251</v>
      </c>
      <c r="H3468" t="s">
        <v>252</v>
      </c>
      <c r="I3468" t="s">
        <v>163</v>
      </c>
      <c r="J3468">
        <v>3</v>
      </c>
      <c r="K3468">
        <v>4</v>
      </c>
      <c r="L3468">
        <v>23</v>
      </c>
      <c r="M3468">
        <v>20.7</v>
      </c>
      <c r="N3468">
        <v>25.3</v>
      </c>
      <c r="O3468">
        <v>33</v>
      </c>
      <c r="P3468">
        <v>34</v>
      </c>
      <c r="Q3468">
        <v>33</v>
      </c>
      <c r="R3468">
        <v>30</v>
      </c>
      <c r="S3468">
        <v>27</v>
      </c>
      <c r="T3468">
        <v>23</v>
      </c>
      <c r="U3468">
        <v>21</v>
      </c>
      <c r="V3468">
        <v>25</v>
      </c>
      <c r="W3468">
        <v>22</v>
      </c>
      <c r="X3468">
        <v>24</v>
      </c>
      <c r="Y3468">
        <v>138</v>
      </c>
      <c r="Z3468">
        <v>138</v>
      </c>
      <c r="AA3468">
        <v>34</v>
      </c>
      <c r="AB3468">
        <v>25</v>
      </c>
      <c r="AC3468">
        <v>28</v>
      </c>
      <c r="AD3468">
        <v>29</v>
      </c>
      <c r="AE3468">
        <v>25</v>
      </c>
      <c r="AF3468">
        <v>24</v>
      </c>
      <c r="AG3468">
        <v>20</v>
      </c>
      <c r="AH3468">
        <v>23</v>
      </c>
      <c r="AI3468">
        <v>23</v>
      </c>
      <c r="AJ3468">
        <v>23</v>
      </c>
      <c r="AK3468">
        <v>138</v>
      </c>
      <c r="AL3468">
        <v>136</v>
      </c>
      <c r="AM3468">
        <v>29.8</v>
      </c>
      <c r="AN3468">
        <v>22.8</v>
      </c>
      <c r="AO3468">
        <v>0.3</v>
      </c>
      <c r="AP3468">
        <v>60</v>
      </c>
      <c r="AQ3468">
        <v>180</v>
      </c>
      <c r="AR3468">
        <v>79</v>
      </c>
      <c r="AS3468">
        <v>138</v>
      </c>
      <c r="AT3468">
        <v>9</v>
      </c>
      <c r="AU3468">
        <v>6</v>
      </c>
      <c r="AV3468">
        <v>10</v>
      </c>
      <c r="BC3468">
        <v>25</v>
      </c>
      <c r="BD3468">
        <v>1805</v>
      </c>
      <c r="BE3468">
        <v>1.4999999999999999E-2</v>
      </c>
      <c r="BF3468">
        <v>1.4E-2</v>
      </c>
      <c r="BG3468">
        <v>1</v>
      </c>
      <c r="BH3468">
        <v>1.1000000000000001</v>
      </c>
      <c r="BI3468">
        <v>78.5</v>
      </c>
      <c r="BJ3468">
        <v>0.6</v>
      </c>
      <c r="BK3468">
        <v>41.2</v>
      </c>
      <c r="BL3468" t="s">
        <v>181</v>
      </c>
      <c r="BM3468" t="s">
        <v>182</v>
      </c>
      <c r="BN3468" t="s">
        <v>253</v>
      </c>
      <c r="BP3468">
        <v>31</v>
      </c>
    </row>
    <row r="3469" spans="1:68" hidden="1" x14ac:dyDescent="0.2">
      <c r="A3469">
        <v>2021</v>
      </c>
      <c r="B3469">
        <v>8</v>
      </c>
      <c r="C3469" s="260">
        <v>44411</v>
      </c>
      <c r="D3469">
        <v>212</v>
      </c>
      <c r="E3469">
        <v>140</v>
      </c>
      <c r="F3469">
        <v>4</v>
      </c>
      <c r="G3469" t="s">
        <v>211</v>
      </c>
      <c r="H3469" t="s">
        <v>212</v>
      </c>
      <c r="I3469" t="s">
        <v>163</v>
      </c>
      <c r="J3469">
        <v>2</v>
      </c>
      <c r="K3469">
        <v>2</v>
      </c>
      <c r="L3469">
        <v>485</v>
      </c>
      <c r="M3469">
        <v>451.05</v>
      </c>
      <c r="N3469">
        <v>518.95000000000005</v>
      </c>
      <c r="O3469">
        <v>715</v>
      </c>
      <c r="P3469">
        <v>716</v>
      </c>
      <c r="Q3469">
        <v>710</v>
      </c>
      <c r="R3469">
        <v>650</v>
      </c>
      <c r="S3469">
        <v>660</v>
      </c>
      <c r="T3469">
        <v>527</v>
      </c>
      <c r="U3469">
        <v>524</v>
      </c>
      <c r="V3469">
        <v>438</v>
      </c>
      <c r="W3469">
        <v>441</v>
      </c>
      <c r="X3469">
        <v>451</v>
      </c>
      <c r="Y3469">
        <v>120</v>
      </c>
      <c r="Z3469">
        <v>120</v>
      </c>
      <c r="AA3469">
        <v>564</v>
      </c>
      <c r="AB3469">
        <v>814</v>
      </c>
      <c r="AC3469">
        <v>571</v>
      </c>
      <c r="AD3469">
        <v>618</v>
      </c>
      <c r="AE3469">
        <v>628</v>
      </c>
      <c r="AF3469">
        <v>458</v>
      </c>
      <c r="AG3469">
        <v>477</v>
      </c>
      <c r="AH3469">
        <v>420</v>
      </c>
      <c r="AI3469">
        <v>482</v>
      </c>
      <c r="AJ3469">
        <v>488</v>
      </c>
      <c r="AK3469">
        <v>120</v>
      </c>
      <c r="AL3469">
        <v>122</v>
      </c>
      <c r="AM3469">
        <v>664.6</v>
      </c>
      <c r="AN3469">
        <v>470.6</v>
      </c>
      <c r="AO3469">
        <v>0.4</v>
      </c>
      <c r="AP3469">
        <v>60</v>
      </c>
      <c r="AQ3469">
        <v>120</v>
      </c>
      <c r="AR3469">
        <v>60</v>
      </c>
      <c r="AS3469">
        <v>121</v>
      </c>
      <c r="AT3469">
        <v>3</v>
      </c>
      <c r="AU3469">
        <v>2</v>
      </c>
      <c r="AV3469">
        <v>9</v>
      </c>
      <c r="BC3469">
        <v>14</v>
      </c>
      <c r="BD3469">
        <v>1239</v>
      </c>
      <c r="BE3469">
        <v>1.4999999999999999E-2</v>
      </c>
      <c r="BF3469">
        <v>1.0999999999999999E-2</v>
      </c>
      <c r="BG3469">
        <v>1</v>
      </c>
      <c r="BH3469">
        <v>0</v>
      </c>
      <c r="BI3469">
        <v>2.6</v>
      </c>
      <c r="BJ3469">
        <v>6.6</v>
      </c>
      <c r="BK3469">
        <v>583.1</v>
      </c>
      <c r="BL3469" t="s">
        <v>181</v>
      </c>
      <c r="BM3469" t="s">
        <v>199</v>
      </c>
      <c r="BN3469" t="s">
        <v>213</v>
      </c>
      <c r="BP3469">
        <v>31</v>
      </c>
    </row>
    <row r="3470" spans="1:68" hidden="1" x14ac:dyDescent="0.2">
      <c r="A3470">
        <v>2021</v>
      </c>
      <c r="B3470">
        <v>8</v>
      </c>
      <c r="C3470" s="260">
        <v>44411</v>
      </c>
      <c r="D3470">
        <v>212</v>
      </c>
      <c r="E3470">
        <v>178</v>
      </c>
      <c r="F3470">
        <v>4</v>
      </c>
      <c r="G3470" t="s">
        <v>214</v>
      </c>
      <c r="H3470" t="s">
        <v>215</v>
      </c>
      <c r="I3470" t="s">
        <v>163</v>
      </c>
      <c r="J3470">
        <v>2</v>
      </c>
      <c r="K3470">
        <v>2</v>
      </c>
      <c r="L3470">
        <v>50</v>
      </c>
      <c r="M3470">
        <v>46.5</v>
      </c>
      <c r="N3470">
        <v>53.5</v>
      </c>
      <c r="O3470">
        <v>104</v>
      </c>
      <c r="R3470">
        <v>95</v>
      </c>
      <c r="S3470">
        <v>101</v>
      </c>
      <c r="T3470">
        <v>72</v>
      </c>
      <c r="U3470">
        <v>69</v>
      </c>
      <c r="V3470">
        <v>50</v>
      </c>
      <c r="W3470">
        <v>57</v>
      </c>
      <c r="X3470">
        <v>45</v>
      </c>
      <c r="Y3470">
        <v>120</v>
      </c>
      <c r="Z3470">
        <v>120</v>
      </c>
      <c r="AA3470">
        <v>66</v>
      </c>
      <c r="AC3470">
        <v>92</v>
      </c>
      <c r="AD3470">
        <v>98</v>
      </c>
      <c r="AF3470">
        <v>52</v>
      </c>
      <c r="AG3470">
        <v>54</v>
      </c>
      <c r="AH3470">
        <v>52</v>
      </c>
      <c r="AI3470">
        <v>53</v>
      </c>
      <c r="AJ3470">
        <v>54</v>
      </c>
      <c r="AK3470">
        <v>120</v>
      </c>
      <c r="AL3470">
        <v>122</v>
      </c>
      <c r="AM3470">
        <v>92.7</v>
      </c>
      <c r="AN3470">
        <v>55.8</v>
      </c>
      <c r="AO3470">
        <v>0.9</v>
      </c>
      <c r="AP3470">
        <v>60</v>
      </c>
      <c r="AQ3470">
        <v>120</v>
      </c>
      <c r="AR3470">
        <v>60</v>
      </c>
      <c r="AS3470">
        <v>121</v>
      </c>
      <c r="AT3470">
        <v>10</v>
      </c>
      <c r="AU3470">
        <v>2</v>
      </c>
      <c r="AV3470">
        <v>12</v>
      </c>
      <c r="BC3470">
        <v>24</v>
      </c>
      <c r="BD3470">
        <v>1144</v>
      </c>
      <c r="BE3470">
        <v>1.4999999999999999E-2</v>
      </c>
      <c r="BF3470">
        <v>2.1000000000000001E-2</v>
      </c>
      <c r="BH3470">
        <v>0.5</v>
      </c>
      <c r="BI3470">
        <v>22.9</v>
      </c>
      <c r="BJ3470">
        <v>1.3</v>
      </c>
      <c r="BK3470">
        <v>63.8</v>
      </c>
      <c r="BL3470" t="s">
        <v>181</v>
      </c>
      <c r="BM3470" t="s">
        <v>199</v>
      </c>
      <c r="BN3470" t="s">
        <v>216</v>
      </c>
      <c r="BP3470">
        <v>31</v>
      </c>
    </row>
    <row r="3471" spans="1:68" hidden="1" x14ac:dyDescent="0.2">
      <c r="A3471">
        <v>2021</v>
      </c>
      <c r="B3471">
        <v>8</v>
      </c>
      <c r="C3471" s="260">
        <v>44411</v>
      </c>
      <c r="D3471">
        <v>241</v>
      </c>
      <c r="E3471">
        <v>165</v>
      </c>
      <c r="F3471">
        <v>5</v>
      </c>
      <c r="G3471" t="s">
        <v>177</v>
      </c>
      <c r="H3471" t="s">
        <v>178</v>
      </c>
      <c r="I3471" t="s">
        <v>163</v>
      </c>
      <c r="J3471">
        <v>2</v>
      </c>
      <c r="K3471">
        <v>2</v>
      </c>
      <c r="L3471">
        <v>706</v>
      </c>
      <c r="M3471">
        <v>656.58</v>
      </c>
      <c r="N3471">
        <v>755.42</v>
      </c>
      <c r="O3471">
        <v>873</v>
      </c>
      <c r="Q3471">
        <v>893</v>
      </c>
      <c r="T3471">
        <v>757</v>
      </c>
      <c r="V3471">
        <v>750</v>
      </c>
      <c r="Y3471">
        <v>138</v>
      </c>
      <c r="AM3471">
        <v>883</v>
      </c>
      <c r="AN3471">
        <v>753.5</v>
      </c>
      <c r="AO3471">
        <v>0.3</v>
      </c>
      <c r="AP3471">
        <v>60</v>
      </c>
      <c r="AQ3471">
        <v>120</v>
      </c>
      <c r="AR3471">
        <v>52</v>
      </c>
      <c r="AS3471">
        <v>138</v>
      </c>
      <c r="AV3471">
        <v>5</v>
      </c>
      <c r="BC3471">
        <v>5</v>
      </c>
      <c r="BD3471">
        <v>425</v>
      </c>
      <c r="BE3471">
        <v>1.4999999999999999E-2</v>
      </c>
      <c r="BF3471">
        <v>1.2E-2</v>
      </c>
      <c r="BG3471">
        <v>1</v>
      </c>
      <c r="BH3471">
        <v>0</v>
      </c>
      <c r="BI3471">
        <v>0.6</v>
      </c>
      <c r="BJ3471">
        <v>3.8</v>
      </c>
      <c r="BK3471">
        <v>320.2</v>
      </c>
      <c r="BL3471" t="s">
        <v>164</v>
      </c>
      <c r="BM3471" t="s">
        <v>164</v>
      </c>
      <c r="BP3471">
        <v>31</v>
      </c>
    </row>
    <row r="3472" spans="1:68" hidden="1" x14ac:dyDescent="0.2">
      <c r="A3472">
        <v>2021</v>
      </c>
      <c r="B3472">
        <v>8</v>
      </c>
      <c r="C3472" s="260">
        <v>44411</v>
      </c>
      <c r="D3472">
        <v>383</v>
      </c>
      <c r="E3472">
        <v>550</v>
      </c>
      <c r="F3472">
        <v>5</v>
      </c>
      <c r="G3472" t="s">
        <v>379</v>
      </c>
      <c r="H3472" t="s">
        <v>380</v>
      </c>
      <c r="I3472" t="s">
        <v>163</v>
      </c>
      <c r="J3472">
        <v>3</v>
      </c>
      <c r="K3472">
        <v>1</v>
      </c>
      <c r="L3472">
        <v>35</v>
      </c>
      <c r="M3472">
        <v>32.024999999999999</v>
      </c>
      <c r="N3472">
        <v>38.045000000000002</v>
      </c>
      <c r="AA3472">
        <v>44</v>
      </c>
      <c r="AB3472">
        <v>56</v>
      </c>
      <c r="AC3472">
        <v>73</v>
      </c>
      <c r="AD3472">
        <v>68</v>
      </c>
      <c r="AE3472">
        <v>72</v>
      </c>
      <c r="AF3472">
        <v>39</v>
      </c>
      <c r="AG3472">
        <v>39</v>
      </c>
      <c r="AH3472">
        <v>33</v>
      </c>
      <c r="AI3472">
        <v>35</v>
      </c>
      <c r="AJ3472">
        <v>34</v>
      </c>
      <c r="AK3472">
        <v>100</v>
      </c>
      <c r="AL3472">
        <v>96</v>
      </c>
      <c r="AM3472">
        <v>62.5</v>
      </c>
      <c r="AN3472">
        <v>36</v>
      </c>
      <c r="AO3472">
        <v>0.8</v>
      </c>
      <c r="AP3472">
        <v>108</v>
      </c>
      <c r="AQ3472">
        <v>100</v>
      </c>
      <c r="AR3472">
        <v>110</v>
      </c>
      <c r="AS3472">
        <v>98</v>
      </c>
      <c r="AT3472">
        <v>6</v>
      </c>
      <c r="AU3472">
        <v>8</v>
      </c>
      <c r="AV3472">
        <v>2</v>
      </c>
      <c r="BC3472">
        <v>16</v>
      </c>
      <c r="BD3472">
        <v>16</v>
      </c>
      <c r="BE3472">
        <v>1.4999999999999999E-2</v>
      </c>
      <c r="BF3472">
        <v>1</v>
      </c>
      <c r="BH3472">
        <v>0.5</v>
      </c>
      <c r="BI3472">
        <v>0.5</v>
      </c>
      <c r="BJ3472">
        <v>0.6</v>
      </c>
      <c r="BK3472">
        <v>0.6</v>
      </c>
      <c r="BL3472" t="s">
        <v>157</v>
      </c>
      <c r="BM3472" t="s">
        <v>158</v>
      </c>
      <c r="BN3472" t="s">
        <v>381</v>
      </c>
      <c r="BO3472" t="s">
        <v>168</v>
      </c>
      <c r="BP3472">
        <v>31</v>
      </c>
    </row>
    <row r="3473" spans="1:68" hidden="1" x14ac:dyDescent="0.2">
      <c r="A3473">
        <v>2021</v>
      </c>
      <c r="B3473">
        <v>8</v>
      </c>
      <c r="C3473" s="260">
        <v>44411</v>
      </c>
      <c r="D3473">
        <v>406</v>
      </c>
      <c r="E3473">
        <v>623</v>
      </c>
      <c r="F3473">
        <v>6</v>
      </c>
      <c r="G3473" t="s">
        <v>224</v>
      </c>
      <c r="H3473" t="s">
        <v>225</v>
      </c>
      <c r="I3473" t="s">
        <v>163</v>
      </c>
      <c r="J3473">
        <v>1</v>
      </c>
      <c r="K3473">
        <v>5</v>
      </c>
      <c r="L3473">
        <v>599</v>
      </c>
      <c r="M3473">
        <v>551.02009999999996</v>
      </c>
      <c r="N3473">
        <v>646.97990000000004</v>
      </c>
      <c r="O3473">
        <v>913</v>
      </c>
      <c r="P3473">
        <v>979</v>
      </c>
      <c r="Q3473">
        <v>912</v>
      </c>
      <c r="R3473">
        <v>644</v>
      </c>
      <c r="S3473">
        <v>621</v>
      </c>
      <c r="T3473">
        <v>705</v>
      </c>
      <c r="U3473">
        <v>700</v>
      </c>
      <c r="V3473">
        <v>514</v>
      </c>
      <c r="W3473">
        <v>564</v>
      </c>
      <c r="X3473">
        <v>563</v>
      </c>
      <c r="Y3473">
        <v>122</v>
      </c>
      <c r="Z3473">
        <v>119</v>
      </c>
      <c r="AA3473">
        <v>657</v>
      </c>
      <c r="AB3473">
        <v>760</v>
      </c>
      <c r="AC3473">
        <v>799</v>
      </c>
      <c r="AD3473">
        <v>782</v>
      </c>
      <c r="AE3473">
        <v>781</v>
      </c>
      <c r="AF3473">
        <v>564</v>
      </c>
      <c r="AG3473">
        <v>604</v>
      </c>
      <c r="AH3473">
        <v>568</v>
      </c>
      <c r="AI3473">
        <v>574</v>
      </c>
      <c r="AJ3473">
        <v>570</v>
      </c>
      <c r="AK3473">
        <v>145</v>
      </c>
      <c r="AL3473">
        <v>143</v>
      </c>
      <c r="AM3473">
        <v>784.8</v>
      </c>
      <c r="AN3473">
        <v>592.6</v>
      </c>
      <c r="AO3473">
        <v>0.3</v>
      </c>
      <c r="AP3473">
        <v>18</v>
      </c>
      <c r="AQ3473">
        <v>200</v>
      </c>
      <c r="AR3473">
        <v>27</v>
      </c>
      <c r="AS3473">
        <v>132</v>
      </c>
      <c r="AT3473">
        <v>6</v>
      </c>
      <c r="AU3473">
        <v>2</v>
      </c>
      <c r="AV3473">
        <v>5</v>
      </c>
      <c r="BC3473">
        <v>13</v>
      </c>
      <c r="BD3473">
        <v>523</v>
      </c>
      <c r="BE3473">
        <v>1.4999999999999999E-2</v>
      </c>
      <c r="BF3473">
        <v>2.5000000000000001E-2</v>
      </c>
      <c r="BH3473">
        <v>0</v>
      </c>
      <c r="BI3473">
        <v>0.9</v>
      </c>
      <c r="BJ3473">
        <v>7.7</v>
      </c>
      <c r="BK3473">
        <v>309.89999999999998</v>
      </c>
      <c r="BL3473" t="s">
        <v>181</v>
      </c>
      <c r="BM3473" t="s">
        <v>182</v>
      </c>
      <c r="BN3473" t="s">
        <v>226</v>
      </c>
      <c r="BP3473">
        <v>31</v>
      </c>
    </row>
    <row r="3474" spans="1:68" hidden="1" x14ac:dyDescent="0.2">
      <c r="A3474">
        <v>2021</v>
      </c>
      <c r="B3474">
        <v>8</v>
      </c>
      <c r="C3474" s="260">
        <v>44411</v>
      </c>
      <c r="D3474">
        <v>406</v>
      </c>
      <c r="E3474">
        <v>624</v>
      </c>
      <c r="F3474">
        <v>6</v>
      </c>
      <c r="G3474" t="s">
        <v>227</v>
      </c>
      <c r="H3474" t="s">
        <v>228</v>
      </c>
      <c r="I3474" t="s">
        <v>163</v>
      </c>
      <c r="J3474">
        <v>1</v>
      </c>
      <c r="K3474">
        <v>5</v>
      </c>
      <c r="L3474">
        <v>374</v>
      </c>
      <c r="M3474">
        <v>344.04259999999999</v>
      </c>
      <c r="N3474">
        <v>403.95740000000001</v>
      </c>
      <c r="O3474">
        <v>536</v>
      </c>
      <c r="P3474">
        <v>539</v>
      </c>
      <c r="Q3474">
        <v>531</v>
      </c>
      <c r="R3474">
        <v>423</v>
      </c>
      <c r="S3474">
        <v>379</v>
      </c>
      <c r="T3474">
        <v>416</v>
      </c>
      <c r="U3474">
        <v>439</v>
      </c>
      <c r="V3474">
        <v>354</v>
      </c>
      <c r="W3474">
        <v>346</v>
      </c>
      <c r="X3474">
        <v>348</v>
      </c>
      <c r="Y3474">
        <v>122</v>
      </c>
      <c r="Z3474">
        <v>119</v>
      </c>
      <c r="AA3474">
        <v>430</v>
      </c>
      <c r="AB3474">
        <v>459</v>
      </c>
      <c r="AC3474">
        <v>525</v>
      </c>
      <c r="AD3474">
        <v>511</v>
      </c>
      <c r="AE3474">
        <v>518</v>
      </c>
      <c r="AF3474">
        <v>355</v>
      </c>
      <c r="AG3474">
        <v>356</v>
      </c>
      <c r="AH3474">
        <v>337</v>
      </c>
      <c r="AI3474">
        <v>346</v>
      </c>
      <c r="AJ3474">
        <v>358</v>
      </c>
      <c r="AK3474">
        <v>145</v>
      </c>
      <c r="AL3474">
        <v>143</v>
      </c>
      <c r="AM3474">
        <v>485.1</v>
      </c>
      <c r="AN3474">
        <v>365.5</v>
      </c>
      <c r="AO3474">
        <v>0.3</v>
      </c>
      <c r="AP3474">
        <v>18</v>
      </c>
      <c r="AQ3474">
        <v>200</v>
      </c>
      <c r="AR3474">
        <v>27</v>
      </c>
      <c r="AS3474">
        <v>132</v>
      </c>
      <c r="AT3474">
        <v>8</v>
      </c>
      <c r="AU3474">
        <v>2</v>
      </c>
      <c r="AV3474">
        <v>6</v>
      </c>
      <c r="BC3474">
        <v>16</v>
      </c>
      <c r="BD3474">
        <v>526</v>
      </c>
      <c r="BE3474">
        <v>1.4999999999999999E-2</v>
      </c>
      <c r="BF3474">
        <v>0.03</v>
      </c>
      <c r="BH3474">
        <v>0</v>
      </c>
      <c r="BI3474">
        <v>1.4</v>
      </c>
      <c r="BJ3474">
        <v>5.8</v>
      </c>
      <c r="BK3474">
        <v>192.3</v>
      </c>
      <c r="BL3474" t="s">
        <v>181</v>
      </c>
      <c r="BM3474" t="s">
        <v>182</v>
      </c>
      <c r="BN3474" t="s">
        <v>229</v>
      </c>
      <c r="BP3474">
        <v>31</v>
      </c>
    </row>
    <row r="3475" spans="1:68" hidden="1" x14ac:dyDescent="0.2">
      <c r="A3475">
        <v>2021</v>
      </c>
      <c r="B3475">
        <v>8</v>
      </c>
      <c r="C3475" s="260">
        <v>44411</v>
      </c>
      <c r="D3475">
        <v>406</v>
      </c>
      <c r="E3475">
        <v>625</v>
      </c>
      <c r="F3475">
        <v>6</v>
      </c>
      <c r="G3475" t="s">
        <v>230</v>
      </c>
      <c r="H3475" t="s">
        <v>231</v>
      </c>
      <c r="I3475" t="s">
        <v>163</v>
      </c>
      <c r="J3475">
        <v>1</v>
      </c>
      <c r="K3475">
        <v>5</v>
      </c>
      <c r="L3475">
        <v>140</v>
      </c>
      <c r="M3475">
        <v>129.01</v>
      </c>
      <c r="N3475">
        <v>150.99</v>
      </c>
      <c r="O3475">
        <v>190</v>
      </c>
      <c r="P3475">
        <v>191</v>
      </c>
      <c r="Q3475">
        <v>189</v>
      </c>
      <c r="R3475">
        <v>149</v>
      </c>
      <c r="S3475">
        <v>139</v>
      </c>
      <c r="T3475">
        <v>154</v>
      </c>
      <c r="U3475">
        <v>153</v>
      </c>
      <c r="V3475">
        <v>124</v>
      </c>
      <c r="W3475">
        <v>123</v>
      </c>
      <c r="X3475">
        <v>125</v>
      </c>
      <c r="Y3475">
        <v>122</v>
      </c>
      <c r="Z3475">
        <v>119</v>
      </c>
      <c r="AA3475">
        <v>144</v>
      </c>
      <c r="AB3475">
        <v>162</v>
      </c>
      <c r="AC3475">
        <v>186</v>
      </c>
      <c r="AD3475">
        <v>198</v>
      </c>
      <c r="AE3475">
        <v>204</v>
      </c>
      <c r="AF3475">
        <v>127</v>
      </c>
      <c r="AG3475">
        <v>129</v>
      </c>
      <c r="AH3475">
        <v>134</v>
      </c>
      <c r="AI3475">
        <v>138</v>
      </c>
      <c r="AJ3475">
        <v>142</v>
      </c>
      <c r="AK3475">
        <v>145</v>
      </c>
      <c r="AL3475">
        <v>143</v>
      </c>
      <c r="AM3475">
        <v>175.2</v>
      </c>
      <c r="AN3475">
        <v>134.9</v>
      </c>
      <c r="AO3475">
        <v>0.3</v>
      </c>
      <c r="AP3475">
        <v>18</v>
      </c>
      <c r="AQ3475">
        <v>200</v>
      </c>
      <c r="AR3475">
        <v>27</v>
      </c>
      <c r="AS3475">
        <v>132</v>
      </c>
      <c r="AT3475">
        <v>8</v>
      </c>
      <c r="AU3475">
        <v>4</v>
      </c>
      <c r="AV3475">
        <v>6</v>
      </c>
      <c r="BC3475">
        <v>18</v>
      </c>
      <c r="BD3475">
        <v>528</v>
      </c>
      <c r="BE3475">
        <v>1.4999999999999999E-2</v>
      </c>
      <c r="BF3475">
        <v>3.4000000000000002E-2</v>
      </c>
      <c r="BH3475">
        <v>0.1</v>
      </c>
      <c r="BI3475">
        <v>3.8</v>
      </c>
      <c r="BJ3475">
        <v>2.4</v>
      </c>
      <c r="BK3475">
        <v>71.2</v>
      </c>
      <c r="BL3475" t="s">
        <v>181</v>
      </c>
      <c r="BM3475" t="s">
        <v>182</v>
      </c>
      <c r="BN3475" t="s">
        <v>229</v>
      </c>
      <c r="BP3475">
        <v>31</v>
      </c>
    </row>
    <row r="3476" spans="1:68" hidden="1" x14ac:dyDescent="0.2">
      <c r="A3476">
        <v>2021</v>
      </c>
      <c r="B3476">
        <v>8</v>
      </c>
      <c r="C3476" s="260">
        <v>44411</v>
      </c>
      <c r="D3476">
        <v>406</v>
      </c>
      <c r="E3476">
        <v>626</v>
      </c>
      <c r="F3476">
        <v>6</v>
      </c>
      <c r="G3476" t="s">
        <v>232</v>
      </c>
      <c r="H3476" t="s">
        <v>233</v>
      </c>
      <c r="I3476" t="s">
        <v>163</v>
      </c>
      <c r="J3476">
        <v>1</v>
      </c>
      <c r="K3476">
        <v>5</v>
      </c>
      <c r="L3476">
        <v>276</v>
      </c>
      <c r="M3476">
        <v>254.05799999999999</v>
      </c>
      <c r="N3476">
        <v>297.94200000000001</v>
      </c>
      <c r="O3476">
        <v>444</v>
      </c>
      <c r="P3476">
        <v>387</v>
      </c>
      <c r="Q3476">
        <v>399</v>
      </c>
      <c r="R3476">
        <v>311</v>
      </c>
      <c r="S3476">
        <v>298</v>
      </c>
      <c r="T3476">
        <v>310</v>
      </c>
      <c r="U3476">
        <v>308</v>
      </c>
      <c r="V3476">
        <v>276</v>
      </c>
      <c r="W3476">
        <v>267</v>
      </c>
      <c r="X3476">
        <v>263</v>
      </c>
      <c r="Y3476">
        <v>122</v>
      </c>
      <c r="Z3476">
        <v>119</v>
      </c>
      <c r="AA3476">
        <v>330</v>
      </c>
      <c r="AB3476">
        <v>387</v>
      </c>
      <c r="AC3476">
        <v>425</v>
      </c>
      <c r="AD3476">
        <v>430</v>
      </c>
      <c r="AE3476">
        <v>422</v>
      </c>
      <c r="AF3476">
        <v>270</v>
      </c>
      <c r="AG3476">
        <v>290</v>
      </c>
      <c r="AH3476">
        <v>276</v>
      </c>
      <c r="AI3476">
        <v>275</v>
      </c>
      <c r="AJ3476">
        <v>274</v>
      </c>
      <c r="AK3476">
        <v>145</v>
      </c>
      <c r="AL3476">
        <v>143</v>
      </c>
      <c r="AM3476">
        <v>383.3</v>
      </c>
      <c r="AN3476">
        <v>280.89999999999998</v>
      </c>
      <c r="AO3476">
        <v>0.4</v>
      </c>
      <c r="AP3476">
        <v>18</v>
      </c>
      <c r="AQ3476">
        <v>200</v>
      </c>
      <c r="AR3476">
        <v>27</v>
      </c>
      <c r="AS3476">
        <v>132</v>
      </c>
      <c r="AT3476">
        <v>6</v>
      </c>
      <c r="AU3476">
        <v>4</v>
      </c>
      <c r="AV3476">
        <v>5</v>
      </c>
      <c r="BC3476">
        <v>15</v>
      </c>
      <c r="BD3476">
        <v>525</v>
      </c>
      <c r="BE3476">
        <v>1.4999999999999999E-2</v>
      </c>
      <c r="BF3476">
        <v>2.9000000000000001E-2</v>
      </c>
      <c r="BH3476">
        <v>0.1</v>
      </c>
      <c r="BI3476">
        <v>1.9</v>
      </c>
      <c r="BJ3476">
        <v>4.2</v>
      </c>
      <c r="BK3476">
        <v>147.5</v>
      </c>
      <c r="BL3476" t="s">
        <v>181</v>
      </c>
      <c r="BM3476" t="s">
        <v>182</v>
      </c>
      <c r="BN3476" t="s">
        <v>229</v>
      </c>
      <c r="BP3476">
        <v>31</v>
      </c>
    </row>
    <row r="3477" spans="1:68" hidden="1" x14ac:dyDescent="0.2">
      <c r="A3477">
        <v>2021</v>
      </c>
      <c r="B3477">
        <v>8</v>
      </c>
      <c r="C3477" s="260">
        <v>44411</v>
      </c>
      <c r="D3477">
        <v>29</v>
      </c>
      <c r="E3477">
        <v>81</v>
      </c>
      <c r="F3477">
        <v>7</v>
      </c>
      <c r="G3477" t="s">
        <v>415</v>
      </c>
      <c r="H3477" t="s">
        <v>416</v>
      </c>
      <c r="I3477" t="s">
        <v>163</v>
      </c>
      <c r="J3477">
        <v>2</v>
      </c>
      <c r="K3477">
        <v>3</v>
      </c>
      <c r="L3477">
        <v>388</v>
      </c>
      <c r="M3477">
        <v>360.84</v>
      </c>
      <c r="N3477">
        <v>415.16</v>
      </c>
      <c r="Q3477">
        <v>558</v>
      </c>
      <c r="R3477">
        <v>564</v>
      </c>
      <c r="S3477">
        <v>563</v>
      </c>
      <c r="V3477">
        <v>375</v>
      </c>
      <c r="W3477">
        <v>397</v>
      </c>
      <c r="X3477">
        <v>438</v>
      </c>
      <c r="Z3477">
        <v>105</v>
      </c>
      <c r="AA3477">
        <v>482</v>
      </c>
      <c r="AB3477">
        <v>440</v>
      </c>
      <c r="AC3477">
        <v>562</v>
      </c>
      <c r="AD3477">
        <v>584</v>
      </c>
      <c r="AE3477">
        <v>592</v>
      </c>
      <c r="AF3477">
        <v>338</v>
      </c>
      <c r="AG3477">
        <v>368</v>
      </c>
      <c r="AH3477">
        <v>369</v>
      </c>
      <c r="AI3477">
        <v>378</v>
      </c>
      <c r="AJ3477">
        <v>384</v>
      </c>
      <c r="AK3477">
        <v>125</v>
      </c>
      <c r="AL3477">
        <v>123</v>
      </c>
      <c r="AM3477">
        <v>543.1</v>
      </c>
      <c r="AN3477">
        <v>380.9</v>
      </c>
      <c r="AO3477">
        <v>0.4</v>
      </c>
      <c r="AP3477">
        <v>60</v>
      </c>
      <c r="AQ3477">
        <v>120</v>
      </c>
      <c r="AR3477">
        <v>61</v>
      </c>
      <c r="AS3477">
        <v>118</v>
      </c>
      <c r="AT3477">
        <v>8</v>
      </c>
      <c r="AU3477">
        <v>4</v>
      </c>
      <c r="AV3477">
        <v>6</v>
      </c>
      <c r="BC3477">
        <v>18</v>
      </c>
      <c r="BD3477">
        <v>1228</v>
      </c>
      <c r="BE3477">
        <v>1.4999999999999999E-2</v>
      </c>
      <c r="BF3477">
        <v>1.4999999999999999E-2</v>
      </c>
      <c r="BG3477">
        <v>1</v>
      </c>
      <c r="BH3477">
        <v>0</v>
      </c>
      <c r="BI3477">
        <v>3.2</v>
      </c>
      <c r="BJ3477">
        <v>6.9</v>
      </c>
      <c r="BK3477">
        <v>467.7</v>
      </c>
      <c r="BL3477" t="s">
        <v>181</v>
      </c>
      <c r="BM3477" t="s">
        <v>199</v>
      </c>
      <c r="BN3477" t="s">
        <v>417</v>
      </c>
      <c r="BP3477">
        <v>31</v>
      </c>
    </row>
    <row r="3478" spans="1:68" hidden="1" x14ac:dyDescent="0.2">
      <c r="A3478">
        <v>2021</v>
      </c>
      <c r="B3478">
        <v>8</v>
      </c>
      <c r="C3478" s="260">
        <v>44411</v>
      </c>
      <c r="D3478">
        <v>382</v>
      </c>
      <c r="E3478">
        <v>449</v>
      </c>
      <c r="F3478">
        <v>7</v>
      </c>
      <c r="G3478" t="s">
        <v>300</v>
      </c>
      <c r="H3478" t="s">
        <v>301</v>
      </c>
      <c r="I3478" t="s">
        <v>163</v>
      </c>
      <c r="J3478">
        <v>3</v>
      </c>
      <c r="K3478">
        <v>1</v>
      </c>
      <c r="L3478">
        <v>46</v>
      </c>
      <c r="M3478">
        <v>40.985999999999997</v>
      </c>
      <c r="N3478">
        <v>50.048000000000002</v>
      </c>
      <c r="O3478">
        <v>79</v>
      </c>
      <c r="T3478">
        <v>51</v>
      </c>
      <c r="Y3478">
        <v>104</v>
      </c>
      <c r="AM3478">
        <v>79</v>
      </c>
      <c r="AN3478">
        <v>51</v>
      </c>
      <c r="AO3478">
        <v>0.7</v>
      </c>
      <c r="AP3478">
        <v>108</v>
      </c>
      <c r="AQ3478">
        <v>100</v>
      </c>
      <c r="AR3478">
        <v>104</v>
      </c>
      <c r="AS3478">
        <v>104</v>
      </c>
      <c r="AV3478">
        <v>10</v>
      </c>
      <c r="AW3478">
        <v>10</v>
      </c>
      <c r="BC3478">
        <v>20</v>
      </c>
      <c r="BD3478">
        <v>1460</v>
      </c>
      <c r="BE3478">
        <v>1.4999999999999999E-2</v>
      </c>
      <c r="BF3478">
        <v>1.4E-2</v>
      </c>
      <c r="BG3478">
        <v>1</v>
      </c>
      <c r="BH3478">
        <v>0.4</v>
      </c>
      <c r="BI3478">
        <v>31.7</v>
      </c>
      <c r="BJ3478">
        <v>1</v>
      </c>
      <c r="BK3478">
        <v>74.5</v>
      </c>
      <c r="BL3478" t="s">
        <v>157</v>
      </c>
      <c r="BM3478" t="s">
        <v>158</v>
      </c>
      <c r="BN3478" t="s">
        <v>302</v>
      </c>
      <c r="BO3478" t="s">
        <v>168</v>
      </c>
      <c r="BP3478">
        <v>31</v>
      </c>
    </row>
    <row r="3479" spans="1:68" hidden="1" x14ac:dyDescent="0.2">
      <c r="A3479">
        <v>2021</v>
      </c>
      <c r="B3479">
        <v>8</v>
      </c>
      <c r="C3479" s="260">
        <v>44411</v>
      </c>
      <c r="D3479">
        <v>407</v>
      </c>
      <c r="E3479">
        <v>627</v>
      </c>
      <c r="F3479">
        <v>8</v>
      </c>
      <c r="G3479" t="s">
        <v>349</v>
      </c>
      <c r="H3479" t="s">
        <v>350</v>
      </c>
      <c r="I3479" t="s">
        <v>163</v>
      </c>
      <c r="J3479">
        <v>1</v>
      </c>
      <c r="K3479">
        <v>5</v>
      </c>
      <c r="L3479">
        <v>418.5</v>
      </c>
      <c r="M3479">
        <v>384.97815000000003</v>
      </c>
      <c r="N3479">
        <v>452.02184999999997</v>
      </c>
      <c r="O3479">
        <v>628</v>
      </c>
      <c r="P3479">
        <v>620</v>
      </c>
      <c r="Q3479">
        <v>621</v>
      </c>
      <c r="R3479">
        <v>577</v>
      </c>
      <c r="S3479">
        <v>500</v>
      </c>
      <c r="T3479">
        <v>490</v>
      </c>
      <c r="U3479">
        <v>485</v>
      </c>
      <c r="V3479">
        <v>486</v>
      </c>
      <c r="W3479">
        <v>451</v>
      </c>
      <c r="X3479">
        <v>407</v>
      </c>
      <c r="Y3479">
        <v>138</v>
      </c>
      <c r="Z3479">
        <v>138</v>
      </c>
      <c r="AB3479">
        <v>563</v>
      </c>
      <c r="AC3479">
        <v>560</v>
      </c>
      <c r="AD3479">
        <v>578</v>
      </c>
      <c r="AE3479">
        <v>608</v>
      </c>
      <c r="AG3479">
        <v>445</v>
      </c>
      <c r="AH3479">
        <v>398</v>
      </c>
      <c r="AI3479">
        <v>412</v>
      </c>
      <c r="AJ3479">
        <v>422</v>
      </c>
      <c r="AK3479">
        <v>138</v>
      </c>
      <c r="AL3479">
        <v>136</v>
      </c>
      <c r="AM3479">
        <v>583.9</v>
      </c>
      <c r="AN3479">
        <v>444</v>
      </c>
      <c r="AO3479">
        <v>0.4</v>
      </c>
      <c r="AP3479">
        <v>18</v>
      </c>
      <c r="AQ3479">
        <v>200</v>
      </c>
      <c r="AR3479">
        <v>26</v>
      </c>
      <c r="AS3479">
        <v>138</v>
      </c>
      <c r="AT3479">
        <v>4</v>
      </c>
      <c r="AU3479">
        <v>2</v>
      </c>
      <c r="AV3479">
        <v>8</v>
      </c>
      <c r="BC3479">
        <v>14</v>
      </c>
      <c r="BD3479">
        <v>479</v>
      </c>
      <c r="BE3479">
        <v>1.4999999999999999E-2</v>
      </c>
      <c r="BF3479">
        <v>2.9000000000000001E-2</v>
      </c>
      <c r="BH3479">
        <v>0</v>
      </c>
      <c r="BI3479">
        <v>1.1000000000000001</v>
      </c>
      <c r="BJ3479">
        <v>6.2</v>
      </c>
      <c r="BK3479">
        <v>212.7</v>
      </c>
      <c r="BL3479" t="s">
        <v>181</v>
      </c>
      <c r="BM3479" t="s">
        <v>182</v>
      </c>
      <c r="BN3479" t="s">
        <v>351</v>
      </c>
      <c r="BP3479">
        <v>31</v>
      </c>
    </row>
    <row r="3480" spans="1:68" hidden="1" x14ac:dyDescent="0.2">
      <c r="A3480">
        <v>2021</v>
      </c>
      <c r="B3480">
        <v>8</v>
      </c>
      <c r="C3480" s="260">
        <v>44411</v>
      </c>
      <c r="D3480">
        <v>407</v>
      </c>
      <c r="E3480">
        <v>628</v>
      </c>
      <c r="F3480">
        <v>8</v>
      </c>
      <c r="G3480" t="s">
        <v>352</v>
      </c>
      <c r="H3480" t="s">
        <v>353</v>
      </c>
      <c r="I3480" t="s">
        <v>163</v>
      </c>
      <c r="J3480">
        <v>1</v>
      </c>
      <c r="K3480">
        <v>5</v>
      </c>
      <c r="L3480">
        <v>330</v>
      </c>
      <c r="M3480">
        <v>303.99599999999998</v>
      </c>
      <c r="N3480">
        <v>356.00400000000002</v>
      </c>
      <c r="O3480">
        <v>491</v>
      </c>
      <c r="P3480">
        <v>501</v>
      </c>
      <c r="Q3480">
        <v>500</v>
      </c>
      <c r="R3480">
        <v>417</v>
      </c>
      <c r="S3480">
        <v>458</v>
      </c>
      <c r="T3480">
        <v>348</v>
      </c>
      <c r="U3480">
        <v>347</v>
      </c>
      <c r="V3480">
        <v>331</v>
      </c>
      <c r="W3480">
        <v>318</v>
      </c>
      <c r="X3480">
        <v>307</v>
      </c>
      <c r="Y3480">
        <v>138</v>
      </c>
      <c r="Z3480">
        <v>138</v>
      </c>
      <c r="AB3480">
        <v>465</v>
      </c>
      <c r="AC3480">
        <v>445</v>
      </c>
      <c r="AD3480">
        <v>468</v>
      </c>
      <c r="AE3480">
        <v>482</v>
      </c>
      <c r="AG3480">
        <v>349</v>
      </c>
      <c r="AH3480">
        <v>312</v>
      </c>
      <c r="AI3480">
        <v>321</v>
      </c>
      <c r="AJ3480">
        <v>332</v>
      </c>
      <c r="AK3480">
        <v>138</v>
      </c>
      <c r="AL3480">
        <v>136</v>
      </c>
      <c r="AM3480">
        <v>469.7</v>
      </c>
      <c r="AN3480">
        <v>329.4</v>
      </c>
      <c r="AO3480">
        <v>0.4</v>
      </c>
      <c r="AP3480">
        <v>18</v>
      </c>
      <c r="AQ3480">
        <v>200</v>
      </c>
      <c r="AR3480">
        <v>26</v>
      </c>
      <c r="AS3480">
        <v>138</v>
      </c>
      <c r="AT3480">
        <v>2</v>
      </c>
      <c r="AU3480">
        <v>4</v>
      </c>
      <c r="AV3480">
        <v>10</v>
      </c>
      <c r="BC3480">
        <v>16</v>
      </c>
      <c r="BD3480">
        <v>481</v>
      </c>
      <c r="BE3480">
        <v>1.4999999999999999E-2</v>
      </c>
      <c r="BF3480">
        <v>3.3000000000000002E-2</v>
      </c>
      <c r="BH3480">
        <v>0</v>
      </c>
      <c r="BI3480">
        <v>1.5</v>
      </c>
      <c r="BJ3480">
        <v>5.3</v>
      </c>
      <c r="BK3480">
        <v>158.4</v>
      </c>
      <c r="BL3480" t="s">
        <v>181</v>
      </c>
      <c r="BM3480" t="s">
        <v>182</v>
      </c>
      <c r="BN3480" t="s">
        <v>229</v>
      </c>
      <c r="BP3480">
        <v>31</v>
      </c>
    </row>
    <row r="3481" spans="1:68" hidden="1" x14ac:dyDescent="0.2">
      <c r="A3481">
        <v>2021</v>
      </c>
      <c r="B3481">
        <v>8</v>
      </c>
      <c r="C3481" s="260">
        <v>44411</v>
      </c>
      <c r="D3481">
        <v>407</v>
      </c>
      <c r="E3481">
        <v>629</v>
      </c>
      <c r="F3481">
        <v>8</v>
      </c>
      <c r="G3481" t="s">
        <v>354</v>
      </c>
      <c r="H3481" t="s">
        <v>355</v>
      </c>
      <c r="I3481" t="s">
        <v>163</v>
      </c>
      <c r="J3481">
        <v>1</v>
      </c>
      <c r="K3481">
        <v>5</v>
      </c>
      <c r="L3481">
        <v>221</v>
      </c>
      <c r="M3481">
        <v>203.983</v>
      </c>
      <c r="N3481">
        <v>238.017</v>
      </c>
      <c r="O3481">
        <v>207</v>
      </c>
      <c r="P3481">
        <v>330</v>
      </c>
      <c r="Q3481">
        <v>303</v>
      </c>
      <c r="R3481">
        <v>299</v>
      </c>
      <c r="S3481">
        <v>240</v>
      </c>
      <c r="T3481">
        <v>206</v>
      </c>
      <c r="U3481">
        <v>233</v>
      </c>
      <c r="V3481">
        <v>228</v>
      </c>
      <c r="W3481">
        <v>229</v>
      </c>
      <c r="X3481">
        <v>215</v>
      </c>
      <c r="Y3481">
        <v>138</v>
      </c>
      <c r="Z3481">
        <v>138</v>
      </c>
      <c r="AB3481">
        <v>295</v>
      </c>
      <c r="AC3481">
        <v>302</v>
      </c>
      <c r="AD3481">
        <v>308</v>
      </c>
      <c r="AE3481">
        <v>300</v>
      </c>
      <c r="AG3481">
        <v>235</v>
      </c>
      <c r="AH3481">
        <v>214</v>
      </c>
      <c r="AI3481">
        <v>216</v>
      </c>
      <c r="AJ3481">
        <v>208</v>
      </c>
      <c r="AK3481">
        <v>138</v>
      </c>
      <c r="AL3481">
        <v>136</v>
      </c>
      <c r="AM3481">
        <v>287.10000000000002</v>
      </c>
      <c r="AN3481">
        <v>220.4</v>
      </c>
      <c r="AO3481">
        <v>0.3</v>
      </c>
      <c r="AP3481">
        <v>18</v>
      </c>
      <c r="AQ3481">
        <v>200</v>
      </c>
      <c r="AR3481">
        <v>26</v>
      </c>
      <c r="AS3481">
        <v>138</v>
      </c>
      <c r="AT3481">
        <v>4</v>
      </c>
      <c r="AU3481">
        <v>2</v>
      </c>
      <c r="AV3481">
        <v>8</v>
      </c>
      <c r="BC3481">
        <v>14</v>
      </c>
      <c r="BD3481">
        <v>404</v>
      </c>
      <c r="BE3481">
        <v>1.4999999999999999E-2</v>
      </c>
      <c r="BF3481">
        <v>3.5000000000000003E-2</v>
      </c>
      <c r="BH3481">
        <v>0.1</v>
      </c>
      <c r="BI3481">
        <v>1.8</v>
      </c>
      <c r="BJ3481">
        <v>3.1</v>
      </c>
      <c r="BK3481">
        <v>89</v>
      </c>
      <c r="BL3481" t="s">
        <v>181</v>
      </c>
      <c r="BM3481" t="s">
        <v>182</v>
      </c>
      <c r="BN3481" t="s">
        <v>229</v>
      </c>
      <c r="BP3481">
        <v>31</v>
      </c>
    </row>
    <row r="3482" spans="1:68" hidden="1" x14ac:dyDescent="0.2">
      <c r="A3482">
        <v>2021</v>
      </c>
      <c r="B3482">
        <v>8</v>
      </c>
      <c r="C3482" s="260">
        <v>44411</v>
      </c>
      <c r="D3482">
        <v>407</v>
      </c>
      <c r="E3482">
        <v>630</v>
      </c>
      <c r="F3482">
        <v>8</v>
      </c>
      <c r="G3482" t="s">
        <v>356</v>
      </c>
      <c r="H3482" t="s">
        <v>357</v>
      </c>
      <c r="I3482" t="s">
        <v>163</v>
      </c>
      <c r="J3482">
        <v>1</v>
      </c>
      <c r="K3482">
        <v>5</v>
      </c>
      <c r="L3482">
        <v>214</v>
      </c>
      <c r="M3482">
        <v>197.84299999999999</v>
      </c>
      <c r="N3482">
        <v>230.15700000000001</v>
      </c>
      <c r="O3482">
        <v>207</v>
      </c>
      <c r="P3482">
        <v>219</v>
      </c>
      <c r="Q3482">
        <v>210</v>
      </c>
      <c r="R3482">
        <v>215</v>
      </c>
      <c r="S3482">
        <v>172</v>
      </c>
      <c r="T3482">
        <v>153</v>
      </c>
      <c r="U3482">
        <v>155</v>
      </c>
      <c r="V3482">
        <v>149</v>
      </c>
      <c r="W3482">
        <v>146</v>
      </c>
      <c r="X3482">
        <v>147</v>
      </c>
      <c r="Y3482">
        <v>138</v>
      </c>
      <c r="Z3482">
        <v>138</v>
      </c>
      <c r="AB3482">
        <v>287</v>
      </c>
      <c r="AC3482">
        <v>287</v>
      </c>
      <c r="AD3482">
        <v>296</v>
      </c>
      <c r="AE3482">
        <v>299</v>
      </c>
      <c r="AG3482">
        <v>220</v>
      </c>
      <c r="AH3482">
        <v>198</v>
      </c>
      <c r="AI3482">
        <v>208</v>
      </c>
      <c r="AJ3482">
        <v>209</v>
      </c>
      <c r="AK3482">
        <v>138</v>
      </c>
      <c r="AL3482">
        <v>136</v>
      </c>
      <c r="AM3482">
        <v>298.60000000000002</v>
      </c>
      <c r="AN3482">
        <v>212.9</v>
      </c>
      <c r="AO3482">
        <v>0.4</v>
      </c>
      <c r="AP3482">
        <v>18</v>
      </c>
      <c r="AQ3482">
        <v>200</v>
      </c>
      <c r="AR3482">
        <v>26</v>
      </c>
      <c r="AS3482">
        <v>138</v>
      </c>
      <c r="AT3482">
        <v>3</v>
      </c>
      <c r="AU3482">
        <v>3</v>
      </c>
      <c r="AV3482">
        <v>8</v>
      </c>
      <c r="BC3482">
        <v>14</v>
      </c>
      <c r="BD3482">
        <v>404</v>
      </c>
      <c r="BE3482">
        <v>1.4999999999999999E-2</v>
      </c>
      <c r="BF3482">
        <v>3.5000000000000003E-2</v>
      </c>
      <c r="BH3482">
        <v>0.1</v>
      </c>
      <c r="BI3482">
        <v>1.9</v>
      </c>
      <c r="BJ3482">
        <v>3</v>
      </c>
      <c r="BK3482">
        <v>86</v>
      </c>
      <c r="BL3482" t="s">
        <v>181</v>
      </c>
      <c r="BM3482" t="s">
        <v>182</v>
      </c>
      <c r="BN3482" t="s">
        <v>229</v>
      </c>
      <c r="BP3482">
        <v>31</v>
      </c>
    </row>
    <row r="3483" spans="1:68" hidden="1" x14ac:dyDescent="0.2">
      <c r="A3483">
        <v>2021</v>
      </c>
      <c r="B3483">
        <v>8</v>
      </c>
      <c r="C3483" s="260">
        <v>44411</v>
      </c>
      <c r="D3483">
        <v>3</v>
      </c>
      <c r="E3483">
        <v>10</v>
      </c>
      <c r="F3483">
        <v>25</v>
      </c>
      <c r="G3483" t="s">
        <v>377</v>
      </c>
      <c r="H3483" t="s">
        <v>378</v>
      </c>
      <c r="I3483" t="s">
        <v>374</v>
      </c>
      <c r="J3483">
        <v>2</v>
      </c>
      <c r="K3483">
        <v>2</v>
      </c>
      <c r="L3483">
        <v>48.662500000000001</v>
      </c>
      <c r="M3483">
        <v>45.256124999999997</v>
      </c>
      <c r="N3483">
        <v>52.068874999999998</v>
      </c>
      <c r="S3483">
        <v>62</v>
      </c>
      <c r="X3483">
        <v>60</v>
      </c>
      <c r="AA3483">
        <v>67</v>
      </c>
      <c r="AB3483">
        <v>71</v>
      </c>
      <c r="AC3483">
        <v>72</v>
      </c>
      <c r="AD3483">
        <v>64</v>
      </c>
      <c r="AE3483">
        <v>68</v>
      </c>
      <c r="AF3483">
        <v>57</v>
      </c>
      <c r="AG3483">
        <v>59</v>
      </c>
      <c r="AH3483">
        <v>51</v>
      </c>
      <c r="AI3483">
        <v>48</v>
      </c>
      <c r="AJ3483">
        <v>49</v>
      </c>
      <c r="AK3483">
        <v>56</v>
      </c>
      <c r="AL3483">
        <v>56</v>
      </c>
      <c r="AM3483">
        <v>67.3</v>
      </c>
      <c r="AN3483">
        <v>54</v>
      </c>
      <c r="AO3483">
        <v>0.4</v>
      </c>
      <c r="AP3483">
        <v>47</v>
      </c>
      <c r="AQ3483">
        <v>154</v>
      </c>
      <c r="AR3483">
        <v>129</v>
      </c>
      <c r="AS3483">
        <v>56</v>
      </c>
      <c r="AT3483">
        <v>2</v>
      </c>
      <c r="AU3483">
        <v>2</v>
      </c>
      <c r="AV3483">
        <v>8</v>
      </c>
      <c r="BC3483">
        <v>12</v>
      </c>
      <c r="BD3483">
        <v>492</v>
      </c>
      <c r="BE3483">
        <v>0.02</v>
      </c>
      <c r="BF3483">
        <v>2.4E-2</v>
      </c>
      <c r="BH3483">
        <v>0.2</v>
      </c>
      <c r="BI3483">
        <v>10.1</v>
      </c>
      <c r="BJ3483">
        <v>0.6</v>
      </c>
      <c r="BK3483">
        <v>26.6</v>
      </c>
      <c r="BL3483" t="s">
        <v>375</v>
      </c>
      <c r="BM3483" t="s">
        <v>376</v>
      </c>
      <c r="BP3483">
        <v>31</v>
      </c>
    </row>
    <row r="3484" spans="1:68" hidden="1" x14ac:dyDescent="0.2">
      <c r="A3484">
        <v>2021</v>
      </c>
      <c r="B3484">
        <v>8</v>
      </c>
      <c r="C3484" s="260">
        <v>44411</v>
      </c>
      <c r="D3484">
        <v>259</v>
      </c>
      <c r="E3484">
        <v>183</v>
      </c>
      <c r="F3484">
        <v>26</v>
      </c>
      <c r="G3484" t="s">
        <v>407</v>
      </c>
      <c r="H3484" t="s">
        <v>408</v>
      </c>
      <c r="I3484" t="s">
        <v>374</v>
      </c>
      <c r="J3484">
        <v>12</v>
      </c>
      <c r="K3484">
        <v>1</v>
      </c>
      <c r="L3484">
        <v>3</v>
      </c>
      <c r="M3484">
        <v>2.79</v>
      </c>
      <c r="N3484">
        <v>3.21</v>
      </c>
      <c r="O3484">
        <v>3</v>
      </c>
      <c r="P3484">
        <v>4</v>
      </c>
      <c r="Q3484">
        <v>3</v>
      </c>
      <c r="R3484">
        <v>3</v>
      </c>
      <c r="S3484">
        <v>3</v>
      </c>
      <c r="AA3484">
        <v>4</v>
      </c>
      <c r="AB3484">
        <v>5</v>
      </c>
      <c r="AC3484">
        <v>6</v>
      </c>
      <c r="AF3484">
        <v>3</v>
      </c>
      <c r="AG3484">
        <v>3</v>
      </c>
      <c r="AH3484">
        <v>3</v>
      </c>
      <c r="AK3484">
        <v>92</v>
      </c>
      <c r="AM3484">
        <v>3.6</v>
      </c>
      <c r="AN3484">
        <v>3</v>
      </c>
      <c r="AO3484">
        <v>0.2</v>
      </c>
      <c r="AP3484">
        <v>508</v>
      </c>
      <c r="AQ3484">
        <v>85</v>
      </c>
      <c r="AR3484">
        <v>470</v>
      </c>
      <c r="AS3484">
        <v>92</v>
      </c>
      <c r="AT3484">
        <v>4</v>
      </c>
      <c r="AU3484">
        <v>6</v>
      </c>
      <c r="AV3484">
        <v>38</v>
      </c>
      <c r="BC3484">
        <v>48</v>
      </c>
      <c r="BD3484">
        <v>6048</v>
      </c>
      <c r="BE3484">
        <v>0.02</v>
      </c>
      <c r="BF3484">
        <v>8.0000000000000002E-3</v>
      </c>
      <c r="BG3484">
        <v>1</v>
      </c>
      <c r="BH3484">
        <v>16</v>
      </c>
      <c r="BI3484">
        <v>2016</v>
      </c>
      <c r="BJ3484">
        <v>0.1</v>
      </c>
      <c r="BK3484">
        <v>18.100000000000001</v>
      </c>
      <c r="BL3484" t="s">
        <v>241</v>
      </c>
      <c r="BM3484" t="s">
        <v>241</v>
      </c>
      <c r="BP3484">
        <v>31</v>
      </c>
    </row>
    <row r="3485" spans="1:68" hidden="1" x14ac:dyDescent="0.2">
      <c r="A3485">
        <v>2021</v>
      </c>
      <c r="B3485">
        <v>8</v>
      </c>
      <c r="C3485" s="260">
        <v>44411</v>
      </c>
      <c r="D3485">
        <v>159</v>
      </c>
      <c r="E3485">
        <v>299</v>
      </c>
      <c r="F3485">
        <v>28</v>
      </c>
      <c r="G3485" t="s">
        <v>193</v>
      </c>
      <c r="H3485" t="s">
        <v>194</v>
      </c>
      <c r="I3485" t="s">
        <v>195</v>
      </c>
      <c r="J3485">
        <v>3</v>
      </c>
      <c r="K3485">
        <v>2</v>
      </c>
      <c r="L3485">
        <v>115</v>
      </c>
      <c r="M3485">
        <v>106.95</v>
      </c>
      <c r="N3485">
        <v>123.05</v>
      </c>
      <c r="O3485">
        <v>175</v>
      </c>
      <c r="P3485">
        <v>135</v>
      </c>
      <c r="Q3485">
        <v>172</v>
      </c>
      <c r="R3485">
        <v>155</v>
      </c>
      <c r="S3485">
        <v>123</v>
      </c>
      <c r="T3485">
        <v>114</v>
      </c>
      <c r="U3485">
        <v>115</v>
      </c>
      <c r="V3485">
        <v>119</v>
      </c>
      <c r="W3485">
        <v>108</v>
      </c>
      <c r="X3485">
        <v>103</v>
      </c>
      <c r="Y3485">
        <v>95</v>
      </c>
      <c r="Z3485">
        <v>97</v>
      </c>
      <c r="AA3485">
        <v>132</v>
      </c>
      <c r="AB3485">
        <v>125</v>
      </c>
      <c r="AD3485">
        <v>136</v>
      </c>
      <c r="AE3485">
        <v>142</v>
      </c>
      <c r="AF3485">
        <v>103</v>
      </c>
      <c r="AG3485">
        <v>102</v>
      </c>
      <c r="AI3485">
        <v>108</v>
      </c>
      <c r="AJ3485">
        <v>110</v>
      </c>
      <c r="AK3485">
        <v>122</v>
      </c>
      <c r="AL3485">
        <v>124</v>
      </c>
      <c r="AM3485">
        <v>143.9</v>
      </c>
      <c r="AN3485">
        <v>109.1</v>
      </c>
      <c r="AO3485">
        <v>0.3</v>
      </c>
      <c r="AP3485">
        <v>70</v>
      </c>
      <c r="AQ3485">
        <v>154</v>
      </c>
      <c r="AR3485">
        <v>99</v>
      </c>
      <c r="AS3485">
        <v>110</v>
      </c>
      <c r="AT3485">
        <v>2</v>
      </c>
      <c r="AU3485">
        <v>3</v>
      </c>
      <c r="AV3485">
        <v>6</v>
      </c>
      <c r="BC3485">
        <v>11</v>
      </c>
      <c r="BD3485">
        <v>1043</v>
      </c>
      <c r="BE3485">
        <v>0.02</v>
      </c>
      <c r="BF3485">
        <v>1.0999999999999999E-2</v>
      </c>
      <c r="BG3485">
        <v>1</v>
      </c>
      <c r="BH3485">
        <v>0.1</v>
      </c>
      <c r="BI3485">
        <v>9.1</v>
      </c>
      <c r="BJ3485">
        <v>1.2</v>
      </c>
      <c r="BK3485">
        <v>113.8</v>
      </c>
      <c r="BL3485" t="s">
        <v>181</v>
      </c>
      <c r="BM3485" t="s">
        <v>196</v>
      </c>
      <c r="BP3485">
        <v>31</v>
      </c>
    </row>
    <row r="3486" spans="1:68" hidden="1" x14ac:dyDescent="0.2">
      <c r="A3486">
        <v>2021</v>
      </c>
      <c r="B3486">
        <v>8</v>
      </c>
      <c r="C3486" s="260">
        <v>44411</v>
      </c>
      <c r="D3486">
        <v>123</v>
      </c>
      <c r="E3486">
        <v>645</v>
      </c>
      <c r="F3486">
        <v>30</v>
      </c>
      <c r="G3486" t="s">
        <v>238</v>
      </c>
      <c r="H3486" t="s">
        <v>239</v>
      </c>
      <c r="I3486" t="s">
        <v>240</v>
      </c>
      <c r="J3486">
        <v>4</v>
      </c>
      <c r="K3486">
        <v>1</v>
      </c>
      <c r="L3486">
        <v>133</v>
      </c>
      <c r="M3486">
        <v>123.69</v>
      </c>
      <c r="N3486">
        <v>142.31</v>
      </c>
      <c r="AP3486">
        <v>80</v>
      </c>
      <c r="AQ3486">
        <v>180</v>
      </c>
      <c r="BD3486">
        <v>200</v>
      </c>
      <c r="BE3486">
        <v>0.02</v>
      </c>
      <c r="BI3486">
        <v>1.5</v>
      </c>
      <c r="BL3486" t="s">
        <v>241</v>
      </c>
      <c r="BM3486" t="s">
        <v>241</v>
      </c>
      <c r="BP3486">
        <v>31</v>
      </c>
    </row>
    <row r="3487" spans="1:68" hidden="1" x14ac:dyDescent="0.2">
      <c r="A3487">
        <v>2021</v>
      </c>
      <c r="B3487">
        <v>8</v>
      </c>
      <c r="C3487" s="260">
        <v>44411</v>
      </c>
      <c r="D3487">
        <v>372</v>
      </c>
      <c r="E3487">
        <v>646</v>
      </c>
      <c r="F3487">
        <v>48</v>
      </c>
      <c r="G3487" t="s">
        <v>201</v>
      </c>
      <c r="H3487" t="s">
        <v>202</v>
      </c>
      <c r="I3487" t="s">
        <v>203</v>
      </c>
      <c r="J3487">
        <v>2</v>
      </c>
      <c r="K3487">
        <v>2</v>
      </c>
      <c r="L3487">
        <v>212</v>
      </c>
      <c r="M3487">
        <v>197.16</v>
      </c>
      <c r="N3487">
        <v>226.84</v>
      </c>
      <c r="O3487">
        <v>215</v>
      </c>
      <c r="P3487">
        <v>300</v>
      </c>
      <c r="Q3487">
        <v>301</v>
      </c>
      <c r="T3487">
        <v>244</v>
      </c>
      <c r="U3487">
        <v>216</v>
      </c>
      <c r="V3487">
        <v>232</v>
      </c>
      <c r="Y3487">
        <v>120</v>
      </c>
      <c r="AM3487">
        <v>272</v>
      </c>
      <c r="AN3487">
        <v>230.7</v>
      </c>
      <c r="AO3487">
        <v>0.3</v>
      </c>
      <c r="AP3487">
        <v>37</v>
      </c>
      <c r="AQ3487">
        <v>195</v>
      </c>
      <c r="AR3487">
        <v>60</v>
      </c>
      <c r="AS3487">
        <v>120</v>
      </c>
      <c r="AT3487">
        <v>6</v>
      </c>
      <c r="AV3487">
        <v>4</v>
      </c>
      <c r="BC3487">
        <v>10</v>
      </c>
      <c r="BD3487">
        <v>314</v>
      </c>
      <c r="BE3487">
        <v>0.02</v>
      </c>
      <c r="BF3487">
        <v>3.2000000000000001E-2</v>
      </c>
      <c r="BH3487">
        <v>0</v>
      </c>
      <c r="BI3487">
        <v>1.5</v>
      </c>
      <c r="BJ3487">
        <v>2.2999999999999998</v>
      </c>
      <c r="BK3487">
        <v>72.400000000000006</v>
      </c>
      <c r="BL3487" t="s">
        <v>181</v>
      </c>
      <c r="BM3487" t="s">
        <v>199</v>
      </c>
      <c r="BN3487" t="s">
        <v>204</v>
      </c>
      <c r="BP3487">
        <v>31</v>
      </c>
    </row>
    <row r="3488" spans="1:68" hidden="1" x14ac:dyDescent="0.2">
      <c r="A3488">
        <v>2021</v>
      </c>
      <c r="B3488">
        <v>8</v>
      </c>
      <c r="C3488" s="260">
        <v>44411</v>
      </c>
      <c r="D3488">
        <v>372</v>
      </c>
      <c r="E3488">
        <v>647</v>
      </c>
      <c r="F3488">
        <v>48</v>
      </c>
      <c r="G3488" t="s">
        <v>205</v>
      </c>
      <c r="H3488" t="s">
        <v>206</v>
      </c>
      <c r="I3488" t="s">
        <v>203</v>
      </c>
      <c r="J3488">
        <v>2</v>
      </c>
      <c r="K3488">
        <v>2</v>
      </c>
      <c r="L3488">
        <v>212</v>
      </c>
      <c r="M3488">
        <v>197.16</v>
      </c>
      <c r="N3488">
        <v>226.84</v>
      </c>
      <c r="O3488">
        <v>292</v>
      </c>
      <c r="P3488">
        <v>285</v>
      </c>
      <c r="Q3488">
        <v>243</v>
      </c>
      <c r="T3488">
        <v>192</v>
      </c>
      <c r="U3488">
        <v>199</v>
      </c>
      <c r="V3488">
        <v>214</v>
      </c>
      <c r="Y3488">
        <v>120</v>
      </c>
      <c r="AM3488">
        <v>273.3</v>
      </c>
      <c r="AN3488">
        <v>201.7</v>
      </c>
      <c r="AO3488">
        <v>0.3</v>
      </c>
      <c r="AP3488">
        <v>37</v>
      </c>
      <c r="AQ3488">
        <v>195</v>
      </c>
      <c r="AR3488">
        <v>60</v>
      </c>
      <c r="AS3488">
        <v>120</v>
      </c>
      <c r="AT3488">
        <v>6</v>
      </c>
      <c r="AV3488">
        <v>4</v>
      </c>
      <c r="BC3488">
        <v>10</v>
      </c>
      <c r="BD3488">
        <v>74</v>
      </c>
      <c r="BE3488">
        <v>0.02</v>
      </c>
      <c r="BF3488">
        <v>0.13500000000000001</v>
      </c>
      <c r="BH3488">
        <v>0</v>
      </c>
      <c r="BI3488">
        <v>0.3</v>
      </c>
      <c r="BJ3488">
        <v>2</v>
      </c>
      <c r="BK3488">
        <v>14.9</v>
      </c>
      <c r="BL3488" t="s">
        <v>181</v>
      </c>
      <c r="BM3488" t="s">
        <v>199</v>
      </c>
      <c r="BN3488" t="s">
        <v>207</v>
      </c>
      <c r="BP3488">
        <v>31</v>
      </c>
    </row>
    <row r="3489" spans="1:68" hidden="1" x14ac:dyDescent="0.2">
      <c r="A3489">
        <v>2021</v>
      </c>
      <c r="B3489">
        <v>8</v>
      </c>
      <c r="C3489" s="260">
        <v>44411</v>
      </c>
      <c r="D3489">
        <v>334</v>
      </c>
      <c r="E3489">
        <v>254</v>
      </c>
      <c r="F3489">
        <v>49</v>
      </c>
      <c r="G3489" t="s">
        <v>208</v>
      </c>
      <c r="H3489" t="s">
        <v>209</v>
      </c>
      <c r="I3489" t="s">
        <v>203</v>
      </c>
      <c r="J3489">
        <v>4</v>
      </c>
      <c r="K3489">
        <v>2</v>
      </c>
      <c r="L3489">
        <v>203</v>
      </c>
      <c r="M3489">
        <v>188.79</v>
      </c>
      <c r="N3489">
        <v>217.21</v>
      </c>
      <c r="O3489">
        <v>277</v>
      </c>
      <c r="P3489">
        <v>318</v>
      </c>
      <c r="Q3489">
        <v>309</v>
      </c>
      <c r="R3489">
        <v>287</v>
      </c>
      <c r="S3489">
        <v>349</v>
      </c>
      <c r="T3489">
        <v>203</v>
      </c>
      <c r="U3489">
        <v>219</v>
      </c>
      <c r="V3489">
        <v>199</v>
      </c>
      <c r="W3489">
        <v>210</v>
      </c>
      <c r="X3489">
        <v>226</v>
      </c>
      <c r="Y3489">
        <v>149</v>
      </c>
      <c r="Z3489">
        <v>149</v>
      </c>
      <c r="AA3489">
        <v>235</v>
      </c>
      <c r="AB3489">
        <v>330</v>
      </c>
      <c r="AC3489">
        <v>364</v>
      </c>
      <c r="AD3489">
        <v>248</v>
      </c>
      <c r="AE3489">
        <v>242</v>
      </c>
      <c r="AF3489">
        <v>200</v>
      </c>
      <c r="AG3489">
        <v>221</v>
      </c>
      <c r="AH3489">
        <v>206</v>
      </c>
      <c r="AI3489">
        <v>208</v>
      </c>
      <c r="AJ3489">
        <v>202</v>
      </c>
      <c r="AK3489">
        <v>147</v>
      </c>
      <c r="AL3489">
        <v>145</v>
      </c>
      <c r="AM3489">
        <v>295.89999999999998</v>
      </c>
      <c r="AN3489">
        <v>209.4</v>
      </c>
      <c r="AO3489">
        <v>0.5</v>
      </c>
      <c r="AP3489">
        <v>88</v>
      </c>
      <c r="AQ3489">
        <v>164</v>
      </c>
      <c r="AR3489">
        <v>98</v>
      </c>
      <c r="AS3489">
        <v>148</v>
      </c>
      <c r="AT3489">
        <v>3</v>
      </c>
      <c r="AU3489">
        <v>1</v>
      </c>
      <c r="AV3489">
        <v>2</v>
      </c>
      <c r="BC3489">
        <v>6</v>
      </c>
      <c r="BD3489">
        <v>2706</v>
      </c>
      <c r="BE3489">
        <v>0.02</v>
      </c>
      <c r="BF3489">
        <v>2E-3</v>
      </c>
      <c r="BG3489">
        <v>1</v>
      </c>
      <c r="BH3489">
        <v>0</v>
      </c>
      <c r="BI3489">
        <v>13.3</v>
      </c>
      <c r="BJ3489">
        <v>1.3</v>
      </c>
      <c r="BK3489">
        <v>566.6</v>
      </c>
      <c r="BL3489" t="s">
        <v>181</v>
      </c>
      <c r="BM3489" t="s">
        <v>196</v>
      </c>
      <c r="BN3489" t="s">
        <v>210</v>
      </c>
      <c r="BP3489">
        <v>31</v>
      </c>
    </row>
    <row r="3490" spans="1:68" hidden="1" x14ac:dyDescent="0.2">
      <c r="A3490">
        <v>2021</v>
      </c>
      <c r="B3490">
        <v>8</v>
      </c>
      <c r="C3490" s="260">
        <v>44412</v>
      </c>
      <c r="D3490">
        <v>1</v>
      </c>
      <c r="E3490">
        <v>1</v>
      </c>
      <c r="F3490">
        <v>2</v>
      </c>
      <c r="G3490" t="s">
        <v>342</v>
      </c>
      <c r="H3490" t="s">
        <v>343</v>
      </c>
      <c r="I3490" t="s">
        <v>163</v>
      </c>
      <c r="J3490">
        <v>3</v>
      </c>
      <c r="K3490">
        <v>2</v>
      </c>
      <c r="L3490">
        <v>111</v>
      </c>
      <c r="M3490">
        <v>103.23</v>
      </c>
      <c r="N3490">
        <v>118.77</v>
      </c>
      <c r="O3490">
        <v>140</v>
      </c>
      <c r="P3490">
        <v>129</v>
      </c>
      <c r="Q3490">
        <v>118</v>
      </c>
      <c r="R3490">
        <v>128</v>
      </c>
      <c r="T3490">
        <v>98</v>
      </c>
      <c r="U3490">
        <v>99</v>
      </c>
      <c r="V3490">
        <v>99</v>
      </c>
      <c r="W3490">
        <v>105</v>
      </c>
      <c r="Y3490">
        <v>115</v>
      </c>
      <c r="AM3490">
        <v>128.80000000000001</v>
      </c>
      <c r="AN3490">
        <v>100.3</v>
      </c>
      <c r="AO3490">
        <v>0.2</v>
      </c>
      <c r="AP3490">
        <v>108</v>
      </c>
      <c r="AQ3490">
        <v>100</v>
      </c>
      <c r="AR3490">
        <v>94</v>
      </c>
      <c r="AS3490">
        <v>115</v>
      </c>
      <c r="AT3490">
        <v>2</v>
      </c>
      <c r="AU3490">
        <v>4</v>
      </c>
      <c r="BC3490">
        <v>6</v>
      </c>
      <c r="BD3490">
        <v>918</v>
      </c>
      <c r="BE3490">
        <v>1.4999999999999999E-2</v>
      </c>
      <c r="BF3490">
        <v>7.0000000000000001E-3</v>
      </c>
      <c r="BG3490">
        <v>1</v>
      </c>
      <c r="BH3490">
        <v>0.1</v>
      </c>
      <c r="BI3490">
        <v>8.3000000000000007</v>
      </c>
      <c r="BJ3490">
        <v>0.6</v>
      </c>
      <c r="BK3490">
        <v>92.1</v>
      </c>
      <c r="BL3490" t="s">
        <v>241</v>
      </c>
      <c r="BM3490" t="s">
        <v>241</v>
      </c>
      <c r="BP3490">
        <v>31</v>
      </c>
    </row>
    <row r="3491" spans="1:68" hidden="1" x14ac:dyDescent="0.2">
      <c r="A3491">
        <v>2021</v>
      </c>
      <c r="B3491">
        <v>8</v>
      </c>
      <c r="C3491" s="260">
        <v>44412</v>
      </c>
      <c r="D3491">
        <v>1</v>
      </c>
      <c r="E3491">
        <v>2</v>
      </c>
      <c r="F3491">
        <v>2</v>
      </c>
      <c r="G3491" t="s">
        <v>344</v>
      </c>
      <c r="H3491" t="s">
        <v>345</v>
      </c>
      <c r="I3491" t="s">
        <v>163</v>
      </c>
      <c r="J3491">
        <v>3</v>
      </c>
      <c r="K3491">
        <v>2</v>
      </c>
      <c r="L3491">
        <v>113</v>
      </c>
      <c r="M3491">
        <v>105.09</v>
      </c>
      <c r="N3491">
        <v>120.91</v>
      </c>
      <c r="O3491">
        <v>168</v>
      </c>
      <c r="P3491">
        <v>141</v>
      </c>
      <c r="Q3491">
        <v>154</v>
      </c>
      <c r="R3491">
        <v>169</v>
      </c>
      <c r="T3491">
        <v>107</v>
      </c>
      <c r="U3491">
        <v>108</v>
      </c>
      <c r="V3491">
        <v>109</v>
      </c>
      <c r="W3491">
        <v>108</v>
      </c>
      <c r="Y3491">
        <v>115</v>
      </c>
      <c r="AM3491">
        <v>158</v>
      </c>
      <c r="AN3491">
        <v>108</v>
      </c>
      <c r="AO3491">
        <v>0.4</v>
      </c>
      <c r="AP3491">
        <v>108</v>
      </c>
      <c r="AQ3491">
        <v>100</v>
      </c>
      <c r="AR3491">
        <v>94</v>
      </c>
      <c r="AS3491">
        <v>115</v>
      </c>
      <c r="AT3491">
        <v>3</v>
      </c>
      <c r="AV3491">
        <v>4</v>
      </c>
      <c r="BC3491">
        <v>7</v>
      </c>
      <c r="BD3491">
        <v>995</v>
      </c>
      <c r="BE3491">
        <v>1.4999999999999999E-2</v>
      </c>
      <c r="BF3491">
        <v>7.0000000000000001E-3</v>
      </c>
      <c r="BG3491">
        <v>1</v>
      </c>
      <c r="BH3491">
        <v>0.1</v>
      </c>
      <c r="BI3491">
        <v>8.8000000000000007</v>
      </c>
      <c r="BJ3491">
        <v>0.8</v>
      </c>
      <c r="BK3491">
        <v>107.5</v>
      </c>
      <c r="BL3491" t="s">
        <v>241</v>
      </c>
      <c r="BM3491" t="s">
        <v>241</v>
      </c>
      <c r="BP3491">
        <v>31</v>
      </c>
    </row>
    <row r="3492" spans="1:68" hidden="1" x14ac:dyDescent="0.2">
      <c r="A3492">
        <v>2021</v>
      </c>
      <c r="B3492">
        <v>8</v>
      </c>
      <c r="C3492" s="260">
        <v>44412</v>
      </c>
      <c r="D3492">
        <v>32</v>
      </c>
      <c r="E3492">
        <v>92</v>
      </c>
      <c r="F3492">
        <v>2</v>
      </c>
      <c r="G3492" t="s">
        <v>217</v>
      </c>
      <c r="H3492" t="s">
        <v>218</v>
      </c>
      <c r="I3492" t="s">
        <v>163</v>
      </c>
      <c r="J3492">
        <v>2</v>
      </c>
      <c r="K3492">
        <v>3</v>
      </c>
      <c r="L3492">
        <v>361</v>
      </c>
      <c r="M3492">
        <v>335.73</v>
      </c>
      <c r="N3492">
        <v>386.27</v>
      </c>
      <c r="AA3492">
        <v>482</v>
      </c>
      <c r="AB3492">
        <v>506</v>
      </c>
      <c r="AC3492">
        <v>511</v>
      </c>
      <c r="AD3492">
        <v>504</v>
      </c>
      <c r="AE3492">
        <v>502</v>
      </c>
      <c r="AF3492">
        <v>373</v>
      </c>
      <c r="AG3492">
        <v>353</v>
      </c>
      <c r="AH3492">
        <v>351</v>
      </c>
      <c r="AI3492">
        <v>354</v>
      </c>
      <c r="AJ3492">
        <v>348</v>
      </c>
      <c r="AK3492">
        <v>122</v>
      </c>
      <c r="AL3492">
        <v>120</v>
      </c>
      <c r="AM3492">
        <v>501</v>
      </c>
      <c r="AN3492">
        <v>355.8</v>
      </c>
      <c r="AO3492">
        <v>0.4</v>
      </c>
      <c r="AP3492">
        <v>74</v>
      </c>
      <c r="AQ3492">
        <v>97</v>
      </c>
      <c r="AR3492">
        <v>60</v>
      </c>
      <c r="AS3492">
        <v>121</v>
      </c>
      <c r="AT3492">
        <v>2</v>
      </c>
      <c r="AU3492">
        <v>2</v>
      </c>
      <c r="AV3492">
        <v>2</v>
      </c>
      <c r="BC3492">
        <v>6</v>
      </c>
      <c r="BD3492">
        <v>126</v>
      </c>
      <c r="BE3492">
        <v>1.4999999999999999E-2</v>
      </c>
      <c r="BF3492">
        <v>4.8000000000000001E-2</v>
      </c>
      <c r="BH3492">
        <v>0</v>
      </c>
      <c r="BI3492">
        <v>0.3</v>
      </c>
      <c r="BJ3492">
        <v>2.1</v>
      </c>
      <c r="BK3492">
        <v>44.8</v>
      </c>
      <c r="BL3492" t="s">
        <v>181</v>
      </c>
      <c r="BM3492" t="s">
        <v>182</v>
      </c>
      <c r="BN3492" t="s">
        <v>219</v>
      </c>
      <c r="BO3492" t="s">
        <v>220</v>
      </c>
      <c r="BP3492">
        <v>31</v>
      </c>
    </row>
    <row r="3493" spans="1:68" hidden="1" x14ac:dyDescent="0.2">
      <c r="A3493">
        <v>2021</v>
      </c>
      <c r="B3493">
        <v>8</v>
      </c>
      <c r="C3493" s="260">
        <v>44412</v>
      </c>
      <c r="D3493">
        <v>32</v>
      </c>
      <c r="E3493">
        <v>93</v>
      </c>
      <c r="F3493">
        <v>2</v>
      </c>
      <c r="G3493" t="s">
        <v>221</v>
      </c>
      <c r="H3493" t="s">
        <v>222</v>
      </c>
      <c r="I3493" t="s">
        <v>163</v>
      </c>
      <c r="J3493">
        <v>2</v>
      </c>
      <c r="K3493">
        <v>3</v>
      </c>
      <c r="L3493">
        <v>59</v>
      </c>
      <c r="M3493">
        <v>54.87</v>
      </c>
      <c r="N3493">
        <v>63.13</v>
      </c>
      <c r="AA3493">
        <v>82</v>
      </c>
      <c r="AB3493">
        <v>94</v>
      </c>
      <c r="AC3493">
        <v>98</v>
      </c>
      <c r="AD3493">
        <v>102</v>
      </c>
      <c r="AE3493">
        <v>97</v>
      </c>
      <c r="AF3493">
        <v>64</v>
      </c>
      <c r="AG3493">
        <v>60</v>
      </c>
      <c r="AH3493">
        <v>59</v>
      </c>
      <c r="AI3493">
        <v>60</v>
      </c>
      <c r="AJ3493">
        <v>58</v>
      </c>
      <c r="AK3493">
        <v>122</v>
      </c>
      <c r="AL3493">
        <v>120</v>
      </c>
      <c r="AM3493">
        <v>94.6</v>
      </c>
      <c r="AN3493">
        <v>60.2</v>
      </c>
      <c r="AO3493">
        <v>0.6</v>
      </c>
      <c r="AP3493">
        <v>74</v>
      </c>
      <c r="AQ3493">
        <v>97</v>
      </c>
      <c r="AR3493">
        <v>60</v>
      </c>
      <c r="AS3493">
        <v>121</v>
      </c>
      <c r="AT3493">
        <v>4</v>
      </c>
      <c r="AU3493">
        <v>2</v>
      </c>
      <c r="AV3493">
        <v>2</v>
      </c>
      <c r="BC3493">
        <v>8</v>
      </c>
      <c r="BD3493">
        <v>8</v>
      </c>
      <c r="BE3493">
        <v>1.4999999999999999E-2</v>
      </c>
      <c r="BF3493">
        <v>1</v>
      </c>
      <c r="BH3493">
        <v>0.1</v>
      </c>
      <c r="BI3493">
        <v>0.1</v>
      </c>
      <c r="BJ3493">
        <v>0.5</v>
      </c>
      <c r="BK3493">
        <v>0.5</v>
      </c>
      <c r="BL3493" t="s">
        <v>181</v>
      </c>
      <c r="BM3493" t="s">
        <v>182</v>
      </c>
      <c r="BN3493" t="s">
        <v>223</v>
      </c>
      <c r="BO3493" t="s">
        <v>220</v>
      </c>
      <c r="BP3493">
        <v>31</v>
      </c>
    </row>
    <row r="3494" spans="1:68" hidden="1" x14ac:dyDescent="0.2">
      <c r="A3494">
        <v>2021</v>
      </c>
      <c r="B3494">
        <v>8</v>
      </c>
      <c r="C3494" s="260">
        <v>44412</v>
      </c>
      <c r="D3494">
        <v>32</v>
      </c>
      <c r="E3494">
        <v>94</v>
      </c>
      <c r="F3494">
        <v>2</v>
      </c>
      <c r="G3494" t="s">
        <v>346</v>
      </c>
      <c r="H3494" t="s">
        <v>347</v>
      </c>
      <c r="I3494" t="s">
        <v>163</v>
      </c>
      <c r="J3494">
        <v>2</v>
      </c>
      <c r="K3494">
        <v>3</v>
      </c>
      <c r="L3494">
        <v>19</v>
      </c>
      <c r="M3494">
        <v>17.670000000000002</v>
      </c>
      <c r="N3494">
        <v>20.329999999999998</v>
      </c>
      <c r="AA3494">
        <v>30</v>
      </c>
      <c r="AB3494">
        <v>33</v>
      </c>
      <c r="AC3494">
        <v>38</v>
      </c>
      <c r="AD3494">
        <v>34</v>
      </c>
      <c r="AE3494">
        <v>36</v>
      </c>
      <c r="AF3494">
        <v>18</v>
      </c>
      <c r="AG3494">
        <v>18</v>
      </c>
      <c r="AH3494">
        <v>16</v>
      </c>
      <c r="AI3494">
        <v>18</v>
      </c>
      <c r="AJ3494">
        <v>20</v>
      </c>
      <c r="AK3494">
        <v>122</v>
      </c>
      <c r="AL3494">
        <v>120</v>
      </c>
      <c r="AM3494">
        <v>34.200000000000003</v>
      </c>
      <c r="AN3494">
        <v>18</v>
      </c>
      <c r="AO3494">
        <v>0.8</v>
      </c>
      <c r="AP3494">
        <v>74</v>
      </c>
      <c r="AQ3494">
        <v>97</v>
      </c>
      <c r="AR3494">
        <v>60</v>
      </c>
      <c r="AS3494">
        <v>121</v>
      </c>
      <c r="AT3494">
        <v>6</v>
      </c>
      <c r="AU3494">
        <v>4</v>
      </c>
      <c r="AV3494">
        <v>2</v>
      </c>
      <c r="BC3494">
        <v>12</v>
      </c>
      <c r="BD3494">
        <v>12</v>
      </c>
      <c r="BE3494">
        <v>1.4999999999999999E-2</v>
      </c>
      <c r="BF3494">
        <v>1</v>
      </c>
      <c r="BH3494">
        <v>0.6</v>
      </c>
      <c r="BI3494">
        <v>0.6</v>
      </c>
      <c r="BJ3494">
        <v>0.2</v>
      </c>
      <c r="BK3494">
        <v>0.2</v>
      </c>
      <c r="BL3494" t="s">
        <v>181</v>
      </c>
      <c r="BM3494" t="s">
        <v>182</v>
      </c>
      <c r="BN3494" t="s">
        <v>348</v>
      </c>
      <c r="BO3494" t="s">
        <v>220</v>
      </c>
      <c r="BP3494">
        <v>31</v>
      </c>
    </row>
    <row r="3495" spans="1:68" hidden="1" x14ac:dyDescent="0.2">
      <c r="A3495">
        <v>2021</v>
      </c>
      <c r="B3495">
        <v>8</v>
      </c>
      <c r="C3495" s="260">
        <v>44412</v>
      </c>
      <c r="D3495">
        <v>381</v>
      </c>
      <c r="E3495">
        <v>445</v>
      </c>
      <c r="F3495">
        <v>3</v>
      </c>
      <c r="G3495" t="s">
        <v>242</v>
      </c>
      <c r="H3495" t="s">
        <v>243</v>
      </c>
      <c r="I3495" t="s">
        <v>163</v>
      </c>
      <c r="J3495">
        <v>3</v>
      </c>
      <c r="K3495">
        <v>4</v>
      </c>
      <c r="L3495">
        <v>28</v>
      </c>
      <c r="M3495">
        <v>25.2</v>
      </c>
      <c r="N3495">
        <v>30.8</v>
      </c>
      <c r="O3495">
        <v>37</v>
      </c>
      <c r="P3495">
        <v>35</v>
      </c>
      <c r="Q3495">
        <v>26</v>
      </c>
      <c r="R3495">
        <v>35</v>
      </c>
      <c r="S3495">
        <v>44</v>
      </c>
      <c r="T3495">
        <v>31</v>
      </c>
      <c r="U3495">
        <v>29</v>
      </c>
      <c r="V3495">
        <v>22</v>
      </c>
      <c r="W3495">
        <v>28</v>
      </c>
      <c r="X3495">
        <v>28</v>
      </c>
      <c r="Y3495">
        <v>138</v>
      </c>
      <c r="Z3495">
        <v>130</v>
      </c>
      <c r="AA3495">
        <v>34</v>
      </c>
      <c r="AC3495">
        <v>37</v>
      </c>
      <c r="AD3495">
        <v>36</v>
      </c>
      <c r="AE3495">
        <v>36</v>
      </c>
      <c r="AF3495">
        <v>27</v>
      </c>
      <c r="AH3495">
        <v>29</v>
      </c>
      <c r="AI3495">
        <v>28</v>
      </c>
      <c r="AJ3495">
        <v>27</v>
      </c>
      <c r="AK3495">
        <v>135</v>
      </c>
      <c r="AL3495">
        <v>133</v>
      </c>
      <c r="AM3495">
        <v>35.6</v>
      </c>
      <c r="AN3495">
        <v>27.6</v>
      </c>
      <c r="AO3495">
        <v>0.3</v>
      </c>
      <c r="AP3495">
        <v>60</v>
      </c>
      <c r="AQ3495">
        <v>180</v>
      </c>
      <c r="AR3495">
        <v>81</v>
      </c>
      <c r="AS3495">
        <v>134</v>
      </c>
      <c r="AT3495">
        <v>4</v>
      </c>
      <c r="AU3495">
        <v>2</v>
      </c>
      <c r="AV3495">
        <v>5</v>
      </c>
      <c r="BC3495">
        <v>11</v>
      </c>
      <c r="BD3495">
        <v>1811</v>
      </c>
      <c r="BE3495">
        <v>1.4999999999999999E-2</v>
      </c>
      <c r="BF3495">
        <v>6.0000000000000001E-3</v>
      </c>
      <c r="BG3495">
        <v>1</v>
      </c>
      <c r="BH3495">
        <v>0.4</v>
      </c>
      <c r="BI3495">
        <v>64.7</v>
      </c>
      <c r="BJ3495">
        <v>0.3</v>
      </c>
      <c r="BK3495">
        <v>50</v>
      </c>
      <c r="BL3495" t="s">
        <v>181</v>
      </c>
      <c r="BM3495" t="s">
        <v>182</v>
      </c>
      <c r="BN3495" t="s">
        <v>244</v>
      </c>
      <c r="BP3495">
        <v>31</v>
      </c>
    </row>
    <row r="3496" spans="1:68" hidden="1" x14ac:dyDescent="0.2">
      <c r="A3496">
        <v>2021</v>
      </c>
      <c r="B3496">
        <v>8</v>
      </c>
      <c r="C3496" s="260">
        <v>44412</v>
      </c>
      <c r="D3496">
        <v>381</v>
      </c>
      <c r="E3496">
        <v>446</v>
      </c>
      <c r="F3496">
        <v>3</v>
      </c>
      <c r="G3496" t="s">
        <v>245</v>
      </c>
      <c r="H3496" t="s">
        <v>246</v>
      </c>
      <c r="I3496" t="s">
        <v>163</v>
      </c>
      <c r="J3496">
        <v>3</v>
      </c>
      <c r="K3496">
        <v>4</v>
      </c>
      <c r="L3496">
        <v>167</v>
      </c>
      <c r="M3496">
        <v>150.30000000000001</v>
      </c>
      <c r="N3496">
        <v>183.7</v>
      </c>
      <c r="O3496">
        <v>221</v>
      </c>
      <c r="P3496">
        <v>244</v>
      </c>
      <c r="Q3496">
        <v>194</v>
      </c>
      <c r="R3496">
        <v>196</v>
      </c>
      <c r="S3496">
        <v>193</v>
      </c>
      <c r="T3496">
        <v>186</v>
      </c>
      <c r="U3496">
        <v>166</v>
      </c>
      <c r="V3496">
        <v>166</v>
      </c>
      <c r="W3496">
        <v>167</v>
      </c>
      <c r="X3496">
        <v>166</v>
      </c>
      <c r="Y3496">
        <v>138</v>
      </c>
      <c r="Z3496">
        <v>130</v>
      </c>
      <c r="AA3496">
        <v>271</v>
      </c>
      <c r="AC3496">
        <v>211</v>
      </c>
      <c r="AD3496">
        <v>189</v>
      </c>
      <c r="AE3496">
        <v>186</v>
      </c>
      <c r="AF3496">
        <v>207</v>
      </c>
      <c r="AH3496">
        <v>192</v>
      </c>
      <c r="AI3496">
        <v>177</v>
      </c>
      <c r="AJ3496">
        <v>178</v>
      </c>
      <c r="AK3496">
        <v>135</v>
      </c>
      <c r="AL3496">
        <v>133</v>
      </c>
      <c r="AM3496">
        <v>211.7</v>
      </c>
      <c r="AN3496">
        <v>178.3</v>
      </c>
      <c r="AO3496">
        <v>0.3</v>
      </c>
      <c r="AP3496">
        <v>60</v>
      </c>
      <c r="AQ3496">
        <v>180</v>
      </c>
      <c r="AR3496">
        <v>81</v>
      </c>
      <c r="AS3496">
        <v>134</v>
      </c>
      <c r="AT3496">
        <v>4</v>
      </c>
      <c r="AU3496">
        <v>2</v>
      </c>
      <c r="AV3496">
        <v>5</v>
      </c>
      <c r="AW3496">
        <v>3</v>
      </c>
      <c r="BC3496">
        <v>14</v>
      </c>
      <c r="BD3496">
        <v>1814</v>
      </c>
      <c r="BE3496">
        <v>1.4999999999999999E-2</v>
      </c>
      <c r="BF3496">
        <v>8.0000000000000002E-3</v>
      </c>
      <c r="BG3496">
        <v>1</v>
      </c>
      <c r="BH3496">
        <v>0.1</v>
      </c>
      <c r="BI3496">
        <v>10.9</v>
      </c>
      <c r="BJ3496">
        <v>2.5</v>
      </c>
      <c r="BK3496">
        <v>323.39999999999998</v>
      </c>
      <c r="BL3496" t="s">
        <v>181</v>
      </c>
      <c r="BM3496" t="s">
        <v>182</v>
      </c>
      <c r="BN3496" t="s">
        <v>247</v>
      </c>
      <c r="BP3496">
        <v>31</v>
      </c>
    </row>
    <row r="3497" spans="1:68" hidden="1" x14ac:dyDescent="0.2">
      <c r="A3497">
        <v>2021</v>
      </c>
      <c r="B3497">
        <v>8</v>
      </c>
      <c r="C3497" s="260">
        <v>44412</v>
      </c>
      <c r="D3497">
        <v>381</v>
      </c>
      <c r="E3497">
        <v>447</v>
      </c>
      <c r="F3497">
        <v>3</v>
      </c>
      <c r="G3497" t="s">
        <v>248</v>
      </c>
      <c r="H3497" t="s">
        <v>249</v>
      </c>
      <c r="I3497" t="s">
        <v>163</v>
      </c>
      <c r="J3497">
        <v>3</v>
      </c>
      <c r="K3497">
        <v>4</v>
      </c>
      <c r="L3497">
        <v>177</v>
      </c>
      <c r="M3497">
        <v>159.30000000000001</v>
      </c>
      <c r="N3497">
        <v>194.7</v>
      </c>
      <c r="O3497">
        <v>195</v>
      </c>
      <c r="P3497">
        <v>275</v>
      </c>
      <c r="Q3497">
        <v>223</v>
      </c>
      <c r="R3497">
        <v>270</v>
      </c>
      <c r="S3497">
        <v>223</v>
      </c>
      <c r="T3497">
        <v>168</v>
      </c>
      <c r="U3497">
        <v>185</v>
      </c>
      <c r="V3497">
        <v>171</v>
      </c>
      <c r="W3497">
        <v>181</v>
      </c>
      <c r="X3497">
        <v>187</v>
      </c>
      <c r="Y3497">
        <v>138</v>
      </c>
      <c r="Z3497">
        <v>130</v>
      </c>
      <c r="AA3497">
        <v>303</v>
      </c>
      <c r="AC3497">
        <v>234</v>
      </c>
      <c r="AD3497">
        <v>196</v>
      </c>
      <c r="AE3497">
        <v>198</v>
      </c>
      <c r="AF3497">
        <v>234</v>
      </c>
      <c r="AH3497">
        <v>198</v>
      </c>
      <c r="AI3497">
        <v>184</v>
      </c>
      <c r="AJ3497">
        <v>181</v>
      </c>
      <c r="AK3497">
        <v>135</v>
      </c>
      <c r="AL3497">
        <v>133</v>
      </c>
      <c r="AM3497">
        <v>235.2</v>
      </c>
      <c r="AN3497">
        <v>187.7</v>
      </c>
      <c r="AO3497">
        <v>0.3</v>
      </c>
      <c r="AP3497">
        <v>60</v>
      </c>
      <c r="AQ3497">
        <v>180</v>
      </c>
      <c r="AR3497">
        <v>81</v>
      </c>
      <c r="AS3497">
        <v>134</v>
      </c>
      <c r="AT3497">
        <v>7</v>
      </c>
      <c r="AU3497">
        <v>1</v>
      </c>
      <c r="AV3497">
        <v>3</v>
      </c>
      <c r="BC3497">
        <v>11</v>
      </c>
      <c r="BD3497">
        <v>1771</v>
      </c>
      <c r="BE3497">
        <v>1.4999999999999999E-2</v>
      </c>
      <c r="BF3497">
        <v>6.0000000000000001E-3</v>
      </c>
      <c r="BG3497">
        <v>1</v>
      </c>
      <c r="BH3497">
        <v>0.1</v>
      </c>
      <c r="BI3497">
        <v>10</v>
      </c>
      <c r="BJ3497">
        <v>2.1</v>
      </c>
      <c r="BK3497">
        <v>332.4</v>
      </c>
      <c r="BL3497" t="s">
        <v>181</v>
      </c>
      <c r="BM3497" t="s">
        <v>182</v>
      </c>
      <c r="BN3497" t="s">
        <v>250</v>
      </c>
      <c r="BP3497">
        <v>31</v>
      </c>
    </row>
    <row r="3498" spans="1:68" hidden="1" x14ac:dyDescent="0.2">
      <c r="A3498">
        <v>2021</v>
      </c>
      <c r="B3498">
        <v>8</v>
      </c>
      <c r="C3498" s="260">
        <v>44412</v>
      </c>
      <c r="D3498">
        <v>381</v>
      </c>
      <c r="E3498">
        <v>448</v>
      </c>
      <c r="F3498">
        <v>3</v>
      </c>
      <c r="G3498" t="s">
        <v>251</v>
      </c>
      <c r="H3498" t="s">
        <v>252</v>
      </c>
      <c r="I3498" t="s">
        <v>163</v>
      </c>
      <c r="J3498">
        <v>3</v>
      </c>
      <c r="K3498">
        <v>4</v>
      </c>
      <c r="L3498">
        <v>23</v>
      </c>
      <c r="M3498">
        <v>20.7</v>
      </c>
      <c r="N3498">
        <v>25.3</v>
      </c>
      <c r="O3498">
        <v>27</v>
      </c>
      <c r="P3498">
        <v>29</v>
      </c>
      <c r="Q3498">
        <v>23</v>
      </c>
      <c r="R3498">
        <v>27</v>
      </c>
      <c r="S3498">
        <v>26</v>
      </c>
      <c r="T3498">
        <v>23</v>
      </c>
      <c r="U3498">
        <v>22</v>
      </c>
      <c r="V3498">
        <v>22</v>
      </c>
      <c r="W3498">
        <v>22</v>
      </c>
      <c r="X3498">
        <v>21</v>
      </c>
      <c r="Y3498">
        <v>138</v>
      </c>
      <c r="Z3498">
        <v>130</v>
      </c>
      <c r="AA3498">
        <v>29</v>
      </c>
      <c r="AC3498">
        <v>31</v>
      </c>
      <c r="AD3498">
        <v>33</v>
      </c>
      <c r="AE3498">
        <v>30</v>
      </c>
      <c r="AF3498">
        <v>23</v>
      </c>
      <c r="AH3498">
        <v>25</v>
      </c>
      <c r="AI3498">
        <v>26</v>
      </c>
      <c r="AJ3498">
        <v>24</v>
      </c>
      <c r="AK3498">
        <v>135</v>
      </c>
      <c r="AL3498">
        <v>133</v>
      </c>
      <c r="AM3498">
        <v>28.3</v>
      </c>
      <c r="AN3498">
        <v>23.1</v>
      </c>
      <c r="AO3498">
        <v>0.2</v>
      </c>
      <c r="AP3498">
        <v>60</v>
      </c>
      <c r="AQ3498">
        <v>180</v>
      </c>
      <c r="AR3498">
        <v>81</v>
      </c>
      <c r="AS3498">
        <v>134</v>
      </c>
      <c r="AT3498">
        <v>5</v>
      </c>
      <c r="AU3498">
        <v>2</v>
      </c>
      <c r="AV3498">
        <v>8</v>
      </c>
      <c r="BC3498">
        <v>15</v>
      </c>
      <c r="BD3498">
        <v>1775</v>
      </c>
      <c r="BE3498">
        <v>1.4999999999999999E-2</v>
      </c>
      <c r="BF3498">
        <v>8.0000000000000002E-3</v>
      </c>
      <c r="BG3498">
        <v>1</v>
      </c>
      <c r="BH3498">
        <v>0.7</v>
      </c>
      <c r="BI3498">
        <v>77.2</v>
      </c>
      <c r="BJ3498">
        <v>0.3</v>
      </c>
      <c r="BK3498">
        <v>41</v>
      </c>
      <c r="BL3498" t="s">
        <v>181</v>
      </c>
      <c r="BM3498" t="s">
        <v>182</v>
      </c>
      <c r="BN3498" t="s">
        <v>253</v>
      </c>
      <c r="BP3498">
        <v>31</v>
      </c>
    </row>
    <row r="3499" spans="1:68" hidden="1" x14ac:dyDescent="0.2">
      <c r="A3499">
        <v>2021</v>
      </c>
      <c r="B3499">
        <v>8</v>
      </c>
      <c r="C3499" s="260">
        <v>44412</v>
      </c>
      <c r="D3499">
        <v>212</v>
      </c>
      <c r="E3499">
        <v>140</v>
      </c>
      <c r="F3499">
        <v>4</v>
      </c>
      <c r="G3499" t="s">
        <v>211</v>
      </c>
      <c r="H3499" t="s">
        <v>212</v>
      </c>
      <c r="I3499" t="s">
        <v>163</v>
      </c>
      <c r="J3499">
        <v>2</v>
      </c>
      <c r="K3499">
        <v>2</v>
      </c>
      <c r="L3499">
        <v>485</v>
      </c>
      <c r="M3499">
        <v>451.05</v>
      </c>
      <c r="N3499">
        <v>518.95000000000005</v>
      </c>
      <c r="O3499">
        <v>587</v>
      </c>
      <c r="P3499">
        <v>716</v>
      </c>
      <c r="Q3499">
        <v>666</v>
      </c>
      <c r="T3499">
        <v>447</v>
      </c>
      <c r="U3499">
        <v>473</v>
      </c>
      <c r="V3499">
        <v>471</v>
      </c>
      <c r="Y3499">
        <v>120</v>
      </c>
      <c r="AM3499">
        <v>656.3</v>
      </c>
      <c r="AN3499">
        <v>463.7</v>
      </c>
      <c r="AO3499">
        <v>0.4</v>
      </c>
      <c r="AP3499">
        <v>60</v>
      </c>
      <c r="AQ3499">
        <v>120</v>
      </c>
      <c r="AR3499">
        <v>60</v>
      </c>
      <c r="AS3499">
        <v>120</v>
      </c>
      <c r="AT3499">
        <v>3</v>
      </c>
      <c r="BC3499">
        <v>3</v>
      </c>
      <c r="BD3499">
        <v>402</v>
      </c>
      <c r="BE3499">
        <v>1.4999999999999999E-2</v>
      </c>
      <c r="BF3499">
        <v>7.0000000000000001E-3</v>
      </c>
      <c r="BG3499">
        <v>1</v>
      </c>
      <c r="BH3499">
        <v>0</v>
      </c>
      <c r="BI3499">
        <v>0.8</v>
      </c>
      <c r="BJ3499">
        <v>1.4</v>
      </c>
      <c r="BK3499">
        <v>186.4</v>
      </c>
      <c r="BL3499" t="s">
        <v>181</v>
      </c>
      <c r="BM3499" t="s">
        <v>199</v>
      </c>
      <c r="BN3499" t="s">
        <v>213</v>
      </c>
      <c r="BP3499">
        <v>31</v>
      </c>
    </row>
    <row r="3500" spans="1:68" hidden="1" x14ac:dyDescent="0.2">
      <c r="A3500">
        <v>2021</v>
      </c>
      <c r="B3500">
        <v>8</v>
      </c>
      <c r="C3500" s="260">
        <v>44412</v>
      </c>
      <c r="D3500">
        <v>212</v>
      </c>
      <c r="E3500">
        <v>178</v>
      </c>
      <c r="F3500">
        <v>4</v>
      </c>
      <c r="G3500" t="s">
        <v>214</v>
      </c>
      <c r="H3500" t="s">
        <v>215</v>
      </c>
      <c r="I3500" t="s">
        <v>163</v>
      </c>
      <c r="J3500">
        <v>2</v>
      </c>
      <c r="K3500">
        <v>2</v>
      </c>
      <c r="L3500">
        <v>50</v>
      </c>
      <c r="M3500">
        <v>46.5</v>
      </c>
      <c r="N3500">
        <v>53.5</v>
      </c>
      <c r="O3500">
        <v>87</v>
      </c>
      <c r="P3500">
        <v>62</v>
      </c>
      <c r="Q3500">
        <v>100</v>
      </c>
      <c r="T3500">
        <v>61</v>
      </c>
      <c r="U3500">
        <v>68</v>
      </c>
      <c r="V3500">
        <v>55</v>
      </c>
      <c r="Y3500">
        <v>120</v>
      </c>
      <c r="AM3500">
        <v>83</v>
      </c>
      <c r="AN3500">
        <v>61.3</v>
      </c>
      <c r="AO3500">
        <v>0.7</v>
      </c>
      <c r="AP3500">
        <v>60</v>
      </c>
      <c r="AQ3500">
        <v>120</v>
      </c>
      <c r="AR3500">
        <v>60</v>
      </c>
      <c r="AS3500">
        <v>120</v>
      </c>
      <c r="AT3500">
        <v>5</v>
      </c>
      <c r="AV3500">
        <v>2</v>
      </c>
      <c r="BC3500">
        <v>7</v>
      </c>
      <c r="BD3500">
        <v>497</v>
      </c>
      <c r="BE3500">
        <v>1.4999999999999999E-2</v>
      </c>
      <c r="BF3500">
        <v>1.4E-2</v>
      </c>
      <c r="BG3500">
        <v>1</v>
      </c>
      <c r="BH3500">
        <v>0.1</v>
      </c>
      <c r="BI3500">
        <v>9.9</v>
      </c>
      <c r="BJ3500">
        <v>0.4</v>
      </c>
      <c r="BK3500">
        <v>30.5</v>
      </c>
      <c r="BL3500" t="s">
        <v>181</v>
      </c>
      <c r="BM3500" t="s">
        <v>199</v>
      </c>
      <c r="BN3500" t="s">
        <v>216</v>
      </c>
      <c r="BP3500">
        <v>31</v>
      </c>
    </row>
    <row r="3501" spans="1:68" hidden="1" x14ac:dyDescent="0.2">
      <c r="A3501">
        <v>2021</v>
      </c>
      <c r="B3501">
        <v>8</v>
      </c>
      <c r="C3501" s="260">
        <v>44412</v>
      </c>
      <c r="D3501">
        <v>417</v>
      </c>
      <c r="E3501">
        <v>660</v>
      </c>
      <c r="F3501">
        <v>4</v>
      </c>
      <c r="G3501" t="s">
        <v>442</v>
      </c>
      <c r="H3501" t="s">
        <v>443</v>
      </c>
      <c r="I3501" t="s">
        <v>163</v>
      </c>
      <c r="J3501">
        <v>1</v>
      </c>
      <c r="K3501">
        <v>6</v>
      </c>
      <c r="L3501">
        <v>1265</v>
      </c>
      <c r="M3501">
        <v>1190.365</v>
      </c>
      <c r="N3501">
        <v>1354.8150000000001</v>
      </c>
      <c r="AA3501">
        <v>1698</v>
      </c>
      <c r="AB3501">
        <v>1686</v>
      </c>
      <c r="AC3501">
        <v>1564</v>
      </c>
      <c r="AD3501">
        <v>1586</v>
      </c>
      <c r="AE3501">
        <v>1566</v>
      </c>
      <c r="AF3501">
        <v>1558</v>
      </c>
      <c r="AG3501">
        <v>1426</v>
      </c>
      <c r="AH3501">
        <v>1308</v>
      </c>
      <c r="AI3501">
        <v>1322</v>
      </c>
      <c r="AJ3501">
        <v>1312</v>
      </c>
      <c r="AK3501">
        <v>145</v>
      </c>
      <c r="AL3501">
        <v>141</v>
      </c>
      <c r="AM3501">
        <v>1620</v>
      </c>
      <c r="AN3501">
        <v>1385.2</v>
      </c>
      <c r="AO3501">
        <v>0.3</v>
      </c>
      <c r="AP3501">
        <v>20</v>
      </c>
      <c r="AQ3501">
        <v>180</v>
      </c>
      <c r="AR3501">
        <v>25</v>
      </c>
      <c r="AS3501">
        <v>143</v>
      </c>
      <c r="AT3501">
        <v>4</v>
      </c>
      <c r="AU3501">
        <v>6</v>
      </c>
      <c r="AV3501">
        <v>4</v>
      </c>
      <c r="BC3501">
        <v>12</v>
      </c>
      <c r="BD3501">
        <v>12</v>
      </c>
      <c r="BE3501">
        <v>1.4999999999999999E-2</v>
      </c>
      <c r="BF3501">
        <v>1</v>
      </c>
      <c r="BH3501">
        <v>0</v>
      </c>
      <c r="BI3501">
        <v>0</v>
      </c>
      <c r="BJ3501">
        <v>16.600000000000001</v>
      </c>
      <c r="BK3501">
        <v>16.600000000000001</v>
      </c>
      <c r="BL3501" t="s">
        <v>157</v>
      </c>
      <c r="BM3501" t="s">
        <v>158</v>
      </c>
      <c r="BN3501" t="s">
        <v>444</v>
      </c>
      <c r="BO3501" t="s">
        <v>168</v>
      </c>
      <c r="BP3501">
        <v>31</v>
      </c>
    </row>
    <row r="3502" spans="1:68" hidden="1" x14ac:dyDescent="0.2">
      <c r="A3502">
        <v>2021</v>
      </c>
      <c r="B3502">
        <v>8</v>
      </c>
      <c r="C3502" s="260">
        <v>44412</v>
      </c>
      <c r="D3502">
        <v>417</v>
      </c>
      <c r="E3502">
        <v>661</v>
      </c>
      <c r="F3502">
        <v>4</v>
      </c>
      <c r="G3502" t="s">
        <v>445</v>
      </c>
      <c r="H3502" t="s">
        <v>446</v>
      </c>
      <c r="I3502" t="s">
        <v>163</v>
      </c>
      <c r="J3502">
        <v>1</v>
      </c>
      <c r="K3502">
        <v>6</v>
      </c>
      <c r="L3502">
        <v>138</v>
      </c>
      <c r="M3502">
        <v>129.858</v>
      </c>
      <c r="N3502">
        <v>147.798</v>
      </c>
      <c r="AA3502">
        <v>177</v>
      </c>
      <c r="AB3502">
        <v>168</v>
      </c>
      <c r="AC3502">
        <v>152</v>
      </c>
      <c r="AD3502">
        <v>150</v>
      </c>
      <c r="AE3502">
        <v>149</v>
      </c>
      <c r="AF3502">
        <v>154</v>
      </c>
      <c r="AG3502">
        <v>143</v>
      </c>
      <c r="AH3502">
        <v>141</v>
      </c>
      <c r="AI3502">
        <v>140</v>
      </c>
      <c r="AJ3502">
        <v>139</v>
      </c>
      <c r="AK3502">
        <v>145</v>
      </c>
      <c r="AL3502">
        <v>141</v>
      </c>
      <c r="AM3502">
        <v>159.19999999999999</v>
      </c>
      <c r="AN3502">
        <v>143.4</v>
      </c>
      <c r="AO3502">
        <v>0.2</v>
      </c>
      <c r="AP3502">
        <v>20</v>
      </c>
      <c r="AQ3502">
        <v>180</v>
      </c>
      <c r="AR3502">
        <v>25</v>
      </c>
      <c r="AS3502">
        <v>143</v>
      </c>
      <c r="AT3502">
        <v>2</v>
      </c>
      <c r="AU3502">
        <v>3</v>
      </c>
      <c r="AV3502">
        <v>2</v>
      </c>
      <c r="BC3502">
        <v>6</v>
      </c>
      <c r="BD3502">
        <v>6</v>
      </c>
      <c r="BE3502">
        <v>1.4999999999999999E-2</v>
      </c>
      <c r="BF3502">
        <v>1</v>
      </c>
      <c r="BH3502">
        <v>0</v>
      </c>
      <c r="BI3502">
        <v>0</v>
      </c>
      <c r="BJ3502">
        <v>0.9</v>
      </c>
      <c r="BK3502">
        <v>0.9</v>
      </c>
      <c r="BL3502" t="s">
        <v>157</v>
      </c>
      <c r="BM3502" t="s">
        <v>158</v>
      </c>
      <c r="BN3502" t="s">
        <v>447</v>
      </c>
      <c r="BO3502" t="s">
        <v>168</v>
      </c>
      <c r="BP3502">
        <v>31</v>
      </c>
    </row>
    <row r="3503" spans="1:68" hidden="1" x14ac:dyDescent="0.2">
      <c r="A3503">
        <v>2021</v>
      </c>
      <c r="B3503">
        <v>8</v>
      </c>
      <c r="C3503" s="260">
        <v>44412</v>
      </c>
      <c r="D3503">
        <v>241</v>
      </c>
      <c r="E3503">
        <v>165</v>
      </c>
      <c r="F3503">
        <v>5</v>
      </c>
      <c r="G3503" t="s">
        <v>177</v>
      </c>
      <c r="H3503" t="s">
        <v>178</v>
      </c>
      <c r="I3503" t="s">
        <v>163</v>
      </c>
      <c r="J3503">
        <v>2</v>
      </c>
      <c r="K3503">
        <v>2</v>
      </c>
      <c r="L3503">
        <v>706</v>
      </c>
      <c r="M3503">
        <v>656.58</v>
      </c>
      <c r="N3503">
        <v>755.42</v>
      </c>
      <c r="AP3503">
        <v>60</v>
      </c>
      <c r="AQ3503">
        <v>120</v>
      </c>
      <c r="BE3503">
        <v>1.4999999999999999E-2</v>
      </c>
      <c r="BL3503" t="s">
        <v>164</v>
      </c>
      <c r="BM3503" t="s">
        <v>164</v>
      </c>
      <c r="BP3503">
        <v>31</v>
      </c>
    </row>
    <row r="3504" spans="1:68" hidden="1" x14ac:dyDescent="0.2">
      <c r="A3504">
        <v>2021</v>
      </c>
      <c r="B3504">
        <v>8</v>
      </c>
      <c r="C3504" s="260">
        <v>44412</v>
      </c>
      <c r="D3504">
        <v>375</v>
      </c>
      <c r="E3504">
        <v>437</v>
      </c>
      <c r="F3504">
        <v>5</v>
      </c>
      <c r="G3504" t="s">
        <v>363</v>
      </c>
      <c r="H3504" t="s">
        <v>364</v>
      </c>
      <c r="I3504" t="s">
        <v>163</v>
      </c>
      <c r="J3504">
        <v>4</v>
      </c>
      <c r="K3504">
        <v>2</v>
      </c>
      <c r="L3504">
        <v>168</v>
      </c>
      <c r="M3504">
        <v>158.08799999999999</v>
      </c>
      <c r="N3504">
        <v>179.928</v>
      </c>
      <c r="AC3504">
        <v>310</v>
      </c>
      <c r="AD3504">
        <v>233</v>
      </c>
      <c r="AE3504">
        <v>234</v>
      </c>
      <c r="AH3504">
        <v>239</v>
      </c>
      <c r="AI3504">
        <v>172</v>
      </c>
      <c r="AJ3504">
        <v>171</v>
      </c>
      <c r="AL3504">
        <v>104</v>
      </c>
      <c r="AM3504">
        <v>259</v>
      </c>
      <c r="AN3504">
        <v>194</v>
      </c>
      <c r="AO3504">
        <v>0.5</v>
      </c>
      <c r="AP3504">
        <v>120</v>
      </c>
      <c r="AQ3504">
        <v>120</v>
      </c>
      <c r="AR3504">
        <v>138</v>
      </c>
      <c r="AS3504">
        <v>104</v>
      </c>
      <c r="AT3504">
        <v>4</v>
      </c>
      <c r="AU3504">
        <v>4</v>
      </c>
      <c r="AV3504">
        <v>6</v>
      </c>
      <c r="BC3504">
        <v>14</v>
      </c>
      <c r="BD3504">
        <v>14</v>
      </c>
      <c r="BE3504">
        <v>1.4999999999999999E-2</v>
      </c>
      <c r="BF3504">
        <v>1</v>
      </c>
      <c r="BH3504">
        <v>0.1</v>
      </c>
      <c r="BI3504">
        <v>0.1</v>
      </c>
      <c r="BJ3504">
        <v>2.7</v>
      </c>
      <c r="BK3504">
        <v>2.7</v>
      </c>
      <c r="BL3504" t="s">
        <v>157</v>
      </c>
      <c r="BM3504" t="s">
        <v>158</v>
      </c>
      <c r="BN3504" t="s">
        <v>365</v>
      </c>
      <c r="BO3504" t="s">
        <v>168</v>
      </c>
      <c r="BP3504">
        <v>31</v>
      </c>
    </row>
    <row r="3505" spans="1:68" hidden="1" x14ac:dyDescent="0.2">
      <c r="A3505">
        <v>2021</v>
      </c>
      <c r="B3505">
        <v>8</v>
      </c>
      <c r="C3505" s="260">
        <v>44412</v>
      </c>
      <c r="D3505">
        <v>383</v>
      </c>
      <c r="E3505">
        <v>550</v>
      </c>
      <c r="F3505">
        <v>5</v>
      </c>
      <c r="G3505" t="s">
        <v>379</v>
      </c>
      <c r="H3505" t="s">
        <v>380</v>
      </c>
      <c r="I3505" t="s">
        <v>163</v>
      </c>
      <c r="J3505">
        <v>3</v>
      </c>
      <c r="K3505">
        <v>1</v>
      </c>
      <c r="L3505">
        <v>35</v>
      </c>
      <c r="M3505">
        <v>32.024999999999999</v>
      </c>
      <c r="N3505">
        <v>38.045000000000002</v>
      </c>
      <c r="O3505">
        <v>67</v>
      </c>
      <c r="P3505">
        <v>52</v>
      </c>
      <c r="T3505">
        <v>36</v>
      </c>
      <c r="U3505">
        <v>40</v>
      </c>
      <c r="Y3505">
        <v>100</v>
      </c>
      <c r="Z3505">
        <v>100</v>
      </c>
      <c r="AA3505">
        <v>50</v>
      </c>
      <c r="AB3505">
        <v>52</v>
      </c>
      <c r="AF3505">
        <v>36</v>
      </c>
      <c r="AG3505">
        <v>36</v>
      </c>
      <c r="AK3505">
        <v>100</v>
      </c>
      <c r="AL3505">
        <v>104</v>
      </c>
      <c r="AM3505">
        <v>55.3</v>
      </c>
      <c r="AN3505">
        <v>37</v>
      </c>
      <c r="AO3505">
        <v>0.6</v>
      </c>
      <c r="AP3505">
        <v>108</v>
      </c>
      <c r="AQ3505">
        <v>100</v>
      </c>
      <c r="AR3505">
        <v>107</v>
      </c>
      <c r="AS3505">
        <v>101</v>
      </c>
      <c r="AT3505">
        <v>10</v>
      </c>
      <c r="AV3505">
        <v>9</v>
      </c>
      <c r="BC3505">
        <v>19</v>
      </c>
      <c r="BD3505">
        <v>739</v>
      </c>
      <c r="BE3505">
        <v>1.4999999999999999E-2</v>
      </c>
      <c r="BF3505">
        <v>2.5999999999999999E-2</v>
      </c>
      <c r="BH3505">
        <v>0.5</v>
      </c>
      <c r="BI3505">
        <v>21.1</v>
      </c>
      <c r="BJ3505">
        <v>0.7</v>
      </c>
      <c r="BK3505">
        <v>27.3</v>
      </c>
      <c r="BL3505" t="s">
        <v>157</v>
      </c>
      <c r="BM3505" t="s">
        <v>158</v>
      </c>
      <c r="BN3505" t="s">
        <v>381</v>
      </c>
      <c r="BO3505" t="s">
        <v>168</v>
      </c>
      <c r="BP3505">
        <v>31</v>
      </c>
    </row>
    <row r="3506" spans="1:68" hidden="1" x14ac:dyDescent="0.2">
      <c r="A3506">
        <v>2021</v>
      </c>
      <c r="B3506">
        <v>8</v>
      </c>
      <c r="C3506" s="260">
        <v>44412</v>
      </c>
      <c r="D3506">
        <v>406</v>
      </c>
      <c r="E3506">
        <v>623</v>
      </c>
      <c r="F3506">
        <v>6</v>
      </c>
      <c r="G3506" t="s">
        <v>224</v>
      </c>
      <c r="H3506" t="s">
        <v>225</v>
      </c>
      <c r="I3506" t="s">
        <v>163</v>
      </c>
      <c r="J3506">
        <v>1</v>
      </c>
      <c r="K3506">
        <v>5</v>
      </c>
      <c r="L3506">
        <v>599</v>
      </c>
      <c r="M3506">
        <v>551.02009999999996</v>
      </c>
      <c r="N3506">
        <v>646.97990000000004</v>
      </c>
      <c r="O3506">
        <v>642</v>
      </c>
      <c r="T3506">
        <v>561</v>
      </c>
      <c r="Y3506">
        <v>145</v>
      </c>
      <c r="AM3506">
        <v>642</v>
      </c>
      <c r="AN3506">
        <v>561</v>
      </c>
      <c r="AO3506">
        <v>0.1</v>
      </c>
      <c r="AP3506">
        <v>18</v>
      </c>
      <c r="AQ3506">
        <v>200</v>
      </c>
      <c r="AR3506">
        <v>25</v>
      </c>
      <c r="AS3506">
        <v>145</v>
      </c>
      <c r="AT3506">
        <v>2</v>
      </c>
      <c r="BC3506">
        <v>2</v>
      </c>
      <c r="BD3506">
        <v>482</v>
      </c>
      <c r="BE3506">
        <v>1.4999999999999999E-2</v>
      </c>
      <c r="BF3506">
        <v>4.0000000000000001E-3</v>
      </c>
      <c r="BG3506">
        <v>1</v>
      </c>
      <c r="BH3506">
        <v>0</v>
      </c>
      <c r="BI3506">
        <v>0.8</v>
      </c>
      <c r="BJ3506">
        <v>1.1000000000000001</v>
      </c>
      <c r="BK3506">
        <v>270.39999999999998</v>
      </c>
      <c r="BL3506" t="s">
        <v>181</v>
      </c>
      <c r="BM3506" t="s">
        <v>182</v>
      </c>
      <c r="BN3506" t="s">
        <v>226</v>
      </c>
      <c r="BP3506">
        <v>31</v>
      </c>
    </row>
    <row r="3507" spans="1:68" hidden="1" x14ac:dyDescent="0.2">
      <c r="A3507">
        <v>2021</v>
      </c>
      <c r="B3507">
        <v>8</v>
      </c>
      <c r="C3507" s="260">
        <v>44412</v>
      </c>
      <c r="D3507">
        <v>406</v>
      </c>
      <c r="E3507">
        <v>624</v>
      </c>
      <c r="F3507">
        <v>6</v>
      </c>
      <c r="G3507" t="s">
        <v>227</v>
      </c>
      <c r="H3507" t="s">
        <v>228</v>
      </c>
      <c r="I3507" t="s">
        <v>163</v>
      </c>
      <c r="J3507">
        <v>1</v>
      </c>
      <c r="K3507">
        <v>5</v>
      </c>
      <c r="L3507">
        <v>374</v>
      </c>
      <c r="M3507">
        <v>344.04259999999999</v>
      </c>
      <c r="N3507">
        <v>403.95740000000001</v>
      </c>
      <c r="O3507">
        <v>412</v>
      </c>
      <c r="T3507">
        <v>348</v>
      </c>
      <c r="Y3507">
        <v>145</v>
      </c>
      <c r="AM3507">
        <v>412</v>
      </c>
      <c r="AN3507">
        <v>348</v>
      </c>
      <c r="AO3507">
        <v>0.1</v>
      </c>
      <c r="AP3507">
        <v>18</v>
      </c>
      <c r="AQ3507">
        <v>200</v>
      </c>
      <c r="AR3507">
        <v>25</v>
      </c>
      <c r="AS3507">
        <v>145</v>
      </c>
      <c r="AT3507">
        <v>2</v>
      </c>
      <c r="BC3507">
        <v>2</v>
      </c>
      <c r="BD3507">
        <v>482</v>
      </c>
      <c r="BE3507">
        <v>1.4999999999999999E-2</v>
      </c>
      <c r="BF3507">
        <v>4.0000000000000001E-3</v>
      </c>
      <c r="BG3507">
        <v>1</v>
      </c>
      <c r="BH3507">
        <v>0</v>
      </c>
      <c r="BI3507">
        <v>1.3</v>
      </c>
      <c r="BJ3507">
        <v>0.7</v>
      </c>
      <c r="BK3507">
        <v>167.7</v>
      </c>
      <c r="BL3507" t="s">
        <v>181</v>
      </c>
      <c r="BM3507" t="s">
        <v>182</v>
      </c>
      <c r="BN3507" t="s">
        <v>229</v>
      </c>
      <c r="BP3507">
        <v>31</v>
      </c>
    </row>
    <row r="3508" spans="1:68" hidden="1" x14ac:dyDescent="0.2">
      <c r="A3508">
        <v>2021</v>
      </c>
      <c r="B3508">
        <v>8</v>
      </c>
      <c r="C3508" s="260">
        <v>44412</v>
      </c>
      <c r="D3508">
        <v>406</v>
      </c>
      <c r="E3508">
        <v>625</v>
      </c>
      <c r="F3508">
        <v>6</v>
      </c>
      <c r="G3508" t="s">
        <v>230</v>
      </c>
      <c r="H3508" t="s">
        <v>231</v>
      </c>
      <c r="I3508" t="s">
        <v>163</v>
      </c>
      <c r="J3508">
        <v>1</v>
      </c>
      <c r="K3508">
        <v>5</v>
      </c>
      <c r="L3508">
        <v>140</v>
      </c>
      <c r="M3508">
        <v>129.01</v>
      </c>
      <c r="N3508">
        <v>150.99</v>
      </c>
      <c r="O3508">
        <v>144</v>
      </c>
      <c r="T3508">
        <v>125</v>
      </c>
      <c r="Y3508">
        <v>145</v>
      </c>
      <c r="AM3508">
        <v>144</v>
      </c>
      <c r="AN3508">
        <v>125</v>
      </c>
      <c r="AO3508">
        <v>0</v>
      </c>
      <c r="AP3508">
        <v>18</v>
      </c>
      <c r="AQ3508">
        <v>200</v>
      </c>
      <c r="AR3508">
        <v>25</v>
      </c>
      <c r="AS3508">
        <v>145</v>
      </c>
      <c r="AT3508">
        <v>2</v>
      </c>
      <c r="BC3508">
        <v>2</v>
      </c>
      <c r="BD3508">
        <v>482</v>
      </c>
      <c r="BE3508">
        <v>1.4999999999999999E-2</v>
      </c>
      <c r="BF3508">
        <v>4.0000000000000001E-3</v>
      </c>
      <c r="BG3508">
        <v>1</v>
      </c>
      <c r="BH3508">
        <v>0</v>
      </c>
      <c r="BI3508">
        <v>3.4</v>
      </c>
      <c r="BJ3508">
        <v>0.3</v>
      </c>
      <c r="BK3508">
        <v>60.3</v>
      </c>
      <c r="BL3508" t="s">
        <v>181</v>
      </c>
      <c r="BM3508" t="s">
        <v>182</v>
      </c>
      <c r="BN3508" t="s">
        <v>229</v>
      </c>
      <c r="BP3508">
        <v>31</v>
      </c>
    </row>
    <row r="3509" spans="1:68" hidden="1" x14ac:dyDescent="0.2">
      <c r="A3509">
        <v>2021</v>
      </c>
      <c r="B3509">
        <v>8</v>
      </c>
      <c r="C3509" s="260">
        <v>44412</v>
      </c>
      <c r="D3509">
        <v>406</v>
      </c>
      <c r="E3509">
        <v>626</v>
      </c>
      <c r="F3509">
        <v>6</v>
      </c>
      <c r="G3509" t="s">
        <v>232</v>
      </c>
      <c r="H3509" t="s">
        <v>233</v>
      </c>
      <c r="I3509" t="s">
        <v>163</v>
      </c>
      <c r="J3509">
        <v>1</v>
      </c>
      <c r="K3509">
        <v>5</v>
      </c>
      <c r="L3509">
        <v>276</v>
      </c>
      <c r="M3509">
        <v>254.05799999999999</v>
      </c>
      <c r="N3509">
        <v>297.94200000000001</v>
      </c>
      <c r="O3509">
        <v>329</v>
      </c>
      <c r="T3509">
        <v>262</v>
      </c>
      <c r="Y3509">
        <v>145</v>
      </c>
      <c r="AM3509">
        <v>329</v>
      </c>
      <c r="AN3509">
        <v>262</v>
      </c>
      <c r="AO3509">
        <v>0.2</v>
      </c>
      <c r="AP3509">
        <v>18</v>
      </c>
      <c r="AQ3509">
        <v>200</v>
      </c>
      <c r="AR3509">
        <v>25</v>
      </c>
      <c r="AS3509">
        <v>145</v>
      </c>
      <c r="AT3509">
        <v>2</v>
      </c>
      <c r="BC3509">
        <v>2</v>
      </c>
      <c r="BD3509">
        <v>482</v>
      </c>
      <c r="BE3509">
        <v>1.4999999999999999E-2</v>
      </c>
      <c r="BF3509">
        <v>4.0000000000000001E-3</v>
      </c>
      <c r="BG3509">
        <v>1</v>
      </c>
      <c r="BH3509">
        <v>0</v>
      </c>
      <c r="BI3509">
        <v>1.7</v>
      </c>
      <c r="BJ3509">
        <v>0.5</v>
      </c>
      <c r="BK3509">
        <v>126.3</v>
      </c>
      <c r="BL3509" t="s">
        <v>181</v>
      </c>
      <c r="BM3509" t="s">
        <v>182</v>
      </c>
      <c r="BN3509" t="s">
        <v>229</v>
      </c>
      <c r="BP3509">
        <v>31</v>
      </c>
    </row>
    <row r="3510" spans="1:68" hidden="1" x14ac:dyDescent="0.2">
      <c r="A3510">
        <v>2021</v>
      </c>
      <c r="B3510">
        <v>8</v>
      </c>
      <c r="C3510" s="260">
        <v>44412</v>
      </c>
      <c r="D3510">
        <v>422</v>
      </c>
      <c r="E3510">
        <v>668</v>
      </c>
      <c r="F3510">
        <v>6</v>
      </c>
      <c r="G3510" t="s">
        <v>433</v>
      </c>
      <c r="H3510" t="s">
        <v>434</v>
      </c>
      <c r="I3510" t="s">
        <v>163</v>
      </c>
      <c r="J3510">
        <v>2</v>
      </c>
      <c r="K3510">
        <v>1</v>
      </c>
      <c r="L3510">
        <v>103</v>
      </c>
      <c r="M3510">
        <v>96.923000000000002</v>
      </c>
      <c r="N3510">
        <v>110.313</v>
      </c>
      <c r="R3510">
        <v>208</v>
      </c>
      <c r="S3510">
        <v>211</v>
      </c>
      <c r="W3510">
        <v>129</v>
      </c>
      <c r="X3510">
        <v>128</v>
      </c>
      <c r="Z3510">
        <v>94</v>
      </c>
      <c r="AA3510">
        <v>154</v>
      </c>
      <c r="AB3510">
        <v>197</v>
      </c>
      <c r="AC3510">
        <v>142</v>
      </c>
      <c r="AD3510">
        <v>121</v>
      </c>
      <c r="AE3510">
        <v>119</v>
      </c>
      <c r="AF3510">
        <v>120</v>
      </c>
      <c r="AG3510">
        <v>126</v>
      </c>
      <c r="AH3510">
        <v>121</v>
      </c>
      <c r="AI3510">
        <v>102</v>
      </c>
      <c r="AJ3510">
        <v>103</v>
      </c>
      <c r="AK3510">
        <v>93</v>
      </c>
      <c r="AL3510">
        <v>96</v>
      </c>
      <c r="AM3510">
        <v>164.6</v>
      </c>
      <c r="AN3510">
        <v>118.4</v>
      </c>
      <c r="AO3510">
        <v>0.6</v>
      </c>
      <c r="AP3510">
        <v>103</v>
      </c>
      <c r="AQ3510">
        <v>70</v>
      </c>
      <c r="AR3510">
        <v>76</v>
      </c>
      <c r="AS3510">
        <v>94</v>
      </c>
      <c r="AT3510">
        <v>7</v>
      </c>
      <c r="AU3510">
        <v>2</v>
      </c>
      <c r="AV3510">
        <v>6</v>
      </c>
      <c r="BC3510">
        <v>15</v>
      </c>
      <c r="BD3510">
        <v>535</v>
      </c>
      <c r="BE3510">
        <v>1.4999999999999999E-2</v>
      </c>
      <c r="BF3510">
        <v>2.8000000000000001E-2</v>
      </c>
      <c r="BH3510">
        <v>0.1</v>
      </c>
      <c r="BI3510">
        <v>5.2</v>
      </c>
      <c r="BJ3510">
        <v>1.8</v>
      </c>
      <c r="BK3510">
        <v>63.3</v>
      </c>
      <c r="BL3510" t="s">
        <v>157</v>
      </c>
      <c r="BM3510" t="s">
        <v>158</v>
      </c>
      <c r="BN3510" t="s">
        <v>435</v>
      </c>
      <c r="BO3510" t="s">
        <v>168</v>
      </c>
      <c r="BP3510">
        <v>31</v>
      </c>
    </row>
    <row r="3511" spans="1:68" hidden="1" x14ac:dyDescent="0.2">
      <c r="A3511">
        <v>2021</v>
      </c>
      <c r="B3511">
        <v>8</v>
      </c>
      <c r="C3511" s="260">
        <v>44412</v>
      </c>
      <c r="D3511">
        <v>29</v>
      </c>
      <c r="E3511">
        <v>81</v>
      </c>
      <c r="F3511">
        <v>7</v>
      </c>
      <c r="G3511" t="s">
        <v>415</v>
      </c>
      <c r="H3511" t="s">
        <v>416</v>
      </c>
      <c r="I3511" t="s">
        <v>163</v>
      </c>
      <c r="J3511">
        <v>2</v>
      </c>
      <c r="K3511">
        <v>3</v>
      </c>
      <c r="L3511">
        <v>388</v>
      </c>
      <c r="M3511">
        <v>360.84</v>
      </c>
      <c r="N3511">
        <v>415.16</v>
      </c>
      <c r="O3511">
        <v>539</v>
      </c>
      <c r="P3511">
        <v>493</v>
      </c>
      <c r="Q3511">
        <v>613</v>
      </c>
      <c r="R3511">
        <v>443</v>
      </c>
      <c r="S3511">
        <v>635</v>
      </c>
      <c r="T3511">
        <v>395</v>
      </c>
      <c r="U3511">
        <v>372</v>
      </c>
      <c r="V3511">
        <v>418</v>
      </c>
      <c r="W3511">
        <v>450</v>
      </c>
      <c r="X3511">
        <v>451</v>
      </c>
      <c r="Y3511">
        <v>115</v>
      </c>
      <c r="Z3511">
        <v>115</v>
      </c>
      <c r="AA3511">
        <v>685</v>
      </c>
      <c r="AB3511">
        <v>562</v>
      </c>
      <c r="AC3511">
        <v>558</v>
      </c>
      <c r="AD3511">
        <v>564</v>
      </c>
      <c r="AE3511">
        <v>558</v>
      </c>
      <c r="AF3511">
        <v>444</v>
      </c>
      <c r="AG3511">
        <v>382</v>
      </c>
      <c r="AH3511">
        <v>383</v>
      </c>
      <c r="AI3511">
        <v>392</v>
      </c>
      <c r="AJ3511">
        <v>385</v>
      </c>
      <c r="AK3511">
        <v>125</v>
      </c>
      <c r="AL3511">
        <v>127</v>
      </c>
      <c r="AM3511">
        <v>565</v>
      </c>
      <c r="AN3511">
        <v>407.2</v>
      </c>
      <c r="AO3511">
        <v>0.5</v>
      </c>
      <c r="AP3511">
        <v>60</v>
      </c>
      <c r="AQ3511">
        <v>120</v>
      </c>
      <c r="AR3511">
        <v>60</v>
      </c>
      <c r="AS3511">
        <v>121</v>
      </c>
      <c r="AT3511">
        <v>5</v>
      </c>
      <c r="AU3511">
        <v>3</v>
      </c>
      <c r="AV3511">
        <v>7</v>
      </c>
      <c r="BC3511">
        <v>15</v>
      </c>
      <c r="BD3511">
        <v>1505</v>
      </c>
      <c r="BE3511">
        <v>1.4999999999999999E-2</v>
      </c>
      <c r="BF3511">
        <v>0.01</v>
      </c>
      <c r="BG3511">
        <v>1</v>
      </c>
      <c r="BH3511">
        <v>0</v>
      </c>
      <c r="BI3511">
        <v>3.9</v>
      </c>
      <c r="BJ3511">
        <v>6.1</v>
      </c>
      <c r="BK3511">
        <v>612.79999999999995</v>
      </c>
      <c r="BL3511" t="s">
        <v>181</v>
      </c>
      <c r="BM3511" t="s">
        <v>199</v>
      </c>
      <c r="BN3511" t="s">
        <v>417</v>
      </c>
      <c r="BP3511">
        <v>31</v>
      </c>
    </row>
    <row r="3512" spans="1:68" hidden="1" x14ac:dyDescent="0.2">
      <c r="A3512">
        <v>2021</v>
      </c>
      <c r="B3512">
        <v>8</v>
      </c>
      <c r="C3512" s="260">
        <v>44412</v>
      </c>
      <c r="D3512">
        <v>425</v>
      </c>
      <c r="E3512">
        <v>674</v>
      </c>
      <c r="F3512">
        <v>7</v>
      </c>
      <c r="G3512" t="s">
        <v>462</v>
      </c>
      <c r="H3512" t="s">
        <v>463</v>
      </c>
      <c r="I3512" t="s">
        <v>156</v>
      </c>
      <c r="J3512">
        <v>2</v>
      </c>
      <c r="K3512">
        <v>1</v>
      </c>
      <c r="L3512">
        <v>256</v>
      </c>
      <c r="M3512">
        <v>240.89599999999999</v>
      </c>
      <c r="N3512">
        <v>274.17599999999999</v>
      </c>
      <c r="AP3512">
        <v>40</v>
      </c>
      <c r="AQ3512">
        <v>180</v>
      </c>
      <c r="BD3512">
        <v>445</v>
      </c>
      <c r="BE3512">
        <v>1.4999999999999999E-2</v>
      </c>
      <c r="BI3512">
        <v>1.7</v>
      </c>
      <c r="BL3512" t="s">
        <v>157</v>
      </c>
      <c r="BM3512" t="s">
        <v>158</v>
      </c>
      <c r="BN3512" t="s">
        <v>464</v>
      </c>
      <c r="BO3512" t="s">
        <v>160</v>
      </c>
      <c r="BP3512">
        <v>31</v>
      </c>
    </row>
    <row r="3513" spans="1:68" hidden="1" x14ac:dyDescent="0.2">
      <c r="A3513">
        <v>2021</v>
      </c>
      <c r="B3513">
        <v>8</v>
      </c>
      <c r="C3513" s="260">
        <v>44412</v>
      </c>
      <c r="D3513">
        <v>407</v>
      </c>
      <c r="E3513">
        <v>627</v>
      </c>
      <c r="F3513">
        <v>8</v>
      </c>
      <c r="G3513" t="s">
        <v>349</v>
      </c>
      <c r="H3513" t="s">
        <v>350</v>
      </c>
      <c r="I3513" t="s">
        <v>163</v>
      </c>
      <c r="J3513">
        <v>1</v>
      </c>
      <c r="K3513">
        <v>5</v>
      </c>
      <c r="L3513">
        <v>418.5</v>
      </c>
      <c r="M3513">
        <v>384.97815000000003</v>
      </c>
      <c r="N3513">
        <v>452.02184999999997</v>
      </c>
      <c r="O3513">
        <v>501</v>
      </c>
      <c r="P3513">
        <v>500</v>
      </c>
      <c r="Q3513">
        <v>561</v>
      </c>
      <c r="R3513">
        <v>570</v>
      </c>
      <c r="S3513">
        <v>587</v>
      </c>
      <c r="T3513">
        <v>420</v>
      </c>
      <c r="U3513">
        <v>408</v>
      </c>
      <c r="V3513">
        <v>437</v>
      </c>
      <c r="W3513">
        <v>448</v>
      </c>
      <c r="X3513">
        <v>455</v>
      </c>
      <c r="Y3513">
        <v>138</v>
      </c>
      <c r="Z3513">
        <v>138</v>
      </c>
      <c r="AA3513">
        <v>531</v>
      </c>
      <c r="AB3513">
        <v>563</v>
      </c>
      <c r="AC3513">
        <v>552</v>
      </c>
      <c r="AD3513">
        <v>549</v>
      </c>
      <c r="AE3513">
        <v>538</v>
      </c>
      <c r="AF3513">
        <v>423</v>
      </c>
      <c r="AG3513">
        <v>447</v>
      </c>
      <c r="AH3513">
        <v>431</v>
      </c>
      <c r="AI3513">
        <v>428</v>
      </c>
      <c r="AJ3513">
        <v>425</v>
      </c>
      <c r="AK3513">
        <v>138</v>
      </c>
      <c r="AL3513">
        <v>136</v>
      </c>
      <c r="AM3513">
        <v>545.20000000000005</v>
      </c>
      <c r="AN3513">
        <v>432.2</v>
      </c>
      <c r="AO3513">
        <v>0.3</v>
      </c>
      <c r="AP3513">
        <v>18</v>
      </c>
      <c r="AQ3513">
        <v>200</v>
      </c>
      <c r="AR3513">
        <v>26</v>
      </c>
      <c r="AS3513">
        <v>138</v>
      </c>
      <c r="AT3513">
        <v>2</v>
      </c>
      <c r="AU3513">
        <v>1</v>
      </c>
      <c r="AV3513">
        <v>4</v>
      </c>
      <c r="BC3513">
        <v>7</v>
      </c>
      <c r="BD3513">
        <v>667</v>
      </c>
      <c r="BE3513">
        <v>1.4999999999999999E-2</v>
      </c>
      <c r="BF3513">
        <v>0.01</v>
      </c>
      <c r="BG3513">
        <v>1</v>
      </c>
      <c r="BH3513">
        <v>0</v>
      </c>
      <c r="BI3513">
        <v>1.6</v>
      </c>
      <c r="BJ3513">
        <v>3</v>
      </c>
      <c r="BK3513">
        <v>288.3</v>
      </c>
      <c r="BL3513" t="s">
        <v>181</v>
      </c>
      <c r="BM3513" t="s">
        <v>182</v>
      </c>
      <c r="BN3513" t="s">
        <v>351</v>
      </c>
      <c r="BP3513">
        <v>31</v>
      </c>
    </row>
    <row r="3514" spans="1:68" hidden="1" x14ac:dyDescent="0.2">
      <c r="A3514">
        <v>2021</v>
      </c>
      <c r="B3514">
        <v>8</v>
      </c>
      <c r="C3514" s="260">
        <v>44412</v>
      </c>
      <c r="D3514">
        <v>407</v>
      </c>
      <c r="E3514">
        <v>628</v>
      </c>
      <c r="F3514">
        <v>8</v>
      </c>
      <c r="G3514" t="s">
        <v>352</v>
      </c>
      <c r="H3514" t="s">
        <v>353</v>
      </c>
      <c r="I3514" t="s">
        <v>163</v>
      </c>
      <c r="J3514">
        <v>1</v>
      </c>
      <c r="K3514">
        <v>5</v>
      </c>
      <c r="L3514">
        <v>330</v>
      </c>
      <c r="M3514">
        <v>303.99599999999998</v>
      </c>
      <c r="N3514">
        <v>356.00400000000002</v>
      </c>
      <c r="O3514">
        <v>389</v>
      </c>
      <c r="P3514">
        <v>358</v>
      </c>
      <c r="Q3514">
        <v>446</v>
      </c>
      <c r="R3514">
        <v>447</v>
      </c>
      <c r="S3514">
        <v>476</v>
      </c>
      <c r="T3514">
        <v>313</v>
      </c>
      <c r="U3514">
        <v>297</v>
      </c>
      <c r="V3514">
        <v>320</v>
      </c>
      <c r="W3514">
        <v>333</v>
      </c>
      <c r="X3514">
        <v>344</v>
      </c>
      <c r="Y3514">
        <v>138</v>
      </c>
      <c r="Z3514">
        <v>138</v>
      </c>
      <c r="AA3514">
        <v>408</v>
      </c>
      <c r="AB3514">
        <v>430</v>
      </c>
      <c r="AC3514">
        <v>426</v>
      </c>
      <c r="AD3514">
        <v>418</v>
      </c>
      <c r="AE3514">
        <v>426</v>
      </c>
      <c r="AF3514">
        <v>315</v>
      </c>
      <c r="AG3514">
        <v>318</v>
      </c>
      <c r="AH3514">
        <v>321</v>
      </c>
      <c r="AI3514">
        <v>315</v>
      </c>
      <c r="AJ3514">
        <v>321</v>
      </c>
      <c r="AK3514">
        <v>138</v>
      </c>
      <c r="AL3514">
        <v>136</v>
      </c>
      <c r="AM3514">
        <v>422.4</v>
      </c>
      <c r="AN3514">
        <v>319.7</v>
      </c>
      <c r="AO3514">
        <v>0.3</v>
      </c>
      <c r="AP3514">
        <v>18</v>
      </c>
      <c r="AQ3514">
        <v>200</v>
      </c>
      <c r="AR3514">
        <v>26</v>
      </c>
      <c r="AS3514">
        <v>138</v>
      </c>
      <c r="AT3514">
        <v>3</v>
      </c>
      <c r="AU3514">
        <v>2</v>
      </c>
      <c r="AV3514">
        <v>3</v>
      </c>
      <c r="BC3514">
        <v>8</v>
      </c>
      <c r="BD3514">
        <v>668</v>
      </c>
      <c r="BE3514">
        <v>1.4999999999999999E-2</v>
      </c>
      <c r="BF3514">
        <v>1.2E-2</v>
      </c>
      <c r="BG3514">
        <v>1</v>
      </c>
      <c r="BH3514">
        <v>0</v>
      </c>
      <c r="BI3514">
        <v>2</v>
      </c>
      <c r="BJ3514">
        <v>2.6</v>
      </c>
      <c r="BK3514">
        <v>213.6</v>
      </c>
      <c r="BL3514" t="s">
        <v>181</v>
      </c>
      <c r="BM3514" t="s">
        <v>182</v>
      </c>
      <c r="BN3514" t="s">
        <v>229</v>
      </c>
      <c r="BP3514">
        <v>31</v>
      </c>
    </row>
    <row r="3515" spans="1:68" hidden="1" x14ac:dyDescent="0.2">
      <c r="A3515">
        <v>2021</v>
      </c>
      <c r="B3515">
        <v>8</v>
      </c>
      <c r="C3515" s="260">
        <v>44412</v>
      </c>
      <c r="D3515">
        <v>407</v>
      </c>
      <c r="E3515">
        <v>629</v>
      </c>
      <c r="F3515">
        <v>8</v>
      </c>
      <c r="G3515" t="s">
        <v>354</v>
      </c>
      <c r="H3515" t="s">
        <v>355</v>
      </c>
      <c r="I3515" t="s">
        <v>163</v>
      </c>
      <c r="J3515">
        <v>1</v>
      </c>
      <c r="K3515">
        <v>5</v>
      </c>
      <c r="L3515">
        <v>221</v>
      </c>
      <c r="M3515">
        <v>203.983</v>
      </c>
      <c r="N3515">
        <v>238.017</v>
      </c>
      <c r="O3515">
        <v>269</v>
      </c>
      <c r="P3515">
        <v>282</v>
      </c>
      <c r="Q3515">
        <v>287</v>
      </c>
      <c r="R3515">
        <v>295</v>
      </c>
      <c r="S3515">
        <v>318</v>
      </c>
      <c r="T3515">
        <v>220</v>
      </c>
      <c r="U3515">
        <v>219</v>
      </c>
      <c r="V3515">
        <v>222</v>
      </c>
      <c r="W3515">
        <v>229</v>
      </c>
      <c r="X3515">
        <v>239</v>
      </c>
      <c r="Y3515">
        <v>138</v>
      </c>
      <c r="Z3515">
        <v>138</v>
      </c>
      <c r="AA3515">
        <v>276</v>
      </c>
      <c r="AB3515">
        <v>283</v>
      </c>
      <c r="AC3515">
        <v>276</v>
      </c>
      <c r="AD3515">
        <v>282</v>
      </c>
      <c r="AE3515">
        <v>275</v>
      </c>
      <c r="AF3515">
        <v>222</v>
      </c>
      <c r="AG3515">
        <v>223</v>
      </c>
      <c r="AH3515">
        <v>220</v>
      </c>
      <c r="AI3515">
        <v>224</v>
      </c>
      <c r="AJ3515">
        <v>219</v>
      </c>
      <c r="AK3515">
        <v>138</v>
      </c>
      <c r="AL3515">
        <v>136</v>
      </c>
      <c r="AM3515">
        <v>284.3</v>
      </c>
      <c r="AN3515">
        <v>223.7</v>
      </c>
      <c r="AO3515">
        <v>0.3</v>
      </c>
      <c r="AP3515">
        <v>18</v>
      </c>
      <c r="AQ3515">
        <v>200</v>
      </c>
      <c r="AR3515">
        <v>26</v>
      </c>
      <c r="AS3515">
        <v>138</v>
      </c>
      <c r="AT3515">
        <v>4</v>
      </c>
      <c r="AU3515">
        <v>1</v>
      </c>
      <c r="AV3515">
        <v>3</v>
      </c>
      <c r="BC3515">
        <v>8</v>
      </c>
      <c r="BD3515">
        <v>668</v>
      </c>
      <c r="BE3515">
        <v>1.4999999999999999E-2</v>
      </c>
      <c r="BF3515">
        <v>1.2E-2</v>
      </c>
      <c r="BG3515">
        <v>1</v>
      </c>
      <c r="BH3515">
        <v>0</v>
      </c>
      <c r="BI3515">
        <v>3</v>
      </c>
      <c r="BJ3515">
        <v>1.8</v>
      </c>
      <c r="BK3515">
        <v>149.4</v>
      </c>
      <c r="BL3515" t="s">
        <v>181</v>
      </c>
      <c r="BM3515" t="s">
        <v>182</v>
      </c>
      <c r="BN3515" t="s">
        <v>229</v>
      </c>
      <c r="BP3515">
        <v>31</v>
      </c>
    </row>
    <row r="3516" spans="1:68" hidden="1" x14ac:dyDescent="0.2">
      <c r="A3516">
        <v>2021</v>
      </c>
      <c r="B3516">
        <v>8</v>
      </c>
      <c r="C3516" s="260">
        <v>44412</v>
      </c>
      <c r="D3516">
        <v>407</v>
      </c>
      <c r="E3516">
        <v>630</v>
      </c>
      <c r="F3516">
        <v>8</v>
      </c>
      <c r="G3516" t="s">
        <v>356</v>
      </c>
      <c r="H3516" t="s">
        <v>357</v>
      </c>
      <c r="I3516" t="s">
        <v>163</v>
      </c>
      <c r="J3516">
        <v>1</v>
      </c>
      <c r="K3516">
        <v>5</v>
      </c>
      <c r="L3516">
        <v>214</v>
      </c>
      <c r="M3516">
        <v>197.84299999999999</v>
      </c>
      <c r="N3516">
        <v>230.15700000000001</v>
      </c>
      <c r="O3516">
        <v>261</v>
      </c>
      <c r="P3516">
        <v>260</v>
      </c>
      <c r="Q3516">
        <v>252</v>
      </c>
      <c r="R3516">
        <v>293</v>
      </c>
      <c r="S3516">
        <v>322</v>
      </c>
      <c r="T3516">
        <v>203</v>
      </c>
      <c r="U3516">
        <v>197</v>
      </c>
      <c r="V3516">
        <v>201</v>
      </c>
      <c r="W3516">
        <v>216</v>
      </c>
      <c r="X3516">
        <v>231</v>
      </c>
      <c r="Y3516">
        <v>138</v>
      </c>
      <c r="Z3516">
        <v>138</v>
      </c>
      <c r="AA3516">
        <v>261</v>
      </c>
      <c r="AB3516">
        <v>276</v>
      </c>
      <c r="AC3516">
        <v>282</v>
      </c>
      <c r="AD3516">
        <v>284</v>
      </c>
      <c r="AE3516">
        <v>281</v>
      </c>
      <c r="AF3516">
        <v>212</v>
      </c>
      <c r="AG3516">
        <v>218</v>
      </c>
      <c r="AH3516">
        <v>215</v>
      </c>
      <c r="AI3516">
        <v>212</v>
      </c>
      <c r="AJ3516">
        <v>214</v>
      </c>
      <c r="AK3516">
        <v>138</v>
      </c>
      <c r="AL3516">
        <v>136</v>
      </c>
      <c r="AM3516">
        <v>277.2</v>
      </c>
      <c r="AN3516">
        <v>211.9</v>
      </c>
      <c r="AO3516">
        <v>0.3</v>
      </c>
      <c r="AP3516">
        <v>18</v>
      </c>
      <c r="AQ3516">
        <v>200</v>
      </c>
      <c r="AR3516">
        <v>26</v>
      </c>
      <c r="AS3516">
        <v>138</v>
      </c>
      <c r="AT3516">
        <v>4</v>
      </c>
      <c r="AU3516">
        <v>2</v>
      </c>
      <c r="AV3516">
        <v>3</v>
      </c>
      <c r="BC3516">
        <v>9</v>
      </c>
      <c r="BD3516">
        <v>669</v>
      </c>
      <c r="BE3516">
        <v>1.4999999999999999E-2</v>
      </c>
      <c r="BF3516">
        <v>1.2999999999999999E-2</v>
      </c>
      <c r="BG3516">
        <v>1</v>
      </c>
      <c r="BH3516">
        <v>0</v>
      </c>
      <c r="BI3516">
        <v>3.1</v>
      </c>
      <c r="BJ3516">
        <v>1.9</v>
      </c>
      <c r="BK3516">
        <v>141.80000000000001</v>
      </c>
      <c r="BL3516" t="s">
        <v>181</v>
      </c>
      <c r="BM3516" t="s">
        <v>182</v>
      </c>
      <c r="BN3516" t="s">
        <v>229</v>
      </c>
      <c r="BP3516">
        <v>31</v>
      </c>
    </row>
    <row r="3517" spans="1:68" hidden="1" x14ac:dyDescent="0.2">
      <c r="A3517">
        <v>2021</v>
      </c>
      <c r="B3517">
        <v>8</v>
      </c>
      <c r="C3517" s="260">
        <v>44412</v>
      </c>
      <c r="D3517">
        <v>3</v>
      </c>
      <c r="E3517">
        <v>10</v>
      </c>
      <c r="F3517">
        <v>25</v>
      </c>
      <c r="G3517" t="s">
        <v>377</v>
      </c>
      <c r="H3517" t="s">
        <v>378</v>
      </c>
      <c r="I3517" t="s">
        <v>374</v>
      </c>
      <c r="J3517">
        <v>2</v>
      </c>
      <c r="K3517">
        <v>2</v>
      </c>
      <c r="L3517">
        <v>48.662500000000001</v>
      </c>
      <c r="M3517">
        <v>45.256124999999997</v>
      </c>
      <c r="N3517">
        <v>52.068874999999998</v>
      </c>
      <c r="O3517">
        <v>81</v>
      </c>
      <c r="P3517">
        <v>72</v>
      </c>
      <c r="Q3517">
        <v>63</v>
      </c>
      <c r="R3517">
        <v>66</v>
      </c>
      <c r="S3517">
        <v>85</v>
      </c>
      <c r="T3517">
        <v>67</v>
      </c>
      <c r="U3517">
        <v>57</v>
      </c>
      <c r="V3517">
        <v>58</v>
      </c>
      <c r="W3517">
        <v>58</v>
      </c>
      <c r="X3517">
        <v>59</v>
      </c>
      <c r="Y3517">
        <v>132</v>
      </c>
      <c r="Z3517">
        <v>137</v>
      </c>
      <c r="AA3517">
        <v>62</v>
      </c>
      <c r="AB3517">
        <v>77</v>
      </c>
      <c r="AC3517">
        <v>71</v>
      </c>
      <c r="AD3517">
        <v>66</v>
      </c>
      <c r="AE3517">
        <v>63</v>
      </c>
      <c r="AF3517">
        <v>55</v>
      </c>
      <c r="AG3517">
        <v>66</v>
      </c>
      <c r="AH3517">
        <v>65</v>
      </c>
      <c r="AI3517">
        <v>50</v>
      </c>
      <c r="AJ3517">
        <v>49</v>
      </c>
      <c r="AK3517">
        <v>148</v>
      </c>
      <c r="AL3517">
        <v>146</v>
      </c>
      <c r="AM3517">
        <v>70.599999999999994</v>
      </c>
      <c r="AN3517">
        <v>58.4</v>
      </c>
      <c r="AO3517">
        <v>0.5</v>
      </c>
      <c r="AP3517">
        <v>47</v>
      </c>
      <c r="AQ3517">
        <v>154</v>
      </c>
      <c r="AR3517">
        <v>51</v>
      </c>
      <c r="AS3517">
        <v>141</v>
      </c>
      <c r="AT3517">
        <v>4</v>
      </c>
      <c r="AU3517">
        <v>2</v>
      </c>
      <c r="AV3517">
        <v>7</v>
      </c>
      <c r="AW3517">
        <v>6</v>
      </c>
      <c r="BC3517">
        <v>19</v>
      </c>
      <c r="BD3517">
        <v>1339</v>
      </c>
      <c r="BE3517">
        <v>0.02</v>
      </c>
      <c r="BF3517">
        <v>1.4E-2</v>
      </c>
      <c r="BG3517">
        <v>1</v>
      </c>
      <c r="BH3517">
        <v>0.4</v>
      </c>
      <c r="BI3517">
        <v>27.5</v>
      </c>
      <c r="BJ3517">
        <v>1.1000000000000001</v>
      </c>
      <c r="BK3517">
        <v>78.2</v>
      </c>
      <c r="BL3517" t="s">
        <v>375</v>
      </c>
      <c r="BM3517" t="s">
        <v>376</v>
      </c>
      <c r="BP3517">
        <v>31</v>
      </c>
    </row>
    <row r="3518" spans="1:68" hidden="1" x14ac:dyDescent="0.2">
      <c r="A3518">
        <v>2021</v>
      </c>
      <c r="B3518">
        <v>8</v>
      </c>
      <c r="C3518" s="260">
        <v>44412</v>
      </c>
      <c r="D3518">
        <v>159</v>
      </c>
      <c r="E3518">
        <v>299</v>
      </c>
      <c r="F3518">
        <v>28</v>
      </c>
      <c r="G3518" t="s">
        <v>193</v>
      </c>
      <c r="H3518" t="s">
        <v>194</v>
      </c>
      <c r="I3518" t="s">
        <v>195</v>
      </c>
      <c r="J3518">
        <v>3</v>
      </c>
      <c r="K3518">
        <v>2</v>
      </c>
      <c r="L3518">
        <v>115</v>
      </c>
      <c r="M3518">
        <v>106.95</v>
      </c>
      <c r="N3518">
        <v>123.05</v>
      </c>
      <c r="O3518">
        <v>137</v>
      </c>
      <c r="P3518">
        <v>124</v>
      </c>
      <c r="Q3518">
        <v>132</v>
      </c>
      <c r="T3518">
        <v>111</v>
      </c>
      <c r="U3518">
        <v>102</v>
      </c>
      <c r="V3518">
        <v>111</v>
      </c>
      <c r="Y3518">
        <v>98</v>
      </c>
      <c r="Z3518">
        <v>98</v>
      </c>
      <c r="AM3518">
        <v>131</v>
      </c>
      <c r="AN3518">
        <v>108</v>
      </c>
      <c r="AO3518">
        <v>0.1</v>
      </c>
      <c r="AP3518">
        <v>70</v>
      </c>
      <c r="AQ3518">
        <v>154</v>
      </c>
      <c r="AR3518">
        <v>110</v>
      </c>
      <c r="AS3518">
        <v>98</v>
      </c>
      <c r="AT3518">
        <v>2</v>
      </c>
      <c r="AV3518">
        <v>4</v>
      </c>
      <c r="AX3518">
        <v>3</v>
      </c>
      <c r="BC3518">
        <v>8</v>
      </c>
      <c r="BD3518">
        <v>992</v>
      </c>
      <c r="BE3518">
        <v>0.02</v>
      </c>
      <c r="BF3518">
        <v>8.0000000000000002E-3</v>
      </c>
      <c r="BG3518">
        <v>1</v>
      </c>
      <c r="BH3518">
        <v>0.1</v>
      </c>
      <c r="BI3518">
        <v>8.6</v>
      </c>
      <c r="BJ3518">
        <v>0.9</v>
      </c>
      <c r="BK3518">
        <v>107.1</v>
      </c>
      <c r="BL3518" t="s">
        <v>181</v>
      </c>
      <c r="BM3518" t="s">
        <v>196</v>
      </c>
      <c r="BP3518">
        <v>31</v>
      </c>
    </row>
    <row r="3519" spans="1:68" hidden="1" x14ac:dyDescent="0.2">
      <c r="A3519">
        <v>2021</v>
      </c>
      <c r="B3519">
        <v>8</v>
      </c>
      <c r="C3519" s="260">
        <v>44412</v>
      </c>
      <c r="D3519">
        <v>334</v>
      </c>
      <c r="E3519">
        <v>254</v>
      </c>
      <c r="F3519">
        <v>49</v>
      </c>
      <c r="G3519" t="s">
        <v>208</v>
      </c>
      <c r="H3519" t="s">
        <v>209</v>
      </c>
      <c r="I3519" t="s">
        <v>203</v>
      </c>
      <c r="J3519">
        <v>4</v>
      </c>
      <c r="K3519">
        <v>2</v>
      </c>
      <c r="L3519">
        <v>203</v>
      </c>
      <c r="M3519">
        <v>188.79</v>
      </c>
      <c r="N3519">
        <v>217.21</v>
      </c>
      <c r="O3519">
        <v>287</v>
      </c>
      <c r="P3519">
        <v>247</v>
      </c>
      <c r="Q3519">
        <v>240</v>
      </c>
      <c r="R3519">
        <v>252</v>
      </c>
      <c r="S3519">
        <v>265</v>
      </c>
      <c r="T3519">
        <v>211</v>
      </c>
      <c r="U3519">
        <v>210</v>
      </c>
      <c r="V3519">
        <v>209</v>
      </c>
      <c r="W3519">
        <v>212</v>
      </c>
      <c r="X3519">
        <v>208</v>
      </c>
      <c r="Y3519">
        <v>140</v>
      </c>
      <c r="Z3519">
        <v>142</v>
      </c>
      <c r="AA3519">
        <v>232</v>
      </c>
      <c r="AB3519">
        <v>258</v>
      </c>
      <c r="AC3519">
        <v>264</v>
      </c>
      <c r="AD3519">
        <v>258</v>
      </c>
      <c r="AE3519">
        <v>278</v>
      </c>
      <c r="AF3519">
        <v>201</v>
      </c>
      <c r="AG3519">
        <v>203</v>
      </c>
      <c r="AH3519">
        <v>204</v>
      </c>
      <c r="AI3519">
        <v>201</v>
      </c>
      <c r="AJ3519">
        <v>208</v>
      </c>
      <c r="AK3519">
        <v>143</v>
      </c>
      <c r="AL3519">
        <v>141</v>
      </c>
      <c r="AM3519">
        <v>258.10000000000002</v>
      </c>
      <c r="AN3519">
        <v>206.7</v>
      </c>
      <c r="AO3519">
        <v>0.3</v>
      </c>
      <c r="AP3519">
        <v>88</v>
      </c>
      <c r="AQ3519">
        <v>164</v>
      </c>
      <c r="AR3519">
        <v>102</v>
      </c>
      <c r="AS3519">
        <v>142</v>
      </c>
      <c r="AT3519">
        <v>5</v>
      </c>
      <c r="AU3519">
        <v>4</v>
      </c>
      <c r="AV3519">
        <v>7</v>
      </c>
      <c r="BC3519">
        <v>16</v>
      </c>
      <c r="BD3519">
        <v>2536</v>
      </c>
      <c r="BE3519">
        <v>0.02</v>
      </c>
      <c r="BF3519">
        <v>6.0000000000000001E-3</v>
      </c>
      <c r="BG3519">
        <v>1</v>
      </c>
      <c r="BH3519">
        <v>0.1</v>
      </c>
      <c r="BI3519">
        <v>12.5</v>
      </c>
      <c r="BJ3519">
        <v>3.3</v>
      </c>
      <c r="BK3519">
        <v>524.20000000000005</v>
      </c>
      <c r="BL3519" t="s">
        <v>181</v>
      </c>
      <c r="BM3519" t="s">
        <v>196</v>
      </c>
      <c r="BN3519" t="s">
        <v>210</v>
      </c>
      <c r="BP3519">
        <v>31</v>
      </c>
    </row>
    <row r="3520" spans="1:68" hidden="1" x14ac:dyDescent="0.2">
      <c r="A3520">
        <v>2021</v>
      </c>
      <c r="B3520">
        <v>8</v>
      </c>
      <c r="C3520" s="260">
        <v>44413</v>
      </c>
      <c r="D3520">
        <v>32</v>
      </c>
      <c r="E3520">
        <v>92</v>
      </c>
      <c r="F3520">
        <v>2</v>
      </c>
      <c r="G3520" t="s">
        <v>217</v>
      </c>
      <c r="H3520" t="s">
        <v>218</v>
      </c>
      <c r="I3520" t="s">
        <v>163</v>
      </c>
      <c r="J3520">
        <v>2</v>
      </c>
      <c r="K3520">
        <v>3</v>
      </c>
      <c r="L3520">
        <v>361</v>
      </c>
      <c r="M3520">
        <v>335.73</v>
      </c>
      <c r="N3520">
        <v>386.27</v>
      </c>
      <c r="O3520">
        <v>411</v>
      </c>
      <c r="P3520">
        <v>556</v>
      </c>
      <c r="Q3520">
        <v>712</v>
      </c>
      <c r="R3520">
        <v>501</v>
      </c>
      <c r="T3520">
        <v>349</v>
      </c>
      <c r="U3520">
        <v>347</v>
      </c>
      <c r="V3520">
        <v>370</v>
      </c>
      <c r="W3520">
        <v>365</v>
      </c>
      <c r="Y3520">
        <v>122</v>
      </c>
      <c r="Z3520">
        <v>125</v>
      </c>
      <c r="AA3520">
        <v>553</v>
      </c>
      <c r="AB3520">
        <v>531</v>
      </c>
      <c r="AF3520">
        <v>424</v>
      </c>
      <c r="AG3520">
        <v>369</v>
      </c>
      <c r="AK3520">
        <v>122</v>
      </c>
      <c r="AM3520">
        <v>544</v>
      </c>
      <c r="AN3520">
        <v>370.7</v>
      </c>
      <c r="AO3520">
        <v>0.5</v>
      </c>
      <c r="AP3520">
        <v>74</v>
      </c>
      <c r="AQ3520">
        <v>97</v>
      </c>
      <c r="AR3520">
        <v>59</v>
      </c>
      <c r="AS3520">
        <v>123</v>
      </c>
      <c r="AT3520">
        <v>4</v>
      </c>
      <c r="AU3520">
        <v>4</v>
      </c>
      <c r="AV3520">
        <v>5</v>
      </c>
      <c r="BC3520">
        <v>13</v>
      </c>
      <c r="BD3520">
        <v>1277</v>
      </c>
      <c r="BE3520">
        <v>1.4999999999999999E-2</v>
      </c>
      <c r="BF3520">
        <v>0.01</v>
      </c>
      <c r="BG3520">
        <v>1</v>
      </c>
      <c r="BH3520">
        <v>0</v>
      </c>
      <c r="BI3520">
        <v>3.5</v>
      </c>
      <c r="BJ3520">
        <v>4.8</v>
      </c>
      <c r="BK3520">
        <v>473.4</v>
      </c>
      <c r="BL3520" t="s">
        <v>181</v>
      </c>
      <c r="BM3520" t="s">
        <v>182</v>
      </c>
      <c r="BN3520" t="s">
        <v>219</v>
      </c>
      <c r="BO3520" t="s">
        <v>220</v>
      </c>
      <c r="BP3520">
        <v>31</v>
      </c>
    </row>
    <row r="3521" spans="1:68" hidden="1" x14ac:dyDescent="0.2">
      <c r="A3521">
        <v>2021</v>
      </c>
      <c r="B3521">
        <v>8</v>
      </c>
      <c r="C3521" s="260">
        <v>44413</v>
      </c>
      <c r="D3521">
        <v>32</v>
      </c>
      <c r="E3521">
        <v>93</v>
      </c>
      <c r="F3521">
        <v>2</v>
      </c>
      <c r="G3521" t="s">
        <v>221</v>
      </c>
      <c r="H3521" t="s">
        <v>222</v>
      </c>
      <c r="I3521" t="s">
        <v>163</v>
      </c>
      <c r="J3521">
        <v>2</v>
      </c>
      <c r="K3521">
        <v>3</v>
      </c>
      <c r="L3521">
        <v>59</v>
      </c>
      <c r="M3521">
        <v>54.87</v>
      </c>
      <c r="N3521">
        <v>63.13</v>
      </c>
      <c r="O3521">
        <v>68</v>
      </c>
      <c r="P3521">
        <v>78</v>
      </c>
      <c r="Q3521">
        <v>122</v>
      </c>
      <c r="R3521">
        <v>101</v>
      </c>
      <c r="T3521">
        <v>77</v>
      </c>
      <c r="U3521">
        <v>56</v>
      </c>
      <c r="V3521">
        <v>65</v>
      </c>
      <c r="W3521">
        <v>52</v>
      </c>
      <c r="Y3521">
        <v>122</v>
      </c>
      <c r="Z3521">
        <v>125</v>
      </c>
      <c r="AA3521">
        <v>101</v>
      </c>
      <c r="AB3521">
        <v>104</v>
      </c>
      <c r="AF3521">
        <v>62</v>
      </c>
      <c r="AG3521">
        <v>57</v>
      </c>
      <c r="AK3521">
        <v>122</v>
      </c>
      <c r="AM3521">
        <v>95.7</v>
      </c>
      <c r="AN3521">
        <v>61.5</v>
      </c>
      <c r="AO3521">
        <v>0.6</v>
      </c>
      <c r="AP3521">
        <v>74</v>
      </c>
      <c r="AQ3521">
        <v>97</v>
      </c>
      <c r="AR3521">
        <v>59</v>
      </c>
      <c r="AS3521">
        <v>123</v>
      </c>
      <c r="AT3521">
        <v>9</v>
      </c>
      <c r="AU3521">
        <v>9</v>
      </c>
      <c r="AV3521">
        <v>2</v>
      </c>
      <c r="BC3521">
        <v>20</v>
      </c>
      <c r="BD3521">
        <v>1370</v>
      </c>
      <c r="BE3521">
        <v>1.4999999999999999E-2</v>
      </c>
      <c r="BF3521">
        <v>1.4999999999999999E-2</v>
      </c>
      <c r="BG3521">
        <v>1</v>
      </c>
      <c r="BH3521">
        <v>0.3</v>
      </c>
      <c r="BI3521">
        <v>23.2</v>
      </c>
      <c r="BJ3521">
        <v>1.2</v>
      </c>
      <c r="BK3521">
        <v>84.3</v>
      </c>
      <c r="BL3521" t="s">
        <v>181</v>
      </c>
      <c r="BM3521" t="s">
        <v>182</v>
      </c>
      <c r="BN3521" t="s">
        <v>223</v>
      </c>
      <c r="BO3521" t="s">
        <v>220</v>
      </c>
      <c r="BP3521">
        <v>31</v>
      </c>
    </row>
    <row r="3522" spans="1:68" hidden="1" x14ac:dyDescent="0.2">
      <c r="A3522">
        <v>2021</v>
      </c>
      <c r="B3522">
        <v>8</v>
      </c>
      <c r="C3522" s="260">
        <v>44413</v>
      </c>
      <c r="D3522">
        <v>32</v>
      </c>
      <c r="E3522">
        <v>94</v>
      </c>
      <c r="F3522">
        <v>2</v>
      </c>
      <c r="G3522" t="s">
        <v>346</v>
      </c>
      <c r="H3522" t="s">
        <v>347</v>
      </c>
      <c r="I3522" t="s">
        <v>163</v>
      </c>
      <c r="J3522">
        <v>2</v>
      </c>
      <c r="K3522">
        <v>3</v>
      </c>
      <c r="L3522">
        <v>19</v>
      </c>
      <c r="M3522">
        <v>17.670000000000002</v>
      </c>
      <c r="N3522">
        <v>20.329999999999998</v>
      </c>
      <c r="O3522">
        <v>21</v>
      </c>
      <c r="P3522">
        <v>40</v>
      </c>
      <c r="Q3522">
        <v>36</v>
      </c>
      <c r="R3522">
        <v>34</v>
      </c>
      <c r="T3522">
        <v>16</v>
      </c>
      <c r="U3522">
        <v>19</v>
      </c>
      <c r="V3522">
        <v>18</v>
      </c>
      <c r="W3522">
        <v>17</v>
      </c>
      <c r="Y3522">
        <v>122</v>
      </c>
      <c r="Z3522">
        <v>125</v>
      </c>
      <c r="AA3522">
        <v>33</v>
      </c>
      <c r="AB3522">
        <v>30</v>
      </c>
      <c r="AC3522">
        <v>32</v>
      </c>
      <c r="AD3522">
        <v>29</v>
      </c>
      <c r="AF3522">
        <v>21</v>
      </c>
      <c r="AG3522">
        <v>18</v>
      </c>
      <c r="AH3522">
        <v>18</v>
      </c>
      <c r="AK3522">
        <v>122</v>
      </c>
      <c r="AM3522">
        <v>31.9</v>
      </c>
      <c r="AN3522">
        <v>18</v>
      </c>
      <c r="AO3522">
        <v>0.7</v>
      </c>
      <c r="AP3522">
        <v>74</v>
      </c>
      <c r="AQ3522">
        <v>97</v>
      </c>
      <c r="AR3522">
        <v>59</v>
      </c>
      <c r="AS3522">
        <v>123</v>
      </c>
      <c r="AT3522">
        <v>6</v>
      </c>
      <c r="AU3522">
        <v>6</v>
      </c>
      <c r="AV3522">
        <v>4</v>
      </c>
      <c r="BC3522">
        <v>16</v>
      </c>
      <c r="BD3522">
        <v>1360</v>
      </c>
      <c r="BE3522">
        <v>1.4999999999999999E-2</v>
      </c>
      <c r="BF3522">
        <v>1.2E-2</v>
      </c>
      <c r="BG3522">
        <v>1</v>
      </c>
      <c r="BH3522">
        <v>0.8</v>
      </c>
      <c r="BI3522">
        <v>71.599999999999994</v>
      </c>
      <c r="BJ3522">
        <v>0.3</v>
      </c>
      <c r="BK3522">
        <v>24.5</v>
      </c>
      <c r="BL3522" t="s">
        <v>181</v>
      </c>
      <c r="BM3522" t="s">
        <v>182</v>
      </c>
      <c r="BN3522" t="s">
        <v>348</v>
      </c>
      <c r="BO3522" t="s">
        <v>220</v>
      </c>
      <c r="BP3522">
        <v>31</v>
      </c>
    </row>
    <row r="3523" spans="1:68" hidden="1" x14ac:dyDescent="0.2">
      <c r="A3523">
        <v>2021</v>
      </c>
      <c r="B3523">
        <v>8</v>
      </c>
      <c r="C3523" s="260">
        <v>44413</v>
      </c>
      <c r="D3523">
        <v>381</v>
      </c>
      <c r="E3523">
        <v>445</v>
      </c>
      <c r="F3523">
        <v>3</v>
      </c>
      <c r="G3523" t="s">
        <v>242</v>
      </c>
      <c r="H3523" t="s">
        <v>243</v>
      </c>
      <c r="I3523" t="s">
        <v>163</v>
      </c>
      <c r="J3523">
        <v>3</v>
      </c>
      <c r="K3523">
        <v>4</v>
      </c>
      <c r="L3523">
        <v>28</v>
      </c>
      <c r="M3523">
        <v>25.2</v>
      </c>
      <c r="N3523">
        <v>30.8</v>
      </c>
      <c r="AP3523">
        <v>60</v>
      </c>
      <c r="AQ3523">
        <v>180</v>
      </c>
      <c r="AT3523">
        <v>3</v>
      </c>
      <c r="AV3523">
        <v>2</v>
      </c>
      <c r="BC3523">
        <v>5</v>
      </c>
      <c r="BD3523">
        <v>205</v>
      </c>
      <c r="BE3523">
        <v>1.4999999999999999E-2</v>
      </c>
      <c r="BF3523">
        <v>2.4E-2</v>
      </c>
      <c r="BH3523">
        <v>0.2</v>
      </c>
      <c r="BI3523">
        <v>7.3</v>
      </c>
      <c r="BL3523" t="s">
        <v>181</v>
      </c>
      <c r="BM3523" t="s">
        <v>182</v>
      </c>
      <c r="BN3523" t="s">
        <v>244</v>
      </c>
      <c r="BP3523">
        <v>31</v>
      </c>
    </row>
    <row r="3524" spans="1:68" hidden="1" x14ac:dyDescent="0.2">
      <c r="A3524">
        <v>2021</v>
      </c>
      <c r="B3524">
        <v>8</v>
      </c>
      <c r="C3524" s="260">
        <v>44413</v>
      </c>
      <c r="D3524">
        <v>381</v>
      </c>
      <c r="E3524">
        <v>446</v>
      </c>
      <c r="F3524">
        <v>3</v>
      </c>
      <c r="G3524" t="s">
        <v>245</v>
      </c>
      <c r="H3524" t="s">
        <v>246</v>
      </c>
      <c r="I3524" t="s">
        <v>163</v>
      </c>
      <c r="J3524">
        <v>3</v>
      </c>
      <c r="K3524">
        <v>4</v>
      </c>
      <c r="L3524">
        <v>167</v>
      </c>
      <c r="M3524">
        <v>150.30000000000001</v>
      </c>
      <c r="N3524">
        <v>183.7</v>
      </c>
      <c r="AP3524">
        <v>60</v>
      </c>
      <c r="AQ3524">
        <v>180</v>
      </c>
      <c r="AT3524">
        <v>4</v>
      </c>
      <c r="AV3524">
        <v>1</v>
      </c>
      <c r="BC3524">
        <v>5</v>
      </c>
      <c r="BD3524">
        <v>207</v>
      </c>
      <c r="BE3524">
        <v>1.4999999999999999E-2</v>
      </c>
      <c r="BF3524">
        <v>2.4E-2</v>
      </c>
      <c r="BH3524">
        <v>0</v>
      </c>
      <c r="BI3524">
        <v>1.2</v>
      </c>
      <c r="BL3524" t="s">
        <v>181</v>
      </c>
      <c r="BM3524" t="s">
        <v>182</v>
      </c>
      <c r="BN3524" t="s">
        <v>247</v>
      </c>
      <c r="BP3524">
        <v>31</v>
      </c>
    </row>
    <row r="3525" spans="1:68" hidden="1" x14ac:dyDescent="0.2">
      <c r="A3525">
        <v>2021</v>
      </c>
      <c r="B3525">
        <v>8</v>
      </c>
      <c r="C3525" s="260">
        <v>44413</v>
      </c>
      <c r="D3525">
        <v>381</v>
      </c>
      <c r="E3525">
        <v>447</v>
      </c>
      <c r="F3525">
        <v>3</v>
      </c>
      <c r="G3525" t="s">
        <v>248</v>
      </c>
      <c r="H3525" t="s">
        <v>249</v>
      </c>
      <c r="I3525" t="s">
        <v>163</v>
      </c>
      <c r="J3525">
        <v>3</v>
      </c>
      <c r="K3525">
        <v>4</v>
      </c>
      <c r="L3525">
        <v>177</v>
      </c>
      <c r="M3525">
        <v>159.30000000000001</v>
      </c>
      <c r="N3525">
        <v>194.7</v>
      </c>
      <c r="AP3525">
        <v>60</v>
      </c>
      <c r="AQ3525">
        <v>180</v>
      </c>
      <c r="AT3525">
        <v>4</v>
      </c>
      <c r="AV3525">
        <v>1</v>
      </c>
      <c r="BC3525">
        <v>5</v>
      </c>
      <c r="BD3525">
        <v>285</v>
      </c>
      <c r="BE3525">
        <v>1.4999999999999999E-2</v>
      </c>
      <c r="BF3525">
        <v>1.7999999999999999E-2</v>
      </c>
      <c r="BH3525">
        <v>0</v>
      </c>
      <c r="BI3525">
        <v>1.6</v>
      </c>
      <c r="BL3525" t="s">
        <v>181</v>
      </c>
      <c r="BM3525" t="s">
        <v>182</v>
      </c>
      <c r="BN3525" t="s">
        <v>250</v>
      </c>
      <c r="BP3525">
        <v>31</v>
      </c>
    </row>
    <row r="3526" spans="1:68" hidden="1" x14ac:dyDescent="0.2">
      <c r="A3526">
        <v>2021</v>
      </c>
      <c r="B3526">
        <v>8</v>
      </c>
      <c r="C3526" s="260">
        <v>44413</v>
      </c>
      <c r="D3526">
        <v>381</v>
      </c>
      <c r="E3526">
        <v>448</v>
      </c>
      <c r="F3526">
        <v>3</v>
      </c>
      <c r="G3526" t="s">
        <v>251</v>
      </c>
      <c r="H3526" t="s">
        <v>252</v>
      </c>
      <c r="I3526" t="s">
        <v>163</v>
      </c>
      <c r="J3526">
        <v>3</v>
      </c>
      <c r="K3526">
        <v>4</v>
      </c>
      <c r="L3526">
        <v>23</v>
      </c>
      <c r="M3526">
        <v>20.7</v>
      </c>
      <c r="N3526">
        <v>25.3</v>
      </c>
      <c r="AP3526">
        <v>60</v>
      </c>
      <c r="AQ3526">
        <v>180</v>
      </c>
      <c r="AT3526">
        <v>4</v>
      </c>
      <c r="AV3526">
        <v>1</v>
      </c>
      <c r="BC3526">
        <v>5</v>
      </c>
      <c r="BD3526">
        <v>285</v>
      </c>
      <c r="BE3526">
        <v>1.4999999999999999E-2</v>
      </c>
      <c r="BF3526">
        <v>1.7999999999999999E-2</v>
      </c>
      <c r="BH3526">
        <v>0.2</v>
      </c>
      <c r="BI3526">
        <v>12.4</v>
      </c>
      <c r="BL3526" t="s">
        <v>181</v>
      </c>
      <c r="BM3526" t="s">
        <v>182</v>
      </c>
      <c r="BN3526" t="s">
        <v>253</v>
      </c>
      <c r="BP3526">
        <v>31</v>
      </c>
    </row>
    <row r="3527" spans="1:68" hidden="1" x14ac:dyDescent="0.2">
      <c r="A3527">
        <v>2021</v>
      </c>
      <c r="B3527">
        <v>8</v>
      </c>
      <c r="C3527" s="260">
        <v>44413</v>
      </c>
      <c r="D3527">
        <v>423</v>
      </c>
      <c r="E3527">
        <v>669</v>
      </c>
      <c r="F3527">
        <v>3</v>
      </c>
      <c r="G3527" t="s">
        <v>430</v>
      </c>
      <c r="H3527" t="s">
        <v>431</v>
      </c>
      <c r="I3527" t="s">
        <v>163</v>
      </c>
      <c r="J3527">
        <v>2</v>
      </c>
      <c r="K3527">
        <v>2</v>
      </c>
      <c r="L3527">
        <v>954</v>
      </c>
      <c r="M3527">
        <v>897.71400000000006</v>
      </c>
      <c r="N3527">
        <v>1021.734</v>
      </c>
      <c r="Q3527">
        <v>1588</v>
      </c>
      <c r="R3527">
        <v>1452</v>
      </c>
      <c r="V3527">
        <v>1057</v>
      </c>
      <c r="W3527">
        <v>1000</v>
      </c>
      <c r="AA3527">
        <v>1282</v>
      </c>
      <c r="AB3527">
        <v>1263</v>
      </c>
      <c r="AC3527">
        <v>1278</v>
      </c>
      <c r="AD3527">
        <v>1268</v>
      </c>
      <c r="AE3527">
        <v>1287</v>
      </c>
      <c r="AF3527">
        <v>1039</v>
      </c>
      <c r="AG3527">
        <v>949</v>
      </c>
      <c r="AH3527">
        <v>946</v>
      </c>
      <c r="AI3527">
        <v>936</v>
      </c>
      <c r="AJ3527">
        <v>952</v>
      </c>
      <c r="AK3527">
        <v>171</v>
      </c>
      <c r="AL3527">
        <v>168</v>
      </c>
      <c r="AM3527">
        <v>1345.4</v>
      </c>
      <c r="AN3527">
        <v>982.7</v>
      </c>
      <c r="AO3527">
        <v>0.4</v>
      </c>
      <c r="AP3527">
        <v>40</v>
      </c>
      <c r="AQ3527">
        <v>180</v>
      </c>
      <c r="AR3527">
        <v>42</v>
      </c>
      <c r="AS3527">
        <v>170</v>
      </c>
      <c r="AT3527">
        <v>5</v>
      </c>
      <c r="AU3527">
        <v>3</v>
      </c>
      <c r="AV3527">
        <v>7</v>
      </c>
      <c r="BC3527">
        <v>15</v>
      </c>
      <c r="BD3527">
        <v>267</v>
      </c>
      <c r="BE3527">
        <v>1.4999999999999999E-2</v>
      </c>
      <c r="BF3527">
        <v>5.6000000000000001E-2</v>
      </c>
      <c r="BH3527">
        <v>0</v>
      </c>
      <c r="BI3527">
        <v>0.3</v>
      </c>
      <c r="BJ3527">
        <v>14.7</v>
      </c>
      <c r="BK3527">
        <v>262.39999999999998</v>
      </c>
      <c r="BL3527" t="s">
        <v>157</v>
      </c>
      <c r="BM3527" t="s">
        <v>158</v>
      </c>
      <c r="BN3527" t="s">
        <v>432</v>
      </c>
      <c r="BO3527" t="s">
        <v>168</v>
      </c>
      <c r="BP3527">
        <v>31</v>
      </c>
    </row>
    <row r="3528" spans="1:68" hidden="1" x14ac:dyDescent="0.2">
      <c r="A3528">
        <v>2021</v>
      </c>
      <c r="B3528">
        <v>8</v>
      </c>
      <c r="C3528" s="260">
        <v>44413</v>
      </c>
      <c r="D3528">
        <v>417</v>
      </c>
      <c r="E3528">
        <v>660</v>
      </c>
      <c r="F3528">
        <v>4</v>
      </c>
      <c r="G3528" t="s">
        <v>442</v>
      </c>
      <c r="H3528" t="s">
        <v>443</v>
      </c>
      <c r="I3528" t="s">
        <v>163</v>
      </c>
      <c r="J3528">
        <v>1</v>
      </c>
      <c r="K3528">
        <v>6</v>
      </c>
      <c r="L3528">
        <v>1265</v>
      </c>
      <c r="M3528">
        <v>1190.365</v>
      </c>
      <c r="N3528">
        <v>1354.8150000000001</v>
      </c>
      <c r="O3528">
        <v>1750</v>
      </c>
      <c r="P3528">
        <v>1550</v>
      </c>
      <c r="Q3528">
        <v>1500</v>
      </c>
      <c r="R3528">
        <v>1580</v>
      </c>
      <c r="T3528">
        <v>1408</v>
      </c>
      <c r="U3528">
        <v>1294</v>
      </c>
      <c r="V3528">
        <v>1296</v>
      </c>
      <c r="W3528">
        <v>1353</v>
      </c>
      <c r="Y3528">
        <v>151</v>
      </c>
      <c r="Z3528">
        <v>153</v>
      </c>
      <c r="AA3528">
        <v>1491</v>
      </c>
      <c r="AB3528">
        <v>1453</v>
      </c>
      <c r="AC3528">
        <v>1425</v>
      </c>
      <c r="AD3528">
        <v>1428</v>
      </c>
      <c r="AE3528">
        <v>1429</v>
      </c>
      <c r="AF3528">
        <v>1302</v>
      </c>
      <c r="AG3528">
        <v>1267</v>
      </c>
      <c r="AH3528">
        <v>1286</v>
      </c>
      <c r="AI3528">
        <v>1275</v>
      </c>
      <c r="AJ3528">
        <v>1297</v>
      </c>
      <c r="AK3528">
        <v>152</v>
      </c>
      <c r="AL3528">
        <v>147</v>
      </c>
      <c r="AM3528">
        <v>1511.8</v>
      </c>
      <c r="AN3528">
        <v>1308.7</v>
      </c>
      <c r="AO3528">
        <v>0.2</v>
      </c>
      <c r="AP3528">
        <v>20</v>
      </c>
      <c r="AQ3528">
        <v>180</v>
      </c>
      <c r="AR3528">
        <v>24</v>
      </c>
      <c r="AS3528">
        <v>151</v>
      </c>
      <c r="AT3528">
        <v>1</v>
      </c>
      <c r="AU3528">
        <v>3</v>
      </c>
      <c r="AV3528">
        <v>3</v>
      </c>
      <c r="BC3528">
        <v>7</v>
      </c>
      <c r="BD3528">
        <v>394</v>
      </c>
      <c r="BE3528">
        <v>1.4999999999999999E-2</v>
      </c>
      <c r="BF3528">
        <v>1.7999999999999999E-2</v>
      </c>
      <c r="BH3528">
        <v>0</v>
      </c>
      <c r="BI3528">
        <v>0.3</v>
      </c>
      <c r="BJ3528">
        <v>9.1999999999999993</v>
      </c>
      <c r="BK3528">
        <v>515.6</v>
      </c>
      <c r="BL3528" t="s">
        <v>157</v>
      </c>
      <c r="BM3528" t="s">
        <v>158</v>
      </c>
      <c r="BN3528" t="s">
        <v>444</v>
      </c>
      <c r="BO3528" t="s">
        <v>168</v>
      </c>
      <c r="BP3528">
        <v>31</v>
      </c>
    </row>
    <row r="3529" spans="1:68" hidden="1" x14ac:dyDescent="0.2">
      <c r="A3529">
        <v>2021</v>
      </c>
      <c r="B3529">
        <v>8</v>
      </c>
      <c r="C3529" s="260">
        <v>44413</v>
      </c>
      <c r="D3529">
        <v>417</v>
      </c>
      <c r="E3529">
        <v>661</v>
      </c>
      <c r="F3529">
        <v>4</v>
      </c>
      <c r="G3529" t="s">
        <v>445</v>
      </c>
      <c r="H3529" t="s">
        <v>446</v>
      </c>
      <c r="I3529" t="s">
        <v>163</v>
      </c>
      <c r="J3529">
        <v>1</v>
      </c>
      <c r="K3529">
        <v>6</v>
      </c>
      <c r="L3529">
        <v>138</v>
      </c>
      <c r="M3529">
        <v>129.858</v>
      </c>
      <c r="N3529">
        <v>147.798</v>
      </c>
      <c r="O3529">
        <v>178</v>
      </c>
      <c r="P3529">
        <v>164</v>
      </c>
      <c r="Q3529">
        <v>158</v>
      </c>
      <c r="R3529">
        <v>165</v>
      </c>
      <c r="T3529">
        <v>148</v>
      </c>
      <c r="U3529">
        <v>138</v>
      </c>
      <c r="V3529">
        <v>137</v>
      </c>
      <c r="W3529">
        <v>144</v>
      </c>
      <c r="Y3529">
        <v>151</v>
      </c>
      <c r="Z3529">
        <v>153</v>
      </c>
      <c r="AA3529">
        <v>157</v>
      </c>
      <c r="AB3529">
        <v>155</v>
      </c>
      <c r="AC3529">
        <v>152</v>
      </c>
      <c r="AD3529">
        <v>158</v>
      </c>
      <c r="AE3529">
        <v>157</v>
      </c>
      <c r="AF3529">
        <v>140</v>
      </c>
      <c r="AG3529">
        <v>139</v>
      </c>
      <c r="AH3529">
        <v>136</v>
      </c>
      <c r="AI3529">
        <v>138</v>
      </c>
      <c r="AJ3529">
        <v>141</v>
      </c>
      <c r="AK3529">
        <v>152</v>
      </c>
      <c r="AL3529">
        <v>147</v>
      </c>
      <c r="AM3529">
        <v>160.4</v>
      </c>
      <c r="AN3529">
        <v>140.1</v>
      </c>
      <c r="AO3529">
        <v>0.2</v>
      </c>
      <c r="AP3529">
        <v>20</v>
      </c>
      <c r="AQ3529">
        <v>180</v>
      </c>
      <c r="AR3529">
        <v>24</v>
      </c>
      <c r="AS3529">
        <v>151</v>
      </c>
      <c r="AT3529">
        <v>1</v>
      </c>
      <c r="AU3529">
        <v>3</v>
      </c>
      <c r="AV3529">
        <v>3</v>
      </c>
      <c r="BC3529">
        <v>7</v>
      </c>
      <c r="BD3529">
        <v>394</v>
      </c>
      <c r="BE3529">
        <v>1.4999999999999999E-2</v>
      </c>
      <c r="BF3529">
        <v>1.7999999999999999E-2</v>
      </c>
      <c r="BH3529">
        <v>0.1</v>
      </c>
      <c r="BI3529">
        <v>2.9</v>
      </c>
      <c r="BJ3529">
        <v>1</v>
      </c>
      <c r="BK3529">
        <v>55.2</v>
      </c>
      <c r="BL3529" t="s">
        <v>157</v>
      </c>
      <c r="BM3529" t="s">
        <v>158</v>
      </c>
      <c r="BN3529" t="s">
        <v>447</v>
      </c>
      <c r="BO3529" t="s">
        <v>168</v>
      </c>
      <c r="BP3529">
        <v>31</v>
      </c>
    </row>
    <row r="3530" spans="1:68" hidden="1" x14ac:dyDescent="0.2">
      <c r="A3530">
        <v>2021</v>
      </c>
      <c r="B3530">
        <v>8</v>
      </c>
      <c r="C3530" s="260">
        <v>44413</v>
      </c>
      <c r="D3530">
        <v>375</v>
      </c>
      <c r="E3530">
        <v>437</v>
      </c>
      <c r="F3530">
        <v>5</v>
      </c>
      <c r="G3530" t="s">
        <v>363</v>
      </c>
      <c r="H3530" t="s">
        <v>364</v>
      </c>
      <c r="I3530" t="s">
        <v>163</v>
      </c>
      <c r="J3530">
        <v>4</v>
      </c>
      <c r="K3530">
        <v>2</v>
      </c>
      <c r="L3530">
        <v>168</v>
      </c>
      <c r="M3530">
        <v>158.08799999999999</v>
      </c>
      <c r="N3530">
        <v>179.928</v>
      </c>
      <c r="O3530">
        <v>243</v>
      </c>
      <c r="P3530">
        <v>245</v>
      </c>
      <c r="Q3530">
        <v>241</v>
      </c>
      <c r="R3530">
        <v>266</v>
      </c>
      <c r="T3530">
        <v>179</v>
      </c>
      <c r="U3530">
        <v>178</v>
      </c>
      <c r="V3530">
        <v>176</v>
      </c>
      <c r="W3530">
        <v>192</v>
      </c>
      <c r="Y3530">
        <v>118</v>
      </c>
      <c r="Z3530">
        <v>120</v>
      </c>
      <c r="AB3530">
        <v>252</v>
      </c>
      <c r="AC3530">
        <v>250</v>
      </c>
      <c r="AD3530">
        <v>248</v>
      </c>
      <c r="AE3530">
        <v>254</v>
      </c>
      <c r="AG3530">
        <v>176</v>
      </c>
      <c r="AH3530">
        <v>173</v>
      </c>
      <c r="AI3530">
        <v>173</v>
      </c>
      <c r="AJ3530">
        <v>174</v>
      </c>
      <c r="AK3530">
        <v>130</v>
      </c>
      <c r="AL3530">
        <v>133</v>
      </c>
      <c r="AM3530">
        <v>249.9</v>
      </c>
      <c r="AN3530">
        <v>177.6</v>
      </c>
      <c r="AO3530">
        <v>0.5</v>
      </c>
      <c r="AP3530">
        <v>120</v>
      </c>
      <c r="AQ3530">
        <v>120</v>
      </c>
      <c r="AR3530">
        <v>115</v>
      </c>
      <c r="AS3530">
        <v>125</v>
      </c>
      <c r="AT3530">
        <v>13</v>
      </c>
      <c r="AU3530">
        <v>5</v>
      </c>
      <c r="AV3530">
        <v>6</v>
      </c>
      <c r="BC3530">
        <v>24</v>
      </c>
      <c r="BD3530">
        <v>1299</v>
      </c>
      <c r="BE3530">
        <v>1.4999999999999999E-2</v>
      </c>
      <c r="BF3530">
        <v>1.7999999999999999E-2</v>
      </c>
      <c r="BH3530">
        <v>0.1</v>
      </c>
      <c r="BI3530">
        <v>7.7</v>
      </c>
      <c r="BJ3530">
        <v>4.3</v>
      </c>
      <c r="BK3530">
        <v>230.7</v>
      </c>
      <c r="BL3530" t="s">
        <v>157</v>
      </c>
      <c r="BM3530" t="s">
        <v>158</v>
      </c>
      <c r="BN3530" t="s">
        <v>365</v>
      </c>
      <c r="BO3530" t="s">
        <v>168</v>
      </c>
      <c r="BP3530">
        <v>31</v>
      </c>
    </row>
    <row r="3531" spans="1:68" hidden="1" x14ac:dyDescent="0.2">
      <c r="A3531">
        <v>2021</v>
      </c>
      <c r="B3531">
        <v>8</v>
      </c>
      <c r="C3531" s="260">
        <v>44413</v>
      </c>
      <c r="D3531">
        <v>383</v>
      </c>
      <c r="E3531">
        <v>550</v>
      </c>
      <c r="F3531">
        <v>5</v>
      </c>
      <c r="G3531" t="s">
        <v>379</v>
      </c>
      <c r="H3531" t="s">
        <v>380</v>
      </c>
      <c r="I3531" t="s">
        <v>163</v>
      </c>
      <c r="J3531">
        <v>3</v>
      </c>
      <c r="K3531">
        <v>1</v>
      </c>
      <c r="L3531">
        <v>35</v>
      </c>
      <c r="M3531">
        <v>32.024999999999999</v>
      </c>
      <c r="N3531">
        <v>38.045000000000002</v>
      </c>
      <c r="AP3531">
        <v>108</v>
      </c>
      <c r="AQ3531">
        <v>100</v>
      </c>
      <c r="AT3531">
        <v>4</v>
      </c>
      <c r="AV3531">
        <v>8</v>
      </c>
      <c r="BC3531">
        <v>12</v>
      </c>
      <c r="BD3531">
        <v>942</v>
      </c>
      <c r="BE3531">
        <v>1.4999999999999999E-2</v>
      </c>
      <c r="BF3531">
        <v>1.2999999999999999E-2</v>
      </c>
      <c r="BG3531">
        <v>1</v>
      </c>
      <c r="BH3531">
        <v>0.3</v>
      </c>
      <c r="BI3531">
        <v>26.9</v>
      </c>
      <c r="BL3531" t="s">
        <v>157</v>
      </c>
      <c r="BM3531" t="s">
        <v>158</v>
      </c>
      <c r="BN3531" t="s">
        <v>381</v>
      </c>
      <c r="BO3531" t="s">
        <v>168</v>
      </c>
      <c r="BP3531">
        <v>31</v>
      </c>
    </row>
    <row r="3532" spans="1:68" hidden="1" x14ac:dyDescent="0.2">
      <c r="A3532">
        <v>2021</v>
      </c>
      <c r="B3532">
        <v>8</v>
      </c>
      <c r="C3532" s="260">
        <v>44413</v>
      </c>
      <c r="D3532">
        <v>406</v>
      </c>
      <c r="E3532">
        <v>623</v>
      </c>
      <c r="F3532">
        <v>6</v>
      </c>
      <c r="G3532" t="s">
        <v>224</v>
      </c>
      <c r="H3532" t="s">
        <v>225</v>
      </c>
      <c r="I3532" t="s">
        <v>163</v>
      </c>
      <c r="J3532">
        <v>1</v>
      </c>
      <c r="K3532">
        <v>5</v>
      </c>
      <c r="L3532">
        <v>599</v>
      </c>
      <c r="M3532">
        <v>551.02009999999996</v>
      </c>
      <c r="N3532">
        <v>646.97990000000004</v>
      </c>
      <c r="AP3532">
        <v>18</v>
      </c>
      <c r="AQ3532">
        <v>200</v>
      </c>
      <c r="AT3532">
        <v>12</v>
      </c>
      <c r="AU3532">
        <v>22</v>
      </c>
      <c r="AV3532">
        <v>14</v>
      </c>
      <c r="BC3532">
        <v>48</v>
      </c>
      <c r="BD3532">
        <v>48</v>
      </c>
      <c r="BE3532">
        <v>1.4999999999999999E-2</v>
      </c>
      <c r="BF3532">
        <v>1</v>
      </c>
      <c r="BH3532">
        <v>0.1</v>
      </c>
      <c r="BI3532">
        <v>0.1</v>
      </c>
      <c r="BL3532" t="s">
        <v>181</v>
      </c>
      <c r="BM3532" t="s">
        <v>182</v>
      </c>
      <c r="BN3532" t="s">
        <v>226</v>
      </c>
      <c r="BP3532">
        <v>31</v>
      </c>
    </row>
    <row r="3533" spans="1:68" hidden="1" x14ac:dyDescent="0.2">
      <c r="A3533">
        <v>2021</v>
      </c>
      <c r="B3533">
        <v>8</v>
      </c>
      <c r="C3533" s="260">
        <v>44413</v>
      </c>
      <c r="D3533">
        <v>406</v>
      </c>
      <c r="E3533">
        <v>624</v>
      </c>
      <c r="F3533">
        <v>6</v>
      </c>
      <c r="G3533" t="s">
        <v>227</v>
      </c>
      <c r="H3533" t="s">
        <v>228</v>
      </c>
      <c r="I3533" t="s">
        <v>163</v>
      </c>
      <c r="J3533">
        <v>1</v>
      </c>
      <c r="K3533">
        <v>5</v>
      </c>
      <c r="L3533">
        <v>374</v>
      </c>
      <c r="M3533">
        <v>344.04259999999999</v>
      </c>
      <c r="N3533">
        <v>403.95740000000001</v>
      </c>
      <c r="AP3533">
        <v>18</v>
      </c>
      <c r="AQ3533">
        <v>200</v>
      </c>
      <c r="AT3533">
        <v>12</v>
      </c>
      <c r="AU3533">
        <v>22</v>
      </c>
      <c r="AV3533">
        <v>14</v>
      </c>
      <c r="BC3533">
        <v>48</v>
      </c>
      <c r="BD3533">
        <v>48</v>
      </c>
      <c r="BE3533">
        <v>1.4999999999999999E-2</v>
      </c>
      <c r="BF3533">
        <v>1</v>
      </c>
      <c r="BH3533">
        <v>0.1</v>
      </c>
      <c r="BI3533">
        <v>0.1</v>
      </c>
      <c r="BL3533" t="s">
        <v>181</v>
      </c>
      <c r="BM3533" t="s">
        <v>182</v>
      </c>
      <c r="BN3533" t="s">
        <v>229</v>
      </c>
      <c r="BP3533">
        <v>31</v>
      </c>
    </row>
    <row r="3534" spans="1:68" hidden="1" x14ac:dyDescent="0.2">
      <c r="A3534">
        <v>2021</v>
      </c>
      <c r="B3534">
        <v>8</v>
      </c>
      <c r="C3534" s="260">
        <v>44413</v>
      </c>
      <c r="D3534">
        <v>406</v>
      </c>
      <c r="E3534">
        <v>625</v>
      </c>
      <c r="F3534">
        <v>6</v>
      </c>
      <c r="G3534" t="s">
        <v>230</v>
      </c>
      <c r="H3534" t="s">
        <v>231</v>
      </c>
      <c r="I3534" t="s">
        <v>163</v>
      </c>
      <c r="J3534">
        <v>1</v>
      </c>
      <c r="K3534">
        <v>5</v>
      </c>
      <c r="L3534">
        <v>140</v>
      </c>
      <c r="M3534">
        <v>129.01</v>
      </c>
      <c r="N3534">
        <v>150.99</v>
      </c>
      <c r="AP3534">
        <v>18</v>
      </c>
      <c r="AQ3534">
        <v>200</v>
      </c>
      <c r="AT3534">
        <v>12</v>
      </c>
      <c r="AU3534">
        <v>22</v>
      </c>
      <c r="AV3534">
        <v>14</v>
      </c>
      <c r="BC3534">
        <v>48</v>
      </c>
      <c r="BD3534">
        <v>48</v>
      </c>
      <c r="BE3534">
        <v>1.4999999999999999E-2</v>
      </c>
      <c r="BF3534">
        <v>1</v>
      </c>
      <c r="BH3534">
        <v>0.3</v>
      </c>
      <c r="BI3534">
        <v>0.3</v>
      </c>
      <c r="BL3534" t="s">
        <v>181</v>
      </c>
      <c r="BM3534" t="s">
        <v>182</v>
      </c>
      <c r="BN3534" t="s">
        <v>229</v>
      </c>
      <c r="BP3534">
        <v>31</v>
      </c>
    </row>
    <row r="3535" spans="1:68" hidden="1" x14ac:dyDescent="0.2">
      <c r="A3535">
        <v>2021</v>
      </c>
      <c r="B3535">
        <v>8</v>
      </c>
      <c r="C3535" s="260">
        <v>44413</v>
      </c>
      <c r="D3535">
        <v>406</v>
      </c>
      <c r="E3535">
        <v>626</v>
      </c>
      <c r="F3535">
        <v>6</v>
      </c>
      <c r="G3535" t="s">
        <v>232</v>
      </c>
      <c r="H3535" t="s">
        <v>233</v>
      </c>
      <c r="I3535" t="s">
        <v>163</v>
      </c>
      <c r="J3535">
        <v>1</v>
      </c>
      <c r="K3535">
        <v>5</v>
      </c>
      <c r="L3535">
        <v>276</v>
      </c>
      <c r="M3535">
        <v>254.05799999999999</v>
      </c>
      <c r="N3535">
        <v>297.94200000000001</v>
      </c>
      <c r="AP3535">
        <v>18</v>
      </c>
      <c r="AQ3535">
        <v>200</v>
      </c>
      <c r="AT3535">
        <v>12</v>
      </c>
      <c r="AU3535">
        <v>22</v>
      </c>
      <c r="AV3535">
        <v>14</v>
      </c>
      <c r="BC3535">
        <v>48</v>
      </c>
      <c r="BD3535">
        <v>48</v>
      </c>
      <c r="BE3535">
        <v>1.4999999999999999E-2</v>
      </c>
      <c r="BF3535">
        <v>1</v>
      </c>
      <c r="BH3535">
        <v>0.2</v>
      </c>
      <c r="BI3535">
        <v>0.2</v>
      </c>
      <c r="BL3535" t="s">
        <v>181</v>
      </c>
      <c r="BM3535" t="s">
        <v>182</v>
      </c>
      <c r="BN3535" t="s">
        <v>229</v>
      </c>
      <c r="BP3535">
        <v>31</v>
      </c>
    </row>
    <row r="3536" spans="1:68" hidden="1" x14ac:dyDescent="0.2">
      <c r="A3536">
        <v>2021</v>
      </c>
      <c r="B3536">
        <v>8</v>
      </c>
      <c r="C3536" s="260">
        <v>44413</v>
      </c>
      <c r="D3536">
        <v>422</v>
      </c>
      <c r="E3536">
        <v>668</v>
      </c>
      <c r="F3536">
        <v>6</v>
      </c>
      <c r="G3536" t="s">
        <v>433</v>
      </c>
      <c r="H3536" t="s">
        <v>434</v>
      </c>
      <c r="I3536" t="s">
        <v>163</v>
      </c>
      <c r="J3536">
        <v>2</v>
      </c>
      <c r="K3536">
        <v>1</v>
      </c>
      <c r="L3536">
        <v>103</v>
      </c>
      <c r="M3536">
        <v>96.923000000000002</v>
      </c>
      <c r="N3536">
        <v>110.313</v>
      </c>
      <c r="O3536">
        <v>140</v>
      </c>
      <c r="P3536">
        <v>174</v>
      </c>
      <c r="Q3536">
        <v>165</v>
      </c>
      <c r="R3536">
        <v>195</v>
      </c>
      <c r="T3536">
        <v>116</v>
      </c>
      <c r="U3536">
        <v>111</v>
      </c>
      <c r="V3536">
        <v>115</v>
      </c>
      <c r="W3536">
        <v>117</v>
      </c>
      <c r="Y3536">
        <v>95</v>
      </c>
      <c r="AA3536">
        <v>152</v>
      </c>
      <c r="AF3536">
        <v>116</v>
      </c>
      <c r="AK3536">
        <v>97</v>
      </c>
      <c r="AM3536">
        <v>165.2</v>
      </c>
      <c r="AN3536">
        <v>115</v>
      </c>
      <c r="AO3536">
        <v>0.6</v>
      </c>
      <c r="AP3536">
        <v>103</v>
      </c>
      <c r="AQ3536">
        <v>70</v>
      </c>
      <c r="AR3536">
        <v>75</v>
      </c>
      <c r="AS3536">
        <v>96</v>
      </c>
      <c r="AT3536">
        <v>8</v>
      </c>
      <c r="AU3536">
        <v>4</v>
      </c>
      <c r="AV3536">
        <v>1</v>
      </c>
      <c r="BC3536">
        <v>13</v>
      </c>
      <c r="BD3536">
        <v>2173</v>
      </c>
      <c r="BE3536">
        <v>1.4999999999999999E-2</v>
      </c>
      <c r="BF3536">
        <v>6.0000000000000001E-3</v>
      </c>
      <c r="BG3536">
        <v>1</v>
      </c>
      <c r="BH3536">
        <v>0.1</v>
      </c>
      <c r="BI3536">
        <v>21.1</v>
      </c>
      <c r="BJ3536">
        <v>1.5</v>
      </c>
      <c r="BK3536">
        <v>249.9</v>
      </c>
      <c r="BL3536" t="s">
        <v>157</v>
      </c>
      <c r="BM3536" t="s">
        <v>158</v>
      </c>
      <c r="BN3536" t="s">
        <v>435</v>
      </c>
      <c r="BO3536" t="s">
        <v>168</v>
      </c>
      <c r="BP3536">
        <v>31</v>
      </c>
    </row>
    <row r="3537" spans="1:68" hidden="1" x14ac:dyDescent="0.2">
      <c r="A3537">
        <v>2021</v>
      </c>
      <c r="B3537">
        <v>8</v>
      </c>
      <c r="C3537" s="260">
        <v>44413</v>
      </c>
      <c r="D3537">
        <v>29</v>
      </c>
      <c r="E3537">
        <v>81</v>
      </c>
      <c r="F3537">
        <v>7</v>
      </c>
      <c r="G3537" t="s">
        <v>415</v>
      </c>
      <c r="H3537" t="s">
        <v>416</v>
      </c>
      <c r="I3537" t="s">
        <v>163</v>
      </c>
      <c r="J3537">
        <v>2</v>
      </c>
      <c r="K3537">
        <v>3</v>
      </c>
      <c r="L3537">
        <v>388</v>
      </c>
      <c r="M3537">
        <v>360.84</v>
      </c>
      <c r="N3537">
        <v>415.16</v>
      </c>
      <c r="O3537">
        <v>544</v>
      </c>
      <c r="P3537">
        <v>481</v>
      </c>
      <c r="T3537">
        <v>412</v>
      </c>
      <c r="U3537">
        <v>375</v>
      </c>
      <c r="Y3537">
        <v>125</v>
      </c>
      <c r="AM3537">
        <v>512.5</v>
      </c>
      <c r="AN3537">
        <v>393.5</v>
      </c>
      <c r="AO3537">
        <v>0.3</v>
      </c>
      <c r="AP3537">
        <v>60</v>
      </c>
      <c r="AQ3537">
        <v>120</v>
      </c>
      <c r="AR3537">
        <v>58</v>
      </c>
      <c r="AS3537">
        <v>125</v>
      </c>
      <c r="AT3537">
        <v>2</v>
      </c>
      <c r="AU3537">
        <v>2</v>
      </c>
      <c r="BC3537">
        <v>4</v>
      </c>
      <c r="BD3537">
        <v>324</v>
      </c>
      <c r="BE3537">
        <v>1.4999999999999999E-2</v>
      </c>
      <c r="BF3537">
        <v>1.2E-2</v>
      </c>
      <c r="BG3537">
        <v>1</v>
      </c>
      <c r="BH3537">
        <v>0</v>
      </c>
      <c r="BI3537">
        <v>0.8</v>
      </c>
      <c r="BJ3537">
        <v>1.6</v>
      </c>
      <c r="BK3537">
        <v>127.5</v>
      </c>
      <c r="BL3537" t="s">
        <v>181</v>
      </c>
      <c r="BM3537" t="s">
        <v>199</v>
      </c>
      <c r="BN3537" t="s">
        <v>417</v>
      </c>
      <c r="BP3537">
        <v>31</v>
      </c>
    </row>
    <row r="3538" spans="1:68" hidden="1" x14ac:dyDescent="0.2">
      <c r="A3538">
        <v>2021</v>
      </c>
      <c r="B3538">
        <v>8</v>
      </c>
      <c r="C3538" s="260">
        <v>44413</v>
      </c>
      <c r="D3538">
        <v>384</v>
      </c>
      <c r="E3538">
        <v>556</v>
      </c>
      <c r="F3538">
        <v>7</v>
      </c>
      <c r="G3538" t="s">
        <v>171</v>
      </c>
      <c r="H3538" t="s">
        <v>172</v>
      </c>
      <c r="I3538" t="s">
        <v>163</v>
      </c>
      <c r="J3538">
        <v>1</v>
      </c>
      <c r="K3538">
        <v>6</v>
      </c>
      <c r="L3538">
        <v>1066</v>
      </c>
      <c r="M3538">
        <v>1003.106</v>
      </c>
      <c r="N3538">
        <v>1141.6859999999999</v>
      </c>
      <c r="R3538">
        <v>1382</v>
      </c>
      <c r="W3538">
        <v>1107</v>
      </c>
      <c r="AC3538">
        <v>1392</v>
      </c>
      <c r="AD3538">
        <v>1407</v>
      </c>
      <c r="AE3538">
        <v>1412</v>
      </c>
      <c r="AH3538">
        <v>1040</v>
      </c>
      <c r="AI3538">
        <v>1049</v>
      </c>
      <c r="AJ3538">
        <v>1050</v>
      </c>
      <c r="AL3538">
        <v>125</v>
      </c>
      <c r="AM3538">
        <v>1398.3</v>
      </c>
      <c r="AN3538">
        <v>1061.5</v>
      </c>
      <c r="AO3538">
        <v>0.3</v>
      </c>
      <c r="AP3538">
        <v>20</v>
      </c>
      <c r="AQ3538">
        <v>180</v>
      </c>
      <c r="AR3538">
        <v>29</v>
      </c>
      <c r="AS3538">
        <v>125</v>
      </c>
      <c r="AT3538">
        <v>2</v>
      </c>
      <c r="AU3538">
        <v>2</v>
      </c>
      <c r="AV3538">
        <v>2</v>
      </c>
      <c r="BC3538">
        <v>6</v>
      </c>
      <c r="BD3538">
        <v>6</v>
      </c>
      <c r="BE3538">
        <v>1.4999999999999999E-2</v>
      </c>
      <c r="BF3538">
        <v>1</v>
      </c>
      <c r="BH3538">
        <v>0</v>
      </c>
      <c r="BI3538">
        <v>0</v>
      </c>
      <c r="BJ3538">
        <v>6.4</v>
      </c>
      <c r="BK3538">
        <v>6.4</v>
      </c>
      <c r="BL3538" t="s">
        <v>157</v>
      </c>
      <c r="BM3538" t="s">
        <v>158</v>
      </c>
      <c r="BN3538" t="s">
        <v>173</v>
      </c>
      <c r="BP3538">
        <v>31</v>
      </c>
    </row>
    <row r="3539" spans="1:68" hidden="1" x14ac:dyDescent="0.2">
      <c r="A3539">
        <v>2021</v>
      </c>
      <c r="B3539">
        <v>8</v>
      </c>
      <c r="C3539" s="260">
        <v>44413</v>
      </c>
      <c r="D3539">
        <v>384</v>
      </c>
      <c r="E3539">
        <v>557</v>
      </c>
      <c r="F3539">
        <v>7</v>
      </c>
      <c r="G3539" t="s">
        <v>174</v>
      </c>
      <c r="H3539" t="s">
        <v>175</v>
      </c>
      <c r="I3539" t="s">
        <v>163</v>
      </c>
      <c r="J3539">
        <v>1</v>
      </c>
      <c r="K3539">
        <v>6</v>
      </c>
      <c r="L3539">
        <v>182</v>
      </c>
      <c r="M3539">
        <v>171.262</v>
      </c>
      <c r="N3539">
        <v>194.922</v>
      </c>
      <c r="R3539">
        <v>246</v>
      </c>
      <c r="W3539">
        <v>198</v>
      </c>
      <c r="AC3539">
        <v>245</v>
      </c>
      <c r="AD3539">
        <v>240</v>
      </c>
      <c r="AE3539">
        <v>244</v>
      </c>
      <c r="AH3539">
        <v>192</v>
      </c>
      <c r="AI3539">
        <v>191</v>
      </c>
      <c r="AJ3539">
        <v>192</v>
      </c>
      <c r="AL3539">
        <v>125</v>
      </c>
      <c r="AM3539">
        <v>243.8</v>
      </c>
      <c r="AN3539">
        <v>193.3</v>
      </c>
      <c r="AO3539">
        <v>0.3</v>
      </c>
      <c r="AP3539">
        <v>20</v>
      </c>
      <c r="AQ3539">
        <v>180</v>
      </c>
      <c r="AR3539">
        <v>29</v>
      </c>
      <c r="AS3539">
        <v>125</v>
      </c>
      <c r="AT3539">
        <v>4</v>
      </c>
      <c r="AU3539">
        <v>4</v>
      </c>
      <c r="AV3539">
        <v>4</v>
      </c>
      <c r="BC3539">
        <v>12</v>
      </c>
      <c r="BD3539">
        <v>12</v>
      </c>
      <c r="BE3539">
        <v>1.4999999999999999E-2</v>
      </c>
      <c r="BF3539">
        <v>1</v>
      </c>
      <c r="BH3539">
        <v>0.1</v>
      </c>
      <c r="BI3539">
        <v>0.1</v>
      </c>
      <c r="BJ3539">
        <v>2.2999999999999998</v>
      </c>
      <c r="BK3539">
        <v>2.2999999999999998</v>
      </c>
      <c r="BL3539" t="s">
        <v>157</v>
      </c>
      <c r="BM3539" t="s">
        <v>158</v>
      </c>
      <c r="BN3539" t="s">
        <v>173</v>
      </c>
      <c r="BO3539" t="s">
        <v>176</v>
      </c>
      <c r="BP3539">
        <v>31</v>
      </c>
    </row>
    <row r="3540" spans="1:68" hidden="1" x14ac:dyDescent="0.2">
      <c r="A3540">
        <v>2021</v>
      </c>
      <c r="B3540">
        <v>8</v>
      </c>
      <c r="C3540" s="260">
        <v>44413</v>
      </c>
      <c r="D3540">
        <v>425</v>
      </c>
      <c r="E3540">
        <v>674</v>
      </c>
      <c r="F3540">
        <v>7</v>
      </c>
      <c r="G3540" t="s">
        <v>462</v>
      </c>
      <c r="H3540" t="s">
        <v>463</v>
      </c>
      <c r="I3540" t="s">
        <v>156</v>
      </c>
      <c r="J3540">
        <v>2</v>
      </c>
      <c r="K3540">
        <v>1</v>
      </c>
      <c r="L3540">
        <v>256</v>
      </c>
      <c r="M3540">
        <v>240.89599999999999</v>
      </c>
      <c r="N3540">
        <v>274.17599999999999</v>
      </c>
      <c r="AP3540">
        <v>40</v>
      </c>
      <c r="AQ3540">
        <v>180</v>
      </c>
      <c r="AV3540">
        <v>3</v>
      </c>
      <c r="BC3540">
        <v>3</v>
      </c>
      <c r="BD3540">
        <v>158</v>
      </c>
      <c r="BE3540">
        <v>1.4999999999999999E-2</v>
      </c>
      <c r="BF3540">
        <v>1.9E-2</v>
      </c>
      <c r="BH3540">
        <v>0</v>
      </c>
      <c r="BI3540">
        <v>0.6</v>
      </c>
      <c r="BL3540" t="s">
        <v>157</v>
      </c>
      <c r="BM3540" t="s">
        <v>158</v>
      </c>
      <c r="BN3540" t="s">
        <v>464</v>
      </c>
      <c r="BO3540" t="s">
        <v>160</v>
      </c>
      <c r="BP3540">
        <v>31</v>
      </c>
    </row>
    <row r="3541" spans="1:68" hidden="1" x14ac:dyDescent="0.2">
      <c r="A3541">
        <v>2021</v>
      </c>
      <c r="B3541">
        <v>8</v>
      </c>
      <c r="C3541" s="260">
        <v>44413</v>
      </c>
      <c r="D3541">
        <v>18</v>
      </c>
      <c r="E3541">
        <v>49</v>
      </c>
      <c r="F3541">
        <v>8</v>
      </c>
      <c r="G3541" t="s">
        <v>303</v>
      </c>
      <c r="H3541" t="s">
        <v>304</v>
      </c>
      <c r="I3541" t="s">
        <v>156</v>
      </c>
      <c r="J3541">
        <v>2</v>
      </c>
      <c r="K3541">
        <v>3</v>
      </c>
      <c r="L3541">
        <v>100</v>
      </c>
      <c r="M3541">
        <v>95.5</v>
      </c>
      <c r="N3541">
        <v>104.5</v>
      </c>
      <c r="AA3541">
        <v>142</v>
      </c>
      <c r="AB3541">
        <v>133</v>
      </c>
      <c r="AC3541">
        <v>130</v>
      </c>
      <c r="AD3541">
        <v>131</v>
      </c>
      <c r="AE3541">
        <v>128</v>
      </c>
      <c r="AF3541">
        <v>116</v>
      </c>
      <c r="AG3541">
        <v>103</v>
      </c>
      <c r="AH3541">
        <v>101</v>
      </c>
      <c r="AI3541">
        <v>107</v>
      </c>
      <c r="AJ3541">
        <v>101</v>
      </c>
      <c r="AK3541">
        <v>138</v>
      </c>
      <c r="AL3541">
        <v>136</v>
      </c>
      <c r="AM3541">
        <v>132.80000000000001</v>
      </c>
      <c r="AN3541">
        <v>105.6</v>
      </c>
      <c r="AO3541">
        <v>0.3</v>
      </c>
      <c r="AP3541">
        <v>101</v>
      </c>
      <c r="AQ3541">
        <v>107</v>
      </c>
      <c r="AR3541">
        <v>53</v>
      </c>
      <c r="AS3541">
        <v>137</v>
      </c>
      <c r="AT3541">
        <v>7</v>
      </c>
      <c r="AU3541">
        <v>2</v>
      </c>
      <c r="AV3541">
        <v>4</v>
      </c>
      <c r="BC3541">
        <v>13</v>
      </c>
      <c r="BD3541">
        <v>265</v>
      </c>
      <c r="BE3541">
        <v>1.4999999999999999E-2</v>
      </c>
      <c r="BF3541">
        <v>4.9000000000000002E-2</v>
      </c>
      <c r="BH3541">
        <v>0.1</v>
      </c>
      <c r="BI3541">
        <v>2.7</v>
      </c>
      <c r="BJ3541">
        <v>1.4</v>
      </c>
      <c r="BK3541">
        <v>28</v>
      </c>
      <c r="BL3541" t="s">
        <v>157</v>
      </c>
      <c r="BM3541" t="s">
        <v>158</v>
      </c>
      <c r="BN3541" t="s">
        <v>305</v>
      </c>
      <c r="BO3541" t="s">
        <v>160</v>
      </c>
      <c r="BP3541">
        <v>31</v>
      </c>
    </row>
    <row r="3542" spans="1:68" hidden="1" x14ac:dyDescent="0.2">
      <c r="A3542">
        <v>2021</v>
      </c>
      <c r="B3542">
        <v>8</v>
      </c>
      <c r="C3542" s="260">
        <v>44413</v>
      </c>
      <c r="D3542">
        <v>18</v>
      </c>
      <c r="E3542">
        <v>50</v>
      </c>
      <c r="F3542">
        <v>8</v>
      </c>
      <c r="G3542" t="s">
        <v>306</v>
      </c>
      <c r="H3542" t="s">
        <v>307</v>
      </c>
      <c r="I3542" t="s">
        <v>156</v>
      </c>
      <c r="J3542">
        <v>2</v>
      </c>
      <c r="K3542">
        <v>3</v>
      </c>
      <c r="L3542">
        <v>54</v>
      </c>
      <c r="M3542">
        <v>51.57</v>
      </c>
      <c r="N3542">
        <v>56.43</v>
      </c>
      <c r="AA3542">
        <v>67</v>
      </c>
      <c r="AB3542">
        <v>62</v>
      </c>
      <c r="AC3542">
        <v>60</v>
      </c>
      <c r="AD3542">
        <v>62</v>
      </c>
      <c r="AE3542">
        <v>60</v>
      </c>
      <c r="AF3542">
        <v>59</v>
      </c>
      <c r="AG3542">
        <v>55</v>
      </c>
      <c r="AH3542">
        <v>54</v>
      </c>
      <c r="AI3542">
        <v>59</v>
      </c>
      <c r="AJ3542">
        <v>54</v>
      </c>
      <c r="AK3542">
        <v>138</v>
      </c>
      <c r="AL3542">
        <v>136</v>
      </c>
      <c r="AM3542">
        <v>62.2</v>
      </c>
      <c r="AN3542">
        <v>56.2</v>
      </c>
      <c r="AO3542">
        <v>0.2</v>
      </c>
      <c r="AP3542">
        <v>101</v>
      </c>
      <c r="AQ3542">
        <v>107</v>
      </c>
      <c r="AR3542">
        <v>53</v>
      </c>
      <c r="AS3542">
        <v>137</v>
      </c>
      <c r="AT3542">
        <v>6</v>
      </c>
      <c r="AU3542">
        <v>3</v>
      </c>
      <c r="AV3542">
        <v>4</v>
      </c>
      <c r="BC3542">
        <v>13</v>
      </c>
      <c r="BD3542">
        <v>265</v>
      </c>
      <c r="BE3542">
        <v>1.4999999999999999E-2</v>
      </c>
      <c r="BF3542">
        <v>4.9000000000000002E-2</v>
      </c>
      <c r="BH3542">
        <v>0.2</v>
      </c>
      <c r="BI3542">
        <v>4.9000000000000004</v>
      </c>
      <c r="BJ3542">
        <v>0.7</v>
      </c>
      <c r="BK3542">
        <v>14.9</v>
      </c>
      <c r="BL3542" t="s">
        <v>157</v>
      </c>
      <c r="BM3542" t="s">
        <v>158</v>
      </c>
      <c r="BN3542" t="s">
        <v>308</v>
      </c>
      <c r="BO3542" t="s">
        <v>160</v>
      </c>
      <c r="BP3542">
        <v>31</v>
      </c>
    </row>
    <row r="3543" spans="1:68" hidden="1" x14ac:dyDescent="0.2">
      <c r="A3543">
        <v>2021</v>
      </c>
      <c r="B3543">
        <v>8</v>
      </c>
      <c r="C3543" s="260">
        <v>44413</v>
      </c>
      <c r="D3543">
        <v>407</v>
      </c>
      <c r="E3543">
        <v>627</v>
      </c>
      <c r="F3543">
        <v>8</v>
      </c>
      <c r="G3543" t="s">
        <v>349</v>
      </c>
      <c r="H3543" t="s">
        <v>350</v>
      </c>
      <c r="I3543" t="s">
        <v>163</v>
      </c>
      <c r="J3543">
        <v>1</v>
      </c>
      <c r="K3543">
        <v>5</v>
      </c>
      <c r="L3543">
        <v>418.5</v>
      </c>
      <c r="M3543">
        <v>384.97815000000003</v>
      </c>
      <c r="N3543">
        <v>452.02184999999997</v>
      </c>
      <c r="O3543">
        <v>639</v>
      </c>
      <c r="P3543">
        <v>544</v>
      </c>
      <c r="Q3543">
        <v>575</v>
      </c>
      <c r="T3543">
        <v>492</v>
      </c>
      <c r="U3543">
        <v>446</v>
      </c>
      <c r="V3543">
        <v>448</v>
      </c>
      <c r="Y3543">
        <v>138</v>
      </c>
      <c r="AM3543">
        <v>586</v>
      </c>
      <c r="AN3543">
        <v>462</v>
      </c>
      <c r="AO3543">
        <v>0.4</v>
      </c>
      <c r="AP3543">
        <v>18</v>
      </c>
      <c r="AQ3543">
        <v>200</v>
      </c>
      <c r="AR3543">
        <v>26</v>
      </c>
      <c r="AS3543">
        <v>138</v>
      </c>
      <c r="AT3543">
        <v>3</v>
      </c>
      <c r="AV3543">
        <v>2</v>
      </c>
      <c r="BC3543">
        <v>5</v>
      </c>
      <c r="BD3543">
        <v>425</v>
      </c>
      <c r="BE3543">
        <v>1.4999999999999999E-2</v>
      </c>
      <c r="BF3543">
        <v>1.2E-2</v>
      </c>
      <c r="BG3543">
        <v>1</v>
      </c>
      <c r="BH3543">
        <v>0</v>
      </c>
      <c r="BI3543">
        <v>1</v>
      </c>
      <c r="BJ3543">
        <v>2.2999999999999998</v>
      </c>
      <c r="BK3543">
        <v>196.4</v>
      </c>
      <c r="BL3543" t="s">
        <v>181</v>
      </c>
      <c r="BM3543" t="s">
        <v>182</v>
      </c>
      <c r="BN3543" t="s">
        <v>351</v>
      </c>
      <c r="BP3543">
        <v>31</v>
      </c>
    </row>
    <row r="3544" spans="1:68" hidden="1" x14ac:dyDescent="0.2">
      <c r="A3544">
        <v>2021</v>
      </c>
      <c r="B3544">
        <v>8</v>
      </c>
      <c r="C3544" s="260">
        <v>44413</v>
      </c>
      <c r="D3544">
        <v>407</v>
      </c>
      <c r="E3544">
        <v>628</v>
      </c>
      <c r="F3544">
        <v>8</v>
      </c>
      <c r="G3544" t="s">
        <v>352</v>
      </c>
      <c r="H3544" t="s">
        <v>353</v>
      </c>
      <c r="I3544" t="s">
        <v>163</v>
      </c>
      <c r="J3544">
        <v>1</v>
      </c>
      <c r="K3544">
        <v>5</v>
      </c>
      <c r="L3544">
        <v>330</v>
      </c>
      <c r="M3544">
        <v>303.99599999999998</v>
      </c>
      <c r="N3544">
        <v>356.00400000000002</v>
      </c>
      <c r="O3544">
        <v>431</v>
      </c>
      <c r="P3544">
        <v>437</v>
      </c>
      <c r="Q3544">
        <v>485</v>
      </c>
      <c r="T3544">
        <v>345</v>
      </c>
      <c r="U3544">
        <v>331</v>
      </c>
      <c r="V3544">
        <v>351</v>
      </c>
      <c r="Y3544">
        <v>138</v>
      </c>
      <c r="AM3544">
        <v>451</v>
      </c>
      <c r="AN3544">
        <v>342.3</v>
      </c>
      <c r="AO3544">
        <v>0.4</v>
      </c>
      <c r="AP3544">
        <v>18</v>
      </c>
      <c r="AQ3544">
        <v>200</v>
      </c>
      <c r="AR3544">
        <v>26</v>
      </c>
      <c r="AS3544">
        <v>138</v>
      </c>
      <c r="AT3544">
        <v>3</v>
      </c>
      <c r="AV3544">
        <v>2</v>
      </c>
      <c r="BC3544">
        <v>5</v>
      </c>
      <c r="BD3544">
        <v>425</v>
      </c>
      <c r="BE3544">
        <v>1.4999999999999999E-2</v>
      </c>
      <c r="BF3544">
        <v>1.2E-2</v>
      </c>
      <c r="BG3544">
        <v>1</v>
      </c>
      <c r="BH3544">
        <v>0</v>
      </c>
      <c r="BI3544">
        <v>1.3</v>
      </c>
      <c r="BJ3544">
        <v>1.7</v>
      </c>
      <c r="BK3544">
        <v>145.5</v>
      </c>
      <c r="BL3544" t="s">
        <v>181</v>
      </c>
      <c r="BM3544" t="s">
        <v>182</v>
      </c>
      <c r="BN3544" t="s">
        <v>229</v>
      </c>
      <c r="BP3544">
        <v>31</v>
      </c>
    </row>
    <row r="3545" spans="1:68" hidden="1" x14ac:dyDescent="0.2">
      <c r="A3545">
        <v>2021</v>
      </c>
      <c r="B3545">
        <v>8</v>
      </c>
      <c r="C3545" s="260">
        <v>44413</v>
      </c>
      <c r="D3545">
        <v>407</v>
      </c>
      <c r="E3545">
        <v>629</v>
      </c>
      <c r="F3545">
        <v>8</v>
      </c>
      <c r="G3545" t="s">
        <v>354</v>
      </c>
      <c r="H3545" t="s">
        <v>355</v>
      </c>
      <c r="I3545" t="s">
        <v>163</v>
      </c>
      <c r="J3545">
        <v>1</v>
      </c>
      <c r="K3545">
        <v>5</v>
      </c>
      <c r="L3545">
        <v>221</v>
      </c>
      <c r="M3545">
        <v>203.983</v>
      </c>
      <c r="N3545">
        <v>238.017</v>
      </c>
      <c r="O3545">
        <v>297</v>
      </c>
      <c r="P3545">
        <v>284</v>
      </c>
      <c r="Q3545">
        <v>308</v>
      </c>
      <c r="T3545">
        <v>240</v>
      </c>
      <c r="U3545">
        <v>229</v>
      </c>
      <c r="V3545">
        <v>238</v>
      </c>
      <c r="Y3545">
        <v>138</v>
      </c>
      <c r="AM3545">
        <v>296.3</v>
      </c>
      <c r="AN3545">
        <v>235.7</v>
      </c>
      <c r="AO3545">
        <v>0.3</v>
      </c>
      <c r="AP3545">
        <v>18</v>
      </c>
      <c r="AQ3545">
        <v>200</v>
      </c>
      <c r="AR3545">
        <v>26</v>
      </c>
      <c r="AS3545">
        <v>138</v>
      </c>
      <c r="AT3545">
        <v>3</v>
      </c>
      <c r="AV3545">
        <v>2</v>
      </c>
      <c r="BC3545">
        <v>5</v>
      </c>
      <c r="BD3545">
        <v>425</v>
      </c>
      <c r="BE3545">
        <v>1.4999999999999999E-2</v>
      </c>
      <c r="BF3545">
        <v>1.2E-2</v>
      </c>
      <c r="BG3545">
        <v>1</v>
      </c>
      <c r="BH3545">
        <v>0</v>
      </c>
      <c r="BI3545">
        <v>1.9</v>
      </c>
      <c r="BJ3545">
        <v>1.2</v>
      </c>
      <c r="BK3545">
        <v>100.2</v>
      </c>
      <c r="BL3545" t="s">
        <v>181</v>
      </c>
      <c r="BM3545" t="s">
        <v>182</v>
      </c>
      <c r="BN3545" t="s">
        <v>229</v>
      </c>
      <c r="BP3545">
        <v>31</v>
      </c>
    </row>
    <row r="3546" spans="1:68" hidden="1" x14ac:dyDescent="0.2">
      <c r="A3546">
        <v>2021</v>
      </c>
      <c r="B3546">
        <v>8</v>
      </c>
      <c r="C3546" s="260">
        <v>44413</v>
      </c>
      <c r="D3546">
        <v>407</v>
      </c>
      <c r="E3546">
        <v>630</v>
      </c>
      <c r="F3546">
        <v>8</v>
      </c>
      <c r="G3546" t="s">
        <v>356</v>
      </c>
      <c r="H3546" t="s">
        <v>357</v>
      </c>
      <c r="I3546" t="s">
        <v>163</v>
      </c>
      <c r="J3546">
        <v>1</v>
      </c>
      <c r="K3546">
        <v>5</v>
      </c>
      <c r="L3546">
        <v>214</v>
      </c>
      <c r="M3546">
        <v>197.84299999999999</v>
      </c>
      <c r="N3546">
        <v>230.15700000000001</v>
      </c>
      <c r="O3546">
        <v>286</v>
      </c>
      <c r="P3546">
        <v>279</v>
      </c>
      <c r="Q3546">
        <v>315</v>
      </c>
      <c r="T3546">
        <v>222</v>
      </c>
      <c r="U3546">
        <v>213</v>
      </c>
      <c r="V3546">
        <v>234</v>
      </c>
      <c r="Y3546">
        <v>138</v>
      </c>
      <c r="AM3546">
        <v>293.3</v>
      </c>
      <c r="AN3546">
        <v>223.1</v>
      </c>
      <c r="AO3546">
        <v>0.4</v>
      </c>
      <c r="AP3546">
        <v>18</v>
      </c>
      <c r="AQ3546">
        <v>200</v>
      </c>
      <c r="AR3546">
        <v>26</v>
      </c>
      <c r="AS3546">
        <v>138</v>
      </c>
      <c r="AT3546">
        <v>3</v>
      </c>
      <c r="AV3546">
        <v>2</v>
      </c>
      <c r="BC3546">
        <v>5</v>
      </c>
      <c r="BD3546">
        <v>380</v>
      </c>
      <c r="BE3546">
        <v>1.4999999999999999E-2</v>
      </c>
      <c r="BF3546">
        <v>1.2999999999999999E-2</v>
      </c>
      <c r="BG3546">
        <v>1</v>
      </c>
      <c r="BH3546">
        <v>0</v>
      </c>
      <c r="BI3546">
        <v>1.8</v>
      </c>
      <c r="BJ3546">
        <v>1.1000000000000001</v>
      </c>
      <c r="BK3546">
        <v>84.8</v>
      </c>
      <c r="BL3546" t="s">
        <v>181</v>
      </c>
      <c r="BM3546" t="s">
        <v>182</v>
      </c>
      <c r="BN3546" t="s">
        <v>229</v>
      </c>
      <c r="BP3546">
        <v>31</v>
      </c>
    </row>
    <row r="3547" spans="1:68" hidden="1" x14ac:dyDescent="0.2">
      <c r="A3547">
        <v>2021</v>
      </c>
      <c r="B3547">
        <v>8</v>
      </c>
      <c r="C3547" s="260">
        <v>44413</v>
      </c>
      <c r="D3547">
        <v>3</v>
      </c>
      <c r="E3547">
        <v>10</v>
      </c>
      <c r="F3547">
        <v>25</v>
      </c>
      <c r="G3547" t="s">
        <v>377</v>
      </c>
      <c r="H3547" t="s">
        <v>378</v>
      </c>
      <c r="I3547" t="s">
        <v>374</v>
      </c>
      <c r="J3547">
        <v>2</v>
      </c>
      <c r="K3547">
        <v>2</v>
      </c>
      <c r="L3547">
        <v>48.662500000000001</v>
      </c>
      <c r="M3547">
        <v>45.256124999999997</v>
      </c>
      <c r="N3547">
        <v>52.068874999999998</v>
      </c>
      <c r="O3547">
        <v>76</v>
      </c>
      <c r="P3547">
        <v>79</v>
      </c>
      <c r="Q3547">
        <v>72</v>
      </c>
      <c r="R3547">
        <v>74</v>
      </c>
      <c r="T3547">
        <v>63</v>
      </c>
      <c r="U3547">
        <v>65</v>
      </c>
      <c r="V3547">
        <v>59</v>
      </c>
      <c r="W3547">
        <v>58</v>
      </c>
      <c r="Y3547">
        <v>138</v>
      </c>
      <c r="Z3547">
        <v>138</v>
      </c>
      <c r="AM3547">
        <v>75.3</v>
      </c>
      <c r="AN3547">
        <v>61.3</v>
      </c>
      <c r="AO3547">
        <v>0.5</v>
      </c>
      <c r="AP3547">
        <v>47</v>
      </c>
      <c r="AQ3547">
        <v>154</v>
      </c>
      <c r="AR3547">
        <v>52</v>
      </c>
      <c r="AS3547">
        <v>138</v>
      </c>
      <c r="AV3547">
        <v>4</v>
      </c>
      <c r="AW3547">
        <v>8</v>
      </c>
      <c r="BC3547">
        <v>12</v>
      </c>
      <c r="BD3547">
        <v>372</v>
      </c>
      <c r="BE3547">
        <v>0.02</v>
      </c>
      <c r="BF3547">
        <v>3.2000000000000001E-2</v>
      </c>
      <c r="BH3547">
        <v>0.2</v>
      </c>
      <c r="BI3547">
        <v>7.6</v>
      </c>
      <c r="BJ3547">
        <v>0.7</v>
      </c>
      <c r="BK3547">
        <v>22.8</v>
      </c>
      <c r="BL3547" t="s">
        <v>375</v>
      </c>
      <c r="BM3547" t="s">
        <v>376</v>
      </c>
      <c r="BP3547">
        <v>31</v>
      </c>
    </row>
    <row r="3548" spans="1:68" hidden="1" x14ac:dyDescent="0.2">
      <c r="A3548">
        <v>2021</v>
      </c>
      <c r="B3548">
        <v>8</v>
      </c>
      <c r="C3548" s="260">
        <v>44413</v>
      </c>
      <c r="D3548">
        <v>159</v>
      </c>
      <c r="E3548">
        <v>299</v>
      </c>
      <c r="F3548">
        <v>28</v>
      </c>
      <c r="G3548" t="s">
        <v>193</v>
      </c>
      <c r="H3548" t="s">
        <v>194</v>
      </c>
      <c r="I3548" t="s">
        <v>195</v>
      </c>
      <c r="J3548">
        <v>3</v>
      </c>
      <c r="K3548">
        <v>2</v>
      </c>
      <c r="L3548">
        <v>115</v>
      </c>
      <c r="M3548">
        <v>106.95</v>
      </c>
      <c r="N3548">
        <v>123.05</v>
      </c>
      <c r="AP3548">
        <v>70</v>
      </c>
      <c r="AQ3548">
        <v>154</v>
      </c>
      <c r="BD3548">
        <v>144</v>
      </c>
      <c r="BE3548">
        <v>0.02</v>
      </c>
      <c r="BI3548">
        <v>1.3</v>
      </c>
      <c r="BL3548" t="s">
        <v>181</v>
      </c>
      <c r="BM3548" t="s">
        <v>196</v>
      </c>
      <c r="BP3548">
        <v>31</v>
      </c>
    </row>
    <row r="3549" spans="1:68" hidden="1" x14ac:dyDescent="0.2">
      <c r="A3549">
        <v>2021</v>
      </c>
      <c r="B3549">
        <v>8</v>
      </c>
      <c r="C3549" s="260">
        <v>44413</v>
      </c>
      <c r="D3549">
        <v>372</v>
      </c>
      <c r="E3549">
        <v>646</v>
      </c>
      <c r="F3549">
        <v>48</v>
      </c>
      <c r="G3549" t="s">
        <v>201</v>
      </c>
      <c r="H3549" t="s">
        <v>202</v>
      </c>
      <c r="I3549" t="s">
        <v>203</v>
      </c>
      <c r="J3549">
        <v>2</v>
      </c>
      <c r="K3549">
        <v>2</v>
      </c>
      <c r="L3549">
        <v>212</v>
      </c>
      <c r="M3549">
        <v>197.16</v>
      </c>
      <c r="N3549">
        <v>226.84</v>
      </c>
      <c r="R3549">
        <v>314</v>
      </c>
      <c r="W3549">
        <v>209</v>
      </c>
      <c r="Z3549">
        <v>133</v>
      </c>
      <c r="AM3549">
        <v>314</v>
      </c>
      <c r="AN3549">
        <v>209</v>
      </c>
      <c r="AO3549">
        <v>0.5</v>
      </c>
      <c r="AP3549">
        <v>37</v>
      </c>
      <c r="AQ3549">
        <v>195</v>
      </c>
      <c r="AR3549">
        <v>54</v>
      </c>
      <c r="AS3549">
        <v>133</v>
      </c>
      <c r="AT3549">
        <v>3</v>
      </c>
      <c r="BC3549">
        <v>3</v>
      </c>
      <c r="BD3549">
        <v>411</v>
      </c>
      <c r="BE3549">
        <v>0.02</v>
      </c>
      <c r="BF3549">
        <v>7.0000000000000001E-3</v>
      </c>
      <c r="BG3549">
        <v>1</v>
      </c>
      <c r="BH3549">
        <v>0</v>
      </c>
      <c r="BI3549">
        <v>1.9</v>
      </c>
      <c r="BJ3549">
        <v>0.6</v>
      </c>
      <c r="BK3549">
        <v>85.9</v>
      </c>
      <c r="BL3549" t="s">
        <v>181</v>
      </c>
      <c r="BM3549" t="s">
        <v>199</v>
      </c>
      <c r="BN3549" t="s">
        <v>204</v>
      </c>
      <c r="BP3549">
        <v>31</v>
      </c>
    </row>
    <row r="3550" spans="1:68" hidden="1" x14ac:dyDescent="0.2">
      <c r="A3550">
        <v>2021</v>
      </c>
      <c r="B3550">
        <v>8</v>
      </c>
      <c r="C3550" s="260">
        <v>44413</v>
      </c>
      <c r="D3550">
        <v>372</v>
      </c>
      <c r="E3550">
        <v>647</v>
      </c>
      <c r="F3550">
        <v>48</v>
      </c>
      <c r="G3550" t="s">
        <v>205</v>
      </c>
      <c r="H3550" t="s">
        <v>206</v>
      </c>
      <c r="I3550" t="s">
        <v>203</v>
      </c>
      <c r="J3550">
        <v>2</v>
      </c>
      <c r="K3550">
        <v>2</v>
      </c>
      <c r="L3550">
        <v>212</v>
      </c>
      <c r="M3550">
        <v>197.16</v>
      </c>
      <c r="N3550">
        <v>226.84</v>
      </c>
      <c r="R3550">
        <v>297</v>
      </c>
      <c r="W3550">
        <v>206</v>
      </c>
      <c r="Z3550">
        <v>133</v>
      </c>
      <c r="AM3550">
        <v>297</v>
      </c>
      <c r="AN3550">
        <v>206</v>
      </c>
      <c r="AO3550">
        <v>0.4</v>
      </c>
      <c r="AP3550">
        <v>37</v>
      </c>
      <c r="AQ3550">
        <v>195</v>
      </c>
      <c r="AR3550">
        <v>54</v>
      </c>
      <c r="AS3550">
        <v>133</v>
      </c>
      <c r="AT3550">
        <v>3</v>
      </c>
      <c r="BC3550">
        <v>3</v>
      </c>
      <c r="BD3550">
        <v>411</v>
      </c>
      <c r="BE3550">
        <v>0.02</v>
      </c>
      <c r="BF3550">
        <v>7.0000000000000001E-3</v>
      </c>
      <c r="BG3550">
        <v>1</v>
      </c>
      <c r="BH3550">
        <v>0</v>
      </c>
      <c r="BI3550">
        <v>1.9</v>
      </c>
      <c r="BJ3550">
        <v>0.6</v>
      </c>
      <c r="BK3550">
        <v>84.7</v>
      </c>
      <c r="BL3550" t="s">
        <v>181</v>
      </c>
      <c r="BM3550" t="s">
        <v>199</v>
      </c>
      <c r="BN3550" t="s">
        <v>207</v>
      </c>
      <c r="BP3550">
        <v>31</v>
      </c>
    </row>
    <row r="3551" spans="1:68" hidden="1" x14ac:dyDescent="0.2">
      <c r="A3551">
        <v>2021</v>
      </c>
      <c r="B3551">
        <v>8</v>
      </c>
      <c r="C3551" s="260">
        <v>44413</v>
      </c>
      <c r="D3551">
        <v>334</v>
      </c>
      <c r="E3551">
        <v>254</v>
      </c>
      <c r="F3551">
        <v>49</v>
      </c>
      <c r="G3551" t="s">
        <v>208</v>
      </c>
      <c r="H3551" t="s">
        <v>209</v>
      </c>
      <c r="I3551" t="s">
        <v>203</v>
      </c>
      <c r="J3551">
        <v>4</v>
      </c>
      <c r="K3551">
        <v>2</v>
      </c>
      <c r="L3551">
        <v>203</v>
      </c>
      <c r="M3551">
        <v>188.79</v>
      </c>
      <c r="N3551">
        <v>217.21</v>
      </c>
      <c r="O3551">
        <v>346</v>
      </c>
      <c r="P3551">
        <v>348</v>
      </c>
      <c r="Q3551">
        <v>335</v>
      </c>
      <c r="R3551">
        <v>301</v>
      </c>
      <c r="T3551">
        <v>217</v>
      </c>
      <c r="U3551">
        <v>209</v>
      </c>
      <c r="V3551">
        <v>210</v>
      </c>
      <c r="W3551">
        <v>206</v>
      </c>
      <c r="Y3551">
        <v>142</v>
      </c>
      <c r="Z3551">
        <v>142</v>
      </c>
      <c r="AA3551">
        <v>297</v>
      </c>
      <c r="AB3551">
        <v>295</v>
      </c>
      <c r="AC3551">
        <v>287</v>
      </c>
      <c r="AD3551">
        <v>298</v>
      </c>
      <c r="AE3551">
        <v>296</v>
      </c>
      <c r="AF3551">
        <v>213</v>
      </c>
      <c r="AG3551">
        <v>198</v>
      </c>
      <c r="AH3551">
        <v>196</v>
      </c>
      <c r="AI3551">
        <v>203</v>
      </c>
      <c r="AJ3551">
        <v>197</v>
      </c>
      <c r="AK3551">
        <v>147</v>
      </c>
      <c r="AL3551">
        <v>145</v>
      </c>
      <c r="AM3551">
        <v>311.39999999999998</v>
      </c>
      <c r="AN3551">
        <v>205.4</v>
      </c>
      <c r="AO3551">
        <v>0.5</v>
      </c>
      <c r="AP3551">
        <v>88</v>
      </c>
      <c r="AQ3551">
        <v>164</v>
      </c>
      <c r="AR3551">
        <v>100</v>
      </c>
      <c r="AS3551">
        <v>144</v>
      </c>
      <c r="AT3551">
        <v>6</v>
      </c>
      <c r="AU3551">
        <v>2</v>
      </c>
      <c r="AV3551">
        <v>4</v>
      </c>
      <c r="BC3551">
        <v>12</v>
      </c>
      <c r="BD3551">
        <v>1572</v>
      </c>
      <c r="BE3551">
        <v>0.02</v>
      </c>
      <c r="BF3551">
        <v>8.0000000000000002E-3</v>
      </c>
      <c r="BG3551">
        <v>1</v>
      </c>
      <c r="BH3551">
        <v>0.1</v>
      </c>
      <c r="BI3551">
        <v>7.7</v>
      </c>
      <c r="BJ3551">
        <v>2.5</v>
      </c>
      <c r="BK3551">
        <v>322.89999999999998</v>
      </c>
      <c r="BL3551" t="s">
        <v>181</v>
      </c>
      <c r="BM3551" t="s">
        <v>196</v>
      </c>
      <c r="BN3551" t="s">
        <v>210</v>
      </c>
      <c r="BP3551">
        <v>31</v>
      </c>
    </row>
    <row r="3552" spans="1:68" hidden="1" x14ac:dyDescent="0.2">
      <c r="A3552">
        <v>2021</v>
      </c>
      <c r="B3552">
        <v>8</v>
      </c>
      <c r="C3552" s="260">
        <v>44416</v>
      </c>
      <c r="D3552">
        <v>32</v>
      </c>
      <c r="E3552">
        <v>92</v>
      </c>
      <c r="F3552">
        <v>2</v>
      </c>
      <c r="G3552" t="s">
        <v>217</v>
      </c>
      <c r="H3552" t="s">
        <v>218</v>
      </c>
      <c r="I3552" t="s">
        <v>163</v>
      </c>
      <c r="J3552">
        <v>2</v>
      </c>
      <c r="K3552">
        <v>3</v>
      </c>
      <c r="L3552">
        <v>361</v>
      </c>
      <c r="M3552">
        <v>335.73</v>
      </c>
      <c r="N3552">
        <v>386.27</v>
      </c>
      <c r="P3552">
        <v>662</v>
      </c>
      <c r="Q3552">
        <v>427</v>
      </c>
      <c r="R3552">
        <v>433</v>
      </c>
      <c r="U3552">
        <v>511</v>
      </c>
      <c r="V3552">
        <v>351</v>
      </c>
      <c r="W3552">
        <v>338</v>
      </c>
      <c r="Y3552">
        <v>122</v>
      </c>
      <c r="Z3552">
        <v>140</v>
      </c>
      <c r="AA3552">
        <v>410</v>
      </c>
      <c r="AB3552">
        <v>405</v>
      </c>
      <c r="AC3552">
        <v>386</v>
      </c>
      <c r="AD3552">
        <v>420</v>
      </c>
      <c r="AE3552">
        <v>415</v>
      </c>
      <c r="AF3552">
        <v>370</v>
      </c>
      <c r="AG3552">
        <v>381</v>
      </c>
      <c r="AH3552">
        <v>340</v>
      </c>
      <c r="AI3552">
        <v>400</v>
      </c>
      <c r="AJ3552">
        <v>335</v>
      </c>
      <c r="AK3552">
        <v>125</v>
      </c>
      <c r="AL3552">
        <v>125</v>
      </c>
      <c r="AM3552">
        <v>444.8</v>
      </c>
      <c r="AN3552">
        <v>378.3</v>
      </c>
      <c r="AO3552">
        <v>0.2</v>
      </c>
      <c r="AP3552">
        <v>74</v>
      </c>
      <c r="AQ3552">
        <v>97</v>
      </c>
      <c r="AR3552">
        <v>56</v>
      </c>
      <c r="AS3552">
        <v>128</v>
      </c>
      <c r="AT3552">
        <v>9</v>
      </c>
      <c r="AU3552">
        <v>5</v>
      </c>
      <c r="AV3552">
        <v>5</v>
      </c>
      <c r="BC3552">
        <v>19</v>
      </c>
      <c r="BD3552">
        <v>203</v>
      </c>
      <c r="BE3552">
        <v>1.4999999999999999E-2</v>
      </c>
      <c r="BF3552">
        <v>9.4E-2</v>
      </c>
      <c r="BH3552">
        <v>0.1</v>
      </c>
      <c r="BI3552">
        <v>0.6</v>
      </c>
      <c r="BJ3552">
        <v>7.2</v>
      </c>
      <c r="BK3552">
        <v>76.8</v>
      </c>
      <c r="BL3552" t="s">
        <v>181</v>
      </c>
      <c r="BM3552" t="s">
        <v>182</v>
      </c>
      <c r="BN3552" t="s">
        <v>219</v>
      </c>
      <c r="BO3552" t="s">
        <v>220</v>
      </c>
      <c r="BP3552">
        <v>31</v>
      </c>
    </row>
    <row r="3553" spans="1:68" hidden="1" x14ac:dyDescent="0.2">
      <c r="A3553">
        <v>2021</v>
      </c>
      <c r="B3553">
        <v>8</v>
      </c>
      <c r="C3553" s="260">
        <v>44416</v>
      </c>
      <c r="D3553">
        <v>32</v>
      </c>
      <c r="E3553">
        <v>93</v>
      </c>
      <c r="F3553">
        <v>2</v>
      </c>
      <c r="G3553" t="s">
        <v>221</v>
      </c>
      <c r="H3553" t="s">
        <v>222</v>
      </c>
      <c r="I3553" t="s">
        <v>163</v>
      </c>
      <c r="J3553">
        <v>2</v>
      </c>
      <c r="K3553">
        <v>3</v>
      </c>
      <c r="L3553">
        <v>59</v>
      </c>
      <c r="M3553">
        <v>54.87</v>
      </c>
      <c r="N3553">
        <v>63.13</v>
      </c>
      <c r="P3553">
        <v>105</v>
      </c>
      <c r="Q3553">
        <v>72</v>
      </c>
      <c r="R3553">
        <v>74</v>
      </c>
      <c r="U3553">
        <v>67</v>
      </c>
      <c r="V3553">
        <v>60</v>
      </c>
      <c r="W3553">
        <v>56</v>
      </c>
      <c r="Y3553">
        <v>122</v>
      </c>
      <c r="Z3553">
        <v>140</v>
      </c>
      <c r="AB3553">
        <v>105</v>
      </c>
      <c r="AC3553">
        <v>72</v>
      </c>
      <c r="AD3553">
        <v>74</v>
      </c>
      <c r="AG3553">
        <v>67</v>
      </c>
      <c r="AH3553">
        <v>60</v>
      </c>
      <c r="AI3553">
        <v>56</v>
      </c>
      <c r="AK3553">
        <v>125</v>
      </c>
      <c r="AL3553">
        <v>125</v>
      </c>
      <c r="AM3553">
        <v>83.7</v>
      </c>
      <c r="AN3553">
        <v>61</v>
      </c>
      <c r="AO3553">
        <v>0.4</v>
      </c>
      <c r="AP3553">
        <v>74</v>
      </c>
      <c r="AQ3553">
        <v>97</v>
      </c>
      <c r="AR3553">
        <v>56</v>
      </c>
      <c r="AS3553">
        <v>128</v>
      </c>
      <c r="AT3553">
        <v>9</v>
      </c>
      <c r="AU3553">
        <v>7</v>
      </c>
      <c r="AV3553">
        <v>7</v>
      </c>
      <c r="BC3553">
        <v>23</v>
      </c>
      <c r="BD3553">
        <v>725</v>
      </c>
      <c r="BE3553">
        <v>1.4999999999999999E-2</v>
      </c>
      <c r="BF3553">
        <v>3.2000000000000001E-2</v>
      </c>
      <c r="BH3553">
        <v>0.4</v>
      </c>
      <c r="BI3553">
        <v>12.3</v>
      </c>
      <c r="BJ3553">
        <v>1.4</v>
      </c>
      <c r="BK3553">
        <v>44.2</v>
      </c>
      <c r="BL3553" t="s">
        <v>181</v>
      </c>
      <c r="BM3553" t="s">
        <v>182</v>
      </c>
      <c r="BN3553" t="s">
        <v>223</v>
      </c>
      <c r="BO3553" t="s">
        <v>220</v>
      </c>
      <c r="BP3553">
        <v>31</v>
      </c>
    </row>
    <row r="3554" spans="1:68" hidden="1" x14ac:dyDescent="0.2">
      <c r="A3554">
        <v>2021</v>
      </c>
      <c r="B3554">
        <v>8</v>
      </c>
      <c r="C3554" s="260">
        <v>44416</v>
      </c>
      <c r="D3554">
        <v>32</v>
      </c>
      <c r="E3554">
        <v>94</v>
      </c>
      <c r="F3554">
        <v>2</v>
      </c>
      <c r="G3554" t="s">
        <v>346</v>
      </c>
      <c r="H3554" t="s">
        <v>347</v>
      </c>
      <c r="I3554" t="s">
        <v>163</v>
      </c>
      <c r="J3554">
        <v>2</v>
      </c>
      <c r="K3554">
        <v>3</v>
      </c>
      <c r="L3554">
        <v>19</v>
      </c>
      <c r="M3554">
        <v>17.670000000000002</v>
      </c>
      <c r="N3554">
        <v>20.329999999999998</v>
      </c>
      <c r="P3554">
        <v>35</v>
      </c>
      <c r="Q3554">
        <v>22</v>
      </c>
      <c r="R3554">
        <v>22</v>
      </c>
      <c r="U3554">
        <v>21</v>
      </c>
      <c r="V3554">
        <v>18</v>
      </c>
      <c r="W3554">
        <v>18</v>
      </c>
      <c r="Y3554">
        <v>122</v>
      </c>
      <c r="Z3554">
        <v>140</v>
      </c>
      <c r="AA3554">
        <v>21</v>
      </c>
      <c r="AB3554">
        <v>23</v>
      </c>
      <c r="AF3554">
        <v>17</v>
      </c>
      <c r="AG3554">
        <v>17</v>
      </c>
      <c r="AK3554">
        <v>125</v>
      </c>
      <c r="AL3554">
        <v>125</v>
      </c>
      <c r="AM3554">
        <v>24.6</v>
      </c>
      <c r="AN3554">
        <v>18.2</v>
      </c>
      <c r="AO3554">
        <v>0.3</v>
      </c>
      <c r="AP3554">
        <v>74</v>
      </c>
      <c r="AQ3554">
        <v>97</v>
      </c>
      <c r="AR3554">
        <v>56</v>
      </c>
      <c r="AS3554">
        <v>128</v>
      </c>
      <c r="AT3554">
        <v>13</v>
      </c>
      <c r="AU3554">
        <v>7</v>
      </c>
      <c r="AV3554">
        <v>22</v>
      </c>
      <c r="BC3554">
        <v>42</v>
      </c>
      <c r="BD3554">
        <v>234</v>
      </c>
      <c r="BE3554">
        <v>1.4999999999999999E-2</v>
      </c>
      <c r="BF3554">
        <v>0.17899999999999999</v>
      </c>
      <c r="BH3554">
        <v>2.2000000000000002</v>
      </c>
      <c r="BI3554">
        <v>12.3</v>
      </c>
      <c r="BJ3554">
        <v>0.8</v>
      </c>
      <c r="BK3554">
        <v>4.3</v>
      </c>
      <c r="BL3554" t="s">
        <v>181</v>
      </c>
      <c r="BM3554" t="s">
        <v>182</v>
      </c>
      <c r="BN3554" t="s">
        <v>348</v>
      </c>
      <c r="BO3554" t="s">
        <v>220</v>
      </c>
      <c r="BP3554">
        <v>31</v>
      </c>
    </row>
    <row r="3555" spans="1:68" hidden="1" x14ac:dyDescent="0.2">
      <c r="A3555">
        <v>2021</v>
      </c>
      <c r="B3555">
        <v>8</v>
      </c>
      <c r="C3555" s="260">
        <v>44416</v>
      </c>
      <c r="D3555">
        <v>381</v>
      </c>
      <c r="E3555">
        <v>445</v>
      </c>
      <c r="F3555">
        <v>3</v>
      </c>
      <c r="G3555" t="s">
        <v>242</v>
      </c>
      <c r="H3555" t="s">
        <v>243</v>
      </c>
      <c r="I3555" t="s">
        <v>163</v>
      </c>
      <c r="J3555">
        <v>3</v>
      </c>
      <c r="K3555">
        <v>4</v>
      </c>
      <c r="L3555">
        <v>28</v>
      </c>
      <c r="M3555">
        <v>25.2</v>
      </c>
      <c r="N3555">
        <v>30.8</v>
      </c>
      <c r="AP3555">
        <v>60</v>
      </c>
      <c r="AQ3555">
        <v>180</v>
      </c>
      <c r="BE3555">
        <v>1.4999999999999999E-2</v>
      </c>
      <c r="BL3555" t="s">
        <v>181</v>
      </c>
      <c r="BM3555" t="s">
        <v>182</v>
      </c>
      <c r="BN3555" t="s">
        <v>244</v>
      </c>
      <c r="BP3555">
        <v>31</v>
      </c>
    </row>
    <row r="3556" spans="1:68" hidden="1" x14ac:dyDescent="0.2">
      <c r="A3556">
        <v>2021</v>
      </c>
      <c r="B3556">
        <v>8</v>
      </c>
      <c r="C3556" s="260">
        <v>44416</v>
      </c>
      <c r="D3556">
        <v>381</v>
      </c>
      <c r="E3556">
        <v>446</v>
      </c>
      <c r="F3556">
        <v>3</v>
      </c>
      <c r="G3556" t="s">
        <v>245</v>
      </c>
      <c r="H3556" t="s">
        <v>246</v>
      </c>
      <c r="I3556" t="s">
        <v>163</v>
      </c>
      <c r="J3556">
        <v>3</v>
      </c>
      <c r="K3556">
        <v>4</v>
      </c>
      <c r="L3556">
        <v>167</v>
      </c>
      <c r="M3556">
        <v>150.30000000000001</v>
      </c>
      <c r="N3556">
        <v>183.7</v>
      </c>
      <c r="AP3556">
        <v>60</v>
      </c>
      <c r="AQ3556">
        <v>180</v>
      </c>
      <c r="BE3556">
        <v>1.4999999999999999E-2</v>
      </c>
      <c r="BL3556" t="s">
        <v>181</v>
      </c>
      <c r="BM3556" t="s">
        <v>182</v>
      </c>
      <c r="BN3556" t="s">
        <v>247</v>
      </c>
      <c r="BP3556">
        <v>31</v>
      </c>
    </row>
    <row r="3557" spans="1:68" hidden="1" x14ac:dyDescent="0.2">
      <c r="A3557">
        <v>2021</v>
      </c>
      <c r="B3557">
        <v>8</v>
      </c>
      <c r="C3557" s="260">
        <v>44416</v>
      </c>
      <c r="D3557">
        <v>381</v>
      </c>
      <c r="E3557">
        <v>447</v>
      </c>
      <c r="F3557">
        <v>3</v>
      </c>
      <c r="G3557" t="s">
        <v>248</v>
      </c>
      <c r="H3557" t="s">
        <v>249</v>
      </c>
      <c r="I3557" t="s">
        <v>163</v>
      </c>
      <c r="J3557">
        <v>3</v>
      </c>
      <c r="K3557">
        <v>4</v>
      </c>
      <c r="L3557">
        <v>177</v>
      </c>
      <c r="M3557">
        <v>159.30000000000001</v>
      </c>
      <c r="N3557">
        <v>194.7</v>
      </c>
      <c r="AP3557">
        <v>60</v>
      </c>
      <c r="AQ3557">
        <v>180</v>
      </c>
      <c r="BE3557">
        <v>1.4999999999999999E-2</v>
      </c>
      <c r="BL3557" t="s">
        <v>181</v>
      </c>
      <c r="BM3557" t="s">
        <v>182</v>
      </c>
      <c r="BN3557" t="s">
        <v>250</v>
      </c>
      <c r="BP3557">
        <v>31</v>
      </c>
    </row>
    <row r="3558" spans="1:68" hidden="1" x14ac:dyDescent="0.2">
      <c r="A3558">
        <v>2021</v>
      </c>
      <c r="B3558">
        <v>8</v>
      </c>
      <c r="C3558" s="260">
        <v>44416</v>
      </c>
      <c r="D3558">
        <v>381</v>
      </c>
      <c r="E3558">
        <v>448</v>
      </c>
      <c r="F3558">
        <v>3</v>
      </c>
      <c r="G3558" t="s">
        <v>251</v>
      </c>
      <c r="H3558" t="s">
        <v>252</v>
      </c>
      <c r="I3558" t="s">
        <v>163</v>
      </c>
      <c r="J3558">
        <v>3</v>
      </c>
      <c r="K3558">
        <v>4</v>
      </c>
      <c r="L3558">
        <v>23</v>
      </c>
      <c r="M3558">
        <v>20.7</v>
      </c>
      <c r="N3558">
        <v>25.3</v>
      </c>
      <c r="AP3558">
        <v>60</v>
      </c>
      <c r="AQ3558">
        <v>180</v>
      </c>
      <c r="BE3558">
        <v>1.4999999999999999E-2</v>
      </c>
      <c r="BL3558" t="s">
        <v>181</v>
      </c>
      <c r="BM3558" t="s">
        <v>182</v>
      </c>
      <c r="BN3558" t="s">
        <v>253</v>
      </c>
      <c r="BP3558">
        <v>31</v>
      </c>
    </row>
    <row r="3559" spans="1:68" hidden="1" x14ac:dyDescent="0.2">
      <c r="A3559">
        <v>2021</v>
      </c>
      <c r="B3559">
        <v>8</v>
      </c>
      <c r="C3559" s="260">
        <v>44416</v>
      </c>
      <c r="D3559">
        <v>423</v>
      </c>
      <c r="E3559">
        <v>669</v>
      </c>
      <c r="F3559">
        <v>3</v>
      </c>
      <c r="G3559" t="s">
        <v>430</v>
      </c>
      <c r="H3559" t="s">
        <v>431</v>
      </c>
      <c r="I3559" t="s">
        <v>163</v>
      </c>
      <c r="J3559">
        <v>2</v>
      </c>
      <c r="K3559">
        <v>2</v>
      </c>
      <c r="L3559">
        <v>954</v>
      </c>
      <c r="M3559">
        <v>897.71400000000006</v>
      </c>
      <c r="N3559">
        <v>1021.734</v>
      </c>
      <c r="P3559">
        <v>1489</v>
      </c>
      <c r="R3559">
        <v>1345</v>
      </c>
      <c r="U3559">
        <v>1143</v>
      </c>
      <c r="W3559">
        <v>1031</v>
      </c>
      <c r="Y3559">
        <v>213</v>
      </c>
      <c r="Z3559">
        <v>172</v>
      </c>
      <c r="AA3559">
        <v>1381</v>
      </c>
      <c r="AB3559">
        <v>1355</v>
      </c>
      <c r="AC3559">
        <v>1361</v>
      </c>
      <c r="AD3559">
        <v>1413</v>
      </c>
      <c r="AE3559">
        <v>1398</v>
      </c>
      <c r="AF3559">
        <v>1116</v>
      </c>
      <c r="AG3559">
        <v>1004</v>
      </c>
      <c r="AH3559">
        <v>997</v>
      </c>
      <c r="AI3559">
        <v>997</v>
      </c>
      <c r="AJ3559">
        <v>999</v>
      </c>
      <c r="AK3559">
        <v>154</v>
      </c>
      <c r="AL3559">
        <v>154</v>
      </c>
      <c r="AM3559">
        <v>1391.7</v>
      </c>
      <c r="AN3559">
        <v>1041</v>
      </c>
      <c r="AO3559">
        <v>0.5</v>
      </c>
      <c r="AP3559">
        <v>40</v>
      </c>
      <c r="AQ3559">
        <v>180</v>
      </c>
      <c r="AR3559">
        <v>42</v>
      </c>
      <c r="AS3559">
        <v>173</v>
      </c>
      <c r="AT3559">
        <v>7</v>
      </c>
      <c r="AU3559">
        <v>10</v>
      </c>
      <c r="AV3559">
        <v>7</v>
      </c>
      <c r="BC3559">
        <v>23</v>
      </c>
      <c r="BD3559">
        <v>251</v>
      </c>
      <c r="BE3559">
        <v>1.4999999999999999E-2</v>
      </c>
      <c r="BF3559">
        <v>9.1999999999999998E-2</v>
      </c>
      <c r="BH3559">
        <v>0</v>
      </c>
      <c r="BI3559">
        <v>0.3</v>
      </c>
      <c r="BJ3559">
        <v>23.9</v>
      </c>
      <c r="BK3559">
        <v>261.3</v>
      </c>
      <c r="BL3559" t="s">
        <v>157</v>
      </c>
      <c r="BM3559" t="s">
        <v>158</v>
      </c>
      <c r="BN3559" t="s">
        <v>432</v>
      </c>
      <c r="BO3559" t="s">
        <v>168</v>
      </c>
      <c r="BP3559">
        <v>31</v>
      </c>
    </row>
    <row r="3560" spans="1:68" hidden="1" x14ac:dyDescent="0.2">
      <c r="A3560">
        <v>2021</v>
      </c>
      <c r="B3560">
        <v>8</v>
      </c>
      <c r="C3560" s="260">
        <v>44416</v>
      </c>
      <c r="D3560">
        <v>417</v>
      </c>
      <c r="E3560">
        <v>660</v>
      </c>
      <c r="F3560">
        <v>4</v>
      </c>
      <c r="G3560" t="s">
        <v>442</v>
      </c>
      <c r="H3560" t="s">
        <v>443</v>
      </c>
      <c r="I3560" t="s">
        <v>163</v>
      </c>
      <c r="J3560">
        <v>1</v>
      </c>
      <c r="K3560">
        <v>6</v>
      </c>
      <c r="L3560">
        <v>1265</v>
      </c>
      <c r="M3560">
        <v>1190.365</v>
      </c>
      <c r="N3560">
        <v>1354.8150000000001</v>
      </c>
      <c r="P3560">
        <v>1758</v>
      </c>
      <c r="Q3560">
        <v>1545</v>
      </c>
      <c r="R3560">
        <v>1529</v>
      </c>
      <c r="U3560">
        <v>1431</v>
      </c>
      <c r="V3560">
        <v>1304</v>
      </c>
      <c r="W3560">
        <v>1253</v>
      </c>
      <c r="Y3560">
        <v>179</v>
      </c>
      <c r="Z3560">
        <v>125</v>
      </c>
      <c r="AA3560">
        <v>1622</v>
      </c>
      <c r="AB3560">
        <v>1605</v>
      </c>
      <c r="AC3560">
        <v>1604</v>
      </c>
      <c r="AD3560">
        <v>1560</v>
      </c>
      <c r="AE3560">
        <v>1537</v>
      </c>
      <c r="AF3560">
        <v>1310</v>
      </c>
      <c r="AG3560">
        <v>1389</v>
      </c>
      <c r="AH3560">
        <v>1343</v>
      </c>
      <c r="AI3560">
        <v>1368</v>
      </c>
      <c r="AJ3560">
        <v>1343</v>
      </c>
      <c r="AK3560">
        <v>149</v>
      </c>
      <c r="AL3560">
        <v>149</v>
      </c>
      <c r="AM3560">
        <v>1595</v>
      </c>
      <c r="AN3560">
        <v>1342.6</v>
      </c>
      <c r="AO3560">
        <v>0.3</v>
      </c>
      <c r="AP3560">
        <v>20</v>
      </c>
      <c r="AQ3560">
        <v>180</v>
      </c>
      <c r="AR3560">
        <v>24</v>
      </c>
      <c r="AS3560">
        <v>151</v>
      </c>
      <c r="AT3560">
        <v>2</v>
      </c>
      <c r="AU3560">
        <v>3</v>
      </c>
      <c r="AV3560">
        <v>3</v>
      </c>
      <c r="BC3560">
        <v>8</v>
      </c>
      <c r="BD3560">
        <v>269</v>
      </c>
      <c r="BE3560">
        <v>1.4999999999999999E-2</v>
      </c>
      <c r="BF3560">
        <v>0.03</v>
      </c>
      <c r="BH3560">
        <v>0</v>
      </c>
      <c r="BI3560">
        <v>0.2</v>
      </c>
      <c r="BJ3560">
        <v>10.7</v>
      </c>
      <c r="BK3560">
        <v>361.2</v>
      </c>
      <c r="BL3560" t="s">
        <v>157</v>
      </c>
      <c r="BM3560" t="s">
        <v>158</v>
      </c>
      <c r="BN3560" t="s">
        <v>444</v>
      </c>
      <c r="BO3560" t="s">
        <v>168</v>
      </c>
      <c r="BP3560">
        <v>31</v>
      </c>
    </row>
    <row r="3561" spans="1:68" hidden="1" x14ac:dyDescent="0.2">
      <c r="A3561">
        <v>2021</v>
      </c>
      <c r="B3561">
        <v>8</v>
      </c>
      <c r="C3561" s="260">
        <v>44416</v>
      </c>
      <c r="D3561">
        <v>417</v>
      </c>
      <c r="E3561">
        <v>661</v>
      </c>
      <c r="F3561">
        <v>4</v>
      </c>
      <c r="G3561" t="s">
        <v>445</v>
      </c>
      <c r="H3561" t="s">
        <v>446</v>
      </c>
      <c r="I3561" t="s">
        <v>163</v>
      </c>
      <c r="J3561">
        <v>1</v>
      </c>
      <c r="K3561">
        <v>6</v>
      </c>
      <c r="L3561">
        <v>138</v>
      </c>
      <c r="M3561">
        <v>129.858</v>
      </c>
      <c r="N3561">
        <v>147.798</v>
      </c>
      <c r="P3561">
        <v>180</v>
      </c>
      <c r="Q3561">
        <v>160</v>
      </c>
      <c r="R3561">
        <v>162</v>
      </c>
      <c r="U3561">
        <v>144</v>
      </c>
      <c r="V3561">
        <v>138</v>
      </c>
      <c r="W3561">
        <v>133</v>
      </c>
      <c r="Y3561">
        <v>179</v>
      </c>
      <c r="Z3561">
        <v>125</v>
      </c>
      <c r="AA3561">
        <v>184</v>
      </c>
      <c r="AB3561">
        <v>180</v>
      </c>
      <c r="AC3561">
        <v>187</v>
      </c>
      <c r="AD3561">
        <v>176</v>
      </c>
      <c r="AE3561">
        <v>177</v>
      </c>
      <c r="AF3561">
        <v>142</v>
      </c>
      <c r="AG3561">
        <v>152</v>
      </c>
      <c r="AH3561">
        <v>150</v>
      </c>
      <c r="AI3561">
        <v>146</v>
      </c>
      <c r="AJ3561">
        <v>147</v>
      </c>
      <c r="AK3561">
        <v>149</v>
      </c>
      <c r="AL3561">
        <v>149</v>
      </c>
      <c r="AM3561">
        <v>175.8</v>
      </c>
      <c r="AN3561">
        <v>144</v>
      </c>
      <c r="AO3561">
        <v>0.3</v>
      </c>
      <c r="AP3561">
        <v>20</v>
      </c>
      <c r="AQ3561">
        <v>180</v>
      </c>
      <c r="AR3561">
        <v>24</v>
      </c>
      <c r="AS3561">
        <v>151</v>
      </c>
      <c r="AT3561">
        <v>2</v>
      </c>
      <c r="AU3561">
        <v>3</v>
      </c>
      <c r="AV3561">
        <v>3</v>
      </c>
      <c r="BC3561">
        <v>8</v>
      </c>
      <c r="BD3561">
        <v>269</v>
      </c>
      <c r="BE3561">
        <v>1.4999999999999999E-2</v>
      </c>
      <c r="BF3561">
        <v>0.03</v>
      </c>
      <c r="BH3561">
        <v>0.1</v>
      </c>
      <c r="BI3561">
        <v>1.9</v>
      </c>
      <c r="BJ3561">
        <v>1.2</v>
      </c>
      <c r="BK3561">
        <v>38.700000000000003</v>
      </c>
      <c r="BL3561" t="s">
        <v>157</v>
      </c>
      <c r="BM3561" t="s">
        <v>158</v>
      </c>
      <c r="BN3561" t="s">
        <v>447</v>
      </c>
      <c r="BO3561" t="s">
        <v>168</v>
      </c>
      <c r="BP3561">
        <v>31</v>
      </c>
    </row>
    <row r="3562" spans="1:68" hidden="1" x14ac:dyDescent="0.2">
      <c r="A3562">
        <v>2021</v>
      </c>
      <c r="B3562">
        <v>8</v>
      </c>
      <c r="C3562" s="260">
        <v>44416</v>
      </c>
      <c r="D3562">
        <v>375</v>
      </c>
      <c r="E3562">
        <v>437</v>
      </c>
      <c r="F3562">
        <v>5</v>
      </c>
      <c r="G3562" t="s">
        <v>363</v>
      </c>
      <c r="H3562" t="s">
        <v>364</v>
      </c>
      <c r="I3562" t="s">
        <v>163</v>
      </c>
      <c r="J3562">
        <v>4</v>
      </c>
      <c r="K3562">
        <v>2</v>
      </c>
      <c r="L3562">
        <v>168</v>
      </c>
      <c r="M3562">
        <v>158.08799999999999</v>
      </c>
      <c r="N3562">
        <v>179.928</v>
      </c>
      <c r="P3562">
        <v>278</v>
      </c>
      <c r="Q3562">
        <v>269</v>
      </c>
      <c r="R3562">
        <v>262</v>
      </c>
      <c r="U3562">
        <v>203</v>
      </c>
      <c r="V3562">
        <v>174</v>
      </c>
      <c r="W3562">
        <v>173</v>
      </c>
      <c r="Y3562">
        <v>149</v>
      </c>
      <c r="Z3562">
        <v>125</v>
      </c>
      <c r="AA3562">
        <v>276</v>
      </c>
      <c r="AB3562">
        <v>261</v>
      </c>
      <c r="AC3562">
        <v>269</v>
      </c>
      <c r="AD3562">
        <v>249</v>
      </c>
      <c r="AE3562">
        <v>258</v>
      </c>
      <c r="AF3562">
        <v>171</v>
      </c>
      <c r="AG3562">
        <v>166</v>
      </c>
      <c r="AH3562">
        <v>167</v>
      </c>
      <c r="AI3562">
        <v>169</v>
      </c>
      <c r="AJ3562">
        <v>190</v>
      </c>
      <c r="AK3562">
        <v>114</v>
      </c>
      <c r="AL3562">
        <v>114</v>
      </c>
      <c r="AM3562">
        <v>265.3</v>
      </c>
      <c r="AN3562">
        <v>176.6</v>
      </c>
      <c r="AO3562">
        <v>0.6</v>
      </c>
      <c r="AP3562">
        <v>120</v>
      </c>
      <c r="AQ3562">
        <v>120</v>
      </c>
      <c r="AR3562">
        <v>115</v>
      </c>
      <c r="AS3562">
        <v>126</v>
      </c>
      <c r="AT3562">
        <v>7</v>
      </c>
      <c r="AU3562">
        <v>10</v>
      </c>
      <c r="AV3562">
        <v>7</v>
      </c>
      <c r="BC3562">
        <v>24</v>
      </c>
      <c r="BD3562">
        <v>3874</v>
      </c>
      <c r="BE3562">
        <v>1.4999999999999999E-2</v>
      </c>
      <c r="BF3562">
        <v>6.0000000000000001E-3</v>
      </c>
      <c r="BG3562">
        <v>1</v>
      </c>
      <c r="BH3562">
        <v>0.1</v>
      </c>
      <c r="BI3562">
        <v>23.1</v>
      </c>
      <c r="BJ3562">
        <v>4.2</v>
      </c>
      <c r="BK3562">
        <v>684.1</v>
      </c>
      <c r="BL3562" t="s">
        <v>157</v>
      </c>
      <c r="BM3562" t="s">
        <v>158</v>
      </c>
      <c r="BN3562" t="s">
        <v>365</v>
      </c>
      <c r="BO3562" t="s">
        <v>168</v>
      </c>
      <c r="BP3562">
        <v>31</v>
      </c>
    </row>
    <row r="3563" spans="1:68" hidden="1" x14ac:dyDescent="0.2">
      <c r="A3563">
        <v>2021</v>
      </c>
      <c r="B3563">
        <v>8</v>
      </c>
      <c r="C3563" s="260">
        <v>44416</v>
      </c>
      <c r="D3563">
        <v>383</v>
      </c>
      <c r="E3563">
        <v>550</v>
      </c>
      <c r="F3563">
        <v>5</v>
      </c>
      <c r="G3563" t="s">
        <v>379</v>
      </c>
      <c r="H3563" t="s">
        <v>380</v>
      </c>
      <c r="I3563" t="s">
        <v>163</v>
      </c>
      <c r="J3563">
        <v>3</v>
      </c>
      <c r="K3563">
        <v>1</v>
      </c>
      <c r="L3563">
        <v>35</v>
      </c>
      <c r="M3563">
        <v>32.024999999999999</v>
      </c>
      <c r="N3563">
        <v>38.045000000000002</v>
      </c>
      <c r="AP3563">
        <v>108</v>
      </c>
      <c r="AQ3563">
        <v>100</v>
      </c>
      <c r="BE3563">
        <v>1.4999999999999999E-2</v>
      </c>
      <c r="BL3563" t="s">
        <v>157</v>
      </c>
      <c r="BM3563" t="s">
        <v>158</v>
      </c>
      <c r="BN3563" t="s">
        <v>381</v>
      </c>
      <c r="BO3563" t="s">
        <v>168</v>
      </c>
      <c r="BP3563">
        <v>31</v>
      </c>
    </row>
    <row r="3564" spans="1:68" hidden="1" x14ac:dyDescent="0.2">
      <c r="A3564">
        <v>2021</v>
      </c>
      <c r="B3564">
        <v>8</v>
      </c>
      <c r="C3564" s="260">
        <v>44416</v>
      </c>
      <c r="D3564">
        <v>182</v>
      </c>
      <c r="E3564">
        <v>331</v>
      </c>
      <c r="F3564">
        <v>6</v>
      </c>
      <c r="G3564" t="s">
        <v>165</v>
      </c>
      <c r="H3564" t="s">
        <v>166</v>
      </c>
      <c r="I3564" t="s">
        <v>163</v>
      </c>
      <c r="J3564">
        <v>4</v>
      </c>
      <c r="K3564">
        <v>2</v>
      </c>
      <c r="L3564">
        <v>325</v>
      </c>
      <c r="M3564">
        <v>305.82499999999999</v>
      </c>
      <c r="N3564">
        <v>348.07499999999999</v>
      </c>
      <c r="Q3564">
        <v>522</v>
      </c>
      <c r="R3564">
        <v>512</v>
      </c>
      <c r="V3564">
        <v>361</v>
      </c>
      <c r="W3564">
        <v>347</v>
      </c>
      <c r="Y3564">
        <v>95</v>
      </c>
      <c r="Z3564">
        <v>126</v>
      </c>
      <c r="AA3564">
        <v>480</v>
      </c>
      <c r="AB3564">
        <v>464</v>
      </c>
      <c r="AF3564">
        <v>324</v>
      </c>
      <c r="AG3564">
        <v>304</v>
      </c>
      <c r="AK3564">
        <v>111</v>
      </c>
      <c r="AM3564">
        <v>494.5</v>
      </c>
      <c r="AN3564">
        <v>334</v>
      </c>
      <c r="AO3564">
        <v>0.5</v>
      </c>
      <c r="AP3564">
        <v>110</v>
      </c>
      <c r="AQ3564">
        <v>131</v>
      </c>
      <c r="AR3564">
        <v>130</v>
      </c>
      <c r="AS3564">
        <v>111</v>
      </c>
      <c r="AT3564">
        <v>10</v>
      </c>
      <c r="AU3564">
        <v>10</v>
      </c>
      <c r="AV3564">
        <v>11</v>
      </c>
      <c r="BC3564">
        <v>30</v>
      </c>
      <c r="BD3564">
        <v>426</v>
      </c>
      <c r="BE3564">
        <v>1.4999999999999999E-2</v>
      </c>
      <c r="BF3564">
        <v>7.0000000000000007E-2</v>
      </c>
      <c r="BH3564">
        <v>0.1</v>
      </c>
      <c r="BI3564">
        <v>1.3</v>
      </c>
      <c r="BJ3564">
        <v>10</v>
      </c>
      <c r="BK3564">
        <v>142.30000000000001</v>
      </c>
      <c r="BL3564" t="s">
        <v>157</v>
      </c>
      <c r="BM3564" t="s">
        <v>158</v>
      </c>
      <c r="BN3564" t="s">
        <v>167</v>
      </c>
      <c r="BO3564" t="s">
        <v>168</v>
      </c>
      <c r="BP3564">
        <v>31</v>
      </c>
    </row>
    <row r="3565" spans="1:68" hidden="1" x14ac:dyDescent="0.2">
      <c r="A3565">
        <v>2021</v>
      </c>
      <c r="B3565">
        <v>8</v>
      </c>
      <c r="C3565" s="260">
        <v>44416</v>
      </c>
      <c r="D3565">
        <v>406</v>
      </c>
      <c r="E3565">
        <v>623</v>
      </c>
      <c r="F3565">
        <v>6</v>
      </c>
      <c r="G3565" t="s">
        <v>224</v>
      </c>
      <c r="H3565" t="s">
        <v>225</v>
      </c>
      <c r="I3565" t="s">
        <v>163</v>
      </c>
      <c r="J3565">
        <v>1</v>
      </c>
      <c r="K3565">
        <v>5</v>
      </c>
      <c r="L3565">
        <v>599</v>
      </c>
      <c r="M3565">
        <v>551.02009999999996</v>
      </c>
      <c r="N3565">
        <v>646.97990000000004</v>
      </c>
      <c r="AP3565">
        <v>18</v>
      </c>
      <c r="AQ3565">
        <v>200</v>
      </c>
      <c r="BE3565">
        <v>1.4999999999999999E-2</v>
      </c>
      <c r="BL3565" t="s">
        <v>181</v>
      </c>
      <c r="BM3565" t="s">
        <v>182</v>
      </c>
      <c r="BN3565" t="s">
        <v>226</v>
      </c>
      <c r="BP3565">
        <v>31</v>
      </c>
    </row>
    <row r="3566" spans="1:68" hidden="1" x14ac:dyDescent="0.2">
      <c r="A3566">
        <v>2021</v>
      </c>
      <c r="B3566">
        <v>8</v>
      </c>
      <c r="C3566" s="260">
        <v>44416</v>
      </c>
      <c r="D3566">
        <v>406</v>
      </c>
      <c r="E3566">
        <v>624</v>
      </c>
      <c r="F3566">
        <v>6</v>
      </c>
      <c r="G3566" t="s">
        <v>227</v>
      </c>
      <c r="H3566" t="s">
        <v>228</v>
      </c>
      <c r="I3566" t="s">
        <v>163</v>
      </c>
      <c r="J3566">
        <v>1</v>
      </c>
      <c r="K3566">
        <v>5</v>
      </c>
      <c r="L3566">
        <v>374</v>
      </c>
      <c r="M3566">
        <v>344.04259999999999</v>
      </c>
      <c r="N3566">
        <v>403.95740000000001</v>
      </c>
      <c r="AP3566">
        <v>18</v>
      </c>
      <c r="AQ3566">
        <v>200</v>
      </c>
      <c r="BE3566">
        <v>1.4999999999999999E-2</v>
      </c>
      <c r="BL3566" t="s">
        <v>181</v>
      </c>
      <c r="BM3566" t="s">
        <v>182</v>
      </c>
      <c r="BN3566" t="s">
        <v>229</v>
      </c>
      <c r="BP3566">
        <v>31</v>
      </c>
    </row>
    <row r="3567" spans="1:68" hidden="1" x14ac:dyDescent="0.2">
      <c r="A3567">
        <v>2021</v>
      </c>
      <c r="B3567">
        <v>8</v>
      </c>
      <c r="C3567" s="260">
        <v>44416</v>
      </c>
      <c r="D3567">
        <v>406</v>
      </c>
      <c r="E3567">
        <v>625</v>
      </c>
      <c r="F3567">
        <v>6</v>
      </c>
      <c r="G3567" t="s">
        <v>230</v>
      </c>
      <c r="H3567" t="s">
        <v>231</v>
      </c>
      <c r="I3567" t="s">
        <v>163</v>
      </c>
      <c r="J3567">
        <v>1</v>
      </c>
      <c r="K3567">
        <v>5</v>
      </c>
      <c r="L3567">
        <v>140</v>
      </c>
      <c r="M3567">
        <v>129.01</v>
      </c>
      <c r="N3567">
        <v>150.99</v>
      </c>
      <c r="AP3567">
        <v>18</v>
      </c>
      <c r="AQ3567">
        <v>200</v>
      </c>
      <c r="BE3567">
        <v>1.4999999999999999E-2</v>
      </c>
      <c r="BL3567" t="s">
        <v>181</v>
      </c>
      <c r="BM3567" t="s">
        <v>182</v>
      </c>
      <c r="BN3567" t="s">
        <v>229</v>
      </c>
      <c r="BP3567">
        <v>31</v>
      </c>
    </row>
    <row r="3568" spans="1:68" hidden="1" x14ac:dyDescent="0.2">
      <c r="A3568">
        <v>2021</v>
      </c>
      <c r="B3568">
        <v>8</v>
      </c>
      <c r="C3568" s="260">
        <v>44416</v>
      </c>
      <c r="D3568">
        <v>406</v>
      </c>
      <c r="E3568">
        <v>626</v>
      </c>
      <c r="F3568">
        <v>6</v>
      </c>
      <c r="G3568" t="s">
        <v>232</v>
      </c>
      <c r="H3568" t="s">
        <v>233</v>
      </c>
      <c r="I3568" t="s">
        <v>163</v>
      </c>
      <c r="J3568">
        <v>1</v>
      </c>
      <c r="K3568">
        <v>5</v>
      </c>
      <c r="L3568">
        <v>276</v>
      </c>
      <c r="M3568">
        <v>254.05799999999999</v>
      </c>
      <c r="N3568">
        <v>297.94200000000001</v>
      </c>
      <c r="AP3568">
        <v>18</v>
      </c>
      <c r="AQ3568">
        <v>200</v>
      </c>
      <c r="BE3568">
        <v>1.4999999999999999E-2</v>
      </c>
      <c r="BL3568" t="s">
        <v>181</v>
      </c>
      <c r="BM3568" t="s">
        <v>182</v>
      </c>
      <c r="BN3568" t="s">
        <v>229</v>
      </c>
      <c r="BP3568">
        <v>31</v>
      </c>
    </row>
    <row r="3569" spans="1:68" hidden="1" x14ac:dyDescent="0.2">
      <c r="A3569">
        <v>2021</v>
      </c>
      <c r="B3569">
        <v>8</v>
      </c>
      <c r="C3569" s="260">
        <v>44416</v>
      </c>
      <c r="D3569">
        <v>422</v>
      </c>
      <c r="E3569">
        <v>668</v>
      </c>
      <c r="F3569">
        <v>6</v>
      </c>
      <c r="G3569" t="s">
        <v>433</v>
      </c>
      <c r="H3569" t="s">
        <v>434</v>
      </c>
      <c r="I3569" t="s">
        <v>163</v>
      </c>
      <c r="J3569">
        <v>2</v>
      </c>
      <c r="K3569">
        <v>1</v>
      </c>
      <c r="L3569">
        <v>103</v>
      </c>
      <c r="M3569">
        <v>96.923000000000002</v>
      </c>
      <c r="N3569">
        <v>110.313</v>
      </c>
      <c r="AP3569">
        <v>103</v>
      </c>
      <c r="AQ3569">
        <v>70</v>
      </c>
      <c r="BD3569">
        <v>80</v>
      </c>
      <c r="BE3569">
        <v>1.4999999999999999E-2</v>
      </c>
      <c r="BI3569">
        <v>0.8</v>
      </c>
      <c r="BL3569" t="s">
        <v>157</v>
      </c>
      <c r="BM3569" t="s">
        <v>158</v>
      </c>
      <c r="BN3569" t="s">
        <v>435</v>
      </c>
      <c r="BO3569" t="s">
        <v>168</v>
      </c>
      <c r="BP3569">
        <v>31</v>
      </c>
    </row>
    <row r="3570" spans="1:68" hidden="1" x14ac:dyDescent="0.2">
      <c r="A3570">
        <v>2021</v>
      </c>
      <c r="B3570">
        <v>8</v>
      </c>
      <c r="C3570" s="260">
        <v>44416</v>
      </c>
      <c r="D3570">
        <v>384</v>
      </c>
      <c r="E3570">
        <v>556</v>
      </c>
      <c r="F3570">
        <v>7</v>
      </c>
      <c r="G3570" t="s">
        <v>171</v>
      </c>
      <c r="H3570" t="s">
        <v>172</v>
      </c>
      <c r="I3570" t="s">
        <v>163</v>
      </c>
      <c r="J3570">
        <v>1</v>
      </c>
      <c r="K3570">
        <v>6</v>
      </c>
      <c r="L3570">
        <v>1066</v>
      </c>
      <c r="M3570">
        <v>1003.106</v>
      </c>
      <c r="N3570">
        <v>1141.6859999999999</v>
      </c>
      <c r="P3570">
        <v>1249</v>
      </c>
      <c r="Q3570">
        <v>1328</v>
      </c>
      <c r="R3570">
        <v>1303</v>
      </c>
      <c r="U3570">
        <v>1015</v>
      </c>
      <c r="V3570">
        <v>1104</v>
      </c>
      <c r="W3570">
        <v>1084</v>
      </c>
      <c r="Y3570">
        <v>181</v>
      </c>
      <c r="Z3570">
        <v>186</v>
      </c>
      <c r="AA3570">
        <v>1347</v>
      </c>
      <c r="AB3570">
        <v>1331</v>
      </c>
      <c r="AC3570">
        <v>1354</v>
      </c>
      <c r="AD3570">
        <v>1318</v>
      </c>
      <c r="AE3570">
        <v>1312</v>
      </c>
      <c r="AF3570">
        <v>1090</v>
      </c>
      <c r="AG3570">
        <v>1129</v>
      </c>
      <c r="AH3570">
        <v>1098</v>
      </c>
      <c r="AI3570">
        <v>1077</v>
      </c>
      <c r="AJ3570">
        <v>1079</v>
      </c>
      <c r="AK3570">
        <v>130</v>
      </c>
      <c r="AL3570">
        <v>141</v>
      </c>
      <c r="AM3570">
        <v>1317.8</v>
      </c>
      <c r="AN3570">
        <v>1084.5</v>
      </c>
      <c r="AO3570">
        <v>0.2</v>
      </c>
      <c r="AP3570">
        <v>20</v>
      </c>
      <c r="AQ3570">
        <v>180</v>
      </c>
      <c r="AR3570">
        <v>23</v>
      </c>
      <c r="AS3570">
        <v>160</v>
      </c>
      <c r="AT3570">
        <v>1</v>
      </c>
      <c r="AU3570">
        <v>2</v>
      </c>
      <c r="AV3570">
        <v>2</v>
      </c>
      <c r="BC3570">
        <v>5</v>
      </c>
      <c r="BD3570">
        <v>245</v>
      </c>
      <c r="BE3570">
        <v>1.4999999999999999E-2</v>
      </c>
      <c r="BF3570">
        <v>0.02</v>
      </c>
      <c r="BH3570">
        <v>0</v>
      </c>
      <c r="BI3570">
        <v>0.2</v>
      </c>
      <c r="BJ3570">
        <v>5.4</v>
      </c>
      <c r="BK3570">
        <v>265.7</v>
      </c>
      <c r="BL3570" t="s">
        <v>157</v>
      </c>
      <c r="BM3570" t="s">
        <v>158</v>
      </c>
      <c r="BN3570" t="s">
        <v>173</v>
      </c>
      <c r="BP3570">
        <v>31</v>
      </c>
    </row>
    <row r="3571" spans="1:68" hidden="1" x14ac:dyDescent="0.2">
      <c r="A3571">
        <v>2021</v>
      </c>
      <c r="B3571">
        <v>8</v>
      </c>
      <c r="C3571" s="260">
        <v>44416</v>
      </c>
      <c r="D3571">
        <v>384</v>
      </c>
      <c r="E3571">
        <v>557</v>
      </c>
      <c r="F3571">
        <v>7</v>
      </c>
      <c r="G3571" t="s">
        <v>174</v>
      </c>
      <c r="H3571" t="s">
        <v>175</v>
      </c>
      <c r="I3571" t="s">
        <v>163</v>
      </c>
      <c r="J3571">
        <v>1</v>
      </c>
      <c r="K3571">
        <v>6</v>
      </c>
      <c r="L3571">
        <v>182</v>
      </c>
      <c r="M3571">
        <v>171.262</v>
      </c>
      <c r="N3571">
        <v>194.922</v>
      </c>
      <c r="P3571">
        <v>230</v>
      </c>
      <c r="Q3571">
        <v>247</v>
      </c>
      <c r="R3571">
        <v>238</v>
      </c>
      <c r="U3571">
        <v>186</v>
      </c>
      <c r="V3571">
        <v>196</v>
      </c>
      <c r="W3571">
        <v>181</v>
      </c>
      <c r="Y3571">
        <v>181</v>
      </c>
      <c r="Z3571">
        <v>186</v>
      </c>
      <c r="AA3571">
        <v>254</v>
      </c>
      <c r="AB3571">
        <v>255</v>
      </c>
      <c r="AC3571">
        <v>260</v>
      </c>
      <c r="AD3571">
        <v>130</v>
      </c>
      <c r="AE3571">
        <v>260</v>
      </c>
      <c r="AF3571">
        <v>185</v>
      </c>
      <c r="AG3571">
        <v>208</v>
      </c>
      <c r="AH3571">
        <v>223</v>
      </c>
      <c r="AI3571">
        <v>221</v>
      </c>
      <c r="AJ3571">
        <v>201</v>
      </c>
      <c r="AK3571">
        <v>130</v>
      </c>
      <c r="AL3571">
        <v>141</v>
      </c>
      <c r="AM3571">
        <v>249.6</v>
      </c>
      <c r="AN3571">
        <v>200.1</v>
      </c>
      <c r="AO3571">
        <v>0.4</v>
      </c>
      <c r="AP3571">
        <v>20</v>
      </c>
      <c r="AQ3571">
        <v>180</v>
      </c>
      <c r="AR3571">
        <v>23</v>
      </c>
      <c r="AS3571">
        <v>160</v>
      </c>
      <c r="AT3571">
        <v>2</v>
      </c>
      <c r="AU3571">
        <v>3</v>
      </c>
      <c r="AV3571">
        <v>3</v>
      </c>
      <c r="BC3571">
        <v>7</v>
      </c>
      <c r="BD3571">
        <v>247</v>
      </c>
      <c r="BE3571">
        <v>1.4999999999999999E-2</v>
      </c>
      <c r="BF3571">
        <v>2.8000000000000001E-2</v>
      </c>
      <c r="BH3571">
        <v>0</v>
      </c>
      <c r="BI3571">
        <v>1.4</v>
      </c>
      <c r="BJ3571">
        <v>1.4</v>
      </c>
      <c r="BK3571">
        <v>49.4</v>
      </c>
      <c r="BL3571" t="s">
        <v>157</v>
      </c>
      <c r="BM3571" t="s">
        <v>158</v>
      </c>
      <c r="BN3571" t="s">
        <v>173</v>
      </c>
      <c r="BO3571" t="s">
        <v>176</v>
      </c>
      <c r="BP3571">
        <v>31</v>
      </c>
    </row>
    <row r="3572" spans="1:68" hidden="1" x14ac:dyDescent="0.2">
      <c r="A3572">
        <v>2021</v>
      </c>
      <c r="B3572">
        <v>8</v>
      </c>
      <c r="C3572" s="260">
        <v>44416</v>
      </c>
      <c r="D3572">
        <v>18</v>
      </c>
      <c r="E3572">
        <v>49</v>
      </c>
      <c r="F3572">
        <v>8</v>
      </c>
      <c r="G3572" t="s">
        <v>303</v>
      </c>
      <c r="H3572" t="s">
        <v>304</v>
      </c>
      <c r="I3572" t="s">
        <v>156</v>
      </c>
      <c r="J3572">
        <v>2</v>
      </c>
      <c r="K3572">
        <v>3</v>
      </c>
      <c r="L3572">
        <v>100</v>
      </c>
      <c r="M3572">
        <v>95.5</v>
      </c>
      <c r="N3572">
        <v>104.5</v>
      </c>
      <c r="P3572">
        <v>154</v>
      </c>
      <c r="R3572">
        <v>131</v>
      </c>
      <c r="U3572">
        <v>123</v>
      </c>
      <c r="W3572">
        <v>102</v>
      </c>
      <c r="Y3572">
        <v>138</v>
      </c>
      <c r="Z3572">
        <v>138</v>
      </c>
      <c r="AA3572">
        <v>130</v>
      </c>
      <c r="AB3572">
        <v>142</v>
      </c>
      <c r="AC3572">
        <v>95</v>
      </c>
      <c r="AD3572">
        <v>129</v>
      </c>
      <c r="AE3572">
        <v>127</v>
      </c>
      <c r="AF3572">
        <v>100</v>
      </c>
      <c r="AG3572">
        <v>102</v>
      </c>
      <c r="AH3572">
        <v>104</v>
      </c>
      <c r="AI3572">
        <v>106</v>
      </c>
      <c r="AJ3572">
        <v>101</v>
      </c>
      <c r="AK3572">
        <v>119</v>
      </c>
      <c r="AL3572">
        <v>119</v>
      </c>
      <c r="AM3572">
        <v>129.69999999999999</v>
      </c>
      <c r="AN3572">
        <v>105.4</v>
      </c>
      <c r="AO3572">
        <v>0.3</v>
      </c>
      <c r="AP3572">
        <v>101</v>
      </c>
      <c r="AQ3572">
        <v>107</v>
      </c>
      <c r="AR3572">
        <v>56</v>
      </c>
      <c r="AS3572">
        <v>129</v>
      </c>
      <c r="AT3572">
        <v>6</v>
      </c>
      <c r="AU3572">
        <v>6</v>
      </c>
      <c r="AV3572">
        <v>4</v>
      </c>
      <c r="BC3572">
        <v>16</v>
      </c>
      <c r="BD3572">
        <v>2284</v>
      </c>
      <c r="BE3572">
        <v>1.4999999999999999E-2</v>
      </c>
      <c r="BF3572">
        <v>7.0000000000000001E-3</v>
      </c>
      <c r="BG3572">
        <v>1</v>
      </c>
      <c r="BH3572">
        <v>0.2</v>
      </c>
      <c r="BI3572">
        <v>22.8</v>
      </c>
      <c r="BJ3572">
        <v>1.7</v>
      </c>
      <c r="BK3572">
        <v>240.7</v>
      </c>
      <c r="BL3572" t="s">
        <v>157</v>
      </c>
      <c r="BM3572" t="s">
        <v>158</v>
      </c>
      <c r="BN3572" t="s">
        <v>305</v>
      </c>
      <c r="BO3572" t="s">
        <v>160</v>
      </c>
      <c r="BP3572">
        <v>31</v>
      </c>
    </row>
    <row r="3573" spans="1:68" hidden="1" x14ac:dyDescent="0.2">
      <c r="A3573">
        <v>2021</v>
      </c>
      <c r="B3573">
        <v>8</v>
      </c>
      <c r="C3573" s="260">
        <v>44416</v>
      </c>
      <c r="D3573">
        <v>18</v>
      </c>
      <c r="E3573">
        <v>50</v>
      </c>
      <c r="F3573">
        <v>8</v>
      </c>
      <c r="G3573" t="s">
        <v>306</v>
      </c>
      <c r="H3573" t="s">
        <v>307</v>
      </c>
      <c r="I3573" t="s">
        <v>156</v>
      </c>
      <c r="J3573">
        <v>2</v>
      </c>
      <c r="K3573">
        <v>3</v>
      </c>
      <c r="L3573">
        <v>54</v>
      </c>
      <c r="M3573">
        <v>51.57</v>
      </c>
      <c r="N3573">
        <v>56.43</v>
      </c>
      <c r="P3573">
        <v>81</v>
      </c>
      <c r="R3573">
        <v>62</v>
      </c>
      <c r="U3573">
        <v>67</v>
      </c>
      <c r="W3573">
        <v>55</v>
      </c>
      <c r="Y3573">
        <v>138</v>
      </c>
      <c r="Z3573">
        <v>138</v>
      </c>
      <c r="AA3573">
        <v>72</v>
      </c>
      <c r="AB3573">
        <v>80</v>
      </c>
      <c r="AC3573">
        <v>60</v>
      </c>
      <c r="AD3573">
        <v>62</v>
      </c>
      <c r="AE3573">
        <v>71</v>
      </c>
      <c r="AF3573">
        <v>50</v>
      </c>
      <c r="AG3573">
        <v>61</v>
      </c>
      <c r="AH3573">
        <v>54</v>
      </c>
      <c r="AI3573">
        <v>56</v>
      </c>
      <c r="AJ3573">
        <v>52</v>
      </c>
      <c r="AK3573">
        <v>119</v>
      </c>
      <c r="AL3573">
        <v>119</v>
      </c>
      <c r="AM3573">
        <v>69.7</v>
      </c>
      <c r="AN3573">
        <v>56.4</v>
      </c>
      <c r="AO3573">
        <v>0.3</v>
      </c>
      <c r="AP3573">
        <v>101</v>
      </c>
      <c r="AQ3573">
        <v>107</v>
      </c>
      <c r="AR3573">
        <v>56</v>
      </c>
      <c r="AS3573">
        <v>129</v>
      </c>
      <c r="AT3573">
        <v>10</v>
      </c>
      <c r="AU3573">
        <v>8</v>
      </c>
      <c r="AV3573">
        <v>14</v>
      </c>
      <c r="BC3573">
        <v>32</v>
      </c>
      <c r="BD3573">
        <v>2300</v>
      </c>
      <c r="BE3573">
        <v>1.4999999999999999E-2</v>
      </c>
      <c r="BF3573">
        <v>1.4E-2</v>
      </c>
      <c r="BG3573">
        <v>1</v>
      </c>
      <c r="BH3573">
        <v>0.6</v>
      </c>
      <c r="BI3573">
        <v>42.6</v>
      </c>
      <c r="BJ3573">
        <v>1.8</v>
      </c>
      <c r="BK3573">
        <v>129.69999999999999</v>
      </c>
      <c r="BL3573" t="s">
        <v>157</v>
      </c>
      <c r="BM3573" t="s">
        <v>158</v>
      </c>
      <c r="BN3573" t="s">
        <v>308</v>
      </c>
      <c r="BO3573" t="s">
        <v>160</v>
      </c>
      <c r="BP3573">
        <v>31</v>
      </c>
    </row>
    <row r="3574" spans="1:68" hidden="1" x14ac:dyDescent="0.2">
      <c r="A3574">
        <v>2021</v>
      </c>
      <c r="B3574">
        <v>8</v>
      </c>
      <c r="C3574" s="260">
        <v>44416</v>
      </c>
      <c r="D3574">
        <v>48</v>
      </c>
      <c r="E3574">
        <v>124</v>
      </c>
      <c r="F3574">
        <v>26</v>
      </c>
      <c r="G3574" t="s">
        <v>524</v>
      </c>
      <c r="H3574" t="s">
        <v>525</v>
      </c>
      <c r="I3574" t="s">
        <v>374</v>
      </c>
      <c r="J3574">
        <v>4</v>
      </c>
      <c r="K3574">
        <v>1</v>
      </c>
      <c r="L3574">
        <v>18.664735230000002</v>
      </c>
      <c r="M3574">
        <v>17.358203759999999</v>
      </c>
      <c r="N3574">
        <v>19.97126669</v>
      </c>
      <c r="AD3574">
        <v>31</v>
      </c>
      <c r="AE3574">
        <v>33</v>
      </c>
      <c r="AI3574">
        <v>19</v>
      </c>
      <c r="AJ3574">
        <v>20</v>
      </c>
      <c r="AL3574">
        <v>106</v>
      </c>
      <c r="AM3574">
        <v>32</v>
      </c>
      <c r="AN3574">
        <v>19.399999999999999</v>
      </c>
      <c r="AO3574">
        <v>0.7</v>
      </c>
      <c r="AP3574">
        <v>126</v>
      </c>
      <c r="AQ3574">
        <v>114</v>
      </c>
      <c r="AR3574">
        <v>136</v>
      </c>
      <c r="AS3574">
        <v>106</v>
      </c>
      <c r="AU3574">
        <v>15</v>
      </c>
      <c r="AV3574">
        <v>10</v>
      </c>
      <c r="BC3574">
        <v>25</v>
      </c>
      <c r="BD3574">
        <v>25</v>
      </c>
      <c r="BE3574">
        <v>0.02</v>
      </c>
      <c r="BF3574">
        <v>1</v>
      </c>
      <c r="BH3574">
        <v>1.3</v>
      </c>
      <c r="BI3574">
        <v>1.3</v>
      </c>
      <c r="BJ3574">
        <v>0.5</v>
      </c>
      <c r="BK3574">
        <v>0.5</v>
      </c>
      <c r="BL3574" t="s">
        <v>241</v>
      </c>
      <c r="BM3574" t="s">
        <v>241</v>
      </c>
      <c r="BN3574" t="s">
        <v>526</v>
      </c>
      <c r="BO3574" t="s">
        <v>527</v>
      </c>
      <c r="BP3574">
        <v>31</v>
      </c>
    </row>
    <row r="3575" spans="1:68" hidden="1" x14ac:dyDescent="0.2">
      <c r="A3575">
        <v>2021</v>
      </c>
      <c r="B3575">
        <v>8</v>
      </c>
      <c r="C3575" s="260">
        <v>44416</v>
      </c>
      <c r="D3575">
        <v>123</v>
      </c>
      <c r="E3575">
        <v>645</v>
      </c>
      <c r="F3575">
        <v>30</v>
      </c>
      <c r="G3575" t="s">
        <v>238</v>
      </c>
      <c r="H3575" t="s">
        <v>239</v>
      </c>
      <c r="I3575" t="s">
        <v>240</v>
      </c>
      <c r="J3575">
        <v>4</v>
      </c>
      <c r="K3575">
        <v>1</v>
      </c>
      <c r="L3575">
        <v>133</v>
      </c>
      <c r="M3575">
        <v>123.69</v>
      </c>
      <c r="N3575">
        <v>142.31</v>
      </c>
      <c r="AA3575">
        <v>161</v>
      </c>
      <c r="AB3575">
        <v>159</v>
      </c>
      <c r="AC3575">
        <v>193</v>
      </c>
      <c r="AD3575">
        <v>195</v>
      </c>
      <c r="AE3575">
        <v>189</v>
      </c>
      <c r="AF3575">
        <v>140</v>
      </c>
      <c r="AG3575">
        <v>141</v>
      </c>
      <c r="AH3575">
        <v>152</v>
      </c>
      <c r="AI3575">
        <v>155</v>
      </c>
      <c r="AJ3575">
        <v>152</v>
      </c>
      <c r="AK3575">
        <v>172</v>
      </c>
      <c r="AL3575">
        <v>171</v>
      </c>
      <c r="AM3575">
        <v>179.4</v>
      </c>
      <c r="AN3575">
        <v>148</v>
      </c>
      <c r="AO3575">
        <v>0.3</v>
      </c>
      <c r="AP3575">
        <v>80</v>
      </c>
      <c r="AQ3575">
        <v>180</v>
      </c>
      <c r="AR3575">
        <v>84</v>
      </c>
      <c r="AS3575">
        <v>172</v>
      </c>
      <c r="AT3575">
        <v>4</v>
      </c>
      <c r="AV3575">
        <v>6</v>
      </c>
      <c r="BC3575">
        <v>10</v>
      </c>
      <c r="BD3575">
        <v>310</v>
      </c>
      <c r="BE3575">
        <v>0.02</v>
      </c>
      <c r="BF3575">
        <v>3.2000000000000001E-2</v>
      </c>
      <c r="BH3575">
        <v>0.1</v>
      </c>
      <c r="BI3575">
        <v>2.2999999999999998</v>
      </c>
      <c r="BJ3575">
        <v>1.5</v>
      </c>
      <c r="BK3575">
        <v>45.9</v>
      </c>
      <c r="BL3575" t="s">
        <v>241</v>
      </c>
      <c r="BM3575" t="s">
        <v>241</v>
      </c>
      <c r="BP3575">
        <v>31</v>
      </c>
    </row>
    <row r="3576" spans="1:68" hidden="1" x14ac:dyDescent="0.2">
      <c r="A3576">
        <v>2021</v>
      </c>
      <c r="B3576">
        <v>8</v>
      </c>
      <c r="C3576" s="260">
        <v>44416</v>
      </c>
      <c r="D3576">
        <v>415</v>
      </c>
      <c r="E3576">
        <v>655</v>
      </c>
      <c r="F3576">
        <v>46</v>
      </c>
      <c r="G3576" t="s">
        <v>261</v>
      </c>
      <c r="H3576" t="s">
        <v>262</v>
      </c>
      <c r="I3576" t="s">
        <v>203</v>
      </c>
      <c r="J3576">
        <v>3</v>
      </c>
      <c r="K3576">
        <v>1</v>
      </c>
      <c r="L3576">
        <v>148</v>
      </c>
      <c r="M3576">
        <v>137.63999999999999</v>
      </c>
      <c r="N3576">
        <v>158.36000000000001</v>
      </c>
      <c r="R3576">
        <v>174</v>
      </c>
      <c r="W3576">
        <v>135</v>
      </c>
      <c r="AC3576">
        <v>144</v>
      </c>
      <c r="AD3576">
        <v>158</v>
      </c>
      <c r="AE3576">
        <v>155</v>
      </c>
      <c r="AH3576">
        <v>133</v>
      </c>
      <c r="AI3576">
        <v>145</v>
      </c>
      <c r="AJ3576">
        <v>141</v>
      </c>
      <c r="AL3576">
        <v>177</v>
      </c>
      <c r="AM3576">
        <v>157.4</v>
      </c>
      <c r="AN3576">
        <v>138.4</v>
      </c>
      <c r="AO3576">
        <v>0.1</v>
      </c>
      <c r="AP3576">
        <v>60</v>
      </c>
      <c r="AQ3576">
        <v>180</v>
      </c>
      <c r="AR3576">
        <v>61</v>
      </c>
      <c r="AS3576">
        <v>177</v>
      </c>
      <c r="AT3576">
        <v>14</v>
      </c>
      <c r="AU3576">
        <v>8</v>
      </c>
      <c r="AV3576">
        <v>12</v>
      </c>
      <c r="BC3576">
        <v>34</v>
      </c>
      <c r="BD3576">
        <v>514</v>
      </c>
      <c r="BE3576">
        <v>0.02</v>
      </c>
      <c r="BF3576">
        <v>6.6000000000000003E-2</v>
      </c>
      <c r="BH3576">
        <v>0.2</v>
      </c>
      <c r="BI3576">
        <v>3.5</v>
      </c>
      <c r="BJ3576">
        <v>4.7</v>
      </c>
      <c r="BK3576">
        <v>71.099999999999994</v>
      </c>
      <c r="BL3576" t="s">
        <v>181</v>
      </c>
      <c r="BM3576" t="s">
        <v>182</v>
      </c>
      <c r="BN3576" t="s">
        <v>263</v>
      </c>
      <c r="BP3576">
        <v>31</v>
      </c>
    </row>
    <row r="3577" spans="1:68" hidden="1" x14ac:dyDescent="0.2">
      <c r="A3577">
        <v>2021</v>
      </c>
      <c r="B3577">
        <v>8</v>
      </c>
      <c r="C3577" s="260">
        <v>44416</v>
      </c>
      <c r="D3577">
        <v>415</v>
      </c>
      <c r="E3577">
        <v>656</v>
      </c>
      <c r="F3577">
        <v>46</v>
      </c>
      <c r="G3577" t="s">
        <v>264</v>
      </c>
      <c r="H3577" t="s">
        <v>265</v>
      </c>
      <c r="I3577" t="s">
        <v>203</v>
      </c>
      <c r="J3577">
        <v>3</v>
      </c>
      <c r="K3577">
        <v>1</v>
      </c>
      <c r="L3577">
        <v>148</v>
      </c>
      <c r="M3577">
        <v>137.63999999999999</v>
      </c>
      <c r="N3577">
        <v>158.36000000000001</v>
      </c>
      <c r="R3577">
        <v>174</v>
      </c>
      <c r="W3577">
        <v>135</v>
      </c>
      <c r="AC3577">
        <v>144</v>
      </c>
      <c r="AD3577">
        <v>158</v>
      </c>
      <c r="AE3577">
        <v>155</v>
      </c>
      <c r="AH3577">
        <v>133</v>
      </c>
      <c r="AI3577">
        <v>145</v>
      </c>
      <c r="AJ3577">
        <v>141</v>
      </c>
      <c r="AL3577">
        <v>177</v>
      </c>
      <c r="AM3577">
        <v>157.4</v>
      </c>
      <c r="AN3577">
        <v>138.4</v>
      </c>
      <c r="AO3577">
        <v>0.1</v>
      </c>
      <c r="AP3577">
        <v>60</v>
      </c>
      <c r="AQ3577">
        <v>180</v>
      </c>
      <c r="AR3577">
        <v>61</v>
      </c>
      <c r="AS3577">
        <v>177</v>
      </c>
      <c r="AT3577">
        <v>14</v>
      </c>
      <c r="AU3577">
        <v>8</v>
      </c>
      <c r="AV3577">
        <v>12</v>
      </c>
      <c r="BC3577">
        <v>34</v>
      </c>
      <c r="BD3577">
        <v>514</v>
      </c>
      <c r="BE3577">
        <v>0.02</v>
      </c>
      <c r="BF3577">
        <v>6.6000000000000003E-2</v>
      </c>
      <c r="BH3577">
        <v>0.2</v>
      </c>
      <c r="BI3577">
        <v>3.5</v>
      </c>
      <c r="BJ3577">
        <v>4.7</v>
      </c>
      <c r="BK3577">
        <v>71.099999999999994</v>
      </c>
      <c r="BL3577" t="s">
        <v>181</v>
      </c>
      <c r="BM3577" t="s">
        <v>182</v>
      </c>
      <c r="BN3577" t="s">
        <v>266</v>
      </c>
      <c r="BP3577">
        <v>31</v>
      </c>
    </row>
    <row r="3578" spans="1:68" hidden="1" x14ac:dyDescent="0.2">
      <c r="A3578">
        <v>2021</v>
      </c>
      <c r="B3578">
        <v>8</v>
      </c>
      <c r="C3578" s="260">
        <v>44416</v>
      </c>
      <c r="D3578">
        <v>415</v>
      </c>
      <c r="E3578">
        <v>657</v>
      </c>
      <c r="F3578">
        <v>46</v>
      </c>
      <c r="G3578" t="s">
        <v>267</v>
      </c>
      <c r="H3578" t="s">
        <v>268</v>
      </c>
      <c r="I3578" t="s">
        <v>203</v>
      </c>
      <c r="J3578">
        <v>3</v>
      </c>
      <c r="K3578">
        <v>1</v>
      </c>
      <c r="L3578">
        <v>90</v>
      </c>
      <c r="M3578">
        <v>83.7</v>
      </c>
      <c r="N3578">
        <v>96.3</v>
      </c>
      <c r="R3578">
        <v>124</v>
      </c>
      <c r="W3578">
        <v>96</v>
      </c>
      <c r="AC3578">
        <v>101</v>
      </c>
      <c r="AD3578">
        <v>111</v>
      </c>
      <c r="AE3578">
        <v>110</v>
      </c>
      <c r="AH3578">
        <v>86</v>
      </c>
      <c r="AI3578">
        <v>97</v>
      </c>
      <c r="AJ3578">
        <v>98</v>
      </c>
      <c r="AL3578">
        <v>177</v>
      </c>
      <c r="AM3578">
        <v>111.4</v>
      </c>
      <c r="AN3578">
        <v>94.1</v>
      </c>
      <c r="AO3578">
        <v>0.2</v>
      </c>
      <c r="AP3578">
        <v>60</v>
      </c>
      <c r="AQ3578">
        <v>180</v>
      </c>
      <c r="AR3578">
        <v>61</v>
      </c>
      <c r="AS3578">
        <v>177</v>
      </c>
      <c r="AT3578">
        <v>14</v>
      </c>
      <c r="AU3578">
        <v>8</v>
      </c>
      <c r="AV3578">
        <v>18</v>
      </c>
      <c r="BC3578">
        <v>40</v>
      </c>
      <c r="BD3578">
        <v>535</v>
      </c>
      <c r="BE3578">
        <v>0.02</v>
      </c>
      <c r="BF3578">
        <v>7.4999999999999997E-2</v>
      </c>
      <c r="BH3578">
        <v>0.4</v>
      </c>
      <c r="BI3578">
        <v>5.9</v>
      </c>
      <c r="BJ3578">
        <v>3.8</v>
      </c>
      <c r="BK3578">
        <v>50.3</v>
      </c>
      <c r="BL3578" t="s">
        <v>181</v>
      </c>
      <c r="BM3578" t="s">
        <v>182</v>
      </c>
      <c r="BN3578" t="s">
        <v>269</v>
      </c>
      <c r="BP3578">
        <v>31</v>
      </c>
    </row>
    <row r="3579" spans="1:68" hidden="1" x14ac:dyDescent="0.2">
      <c r="A3579">
        <v>2021</v>
      </c>
      <c r="B3579">
        <v>8</v>
      </c>
      <c r="C3579" s="260">
        <v>44416</v>
      </c>
      <c r="D3579">
        <v>415</v>
      </c>
      <c r="E3579">
        <v>658</v>
      </c>
      <c r="F3579">
        <v>46</v>
      </c>
      <c r="G3579" t="s">
        <v>270</v>
      </c>
      <c r="H3579" t="s">
        <v>271</v>
      </c>
      <c r="I3579" t="s">
        <v>203</v>
      </c>
      <c r="J3579">
        <v>3</v>
      </c>
      <c r="K3579">
        <v>1</v>
      </c>
      <c r="L3579">
        <v>90</v>
      </c>
      <c r="M3579">
        <v>83.7</v>
      </c>
      <c r="N3579">
        <v>96.3</v>
      </c>
      <c r="R3579">
        <v>124</v>
      </c>
      <c r="W3579">
        <v>96</v>
      </c>
      <c r="AC3579">
        <v>101</v>
      </c>
      <c r="AD3579">
        <v>111</v>
      </c>
      <c r="AE3579">
        <v>110</v>
      </c>
      <c r="AH3579">
        <v>86</v>
      </c>
      <c r="AI3579">
        <v>97</v>
      </c>
      <c r="AJ3579">
        <v>98</v>
      </c>
      <c r="AL3579">
        <v>177</v>
      </c>
      <c r="AM3579">
        <v>111.4</v>
      </c>
      <c r="AN3579">
        <v>94.1</v>
      </c>
      <c r="AO3579">
        <v>0.2</v>
      </c>
      <c r="AP3579">
        <v>60</v>
      </c>
      <c r="AQ3579">
        <v>180</v>
      </c>
      <c r="AR3579">
        <v>61</v>
      </c>
      <c r="AS3579">
        <v>177</v>
      </c>
      <c r="AT3579">
        <v>14</v>
      </c>
      <c r="AU3579">
        <v>8</v>
      </c>
      <c r="AV3579">
        <v>18</v>
      </c>
      <c r="BC3579">
        <v>40</v>
      </c>
      <c r="BD3579">
        <v>535</v>
      </c>
      <c r="BE3579">
        <v>0.02</v>
      </c>
      <c r="BF3579">
        <v>7.4999999999999997E-2</v>
      </c>
      <c r="BH3579">
        <v>0.4</v>
      </c>
      <c r="BI3579">
        <v>5.9</v>
      </c>
      <c r="BJ3579">
        <v>3.8</v>
      </c>
      <c r="BK3579">
        <v>50.3</v>
      </c>
      <c r="BL3579" t="s">
        <v>181</v>
      </c>
      <c r="BM3579" t="s">
        <v>182</v>
      </c>
      <c r="BN3579" t="s">
        <v>272</v>
      </c>
      <c r="BP3579">
        <v>31</v>
      </c>
    </row>
    <row r="3580" spans="1:68" hidden="1" x14ac:dyDescent="0.2">
      <c r="A3580">
        <v>2021</v>
      </c>
      <c r="B3580">
        <v>8</v>
      </c>
      <c r="C3580" s="260">
        <v>44416</v>
      </c>
      <c r="D3580">
        <v>334</v>
      </c>
      <c r="E3580">
        <v>254</v>
      </c>
      <c r="F3580">
        <v>49</v>
      </c>
      <c r="G3580" t="s">
        <v>208</v>
      </c>
      <c r="H3580" t="s">
        <v>209</v>
      </c>
      <c r="I3580" t="s">
        <v>203</v>
      </c>
      <c r="J3580">
        <v>4</v>
      </c>
      <c r="K3580">
        <v>2</v>
      </c>
      <c r="L3580">
        <v>203</v>
      </c>
      <c r="M3580">
        <v>188.79</v>
      </c>
      <c r="N3580">
        <v>217.21</v>
      </c>
      <c r="P3580">
        <v>322</v>
      </c>
      <c r="Q3580">
        <v>350</v>
      </c>
      <c r="R3580">
        <v>324</v>
      </c>
      <c r="U3580">
        <v>210</v>
      </c>
      <c r="V3580">
        <v>219</v>
      </c>
      <c r="W3580">
        <v>199</v>
      </c>
      <c r="Z3580">
        <v>142</v>
      </c>
      <c r="AA3580">
        <v>346</v>
      </c>
      <c r="AB3580">
        <v>341</v>
      </c>
      <c r="AC3580">
        <v>362</v>
      </c>
      <c r="AD3580">
        <v>375</v>
      </c>
      <c r="AE3580">
        <v>371</v>
      </c>
      <c r="AF3580">
        <v>210</v>
      </c>
      <c r="AG3580">
        <v>213</v>
      </c>
      <c r="AH3580">
        <v>212</v>
      </c>
      <c r="AI3580">
        <v>276</v>
      </c>
      <c r="AJ3580">
        <v>213</v>
      </c>
      <c r="AK3580">
        <v>141</v>
      </c>
      <c r="AL3580">
        <v>140</v>
      </c>
      <c r="AM3580">
        <v>348.9</v>
      </c>
      <c r="AN3580">
        <v>219</v>
      </c>
      <c r="AO3580">
        <v>0.7</v>
      </c>
      <c r="AP3580">
        <v>88</v>
      </c>
      <c r="AQ3580">
        <v>164</v>
      </c>
      <c r="AR3580">
        <v>102</v>
      </c>
      <c r="AS3580">
        <v>141</v>
      </c>
      <c r="AT3580">
        <v>5</v>
      </c>
      <c r="AU3580">
        <v>4</v>
      </c>
      <c r="AV3580">
        <v>6</v>
      </c>
      <c r="BC3580">
        <v>14</v>
      </c>
      <c r="BD3580">
        <v>1634</v>
      </c>
      <c r="BE3580">
        <v>0.02</v>
      </c>
      <c r="BF3580">
        <v>8.9999999999999993E-3</v>
      </c>
      <c r="BG3580">
        <v>1</v>
      </c>
      <c r="BH3580">
        <v>0.1</v>
      </c>
      <c r="BI3580">
        <v>8</v>
      </c>
      <c r="BJ3580">
        <v>3.1</v>
      </c>
      <c r="BK3580">
        <v>357.8</v>
      </c>
      <c r="BL3580" t="s">
        <v>181</v>
      </c>
      <c r="BM3580" t="s">
        <v>196</v>
      </c>
      <c r="BN3580" t="s">
        <v>210</v>
      </c>
      <c r="BP3580">
        <v>31</v>
      </c>
    </row>
    <row r="3581" spans="1:68" hidden="1" x14ac:dyDescent="0.2">
      <c r="A3581">
        <v>2021</v>
      </c>
      <c r="B3581">
        <v>8</v>
      </c>
      <c r="C3581" s="260">
        <v>44417</v>
      </c>
      <c r="D3581">
        <v>32</v>
      </c>
      <c r="E3581">
        <v>92</v>
      </c>
      <c r="F3581">
        <v>2</v>
      </c>
      <c r="G3581" t="s">
        <v>217</v>
      </c>
      <c r="H3581" t="s">
        <v>218</v>
      </c>
      <c r="I3581" t="s">
        <v>163</v>
      </c>
      <c r="J3581">
        <v>2</v>
      </c>
      <c r="K3581">
        <v>3</v>
      </c>
      <c r="L3581">
        <v>361</v>
      </c>
      <c r="M3581">
        <v>335.73</v>
      </c>
      <c r="N3581">
        <v>386.27</v>
      </c>
      <c r="O3581">
        <v>405</v>
      </c>
      <c r="P3581">
        <v>411</v>
      </c>
      <c r="Q3581">
        <v>502</v>
      </c>
      <c r="R3581">
        <v>492</v>
      </c>
      <c r="T3581">
        <v>340</v>
      </c>
      <c r="U3581">
        <v>336</v>
      </c>
      <c r="V3581">
        <v>378</v>
      </c>
      <c r="W3581">
        <v>337</v>
      </c>
      <c r="Y3581">
        <v>125</v>
      </c>
      <c r="Z3581">
        <v>125</v>
      </c>
      <c r="AA3581">
        <v>424</v>
      </c>
      <c r="AB3581">
        <v>391</v>
      </c>
      <c r="AC3581">
        <v>385</v>
      </c>
      <c r="AD3581">
        <v>477</v>
      </c>
      <c r="AE3581">
        <v>462</v>
      </c>
      <c r="AF3581">
        <v>349</v>
      </c>
      <c r="AG3581">
        <v>345</v>
      </c>
      <c r="AH3581">
        <v>314</v>
      </c>
      <c r="AI3581">
        <v>379</v>
      </c>
      <c r="AJ3581">
        <v>327</v>
      </c>
      <c r="AK3581">
        <v>125</v>
      </c>
      <c r="AL3581">
        <v>126</v>
      </c>
      <c r="AM3581">
        <v>438.8</v>
      </c>
      <c r="AN3581">
        <v>345</v>
      </c>
      <c r="AO3581">
        <v>0.2</v>
      </c>
      <c r="AP3581">
        <v>74</v>
      </c>
      <c r="AQ3581">
        <v>97</v>
      </c>
      <c r="AR3581">
        <v>57</v>
      </c>
      <c r="AS3581">
        <v>125</v>
      </c>
      <c r="AT3581">
        <v>6</v>
      </c>
      <c r="AU3581">
        <v>4</v>
      </c>
      <c r="AV3581">
        <v>10</v>
      </c>
      <c r="BC3581">
        <v>20</v>
      </c>
      <c r="BD3581">
        <v>1388</v>
      </c>
      <c r="BE3581">
        <v>1.4999999999999999E-2</v>
      </c>
      <c r="BF3581">
        <v>1.4E-2</v>
      </c>
      <c r="BG3581">
        <v>1</v>
      </c>
      <c r="BH3581">
        <v>0.1</v>
      </c>
      <c r="BI3581">
        <v>3.8</v>
      </c>
      <c r="BJ3581">
        <v>6.9</v>
      </c>
      <c r="BK3581">
        <v>478.9</v>
      </c>
      <c r="BL3581" t="s">
        <v>181</v>
      </c>
      <c r="BM3581" t="s">
        <v>182</v>
      </c>
      <c r="BN3581" t="s">
        <v>219</v>
      </c>
      <c r="BO3581" t="s">
        <v>220</v>
      </c>
      <c r="BP3581">
        <v>32</v>
      </c>
    </row>
    <row r="3582" spans="1:68" hidden="1" x14ac:dyDescent="0.2">
      <c r="A3582">
        <v>2021</v>
      </c>
      <c r="B3582">
        <v>8</v>
      </c>
      <c r="C3582" s="260">
        <v>44417</v>
      </c>
      <c r="D3582">
        <v>32</v>
      </c>
      <c r="E3582">
        <v>93</v>
      </c>
      <c r="F3582">
        <v>2</v>
      </c>
      <c r="G3582" t="s">
        <v>221</v>
      </c>
      <c r="H3582" t="s">
        <v>222</v>
      </c>
      <c r="I3582" t="s">
        <v>163</v>
      </c>
      <c r="J3582">
        <v>2</v>
      </c>
      <c r="K3582">
        <v>3</v>
      </c>
      <c r="L3582">
        <v>59</v>
      </c>
      <c r="M3582">
        <v>54.87</v>
      </c>
      <c r="N3582">
        <v>63.13</v>
      </c>
      <c r="O3582">
        <v>74</v>
      </c>
      <c r="P3582">
        <v>83</v>
      </c>
      <c r="Q3582">
        <v>96</v>
      </c>
      <c r="R3582">
        <v>94</v>
      </c>
      <c r="T3582">
        <v>57</v>
      </c>
      <c r="U3582">
        <v>51</v>
      </c>
      <c r="V3582">
        <v>61</v>
      </c>
      <c r="W3582">
        <v>51</v>
      </c>
      <c r="Y3582">
        <v>125</v>
      </c>
      <c r="Z3582">
        <v>125</v>
      </c>
      <c r="AA3582">
        <v>76</v>
      </c>
      <c r="AB3582">
        <v>67</v>
      </c>
      <c r="AC3582">
        <v>71</v>
      </c>
      <c r="AD3582">
        <v>79</v>
      </c>
      <c r="AE3582">
        <v>75</v>
      </c>
      <c r="AF3582">
        <v>59</v>
      </c>
      <c r="AG3582">
        <v>50</v>
      </c>
      <c r="AH3582">
        <v>52</v>
      </c>
      <c r="AI3582">
        <v>55</v>
      </c>
      <c r="AJ3582">
        <v>55</v>
      </c>
      <c r="AK3582">
        <v>125</v>
      </c>
      <c r="AL3582">
        <v>126</v>
      </c>
      <c r="AM3582">
        <v>79.3</v>
      </c>
      <c r="AN3582">
        <v>54.4</v>
      </c>
      <c r="AO3582">
        <v>0.3</v>
      </c>
      <c r="AP3582">
        <v>74</v>
      </c>
      <c r="AQ3582">
        <v>97</v>
      </c>
      <c r="AR3582">
        <v>57</v>
      </c>
      <c r="AS3582">
        <v>125</v>
      </c>
      <c r="AT3582">
        <v>9</v>
      </c>
      <c r="AU3582">
        <v>8</v>
      </c>
      <c r="AV3582">
        <v>7</v>
      </c>
      <c r="BC3582">
        <v>24</v>
      </c>
      <c r="BD3582">
        <v>402</v>
      </c>
      <c r="BE3582">
        <v>1.4999999999999999E-2</v>
      </c>
      <c r="BF3582">
        <v>0.06</v>
      </c>
      <c r="BH3582">
        <v>0.4</v>
      </c>
      <c r="BI3582">
        <v>6.8</v>
      </c>
      <c r="BJ3582">
        <v>1.3</v>
      </c>
      <c r="BK3582">
        <v>21.9</v>
      </c>
      <c r="BL3582" t="s">
        <v>181</v>
      </c>
      <c r="BM3582" t="s">
        <v>182</v>
      </c>
      <c r="BN3582" t="s">
        <v>223</v>
      </c>
      <c r="BO3582" t="s">
        <v>220</v>
      </c>
      <c r="BP3582">
        <v>32</v>
      </c>
    </row>
    <row r="3583" spans="1:68" hidden="1" x14ac:dyDescent="0.2">
      <c r="A3583">
        <v>2021</v>
      </c>
      <c r="B3583">
        <v>8</v>
      </c>
      <c r="C3583" s="260">
        <v>44417</v>
      </c>
      <c r="D3583">
        <v>423</v>
      </c>
      <c r="E3583">
        <v>669</v>
      </c>
      <c r="F3583">
        <v>3</v>
      </c>
      <c r="G3583" t="s">
        <v>430</v>
      </c>
      <c r="H3583" t="s">
        <v>431</v>
      </c>
      <c r="I3583" t="s">
        <v>163</v>
      </c>
      <c r="J3583">
        <v>2</v>
      </c>
      <c r="K3583">
        <v>2</v>
      </c>
      <c r="L3583">
        <v>954</v>
      </c>
      <c r="M3583">
        <v>897.71400000000006</v>
      </c>
      <c r="N3583">
        <v>1021.734</v>
      </c>
      <c r="O3583">
        <v>1316</v>
      </c>
      <c r="P3583">
        <v>1450</v>
      </c>
      <c r="Q3583">
        <v>1418</v>
      </c>
      <c r="R3583">
        <v>1486</v>
      </c>
      <c r="T3583">
        <v>1026</v>
      </c>
      <c r="U3583">
        <v>1048</v>
      </c>
      <c r="V3583">
        <v>1112</v>
      </c>
      <c r="W3583">
        <v>959</v>
      </c>
      <c r="Y3583">
        <v>168</v>
      </c>
      <c r="Z3583">
        <v>188</v>
      </c>
      <c r="AA3583">
        <v>1370</v>
      </c>
      <c r="AB3583">
        <v>1432</v>
      </c>
      <c r="AC3583">
        <v>1755</v>
      </c>
      <c r="AD3583">
        <v>1375</v>
      </c>
      <c r="AE3583">
        <v>1330</v>
      </c>
      <c r="AF3583">
        <v>998</v>
      </c>
      <c r="AG3583">
        <v>1373</v>
      </c>
      <c r="AH3583">
        <v>1080</v>
      </c>
      <c r="AI3583">
        <v>943</v>
      </c>
      <c r="AJ3583">
        <v>978</v>
      </c>
      <c r="AK3583">
        <v>156</v>
      </c>
      <c r="AL3583">
        <v>156</v>
      </c>
      <c r="AM3583">
        <v>1436.9</v>
      </c>
      <c r="AN3583">
        <v>1057.4000000000001</v>
      </c>
      <c r="AO3583">
        <v>0.5</v>
      </c>
      <c r="AP3583">
        <v>40</v>
      </c>
      <c r="AQ3583">
        <v>180</v>
      </c>
      <c r="AR3583">
        <v>43</v>
      </c>
      <c r="AS3583">
        <v>167</v>
      </c>
      <c r="AT3583">
        <v>4</v>
      </c>
      <c r="AU3583">
        <v>9</v>
      </c>
      <c r="AV3583">
        <v>9</v>
      </c>
      <c r="BC3583">
        <v>22</v>
      </c>
      <c r="BD3583">
        <v>592</v>
      </c>
      <c r="BE3583">
        <v>1.4999999999999999E-2</v>
      </c>
      <c r="BF3583">
        <v>3.6999999999999998E-2</v>
      </c>
      <c r="BH3583">
        <v>0</v>
      </c>
      <c r="BI3583">
        <v>0.6</v>
      </c>
      <c r="BJ3583">
        <v>23.3</v>
      </c>
      <c r="BK3583">
        <v>626</v>
      </c>
      <c r="BL3583" t="s">
        <v>157</v>
      </c>
      <c r="BM3583" t="s">
        <v>158</v>
      </c>
      <c r="BN3583" t="s">
        <v>432</v>
      </c>
      <c r="BO3583" t="s">
        <v>168</v>
      </c>
      <c r="BP3583">
        <v>32</v>
      </c>
    </row>
    <row r="3584" spans="1:68" hidden="1" x14ac:dyDescent="0.2">
      <c r="A3584">
        <v>2021</v>
      </c>
      <c r="B3584">
        <v>8</v>
      </c>
      <c r="C3584" s="260">
        <v>44417</v>
      </c>
      <c r="D3584">
        <v>417</v>
      </c>
      <c r="E3584">
        <v>660</v>
      </c>
      <c r="F3584">
        <v>4</v>
      </c>
      <c r="G3584" t="s">
        <v>442</v>
      </c>
      <c r="H3584" t="s">
        <v>443</v>
      </c>
      <c r="I3584" t="s">
        <v>163</v>
      </c>
      <c r="J3584">
        <v>1</v>
      </c>
      <c r="K3584">
        <v>6</v>
      </c>
      <c r="L3584">
        <v>1265</v>
      </c>
      <c r="M3584">
        <v>1190.365</v>
      </c>
      <c r="N3584">
        <v>1354.8150000000001</v>
      </c>
      <c r="O3584">
        <v>1481</v>
      </c>
      <c r="P3584">
        <v>1605</v>
      </c>
      <c r="Q3584">
        <v>1679</v>
      </c>
      <c r="R3584">
        <v>1649</v>
      </c>
      <c r="T3584">
        <v>1263</v>
      </c>
      <c r="U3584">
        <v>1346</v>
      </c>
      <c r="V3584">
        <v>1347</v>
      </c>
      <c r="W3584">
        <v>1297</v>
      </c>
      <c r="Y3584">
        <v>127</v>
      </c>
      <c r="Z3584">
        <v>162</v>
      </c>
      <c r="AA3584">
        <v>1551</v>
      </c>
      <c r="AB3584">
        <v>1509</v>
      </c>
      <c r="AC3584">
        <v>1554</v>
      </c>
      <c r="AD3584">
        <v>1522</v>
      </c>
      <c r="AE3584">
        <v>1506</v>
      </c>
      <c r="AF3584">
        <v>1378</v>
      </c>
      <c r="AG3584">
        <v>1291</v>
      </c>
      <c r="AH3584">
        <v>1276</v>
      </c>
      <c r="AI3584">
        <v>1215</v>
      </c>
      <c r="AJ3584">
        <v>1300</v>
      </c>
      <c r="AK3584">
        <v>161</v>
      </c>
      <c r="AL3584">
        <v>161</v>
      </c>
      <c r="AM3584">
        <v>1561.8</v>
      </c>
      <c r="AN3584">
        <v>1301.4000000000001</v>
      </c>
      <c r="AO3584">
        <v>0.2</v>
      </c>
      <c r="AP3584">
        <v>20</v>
      </c>
      <c r="AQ3584">
        <v>180</v>
      </c>
      <c r="AR3584">
        <v>24</v>
      </c>
      <c r="AS3584">
        <v>153</v>
      </c>
      <c r="AT3584">
        <v>2</v>
      </c>
      <c r="AU3584">
        <v>2</v>
      </c>
      <c r="AV3584">
        <v>1</v>
      </c>
      <c r="AX3584">
        <v>0</v>
      </c>
      <c r="BC3584">
        <v>5</v>
      </c>
      <c r="BD3584">
        <v>185</v>
      </c>
      <c r="BE3584">
        <v>1.4999999999999999E-2</v>
      </c>
      <c r="BF3584">
        <v>2.7E-2</v>
      </c>
      <c r="BH3584">
        <v>0</v>
      </c>
      <c r="BI3584">
        <v>0.1</v>
      </c>
      <c r="BJ3584">
        <v>6.5</v>
      </c>
      <c r="BK3584">
        <v>240.8</v>
      </c>
      <c r="BL3584" t="s">
        <v>157</v>
      </c>
      <c r="BM3584" t="s">
        <v>158</v>
      </c>
      <c r="BN3584" t="s">
        <v>444</v>
      </c>
      <c r="BO3584" t="s">
        <v>168</v>
      </c>
      <c r="BP3584">
        <v>32</v>
      </c>
    </row>
    <row r="3585" spans="1:68" hidden="1" x14ac:dyDescent="0.2">
      <c r="A3585">
        <v>2021</v>
      </c>
      <c r="B3585">
        <v>8</v>
      </c>
      <c r="C3585" s="260">
        <v>44417</v>
      </c>
      <c r="D3585">
        <v>417</v>
      </c>
      <c r="E3585">
        <v>661</v>
      </c>
      <c r="F3585">
        <v>4</v>
      </c>
      <c r="G3585" t="s">
        <v>445</v>
      </c>
      <c r="H3585" t="s">
        <v>446</v>
      </c>
      <c r="I3585" t="s">
        <v>163</v>
      </c>
      <c r="J3585">
        <v>1</v>
      </c>
      <c r="K3585">
        <v>6</v>
      </c>
      <c r="L3585">
        <v>138</v>
      </c>
      <c r="M3585">
        <v>129.858</v>
      </c>
      <c r="N3585">
        <v>147.798</v>
      </c>
      <c r="O3585">
        <v>158</v>
      </c>
      <c r="P3585">
        <v>171</v>
      </c>
      <c r="Q3585">
        <v>181</v>
      </c>
      <c r="R3585">
        <v>178</v>
      </c>
      <c r="T3585">
        <v>135</v>
      </c>
      <c r="U3585">
        <v>142</v>
      </c>
      <c r="V3585">
        <v>145</v>
      </c>
      <c r="W3585">
        <v>142</v>
      </c>
      <c r="Y3585">
        <v>127</v>
      </c>
      <c r="Z3585">
        <v>162</v>
      </c>
      <c r="AA3585">
        <v>162</v>
      </c>
      <c r="AB3585">
        <v>165</v>
      </c>
      <c r="AC3585">
        <v>164</v>
      </c>
      <c r="AD3585">
        <v>164</v>
      </c>
      <c r="AE3585">
        <v>162</v>
      </c>
      <c r="AF3585">
        <v>143</v>
      </c>
      <c r="AG3585">
        <v>143</v>
      </c>
      <c r="AH3585">
        <v>138</v>
      </c>
      <c r="AI3585">
        <v>135</v>
      </c>
      <c r="AJ3585">
        <v>141</v>
      </c>
      <c r="AK3585">
        <v>161</v>
      </c>
      <c r="AL3585">
        <v>161</v>
      </c>
      <c r="AM3585">
        <v>167.2</v>
      </c>
      <c r="AN3585">
        <v>140.4</v>
      </c>
      <c r="AO3585">
        <v>0.2</v>
      </c>
      <c r="AP3585">
        <v>20</v>
      </c>
      <c r="AQ3585">
        <v>180</v>
      </c>
      <c r="AR3585">
        <v>24</v>
      </c>
      <c r="AS3585">
        <v>153</v>
      </c>
      <c r="AT3585">
        <v>7</v>
      </c>
      <c r="AU3585">
        <v>2</v>
      </c>
      <c r="AV3585">
        <v>1</v>
      </c>
      <c r="AX3585">
        <v>0</v>
      </c>
      <c r="BC3585">
        <v>10</v>
      </c>
      <c r="BD3585">
        <v>190</v>
      </c>
      <c r="BE3585">
        <v>1.4999999999999999E-2</v>
      </c>
      <c r="BF3585">
        <v>5.2999999999999999E-2</v>
      </c>
      <c r="BH3585">
        <v>0.1</v>
      </c>
      <c r="BI3585">
        <v>1.4</v>
      </c>
      <c r="BJ3585">
        <v>1.4</v>
      </c>
      <c r="BK3585">
        <v>26.7</v>
      </c>
      <c r="BL3585" t="s">
        <v>157</v>
      </c>
      <c r="BM3585" t="s">
        <v>158</v>
      </c>
      <c r="BN3585" t="s">
        <v>447</v>
      </c>
      <c r="BO3585" t="s">
        <v>168</v>
      </c>
      <c r="BP3585">
        <v>32</v>
      </c>
    </row>
    <row r="3586" spans="1:68" hidden="1" x14ac:dyDescent="0.2">
      <c r="A3586">
        <v>2021</v>
      </c>
      <c r="B3586">
        <v>8</v>
      </c>
      <c r="C3586" s="260">
        <v>44417</v>
      </c>
      <c r="D3586">
        <v>331</v>
      </c>
      <c r="E3586">
        <v>253</v>
      </c>
      <c r="F3586">
        <v>5</v>
      </c>
      <c r="G3586" t="s">
        <v>337</v>
      </c>
      <c r="H3586" t="s">
        <v>209</v>
      </c>
      <c r="I3586" t="s">
        <v>163</v>
      </c>
      <c r="J3586">
        <v>3</v>
      </c>
      <c r="K3586">
        <v>2</v>
      </c>
      <c r="L3586">
        <v>203</v>
      </c>
      <c r="M3586">
        <v>188.79</v>
      </c>
      <c r="N3586">
        <v>217.21</v>
      </c>
      <c r="P3586">
        <v>323</v>
      </c>
      <c r="Q3586">
        <v>352</v>
      </c>
      <c r="R3586">
        <v>341</v>
      </c>
      <c r="U3586">
        <v>211</v>
      </c>
      <c r="V3586">
        <v>219</v>
      </c>
      <c r="W3586">
        <v>206</v>
      </c>
      <c r="Z3586">
        <v>105</v>
      </c>
      <c r="AA3586">
        <v>283</v>
      </c>
      <c r="AB3586">
        <v>275</v>
      </c>
      <c r="AC3586">
        <v>279</v>
      </c>
      <c r="AD3586">
        <v>281</v>
      </c>
      <c r="AE3586">
        <v>273</v>
      </c>
      <c r="AF3586">
        <v>205</v>
      </c>
      <c r="AG3586">
        <v>200</v>
      </c>
      <c r="AH3586">
        <v>188</v>
      </c>
      <c r="AI3586">
        <v>193</v>
      </c>
      <c r="AJ3586">
        <v>214</v>
      </c>
      <c r="AK3586">
        <v>95</v>
      </c>
      <c r="AL3586">
        <v>99</v>
      </c>
      <c r="AM3586">
        <v>300.89999999999998</v>
      </c>
      <c r="AN3586">
        <v>204.5</v>
      </c>
      <c r="AO3586">
        <v>0.5</v>
      </c>
      <c r="AP3586">
        <v>121</v>
      </c>
      <c r="AQ3586">
        <v>89</v>
      </c>
      <c r="AR3586">
        <v>108</v>
      </c>
      <c r="AS3586">
        <v>100</v>
      </c>
      <c r="AT3586">
        <v>5</v>
      </c>
      <c r="AU3586">
        <v>3</v>
      </c>
      <c r="AV3586">
        <v>11</v>
      </c>
      <c r="BC3586">
        <v>19</v>
      </c>
      <c r="BD3586">
        <v>1819</v>
      </c>
      <c r="BE3586">
        <v>1.4999999999999999E-2</v>
      </c>
      <c r="BF3586">
        <v>0.01</v>
      </c>
      <c r="BG3586">
        <v>1</v>
      </c>
      <c r="BH3586">
        <v>0.1</v>
      </c>
      <c r="BI3586">
        <v>9</v>
      </c>
      <c r="BJ3586">
        <v>3.9</v>
      </c>
      <c r="BK3586">
        <v>372</v>
      </c>
      <c r="BL3586" t="s">
        <v>181</v>
      </c>
      <c r="BM3586" t="s">
        <v>196</v>
      </c>
      <c r="BN3586" t="s">
        <v>210</v>
      </c>
      <c r="BP3586">
        <v>32</v>
      </c>
    </row>
    <row r="3587" spans="1:68" hidden="1" x14ac:dyDescent="0.2">
      <c r="A3587">
        <v>2021</v>
      </c>
      <c r="B3587">
        <v>8</v>
      </c>
      <c r="C3587" s="260">
        <v>44417</v>
      </c>
      <c r="D3587">
        <v>375</v>
      </c>
      <c r="E3587">
        <v>437</v>
      </c>
      <c r="F3587">
        <v>5</v>
      </c>
      <c r="G3587" t="s">
        <v>363</v>
      </c>
      <c r="H3587" t="s">
        <v>364</v>
      </c>
      <c r="I3587" t="s">
        <v>163</v>
      </c>
      <c r="J3587">
        <v>4</v>
      </c>
      <c r="K3587">
        <v>2</v>
      </c>
      <c r="L3587">
        <v>168</v>
      </c>
      <c r="M3587">
        <v>158.08799999999999</v>
      </c>
      <c r="N3587">
        <v>179.928</v>
      </c>
      <c r="AP3587">
        <v>120</v>
      </c>
      <c r="AQ3587">
        <v>120</v>
      </c>
      <c r="AT3587">
        <v>1</v>
      </c>
      <c r="AU3587">
        <v>1</v>
      </c>
      <c r="AV3587">
        <v>1</v>
      </c>
      <c r="BC3587">
        <v>2</v>
      </c>
      <c r="BD3587">
        <v>502</v>
      </c>
      <c r="BE3587">
        <v>1.4999999999999999E-2</v>
      </c>
      <c r="BF3587">
        <v>4.0000000000000001E-3</v>
      </c>
      <c r="BG3587">
        <v>1</v>
      </c>
      <c r="BH3587">
        <v>0</v>
      </c>
      <c r="BI3587">
        <v>3</v>
      </c>
      <c r="BL3587" t="s">
        <v>157</v>
      </c>
      <c r="BM3587" t="s">
        <v>158</v>
      </c>
      <c r="BN3587" t="s">
        <v>365</v>
      </c>
      <c r="BO3587" t="s">
        <v>168</v>
      </c>
      <c r="BP3587">
        <v>32</v>
      </c>
    </row>
    <row r="3588" spans="1:68" hidden="1" x14ac:dyDescent="0.2">
      <c r="A3588">
        <v>2021</v>
      </c>
      <c r="B3588">
        <v>8</v>
      </c>
      <c r="C3588" s="260">
        <v>44417</v>
      </c>
      <c r="D3588">
        <v>47</v>
      </c>
      <c r="E3588">
        <v>122</v>
      </c>
      <c r="F3588">
        <v>6</v>
      </c>
      <c r="G3588" t="s">
        <v>154</v>
      </c>
      <c r="H3588" t="s">
        <v>155</v>
      </c>
      <c r="I3588" t="s">
        <v>156</v>
      </c>
      <c r="J3588">
        <v>2</v>
      </c>
      <c r="K3588">
        <v>1</v>
      </c>
      <c r="L3588">
        <v>280</v>
      </c>
      <c r="M3588">
        <v>267.39999999999998</v>
      </c>
      <c r="N3588">
        <v>292.60000000000002</v>
      </c>
      <c r="O3588">
        <v>390</v>
      </c>
      <c r="P3588">
        <v>403</v>
      </c>
      <c r="Q3588">
        <v>405</v>
      </c>
      <c r="R3588">
        <v>407</v>
      </c>
      <c r="T3588">
        <v>272</v>
      </c>
      <c r="U3588">
        <v>280</v>
      </c>
      <c r="V3588">
        <v>290</v>
      </c>
      <c r="W3588">
        <v>269</v>
      </c>
      <c r="Y3588">
        <v>107</v>
      </c>
      <c r="Z3588">
        <v>106</v>
      </c>
      <c r="AA3588">
        <v>287</v>
      </c>
      <c r="AB3588">
        <v>328</v>
      </c>
      <c r="AC3588">
        <v>311</v>
      </c>
      <c r="AD3588">
        <v>325</v>
      </c>
      <c r="AE3588">
        <v>319</v>
      </c>
      <c r="AF3588">
        <v>245</v>
      </c>
      <c r="AG3588">
        <v>266</v>
      </c>
      <c r="AH3588">
        <v>261</v>
      </c>
      <c r="AI3588">
        <v>267</v>
      </c>
      <c r="AJ3588">
        <v>264</v>
      </c>
      <c r="AK3588">
        <v>115</v>
      </c>
      <c r="AL3588">
        <v>115</v>
      </c>
      <c r="AM3588">
        <v>352.8</v>
      </c>
      <c r="AN3588">
        <v>268.2</v>
      </c>
      <c r="AO3588">
        <v>0.3</v>
      </c>
      <c r="AP3588">
        <v>63</v>
      </c>
      <c r="AQ3588">
        <v>115</v>
      </c>
      <c r="AR3588">
        <v>65</v>
      </c>
      <c r="AS3588">
        <v>111</v>
      </c>
      <c r="AT3588">
        <v>4</v>
      </c>
      <c r="AU3588">
        <v>2</v>
      </c>
      <c r="AV3588">
        <v>6</v>
      </c>
      <c r="BC3588">
        <v>12</v>
      </c>
      <c r="BD3588">
        <v>512</v>
      </c>
      <c r="BE3588">
        <v>1.4999999999999999E-2</v>
      </c>
      <c r="BF3588">
        <v>2.3E-2</v>
      </c>
      <c r="BH3588">
        <v>0</v>
      </c>
      <c r="BI3588">
        <v>1.8</v>
      </c>
      <c r="BJ3588">
        <v>3.2</v>
      </c>
      <c r="BK3588">
        <v>137.30000000000001</v>
      </c>
      <c r="BL3588" t="s">
        <v>157</v>
      </c>
      <c r="BM3588" t="s">
        <v>158</v>
      </c>
      <c r="BN3588" t="s">
        <v>159</v>
      </c>
      <c r="BO3588" t="s">
        <v>160</v>
      </c>
      <c r="BP3588">
        <v>32</v>
      </c>
    </row>
    <row r="3589" spans="1:68" hidden="1" x14ac:dyDescent="0.2">
      <c r="A3589">
        <v>2021</v>
      </c>
      <c r="B3589">
        <v>8</v>
      </c>
      <c r="C3589" s="260">
        <v>44417</v>
      </c>
      <c r="D3589">
        <v>182</v>
      </c>
      <c r="E3589">
        <v>331</v>
      </c>
      <c r="F3589">
        <v>6</v>
      </c>
      <c r="G3589" t="s">
        <v>165</v>
      </c>
      <c r="H3589" t="s">
        <v>166</v>
      </c>
      <c r="I3589" t="s">
        <v>163</v>
      </c>
      <c r="J3589">
        <v>4</v>
      </c>
      <c r="K3589">
        <v>2</v>
      </c>
      <c r="L3589">
        <v>325</v>
      </c>
      <c r="M3589">
        <v>305.82499999999999</v>
      </c>
      <c r="N3589">
        <v>348.07499999999999</v>
      </c>
      <c r="AP3589">
        <v>110</v>
      </c>
      <c r="AQ3589">
        <v>131</v>
      </c>
      <c r="BD3589">
        <v>120</v>
      </c>
      <c r="BE3589">
        <v>1.4999999999999999E-2</v>
      </c>
      <c r="BI3589">
        <v>0.4</v>
      </c>
      <c r="BL3589" t="s">
        <v>157</v>
      </c>
      <c r="BM3589" t="s">
        <v>158</v>
      </c>
      <c r="BN3589" t="s">
        <v>167</v>
      </c>
      <c r="BO3589" t="s">
        <v>168</v>
      </c>
      <c r="BP3589">
        <v>32</v>
      </c>
    </row>
    <row r="3590" spans="1:68" hidden="1" x14ac:dyDescent="0.2">
      <c r="A3590">
        <v>2021</v>
      </c>
      <c r="B3590">
        <v>8</v>
      </c>
      <c r="C3590" s="260">
        <v>44417</v>
      </c>
      <c r="D3590">
        <v>384</v>
      </c>
      <c r="E3590">
        <v>556</v>
      </c>
      <c r="F3590">
        <v>7</v>
      </c>
      <c r="G3590" t="s">
        <v>171</v>
      </c>
      <c r="H3590" t="s">
        <v>172</v>
      </c>
      <c r="I3590" t="s">
        <v>163</v>
      </c>
      <c r="J3590">
        <v>1</v>
      </c>
      <c r="K3590">
        <v>6</v>
      </c>
      <c r="L3590">
        <v>1066</v>
      </c>
      <c r="M3590">
        <v>1003.106</v>
      </c>
      <c r="N3590">
        <v>1141.6859999999999</v>
      </c>
      <c r="O3590">
        <v>1217</v>
      </c>
      <c r="P3590">
        <v>1270</v>
      </c>
      <c r="R3590">
        <v>1245</v>
      </c>
      <c r="T3590">
        <v>1028</v>
      </c>
      <c r="U3590">
        <v>1108</v>
      </c>
      <c r="W3590">
        <v>1081</v>
      </c>
      <c r="Y3590">
        <v>173</v>
      </c>
      <c r="Z3590">
        <v>171</v>
      </c>
      <c r="AA3590">
        <v>1160</v>
      </c>
      <c r="AB3590">
        <v>1294</v>
      </c>
      <c r="AC3590">
        <v>1256</v>
      </c>
      <c r="AD3590">
        <v>1293</v>
      </c>
      <c r="AE3590">
        <v>1292</v>
      </c>
      <c r="AF3590">
        <v>1056</v>
      </c>
      <c r="AG3590">
        <v>1089</v>
      </c>
      <c r="AH3590">
        <v>1066</v>
      </c>
      <c r="AI3590">
        <v>1080</v>
      </c>
      <c r="AJ3590">
        <v>1041</v>
      </c>
      <c r="AK3590">
        <v>139</v>
      </c>
      <c r="AL3590">
        <v>140</v>
      </c>
      <c r="AM3590">
        <v>1253.4000000000001</v>
      </c>
      <c r="AN3590">
        <v>1068.5999999999999</v>
      </c>
      <c r="AO3590">
        <v>0.2</v>
      </c>
      <c r="AP3590">
        <v>20</v>
      </c>
      <c r="AQ3590">
        <v>180</v>
      </c>
      <c r="AR3590">
        <v>23</v>
      </c>
      <c r="AS3590">
        <v>156</v>
      </c>
      <c r="AT3590">
        <v>3</v>
      </c>
      <c r="AU3590">
        <v>4</v>
      </c>
      <c r="AV3590">
        <v>3</v>
      </c>
      <c r="BC3590">
        <v>10</v>
      </c>
      <c r="BD3590">
        <v>442</v>
      </c>
      <c r="BE3590">
        <v>1.4999999999999999E-2</v>
      </c>
      <c r="BF3590">
        <v>2.3E-2</v>
      </c>
      <c r="BH3590">
        <v>0</v>
      </c>
      <c r="BI3590">
        <v>0.4</v>
      </c>
      <c r="BJ3590">
        <v>10.7</v>
      </c>
      <c r="BK3590">
        <v>472.3</v>
      </c>
      <c r="BL3590" t="s">
        <v>157</v>
      </c>
      <c r="BM3590" t="s">
        <v>158</v>
      </c>
      <c r="BN3590" t="s">
        <v>173</v>
      </c>
      <c r="BP3590">
        <v>32</v>
      </c>
    </row>
    <row r="3591" spans="1:68" hidden="1" x14ac:dyDescent="0.2">
      <c r="A3591">
        <v>2021</v>
      </c>
      <c r="B3591">
        <v>8</v>
      </c>
      <c r="C3591" s="260">
        <v>44417</v>
      </c>
      <c r="D3591">
        <v>384</v>
      </c>
      <c r="E3591">
        <v>557</v>
      </c>
      <c r="F3591">
        <v>7</v>
      </c>
      <c r="G3591" t="s">
        <v>174</v>
      </c>
      <c r="H3591" t="s">
        <v>175</v>
      </c>
      <c r="I3591" t="s">
        <v>163</v>
      </c>
      <c r="J3591">
        <v>1</v>
      </c>
      <c r="K3591">
        <v>6</v>
      </c>
      <c r="L3591">
        <v>182</v>
      </c>
      <c r="M3591">
        <v>171.262</v>
      </c>
      <c r="N3591">
        <v>194.922</v>
      </c>
      <c r="O3591">
        <v>236</v>
      </c>
      <c r="P3591">
        <v>266</v>
      </c>
      <c r="R3591">
        <v>276</v>
      </c>
      <c r="T3591">
        <v>192</v>
      </c>
      <c r="U3591">
        <v>198</v>
      </c>
      <c r="W3591">
        <v>190</v>
      </c>
      <c r="Y3591">
        <v>173</v>
      </c>
      <c r="Z3591">
        <v>171</v>
      </c>
      <c r="AA3591">
        <v>216</v>
      </c>
      <c r="AB3591">
        <v>220</v>
      </c>
      <c r="AC3591">
        <v>202</v>
      </c>
      <c r="AD3591">
        <v>216</v>
      </c>
      <c r="AE3591">
        <v>196</v>
      </c>
      <c r="AF3591">
        <v>216</v>
      </c>
      <c r="AG3591">
        <v>240</v>
      </c>
      <c r="AH3591">
        <v>250</v>
      </c>
      <c r="AI3591">
        <v>224</v>
      </c>
      <c r="AJ3591">
        <v>234</v>
      </c>
      <c r="AK3591">
        <v>139</v>
      </c>
      <c r="AL3591">
        <v>140</v>
      </c>
      <c r="AM3591">
        <v>228.5</v>
      </c>
      <c r="AN3591">
        <v>218</v>
      </c>
      <c r="AO3591">
        <v>0.3</v>
      </c>
      <c r="AP3591">
        <v>20</v>
      </c>
      <c r="AQ3591">
        <v>180</v>
      </c>
      <c r="AR3591">
        <v>23</v>
      </c>
      <c r="AS3591">
        <v>156</v>
      </c>
      <c r="AT3591">
        <v>6</v>
      </c>
      <c r="AU3591">
        <v>8</v>
      </c>
      <c r="AV3591">
        <v>6</v>
      </c>
      <c r="BC3591">
        <v>18</v>
      </c>
      <c r="BD3591">
        <v>882</v>
      </c>
      <c r="BE3591">
        <v>1.4999999999999999E-2</v>
      </c>
      <c r="BF3591">
        <v>0.02</v>
      </c>
      <c r="BH3591">
        <v>0.1</v>
      </c>
      <c r="BI3591">
        <v>4.8</v>
      </c>
      <c r="BJ3591">
        <v>3.9</v>
      </c>
      <c r="BK3591">
        <v>192.3</v>
      </c>
      <c r="BL3591" t="s">
        <v>157</v>
      </c>
      <c r="BM3591" t="s">
        <v>158</v>
      </c>
      <c r="BN3591" t="s">
        <v>173</v>
      </c>
      <c r="BO3591" t="s">
        <v>176</v>
      </c>
      <c r="BP3591">
        <v>32</v>
      </c>
    </row>
    <row r="3592" spans="1:68" hidden="1" x14ac:dyDescent="0.2">
      <c r="A3592">
        <v>2021</v>
      </c>
      <c r="B3592">
        <v>8</v>
      </c>
      <c r="C3592" s="260">
        <v>44417</v>
      </c>
      <c r="D3592">
        <v>18</v>
      </c>
      <c r="E3592">
        <v>49</v>
      </c>
      <c r="F3592">
        <v>8</v>
      </c>
      <c r="G3592" t="s">
        <v>303</v>
      </c>
      <c r="H3592" t="s">
        <v>304</v>
      </c>
      <c r="I3592" t="s">
        <v>156</v>
      </c>
      <c r="J3592">
        <v>2</v>
      </c>
      <c r="K3592">
        <v>3</v>
      </c>
      <c r="L3592">
        <v>100</v>
      </c>
      <c r="M3592">
        <v>95.5</v>
      </c>
      <c r="N3592">
        <v>104.5</v>
      </c>
      <c r="P3592">
        <v>124</v>
      </c>
      <c r="Q3592">
        <v>127</v>
      </c>
      <c r="R3592">
        <v>125</v>
      </c>
      <c r="T3592">
        <v>100</v>
      </c>
      <c r="U3592">
        <v>120</v>
      </c>
      <c r="V3592">
        <v>101</v>
      </c>
      <c r="Y3592">
        <v>119</v>
      </c>
      <c r="Z3592">
        <v>119</v>
      </c>
      <c r="AA3592">
        <v>138</v>
      </c>
      <c r="AB3592">
        <v>134</v>
      </c>
      <c r="AC3592">
        <v>137</v>
      </c>
      <c r="AD3592">
        <v>130</v>
      </c>
      <c r="AE3592">
        <v>126</v>
      </c>
      <c r="AF3592">
        <v>112</v>
      </c>
      <c r="AG3592">
        <v>110</v>
      </c>
      <c r="AH3592">
        <v>98</v>
      </c>
      <c r="AI3592">
        <v>100</v>
      </c>
      <c r="AJ3592">
        <v>96</v>
      </c>
      <c r="AK3592">
        <v>119</v>
      </c>
      <c r="AL3592">
        <v>119</v>
      </c>
      <c r="AM3592">
        <v>130.1</v>
      </c>
      <c r="AN3592">
        <v>104.6</v>
      </c>
      <c r="AO3592">
        <v>0.3</v>
      </c>
      <c r="AP3592">
        <v>101</v>
      </c>
      <c r="AQ3592">
        <v>107</v>
      </c>
      <c r="AR3592">
        <v>61</v>
      </c>
      <c r="AS3592">
        <v>119</v>
      </c>
      <c r="AT3592">
        <v>5</v>
      </c>
      <c r="AU3592">
        <v>4</v>
      </c>
      <c r="AV3592">
        <v>4</v>
      </c>
      <c r="BC3592">
        <v>13</v>
      </c>
      <c r="BD3592">
        <v>853</v>
      </c>
      <c r="BE3592">
        <v>1.4999999999999999E-2</v>
      </c>
      <c r="BF3592">
        <v>1.4999999999999999E-2</v>
      </c>
      <c r="BG3592">
        <v>1</v>
      </c>
      <c r="BH3592">
        <v>0.1</v>
      </c>
      <c r="BI3592">
        <v>8.5</v>
      </c>
      <c r="BJ3592">
        <v>1.4</v>
      </c>
      <c r="BK3592">
        <v>89.2</v>
      </c>
      <c r="BL3592" t="s">
        <v>157</v>
      </c>
      <c r="BM3592" t="s">
        <v>158</v>
      </c>
      <c r="BN3592" t="s">
        <v>305</v>
      </c>
      <c r="BO3592" t="s">
        <v>160</v>
      </c>
      <c r="BP3592">
        <v>32</v>
      </c>
    </row>
    <row r="3593" spans="1:68" hidden="1" x14ac:dyDescent="0.2">
      <c r="A3593">
        <v>2021</v>
      </c>
      <c r="B3593">
        <v>8</v>
      </c>
      <c r="C3593" s="260">
        <v>44417</v>
      </c>
      <c r="D3593">
        <v>18</v>
      </c>
      <c r="E3593">
        <v>50</v>
      </c>
      <c r="F3593">
        <v>8</v>
      </c>
      <c r="G3593" t="s">
        <v>306</v>
      </c>
      <c r="H3593" t="s">
        <v>307</v>
      </c>
      <c r="I3593" t="s">
        <v>156</v>
      </c>
      <c r="J3593">
        <v>2</v>
      </c>
      <c r="K3593">
        <v>3</v>
      </c>
      <c r="L3593">
        <v>54</v>
      </c>
      <c r="M3593">
        <v>51.57</v>
      </c>
      <c r="N3593">
        <v>56.43</v>
      </c>
      <c r="P3593">
        <v>62</v>
      </c>
      <c r="Q3593">
        <v>68</v>
      </c>
      <c r="R3593">
        <v>71</v>
      </c>
      <c r="T3593">
        <v>52</v>
      </c>
      <c r="U3593">
        <v>59</v>
      </c>
      <c r="V3593">
        <v>55</v>
      </c>
      <c r="Y3593">
        <v>119</v>
      </c>
      <c r="Z3593">
        <v>119</v>
      </c>
      <c r="AA3593">
        <v>72</v>
      </c>
      <c r="AB3593">
        <v>81</v>
      </c>
      <c r="AC3593">
        <v>77</v>
      </c>
      <c r="AD3593">
        <v>61</v>
      </c>
      <c r="AE3593">
        <v>67</v>
      </c>
      <c r="AF3593">
        <v>61</v>
      </c>
      <c r="AG3593">
        <v>73</v>
      </c>
      <c r="AH3593">
        <v>58</v>
      </c>
      <c r="AI3593">
        <v>54</v>
      </c>
      <c r="AJ3593">
        <v>49</v>
      </c>
      <c r="AK3593">
        <v>119</v>
      </c>
      <c r="AL3593">
        <v>119</v>
      </c>
      <c r="AM3593">
        <v>69.900000000000006</v>
      </c>
      <c r="AN3593">
        <v>57.6</v>
      </c>
      <c r="AO3593">
        <v>0.3</v>
      </c>
      <c r="AP3593">
        <v>101</v>
      </c>
      <c r="AQ3593">
        <v>107</v>
      </c>
      <c r="AR3593">
        <v>61</v>
      </c>
      <c r="AS3593">
        <v>119</v>
      </c>
      <c r="AT3593">
        <v>3</v>
      </c>
      <c r="AU3593">
        <v>2</v>
      </c>
      <c r="AV3593">
        <v>5</v>
      </c>
      <c r="BC3593">
        <v>10</v>
      </c>
      <c r="BD3593">
        <v>850</v>
      </c>
      <c r="BE3593">
        <v>1.4999999999999999E-2</v>
      </c>
      <c r="BF3593">
        <v>1.2E-2</v>
      </c>
      <c r="BG3593">
        <v>1</v>
      </c>
      <c r="BH3593">
        <v>0.2</v>
      </c>
      <c r="BI3593">
        <v>15.7</v>
      </c>
      <c r="BJ3593">
        <v>0.6</v>
      </c>
      <c r="BK3593">
        <v>49</v>
      </c>
      <c r="BL3593" t="s">
        <v>157</v>
      </c>
      <c r="BM3593" t="s">
        <v>158</v>
      </c>
      <c r="BN3593" t="s">
        <v>308</v>
      </c>
      <c r="BO3593" t="s">
        <v>160</v>
      </c>
      <c r="BP3593">
        <v>32</v>
      </c>
    </row>
    <row r="3594" spans="1:68" hidden="1" x14ac:dyDescent="0.2">
      <c r="A3594">
        <v>2021</v>
      </c>
      <c r="B3594">
        <v>8</v>
      </c>
      <c r="C3594" s="260">
        <v>44417</v>
      </c>
      <c r="D3594">
        <v>48</v>
      </c>
      <c r="E3594">
        <v>124</v>
      </c>
      <c r="F3594">
        <v>26</v>
      </c>
      <c r="G3594" t="s">
        <v>524</v>
      </c>
      <c r="H3594" t="s">
        <v>525</v>
      </c>
      <c r="I3594" t="s">
        <v>374</v>
      </c>
      <c r="J3594">
        <v>4</v>
      </c>
      <c r="K3594">
        <v>1</v>
      </c>
      <c r="L3594">
        <v>18.664735230000002</v>
      </c>
      <c r="M3594">
        <v>17.358203759999999</v>
      </c>
      <c r="N3594">
        <v>19.97126669</v>
      </c>
      <c r="AP3594">
        <v>126</v>
      </c>
      <c r="AQ3594">
        <v>114</v>
      </c>
      <c r="BD3594">
        <v>630</v>
      </c>
      <c r="BE3594">
        <v>0.02</v>
      </c>
      <c r="BI3594">
        <v>33.799999999999997</v>
      </c>
      <c r="BL3594" t="s">
        <v>241</v>
      </c>
      <c r="BM3594" t="s">
        <v>241</v>
      </c>
      <c r="BN3594" t="s">
        <v>526</v>
      </c>
      <c r="BO3594" t="s">
        <v>527</v>
      </c>
      <c r="BP3594">
        <v>32</v>
      </c>
    </row>
    <row r="3595" spans="1:68" hidden="1" x14ac:dyDescent="0.2">
      <c r="A3595">
        <v>2021</v>
      </c>
      <c r="B3595">
        <v>8</v>
      </c>
      <c r="C3595" s="260">
        <v>44417</v>
      </c>
      <c r="D3595">
        <v>123</v>
      </c>
      <c r="E3595">
        <v>645</v>
      </c>
      <c r="F3595">
        <v>30</v>
      </c>
      <c r="G3595" t="s">
        <v>238</v>
      </c>
      <c r="H3595" t="s">
        <v>239</v>
      </c>
      <c r="I3595" t="s">
        <v>240</v>
      </c>
      <c r="J3595">
        <v>4</v>
      </c>
      <c r="K3595">
        <v>1</v>
      </c>
      <c r="L3595">
        <v>133</v>
      </c>
      <c r="M3595">
        <v>123.69</v>
      </c>
      <c r="N3595">
        <v>142.31</v>
      </c>
      <c r="O3595">
        <v>161</v>
      </c>
      <c r="P3595">
        <v>165</v>
      </c>
      <c r="R3595">
        <v>162</v>
      </c>
      <c r="T3595">
        <v>132</v>
      </c>
      <c r="U3595">
        <v>144</v>
      </c>
      <c r="W3595">
        <v>138</v>
      </c>
      <c r="Y3595">
        <v>139</v>
      </c>
      <c r="Z3595">
        <v>150</v>
      </c>
      <c r="AA3595">
        <v>183</v>
      </c>
      <c r="AF3595">
        <v>151</v>
      </c>
      <c r="AM3595">
        <v>167.8</v>
      </c>
      <c r="AN3595">
        <v>141.30000000000001</v>
      </c>
      <c r="AO3595">
        <v>0.3</v>
      </c>
      <c r="AP3595">
        <v>80</v>
      </c>
      <c r="AQ3595">
        <v>180</v>
      </c>
      <c r="AR3595">
        <v>100</v>
      </c>
      <c r="AS3595">
        <v>145</v>
      </c>
      <c r="AT3595">
        <v>22</v>
      </c>
      <c r="AU3595">
        <v>30</v>
      </c>
      <c r="AV3595">
        <v>4</v>
      </c>
      <c r="BC3595">
        <v>56</v>
      </c>
      <c r="BD3595">
        <v>1276</v>
      </c>
      <c r="BE3595">
        <v>0.02</v>
      </c>
      <c r="BF3595">
        <v>4.3999999999999997E-2</v>
      </c>
      <c r="BH3595">
        <v>0.4</v>
      </c>
      <c r="BI3595">
        <v>9.6</v>
      </c>
      <c r="BJ3595">
        <v>7.9</v>
      </c>
      <c r="BK3595">
        <v>180.3</v>
      </c>
      <c r="BL3595" t="s">
        <v>241</v>
      </c>
      <c r="BM3595" t="s">
        <v>241</v>
      </c>
      <c r="BP3595">
        <v>32</v>
      </c>
    </row>
    <row r="3596" spans="1:68" hidden="1" x14ac:dyDescent="0.2">
      <c r="A3596">
        <v>2021</v>
      </c>
      <c r="B3596">
        <v>8</v>
      </c>
      <c r="C3596" s="260">
        <v>44417</v>
      </c>
      <c r="D3596">
        <v>415</v>
      </c>
      <c r="E3596">
        <v>655</v>
      </c>
      <c r="F3596">
        <v>46</v>
      </c>
      <c r="G3596" t="s">
        <v>261</v>
      </c>
      <c r="H3596" t="s">
        <v>262</v>
      </c>
      <c r="I3596" t="s">
        <v>203</v>
      </c>
      <c r="J3596">
        <v>3</v>
      </c>
      <c r="K3596">
        <v>1</v>
      </c>
      <c r="L3596">
        <v>148</v>
      </c>
      <c r="M3596">
        <v>137.63999999999999</v>
      </c>
      <c r="N3596">
        <v>158.36000000000001</v>
      </c>
      <c r="O3596">
        <v>154</v>
      </c>
      <c r="P3596">
        <v>176</v>
      </c>
      <c r="Q3596">
        <v>164</v>
      </c>
      <c r="R3596">
        <v>158</v>
      </c>
      <c r="T3596">
        <v>134</v>
      </c>
      <c r="U3596">
        <v>148</v>
      </c>
      <c r="V3596">
        <v>147</v>
      </c>
      <c r="W3596">
        <v>156</v>
      </c>
      <c r="Y3596">
        <v>189</v>
      </c>
      <c r="Z3596">
        <v>165</v>
      </c>
      <c r="AA3596">
        <v>167</v>
      </c>
      <c r="AB3596">
        <v>172</v>
      </c>
      <c r="AC3596">
        <v>170</v>
      </c>
      <c r="AD3596">
        <v>162</v>
      </c>
      <c r="AE3596">
        <v>159</v>
      </c>
      <c r="AF3596">
        <v>133</v>
      </c>
      <c r="AG3596">
        <v>143</v>
      </c>
      <c r="AH3596">
        <v>136</v>
      </c>
      <c r="AI3596">
        <v>144</v>
      </c>
      <c r="AJ3596">
        <v>127</v>
      </c>
      <c r="AK3596">
        <v>164</v>
      </c>
      <c r="AL3596">
        <v>172</v>
      </c>
      <c r="AM3596">
        <v>164.3</v>
      </c>
      <c r="AN3596">
        <v>140.69999999999999</v>
      </c>
      <c r="AO3596">
        <v>0.1</v>
      </c>
      <c r="AP3596">
        <v>60</v>
      </c>
      <c r="AQ3596">
        <v>180</v>
      </c>
      <c r="AR3596">
        <v>63</v>
      </c>
      <c r="AS3596">
        <v>173</v>
      </c>
      <c r="AT3596">
        <v>6</v>
      </c>
      <c r="AU3596">
        <v>2</v>
      </c>
      <c r="AV3596">
        <v>6</v>
      </c>
      <c r="BC3596">
        <v>14</v>
      </c>
      <c r="BD3596">
        <v>1534</v>
      </c>
      <c r="BE3596">
        <v>0.02</v>
      </c>
      <c r="BF3596">
        <v>8.9999999999999993E-3</v>
      </c>
      <c r="BG3596">
        <v>1</v>
      </c>
      <c r="BH3596">
        <v>0.1</v>
      </c>
      <c r="BI3596">
        <v>10.4</v>
      </c>
      <c r="BJ3596">
        <v>2</v>
      </c>
      <c r="BK3596">
        <v>215.8</v>
      </c>
      <c r="BL3596" t="s">
        <v>181</v>
      </c>
      <c r="BM3596" t="s">
        <v>182</v>
      </c>
      <c r="BN3596" t="s">
        <v>263</v>
      </c>
      <c r="BP3596">
        <v>32</v>
      </c>
    </row>
    <row r="3597" spans="1:68" hidden="1" x14ac:dyDescent="0.2">
      <c r="A3597">
        <v>2021</v>
      </c>
      <c r="B3597">
        <v>8</v>
      </c>
      <c r="C3597" s="260">
        <v>44417</v>
      </c>
      <c r="D3597">
        <v>415</v>
      </c>
      <c r="E3597">
        <v>656</v>
      </c>
      <c r="F3597">
        <v>46</v>
      </c>
      <c r="G3597" t="s">
        <v>264</v>
      </c>
      <c r="H3597" t="s">
        <v>265</v>
      </c>
      <c r="I3597" t="s">
        <v>203</v>
      </c>
      <c r="J3597">
        <v>3</v>
      </c>
      <c r="K3597">
        <v>1</v>
      </c>
      <c r="L3597">
        <v>148</v>
      </c>
      <c r="M3597">
        <v>137.63999999999999</v>
      </c>
      <c r="N3597">
        <v>158.36000000000001</v>
      </c>
      <c r="O3597">
        <v>154</v>
      </c>
      <c r="P3597">
        <v>176</v>
      </c>
      <c r="Q3597">
        <v>164</v>
      </c>
      <c r="R3597">
        <v>158</v>
      </c>
      <c r="T3597">
        <v>134</v>
      </c>
      <c r="U3597">
        <v>148</v>
      </c>
      <c r="V3597">
        <v>147</v>
      </c>
      <c r="W3597">
        <v>156</v>
      </c>
      <c r="Y3597">
        <v>189</v>
      </c>
      <c r="Z3597">
        <v>165</v>
      </c>
      <c r="AA3597">
        <v>167</v>
      </c>
      <c r="AB3597">
        <v>172</v>
      </c>
      <c r="AC3597">
        <v>170</v>
      </c>
      <c r="AD3597">
        <v>162</v>
      </c>
      <c r="AE3597">
        <v>159</v>
      </c>
      <c r="AF3597">
        <v>133</v>
      </c>
      <c r="AG3597">
        <v>143</v>
      </c>
      <c r="AH3597">
        <v>136</v>
      </c>
      <c r="AI3597">
        <v>144</v>
      </c>
      <c r="AJ3597">
        <v>127</v>
      </c>
      <c r="AK3597">
        <v>164</v>
      </c>
      <c r="AL3597">
        <v>172</v>
      </c>
      <c r="AM3597">
        <v>164.3</v>
      </c>
      <c r="AN3597">
        <v>140.69999999999999</v>
      </c>
      <c r="AO3597">
        <v>0.1</v>
      </c>
      <c r="AP3597">
        <v>60</v>
      </c>
      <c r="AQ3597">
        <v>180</v>
      </c>
      <c r="AR3597">
        <v>63</v>
      </c>
      <c r="AS3597">
        <v>173</v>
      </c>
      <c r="AT3597">
        <v>6</v>
      </c>
      <c r="AU3597">
        <v>2</v>
      </c>
      <c r="AV3597">
        <v>6</v>
      </c>
      <c r="BC3597">
        <v>14</v>
      </c>
      <c r="BD3597">
        <v>1534</v>
      </c>
      <c r="BE3597">
        <v>0.02</v>
      </c>
      <c r="BF3597">
        <v>8.9999999999999993E-3</v>
      </c>
      <c r="BG3597">
        <v>1</v>
      </c>
      <c r="BH3597">
        <v>0.1</v>
      </c>
      <c r="BI3597">
        <v>10.4</v>
      </c>
      <c r="BJ3597">
        <v>2</v>
      </c>
      <c r="BK3597">
        <v>215.8</v>
      </c>
      <c r="BL3597" t="s">
        <v>181</v>
      </c>
      <c r="BM3597" t="s">
        <v>182</v>
      </c>
      <c r="BN3597" t="s">
        <v>266</v>
      </c>
      <c r="BP3597">
        <v>32</v>
      </c>
    </row>
    <row r="3598" spans="1:68" hidden="1" x14ac:dyDescent="0.2">
      <c r="A3598">
        <v>2021</v>
      </c>
      <c r="B3598">
        <v>8</v>
      </c>
      <c r="C3598" s="260">
        <v>44417</v>
      </c>
      <c r="D3598">
        <v>415</v>
      </c>
      <c r="E3598">
        <v>657</v>
      </c>
      <c r="F3598">
        <v>46</v>
      </c>
      <c r="G3598" t="s">
        <v>267</v>
      </c>
      <c r="H3598" t="s">
        <v>268</v>
      </c>
      <c r="I3598" t="s">
        <v>203</v>
      </c>
      <c r="J3598">
        <v>3</v>
      </c>
      <c r="K3598">
        <v>1</v>
      </c>
      <c r="L3598">
        <v>90</v>
      </c>
      <c r="M3598">
        <v>83.7</v>
      </c>
      <c r="N3598">
        <v>96.3</v>
      </c>
      <c r="O3598">
        <v>115</v>
      </c>
      <c r="P3598">
        <v>119</v>
      </c>
      <c r="Q3598">
        <v>128</v>
      </c>
      <c r="R3598">
        <v>122</v>
      </c>
      <c r="S3598">
        <v>97</v>
      </c>
      <c r="T3598">
        <v>101</v>
      </c>
      <c r="U3598">
        <v>109</v>
      </c>
      <c r="V3598">
        <v>95</v>
      </c>
      <c r="Y3598">
        <v>189</v>
      </c>
      <c r="Z3598">
        <v>165</v>
      </c>
      <c r="AA3598">
        <v>119</v>
      </c>
      <c r="AB3598">
        <v>117</v>
      </c>
      <c r="AC3598">
        <v>119</v>
      </c>
      <c r="AD3598">
        <v>121</v>
      </c>
      <c r="AE3598">
        <v>123</v>
      </c>
      <c r="AF3598">
        <v>100</v>
      </c>
      <c r="AG3598">
        <v>101</v>
      </c>
      <c r="AH3598">
        <v>91</v>
      </c>
      <c r="AI3598">
        <v>96</v>
      </c>
      <c r="AJ3598">
        <v>97</v>
      </c>
      <c r="AK3598">
        <v>164</v>
      </c>
      <c r="AL3598">
        <v>172</v>
      </c>
      <c r="AM3598">
        <v>117.8</v>
      </c>
      <c r="AN3598">
        <v>98.4</v>
      </c>
      <c r="AO3598">
        <v>0.3</v>
      </c>
      <c r="AP3598">
        <v>60</v>
      </c>
      <c r="AQ3598">
        <v>180</v>
      </c>
      <c r="AR3598">
        <v>63</v>
      </c>
      <c r="AS3598">
        <v>173</v>
      </c>
      <c r="AT3598">
        <v>4</v>
      </c>
      <c r="AU3598">
        <v>4</v>
      </c>
      <c r="AV3598">
        <v>6</v>
      </c>
      <c r="BC3598">
        <v>14</v>
      </c>
      <c r="BD3598">
        <v>1589</v>
      </c>
      <c r="BE3598">
        <v>0.02</v>
      </c>
      <c r="BF3598">
        <v>8.9999999999999993E-3</v>
      </c>
      <c r="BG3598">
        <v>1</v>
      </c>
      <c r="BH3598">
        <v>0.2</v>
      </c>
      <c r="BI3598">
        <v>17.7</v>
      </c>
      <c r="BJ3598">
        <v>1.4</v>
      </c>
      <c r="BK3598">
        <v>156.4</v>
      </c>
      <c r="BL3598" t="s">
        <v>181</v>
      </c>
      <c r="BM3598" t="s">
        <v>182</v>
      </c>
      <c r="BN3598" t="s">
        <v>269</v>
      </c>
      <c r="BP3598">
        <v>32</v>
      </c>
    </row>
    <row r="3599" spans="1:68" hidden="1" x14ac:dyDescent="0.2">
      <c r="A3599">
        <v>2021</v>
      </c>
      <c r="B3599">
        <v>8</v>
      </c>
      <c r="C3599" s="260">
        <v>44417</v>
      </c>
      <c r="D3599">
        <v>415</v>
      </c>
      <c r="E3599">
        <v>658</v>
      </c>
      <c r="F3599">
        <v>46</v>
      </c>
      <c r="G3599" t="s">
        <v>270</v>
      </c>
      <c r="H3599" t="s">
        <v>271</v>
      </c>
      <c r="I3599" t="s">
        <v>203</v>
      </c>
      <c r="J3599">
        <v>3</v>
      </c>
      <c r="K3599">
        <v>1</v>
      </c>
      <c r="L3599">
        <v>90</v>
      </c>
      <c r="M3599">
        <v>83.7</v>
      </c>
      <c r="N3599">
        <v>96.3</v>
      </c>
      <c r="AA3599">
        <v>119</v>
      </c>
      <c r="AB3599">
        <v>117</v>
      </c>
      <c r="AC3599">
        <v>119</v>
      </c>
      <c r="AD3599">
        <v>121</v>
      </c>
      <c r="AE3599">
        <v>123</v>
      </c>
      <c r="AF3599">
        <v>100</v>
      </c>
      <c r="AG3599">
        <v>101</v>
      </c>
      <c r="AH3599">
        <v>91</v>
      </c>
      <c r="AI3599">
        <v>96</v>
      </c>
      <c r="AJ3599">
        <v>97</v>
      </c>
      <c r="AK3599">
        <v>164</v>
      </c>
      <c r="AL3599">
        <v>172</v>
      </c>
      <c r="AM3599">
        <v>119.5</v>
      </c>
      <c r="AN3599">
        <v>96.6</v>
      </c>
      <c r="AO3599">
        <v>0.3</v>
      </c>
      <c r="AP3599">
        <v>60</v>
      </c>
      <c r="AQ3599">
        <v>180</v>
      </c>
      <c r="AR3599">
        <v>64</v>
      </c>
      <c r="AS3599">
        <v>168</v>
      </c>
      <c r="AT3599">
        <v>4</v>
      </c>
      <c r="AU3599">
        <v>4</v>
      </c>
      <c r="AV3599">
        <v>6</v>
      </c>
      <c r="BC3599">
        <v>14</v>
      </c>
      <c r="BD3599">
        <v>1589</v>
      </c>
      <c r="BE3599">
        <v>0.02</v>
      </c>
      <c r="BF3599">
        <v>8.9999999999999993E-3</v>
      </c>
      <c r="BG3599">
        <v>1</v>
      </c>
      <c r="BH3599">
        <v>0.2</v>
      </c>
      <c r="BI3599">
        <v>17.7</v>
      </c>
      <c r="BJ3599">
        <v>1.4</v>
      </c>
      <c r="BK3599">
        <v>153.5</v>
      </c>
      <c r="BL3599" t="s">
        <v>181</v>
      </c>
      <c r="BM3599" t="s">
        <v>182</v>
      </c>
      <c r="BN3599" t="s">
        <v>272</v>
      </c>
      <c r="BP3599">
        <v>32</v>
      </c>
    </row>
    <row r="3600" spans="1:68" hidden="1" x14ac:dyDescent="0.2">
      <c r="A3600">
        <v>2021</v>
      </c>
      <c r="B3600">
        <v>8</v>
      </c>
      <c r="C3600" s="260">
        <v>44417</v>
      </c>
      <c r="D3600">
        <v>372</v>
      </c>
      <c r="E3600">
        <v>646</v>
      </c>
      <c r="F3600">
        <v>48</v>
      </c>
      <c r="G3600" t="s">
        <v>201</v>
      </c>
      <c r="H3600" t="s">
        <v>202</v>
      </c>
      <c r="I3600" t="s">
        <v>203</v>
      </c>
      <c r="J3600">
        <v>2</v>
      </c>
      <c r="K3600">
        <v>2</v>
      </c>
      <c r="L3600">
        <v>212</v>
      </c>
      <c r="M3600">
        <v>197.16</v>
      </c>
      <c r="N3600">
        <v>226.84</v>
      </c>
      <c r="AD3600">
        <v>277</v>
      </c>
      <c r="AE3600">
        <v>268</v>
      </c>
      <c r="AI3600">
        <v>227</v>
      </c>
      <c r="AJ3600">
        <v>210</v>
      </c>
      <c r="AL3600">
        <v>135</v>
      </c>
      <c r="AM3600">
        <v>272.5</v>
      </c>
      <c r="AN3600">
        <v>218.5</v>
      </c>
      <c r="AO3600">
        <v>0.3</v>
      </c>
      <c r="AP3600">
        <v>37</v>
      </c>
      <c r="AQ3600">
        <v>195</v>
      </c>
      <c r="AR3600">
        <v>53</v>
      </c>
      <c r="AS3600">
        <v>135</v>
      </c>
      <c r="AT3600">
        <v>3</v>
      </c>
      <c r="AV3600">
        <v>3</v>
      </c>
      <c r="BC3600">
        <v>6</v>
      </c>
      <c r="BD3600">
        <v>318</v>
      </c>
      <c r="BE3600">
        <v>0.02</v>
      </c>
      <c r="BF3600">
        <v>1.9E-2</v>
      </c>
      <c r="BG3600">
        <v>1</v>
      </c>
      <c r="BH3600">
        <v>0</v>
      </c>
      <c r="BI3600">
        <v>1.5</v>
      </c>
      <c r="BJ3600">
        <v>1.3</v>
      </c>
      <c r="BK3600">
        <v>69.5</v>
      </c>
      <c r="BL3600" t="s">
        <v>181</v>
      </c>
      <c r="BM3600" t="s">
        <v>199</v>
      </c>
      <c r="BN3600" t="s">
        <v>204</v>
      </c>
      <c r="BP3600">
        <v>32</v>
      </c>
    </row>
    <row r="3601" spans="1:68" hidden="1" x14ac:dyDescent="0.2">
      <c r="A3601">
        <v>2021</v>
      </c>
      <c r="B3601">
        <v>8</v>
      </c>
      <c r="C3601" s="260">
        <v>44417</v>
      </c>
      <c r="D3601">
        <v>372</v>
      </c>
      <c r="E3601">
        <v>647</v>
      </c>
      <c r="F3601">
        <v>48</v>
      </c>
      <c r="G3601" t="s">
        <v>205</v>
      </c>
      <c r="H3601" t="s">
        <v>206</v>
      </c>
      <c r="I3601" t="s">
        <v>203</v>
      </c>
      <c r="J3601">
        <v>2</v>
      </c>
      <c r="K3601">
        <v>2</v>
      </c>
      <c r="L3601">
        <v>212</v>
      </c>
      <c r="M3601">
        <v>197.16</v>
      </c>
      <c r="N3601">
        <v>226.84</v>
      </c>
      <c r="AD3601">
        <v>269</v>
      </c>
      <c r="AE3601">
        <v>265</v>
      </c>
      <c r="AI3601">
        <v>225</v>
      </c>
      <c r="AJ3601">
        <v>205</v>
      </c>
      <c r="AL3601">
        <v>135</v>
      </c>
      <c r="AM3601">
        <v>267</v>
      </c>
      <c r="AN3601">
        <v>215</v>
      </c>
      <c r="AO3601">
        <v>0.3</v>
      </c>
      <c r="AP3601">
        <v>37</v>
      </c>
      <c r="AQ3601">
        <v>195</v>
      </c>
      <c r="AR3601">
        <v>53</v>
      </c>
      <c r="AS3601">
        <v>135</v>
      </c>
      <c r="AU3601">
        <v>3</v>
      </c>
      <c r="AV3601">
        <v>3</v>
      </c>
      <c r="BC3601">
        <v>6</v>
      </c>
      <c r="BD3601">
        <v>318</v>
      </c>
      <c r="BE3601">
        <v>0.02</v>
      </c>
      <c r="BF3601">
        <v>1.9E-2</v>
      </c>
      <c r="BG3601">
        <v>1</v>
      </c>
      <c r="BH3601">
        <v>0</v>
      </c>
      <c r="BI3601">
        <v>1.5</v>
      </c>
      <c r="BJ3601">
        <v>1.3</v>
      </c>
      <c r="BK3601">
        <v>68.400000000000006</v>
      </c>
      <c r="BL3601" t="s">
        <v>181</v>
      </c>
      <c r="BM3601" t="s">
        <v>199</v>
      </c>
      <c r="BN3601" t="s">
        <v>207</v>
      </c>
      <c r="BP3601">
        <v>32</v>
      </c>
    </row>
    <row r="3602" spans="1:68" hidden="1" x14ac:dyDescent="0.2">
      <c r="A3602">
        <v>2021</v>
      </c>
      <c r="B3602">
        <v>8</v>
      </c>
      <c r="C3602" s="260">
        <v>44417</v>
      </c>
      <c r="D3602">
        <v>334</v>
      </c>
      <c r="E3602">
        <v>254</v>
      </c>
      <c r="F3602">
        <v>49</v>
      </c>
      <c r="G3602" t="s">
        <v>208</v>
      </c>
      <c r="H3602" t="s">
        <v>209</v>
      </c>
      <c r="I3602" t="s">
        <v>203</v>
      </c>
      <c r="J3602">
        <v>4</v>
      </c>
      <c r="K3602">
        <v>2</v>
      </c>
      <c r="L3602">
        <v>203</v>
      </c>
      <c r="M3602">
        <v>188.79</v>
      </c>
      <c r="N3602">
        <v>217.21</v>
      </c>
      <c r="O3602">
        <v>385</v>
      </c>
      <c r="P3602">
        <v>347</v>
      </c>
      <c r="Q3602">
        <v>292</v>
      </c>
      <c r="R3602">
        <v>308</v>
      </c>
      <c r="T3602">
        <v>201</v>
      </c>
      <c r="U3602">
        <v>203</v>
      </c>
      <c r="V3602">
        <v>205</v>
      </c>
      <c r="W3602">
        <v>211</v>
      </c>
      <c r="Y3602">
        <v>142</v>
      </c>
      <c r="Z3602">
        <v>153</v>
      </c>
      <c r="AA3602">
        <v>270</v>
      </c>
      <c r="AB3602">
        <v>306</v>
      </c>
      <c r="AC3602">
        <v>305</v>
      </c>
      <c r="AD3602">
        <v>313</v>
      </c>
      <c r="AE3602">
        <v>310</v>
      </c>
      <c r="AF3602">
        <v>210</v>
      </c>
      <c r="AG3602">
        <v>215</v>
      </c>
      <c r="AH3602">
        <v>198</v>
      </c>
      <c r="AI3602">
        <v>217</v>
      </c>
      <c r="AJ3602">
        <v>215</v>
      </c>
      <c r="AK3602">
        <v>132</v>
      </c>
      <c r="AL3602">
        <v>132</v>
      </c>
      <c r="AM3602">
        <v>315.10000000000002</v>
      </c>
      <c r="AN3602">
        <v>208.3</v>
      </c>
      <c r="AO3602">
        <v>0.6</v>
      </c>
      <c r="AP3602">
        <v>88</v>
      </c>
      <c r="AQ3602">
        <v>164</v>
      </c>
      <c r="AR3602">
        <v>103</v>
      </c>
      <c r="AS3602">
        <v>140</v>
      </c>
      <c r="AT3602">
        <v>4</v>
      </c>
      <c r="AU3602">
        <v>2</v>
      </c>
      <c r="AV3602">
        <v>5</v>
      </c>
      <c r="BC3602">
        <v>11</v>
      </c>
      <c r="BD3602">
        <v>2171</v>
      </c>
      <c r="BE3602">
        <v>0.02</v>
      </c>
      <c r="BF3602">
        <v>5.0000000000000001E-3</v>
      </c>
      <c r="BG3602">
        <v>1</v>
      </c>
      <c r="BH3602">
        <v>0.1</v>
      </c>
      <c r="BI3602">
        <v>10.7</v>
      </c>
      <c r="BJ3602">
        <v>2.2999999999999998</v>
      </c>
      <c r="BK3602">
        <v>452.2</v>
      </c>
      <c r="BL3602" t="s">
        <v>181</v>
      </c>
      <c r="BM3602" t="s">
        <v>196</v>
      </c>
      <c r="BN3602" t="s">
        <v>210</v>
      </c>
      <c r="BP3602">
        <v>32</v>
      </c>
    </row>
    <row r="3603" spans="1:68" hidden="1" x14ac:dyDescent="0.2">
      <c r="A3603">
        <v>2021</v>
      </c>
      <c r="B3603">
        <v>8</v>
      </c>
      <c r="C3603" s="260">
        <v>44418</v>
      </c>
      <c r="D3603">
        <v>32</v>
      </c>
      <c r="E3603">
        <v>92</v>
      </c>
      <c r="F3603">
        <v>2</v>
      </c>
      <c r="G3603" t="s">
        <v>217</v>
      </c>
      <c r="H3603" t="s">
        <v>218</v>
      </c>
      <c r="I3603" t="s">
        <v>163</v>
      </c>
      <c r="J3603">
        <v>2</v>
      </c>
      <c r="K3603">
        <v>3</v>
      </c>
      <c r="L3603">
        <v>361</v>
      </c>
      <c r="M3603">
        <v>335.73</v>
      </c>
      <c r="N3603">
        <v>386.27</v>
      </c>
      <c r="O3603">
        <v>618</v>
      </c>
      <c r="R3603">
        <v>562</v>
      </c>
      <c r="S3603">
        <v>525</v>
      </c>
      <c r="T3603">
        <v>475</v>
      </c>
      <c r="V3603">
        <v>487</v>
      </c>
      <c r="W3603">
        <v>445</v>
      </c>
      <c r="Z3603">
        <v>125</v>
      </c>
      <c r="AA3603">
        <v>622</v>
      </c>
      <c r="AB3603">
        <v>518</v>
      </c>
      <c r="AC3603">
        <v>510</v>
      </c>
      <c r="AD3603">
        <v>500</v>
      </c>
      <c r="AE3603">
        <v>505</v>
      </c>
      <c r="AF3603">
        <v>242</v>
      </c>
      <c r="AG3603">
        <v>380</v>
      </c>
      <c r="AH3603">
        <v>362</v>
      </c>
      <c r="AI3603">
        <v>354</v>
      </c>
      <c r="AJ3603">
        <v>365</v>
      </c>
      <c r="AK3603">
        <v>125</v>
      </c>
      <c r="AL3603">
        <v>126</v>
      </c>
      <c r="AM3603">
        <v>545</v>
      </c>
      <c r="AN3603">
        <v>388.8</v>
      </c>
      <c r="AO3603">
        <v>0.5</v>
      </c>
      <c r="AP3603">
        <v>74</v>
      </c>
      <c r="AQ3603">
        <v>97</v>
      </c>
      <c r="AR3603">
        <v>57</v>
      </c>
      <c r="AS3603">
        <v>125</v>
      </c>
      <c r="AT3603">
        <v>5</v>
      </c>
      <c r="AU3603">
        <v>6</v>
      </c>
      <c r="AV3603">
        <v>12</v>
      </c>
      <c r="BC3603">
        <v>23</v>
      </c>
      <c r="BD3603">
        <v>943</v>
      </c>
      <c r="BE3603">
        <v>1.4999999999999999E-2</v>
      </c>
      <c r="BF3603">
        <v>2.4E-2</v>
      </c>
      <c r="BH3603">
        <v>0.1</v>
      </c>
      <c r="BI3603">
        <v>2.6</v>
      </c>
      <c r="BJ3603">
        <v>8.9</v>
      </c>
      <c r="BK3603">
        <v>366.6</v>
      </c>
      <c r="BL3603" t="s">
        <v>181</v>
      </c>
      <c r="BM3603" t="s">
        <v>182</v>
      </c>
      <c r="BN3603" t="s">
        <v>219</v>
      </c>
      <c r="BO3603" t="s">
        <v>220</v>
      </c>
      <c r="BP3603">
        <v>32</v>
      </c>
    </row>
    <row r="3604" spans="1:68" hidden="1" x14ac:dyDescent="0.2">
      <c r="A3604">
        <v>2021</v>
      </c>
      <c r="B3604">
        <v>8</v>
      </c>
      <c r="C3604" s="260">
        <v>44418</v>
      </c>
      <c r="D3604">
        <v>32</v>
      </c>
      <c r="E3604">
        <v>93</v>
      </c>
      <c r="F3604">
        <v>2</v>
      </c>
      <c r="G3604" t="s">
        <v>221</v>
      </c>
      <c r="H3604" t="s">
        <v>222</v>
      </c>
      <c r="I3604" t="s">
        <v>163</v>
      </c>
      <c r="J3604">
        <v>2</v>
      </c>
      <c r="K3604">
        <v>3</v>
      </c>
      <c r="L3604">
        <v>59</v>
      </c>
      <c r="M3604">
        <v>54.87</v>
      </c>
      <c r="N3604">
        <v>63.13</v>
      </c>
      <c r="O3604">
        <v>95</v>
      </c>
      <c r="R3604">
        <v>108</v>
      </c>
      <c r="S3604">
        <v>107</v>
      </c>
      <c r="T3604">
        <v>75</v>
      </c>
      <c r="V3604">
        <v>64</v>
      </c>
      <c r="W3604">
        <v>80</v>
      </c>
      <c r="Z3604">
        <v>125</v>
      </c>
      <c r="AA3604">
        <v>95</v>
      </c>
      <c r="AB3604">
        <v>89</v>
      </c>
      <c r="AC3604">
        <v>86</v>
      </c>
      <c r="AD3604">
        <v>92</v>
      </c>
      <c r="AE3604">
        <v>89</v>
      </c>
      <c r="AF3604">
        <v>66</v>
      </c>
      <c r="AG3604">
        <v>51</v>
      </c>
      <c r="AH3604">
        <v>59</v>
      </c>
      <c r="AI3604">
        <v>61</v>
      </c>
      <c r="AJ3604">
        <v>57</v>
      </c>
      <c r="AK3604">
        <v>125</v>
      </c>
      <c r="AL3604">
        <v>126</v>
      </c>
      <c r="AM3604">
        <v>95</v>
      </c>
      <c r="AN3604">
        <v>64</v>
      </c>
      <c r="AO3604">
        <v>0.6</v>
      </c>
      <c r="AP3604">
        <v>74</v>
      </c>
      <c r="AQ3604">
        <v>97</v>
      </c>
      <c r="AR3604">
        <v>57</v>
      </c>
      <c r="AS3604">
        <v>125</v>
      </c>
      <c r="AT3604">
        <v>12</v>
      </c>
      <c r="AU3604">
        <v>12</v>
      </c>
      <c r="AV3604">
        <v>12</v>
      </c>
      <c r="BC3604">
        <v>36</v>
      </c>
      <c r="BD3604">
        <v>2034</v>
      </c>
      <c r="BE3604">
        <v>1.4999999999999999E-2</v>
      </c>
      <c r="BF3604">
        <v>1.7999999999999999E-2</v>
      </c>
      <c r="BH3604">
        <v>0.6</v>
      </c>
      <c r="BI3604">
        <v>34.5</v>
      </c>
      <c r="BJ3604">
        <v>2.2999999999999998</v>
      </c>
      <c r="BK3604">
        <v>130.19999999999999</v>
      </c>
      <c r="BL3604" t="s">
        <v>181</v>
      </c>
      <c r="BM3604" t="s">
        <v>182</v>
      </c>
      <c r="BN3604" t="s">
        <v>223</v>
      </c>
      <c r="BO3604" t="s">
        <v>220</v>
      </c>
      <c r="BP3604">
        <v>32</v>
      </c>
    </row>
    <row r="3605" spans="1:68" hidden="1" x14ac:dyDescent="0.2">
      <c r="A3605">
        <v>2021</v>
      </c>
      <c r="B3605">
        <v>8</v>
      </c>
      <c r="C3605" s="260">
        <v>44418</v>
      </c>
      <c r="D3605">
        <v>423</v>
      </c>
      <c r="E3605">
        <v>669</v>
      </c>
      <c r="F3605">
        <v>3</v>
      </c>
      <c r="G3605" t="s">
        <v>430</v>
      </c>
      <c r="H3605" t="s">
        <v>431</v>
      </c>
      <c r="I3605" t="s">
        <v>163</v>
      </c>
      <c r="J3605">
        <v>2</v>
      </c>
      <c r="K3605">
        <v>2</v>
      </c>
      <c r="L3605">
        <v>954</v>
      </c>
      <c r="M3605">
        <v>897.71400000000006</v>
      </c>
      <c r="N3605">
        <v>1021.734</v>
      </c>
      <c r="O3605">
        <v>1663</v>
      </c>
      <c r="P3605">
        <v>1643</v>
      </c>
      <c r="Q3605">
        <v>1606</v>
      </c>
      <c r="R3605">
        <v>1565</v>
      </c>
      <c r="S3605">
        <v>1401</v>
      </c>
      <c r="T3605">
        <v>1215</v>
      </c>
      <c r="U3605">
        <v>1071</v>
      </c>
      <c r="V3605">
        <v>1083</v>
      </c>
      <c r="W3605">
        <v>1166</v>
      </c>
      <c r="X3605">
        <v>542</v>
      </c>
      <c r="Y3605">
        <v>162</v>
      </c>
      <c r="Z3605">
        <v>173</v>
      </c>
      <c r="AA3605">
        <v>1611</v>
      </c>
      <c r="AB3605">
        <v>1463</v>
      </c>
      <c r="AC3605">
        <v>1470</v>
      </c>
      <c r="AD3605">
        <v>1607</v>
      </c>
      <c r="AE3605">
        <v>1596</v>
      </c>
      <c r="AF3605">
        <v>1061</v>
      </c>
      <c r="AG3605">
        <v>999</v>
      </c>
      <c r="AH3605">
        <v>946</v>
      </c>
      <c r="AI3605">
        <v>980</v>
      </c>
      <c r="AJ3605">
        <v>993</v>
      </c>
      <c r="AK3605">
        <v>173</v>
      </c>
      <c r="AL3605">
        <v>173</v>
      </c>
      <c r="AM3605">
        <v>1562.5</v>
      </c>
      <c r="AN3605">
        <v>1057</v>
      </c>
      <c r="AO3605">
        <v>0.6</v>
      </c>
      <c r="AP3605">
        <v>40</v>
      </c>
      <c r="AQ3605">
        <v>180</v>
      </c>
      <c r="AR3605">
        <v>42</v>
      </c>
      <c r="AS3605">
        <v>170</v>
      </c>
      <c r="AT3605">
        <v>6</v>
      </c>
      <c r="AU3605">
        <v>4</v>
      </c>
      <c r="AV3605">
        <v>3</v>
      </c>
      <c r="BC3605">
        <v>12</v>
      </c>
      <c r="BD3605">
        <v>852</v>
      </c>
      <c r="BE3605">
        <v>1.4999999999999999E-2</v>
      </c>
      <c r="BF3605">
        <v>1.4E-2</v>
      </c>
      <c r="BG3605">
        <v>1</v>
      </c>
      <c r="BH3605">
        <v>0</v>
      </c>
      <c r="BI3605">
        <v>0.9</v>
      </c>
      <c r="BJ3605">
        <v>12.7</v>
      </c>
      <c r="BK3605">
        <v>900.6</v>
      </c>
      <c r="BL3605" t="s">
        <v>157</v>
      </c>
      <c r="BM3605" t="s">
        <v>158</v>
      </c>
      <c r="BN3605" t="s">
        <v>432</v>
      </c>
      <c r="BO3605" t="s">
        <v>168</v>
      </c>
      <c r="BP3605">
        <v>32</v>
      </c>
    </row>
    <row r="3606" spans="1:68" hidden="1" x14ac:dyDescent="0.2">
      <c r="A3606">
        <v>2021</v>
      </c>
      <c r="B3606">
        <v>8</v>
      </c>
      <c r="C3606" s="260">
        <v>44418</v>
      </c>
      <c r="D3606">
        <v>417</v>
      </c>
      <c r="E3606">
        <v>660</v>
      </c>
      <c r="F3606">
        <v>4</v>
      </c>
      <c r="G3606" t="s">
        <v>442</v>
      </c>
      <c r="H3606" t="s">
        <v>443</v>
      </c>
      <c r="I3606" t="s">
        <v>163</v>
      </c>
      <c r="J3606">
        <v>1</v>
      </c>
      <c r="K3606">
        <v>6</v>
      </c>
      <c r="L3606">
        <v>1265</v>
      </c>
      <c r="M3606">
        <v>1190.365</v>
      </c>
      <c r="N3606">
        <v>1354.8150000000001</v>
      </c>
      <c r="O3606">
        <v>1597</v>
      </c>
      <c r="P3606">
        <v>1525</v>
      </c>
      <c r="Q3606">
        <v>1715</v>
      </c>
      <c r="T3606">
        <v>1365</v>
      </c>
      <c r="U3606">
        <v>1337</v>
      </c>
      <c r="V3606">
        <v>1355</v>
      </c>
      <c r="Y3606">
        <v>153</v>
      </c>
      <c r="Z3606">
        <v>161</v>
      </c>
      <c r="AM3606">
        <v>1612.3</v>
      </c>
      <c r="AN3606">
        <v>1352.3</v>
      </c>
      <c r="AO3606">
        <v>0.3</v>
      </c>
      <c r="AP3606">
        <v>20</v>
      </c>
      <c r="AQ3606">
        <v>180</v>
      </c>
      <c r="AR3606">
        <v>23</v>
      </c>
      <c r="AS3606">
        <v>157</v>
      </c>
      <c r="AT3606">
        <v>1</v>
      </c>
      <c r="AU3606">
        <v>1</v>
      </c>
      <c r="AV3606">
        <v>1</v>
      </c>
      <c r="BC3606">
        <v>4</v>
      </c>
      <c r="BD3606">
        <v>247</v>
      </c>
      <c r="BE3606">
        <v>1.4999999999999999E-2</v>
      </c>
      <c r="BF3606">
        <v>1.6E-2</v>
      </c>
      <c r="BH3606">
        <v>0</v>
      </c>
      <c r="BI3606">
        <v>0.2</v>
      </c>
      <c r="BJ3606">
        <v>5.4</v>
      </c>
      <c r="BK3606">
        <v>334</v>
      </c>
      <c r="BL3606" t="s">
        <v>157</v>
      </c>
      <c r="BM3606" t="s">
        <v>158</v>
      </c>
      <c r="BN3606" t="s">
        <v>444</v>
      </c>
      <c r="BO3606" t="s">
        <v>168</v>
      </c>
      <c r="BP3606">
        <v>32</v>
      </c>
    </row>
    <row r="3607" spans="1:68" hidden="1" x14ac:dyDescent="0.2">
      <c r="A3607">
        <v>2021</v>
      </c>
      <c r="B3607">
        <v>8</v>
      </c>
      <c r="C3607" s="260">
        <v>44418</v>
      </c>
      <c r="D3607">
        <v>417</v>
      </c>
      <c r="E3607">
        <v>661</v>
      </c>
      <c r="F3607">
        <v>4</v>
      </c>
      <c r="G3607" t="s">
        <v>445</v>
      </c>
      <c r="H3607" t="s">
        <v>446</v>
      </c>
      <c r="I3607" t="s">
        <v>163</v>
      </c>
      <c r="J3607">
        <v>1</v>
      </c>
      <c r="K3607">
        <v>6</v>
      </c>
      <c r="L3607">
        <v>138</v>
      </c>
      <c r="M3607">
        <v>129.858</v>
      </c>
      <c r="N3607">
        <v>147.798</v>
      </c>
      <c r="O3607">
        <v>171</v>
      </c>
      <c r="P3607">
        <v>162</v>
      </c>
      <c r="Q3607">
        <v>180</v>
      </c>
      <c r="T3607">
        <v>145</v>
      </c>
      <c r="U3607">
        <v>142</v>
      </c>
      <c r="V3607">
        <v>140</v>
      </c>
      <c r="Y3607">
        <v>153</v>
      </c>
      <c r="Z3607">
        <v>161</v>
      </c>
      <c r="AM3607">
        <v>171</v>
      </c>
      <c r="AN3607">
        <v>142.30000000000001</v>
      </c>
      <c r="AO3607">
        <v>0.2</v>
      </c>
      <c r="AP3607">
        <v>20</v>
      </c>
      <c r="AQ3607">
        <v>180</v>
      </c>
      <c r="AR3607">
        <v>23</v>
      </c>
      <c r="AS3607">
        <v>157</v>
      </c>
      <c r="AT3607">
        <v>1</v>
      </c>
      <c r="AU3607">
        <v>1</v>
      </c>
      <c r="AV3607">
        <v>1</v>
      </c>
      <c r="BC3607">
        <v>4</v>
      </c>
      <c r="BD3607">
        <v>247</v>
      </c>
      <c r="BE3607">
        <v>1.4999999999999999E-2</v>
      </c>
      <c r="BF3607">
        <v>1.6E-2</v>
      </c>
      <c r="BH3607">
        <v>0</v>
      </c>
      <c r="BI3607">
        <v>1.8</v>
      </c>
      <c r="BJ3607">
        <v>0.6</v>
      </c>
      <c r="BK3607">
        <v>35.1</v>
      </c>
      <c r="BL3607" t="s">
        <v>157</v>
      </c>
      <c r="BM3607" t="s">
        <v>158</v>
      </c>
      <c r="BN3607" t="s">
        <v>447</v>
      </c>
      <c r="BO3607" t="s">
        <v>168</v>
      </c>
      <c r="BP3607">
        <v>32</v>
      </c>
    </row>
    <row r="3608" spans="1:68" hidden="1" x14ac:dyDescent="0.2">
      <c r="A3608">
        <v>2021</v>
      </c>
      <c r="B3608">
        <v>8</v>
      </c>
      <c r="C3608" s="260">
        <v>44418</v>
      </c>
      <c r="D3608">
        <v>421</v>
      </c>
      <c r="E3608">
        <v>667</v>
      </c>
      <c r="F3608">
        <v>4</v>
      </c>
      <c r="G3608" t="s">
        <v>424</v>
      </c>
      <c r="H3608" t="s">
        <v>425</v>
      </c>
      <c r="I3608" t="s">
        <v>163</v>
      </c>
      <c r="J3608">
        <v>1</v>
      </c>
      <c r="K3608">
        <v>4</v>
      </c>
      <c r="L3608">
        <v>1554</v>
      </c>
      <c r="M3608">
        <v>1462.3140000000001</v>
      </c>
      <c r="N3608">
        <v>1664.3340000000001</v>
      </c>
      <c r="AA3608">
        <v>2189</v>
      </c>
      <c r="AB3608">
        <v>2042</v>
      </c>
      <c r="AC3608">
        <v>2059</v>
      </c>
      <c r="AD3608">
        <v>2206</v>
      </c>
      <c r="AE3608">
        <v>2030</v>
      </c>
      <c r="AF3608">
        <v>1802</v>
      </c>
      <c r="AG3608">
        <v>1673</v>
      </c>
      <c r="AH3608">
        <v>1654</v>
      </c>
      <c r="AI3608">
        <v>1764</v>
      </c>
      <c r="AJ3608">
        <v>1698</v>
      </c>
      <c r="AK3608">
        <v>162</v>
      </c>
      <c r="AL3608">
        <v>162</v>
      </c>
      <c r="AM3608">
        <v>2105.1999999999998</v>
      </c>
      <c r="AN3608">
        <v>1718.2</v>
      </c>
      <c r="AO3608">
        <v>0.4</v>
      </c>
      <c r="AP3608">
        <v>18</v>
      </c>
      <c r="AQ3608">
        <v>200</v>
      </c>
      <c r="AR3608">
        <v>22</v>
      </c>
      <c r="AS3608">
        <v>162</v>
      </c>
      <c r="AT3608">
        <v>1</v>
      </c>
      <c r="AU3608">
        <v>1</v>
      </c>
      <c r="AV3608">
        <v>1</v>
      </c>
      <c r="BC3608">
        <v>3</v>
      </c>
      <c r="BD3608">
        <v>3</v>
      </c>
      <c r="BE3608">
        <v>1.4999999999999999E-2</v>
      </c>
      <c r="BF3608">
        <v>1</v>
      </c>
      <c r="BH3608">
        <v>0</v>
      </c>
      <c r="BI3608">
        <v>0</v>
      </c>
      <c r="BJ3608">
        <v>5.2</v>
      </c>
      <c r="BK3608">
        <v>5.2</v>
      </c>
      <c r="BL3608" t="s">
        <v>157</v>
      </c>
      <c r="BM3608" t="s">
        <v>158</v>
      </c>
      <c r="BN3608" t="s">
        <v>426</v>
      </c>
      <c r="BO3608" t="s">
        <v>168</v>
      </c>
      <c r="BP3608">
        <v>32</v>
      </c>
    </row>
    <row r="3609" spans="1:68" hidden="1" x14ac:dyDescent="0.2">
      <c r="A3609">
        <v>2021</v>
      </c>
      <c r="B3609">
        <v>8</v>
      </c>
      <c r="C3609" s="260">
        <v>44418</v>
      </c>
      <c r="D3609">
        <v>421</v>
      </c>
      <c r="E3609">
        <v>673</v>
      </c>
      <c r="F3609">
        <v>4</v>
      </c>
      <c r="G3609" t="s">
        <v>427</v>
      </c>
      <c r="H3609" t="s">
        <v>428</v>
      </c>
      <c r="I3609" t="s">
        <v>163</v>
      </c>
      <c r="J3609">
        <v>1</v>
      </c>
      <c r="K3609">
        <v>4</v>
      </c>
      <c r="L3609">
        <v>61.6</v>
      </c>
      <c r="M3609">
        <v>57.965600000000002</v>
      </c>
      <c r="N3609">
        <v>65.973600000000005</v>
      </c>
      <c r="AA3609">
        <v>87</v>
      </c>
      <c r="AB3609">
        <v>80</v>
      </c>
      <c r="AC3609">
        <v>83</v>
      </c>
      <c r="AD3609">
        <v>84</v>
      </c>
      <c r="AE3609">
        <v>81</v>
      </c>
      <c r="AF3609">
        <v>71</v>
      </c>
      <c r="AG3609">
        <v>65</v>
      </c>
      <c r="AH3609">
        <v>71</v>
      </c>
      <c r="AI3609">
        <v>71</v>
      </c>
      <c r="AJ3609">
        <v>68</v>
      </c>
      <c r="AK3609">
        <v>162</v>
      </c>
      <c r="AL3609">
        <v>162</v>
      </c>
      <c r="AM3609">
        <v>83</v>
      </c>
      <c r="AN3609">
        <v>69.2</v>
      </c>
      <c r="AO3609">
        <v>0.3</v>
      </c>
      <c r="AP3609">
        <v>18</v>
      </c>
      <c r="AQ3609">
        <v>200</v>
      </c>
      <c r="AR3609">
        <v>22</v>
      </c>
      <c r="AS3609">
        <v>162</v>
      </c>
      <c r="AT3609">
        <v>2</v>
      </c>
      <c r="AU3609">
        <v>2</v>
      </c>
      <c r="AV3609">
        <v>2</v>
      </c>
      <c r="BC3609">
        <v>6</v>
      </c>
      <c r="BD3609">
        <v>6</v>
      </c>
      <c r="BE3609">
        <v>1.4999999999999999E-2</v>
      </c>
      <c r="BF3609">
        <v>1</v>
      </c>
      <c r="BH3609">
        <v>0.1</v>
      </c>
      <c r="BI3609">
        <v>0.1</v>
      </c>
      <c r="BJ3609">
        <v>0.4</v>
      </c>
      <c r="BK3609">
        <v>0.4</v>
      </c>
      <c r="BL3609" t="s">
        <v>157</v>
      </c>
      <c r="BM3609" t="s">
        <v>158</v>
      </c>
      <c r="BN3609" t="s">
        <v>429</v>
      </c>
      <c r="BO3609" t="s">
        <v>168</v>
      </c>
      <c r="BP3609">
        <v>32</v>
      </c>
    </row>
    <row r="3610" spans="1:68" hidden="1" x14ac:dyDescent="0.2">
      <c r="A3610">
        <v>2021</v>
      </c>
      <c r="B3610">
        <v>8</v>
      </c>
      <c r="C3610" s="260">
        <v>44418</v>
      </c>
      <c r="D3610">
        <v>331</v>
      </c>
      <c r="E3610">
        <v>253</v>
      </c>
      <c r="F3610">
        <v>5</v>
      </c>
      <c r="G3610" t="s">
        <v>337</v>
      </c>
      <c r="H3610" t="s">
        <v>209</v>
      </c>
      <c r="I3610" t="s">
        <v>163</v>
      </c>
      <c r="J3610">
        <v>3</v>
      </c>
      <c r="K3610">
        <v>2</v>
      </c>
      <c r="L3610">
        <v>203</v>
      </c>
      <c r="M3610">
        <v>188.79</v>
      </c>
      <c r="N3610">
        <v>217.21</v>
      </c>
      <c r="O3610">
        <v>342</v>
      </c>
      <c r="P3610">
        <v>297</v>
      </c>
      <c r="Q3610">
        <v>295</v>
      </c>
      <c r="R3610">
        <v>343</v>
      </c>
      <c r="S3610">
        <v>330</v>
      </c>
      <c r="T3610">
        <v>213</v>
      </c>
      <c r="U3610">
        <v>202</v>
      </c>
      <c r="V3610">
        <v>209</v>
      </c>
      <c r="W3610">
        <v>223</v>
      </c>
      <c r="X3610">
        <v>220</v>
      </c>
      <c r="Y3610">
        <v>100</v>
      </c>
      <c r="Z3610">
        <v>100</v>
      </c>
      <c r="AA3610">
        <v>348</v>
      </c>
      <c r="AB3610">
        <v>345</v>
      </c>
      <c r="AC3610">
        <v>346</v>
      </c>
      <c r="AD3610">
        <v>333</v>
      </c>
      <c r="AE3610">
        <v>341</v>
      </c>
      <c r="AF3610">
        <v>236</v>
      </c>
      <c r="AG3610">
        <v>232</v>
      </c>
      <c r="AH3610">
        <v>201</v>
      </c>
      <c r="AI3610">
        <v>195</v>
      </c>
      <c r="AJ3610">
        <v>188</v>
      </c>
      <c r="AK3610">
        <v>100</v>
      </c>
      <c r="AL3610">
        <v>101</v>
      </c>
      <c r="AM3610">
        <v>332</v>
      </c>
      <c r="AN3610">
        <v>211.9</v>
      </c>
      <c r="AO3610">
        <v>0.6</v>
      </c>
      <c r="AP3610">
        <v>121</v>
      </c>
      <c r="AQ3610">
        <v>89</v>
      </c>
      <c r="AR3610">
        <v>108</v>
      </c>
      <c r="AS3610">
        <v>100</v>
      </c>
      <c r="AT3610">
        <v>3</v>
      </c>
      <c r="AU3610">
        <v>4</v>
      </c>
      <c r="AV3610">
        <v>3</v>
      </c>
      <c r="BC3610">
        <v>10</v>
      </c>
      <c r="BD3610">
        <v>610</v>
      </c>
      <c r="BE3610">
        <v>1.4999999999999999E-2</v>
      </c>
      <c r="BF3610">
        <v>1.6E-2</v>
      </c>
      <c r="BH3610">
        <v>0</v>
      </c>
      <c r="BI3610">
        <v>3</v>
      </c>
      <c r="BJ3610">
        <v>2.1</v>
      </c>
      <c r="BK3610">
        <v>129.30000000000001</v>
      </c>
      <c r="BL3610" t="s">
        <v>181</v>
      </c>
      <c r="BM3610" t="s">
        <v>196</v>
      </c>
      <c r="BN3610" t="s">
        <v>210</v>
      </c>
      <c r="BP3610">
        <v>32</v>
      </c>
    </row>
    <row r="3611" spans="1:68" hidden="1" x14ac:dyDescent="0.2">
      <c r="A3611">
        <v>2021</v>
      </c>
      <c r="B3611">
        <v>8</v>
      </c>
      <c r="C3611" s="260">
        <v>44418</v>
      </c>
      <c r="D3611">
        <v>375</v>
      </c>
      <c r="E3611">
        <v>437</v>
      </c>
      <c r="F3611">
        <v>5</v>
      </c>
      <c r="G3611" t="s">
        <v>363</v>
      </c>
      <c r="H3611" t="s">
        <v>364</v>
      </c>
      <c r="I3611" t="s">
        <v>163</v>
      </c>
      <c r="J3611">
        <v>4</v>
      </c>
      <c r="K3611">
        <v>2</v>
      </c>
      <c r="L3611">
        <v>168</v>
      </c>
      <c r="M3611">
        <v>158.08799999999999</v>
      </c>
      <c r="N3611">
        <v>179.928</v>
      </c>
      <c r="AP3611">
        <v>120</v>
      </c>
      <c r="AQ3611">
        <v>120</v>
      </c>
      <c r="BD3611">
        <v>200</v>
      </c>
      <c r="BE3611">
        <v>1.4999999999999999E-2</v>
      </c>
      <c r="BI3611">
        <v>1.2</v>
      </c>
      <c r="BL3611" t="s">
        <v>157</v>
      </c>
      <c r="BM3611" t="s">
        <v>158</v>
      </c>
      <c r="BN3611" t="s">
        <v>365</v>
      </c>
      <c r="BO3611" t="s">
        <v>168</v>
      </c>
      <c r="BP3611">
        <v>32</v>
      </c>
    </row>
    <row r="3612" spans="1:68" hidden="1" x14ac:dyDescent="0.2">
      <c r="A3612">
        <v>2021</v>
      </c>
      <c r="B3612">
        <v>8</v>
      </c>
      <c r="C3612" s="260">
        <v>44418</v>
      </c>
      <c r="D3612">
        <v>47</v>
      </c>
      <c r="E3612">
        <v>122</v>
      </c>
      <c r="F3612">
        <v>6</v>
      </c>
      <c r="G3612" t="s">
        <v>154</v>
      </c>
      <c r="H3612" t="s">
        <v>155</v>
      </c>
      <c r="I3612" t="s">
        <v>156</v>
      </c>
      <c r="J3612">
        <v>2</v>
      </c>
      <c r="K3612">
        <v>1</v>
      </c>
      <c r="L3612">
        <v>280</v>
      </c>
      <c r="M3612">
        <v>267.39999999999998</v>
      </c>
      <c r="N3612">
        <v>292.60000000000002</v>
      </c>
      <c r="O3612">
        <v>319</v>
      </c>
      <c r="P3612">
        <v>300</v>
      </c>
      <c r="Q3612">
        <v>319</v>
      </c>
      <c r="S3612">
        <v>332</v>
      </c>
      <c r="T3612">
        <v>261</v>
      </c>
      <c r="U3612">
        <v>245</v>
      </c>
      <c r="V3612">
        <v>250</v>
      </c>
      <c r="X3612">
        <v>269</v>
      </c>
      <c r="Y3612">
        <v>115</v>
      </c>
      <c r="Z3612">
        <v>115</v>
      </c>
      <c r="AA3612">
        <v>307</v>
      </c>
      <c r="AB3612">
        <v>281</v>
      </c>
      <c r="AC3612">
        <v>295</v>
      </c>
      <c r="AD3612">
        <v>360</v>
      </c>
      <c r="AE3612">
        <v>344</v>
      </c>
      <c r="AF3612">
        <v>250</v>
      </c>
      <c r="AG3612">
        <v>257</v>
      </c>
      <c r="AH3612">
        <v>249</v>
      </c>
      <c r="AI3612">
        <v>262</v>
      </c>
      <c r="AJ3612">
        <v>273</v>
      </c>
      <c r="AK3612">
        <v>115</v>
      </c>
      <c r="AL3612">
        <v>115</v>
      </c>
      <c r="AM3612">
        <v>317.39999999999998</v>
      </c>
      <c r="AN3612">
        <v>257.3</v>
      </c>
      <c r="AO3612">
        <v>0.1</v>
      </c>
      <c r="AP3612">
        <v>63</v>
      </c>
      <c r="AQ3612">
        <v>115</v>
      </c>
      <c r="AR3612">
        <v>63</v>
      </c>
      <c r="AS3612">
        <v>115</v>
      </c>
      <c r="AT3612">
        <v>7</v>
      </c>
      <c r="AU3612">
        <v>4</v>
      </c>
      <c r="AV3612">
        <v>5</v>
      </c>
      <c r="BC3612">
        <v>16</v>
      </c>
      <c r="BD3612">
        <v>716</v>
      </c>
      <c r="BE3612">
        <v>1.4999999999999999E-2</v>
      </c>
      <c r="BF3612">
        <v>2.1999999999999999E-2</v>
      </c>
      <c r="BH3612">
        <v>0.1</v>
      </c>
      <c r="BI3612">
        <v>2.6</v>
      </c>
      <c r="BJ3612">
        <v>4.0999999999999996</v>
      </c>
      <c r="BK3612">
        <v>184.2</v>
      </c>
      <c r="BL3612" t="s">
        <v>157</v>
      </c>
      <c r="BM3612" t="s">
        <v>158</v>
      </c>
      <c r="BN3612" t="s">
        <v>159</v>
      </c>
      <c r="BO3612" t="s">
        <v>160</v>
      </c>
      <c r="BP3612">
        <v>32</v>
      </c>
    </row>
    <row r="3613" spans="1:68" hidden="1" x14ac:dyDescent="0.2">
      <c r="A3613">
        <v>2021</v>
      </c>
      <c r="B3613">
        <v>8</v>
      </c>
      <c r="C3613" s="260">
        <v>44418</v>
      </c>
      <c r="D3613">
        <v>425</v>
      </c>
      <c r="E3613">
        <v>674</v>
      </c>
      <c r="F3613">
        <v>6</v>
      </c>
      <c r="G3613" t="s">
        <v>462</v>
      </c>
      <c r="H3613" t="s">
        <v>463</v>
      </c>
      <c r="I3613" t="s">
        <v>156</v>
      </c>
      <c r="J3613">
        <v>2</v>
      </c>
      <c r="K3613">
        <v>1</v>
      </c>
      <c r="L3613">
        <v>256</v>
      </c>
      <c r="M3613">
        <v>240.89599999999999</v>
      </c>
      <c r="N3613">
        <v>274.17599999999999</v>
      </c>
      <c r="AP3613">
        <v>40</v>
      </c>
      <c r="AQ3613">
        <v>180</v>
      </c>
      <c r="BD3613">
        <v>400</v>
      </c>
      <c r="BE3613">
        <v>1.4999999999999999E-2</v>
      </c>
      <c r="BI3613">
        <v>1.6</v>
      </c>
      <c r="BL3613" t="s">
        <v>157</v>
      </c>
      <c r="BM3613" t="s">
        <v>158</v>
      </c>
      <c r="BN3613" t="s">
        <v>464</v>
      </c>
      <c r="BO3613" t="s">
        <v>160</v>
      </c>
      <c r="BP3613">
        <v>32</v>
      </c>
    </row>
    <row r="3614" spans="1:68" hidden="1" x14ac:dyDescent="0.2">
      <c r="A3614">
        <v>2021</v>
      </c>
      <c r="B3614">
        <v>8</v>
      </c>
      <c r="C3614" s="260">
        <v>44418</v>
      </c>
      <c r="D3614">
        <v>384</v>
      </c>
      <c r="E3614">
        <v>556</v>
      </c>
      <c r="F3614">
        <v>7</v>
      </c>
      <c r="G3614" t="s">
        <v>171</v>
      </c>
      <c r="H3614" t="s">
        <v>172</v>
      </c>
      <c r="I3614" t="s">
        <v>163</v>
      </c>
      <c r="J3614">
        <v>1</v>
      </c>
      <c r="K3614">
        <v>6</v>
      </c>
      <c r="L3614">
        <v>1066</v>
      </c>
      <c r="M3614">
        <v>1003.106</v>
      </c>
      <c r="N3614">
        <v>1141.6859999999999</v>
      </c>
      <c r="O3614">
        <v>1456</v>
      </c>
      <c r="P3614">
        <v>1685</v>
      </c>
      <c r="Q3614">
        <v>1404</v>
      </c>
      <c r="R3614">
        <v>1506</v>
      </c>
      <c r="S3614">
        <v>1543</v>
      </c>
      <c r="T3614">
        <v>1118</v>
      </c>
      <c r="U3614">
        <v>1166</v>
      </c>
      <c r="V3614">
        <v>1124</v>
      </c>
      <c r="W3614">
        <v>1254</v>
      </c>
      <c r="X3614">
        <v>1171</v>
      </c>
      <c r="Y3614">
        <v>155</v>
      </c>
      <c r="Z3614">
        <v>162</v>
      </c>
      <c r="AA3614">
        <v>1555</v>
      </c>
      <c r="AB3614">
        <v>1390</v>
      </c>
      <c r="AC3614">
        <v>1380</v>
      </c>
      <c r="AD3614">
        <v>1599</v>
      </c>
      <c r="AE3614">
        <v>1564</v>
      </c>
      <c r="AF3614">
        <v>1103</v>
      </c>
      <c r="AG3614">
        <v>1059</v>
      </c>
      <c r="AH3614">
        <v>1038</v>
      </c>
      <c r="AI3614">
        <v>1097</v>
      </c>
      <c r="AJ3614">
        <v>1116</v>
      </c>
      <c r="AK3614">
        <v>148</v>
      </c>
      <c r="AL3614">
        <v>145</v>
      </c>
      <c r="AM3614">
        <v>1508.2</v>
      </c>
      <c r="AN3614">
        <v>1124.5999999999999</v>
      </c>
      <c r="AO3614">
        <v>0.4</v>
      </c>
      <c r="AP3614">
        <v>20</v>
      </c>
      <c r="AQ3614">
        <v>180</v>
      </c>
      <c r="AR3614">
        <v>24</v>
      </c>
      <c r="AS3614">
        <v>153</v>
      </c>
      <c r="AT3614">
        <v>3</v>
      </c>
      <c r="AU3614">
        <v>4</v>
      </c>
      <c r="AV3614">
        <v>3</v>
      </c>
      <c r="BC3614">
        <v>9</v>
      </c>
      <c r="BD3614">
        <v>465</v>
      </c>
      <c r="BE3614">
        <v>1.4999999999999999E-2</v>
      </c>
      <c r="BF3614">
        <v>1.9E-2</v>
      </c>
      <c r="BH3614">
        <v>0</v>
      </c>
      <c r="BI3614">
        <v>0.4</v>
      </c>
      <c r="BJ3614">
        <v>10.1</v>
      </c>
      <c r="BK3614">
        <v>522.9</v>
      </c>
      <c r="BL3614" t="s">
        <v>157</v>
      </c>
      <c r="BM3614" t="s">
        <v>158</v>
      </c>
      <c r="BN3614" t="s">
        <v>173</v>
      </c>
      <c r="BP3614">
        <v>32</v>
      </c>
    </row>
    <row r="3615" spans="1:68" hidden="1" x14ac:dyDescent="0.2">
      <c r="A3615">
        <v>2021</v>
      </c>
      <c r="B3615">
        <v>8</v>
      </c>
      <c r="C3615" s="260">
        <v>44418</v>
      </c>
      <c r="D3615">
        <v>384</v>
      </c>
      <c r="E3615">
        <v>557</v>
      </c>
      <c r="F3615">
        <v>7</v>
      </c>
      <c r="G3615" t="s">
        <v>174</v>
      </c>
      <c r="H3615" t="s">
        <v>175</v>
      </c>
      <c r="I3615" t="s">
        <v>163</v>
      </c>
      <c r="J3615">
        <v>1</v>
      </c>
      <c r="K3615">
        <v>6</v>
      </c>
      <c r="L3615">
        <v>182</v>
      </c>
      <c r="M3615">
        <v>171.262</v>
      </c>
      <c r="N3615">
        <v>194.922</v>
      </c>
      <c r="O3615">
        <v>276</v>
      </c>
      <c r="P3615">
        <v>354</v>
      </c>
      <c r="Q3615">
        <v>258</v>
      </c>
      <c r="R3615">
        <v>274</v>
      </c>
      <c r="S3615">
        <v>264</v>
      </c>
      <c r="T3615">
        <v>212</v>
      </c>
      <c r="U3615">
        <v>196</v>
      </c>
      <c r="V3615">
        <v>194</v>
      </c>
      <c r="W3615">
        <v>234</v>
      </c>
      <c r="X3615">
        <v>200</v>
      </c>
      <c r="Y3615">
        <v>155</v>
      </c>
      <c r="Z3615">
        <v>162</v>
      </c>
      <c r="AA3615">
        <v>266</v>
      </c>
      <c r="AB3615">
        <v>248</v>
      </c>
      <c r="AC3615">
        <v>260</v>
      </c>
      <c r="AD3615">
        <v>272</v>
      </c>
      <c r="AE3615">
        <v>256</v>
      </c>
      <c r="AF3615">
        <v>182</v>
      </c>
      <c r="AG3615">
        <v>178</v>
      </c>
      <c r="AH3615">
        <v>190</v>
      </c>
      <c r="AI3615">
        <v>198</v>
      </c>
      <c r="AJ3615">
        <v>200</v>
      </c>
      <c r="AK3615">
        <v>148</v>
      </c>
      <c r="AL3615">
        <v>145</v>
      </c>
      <c r="AM3615">
        <v>272.8</v>
      </c>
      <c r="AN3615">
        <v>198.4</v>
      </c>
      <c r="AO3615">
        <v>0.5</v>
      </c>
      <c r="AP3615">
        <v>20</v>
      </c>
      <c r="AQ3615">
        <v>180</v>
      </c>
      <c r="AR3615">
        <v>24</v>
      </c>
      <c r="AS3615">
        <v>153</v>
      </c>
      <c r="AT3615">
        <v>2</v>
      </c>
      <c r="AU3615">
        <v>2</v>
      </c>
      <c r="AV3615">
        <v>2</v>
      </c>
      <c r="BC3615">
        <v>6</v>
      </c>
      <c r="BD3615">
        <v>534</v>
      </c>
      <c r="BE3615">
        <v>1.4999999999999999E-2</v>
      </c>
      <c r="BF3615">
        <v>1.0999999999999999E-2</v>
      </c>
      <c r="BG3615">
        <v>1</v>
      </c>
      <c r="BH3615">
        <v>0</v>
      </c>
      <c r="BI3615">
        <v>2.9</v>
      </c>
      <c r="BJ3615">
        <v>1.2</v>
      </c>
      <c r="BK3615">
        <v>105.9</v>
      </c>
      <c r="BL3615" t="s">
        <v>157</v>
      </c>
      <c r="BM3615" t="s">
        <v>158</v>
      </c>
      <c r="BN3615" t="s">
        <v>173</v>
      </c>
      <c r="BO3615" t="s">
        <v>176</v>
      </c>
      <c r="BP3615">
        <v>32</v>
      </c>
    </row>
    <row r="3616" spans="1:68" hidden="1" x14ac:dyDescent="0.2">
      <c r="A3616">
        <v>2021</v>
      </c>
      <c r="B3616">
        <v>8</v>
      </c>
      <c r="C3616" s="260">
        <v>44418</v>
      </c>
      <c r="D3616">
        <v>18</v>
      </c>
      <c r="E3616">
        <v>49</v>
      </c>
      <c r="F3616">
        <v>8</v>
      </c>
      <c r="G3616" t="s">
        <v>303</v>
      </c>
      <c r="H3616" t="s">
        <v>304</v>
      </c>
      <c r="I3616" t="s">
        <v>156</v>
      </c>
      <c r="J3616">
        <v>2</v>
      </c>
      <c r="K3616">
        <v>3</v>
      </c>
      <c r="L3616">
        <v>100</v>
      </c>
      <c r="M3616">
        <v>95.5</v>
      </c>
      <c r="N3616">
        <v>104.5</v>
      </c>
      <c r="O3616">
        <v>160</v>
      </c>
      <c r="P3616">
        <v>184</v>
      </c>
      <c r="Q3616">
        <v>172</v>
      </c>
      <c r="R3616">
        <v>126</v>
      </c>
      <c r="S3616">
        <v>139</v>
      </c>
      <c r="T3616">
        <v>117</v>
      </c>
      <c r="U3616">
        <v>115</v>
      </c>
      <c r="V3616">
        <v>114</v>
      </c>
      <c r="W3616">
        <v>100</v>
      </c>
      <c r="X3616">
        <v>98</v>
      </c>
      <c r="Y3616">
        <v>119</v>
      </c>
      <c r="Z3616">
        <v>119</v>
      </c>
      <c r="AA3616">
        <v>123</v>
      </c>
      <c r="AB3616">
        <v>114</v>
      </c>
      <c r="AC3616">
        <v>113</v>
      </c>
      <c r="AD3616">
        <v>128</v>
      </c>
      <c r="AE3616">
        <v>119</v>
      </c>
      <c r="AF3616">
        <v>99</v>
      </c>
      <c r="AG3616">
        <v>99</v>
      </c>
      <c r="AH3616">
        <v>93</v>
      </c>
      <c r="AI3616">
        <v>103</v>
      </c>
      <c r="AJ3616">
        <v>99</v>
      </c>
      <c r="AK3616">
        <v>119</v>
      </c>
      <c r="AL3616">
        <v>119</v>
      </c>
      <c r="AM3616">
        <v>137.80000000000001</v>
      </c>
      <c r="AN3616">
        <v>103.7</v>
      </c>
      <c r="AO3616">
        <v>0.4</v>
      </c>
      <c r="AP3616">
        <v>101</v>
      </c>
      <c r="AQ3616">
        <v>107</v>
      </c>
      <c r="AR3616">
        <v>61</v>
      </c>
      <c r="AS3616">
        <v>119</v>
      </c>
      <c r="AT3616">
        <v>5</v>
      </c>
      <c r="AU3616">
        <v>4</v>
      </c>
      <c r="AV3616">
        <v>7</v>
      </c>
      <c r="BC3616">
        <v>16</v>
      </c>
      <c r="BD3616">
        <v>2760</v>
      </c>
      <c r="BE3616">
        <v>1.4999999999999999E-2</v>
      </c>
      <c r="BF3616">
        <v>6.0000000000000001E-3</v>
      </c>
      <c r="BG3616">
        <v>1</v>
      </c>
      <c r="BH3616">
        <v>0.2</v>
      </c>
      <c r="BI3616">
        <v>27.6</v>
      </c>
      <c r="BJ3616">
        <v>1.7</v>
      </c>
      <c r="BK3616">
        <v>286.2</v>
      </c>
      <c r="BL3616" t="s">
        <v>157</v>
      </c>
      <c r="BM3616" t="s">
        <v>158</v>
      </c>
      <c r="BN3616" t="s">
        <v>305</v>
      </c>
      <c r="BO3616" t="s">
        <v>160</v>
      </c>
      <c r="BP3616">
        <v>32</v>
      </c>
    </row>
    <row r="3617" spans="1:68" hidden="1" x14ac:dyDescent="0.2">
      <c r="A3617">
        <v>2021</v>
      </c>
      <c r="B3617">
        <v>8</v>
      </c>
      <c r="C3617" s="260">
        <v>44418</v>
      </c>
      <c r="D3617">
        <v>18</v>
      </c>
      <c r="E3617">
        <v>50</v>
      </c>
      <c r="F3617">
        <v>8</v>
      </c>
      <c r="G3617" t="s">
        <v>306</v>
      </c>
      <c r="H3617" t="s">
        <v>307</v>
      </c>
      <c r="I3617" t="s">
        <v>156</v>
      </c>
      <c r="J3617">
        <v>2</v>
      </c>
      <c r="K3617">
        <v>3</v>
      </c>
      <c r="L3617">
        <v>54</v>
      </c>
      <c r="M3617">
        <v>51.57</v>
      </c>
      <c r="N3617">
        <v>56.43</v>
      </c>
      <c r="O3617">
        <v>81</v>
      </c>
      <c r="T3617">
        <v>61</v>
      </c>
      <c r="Y3617">
        <v>119</v>
      </c>
      <c r="Z3617">
        <v>119</v>
      </c>
      <c r="AA3617">
        <v>81</v>
      </c>
      <c r="AF3617">
        <v>61</v>
      </c>
      <c r="AK3617">
        <v>119</v>
      </c>
      <c r="AL3617">
        <v>119</v>
      </c>
      <c r="AM3617">
        <v>81</v>
      </c>
      <c r="AN3617">
        <v>61</v>
      </c>
      <c r="AO3617">
        <v>0.5</v>
      </c>
      <c r="AP3617">
        <v>101</v>
      </c>
      <c r="AQ3617">
        <v>107</v>
      </c>
      <c r="AR3617">
        <v>61</v>
      </c>
      <c r="AS3617">
        <v>119</v>
      </c>
      <c r="BD3617">
        <v>2604</v>
      </c>
      <c r="BE3617">
        <v>1.4999999999999999E-2</v>
      </c>
      <c r="BI3617">
        <v>48.2</v>
      </c>
      <c r="BK3617">
        <v>158.80000000000001</v>
      </c>
      <c r="BL3617" t="s">
        <v>157</v>
      </c>
      <c r="BM3617" t="s">
        <v>158</v>
      </c>
      <c r="BN3617" t="s">
        <v>308</v>
      </c>
      <c r="BO3617" t="s">
        <v>160</v>
      </c>
      <c r="BP3617">
        <v>32</v>
      </c>
    </row>
    <row r="3618" spans="1:68" hidden="1" x14ac:dyDescent="0.2">
      <c r="A3618">
        <v>2021</v>
      </c>
      <c r="B3618">
        <v>8</v>
      </c>
      <c r="C3618" s="260">
        <v>44418</v>
      </c>
      <c r="D3618">
        <v>376</v>
      </c>
      <c r="E3618">
        <v>438</v>
      </c>
      <c r="F3618">
        <v>8</v>
      </c>
      <c r="G3618" t="s">
        <v>190</v>
      </c>
      <c r="H3618" t="s">
        <v>191</v>
      </c>
      <c r="I3618" t="s">
        <v>163</v>
      </c>
      <c r="J3618">
        <v>3</v>
      </c>
      <c r="K3618">
        <v>2</v>
      </c>
      <c r="L3618">
        <v>336</v>
      </c>
      <c r="M3618">
        <v>316.17599999999999</v>
      </c>
      <c r="N3618">
        <v>359.85599999999999</v>
      </c>
      <c r="AP3618">
        <v>67</v>
      </c>
      <c r="AQ3618">
        <v>161</v>
      </c>
      <c r="BD3618">
        <v>540</v>
      </c>
      <c r="BE3618">
        <v>1.4999999999999999E-2</v>
      </c>
      <c r="BI3618">
        <v>1.6</v>
      </c>
      <c r="BL3618" t="s">
        <v>157</v>
      </c>
      <c r="BM3618" t="s">
        <v>158</v>
      </c>
      <c r="BN3618" t="s">
        <v>192</v>
      </c>
      <c r="BO3618" t="s">
        <v>168</v>
      </c>
      <c r="BP3618">
        <v>32</v>
      </c>
    </row>
    <row r="3619" spans="1:68" hidden="1" x14ac:dyDescent="0.2">
      <c r="A3619">
        <v>2021</v>
      </c>
      <c r="B3619">
        <v>8</v>
      </c>
      <c r="C3619" s="260">
        <v>44418</v>
      </c>
      <c r="D3619">
        <v>123</v>
      </c>
      <c r="E3619">
        <v>645</v>
      </c>
      <c r="F3619">
        <v>30</v>
      </c>
      <c r="G3619" t="s">
        <v>238</v>
      </c>
      <c r="H3619" t="s">
        <v>239</v>
      </c>
      <c r="I3619" t="s">
        <v>240</v>
      </c>
      <c r="J3619">
        <v>4</v>
      </c>
      <c r="K3619">
        <v>1</v>
      </c>
      <c r="L3619">
        <v>133</v>
      </c>
      <c r="M3619">
        <v>123.69</v>
      </c>
      <c r="N3619">
        <v>142.31</v>
      </c>
      <c r="P3619">
        <v>171</v>
      </c>
      <c r="Q3619">
        <v>167</v>
      </c>
      <c r="R3619">
        <v>176</v>
      </c>
      <c r="S3619">
        <v>165</v>
      </c>
      <c r="U3619">
        <v>144</v>
      </c>
      <c r="V3619">
        <v>151</v>
      </c>
      <c r="W3619">
        <v>155</v>
      </c>
      <c r="X3619">
        <v>154</v>
      </c>
      <c r="Y3619">
        <v>150</v>
      </c>
      <c r="Z3619">
        <v>149</v>
      </c>
      <c r="AA3619">
        <v>187</v>
      </c>
      <c r="AB3619">
        <v>173</v>
      </c>
      <c r="AC3619">
        <v>175</v>
      </c>
      <c r="AD3619">
        <v>174</v>
      </c>
      <c r="AE3619">
        <v>172</v>
      </c>
      <c r="AF3619">
        <v>150</v>
      </c>
      <c r="AG3619">
        <v>141</v>
      </c>
      <c r="AH3619">
        <v>140</v>
      </c>
      <c r="AI3619">
        <v>140</v>
      </c>
      <c r="AJ3619">
        <v>147</v>
      </c>
      <c r="AK3619">
        <v>149</v>
      </c>
      <c r="AL3619">
        <v>132</v>
      </c>
      <c r="AM3619">
        <v>173.3</v>
      </c>
      <c r="AN3619">
        <v>146.9</v>
      </c>
      <c r="AO3619">
        <v>0.3</v>
      </c>
      <c r="AP3619">
        <v>80</v>
      </c>
      <c r="AQ3619">
        <v>180</v>
      </c>
      <c r="AR3619">
        <v>99</v>
      </c>
      <c r="AS3619">
        <v>145</v>
      </c>
      <c r="AT3619">
        <v>5</v>
      </c>
      <c r="AU3619">
        <v>3</v>
      </c>
      <c r="AV3619">
        <v>4</v>
      </c>
      <c r="BC3619">
        <v>12</v>
      </c>
      <c r="BD3619">
        <v>1892</v>
      </c>
      <c r="BE3619">
        <v>0.02</v>
      </c>
      <c r="BF3619">
        <v>6.0000000000000001E-3</v>
      </c>
      <c r="BG3619">
        <v>1</v>
      </c>
      <c r="BH3619">
        <v>0.1</v>
      </c>
      <c r="BI3619">
        <v>14.2</v>
      </c>
      <c r="BJ3619">
        <v>1.8</v>
      </c>
      <c r="BK3619">
        <v>277.89999999999998</v>
      </c>
      <c r="BL3619" t="s">
        <v>241</v>
      </c>
      <c r="BM3619" t="s">
        <v>241</v>
      </c>
      <c r="BP3619">
        <v>32</v>
      </c>
    </row>
    <row r="3620" spans="1:68" hidden="1" x14ac:dyDescent="0.2">
      <c r="A3620">
        <v>2021</v>
      </c>
      <c r="B3620">
        <v>8</v>
      </c>
      <c r="C3620" s="260">
        <v>44418</v>
      </c>
      <c r="D3620">
        <v>415</v>
      </c>
      <c r="E3620">
        <v>655</v>
      </c>
      <c r="F3620">
        <v>46</v>
      </c>
      <c r="G3620" t="s">
        <v>261</v>
      </c>
      <c r="H3620" t="s">
        <v>262</v>
      </c>
      <c r="I3620" t="s">
        <v>203</v>
      </c>
      <c r="J3620">
        <v>3</v>
      </c>
      <c r="K3620">
        <v>1</v>
      </c>
      <c r="L3620">
        <v>148</v>
      </c>
      <c r="M3620">
        <v>137.63999999999999</v>
      </c>
      <c r="N3620">
        <v>158.36000000000001</v>
      </c>
      <c r="AP3620">
        <v>60</v>
      </c>
      <c r="AQ3620">
        <v>180</v>
      </c>
      <c r="AT3620">
        <v>6</v>
      </c>
      <c r="AU3620">
        <v>4</v>
      </c>
      <c r="AV3620">
        <v>4</v>
      </c>
      <c r="BC3620">
        <v>14</v>
      </c>
      <c r="BD3620">
        <v>214</v>
      </c>
      <c r="BE3620">
        <v>0.02</v>
      </c>
      <c r="BF3620">
        <v>6.5000000000000002E-2</v>
      </c>
      <c r="BH3620">
        <v>0.1</v>
      </c>
      <c r="BI3620">
        <v>1.4</v>
      </c>
      <c r="BL3620" t="s">
        <v>181</v>
      </c>
      <c r="BM3620" t="s">
        <v>182</v>
      </c>
      <c r="BN3620" t="s">
        <v>263</v>
      </c>
      <c r="BP3620">
        <v>32</v>
      </c>
    </row>
    <row r="3621" spans="1:68" hidden="1" x14ac:dyDescent="0.2">
      <c r="A3621">
        <v>2021</v>
      </c>
      <c r="B3621">
        <v>8</v>
      </c>
      <c r="C3621" s="260">
        <v>44418</v>
      </c>
      <c r="D3621">
        <v>415</v>
      </c>
      <c r="E3621">
        <v>656</v>
      </c>
      <c r="F3621">
        <v>46</v>
      </c>
      <c r="G3621" t="s">
        <v>264</v>
      </c>
      <c r="H3621" t="s">
        <v>265</v>
      </c>
      <c r="I3621" t="s">
        <v>203</v>
      </c>
      <c r="J3621">
        <v>3</v>
      </c>
      <c r="K3621">
        <v>1</v>
      </c>
      <c r="L3621">
        <v>148</v>
      </c>
      <c r="M3621">
        <v>137.63999999999999</v>
      </c>
      <c r="N3621">
        <v>158.36000000000001</v>
      </c>
      <c r="AP3621">
        <v>60</v>
      </c>
      <c r="AQ3621">
        <v>180</v>
      </c>
      <c r="AT3621">
        <v>6</v>
      </c>
      <c r="AU3621">
        <v>4</v>
      </c>
      <c r="AV3621">
        <v>4</v>
      </c>
      <c r="BC3621">
        <v>14</v>
      </c>
      <c r="BD3621">
        <v>214</v>
      </c>
      <c r="BE3621">
        <v>0.02</v>
      </c>
      <c r="BF3621">
        <v>6.5000000000000002E-2</v>
      </c>
      <c r="BH3621">
        <v>0.1</v>
      </c>
      <c r="BI3621">
        <v>1.4</v>
      </c>
      <c r="BL3621" t="s">
        <v>181</v>
      </c>
      <c r="BM3621" t="s">
        <v>182</v>
      </c>
      <c r="BN3621" t="s">
        <v>266</v>
      </c>
      <c r="BP3621">
        <v>32</v>
      </c>
    </row>
    <row r="3622" spans="1:68" hidden="1" x14ac:dyDescent="0.2">
      <c r="A3622">
        <v>2021</v>
      </c>
      <c r="B3622">
        <v>8</v>
      </c>
      <c r="C3622" s="260">
        <v>44418</v>
      </c>
      <c r="D3622">
        <v>415</v>
      </c>
      <c r="E3622">
        <v>657</v>
      </c>
      <c r="F3622">
        <v>46</v>
      </c>
      <c r="G3622" t="s">
        <v>267</v>
      </c>
      <c r="H3622" t="s">
        <v>268</v>
      </c>
      <c r="I3622" t="s">
        <v>203</v>
      </c>
      <c r="J3622">
        <v>3</v>
      </c>
      <c r="K3622">
        <v>1</v>
      </c>
      <c r="L3622">
        <v>90</v>
      </c>
      <c r="M3622">
        <v>83.7</v>
      </c>
      <c r="N3622">
        <v>96.3</v>
      </c>
      <c r="AP3622">
        <v>60</v>
      </c>
      <c r="AQ3622">
        <v>180</v>
      </c>
      <c r="AT3622">
        <v>4</v>
      </c>
      <c r="AU3622">
        <v>4</v>
      </c>
      <c r="AV3622">
        <v>6</v>
      </c>
      <c r="BC3622">
        <v>14</v>
      </c>
      <c r="BD3622">
        <v>164</v>
      </c>
      <c r="BE3622">
        <v>0.02</v>
      </c>
      <c r="BF3622">
        <v>8.5000000000000006E-2</v>
      </c>
      <c r="BH3622">
        <v>0.2</v>
      </c>
      <c r="BI3622">
        <v>1.8</v>
      </c>
      <c r="BL3622" t="s">
        <v>181</v>
      </c>
      <c r="BM3622" t="s">
        <v>182</v>
      </c>
      <c r="BN3622" t="s">
        <v>269</v>
      </c>
      <c r="BP3622">
        <v>32</v>
      </c>
    </row>
    <row r="3623" spans="1:68" hidden="1" x14ac:dyDescent="0.2">
      <c r="A3623">
        <v>2021</v>
      </c>
      <c r="B3623">
        <v>8</v>
      </c>
      <c r="C3623" s="260">
        <v>44418</v>
      </c>
      <c r="D3623">
        <v>415</v>
      </c>
      <c r="E3623">
        <v>658</v>
      </c>
      <c r="F3623">
        <v>46</v>
      </c>
      <c r="G3623" t="s">
        <v>270</v>
      </c>
      <c r="H3623" t="s">
        <v>271</v>
      </c>
      <c r="I3623" t="s">
        <v>203</v>
      </c>
      <c r="J3623">
        <v>3</v>
      </c>
      <c r="K3623">
        <v>1</v>
      </c>
      <c r="L3623">
        <v>90</v>
      </c>
      <c r="M3623">
        <v>83.7</v>
      </c>
      <c r="N3623">
        <v>96.3</v>
      </c>
      <c r="AP3623">
        <v>60</v>
      </c>
      <c r="AQ3623">
        <v>180</v>
      </c>
      <c r="AT3623">
        <v>4</v>
      </c>
      <c r="AU3623">
        <v>4</v>
      </c>
      <c r="AV3623">
        <v>6</v>
      </c>
      <c r="BC3623">
        <v>14</v>
      </c>
      <c r="BD3623">
        <v>164</v>
      </c>
      <c r="BE3623">
        <v>0.02</v>
      </c>
      <c r="BF3623">
        <v>8.5000000000000006E-2</v>
      </c>
      <c r="BH3623">
        <v>0.2</v>
      </c>
      <c r="BI3623">
        <v>1.8</v>
      </c>
      <c r="BL3623" t="s">
        <v>181</v>
      </c>
      <c r="BM3623" t="s">
        <v>182</v>
      </c>
      <c r="BN3623" t="s">
        <v>272</v>
      </c>
      <c r="BP3623">
        <v>32</v>
      </c>
    </row>
    <row r="3624" spans="1:68" hidden="1" x14ac:dyDescent="0.2">
      <c r="A3624">
        <v>2021</v>
      </c>
      <c r="B3624">
        <v>8</v>
      </c>
      <c r="C3624" s="260">
        <v>44418</v>
      </c>
      <c r="D3624">
        <v>214</v>
      </c>
      <c r="E3624">
        <v>142</v>
      </c>
      <c r="F3624">
        <v>47</v>
      </c>
      <c r="G3624" t="s">
        <v>258</v>
      </c>
      <c r="H3624" t="s">
        <v>259</v>
      </c>
      <c r="I3624" t="s">
        <v>203</v>
      </c>
      <c r="J3624">
        <v>4</v>
      </c>
      <c r="K3624">
        <v>1</v>
      </c>
      <c r="L3624">
        <v>351</v>
      </c>
      <c r="M3624">
        <v>326.43</v>
      </c>
      <c r="N3624">
        <v>375.57</v>
      </c>
      <c r="AC3624">
        <v>373</v>
      </c>
      <c r="AD3624">
        <v>383</v>
      </c>
      <c r="AE3624">
        <v>379</v>
      </c>
      <c r="AF3624">
        <v>340</v>
      </c>
      <c r="AG3624">
        <v>352</v>
      </c>
      <c r="AH3624">
        <v>331</v>
      </c>
      <c r="AL3624">
        <v>157</v>
      </c>
      <c r="AM3624">
        <v>378.3</v>
      </c>
      <c r="AN3624">
        <v>341</v>
      </c>
      <c r="AO3624">
        <v>0.1</v>
      </c>
      <c r="AP3624">
        <v>68</v>
      </c>
      <c r="AQ3624">
        <v>212</v>
      </c>
      <c r="AR3624">
        <v>92</v>
      </c>
      <c r="AS3624">
        <v>157</v>
      </c>
      <c r="AT3624">
        <v>2</v>
      </c>
      <c r="AU3624">
        <v>3</v>
      </c>
      <c r="AV3624">
        <v>1</v>
      </c>
      <c r="BC3624">
        <v>6</v>
      </c>
      <c r="BD3624">
        <v>454</v>
      </c>
      <c r="BE3624">
        <v>0.02</v>
      </c>
      <c r="BF3624">
        <v>1.2999999999999999E-2</v>
      </c>
      <c r="BG3624">
        <v>1</v>
      </c>
      <c r="BH3624">
        <v>0</v>
      </c>
      <c r="BI3624">
        <v>1.3</v>
      </c>
      <c r="BJ3624">
        <v>2</v>
      </c>
      <c r="BK3624">
        <v>154.80000000000001</v>
      </c>
      <c r="BL3624" t="s">
        <v>181</v>
      </c>
      <c r="BM3624" t="s">
        <v>199</v>
      </c>
      <c r="BN3624" t="s">
        <v>260</v>
      </c>
      <c r="BP3624">
        <v>32</v>
      </c>
    </row>
    <row r="3625" spans="1:68" hidden="1" x14ac:dyDescent="0.2">
      <c r="A3625">
        <v>2021</v>
      </c>
      <c r="B3625">
        <v>8</v>
      </c>
      <c r="C3625" s="260">
        <v>44418</v>
      </c>
      <c r="D3625">
        <v>372</v>
      </c>
      <c r="E3625">
        <v>646</v>
      </c>
      <c r="F3625">
        <v>48</v>
      </c>
      <c r="G3625" t="s">
        <v>201</v>
      </c>
      <c r="H3625" t="s">
        <v>202</v>
      </c>
      <c r="I3625" t="s">
        <v>203</v>
      </c>
      <c r="J3625">
        <v>2</v>
      </c>
      <c r="K3625">
        <v>2</v>
      </c>
      <c r="L3625">
        <v>212</v>
      </c>
      <c r="M3625">
        <v>197.16</v>
      </c>
      <c r="N3625">
        <v>226.84</v>
      </c>
      <c r="O3625">
        <v>257</v>
      </c>
      <c r="P3625">
        <v>269</v>
      </c>
      <c r="Q3625">
        <v>237</v>
      </c>
      <c r="R3625">
        <v>276</v>
      </c>
      <c r="S3625">
        <v>264</v>
      </c>
      <c r="T3625">
        <v>212</v>
      </c>
      <c r="U3625">
        <v>222</v>
      </c>
      <c r="V3625">
        <v>206</v>
      </c>
      <c r="W3625">
        <v>232</v>
      </c>
      <c r="X3625">
        <v>226</v>
      </c>
      <c r="Y3625">
        <v>153</v>
      </c>
      <c r="Z3625">
        <v>152</v>
      </c>
      <c r="AA3625">
        <v>293</v>
      </c>
      <c r="AB3625">
        <v>243</v>
      </c>
      <c r="AC3625">
        <v>245</v>
      </c>
      <c r="AD3625">
        <v>243</v>
      </c>
      <c r="AE3625">
        <v>246</v>
      </c>
      <c r="AF3625">
        <v>224</v>
      </c>
      <c r="AG3625">
        <v>210</v>
      </c>
      <c r="AH3625">
        <v>219</v>
      </c>
      <c r="AI3625">
        <v>216</v>
      </c>
      <c r="AJ3625">
        <v>208</v>
      </c>
      <c r="AK3625">
        <v>138</v>
      </c>
      <c r="AL3625">
        <v>135</v>
      </c>
      <c r="AM3625">
        <v>257.3</v>
      </c>
      <c r="AN3625">
        <v>217.5</v>
      </c>
      <c r="AO3625">
        <v>0.2</v>
      </c>
      <c r="AP3625">
        <v>37</v>
      </c>
      <c r="AQ3625">
        <v>195</v>
      </c>
      <c r="AR3625">
        <v>50</v>
      </c>
      <c r="AS3625">
        <v>145</v>
      </c>
      <c r="AT3625">
        <v>4</v>
      </c>
      <c r="AU3625">
        <v>3</v>
      </c>
      <c r="AV3625">
        <v>1</v>
      </c>
      <c r="BC3625">
        <v>8</v>
      </c>
      <c r="BD3625">
        <v>960</v>
      </c>
      <c r="BE3625">
        <v>0.02</v>
      </c>
      <c r="BF3625">
        <v>8.0000000000000002E-3</v>
      </c>
      <c r="BG3625">
        <v>1</v>
      </c>
      <c r="BH3625">
        <v>0</v>
      </c>
      <c r="BI3625">
        <v>4.5</v>
      </c>
      <c r="BJ3625">
        <v>1.7</v>
      </c>
      <c r="BK3625">
        <v>208.8</v>
      </c>
      <c r="BL3625" t="s">
        <v>181</v>
      </c>
      <c r="BM3625" t="s">
        <v>199</v>
      </c>
      <c r="BN3625" t="s">
        <v>204</v>
      </c>
      <c r="BP3625">
        <v>32</v>
      </c>
    </row>
    <row r="3626" spans="1:68" hidden="1" x14ac:dyDescent="0.2">
      <c r="A3626">
        <v>2021</v>
      </c>
      <c r="B3626">
        <v>8</v>
      </c>
      <c r="C3626" s="260">
        <v>44418</v>
      </c>
      <c r="D3626">
        <v>372</v>
      </c>
      <c r="E3626">
        <v>647</v>
      </c>
      <c r="F3626">
        <v>48</v>
      </c>
      <c r="G3626" t="s">
        <v>205</v>
      </c>
      <c r="H3626" t="s">
        <v>206</v>
      </c>
      <c r="I3626" t="s">
        <v>203</v>
      </c>
      <c r="J3626">
        <v>2</v>
      </c>
      <c r="K3626">
        <v>2</v>
      </c>
      <c r="L3626">
        <v>212</v>
      </c>
      <c r="M3626">
        <v>197.16</v>
      </c>
      <c r="N3626">
        <v>226.84</v>
      </c>
      <c r="O3626">
        <v>236</v>
      </c>
      <c r="P3626">
        <v>262</v>
      </c>
      <c r="Q3626">
        <v>236</v>
      </c>
      <c r="R3626">
        <v>273</v>
      </c>
      <c r="S3626">
        <v>259</v>
      </c>
      <c r="T3626">
        <v>209</v>
      </c>
      <c r="U3626">
        <v>219</v>
      </c>
      <c r="V3626">
        <v>203</v>
      </c>
      <c r="W3626">
        <v>228</v>
      </c>
      <c r="X3626">
        <v>224</v>
      </c>
      <c r="Y3626">
        <v>153</v>
      </c>
      <c r="Z3626">
        <v>152</v>
      </c>
      <c r="AA3626">
        <v>299</v>
      </c>
      <c r="AB3626">
        <v>241</v>
      </c>
      <c r="AC3626">
        <v>244</v>
      </c>
      <c r="AD3626">
        <v>262</v>
      </c>
      <c r="AE3626">
        <v>259</v>
      </c>
      <c r="AF3626">
        <v>222</v>
      </c>
      <c r="AG3626">
        <v>205</v>
      </c>
      <c r="AH3626">
        <v>217</v>
      </c>
      <c r="AI3626">
        <v>221</v>
      </c>
      <c r="AJ3626">
        <v>218</v>
      </c>
      <c r="AK3626">
        <v>138</v>
      </c>
      <c r="AL3626">
        <v>135</v>
      </c>
      <c r="AM3626">
        <v>257.10000000000002</v>
      </c>
      <c r="AN3626">
        <v>216.6</v>
      </c>
      <c r="AO3626">
        <v>0.2</v>
      </c>
      <c r="AP3626">
        <v>37</v>
      </c>
      <c r="AQ3626">
        <v>195</v>
      </c>
      <c r="AR3626">
        <v>50</v>
      </c>
      <c r="AS3626">
        <v>145</v>
      </c>
      <c r="AT3626">
        <v>3</v>
      </c>
      <c r="AU3626">
        <v>2</v>
      </c>
      <c r="AV3626">
        <v>2</v>
      </c>
      <c r="BC3626">
        <v>7</v>
      </c>
      <c r="BD3626">
        <v>959</v>
      </c>
      <c r="BE3626">
        <v>0.02</v>
      </c>
      <c r="BF3626">
        <v>7.0000000000000001E-3</v>
      </c>
      <c r="BG3626">
        <v>1</v>
      </c>
      <c r="BH3626">
        <v>0</v>
      </c>
      <c r="BI3626">
        <v>4.5</v>
      </c>
      <c r="BJ3626">
        <v>1.5</v>
      </c>
      <c r="BK3626">
        <v>207.7</v>
      </c>
      <c r="BL3626" t="s">
        <v>181</v>
      </c>
      <c r="BM3626" t="s">
        <v>199</v>
      </c>
      <c r="BN3626" t="s">
        <v>207</v>
      </c>
      <c r="BP3626">
        <v>32</v>
      </c>
    </row>
    <row r="3627" spans="1:68" hidden="1" x14ac:dyDescent="0.2">
      <c r="A3627">
        <v>2021</v>
      </c>
      <c r="B3627">
        <v>8</v>
      </c>
      <c r="C3627" s="260">
        <v>44418</v>
      </c>
      <c r="D3627">
        <v>334</v>
      </c>
      <c r="E3627">
        <v>254</v>
      </c>
      <c r="F3627">
        <v>49</v>
      </c>
      <c r="G3627" t="s">
        <v>208</v>
      </c>
      <c r="H3627" t="s">
        <v>209</v>
      </c>
      <c r="I3627" t="s">
        <v>203</v>
      </c>
      <c r="J3627">
        <v>4</v>
      </c>
      <c r="K3627">
        <v>2</v>
      </c>
      <c r="L3627">
        <v>203</v>
      </c>
      <c r="M3627">
        <v>188.79</v>
      </c>
      <c r="N3627">
        <v>217.21</v>
      </c>
      <c r="O3627">
        <v>349</v>
      </c>
      <c r="P3627">
        <v>282</v>
      </c>
      <c r="Q3627">
        <v>310</v>
      </c>
      <c r="R3627">
        <v>419</v>
      </c>
      <c r="S3627">
        <v>352</v>
      </c>
      <c r="T3627">
        <v>233</v>
      </c>
      <c r="U3627">
        <v>192</v>
      </c>
      <c r="V3627">
        <v>223</v>
      </c>
      <c r="W3627">
        <v>268</v>
      </c>
      <c r="Y3627">
        <v>144</v>
      </c>
      <c r="Z3627">
        <v>144</v>
      </c>
      <c r="AA3627">
        <v>388</v>
      </c>
      <c r="AB3627">
        <v>350</v>
      </c>
      <c r="AC3627">
        <v>361</v>
      </c>
      <c r="AD3627">
        <v>346</v>
      </c>
      <c r="AE3627">
        <v>352</v>
      </c>
      <c r="AF3627">
        <v>250</v>
      </c>
      <c r="AG3627">
        <v>217</v>
      </c>
      <c r="AH3627">
        <v>226</v>
      </c>
      <c r="AI3627">
        <v>210</v>
      </c>
      <c r="AJ3627">
        <v>195</v>
      </c>
      <c r="AK3627">
        <v>138</v>
      </c>
      <c r="AL3627">
        <v>135</v>
      </c>
      <c r="AM3627">
        <v>350.9</v>
      </c>
      <c r="AN3627">
        <v>223.8</v>
      </c>
      <c r="AO3627">
        <v>0.7</v>
      </c>
      <c r="AP3627">
        <v>88</v>
      </c>
      <c r="AQ3627">
        <v>164</v>
      </c>
      <c r="AR3627">
        <v>103</v>
      </c>
      <c r="AS3627">
        <v>140</v>
      </c>
      <c r="AT3627">
        <v>5</v>
      </c>
      <c r="AU3627">
        <v>5</v>
      </c>
      <c r="AV3627">
        <v>7</v>
      </c>
      <c r="BC3627">
        <v>17</v>
      </c>
      <c r="BD3627">
        <v>1817</v>
      </c>
      <c r="BE3627">
        <v>0.02</v>
      </c>
      <c r="BF3627">
        <v>8.9999999999999993E-3</v>
      </c>
      <c r="BG3627">
        <v>1</v>
      </c>
      <c r="BH3627">
        <v>0.1</v>
      </c>
      <c r="BI3627">
        <v>9</v>
      </c>
      <c r="BJ3627">
        <v>3.8</v>
      </c>
      <c r="BK3627">
        <v>406.6</v>
      </c>
      <c r="BL3627" t="s">
        <v>181</v>
      </c>
      <c r="BM3627" t="s">
        <v>196</v>
      </c>
      <c r="BN3627" t="s">
        <v>210</v>
      </c>
      <c r="BP3627">
        <v>32</v>
      </c>
    </row>
    <row r="3628" spans="1:68" hidden="1" x14ac:dyDescent="0.2">
      <c r="A3628">
        <v>2021</v>
      </c>
      <c r="B3628">
        <v>8</v>
      </c>
      <c r="C3628" s="260">
        <v>44419</v>
      </c>
      <c r="D3628">
        <v>32</v>
      </c>
      <c r="E3628">
        <v>92</v>
      </c>
      <c r="F3628">
        <v>2</v>
      </c>
      <c r="G3628" t="s">
        <v>217</v>
      </c>
      <c r="H3628" t="s">
        <v>218</v>
      </c>
      <c r="I3628" t="s">
        <v>163</v>
      </c>
      <c r="J3628">
        <v>2</v>
      </c>
      <c r="K3628">
        <v>3</v>
      </c>
      <c r="L3628">
        <v>361</v>
      </c>
      <c r="M3628">
        <v>335.73</v>
      </c>
      <c r="N3628">
        <v>386.27</v>
      </c>
      <c r="O3628">
        <v>511</v>
      </c>
      <c r="P3628">
        <v>433</v>
      </c>
      <c r="Q3628">
        <v>431</v>
      </c>
      <c r="R3628">
        <v>497</v>
      </c>
      <c r="T3628">
        <v>384</v>
      </c>
      <c r="U3628">
        <v>360</v>
      </c>
      <c r="V3628">
        <v>346</v>
      </c>
      <c r="W3628">
        <v>341</v>
      </c>
      <c r="Y3628">
        <v>117</v>
      </c>
      <c r="Z3628">
        <v>120</v>
      </c>
      <c r="AM3628">
        <v>468</v>
      </c>
      <c r="AN3628">
        <v>357.8</v>
      </c>
      <c r="AO3628">
        <v>0.3</v>
      </c>
      <c r="AP3628">
        <v>74</v>
      </c>
      <c r="AQ3628">
        <v>97</v>
      </c>
      <c r="AR3628">
        <v>61</v>
      </c>
      <c r="AS3628">
        <v>119</v>
      </c>
      <c r="AT3628">
        <v>3</v>
      </c>
      <c r="AU3628">
        <v>3</v>
      </c>
      <c r="AV3628">
        <v>2</v>
      </c>
      <c r="BC3628">
        <v>8</v>
      </c>
      <c r="BD3628">
        <v>1376</v>
      </c>
      <c r="BE3628">
        <v>1.4999999999999999E-2</v>
      </c>
      <c r="BF3628">
        <v>6.0000000000000001E-3</v>
      </c>
      <c r="BG3628">
        <v>1</v>
      </c>
      <c r="BH3628">
        <v>0</v>
      </c>
      <c r="BI3628">
        <v>3.8</v>
      </c>
      <c r="BJ3628">
        <v>2.9</v>
      </c>
      <c r="BK3628">
        <v>492.3</v>
      </c>
      <c r="BL3628" t="s">
        <v>181</v>
      </c>
      <c r="BM3628" t="s">
        <v>182</v>
      </c>
      <c r="BN3628" t="s">
        <v>219</v>
      </c>
      <c r="BO3628" t="s">
        <v>220</v>
      </c>
      <c r="BP3628">
        <v>32</v>
      </c>
    </row>
    <row r="3629" spans="1:68" hidden="1" x14ac:dyDescent="0.2">
      <c r="A3629">
        <v>2021</v>
      </c>
      <c r="B3629">
        <v>8</v>
      </c>
      <c r="C3629" s="260">
        <v>44419</v>
      </c>
      <c r="D3629">
        <v>32</v>
      </c>
      <c r="E3629">
        <v>93</v>
      </c>
      <c r="F3629">
        <v>2</v>
      </c>
      <c r="G3629" t="s">
        <v>221</v>
      </c>
      <c r="H3629" t="s">
        <v>222</v>
      </c>
      <c r="I3629" t="s">
        <v>163</v>
      </c>
      <c r="J3629">
        <v>2</v>
      </c>
      <c r="K3629">
        <v>3</v>
      </c>
      <c r="L3629">
        <v>59</v>
      </c>
      <c r="M3629">
        <v>54.87</v>
      </c>
      <c r="N3629">
        <v>63.13</v>
      </c>
      <c r="O3629">
        <v>85</v>
      </c>
      <c r="P3629">
        <v>84</v>
      </c>
      <c r="Q3629">
        <v>82</v>
      </c>
      <c r="R3629">
        <v>80</v>
      </c>
      <c r="T3629">
        <v>63</v>
      </c>
      <c r="U3629">
        <v>61</v>
      </c>
      <c r="V3629">
        <v>55</v>
      </c>
      <c r="W3629">
        <v>55</v>
      </c>
      <c r="Y3629">
        <v>117</v>
      </c>
      <c r="Z3629">
        <v>120</v>
      </c>
      <c r="AM3629">
        <v>82.8</v>
      </c>
      <c r="AN3629">
        <v>58.5</v>
      </c>
      <c r="AO3629">
        <v>0.4</v>
      </c>
      <c r="AP3629">
        <v>74</v>
      </c>
      <c r="AQ3629">
        <v>97</v>
      </c>
      <c r="AR3629">
        <v>61</v>
      </c>
      <c r="AS3629">
        <v>119</v>
      </c>
      <c r="AT3629">
        <v>4</v>
      </c>
      <c r="AU3629">
        <v>4</v>
      </c>
      <c r="AV3629">
        <v>6</v>
      </c>
      <c r="BC3629">
        <v>14</v>
      </c>
      <c r="BD3629">
        <v>554</v>
      </c>
      <c r="BE3629">
        <v>1.4999999999999999E-2</v>
      </c>
      <c r="BF3629">
        <v>2.5000000000000001E-2</v>
      </c>
      <c r="BH3629">
        <v>0.2</v>
      </c>
      <c r="BI3629">
        <v>9.4</v>
      </c>
      <c r="BJ3629">
        <v>0.8</v>
      </c>
      <c r="BK3629">
        <v>32.4</v>
      </c>
      <c r="BL3629" t="s">
        <v>181</v>
      </c>
      <c r="BM3629" t="s">
        <v>182</v>
      </c>
      <c r="BN3629" t="s">
        <v>223</v>
      </c>
      <c r="BO3629" t="s">
        <v>220</v>
      </c>
      <c r="BP3629">
        <v>32</v>
      </c>
    </row>
    <row r="3630" spans="1:68" hidden="1" x14ac:dyDescent="0.2">
      <c r="A3630">
        <v>2021</v>
      </c>
      <c r="B3630">
        <v>8</v>
      </c>
      <c r="C3630" s="260">
        <v>44419</v>
      </c>
      <c r="D3630">
        <v>137</v>
      </c>
      <c r="E3630">
        <v>273</v>
      </c>
      <c r="F3630">
        <v>2</v>
      </c>
      <c r="G3630" t="s">
        <v>254</v>
      </c>
      <c r="H3630" t="s">
        <v>255</v>
      </c>
      <c r="I3630" t="s">
        <v>163</v>
      </c>
      <c r="J3630">
        <v>3</v>
      </c>
      <c r="K3630">
        <v>2</v>
      </c>
      <c r="L3630">
        <v>564</v>
      </c>
      <c r="M3630">
        <v>524.52</v>
      </c>
      <c r="N3630">
        <v>603.48</v>
      </c>
      <c r="AC3630">
        <v>808</v>
      </c>
      <c r="AD3630">
        <v>794</v>
      </c>
      <c r="AE3630">
        <v>784</v>
      </c>
      <c r="AH3630">
        <v>752</v>
      </c>
      <c r="AI3630">
        <v>600</v>
      </c>
      <c r="AJ3630">
        <v>606</v>
      </c>
      <c r="AL3630">
        <v>118</v>
      </c>
      <c r="AM3630">
        <v>795.3</v>
      </c>
      <c r="AN3630">
        <v>652.70000000000005</v>
      </c>
      <c r="AO3630">
        <v>0.4</v>
      </c>
      <c r="AP3630">
        <v>93</v>
      </c>
      <c r="AQ3630">
        <v>116</v>
      </c>
      <c r="AR3630">
        <v>92</v>
      </c>
      <c r="AS3630">
        <v>118</v>
      </c>
      <c r="AT3630">
        <v>1</v>
      </c>
      <c r="AU3630">
        <v>1</v>
      </c>
      <c r="AV3630">
        <v>1</v>
      </c>
      <c r="BC3630">
        <v>3</v>
      </c>
      <c r="BD3630">
        <v>423</v>
      </c>
      <c r="BE3630">
        <v>1.4999999999999999E-2</v>
      </c>
      <c r="BF3630">
        <v>7.0000000000000001E-3</v>
      </c>
      <c r="BG3630">
        <v>1</v>
      </c>
      <c r="BH3630">
        <v>0</v>
      </c>
      <c r="BI3630">
        <v>0.8</v>
      </c>
      <c r="BJ3630">
        <v>2</v>
      </c>
      <c r="BK3630">
        <v>276.10000000000002</v>
      </c>
      <c r="BL3630" t="s">
        <v>164</v>
      </c>
      <c r="BP3630">
        <v>32</v>
      </c>
    </row>
    <row r="3631" spans="1:68" hidden="1" x14ac:dyDescent="0.2">
      <c r="A3631">
        <v>2021</v>
      </c>
      <c r="B3631">
        <v>8</v>
      </c>
      <c r="C3631" s="260">
        <v>44419</v>
      </c>
      <c r="D3631">
        <v>423</v>
      </c>
      <c r="E3631">
        <v>669</v>
      </c>
      <c r="F3631">
        <v>3</v>
      </c>
      <c r="G3631" t="s">
        <v>430</v>
      </c>
      <c r="H3631" t="s">
        <v>431</v>
      </c>
      <c r="I3631" t="s">
        <v>163</v>
      </c>
      <c r="J3631">
        <v>2</v>
      </c>
      <c r="K3631">
        <v>2</v>
      </c>
      <c r="L3631">
        <v>954</v>
      </c>
      <c r="M3631">
        <v>897.71400000000006</v>
      </c>
      <c r="N3631">
        <v>1021.734</v>
      </c>
      <c r="O3631">
        <v>1609</v>
      </c>
      <c r="P3631">
        <v>1484</v>
      </c>
      <c r="Q3631">
        <v>1392</v>
      </c>
      <c r="R3631">
        <v>1573</v>
      </c>
      <c r="T3631">
        <v>1119</v>
      </c>
      <c r="U3631">
        <v>1039</v>
      </c>
      <c r="V3631">
        <v>993</v>
      </c>
      <c r="W3631">
        <v>1200</v>
      </c>
      <c r="Y3631">
        <v>173</v>
      </c>
      <c r="Z3631">
        <v>180</v>
      </c>
      <c r="AA3631">
        <v>1698</v>
      </c>
      <c r="AB3631">
        <v>1624</v>
      </c>
      <c r="AC3631">
        <v>1676</v>
      </c>
      <c r="AD3631">
        <v>1566</v>
      </c>
      <c r="AE3631">
        <v>1571</v>
      </c>
      <c r="AF3631">
        <v>700</v>
      </c>
      <c r="AG3631">
        <v>1072</v>
      </c>
      <c r="AH3631">
        <v>1132</v>
      </c>
      <c r="AI3631">
        <v>1010</v>
      </c>
      <c r="AJ3631">
        <v>1038</v>
      </c>
      <c r="AK3631">
        <v>157</v>
      </c>
      <c r="AL3631">
        <v>156</v>
      </c>
      <c r="AM3631">
        <v>1577</v>
      </c>
      <c r="AN3631">
        <v>1094.9000000000001</v>
      </c>
      <c r="AO3631">
        <v>0.7</v>
      </c>
      <c r="AP3631">
        <v>40</v>
      </c>
      <c r="AQ3631">
        <v>180</v>
      </c>
      <c r="AR3631">
        <v>43</v>
      </c>
      <c r="AS3631">
        <v>167</v>
      </c>
      <c r="AT3631">
        <v>3</v>
      </c>
      <c r="AU3631">
        <v>5</v>
      </c>
      <c r="AV3631">
        <v>4</v>
      </c>
      <c r="BC3631">
        <v>11</v>
      </c>
      <c r="BD3631">
        <v>713</v>
      </c>
      <c r="BE3631">
        <v>1.4999999999999999E-2</v>
      </c>
      <c r="BF3631">
        <v>1.4999999999999999E-2</v>
      </c>
      <c r="BG3631">
        <v>1</v>
      </c>
      <c r="BH3631">
        <v>0</v>
      </c>
      <c r="BI3631">
        <v>0.7</v>
      </c>
      <c r="BJ3631">
        <v>12</v>
      </c>
      <c r="BK3631">
        <v>780.7</v>
      </c>
      <c r="BL3631" t="s">
        <v>157</v>
      </c>
      <c r="BM3631" t="s">
        <v>158</v>
      </c>
      <c r="BN3631" t="s">
        <v>432</v>
      </c>
      <c r="BO3631" t="s">
        <v>168</v>
      </c>
      <c r="BP3631">
        <v>32</v>
      </c>
    </row>
    <row r="3632" spans="1:68" hidden="1" x14ac:dyDescent="0.2">
      <c r="A3632">
        <v>2021</v>
      </c>
      <c r="B3632">
        <v>8</v>
      </c>
      <c r="C3632" s="260">
        <v>44419</v>
      </c>
      <c r="D3632">
        <v>417</v>
      </c>
      <c r="E3632">
        <v>660</v>
      </c>
      <c r="F3632">
        <v>4</v>
      </c>
      <c r="G3632" t="s">
        <v>442</v>
      </c>
      <c r="H3632" t="s">
        <v>443</v>
      </c>
      <c r="I3632" t="s">
        <v>163</v>
      </c>
      <c r="J3632">
        <v>1</v>
      </c>
      <c r="K3632">
        <v>6</v>
      </c>
      <c r="L3632">
        <v>1265</v>
      </c>
      <c r="M3632">
        <v>1190.365</v>
      </c>
      <c r="N3632">
        <v>1354.8150000000001</v>
      </c>
      <c r="AP3632">
        <v>20</v>
      </c>
      <c r="AQ3632">
        <v>180</v>
      </c>
      <c r="BD3632">
        <v>153</v>
      </c>
      <c r="BE3632">
        <v>1.4999999999999999E-2</v>
      </c>
      <c r="BI3632">
        <v>0.1</v>
      </c>
      <c r="BL3632" t="s">
        <v>157</v>
      </c>
      <c r="BM3632" t="s">
        <v>158</v>
      </c>
      <c r="BN3632" t="s">
        <v>444</v>
      </c>
      <c r="BO3632" t="s">
        <v>168</v>
      </c>
      <c r="BP3632">
        <v>32</v>
      </c>
    </row>
    <row r="3633" spans="1:68" hidden="1" x14ac:dyDescent="0.2">
      <c r="A3633">
        <v>2021</v>
      </c>
      <c r="B3633">
        <v>8</v>
      </c>
      <c r="C3633" s="260">
        <v>44419</v>
      </c>
      <c r="D3633">
        <v>417</v>
      </c>
      <c r="E3633">
        <v>661</v>
      </c>
      <c r="F3633">
        <v>4</v>
      </c>
      <c r="G3633" t="s">
        <v>445</v>
      </c>
      <c r="H3633" t="s">
        <v>446</v>
      </c>
      <c r="I3633" t="s">
        <v>163</v>
      </c>
      <c r="J3633">
        <v>1</v>
      </c>
      <c r="K3633">
        <v>6</v>
      </c>
      <c r="L3633">
        <v>138</v>
      </c>
      <c r="M3633">
        <v>129.858</v>
      </c>
      <c r="N3633">
        <v>147.798</v>
      </c>
      <c r="AP3633">
        <v>20</v>
      </c>
      <c r="AQ3633">
        <v>180</v>
      </c>
      <c r="BD3633">
        <v>153</v>
      </c>
      <c r="BE3633">
        <v>1.4999999999999999E-2</v>
      </c>
      <c r="BI3633">
        <v>1.1000000000000001</v>
      </c>
      <c r="BL3633" t="s">
        <v>157</v>
      </c>
      <c r="BM3633" t="s">
        <v>158</v>
      </c>
      <c r="BN3633" t="s">
        <v>447</v>
      </c>
      <c r="BO3633" t="s">
        <v>168</v>
      </c>
      <c r="BP3633">
        <v>32</v>
      </c>
    </row>
    <row r="3634" spans="1:68" hidden="1" x14ac:dyDescent="0.2">
      <c r="A3634">
        <v>2021</v>
      </c>
      <c r="B3634">
        <v>8</v>
      </c>
      <c r="C3634" s="260">
        <v>44419</v>
      </c>
      <c r="D3634">
        <v>421</v>
      </c>
      <c r="E3634">
        <v>667</v>
      </c>
      <c r="F3634">
        <v>4</v>
      </c>
      <c r="G3634" t="s">
        <v>424</v>
      </c>
      <c r="H3634" t="s">
        <v>425</v>
      </c>
      <c r="I3634" t="s">
        <v>163</v>
      </c>
      <c r="J3634">
        <v>1</v>
      </c>
      <c r="K3634">
        <v>4</v>
      </c>
      <c r="L3634">
        <v>1554</v>
      </c>
      <c r="M3634">
        <v>1462.3140000000001</v>
      </c>
      <c r="N3634">
        <v>1664.3340000000001</v>
      </c>
      <c r="O3634">
        <v>2102</v>
      </c>
      <c r="P3634">
        <v>2032</v>
      </c>
      <c r="Q3634">
        <v>1922</v>
      </c>
      <c r="R3634">
        <v>2233</v>
      </c>
      <c r="T3634">
        <v>1730</v>
      </c>
      <c r="U3634">
        <v>1649</v>
      </c>
      <c r="V3634">
        <v>1649</v>
      </c>
      <c r="W3634">
        <v>1836</v>
      </c>
      <c r="Y3634">
        <v>165</v>
      </c>
      <c r="Z3634">
        <v>164</v>
      </c>
      <c r="AA3634">
        <v>2414</v>
      </c>
      <c r="AB3634">
        <v>2286</v>
      </c>
      <c r="AC3634">
        <v>1867</v>
      </c>
      <c r="AD3634">
        <v>1822</v>
      </c>
      <c r="AE3634">
        <v>1837</v>
      </c>
      <c r="AF3634">
        <v>2140</v>
      </c>
      <c r="AG3634">
        <v>1862</v>
      </c>
      <c r="AH3634">
        <v>1697</v>
      </c>
      <c r="AI3634">
        <v>1646</v>
      </c>
      <c r="AJ3634">
        <v>1587</v>
      </c>
      <c r="AK3634">
        <v>163</v>
      </c>
      <c r="AL3634">
        <v>163</v>
      </c>
      <c r="AM3634">
        <v>2057.1999999999998</v>
      </c>
      <c r="AN3634">
        <v>1755.1</v>
      </c>
      <c r="AO3634">
        <v>0.3</v>
      </c>
      <c r="AP3634">
        <v>18</v>
      </c>
      <c r="AQ3634">
        <v>200</v>
      </c>
      <c r="AR3634">
        <v>22</v>
      </c>
      <c r="AS3634">
        <v>164</v>
      </c>
      <c r="AT3634">
        <v>3</v>
      </c>
      <c r="AU3634">
        <v>3</v>
      </c>
      <c r="AV3634">
        <v>2</v>
      </c>
      <c r="BC3634">
        <v>8</v>
      </c>
      <c r="BD3634">
        <v>808</v>
      </c>
      <c r="BE3634">
        <v>1.4999999999999999E-2</v>
      </c>
      <c r="BF3634">
        <v>0.01</v>
      </c>
      <c r="BG3634">
        <v>1</v>
      </c>
      <c r="BH3634">
        <v>0</v>
      </c>
      <c r="BI3634">
        <v>0.5</v>
      </c>
      <c r="BJ3634">
        <v>14</v>
      </c>
      <c r="BK3634">
        <v>1418.1</v>
      </c>
      <c r="BL3634" t="s">
        <v>157</v>
      </c>
      <c r="BM3634" t="s">
        <v>158</v>
      </c>
      <c r="BN3634" t="s">
        <v>426</v>
      </c>
      <c r="BO3634" t="s">
        <v>168</v>
      </c>
      <c r="BP3634">
        <v>32</v>
      </c>
    </row>
    <row r="3635" spans="1:68" hidden="1" x14ac:dyDescent="0.2">
      <c r="A3635">
        <v>2021</v>
      </c>
      <c r="B3635">
        <v>8</v>
      </c>
      <c r="C3635" s="260">
        <v>44419</v>
      </c>
      <c r="D3635">
        <v>421</v>
      </c>
      <c r="E3635">
        <v>673</v>
      </c>
      <c r="F3635">
        <v>4</v>
      </c>
      <c r="G3635" t="s">
        <v>427</v>
      </c>
      <c r="H3635" t="s">
        <v>428</v>
      </c>
      <c r="I3635" t="s">
        <v>163</v>
      </c>
      <c r="J3635">
        <v>1</v>
      </c>
      <c r="K3635">
        <v>4</v>
      </c>
      <c r="L3635">
        <v>61.6</v>
      </c>
      <c r="M3635">
        <v>57.965600000000002</v>
      </c>
      <c r="N3635">
        <v>65.973600000000005</v>
      </c>
      <c r="O3635">
        <v>74</v>
      </c>
      <c r="P3635">
        <v>83</v>
      </c>
      <c r="Q3635">
        <v>82</v>
      </c>
      <c r="R3635">
        <v>78</v>
      </c>
      <c r="T3635">
        <v>64</v>
      </c>
      <c r="U3635">
        <v>63</v>
      </c>
      <c r="V3635">
        <v>63</v>
      </c>
      <c r="W3635">
        <v>66</v>
      </c>
      <c r="Y3635">
        <v>165</v>
      </c>
      <c r="Z3635">
        <v>164</v>
      </c>
      <c r="AA3635">
        <v>87</v>
      </c>
      <c r="AB3635">
        <v>88</v>
      </c>
      <c r="AC3635">
        <v>81</v>
      </c>
      <c r="AD3635">
        <v>87</v>
      </c>
      <c r="AE3635">
        <v>85</v>
      </c>
      <c r="AF3635">
        <v>65</v>
      </c>
      <c r="AG3635">
        <v>65</v>
      </c>
      <c r="AH3635">
        <v>59</v>
      </c>
      <c r="AI3635">
        <v>60</v>
      </c>
      <c r="AJ3635">
        <v>62</v>
      </c>
      <c r="AK3635">
        <v>163</v>
      </c>
      <c r="AL3635">
        <v>163</v>
      </c>
      <c r="AM3635">
        <v>82.8</v>
      </c>
      <c r="AN3635">
        <v>63</v>
      </c>
      <c r="AO3635">
        <v>0.3</v>
      </c>
      <c r="AP3635">
        <v>18</v>
      </c>
      <c r="AQ3635">
        <v>200</v>
      </c>
      <c r="AR3635">
        <v>22</v>
      </c>
      <c r="AS3635">
        <v>164</v>
      </c>
      <c r="AT3635">
        <v>6</v>
      </c>
      <c r="AU3635">
        <v>5</v>
      </c>
      <c r="AV3635">
        <v>4</v>
      </c>
      <c r="BC3635">
        <v>15</v>
      </c>
      <c r="BD3635">
        <v>815</v>
      </c>
      <c r="BE3635">
        <v>1.4999999999999999E-2</v>
      </c>
      <c r="BF3635">
        <v>1.7999999999999999E-2</v>
      </c>
      <c r="BH3635">
        <v>0.2</v>
      </c>
      <c r="BI3635">
        <v>13.2</v>
      </c>
      <c r="BJ3635">
        <v>0.9</v>
      </c>
      <c r="BK3635">
        <v>51.3</v>
      </c>
      <c r="BL3635" t="s">
        <v>157</v>
      </c>
      <c r="BM3635" t="s">
        <v>158</v>
      </c>
      <c r="BN3635" t="s">
        <v>429</v>
      </c>
      <c r="BO3635" t="s">
        <v>168</v>
      </c>
      <c r="BP3635">
        <v>32</v>
      </c>
    </row>
    <row r="3636" spans="1:68" hidden="1" x14ac:dyDescent="0.2">
      <c r="A3636">
        <v>2021</v>
      </c>
      <c r="B3636">
        <v>8</v>
      </c>
      <c r="C3636" s="260">
        <v>44419</v>
      </c>
      <c r="D3636">
        <v>331</v>
      </c>
      <c r="E3636">
        <v>253</v>
      </c>
      <c r="F3636">
        <v>5</v>
      </c>
      <c r="G3636" t="s">
        <v>337</v>
      </c>
      <c r="H3636" t="s">
        <v>209</v>
      </c>
      <c r="I3636" t="s">
        <v>163</v>
      </c>
      <c r="J3636">
        <v>3</v>
      </c>
      <c r="K3636">
        <v>2</v>
      </c>
      <c r="L3636">
        <v>203</v>
      </c>
      <c r="M3636">
        <v>188.79</v>
      </c>
      <c r="N3636">
        <v>217.21</v>
      </c>
      <c r="O3636">
        <v>332</v>
      </c>
      <c r="P3636">
        <v>360</v>
      </c>
      <c r="Q3636">
        <v>358</v>
      </c>
      <c r="R3636">
        <v>297</v>
      </c>
      <c r="T3636">
        <v>204</v>
      </c>
      <c r="U3636">
        <v>208</v>
      </c>
      <c r="V3636">
        <v>215</v>
      </c>
      <c r="W3636">
        <v>197</v>
      </c>
      <c r="Y3636">
        <v>100</v>
      </c>
      <c r="Z3636">
        <v>100</v>
      </c>
      <c r="AA3636">
        <v>295</v>
      </c>
      <c r="AB3636">
        <v>291</v>
      </c>
      <c r="AC3636">
        <v>345</v>
      </c>
      <c r="AD3636">
        <v>287</v>
      </c>
      <c r="AE3636">
        <v>290</v>
      </c>
      <c r="AF3636">
        <v>210</v>
      </c>
      <c r="AG3636">
        <v>195</v>
      </c>
      <c r="AH3636">
        <v>217</v>
      </c>
      <c r="AI3636">
        <v>210</v>
      </c>
      <c r="AJ3636">
        <v>197</v>
      </c>
      <c r="AK3636">
        <v>100</v>
      </c>
      <c r="AL3636">
        <v>101</v>
      </c>
      <c r="AM3636">
        <v>317.2</v>
      </c>
      <c r="AN3636">
        <v>205.9</v>
      </c>
      <c r="AO3636">
        <v>0.6</v>
      </c>
      <c r="AP3636">
        <v>121</v>
      </c>
      <c r="AQ3636">
        <v>89</v>
      </c>
      <c r="AR3636">
        <v>108</v>
      </c>
      <c r="AS3636">
        <v>100</v>
      </c>
      <c r="AT3636">
        <v>4</v>
      </c>
      <c r="AU3636">
        <v>3</v>
      </c>
      <c r="AV3636">
        <v>2</v>
      </c>
      <c r="BC3636">
        <v>8</v>
      </c>
      <c r="BD3636">
        <v>908</v>
      </c>
      <c r="BE3636">
        <v>1.4999999999999999E-2</v>
      </c>
      <c r="BF3636">
        <v>8.9999999999999993E-3</v>
      </c>
      <c r="BG3636">
        <v>1</v>
      </c>
      <c r="BH3636">
        <v>0</v>
      </c>
      <c r="BI3636">
        <v>4.5</v>
      </c>
      <c r="BJ3636">
        <v>1.6</v>
      </c>
      <c r="BK3636">
        <v>187</v>
      </c>
      <c r="BL3636" t="s">
        <v>181</v>
      </c>
      <c r="BM3636" t="s">
        <v>196</v>
      </c>
      <c r="BN3636" t="s">
        <v>210</v>
      </c>
      <c r="BP3636">
        <v>32</v>
      </c>
    </row>
    <row r="3637" spans="1:68" hidden="1" x14ac:dyDescent="0.2">
      <c r="A3637">
        <v>2021</v>
      </c>
      <c r="B3637">
        <v>8</v>
      </c>
      <c r="C3637" s="260">
        <v>44419</v>
      </c>
      <c r="D3637">
        <v>47</v>
      </c>
      <c r="E3637">
        <v>122</v>
      </c>
      <c r="F3637">
        <v>6</v>
      </c>
      <c r="G3637" t="s">
        <v>154</v>
      </c>
      <c r="H3637" t="s">
        <v>155</v>
      </c>
      <c r="I3637" t="s">
        <v>156</v>
      </c>
      <c r="J3637">
        <v>2</v>
      </c>
      <c r="K3637">
        <v>1</v>
      </c>
      <c r="L3637">
        <v>280</v>
      </c>
      <c r="M3637">
        <v>267.39999999999998</v>
      </c>
      <c r="N3637">
        <v>292.60000000000002</v>
      </c>
      <c r="O3637">
        <v>330</v>
      </c>
      <c r="P3637">
        <v>324</v>
      </c>
      <c r="Q3637">
        <v>336</v>
      </c>
      <c r="R3637">
        <v>293</v>
      </c>
      <c r="T3637">
        <v>285</v>
      </c>
      <c r="U3637">
        <v>255</v>
      </c>
      <c r="V3637">
        <v>264</v>
      </c>
      <c r="W3637">
        <v>245</v>
      </c>
      <c r="Y3637">
        <v>115</v>
      </c>
      <c r="Z3637">
        <v>114</v>
      </c>
      <c r="AA3637">
        <v>302</v>
      </c>
      <c r="AB3637">
        <v>310</v>
      </c>
      <c r="AC3637">
        <v>307</v>
      </c>
      <c r="AD3637">
        <v>300</v>
      </c>
      <c r="AE3637">
        <v>302</v>
      </c>
      <c r="AF3637">
        <v>275</v>
      </c>
      <c r="AG3637">
        <v>244</v>
      </c>
      <c r="AH3637">
        <v>283</v>
      </c>
      <c r="AI3637">
        <v>280</v>
      </c>
      <c r="AJ3637">
        <v>273</v>
      </c>
      <c r="AK3637">
        <v>114</v>
      </c>
      <c r="AL3637">
        <v>114</v>
      </c>
      <c r="AM3637">
        <v>311.60000000000002</v>
      </c>
      <c r="AN3637">
        <v>267.10000000000002</v>
      </c>
      <c r="AO3637">
        <v>0.1</v>
      </c>
      <c r="AP3637">
        <v>63</v>
      </c>
      <c r="AQ3637">
        <v>115</v>
      </c>
      <c r="AR3637">
        <v>63</v>
      </c>
      <c r="AS3637">
        <v>114</v>
      </c>
      <c r="AT3637">
        <v>3</v>
      </c>
      <c r="AU3637">
        <v>2</v>
      </c>
      <c r="AV3637">
        <v>3</v>
      </c>
      <c r="BC3637">
        <v>8</v>
      </c>
      <c r="BD3637">
        <v>208</v>
      </c>
      <c r="BE3637">
        <v>1.4999999999999999E-2</v>
      </c>
      <c r="BF3637">
        <v>3.7999999999999999E-2</v>
      </c>
      <c r="BH3637">
        <v>0</v>
      </c>
      <c r="BI3637">
        <v>0.7</v>
      </c>
      <c r="BJ3637">
        <v>2.1</v>
      </c>
      <c r="BK3637">
        <v>55.6</v>
      </c>
      <c r="BL3637" t="s">
        <v>157</v>
      </c>
      <c r="BM3637" t="s">
        <v>158</v>
      </c>
      <c r="BN3637" t="s">
        <v>159</v>
      </c>
      <c r="BO3637" t="s">
        <v>160</v>
      </c>
      <c r="BP3637">
        <v>32</v>
      </c>
    </row>
    <row r="3638" spans="1:68" hidden="1" x14ac:dyDescent="0.2">
      <c r="A3638">
        <v>2021</v>
      </c>
      <c r="B3638">
        <v>8</v>
      </c>
      <c r="C3638" s="260">
        <v>44419</v>
      </c>
      <c r="D3638">
        <v>384</v>
      </c>
      <c r="E3638">
        <v>556</v>
      </c>
      <c r="F3638">
        <v>7</v>
      </c>
      <c r="G3638" t="s">
        <v>171</v>
      </c>
      <c r="H3638" t="s">
        <v>172</v>
      </c>
      <c r="I3638" t="s">
        <v>163</v>
      </c>
      <c r="J3638">
        <v>1</v>
      </c>
      <c r="K3638">
        <v>6</v>
      </c>
      <c r="L3638">
        <v>1066</v>
      </c>
      <c r="M3638">
        <v>1003.106</v>
      </c>
      <c r="N3638">
        <v>1141.6859999999999</v>
      </c>
      <c r="O3638">
        <v>1144</v>
      </c>
      <c r="P3638">
        <v>1210</v>
      </c>
      <c r="Q3638">
        <v>1168</v>
      </c>
      <c r="R3638">
        <v>1137</v>
      </c>
      <c r="T3638">
        <v>907</v>
      </c>
      <c r="U3638">
        <v>877</v>
      </c>
      <c r="V3638">
        <v>897</v>
      </c>
      <c r="W3638">
        <v>924</v>
      </c>
      <c r="Y3638">
        <v>182</v>
      </c>
      <c r="Z3638">
        <v>180</v>
      </c>
      <c r="AA3638">
        <v>1565</v>
      </c>
      <c r="AB3638">
        <v>1542</v>
      </c>
      <c r="AC3638">
        <v>1727</v>
      </c>
      <c r="AD3638">
        <v>1538</v>
      </c>
      <c r="AE3638">
        <v>1562</v>
      </c>
      <c r="AF3638">
        <v>1145</v>
      </c>
      <c r="AG3638">
        <v>1101</v>
      </c>
      <c r="AH3638">
        <v>1106</v>
      </c>
      <c r="AI3638">
        <v>1092</v>
      </c>
      <c r="AJ3638">
        <v>1079</v>
      </c>
      <c r="AK3638">
        <v>180</v>
      </c>
      <c r="AL3638">
        <v>181</v>
      </c>
      <c r="AM3638">
        <v>1550.3</v>
      </c>
      <c r="AN3638">
        <v>1123.2</v>
      </c>
      <c r="AO3638">
        <v>0.5</v>
      </c>
      <c r="AP3638">
        <v>20</v>
      </c>
      <c r="AQ3638">
        <v>180</v>
      </c>
      <c r="AR3638">
        <v>20</v>
      </c>
      <c r="AS3638">
        <v>181</v>
      </c>
      <c r="AT3638">
        <v>2</v>
      </c>
      <c r="AU3638">
        <v>2</v>
      </c>
      <c r="AV3638">
        <v>3</v>
      </c>
      <c r="BC3638">
        <v>7</v>
      </c>
      <c r="BD3638">
        <v>295</v>
      </c>
      <c r="BE3638">
        <v>1.4999999999999999E-2</v>
      </c>
      <c r="BF3638">
        <v>2.4E-2</v>
      </c>
      <c r="BH3638">
        <v>0</v>
      </c>
      <c r="BI3638">
        <v>0.3</v>
      </c>
      <c r="BJ3638">
        <v>7.9</v>
      </c>
      <c r="BK3638">
        <v>331.3</v>
      </c>
      <c r="BL3638" t="s">
        <v>157</v>
      </c>
      <c r="BM3638" t="s">
        <v>158</v>
      </c>
      <c r="BN3638" t="s">
        <v>173</v>
      </c>
      <c r="BP3638">
        <v>32</v>
      </c>
    </row>
    <row r="3639" spans="1:68" hidden="1" x14ac:dyDescent="0.2">
      <c r="A3639">
        <v>2021</v>
      </c>
      <c r="B3639">
        <v>8</v>
      </c>
      <c r="C3639" s="260">
        <v>44419</v>
      </c>
      <c r="D3639">
        <v>384</v>
      </c>
      <c r="E3639">
        <v>557</v>
      </c>
      <c r="F3639">
        <v>7</v>
      </c>
      <c r="G3639" t="s">
        <v>174</v>
      </c>
      <c r="H3639" t="s">
        <v>175</v>
      </c>
      <c r="I3639" t="s">
        <v>163</v>
      </c>
      <c r="J3639">
        <v>1</v>
      </c>
      <c r="K3639">
        <v>6</v>
      </c>
      <c r="L3639">
        <v>182</v>
      </c>
      <c r="M3639">
        <v>171.262</v>
      </c>
      <c r="N3639">
        <v>194.922</v>
      </c>
      <c r="O3639">
        <v>260</v>
      </c>
      <c r="P3639">
        <v>276</v>
      </c>
      <c r="Q3639">
        <v>275</v>
      </c>
      <c r="R3639">
        <v>262</v>
      </c>
      <c r="T3639">
        <v>204</v>
      </c>
      <c r="U3639">
        <v>223</v>
      </c>
      <c r="V3639">
        <v>195</v>
      </c>
      <c r="W3639">
        <v>211</v>
      </c>
      <c r="Y3639">
        <v>182</v>
      </c>
      <c r="Z3639">
        <v>180</v>
      </c>
      <c r="AA3639">
        <v>258</v>
      </c>
      <c r="AB3639">
        <v>255</v>
      </c>
      <c r="AC3639">
        <v>254</v>
      </c>
      <c r="AD3639">
        <v>252</v>
      </c>
      <c r="AE3639">
        <v>243</v>
      </c>
      <c r="AF3639">
        <v>186</v>
      </c>
      <c r="AG3639">
        <v>198</v>
      </c>
      <c r="AH3639">
        <v>196</v>
      </c>
      <c r="AI3639">
        <v>184</v>
      </c>
      <c r="AJ3639">
        <v>194</v>
      </c>
      <c r="AK3639">
        <v>180</v>
      </c>
      <c r="AL3639">
        <v>181</v>
      </c>
      <c r="AM3639">
        <v>259.39999999999998</v>
      </c>
      <c r="AN3639">
        <v>199</v>
      </c>
      <c r="AO3639">
        <v>0.4</v>
      </c>
      <c r="AP3639">
        <v>20</v>
      </c>
      <c r="AQ3639">
        <v>180</v>
      </c>
      <c r="AR3639">
        <v>20</v>
      </c>
      <c r="AS3639">
        <v>181</v>
      </c>
      <c r="AT3639">
        <v>3</v>
      </c>
      <c r="AU3639">
        <v>2</v>
      </c>
      <c r="AV3639">
        <v>3</v>
      </c>
      <c r="BC3639">
        <v>7</v>
      </c>
      <c r="BD3639">
        <v>295</v>
      </c>
      <c r="BE3639">
        <v>1.4999999999999999E-2</v>
      </c>
      <c r="BF3639">
        <v>2.4E-2</v>
      </c>
      <c r="BH3639">
        <v>0</v>
      </c>
      <c r="BI3639">
        <v>1.6</v>
      </c>
      <c r="BJ3639">
        <v>1.4</v>
      </c>
      <c r="BK3639">
        <v>58.7</v>
      </c>
      <c r="BL3639" t="s">
        <v>157</v>
      </c>
      <c r="BM3639" t="s">
        <v>158</v>
      </c>
      <c r="BN3639" t="s">
        <v>173</v>
      </c>
      <c r="BO3639" t="s">
        <v>176</v>
      </c>
      <c r="BP3639">
        <v>32</v>
      </c>
    </row>
    <row r="3640" spans="1:68" hidden="1" x14ac:dyDescent="0.2">
      <c r="A3640">
        <v>2021</v>
      </c>
      <c r="B3640">
        <v>8</v>
      </c>
      <c r="C3640" s="260">
        <v>44419</v>
      </c>
      <c r="D3640">
        <v>18</v>
      </c>
      <c r="E3640">
        <v>49</v>
      </c>
      <c r="F3640">
        <v>8</v>
      </c>
      <c r="G3640" t="s">
        <v>303</v>
      </c>
      <c r="H3640" t="s">
        <v>304</v>
      </c>
      <c r="I3640" t="s">
        <v>156</v>
      </c>
      <c r="J3640">
        <v>2</v>
      </c>
      <c r="K3640">
        <v>3</v>
      </c>
      <c r="L3640">
        <v>100</v>
      </c>
      <c r="M3640">
        <v>95.5</v>
      </c>
      <c r="N3640">
        <v>104.5</v>
      </c>
      <c r="O3640">
        <v>122</v>
      </c>
      <c r="P3640">
        <v>113</v>
      </c>
      <c r="Q3640">
        <v>118</v>
      </c>
      <c r="T3640">
        <v>102</v>
      </c>
      <c r="U3640">
        <v>98</v>
      </c>
      <c r="V3640">
        <v>99</v>
      </c>
      <c r="Y3640">
        <v>119</v>
      </c>
      <c r="AM3640">
        <v>117.7</v>
      </c>
      <c r="AN3640">
        <v>99.7</v>
      </c>
      <c r="AO3640">
        <v>0.2</v>
      </c>
      <c r="AP3640">
        <v>101</v>
      </c>
      <c r="AQ3640">
        <v>107</v>
      </c>
      <c r="AR3640">
        <v>61</v>
      </c>
      <c r="AS3640">
        <v>119</v>
      </c>
      <c r="AT3640">
        <v>4</v>
      </c>
      <c r="AU3640">
        <v>6</v>
      </c>
      <c r="AV3640">
        <v>8</v>
      </c>
      <c r="BC3640">
        <v>18</v>
      </c>
      <c r="BD3640">
        <v>2146</v>
      </c>
      <c r="BE3640">
        <v>1.4999999999999999E-2</v>
      </c>
      <c r="BF3640">
        <v>8.0000000000000002E-3</v>
      </c>
      <c r="BG3640">
        <v>1</v>
      </c>
      <c r="BH3640">
        <v>0.2</v>
      </c>
      <c r="BI3640">
        <v>21.5</v>
      </c>
      <c r="BJ3640">
        <v>1.8</v>
      </c>
      <c r="BK3640">
        <v>214</v>
      </c>
      <c r="BL3640" t="s">
        <v>157</v>
      </c>
      <c r="BM3640" t="s">
        <v>158</v>
      </c>
      <c r="BN3640" t="s">
        <v>305</v>
      </c>
      <c r="BO3640" t="s">
        <v>160</v>
      </c>
      <c r="BP3640">
        <v>32</v>
      </c>
    </row>
    <row r="3641" spans="1:68" hidden="1" x14ac:dyDescent="0.2">
      <c r="A3641">
        <v>2021</v>
      </c>
      <c r="B3641">
        <v>8</v>
      </c>
      <c r="C3641" s="260">
        <v>44419</v>
      </c>
      <c r="D3641">
        <v>18</v>
      </c>
      <c r="E3641">
        <v>50</v>
      </c>
      <c r="F3641">
        <v>8</v>
      </c>
      <c r="G3641" t="s">
        <v>306</v>
      </c>
      <c r="H3641" t="s">
        <v>307</v>
      </c>
      <c r="I3641" t="s">
        <v>156</v>
      </c>
      <c r="J3641">
        <v>2</v>
      </c>
      <c r="K3641">
        <v>3</v>
      </c>
      <c r="L3641">
        <v>54</v>
      </c>
      <c r="M3641">
        <v>51.57</v>
      </c>
      <c r="N3641">
        <v>56.43</v>
      </c>
      <c r="Y3641">
        <v>119</v>
      </c>
      <c r="AP3641">
        <v>101</v>
      </c>
      <c r="AQ3641">
        <v>107</v>
      </c>
      <c r="AR3641">
        <v>61</v>
      </c>
      <c r="AS3641">
        <v>119</v>
      </c>
      <c r="BE3641">
        <v>1.4999999999999999E-2</v>
      </c>
      <c r="BL3641" t="s">
        <v>157</v>
      </c>
      <c r="BM3641" t="s">
        <v>158</v>
      </c>
      <c r="BN3641" t="s">
        <v>308</v>
      </c>
      <c r="BO3641" t="s">
        <v>160</v>
      </c>
      <c r="BP3641">
        <v>32</v>
      </c>
    </row>
    <row r="3642" spans="1:68" hidden="1" x14ac:dyDescent="0.2">
      <c r="A3642">
        <v>2021</v>
      </c>
      <c r="B3642">
        <v>8</v>
      </c>
      <c r="C3642" s="260">
        <v>44419</v>
      </c>
      <c r="D3642">
        <v>376</v>
      </c>
      <c r="E3642">
        <v>438</v>
      </c>
      <c r="F3642">
        <v>8</v>
      </c>
      <c r="G3642" t="s">
        <v>190</v>
      </c>
      <c r="H3642" t="s">
        <v>191</v>
      </c>
      <c r="I3642" t="s">
        <v>163</v>
      </c>
      <c r="J3642">
        <v>3</v>
      </c>
      <c r="K3642">
        <v>2</v>
      </c>
      <c r="L3642">
        <v>336</v>
      </c>
      <c r="M3642">
        <v>316.17599999999999</v>
      </c>
      <c r="N3642">
        <v>359.85599999999999</v>
      </c>
      <c r="AA3642">
        <v>484</v>
      </c>
      <c r="AB3642">
        <v>480</v>
      </c>
      <c r="AC3642">
        <v>481</v>
      </c>
      <c r="AD3642">
        <v>481</v>
      </c>
      <c r="AE3642">
        <v>511</v>
      </c>
      <c r="AF3642">
        <v>379</v>
      </c>
      <c r="AG3642">
        <v>376</v>
      </c>
      <c r="AH3642">
        <v>368</v>
      </c>
      <c r="AI3642">
        <v>362</v>
      </c>
      <c r="AJ3642">
        <v>346</v>
      </c>
      <c r="AK3642">
        <v>146</v>
      </c>
      <c r="AL3642">
        <v>147</v>
      </c>
      <c r="AM3642">
        <v>487.4</v>
      </c>
      <c r="AN3642">
        <v>366.2</v>
      </c>
      <c r="AO3642">
        <v>0.5</v>
      </c>
      <c r="AP3642">
        <v>67</v>
      </c>
      <c r="AQ3642">
        <v>161</v>
      </c>
      <c r="AR3642">
        <v>74</v>
      </c>
      <c r="AS3642">
        <v>147</v>
      </c>
      <c r="AT3642">
        <v>11</v>
      </c>
      <c r="AU3642">
        <v>6</v>
      </c>
      <c r="AV3642">
        <v>3</v>
      </c>
      <c r="BC3642">
        <v>20</v>
      </c>
      <c r="BD3642">
        <v>320</v>
      </c>
      <c r="BE3642">
        <v>1.4999999999999999E-2</v>
      </c>
      <c r="BF3642">
        <v>6.3E-2</v>
      </c>
      <c r="BH3642">
        <v>0.1</v>
      </c>
      <c r="BI3642">
        <v>1</v>
      </c>
      <c r="BJ3642">
        <v>7.3</v>
      </c>
      <c r="BK3642">
        <v>117.2</v>
      </c>
      <c r="BL3642" t="s">
        <v>157</v>
      </c>
      <c r="BM3642" t="s">
        <v>158</v>
      </c>
      <c r="BN3642" t="s">
        <v>192</v>
      </c>
      <c r="BO3642" t="s">
        <v>168</v>
      </c>
      <c r="BP3642">
        <v>32</v>
      </c>
    </row>
    <row r="3643" spans="1:68" hidden="1" x14ac:dyDescent="0.2">
      <c r="A3643">
        <v>2021</v>
      </c>
      <c r="B3643">
        <v>8</v>
      </c>
      <c r="C3643" s="260">
        <v>44419</v>
      </c>
      <c r="D3643">
        <v>53</v>
      </c>
      <c r="E3643">
        <v>131</v>
      </c>
      <c r="F3643">
        <v>28</v>
      </c>
      <c r="G3643" t="s">
        <v>197</v>
      </c>
      <c r="H3643" t="s">
        <v>198</v>
      </c>
      <c r="I3643" t="s">
        <v>186</v>
      </c>
      <c r="J3643">
        <v>25</v>
      </c>
      <c r="K3643">
        <v>1</v>
      </c>
      <c r="L3643">
        <v>10</v>
      </c>
      <c r="M3643">
        <v>9.3000000000000007</v>
      </c>
      <c r="N3643">
        <v>10.7</v>
      </c>
      <c r="AC3643">
        <v>15</v>
      </c>
      <c r="AD3643">
        <v>17</v>
      </c>
      <c r="AE3643">
        <v>16</v>
      </c>
      <c r="AH3643">
        <v>10</v>
      </c>
      <c r="AI3643">
        <v>11</v>
      </c>
      <c r="AJ3643">
        <v>11</v>
      </c>
      <c r="AL3643">
        <v>116</v>
      </c>
      <c r="AM3643">
        <v>16</v>
      </c>
      <c r="AN3643">
        <v>10.199999999999999</v>
      </c>
      <c r="AO3643">
        <v>0.6</v>
      </c>
      <c r="AP3643">
        <v>772</v>
      </c>
      <c r="AQ3643">
        <v>117</v>
      </c>
      <c r="AR3643">
        <v>776</v>
      </c>
      <c r="AS3643">
        <v>116</v>
      </c>
      <c r="AT3643">
        <v>10</v>
      </c>
      <c r="AU3643">
        <v>5</v>
      </c>
      <c r="AV3643">
        <v>15</v>
      </c>
      <c r="BC3643">
        <v>30</v>
      </c>
      <c r="BD3643">
        <v>6430</v>
      </c>
      <c r="BE3643">
        <v>0.02</v>
      </c>
      <c r="BF3643">
        <v>5.0000000000000001E-3</v>
      </c>
      <c r="BG3643">
        <v>1</v>
      </c>
      <c r="BH3643">
        <v>3</v>
      </c>
      <c r="BI3643">
        <v>643</v>
      </c>
      <c r="BJ3643">
        <v>0.3</v>
      </c>
      <c r="BK3643">
        <v>65.599999999999994</v>
      </c>
      <c r="BL3643" t="s">
        <v>181</v>
      </c>
      <c r="BM3643" t="s">
        <v>199</v>
      </c>
      <c r="BN3643" t="s">
        <v>200</v>
      </c>
      <c r="BP3643">
        <v>32</v>
      </c>
    </row>
    <row r="3644" spans="1:68" hidden="1" x14ac:dyDescent="0.2">
      <c r="A3644">
        <v>2021</v>
      </c>
      <c r="B3644">
        <v>8</v>
      </c>
      <c r="C3644" s="260">
        <v>44419</v>
      </c>
      <c r="D3644">
        <v>123</v>
      </c>
      <c r="E3644">
        <v>645</v>
      </c>
      <c r="F3644">
        <v>30</v>
      </c>
      <c r="G3644" t="s">
        <v>238</v>
      </c>
      <c r="H3644" t="s">
        <v>239</v>
      </c>
      <c r="I3644" t="s">
        <v>240</v>
      </c>
      <c r="J3644">
        <v>4</v>
      </c>
      <c r="K3644">
        <v>1</v>
      </c>
      <c r="L3644">
        <v>133</v>
      </c>
      <c r="M3644">
        <v>123.69</v>
      </c>
      <c r="N3644">
        <v>142.31</v>
      </c>
      <c r="AP3644">
        <v>80</v>
      </c>
      <c r="AQ3644">
        <v>180</v>
      </c>
      <c r="BD3644">
        <v>160</v>
      </c>
      <c r="BE3644">
        <v>0.02</v>
      </c>
      <c r="BI3644">
        <v>1.2</v>
      </c>
      <c r="BL3644" t="s">
        <v>241</v>
      </c>
      <c r="BM3644" t="s">
        <v>241</v>
      </c>
      <c r="BP3644">
        <v>32</v>
      </c>
    </row>
    <row r="3645" spans="1:68" hidden="1" x14ac:dyDescent="0.2">
      <c r="A3645">
        <v>2021</v>
      </c>
      <c r="B3645">
        <v>8</v>
      </c>
      <c r="C3645" s="260">
        <v>44419</v>
      </c>
      <c r="D3645">
        <v>214</v>
      </c>
      <c r="E3645">
        <v>142</v>
      </c>
      <c r="F3645">
        <v>47</v>
      </c>
      <c r="G3645" t="s">
        <v>258</v>
      </c>
      <c r="H3645" t="s">
        <v>259</v>
      </c>
      <c r="I3645" t="s">
        <v>203</v>
      </c>
      <c r="J3645">
        <v>4</v>
      </c>
      <c r="K3645">
        <v>1</v>
      </c>
      <c r="L3645">
        <v>351</v>
      </c>
      <c r="M3645">
        <v>326.43</v>
      </c>
      <c r="N3645">
        <v>375.57</v>
      </c>
      <c r="R3645">
        <v>389</v>
      </c>
      <c r="W3645">
        <v>302</v>
      </c>
      <c r="AA3645">
        <v>422</v>
      </c>
      <c r="AB3645">
        <v>417</v>
      </c>
      <c r="AC3645">
        <v>436</v>
      </c>
      <c r="AD3645">
        <v>411</v>
      </c>
      <c r="AE3645">
        <v>417</v>
      </c>
      <c r="AF3645">
        <v>366</v>
      </c>
      <c r="AG3645">
        <v>342</v>
      </c>
      <c r="AH3645">
        <v>351</v>
      </c>
      <c r="AI3645">
        <v>360</v>
      </c>
      <c r="AJ3645">
        <v>341</v>
      </c>
      <c r="AK3645">
        <v>177</v>
      </c>
      <c r="AL3645">
        <v>177</v>
      </c>
      <c r="AM3645">
        <v>415.3</v>
      </c>
      <c r="AN3645">
        <v>343.7</v>
      </c>
      <c r="AO3645">
        <v>0.2</v>
      </c>
      <c r="AP3645">
        <v>68</v>
      </c>
      <c r="AQ3645">
        <v>212</v>
      </c>
      <c r="AR3645">
        <v>81</v>
      </c>
      <c r="AS3645">
        <v>177</v>
      </c>
      <c r="AT3645">
        <v>2</v>
      </c>
      <c r="AU3645">
        <v>1</v>
      </c>
      <c r="AV3645">
        <v>3</v>
      </c>
      <c r="BC3645">
        <v>6</v>
      </c>
      <c r="BD3645">
        <v>1133</v>
      </c>
      <c r="BE3645">
        <v>0.02</v>
      </c>
      <c r="BF3645">
        <v>5.0000000000000001E-3</v>
      </c>
      <c r="BG3645">
        <v>1</v>
      </c>
      <c r="BH3645">
        <v>0</v>
      </c>
      <c r="BI3645">
        <v>3.2</v>
      </c>
      <c r="BJ3645">
        <v>2.1</v>
      </c>
      <c r="BK3645">
        <v>389.4</v>
      </c>
      <c r="BL3645" t="s">
        <v>181</v>
      </c>
      <c r="BM3645" t="s">
        <v>199</v>
      </c>
      <c r="BN3645" t="s">
        <v>260</v>
      </c>
      <c r="BP3645">
        <v>32</v>
      </c>
    </row>
    <row r="3646" spans="1:68" hidden="1" x14ac:dyDescent="0.2">
      <c r="A3646">
        <v>2021</v>
      </c>
      <c r="B3646">
        <v>8</v>
      </c>
      <c r="C3646" s="260">
        <v>44419</v>
      </c>
      <c r="D3646">
        <v>372</v>
      </c>
      <c r="E3646">
        <v>646</v>
      </c>
      <c r="F3646">
        <v>48</v>
      </c>
      <c r="G3646" t="s">
        <v>201</v>
      </c>
      <c r="H3646" t="s">
        <v>202</v>
      </c>
      <c r="I3646" t="s">
        <v>203</v>
      </c>
      <c r="J3646">
        <v>2</v>
      </c>
      <c r="K3646">
        <v>2</v>
      </c>
      <c r="L3646">
        <v>212</v>
      </c>
      <c r="M3646">
        <v>197.16</v>
      </c>
      <c r="N3646">
        <v>226.84</v>
      </c>
      <c r="O3646">
        <v>247</v>
      </c>
      <c r="P3646">
        <v>260</v>
      </c>
      <c r="Q3646">
        <v>258</v>
      </c>
      <c r="R3646">
        <v>246</v>
      </c>
      <c r="T3646">
        <v>210</v>
      </c>
      <c r="U3646">
        <v>218</v>
      </c>
      <c r="V3646">
        <v>205</v>
      </c>
      <c r="W3646">
        <v>220</v>
      </c>
      <c r="Y3646">
        <v>138</v>
      </c>
      <c r="Z3646">
        <v>145</v>
      </c>
      <c r="AA3646">
        <v>236</v>
      </c>
      <c r="AB3646">
        <v>239</v>
      </c>
      <c r="AC3646">
        <v>252</v>
      </c>
      <c r="AD3646">
        <v>243</v>
      </c>
      <c r="AE3646">
        <v>231</v>
      </c>
      <c r="AF3646">
        <v>210</v>
      </c>
      <c r="AG3646">
        <v>221</v>
      </c>
      <c r="AH3646">
        <v>214</v>
      </c>
      <c r="AI3646">
        <v>209</v>
      </c>
      <c r="AJ3646">
        <v>211</v>
      </c>
      <c r="AK3646">
        <v>138</v>
      </c>
      <c r="AL3646">
        <v>145</v>
      </c>
      <c r="AM3646">
        <v>245.8</v>
      </c>
      <c r="AN3646">
        <v>213.1</v>
      </c>
      <c r="AO3646">
        <v>0.2</v>
      </c>
      <c r="AP3646">
        <v>37</v>
      </c>
      <c r="AQ3646">
        <v>195</v>
      </c>
      <c r="AR3646">
        <v>51</v>
      </c>
      <c r="AS3646">
        <v>142</v>
      </c>
      <c r="AT3646">
        <v>6</v>
      </c>
      <c r="AU3646">
        <v>6</v>
      </c>
      <c r="AV3646">
        <v>8</v>
      </c>
      <c r="BC3646">
        <v>20</v>
      </c>
      <c r="BD3646">
        <v>604</v>
      </c>
      <c r="BE3646">
        <v>0.02</v>
      </c>
      <c r="BF3646">
        <v>3.3000000000000002E-2</v>
      </c>
      <c r="BH3646">
        <v>0.1</v>
      </c>
      <c r="BI3646">
        <v>2.8</v>
      </c>
      <c r="BJ3646">
        <v>4.3</v>
      </c>
      <c r="BK3646">
        <v>128.69999999999999</v>
      </c>
      <c r="BL3646" t="s">
        <v>181</v>
      </c>
      <c r="BM3646" t="s">
        <v>199</v>
      </c>
      <c r="BN3646" t="s">
        <v>204</v>
      </c>
      <c r="BP3646">
        <v>32</v>
      </c>
    </row>
    <row r="3647" spans="1:68" hidden="1" x14ac:dyDescent="0.2">
      <c r="A3647">
        <v>2021</v>
      </c>
      <c r="B3647">
        <v>8</v>
      </c>
      <c r="C3647" s="260">
        <v>44419</v>
      </c>
      <c r="D3647">
        <v>372</v>
      </c>
      <c r="E3647">
        <v>647</v>
      </c>
      <c r="F3647">
        <v>48</v>
      </c>
      <c r="G3647" t="s">
        <v>205</v>
      </c>
      <c r="H3647" t="s">
        <v>206</v>
      </c>
      <c r="I3647" t="s">
        <v>203</v>
      </c>
      <c r="J3647">
        <v>2</v>
      </c>
      <c r="K3647">
        <v>2</v>
      </c>
      <c r="L3647">
        <v>212</v>
      </c>
      <c r="M3647">
        <v>197.16</v>
      </c>
      <c r="N3647">
        <v>226.84</v>
      </c>
      <c r="O3647">
        <v>261</v>
      </c>
      <c r="P3647">
        <v>240</v>
      </c>
      <c r="Q3647">
        <v>249</v>
      </c>
      <c r="R3647">
        <v>245</v>
      </c>
      <c r="T3647">
        <v>193</v>
      </c>
      <c r="U3647">
        <v>202</v>
      </c>
      <c r="V3647">
        <v>201</v>
      </c>
      <c r="W3647">
        <v>217</v>
      </c>
      <c r="Y3647">
        <v>138</v>
      </c>
      <c r="Z3647">
        <v>145</v>
      </c>
      <c r="AA3647">
        <v>266</v>
      </c>
      <c r="AB3647">
        <v>259</v>
      </c>
      <c r="AC3647">
        <v>274</v>
      </c>
      <c r="AD3647">
        <v>261</v>
      </c>
      <c r="AE3647">
        <v>257</v>
      </c>
      <c r="AF3647">
        <v>222</v>
      </c>
      <c r="AG3647">
        <v>229</v>
      </c>
      <c r="AH3647">
        <v>219</v>
      </c>
      <c r="AI3647">
        <v>221</v>
      </c>
      <c r="AJ3647">
        <v>225</v>
      </c>
      <c r="AK3647">
        <v>138</v>
      </c>
      <c r="AL3647">
        <v>145</v>
      </c>
      <c r="AM3647">
        <v>256.89999999999998</v>
      </c>
      <c r="AN3647">
        <v>214.3</v>
      </c>
      <c r="AO3647">
        <v>0.2</v>
      </c>
      <c r="AP3647">
        <v>37</v>
      </c>
      <c r="AQ3647">
        <v>195</v>
      </c>
      <c r="AR3647">
        <v>51</v>
      </c>
      <c r="AS3647">
        <v>142</v>
      </c>
      <c r="AT3647">
        <v>6</v>
      </c>
      <c r="AU3647">
        <v>4</v>
      </c>
      <c r="AV3647">
        <v>6</v>
      </c>
      <c r="BC3647">
        <v>16</v>
      </c>
      <c r="BD3647">
        <v>600</v>
      </c>
      <c r="BE3647">
        <v>0.02</v>
      </c>
      <c r="BF3647">
        <v>2.7E-2</v>
      </c>
      <c r="BH3647">
        <v>0.1</v>
      </c>
      <c r="BI3647">
        <v>2.8</v>
      </c>
      <c r="BJ3647">
        <v>3.4</v>
      </c>
      <c r="BK3647">
        <v>128.6</v>
      </c>
      <c r="BL3647" t="s">
        <v>181</v>
      </c>
      <c r="BM3647" t="s">
        <v>199</v>
      </c>
      <c r="BN3647" t="s">
        <v>207</v>
      </c>
      <c r="BP3647">
        <v>32</v>
      </c>
    </row>
    <row r="3648" spans="1:68" hidden="1" x14ac:dyDescent="0.2">
      <c r="A3648">
        <v>2021</v>
      </c>
      <c r="B3648">
        <v>8</v>
      </c>
      <c r="C3648" s="260">
        <v>44419</v>
      </c>
      <c r="D3648">
        <v>334</v>
      </c>
      <c r="E3648">
        <v>254</v>
      </c>
      <c r="F3648">
        <v>49</v>
      </c>
      <c r="G3648" t="s">
        <v>208</v>
      </c>
      <c r="H3648" t="s">
        <v>209</v>
      </c>
      <c r="I3648" t="s">
        <v>203</v>
      </c>
      <c r="J3648">
        <v>4</v>
      </c>
      <c r="K3648">
        <v>2</v>
      </c>
      <c r="L3648">
        <v>203</v>
      </c>
      <c r="M3648">
        <v>188.79</v>
      </c>
      <c r="N3648">
        <v>217.21</v>
      </c>
      <c r="O3648">
        <v>307</v>
      </c>
      <c r="P3648">
        <v>362</v>
      </c>
      <c r="Q3648">
        <v>358</v>
      </c>
      <c r="R3648">
        <v>318</v>
      </c>
      <c r="T3648">
        <v>197</v>
      </c>
      <c r="U3648">
        <v>211</v>
      </c>
      <c r="V3648">
        <v>210</v>
      </c>
      <c r="W3648">
        <v>195</v>
      </c>
      <c r="Y3648">
        <v>137</v>
      </c>
      <c r="Z3648">
        <v>147</v>
      </c>
      <c r="AA3648">
        <v>287</v>
      </c>
      <c r="AB3648">
        <v>284</v>
      </c>
      <c r="AC3648">
        <v>321</v>
      </c>
      <c r="AD3648">
        <v>296</v>
      </c>
      <c r="AE3648">
        <v>289</v>
      </c>
      <c r="AF3648">
        <v>209</v>
      </c>
      <c r="AG3648">
        <v>197</v>
      </c>
      <c r="AH3648">
        <v>210</v>
      </c>
      <c r="AI3648">
        <v>200</v>
      </c>
      <c r="AJ3648">
        <v>201</v>
      </c>
      <c r="AK3648">
        <v>144</v>
      </c>
      <c r="AL3648">
        <v>145</v>
      </c>
      <c r="AM3648">
        <v>313.60000000000002</v>
      </c>
      <c r="AN3648">
        <v>203.3</v>
      </c>
      <c r="AO3648">
        <v>0.5</v>
      </c>
      <c r="AP3648">
        <v>88</v>
      </c>
      <c r="AQ3648">
        <v>164</v>
      </c>
      <c r="AR3648">
        <v>101</v>
      </c>
      <c r="AS3648">
        <v>143</v>
      </c>
      <c r="AT3648">
        <v>3</v>
      </c>
      <c r="AU3648">
        <v>31</v>
      </c>
      <c r="AV3648">
        <v>2</v>
      </c>
      <c r="BC3648">
        <v>35</v>
      </c>
      <c r="BD3648">
        <v>2135</v>
      </c>
      <c r="BE3648">
        <v>0.02</v>
      </c>
      <c r="BF3648">
        <v>1.6E-2</v>
      </c>
      <c r="BG3648">
        <v>1</v>
      </c>
      <c r="BH3648">
        <v>0.2</v>
      </c>
      <c r="BI3648">
        <v>10.5</v>
      </c>
      <c r="BJ3648">
        <v>7.1</v>
      </c>
      <c r="BK3648">
        <v>434</v>
      </c>
      <c r="BL3648" t="s">
        <v>181</v>
      </c>
      <c r="BM3648" t="s">
        <v>196</v>
      </c>
      <c r="BN3648" t="s">
        <v>210</v>
      </c>
      <c r="BP3648">
        <v>32</v>
      </c>
    </row>
    <row r="3649" spans="1:68" hidden="1" x14ac:dyDescent="0.2">
      <c r="A3649">
        <v>2021</v>
      </c>
      <c r="B3649">
        <v>8</v>
      </c>
      <c r="C3649" s="260">
        <v>44420</v>
      </c>
      <c r="D3649">
        <v>32</v>
      </c>
      <c r="E3649">
        <v>93</v>
      </c>
      <c r="F3649">
        <v>2</v>
      </c>
      <c r="G3649" t="s">
        <v>221</v>
      </c>
      <c r="H3649" t="s">
        <v>222</v>
      </c>
      <c r="I3649" t="s">
        <v>163</v>
      </c>
      <c r="J3649">
        <v>2</v>
      </c>
      <c r="K3649">
        <v>3</v>
      </c>
      <c r="L3649">
        <v>59</v>
      </c>
      <c r="M3649">
        <v>54.87</v>
      </c>
      <c r="N3649">
        <v>63.13</v>
      </c>
      <c r="AP3649">
        <v>74</v>
      </c>
      <c r="AQ3649">
        <v>97</v>
      </c>
      <c r="BD3649">
        <v>378</v>
      </c>
      <c r="BE3649">
        <v>1.4999999999999999E-2</v>
      </c>
      <c r="BI3649">
        <v>6.4</v>
      </c>
      <c r="BL3649" t="s">
        <v>181</v>
      </c>
      <c r="BM3649" t="s">
        <v>182</v>
      </c>
      <c r="BN3649" t="s">
        <v>223</v>
      </c>
      <c r="BO3649" t="s">
        <v>220</v>
      </c>
      <c r="BP3649">
        <v>32</v>
      </c>
    </row>
    <row r="3650" spans="1:68" hidden="1" x14ac:dyDescent="0.2">
      <c r="A3650">
        <v>2021</v>
      </c>
      <c r="B3650">
        <v>8</v>
      </c>
      <c r="C3650" s="260">
        <v>44420</v>
      </c>
      <c r="D3650">
        <v>137</v>
      </c>
      <c r="E3650">
        <v>168</v>
      </c>
      <c r="F3650">
        <v>2</v>
      </c>
      <c r="G3650" t="s">
        <v>273</v>
      </c>
      <c r="H3650" t="s">
        <v>274</v>
      </c>
      <c r="I3650" t="s">
        <v>163</v>
      </c>
      <c r="J3650">
        <v>3</v>
      </c>
      <c r="K3650">
        <v>2</v>
      </c>
      <c r="L3650">
        <v>619</v>
      </c>
      <c r="M3650">
        <v>575.66999999999996</v>
      </c>
      <c r="N3650">
        <v>662.33</v>
      </c>
      <c r="AA3650">
        <v>716</v>
      </c>
      <c r="AB3650">
        <v>786</v>
      </c>
      <c r="AC3650">
        <v>733</v>
      </c>
      <c r="AD3650">
        <v>699</v>
      </c>
      <c r="AF3650">
        <v>627</v>
      </c>
      <c r="AG3650">
        <v>649</v>
      </c>
      <c r="AH3650">
        <v>636</v>
      </c>
      <c r="AI3650">
        <v>592</v>
      </c>
      <c r="AK3650">
        <v>126</v>
      </c>
      <c r="AM3650">
        <v>733.5</v>
      </c>
      <c r="AN3650">
        <v>626</v>
      </c>
      <c r="AO3650">
        <v>0.2</v>
      </c>
      <c r="AP3650">
        <v>90</v>
      </c>
      <c r="AQ3650">
        <v>116</v>
      </c>
      <c r="AR3650">
        <v>86</v>
      </c>
      <c r="AS3650">
        <v>126</v>
      </c>
      <c r="AT3650">
        <v>3</v>
      </c>
      <c r="AU3650">
        <v>4</v>
      </c>
      <c r="BC3650">
        <v>7</v>
      </c>
      <c r="BD3650">
        <v>1531</v>
      </c>
      <c r="BE3650">
        <v>1.4999999999999999E-2</v>
      </c>
      <c r="BF3650">
        <v>5.0000000000000001E-3</v>
      </c>
      <c r="BG3650">
        <v>1</v>
      </c>
      <c r="BH3650">
        <v>0</v>
      </c>
      <c r="BI3650">
        <v>2.5</v>
      </c>
      <c r="BJ3650">
        <v>4.4000000000000004</v>
      </c>
      <c r="BK3650">
        <v>958.4</v>
      </c>
      <c r="BL3650" t="s">
        <v>164</v>
      </c>
      <c r="BP3650">
        <v>32</v>
      </c>
    </row>
    <row r="3651" spans="1:68" hidden="1" x14ac:dyDescent="0.2">
      <c r="A3651">
        <v>2021</v>
      </c>
      <c r="B3651">
        <v>8</v>
      </c>
      <c r="C3651" s="260">
        <v>44420</v>
      </c>
      <c r="D3651">
        <v>137</v>
      </c>
      <c r="E3651">
        <v>273</v>
      </c>
      <c r="F3651">
        <v>2</v>
      </c>
      <c r="G3651" t="s">
        <v>254</v>
      </c>
      <c r="H3651" t="s">
        <v>255</v>
      </c>
      <c r="I3651" t="s">
        <v>163</v>
      </c>
      <c r="J3651">
        <v>3</v>
      </c>
      <c r="K3651">
        <v>2</v>
      </c>
      <c r="L3651">
        <v>564</v>
      </c>
      <c r="M3651">
        <v>524.52</v>
      </c>
      <c r="N3651">
        <v>603.48</v>
      </c>
      <c r="O3651">
        <v>763</v>
      </c>
      <c r="T3651">
        <v>677</v>
      </c>
      <c r="Y3651">
        <v>130</v>
      </c>
      <c r="AM3651">
        <v>763</v>
      </c>
      <c r="AN3651">
        <v>677</v>
      </c>
      <c r="AO3651">
        <v>0.4</v>
      </c>
      <c r="AP3651">
        <v>93</v>
      </c>
      <c r="AQ3651">
        <v>116</v>
      </c>
      <c r="AR3651">
        <v>83</v>
      </c>
      <c r="AS3651">
        <v>130</v>
      </c>
      <c r="AT3651">
        <v>1</v>
      </c>
      <c r="AU3651">
        <v>1</v>
      </c>
      <c r="AV3651">
        <v>2</v>
      </c>
      <c r="BC3651">
        <v>4</v>
      </c>
      <c r="BD3651">
        <v>214</v>
      </c>
      <c r="BE3651">
        <v>1.4999999999999999E-2</v>
      </c>
      <c r="BF3651">
        <v>1.9E-2</v>
      </c>
      <c r="BH3651">
        <v>0</v>
      </c>
      <c r="BI3651">
        <v>0.4</v>
      </c>
      <c r="BJ3651">
        <v>2.7</v>
      </c>
      <c r="BK3651">
        <v>144.9</v>
      </c>
      <c r="BL3651" t="s">
        <v>164</v>
      </c>
      <c r="BP3651">
        <v>32</v>
      </c>
    </row>
    <row r="3652" spans="1:68" hidden="1" x14ac:dyDescent="0.2">
      <c r="A3652">
        <v>2021</v>
      </c>
      <c r="B3652">
        <v>8</v>
      </c>
      <c r="C3652" s="260">
        <v>44420</v>
      </c>
      <c r="D3652">
        <v>423</v>
      </c>
      <c r="E3652">
        <v>669</v>
      </c>
      <c r="F3652">
        <v>3</v>
      </c>
      <c r="G3652" t="s">
        <v>430</v>
      </c>
      <c r="H3652" t="s">
        <v>431</v>
      </c>
      <c r="I3652" t="s">
        <v>163</v>
      </c>
      <c r="J3652">
        <v>2</v>
      </c>
      <c r="K3652">
        <v>2</v>
      </c>
      <c r="L3652">
        <v>954</v>
      </c>
      <c r="M3652">
        <v>897.71400000000006</v>
      </c>
      <c r="N3652">
        <v>1021.734</v>
      </c>
      <c r="O3652">
        <v>1414</v>
      </c>
      <c r="P3652">
        <v>1640</v>
      </c>
      <c r="Q3652">
        <v>1539</v>
      </c>
      <c r="R3652">
        <v>1704</v>
      </c>
      <c r="S3652">
        <v>1636</v>
      </c>
      <c r="T3652">
        <v>1094</v>
      </c>
      <c r="U3652">
        <v>1018</v>
      </c>
      <c r="V3652">
        <v>1187</v>
      </c>
      <c r="W3652">
        <v>971</v>
      </c>
      <c r="X3652">
        <v>1075</v>
      </c>
      <c r="Y3652">
        <v>173</v>
      </c>
      <c r="Z3652">
        <v>170</v>
      </c>
      <c r="AA3652">
        <v>1513</v>
      </c>
      <c r="AB3652">
        <v>1312</v>
      </c>
      <c r="AC3652">
        <v>1498</v>
      </c>
      <c r="AD3652">
        <v>1464</v>
      </c>
      <c r="AF3652">
        <v>1103</v>
      </c>
      <c r="AG3652">
        <v>1030</v>
      </c>
      <c r="AH3652">
        <v>1042</v>
      </c>
      <c r="AI3652">
        <v>1100</v>
      </c>
      <c r="AK3652">
        <v>168</v>
      </c>
      <c r="AM3652">
        <v>1524.4</v>
      </c>
      <c r="AN3652">
        <v>1068.9000000000001</v>
      </c>
      <c r="AO3652">
        <v>0.6</v>
      </c>
      <c r="AP3652">
        <v>40</v>
      </c>
      <c r="AQ3652">
        <v>180</v>
      </c>
      <c r="AR3652">
        <v>42</v>
      </c>
      <c r="AS3652">
        <v>170</v>
      </c>
      <c r="AT3652">
        <v>8</v>
      </c>
      <c r="AU3652">
        <v>9</v>
      </c>
      <c r="AV3652">
        <v>4</v>
      </c>
      <c r="BC3652">
        <v>21</v>
      </c>
      <c r="BD3652">
        <v>627</v>
      </c>
      <c r="BE3652">
        <v>1.4999999999999999E-2</v>
      </c>
      <c r="BF3652">
        <v>3.3000000000000002E-2</v>
      </c>
      <c r="BH3652">
        <v>0</v>
      </c>
      <c r="BI3652">
        <v>0.7</v>
      </c>
      <c r="BJ3652">
        <v>22.4</v>
      </c>
      <c r="BK3652">
        <v>670.2</v>
      </c>
      <c r="BL3652" t="s">
        <v>157</v>
      </c>
      <c r="BM3652" t="s">
        <v>158</v>
      </c>
      <c r="BN3652" t="s">
        <v>432</v>
      </c>
      <c r="BO3652" t="s">
        <v>168</v>
      </c>
      <c r="BP3652">
        <v>32</v>
      </c>
    </row>
    <row r="3653" spans="1:68" hidden="1" x14ac:dyDescent="0.2">
      <c r="A3653">
        <v>2021</v>
      </c>
      <c r="B3653">
        <v>8</v>
      </c>
      <c r="C3653" s="260">
        <v>44420</v>
      </c>
      <c r="D3653">
        <v>417</v>
      </c>
      <c r="E3653">
        <v>660</v>
      </c>
      <c r="F3653">
        <v>4</v>
      </c>
      <c r="G3653" t="s">
        <v>442</v>
      </c>
      <c r="H3653" t="s">
        <v>443</v>
      </c>
      <c r="I3653" t="s">
        <v>163</v>
      </c>
      <c r="J3653">
        <v>1</v>
      </c>
      <c r="K3653">
        <v>6</v>
      </c>
      <c r="L3653">
        <v>1265</v>
      </c>
      <c r="M3653">
        <v>1190.365</v>
      </c>
      <c r="N3653">
        <v>1354.8150000000001</v>
      </c>
      <c r="AP3653">
        <v>20</v>
      </c>
      <c r="AQ3653">
        <v>180</v>
      </c>
      <c r="BD3653">
        <v>189</v>
      </c>
      <c r="BE3653">
        <v>1.4999999999999999E-2</v>
      </c>
      <c r="BI3653">
        <v>0.1</v>
      </c>
      <c r="BL3653" t="s">
        <v>157</v>
      </c>
      <c r="BM3653" t="s">
        <v>158</v>
      </c>
      <c r="BN3653" t="s">
        <v>444</v>
      </c>
      <c r="BO3653" t="s">
        <v>168</v>
      </c>
      <c r="BP3653">
        <v>32</v>
      </c>
    </row>
    <row r="3654" spans="1:68" hidden="1" x14ac:dyDescent="0.2">
      <c r="A3654">
        <v>2021</v>
      </c>
      <c r="B3654">
        <v>8</v>
      </c>
      <c r="C3654" s="260">
        <v>44420</v>
      </c>
      <c r="D3654">
        <v>417</v>
      </c>
      <c r="E3654">
        <v>661</v>
      </c>
      <c r="F3654">
        <v>4</v>
      </c>
      <c r="G3654" t="s">
        <v>445</v>
      </c>
      <c r="H3654" t="s">
        <v>446</v>
      </c>
      <c r="I3654" t="s">
        <v>163</v>
      </c>
      <c r="J3654">
        <v>1</v>
      </c>
      <c r="K3654">
        <v>6</v>
      </c>
      <c r="L3654">
        <v>138</v>
      </c>
      <c r="M3654">
        <v>129.858</v>
      </c>
      <c r="N3654">
        <v>147.798</v>
      </c>
      <c r="AP3654">
        <v>20</v>
      </c>
      <c r="AQ3654">
        <v>180</v>
      </c>
      <c r="BD3654">
        <v>189</v>
      </c>
      <c r="BE3654">
        <v>1.4999999999999999E-2</v>
      </c>
      <c r="BI3654">
        <v>1.4</v>
      </c>
      <c r="BL3654" t="s">
        <v>157</v>
      </c>
      <c r="BM3654" t="s">
        <v>158</v>
      </c>
      <c r="BN3654" t="s">
        <v>447</v>
      </c>
      <c r="BO3654" t="s">
        <v>168</v>
      </c>
      <c r="BP3654">
        <v>32</v>
      </c>
    </row>
    <row r="3655" spans="1:68" hidden="1" x14ac:dyDescent="0.2">
      <c r="A3655">
        <v>2021</v>
      </c>
      <c r="B3655">
        <v>8</v>
      </c>
      <c r="C3655" s="260">
        <v>44420</v>
      </c>
      <c r="D3655">
        <v>421</v>
      </c>
      <c r="E3655">
        <v>667</v>
      </c>
      <c r="F3655">
        <v>4</v>
      </c>
      <c r="G3655" t="s">
        <v>424</v>
      </c>
      <c r="H3655" t="s">
        <v>425</v>
      </c>
      <c r="I3655" t="s">
        <v>163</v>
      </c>
      <c r="J3655">
        <v>1</v>
      </c>
      <c r="K3655">
        <v>4</v>
      </c>
      <c r="L3655">
        <v>1554</v>
      </c>
      <c r="M3655">
        <v>1462.3140000000001</v>
      </c>
      <c r="N3655">
        <v>1664.3340000000001</v>
      </c>
      <c r="O3655">
        <v>2038</v>
      </c>
      <c r="P3655">
        <v>2236</v>
      </c>
      <c r="Q3655">
        <v>2212</v>
      </c>
      <c r="R3655">
        <v>2243</v>
      </c>
      <c r="S3655">
        <v>2177</v>
      </c>
      <c r="T3655">
        <v>1685</v>
      </c>
      <c r="U3655">
        <v>1673</v>
      </c>
      <c r="V3655">
        <v>1773</v>
      </c>
      <c r="W3655">
        <v>1618</v>
      </c>
      <c r="X3655">
        <v>1763</v>
      </c>
      <c r="Y3655">
        <v>167</v>
      </c>
      <c r="Z3655">
        <v>165</v>
      </c>
      <c r="AA3655">
        <v>2309</v>
      </c>
      <c r="AB3655">
        <v>2074</v>
      </c>
      <c r="AC3655">
        <v>2328</v>
      </c>
      <c r="AD3655">
        <v>2192</v>
      </c>
      <c r="AF3655">
        <v>1724</v>
      </c>
      <c r="AG3655">
        <v>1665</v>
      </c>
      <c r="AH3655">
        <v>1745</v>
      </c>
      <c r="AI3655">
        <v>1717</v>
      </c>
      <c r="AK3655">
        <v>168</v>
      </c>
      <c r="AM3655">
        <v>2201</v>
      </c>
      <c r="AN3655">
        <v>1707</v>
      </c>
      <c r="AO3655">
        <v>0.4</v>
      </c>
      <c r="AP3655">
        <v>18</v>
      </c>
      <c r="AQ3655">
        <v>200</v>
      </c>
      <c r="AR3655">
        <v>22</v>
      </c>
      <c r="AS3655">
        <v>167</v>
      </c>
      <c r="AT3655">
        <v>5</v>
      </c>
      <c r="AU3655">
        <v>4</v>
      </c>
      <c r="AV3655">
        <v>2</v>
      </c>
      <c r="BC3655">
        <v>11</v>
      </c>
      <c r="BD3655">
        <v>571</v>
      </c>
      <c r="BE3655">
        <v>1.4999999999999999E-2</v>
      </c>
      <c r="BF3655">
        <v>1.9E-2</v>
      </c>
      <c r="BH3655">
        <v>0</v>
      </c>
      <c r="BI3655">
        <v>0.4</v>
      </c>
      <c r="BJ3655">
        <v>18.8</v>
      </c>
      <c r="BK3655">
        <v>974.7</v>
      </c>
      <c r="BL3655" t="s">
        <v>157</v>
      </c>
      <c r="BM3655" t="s">
        <v>158</v>
      </c>
      <c r="BN3655" t="s">
        <v>426</v>
      </c>
      <c r="BO3655" t="s">
        <v>168</v>
      </c>
      <c r="BP3655">
        <v>32</v>
      </c>
    </row>
    <row r="3656" spans="1:68" hidden="1" x14ac:dyDescent="0.2">
      <c r="A3656">
        <v>2021</v>
      </c>
      <c r="B3656">
        <v>8</v>
      </c>
      <c r="C3656" s="260">
        <v>44420</v>
      </c>
      <c r="D3656">
        <v>421</v>
      </c>
      <c r="E3656">
        <v>673</v>
      </c>
      <c r="F3656">
        <v>4</v>
      </c>
      <c r="G3656" t="s">
        <v>427</v>
      </c>
      <c r="H3656" t="s">
        <v>428</v>
      </c>
      <c r="I3656" t="s">
        <v>163</v>
      </c>
      <c r="J3656">
        <v>1</v>
      </c>
      <c r="K3656">
        <v>4</v>
      </c>
      <c r="L3656">
        <v>61.6</v>
      </c>
      <c r="M3656">
        <v>57.965600000000002</v>
      </c>
      <c r="N3656">
        <v>65.973600000000005</v>
      </c>
      <c r="O3656">
        <v>70</v>
      </c>
      <c r="P3656">
        <v>82</v>
      </c>
      <c r="Q3656">
        <v>86</v>
      </c>
      <c r="R3656">
        <v>90</v>
      </c>
      <c r="S3656">
        <v>78</v>
      </c>
      <c r="T3656">
        <v>64</v>
      </c>
      <c r="U3656">
        <v>64</v>
      </c>
      <c r="V3656">
        <v>65</v>
      </c>
      <c r="W3656">
        <v>62</v>
      </c>
      <c r="X3656">
        <v>61</v>
      </c>
      <c r="Y3656">
        <v>167</v>
      </c>
      <c r="Z3656">
        <v>165</v>
      </c>
      <c r="AA3656">
        <v>92</v>
      </c>
      <c r="AB3656">
        <v>81</v>
      </c>
      <c r="AC3656">
        <v>92</v>
      </c>
      <c r="AD3656">
        <v>82</v>
      </c>
      <c r="AF3656">
        <v>69</v>
      </c>
      <c r="AG3656">
        <v>64</v>
      </c>
      <c r="AH3656">
        <v>68</v>
      </c>
      <c r="AI3656">
        <v>66</v>
      </c>
      <c r="AK3656">
        <v>168</v>
      </c>
      <c r="AM3656">
        <v>83.7</v>
      </c>
      <c r="AN3656">
        <v>64.8</v>
      </c>
      <c r="AO3656">
        <v>0.4</v>
      </c>
      <c r="AP3656">
        <v>18</v>
      </c>
      <c r="AQ3656">
        <v>200</v>
      </c>
      <c r="AR3656">
        <v>22</v>
      </c>
      <c r="AS3656">
        <v>167</v>
      </c>
      <c r="AT3656">
        <v>6</v>
      </c>
      <c r="AU3656">
        <v>2</v>
      </c>
      <c r="AV3656">
        <v>4</v>
      </c>
      <c r="BC3656">
        <v>12</v>
      </c>
      <c r="BD3656">
        <v>572</v>
      </c>
      <c r="BE3656">
        <v>1.4999999999999999E-2</v>
      </c>
      <c r="BF3656">
        <v>2.1000000000000001E-2</v>
      </c>
      <c r="BH3656">
        <v>0.2</v>
      </c>
      <c r="BI3656">
        <v>9.3000000000000007</v>
      </c>
      <c r="BJ3656">
        <v>0.8</v>
      </c>
      <c r="BK3656">
        <v>37.1</v>
      </c>
      <c r="BL3656" t="s">
        <v>157</v>
      </c>
      <c r="BM3656" t="s">
        <v>158</v>
      </c>
      <c r="BN3656" t="s">
        <v>429</v>
      </c>
      <c r="BO3656" t="s">
        <v>168</v>
      </c>
      <c r="BP3656">
        <v>32</v>
      </c>
    </row>
    <row r="3657" spans="1:68" hidden="1" x14ac:dyDescent="0.2">
      <c r="A3657">
        <v>2021</v>
      </c>
      <c r="B3657">
        <v>8</v>
      </c>
      <c r="C3657" s="260">
        <v>44420</v>
      </c>
      <c r="D3657">
        <v>331</v>
      </c>
      <c r="E3657">
        <v>253</v>
      </c>
      <c r="F3657">
        <v>5</v>
      </c>
      <c r="G3657" t="s">
        <v>337</v>
      </c>
      <c r="H3657" t="s">
        <v>209</v>
      </c>
      <c r="I3657" t="s">
        <v>163</v>
      </c>
      <c r="J3657">
        <v>3</v>
      </c>
      <c r="K3657">
        <v>2</v>
      </c>
      <c r="L3657">
        <v>203</v>
      </c>
      <c r="M3657">
        <v>188.79</v>
      </c>
      <c r="N3657">
        <v>217.21</v>
      </c>
      <c r="O3657">
        <v>307</v>
      </c>
      <c r="P3657">
        <v>339</v>
      </c>
      <c r="Q3657">
        <v>357</v>
      </c>
      <c r="R3657">
        <v>323</v>
      </c>
      <c r="S3657">
        <v>346</v>
      </c>
      <c r="T3657">
        <v>210</v>
      </c>
      <c r="U3657">
        <v>193</v>
      </c>
      <c r="V3657">
        <v>215</v>
      </c>
      <c r="W3657">
        <v>208</v>
      </c>
      <c r="X3657">
        <v>211</v>
      </c>
      <c r="Y3657">
        <v>100</v>
      </c>
      <c r="Z3657">
        <v>98</v>
      </c>
      <c r="AA3657">
        <v>316</v>
      </c>
      <c r="AB3657">
        <v>327</v>
      </c>
      <c r="AC3657">
        <v>384</v>
      </c>
      <c r="AD3657">
        <v>352</v>
      </c>
      <c r="AF3657">
        <v>197</v>
      </c>
      <c r="AG3657">
        <v>233</v>
      </c>
      <c r="AH3657">
        <v>229</v>
      </c>
      <c r="AI3657">
        <v>251</v>
      </c>
      <c r="AK3657">
        <v>100</v>
      </c>
      <c r="AM3657">
        <v>339</v>
      </c>
      <c r="AN3657">
        <v>216.3</v>
      </c>
      <c r="AO3657">
        <v>0.7</v>
      </c>
      <c r="AP3657">
        <v>121</v>
      </c>
      <c r="AQ3657">
        <v>89</v>
      </c>
      <c r="AR3657">
        <v>109</v>
      </c>
      <c r="AS3657">
        <v>99</v>
      </c>
      <c r="AT3657">
        <v>5</v>
      </c>
      <c r="AU3657">
        <v>8</v>
      </c>
      <c r="AV3657">
        <v>1</v>
      </c>
      <c r="BC3657">
        <v>14</v>
      </c>
      <c r="BD3657">
        <v>2054</v>
      </c>
      <c r="BE3657">
        <v>1.4999999999999999E-2</v>
      </c>
      <c r="BF3657">
        <v>7.0000000000000001E-3</v>
      </c>
      <c r="BG3657">
        <v>1</v>
      </c>
      <c r="BH3657">
        <v>0.1</v>
      </c>
      <c r="BI3657">
        <v>10.1</v>
      </c>
      <c r="BJ3657">
        <v>3</v>
      </c>
      <c r="BK3657">
        <v>444.3</v>
      </c>
      <c r="BL3657" t="s">
        <v>181</v>
      </c>
      <c r="BM3657" t="s">
        <v>196</v>
      </c>
      <c r="BN3657" t="s">
        <v>210</v>
      </c>
      <c r="BP3657">
        <v>32</v>
      </c>
    </row>
    <row r="3658" spans="1:68" hidden="1" x14ac:dyDescent="0.2">
      <c r="A3658">
        <v>2021</v>
      </c>
      <c r="B3658">
        <v>8</v>
      </c>
      <c r="C3658" s="260">
        <v>44420</v>
      </c>
      <c r="D3658">
        <v>47</v>
      </c>
      <c r="E3658">
        <v>122</v>
      </c>
      <c r="F3658">
        <v>6</v>
      </c>
      <c r="G3658" t="s">
        <v>154</v>
      </c>
      <c r="H3658" t="s">
        <v>155</v>
      </c>
      <c r="I3658" t="s">
        <v>156</v>
      </c>
      <c r="J3658">
        <v>2</v>
      </c>
      <c r="K3658">
        <v>1</v>
      </c>
      <c r="L3658">
        <v>280</v>
      </c>
      <c r="M3658">
        <v>267.39999999999998</v>
      </c>
      <c r="N3658">
        <v>292.60000000000002</v>
      </c>
      <c r="O3658">
        <v>334</v>
      </c>
      <c r="T3658">
        <v>250</v>
      </c>
      <c r="Y3658">
        <v>114</v>
      </c>
      <c r="AM3658">
        <v>334</v>
      </c>
      <c r="AN3658">
        <v>250</v>
      </c>
      <c r="AO3658">
        <v>0.2</v>
      </c>
      <c r="AP3658">
        <v>63</v>
      </c>
      <c r="AQ3658">
        <v>115</v>
      </c>
      <c r="AR3658">
        <v>63</v>
      </c>
      <c r="AS3658">
        <v>114</v>
      </c>
      <c r="AT3658">
        <v>2</v>
      </c>
      <c r="AU3658">
        <v>1</v>
      </c>
      <c r="AV3658">
        <v>1</v>
      </c>
      <c r="BC3658">
        <v>4</v>
      </c>
      <c r="BD3658">
        <v>4</v>
      </c>
      <c r="BE3658">
        <v>1.4999999999999999E-2</v>
      </c>
      <c r="BF3658">
        <v>1</v>
      </c>
      <c r="BH3658">
        <v>0</v>
      </c>
      <c r="BI3658">
        <v>0</v>
      </c>
      <c r="BJ3658">
        <v>1</v>
      </c>
      <c r="BK3658">
        <v>1</v>
      </c>
      <c r="BL3658" t="s">
        <v>157</v>
      </c>
      <c r="BM3658" t="s">
        <v>158</v>
      </c>
      <c r="BN3658" t="s">
        <v>159</v>
      </c>
      <c r="BO3658" t="s">
        <v>160</v>
      </c>
      <c r="BP3658">
        <v>32</v>
      </c>
    </row>
    <row r="3659" spans="1:68" hidden="1" x14ac:dyDescent="0.2">
      <c r="A3659">
        <v>2021</v>
      </c>
      <c r="B3659">
        <v>8</v>
      </c>
      <c r="C3659" s="260">
        <v>44420</v>
      </c>
      <c r="D3659">
        <v>243</v>
      </c>
      <c r="E3659">
        <v>167</v>
      </c>
      <c r="F3659">
        <v>6</v>
      </c>
      <c r="G3659" t="s">
        <v>256</v>
      </c>
      <c r="H3659" t="s">
        <v>257</v>
      </c>
      <c r="I3659" t="s">
        <v>163</v>
      </c>
      <c r="J3659">
        <v>2</v>
      </c>
      <c r="K3659">
        <v>2</v>
      </c>
      <c r="L3659">
        <v>888</v>
      </c>
      <c r="M3659">
        <v>825.84</v>
      </c>
      <c r="N3659">
        <v>950.16</v>
      </c>
      <c r="Q3659">
        <v>1183</v>
      </c>
      <c r="R3659">
        <v>1194</v>
      </c>
      <c r="S3659">
        <v>1082</v>
      </c>
      <c r="V3659">
        <v>950</v>
      </c>
      <c r="W3659">
        <v>964</v>
      </c>
      <c r="X3659">
        <v>930</v>
      </c>
      <c r="Z3659">
        <v>145</v>
      </c>
      <c r="AA3659">
        <v>1275</v>
      </c>
      <c r="AB3659">
        <v>1097</v>
      </c>
      <c r="AC3659">
        <v>1308</v>
      </c>
      <c r="AD3659">
        <v>1214</v>
      </c>
      <c r="AF3659">
        <v>1047</v>
      </c>
      <c r="AG3659">
        <v>922</v>
      </c>
      <c r="AH3659">
        <v>839</v>
      </c>
      <c r="AI3659">
        <v>1037</v>
      </c>
      <c r="AK3659">
        <v>139</v>
      </c>
      <c r="AM3659">
        <v>1193.3</v>
      </c>
      <c r="AN3659">
        <v>955.6</v>
      </c>
      <c r="AO3659">
        <v>0.3</v>
      </c>
      <c r="AP3659">
        <v>55</v>
      </c>
      <c r="AQ3659">
        <v>131</v>
      </c>
      <c r="AR3659">
        <v>51</v>
      </c>
      <c r="AS3659">
        <v>142</v>
      </c>
      <c r="AT3659">
        <v>4</v>
      </c>
      <c r="AU3659">
        <v>11</v>
      </c>
      <c r="AV3659">
        <v>2</v>
      </c>
      <c r="BC3659">
        <v>17</v>
      </c>
      <c r="BD3659">
        <v>617</v>
      </c>
      <c r="BE3659">
        <v>1.4999999999999999E-2</v>
      </c>
      <c r="BF3659">
        <v>2.8000000000000001E-2</v>
      </c>
      <c r="BH3659">
        <v>0</v>
      </c>
      <c r="BI3659">
        <v>0.7</v>
      </c>
      <c r="BJ3659">
        <v>16.2</v>
      </c>
      <c r="BK3659">
        <v>589.6</v>
      </c>
      <c r="BL3659" t="s">
        <v>164</v>
      </c>
      <c r="BM3659" t="s">
        <v>164</v>
      </c>
      <c r="BP3659">
        <v>32</v>
      </c>
    </row>
    <row r="3660" spans="1:68" hidden="1" x14ac:dyDescent="0.2">
      <c r="A3660">
        <v>2021</v>
      </c>
      <c r="B3660">
        <v>8</v>
      </c>
      <c r="C3660" s="260">
        <v>44420</v>
      </c>
      <c r="D3660">
        <v>384</v>
      </c>
      <c r="E3660">
        <v>556</v>
      </c>
      <c r="F3660">
        <v>7</v>
      </c>
      <c r="G3660" t="s">
        <v>171</v>
      </c>
      <c r="H3660" t="s">
        <v>172</v>
      </c>
      <c r="I3660" t="s">
        <v>163</v>
      </c>
      <c r="J3660">
        <v>1</v>
      </c>
      <c r="K3660">
        <v>6</v>
      </c>
      <c r="L3660">
        <v>1066</v>
      </c>
      <c r="M3660">
        <v>1003.106</v>
      </c>
      <c r="N3660">
        <v>1141.6859999999999</v>
      </c>
      <c r="O3660">
        <v>1393</v>
      </c>
      <c r="P3660">
        <v>1514</v>
      </c>
      <c r="Q3660">
        <v>1570</v>
      </c>
      <c r="R3660">
        <v>1383</v>
      </c>
      <c r="S3660">
        <v>1376</v>
      </c>
      <c r="T3660">
        <v>1117</v>
      </c>
      <c r="U3660">
        <v>1086</v>
      </c>
      <c r="V3660">
        <v>1172</v>
      </c>
      <c r="W3660">
        <v>1086</v>
      </c>
      <c r="X3660">
        <v>1110</v>
      </c>
      <c r="Y3660">
        <v>180</v>
      </c>
      <c r="Z3660">
        <v>178</v>
      </c>
      <c r="AA3660">
        <v>1365</v>
      </c>
      <c r="AB3660">
        <v>1274</v>
      </c>
      <c r="AC3660">
        <v>1422</v>
      </c>
      <c r="AD3660">
        <v>1419</v>
      </c>
      <c r="AF3660">
        <v>1185</v>
      </c>
      <c r="AG3660">
        <v>1126</v>
      </c>
      <c r="AH3660">
        <v>1246</v>
      </c>
      <c r="AI3660">
        <v>1260</v>
      </c>
      <c r="AK3660">
        <v>180</v>
      </c>
      <c r="AM3660">
        <v>1412.9</v>
      </c>
      <c r="AN3660">
        <v>1154.2</v>
      </c>
      <c r="AO3660">
        <v>0.3</v>
      </c>
      <c r="AP3660">
        <v>20</v>
      </c>
      <c r="AQ3660">
        <v>180</v>
      </c>
      <c r="AR3660">
        <v>20</v>
      </c>
      <c r="AS3660">
        <v>179</v>
      </c>
      <c r="AT3660">
        <v>3</v>
      </c>
      <c r="AU3660">
        <v>2</v>
      </c>
      <c r="AV3660">
        <v>1</v>
      </c>
      <c r="AX3660">
        <v>1</v>
      </c>
      <c r="BC3660">
        <v>6</v>
      </c>
      <c r="BD3660">
        <v>342</v>
      </c>
      <c r="BE3660">
        <v>1.4999999999999999E-2</v>
      </c>
      <c r="BF3660">
        <v>1.7999999999999999E-2</v>
      </c>
      <c r="BH3660">
        <v>0</v>
      </c>
      <c r="BI3660">
        <v>0.3</v>
      </c>
      <c r="BJ3660">
        <v>6.9</v>
      </c>
      <c r="BK3660">
        <v>394.7</v>
      </c>
      <c r="BL3660" t="s">
        <v>157</v>
      </c>
      <c r="BM3660" t="s">
        <v>158</v>
      </c>
      <c r="BN3660" t="s">
        <v>173</v>
      </c>
      <c r="BP3660">
        <v>32</v>
      </c>
    </row>
    <row r="3661" spans="1:68" hidden="1" x14ac:dyDescent="0.2">
      <c r="A3661">
        <v>2021</v>
      </c>
      <c r="B3661">
        <v>8</v>
      </c>
      <c r="C3661" s="260">
        <v>44420</v>
      </c>
      <c r="D3661">
        <v>384</v>
      </c>
      <c r="E3661">
        <v>557</v>
      </c>
      <c r="F3661">
        <v>7</v>
      </c>
      <c r="G3661" t="s">
        <v>174</v>
      </c>
      <c r="H3661" t="s">
        <v>175</v>
      </c>
      <c r="I3661" t="s">
        <v>163</v>
      </c>
      <c r="J3661">
        <v>1</v>
      </c>
      <c r="K3661">
        <v>6</v>
      </c>
      <c r="L3661">
        <v>182</v>
      </c>
      <c r="M3661">
        <v>171.262</v>
      </c>
      <c r="N3661">
        <v>194.922</v>
      </c>
      <c r="O3661">
        <v>258</v>
      </c>
      <c r="P3661">
        <v>288</v>
      </c>
      <c r="Q3661">
        <v>284</v>
      </c>
      <c r="R3661">
        <v>256</v>
      </c>
      <c r="S3661">
        <v>236</v>
      </c>
      <c r="T3661">
        <v>198</v>
      </c>
      <c r="U3661">
        <v>196</v>
      </c>
      <c r="V3661">
        <v>190</v>
      </c>
      <c r="W3661">
        <v>192</v>
      </c>
      <c r="X3661">
        <v>190</v>
      </c>
      <c r="Y3661">
        <v>180</v>
      </c>
      <c r="Z3661">
        <v>178</v>
      </c>
      <c r="AA3661">
        <v>252</v>
      </c>
      <c r="AB3661">
        <v>242</v>
      </c>
      <c r="AC3661">
        <v>268</v>
      </c>
      <c r="AD3661">
        <v>272</v>
      </c>
      <c r="AF3661">
        <v>204</v>
      </c>
      <c r="AG3661">
        <v>192</v>
      </c>
      <c r="AH3661">
        <v>214</v>
      </c>
      <c r="AI3661">
        <v>212</v>
      </c>
      <c r="AK3661">
        <v>180</v>
      </c>
      <c r="AM3661">
        <v>261.8</v>
      </c>
      <c r="AN3661">
        <v>198.7</v>
      </c>
      <c r="AO3661">
        <v>0.4</v>
      </c>
      <c r="AP3661">
        <v>20</v>
      </c>
      <c r="AQ3661">
        <v>180</v>
      </c>
      <c r="AR3661">
        <v>20</v>
      </c>
      <c r="AS3661">
        <v>179</v>
      </c>
      <c r="AT3661">
        <v>4</v>
      </c>
      <c r="AU3661">
        <v>2</v>
      </c>
      <c r="AV3661">
        <v>2</v>
      </c>
      <c r="AX3661">
        <v>2</v>
      </c>
      <c r="BC3661">
        <v>10</v>
      </c>
      <c r="BD3661">
        <v>682</v>
      </c>
      <c r="BE3661">
        <v>1.4999999999999999E-2</v>
      </c>
      <c r="BF3661">
        <v>1.4999999999999999E-2</v>
      </c>
      <c r="BG3661">
        <v>1</v>
      </c>
      <c r="BH3661">
        <v>0.1</v>
      </c>
      <c r="BI3661">
        <v>3.7</v>
      </c>
      <c r="BJ3661">
        <v>2</v>
      </c>
      <c r="BK3661">
        <v>135.5</v>
      </c>
      <c r="BL3661" t="s">
        <v>157</v>
      </c>
      <c r="BM3661" t="s">
        <v>158</v>
      </c>
      <c r="BN3661" t="s">
        <v>173</v>
      </c>
      <c r="BO3661" t="s">
        <v>176</v>
      </c>
      <c r="BP3661">
        <v>32</v>
      </c>
    </row>
    <row r="3662" spans="1:68" hidden="1" x14ac:dyDescent="0.2">
      <c r="A3662">
        <v>2021</v>
      </c>
      <c r="B3662">
        <v>8</v>
      </c>
      <c r="C3662" s="260">
        <v>44420</v>
      </c>
      <c r="D3662">
        <v>376</v>
      </c>
      <c r="E3662">
        <v>438</v>
      </c>
      <c r="F3662">
        <v>8</v>
      </c>
      <c r="G3662" t="s">
        <v>190</v>
      </c>
      <c r="H3662" t="s">
        <v>191</v>
      </c>
      <c r="I3662" t="s">
        <v>163</v>
      </c>
      <c r="J3662">
        <v>3</v>
      </c>
      <c r="K3662">
        <v>2</v>
      </c>
      <c r="L3662">
        <v>336</v>
      </c>
      <c r="M3662">
        <v>316.17599999999999</v>
      </c>
      <c r="N3662">
        <v>359.85599999999999</v>
      </c>
      <c r="O3662">
        <v>500</v>
      </c>
      <c r="P3662">
        <v>524</v>
      </c>
      <c r="Q3662">
        <v>574</v>
      </c>
      <c r="R3662">
        <v>472</v>
      </c>
      <c r="S3662">
        <v>435</v>
      </c>
      <c r="T3662">
        <v>352</v>
      </c>
      <c r="U3662">
        <v>362</v>
      </c>
      <c r="V3662">
        <v>381</v>
      </c>
      <c r="W3662">
        <v>347</v>
      </c>
      <c r="X3662">
        <v>354</v>
      </c>
      <c r="Y3662">
        <v>140</v>
      </c>
      <c r="Z3662">
        <v>138</v>
      </c>
      <c r="AB3662">
        <v>442</v>
      </c>
      <c r="AC3662">
        <v>417</v>
      </c>
      <c r="AD3662">
        <v>487</v>
      </c>
      <c r="AE3662">
        <v>483</v>
      </c>
      <c r="AF3662">
        <v>347</v>
      </c>
      <c r="AG3662">
        <v>344</v>
      </c>
      <c r="AH3662">
        <v>371</v>
      </c>
      <c r="AI3662">
        <v>369</v>
      </c>
      <c r="AK3662">
        <v>149</v>
      </c>
      <c r="AM3662">
        <v>481.6</v>
      </c>
      <c r="AN3662">
        <v>358.6</v>
      </c>
      <c r="AO3662">
        <v>0.4</v>
      </c>
      <c r="AP3662">
        <v>67</v>
      </c>
      <c r="AQ3662">
        <v>161</v>
      </c>
      <c r="AR3662">
        <v>76</v>
      </c>
      <c r="AS3662">
        <v>142</v>
      </c>
      <c r="AT3662">
        <v>7</v>
      </c>
      <c r="AU3662">
        <v>7</v>
      </c>
      <c r="AV3662">
        <v>4</v>
      </c>
      <c r="BC3662">
        <v>18</v>
      </c>
      <c r="BD3662">
        <v>1506</v>
      </c>
      <c r="BE3662">
        <v>1.4999999999999999E-2</v>
      </c>
      <c r="BF3662">
        <v>1.2E-2</v>
      </c>
      <c r="BG3662">
        <v>1</v>
      </c>
      <c r="BH3662">
        <v>0.1</v>
      </c>
      <c r="BI3662">
        <v>4.5</v>
      </c>
      <c r="BJ3662">
        <v>6.5</v>
      </c>
      <c r="BK3662">
        <v>540.1</v>
      </c>
      <c r="BL3662" t="s">
        <v>157</v>
      </c>
      <c r="BM3662" t="s">
        <v>158</v>
      </c>
      <c r="BN3662" t="s">
        <v>192</v>
      </c>
      <c r="BO3662" t="s">
        <v>168</v>
      </c>
      <c r="BP3662">
        <v>32</v>
      </c>
    </row>
    <row r="3663" spans="1:68" hidden="1" x14ac:dyDescent="0.2">
      <c r="A3663">
        <v>2021</v>
      </c>
      <c r="B3663">
        <v>8</v>
      </c>
      <c r="C3663" s="260">
        <v>44420</v>
      </c>
      <c r="D3663">
        <v>53</v>
      </c>
      <c r="E3663">
        <v>131</v>
      </c>
      <c r="F3663">
        <v>28</v>
      </c>
      <c r="G3663" t="s">
        <v>197</v>
      </c>
      <c r="H3663" t="s">
        <v>198</v>
      </c>
      <c r="I3663" t="s">
        <v>186</v>
      </c>
      <c r="J3663">
        <v>25</v>
      </c>
      <c r="K3663">
        <v>1</v>
      </c>
      <c r="L3663">
        <v>10</v>
      </c>
      <c r="M3663">
        <v>9.3000000000000007</v>
      </c>
      <c r="N3663">
        <v>10.7</v>
      </c>
      <c r="AP3663">
        <v>772</v>
      </c>
      <c r="AQ3663">
        <v>117</v>
      </c>
      <c r="BD3663">
        <v>1600</v>
      </c>
      <c r="BE3663">
        <v>0.02</v>
      </c>
      <c r="BI3663">
        <v>160</v>
      </c>
      <c r="BL3663" t="s">
        <v>181</v>
      </c>
      <c r="BM3663" t="s">
        <v>199</v>
      </c>
      <c r="BN3663" t="s">
        <v>200</v>
      </c>
      <c r="BP3663">
        <v>32</v>
      </c>
    </row>
    <row r="3664" spans="1:68" hidden="1" x14ac:dyDescent="0.2">
      <c r="A3664">
        <v>2021</v>
      </c>
      <c r="B3664">
        <v>8</v>
      </c>
      <c r="C3664" s="260">
        <v>44420</v>
      </c>
      <c r="D3664">
        <v>214</v>
      </c>
      <c r="E3664">
        <v>142</v>
      </c>
      <c r="F3664">
        <v>47</v>
      </c>
      <c r="G3664" t="s">
        <v>258</v>
      </c>
      <c r="H3664" t="s">
        <v>259</v>
      </c>
      <c r="I3664" t="s">
        <v>203</v>
      </c>
      <c r="J3664">
        <v>4</v>
      </c>
      <c r="K3664">
        <v>1</v>
      </c>
      <c r="L3664">
        <v>351</v>
      </c>
      <c r="M3664">
        <v>326.43</v>
      </c>
      <c r="N3664">
        <v>375.57</v>
      </c>
      <c r="AP3664">
        <v>68</v>
      </c>
      <c r="AQ3664">
        <v>212</v>
      </c>
      <c r="BD3664">
        <v>483</v>
      </c>
      <c r="BE3664">
        <v>0.02</v>
      </c>
      <c r="BI3664">
        <v>1.4</v>
      </c>
      <c r="BL3664" t="s">
        <v>181</v>
      </c>
      <c r="BM3664" t="s">
        <v>199</v>
      </c>
      <c r="BN3664" t="s">
        <v>260</v>
      </c>
      <c r="BP3664">
        <v>32</v>
      </c>
    </row>
    <row r="3665" spans="1:68" hidden="1" x14ac:dyDescent="0.2">
      <c r="A3665">
        <v>2021</v>
      </c>
      <c r="B3665">
        <v>8</v>
      </c>
      <c r="C3665" s="260">
        <v>44420</v>
      </c>
      <c r="D3665">
        <v>334</v>
      </c>
      <c r="E3665">
        <v>254</v>
      </c>
      <c r="F3665">
        <v>49</v>
      </c>
      <c r="G3665" t="s">
        <v>208</v>
      </c>
      <c r="H3665" t="s">
        <v>209</v>
      </c>
      <c r="I3665" t="s">
        <v>203</v>
      </c>
      <c r="J3665">
        <v>4</v>
      </c>
      <c r="K3665">
        <v>2</v>
      </c>
      <c r="L3665">
        <v>203</v>
      </c>
      <c r="M3665">
        <v>188.79</v>
      </c>
      <c r="N3665">
        <v>217.21</v>
      </c>
      <c r="O3665">
        <v>287</v>
      </c>
      <c r="P3665">
        <v>265</v>
      </c>
      <c r="Q3665">
        <v>317</v>
      </c>
      <c r="S3665">
        <v>278</v>
      </c>
      <c r="T3665">
        <v>207</v>
      </c>
      <c r="U3665">
        <v>193</v>
      </c>
      <c r="V3665">
        <v>202</v>
      </c>
      <c r="X3665">
        <v>207</v>
      </c>
      <c r="Y3665">
        <v>141</v>
      </c>
      <c r="Z3665">
        <v>138</v>
      </c>
      <c r="AI3665">
        <v>238</v>
      </c>
      <c r="AM3665">
        <v>286.8</v>
      </c>
      <c r="AN3665">
        <v>209.4</v>
      </c>
      <c r="AO3665">
        <v>0.4</v>
      </c>
      <c r="AP3665">
        <v>88</v>
      </c>
      <c r="AQ3665">
        <v>164</v>
      </c>
      <c r="AR3665">
        <v>103</v>
      </c>
      <c r="AS3665">
        <v>140</v>
      </c>
      <c r="AT3665">
        <v>8</v>
      </c>
      <c r="AU3665">
        <v>5</v>
      </c>
      <c r="AV3665">
        <v>1</v>
      </c>
      <c r="BC3665">
        <v>14</v>
      </c>
      <c r="BD3665">
        <v>2174</v>
      </c>
      <c r="BE3665">
        <v>0.02</v>
      </c>
      <c r="BF3665">
        <v>6.0000000000000001E-3</v>
      </c>
      <c r="BG3665">
        <v>1</v>
      </c>
      <c r="BH3665">
        <v>0.1</v>
      </c>
      <c r="BI3665">
        <v>10.7</v>
      </c>
      <c r="BJ3665">
        <v>2.9</v>
      </c>
      <c r="BK3665">
        <v>455.2</v>
      </c>
      <c r="BL3665" t="s">
        <v>181</v>
      </c>
      <c r="BM3665" t="s">
        <v>196</v>
      </c>
      <c r="BN3665" t="s">
        <v>210</v>
      </c>
      <c r="BP3665">
        <v>32</v>
      </c>
    </row>
    <row r="3666" spans="1:68" hidden="1" x14ac:dyDescent="0.2">
      <c r="A3666">
        <v>2021</v>
      </c>
      <c r="B3666">
        <v>8</v>
      </c>
      <c r="C3666" s="260">
        <v>44422</v>
      </c>
      <c r="D3666">
        <v>137</v>
      </c>
      <c r="E3666">
        <v>168</v>
      </c>
      <c r="F3666">
        <v>2</v>
      </c>
      <c r="G3666" t="s">
        <v>273</v>
      </c>
      <c r="H3666" t="s">
        <v>274</v>
      </c>
      <c r="I3666" t="s">
        <v>163</v>
      </c>
      <c r="J3666">
        <v>3</v>
      </c>
      <c r="K3666">
        <v>2</v>
      </c>
      <c r="L3666">
        <v>619</v>
      </c>
      <c r="M3666">
        <v>575.66999999999996</v>
      </c>
      <c r="N3666">
        <v>662.33</v>
      </c>
      <c r="P3666">
        <v>735</v>
      </c>
      <c r="Q3666">
        <v>776</v>
      </c>
      <c r="R3666">
        <v>763</v>
      </c>
      <c r="S3666">
        <v>690</v>
      </c>
      <c r="U3666">
        <v>606</v>
      </c>
      <c r="V3666">
        <v>645</v>
      </c>
      <c r="W3666">
        <v>589</v>
      </c>
      <c r="X3666">
        <v>595</v>
      </c>
      <c r="Y3666">
        <v>126</v>
      </c>
      <c r="Z3666">
        <v>126</v>
      </c>
      <c r="AM3666">
        <v>741</v>
      </c>
      <c r="AN3666">
        <v>608.79999999999995</v>
      </c>
      <c r="AO3666">
        <v>0.2</v>
      </c>
      <c r="AP3666">
        <v>90</v>
      </c>
      <c r="AQ3666">
        <v>116</v>
      </c>
      <c r="AR3666">
        <v>86</v>
      </c>
      <c r="AS3666">
        <v>126</v>
      </c>
      <c r="BE3666">
        <v>1.4999999999999999E-2</v>
      </c>
      <c r="BL3666" t="s">
        <v>164</v>
      </c>
      <c r="BP3666">
        <v>32</v>
      </c>
    </row>
    <row r="3667" spans="1:68" hidden="1" x14ac:dyDescent="0.2">
      <c r="A3667">
        <v>2021</v>
      </c>
      <c r="B3667">
        <v>8</v>
      </c>
      <c r="C3667" s="260">
        <v>44422</v>
      </c>
      <c r="D3667">
        <v>137</v>
      </c>
      <c r="E3667">
        <v>273</v>
      </c>
      <c r="F3667">
        <v>2</v>
      </c>
      <c r="G3667" t="s">
        <v>254</v>
      </c>
      <c r="H3667" t="s">
        <v>255</v>
      </c>
      <c r="I3667" t="s">
        <v>163</v>
      </c>
      <c r="J3667">
        <v>3</v>
      </c>
      <c r="K3667">
        <v>2</v>
      </c>
      <c r="L3667">
        <v>564</v>
      </c>
      <c r="M3667">
        <v>524.52</v>
      </c>
      <c r="N3667">
        <v>603.48</v>
      </c>
      <c r="AA3667">
        <v>700</v>
      </c>
      <c r="AB3667">
        <v>684</v>
      </c>
      <c r="AC3667">
        <v>694</v>
      </c>
      <c r="AD3667">
        <v>683</v>
      </c>
      <c r="AE3667">
        <v>694</v>
      </c>
      <c r="AF3667">
        <v>603</v>
      </c>
      <c r="AG3667">
        <v>562</v>
      </c>
      <c r="AH3667">
        <v>584</v>
      </c>
      <c r="AI3667">
        <v>543</v>
      </c>
      <c r="AJ3667">
        <v>568</v>
      </c>
      <c r="AK3667">
        <v>126</v>
      </c>
      <c r="AL3667">
        <v>124</v>
      </c>
      <c r="AM3667">
        <v>691</v>
      </c>
      <c r="AN3667">
        <v>572</v>
      </c>
      <c r="AO3667">
        <v>0.2</v>
      </c>
      <c r="AP3667">
        <v>93</v>
      </c>
      <c r="AQ3667">
        <v>116</v>
      </c>
      <c r="AR3667">
        <v>86</v>
      </c>
      <c r="AS3667">
        <v>125</v>
      </c>
      <c r="AT3667">
        <v>3</v>
      </c>
      <c r="AU3667">
        <v>2</v>
      </c>
      <c r="AV3667">
        <v>4</v>
      </c>
      <c r="AW3667">
        <v>4</v>
      </c>
      <c r="BC3667">
        <v>12</v>
      </c>
      <c r="BD3667">
        <v>1914</v>
      </c>
      <c r="BE3667">
        <v>1.4999999999999999E-2</v>
      </c>
      <c r="BF3667">
        <v>6.0000000000000001E-3</v>
      </c>
      <c r="BG3667">
        <v>1</v>
      </c>
      <c r="BH3667">
        <v>0</v>
      </c>
      <c r="BI3667">
        <v>3.4</v>
      </c>
      <c r="BJ3667">
        <v>6.9</v>
      </c>
      <c r="BK3667">
        <v>1094.8</v>
      </c>
      <c r="BL3667" t="s">
        <v>164</v>
      </c>
      <c r="BP3667">
        <v>32</v>
      </c>
    </row>
    <row r="3668" spans="1:68" hidden="1" x14ac:dyDescent="0.2">
      <c r="A3668">
        <v>2021</v>
      </c>
      <c r="B3668">
        <v>8</v>
      </c>
      <c r="C3668" s="260">
        <v>44422</v>
      </c>
      <c r="D3668">
        <v>423</v>
      </c>
      <c r="E3668">
        <v>669</v>
      </c>
      <c r="F3668">
        <v>3</v>
      </c>
      <c r="G3668" t="s">
        <v>430</v>
      </c>
      <c r="H3668" t="s">
        <v>431</v>
      </c>
      <c r="I3668" t="s">
        <v>163</v>
      </c>
      <c r="J3668">
        <v>2</v>
      </c>
      <c r="K3668">
        <v>2</v>
      </c>
      <c r="L3668">
        <v>954</v>
      </c>
      <c r="M3668">
        <v>897.71400000000006</v>
      </c>
      <c r="N3668">
        <v>1021.734</v>
      </c>
      <c r="P3668">
        <v>1542</v>
      </c>
      <c r="Q3668">
        <v>1315</v>
      </c>
      <c r="R3668">
        <v>1339</v>
      </c>
      <c r="S3668">
        <v>1337</v>
      </c>
      <c r="U3668">
        <v>1040</v>
      </c>
      <c r="V3668">
        <v>994</v>
      </c>
      <c r="W3668">
        <v>932</v>
      </c>
      <c r="X3668">
        <v>998</v>
      </c>
      <c r="Y3668">
        <v>145</v>
      </c>
      <c r="Z3668">
        <v>143</v>
      </c>
      <c r="AA3668">
        <v>1439</v>
      </c>
      <c r="AB3668">
        <v>1460</v>
      </c>
      <c r="AC3668">
        <v>1446</v>
      </c>
      <c r="AD3668">
        <v>1472</v>
      </c>
      <c r="AE3668">
        <v>1454</v>
      </c>
      <c r="AF3668">
        <v>1023</v>
      </c>
      <c r="AG3668">
        <v>958</v>
      </c>
      <c r="AH3668">
        <v>991</v>
      </c>
      <c r="AI3668">
        <v>987</v>
      </c>
      <c r="AJ3668">
        <v>996</v>
      </c>
      <c r="AK3668">
        <v>175</v>
      </c>
      <c r="AL3668">
        <v>173</v>
      </c>
      <c r="AM3668">
        <v>1422.7</v>
      </c>
      <c r="AN3668">
        <v>991</v>
      </c>
      <c r="AO3668">
        <v>0.5</v>
      </c>
      <c r="AP3668">
        <v>40</v>
      </c>
      <c r="AQ3668">
        <v>180</v>
      </c>
      <c r="AR3668">
        <v>45</v>
      </c>
      <c r="AS3668">
        <v>159</v>
      </c>
      <c r="AT3668">
        <v>5</v>
      </c>
      <c r="AU3668">
        <v>5</v>
      </c>
      <c r="AV3668">
        <v>5</v>
      </c>
      <c r="BA3668">
        <v>2</v>
      </c>
      <c r="BC3668">
        <v>16</v>
      </c>
      <c r="BD3668">
        <v>664</v>
      </c>
      <c r="BE3668">
        <v>1.4999999999999999E-2</v>
      </c>
      <c r="BF3668">
        <v>2.4E-2</v>
      </c>
      <c r="BH3668">
        <v>0</v>
      </c>
      <c r="BI3668">
        <v>0.7</v>
      </c>
      <c r="BJ3668">
        <v>15.9</v>
      </c>
      <c r="BK3668">
        <v>658</v>
      </c>
      <c r="BL3668" t="s">
        <v>157</v>
      </c>
      <c r="BM3668" t="s">
        <v>158</v>
      </c>
      <c r="BN3668" t="s">
        <v>432</v>
      </c>
      <c r="BO3668" t="s">
        <v>168</v>
      </c>
      <c r="BP3668">
        <v>32</v>
      </c>
    </row>
    <row r="3669" spans="1:68" hidden="1" x14ac:dyDescent="0.2">
      <c r="A3669">
        <v>2021</v>
      </c>
      <c r="B3669">
        <v>8</v>
      </c>
      <c r="C3669" s="260">
        <v>44422</v>
      </c>
      <c r="D3669">
        <v>142</v>
      </c>
      <c r="E3669">
        <v>280</v>
      </c>
      <c r="F3669">
        <v>4</v>
      </c>
      <c r="G3669" t="s">
        <v>311</v>
      </c>
      <c r="H3669" t="s">
        <v>312</v>
      </c>
      <c r="I3669" t="s">
        <v>163</v>
      </c>
      <c r="J3669">
        <v>3</v>
      </c>
      <c r="K3669">
        <v>2</v>
      </c>
      <c r="L3669">
        <v>323</v>
      </c>
      <c r="M3669">
        <v>300.39</v>
      </c>
      <c r="N3669">
        <v>345.61</v>
      </c>
      <c r="R3669">
        <v>515</v>
      </c>
      <c r="S3669">
        <v>469</v>
      </c>
      <c r="W3669">
        <v>439</v>
      </c>
      <c r="X3669">
        <v>384</v>
      </c>
      <c r="Z3669">
        <v>102</v>
      </c>
      <c r="AA3669">
        <v>386</v>
      </c>
      <c r="AB3669">
        <v>396</v>
      </c>
      <c r="AC3669">
        <v>392</v>
      </c>
      <c r="AE3669">
        <v>382</v>
      </c>
      <c r="AF3669">
        <v>340</v>
      </c>
      <c r="AG3669">
        <v>342</v>
      </c>
      <c r="AH3669">
        <v>336</v>
      </c>
      <c r="AJ3669">
        <v>342</v>
      </c>
      <c r="AK3669">
        <v>102</v>
      </c>
      <c r="AL3669">
        <v>99</v>
      </c>
      <c r="AM3669">
        <v>423.3</v>
      </c>
      <c r="AN3669">
        <v>363.8</v>
      </c>
      <c r="AO3669">
        <v>0.3</v>
      </c>
      <c r="AP3669">
        <v>105</v>
      </c>
      <c r="AQ3669">
        <v>103</v>
      </c>
      <c r="AR3669">
        <v>107</v>
      </c>
      <c r="AS3669">
        <v>101</v>
      </c>
      <c r="AT3669">
        <v>4</v>
      </c>
      <c r="AU3669">
        <v>5</v>
      </c>
      <c r="AV3669">
        <v>6</v>
      </c>
      <c r="BC3669">
        <v>15</v>
      </c>
      <c r="BD3669">
        <v>1310</v>
      </c>
      <c r="BE3669">
        <v>1.4999999999999999E-2</v>
      </c>
      <c r="BF3669">
        <v>1.0999999999999999E-2</v>
      </c>
      <c r="BG3669">
        <v>1</v>
      </c>
      <c r="BH3669">
        <v>0</v>
      </c>
      <c r="BI3669">
        <v>4.0999999999999996</v>
      </c>
      <c r="BJ3669">
        <v>5.5</v>
      </c>
      <c r="BK3669">
        <v>476.6</v>
      </c>
      <c r="BL3669" t="s">
        <v>164</v>
      </c>
      <c r="BP3669">
        <v>32</v>
      </c>
    </row>
    <row r="3670" spans="1:68" hidden="1" x14ac:dyDescent="0.2">
      <c r="A3670">
        <v>2021</v>
      </c>
      <c r="B3670">
        <v>8</v>
      </c>
      <c r="C3670" s="260">
        <v>44422</v>
      </c>
      <c r="D3670">
        <v>417</v>
      </c>
      <c r="E3670">
        <v>660</v>
      </c>
      <c r="F3670">
        <v>4</v>
      </c>
      <c r="G3670" t="s">
        <v>442</v>
      </c>
      <c r="H3670" t="s">
        <v>443</v>
      </c>
      <c r="I3670" t="s">
        <v>163</v>
      </c>
      <c r="J3670">
        <v>1</v>
      </c>
      <c r="K3670">
        <v>6</v>
      </c>
      <c r="L3670">
        <v>1265</v>
      </c>
      <c r="M3670">
        <v>1190.365</v>
      </c>
      <c r="N3670">
        <v>1354.8150000000001</v>
      </c>
      <c r="AP3670">
        <v>20</v>
      </c>
      <c r="AQ3670">
        <v>180</v>
      </c>
      <c r="BD3670">
        <v>45</v>
      </c>
      <c r="BE3670">
        <v>1.4999999999999999E-2</v>
      </c>
      <c r="BI3670">
        <v>0</v>
      </c>
      <c r="BL3670" t="s">
        <v>157</v>
      </c>
      <c r="BM3670" t="s">
        <v>158</v>
      </c>
      <c r="BN3670" t="s">
        <v>444</v>
      </c>
      <c r="BO3670" t="s">
        <v>168</v>
      </c>
      <c r="BP3670">
        <v>32</v>
      </c>
    </row>
    <row r="3671" spans="1:68" hidden="1" x14ac:dyDescent="0.2">
      <c r="A3671">
        <v>2021</v>
      </c>
      <c r="B3671">
        <v>8</v>
      </c>
      <c r="C3671" s="260">
        <v>44422</v>
      </c>
      <c r="D3671">
        <v>417</v>
      </c>
      <c r="E3671">
        <v>661</v>
      </c>
      <c r="F3671">
        <v>4</v>
      </c>
      <c r="G3671" t="s">
        <v>445</v>
      </c>
      <c r="H3671" t="s">
        <v>446</v>
      </c>
      <c r="I3671" t="s">
        <v>163</v>
      </c>
      <c r="J3671">
        <v>1</v>
      </c>
      <c r="K3671">
        <v>6</v>
      </c>
      <c r="L3671">
        <v>138</v>
      </c>
      <c r="M3671">
        <v>129.858</v>
      </c>
      <c r="N3671">
        <v>147.798</v>
      </c>
      <c r="AP3671">
        <v>20</v>
      </c>
      <c r="AQ3671">
        <v>180</v>
      </c>
      <c r="BD3671">
        <v>45</v>
      </c>
      <c r="BE3671">
        <v>1.4999999999999999E-2</v>
      </c>
      <c r="BI3671">
        <v>0.3</v>
      </c>
      <c r="BL3671" t="s">
        <v>157</v>
      </c>
      <c r="BM3671" t="s">
        <v>158</v>
      </c>
      <c r="BN3671" t="s">
        <v>447</v>
      </c>
      <c r="BO3671" t="s">
        <v>168</v>
      </c>
      <c r="BP3671">
        <v>32</v>
      </c>
    </row>
    <row r="3672" spans="1:68" hidden="1" x14ac:dyDescent="0.2">
      <c r="A3672">
        <v>2021</v>
      </c>
      <c r="B3672">
        <v>8</v>
      </c>
      <c r="C3672" s="260">
        <v>44422</v>
      </c>
      <c r="D3672">
        <v>421</v>
      </c>
      <c r="E3672">
        <v>667</v>
      </c>
      <c r="F3672">
        <v>4</v>
      </c>
      <c r="G3672" t="s">
        <v>424</v>
      </c>
      <c r="H3672" t="s">
        <v>425</v>
      </c>
      <c r="I3672" t="s">
        <v>163</v>
      </c>
      <c r="J3672">
        <v>1</v>
      </c>
      <c r="K3672">
        <v>4</v>
      </c>
      <c r="L3672">
        <v>1554</v>
      </c>
      <c r="M3672">
        <v>1462.3140000000001</v>
      </c>
      <c r="N3672">
        <v>1664.3340000000001</v>
      </c>
      <c r="P3672">
        <v>2361</v>
      </c>
      <c r="Q3672">
        <v>2055</v>
      </c>
      <c r="U3672">
        <v>1789</v>
      </c>
      <c r="V3672">
        <v>1663</v>
      </c>
      <c r="Y3672">
        <v>166</v>
      </c>
      <c r="Z3672">
        <v>166</v>
      </c>
      <c r="AM3672">
        <v>2208</v>
      </c>
      <c r="AN3672">
        <v>1726</v>
      </c>
      <c r="AO3672">
        <v>0.4</v>
      </c>
      <c r="AP3672">
        <v>18</v>
      </c>
      <c r="AQ3672">
        <v>200</v>
      </c>
      <c r="AR3672">
        <v>22</v>
      </c>
      <c r="AS3672">
        <v>166</v>
      </c>
      <c r="AT3672">
        <v>1</v>
      </c>
      <c r="AU3672">
        <v>1</v>
      </c>
      <c r="AV3672">
        <v>2</v>
      </c>
      <c r="BC3672">
        <v>4</v>
      </c>
      <c r="BD3672">
        <v>604</v>
      </c>
      <c r="BE3672">
        <v>1.4999999999999999E-2</v>
      </c>
      <c r="BF3672">
        <v>7.0000000000000001E-3</v>
      </c>
      <c r="BG3672">
        <v>1</v>
      </c>
      <c r="BH3672">
        <v>0</v>
      </c>
      <c r="BI3672">
        <v>0.4</v>
      </c>
      <c r="BJ3672">
        <v>6.9</v>
      </c>
      <c r="BK3672">
        <v>1042.5</v>
      </c>
      <c r="BL3672" t="s">
        <v>157</v>
      </c>
      <c r="BM3672" t="s">
        <v>158</v>
      </c>
      <c r="BN3672" t="s">
        <v>426</v>
      </c>
      <c r="BO3672" t="s">
        <v>168</v>
      </c>
      <c r="BP3672">
        <v>32</v>
      </c>
    </row>
    <row r="3673" spans="1:68" hidden="1" x14ac:dyDescent="0.2">
      <c r="A3673">
        <v>2021</v>
      </c>
      <c r="B3673">
        <v>8</v>
      </c>
      <c r="C3673" s="260">
        <v>44422</v>
      </c>
      <c r="D3673">
        <v>421</v>
      </c>
      <c r="E3673">
        <v>673</v>
      </c>
      <c r="F3673">
        <v>4</v>
      </c>
      <c r="G3673" t="s">
        <v>427</v>
      </c>
      <c r="H3673" t="s">
        <v>428</v>
      </c>
      <c r="I3673" t="s">
        <v>163</v>
      </c>
      <c r="J3673">
        <v>1</v>
      </c>
      <c r="K3673">
        <v>4</v>
      </c>
      <c r="L3673">
        <v>61.6</v>
      </c>
      <c r="M3673">
        <v>57.965600000000002</v>
      </c>
      <c r="N3673">
        <v>65.973600000000005</v>
      </c>
      <c r="P3673">
        <v>82</v>
      </c>
      <c r="Q3673">
        <v>80</v>
      </c>
      <c r="U3673">
        <v>64</v>
      </c>
      <c r="V3673">
        <v>61</v>
      </c>
      <c r="Y3673">
        <v>166</v>
      </c>
      <c r="Z3673">
        <v>166</v>
      </c>
      <c r="AM3673">
        <v>81</v>
      </c>
      <c r="AN3673">
        <v>62.5</v>
      </c>
      <c r="AO3673">
        <v>0.3</v>
      </c>
      <c r="AP3673">
        <v>18</v>
      </c>
      <c r="AQ3673">
        <v>200</v>
      </c>
      <c r="AR3673">
        <v>22</v>
      </c>
      <c r="AS3673">
        <v>166</v>
      </c>
      <c r="AT3673">
        <v>2</v>
      </c>
      <c r="AU3673">
        <v>3</v>
      </c>
      <c r="AV3673">
        <v>4</v>
      </c>
      <c r="BC3673">
        <v>8</v>
      </c>
      <c r="BD3673">
        <v>608</v>
      </c>
      <c r="BE3673">
        <v>1.4999999999999999E-2</v>
      </c>
      <c r="BF3673">
        <v>1.2999999999999999E-2</v>
      </c>
      <c r="BG3673">
        <v>1</v>
      </c>
      <c r="BH3673">
        <v>0.1</v>
      </c>
      <c r="BI3673">
        <v>9.9</v>
      </c>
      <c r="BJ3673">
        <v>0.5</v>
      </c>
      <c r="BK3673">
        <v>38</v>
      </c>
      <c r="BL3673" t="s">
        <v>157</v>
      </c>
      <c r="BM3673" t="s">
        <v>158</v>
      </c>
      <c r="BN3673" t="s">
        <v>429</v>
      </c>
      <c r="BO3673" t="s">
        <v>168</v>
      </c>
      <c r="BP3673">
        <v>32</v>
      </c>
    </row>
    <row r="3674" spans="1:68" hidden="1" x14ac:dyDescent="0.2">
      <c r="A3674">
        <v>2021</v>
      </c>
      <c r="B3674">
        <v>8</v>
      </c>
      <c r="C3674" s="260">
        <v>44422</v>
      </c>
      <c r="D3674">
        <v>331</v>
      </c>
      <c r="E3674">
        <v>253</v>
      </c>
      <c r="F3674">
        <v>5</v>
      </c>
      <c r="G3674" t="s">
        <v>337</v>
      </c>
      <c r="H3674" t="s">
        <v>209</v>
      </c>
      <c r="I3674" t="s">
        <v>163</v>
      </c>
      <c r="J3674">
        <v>3</v>
      </c>
      <c r="K3674">
        <v>2</v>
      </c>
      <c r="L3674">
        <v>203</v>
      </c>
      <c r="M3674">
        <v>188.79</v>
      </c>
      <c r="N3674">
        <v>217.21</v>
      </c>
      <c r="P3674">
        <v>245</v>
      </c>
      <c r="Q3674">
        <v>275</v>
      </c>
      <c r="R3674">
        <v>269</v>
      </c>
      <c r="S3674">
        <v>319</v>
      </c>
      <c r="U3674">
        <v>178</v>
      </c>
      <c r="V3674">
        <v>210</v>
      </c>
      <c r="W3674">
        <v>195</v>
      </c>
      <c r="X3674">
        <v>199</v>
      </c>
      <c r="Y3674">
        <v>100</v>
      </c>
      <c r="Z3674">
        <v>95</v>
      </c>
      <c r="AA3674">
        <v>292</v>
      </c>
      <c r="AB3674">
        <v>284</v>
      </c>
      <c r="AF3674">
        <v>194</v>
      </c>
      <c r="AG3674">
        <v>198</v>
      </c>
      <c r="AK3674">
        <v>180</v>
      </c>
      <c r="AM3674">
        <v>280.7</v>
      </c>
      <c r="AN3674">
        <v>195.7</v>
      </c>
      <c r="AO3674">
        <v>0.4</v>
      </c>
      <c r="AP3674">
        <v>121</v>
      </c>
      <c r="AQ3674">
        <v>89</v>
      </c>
      <c r="AR3674">
        <v>86</v>
      </c>
      <c r="AS3674">
        <v>125</v>
      </c>
      <c r="AT3674">
        <v>5</v>
      </c>
      <c r="AU3674">
        <v>7</v>
      </c>
      <c r="AV3674">
        <v>3</v>
      </c>
      <c r="BC3674">
        <v>15</v>
      </c>
      <c r="BD3674">
        <v>1815</v>
      </c>
      <c r="BE3674">
        <v>1.4999999999999999E-2</v>
      </c>
      <c r="BF3674">
        <v>8.0000000000000002E-3</v>
      </c>
      <c r="BG3674">
        <v>1</v>
      </c>
      <c r="BH3674">
        <v>0.1</v>
      </c>
      <c r="BI3674">
        <v>8.9</v>
      </c>
      <c r="BJ3674">
        <v>2.9</v>
      </c>
      <c r="BK3674">
        <v>355.2</v>
      </c>
      <c r="BL3674" t="s">
        <v>181</v>
      </c>
      <c r="BM3674" t="s">
        <v>196</v>
      </c>
      <c r="BN3674" t="s">
        <v>210</v>
      </c>
      <c r="BP3674">
        <v>32</v>
      </c>
    </row>
    <row r="3675" spans="1:68" hidden="1" x14ac:dyDescent="0.2">
      <c r="A3675">
        <v>2021</v>
      </c>
      <c r="B3675">
        <v>8</v>
      </c>
      <c r="C3675" s="260">
        <v>44422</v>
      </c>
      <c r="D3675">
        <v>243</v>
      </c>
      <c r="E3675">
        <v>167</v>
      </c>
      <c r="F3675">
        <v>6</v>
      </c>
      <c r="G3675" t="s">
        <v>256</v>
      </c>
      <c r="H3675" t="s">
        <v>257</v>
      </c>
      <c r="I3675" t="s">
        <v>163</v>
      </c>
      <c r="J3675">
        <v>2</v>
      </c>
      <c r="K3675">
        <v>2</v>
      </c>
      <c r="L3675">
        <v>888</v>
      </c>
      <c r="M3675">
        <v>825.84</v>
      </c>
      <c r="N3675">
        <v>950.16</v>
      </c>
      <c r="P3675">
        <v>1203</v>
      </c>
      <c r="Q3675">
        <v>1181</v>
      </c>
      <c r="R3675">
        <v>1099</v>
      </c>
      <c r="S3675">
        <v>1039</v>
      </c>
      <c r="U3675">
        <v>1047</v>
      </c>
      <c r="V3675">
        <v>961</v>
      </c>
      <c r="W3675">
        <v>865</v>
      </c>
      <c r="X3675">
        <v>912</v>
      </c>
      <c r="Y3675">
        <v>145</v>
      </c>
      <c r="Z3675">
        <v>145</v>
      </c>
      <c r="AA3675">
        <v>1074</v>
      </c>
      <c r="AB3675">
        <v>1082</v>
      </c>
      <c r="AC3675">
        <v>1108</v>
      </c>
      <c r="AD3675">
        <v>1074</v>
      </c>
      <c r="AE3675">
        <v>1086</v>
      </c>
      <c r="AF3675">
        <v>911</v>
      </c>
      <c r="AG3675">
        <v>918</v>
      </c>
      <c r="AH3675">
        <v>922</v>
      </c>
      <c r="AI3675">
        <v>911</v>
      </c>
      <c r="AJ3675">
        <v>900</v>
      </c>
      <c r="AK3675">
        <v>133</v>
      </c>
      <c r="AL3675">
        <v>131</v>
      </c>
      <c r="AM3675">
        <v>1105.0999999999999</v>
      </c>
      <c r="AN3675">
        <v>927.4</v>
      </c>
      <c r="AO3675">
        <v>0.2</v>
      </c>
      <c r="AP3675">
        <v>55</v>
      </c>
      <c r="AQ3675">
        <v>131</v>
      </c>
      <c r="AR3675">
        <v>52</v>
      </c>
      <c r="AS3675">
        <v>139</v>
      </c>
      <c r="AT3675">
        <v>2</v>
      </c>
      <c r="AU3675">
        <v>3</v>
      </c>
      <c r="AV3675">
        <v>2</v>
      </c>
      <c r="AW3675">
        <v>2</v>
      </c>
      <c r="BC3675">
        <v>8</v>
      </c>
      <c r="BD3675">
        <v>1068</v>
      </c>
      <c r="BE3675">
        <v>1.4999999999999999E-2</v>
      </c>
      <c r="BF3675">
        <v>7.0000000000000001E-3</v>
      </c>
      <c r="BG3675">
        <v>1</v>
      </c>
      <c r="BH3675">
        <v>0</v>
      </c>
      <c r="BI3675">
        <v>1.2</v>
      </c>
      <c r="BJ3675">
        <v>7.4</v>
      </c>
      <c r="BK3675">
        <v>990.5</v>
      </c>
      <c r="BL3675" t="s">
        <v>164</v>
      </c>
      <c r="BM3675" t="s">
        <v>164</v>
      </c>
      <c r="BP3675">
        <v>32</v>
      </c>
    </row>
    <row r="3676" spans="1:68" hidden="1" x14ac:dyDescent="0.2">
      <c r="A3676">
        <v>2021</v>
      </c>
      <c r="B3676">
        <v>8</v>
      </c>
      <c r="C3676" s="260">
        <v>44422</v>
      </c>
      <c r="D3676">
        <v>377</v>
      </c>
      <c r="E3676">
        <v>439</v>
      </c>
      <c r="F3676">
        <v>7</v>
      </c>
      <c r="G3676" t="s">
        <v>179</v>
      </c>
      <c r="H3676" t="s">
        <v>180</v>
      </c>
      <c r="I3676" t="s">
        <v>163</v>
      </c>
      <c r="J3676">
        <v>4</v>
      </c>
      <c r="K3676">
        <v>1</v>
      </c>
      <c r="L3676">
        <v>343</v>
      </c>
      <c r="M3676">
        <v>308.7</v>
      </c>
      <c r="N3676">
        <v>377.3</v>
      </c>
      <c r="AB3676">
        <v>383</v>
      </c>
      <c r="AC3676">
        <v>372</v>
      </c>
      <c r="AD3676">
        <v>385</v>
      </c>
      <c r="AE3676">
        <v>382</v>
      </c>
      <c r="AG3676">
        <v>331</v>
      </c>
      <c r="AH3676">
        <v>362</v>
      </c>
      <c r="AI3676">
        <v>354</v>
      </c>
      <c r="AJ3676">
        <v>348</v>
      </c>
      <c r="AK3676">
        <v>180</v>
      </c>
      <c r="AL3676">
        <v>216</v>
      </c>
      <c r="AM3676">
        <v>380.5</v>
      </c>
      <c r="AN3676">
        <v>348.8</v>
      </c>
      <c r="AO3676">
        <v>0.1</v>
      </c>
      <c r="AP3676">
        <v>45</v>
      </c>
      <c r="AQ3676">
        <v>320</v>
      </c>
      <c r="AR3676">
        <v>73</v>
      </c>
      <c r="AS3676">
        <v>198</v>
      </c>
      <c r="AT3676">
        <v>2</v>
      </c>
      <c r="AU3676">
        <v>2</v>
      </c>
      <c r="AV3676">
        <v>2</v>
      </c>
      <c r="BC3676">
        <v>6</v>
      </c>
      <c r="BD3676">
        <v>406</v>
      </c>
      <c r="BE3676">
        <v>1.4999999999999999E-2</v>
      </c>
      <c r="BF3676">
        <v>1.4999999999999999E-2</v>
      </c>
      <c r="BG3676">
        <v>1</v>
      </c>
      <c r="BH3676">
        <v>0</v>
      </c>
      <c r="BI3676">
        <v>1.2</v>
      </c>
      <c r="BJ3676">
        <v>2.1</v>
      </c>
      <c r="BK3676">
        <v>141.6</v>
      </c>
      <c r="BL3676" t="s">
        <v>181</v>
      </c>
      <c r="BM3676" t="s">
        <v>182</v>
      </c>
      <c r="BN3676" t="s">
        <v>183</v>
      </c>
      <c r="BP3676">
        <v>32</v>
      </c>
    </row>
    <row r="3677" spans="1:68" hidden="1" x14ac:dyDescent="0.2">
      <c r="A3677">
        <v>2021</v>
      </c>
      <c r="B3677">
        <v>8</v>
      </c>
      <c r="C3677" s="260">
        <v>44422</v>
      </c>
      <c r="D3677">
        <v>384</v>
      </c>
      <c r="E3677">
        <v>556</v>
      </c>
      <c r="F3677">
        <v>7</v>
      </c>
      <c r="G3677" t="s">
        <v>171</v>
      </c>
      <c r="H3677" t="s">
        <v>172</v>
      </c>
      <c r="I3677" t="s">
        <v>163</v>
      </c>
      <c r="J3677">
        <v>1</v>
      </c>
      <c r="K3677">
        <v>6</v>
      </c>
      <c r="L3677">
        <v>1066</v>
      </c>
      <c r="M3677">
        <v>1003.106</v>
      </c>
      <c r="N3677">
        <v>1141.6859999999999</v>
      </c>
      <c r="P3677">
        <v>1453</v>
      </c>
      <c r="Q3677">
        <v>1294</v>
      </c>
      <c r="R3677">
        <v>1194</v>
      </c>
      <c r="U3677">
        <v>1139</v>
      </c>
      <c r="V3677">
        <v>1065</v>
      </c>
      <c r="W3677">
        <v>1102</v>
      </c>
      <c r="Y3677">
        <v>180</v>
      </c>
      <c r="AM3677">
        <v>1313.7</v>
      </c>
      <c r="AN3677">
        <v>1102</v>
      </c>
      <c r="AO3677">
        <v>0.2</v>
      </c>
      <c r="AP3677">
        <v>20</v>
      </c>
      <c r="AQ3677">
        <v>180</v>
      </c>
      <c r="AR3677">
        <v>20</v>
      </c>
      <c r="AS3677">
        <v>180</v>
      </c>
      <c r="AT3677">
        <v>2</v>
      </c>
      <c r="AU3677">
        <v>1</v>
      </c>
      <c r="AV3677">
        <v>1</v>
      </c>
      <c r="BC3677">
        <v>4</v>
      </c>
      <c r="BD3677">
        <v>652</v>
      </c>
      <c r="BE3677">
        <v>1.4999999999999999E-2</v>
      </c>
      <c r="BF3677">
        <v>6.0000000000000001E-3</v>
      </c>
      <c r="BG3677">
        <v>1</v>
      </c>
      <c r="BH3677">
        <v>0</v>
      </c>
      <c r="BI3677">
        <v>0.6</v>
      </c>
      <c r="BJ3677">
        <v>4.4000000000000004</v>
      </c>
      <c r="BK3677">
        <v>718.5</v>
      </c>
      <c r="BL3677" t="s">
        <v>157</v>
      </c>
      <c r="BM3677" t="s">
        <v>158</v>
      </c>
      <c r="BN3677" t="s">
        <v>173</v>
      </c>
      <c r="BP3677">
        <v>32</v>
      </c>
    </row>
    <row r="3678" spans="1:68" hidden="1" x14ac:dyDescent="0.2">
      <c r="A3678">
        <v>2021</v>
      </c>
      <c r="B3678">
        <v>8</v>
      </c>
      <c r="C3678" s="260">
        <v>44422</v>
      </c>
      <c r="D3678">
        <v>384</v>
      </c>
      <c r="E3678">
        <v>557</v>
      </c>
      <c r="F3678">
        <v>7</v>
      </c>
      <c r="G3678" t="s">
        <v>174</v>
      </c>
      <c r="H3678" t="s">
        <v>175</v>
      </c>
      <c r="I3678" t="s">
        <v>163</v>
      </c>
      <c r="J3678">
        <v>1</v>
      </c>
      <c r="K3678">
        <v>6</v>
      </c>
      <c r="L3678">
        <v>182</v>
      </c>
      <c r="M3678">
        <v>171.262</v>
      </c>
      <c r="N3678">
        <v>194.922</v>
      </c>
      <c r="P3678">
        <v>261</v>
      </c>
      <c r="Q3678">
        <v>206</v>
      </c>
      <c r="R3678">
        <v>232</v>
      </c>
      <c r="U3678">
        <v>207</v>
      </c>
      <c r="V3678">
        <v>176</v>
      </c>
      <c r="W3678">
        <v>180</v>
      </c>
      <c r="Y3678">
        <v>180</v>
      </c>
      <c r="AM3678">
        <v>233</v>
      </c>
      <c r="AN3678">
        <v>187.7</v>
      </c>
      <c r="AO3678">
        <v>0.3</v>
      </c>
      <c r="AP3678">
        <v>20</v>
      </c>
      <c r="AQ3678">
        <v>180</v>
      </c>
      <c r="AR3678">
        <v>20</v>
      </c>
      <c r="AS3678">
        <v>180</v>
      </c>
      <c r="AT3678">
        <v>3</v>
      </c>
      <c r="AU3678">
        <v>2</v>
      </c>
      <c r="AV3678">
        <v>3</v>
      </c>
      <c r="BC3678">
        <v>7</v>
      </c>
      <c r="BD3678">
        <v>655</v>
      </c>
      <c r="BE3678">
        <v>1.4999999999999999E-2</v>
      </c>
      <c r="BF3678">
        <v>1.0999999999999999E-2</v>
      </c>
      <c r="BG3678">
        <v>1</v>
      </c>
      <c r="BH3678">
        <v>0</v>
      </c>
      <c r="BI3678">
        <v>3.6</v>
      </c>
      <c r="BJ3678">
        <v>1.3</v>
      </c>
      <c r="BK3678">
        <v>122.9</v>
      </c>
      <c r="BL3678" t="s">
        <v>157</v>
      </c>
      <c r="BM3678" t="s">
        <v>158</v>
      </c>
      <c r="BN3678" t="s">
        <v>173</v>
      </c>
      <c r="BO3678" t="s">
        <v>176</v>
      </c>
      <c r="BP3678">
        <v>32</v>
      </c>
    </row>
    <row r="3679" spans="1:68" hidden="1" x14ac:dyDescent="0.2">
      <c r="A3679">
        <v>2021</v>
      </c>
      <c r="B3679">
        <v>8</v>
      </c>
      <c r="C3679" s="260">
        <v>44422</v>
      </c>
      <c r="D3679">
        <v>376</v>
      </c>
      <c r="E3679">
        <v>438</v>
      </c>
      <c r="F3679">
        <v>8</v>
      </c>
      <c r="G3679" t="s">
        <v>190</v>
      </c>
      <c r="H3679" t="s">
        <v>191</v>
      </c>
      <c r="I3679" t="s">
        <v>163</v>
      </c>
      <c r="J3679">
        <v>3</v>
      </c>
      <c r="K3679">
        <v>2</v>
      </c>
      <c r="L3679">
        <v>336</v>
      </c>
      <c r="M3679">
        <v>316.17599999999999</v>
      </c>
      <c r="N3679">
        <v>359.85599999999999</v>
      </c>
      <c r="P3679">
        <v>426</v>
      </c>
      <c r="Q3679">
        <v>421</v>
      </c>
      <c r="R3679">
        <v>424</v>
      </c>
      <c r="S3679">
        <v>421</v>
      </c>
      <c r="T3679">
        <v>337</v>
      </c>
      <c r="U3679">
        <v>335</v>
      </c>
      <c r="V3679">
        <v>335</v>
      </c>
      <c r="W3679">
        <v>343</v>
      </c>
      <c r="Y3679">
        <v>110</v>
      </c>
      <c r="Z3679">
        <v>110</v>
      </c>
      <c r="AA3679">
        <v>467</v>
      </c>
      <c r="AB3679">
        <v>475</v>
      </c>
      <c r="AC3679">
        <v>464</v>
      </c>
      <c r="AD3679">
        <v>476</v>
      </c>
      <c r="AE3679">
        <v>456</v>
      </c>
      <c r="AF3679">
        <v>347</v>
      </c>
      <c r="AG3679">
        <v>344</v>
      </c>
      <c r="AH3679">
        <v>340</v>
      </c>
      <c r="AI3679">
        <v>344</v>
      </c>
      <c r="AJ3679">
        <v>336</v>
      </c>
      <c r="AK3679">
        <v>137</v>
      </c>
      <c r="AL3679">
        <v>135</v>
      </c>
      <c r="AM3679">
        <v>447.8</v>
      </c>
      <c r="AN3679">
        <v>340.1</v>
      </c>
      <c r="AO3679">
        <v>0.3</v>
      </c>
      <c r="AP3679">
        <v>67</v>
      </c>
      <c r="AQ3679">
        <v>161</v>
      </c>
      <c r="AR3679">
        <v>88</v>
      </c>
      <c r="AS3679">
        <v>123</v>
      </c>
      <c r="AT3679">
        <v>4</v>
      </c>
      <c r="AU3679">
        <v>3</v>
      </c>
      <c r="AV3679">
        <v>3</v>
      </c>
      <c r="BC3679">
        <v>10</v>
      </c>
      <c r="BD3679">
        <v>1006</v>
      </c>
      <c r="BE3679">
        <v>1.4999999999999999E-2</v>
      </c>
      <c r="BF3679">
        <v>0.01</v>
      </c>
      <c r="BG3679">
        <v>1</v>
      </c>
      <c r="BH3679">
        <v>0</v>
      </c>
      <c r="BI3679">
        <v>3</v>
      </c>
      <c r="BJ3679">
        <v>3.4</v>
      </c>
      <c r="BK3679">
        <v>342.1</v>
      </c>
      <c r="BL3679" t="s">
        <v>157</v>
      </c>
      <c r="BM3679" t="s">
        <v>158</v>
      </c>
      <c r="BN3679" t="s">
        <v>192</v>
      </c>
      <c r="BO3679" t="s">
        <v>168</v>
      </c>
      <c r="BP3679">
        <v>32</v>
      </c>
    </row>
    <row r="3680" spans="1:68" hidden="1" x14ac:dyDescent="0.2">
      <c r="A3680">
        <v>2021</v>
      </c>
      <c r="B3680">
        <v>8</v>
      </c>
      <c r="C3680" s="260">
        <v>44422</v>
      </c>
      <c r="D3680">
        <v>334</v>
      </c>
      <c r="E3680">
        <v>254</v>
      </c>
      <c r="F3680">
        <v>49</v>
      </c>
      <c r="G3680" t="s">
        <v>208</v>
      </c>
      <c r="H3680" t="s">
        <v>209</v>
      </c>
      <c r="I3680" t="s">
        <v>203</v>
      </c>
      <c r="J3680">
        <v>4</v>
      </c>
      <c r="K3680">
        <v>2</v>
      </c>
      <c r="L3680">
        <v>203</v>
      </c>
      <c r="M3680">
        <v>188.79</v>
      </c>
      <c r="N3680">
        <v>217.21</v>
      </c>
      <c r="P3680">
        <v>358</v>
      </c>
      <c r="Q3680">
        <v>358</v>
      </c>
      <c r="R3680">
        <v>344</v>
      </c>
      <c r="U3680">
        <v>206</v>
      </c>
      <c r="V3680">
        <v>207</v>
      </c>
      <c r="W3680">
        <v>207</v>
      </c>
      <c r="Y3680">
        <v>139</v>
      </c>
      <c r="AA3680">
        <v>248</v>
      </c>
      <c r="AB3680">
        <v>268</v>
      </c>
      <c r="AC3680">
        <v>254</v>
      </c>
      <c r="AD3680">
        <v>268</v>
      </c>
      <c r="AE3680">
        <v>252</v>
      </c>
      <c r="AF3680">
        <v>207</v>
      </c>
      <c r="AG3680">
        <v>208</v>
      </c>
      <c r="AH3680">
        <v>198</v>
      </c>
      <c r="AI3680">
        <v>198</v>
      </c>
      <c r="AJ3680">
        <v>206</v>
      </c>
      <c r="AK3680">
        <v>132</v>
      </c>
      <c r="AL3680">
        <v>135</v>
      </c>
      <c r="AM3680">
        <v>293.8</v>
      </c>
      <c r="AN3680">
        <v>204.6</v>
      </c>
      <c r="AO3680">
        <v>0.4</v>
      </c>
      <c r="AP3680">
        <v>88</v>
      </c>
      <c r="AQ3680">
        <v>164</v>
      </c>
      <c r="AR3680">
        <v>106</v>
      </c>
      <c r="AS3680">
        <v>135</v>
      </c>
      <c r="AT3680">
        <v>6</v>
      </c>
      <c r="AU3680">
        <v>3</v>
      </c>
      <c r="AV3680">
        <v>6</v>
      </c>
      <c r="BC3680">
        <v>15</v>
      </c>
      <c r="BD3680">
        <v>705</v>
      </c>
      <c r="BE3680">
        <v>0.02</v>
      </c>
      <c r="BF3680">
        <v>2.1000000000000001E-2</v>
      </c>
      <c r="BH3680">
        <v>0.1</v>
      </c>
      <c r="BI3680">
        <v>3.5</v>
      </c>
      <c r="BJ3680">
        <v>3.1</v>
      </c>
      <c r="BK3680">
        <v>144.19999999999999</v>
      </c>
      <c r="BL3680" t="s">
        <v>181</v>
      </c>
      <c r="BM3680" t="s">
        <v>196</v>
      </c>
      <c r="BN3680" t="s">
        <v>210</v>
      </c>
      <c r="BP3680">
        <v>32</v>
      </c>
    </row>
    <row r="3681" spans="1:68" hidden="1" x14ac:dyDescent="0.2">
      <c r="A3681">
        <v>2021</v>
      </c>
      <c r="B3681">
        <v>8</v>
      </c>
      <c r="C3681" s="260">
        <v>44423</v>
      </c>
      <c r="D3681">
        <v>32</v>
      </c>
      <c r="E3681">
        <v>92</v>
      </c>
      <c r="F3681">
        <v>2</v>
      </c>
      <c r="G3681" t="s">
        <v>217</v>
      </c>
      <c r="H3681" t="s">
        <v>218</v>
      </c>
      <c r="I3681" t="s">
        <v>163</v>
      </c>
      <c r="J3681">
        <v>2</v>
      </c>
      <c r="K3681">
        <v>3</v>
      </c>
      <c r="L3681">
        <v>361</v>
      </c>
      <c r="M3681">
        <v>335.73</v>
      </c>
      <c r="N3681">
        <v>386.27</v>
      </c>
      <c r="AP3681">
        <v>74</v>
      </c>
      <c r="AQ3681">
        <v>97</v>
      </c>
      <c r="BD3681">
        <v>496</v>
      </c>
      <c r="BE3681">
        <v>1.4999999999999999E-2</v>
      </c>
      <c r="BI3681">
        <v>1.4</v>
      </c>
      <c r="BL3681" t="s">
        <v>181</v>
      </c>
      <c r="BM3681" t="s">
        <v>182</v>
      </c>
      <c r="BN3681" t="s">
        <v>219</v>
      </c>
      <c r="BO3681" t="s">
        <v>220</v>
      </c>
      <c r="BP3681">
        <v>32</v>
      </c>
    </row>
    <row r="3682" spans="1:68" hidden="1" x14ac:dyDescent="0.2">
      <c r="A3682">
        <v>2021</v>
      </c>
      <c r="B3682">
        <v>8</v>
      </c>
      <c r="C3682" s="260">
        <v>44423</v>
      </c>
      <c r="D3682">
        <v>32</v>
      </c>
      <c r="E3682">
        <v>93</v>
      </c>
      <c r="F3682">
        <v>2</v>
      </c>
      <c r="G3682" t="s">
        <v>221</v>
      </c>
      <c r="H3682" t="s">
        <v>222</v>
      </c>
      <c r="I3682" t="s">
        <v>163</v>
      </c>
      <c r="J3682">
        <v>2</v>
      </c>
      <c r="K3682">
        <v>3</v>
      </c>
      <c r="L3682">
        <v>59</v>
      </c>
      <c r="M3682">
        <v>54.87</v>
      </c>
      <c r="N3682">
        <v>63.13</v>
      </c>
      <c r="AP3682">
        <v>74</v>
      </c>
      <c r="AQ3682">
        <v>97</v>
      </c>
      <c r="BD3682">
        <v>432</v>
      </c>
      <c r="BE3682">
        <v>1.4999999999999999E-2</v>
      </c>
      <c r="BI3682">
        <v>7.3</v>
      </c>
      <c r="BL3682" t="s">
        <v>181</v>
      </c>
      <c r="BM3682" t="s">
        <v>182</v>
      </c>
      <c r="BN3682" t="s">
        <v>223</v>
      </c>
      <c r="BO3682" t="s">
        <v>220</v>
      </c>
      <c r="BP3682">
        <v>32</v>
      </c>
    </row>
    <row r="3683" spans="1:68" hidden="1" x14ac:dyDescent="0.2">
      <c r="A3683">
        <v>2021</v>
      </c>
      <c r="B3683">
        <v>8</v>
      </c>
      <c r="C3683" s="260">
        <v>44423</v>
      </c>
      <c r="D3683">
        <v>137</v>
      </c>
      <c r="E3683">
        <v>273</v>
      </c>
      <c r="F3683">
        <v>2</v>
      </c>
      <c r="G3683" t="s">
        <v>254</v>
      </c>
      <c r="H3683" t="s">
        <v>255</v>
      </c>
      <c r="I3683" t="s">
        <v>163</v>
      </c>
      <c r="J3683">
        <v>3</v>
      </c>
      <c r="K3683">
        <v>2</v>
      </c>
      <c r="L3683">
        <v>564</v>
      </c>
      <c r="M3683">
        <v>524.52</v>
      </c>
      <c r="N3683">
        <v>603.48</v>
      </c>
      <c r="O3683">
        <v>718</v>
      </c>
      <c r="P3683">
        <v>632</v>
      </c>
      <c r="Q3683">
        <v>716</v>
      </c>
      <c r="S3683">
        <v>695</v>
      </c>
      <c r="T3683">
        <v>632</v>
      </c>
      <c r="U3683">
        <v>526</v>
      </c>
      <c r="V3683">
        <v>605</v>
      </c>
      <c r="X3683">
        <v>590</v>
      </c>
      <c r="Y3683">
        <v>126</v>
      </c>
      <c r="Z3683">
        <v>126</v>
      </c>
      <c r="AA3683">
        <v>695</v>
      </c>
      <c r="AB3683">
        <v>740</v>
      </c>
      <c r="AC3683">
        <v>730</v>
      </c>
      <c r="AD3683">
        <v>700</v>
      </c>
      <c r="AE3683">
        <v>688</v>
      </c>
      <c r="AF3683">
        <v>635</v>
      </c>
      <c r="AG3683">
        <v>581</v>
      </c>
      <c r="AH3683">
        <v>590</v>
      </c>
      <c r="AI3683">
        <v>582</v>
      </c>
      <c r="AJ3683">
        <v>576</v>
      </c>
      <c r="AK3683">
        <v>132</v>
      </c>
      <c r="AL3683">
        <v>131</v>
      </c>
      <c r="AM3683">
        <v>701.6</v>
      </c>
      <c r="AN3683">
        <v>590.79999999999995</v>
      </c>
      <c r="AO3683">
        <v>0.2</v>
      </c>
      <c r="AP3683">
        <v>93</v>
      </c>
      <c r="AQ3683">
        <v>116</v>
      </c>
      <c r="AR3683">
        <v>84</v>
      </c>
      <c r="AS3683">
        <v>129</v>
      </c>
      <c r="AT3683">
        <v>23</v>
      </c>
      <c r="AU3683">
        <v>2</v>
      </c>
      <c r="AV3683">
        <v>3</v>
      </c>
      <c r="BC3683">
        <v>28</v>
      </c>
      <c r="BD3683">
        <v>1606</v>
      </c>
      <c r="BE3683">
        <v>1.4999999999999999E-2</v>
      </c>
      <c r="BF3683">
        <v>1.7000000000000001E-2</v>
      </c>
      <c r="BH3683">
        <v>0.1</v>
      </c>
      <c r="BI3683">
        <v>2.8</v>
      </c>
      <c r="BJ3683">
        <v>16.5</v>
      </c>
      <c r="BK3683">
        <v>948.8</v>
      </c>
      <c r="BL3683" t="s">
        <v>164</v>
      </c>
      <c r="BP3683">
        <v>32</v>
      </c>
    </row>
    <row r="3684" spans="1:68" hidden="1" x14ac:dyDescent="0.2">
      <c r="A3684">
        <v>2021</v>
      </c>
      <c r="B3684">
        <v>8</v>
      </c>
      <c r="C3684" s="260">
        <v>44423</v>
      </c>
      <c r="D3684">
        <v>406</v>
      </c>
      <c r="E3684">
        <v>623</v>
      </c>
      <c r="F3684">
        <v>3</v>
      </c>
      <c r="G3684" t="s">
        <v>224</v>
      </c>
      <c r="H3684" t="s">
        <v>225</v>
      </c>
      <c r="I3684" t="s">
        <v>163</v>
      </c>
      <c r="J3684">
        <v>1</v>
      </c>
      <c r="K3684">
        <v>5</v>
      </c>
      <c r="L3684">
        <v>599</v>
      </c>
      <c r="M3684">
        <v>551.02009999999996</v>
      </c>
      <c r="N3684">
        <v>646.97990000000004</v>
      </c>
      <c r="AC3684">
        <v>896</v>
      </c>
      <c r="AD3684">
        <v>886</v>
      </c>
      <c r="AE3684">
        <v>892</v>
      </c>
      <c r="AH3684">
        <v>619</v>
      </c>
      <c r="AI3684">
        <v>594</v>
      </c>
      <c r="AJ3684">
        <v>599</v>
      </c>
      <c r="AL3684">
        <v>174</v>
      </c>
      <c r="AM3684">
        <v>891.3</v>
      </c>
      <c r="AN3684">
        <v>604</v>
      </c>
      <c r="AO3684">
        <v>0.5</v>
      </c>
      <c r="AP3684">
        <v>18</v>
      </c>
      <c r="AQ3684">
        <v>200</v>
      </c>
      <c r="AR3684">
        <v>21</v>
      </c>
      <c r="AS3684">
        <v>174</v>
      </c>
      <c r="BE3684">
        <v>1.4999999999999999E-2</v>
      </c>
      <c r="BL3684" t="s">
        <v>181</v>
      </c>
      <c r="BM3684" t="s">
        <v>182</v>
      </c>
      <c r="BN3684" t="s">
        <v>226</v>
      </c>
      <c r="BP3684">
        <v>32</v>
      </c>
    </row>
    <row r="3685" spans="1:68" hidden="1" x14ac:dyDescent="0.2">
      <c r="A3685">
        <v>2021</v>
      </c>
      <c r="B3685">
        <v>8</v>
      </c>
      <c r="C3685" s="260">
        <v>44423</v>
      </c>
      <c r="D3685">
        <v>406</v>
      </c>
      <c r="E3685">
        <v>624</v>
      </c>
      <c r="F3685">
        <v>3</v>
      </c>
      <c r="G3685" t="s">
        <v>227</v>
      </c>
      <c r="H3685" t="s">
        <v>228</v>
      </c>
      <c r="I3685" t="s">
        <v>163</v>
      </c>
      <c r="J3685">
        <v>1</v>
      </c>
      <c r="K3685">
        <v>5</v>
      </c>
      <c r="L3685">
        <v>374</v>
      </c>
      <c r="M3685">
        <v>344.04259999999999</v>
      </c>
      <c r="N3685">
        <v>403.95740000000001</v>
      </c>
      <c r="AC3685">
        <v>619</v>
      </c>
      <c r="AD3685">
        <v>594</v>
      </c>
      <c r="AE3685">
        <v>599</v>
      </c>
      <c r="AH3685">
        <v>471</v>
      </c>
      <c r="AI3685">
        <v>477</v>
      </c>
      <c r="AJ3685">
        <v>482</v>
      </c>
      <c r="AL3685">
        <v>174</v>
      </c>
      <c r="AM3685">
        <v>604</v>
      </c>
      <c r="AN3685">
        <v>476.7</v>
      </c>
      <c r="AO3685">
        <v>0.6</v>
      </c>
      <c r="AP3685">
        <v>18</v>
      </c>
      <c r="AQ3685">
        <v>200</v>
      </c>
      <c r="AR3685">
        <v>21</v>
      </c>
      <c r="AS3685">
        <v>174</v>
      </c>
      <c r="BE3685">
        <v>1.4999999999999999E-2</v>
      </c>
      <c r="BL3685" t="s">
        <v>181</v>
      </c>
      <c r="BM3685" t="s">
        <v>182</v>
      </c>
      <c r="BN3685" t="s">
        <v>229</v>
      </c>
      <c r="BP3685">
        <v>32</v>
      </c>
    </row>
    <row r="3686" spans="1:68" hidden="1" x14ac:dyDescent="0.2">
      <c r="A3686">
        <v>2021</v>
      </c>
      <c r="B3686">
        <v>8</v>
      </c>
      <c r="C3686" s="260">
        <v>44423</v>
      </c>
      <c r="D3686">
        <v>406</v>
      </c>
      <c r="E3686">
        <v>625</v>
      </c>
      <c r="F3686">
        <v>3</v>
      </c>
      <c r="G3686" t="s">
        <v>230</v>
      </c>
      <c r="H3686" t="s">
        <v>231</v>
      </c>
      <c r="I3686" t="s">
        <v>163</v>
      </c>
      <c r="J3686">
        <v>1</v>
      </c>
      <c r="K3686">
        <v>5</v>
      </c>
      <c r="L3686">
        <v>140</v>
      </c>
      <c r="M3686">
        <v>129.01</v>
      </c>
      <c r="N3686">
        <v>150.99</v>
      </c>
      <c r="AC3686">
        <v>162</v>
      </c>
      <c r="AD3686">
        <v>168</v>
      </c>
      <c r="AE3686">
        <v>172</v>
      </c>
      <c r="AH3686">
        <v>134</v>
      </c>
      <c r="AI3686">
        <v>138</v>
      </c>
      <c r="AJ3686">
        <v>139</v>
      </c>
      <c r="AL3686">
        <v>174</v>
      </c>
      <c r="AM3686">
        <v>167.3</v>
      </c>
      <c r="AN3686">
        <v>137</v>
      </c>
      <c r="AO3686">
        <v>0.2</v>
      </c>
      <c r="AP3686">
        <v>18</v>
      </c>
      <c r="AQ3686">
        <v>200</v>
      </c>
      <c r="AR3686">
        <v>21</v>
      </c>
      <c r="AS3686">
        <v>174</v>
      </c>
      <c r="BE3686">
        <v>1.4999999999999999E-2</v>
      </c>
      <c r="BL3686" t="s">
        <v>181</v>
      </c>
      <c r="BM3686" t="s">
        <v>182</v>
      </c>
      <c r="BN3686" t="s">
        <v>229</v>
      </c>
      <c r="BP3686">
        <v>32</v>
      </c>
    </row>
    <row r="3687" spans="1:68" hidden="1" x14ac:dyDescent="0.2">
      <c r="A3687">
        <v>2021</v>
      </c>
      <c r="B3687">
        <v>8</v>
      </c>
      <c r="C3687" s="260">
        <v>44423</v>
      </c>
      <c r="D3687">
        <v>406</v>
      </c>
      <c r="E3687">
        <v>626</v>
      </c>
      <c r="F3687">
        <v>3</v>
      </c>
      <c r="G3687" t="s">
        <v>232</v>
      </c>
      <c r="H3687" t="s">
        <v>233</v>
      </c>
      <c r="I3687" t="s">
        <v>163</v>
      </c>
      <c r="J3687">
        <v>1</v>
      </c>
      <c r="K3687">
        <v>5</v>
      </c>
      <c r="L3687">
        <v>276</v>
      </c>
      <c r="M3687">
        <v>254.05799999999999</v>
      </c>
      <c r="N3687">
        <v>297.94200000000001</v>
      </c>
      <c r="AC3687">
        <v>451</v>
      </c>
      <c r="AD3687">
        <v>457</v>
      </c>
      <c r="AE3687">
        <v>462</v>
      </c>
      <c r="AH3687">
        <v>269</v>
      </c>
      <c r="AI3687">
        <v>271</v>
      </c>
      <c r="AJ3687">
        <v>279</v>
      </c>
      <c r="AL3687">
        <v>174</v>
      </c>
      <c r="AM3687">
        <v>456.7</v>
      </c>
      <c r="AN3687">
        <v>273</v>
      </c>
      <c r="AO3687">
        <v>0.7</v>
      </c>
      <c r="AP3687">
        <v>18</v>
      </c>
      <c r="AQ3687">
        <v>200</v>
      </c>
      <c r="AR3687">
        <v>21</v>
      </c>
      <c r="AS3687">
        <v>174</v>
      </c>
      <c r="BE3687">
        <v>1.4999999999999999E-2</v>
      </c>
      <c r="BL3687" t="s">
        <v>181</v>
      </c>
      <c r="BM3687" t="s">
        <v>182</v>
      </c>
      <c r="BN3687" t="s">
        <v>229</v>
      </c>
      <c r="BP3687">
        <v>32</v>
      </c>
    </row>
    <row r="3688" spans="1:68" hidden="1" x14ac:dyDescent="0.2">
      <c r="A3688">
        <v>2021</v>
      </c>
      <c r="B3688">
        <v>8</v>
      </c>
      <c r="C3688" s="260">
        <v>44423</v>
      </c>
      <c r="D3688">
        <v>423</v>
      </c>
      <c r="E3688">
        <v>669</v>
      </c>
      <c r="F3688">
        <v>3</v>
      </c>
      <c r="G3688" t="s">
        <v>430</v>
      </c>
      <c r="H3688" t="s">
        <v>431</v>
      </c>
      <c r="I3688" t="s">
        <v>163</v>
      </c>
      <c r="J3688">
        <v>2</v>
      </c>
      <c r="K3688">
        <v>2</v>
      </c>
      <c r="L3688">
        <v>954</v>
      </c>
      <c r="M3688">
        <v>897.71400000000006</v>
      </c>
      <c r="N3688">
        <v>1021.734</v>
      </c>
      <c r="O3688">
        <v>1470</v>
      </c>
      <c r="P3688">
        <v>1099</v>
      </c>
      <c r="Q3688">
        <v>1190</v>
      </c>
      <c r="R3688">
        <v>1035</v>
      </c>
      <c r="S3688">
        <v>1476</v>
      </c>
      <c r="T3688">
        <v>1099</v>
      </c>
      <c r="U3688">
        <v>1038</v>
      </c>
      <c r="V3688">
        <v>1035</v>
      </c>
      <c r="W3688">
        <v>996</v>
      </c>
      <c r="X3688">
        <v>1001</v>
      </c>
      <c r="Y3688">
        <v>156</v>
      </c>
      <c r="Z3688">
        <v>101</v>
      </c>
      <c r="AA3688">
        <v>685</v>
      </c>
      <c r="AF3688">
        <v>533</v>
      </c>
      <c r="AK3688">
        <v>171</v>
      </c>
      <c r="AM3688">
        <v>1262.5</v>
      </c>
      <c r="AN3688">
        <v>1035.8</v>
      </c>
      <c r="AO3688">
        <v>0.3</v>
      </c>
      <c r="AP3688">
        <v>40</v>
      </c>
      <c r="AQ3688">
        <v>180</v>
      </c>
      <c r="AR3688">
        <v>53</v>
      </c>
      <c r="AS3688">
        <v>136</v>
      </c>
      <c r="AT3688">
        <v>2</v>
      </c>
      <c r="AU3688">
        <v>2</v>
      </c>
      <c r="AV3688">
        <v>3</v>
      </c>
      <c r="BC3688">
        <v>7</v>
      </c>
      <c r="BD3688">
        <v>793</v>
      </c>
      <c r="BE3688">
        <v>1.4999999999999999E-2</v>
      </c>
      <c r="BF3688">
        <v>8.9999999999999993E-3</v>
      </c>
      <c r="BG3688">
        <v>1</v>
      </c>
      <c r="BH3688">
        <v>0</v>
      </c>
      <c r="BI3688">
        <v>0.8</v>
      </c>
      <c r="BJ3688">
        <v>7.3</v>
      </c>
      <c r="BK3688">
        <v>821.4</v>
      </c>
      <c r="BL3688" t="s">
        <v>157</v>
      </c>
      <c r="BM3688" t="s">
        <v>158</v>
      </c>
      <c r="BN3688" t="s">
        <v>432</v>
      </c>
      <c r="BO3688" t="s">
        <v>168</v>
      </c>
      <c r="BP3688">
        <v>32</v>
      </c>
    </row>
    <row r="3689" spans="1:68" hidden="1" x14ac:dyDescent="0.2">
      <c r="A3689">
        <v>2021</v>
      </c>
      <c r="B3689">
        <v>8</v>
      </c>
      <c r="C3689" s="260">
        <v>44423</v>
      </c>
      <c r="D3689">
        <v>142</v>
      </c>
      <c r="E3689">
        <v>280</v>
      </c>
      <c r="F3689">
        <v>4</v>
      </c>
      <c r="G3689" t="s">
        <v>311</v>
      </c>
      <c r="H3689" t="s">
        <v>312</v>
      </c>
      <c r="I3689" t="s">
        <v>163</v>
      </c>
      <c r="J3689">
        <v>3</v>
      </c>
      <c r="K3689">
        <v>2</v>
      </c>
      <c r="L3689">
        <v>323</v>
      </c>
      <c r="M3689">
        <v>300.39</v>
      </c>
      <c r="N3689">
        <v>345.61</v>
      </c>
      <c r="O3689">
        <v>426</v>
      </c>
      <c r="P3689">
        <v>370</v>
      </c>
      <c r="Q3689">
        <v>406</v>
      </c>
      <c r="R3689">
        <v>422</v>
      </c>
      <c r="S3689">
        <v>469</v>
      </c>
      <c r="T3689">
        <v>370</v>
      </c>
      <c r="U3689">
        <v>335</v>
      </c>
      <c r="V3689">
        <v>337</v>
      </c>
      <c r="W3689">
        <v>324</v>
      </c>
      <c r="X3689">
        <v>345</v>
      </c>
      <c r="Y3689">
        <v>101</v>
      </c>
      <c r="Z3689">
        <v>104</v>
      </c>
      <c r="AA3689">
        <v>392</v>
      </c>
      <c r="AC3689">
        <v>441</v>
      </c>
      <c r="AD3689">
        <v>462</v>
      </c>
      <c r="AE3689">
        <v>422</v>
      </c>
      <c r="AF3689">
        <v>344</v>
      </c>
      <c r="AG3689">
        <v>328</v>
      </c>
      <c r="AH3689">
        <v>336</v>
      </c>
      <c r="AI3689">
        <v>339</v>
      </c>
      <c r="AK3689">
        <v>109</v>
      </c>
      <c r="AL3689">
        <v>107</v>
      </c>
      <c r="AM3689">
        <v>423.3</v>
      </c>
      <c r="AN3689">
        <v>339.8</v>
      </c>
      <c r="AO3689">
        <v>0.3</v>
      </c>
      <c r="AP3689">
        <v>105</v>
      </c>
      <c r="AQ3689">
        <v>103</v>
      </c>
      <c r="AR3689">
        <v>103</v>
      </c>
      <c r="AS3689">
        <v>105</v>
      </c>
      <c r="AT3689">
        <v>4</v>
      </c>
      <c r="AU3689">
        <v>3</v>
      </c>
      <c r="AV3689">
        <v>5</v>
      </c>
      <c r="BC3689">
        <v>12</v>
      </c>
      <c r="BD3689">
        <v>2082</v>
      </c>
      <c r="BE3689">
        <v>1.4999999999999999E-2</v>
      </c>
      <c r="BF3689">
        <v>6.0000000000000001E-3</v>
      </c>
      <c r="BG3689">
        <v>1</v>
      </c>
      <c r="BH3689">
        <v>0</v>
      </c>
      <c r="BI3689">
        <v>6.4</v>
      </c>
      <c r="BJ3689">
        <v>4.0999999999999996</v>
      </c>
      <c r="BK3689">
        <v>707.5</v>
      </c>
      <c r="BL3689" t="s">
        <v>164</v>
      </c>
      <c r="BP3689">
        <v>32</v>
      </c>
    </row>
    <row r="3690" spans="1:68" hidden="1" x14ac:dyDescent="0.2">
      <c r="A3690">
        <v>2021</v>
      </c>
      <c r="B3690">
        <v>8</v>
      </c>
      <c r="C3690" s="260">
        <v>44423</v>
      </c>
      <c r="D3690">
        <v>417</v>
      </c>
      <c r="E3690">
        <v>660</v>
      </c>
      <c r="F3690">
        <v>4</v>
      </c>
      <c r="G3690" t="s">
        <v>442</v>
      </c>
      <c r="H3690" t="s">
        <v>443</v>
      </c>
      <c r="I3690" t="s">
        <v>163</v>
      </c>
      <c r="J3690">
        <v>1</v>
      </c>
      <c r="K3690">
        <v>6</v>
      </c>
      <c r="L3690">
        <v>1265</v>
      </c>
      <c r="M3690">
        <v>1190.365</v>
      </c>
      <c r="N3690">
        <v>1354.8150000000001</v>
      </c>
      <c r="AP3690">
        <v>20</v>
      </c>
      <c r="AQ3690">
        <v>180</v>
      </c>
      <c r="BD3690">
        <v>72</v>
      </c>
      <c r="BE3690">
        <v>1.4999999999999999E-2</v>
      </c>
      <c r="BI3690">
        <v>0.1</v>
      </c>
      <c r="BL3690" t="s">
        <v>157</v>
      </c>
      <c r="BM3690" t="s">
        <v>158</v>
      </c>
      <c r="BN3690" t="s">
        <v>444</v>
      </c>
      <c r="BO3690" t="s">
        <v>168</v>
      </c>
      <c r="BP3690">
        <v>32</v>
      </c>
    </row>
    <row r="3691" spans="1:68" hidden="1" x14ac:dyDescent="0.2">
      <c r="A3691">
        <v>2021</v>
      </c>
      <c r="B3691">
        <v>8</v>
      </c>
      <c r="C3691" s="260">
        <v>44423</v>
      </c>
      <c r="D3691">
        <v>417</v>
      </c>
      <c r="E3691">
        <v>661</v>
      </c>
      <c r="F3691">
        <v>4</v>
      </c>
      <c r="G3691" t="s">
        <v>445</v>
      </c>
      <c r="H3691" t="s">
        <v>446</v>
      </c>
      <c r="I3691" t="s">
        <v>163</v>
      </c>
      <c r="J3691">
        <v>1</v>
      </c>
      <c r="K3691">
        <v>6</v>
      </c>
      <c r="L3691">
        <v>138</v>
      </c>
      <c r="M3691">
        <v>129.858</v>
      </c>
      <c r="N3691">
        <v>147.798</v>
      </c>
      <c r="AP3691">
        <v>20</v>
      </c>
      <c r="AQ3691">
        <v>180</v>
      </c>
      <c r="BD3691">
        <v>72</v>
      </c>
      <c r="BE3691">
        <v>1.4999999999999999E-2</v>
      </c>
      <c r="BI3691">
        <v>0.5</v>
      </c>
      <c r="BL3691" t="s">
        <v>157</v>
      </c>
      <c r="BM3691" t="s">
        <v>158</v>
      </c>
      <c r="BN3691" t="s">
        <v>447</v>
      </c>
      <c r="BO3691" t="s">
        <v>168</v>
      </c>
      <c r="BP3691">
        <v>32</v>
      </c>
    </row>
    <row r="3692" spans="1:68" hidden="1" x14ac:dyDescent="0.2">
      <c r="A3692">
        <v>2021</v>
      </c>
      <c r="B3692">
        <v>8</v>
      </c>
      <c r="C3692" s="260">
        <v>44423</v>
      </c>
      <c r="D3692">
        <v>10</v>
      </c>
      <c r="E3692">
        <v>24</v>
      </c>
      <c r="F3692">
        <v>5</v>
      </c>
      <c r="G3692" t="s">
        <v>366</v>
      </c>
      <c r="H3692" t="s">
        <v>367</v>
      </c>
      <c r="I3692" t="s">
        <v>163</v>
      </c>
      <c r="J3692">
        <v>4</v>
      </c>
      <c r="K3692">
        <v>2</v>
      </c>
      <c r="L3692">
        <v>166</v>
      </c>
      <c r="M3692">
        <v>154.38</v>
      </c>
      <c r="N3692">
        <v>177.62</v>
      </c>
      <c r="P3692">
        <v>197</v>
      </c>
      <c r="Q3692">
        <v>163</v>
      </c>
      <c r="R3692">
        <v>198</v>
      </c>
      <c r="S3692">
        <v>219</v>
      </c>
      <c r="T3692">
        <v>182</v>
      </c>
      <c r="U3692">
        <v>145</v>
      </c>
      <c r="V3692">
        <v>165</v>
      </c>
      <c r="W3692">
        <v>176</v>
      </c>
      <c r="Y3692">
        <v>112</v>
      </c>
      <c r="Z3692">
        <v>97</v>
      </c>
      <c r="AA3692">
        <v>194</v>
      </c>
      <c r="AB3692">
        <v>238</v>
      </c>
      <c r="AC3692">
        <v>243</v>
      </c>
      <c r="AD3692">
        <v>232</v>
      </c>
      <c r="AE3692">
        <v>198</v>
      </c>
      <c r="AF3692">
        <v>175</v>
      </c>
      <c r="AG3692">
        <v>183</v>
      </c>
      <c r="AH3692">
        <v>168</v>
      </c>
      <c r="AI3692">
        <v>161</v>
      </c>
      <c r="AJ3692">
        <v>159</v>
      </c>
      <c r="AK3692">
        <v>105</v>
      </c>
      <c r="AL3692">
        <v>103</v>
      </c>
      <c r="AM3692">
        <v>209.1</v>
      </c>
      <c r="AN3692">
        <v>168.2</v>
      </c>
      <c r="AO3692">
        <v>0.3</v>
      </c>
      <c r="AP3692">
        <v>145</v>
      </c>
      <c r="AQ3692">
        <v>99</v>
      </c>
      <c r="AR3692">
        <v>138</v>
      </c>
      <c r="AS3692">
        <v>104</v>
      </c>
      <c r="AT3692">
        <v>7</v>
      </c>
      <c r="AU3692">
        <v>6</v>
      </c>
      <c r="AV3692">
        <v>12</v>
      </c>
      <c r="BC3692">
        <v>25</v>
      </c>
      <c r="BD3692">
        <v>1129</v>
      </c>
      <c r="BE3692">
        <v>1.4999999999999999E-2</v>
      </c>
      <c r="BF3692">
        <v>2.1999999999999999E-2</v>
      </c>
      <c r="BH3692">
        <v>0.2</v>
      </c>
      <c r="BI3692">
        <v>6.8</v>
      </c>
      <c r="BJ3692">
        <v>4.2</v>
      </c>
      <c r="BK3692">
        <v>189.9</v>
      </c>
      <c r="BL3692" t="s">
        <v>181</v>
      </c>
      <c r="BM3692" t="s">
        <v>182</v>
      </c>
      <c r="BN3692" t="s">
        <v>368</v>
      </c>
      <c r="BO3692" t="s">
        <v>220</v>
      </c>
      <c r="BP3692">
        <v>32</v>
      </c>
    </row>
    <row r="3693" spans="1:68" hidden="1" x14ac:dyDescent="0.2">
      <c r="A3693">
        <v>2021</v>
      </c>
      <c r="B3693">
        <v>8</v>
      </c>
      <c r="C3693" s="260">
        <v>44423</v>
      </c>
      <c r="D3693">
        <v>10</v>
      </c>
      <c r="E3693">
        <v>25</v>
      </c>
      <c r="F3693">
        <v>5</v>
      </c>
      <c r="G3693" t="s">
        <v>369</v>
      </c>
      <c r="H3693" t="s">
        <v>370</v>
      </c>
      <c r="I3693" t="s">
        <v>163</v>
      </c>
      <c r="J3693">
        <v>4</v>
      </c>
      <c r="K3693">
        <v>2</v>
      </c>
      <c r="L3693">
        <v>162</v>
      </c>
      <c r="M3693">
        <v>150.66</v>
      </c>
      <c r="N3693">
        <v>173.34</v>
      </c>
      <c r="P3693">
        <v>230</v>
      </c>
      <c r="Q3693">
        <v>179</v>
      </c>
      <c r="R3693">
        <v>178</v>
      </c>
      <c r="S3693">
        <v>195</v>
      </c>
      <c r="T3693">
        <v>160</v>
      </c>
      <c r="U3693">
        <v>157</v>
      </c>
      <c r="V3693">
        <v>151</v>
      </c>
      <c r="W3693">
        <v>168</v>
      </c>
      <c r="Y3693">
        <v>112</v>
      </c>
      <c r="AA3693">
        <v>176</v>
      </c>
      <c r="AB3693">
        <v>216</v>
      </c>
      <c r="AC3693">
        <v>229</v>
      </c>
      <c r="AD3693">
        <v>218</v>
      </c>
      <c r="AE3693">
        <v>209</v>
      </c>
      <c r="AF3693">
        <v>160</v>
      </c>
      <c r="AG3693">
        <v>164</v>
      </c>
      <c r="AH3693">
        <v>153</v>
      </c>
      <c r="AI3693">
        <v>161</v>
      </c>
      <c r="AJ3693">
        <v>160</v>
      </c>
      <c r="AK3693">
        <v>105</v>
      </c>
      <c r="AL3693">
        <v>103</v>
      </c>
      <c r="AM3693">
        <v>203.3</v>
      </c>
      <c r="AN3693">
        <v>159.30000000000001</v>
      </c>
      <c r="AO3693">
        <v>0.3</v>
      </c>
      <c r="AP3693">
        <v>145</v>
      </c>
      <c r="AQ3693">
        <v>99</v>
      </c>
      <c r="AR3693">
        <v>135</v>
      </c>
      <c r="AS3693">
        <v>107</v>
      </c>
      <c r="AT3693">
        <v>9</v>
      </c>
      <c r="AU3693">
        <v>8</v>
      </c>
      <c r="AV3693">
        <v>8</v>
      </c>
      <c r="BC3693">
        <v>25</v>
      </c>
      <c r="BD3693">
        <v>1129</v>
      </c>
      <c r="BE3693">
        <v>1.4999999999999999E-2</v>
      </c>
      <c r="BF3693">
        <v>2.1999999999999999E-2</v>
      </c>
      <c r="BH3693">
        <v>0.2</v>
      </c>
      <c r="BI3693">
        <v>7</v>
      </c>
      <c r="BJ3693">
        <v>4</v>
      </c>
      <c r="BK3693">
        <v>179.8</v>
      </c>
      <c r="BL3693" t="s">
        <v>181</v>
      </c>
      <c r="BM3693" t="s">
        <v>182</v>
      </c>
      <c r="BN3693" t="s">
        <v>371</v>
      </c>
      <c r="BO3693" t="s">
        <v>220</v>
      </c>
      <c r="BP3693">
        <v>32</v>
      </c>
    </row>
    <row r="3694" spans="1:68" hidden="1" x14ac:dyDescent="0.2">
      <c r="A3694">
        <v>2021</v>
      </c>
      <c r="B3694">
        <v>8</v>
      </c>
      <c r="C3694" s="260">
        <v>44423</v>
      </c>
      <c r="D3694">
        <v>47</v>
      </c>
      <c r="E3694">
        <v>122</v>
      </c>
      <c r="F3694">
        <v>6</v>
      </c>
      <c r="G3694" t="s">
        <v>154</v>
      </c>
      <c r="H3694" t="s">
        <v>155</v>
      </c>
      <c r="I3694" t="s">
        <v>156</v>
      </c>
      <c r="J3694">
        <v>2</v>
      </c>
      <c r="K3694">
        <v>1</v>
      </c>
      <c r="L3694">
        <v>280</v>
      </c>
      <c r="M3694">
        <v>267.39999999999998</v>
      </c>
      <c r="N3694">
        <v>292.60000000000002</v>
      </c>
      <c r="AP3694">
        <v>63</v>
      </c>
      <c r="AQ3694">
        <v>115</v>
      </c>
      <c r="BD3694">
        <v>1400</v>
      </c>
      <c r="BE3694">
        <v>1.4999999999999999E-2</v>
      </c>
      <c r="BI3694">
        <v>5</v>
      </c>
      <c r="BL3694" t="s">
        <v>157</v>
      </c>
      <c r="BM3694" t="s">
        <v>158</v>
      </c>
      <c r="BN3694" t="s">
        <v>159</v>
      </c>
      <c r="BO3694" t="s">
        <v>160</v>
      </c>
      <c r="BP3694">
        <v>32</v>
      </c>
    </row>
    <row r="3695" spans="1:68" hidden="1" x14ac:dyDescent="0.2">
      <c r="A3695">
        <v>2021</v>
      </c>
      <c r="B3695">
        <v>8</v>
      </c>
      <c r="C3695" s="260">
        <v>44423</v>
      </c>
      <c r="D3695">
        <v>243</v>
      </c>
      <c r="E3695">
        <v>167</v>
      </c>
      <c r="F3695">
        <v>6</v>
      </c>
      <c r="G3695" t="s">
        <v>256</v>
      </c>
      <c r="H3695" t="s">
        <v>257</v>
      </c>
      <c r="I3695" t="s">
        <v>163</v>
      </c>
      <c r="J3695">
        <v>2</v>
      </c>
      <c r="K3695">
        <v>2</v>
      </c>
      <c r="L3695">
        <v>888</v>
      </c>
      <c r="M3695">
        <v>825.84</v>
      </c>
      <c r="N3695">
        <v>950.16</v>
      </c>
      <c r="O3695">
        <v>1136</v>
      </c>
      <c r="T3695">
        <v>930</v>
      </c>
      <c r="AM3695">
        <v>1136</v>
      </c>
      <c r="AN3695">
        <v>930</v>
      </c>
      <c r="AO3695">
        <v>0.3</v>
      </c>
      <c r="AP3695">
        <v>55</v>
      </c>
      <c r="AQ3695">
        <v>131</v>
      </c>
      <c r="AT3695">
        <v>1</v>
      </c>
      <c r="AU3695">
        <v>1</v>
      </c>
      <c r="AV3695">
        <v>2</v>
      </c>
      <c r="BC3695">
        <v>3</v>
      </c>
      <c r="BD3695">
        <v>183</v>
      </c>
      <c r="BE3695">
        <v>1.4999999999999999E-2</v>
      </c>
      <c r="BF3695">
        <v>1.6E-2</v>
      </c>
      <c r="BH3695">
        <v>0</v>
      </c>
      <c r="BI3695">
        <v>0.2</v>
      </c>
      <c r="BJ3695">
        <v>2.8</v>
      </c>
      <c r="BK3695">
        <v>170.2</v>
      </c>
      <c r="BL3695" t="s">
        <v>164</v>
      </c>
      <c r="BM3695" t="s">
        <v>164</v>
      </c>
      <c r="BP3695">
        <v>32</v>
      </c>
    </row>
    <row r="3696" spans="1:68" hidden="1" x14ac:dyDescent="0.2">
      <c r="A3696">
        <v>2021</v>
      </c>
      <c r="B3696">
        <v>8</v>
      </c>
      <c r="C3696" s="260">
        <v>44423</v>
      </c>
      <c r="D3696">
        <v>425</v>
      </c>
      <c r="E3696">
        <v>674</v>
      </c>
      <c r="F3696">
        <v>6</v>
      </c>
      <c r="G3696" t="s">
        <v>462</v>
      </c>
      <c r="H3696" t="s">
        <v>463</v>
      </c>
      <c r="I3696" t="s">
        <v>156</v>
      </c>
      <c r="J3696">
        <v>2</v>
      </c>
      <c r="K3696">
        <v>1</v>
      </c>
      <c r="L3696">
        <v>256</v>
      </c>
      <c r="M3696">
        <v>240.89599999999999</v>
      </c>
      <c r="N3696">
        <v>274.17599999999999</v>
      </c>
      <c r="Q3696">
        <v>387</v>
      </c>
      <c r="R3696">
        <v>378</v>
      </c>
      <c r="S3696">
        <v>280</v>
      </c>
      <c r="V3696">
        <v>307</v>
      </c>
      <c r="W3696">
        <v>280</v>
      </c>
      <c r="X3696">
        <v>277</v>
      </c>
      <c r="Z3696">
        <v>109</v>
      </c>
      <c r="AA3696">
        <v>444</v>
      </c>
      <c r="AB3696">
        <v>454</v>
      </c>
      <c r="AC3696">
        <v>373</v>
      </c>
      <c r="AD3696">
        <v>354</v>
      </c>
      <c r="AE3696">
        <v>352</v>
      </c>
      <c r="AF3696">
        <v>362</v>
      </c>
      <c r="AG3696">
        <v>312</v>
      </c>
      <c r="AH3696">
        <v>292</v>
      </c>
      <c r="AI3696">
        <v>268</v>
      </c>
      <c r="AJ3696">
        <v>262</v>
      </c>
      <c r="AK3696">
        <v>120</v>
      </c>
      <c r="AL3696">
        <v>122</v>
      </c>
      <c r="AM3696">
        <v>377.8</v>
      </c>
      <c r="AN3696">
        <v>295</v>
      </c>
      <c r="AO3696">
        <v>0.5</v>
      </c>
      <c r="AP3696">
        <v>40</v>
      </c>
      <c r="AQ3696">
        <v>180</v>
      </c>
      <c r="AR3696">
        <v>62</v>
      </c>
      <c r="AS3696">
        <v>117</v>
      </c>
      <c r="AT3696">
        <v>4</v>
      </c>
      <c r="AU3696">
        <v>4</v>
      </c>
      <c r="AV3696">
        <v>6</v>
      </c>
      <c r="BC3696">
        <v>14</v>
      </c>
      <c r="BD3696">
        <v>59</v>
      </c>
      <c r="BE3696">
        <v>1.4999999999999999E-2</v>
      </c>
      <c r="BF3696">
        <v>0.23699999999999999</v>
      </c>
      <c r="BH3696">
        <v>0.1</v>
      </c>
      <c r="BI3696">
        <v>0.2</v>
      </c>
      <c r="BJ3696">
        <v>4.0999999999999996</v>
      </c>
      <c r="BK3696">
        <v>17.399999999999999</v>
      </c>
      <c r="BL3696" t="s">
        <v>157</v>
      </c>
      <c r="BM3696" t="s">
        <v>158</v>
      </c>
      <c r="BN3696" t="s">
        <v>464</v>
      </c>
      <c r="BO3696" t="s">
        <v>160</v>
      </c>
      <c r="BP3696">
        <v>32</v>
      </c>
    </row>
    <row r="3697" spans="1:68" hidden="1" x14ac:dyDescent="0.2">
      <c r="A3697">
        <v>2021</v>
      </c>
      <c r="B3697">
        <v>8</v>
      </c>
      <c r="C3697" s="260">
        <v>44423</v>
      </c>
      <c r="D3697">
        <v>377</v>
      </c>
      <c r="E3697">
        <v>439</v>
      </c>
      <c r="F3697">
        <v>7</v>
      </c>
      <c r="G3697" t="s">
        <v>179</v>
      </c>
      <c r="H3697" t="s">
        <v>180</v>
      </c>
      <c r="I3697" t="s">
        <v>163</v>
      </c>
      <c r="J3697">
        <v>4</v>
      </c>
      <c r="K3697">
        <v>1</v>
      </c>
      <c r="L3697">
        <v>343</v>
      </c>
      <c r="M3697">
        <v>308.7</v>
      </c>
      <c r="N3697">
        <v>377.3</v>
      </c>
      <c r="O3697">
        <v>609</v>
      </c>
      <c r="P3697">
        <v>407</v>
      </c>
      <c r="Q3697">
        <v>378</v>
      </c>
      <c r="R3697">
        <v>632</v>
      </c>
      <c r="S3697">
        <v>637</v>
      </c>
      <c r="T3697">
        <v>325</v>
      </c>
      <c r="U3697">
        <v>350</v>
      </c>
      <c r="V3697">
        <v>334</v>
      </c>
      <c r="W3697">
        <v>330</v>
      </c>
      <c r="X3697">
        <v>350</v>
      </c>
      <c r="Y3697">
        <v>217</v>
      </c>
      <c r="Z3697">
        <v>218</v>
      </c>
      <c r="AA3697">
        <v>358</v>
      </c>
      <c r="AB3697">
        <v>409</v>
      </c>
      <c r="AC3697">
        <v>414</v>
      </c>
      <c r="AD3697">
        <v>412</v>
      </c>
      <c r="AE3697">
        <v>316</v>
      </c>
      <c r="AF3697">
        <v>347</v>
      </c>
      <c r="AG3697">
        <v>345</v>
      </c>
      <c r="AH3697">
        <v>347</v>
      </c>
      <c r="AI3697">
        <v>336</v>
      </c>
      <c r="AJ3697">
        <v>354</v>
      </c>
      <c r="AK3697">
        <v>217</v>
      </c>
      <c r="AL3697">
        <v>215</v>
      </c>
      <c r="AM3697">
        <v>457.2</v>
      </c>
      <c r="AN3697">
        <v>341.8</v>
      </c>
      <c r="AO3697">
        <v>0.3</v>
      </c>
      <c r="AP3697">
        <v>45</v>
      </c>
      <c r="AQ3697">
        <v>320</v>
      </c>
      <c r="AR3697">
        <v>66</v>
      </c>
      <c r="AS3697">
        <v>217</v>
      </c>
      <c r="AT3697">
        <v>8</v>
      </c>
      <c r="AU3697">
        <v>5</v>
      </c>
      <c r="AV3697">
        <v>5</v>
      </c>
      <c r="BC3697">
        <v>18</v>
      </c>
      <c r="BD3697">
        <v>838</v>
      </c>
      <c r="BE3697">
        <v>1.4999999999999999E-2</v>
      </c>
      <c r="BF3697">
        <v>2.1000000000000001E-2</v>
      </c>
      <c r="BH3697">
        <v>0.1</v>
      </c>
      <c r="BI3697">
        <v>2.4</v>
      </c>
      <c r="BJ3697">
        <v>6.2</v>
      </c>
      <c r="BK3697">
        <v>286.39999999999998</v>
      </c>
      <c r="BL3697" t="s">
        <v>181</v>
      </c>
      <c r="BM3697" t="s">
        <v>182</v>
      </c>
      <c r="BN3697" t="s">
        <v>183</v>
      </c>
      <c r="BP3697">
        <v>32</v>
      </c>
    </row>
    <row r="3698" spans="1:68" hidden="1" x14ac:dyDescent="0.2">
      <c r="A3698">
        <v>2021</v>
      </c>
      <c r="B3698">
        <v>8</v>
      </c>
      <c r="C3698" s="260">
        <v>44423</v>
      </c>
      <c r="D3698">
        <v>376</v>
      </c>
      <c r="E3698">
        <v>438</v>
      </c>
      <c r="F3698">
        <v>8</v>
      </c>
      <c r="G3698" t="s">
        <v>190</v>
      </c>
      <c r="H3698" t="s">
        <v>191</v>
      </c>
      <c r="I3698" t="s">
        <v>163</v>
      </c>
      <c r="J3698">
        <v>3</v>
      </c>
      <c r="K3698">
        <v>2</v>
      </c>
      <c r="L3698">
        <v>336</v>
      </c>
      <c r="M3698">
        <v>316.17599999999999</v>
      </c>
      <c r="N3698">
        <v>359.85599999999999</v>
      </c>
      <c r="O3698">
        <v>540</v>
      </c>
      <c r="P3698">
        <v>466</v>
      </c>
      <c r="Q3698">
        <v>451</v>
      </c>
      <c r="S3698">
        <v>452</v>
      </c>
      <c r="T3698">
        <v>371</v>
      </c>
      <c r="U3698">
        <v>365</v>
      </c>
      <c r="V3698">
        <v>359</v>
      </c>
      <c r="X3698">
        <v>350</v>
      </c>
      <c r="Y3698">
        <v>134</v>
      </c>
      <c r="Z3698">
        <v>138</v>
      </c>
      <c r="AA3698">
        <v>423</v>
      </c>
      <c r="AB3698">
        <v>453</v>
      </c>
      <c r="AC3698">
        <v>467</v>
      </c>
      <c r="AD3698">
        <v>474</v>
      </c>
      <c r="AE3698">
        <v>442</v>
      </c>
      <c r="AF3698">
        <v>357</v>
      </c>
      <c r="AG3698">
        <v>334</v>
      </c>
      <c r="AH3698">
        <v>359</v>
      </c>
      <c r="AI3698">
        <v>350</v>
      </c>
      <c r="AJ3698">
        <v>346</v>
      </c>
      <c r="AK3698">
        <v>138</v>
      </c>
      <c r="AL3698">
        <v>136</v>
      </c>
      <c r="AM3698">
        <v>463.1</v>
      </c>
      <c r="AN3698">
        <v>354.6</v>
      </c>
      <c r="AO3698">
        <v>0.4</v>
      </c>
      <c r="AP3698">
        <v>67</v>
      </c>
      <c r="AQ3698">
        <v>161</v>
      </c>
      <c r="AR3698">
        <v>79</v>
      </c>
      <c r="AS3698">
        <v>137</v>
      </c>
      <c r="AT3698">
        <v>4</v>
      </c>
      <c r="AU3698">
        <v>4</v>
      </c>
      <c r="AV3698">
        <v>5</v>
      </c>
      <c r="BC3698">
        <v>13</v>
      </c>
      <c r="BD3698">
        <v>1405</v>
      </c>
      <c r="BE3698">
        <v>1.4999999999999999E-2</v>
      </c>
      <c r="BF3698">
        <v>8.9999999999999993E-3</v>
      </c>
      <c r="BG3698">
        <v>1</v>
      </c>
      <c r="BH3698">
        <v>0</v>
      </c>
      <c r="BI3698">
        <v>4.2</v>
      </c>
      <c r="BJ3698">
        <v>4.5999999999999996</v>
      </c>
      <c r="BK3698">
        <v>498.2</v>
      </c>
      <c r="BL3698" t="s">
        <v>157</v>
      </c>
      <c r="BM3698" t="s">
        <v>158</v>
      </c>
      <c r="BN3698" t="s">
        <v>192</v>
      </c>
      <c r="BO3698" t="s">
        <v>168</v>
      </c>
      <c r="BP3698">
        <v>32</v>
      </c>
    </row>
    <row r="3699" spans="1:68" hidden="1" x14ac:dyDescent="0.2">
      <c r="A3699">
        <v>2021</v>
      </c>
      <c r="B3699">
        <v>8</v>
      </c>
      <c r="C3699" s="260">
        <v>44423</v>
      </c>
      <c r="D3699">
        <v>53</v>
      </c>
      <c r="E3699">
        <v>131</v>
      </c>
      <c r="F3699">
        <v>28</v>
      </c>
      <c r="G3699" t="s">
        <v>197</v>
      </c>
      <c r="H3699" t="s">
        <v>198</v>
      </c>
      <c r="I3699" t="s">
        <v>186</v>
      </c>
      <c r="J3699">
        <v>25</v>
      </c>
      <c r="K3699">
        <v>1</v>
      </c>
      <c r="L3699">
        <v>10</v>
      </c>
      <c r="M3699">
        <v>9.3000000000000007</v>
      </c>
      <c r="N3699">
        <v>10.7</v>
      </c>
      <c r="P3699">
        <v>13</v>
      </c>
      <c r="Q3699">
        <v>9</v>
      </c>
      <c r="R3699">
        <v>13</v>
      </c>
      <c r="S3699">
        <v>10</v>
      </c>
      <c r="U3699">
        <v>8</v>
      </c>
      <c r="V3699">
        <v>8</v>
      </c>
      <c r="W3699">
        <v>10</v>
      </c>
      <c r="X3699">
        <v>8</v>
      </c>
      <c r="Y3699">
        <v>83</v>
      </c>
      <c r="Z3699">
        <v>83</v>
      </c>
      <c r="AM3699">
        <v>11.1</v>
      </c>
      <c r="AN3699">
        <v>8.5</v>
      </c>
      <c r="AO3699">
        <v>0.1</v>
      </c>
      <c r="AP3699">
        <v>772</v>
      </c>
      <c r="AQ3699">
        <v>117</v>
      </c>
      <c r="AR3699">
        <v>1084</v>
      </c>
      <c r="AS3699">
        <v>83</v>
      </c>
      <c r="AT3699">
        <v>6</v>
      </c>
      <c r="AU3699">
        <v>3</v>
      </c>
      <c r="AV3699">
        <v>3</v>
      </c>
      <c r="BC3699">
        <v>12</v>
      </c>
      <c r="BD3699">
        <v>9212</v>
      </c>
      <c r="BE3699">
        <v>0.02</v>
      </c>
      <c r="BF3699">
        <v>1E-3</v>
      </c>
      <c r="BG3699">
        <v>1</v>
      </c>
      <c r="BH3699">
        <v>1.2</v>
      </c>
      <c r="BI3699">
        <v>921.2</v>
      </c>
      <c r="BJ3699">
        <v>0.1</v>
      </c>
      <c r="BK3699">
        <v>78.3</v>
      </c>
      <c r="BL3699" t="s">
        <v>181</v>
      </c>
      <c r="BM3699" t="s">
        <v>199</v>
      </c>
      <c r="BN3699" t="s">
        <v>200</v>
      </c>
      <c r="BP3699">
        <v>32</v>
      </c>
    </row>
    <row r="3700" spans="1:68" hidden="1" x14ac:dyDescent="0.2">
      <c r="A3700">
        <v>2021</v>
      </c>
      <c r="B3700">
        <v>8</v>
      </c>
      <c r="C3700" s="260">
        <v>44423</v>
      </c>
      <c r="D3700">
        <v>123</v>
      </c>
      <c r="E3700">
        <v>645</v>
      </c>
      <c r="F3700">
        <v>30</v>
      </c>
      <c r="G3700" t="s">
        <v>238</v>
      </c>
      <c r="H3700" t="s">
        <v>239</v>
      </c>
      <c r="I3700" t="s">
        <v>240</v>
      </c>
      <c r="J3700">
        <v>4</v>
      </c>
      <c r="K3700">
        <v>1</v>
      </c>
      <c r="L3700">
        <v>133</v>
      </c>
      <c r="M3700">
        <v>123.69</v>
      </c>
      <c r="N3700">
        <v>142.31</v>
      </c>
      <c r="P3700">
        <v>233</v>
      </c>
      <c r="Q3700">
        <v>159</v>
      </c>
      <c r="R3700">
        <v>165</v>
      </c>
      <c r="S3700">
        <v>277</v>
      </c>
      <c r="U3700">
        <v>167</v>
      </c>
      <c r="V3700">
        <v>141</v>
      </c>
      <c r="W3700">
        <v>142</v>
      </c>
      <c r="X3700">
        <v>141</v>
      </c>
      <c r="Y3700">
        <v>144</v>
      </c>
      <c r="Z3700">
        <v>147</v>
      </c>
      <c r="AM3700">
        <v>208.5</v>
      </c>
      <c r="AN3700">
        <v>147.80000000000001</v>
      </c>
      <c r="AO3700">
        <v>0.6</v>
      </c>
      <c r="AP3700">
        <v>80</v>
      </c>
      <c r="AQ3700">
        <v>180</v>
      </c>
      <c r="AR3700">
        <v>99</v>
      </c>
      <c r="AS3700">
        <v>146</v>
      </c>
      <c r="AT3700">
        <v>8</v>
      </c>
      <c r="AU3700">
        <v>4</v>
      </c>
      <c r="AV3700">
        <v>6</v>
      </c>
      <c r="BC3700">
        <v>18</v>
      </c>
      <c r="BD3700">
        <v>818</v>
      </c>
      <c r="BE3700">
        <v>0.02</v>
      </c>
      <c r="BF3700">
        <v>2.1999999999999999E-2</v>
      </c>
      <c r="BH3700">
        <v>0.1</v>
      </c>
      <c r="BI3700">
        <v>6.2</v>
      </c>
      <c r="BJ3700">
        <v>2.7</v>
      </c>
      <c r="BK3700">
        <v>120.9</v>
      </c>
      <c r="BL3700" t="s">
        <v>241</v>
      </c>
      <c r="BM3700" t="s">
        <v>241</v>
      </c>
      <c r="BP3700">
        <v>32</v>
      </c>
    </row>
    <row r="3701" spans="1:68" hidden="1" x14ac:dyDescent="0.2">
      <c r="A3701">
        <v>2021</v>
      </c>
      <c r="B3701">
        <v>8</v>
      </c>
      <c r="C3701" s="260">
        <v>44423</v>
      </c>
      <c r="D3701">
        <v>372</v>
      </c>
      <c r="E3701">
        <v>646</v>
      </c>
      <c r="F3701">
        <v>48</v>
      </c>
      <c r="G3701" t="s">
        <v>201</v>
      </c>
      <c r="H3701" t="s">
        <v>202</v>
      </c>
      <c r="I3701" t="s">
        <v>203</v>
      </c>
      <c r="J3701">
        <v>2</v>
      </c>
      <c r="K3701">
        <v>2</v>
      </c>
      <c r="L3701">
        <v>212</v>
      </c>
      <c r="M3701">
        <v>197.16</v>
      </c>
      <c r="N3701">
        <v>226.84</v>
      </c>
      <c r="P3701">
        <v>266</v>
      </c>
      <c r="Q3701">
        <v>311</v>
      </c>
      <c r="R3701">
        <v>402</v>
      </c>
      <c r="S3701">
        <v>325</v>
      </c>
      <c r="T3701">
        <v>203</v>
      </c>
      <c r="U3701">
        <v>229</v>
      </c>
      <c r="V3701">
        <v>228</v>
      </c>
      <c r="W3701">
        <v>210</v>
      </c>
      <c r="Y3701">
        <v>132</v>
      </c>
      <c r="Z3701">
        <v>134</v>
      </c>
      <c r="AM3701">
        <v>326</v>
      </c>
      <c r="AN3701">
        <v>217.5</v>
      </c>
      <c r="AO3701">
        <v>0.5</v>
      </c>
      <c r="AP3701">
        <v>37</v>
      </c>
      <c r="AQ3701">
        <v>195</v>
      </c>
      <c r="AR3701">
        <v>54</v>
      </c>
      <c r="AS3701">
        <v>133</v>
      </c>
      <c r="AT3701">
        <v>4</v>
      </c>
      <c r="AU3701">
        <v>5</v>
      </c>
      <c r="AV3701">
        <v>4</v>
      </c>
      <c r="BC3701">
        <v>13</v>
      </c>
      <c r="BD3701">
        <v>541</v>
      </c>
      <c r="BE3701">
        <v>0.02</v>
      </c>
      <c r="BF3701">
        <v>2.4E-2</v>
      </c>
      <c r="BH3701">
        <v>0.1</v>
      </c>
      <c r="BI3701">
        <v>2.6</v>
      </c>
      <c r="BJ3701">
        <v>2.8</v>
      </c>
      <c r="BK3701">
        <v>117.7</v>
      </c>
      <c r="BL3701" t="s">
        <v>181</v>
      </c>
      <c r="BM3701" t="s">
        <v>199</v>
      </c>
      <c r="BN3701" t="s">
        <v>204</v>
      </c>
      <c r="BP3701">
        <v>32</v>
      </c>
    </row>
    <row r="3702" spans="1:68" hidden="1" x14ac:dyDescent="0.2">
      <c r="A3702">
        <v>2021</v>
      </c>
      <c r="B3702">
        <v>8</v>
      </c>
      <c r="C3702" s="260">
        <v>44423</v>
      </c>
      <c r="D3702">
        <v>372</v>
      </c>
      <c r="E3702">
        <v>647</v>
      </c>
      <c r="F3702">
        <v>48</v>
      </c>
      <c r="G3702" t="s">
        <v>205</v>
      </c>
      <c r="H3702" t="s">
        <v>206</v>
      </c>
      <c r="I3702" t="s">
        <v>203</v>
      </c>
      <c r="J3702">
        <v>2</v>
      </c>
      <c r="K3702">
        <v>2</v>
      </c>
      <c r="L3702">
        <v>212</v>
      </c>
      <c r="M3702">
        <v>197.16</v>
      </c>
      <c r="N3702">
        <v>226.84</v>
      </c>
      <c r="P3702">
        <v>286</v>
      </c>
      <c r="Q3702">
        <v>312</v>
      </c>
      <c r="R3702">
        <v>405</v>
      </c>
      <c r="S3702">
        <v>383</v>
      </c>
      <c r="U3702">
        <v>215</v>
      </c>
      <c r="V3702">
        <v>209</v>
      </c>
      <c r="W3702">
        <v>222</v>
      </c>
      <c r="X3702">
        <v>221</v>
      </c>
      <c r="Y3702">
        <v>132</v>
      </c>
      <c r="Z3702">
        <v>134</v>
      </c>
      <c r="AM3702">
        <v>346.5</v>
      </c>
      <c r="AN3702">
        <v>216.8</v>
      </c>
      <c r="AO3702">
        <v>0.6</v>
      </c>
      <c r="AP3702">
        <v>37</v>
      </c>
      <c r="AQ3702">
        <v>195</v>
      </c>
      <c r="AR3702">
        <v>54</v>
      </c>
      <c r="AS3702">
        <v>133</v>
      </c>
      <c r="AT3702">
        <v>4</v>
      </c>
      <c r="AU3702">
        <v>5</v>
      </c>
      <c r="AV3702">
        <v>4</v>
      </c>
      <c r="BC3702">
        <v>13</v>
      </c>
      <c r="BD3702">
        <v>541</v>
      </c>
      <c r="BE3702">
        <v>0.02</v>
      </c>
      <c r="BF3702">
        <v>2.4E-2</v>
      </c>
      <c r="BH3702">
        <v>0.1</v>
      </c>
      <c r="BI3702">
        <v>2.6</v>
      </c>
      <c r="BJ3702">
        <v>2.8</v>
      </c>
      <c r="BK3702">
        <v>117.3</v>
      </c>
      <c r="BL3702" t="s">
        <v>181</v>
      </c>
      <c r="BM3702" t="s">
        <v>199</v>
      </c>
      <c r="BN3702" t="s">
        <v>207</v>
      </c>
      <c r="BP3702">
        <v>32</v>
      </c>
    </row>
    <row r="3703" spans="1:68" hidden="1" x14ac:dyDescent="0.2">
      <c r="A3703">
        <v>2021</v>
      </c>
      <c r="B3703">
        <v>8</v>
      </c>
      <c r="C3703" s="260">
        <v>44423</v>
      </c>
      <c r="D3703">
        <v>334</v>
      </c>
      <c r="E3703">
        <v>254</v>
      </c>
      <c r="F3703">
        <v>49</v>
      </c>
      <c r="G3703" t="s">
        <v>208</v>
      </c>
      <c r="H3703" t="s">
        <v>209</v>
      </c>
      <c r="I3703" t="s">
        <v>203</v>
      </c>
      <c r="J3703">
        <v>4</v>
      </c>
      <c r="K3703">
        <v>2</v>
      </c>
      <c r="L3703">
        <v>203</v>
      </c>
      <c r="M3703">
        <v>188.79</v>
      </c>
      <c r="N3703">
        <v>217.21</v>
      </c>
      <c r="O3703">
        <v>344</v>
      </c>
      <c r="P3703">
        <v>272</v>
      </c>
      <c r="Q3703">
        <v>258</v>
      </c>
      <c r="R3703">
        <v>244</v>
      </c>
      <c r="S3703">
        <v>306</v>
      </c>
      <c r="T3703">
        <v>209</v>
      </c>
      <c r="U3703">
        <v>205</v>
      </c>
      <c r="V3703">
        <v>191</v>
      </c>
      <c r="W3703">
        <v>197</v>
      </c>
      <c r="X3703">
        <v>208</v>
      </c>
      <c r="Y3703">
        <v>150</v>
      </c>
      <c r="Z3703">
        <v>147</v>
      </c>
      <c r="AA3703">
        <v>223</v>
      </c>
      <c r="AB3703">
        <v>325</v>
      </c>
      <c r="AC3703">
        <v>301</v>
      </c>
      <c r="AD3703">
        <v>289</v>
      </c>
      <c r="AE3703">
        <v>278</v>
      </c>
      <c r="AF3703">
        <v>199</v>
      </c>
      <c r="AG3703">
        <v>203</v>
      </c>
      <c r="AH3703">
        <v>202</v>
      </c>
      <c r="AI3703">
        <v>208</v>
      </c>
      <c r="AJ3703">
        <v>198</v>
      </c>
      <c r="AK3703">
        <v>142</v>
      </c>
      <c r="AL3703">
        <v>138</v>
      </c>
      <c r="AM3703">
        <v>284</v>
      </c>
      <c r="AN3703">
        <v>202</v>
      </c>
      <c r="AO3703">
        <v>0.4</v>
      </c>
      <c r="AP3703">
        <v>88</v>
      </c>
      <c r="AQ3703">
        <v>164</v>
      </c>
      <c r="AR3703">
        <v>100</v>
      </c>
      <c r="AS3703">
        <v>144</v>
      </c>
      <c r="AT3703">
        <v>5</v>
      </c>
      <c r="AU3703">
        <v>8</v>
      </c>
      <c r="AV3703">
        <v>10</v>
      </c>
      <c r="BC3703">
        <v>23</v>
      </c>
      <c r="BD3703">
        <v>2363</v>
      </c>
      <c r="BE3703">
        <v>0.02</v>
      </c>
      <c r="BF3703">
        <v>0.01</v>
      </c>
      <c r="BG3703">
        <v>1</v>
      </c>
      <c r="BH3703">
        <v>0.1</v>
      </c>
      <c r="BI3703">
        <v>11.6</v>
      </c>
      <c r="BJ3703">
        <v>4.5999999999999996</v>
      </c>
      <c r="BK3703">
        <v>477.3</v>
      </c>
      <c r="BL3703" t="s">
        <v>181</v>
      </c>
      <c r="BM3703" t="s">
        <v>196</v>
      </c>
      <c r="BN3703" t="s">
        <v>210</v>
      </c>
      <c r="BP3703">
        <v>32</v>
      </c>
    </row>
    <row r="3704" spans="1:68" hidden="1" x14ac:dyDescent="0.2">
      <c r="A3704">
        <v>2021</v>
      </c>
      <c r="B3704">
        <v>8</v>
      </c>
      <c r="C3704" s="260">
        <v>44424</v>
      </c>
      <c r="D3704">
        <v>137</v>
      </c>
      <c r="E3704">
        <v>273</v>
      </c>
      <c r="F3704">
        <v>2</v>
      </c>
      <c r="G3704" t="s">
        <v>254</v>
      </c>
      <c r="H3704" t="s">
        <v>255</v>
      </c>
      <c r="I3704" t="s">
        <v>163</v>
      </c>
      <c r="J3704">
        <v>3</v>
      </c>
      <c r="K3704">
        <v>2</v>
      </c>
      <c r="L3704">
        <v>564</v>
      </c>
      <c r="M3704">
        <v>524.52</v>
      </c>
      <c r="N3704">
        <v>603.48</v>
      </c>
      <c r="O3704">
        <v>772</v>
      </c>
      <c r="P3704">
        <v>769</v>
      </c>
      <c r="Q3704">
        <v>703</v>
      </c>
      <c r="R3704">
        <v>624</v>
      </c>
      <c r="S3704">
        <v>720</v>
      </c>
      <c r="T3704">
        <v>612</v>
      </c>
      <c r="U3704">
        <v>615</v>
      </c>
      <c r="V3704">
        <v>624</v>
      </c>
      <c r="W3704">
        <v>606</v>
      </c>
      <c r="X3704">
        <v>616</v>
      </c>
      <c r="Y3704">
        <v>132</v>
      </c>
      <c r="Z3704">
        <v>131</v>
      </c>
      <c r="AA3704">
        <v>650</v>
      </c>
      <c r="AB3704">
        <v>711</v>
      </c>
      <c r="AC3704">
        <v>678</v>
      </c>
      <c r="AD3704">
        <v>672</v>
      </c>
      <c r="AE3704">
        <v>641</v>
      </c>
      <c r="AF3704">
        <v>584</v>
      </c>
      <c r="AG3704">
        <v>602</v>
      </c>
      <c r="AH3704">
        <v>586</v>
      </c>
      <c r="AI3704">
        <v>542</v>
      </c>
      <c r="AJ3704">
        <v>587</v>
      </c>
      <c r="AK3704">
        <v>132</v>
      </c>
      <c r="AL3704">
        <v>133</v>
      </c>
      <c r="AM3704">
        <v>694</v>
      </c>
      <c r="AN3704">
        <v>597.4</v>
      </c>
      <c r="AO3704">
        <v>0.2</v>
      </c>
      <c r="AP3704">
        <v>93</v>
      </c>
      <c r="AQ3704">
        <v>116</v>
      </c>
      <c r="AR3704">
        <v>82</v>
      </c>
      <c r="AS3704">
        <v>132</v>
      </c>
      <c r="AT3704">
        <v>6</v>
      </c>
      <c r="AU3704">
        <v>4</v>
      </c>
      <c r="AV3704">
        <v>8</v>
      </c>
      <c r="AX3704">
        <v>4</v>
      </c>
      <c r="BC3704">
        <v>22</v>
      </c>
      <c r="BD3704">
        <v>1786</v>
      </c>
      <c r="BE3704">
        <v>1.4999999999999999E-2</v>
      </c>
      <c r="BF3704">
        <v>1.2E-2</v>
      </c>
      <c r="BG3704">
        <v>1</v>
      </c>
      <c r="BH3704">
        <v>0</v>
      </c>
      <c r="BI3704">
        <v>3.2</v>
      </c>
      <c r="BJ3704">
        <v>13.1</v>
      </c>
      <c r="BK3704">
        <v>1067</v>
      </c>
      <c r="BL3704" t="s">
        <v>164</v>
      </c>
      <c r="BP3704">
        <v>33</v>
      </c>
    </row>
    <row r="3705" spans="1:68" hidden="1" x14ac:dyDescent="0.2">
      <c r="A3705">
        <v>2021</v>
      </c>
      <c r="B3705">
        <v>8</v>
      </c>
      <c r="C3705" s="260">
        <v>44424</v>
      </c>
      <c r="D3705">
        <v>406</v>
      </c>
      <c r="E3705">
        <v>623</v>
      </c>
      <c r="F3705">
        <v>3</v>
      </c>
      <c r="G3705" t="s">
        <v>224</v>
      </c>
      <c r="H3705" t="s">
        <v>225</v>
      </c>
      <c r="I3705" t="s">
        <v>163</v>
      </c>
      <c r="J3705">
        <v>1</v>
      </c>
      <c r="K3705">
        <v>5</v>
      </c>
      <c r="L3705">
        <v>599</v>
      </c>
      <c r="M3705">
        <v>551.02009999999996</v>
      </c>
      <c r="N3705">
        <v>646.97990000000004</v>
      </c>
      <c r="O3705">
        <v>781</v>
      </c>
      <c r="P3705">
        <v>717</v>
      </c>
      <c r="Q3705">
        <v>711</v>
      </c>
      <c r="R3705">
        <v>684</v>
      </c>
      <c r="S3705">
        <v>656</v>
      </c>
      <c r="T3705">
        <v>630</v>
      </c>
      <c r="U3705">
        <v>580</v>
      </c>
      <c r="V3705">
        <v>566</v>
      </c>
      <c r="W3705">
        <v>583</v>
      </c>
      <c r="X3705">
        <v>572</v>
      </c>
      <c r="Y3705">
        <v>132</v>
      </c>
      <c r="Z3705">
        <v>156</v>
      </c>
      <c r="AA3705">
        <v>689</v>
      </c>
      <c r="AB3705">
        <v>676</v>
      </c>
      <c r="AC3705">
        <v>654</v>
      </c>
      <c r="AD3705">
        <v>632</v>
      </c>
      <c r="AE3705">
        <v>664</v>
      </c>
      <c r="AF3705">
        <v>577</v>
      </c>
      <c r="AG3705">
        <v>578</v>
      </c>
      <c r="AH3705">
        <v>569</v>
      </c>
      <c r="AI3705">
        <v>572</v>
      </c>
      <c r="AJ3705">
        <v>537</v>
      </c>
      <c r="AK3705">
        <v>170</v>
      </c>
      <c r="AL3705">
        <v>162</v>
      </c>
      <c r="AM3705">
        <v>686.4</v>
      </c>
      <c r="AN3705">
        <v>576.4</v>
      </c>
      <c r="AO3705">
        <v>0.1</v>
      </c>
      <c r="AP3705">
        <v>18</v>
      </c>
      <c r="AQ3705">
        <v>200</v>
      </c>
      <c r="AR3705">
        <v>23</v>
      </c>
      <c r="AS3705">
        <v>155</v>
      </c>
      <c r="AT3705">
        <v>4</v>
      </c>
      <c r="AU3705">
        <v>4</v>
      </c>
      <c r="AV3705">
        <v>2</v>
      </c>
      <c r="BC3705">
        <v>10</v>
      </c>
      <c r="BD3705">
        <v>370</v>
      </c>
      <c r="BE3705">
        <v>1.4999999999999999E-2</v>
      </c>
      <c r="BF3705">
        <v>2.7E-2</v>
      </c>
      <c r="BH3705">
        <v>0</v>
      </c>
      <c r="BI3705">
        <v>0.6</v>
      </c>
      <c r="BJ3705">
        <v>5.8</v>
      </c>
      <c r="BK3705">
        <v>213.3</v>
      </c>
      <c r="BL3705" t="s">
        <v>181</v>
      </c>
      <c r="BM3705" t="s">
        <v>182</v>
      </c>
      <c r="BN3705" t="s">
        <v>226</v>
      </c>
      <c r="BP3705">
        <v>33</v>
      </c>
    </row>
    <row r="3706" spans="1:68" hidden="1" x14ac:dyDescent="0.2">
      <c r="A3706">
        <v>2021</v>
      </c>
      <c r="B3706">
        <v>8</v>
      </c>
      <c r="C3706" s="260">
        <v>44424</v>
      </c>
      <c r="D3706">
        <v>406</v>
      </c>
      <c r="E3706">
        <v>624</v>
      </c>
      <c r="F3706">
        <v>3</v>
      </c>
      <c r="G3706" t="s">
        <v>227</v>
      </c>
      <c r="H3706" t="s">
        <v>228</v>
      </c>
      <c r="I3706" t="s">
        <v>163</v>
      </c>
      <c r="J3706">
        <v>1</v>
      </c>
      <c r="K3706">
        <v>5</v>
      </c>
      <c r="L3706">
        <v>374</v>
      </c>
      <c r="M3706">
        <v>344.04259999999999</v>
      </c>
      <c r="N3706">
        <v>403.95740000000001</v>
      </c>
      <c r="O3706">
        <v>538</v>
      </c>
      <c r="P3706">
        <v>471</v>
      </c>
      <c r="Q3706">
        <v>459</v>
      </c>
      <c r="R3706">
        <v>419</v>
      </c>
      <c r="S3706">
        <v>392</v>
      </c>
      <c r="T3706">
        <v>389</v>
      </c>
      <c r="U3706">
        <v>351</v>
      </c>
      <c r="V3706">
        <v>342</v>
      </c>
      <c r="W3706">
        <v>348</v>
      </c>
      <c r="X3706">
        <v>338</v>
      </c>
      <c r="Y3706">
        <v>132</v>
      </c>
      <c r="Z3706">
        <v>156</v>
      </c>
      <c r="AA3706">
        <v>392</v>
      </c>
      <c r="AB3706">
        <v>439</v>
      </c>
      <c r="AC3706">
        <v>426</v>
      </c>
      <c r="AD3706">
        <v>432</v>
      </c>
      <c r="AE3706">
        <v>438</v>
      </c>
      <c r="AF3706">
        <v>333</v>
      </c>
      <c r="AG3706">
        <v>360</v>
      </c>
      <c r="AH3706">
        <v>368</v>
      </c>
      <c r="AI3706">
        <v>374</v>
      </c>
      <c r="AJ3706">
        <v>327</v>
      </c>
      <c r="AK3706">
        <v>170</v>
      </c>
      <c r="AL3706">
        <v>162</v>
      </c>
      <c r="AM3706">
        <v>440.6</v>
      </c>
      <c r="AN3706">
        <v>353</v>
      </c>
      <c r="AO3706">
        <v>0.2</v>
      </c>
      <c r="AP3706">
        <v>18</v>
      </c>
      <c r="AQ3706">
        <v>200</v>
      </c>
      <c r="AR3706">
        <v>23</v>
      </c>
      <c r="AS3706">
        <v>155</v>
      </c>
      <c r="AT3706">
        <v>6</v>
      </c>
      <c r="AU3706">
        <v>4</v>
      </c>
      <c r="AV3706">
        <v>4</v>
      </c>
      <c r="BC3706">
        <v>14</v>
      </c>
      <c r="BD3706">
        <v>374</v>
      </c>
      <c r="BE3706">
        <v>1.4999999999999999E-2</v>
      </c>
      <c r="BF3706">
        <v>3.6999999999999998E-2</v>
      </c>
      <c r="BH3706">
        <v>0</v>
      </c>
      <c r="BI3706">
        <v>1</v>
      </c>
      <c r="BJ3706">
        <v>4.9000000000000004</v>
      </c>
      <c r="BK3706">
        <v>132</v>
      </c>
      <c r="BL3706" t="s">
        <v>181</v>
      </c>
      <c r="BM3706" t="s">
        <v>182</v>
      </c>
      <c r="BN3706" t="s">
        <v>229</v>
      </c>
      <c r="BP3706">
        <v>33</v>
      </c>
    </row>
    <row r="3707" spans="1:68" hidden="1" x14ac:dyDescent="0.2">
      <c r="A3707">
        <v>2021</v>
      </c>
      <c r="B3707">
        <v>8</v>
      </c>
      <c r="C3707" s="260">
        <v>44424</v>
      </c>
      <c r="D3707">
        <v>406</v>
      </c>
      <c r="E3707">
        <v>625</v>
      </c>
      <c r="F3707">
        <v>3</v>
      </c>
      <c r="G3707" t="s">
        <v>230</v>
      </c>
      <c r="H3707" t="s">
        <v>231</v>
      </c>
      <c r="I3707" t="s">
        <v>163</v>
      </c>
      <c r="J3707">
        <v>1</v>
      </c>
      <c r="K3707">
        <v>5</v>
      </c>
      <c r="L3707">
        <v>140</v>
      </c>
      <c r="M3707">
        <v>129.01</v>
      </c>
      <c r="N3707">
        <v>150.99</v>
      </c>
      <c r="O3707">
        <v>185</v>
      </c>
      <c r="P3707">
        <v>155</v>
      </c>
      <c r="T3707">
        <v>138</v>
      </c>
      <c r="U3707">
        <v>126</v>
      </c>
      <c r="Y3707">
        <v>132</v>
      </c>
      <c r="Z3707">
        <v>156</v>
      </c>
      <c r="AA3707">
        <v>140</v>
      </c>
      <c r="AB3707">
        <v>156</v>
      </c>
      <c r="AC3707">
        <v>152</v>
      </c>
      <c r="AD3707">
        <v>154</v>
      </c>
      <c r="AE3707">
        <v>151</v>
      </c>
      <c r="AF3707">
        <v>121</v>
      </c>
      <c r="AG3707">
        <v>134</v>
      </c>
      <c r="AH3707">
        <v>135</v>
      </c>
      <c r="AI3707">
        <v>136</v>
      </c>
      <c r="AJ3707">
        <v>121</v>
      </c>
      <c r="AK3707">
        <v>170</v>
      </c>
      <c r="AL3707">
        <v>162</v>
      </c>
      <c r="AM3707">
        <v>156.1</v>
      </c>
      <c r="AN3707">
        <v>130.1</v>
      </c>
      <c r="AO3707">
        <v>0.1</v>
      </c>
      <c r="AP3707">
        <v>18</v>
      </c>
      <c r="AQ3707">
        <v>200</v>
      </c>
      <c r="AR3707">
        <v>23</v>
      </c>
      <c r="AS3707">
        <v>155</v>
      </c>
      <c r="AT3707">
        <v>8</v>
      </c>
      <c r="AU3707">
        <v>4</v>
      </c>
      <c r="AV3707">
        <v>4</v>
      </c>
      <c r="BC3707">
        <v>16</v>
      </c>
      <c r="BD3707">
        <v>376</v>
      </c>
      <c r="BE3707">
        <v>1.4999999999999999E-2</v>
      </c>
      <c r="BF3707">
        <v>4.2999999999999997E-2</v>
      </c>
      <c r="BH3707">
        <v>0.1</v>
      </c>
      <c r="BI3707">
        <v>2.7</v>
      </c>
      <c r="BJ3707">
        <v>2.1</v>
      </c>
      <c r="BK3707">
        <v>48.9</v>
      </c>
      <c r="BL3707" t="s">
        <v>181</v>
      </c>
      <c r="BM3707" t="s">
        <v>182</v>
      </c>
      <c r="BN3707" t="s">
        <v>229</v>
      </c>
      <c r="BP3707">
        <v>33</v>
      </c>
    </row>
    <row r="3708" spans="1:68" hidden="1" x14ac:dyDescent="0.2">
      <c r="A3708">
        <v>2021</v>
      </c>
      <c r="B3708">
        <v>8</v>
      </c>
      <c r="C3708" s="260">
        <v>44424</v>
      </c>
      <c r="D3708">
        <v>406</v>
      </c>
      <c r="E3708">
        <v>626</v>
      </c>
      <c r="F3708">
        <v>3</v>
      </c>
      <c r="G3708" t="s">
        <v>232</v>
      </c>
      <c r="H3708" t="s">
        <v>233</v>
      </c>
      <c r="I3708" t="s">
        <v>163</v>
      </c>
      <c r="J3708">
        <v>1</v>
      </c>
      <c r="K3708">
        <v>5</v>
      </c>
      <c r="L3708">
        <v>276</v>
      </c>
      <c r="M3708">
        <v>254.05799999999999</v>
      </c>
      <c r="N3708">
        <v>297.94200000000001</v>
      </c>
      <c r="O3708">
        <v>459</v>
      </c>
      <c r="P3708">
        <v>416</v>
      </c>
      <c r="T3708">
        <v>296</v>
      </c>
      <c r="U3708">
        <v>292</v>
      </c>
      <c r="Y3708">
        <v>132</v>
      </c>
      <c r="Z3708">
        <v>156</v>
      </c>
      <c r="AA3708">
        <v>290</v>
      </c>
      <c r="AB3708">
        <v>376</v>
      </c>
      <c r="AC3708">
        <v>367</v>
      </c>
      <c r="AD3708">
        <v>366</v>
      </c>
      <c r="AE3708">
        <v>361</v>
      </c>
      <c r="AF3708">
        <v>245</v>
      </c>
      <c r="AG3708">
        <v>280</v>
      </c>
      <c r="AH3708">
        <v>280</v>
      </c>
      <c r="AI3708">
        <v>280</v>
      </c>
      <c r="AJ3708">
        <v>248</v>
      </c>
      <c r="AK3708">
        <v>170</v>
      </c>
      <c r="AL3708">
        <v>162</v>
      </c>
      <c r="AM3708">
        <v>376.4</v>
      </c>
      <c r="AN3708">
        <v>274.39999999999998</v>
      </c>
      <c r="AO3708">
        <v>0.4</v>
      </c>
      <c r="AP3708">
        <v>18</v>
      </c>
      <c r="AQ3708">
        <v>200</v>
      </c>
      <c r="AR3708">
        <v>23</v>
      </c>
      <c r="AS3708">
        <v>155</v>
      </c>
      <c r="AT3708">
        <v>6</v>
      </c>
      <c r="AU3708">
        <v>6</v>
      </c>
      <c r="AV3708">
        <v>8</v>
      </c>
      <c r="BC3708">
        <v>20</v>
      </c>
      <c r="BD3708">
        <v>380</v>
      </c>
      <c r="BE3708">
        <v>1.4999999999999999E-2</v>
      </c>
      <c r="BF3708">
        <v>5.2999999999999999E-2</v>
      </c>
      <c r="BH3708">
        <v>0.1</v>
      </c>
      <c r="BI3708">
        <v>1.4</v>
      </c>
      <c r="BJ3708">
        <v>5.5</v>
      </c>
      <c r="BK3708">
        <v>104.3</v>
      </c>
      <c r="BL3708" t="s">
        <v>181</v>
      </c>
      <c r="BM3708" t="s">
        <v>182</v>
      </c>
      <c r="BN3708" t="s">
        <v>229</v>
      </c>
      <c r="BP3708">
        <v>33</v>
      </c>
    </row>
    <row r="3709" spans="1:68" hidden="1" x14ac:dyDescent="0.2">
      <c r="A3709">
        <v>2021</v>
      </c>
      <c r="B3709">
        <v>8</v>
      </c>
      <c r="C3709" s="260">
        <v>44424</v>
      </c>
      <c r="D3709">
        <v>423</v>
      </c>
      <c r="E3709">
        <v>669</v>
      </c>
      <c r="F3709">
        <v>3</v>
      </c>
      <c r="G3709" t="s">
        <v>430</v>
      </c>
      <c r="H3709" t="s">
        <v>431</v>
      </c>
      <c r="I3709" t="s">
        <v>163</v>
      </c>
      <c r="J3709">
        <v>2</v>
      </c>
      <c r="K3709">
        <v>2</v>
      </c>
      <c r="L3709">
        <v>954</v>
      </c>
      <c r="M3709">
        <v>897.71400000000006</v>
      </c>
      <c r="N3709">
        <v>1021.734</v>
      </c>
      <c r="AP3709">
        <v>40</v>
      </c>
      <c r="AQ3709">
        <v>180</v>
      </c>
      <c r="BD3709">
        <v>654</v>
      </c>
      <c r="BE3709">
        <v>1.4999999999999999E-2</v>
      </c>
      <c r="BI3709">
        <v>0.7</v>
      </c>
      <c r="BL3709" t="s">
        <v>157</v>
      </c>
      <c r="BM3709" t="s">
        <v>158</v>
      </c>
      <c r="BN3709" t="s">
        <v>432</v>
      </c>
      <c r="BO3709" t="s">
        <v>168</v>
      </c>
      <c r="BP3709">
        <v>33</v>
      </c>
    </row>
    <row r="3710" spans="1:68" hidden="1" x14ac:dyDescent="0.2">
      <c r="A3710">
        <v>2021</v>
      </c>
      <c r="B3710">
        <v>8</v>
      </c>
      <c r="C3710" s="260">
        <v>44424</v>
      </c>
      <c r="D3710">
        <v>32</v>
      </c>
      <c r="E3710">
        <v>92</v>
      </c>
      <c r="F3710">
        <v>4</v>
      </c>
      <c r="G3710" t="s">
        <v>217</v>
      </c>
      <c r="H3710" t="s">
        <v>218</v>
      </c>
      <c r="I3710" t="s">
        <v>163</v>
      </c>
      <c r="J3710">
        <v>2</v>
      </c>
      <c r="K3710">
        <v>3</v>
      </c>
      <c r="L3710">
        <v>361</v>
      </c>
      <c r="M3710">
        <v>335.73</v>
      </c>
      <c r="N3710">
        <v>386.27</v>
      </c>
      <c r="AA3710">
        <v>618</v>
      </c>
      <c r="AB3710">
        <v>545</v>
      </c>
      <c r="AC3710">
        <v>532</v>
      </c>
      <c r="AD3710">
        <v>540</v>
      </c>
      <c r="AE3710">
        <v>532</v>
      </c>
      <c r="AF3710">
        <v>447</v>
      </c>
      <c r="AG3710">
        <v>403</v>
      </c>
      <c r="AH3710">
        <v>374</v>
      </c>
      <c r="AI3710">
        <v>368</v>
      </c>
      <c r="AJ3710">
        <v>358</v>
      </c>
      <c r="AK3710">
        <v>110</v>
      </c>
      <c r="AL3710">
        <v>110</v>
      </c>
      <c r="AM3710">
        <v>553.4</v>
      </c>
      <c r="AN3710">
        <v>390</v>
      </c>
      <c r="AO3710">
        <v>0.5</v>
      </c>
      <c r="AP3710">
        <v>74</v>
      </c>
      <c r="AQ3710">
        <v>97</v>
      </c>
      <c r="AR3710">
        <v>65</v>
      </c>
      <c r="AS3710">
        <v>110</v>
      </c>
      <c r="AT3710">
        <v>12</v>
      </c>
      <c r="AU3710">
        <v>8</v>
      </c>
      <c r="AV3710">
        <v>12</v>
      </c>
      <c r="BC3710">
        <v>32</v>
      </c>
      <c r="BD3710">
        <v>32</v>
      </c>
      <c r="BE3710">
        <v>1.4999999999999999E-2</v>
      </c>
      <c r="BF3710">
        <v>1</v>
      </c>
      <c r="BH3710">
        <v>0.1</v>
      </c>
      <c r="BI3710">
        <v>0.1</v>
      </c>
      <c r="BJ3710">
        <v>12.5</v>
      </c>
      <c r="BK3710">
        <v>12.5</v>
      </c>
      <c r="BL3710" t="s">
        <v>181</v>
      </c>
      <c r="BM3710" t="s">
        <v>182</v>
      </c>
      <c r="BN3710" t="s">
        <v>219</v>
      </c>
      <c r="BO3710" t="s">
        <v>220</v>
      </c>
      <c r="BP3710">
        <v>33</v>
      </c>
    </row>
    <row r="3711" spans="1:68" hidden="1" x14ac:dyDescent="0.2">
      <c r="A3711">
        <v>2021</v>
      </c>
      <c r="B3711">
        <v>8</v>
      </c>
      <c r="C3711" s="260">
        <v>44424</v>
      </c>
      <c r="D3711">
        <v>32</v>
      </c>
      <c r="E3711">
        <v>93</v>
      </c>
      <c r="F3711">
        <v>4</v>
      </c>
      <c r="G3711" t="s">
        <v>221</v>
      </c>
      <c r="H3711" t="s">
        <v>222</v>
      </c>
      <c r="I3711" t="s">
        <v>163</v>
      </c>
      <c r="J3711">
        <v>2</v>
      </c>
      <c r="K3711">
        <v>3</v>
      </c>
      <c r="L3711">
        <v>59</v>
      </c>
      <c r="M3711">
        <v>54.87</v>
      </c>
      <c r="N3711">
        <v>63.13</v>
      </c>
      <c r="AA3711">
        <v>97</v>
      </c>
      <c r="AB3711">
        <v>80</v>
      </c>
      <c r="AC3711">
        <v>61</v>
      </c>
      <c r="AD3711">
        <v>64</v>
      </c>
      <c r="AE3711">
        <v>61</v>
      </c>
      <c r="AF3711">
        <v>70</v>
      </c>
      <c r="AG3711">
        <v>60</v>
      </c>
      <c r="AH3711">
        <v>41</v>
      </c>
      <c r="AI3711">
        <v>57</v>
      </c>
      <c r="AJ3711">
        <v>58</v>
      </c>
      <c r="AK3711">
        <v>110</v>
      </c>
      <c r="AL3711">
        <v>110</v>
      </c>
      <c r="AM3711">
        <v>72.599999999999994</v>
      </c>
      <c r="AN3711">
        <v>57.2</v>
      </c>
      <c r="AO3711">
        <v>0.2</v>
      </c>
      <c r="AP3711">
        <v>74</v>
      </c>
      <c r="AQ3711">
        <v>97</v>
      </c>
      <c r="AR3711">
        <v>65</v>
      </c>
      <c r="AS3711">
        <v>110</v>
      </c>
      <c r="AT3711">
        <v>7</v>
      </c>
      <c r="AU3711">
        <v>3</v>
      </c>
      <c r="AV3711">
        <v>3</v>
      </c>
      <c r="BC3711">
        <v>13</v>
      </c>
      <c r="BD3711">
        <v>13</v>
      </c>
      <c r="BE3711">
        <v>1.4999999999999999E-2</v>
      </c>
      <c r="BF3711">
        <v>1</v>
      </c>
      <c r="BH3711">
        <v>0.2</v>
      </c>
      <c r="BI3711">
        <v>0.2</v>
      </c>
      <c r="BJ3711">
        <v>0.7</v>
      </c>
      <c r="BK3711">
        <v>0.7</v>
      </c>
      <c r="BL3711" t="s">
        <v>181</v>
      </c>
      <c r="BM3711" t="s">
        <v>182</v>
      </c>
      <c r="BN3711" t="s">
        <v>223</v>
      </c>
      <c r="BO3711" t="s">
        <v>220</v>
      </c>
      <c r="BP3711">
        <v>33</v>
      </c>
    </row>
    <row r="3712" spans="1:68" hidden="1" x14ac:dyDescent="0.2">
      <c r="A3712">
        <v>2021</v>
      </c>
      <c r="B3712">
        <v>8</v>
      </c>
      <c r="C3712" s="260">
        <v>44424</v>
      </c>
      <c r="D3712">
        <v>142</v>
      </c>
      <c r="E3712">
        <v>280</v>
      </c>
      <c r="F3712">
        <v>4</v>
      </c>
      <c r="G3712" t="s">
        <v>311</v>
      </c>
      <c r="H3712" t="s">
        <v>312</v>
      </c>
      <c r="I3712" t="s">
        <v>163</v>
      </c>
      <c r="J3712">
        <v>3</v>
      </c>
      <c r="K3712">
        <v>2</v>
      </c>
      <c r="L3712">
        <v>323</v>
      </c>
      <c r="M3712">
        <v>300.39</v>
      </c>
      <c r="N3712">
        <v>345.61</v>
      </c>
      <c r="O3712">
        <v>443</v>
      </c>
      <c r="T3712">
        <v>344</v>
      </c>
      <c r="AM3712">
        <v>443</v>
      </c>
      <c r="AN3712">
        <v>344</v>
      </c>
      <c r="AO3712">
        <v>0.4</v>
      </c>
      <c r="AP3712">
        <v>105</v>
      </c>
      <c r="AQ3712">
        <v>103</v>
      </c>
      <c r="BD3712">
        <v>185</v>
      </c>
      <c r="BE3712">
        <v>1.4999999999999999E-2</v>
      </c>
      <c r="BI3712">
        <v>0.6</v>
      </c>
      <c r="BK3712">
        <v>63.6</v>
      </c>
      <c r="BL3712" t="s">
        <v>164</v>
      </c>
      <c r="BP3712">
        <v>33</v>
      </c>
    </row>
    <row r="3713" spans="1:68" hidden="1" x14ac:dyDescent="0.2">
      <c r="A3713">
        <v>2021</v>
      </c>
      <c r="B3713">
        <v>8</v>
      </c>
      <c r="C3713" s="260">
        <v>44424</v>
      </c>
      <c r="D3713">
        <v>421</v>
      </c>
      <c r="E3713">
        <v>667</v>
      </c>
      <c r="F3713">
        <v>4</v>
      </c>
      <c r="G3713" t="s">
        <v>424</v>
      </c>
      <c r="H3713" t="s">
        <v>425</v>
      </c>
      <c r="I3713" t="s">
        <v>163</v>
      </c>
      <c r="J3713">
        <v>1</v>
      </c>
      <c r="K3713">
        <v>4</v>
      </c>
      <c r="L3713">
        <v>1554</v>
      </c>
      <c r="M3713">
        <v>1462.3140000000001</v>
      </c>
      <c r="N3713">
        <v>1664.3340000000001</v>
      </c>
      <c r="AP3713">
        <v>18</v>
      </c>
      <c r="AQ3713">
        <v>200</v>
      </c>
      <c r="BD3713">
        <v>280</v>
      </c>
      <c r="BE3713">
        <v>1.4999999999999999E-2</v>
      </c>
      <c r="BI3713">
        <v>0.2</v>
      </c>
      <c r="BL3713" t="s">
        <v>157</v>
      </c>
      <c r="BM3713" t="s">
        <v>158</v>
      </c>
      <c r="BN3713" t="s">
        <v>426</v>
      </c>
      <c r="BO3713" t="s">
        <v>168</v>
      </c>
      <c r="BP3713">
        <v>33</v>
      </c>
    </row>
    <row r="3714" spans="1:68" hidden="1" x14ac:dyDescent="0.2">
      <c r="A3714">
        <v>2021</v>
      </c>
      <c r="B3714">
        <v>8</v>
      </c>
      <c r="C3714" s="260">
        <v>44424</v>
      </c>
      <c r="D3714">
        <v>421</v>
      </c>
      <c r="E3714">
        <v>673</v>
      </c>
      <c r="F3714">
        <v>4</v>
      </c>
      <c r="G3714" t="s">
        <v>427</v>
      </c>
      <c r="H3714" t="s">
        <v>428</v>
      </c>
      <c r="I3714" t="s">
        <v>163</v>
      </c>
      <c r="J3714">
        <v>1</v>
      </c>
      <c r="K3714">
        <v>4</v>
      </c>
      <c r="L3714">
        <v>61.6</v>
      </c>
      <c r="M3714">
        <v>57.965600000000002</v>
      </c>
      <c r="N3714">
        <v>65.973600000000005</v>
      </c>
      <c r="AP3714">
        <v>18</v>
      </c>
      <c r="AQ3714">
        <v>200</v>
      </c>
      <c r="BD3714">
        <v>280</v>
      </c>
      <c r="BE3714">
        <v>1.4999999999999999E-2</v>
      </c>
      <c r="BI3714">
        <v>4.5</v>
      </c>
      <c r="BL3714" t="s">
        <v>157</v>
      </c>
      <c r="BM3714" t="s">
        <v>158</v>
      </c>
      <c r="BN3714" t="s">
        <v>429</v>
      </c>
      <c r="BO3714" t="s">
        <v>168</v>
      </c>
      <c r="BP3714">
        <v>33</v>
      </c>
    </row>
    <row r="3715" spans="1:68" hidden="1" x14ac:dyDescent="0.2">
      <c r="A3715">
        <v>2021</v>
      </c>
      <c r="B3715">
        <v>8</v>
      </c>
      <c r="C3715" s="260">
        <v>44424</v>
      </c>
      <c r="D3715">
        <v>10</v>
      </c>
      <c r="E3715">
        <v>24</v>
      </c>
      <c r="F3715">
        <v>5</v>
      </c>
      <c r="G3715" t="s">
        <v>366</v>
      </c>
      <c r="H3715" t="s">
        <v>367</v>
      </c>
      <c r="I3715" t="s">
        <v>163</v>
      </c>
      <c r="J3715">
        <v>4</v>
      </c>
      <c r="K3715">
        <v>2</v>
      </c>
      <c r="L3715">
        <v>166</v>
      </c>
      <c r="M3715">
        <v>154.38</v>
      </c>
      <c r="N3715">
        <v>177.62</v>
      </c>
      <c r="O3715">
        <v>199</v>
      </c>
      <c r="P3715">
        <v>180</v>
      </c>
      <c r="Q3715">
        <v>169</v>
      </c>
      <c r="R3715">
        <v>201</v>
      </c>
      <c r="S3715">
        <v>231</v>
      </c>
      <c r="T3715">
        <v>167</v>
      </c>
      <c r="U3715">
        <v>153</v>
      </c>
      <c r="V3715">
        <v>155</v>
      </c>
      <c r="W3715">
        <v>165</v>
      </c>
      <c r="X3715">
        <v>172</v>
      </c>
      <c r="Y3715">
        <v>105</v>
      </c>
      <c r="Z3715">
        <v>105</v>
      </c>
      <c r="AA3715">
        <v>210</v>
      </c>
      <c r="AB3715">
        <v>236</v>
      </c>
      <c r="AC3715">
        <v>211</v>
      </c>
      <c r="AD3715">
        <v>202</v>
      </c>
      <c r="AE3715">
        <v>208</v>
      </c>
      <c r="AF3715">
        <v>168</v>
      </c>
      <c r="AG3715">
        <v>187</v>
      </c>
      <c r="AH3715">
        <v>159</v>
      </c>
      <c r="AI3715">
        <v>206</v>
      </c>
      <c r="AJ3715">
        <v>168</v>
      </c>
      <c r="AK3715">
        <v>105</v>
      </c>
      <c r="AL3715">
        <v>105</v>
      </c>
      <c r="AM3715">
        <v>204.7</v>
      </c>
      <c r="AN3715">
        <v>170</v>
      </c>
      <c r="AO3715">
        <v>0.2</v>
      </c>
      <c r="AP3715">
        <v>145</v>
      </c>
      <c r="AQ3715">
        <v>99</v>
      </c>
      <c r="AR3715">
        <v>137</v>
      </c>
      <c r="AS3715">
        <v>105</v>
      </c>
      <c r="AT3715">
        <v>3</v>
      </c>
      <c r="AU3715">
        <v>3</v>
      </c>
      <c r="AV3715">
        <v>3</v>
      </c>
      <c r="BC3715">
        <v>9</v>
      </c>
      <c r="BD3715">
        <v>2529</v>
      </c>
      <c r="BE3715">
        <v>1.4999999999999999E-2</v>
      </c>
      <c r="BF3715">
        <v>4.0000000000000001E-3</v>
      </c>
      <c r="BG3715">
        <v>1</v>
      </c>
      <c r="BH3715">
        <v>0.1</v>
      </c>
      <c r="BI3715">
        <v>15.2</v>
      </c>
      <c r="BJ3715">
        <v>1.5</v>
      </c>
      <c r="BK3715">
        <v>429.9</v>
      </c>
      <c r="BL3715" t="s">
        <v>181</v>
      </c>
      <c r="BM3715" t="s">
        <v>182</v>
      </c>
      <c r="BN3715" t="s">
        <v>368</v>
      </c>
      <c r="BO3715" t="s">
        <v>220</v>
      </c>
      <c r="BP3715">
        <v>33</v>
      </c>
    </row>
    <row r="3716" spans="1:68" hidden="1" x14ac:dyDescent="0.2">
      <c r="A3716">
        <v>2021</v>
      </c>
      <c r="B3716">
        <v>8</v>
      </c>
      <c r="C3716" s="260">
        <v>44424</v>
      </c>
      <c r="D3716">
        <v>10</v>
      </c>
      <c r="E3716">
        <v>25</v>
      </c>
      <c r="F3716">
        <v>5</v>
      </c>
      <c r="G3716" t="s">
        <v>369</v>
      </c>
      <c r="H3716" t="s">
        <v>370</v>
      </c>
      <c r="I3716" t="s">
        <v>163</v>
      </c>
      <c r="J3716">
        <v>4</v>
      </c>
      <c r="K3716">
        <v>2</v>
      </c>
      <c r="L3716">
        <v>162</v>
      </c>
      <c r="M3716">
        <v>150.66</v>
      </c>
      <c r="N3716">
        <v>173.34</v>
      </c>
      <c r="O3716">
        <v>191</v>
      </c>
      <c r="P3716">
        <v>179</v>
      </c>
      <c r="Q3716">
        <v>179</v>
      </c>
      <c r="R3716">
        <v>183</v>
      </c>
      <c r="S3716">
        <v>208</v>
      </c>
      <c r="T3716">
        <v>156</v>
      </c>
      <c r="U3716">
        <v>145</v>
      </c>
      <c r="V3716">
        <v>140</v>
      </c>
      <c r="W3716">
        <v>151</v>
      </c>
      <c r="X3716">
        <v>159</v>
      </c>
      <c r="Y3716">
        <v>105</v>
      </c>
      <c r="Z3716">
        <v>105</v>
      </c>
      <c r="AA3716">
        <v>185</v>
      </c>
      <c r="AB3716">
        <v>206</v>
      </c>
      <c r="AC3716">
        <v>208</v>
      </c>
      <c r="AD3716">
        <v>196</v>
      </c>
      <c r="AE3716">
        <v>198</v>
      </c>
      <c r="AF3716">
        <v>148</v>
      </c>
      <c r="AG3716">
        <v>161</v>
      </c>
      <c r="AH3716">
        <v>158</v>
      </c>
      <c r="AI3716">
        <v>162</v>
      </c>
      <c r="AJ3716">
        <v>164</v>
      </c>
      <c r="AK3716">
        <v>105</v>
      </c>
      <c r="AL3716">
        <v>105</v>
      </c>
      <c r="AM3716">
        <v>193.3</v>
      </c>
      <c r="AN3716">
        <v>154.4</v>
      </c>
      <c r="AO3716">
        <v>0.2</v>
      </c>
      <c r="AP3716">
        <v>145</v>
      </c>
      <c r="AQ3716">
        <v>99</v>
      </c>
      <c r="AR3716">
        <v>137</v>
      </c>
      <c r="AS3716">
        <v>105</v>
      </c>
      <c r="AT3716">
        <v>7</v>
      </c>
      <c r="AU3716">
        <v>3</v>
      </c>
      <c r="AV3716">
        <v>3</v>
      </c>
      <c r="BC3716">
        <v>13</v>
      </c>
      <c r="BD3716">
        <v>2533</v>
      </c>
      <c r="BE3716">
        <v>1.4999999999999999E-2</v>
      </c>
      <c r="BF3716">
        <v>5.0000000000000001E-3</v>
      </c>
      <c r="BG3716">
        <v>1</v>
      </c>
      <c r="BH3716">
        <v>0.1</v>
      </c>
      <c r="BI3716">
        <v>15.6</v>
      </c>
      <c r="BJ3716">
        <v>2</v>
      </c>
      <c r="BK3716">
        <v>391.1</v>
      </c>
      <c r="BL3716" t="s">
        <v>181</v>
      </c>
      <c r="BM3716" t="s">
        <v>182</v>
      </c>
      <c r="BN3716" t="s">
        <v>371</v>
      </c>
      <c r="BO3716" t="s">
        <v>220</v>
      </c>
      <c r="BP3716">
        <v>33</v>
      </c>
    </row>
    <row r="3717" spans="1:68" hidden="1" x14ac:dyDescent="0.2">
      <c r="A3717">
        <v>2021</v>
      </c>
      <c r="B3717">
        <v>8</v>
      </c>
      <c r="C3717" s="260">
        <v>44424</v>
      </c>
      <c r="D3717">
        <v>425</v>
      </c>
      <c r="E3717">
        <v>674</v>
      </c>
      <c r="F3717">
        <v>6</v>
      </c>
      <c r="G3717" t="s">
        <v>462</v>
      </c>
      <c r="H3717" t="s">
        <v>463</v>
      </c>
      <c r="I3717" t="s">
        <v>156</v>
      </c>
      <c r="J3717">
        <v>2</v>
      </c>
      <c r="K3717">
        <v>1</v>
      </c>
      <c r="L3717">
        <v>256</v>
      </c>
      <c r="M3717">
        <v>240.89599999999999</v>
      </c>
      <c r="N3717">
        <v>274.17599999999999</v>
      </c>
      <c r="O3717">
        <v>349</v>
      </c>
      <c r="P3717">
        <v>415</v>
      </c>
      <c r="Q3717">
        <v>378</v>
      </c>
      <c r="R3717">
        <v>344</v>
      </c>
      <c r="S3717">
        <v>358</v>
      </c>
      <c r="T3717">
        <v>260</v>
      </c>
      <c r="U3717">
        <v>249</v>
      </c>
      <c r="V3717">
        <v>254</v>
      </c>
      <c r="W3717">
        <v>260</v>
      </c>
      <c r="X3717">
        <v>277</v>
      </c>
      <c r="Y3717">
        <v>109</v>
      </c>
      <c r="Z3717">
        <v>109</v>
      </c>
      <c r="AA3717">
        <v>318</v>
      </c>
      <c r="AB3717">
        <v>396</v>
      </c>
      <c r="AC3717">
        <v>382</v>
      </c>
      <c r="AD3717">
        <v>364</v>
      </c>
      <c r="AE3717">
        <v>342</v>
      </c>
      <c r="AF3717">
        <v>261</v>
      </c>
      <c r="AG3717">
        <v>279</v>
      </c>
      <c r="AH3717">
        <v>262</v>
      </c>
      <c r="AI3717">
        <v>251</v>
      </c>
      <c r="AJ3717">
        <v>240</v>
      </c>
      <c r="AK3717">
        <v>106</v>
      </c>
      <c r="AL3717">
        <v>106</v>
      </c>
      <c r="AM3717">
        <v>364.6</v>
      </c>
      <c r="AN3717">
        <v>259.3</v>
      </c>
      <c r="AO3717">
        <v>0.4</v>
      </c>
      <c r="AP3717">
        <v>40</v>
      </c>
      <c r="AQ3717">
        <v>180</v>
      </c>
      <c r="AR3717">
        <v>67</v>
      </c>
      <c r="AS3717">
        <v>108</v>
      </c>
      <c r="AT3717">
        <v>4</v>
      </c>
      <c r="AU3717">
        <v>4</v>
      </c>
      <c r="AV3717">
        <v>2</v>
      </c>
      <c r="BC3717">
        <v>10</v>
      </c>
      <c r="BD3717">
        <v>665</v>
      </c>
      <c r="BE3717">
        <v>1.4999999999999999E-2</v>
      </c>
      <c r="BF3717">
        <v>1.4999999999999999E-2</v>
      </c>
      <c r="BG3717">
        <v>1</v>
      </c>
      <c r="BH3717">
        <v>0</v>
      </c>
      <c r="BI3717">
        <v>2.6</v>
      </c>
      <c r="BJ3717">
        <v>2.6</v>
      </c>
      <c r="BK3717">
        <v>172.4</v>
      </c>
      <c r="BL3717" t="s">
        <v>157</v>
      </c>
      <c r="BM3717" t="s">
        <v>158</v>
      </c>
      <c r="BN3717" t="s">
        <v>464</v>
      </c>
      <c r="BO3717" t="s">
        <v>160</v>
      </c>
      <c r="BP3717">
        <v>33</v>
      </c>
    </row>
    <row r="3718" spans="1:68" hidden="1" x14ac:dyDescent="0.2">
      <c r="A3718">
        <v>2021</v>
      </c>
      <c r="B3718">
        <v>8</v>
      </c>
      <c r="C3718" s="260">
        <v>44424</v>
      </c>
      <c r="D3718">
        <v>377</v>
      </c>
      <c r="E3718">
        <v>439</v>
      </c>
      <c r="F3718">
        <v>7</v>
      </c>
      <c r="G3718" t="s">
        <v>179</v>
      </c>
      <c r="H3718" t="s">
        <v>180</v>
      </c>
      <c r="I3718" t="s">
        <v>163</v>
      </c>
      <c r="J3718">
        <v>4</v>
      </c>
      <c r="K3718">
        <v>1</v>
      </c>
      <c r="L3718">
        <v>343</v>
      </c>
      <c r="M3718">
        <v>308.7</v>
      </c>
      <c r="N3718">
        <v>377.3</v>
      </c>
      <c r="O3718">
        <v>403</v>
      </c>
      <c r="P3718">
        <v>569</v>
      </c>
      <c r="Q3718">
        <v>589</v>
      </c>
      <c r="R3718">
        <v>589</v>
      </c>
      <c r="S3718">
        <v>648</v>
      </c>
      <c r="T3718">
        <v>348</v>
      </c>
      <c r="U3718">
        <v>521</v>
      </c>
      <c r="V3718">
        <v>317</v>
      </c>
      <c r="W3718">
        <v>333</v>
      </c>
      <c r="X3718">
        <v>347</v>
      </c>
      <c r="Y3718">
        <v>206</v>
      </c>
      <c r="Z3718">
        <v>204</v>
      </c>
      <c r="AA3718">
        <v>418</v>
      </c>
      <c r="AB3718">
        <v>421</v>
      </c>
      <c r="AC3718">
        <v>438</v>
      </c>
      <c r="AD3718">
        <v>445</v>
      </c>
      <c r="AE3718">
        <v>462</v>
      </c>
      <c r="AF3718">
        <v>358</v>
      </c>
      <c r="AG3718">
        <v>364</v>
      </c>
      <c r="AH3718">
        <v>356</v>
      </c>
      <c r="AI3718">
        <v>361</v>
      </c>
      <c r="AJ3718">
        <v>339</v>
      </c>
      <c r="AK3718">
        <v>300</v>
      </c>
      <c r="AL3718">
        <v>300</v>
      </c>
      <c r="AM3718">
        <v>498.2</v>
      </c>
      <c r="AN3718">
        <v>364.4</v>
      </c>
      <c r="AO3718">
        <v>0.5</v>
      </c>
      <c r="AP3718">
        <v>45</v>
      </c>
      <c r="AQ3718">
        <v>320</v>
      </c>
      <c r="AR3718">
        <v>57</v>
      </c>
      <c r="AS3718">
        <v>253</v>
      </c>
      <c r="AT3718">
        <v>4</v>
      </c>
      <c r="AU3718">
        <v>4</v>
      </c>
      <c r="AV3718">
        <v>4</v>
      </c>
      <c r="BC3718">
        <v>12</v>
      </c>
      <c r="BD3718">
        <v>952</v>
      </c>
      <c r="BE3718">
        <v>1.4999999999999999E-2</v>
      </c>
      <c r="BF3718">
        <v>1.2999999999999999E-2</v>
      </c>
      <c r="BG3718">
        <v>1</v>
      </c>
      <c r="BH3718">
        <v>0</v>
      </c>
      <c r="BI3718">
        <v>2.8</v>
      </c>
      <c r="BJ3718">
        <v>4.4000000000000004</v>
      </c>
      <c r="BK3718">
        <v>346.9</v>
      </c>
      <c r="BL3718" t="s">
        <v>181</v>
      </c>
      <c r="BM3718" t="s">
        <v>182</v>
      </c>
      <c r="BN3718" t="s">
        <v>183</v>
      </c>
      <c r="BP3718">
        <v>33</v>
      </c>
    </row>
    <row r="3719" spans="1:68" hidden="1" x14ac:dyDescent="0.2">
      <c r="A3719">
        <v>2021</v>
      </c>
      <c r="B3719">
        <v>8</v>
      </c>
      <c r="C3719" s="260">
        <v>44424</v>
      </c>
      <c r="D3719">
        <v>376</v>
      </c>
      <c r="E3719">
        <v>438</v>
      </c>
      <c r="F3719">
        <v>8</v>
      </c>
      <c r="G3719" t="s">
        <v>190</v>
      </c>
      <c r="H3719" t="s">
        <v>191</v>
      </c>
      <c r="I3719" t="s">
        <v>163</v>
      </c>
      <c r="J3719">
        <v>3</v>
      </c>
      <c r="K3719">
        <v>2</v>
      </c>
      <c r="L3719">
        <v>336</v>
      </c>
      <c r="M3719">
        <v>316.17599999999999</v>
      </c>
      <c r="N3719">
        <v>359.85599999999999</v>
      </c>
      <c r="O3719">
        <v>455</v>
      </c>
      <c r="P3719">
        <v>479</v>
      </c>
      <c r="Q3719">
        <v>447</v>
      </c>
      <c r="R3719">
        <v>429</v>
      </c>
      <c r="T3719">
        <v>346</v>
      </c>
      <c r="U3719">
        <v>348</v>
      </c>
      <c r="V3719">
        <v>358</v>
      </c>
      <c r="W3719">
        <v>351</v>
      </c>
      <c r="Y3719">
        <v>133</v>
      </c>
      <c r="AA3719">
        <v>379</v>
      </c>
      <c r="AB3719">
        <v>437</v>
      </c>
      <c r="AC3719">
        <v>398</v>
      </c>
      <c r="AD3719">
        <v>401</v>
      </c>
      <c r="AE3719">
        <v>413</v>
      </c>
      <c r="AF3719">
        <v>319</v>
      </c>
      <c r="AG3719">
        <v>322</v>
      </c>
      <c r="AH3719">
        <v>309</v>
      </c>
      <c r="AI3719">
        <v>297</v>
      </c>
      <c r="AJ3719">
        <v>312</v>
      </c>
      <c r="AK3719">
        <v>143</v>
      </c>
      <c r="AL3719">
        <v>146</v>
      </c>
      <c r="AM3719">
        <v>426.4</v>
      </c>
      <c r="AN3719">
        <v>329.1</v>
      </c>
      <c r="AO3719">
        <v>0.3</v>
      </c>
      <c r="AP3719">
        <v>67</v>
      </c>
      <c r="AQ3719">
        <v>161</v>
      </c>
      <c r="AR3719">
        <v>77</v>
      </c>
      <c r="AS3719">
        <v>141</v>
      </c>
      <c r="AT3719">
        <v>6</v>
      </c>
      <c r="AU3719">
        <v>4</v>
      </c>
      <c r="AV3719">
        <v>8</v>
      </c>
      <c r="BC3719">
        <v>17</v>
      </c>
      <c r="BD3719">
        <v>1685</v>
      </c>
      <c r="BE3719">
        <v>1.4999999999999999E-2</v>
      </c>
      <c r="BF3719">
        <v>0.01</v>
      </c>
      <c r="BG3719">
        <v>1</v>
      </c>
      <c r="BH3719">
        <v>0.1</v>
      </c>
      <c r="BI3719">
        <v>5</v>
      </c>
      <c r="BJ3719">
        <v>5.6</v>
      </c>
      <c r="BK3719">
        <v>554.5</v>
      </c>
      <c r="BL3719" t="s">
        <v>157</v>
      </c>
      <c r="BM3719" t="s">
        <v>158</v>
      </c>
      <c r="BN3719" t="s">
        <v>192</v>
      </c>
      <c r="BO3719" t="s">
        <v>168</v>
      </c>
      <c r="BP3719">
        <v>33</v>
      </c>
    </row>
    <row r="3720" spans="1:68" hidden="1" x14ac:dyDescent="0.2">
      <c r="A3720">
        <v>2021</v>
      </c>
      <c r="B3720">
        <v>8</v>
      </c>
      <c r="C3720" s="260">
        <v>44424</v>
      </c>
      <c r="D3720">
        <v>53</v>
      </c>
      <c r="E3720">
        <v>131</v>
      </c>
      <c r="F3720">
        <v>28</v>
      </c>
      <c r="G3720" t="s">
        <v>197</v>
      </c>
      <c r="H3720" t="s">
        <v>198</v>
      </c>
      <c r="I3720" t="s">
        <v>186</v>
      </c>
      <c r="J3720">
        <v>25</v>
      </c>
      <c r="K3720">
        <v>1</v>
      </c>
      <c r="L3720">
        <v>10</v>
      </c>
      <c r="M3720">
        <v>9.3000000000000007</v>
      </c>
      <c r="N3720">
        <v>10.7</v>
      </c>
      <c r="O3720">
        <v>11</v>
      </c>
      <c r="T3720">
        <v>9</v>
      </c>
      <c r="AM3720">
        <v>10.7</v>
      </c>
      <c r="AN3720">
        <v>8.6999999999999993</v>
      </c>
      <c r="AO3720">
        <v>0.1</v>
      </c>
      <c r="AP3720">
        <v>772</v>
      </c>
      <c r="AQ3720">
        <v>117</v>
      </c>
      <c r="BD3720">
        <v>660</v>
      </c>
      <c r="BE3720">
        <v>0.02</v>
      </c>
      <c r="BI3720">
        <v>66</v>
      </c>
      <c r="BK3720">
        <v>5.7</v>
      </c>
      <c r="BL3720" t="s">
        <v>181</v>
      </c>
      <c r="BM3720" t="s">
        <v>199</v>
      </c>
      <c r="BN3720" t="s">
        <v>200</v>
      </c>
      <c r="BP3720">
        <v>33</v>
      </c>
    </row>
    <row r="3721" spans="1:68" hidden="1" x14ac:dyDescent="0.2">
      <c r="A3721">
        <v>2021</v>
      </c>
      <c r="B3721">
        <v>8</v>
      </c>
      <c r="C3721" s="260">
        <v>44424</v>
      </c>
      <c r="D3721">
        <v>123</v>
      </c>
      <c r="E3721">
        <v>645</v>
      </c>
      <c r="F3721">
        <v>30</v>
      </c>
      <c r="G3721" t="s">
        <v>238</v>
      </c>
      <c r="H3721" t="s">
        <v>239</v>
      </c>
      <c r="I3721" t="s">
        <v>240</v>
      </c>
      <c r="J3721">
        <v>4</v>
      </c>
      <c r="K3721">
        <v>1</v>
      </c>
      <c r="L3721">
        <v>133</v>
      </c>
      <c r="M3721">
        <v>123.69</v>
      </c>
      <c r="N3721">
        <v>142.31</v>
      </c>
      <c r="Q3721">
        <v>184</v>
      </c>
      <c r="R3721">
        <v>175</v>
      </c>
      <c r="S3721">
        <v>173</v>
      </c>
      <c r="V3721">
        <v>142</v>
      </c>
      <c r="W3721">
        <v>148</v>
      </c>
      <c r="X3721">
        <v>153</v>
      </c>
      <c r="Z3721">
        <v>152</v>
      </c>
      <c r="AM3721">
        <v>177.3</v>
      </c>
      <c r="AN3721">
        <v>147.69999999999999</v>
      </c>
      <c r="AO3721">
        <v>0.3</v>
      </c>
      <c r="AP3721">
        <v>80</v>
      </c>
      <c r="AQ3721">
        <v>180</v>
      </c>
      <c r="AR3721">
        <v>95</v>
      </c>
      <c r="AS3721">
        <v>152</v>
      </c>
      <c r="BD3721">
        <v>900</v>
      </c>
      <c r="BE3721">
        <v>0.02</v>
      </c>
      <c r="BI3721">
        <v>6.8</v>
      </c>
      <c r="BK3721">
        <v>132.9</v>
      </c>
      <c r="BL3721" t="s">
        <v>241</v>
      </c>
      <c r="BM3721" t="s">
        <v>241</v>
      </c>
      <c r="BP3721">
        <v>33</v>
      </c>
    </row>
    <row r="3722" spans="1:68" hidden="1" x14ac:dyDescent="0.2">
      <c r="A3722">
        <v>2021</v>
      </c>
      <c r="B3722">
        <v>8</v>
      </c>
      <c r="C3722" s="260">
        <v>44424</v>
      </c>
      <c r="D3722">
        <v>433</v>
      </c>
      <c r="E3722">
        <v>452</v>
      </c>
      <c r="F3722">
        <v>46</v>
      </c>
      <c r="G3722" t="s">
        <v>520</v>
      </c>
      <c r="H3722" t="s">
        <v>523</v>
      </c>
      <c r="I3722" t="s">
        <v>203</v>
      </c>
      <c r="J3722">
        <v>4</v>
      </c>
      <c r="K3722">
        <v>2</v>
      </c>
      <c r="L3722">
        <v>175</v>
      </c>
      <c r="M3722">
        <v>162.75</v>
      </c>
      <c r="N3722">
        <v>187.25</v>
      </c>
      <c r="R3722">
        <v>192</v>
      </c>
      <c r="W3722">
        <v>170</v>
      </c>
      <c r="Z3722">
        <v>168</v>
      </c>
      <c r="AM3722">
        <v>192</v>
      </c>
      <c r="AN3722">
        <v>170</v>
      </c>
      <c r="AO3722">
        <v>0.1</v>
      </c>
      <c r="AP3722">
        <v>96</v>
      </c>
      <c r="AQ3722">
        <v>150</v>
      </c>
      <c r="AR3722">
        <v>86</v>
      </c>
      <c r="AS3722">
        <v>168</v>
      </c>
      <c r="BE3722">
        <v>0.02</v>
      </c>
      <c r="BL3722" t="s">
        <v>181</v>
      </c>
      <c r="BM3722" t="s">
        <v>196</v>
      </c>
      <c r="BP3722">
        <v>33</v>
      </c>
    </row>
    <row r="3723" spans="1:68" hidden="1" x14ac:dyDescent="0.2">
      <c r="A3723">
        <v>2021</v>
      </c>
      <c r="B3723">
        <v>8</v>
      </c>
      <c r="C3723" s="260">
        <v>44424</v>
      </c>
      <c r="D3723">
        <v>433</v>
      </c>
      <c r="E3723">
        <v>453</v>
      </c>
      <c r="F3723">
        <v>46</v>
      </c>
      <c r="G3723" t="s">
        <v>522</v>
      </c>
      <c r="H3723" t="s">
        <v>521</v>
      </c>
      <c r="I3723" t="s">
        <v>203</v>
      </c>
      <c r="J3723">
        <v>4</v>
      </c>
      <c r="K3723">
        <v>2</v>
      </c>
      <c r="L3723">
        <v>270</v>
      </c>
      <c r="M3723">
        <v>251.1</v>
      </c>
      <c r="N3723">
        <v>288.89999999999998</v>
      </c>
      <c r="R3723">
        <v>291</v>
      </c>
      <c r="W3723">
        <v>244</v>
      </c>
      <c r="Z3723">
        <v>168</v>
      </c>
      <c r="AM3723">
        <v>291</v>
      </c>
      <c r="AN3723">
        <v>244</v>
      </c>
      <c r="AO3723">
        <v>0.1</v>
      </c>
      <c r="AP3723">
        <v>96</v>
      </c>
      <c r="AQ3723">
        <v>150</v>
      </c>
      <c r="AR3723">
        <v>86</v>
      </c>
      <c r="AS3723">
        <v>168</v>
      </c>
      <c r="BE3723">
        <v>0.02</v>
      </c>
      <c r="BL3723" t="s">
        <v>181</v>
      </c>
      <c r="BM3723" t="s">
        <v>196</v>
      </c>
      <c r="BP3723">
        <v>33</v>
      </c>
    </row>
    <row r="3724" spans="1:68" hidden="1" x14ac:dyDescent="0.2">
      <c r="A3724">
        <v>2021</v>
      </c>
      <c r="B3724">
        <v>8</v>
      </c>
      <c r="C3724" s="260">
        <v>44424</v>
      </c>
      <c r="D3724">
        <v>214</v>
      </c>
      <c r="E3724">
        <v>142</v>
      </c>
      <c r="F3724">
        <v>47</v>
      </c>
      <c r="G3724" t="s">
        <v>258</v>
      </c>
      <c r="H3724" t="s">
        <v>259</v>
      </c>
      <c r="I3724" t="s">
        <v>203</v>
      </c>
      <c r="J3724">
        <v>4</v>
      </c>
      <c r="K3724">
        <v>1</v>
      </c>
      <c r="L3724">
        <v>351</v>
      </c>
      <c r="M3724">
        <v>326.43</v>
      </c>
      <c r="N3724">
        <v>375.57</v>
      </c>
      <c r="AA3724">
        <v>450</v>
      </c>
      <c r="AB3724">
        <v>405</v>
      </c>
      <c r="AC3724">
        <v>462</v>
      </c>
      <c r="AD3724">
        <v>436</v>
      </c>
      <c r="AE3724">
        <v>464</v>
      </c>
      <c r="AF3724">
        <v>362</v>
      </c>
      <c r="AG3724">
        <v>323</v>
      </c>
      <c r="AH3724">
        <v>345</v>
      </c>
      <c r="AI3724">
        <v>339</v>
      </c>
      <c r="AJ3724">
        <v>314</v>
      </c>
      <c r="AK3724">
        <v>198</v>
      </c>
      <c r="AL3724">
        <v>194</v>
      </c>
      <c r="AM3724">
        <v>443.4</v>
      </c>
      <c r="AN3724">
        <v>336.6</v>
      </c>
      <c r="AO3724">
        <v>0.3</v>
      </c>
      <c r="AP3724">
        <v>68</v>
      </c>
      <c r="AQ3724">
        <v>212</v>
      </c>
      <c r="AR3724">
        <v>73</v>
      </c>
      <c r="AS3724">
        <v>196</v>
      </c>
      <c r="AT3724">
        <v>8</v>
      </c>
      <c r="AU3724">
        <v>8</v>
      </c>
      <c r="AV3724">
        <v>8</v>
      </c>
      <c r="BC3724">
        <v>24</v>
      </c>
      <c r="BD3724">
        <v>486</v>
      </c>
      <c r="BE3724">
        <v>0.02</v>
      </c>
      <c r="BF3724">
        <v>4.9000000000000002E-2</v>
      </c>
      <c r="BH3724">
        <v>0.1</v>
      </c>
      <c r="BI3724">
        <v>1.4</v>
      </c>
      <c r="BJ3724">
        <v>8.1</v>
      </c>
      <c r="BK3724">
        <v>163.6</v>
      </c>
      <c r="BL3724" t="s">
        <v>181</v>
      </c>
      <c r="BM3724" t="s">
        <v>199</v>
      </c>
      <c r="BN3724" t="s">
        <v>260</v>
      </c>
      <c r="BP3724">
        <v>33</v>
      </c>
    </row>
    <row r="3725" spans="1:68" hidden="1" x14ac:dyDescent="0.2">
      <c r="A3725">
        <v>2021</v>
      </c>
      <c r="B3725">
        <v>8</v>
      </c>
      <c r="C3725" s="260">
        <v>44424</v>
      </c>
      <c r="D3725">
        <v>372</v>
      </c>
      <c r="E3725">
        <v>646</v>
      </c>
      <c r="F3725">
        <v>48</v>
      </c>
      <c r="G3725" t="s">
        <v>201</v>
      </c>
      <c r="H3725" t="s">
        <v>202</v>
      </c>
      <c r="I3725" t="s">
        <v>203</v>
      </c>
      <c r="J3725">
        <v>2</v>
      </c>
      <c r="K3725">
        <v>2</v>
      </c>
      <c r="L3725">
        <v>212</v>
      </c>
      <c r="M3725">
        <v>197.16</v>
      </c>
      <c r="N3725">
        <v>226.84</v>
      </c>
      <c r="P3725">
        <v>374</v>
      </c>
      <c r="Q3725">
        <v>272</v>
      </c>
      <c r="T3725">
        <v>215</v>
      </c>
      <c r="U3725">
        <v>212</v>
      </c>
      <c r="Y3725">
        <v>142</v>
      </c>
      <c r="AM3725">
        <v>323</v>
      </c>
      <c r="AN3725">
        <v>213.5</v>
      </c>
      <c r="AO3725">
        <v>0.5</v>
      </c>
      <c r="AP3725">
        <v>37</v>
      </c>
      <c r="AQ3725">
        <v>195</v>
      </c>
      <c r="AR3725">
        <v>51</v>
      </c>
      <c r="AS3725">
        <v>142</v>
      </c>
      <c r="BD3725">
        <v>248</v>
      </c>
      <c r="BE3725">
        <v>0.02</v>
      </c>
      <c r="BI3725">
        <v>1.2</v>
      </c>
      <c r="BK3725">
        <v>52.9</v>
      </c>
      <c r="BL3725" t="s">
        <v>181</v>
      </c>
      <c r="BM3725" t="s">
        <v>199</v>
      </c>
      <c r="BN3725" t="s">
        <v>204</v>
      </c>
      <c r="BP3725">
        <v>33</v>
      </c>
    </row>
    <row r="3726" spans="1:68" hidden="1" x14ac:dyDescent="0.2">
      <c r="A3726">
        <v>2021</v>
      </c>
      <c r="B3726">
        <v>8</v>
      </c>
      <c r="C3726" s="260">
        <v>44424</v>
      </c>
      <c r="D3726">
        <v>372</v>
      </c>
      <c r="E3726">
        <v>647</v>
      </c>
      <c r="F3726">
        <v>48</v>
      </c>
      <c r="G3726" t="s">
        <v>205</v>
      </c>
      <c r="H3726" t="s">
        <v>206</v>
      </c>
      <c r="I3726" t="s">
        <v>203</v>
      </c>
      <c r="J3726">
        <v>2</v>
      </c>
      <c r="K3726">
        <v>2</v>
      </c>
      <c r="L3726">
        <v>212</v>
      </c>
      <c r="M3726">
        <v>197.16</v>
      </c>
      <c r="N3726">
        <v>226.84</v>
      </c>
      <c r="P3726">
        <v>384</v>
      </c>
      <c r="Q3726">
        <v>299</v>
      </c>
      <c r="T3726">
        <v>210</v>
      </c>
      <c r="U3726">
        <v>198</v>
      </c>
      <c r="Y3726">
        <v>142</v>
      </c>
      <c r="AM3726">
        <v>341.5</v>
      </c>
      <c r="AN3726">
        <v>204</v>
      </c>
      <c r="AO3726">
        <v>0.6</v>
      </c>
      <c r="AP3726">
        <v>37</v>
      </c>
      <c r="AQ3726">
        <v>195</v>
      </c>
      <c r="AR3726">
        <v>51</v>
      </c>
      <c r="AS3726">
        <v>142</v>
      </c>
      <c r="BD3726">
        <v>248</v>
      </c>
      <c r="BE3726">
        <v>0.02</v>
      </c>
      <c r="BI3726">
        <v>1.2</v>
      </c>
      <c r="BK3726">
        <v>50.6</v>
      </c>
      <c r="BL3726" t="s">
        <v>181</v>
      </c>
      <c r="BM3726" t="s">
        <v>199</v>
      </c>
      <c r="BN3726" t="s">
        <v>207</v>
      </c>
      <c r="BP3726">
        <v>33</v>
      </c>
    </row>
    <row r="3727" spans="1:68" hidden="1" x14ac:dyDescent="0.2">
      <c r="A3727">
        <v>2021</v>
      </c>
      <c r="B3727">
        <v>8</v>
      </c>
      <c r="C3727" s="260">
        <v>44424</v>
      </c>
      <c r="D3727">
        <v>334</v>
      </c>
      <c r="E3727">
        <v>254</v>
      </c>
      <c r="F3727">
        <v>49</v>
      </c>
      <c r="G3727" t="s">
        <v>208</v>
      </c>
      <c r="H3727" t="s">
        <v>209</v>
      </c>
      <c r="I3727" t="s">
        <v>203</v>
      </c>
      <c r="J3727">
        <v>4</v>
      </c>
      <c r="K3727">
        <v>2</v>
      </c>
      <c r="L3727">
        <v>203</v>
      </c>
      <c r="M3727">
        <v>188.79</v>
      </c>
      <c r="N3727">
        <v>217.21</v>
      </c>
      <c r="O3727">
        <v>271</v>
      </c>
      <c r="P3727">
        <v>212</v>
      </c>
      <c r="Q3727">
        <v>257</v>
      </c>
      <c r="R3727">
        <v>281</v>
      </c>
      <c r="S3727">
        <v>275</v>
      </c>
      <c r="T3727">
        <v>203</v>
      </c>
      <c r="U3727">
        <v>200</v>
      </c>
      <c r="V3727">
        <v>199</v>
      </c>
      <c r="W3727">
        <v>203</v>
      </c>
      <c r="X3727">
        <v>198</v>
      </c>
      <c r="Y3727">
        <v>142</v>
      </c>
      <c r="Z3727">
        <v>143</v>
      </c>
      <c r="AA3727">
        <v>251</v>
      </c>
      <c r="AB3727">
        <v>326</v>
      </c>
      <c r="AC3727">
        <v>304</v>
      </c>
      <c r="AD3727">
        <v>312</v>
      </c>
      <c r="AE3727">
        <v>302</v>
      </c>
      <c r="AF3727">
        <v>209</v>
      </c>
      <c r="AG3727">
        <v>203</v>
      </c>
      <c r="AH3727">
        <v>211</v>
      </c>
      <c r="AI3727">
        <v>212</v>
      </c>
      <c r="AJ3727">
        <v>198</v>
      </c>
      <c r="AK3727">
        <v>147</v>
      </c>
      <c r="AL3727">
        <v>146</v>
      </c>
      <c r="AM3727">
        <v>279.10000000000002</v>
      </c>
      <c r="AN3727">
        <v>203.6</v>
      </c>
      <c r="AO3727">
        <v>0.4</v>
      </c>
      <c r="AP3727">
        <v>88</v>
      </c>
      <c r="AQ3727">
        <v>164</v>
      </c>
      <c r="AR3727">
        <v>100</v>
      </c>
      <c r="AS3727">
        <v>145</v>
      </c>
      <c r="AT3727">
        <v>6</v>
      </c>
      <c r="AU3727">
        <v>4</v>
      </c>
      <c r="AV3727">
        <v>3</v>
      </c>
      <c r="BC3727">
        <v>12</v>
      </c>
      <c r="BD3727">
        <v>2772</v>
      </c>
      <c r="BE3727">
        <v>0.02</v>
      </c>
      <c r="BF3727">
        <v>4.0000000000000001E-3</v>
      </c>
      <c r="BG3727">
        <v>1</v>
      </c>
      <c r="BH3727">
        <v>0.1</v>
      </c>
      <c r="BI3727">
        <v>13.7</v>
      </c>
      <c r="BJ3727">
        <v>2.4</v>
      </c>
      <c r="BK3727">
        <v>564.4</v>
      </c>
      <c r="BL3727" t="s">
        <v>181</v>
      </c>
      <c r="BM3727" t="s">
        <v>196</v>
      </c>
      <c r="BN3727" t="s">
        <v>210</v>
      </c>
      <c r="BP3727">
        <v>33</v>
      </c>
    </row>
    <row r="3728" spans="1:68" hidden="1" x14ac:dyDescent="0.2">
      <c r="A3728">
        <v>2021</v>
      </c>
      <c r="B3728">
        <v>8</v>
      </c>
      <c r="C3728" s="260">
        <v>44425</v>
      </c>
      <c r="D3728">
        <v>137</v>
      </c>
      <c r="E3728">
        <v>273</v>
      </c>
      <c r="F3728">
        <v>2</v>
      </c>
      <c r="G3728" t="s">
        <v>254</v>
      </c>
      <c r="H3728" t="s">
        <v>255</v>
      </c>
      <c r="I3728" t="s">
        <v>163</v>
      </c>
      <c r="J3728">
        <v>3</v>
      </c>
      <c r="K3728">
        <v>2</v>
      </c>
      <c r="L3728">
        <v>564</v>
      </c>
      <c r="M3728">
        <v>524.52</v>
      </c>
      <c r="N3728">
        <v>603.48</v>
      </c>
      <c r="O3728">
        <v>717</v>
      </c>
      <c r="P3728">
        <v>608</v>
      </c>
      <c r="Q3728">
        <v>711</v>
      </c>
      <c r="T3728">
        <v>608</v>
      </c>
      <c r="U3728">
        <v>592</v>
      </c>
      <c r="V3728">
        <v>592</v>
      </c>
      <c r="Y3728">
        <v>133</v>
      </c>
      <c r="AM3728">
        <v>678.7</v>
      </c>
      <c r="AN3728">
        <v>597.29999999999995</v>
      </c>
      <c r="AO3728">
        <v>0.2</v>
      </c>
      <c r="AP3728">
        <v>93</v>
      </c>
      <c r="AQ3728">
        <v>116</v>
      </c>
      <c r="AR3728">
        <v>81</v>
      </c>
      <c r="AS3728">
        <v>133</v>
      </c>
      <c r="AT3728">
        <v>1</v>
      </c>
      <c r="AU3728">
        <v>1</v>
      </c>
      <c r="AV3728">
        <v>1</v>
      </c>
      <c r="BC3728">
        <v>3</v>
      </c>
      <c r="BD3728">
        <v>555</v>
      </c>
      <c r="BE3728">
        <v>1.4999999999999999E-2</v>
      </c>
      <c r="BF3728">
        <v>5.0000000000000001E-3</v>
      </c>
      <c r="BG3728">
        <v>1</v>
      </c>
      <c r="BH3728">
        <v>0</v>
      </c>
      <c r="BI3728">
        <v>1</v>
      </c>
      <c r="BJ3728">
        <v>1.8</v>
      </c>
      <c r="BK3728">
        <v>331.5</v>
      </c>
      <c r="BL3728" t="s">
        <v>164</v>
      </c>
      <c r="BP3728">
        <v>33</v>
      </c>
    </row>
    <row r="3729" spans="1:68" hidden="1" x14ac:dyDescent="0.2">
      <c r="A3729">
        <v>2021</v>
      </c>
      <c r="B3729">
        <v>8</v>
      </c>
      <c r="C3729" s="260">
        <v>44425</v>
      </c>
      <c r="D3729">
        <v>212</v>
      </c>
      <c r="E3729">
        <v>140</v>
      </c>
      <c r="F3729">
        <v>2</v>
      </c>
      <c r="G3729" t="s">
        <v>211</v>
      </c>
      <c r="H3729" t="s">
        <v>212</v>
      </c>
      <c r="I3729" t="s">
        <v>163</v>
      </c>
      <c r="J3729">
        <v>2</v>
      </c>
      <c r="K3729">
        <v>2</v>
      </c>
      <c r="L3729">
        <v>485</v>
      </c>
      <c r="M3729">
        <v>451.05</v>
      </c>
      <c r="N3729">
        <v>518.95000000000005</v>
      </c>
      <c r="Z3729">
        <v>133</v>
      </c>
      <c r="AB3729">
        <v>536</v>
      </c>
      <c r="AC3729">
        <v>586</v>
      </c>
      <c r="AD3729">
        <v>548</v>
      </c>
      <c r="AE3729">
        <v>548</v>
      </c>
      <c r="AG3729">
        <v>420</v>
      </c>
      <c r="AH3729">
        <v>456</v>
      </c>
      <c r="AI3729">
        <v>454</v>
      </c>
      <c r="AJ3729">
        <v>453</v>
      </c>
      <c r="AK3729">
        <v>133</v>
      </c>
      <c r="AL3729">
        <v>131</v>
      </c>
      <c r="AM3729">
        <v>554.5</v>
      </c>
      <c r="AN3729">
        <v>445.8</v>
      </c>
      <c r="AO3729">
        <v>0.1</v>
      </c>
      <c r="AP3729">
        <v>60</v>
      </c>
      <c r="AQ3729">
        <v>120</v>
      </c>
      <c r="AR3729">
        <v>54</v>
      </c>
      <c r="AS3729">
        <v>132</v>
      </c>
      <c r="AT3729">
        <v>6</v>
      </c>
      <c r="AU3729">
        <v>4</v>
      </c>
      <c r="AV3729">
        <v>2</v>
      </c>
      <c r="BC3729">
        <v>12</v>
      </c>
      <c r="BD3729">
        <v>558</v>
      </c>
      <c r="BE3729">
        <v>1.4999999999999999E-2</v>
      </c>
      <c r="BF3729">
        <v>2.1999999999999999E-2</v>
      </c>
      <c r="BH3729">
        <v>0</v>
      </c>
      <c r="BI3729">
        <v>1.2</v>
      </c>
      <c r="BJ3729">
        <v>5.3</v>
      </c>
      <c r="BK3729">
        <v>248.8</v>
      </c>
      <c r="BL3729" t="s">
        <v>181</v>
      </c>
      <c r="BM3729" t="s">
        <v>199</v>
      </c>
      <c r="BN3729" t="s">
        <v>213</v>
      </c>
      <c r="BP3729">
        <v>33</v>
      </c>
    </row>
    <row r="3730" spans="1:68" hidden="1" x14ac:dyDescent="0.2">
      <c r="A3730">
        <v>2021</v>
      </c>
      <c r="B3730">
        <v>8</v>
      </c>
      <c r="C3730" s="260">
        <v>44425</v>
      </c>
      <c r="D3730">
        <v>212</v>
      </c>
      <c r="E3730">
        <v>178</v>
      </c>
      <c r="F3730">
        <v>2</v>
      </c>
      <c r="G3730" t="s">
        <v>214</v>
      </c>
      <c r="H3730" t="s">
        <v>215</v>
      </c>
      <c r="I3730" t="s">
        <v>163</v>
      </c>
      <c r="J3730">
        <v>2</v>
      </c>
      <c r="K3730">
        <v>2</v>
      </c>
      <c r="L3730">
        <v>50</v>
      </c>
      <c r="M3730">
        <v>46.5</v>
      </c>
      <c r="N3730">
        <v>53.5</v>
      </c>
      <c r="Z3730">
        <v>133</v>
      </c>
      <c r="AB3730">
        <v>69</v>
      </c>
      <c r="AC3730">
        <v>68</v>
      </c>
      <c r="AD3730">
        <v>70</v>
      </c>
      <c r="AE3730">
        <v>72</v>
      </c>
      <c r="AG3730">
        <v>48</v>
      </c>
      <c r="AH3730">
        <v>49</v>
      </c>
      <c r="AI3730">
        <v>50</v>
      </c>
      <c r="AJ3730">
        <v>51</v>
      </c>
      <c r="AK3730">
        <v>133</v>
      </c>
      <c r="AL3730">
        <v>131</v>
      </c>
      <c r="AM3730">
        <v>69.8</v>
      </c>
      <c r="AN3730">
        <v>49.5</v>
      </c>
      <c r="AO3730">
        <v>0.4</v>
      </c>
      <c r="AP3730">
        <v>60</v>
      </c>
      <c r="AQ3730">
        <v>120</v>
      </c>
      <c r="AR3730">
        <v>54</v>
      </c>
      <c r="AS3730">
        <v>132</v>
      </c>
      <c r="AT3730">
        <v>10</v>
      </c>
      <c r="AU3730">
        <v>4</v>
      </c>
      <c r="AV3730">
        <v>4</v>
      </c>
      <c r="BC3730">
        <v>18</v>
      </c>
      <c r="BD3730">
        <v>578</v>
      </c>
      <c r="BE3730">
        <v>1.4999999999999999E-2</v>
      </c>
      <c r="BF3730">
        <v>3.1E-2</v>
      </c>
      <c r="BH3730">
        <v>0.4</v>
      </c>
      <c r="BI3730">
        <v>11.6</v>
      </c>
      <c r="BJ3730">
        <v>0.9</v>
      </c>
      <c r="BK3730">
        <v>28.6</v>
      </c>
      <c r="BL3730" t="s">
        <v>181</v>
      </c>
      <c r="BM3730" t="s">
        <v>199</v>
      </c>
      <c r="BN3730" t="s">
        <v>216</v>
      </c>
      <c r="BP3730">
        <v>33</v>
      </c>
    </row>
    <row r="3731" spans="1:68" hidden="1" x14ac:dyDescent="0.2">
      <c r="A3731">
        <v>2021</v>
      </c>
      <c r="B3731">
        <v>8</v>
      </c>
      <c r="C3731" s="260">
        <v>44425</v>
      </c>
      <c r="D3731">
        <v>406</v>
      </c>
      <c r="E3731">
        <v>623</v>
      </c>
      <c r="F3731">
        <v>3</v>
      </c>
      <c r="G3731" t="s">
        <v>224</v>
      </c>
      <c r="H3731" t="s">
        <v>225</v>
      </c>
      <c r="I3731" t="s">
        <v>163</v>
      </c>
      <c r="J3731">
        <v>1</v>
      </c>
      <c r="K3731">
        <v>5</v>
      </c>
      <c r="L3731">
        <v>599</v>
      </c>
      <c r="M3731">
        <v>551.02009999999996</v>
      </c>
      <c r="N3731">
        <v>646.97990000000004</v>
      </c>
      <c r="O3731">
        <v>872</v>
      </c>
      <c r="T3731">
        <v>696</v>
      </c>
      <c r="Y3731">
        <v>170</v>
      </c>
      <c r="Z3731">
        <v>162</v>
      </c>
      <c r="AM3731">
        <v>872</v>
      </c>
      <c r="AN3731">
        <v>696</v>
      </c>
      <c r="AO3731">
        <v>0.5</v>
      </c>
      <c r="AP3731">
        <v>18</v>
      </c>
      <c r="AQ3731">
        <v>200</v>
      </c>
      <c r="AR3731">
        <v>22</v>
      </c>
      <c r="AS3731">
        <v>166</v>
      </c>
      <c r="AT3731">
        <v>2</v>
      </c>
      <c r="AU3731">
        <v>1</v>
      </c>
      <c r="AV3731">
        <v>1</v>
      </c>
      <c r="BC3731">
        <v>4</v>
      </c>
      <c r="BD3731">
        <v>334</v>
      </c>
      <c r="BE3731">
        <v>1.4999999999999999E-2</v>
      </c>
      <c r="BF3731">
        <v>1.2E-2</v>
      </c>
      <c r="BG3731">
        <v>1</v>
      </c>
      <c r="BH3731">
        <v>0</v>
      </c>
      <c r="BI3731">
        <v>0.6</v>
      </c>
      <c r="BJ3731">
        <v>2.8</v>
      </c>
      <c r="BK3731">
        <v>232.5</v>
      </c>
      <c r="BL3731" t="s">
        <v>181</v>
      </c>
      <c r="BM3731" t="s">
        <v>182</v>
      </c>
      <c r="BN3731" t="s">
        <v>226</v>
      </c>
      <c r="BP3731">
        <v>33</v>
      </c>
    </row>
    <row r="3732" spans="1:68" hidden="1" x14ac:dyDescent="0.2">
      <c r="A3732">
        <v>2021</v>
      </c>
      <c r="B3732">
        <v>8</v>
      </c>
      <c r="C3732" s="260">
        <v>44425</v>
      </c>
      <c r="D3732">
        <v>406</v>
      </c>
      <c r="E3732">
        <v>624</v>
      </c>
      <c r="F3732">
        <v>3</v>
      </c>
      <c r="G3732" t="s">
        <v>227</v>
      </c>
      <c r="H3732" t="s">
        <v>228</v>
      </c>
      <c r="I3732" t="s">
        <v>163</v>
      </c>
      <c r="J3732">
        <v>1</v>
      </c>
      <c r="K3732">
        <v>5</v>
      </c>
      <c r="L3732">
        <v>374</v>
      </c>
      <c r="M3732">
        <v>344.04259999999999</v>
      </c>
      <c r="N3732">
        <v>403.95740000000001</v>
      </c>
      <c r="O3732">
        <v>586</v>
      </c>
      <c r="T3732">
        <v>427</v>
      </c>
      <c r="Y3732">
        <v>170</v>
      </c>
      <c r="Z3732">
        <v>162</v>
      </c>
      <c r="AM3732">
        <v>586</v>
      </c>
      <c r="AN3732">
        <v>427</v>
      </c>
      <c r="AO3732">
        <v>0.6</v>
      </c>
      <c r="AP3732">
        <v>18</v>
      </c>
      <c r="AQ3732">
        <v>200</v>
      </c>
      <c r="AR3732">
        <v>22</v>
      </c>
      <c r="AS3732">
        <v>166</v>
      </c>
      <c r="AT3732">
        <v>2</v>
      </c>
      <c r="BC3732">
        <v>2</v>
      </c>
      <c r="BD3732">
        <v>332</v>
      </c>
      <c r="BE3732">
        <v>1.4999999999999999E-2</v>
      </c>
      <c r="BF3732">
        <v>6.0000000000000001E-3</v>
      </c>
      <c r="BG3732">
        <v>1</v>
      </c>
      <c r="BH3732">
        <v>0</v>
      </c>
      <c r="BI3732">
        <v>0.9</v>
      </c>
      <c r="BJ3732">
        <v>0.9</v>
      </c>
      <c r="BK3732">
        <v>141.80000000000001</v>
      </c>
      <c r="BL3732" t="s">
        <v>181</v>
      </c>
      <c r="BM3732" t="s">
        <v>182</v>
      </c>
      <c r="BN3732" t="s">
        <v>229</v>
      </c>
      <c r="BP3732">
        <v>33</v>
      </c>
    </row>
    <row r="3733" spans="1:68" hidden="1" x14ac:dyDescent="0.2">
      <c r="A3733">
        <v>2021</v>
      </c>
      <c r="B3733">
        <v>8</v>
      </c>
      <c r="C3733" s="260">
        <v>44425</v>
      </c>
      <c r="D3733">
        <v>406</v>
      </c>
      <c r="E3733">
        <v>625</v>
      </c>
      <c r="F3733">
        <v>3</v>
      </c>
      <c r="G3733" t="s">
        <v>230</v>
      </c>
      <c r="H3733" t="s">
        <v>231</v>
      </c>
      <c r="I3733" t="s">
        <v>163</v>
      </c>
      <c r="J3733">
        <v>1</v>
      </c>
      <c r="K3733">
        <v>5</v>
      </c>
      <c r="L3733">
        <v>140</v>
      </c>
      <c r="M3733">
        <v>129.01</v>
      </c>
      <c r="N3733">
        <v>150.99</v>
      </c>
      <c r="O3733">
        <v>205</v>
      </c>
      <c r="T3733">
        <v>162</v>
      </c>
      <c r="Y3733">
        <v>170</v>
      </c>
      <c r="Z3733">
        <v>162</v>
      </c>
      <c r="AM3733">
        <v>205</v>
      </c>
      <c r="AN3733">
        <v>162</v>
      </c>
      <c r="AO3733">
        <v>0.5</v>
      </c>
      <c r="AP3733">
        <v>18</v>
      </c>
      <c r="AQ3733">
        <v>200</v>
      </c>
      <c r="AR3733">
        <v>22</v>
      </c>
      <c r="AS3733">
        <v>166</v>
      </c>
      <c r="AV3733">
        <v>2</v>
      </c>
      <c r="BC3733">
        <v>2</v>
      </c>
      <c r="BD3733">
        <v>332</v>
      </c>
      <c r="BE3733">
        <v>1.4999999999999999E-2</v>
      </c>
      <c r="BF3733">
        <v>6.0000000000000001E-3</v>
      </c>
      <c r="BG3733">
        <v>1</v>
      </c>
      <c r="BH3733">
        <v>0</v>
      </c>
      <c r="BI3733">
        <v>2.4</v>
      </c>
      <c r="BJ3733">
        <v>0.3</v>
      </c>
      <c r="BK3733">
        <v>53.8</v>
      </c>
      <c r="BL3733" t="s">
        <v>181</v>
      </c>
      <c r="BM3733" t="s">
        <v>182</v>
      </c>
      <c r="BN3733" t="s">
        <v>229</v>
      </c>
      <c r="BP3733">
        <v>33</v>
      </c>
    </row>
    <row r="3734" spans="1:68" hidden="1" x14ac:dyDescent="0.2">
      <c r="A3734">
        <v>2021</v>
      </c>
      <c r="B3734">
        <v>8</v>
      </c>
      <c r="C3734" s="260">
        <v>44425</v>
      </c>
      <c r="D3734">
        <v>406</v>
      </c>
      <c r="E3734">
        <v>626</v>
      </c>
      <c r="F3734">
        <v>3</v>
      </c>
      <c r="G3734" t="s">
        <v>232</v>
      </c>
      <c r="H3734" t="s">
        <v>233</v>
      </c>
      <c r="I3734" t="s">
        <v>163</v>
      </c>
      <c r="J3734">
        <v>1</v>
      </c>
      <c r="K3734">
        <v>5</v>
      </c>
      <c r="L3734">
        <v>276</v>
      </c>
      <c r="M3734">
        <v>254.05799999999999</v>
      </c>
      <c r="N3734">
        <v>297.94200000000001</v>
      </c>
      <c r="O3734">
        <v>443</v>
      </c>
      <c r="T3734">
        <v>313</v>
      </c>
      <c r="Y3734">
        <v>170</v>
      </c>
      <c r="Z3734">
        <v>162</v>
      </c>
      <c r="AM3734">
        <v>443</v>
      </c>
      <c r="AN3734">
        <v>313</v>
      </c>
      <c r="AO3734">
        <v>0.6</v>
      </c>
      <c r="AP3734">
        <v>18</v>
      </c>
      <c r="AQ3734">
        <v>200</v>
      </c>
      <c r="AR3734">
        <v>22</v>
      </c>
      <c r="AS3734">
        <v>166</v>
      </c>
      <c r="AV3734">
        <v>2</v>
      </c>
      <c r="BC3734">
        <v>2</v>
      </c>
      <c r="BD3734">
        <v>332</v>
      </c>
      <c r="BE3734">
        <v>1.4999999999999999E-2</v>
      </c>
      <c r="BF3734">
        <v>6.0000000000000001E-3</v>
      </c>
      <c r="BG3734">
        <v>1</v>
      </c>
      <c r="BH3734">
        <v>0</v>
      </c>
      <c r="BI3734">
        <v>1.2</v>
      </c>
      <c r="BJ3734">
        <v>0.6</v>
      </c>
      <c r="BK3734">
        <v>103.9</v>
      </c>
      <c r="BL3734" t="s">
        <v>181</v>
      </c>
      <c r="BM3734" t="s">
        <v>182</v>
      </c>
      <c r="BN3734" t="s">
        <v>229</v>
      </c>
      <c r="BP3734">
        <v>33</v>
      </c>
    </row>
    <row r="3735" spans="1:68" hidden="1" x14ac:dyDescent="0.2">
      <c r="A3735">
        <v>2021</v>
      </c>
      <c r="B3735">
        <v>8</v>
      </c>
      <c r="C3735" s="260">
        <v>44425</v>
      </c>
      <c r="D3735">
        <v>417</v>
      </c>
      <c r="E3735">
        <v>660</v>
      </c>
      <c r="F3735">
        <v>3</v>
      </c>
      <c r="G3735" t="s">
        <v>442</v>
      </c>
      <c r="H3735" t="s">
        <v>443</v>
      </c>
      <c r="I3735" t="s">
        <v>163</v>
      </c>
      <c r="J3735">
        <v>1</v>
      </c>
      <c r="K3735">
        <v>6</v>
      </c>
      <c r="L3735">
        <v>1265</v>
      </c>
      <c r="M3735">
        <v>1190.365</v>
      </c>
      <c r="N3735">
        <v>1354.8150000000001</v>
      </c>
      <c r="R3735">
        <v>1418</v>
      </c>
      <c r="S3735">
        <v>1469</v>
      </c>
      <c r="W3735">
        <v>983</v>
      </c>
      <c r="X3735">
        <v>1096</v>
      </c>
      <c r="Z3735">
        <v>160</v>
      </c>
      <c r="AB3735">
        <v>1930</v>
      </c>
      <c r="AC3735">
        <v>1580</v>
      </c>
      <c r="AD3735">
        <v>1592</v>
      </c>
      <c r="AE3735">
        <v>1554</v>
      </c>
      <c r="AF3735">
        <v>1105</v>
      </c>
      <c r="AG3735">
        <v>994</v>
      </c>
      <c r="AH3735">
        <v>1053</v>
      </c>
      <c r="AI3735">
        <v>992</v>
      </c>
      <c r="AK3735">
        <v>166</v>
      </c>
      <c r="AL3735">
        <v>164</v>
      </c>
      <c r="AM3735">
        <v>1590.5</v>
      </c>
      <c r="AN3735">
        <v>1037.2</v>
      </c>
      <c r="AO3735">
        <v>0.3</v>
      </c>
      <c r="AP3735">
        <v>20</v>
      </c>
      <c r="AQ3735">
        <v>180</v>
      </c>
      <c r="AR3735">
        <v>22</v>
      </c>
      <c r="AS3735">
        <v>163</v>
      </c>
      <c r="AT3735">
        <v>2</v>
      </c>
      <c r="AU3735">
        <v>2</v>
      </c>
      <c r="AV3735">
        <v>2</v>
      </c>
      <c r="BC3735">
        <v>6</v>
      </c>
      <c r="BD3735">
        <v>69</v>
      </c>
      <c r="BE3735">
        <v>1.4999999999999999E-2</v>
      </c>
      <c r="BF3735">
        <v>8.6999999999999994E-2</v>
      </c>
      <c r="BH3735">
        <v>0</v>
      </c>
      <c r="BI3735">
        <v>0.1</v>
      </c>
      <c r="BJ3735">
        <v>6.2</v>
      </c>
      <c r="BK3735">
        <v>71.599999999999994</v>
      </c>
      <c r="BL3735" t="s">
        <v>157</v>
      </c>
      <c r="BM3735" t="s">
        <v>158</v>
      </c>
      <c r="BN3735" t="s">
        <v>444</v>
      </c>
      <c r="BO3735" t="s">
        <v>168</v>
      </c>
      <c r="BP3735">
        <v>33</v>
      </c>
    </row>
    <row r="3736" spans="1:68" hidden="1" x14ac:dyDescent="0.2">
      <c r="A3736">
        <v>2021</v>
      </c>
      <c r="B3736">
        <v>8</v>
      </c>
      <c r="C3736" s="260">
        <v>44425</v>
      </c>
      <c r="D3736">
        <v>417</v>
      </c>
      <c r="E3736">
        <v>661</v>
      </c>
      <c r="F3736">
        <v>3</v>
      </c>
      <c r="G3736" t="s">
        <v>445</v>
      </c>
      <c r="H3736" t="s">
        <v>446</v>
      </c>
      <c r="I3736" t="s">
        <v>163</v>
      </c>
      <c r="J3736">
        <v>1</v>
      </c>
      <c r="K3736">
        <v>6</v>
      </c>
      <c r="L3736">
        <v>138</v>
      </c>
      <c r="M3736">
        <v>129.858</v>
      </c>
      <c r="N3736">
        <v>147.798</v>
      </c>
      <c r="AP3736">
        <v>20</v>
      </c>
      <c r="AQ3736">
        <v>180</v>
      </c>
      <c r="AT3736">
        <v>2</v>
      </c>
      <c r="AU3736">
        <v>2</v>
      </c>
      <c r="AV3736">
        <v>2</v>
      </c>
      <c r="BC3736">
        <v>6</v>
      </c>
      <c r="BD3736">
        <v>69</v>
      </c>
      <c r="BE3736">
        <v>1.4999999999999999E-2</v>
      </c>
      <c r="BF3736">
        <v>8.6999999999999994E-2</v>
      </c>
      <c r="BH3736">
        <v>0</v>
      </c>
      <c r="BI3736">
        <v>0.5</v>
      </c>
      <c r="BL3736" t="s">
        <v>157</v>
      </c>
      <c r="BM3736" t="s">
        <v>158</v>
      </c>
      <c r="BN3736" t="s">
        <v>447</v>
      </c>
      <c r="BO3736" t="s">
        <v>168</v>
      </c>
      <c r="BP3736">
        <v>33</v>
      </c>
    </row>
    <row r="3737" spans="1:68" hidden="1" x14ac:dyDescent="0.2">
      <c r="A3737">
        <v>2021</v>
      </c>
      <c r="B3737">
        <v>8</v>
      </c>
      <c r="C3737" s="260">
        <v>44425</v>
      </c>
      <c r="D3737">
        <v>32</v>
      </c>
      <c r="E3737">
        <v>92</v>
      </c>
      <c r="F3737">
        <v>4</v>
      </c>
      <c r="G3737" t="s">
        <v>217</v>
      </c>
      <c r="H3737" t="s">
        <v>218</v>
      </c>
      <c r="I3737" t="s">
        <v>163</v>
      </c>
      <c r="J3737">
        <v>2</v>
      </c>
      <c r="K3737">
        <v>3</v>
      </c>
      <c r="L3737">
        <v>361</v>
      </c>
      <c r="M3737">
        <v>335.73</v>
      </c>
      <c r="N3737">
        <v>386.27</v>
      </c>
      <c r="O3737">
        <v>472</v>
      </c>
      <c r="P3737">
        <v>506</v>
      </c>
      <c r="Q3737">
        <v>467</v>
      </c>
      <c r="R3737">
        <v>520</v>
      </c>
      <c r="S3737">
        <v>518</v>
      </c>
      <c r="T3737">
        <v>371</v>
      </c>
      <c r="U3737">
        <v>420</v>
      </c>
      <c r="V3737">
        <v>350</v>
      </c>
      <c r="W3737">
        <v>367</v>
      </c>
      <c r="X3737">
        <v>420</v>
      </c>
      <c r="Y3737">
        <v>110</v>
      </c>
      <c r="Z3737">
        <v>110</v>
      </c>
      <c r="AB3737">
        <v>438</v>
      </c>
      <c r="AC3737">
        <v>446</v>
      </c>
      <c r="AD3737">
        <v>482</v>
      </c>
      <c r="AE3737">
        <v>496</v>
      </c>
      <c r="AF3737">
        <v>348</v>
      </c>
      <c r="AG3737">
        <v>352</v>
      </c>
      <c r="AH3737">
        <v>346</v>
      </c>
      <c r="AI3737">
        <v>354</v>
      </c>
      <c r="AK3737">
        <v>110</v>
      </c>
      <c r="AL3737">
        <v>108</v>
      </c>
      <c r="AM3737">
        <v>482.8</v>
      </c>
      <c r="AN3737">
        <v>369.8</v>
      </c>
      <c r="AO3737">
        <v>0.3</v>
      </c>
      <c r="AP3737">
        <v>74</v>
      </c>
      <c r="AQ3737">
        <v>97</v>
      </c>
      <c r="AR3737">
        <v>66</v>
      </c>
      <c r="AS3737">
        <v>110</v>
      </c>
      <c r="AT3737">
        <v>4</v>
      </c>
      <c r="AU3737">
        <v>3</v>
      </c>
      <c r="AV3737">
        <v>4</v>
      </c>
      <c r="BC3737">
        <v>11</v>
      </c>
      <c r="BD3737">
        <v>811</v>
      </c>
      <c r="BE3737">
        <v>1.4999999999999999E-2</v>
      </c>
      <c r="BF3737">
        <v>1.4E-2</v>
      </c>
      <c r="BG3737">
        <v>1</v>
      </c>
      <c r="BH3737">
        <v>0</v>
      </c>
      <c r="BI3737">
        <v>2.2000000000000002</v>
      </c>
      <c r="BJ3737">
        <v>4.0999999999999996</v>
      </c>
      <c r="BK3737">
        <v>299.89999999999998</v>
      </c>
      <c r="BL3737" t="s">
        <v>181</v>
      </c>
      <c r="BM3737" t="s">
        <v>182</v>
      </c>
      <c r="BN3737" t="s">
        <v>219</v>
      </c>
      <c r="BO3737" t="s">
        <v>220</v>
      </c>
      <c r="BP3737">
        <v>33</v>
      </c>
    </row>
    <row r="3738" spans="1:68" hidden="1" x14ac:dyDescent="0.2">
      <c r="A3738">
        <v>2021</v>
      </c>
      <c r="B3738">
        <v>8</v>
      </c>
      <c r="C3738" s="260">
        <v>44425</v>
      </c>
      <c r="D3738">
        <v>32</v>
      </c>
      <c r="E3738">
        <v>93</v>
      </c>
      <c r="F3738">
        <v>4</v>
      </c>
      <c r="G3738" t="s">
        <v>221</v>
      </c>
      <c r="H3738" t="s">
        <v>222</v>
      </c>
      <c r="I3738" t="s">
        <v>163</v>
      </c>
      <c r="J3738">
        <v>2</v>
      </c>
      <c r="K3738">
        <v>3</v>
      </c>
      <c r="L3738">
        <v>59</v>
      </c>
      <c r="M3738">
        <v>54.87</v>
      </c>
      <c r="N3738">
        <v>63.13</v>
      </c>
      <c r="O3738">
        <v>78</v>
      </c>
      <c r="P3738">
        <v>87</v>
      </c>
      <c r="Q3738">
        <v>77</v>
      </c>
      <c r="R3738">
        <v>86</v>
      </c>
      <c r="S3738">
        <v>83</v>
      </c>
      <c r="T3738">
        <v>71</v>
      </c>
      <c r="U3738">
        <v>62</v>
      </c>
      <c r="V3738">
        <v>57</v>
      </c>
      <c r="W3738">
        <v>58</v>
      </c>
      <c r="X3738">
        <v>71</v>
      </c>
      <c r="Y3738">
        <v>110</v>
      </c>
      <c r="Z3738">
        <v>110</v>
      </c>
      <c r="AB3738">
        <v>81</v>
      </c>
      <c r="AC3738">
        <v>78</v>
      </c>
      <c r="AD3738">
        <v>79</v>
      </c>
      <c r="AE3738">
        <v>80</v>
      </c>
      <c r="AF3738">
        <v>56</v>
      </c>
      <c r="AG3738">
        <v>56</v>
      </c>
      <c r="AH3738">
        <v>55</v>
      </c>
      <c r="AI3738">
        <v>56</v>
      </c>
      <c r="AK3738">
        <v>110</v>
      </c>
      <c r="AL3738">
        <v>108</v>
      </c>
      <c r="AM3738">
        <v>81</v>
      </c>
      <c r="AN3738">
        <v>60.2</v>
      </c>
      <c r="AO3738">
        <v>0.4</v>
      </c>
      <c r="AP3738">
        <v>74</v>
      </c>
      <c r="AQ3738">
        <v>97</v>
      </c>
      <c r="AR3738">
        <v>66</v>
      </c>
      <c r="AS3738">
        <v>110</v>
      </c>
      <c r="AT3738">
        <v>8</v>
      </c>
      <c r="AU3738">
        <v>8</v>
      </c>
      <c r="AV3738">
        <v>6</v>
      </c>
      <c r="BC3738">
        <v>22</v>
      </c>
      <c r="BD3738">
        <v>400</v>
      </c>
      <c r="BE3738">
        <v>1.4999999999999999E-2</v>
      </c>
      <c r="BF3738">
        <v>5.5E-2</v>
      </c>
      <c r="BH3738">
        <v>0.4</v>
      </c>
      <c r="BI3738">
        <v>6.8</v>
      </c>
      <c r="BJ3738">
        <v>1.3</v>
      </c>
      <c r="BK3738">
        <v>24.1</v>
      </c>
      <c r="BL3738" t="s">
        <v>181</v>
      </c>
      <c r="BM3738" t="s">
        <v>182</v>
      </c>
      <c r="BN3738" t="s">
        <v>223</v>
      </c>
      <c r="BO3738" t="s">
        <v>220</v>
      </c>
      <c r="BP3738">
        <v>33</v>
      </c>
    </row>
    <row r="3739" spans="1:68" hidden="1" x14ac:dyDescent="0.2">
      <c r="A3739">
        <v>2021</v>
      </c>
      <c r="B3739">
        <v>8</v>
      </c>
      <c r="C3739" s="260">
        <v>44425</v>
      </c>
      <c r="D3739">
        <v>10</v>
      </c>
      <c r="E3739">
        <v>24</v>
      </c>
      <c r="F3739">
        <v>5</v>
      </c>
      <c r="G3739" t="s">
        <v>366</v>
      </c>
      <c r="H3739" t="s">
        <v>367</v>
      </c>
      <c r="I3739" t="s">
        <v>163</v>
      </c>
      <c r="J3739">
        <v>4</v>
      </c>
      <c r="K3739">
        <v>2</v>
      </c>
      <c r="L3739">
        <v>166</v>
      </c>
      <c r="M3739">
        <v>154.38</v>
      </c>
      <c r="N3739">
        <v>177.62</v>
      </c>
      <c r="O3739">
        <v>214</v>
      </c>
      <c r="P3739">
        <v>217</v>
      </c>
      <c r="Q3739">
        <v>244</v>
      </c>
      <c r="R3739">
        <v>227</v>
      </c>
      <c r="S3739">
        <v>205</v>
      </c>
      <c r="T3739">
        <v>188</v>
      </c>
      <c r="U3739">
        <v>167</v>
      </c>
      <c r="V3739">
        <v>195</v>
      </c>
      <c r="W3739">
        <v>179</v>
      </c>
      <c r="X3739">
        <v>178</v>
      </c>
      <c r="Y3739">
        <v>105</v>
      </c>
      <c r="Z3739">
        <v>105</v>
      </c>
      <c r="AB3739">
        <v>246</v>
      </c>
      <c r="AC3739">
        <v>243</v>
      </c>
      <c r="AD3739">
        <v>248</v>
      </c>
      <c r="AE3739">
        <v>252</v>
      </c>
      <c r="AF3739">
        <v>176</v>
      </c>
      <c r="AG3739">
        <v>172</v>
      </c>
      <c r="AH3739">
        <v>161</v>
      </c>
      <c r="AI3739">
        <v>163</v>
      </c>
      <c r="AK3739">
        <v>105</v>
      </c>
      <c r="AL3739">
        <v>105</v>
      </c>
      <c r="AM3739">
        <v>232.9</v>
      </c>
      <c r="AN3739">
        <v>175.4</v>
      </c>
      <c r="AO3739">
        <v>0.4</v>
      </c>
      <c r="AP3739">
        <v>145</v>
      </c>
      <c r="AQ3739">
        <v>99</v>
      </c>
      <c r="AR3739">
        <v>137</v>
      </c>
      <c r="AS3739">
        <v>105</v>
      </c>
      <c r="AT3739">
        <v>6</v>
      </c>
      <c r="AU3739">
        <v>6</v>
      </c>
      <c r="AV3739">
        <v>6</v>
      </c>
      <c r="BC3739">
        <v>18</v>
      </c>
      <c r="BD3739">
        <v>2946</v>
      </c>
      <c r="BE3739">
        <v>1.4999999999999999E-2</v>
      </c>
      <c r="BF3739">
        <v>6.0000000000000001E-3</v>
      </c>
      <c r="BG3739">
        <v>1</v>
      </c>
      <c r="BH3739">
        <v>0.1</v>
      </c>
      <c r="BI3739">
        <v>17.7</v>
      </c>
      <c r="BJ3739">
        <v>3.2</v>
      </c>
      <c r="BK3739">
        <v>516.70000000000005</v>
      </c>
      <c r="BL3739" t="s">
        <v>181</v>
      </c>
      <c r="BM3739" t="s">
        <v>182</v>
      </c>
      <c r="BN3739" t="s">
        <v>368</v>
      </c>
      <c r="BO3739" t="s">
        <v>220</v>
      </c>
      <c r="BP3739">
        <v>33</v>
      </c>
    </row>
    <row r="3740" spans="1:68" hidden="1" x14ac:dyDescent="0.2">
      <c r="A3740">
        <v>2021</v>
      </c>
      <c r="B3740">
        <v>8</v>
      </c>
      <c r="C3740" s="260">
        <v>44425</v>
      </c>
      <c r="D3740">
        <v>10</v>
      </c>
      <c r="E3740">
        <v>25</v>
      </c>
      <c r="F3740">
        <v>5</v>
      </c>
      <c r="G3740" t="s">
        <v>369</v>
      </c>
      <c r="H3740" t="s">
        <v>370</v>
      </c>
      <c r="I3740" t="s">
        <v>163</v>
      </c>
      <c r="J3740">
        <v>4</v>
      </c>
      <c r="K3740">
        <v>2</v>
      </c>
      <c r="L3740">
        <v>162</v>
      </c>
      <c r="M3740">
        <v>150.66</v>
      </c>
      <c r="N3740">
        <v>173.34</v>
      </c>
      <c r="O3740">
        <v>202</v>
      </c>
      <c r="P3740">
        <v>202</v>
      </c>
      <c r="Q3740">
        <v>215</v>
      </c>
      <c r="R3740">
        <v>206</v>
      </c>
      <c r="S3740">
        <v>182</v>
      </c>
      <c r="T3740">
        <v>163</v>
      </c>
      <c r="U3740">
        <v>154</v>
      </c>
      <c r="V3740">
        <v>166</v>
      </c>
      <c r="W3740">
        <v>158</v>
      </c>
      <c r="X3740">
        <v>154</v>
      </c>
      <c r="Y3740">
        <v>105</v>
      </c>
      <c r="Z3740">
        <v>105</v>
      </c>
      <c r="AB3740">
        <v>213</v>
      </c>
      <c r="AC3740">
        <v>218</v>
      </c>
      <c r="AD3740">
        <v>228</v>
      </c>
      <c r="AE3740">
        <v>234</v>
      </c>
      <c r="AF3740">
        <v>152</v>
      </c>
      <c r="AG3740">
        <v>156</v>
      </c>
      <c r="AH3740">
        <v>151</v>
      </c>
      <c r="AI3740">
        <v>153</v>
      </c>
      <c r="AK3740">
        <v>105</v>
      </c>
      <c r="AL3740">
        <v>105</v>
      </c>
      <c r="AM3740">
        <v>211.1</v>
      </c>
      <c r="AN3740">
        <v>156.30000000000001</v>
      </c>
      <c r="AO3740">
        <v>0.3</v>
      </c>
      <c r="AP3740">
        <v>145</v>
      </c>
      <c r="AQ3740">
        <v>99</v>
      </c>
      <c r="AR3740">
        <v>137</v>
      </c>
      <c r="AS3740">
        <v>105</v>
      </c>
      <c r="AT3740">
        <v>10</v>
      </c>
      <c r="AU3740">
        <v>4</v>
      </c>
      <c r="AV3740">
        <v>6</v>
      </c>
      <c r="BC3740">
        <v>20</v>
      </c>
      <c r="BD3740">
        <v>2948</v>
      </c>
      <c r="BE3740">
        <v>1.4999999999999999E-2</v>
      </c>
      <c r="BF3740">
        <v>7.0000000000000001E-3</v>
      </c>
      <c r="BG3740">
        <v>1</v>
      </c>
      <c r="BH3740">
        <v>0.1</v>
      </c>
      <c r="BI3740">
        <v>18.2</v>
      </c>
      <c r="BJ3740">
        <v>3.1</v>
      </c>
      <c r="BK3740">
        <v>460.8</v>
      </c>
      <c r="BL3740" t="s">
        <v>181</v>
      </c>
      <c r="BM3740" t="s">
        <v>182</v>
      </c>
      <c r="BN3740" t="s">
        <v>371</v>
      </c>
      <c r="BO3740" t="s">
        <v>220</v>
      </c>
      <c r="BP3740">
        <v>33</v>
      </c>
    </row>
    <row r="3741" spans="1:68" hidden="1" x14ac:dyDescent="0.2">
      <c r="A3741">
        <v>2021</v>
      </c>
      <c r="B3741">
        <v>8</v>
      </c>
      <c r="C3741" s="260">
        <v>44425</v>
      </c>
      <c r="D3741">
        <v>34</v>
      </c>
      <c r="E3741">
        <v>99</v>
      </c>
      <c r="F3741">
        <v>6</v>
      </c>
      <c r="G3741" t="s">
        <v>313</v>
      </c>
      <c r="H3741" t="s">
        <v>314</v>
      </c>
      <c r="I3741" t="s">
        <v>163</v>
      </c>
      <c r="J3741">
        <v>4</v>
      </c>
      <c r="K3741">
        <v>6</v>
      </c>
      <c r="L3741">
        <v>20</v>
      </c>
      <c r="M3741">
        <v>18.600000000000001</v>
      </c>
      <c r="N3741">
        <v>21.4</v>
      </c>
      <c r="R3741">
        <v>29</v>
      </c>
      <c r="S3741">
        <v>34</v>
      </c>
      <c r="W3741">
        <v>20</v>
      </c>
      <c r="X3741">
        <v>27</v>
      </c>
      <c r="Z3741">
        <v>105</v>
      </c>
      <c r="AC3741">
        <v>35</v>
      </c>
      <c r="AD3741">
        <v>33</v>
      </c>
      <c r="AE3741">
        <v>38</v>
      </c>
      <c r="AH3741">
        <v>22</v>
      </c>
      <c r="AI3741">
        <v>19</v>
      </c>
      <c r="AJ3741">
        <v>21</v>
      </c>
      <c r="AK3741">
        <v>107</v>
      </c>
      <c r="AL3741">
        <v>106</v>
      </c>
      <c r="AM3741">
        <v>33.6</v>
      </c>
      <c r="AN3741">
        <v>21.8</v>
      </c>
      <c r="AO3741">
        <v>0.7</v>
      </c>
      <c r="AP3741">
        <v>140</v>
      </c>
      <c r="AQ3741">
        <v>103</v>
      </c>
      <c r="AR3741">
        <v>136</v>
      </c>
      <c r="AS3741">
        <v>106</v>
      </c>
      <c r="AT3741">
        <v>8</v>
      </c>
      <c r="AU3741">
        <v>3</v>
      </c>
      <c r="AV3741">
        <v>12</v>
      </c>
      <c r="BC3741">
        <v>23</v>
      </c>
      <c r="BD3741">
        <v>1895</v>
      </c>
      <c r="BE3741">
        <v>1.4999999999999999E-2</v>
      </c>
      <c r="BF3741">
        <v>1.2E-2</v>
      </c>
      <c r="BG3741">
        <v>1</v>
      </c>
      <c r="BH3741">
        <v>1.2</v>
      </c>
      <c r="BI3741">
        <v>94.8</v>
      </c>
      <c r="BJ3741">
        <v>0.5</v>
      </c>
      <c r="BK3741">
        <v>41.3</v>
      </c>
      <c r="BL3741" t="s">
        <v>181</v>
      </c>
      <c r="BM3741" t="s">
        <v>182</v>
      </c>
      <c r="BN3741" t="s">
        <v>315</v>
      </c>
      <c r="BP3741">
        <v>33</v>
      </c>
    </row>
    <row r="3742" spans="1:68" hidden="1" x14ac:dyDescent="0.2">
      <c r="A3742">
        <v>2021</v>
      </c>
      <c r="B3742">
        <v>8</v>
      </c>
      <c r="C3742" s="260">
        <v>44425</v>
      </c>
      <c r="D3742">
        <v>34</v>
      </c>
      <c r="E3742">
        <v>100</v>
      </c>
      <c r="F3742">
        <v>6</v>
      </c>
      <c r="G3742" t="s">
        <v>316</v>
      </c>
      <c r="H3742" t="s">
        <v>317</v>
      </c>
      <c r="I3742" t="s">
        <v>163</v>
      </c>
      <c r="J3742">
        <v>4</v>
      </c>
      <c r="K3742">
        <v>6</v>
      </c>
      <c r="L3742">
        <v>20</v>
      </c>
      <c r="M3742">
        <v>18.600000000000001</v>
      </c>
      <c r="N3742">
        <v>21.4</v>
      </c>
      <c r="R3742">
        <v>29</v>
      </c>
      <c r="S3742">
        <v>34</v>
      </c>
      <c r="W3742">
        <v>20</v>
      </c>
      <c r="X3742">
        <v>27</v>
      </c>
      <c r="Z3742">
        <v>105</v>
      </c>
      <c r="AC3742">
        <v>35</v>
      </c>
      <c r="AD3742">
        <v>33</v>
      </c>
      <c r="AE3742">
        <v>38</v>
      </c>
      <c r="AH3742">
        <v>22</v>
      </c>
      <c r="AI3742">
        <v>19</v>
      </c>
      <c r="AJ3742">
        <v>21</v>
      </c>
      <c r="AK3742">
        <v>107</v>
      </c>
      <c r="AL3742">
        <v>106</v>
      </c>
      <c r="AM3742">
        <v>33.6</v>
      </c>
      <c r="AN3742">
        <v>21.8</v>
      </c>
      <c r="AO3742">
        <v>0.7</v>
      </c>
      <c r="AP3742">
        <v>140</v>
      </c>
      <c r="AQ3742">
        <v>103</v>
      </c>
      <c r="AR3742">
        <v>136</v>
      </c>
      <c r="AS3742">
        <v>106</v>
      </c>
      <c r="AT3742">
        <v>8</v>
      </c>
      <c r="AU3742">
        <v>3</v>
      </c>
      <c r="AV3742">
        <v>12</v>
      </c>
      <c r="BC3742">
        <v>23</v>
      </c>
      <c r="BD3742">
        <v>1895</v>
      </c>
      <c r="BE3742">
        <v>1.4999999999999999E-2</v>
      </c>
      <c r="BF3742">
        <v>1.2E-2</v>
      </c>
      <c r="BG3742">
        <v>1</v>
      </c>
      <c r="BH3742">
        <v>1.2</v>
      </c>
      <c r="BI3742">
        <v>94.8</v>
      </c>
      <c r="BJ3742">
        <v>0.5</v>
      </c>
      <c r="BK3742">
        <v>41.3</v>
      </c>
      <c r="BL3742" t="s">
        <v>181</v>
      </c>
      <c r="BM3742" t="s">
        <v>182</v>
      </c>
      <c r="BN3742" t="s">
        <v>318</v>
      </c>
      <c r="BP3742">
        <v>33</v>
      </c>
    </row>
    <row r="3743" spans="1:68" hidden="1" x14ac:dyDescent="0.2">
      <c r="A3743">
        <v>2021</v>
      </c>
      <c r="B3743">
        <v>8</v>
      </c>
      <c r="C3743" s="260">
        <v>44425</v>
      </c>
      <c r="D3743">
        <v>34</v>
      </c>
      <c r="E3743">
        <v>101</v>
      </c>
      <c r="F3743">
        <v>6</v>
      </c>
      <c r="G3743" t="s">
        <v>319</v>
      </c>
      <c r="H3743" t="s">
        <v>320</v>
      </c>
      <c r="I3743" t="s">
        <v>163</v>
      </c>
      <c r="J3743">
        <v>4</v>
      </c>
      <c r="K3743">
        <v>6</v>
      </c>
      <c r="L3743">
        <v>20</v>
      </c>
      <c r="M3743">
        <v>18.600000000000001</v>
      </c>
      <c r="N3743">
        <v>21.4</v>
      </c>
      <c r="R3743">
        <v>29</v>
      </c>
      <c r="S3743">
        <v>34</v>
      </c>
      <c r="W3743">
        <v>20</v>
      </c>
      <c r="X3743">
        <v>27</v>
      </c>
      <c r="Z3743">
        <v>105</v>
      </c>
      <c r="AC3743">
        <v>35</v>
      </c>
      <c r="AD3743">
        <v>33</v>
      </c>
      <c r="AE3743">
        <v>38</v>
      </c>
      <c r="AH3743">
        <v>22</v>
      </c>
      <c r="AI3743">
        <v>19</v>
      </c>
      <c r="AJ3743">
        <v>21</v>
      </c>
      <c r="AK3743">
        <v>107</v>
      </c>
      <c r="AL3743">
        <v>106</v>
      </c>
      <c r="AM3743">
        <v>33.6</v>
      </c>
      <c r="AN3743">
        <v>21.8</v>
      </c>
      <c r="AO3743">
        <v>0.7</v>
      </c>
      <c r="AP3743">
        <v>140</v>
      </c>
      <c r="AQ3743">
        <v>103</v>
      </c>
      <c r="AR3743">
        <v>136</v>
      </c>
      <c r="AS3743">
        <v>106</v>
      </c>
      <c r="AT3743">
        <v>8</v>
      </c>
      <c r="AU3743">
        <v>3</v>
      </c>
      <c r="AV3743">
        <v>12</v>
      </c>
      <c r="BC3743">
        <v>23</v>
      </c>
      <c r="BD3743">
        <v>1895</v>
      </c>
      <c r="BE3743">
        <v>1.4999999999999999E-2</v>
      </c>
      <c r="BF3743">
        <v>1.2E-2</v>
      </c>
      <c r="BG3743">
        <v>1</v>
      </c>
      <c r="BH3743">
        <v>1.2</v>
      </c>
      <c r="BI3743">
        <v>94.8</v>
      </c>
      <c r="BJ3743">
        <v>0.5</v>
      </c>
      <c r="BK3743">
        <v>41.3</v>
      </c>
      <c r="BL3743" t="s">
        <v>181</v>
      </c>
      <c r="BM3743" t="s">
        <v>182</v>
      </c>
      <c r="BN3743" t="s">
        <v>321</v>
      </c>
      <c r="BP3743">
        <v>33</v>
      </c>
    </row>
    <row r="3744" spans="1:68" hidden="1" x14ac:dyDescent="0.2">
      <c r="A3744">
        <v>2021</v>
      </c>
      <c r="B3744">
        <v>8</v>
      </c>
      <c r="C3744" s="260">
        <v>44425</v>
      </c>
      <c r="D3744">
        <v>34</v>
      </c>
      <c r="E3744">
        <v>102</v>
      </c>
      <c r="F3744">
        <v>6</v>
      </c>
      <c r="G3744" t="s">
        <v>322</v>
      </c>
      <c r="H3744" t="s">
        <v>323</v>
      </c>
      <c r="I3744" t="s">
        <v>163</v>
      </c>
      <c r="J3744">
        <v>4</v>
      </c>
      <c r="K3744">
        <v>6</v>
      </c>
      <c r="L3744">
        <v>20</v>
      </c>
      <c r="M3744">
        <v>18.600000000000001</v>
      </c>
      <c r="N3744">
        <v>21.4</v>
      </c>
      <c r="R3744">
        <v>29</v>
      </c>
      <c r="S3744">
        <v>34</v>
      </c>
      <c r="W3744">
        <v>20</v>
      </c>
      <c r="X3744">
        <v>27</v>
      </c>
      <c r="Z3744">
        <v>105</v>
      </c>
      <c r="AC3744">
        <v>35</v>
      </c>
      <c r="AD3744">
        <v>33</v>
      </c>
      <c r="AE3744">
        <v>38</v>
      </c>
      <c r="AH3744">
        <v>22</v>
      </c>
      <c r="AI3744">
        <v>19</v>
      </c>
      <c r="AJ3744">
        <v>21</v>
      </c>
      <c r="AK3744">
        <v>107</v>
      </c>
      <c r="AL3744">
        <v>106</v>
      </c>
      <c r="AM3744">
        <v>33.6</v>
      </c>
      <c r="AN3744">
        <v>21.8</v>
      </c>
      <c r="AO3744">
        <v>0.7</v>
      </c>
      <c r="AP3744">
        <v>140</v>
      </c>
      <c r="AQ3744">
        <v>103</v>
      </c>
      <c r="AR3744">
        <v>136</v>
      </c>
      <c r="AS3744">
        <v>106</v>
      </c>
      <c r="AT3744">
        <v>8</v>
      </c>
      <c r="AU3744">
        <v>3</v>
      </c>
      <c r="AV3744">
        <v>12</v>
      </c>
      <c r="BC3744">
        <v>23</v>
      </c>
      <c r="BD3744">
        <v>1895</v>
      </c>
      <c r="BE3744">
        <v>1.4999999999999999E-2</v>
      </c>
      <c r="BF3744">
        <v>1.2E-2</v>
      </c>
      <c r="BG3744">
        <v>1</v>
      </c>
      <c r="BH3744">
        <v>1.2</v>
      </c>
      <c r="BI3744">
        <v>94.8</v>
      </c>
      <c r="BJ3744">
        <v>0.5</v>
      </c>
      <c r="BK3744">
        <v>41.3</v>
      </c>
      <c r="BL3744" t="s">
        <v>181</v>
      </c>
      <c r="BM3744" t="s">
        <v>182</v>
      </c>
      <c r="BN3744" t="s">
        <v>324</v>
      </c>
      <c r="BP3744">
        <v>33</v>
      </c>
    </row>
    <row r="3745" spans="1:68" hidden="1" x14ac:dyDescent="0.2">
      <c r="A3745">
        <v>2021</v>
      </c>
      <c r="B3745">
        <v>8</v>
      </c>
      <c r="C3745" s="260">
        <v>44425</v>
      </c>
      <c r="D3745">
        <v>34</v>
      </c>
      <c r="E3745">
        <v>103</v>
      </c>
      <c r="F3745">
        <v>6</v>
      </c>
      <c r="G3745" t="s">
        <v>325</v>
      </c>
      <c r="H3745" t="s">
        <v>326</v>
      </c>
      <c r="I3745" t="s">
        <v>163</v>
      </c>
      <c r="J3745">
        <v>4</v>
      </c>
      <c r="K3745">
        <v>6</v>
      </c>
      <c r="L3745">
        <v>89</v>
      </c>
      <c r="M3745">
        <v>82.77</v>
      </c>
      <c r="N3745">
        <v>95.23</v>
      </c>
      <c r="R3745">
        <v>107</v>
      </c>
      <c r="S3745">
        <v>129</v>
      </c>
      <c r="W3745">
        <v>79</v>
      </c>
      <c r="X3745">
        <v>108</v>
      </c>
      <c r="Z3745">
        <v>105</v>
      </c>
      <c r="AC3745">
        <v>133</v>
      </c>
      <c r="AD3745">
        <v>77</v>
      </c>
      <c r="AE3745">
        <v>93</v>
      </c>
      <c r="AH3745">
        <v>101</v>
      </c>
      <c r="AI3745">
        <v>73</v>
      </c>
      <c r="AJ3745">
        <v>84</v>
      </c>
      <c r="AK3745">
        <v>107</v>
      </c>
      <c r="AL3745">
        <v>106</v>
      </c>
      <c r="AM3745">
        <v>107.7</v>
      </c>
      <c r="AN3745">
        <v>88.7</v>
      </c>
      <c r="AO3745">
        <v>0.2</v>
      </c>
      <c r="AP3745">
        <v>140</v>
      </c>
      <c r="AQ3745">
        <v>103</v>
      </c>
      <c r="AR3745">
        <v>136</v>
      </c>
      <c r="AS3745">
        <v>106</v>
      </c>
      <c r="AT3745">
        <v>5</v>
      </c>
      <c r="AU3745">
        <v>6</v>
      </c>
      <c r="AV3745">
        <v>8</v>
      </c>
      <c r="BC3745">
        <v>19</v>
      </c>
      <c r="BD3745">
        <v>1891</v>
      </c>
      <c r="BE3745">
        <v>1.4999999999999999E-2</v>
      </c>
      <c r="BF3745">
        <v>0.01</v>
      </c>
      <c r="BG3745">
        <v>1</v>
      </c>
      <c r="BH3745">
        <v>0.2</v>
      </c>
      <c r="BI3745">
        <v>21.2</v>
      </c>
      <c r="BJ3745">
        <v>1.7</v>
      </c>
      <c r="BK3745">
        <v>167.7</v>
      </c>
      <c r="BL3745" t="s">
        <v>181</v>
      </c>
      <c r="BM3745" t="s">
        <v>182</v>
      </c>
      <c r="BN3745" t="s">
        <v>327</v>
      </c>
      <c r="BP3745">
        <v>33</v>
      </c>
    </row>
    <row r="3746" spans="1:68" hidden="1" x14ac:dyDescent="0.2">
      <c r="A3746">
        <v>2021</v>
      </c>
      <c r="B3746">
        <v>8</v>
      </c>
      <c r="C3746" s="260">
        <v>44425</v>
      </c>
      <c r="D3746">
        <v>34</v>
      </c>
      <c r="E3746">
        <v>104</v>
      </c>
      <c r="F3746">
        <v>6</v>
      </c>
      <c r="G3746" t="s">
        <v>328</v>
      </c>
      <c r="H3746" t="s">
        <v>329</v>
      </c>
      <c r="I3746" t="s">
        <v>163</v>
      </c>
      <c r="J3746">
        <v>4</v>
      </c>
      <c r="K3746">
        <v>6</v>
      </c>
      <c r="L3746">
        <v>89</v>
      </c>
      <c r="M3746">
        <v>82.77</v>
      </c>
      <c r="N3746">
        <v>95.23</v>
      </c>
      <c r="R3746">
        <v>107</v>
      </c>
      <c r="S3746">
        <v>129</v>
      </c>
      <c r="W3746">
        <v>79</v>
      </c>
      <c r="X3746">
        <v>108</v>
      </c>
      <c r="Z3746">
        <v>105</v>
      </c>
      <c r="AC3746">
        <v>133</v>
      </c>
      <c r="AD3746">
        <v>77</v>
      </c>
      <c r="AE3746">
        <v>93</v>
      </c>
      <c r="AH3746">
        <v>101</v>
      </c>
      <c r="AI3746">
        <v>73</v>
      </c>
      <c r="AJ3746">
        <v>84</v>
      </c>
      <c r="AK3746">
        <v>107</v>
      </c>
      <c r="AL3746">
        <v>106</v>
      </c>
      <c r="AM3746">
        <v>107.7</v>
      </c>
      <c r="AN3746">
        <v>88.7</v>
      </c>
      <c r="AO3746">
        <v>0.2</v>
      </c>
      <c r="AP3746">
        <v>140</v>
      </c>
      <c r="AQ3746">
        <v>103</v>
      </c>
      <c r="AR3746">
        <v>136</v>
      </c>
      <c r="AS3746">
        <v>106</v>
      </c>
      <c r="AT3746">
        <v>5</v>
      </c>
      <c r="AU3746">
        <v>6</v>
      </c>
      <c r="AV3746">
        <v>8</v>
      </c>
      <c r="BC3746">
        <v>19</v>
      </c>
      <c r="BD3746">
        <v>1891</v>
      </c>
      <c r="BE3746">
        <v>1.4999999999999999E-2</v>
      </c>
      <c r="BF3746">
        <v>0.01</v>
      </c>
      <c r="BG3746">
        <v>1</v>
      </c>
      <c r="BH3746">
        <v>0.2</v>
      </c>
      <c r="BI3746">
        <v>21.2</v>
      </c>
      <c r="BJ3746">
        <v>1.7</v>
      </c>
      <c r="BK3746">
        <v>167.7</v>
      </c>
      <c r="BL3746" t="s">
        <v>181</v>
      </c>
      <c r="BM3746" t="s">
        <v>182</v>
      </c>
      <c r="BN3746" t="s">
        <v>330</v>
      </c>
      <c r="BP3746">
        <v>33</v>
      </c>
    </row>
    <row r="3747" spans="1:68" hidden="1" x14ac:dyDescent="0.2">
      <c r="A3747">
        <v>2021</v>
      </c>
      <c r="B3747">
        <v>8</v>
      </c>
      <c r="C3747" s="260">
        <v>44425</v>
      </c>
      <c r="D3747">
        <v>47</v>
      </c>
      <c r="E3747">
        <v>122</v>
      </c>
      <c r="F3747">
        <v>6</v>
      </c>
      <c r="G3747" t="s">
        <v>154</v>
      </c>
      <c r="H3747" t="s">
        <v>155</v>
      </c>
      <c r="I3747" t="s">
        <v>156</v>
      </c>
      <c r="J3747">
        <v>2</v>
      </c>
      <c r="K3747">
        <v>1</v>
      </c>
      <c r="L3747">
        <v>280</v>
      </c>
      <c r="M3747">
        <v>267.39999999999998</v>
      </c>
      <c r="N3747">
        <v>292.60000000000002</v>
      </c>
      <c r="AP3747">
        <v>63</v>
      </c>
      <c r="AQ3747">
        <v>115</v>
      </c>
      <c r="BD3747">
        <v>400</v>
      </c>
      <c r="BE3747">
        <v>1.4999999999999999E-2</v>
      </c>
      <c r="BI3747">
        <v>1.4</v>
      </c>
      <c r="BL3747" t="s">
        <v>157</v>
      </c>
      <c r="BM3747" t="s">
        <v>158</v>
      </c>
      <c r="BN3747" t="s">
        <v>159</v>
      </c>
      <c r="BO3747" t="s">
        <v>160</v>
      </c>
      <c r="BP3747">
        <v>33</v>
      </c>
    </row>
    <row r="3748" spans="1:68" hidden="1" x14ac:dyDescent="0.2">
      <c r="A3748">
        <v>2021</v>
      </c>
      <c r="B3748">
        <v>8</v>
      </c>
      <c r="C3748" s="260">
        <v>44425</v>
      </c>
      <c r="D3748">
        <v>425</v>
      </c>
      <c r="E3748">
        <v>674</v>
      </c>
      <c r="F3748">
        <v>6</v>
      </c>
      <c r="G3748" t="s">
        <v>462</v>
      </c>
      <c r="H3748" t="s">
        <v>463</v>
      </c>
      <c r="I3748" t="s">
        <v>156</v>
      </c>
      <c r="J3748">
        <v>2</v>
      </c>
      <c r="K3748">
        <v>1</v>
      </c>
      <c r="L3748">
        <v>256</v>
      </c>
      <c r="M3748">
        <v>240.89599999999999</v>
      </c>
      <c r="N3748">
        <v>274.17599999999999</v>
      </c>
      <c r="O3748">
        <v>366</v>
      </c>
      <c r="P3748">
        <v>342</v>
      </c>
      <c r="T3748">
        <v>272</v>
      </c>
      <c r="U3748">
        <v>266</v>
      </c>
      <c r="Y3748">
        <v>108</v>
      </c>
      <c r="AM3748">
        <v>354</v>
      </c>
      <c r="AN3748">
        <v>269</v>
      </c>
      <c r="AO3748">
        <v>0.4</v>
      </c>
      <c r="AP3748">
        <v>40</v>
      </c>
      <c r="AQ3748">
        <v>180</v>
      </c>
      <c r="AR3748">
        <v>67</v>
      </c>
      <c r="AS3748">
        <v>108</v>
      </c>
      <c r="AT3748">
        <v>2</v>
      </c>
      <c r="AU3748">
        <v>4</v>
      </c>
      <c r="AV3748">
        <v>2</v>
      </c>
      <c r="BC3748">
        <v>8</v>
      </c>
      <c r="BD3748">
        <v>508</v>
      </c>
      <c r="BE3748">
        <v>1.4999999999999999E-2</v>
      </c>
      <c r="BF3748">
        <v>1.6E-2</v>
      </c>
      <c r="BH3748">
        <v>0</v>
      </c>
      <c r="BI3748">
        <v>2</v>
      </c>
      <c r="BJ3748">
        <v>2.2000000000000002</v>
      </c>
      <c r="BK3748">
        <v>136.69999999999999</v>
      </c>
      <c r="BL3748" t="s">
        <v>157</v>
      </c>
      <c r="BM3748" t="s">
        <v>158</v>
      </c>
      <c r="BN3748" t="s">
        <v>464</v>
      </c>
      <c r="BO3748" t="s">
        <v>160</v>
      </c>
      <c r="BP3748">
        <v>33</v>
      </c>
    </row>
    <row r="3749" spans="1:68" hidden="1" x14ac:dyDescent="0.2">
      <c r="A3749">
        <v>2021</v>
      </c>
      <c r="B3749">
        <v>8</v>
      </c>
      <c r="C3749" s="260">
        <v>44425</v>
      </c>
      <c r="D3749">
        <v>377</v>
      </c>
      <c r="E3749">
        <v>439</v>
      </c>
      <c r="F3749">
        <v>7</v>
      </c>
      <c r="G3749" t="s">
        <v>179</v>
      </c>
      <c r="H3749" t="s">
        <v>180</v>
      </c>
      <c r="I3749" t="s">
        <v>163</v>
      </c>
      <c r="J3749">
        <v>4</v>
      </c>
      <c r="K3749">
        <v>1</v>
      </c>
      <c r="L3749">
        <v>343</v>
      </c>
      <c r="M3749">
        <v>308.7</v>
      </c>
      <c r="N3749">
        <v>377.3</v>
      </c>
      <c r="O3749">
        <v>617</v>
      </c>
      <c r="P3749">
        <v>517</v>
      </c>
      <c r="Q3749">
        <v>596</v>
      </c>
      <c r="R3749">
        <v>621</v>
      </c>
      <c r="S3749">
        <v>437</v>
      </c>
      <c r="T3749">
        <v>334</v>
      </c>
      <c r="U3749">
        <v>350</v>
      </c>
      <c r="V3749">
        <v>332</v>
      </c>
      <c r="W3749">
        <v>359</v>
      </c>
      <c r="X3749">
        <v>374</v>
      </c>
      <c r="Y3749">
        <v>300</v>
      </c>
      <c r="Z3749">
        <v>207</v>
      </c>
      <c r="AB3749">
        <v>420</v>
      </c>
      <c r="AC3749">
        <v>482</v>
      </c>
      <c r="AD3749">
        <v>506</v>
      </c>
      <c r="AE3749">
        <v>521</v>
      </c>
      <c r="AG3749">
        <v>348</v>
      </c>
      <c r="AH3749">
        <v>356</v>
      </c>
      <c r="AI3749">
        <v>340</v>
      </c>
      <c r="AJ3749">
        <v>356</v>
      </c>
      <c r="AK3749">
        <v>204</v>
      </c>
      <c r="AL3749">
        <v>208</v>
      </c>
      <c r="AM3749">
        <v>524.1</v>
      </c>
      <c r="AN3749">
        <v>349.9</v>
      </c>
      <c r="AO3749">
        <v>0.5</v>
      </c>
      <c r="AP3749">
        <v>45</v>
      </c>
      <c r="AQ3749">
        <v>320</v>
      </c>
      <c r="AR3749">
        <v>63</v>
      </c>
      <c r="AS3749">
        <v>230</v>
      </c>
      <c r="AT3749">
        <v>12</v>
      </c>
      <c r="AU3749">
        <v>12</v>
      </c>
      <c r="AV3749">
        <v>10</v>
      </c>
      <c r="BC3749">
        <v>34</v>
      </c>
      <c r="BD3749">
        <v>1034</v>
      </c>
      <c r="BE3749">
        <v>1.4999999999999999E-2</v>
      </c>
      <c r="BF3749">
        <v>3.3000000000000002E-2</v>
      </c>
      <c r="BH3749">
        <v>0.1</v>
      </c>
      <c r="BI3749">
        <v>3</v>
      </c>
      <c r="BJ3749">
        <v>11.9</v>
      </c>
      <c r="BK3749">
        <v>361.8</v>
      </c>
      <c r="BL3749" t="s">
        <v>181</v>
      </c>
      <c r="BM3749" t="s">
        <v>182</v>
      </c>
      <c r="BN3749" t="s">
        <v>183</v>
      </c>
      <c r="BP3749">
        <v>33</v>
      </c>
    </row>
    <row r="3750" spans="1:68" hidden="1" x14ac:dyDescent="0.2">
      <c r="A3750">
        <v>2021</v>
      </c>
      <c r="B3750">
        <v>8</v>
      </c>
      <c r="C3750" s="260">
        <v>44425</v>
      </c>
      <c r="D3750">
        <v>376</v>
      </c>
      <c r="E3750">
        <v>438</v>
      </c>
      <c r="F3750">
        <v>8</v>
      </c>
      <c r="G3750" t="s">
        <v>190</v>
      </c>
      <c r="H3750" t="s">
        <v>191</v>
      </c>
      <c r="I3750" t="s">
        <v>163</v>
      </c>
      <c r="J3750">
        <v>3</v>
      </c>
      <c r="K3750">
        <v>2</v>
      </c>
      <c r="L3750">
        <v>336</v>
      </c>
      <c r="M3750">
        <v>316.17599999999999</v>
      </c>
      <c r="N3750">
        <v>359.85599999999999</v>
      </c>
      <c r="AP3750">
        <v>67</v>
      </c>
      <c r="AQ3750">
        <v>161</v>
      </c>
      <c r="BD3750">
        <v>684</v>
      </c>
      <c r="BE3750">
        <v>1.4999999999999999E-2</v>
      </c>
      <c r="BI3750">
        <v>2</v>
      </c>
      <c r="BL3750" t="s">
        <v>157</v>
      </c>
      <c r="BM3750" t="s">
        <v>158</v>
      </c>
      <c r="BN3750" t="s">
        <v>192</v>
      </c>
      <c r="BO3750" t="s">
        <v>168</v>
      </c>
      <c r="BP3750">
        <v>33</v>
      </c>
    </row>
    <row r="3751" spans="1:68" hidden="1" x14ac:dyDescent="0.2">
      <c r="A3751">
        <v>2021</v>
      </c>
      <c r="B3751">
        <v>8</v>
      </c>
      <c r="C3751" s="260">
        <v>44425</v>
      </c>
      <c r="D3751">
        <v>395</v>
      </c>
      <c r="E3751">
        <v>607</v>
      </c>
      <c r="F3751">
        <v>8</v>
      </c>
      <c r="G3751" t="s">
        <v>284</v>
      </c>
      <c r="H3751" t="s">
        <v>285</v>
      </c>
      <c r="I3751" t="s">
        <v>163</v>
      </c>
      <c r="J3751">
        <v>3</v>
      </c>
      <c r="K3751">
        <v>3</v>
      </c>
      <c r="L3751">
        <v>120</v>
      </c>
      <c r="M3751">
        <v>111.6</v>
      </c>
      <c r="N3751">
        <v>128.4</v>
      </c>
      <c r="AB3751">
        <v>159</v>
      </c>
      <c r="AC3751">
        <v>160</v>
      </c>
      <c r="AD3751">
        <v>162</v>
      </c>
      <c r="AE3751">
        <v>154</v>
      </c>
      <c r="AG3751">
        <v>123</v>
      </c>
      <c r="AH3751">
        <v>124</v>
      </c>
      <c r="AI3751">
        <v>128</v>
      </c>
      <c r="AJ3751">
        <v>122</v>
      </c>
      <c r="AK3751">
        <v>134</v>
      </c>
      <c r="AL3751">
        <v>132</v>
      </c>
      <c r="AM3751">
        <v>158.80000000000001</v>
      </c>
      <c r="AN3751">
        <v>124.3</v>
      </c>
      <c r="AO3751">
        <v>0.3</v>
      </c>
      <c r="AP3751">
        <v>90</v>
      </c>
      <c r="AQ3751">
        <v>120</v>
      </c>
      <c r="AR3751">
        <v>81</v>
      </c>
      <c r="AS3751">
        <v>133</v>
      </c>
      <c r="AT3751">
        <v>6</v>
      </c>
      <c r="AU3751">
        <v>2</v>
      </c>
      <c r="AV3751">
        <v>2</v>
      </c>
      <c r="BC3751">
        <v>10</v>
      </c>
      <c r="BD3751">
        <v>10</v>
      </c>
      <c r="BE3751">
        <v>1.4999999999999999E-2</v>
      </c>
      <c r="BF3751">
        <v>1</v>
      </c>
      <c r="BH3751">
        <v>0.1</v>
      </c>
      <c r="BI3751">
        <v>0.1</v>
      </c>
      <c r="BJ3751">
        <v>1.2</v>
      </c>
      <c r="BK3751">
        <v>1.2</v>
      </c>
      <c r="BL3751" t="s">
        <v>286</v>
      </c>
      <c r="BM3751" t="s">
        <v>286</v>
      </c>
      <c r="BP3751">
        <v>33</v>
      </c>
    </row>
    <row r="3752" spans="1:68" hidden="1" x14ac:dyDescent="0.2">
      <c r="A3752">
        <v>2021</v>
      </c>
      <c r="B3752">
        <v>8</v>
      </c>
      <c r="C3752" s="260">
        <v>44425</v>
      </c>
      <c r="D3752">
        <v>395</v>
      </c>
      <c r="E3752">
        <v>608</v>
      </c>
      <c r="F3752">
        <v>8</v>
      </c>
      <c r="G3752" t="s">
        <v>287</v>
      </c>
      <c r="H3752" t="s">
        <v>288</v>
      </c>
      <c r="I3752" t="s">
        <v>163</v>
      </c>
      <c r="J3752">
        <v>3</v>
      </c>
      <c r="K3752">
        <v>3</v>
      </c>
      <c r="L3752">
        <v>110</v>
      </c>
      <c r="M3752">
        <v>102.3</v>
      </c>
      <c r="N3752">
        <v>117.7</v>
      </c>
      <c r="AB3752">
        <v>156</v>
      </c>
      <c r="AC3752">
        <v>158</v>
      </c>
      <c r="AD3752">
        <v>160</v>
      </c>
      <c r="AE3752">
        <v>153</v>
      </c>
      <c r="AG3752">
        <v>112</v>
      </c>
      <c r="AH3752">
        <v>114</v>
      </c>
      <c r="AI3752">
        <v>110</v>
      </c>
      <c r="AJ3752">
        <v>108</v>
      </c>
      <c r="AK3752">
        <v>134</v>
      </c>
      <c r="AL3752">
        <v>132</v>
      </c>
      <c r="AM3752">
        <v>156.80000000000001</v>
      </c>
      <c r="AN3752">
        <v>111</v>
      </c>
      <c r="AO3752">
        <v>0.4</v>
      </c>
      <c r="AP3752">
        <v>90</v>
      </c>
      <c r="AQ3752">
        <v>120</v>
      </c>
      <c r="AR3752">
        <v>81</v>
      </c>
      <c r="AS3752">
        <v>133</v>
      </c>
      <c r="AT3752">
        <v>6</v>
      </c>
      <c r="AU3752">
        <v>4</v>
      </c>
      <c r="AV3752">
        <v>4</v>
      </c>
      <c r="BC3752">
        <v>14</v>
      </c>
      <c r="BD3752">
        <v>14</v>
      </c>
      <c r="BE3752">
        <v>1.4999999999999999E-2</v>
      </c>
      <c r="BF3752">
        <v>1</v>
      </c>
      <c r="BH3752">
        <v>0.1</v>
      </c>
      <c r="BI3752">
        <v>0.1</v>
      </c>
      <c r="BJ3752">
        <v>1.6</v>
      </c>
      <c r="BK3752">
        <v>1.6</v>
      </c>
      <c r="BL3752" t="s">
        <v>286</v>
      </c>
      <c r="BM3752" t="s">
        <v>286</v>
      </c>
      <c r="BP3752">
        <v>33</v>
      </c>
    </row>
    <row r="3753" spans="1:68" hidden="1" x14ac:dyDescent="0.2">
      <c r="A3753">
        <v>2021</v>
      </c>
      <c r="B3753">
        <v>8</v>
      </c>
      <c r="C3753" s="260">
        <v>44425</v>
      </c>
      <c r="D3753">
        <v>395</v>
      </c>
      <c r="E3753">
        <v>609</v>
      </c>
      <c r="F3753">
        <v>8</v>
      </c>
      <c r="G3753" t="s">
        <v>289</v>
      </c>
      <c r="H3753" t="s">
        <v>290</v>
      </c>
      <c r="I3753" t="s">
        <v>163</v>
      </c>
      <c r="J3753">
        <v>3</v>
      </c>
      <c r="K3753">
        <v>3</v>
      </c>
      <c r="L3753">
        <v>50</v>
      </c>
      <c r="M3753">
        <v>46.5</v>
      </c>
      <c r="N3753">
        <v>53.5</v>
      </c>
      <c r="AB3753">
        <v>65</v>
      </c>
      <c r="AC3753">
        <v>62</v>
      </c>
      <c r="AD3753">
        <v>63</v>
      </c>
      <c r="AE3753">
        <v>59</v>
      </c>
      <c r="AG3753">
        <v>56</v>
      </c>
      <c r="AH3753">
        <v>51</v>
      </c>
      <c r="AI3753">
        <v>54</v>
      </c>
      <c r="AJ3753">
        <v>52</v>
      </c>
      <c r="AK3753">
        <v>134</v>
      </c>
      <c r="AL3753">
        <v>132</v>
      </c>
      <c r="AM3753">
        <v>62.3</v>
      </c>
      <c r="AN3753">
        <v>53.3</v>
      </c>
      <c r="AO3753">
        <v>0.2</v>
      </c>
      <c r="AP3753">
        <v>90</v>
      </c>
      <c r="AQ3753">
        <v>120</v>
      </c>
      <c r="AR3753">
        <v>81</v>
      </c>
      <c r="AS3753">
        <v>133</v>
      </c>
      <c r="AT3753">
        <v>6</v>
      </c>
      <c r="AU3753">
        <v>2</v>
      </c>
      <c r="AV3753">
        <v>2</v>
      </c>
      <c r="BC3753">
        <v>10</v>
      </c>
      <c r="BD3753">
        <v>10</v>
      </c>
      <c r="BE3753">
        <v>1.4999999999999999E-2</v>
      </c>
      <c r="BF3753">
        <v>1</v>
      </c>
      <c r="BH3753">
        <v>0.2</v>
      </c>
      <c r="BI3753">
        <v>0.2</v>
      </c>
      <c r="BJ3753">
        <v>0.5</v>
      </c>
      <c r="BK3753">
        <v>0.5</v>
      </c>
      <c r="BL3753" t="s">
        <v>286</v>
      </c>
      <c r="BM3753" t="s">
        <v>286</v>
      </c>
      <c r="BP3753">
        <v>33</v>
      </c>
    </row>
    <row r="3754" spans="1:68" hidden="1" x14ac:dyDescent="0.2">
      <c r="A3754">
        <v>2021</v>
      </c>
      <c r="B3754">
        <v>8</v>
      </c>
      <c r="C3754" s="260">
        <v>44425</v>
      </c>
      <c r="D3754">
        <v>419</v>
      </c>
      <c r="E3754">
        <v>670</v>
      </c>
      <c r="F3754">
        <v>8</v>
      </c>
      <c r="G3754" t="s">
        <v>452</v>
      </c>
      <c r="H3754" t="s">
        <v>453</v>
      </c>
      <c r="I3754" t="s">
        <v>163</v>
      </c>
      <c r="J3754">
        <v>4</v>
      </c>
      <c r="K3754">
        <v>2</v>
      </c>
      <c r="L3754">
        <v>298</v>
      </c>
      <c r="M3754">
        <v>280.41800000000001</v>
      </c>
      <c r="N3754">
        <v>319.15800000000002</v>
      </c>
      <c r="O3754">
        <v>431</v>
      </c>
      <c r="P3754">
        <v>406</v>
      </c>
      <c r="Q3754">
        <v>337</v>
      </c>
      <c r="R3754">
        <v>395</v>
      </c>
      <c r="T3754">
        <v>331</v>
      </c>
      <c r="U3754">
        <v>332</v>
      </c>
      <c r="V3754">
        <v>332</v>
      </c>
      <c r="W3754">
        <v>316</v>
      </c>
      <c r="Y3754">
        <v>146</v>
      </c>
      <c r="AM3754">
        <v>392.3</v>
      </c>
      <c r="AN3754">
        <v>327.8</v>
      </c>
      <c r="AO3754">
        <v>0.3</v>
      </c>
      <c r="AP3754">
        <v>96</v>
      </c>
      <c r="AQ3754">
        <v>150</v>
      </c>
      <c r="AR3754">
        <v>99</v>
      </c>
      <c r="AS3754">
        <v>146</v>
      </c>
      <c r="AT3754">
        <v>3</v>
      </c>
      <c r="AU3754">
        <v>2</v>
      </c>
      <c r="AV3754">
        <v>5</v>
      </c>
      <c r="BC3754">
        <v>10</v>
      </c>
      <c r="BD3754">
        <v>718</v>
      </c>
      <c r="BE3754">
        <v>1.4999999999999999E-2</v>
      </c>
      <c r="BF3754">
        <v>1.4E-2</v>
      </c>
      <c r="BG3754">
        <v>1</v>
      </c>
      <c r="BH3754">
        <v>0</v>
      </c>
      <c r="BI3754">
        <v>2.4</v>
      </c>
      <c r="BJ3754">
        <v>3.3</v>
      </c>
      <c r="BK3754">
        <v>235.4</v>
      </c>
      <c r="BL3754" t="s">
        <v>157</v>
      </c>
      <c r="BM3754" t="s">
        <v>158</v>
      </c>
      <c r="BN3754" t="s">
        <v>454</v>
      </c>
      <c r="BO3754" t="s">
        <v>168</v>
      </c>
      <c r="BP3754">
        <v>33</v>
      </c>
    </row>
    <row r="3755" spans="1:68" hidden="1" x14ac:dyDescent="0.2">
      <c r="A3755">
        <v>2021</v>
      </c>
      <c r="B3755">
        <v>8</v>
      </c>
      <c r="C3755" s="260">
        <v>44425</v>
      </c>
      <c r="D3755">
        <v>53</v>
      </c>
      <c r="E3755">
        <v>131</v>
      </c>
      <c r="F3755">
        <v>28</v>
      </c>
      <c r="G3755" t="s">
        <v>197</v>
      </c>
      <c r="H3755" t="s">
        <v>198</v>
      </c>
      <c r="I3755" t="s">
        <v>186</v>
      </c>
      <c r="J3755">
        <v>25</v>
      </c>
      <c r="K3755">
        <v>1</v>
      </c>
      <c r="L3755">
        <v>10</v>
      </c>
      <c r="M3755">
        <v>9.3000000000000007</v>
      </c>
      <c r="N3755">
        <v>10.7</v>
      </c>
      <c r="R3755">
        <v>14</v>
      </c>
      <c r="S3755">
        <v>13</v>
      </c>
      <c r="W3755">
        <v>10</v>
      </c>
      <c r="X3755">
        <v>10</v>
      </c>
      <c r="Z3755">
        <v>80</v>
      </c>
      <c r="AM3755">
        <v>13.4</v>
      </c>
      <c r="AN3755">
        <v>10.199999999999999</v>
      </c>
      <c r="AO3755">
        <v>0.3</v>
      </c>
      <c r="AP3755">
        <v>772</v>
      </c>
      <c r="AQ3755">
        <v>117</v>
      </c>
      <c r="AR3755">
        <v>1125</v>
      </c>
      <c r="AS3755">
        <v>80</v>
      </c>
      <c r="AT3755">
        <v>2</v>
      </c>
      <c r="AU3755">
        <v>4</v>
      </c>
      <c r="BC3755">
        <v>6</v>
      </c>
      <c r="BD3755">
        <v>8806</v>
      </c>
      <c r="BE3755">
        <v>0.02</v>
      </c>
      <c r="BF3755">
        <v>1E-3</v>
      </c>
      <c r="BG3755">
        <v>1</v>
      </c>
      <c r="BH3755">
        <v>0.6</v>
      </c>
      <c r="BI3755">
        <v>880.6</v>
      </c>
      <c r="BJ3755">
        <v>0.1</v>
      </c>
      <c r="BK3755">
        <v>89.8</v>
      </c>
      <c r="BL3755" t="s">
        <v>181</v>
      </c>
      <c r="BM3755" t="s">
        <v>199</v>
      </c>
      <c r="BN3755" t="s">
        <v>200</v>
      </c>
      <c r="BP3755">
        <v>33</v>
      </c>
    </row>
    <row r="3756" spans="1:68" hidden="1" x14ac:dyDescent="0.2">
      <c r="A3756">
        <v>2021</v>
      </c>
      <c r="B3756">
        <v>8</v>
      </c>
      <c r="C3756" s="260">
        <v>44425</v>
      </c>
      <c r="D3756">
        <v>123</v>
      </c>
      <c r="E3756">
        <v>645</v>
      </c>
      <c r="F3756">
        <v>30</v>
      </c>
      <c r="G3756" t="s">
        <v>238</v>
      </c>
      <c r="H3756" t="s">
        <v>239</v>
      </c>
      <c r="I3756" t="s">
        <v>240</v>
      </c>
      <c r="J3756">
        <v>4</v>
      </c>
      <c r="K3756">
        <v>1</v>
      </c>
      <c r="L3756">
        <v>133</v>
      </c>
      <c r="M3756">
        <v>123.69</v>
      </c>
      <c r="N3756">
        <v>142.31</v>
      </c>
      <c r="O3756">
        <v>179</v>
      </c>
      <c r="P3756">
        <v>185</v>
      </c>
      <c r="Q3756">
        <v>180</v>
      </c>
      <c r="R3756">
        <v>187</v>
      </c>
      <c r="S3756">
        <v>171</v>
      </c>
      <c r="T3756">
        <v>146</v>
      </c>
      <c r="U3756">
        <v>148</v>
      </c>
      <c r="V3756">
        <v>151</v>
      </c>
      <c r="W3756">
        <v>161</v>
      </c>
      <c r="X3756">
        <v>153</v>
      </c>
      <c r="Y3756">
        <v>152</v>
      </c>
      <c r="Z3756">
        <v>155</v>
      </c>
      <c r="AM3756">
        <v>180.4</v>
      </c>
      <c r="AN3756">
        <v>151.80000000000001</v>
      </c>
      <c r="AO3756">
        <v>0.4</v>
      </c>
      <c r="AP3756">
        <v>80</v>
      </c>
      <c r="AQ3756">
        <v>180</v>
      </c>
      <c r="AR3756">
        <v>94</v>
      </c>
      <c r="AS3756">
        <v>154</v>
      </c>
      <c r="AT3756">
        <v>2</v>
      </c>
      <c r="AU3756">
        <v>2</v>
      </c>
      <c r="BC3756">
        <v>4</v>
      </c>
      <c r="BD3756">
        <v>1024</v>
      </c>
      <c r="BE3756">
        <v>0.02</v>
      </c>
      <c r="BF3756">
        <v>4.0000000000000001E-3</v>
      </c>
      <c r="BG3756">
        <v>1</v>
      </c>
      <c r="BH3756">
        <v>0</v>
      </c>
      <c r="BI3756">
        <v>7.7</v>
      </c>
      <c r="BJ3756">
        <v>0.6</v>
      </c>
      <c r="BK3756">
        <v>155.4</v>
      </c>
      <c r="BL3756" t="s">
        <v>241</v>
      </c>
      <c r="BM3756" t="s">
        <v>241</v>
      </c>
      <c r="BP3756">
        <v>33</v>
      </c>
    </row>
    <row r="3757" spans="1:68" hidden="1" x14ac:dyDescent="0.2">
      <c r="A3757">
        <v>2021</v>
      </c>
      <c r="B3757">
        <v>8</v>
      </c>
      <c r="C3757" s="260">
        <v>44425</v>
      </c>
      <c r="D3757">
        <v>433</v>
      </c>
      <c r="E3757">
        <v>452</v>
      </c>
      <c r="F3757">
        <v>46</v>
      </c>
      <c r="G3757" t="s">
        <v>520</v>
      </c>
      <c r="H3757" t="s">
        <v>523</v>
      </c>
      <c r="I3757" t="s">
        <v>203</v>
      </c>
      <c r="J3757">
        <v>4</v>
      </c>
      <c r="K3757">
        <v>2</v>
      </c>
      <c r="L3757">
        <v>175</v>
      </c>
      <c r="M3757">
        <v>162.75</v>
      </c>
      <c r="N3757">
        <v>187.25</v>
      </c>
      <c r="AP3757">
        <v>96</v>
      </c>
      <c r="AQ3757">
        <v>150</v>
      </c>
      <c r="BD3757">
        <v>160</v>
      </c>
      <c r="BE3757">
        <v>0.02</v>
      </c>
      <c r="BI3757">
        <v>0.9</v>
      </c>
      <c r="BL3757" t="s">
        <v>181</v>
      </c>
      <c r="BM3757" t="s">
        <v>196</v>
      </c>
      <c r="BP3757">
        <v>33</v>
      </c>
    </row>
    <row r="3758" spans="1:68" hidden="1" x14ac:dyDescent="0.2">
      <c r="A3758">
        <v>2021</v>
      </c>
      <c r="B3758">
        <v>8</v>
      </c>
      <c r="C3758" s="260">
        <v>44425</v>
      </c>
      <c r="D3758">
        <v>433</v>
      </c>
      <c r="E3758">
        <v>453</v>
      </c>
      <c r="F3758">
        <v>46</v>
      </c>
      <c r="G3758" t="s">
        <v>522</v>
      </c>
      <c r="H3758" t="s">
        <v>521</v>
      </c>
      <c r="I3758" t="s">
        <v>203</v>
      </c>
      <c r="J3758">
        <v>4</v>
      </c>
      <c r="K3758">
        <v>2</v>
      </c>
      <c r="L3758">
        <v>270</v>
      </c>
      <c r="M3758">
        <v>251.1</v>
      </c>
      <c r="N3758">
        <v>288.89999999999998</v>
      </c>
      <c r="AP3758">
        <v>96</v>
      </c>
      <c r="AQ3758">
        <v>150</v>
      </c>
      <c r="BD3758">
        <v>160</v>
      </c>
      <c r="BE3758">
        <v>0.02</v>
      </c>
      <c r="BI3758">
        <v>0.6</v>
      </c>
      <c r="BL3758" t="s">
        <v>181</v>
      </c>
      <c r="BM3758" t="s">
        <v>196</v>
      </c>
      <c r="BP3758">
        <v>33</v>
      </c>
    </row>
    <row r="3759" spans="1:68" hidden="1" x14ac:dyDescent="0.2">
      <c r="A3759">
        <v>2021</v>
      </c>
      <c r="B3759">
        <v>8</v>
      </c>
      <c r="C3759" s="260">
        <v>44425</v>
      </c>
      <c r="D3759">
        <v>214</v>
      </c>
      <c r="E3759">
        <v>142</v>
      </c>
      <c r="F3759">
        <v>47</v>
      </c>
      <c r="G3759" t="s">
        <v>258</v>
      </c>
      <c r="H3759" t="s">
        <v>259</v>
      </c>
      <c r="I3759" t="s">
        <v>203</v>
      </c>
      <c r="J3759">
        <v>4</v>
      </c>
      <c r="K3759">
        <v>1</v>
      </c>
      <c r="L3759">
        <v>351</v>
      </c>
      <c r="M3759">
        <v>326.43</v>
      </c>
      <c r="N3759">
        <v>375.57</v>
      </c>
      <c r="AP3759">
        <v>68</v>
      </c>
      <c r="AQ3759">
        <v>212</v>
      </c>
      <c r="BD3759">
        <v>322</v>
      </c>
      <c r="BE3759">
        <v>0.02</v>
      </c>
      <c r="BI3759">
        <v>0.9</v>
      </c>
      <c r="BL3759" t="s">
        <v>181</v>
      </c>
      <c r="BM3759" t="s">
        <v>199</v>
      </c>
      <c r="BN3759" t="s">
        <v>260</v>
      </c>
      <c r="BP3759">
        <v>33</v>
      </c>
    </row>
    <row r="3760" spans="1:68" hidden="1" x14ac:dyDescent="0.2">
      <c r="A3760">
        <v>2021</v>
      </c>
      <c r="B3760">
        <v>8</v>
      </c>
      <c r="C3760" s="260">
        <v>44425</v>
      </c>
      <c r="D3760">
        <v>334</v>
      </c>
      <c r="E3760">
        <v>254</v>
      </c>
      <c r="F3760">
        <v>49</v>
      </c>
      <c r="G3760" t="s">
        <v>208</v>
      </c>
      <c r="H3760" t="s">
        <v>209</v>
      </c>
      <c r="I3760" t="s">
        <v>203</v>
      </c>
      <c r="J3760">
        <v>4</v>
      </c>
      <c r="K3760">
        <v>2</v>
      </c>
      <c r="L3760">
        <v>203</v>
      </c>
      <c r="M3760">
        <v>188.79</v>
      </c>
      <c r="N3760">
        <v>217.21</v>
      </c>
      <c r="O3760">
        <v>320</v>
      </c>
      <c r="P3760">
        <v>290</v>
      </c>
      <c r="Q3760">
        <v>319</v>
      </c>
      <c r="R3760">
        <v>313</v>
      </c>
      <c r="S3760">
        <v>311</v>
      </c>
      <c r="T3760">
        <v>213</v>
      </c>
      <c r="U3760">
        <v>209</v>
      </c>
      <c r="V3760">
        <v>213</v>
      </c>
      <c r="W3760">
        <v>208</v>
      </c>
      <c r="X3760">
        <v>217</v>
      </c>
      <c r="Y3760">
        <v>132</v>
      </c>
      <c r="Z3760">
        <v>140</v>
      </c>
      <c r="AB3760">
        <v>269</v>
      </c>
      <c r="AC3760">
        <v>278</v>
      </c>
      <c r="AD3760">
        <v>284</v>
      </c>
      <c r="AE3760">
        <v>289</v>
      </c>
      <c r="AG3760">
        <v>194</v>
      </c>
      <c r="AH3760">
        <v>203</v>
      </c>
      <c r="AI3760">
        <v>200</v>
      </c>
      <c r="AJ3760">
        <v>203</v>
      </c>
      <c r="AK3760">
        <v>157</v>
      </c>
      <c r="AL3760">
        <v>154</v>
      </c>
      <c r="AM3760">
        <v>297</v>
      </c>
      <c r="AN3760">
        <v>206.7</v>
      </c>
      <c r="AO3760">
        <v>0.5</v>
      </c>
      <c r="AP3760">
        <v>88</v>
      </c>
      <c r="AQ3760">
        <v>164</v>
      </c>
      <c r="AR3760">
        <v>99</v>
      </c>
      <c r="AS3760">
        <v>146</v>
      </c>
      <c r="AT3760">
        <v>5</v>
      </c>
      <c r="AU3760">
        <v>5</v>
      </c>
      <c r="AV3760">
        <v>4</v>
      </c>
      <c r="BC3760">
        <v>14</v>
      </c>
      <c r="BD3760">
        <v>1934</v>
      </c>
      <c r="BE3760">
        <v>0.02</v>
      </c>
      <c r="BF3760">
        <v>7.0000000000000001E-3</v>
      </c>
      <c r="BG3760">
        <v>1</v>
      </c>
      <c r="BH3760">
        <v>0.1</v>
      </c>
      <c r="BI3760">
        <v>9.5</v>
      </c>
      <c r="BJ3760">
        <v>2.9</v>
      </c>
      <c r="BK3760">
        <v>399.8</v>
      </c>
      <c r="BL3760" t="s">
        <v>181</v>
      </c>
      <c r="BM3760" t="s">
        <v>196</v>
      </c>
      <c r="BN3760" t="s">
        <v>210</v>
      </c>
      <c r="BP3760">
        <v>33</v>
      </c>
    </row>
    <row r="3761" spans="1:68" hidden="1" x14ac:dyDescent="0.2">
      <c r="A3761">
        <v>2021</v>
      </c>
      <c r="B3761">
        <v>8</v>
      </c>
      <c r="C3761" s="260">
        <v>44426</v>
      </c>
      <c r="D3761">
        <v>137</v>
      </c>
      <c r="E3761">
        <v>273</v>
      </c>
      <c r="F3761">
        <v>2</v>
      </c>
      <c r="G3761" t="s">
        <v>254</v>
      </c>
      <c r="H3761" t="s">
        <v>255</v>
      </c>
      <c r="I3761" t="s">
        <v>163</v>
      </c>
      <c r="J3761">
        <v>3</v>
      </c>
      <c r="K3761">
        <v>2</v>
      </c>
      <c r="L3761">
        <v>564</v>
      </c>
      <c r="M3761">
        <v>524.52</v>
      </c>
      <c r="N3761">
        <v>603.48</v>
      </c>
      <c r="AP3761">
        <v>93</v>
      </c>
      <c r="AQ3761">
        <v>116</v>
      </c>
      <c r="BE3761">
        <v>1.4999999999999999E-2</v>
      </c>
      <c r="BL3761" t="s">
        <v>164</v>
      </c>
      <c r="BP3761">
        <v>33</v>
      </c>
    </row>
    <row r="3762" spans="1:68" hidden="1" x14ac:dyDescent="0.2">
      <c r="A3762">
        <v>2021</v>
      </c>
      <c r="B3762">
        <v>8</v>
      </c>
      <c r="C3762" s="260">
        <v>44426</v>
      </c>
      <c r="D3762">
        <v>212</v>
      </c>
      <c r="E3762">
        <v>140</v>
      </c>
      <c r="F3762">
        <v>2</v>
      </c>
      <c r="G3762" t="s">
        <v>211</v>
      </c>
      <c r="H3762" t="s">
        <v>212</v>
      </c>
      <c r="I3762" t="s">
        <v>163</v>
      </c>
      <c r="J3762">
        <v>2</v>
      </c>
      <c r="K3762">
        <v>2</v>
      </c>
      <c r="L3762">
        <v>485</v>
      </c>
      <c r="M3762">
        <v>451.05</v>
      </c>
      <c r="N3762">
        <v>518.95000000000005</v>
      </c>
      <c r="O3762">
        <v>749</v>
      </c>
      <c r="P3762">
        <v>620</v>
      </c>
      <c r="Q3762">
        <v>562</v>
      </c>
      <c r="R3762">
        <v>610</v>
      </c>
      <c r="T3762">
        <v>478</v>
      </c>
      <c r="U3762">
        <v>467</v>
      </c>
      <c r="V3762">
        <v>465</v>
      </c>
      <c r="W3762">
        <v>477</v>
      </c>
      <c r="Y3762">
        <v>105</v>
      </c>
      <c r="Z3762">
        <v>105</v>
      </c>
      <c r="AB3762">
        <v>615</v>
      </c>
      <c r="AC3762">
        <v>608</v>
      </c>
      <c r="AD3762">
        <v>582</v>
      </c>
      <c r="AE3762">
        <v>594</v>
      </c>
      <c r="AG3762">
        <v>463</v>
      </c>
      <c r="AH3762">
        <v>429</v>
      </c>
      <c r="AI3762">
        <v>463</v>
      </c>
      <c r="AJ3762">
        <v>460</v>
      </c>
      <c r="AK3762">
        <v>120</v>
      </c>
      <c r="AL3762">
        <v>120</v>
      </c>
      <c r="AM3762">
        <v>617.5</v>
      </c>
      <c r="AN3762">
        <v>462.8</v>
      </c>
      <c r="AO3762">
        <v>0.3</v>
      </c>
      <c r="AP3762">
        <v>60</v>
      </c>
      <c r="AQ3762">
        <v>120</v>
      </c>
      <c r="AR3762">
        <v>64</v>
      </c>
      <c r="AS3762">
        <v>113</v>
      </c>
      <c r="AT3762">
        <v>6</v>
      </c>
      <c r="AU3762">
        <v>8</v>
      </c>
      <c r="AV3762">
        <v>6</v>
      </c>
      <c r="BC3762">
        <v>20</v>
      </c>
      <c r="BD3762">
        <v>1273</v>
      </c>
      <c r="BE3762">
        <v>1.4999999999999999E-2</v>
      </c>
      <c r="BF3762">
        <v>1.6E-2</v>
      </c>
      <c r="BH3762">
        <v>0</v>
      </c>
      <c r="BI3762">
        <v>2.6</v>
      </c>
      <c r="BJ3762">
        <v>9.3000000000000007</v>
      </c>
      <c r="BK3762">
        <v>589.1</v>
      </c>
      <c r="BL3762" t="s">
        <v>181</v>
      </c>
      <c r="BM3762" t="s">
        <v>199</v>
      </c>
      <c r="BN3762" t="s">
        <v>213</v>
      </c>
      <c r="BP3762">
        <v>33</v>
      </c>
    </row>
    <row r="3763" spans="1:68" hidden="1" x14ac:dyDescent="0.2">
      <c r="A3763">
        <v>2021</v>
      </c>
      <c r="B3763">
        <v>8</v>
      </c>
      <c r="C3763" s="260">
        <v>44426</v>
      </c>
      <c r="D3763">
        <v>212</v>
      </c>
      <c r="E3763">
        <v>178</v>
      </c>
      <c r="F3763">
        <v>2</v>
      </c>
      <c r="G3763" t="s">
        <v>214</v>
      </c>
      <c r="H3763" t="s">
        <v>215</v>
      </c>
      <c r="I3763" t="s">
        <v>163</v>
      </c>
      <c r="J3763">
        <v>2</v>
      </c>
      <c r="K3763">
        <v>2</v>
      </c>
      <c r="L3763">
        <v>50</v>
      </c>
      <c r="M3763">
        <v>46.5</v>
      </c>
      <c r="N3763">
        <v>53.5</v>
      </c>
      <c r="O3763">
        <v>72</v>
      </c>
      <c r="P3763">
        <v>70</v>
      </c>
      <c r="Q3763">
        <v>69</v>
      </c>
      <c r="R3763">
        <v>88</v>
      </c>
      <c r="T3763">
        <v>49</v>
      </c>
      <c r="U3763">
        <v>54</v>
      </c>
      <c r="V3763">
        <v>52</v>
      </c>
      <c r="W3763">
        <v>51</v>
      </c>
      <c r="Y3763">
        <v>105</v>
      </c>
      <c r="Z3763">
        <v>105</v>
      </c>
      <c r="AB3763">
        <v>92</v>
      </c>
      <c r="AC3763">
        <v>87</v>
      </c>
      <c r="AD3763">
        <v>84</v>
      </c>
      <c r="AE3763">
        <v>85</v>
      </c>
      <c r="AG3763">
        <v>51</v>
      </c>
      <c r="AH3763">
        <v>51</v>
      </c>
      <c r="AI3763">
        <v>51</v>
      </c>
      <c r="AJ3763">
        <v>51</v>
      </c>
      <c r="AK3763">
        <v>120</v>
      </c>
      <c r="AL3763">
        <v>120</v>
      </c>
      <c r="AM3763">
        <v>80.900000000000006</v>
      </c>
      <c r="AN3763">
        <v>51.3</v>
      </c>
      <c r="AO3763">
        <v>0.6</v>
      </c>
      <c r="AP3763">
        <v>60</v>
      </c>
      <c r="AQ3763">
        <v>120</v>
      </c>
      <c r="AR3763">
        <v>64</v>
      </c>
      <c r="AS3763">
        <v>113</v>
      </c>
      <c r="AT3763">
        <v>12</v>
      </c>
      <c r="AU3763">
        <v>12</v>
      </c>
      <c r="AV3763">
        <v>8</v>
      </c>
      <c r="BC3763">
        <v>32</v>
      </c>
      <c r="BD3763">
        <v>1222</v>
      </c>
      <c r="BE3763">
        <v>1.4999999999999999E-2</v>
      </c>
      <c r="BF3763">
        <v>2.5999999999999999E-2</v>
      </c>
      <c r="BH3763">
        <v>0.6</v>
      </c>
      <c r="BI3763">
        <v>24.4</v>
      </c>
      <c r="BJ3763">
        <v>1.6</v>
      </c>
      <c r="BK3763">
        <v>62.7</v>
      </c>
      <c r="BL3763" t="s">
        <v>181</v>
      </c>
      <c r="BM3763" t="s">
        <v>199</v>
      </c>
      <c r="BN3763" t="s">
        <v>216</v>
      </c>
      <c r="BP3763">
        <v>33</v>
      </c>
    </row>
    <row r="3764" spans="1:68" hidden="1" x14ac:dyDescent="0.2">
      <c r="A3764">
        <v>2021</v>
      </c>
      <c r="B3764">
        <v>8</v>
      </c>
      <c r="C3764" s="260">
        <v>44426</v>
      </c>
      <c r="D3764">
        <v>406</v>
      </c>
      <c r="E3764">
        <v>623</v>
      </c>
      <c r="F3764">
        <v>3</v>
      </c>
      <c r="G3764" t="s">
        <v>224</v>
      </c>
      <c r="H3764" t="s">
        <v>225</v>
      </c>
      <c r="I3764" t="s">
        <v>163</v>
      </c>
      <c r="J3764">
        <v>1</v>
      </c>
      <c r="K3764">
        <v>5</v>
      </c>
      <c r="L3764">
        <v>599</v>
      </c>
      <c r="M3764">
        <v>551.02009999999996</v>
      </c>
      <c r="N3764">
        <v>646.97990000000004</v>
      </c>
      <c r="AP3764">
        <v>18</v>
      </c>
      <c r="AQ3764">
        <v>200</v>
      </c>
      <c r="BD3764">
        <v>15</v>
      </c>
      <c r="BE3764">
        <v>1.4999999999999999E-2</v>
      </c>
      <c r="BI3764">
        <v>0</v>
      </c>
      <c r="BL3764" t="s">
        <v>181</v>
      </c>
      <c r="BM3764" t="s">
        <v>182</v>
      </c>
      <c r="BN3764" t="s">
        <v>226</v>
      </c>
      <c r="BP3764">
        <v>33</v>
      </c>
    </row>
    <row r="3765" spans="1:68" hidden="1" x14ac:dyDescent="0.2">
      <c r="A3765">
        <v>2021</v>
      </c>
      <c r="B3765">
        <v>8</v>
      </c>
      <c r="C3765" s="260">
        <v>44426</v>
      </c>
      <c r="D3765">
        <v>406</v>
      </c>
      <c r="E3765">
        <v>624</v>
      </c>
      <c r="F3765">
        <v>3</v>
      </c>
      <c r="G3765" t="s">
        <v>227</v>
      </c>
      <c r="H3765" t="s">
        <v>228</v>
      </c>
      <c r="I3765" t="s">
        <v>163</v>
      </c>
      <c r="J3765">
        <v>1</v>
      </c>
      <c r="K3765">
        <v>5</v>
      </c>
      <c r="L3765">
        <v>374</v>
      </c>
      <c r="M3765">
        <v>344.04259999999999</v>
      </c>
      <c r="N3765">
        <v>403.95740000000001</v>
      </c>
      <c r="AP3765">
        <v>18</v>
      </c>
      <c r="AQ3765">
        <v>200</v>
      </c>
      <c r="BD3765">
        <v>15</v>
      </c>
      <c r="BE3765">
        <v>1.4999999999999999E-2</v>
      </c>
      <c r="BI3765">
        <v>0</v>
      </c>
      <c r="BL3765" t="s">
        <v>181</v>
      </c>
      <c r="BM3765" t="s">
        <v>182</v>
      </c>
      <c r="BN3765" t="s">
        <v>229</v>
      </c>
      <c r="BP3765">
        <v>33</v>
      </c>
    </row>
    <row r="3766" spans="1:68" hidden="1" x14ac:dyDescent="0.2">
      <c r="A3766">
        <v>2021</v>
      </c>
      <c r="B3766">
        <v>8</v>
      </c>
      <c r="C3766" s="260">
        <v>44426</v>
      </c>
      <c r="D3766">
        <v>406</v>
      </c>
      <c r="E3766">
        <v>625</v>
      </c>
      <c r="F3766">
        <v>3</v>
      </c>
      <c r="G3766" t="s">
        <v>230</v>
      </c>
      <c r="H3766" t="s">
        <v>231</v>
      </c>
      <c r="I3766" t="s">
        <v>163</v>
      </c>
      <c r="J3766">
        <v>1</v>
      </c>
      <c r="K3766">
        <v>5</v>
      </c>
      <c r="L3766">
        <v>140</v>
      </c>
      <c r="M3766">
        <v>129.01</v>
      </c>
      <c r="N3766">
        <v>150.99</v>
      </c>
      <c r="AP3766">
        <v>18</v>
      </c>
      <c r="AQ3766">
        <v>200</v>
      </c>
      <c r="BD3766">
        <v>15</v>
      </c>
      <c r="BE3766">
        <v>1.4999999999999999E-2</v>
      </c>
      <c r="BI3766">
        <v>0.1</v>
      </c>
      <c r="BL3766" t="s">
        <v>181</v>
      </c>
      <c r="BM3766" t="s">
        <v>182</v>
      </c>
      <c r="BN3766" t="s">
        <v>229</v>
      </c>
      <c r="BP3766">
        <v>33</v>
      </c>
    </row>
    <row r="3767" spans="1:68" hidden="1" x14ac:dyDescent="0.2">
      <c r="A3767">
        <v>2021</v>
      </c>
      <c r="B3767">
        <v>8</v>
      </c>
      <c r="C3767" s="260">
        <v>44426</v>
      </c>
      <c r="D3767">
        <v>406</v>
      </c>
      <c r="E3767">
        <v>626</v>
      </c>
      <c r="F3767">
        <v>3</v>
      </c>
      <c r="G3767" t="s">
        <v>232</v>
      </c>
      <c r="H3767" t="s">
        <v>233</v>
      </c>
      <c r="I3767" t="s">
        <v>163</v>
      </c>
      <c r="J3767">
        <v>1</v>
      </c>
      <c r="K3767">
        <v>5</v>
      </c>
      <c r="L3767">
        <v>276</v>
      </c>
      <c r="M3767">
        <v>254.05799999999999</v>
      </c>
      <c r="N3767">
        <v>297.94200000000001</v>
      </c>
      <c r="AP3767">
        <v>18</v>
      </c>
      <c r="AQ3767">
        <v>200</v>
      </c>
      <c r="BD3767">
        <v>15</v>
      </c>
      <c r="BE3767">
        <v>1.4999999999999999E-2</v>
      </c>
      <c r="BI3767">
        <v>0.1</v>
      </c>
      <c r="BL3767" t="s">
        <v>181</v>
      </c>
      <c r="BM3767" t="s">
        <v>182</v>
      </c>
      <c r="BN3767" t="s">
        <v>229</v>
      </c>
      <c r="BP3767">
        <v>33</v>
      </c>
    </row>
    <row r="3768" spans="1:68" hidden="1" x14ac:dyDescent="0.2">
      <c r="A3768">
        <v>2021</v>
      </c>
      <c r="B3768">
        <v>8</v>
      </c>
      <c r="C3768" s="260">
        <v>44426</v>
      </c>
      <c r="D3768">
        <v>417</v>
      </c>
      <c r="E3768">
        <v>660</v>
      </c>
      <c r="F3768">
        <v>3</v>
      </c>
      <c r="G3768" t="s">
        <v>442</v>
      </c>
      <c r="H3768" t="s">
        <v>443</v>
      </c>
      <c r="I3768" t="s">
        <v>163</v>
      </c>
      <c r="J3768">
        <v>1</v>
      </c>
      <c r="K3768">
        <v>6</v>
      </c>
      <c r="L3768">
        <v>1265</v>
      </c>
      <c r="M3768">
        <v>1190.365</v>
      </c>
      <c r="N3768">
        <v>1354.8150000000001</v>
      </c>
      <c r="O3768">
        <v>1835</v>
      </c>
      <c r="P3768">
        <v>2030</v>
      </c>
      <c r="Q3768">
        <v>1459</v>
      </c>
      <c r="R3768">
        <v>1793</v>
      </c>
      <c r="T3768">
        <v>1383</v>
      </c>
      <c r="U3768">
        <v>1459</v>
      </c>
      <c r="V3768">
        <v>1277</v>
      </c>
      <c r="W3768">
        <v>1331</v>
      </c>
      <c r="Y3768">
        <v>150</v>
      </c>
      <c r="Z3768">
        <v>150</v>
      </c>
      <c r="AA3768">
        <v>1505</v>
      </c>
      <c r="AB3768">
        <v>1544</v>
      </c>
      <c r="AC3768">
        <v>1533</v>
      </c>
      <c r="AD3768">
        <v>1576</v>
      </c>
      <c r="AE3768">
        <v>1599</v>
      </c>
      <c r="AF3768">
        <v>1382</v>
      </c>
      <c r="AG3768">
        <v>1296</v>
      </c>
      <c r="AH3768">
        <v>1285</v>
      </c>
      <c r="AI3768">
        <v>1296</v>
      </c>
      <c r="AJ3768">
        <v>1297</v>
      </c>
      <c r="AL3768">
        <v>160</v>
      </c>
      <c r="AM3768">
        <v>1652.7</v>
      </c>
      <c r="AN3768">
        <v>1334</v>
      </c>
      <c r="AO3768">
        <v>0.3</v>
      </c>
      <c r="AP3768">
        <v>20</v>
      </c>
      <c r="AQ3768">
        <v>180</v>
      </c>
      <c r="AR3768">
        <v>23</v>
      </c>
      <c r="AS3768">
        <v>153</v>
      </c>
      <c r="AT3768">
        <v>2</v>
      </c>
      <c r="AU3768">
        <v>2</v>
      </c>
      <c r="AV3768">
        <v>2</v>
      </c>
      <c r="BC3768">
        <v>6</v>
      </c>
      <c r="BD3768">
        <v>375</v>
      </c>
      <c r="BE3768">
        <v>1.4999999999999999E-2</v>
      </c>
      <c r="BF3768">
        <v>1.6E-2</v>
      </c>
      <c r="BH3768">
        <v>0</v>
      </c>
      <c r="BI3768">
        <v>0.3</v>
      </c>
      <c r="BJ3768">
        <v>8</v>
      </c>
      <c r="BK3768">
        <v>500.3</v>
      </c>
      <c r="BL3768" t="s">
        <v>157</v>
      </c>
      <c r="BM3768" t="s">
        <v>158</v>
      </c>
      <c r="BN3768" t="s">
        <v>444</v>
      </c>
      <c r="BO3768" t="s">
        <v>168</v>
      </c>
      <c r="BP3768">
        <v>33</v>
      </c>
    </row>
    <row r="3769" spans="1:68" hidden="1" x14ac:dyDescent="0.2">
      <c r="A3769">
        <v>2021</v>
      </c>
      <c r="B3769">
        <v>8</v>
      </c>
      <c r="C3769" s="260">
        <v>44426</v>
      </c>
      <c r="D3769">
        <v>417</v>
      </c>
      <c r="E3769">
        <v>661</v>
      </c>
      <c r="F3769">
        <v>3</v>
      </c>
      <c r="G3769" t="s">
        <v>445</v>
      </c>
      <c r="H3769" t="s">
        <v>446</v>
      </c>
      <c r="I3769" t="s">
        <v>163</v>
      </c>
      <c r="J3769">
        <v>1</v>
      </c>
      <c r="K3769">
        <v>6</v>
      </c>
      <c r="L3769">
        <v>138</v>
      </c>
      <c r="M3769">
        <v>129.858</v>
      </c>
      <c r="N3769">
        <v>147.798</v>
      </c>
      <c r="R3769">
        <v>188</v>
      </c>
      <c r="W3769">
        <v>144</v>
      </c>
      <c r="Y3769">
        <v>150</v>
      </c>
      <c r="Z3769">
        <v>150</v>
      </c>
      <c r="AA3769">
        <v>184</v>
      </c>
      <c r="AB3769">
        <v>173</v>
      </c>
      <c r="AC3769">
        <v>168</v>
      </c>
      <c r="AD3769">
        <v>172</v>
      </c>
      <c r="AE3769">
        <v>165</v>
      </c>
      <c r="AF3769">
        <v>154</v>
      </c>
      <c r="AG3769">
        <v>141</v>
      </c>
      <c r="AH3769">
        <v>142</v>
      </c>
      <c r="AI3769">
        <v>141</v>
      </c>
      <c r="AJ3769">
        <v>140</v>
      </c>
      <c r="AL3769">
        <v>160</v>
      </c>
      <c r="AM3769">
        <v>175</v>
      </c>
      <c r="AN3769">
        <v>143.69999999999999</v>
      </c>
      <c r="AO3769">
        <v>0.3</v>
      </c>
      <c r="AP3769">
        <v>20</v>
      </c>
      <c r="AQ3769">
        <v>180</v>
      </c>
      <c r="AR3769">
        <v>23</v>
      </c>
      <c r="AS3769">
        <v>153</v>
      </c>
      <c r="AT3769">
        <v>2</v>
      </c>
      <c r="AU3769">
        <v>2</v>
      </c>
      <c r="AV3769">
        <v>2</v>
      </c>
      <c r="BC3769">
        <v>6</v>
      </c>
      <c r="BD3769">
        <v>375</v>
      </c>
      <c r="BE3769">
        <v>1.4999999999999999E-2</v>
      </c>
      <c r="BF3769">
        <v>1.6E-2</v>
      </c>
      <c r="BH3769">
        <v>0</v>
      </c>
      <c r="BI3769">
        <v>2.7</v>
      </c>
      <c r="BJ3769">
        <v>0.9</v>
      </c>
      <c r="BK3769">
        <v>53.9</v>
      </c>
      <c r="BL3769" t="s">
        <v>157</v>
      </c>
      <c r="BM3769" t="s">
        <v>158</v>
      </c>
      <c r="BN3769" t="s">
        <v>447</v>
      </c>
      <c r="BO3769" t="s">
        <v>168</v>
      </c>
      <c r="BP3769">
        <v>33</v>
      </c>
    </row>
    <row r="3770" spans="1:68" hidden="1" x14ac:dyDescent="0.2">
      <c r="A3770">
        <v>2021</v>
      </c>
      <c r="B3770">
        <v>8</v>
      </c>
      <c r="C3770" s="260">
        <v>44426</v>
      </c>
      <c r="D3770">
        <v>32</v>
      </c>
      <c r="E3770">
        <v>92</v>
      </c>
      <c r="F3770">
        <v>4</v>
      </c>
      <c r="G3770" t="s">
        <v>217</v>
      </c>
      <c r="H3770" t="s">
        <v>218</v>
      </c>
      <c r="I3770" t="s">
        <v>163</v>
      </c>
      <c r="J3770">
        <v>2</v>
      </c>
      <c r="K3770">
        <v>3</v>
      </c>
      <c r="L3770">
        <v>361</v>
      </c>
      <c r="M3770">
        <v>335.73</v>
      </c>
      <c r="N3770">
        <v>386.27</v>
      </c>
      <c r="O3770">
        <v>464</v>
      </c>
      <c r="P3770">
        <v>482</v>
      </c>
      <c r="Q3770">
        <v>385</v>
      </c>
      <c r="R3770">
        <v>435</v>
      </c>
      <c r="T3770">
        <v>368</v>
      </c>
      <c r="U3770">
        <v>385</v>
      </c>
      <c r="V3770">
        <v>347</v>
      </c>
      <c r="W3770">
        <v>331</v>
      </c>
      <c r="Y3770">
        <v>110</v>
      </c>
      <c r="Z3770">
        <v>110</v>
      </c>
      <c r="AA3770">
        <v>406</v>
      </c>
      <c r="AB3770">
        <v>402</v>
      </c>
      <c r="AC3770">
        <v>389</v>
      </c>
      <c r="AD3770">
        <v>396</v>
      </c>
      <c r="AE3770">
        <v>384</v>
      </c>
      <c r="AF3770">
        <v>364</v>
      </c>
      <c r="AG3770">
        <v>368</v>
      </c>
      <c r="AH3770">
        <v>323</v>
      </c>
      <c r="AI3770">
        <v>352</v>
      </c>
      <c r="AJ3770">
        <v>348</v>
      </c>
      <c r="AK3770">
        <v>110</v>
      </c>
      <c r="AL3770">
        <v>110</v>
      </c>
      <c r="AM3770">
        <v>415.9</v>
      </c>
      <c r="AN3770">
        <v>354</v>
      </c>
      <c r="AO3770">
        <v>0.2</v>
      </c>
      <c r="AP3770">
        <v>74</v>
      </c>
      <c r="AQ3770">
        <v>97</v>
      </c>
      <c r="AR3770">
        <v>65</v>
      </c>
      <c r="AS3770">
        <v>110</v>
      </c>
      <c r="AT3770">
        <v>4</v>
      </c>
      <c r="AU3770">
        <v>5</v>
      </c>
      <c r="AV3770">
        <v>5</v>
      </c>
      <c r="BC3770">
        <v>14</v>
      </c>
      <c r="BD3770">
        <v>2134</v>
      </c>
      <c r="BE3770">
        <v>1.4999999999999999E-2</v>
      </c>
      <c r="BF3770">
        <v>7.0000000000000001E-3</v>
      </c>
      <c r="BG3770">
        <v>1</v>
      </c>
      <c r="BH3770">
        <v>0</v>
      </c>
      <c r="BI3770">
        <v>5.9</v>
      </c>
      <c r="BJ3770">
        <v>5</v>
      </c>
      <c r="BK3770">
        <v>755.4</v>
      </c>
      <c r="BL3770" t="s">
        <v>181</v>
      </c>
      <c r="BM3770" t="s">
        <v>182</v>
      </c>
      <c r="BN3770" t="s">
        <v>219</v>
      </c>
      <c r="BO3770" t="s">
        <v>220</v>
      </c>
      <c r="BP3770">
        <v>33</v>
      </c>
    </row>
    <row r="3771" spans="1:68" hidden="1" x14ac:dyDescent="0.2">
      <c r="A3771">
        <v>2021</v>
      </c>
      <c r="B3771">
        <v>8</v>
      </c>
      <c r="C3771" s="260">
        <v>44426</v>
      </c>
      <c r="D3771">
        <v>32</v>
      </c>
      <c r="E3771">
        <v>93</v>
      </c>
      <c r="F3771">
        <v>4</v>
      </c>
      <c r="G3771" t="s">
        <v>221</v>
      </c>
      <c r="H3771" t="s">
        <v>222</v>
      </c>
      <c r="I3771" t="s">
        <v>163</v>
      </c>
      <c r="J3771">
        <v>2</v>
      </c>
      <c r="K3771">
        <v>3</v>
      </c>
      <c r="L3771">
        <v>59</v>
      </c>
      <c r="M3771">
        <v>54.87</v>
      </c>
      <c r="N3771">
        <v>63.13</v>
      </c>
      <c r="O3771">
        <v>78</v>
      </c>
      <c r="P3771">
        <v>83</v>
      </c>
      <c r="Q3771">
        <v>62</v>
      </c>
      <c r="R3771">
        <v>78</v>
      </c>
      <c r="T3771">
        <v>61</v>
      </c>
      <c r="U3771">
        <v>62</v>
      </c>
      <c r="V3771">
        <v>57</v>
      </c>
      <c r="W3771">
        <v>55</v>
      </c>
      <c r="Y3771">
        <v>110</v>
      </c>
      <c r="Z3771">
        <v>110</v>
      </c>
      <c r="AA3771">
        <v>68</v>
      </c>
      <c r="AB3771">
        <v>70</v>
      </c>
      <c r="AC3771">
        <v>71</v>
      </c>
      <c r="AD3771">
        <v>64</v>
      </c>
      <c r="AE3771">
        <v>78</v>
      </c>
      <c r="AF3771">
        <v>57</v>
      </c>
      <c r="AG3771">
        <v>58</v>
      </c>
      <c r="AH3771">
        <v>58</v>
      </c>
      <c r="AI3771">
        <v>53</v>
      </c>
      <c r="AJ3771">
        <v>58</v>
      </c>
      <c r="AK3771">
        <v>110</v>
      </c>
      <c r="AL3771">
        <v>110</v>
      </c>
      <c r="AM3771">
        <v>72.400000000000006</v>
      </c>
      <c r="AN3771">
        <v>57.7</v>
      </c>
      <c r="AO3771">
        <v>0.2</v>
      </c>
      <c r="AP3771">
        <v>74</v>
      </c>
      <c r="AQ3771">
        <v>97</v>
      </c>
      <c r="AR3771">
        <v>65</v>
      </c>
      <c r="AS3771">
        <v>110</v>
      </c>
      <c r="AT3771">
        <v>8</v>
      </c>
      <c r="AU3771">
        <v>6</v>
      </c>
      <c r="AV3771">
        <v>4</v>
      </c>
      <c r="BC3771">
        <v>18</v>
      </c>
      <c r="BD3771">
        <v>2178</v>
      </c>
      <c r="BE3771">
        <v>1.4999999999999999E-2</v>
      </c>
      <c r="BF3771">
        <v>8.0000000000000002E-3</v>
      </c>
      <c r="BG3771">
        <v>1</v>
      </c>
      <c r="BH3771">
        <v>0.3</v>
      </c>
      <c r="BI3771">
        <v>36.9</v>
      </c>
      <c r="BJ3771">
        <v>1</v>
      </c>
      <c r="BK3771">
        <v>125.7</v>
      </c>
      <c r="BL3771" t="s">
        <v>181</v>
      </c>
      <c r="BM3771" t="s">
        <v>182</v>
      </c>
      <c r="BN3771" t="s">
        <v>223</v>
      </c>
      <c r="BO3771" t="s">
        <v>220</v>
      </c>
      <c r="BP3771">
        <v>33</v>
      </c>
    </row>
    <row r="3772" spans="1:68" hidden="1" x14ac:dyDescent="0.2">
      <c r="A3772">
        <v>2021</v>
      </c>
      <c r="B3772">
        <v>8</v>
      </c>
      <c r="C3772" s="260">
        <v>44426</v>
      </c>
      <c r="D3772">
        <v>10</v>
      </c>
      <c r="E3772">
        <v>24</v>
      </c>
      <c r="F3772">
        <v>5</v>
      </c>
      <c r="G3772" t="s">
        <v>366</v>
      </c>
      <c r="H3772" t="s">
        <v>367</v>
      </c>
      <c r="I3772" t="s">
        <v>163</v>
      </c>
      <c r="J3772">
        <v>4</v>
      </c>
      <c r="K3772">
        <v>2</v>
      </c>
      <c r="L3772">
        <v>166</v>
      </c>
      <c r="M3772">
        <v>154.38</v>
      </c>
      <c r="N3772">
        <v>177.62</v>
      </c>
      <c r="O3772">
        <v>227</v>
      </c>
      <c r="P3772">
        <v>246</v>
      </c>
      <c r="Q3772">
        <v>189</v>
      </c>
      <c r="R3772">
        <v>234</v>
      </c>
      <c r="T3772">
        <v>199</v>
      </c>
      <c r="U3772">
        <v>199</v>
      </c>
      <c r="V3772">
        <v>157</v>
      </c>
      <c r="W3772">
        <v>182</v>
      </c>
      <c r="Y3772">
        <v>105</v>
      </c>
      <c r="Z3772">
        <v>105</v>
      </c>
      <c r="AA3772">
        <v>192</v>
      </c>
      <c r="AB3772">
        <v>183</v>
      </c>
      <c r="AC3772">
        <v>189</v>
      </c>
      <c r="AD3772">
        <v>189</v>
      </c>
      <c r="AE3772">
        <v>192</v>
      </c>
      <c r="AF3772">
        <v>175</v>
      </c>
      <c r="AG3772">
        <v>171</v>
      </c>
      <c r="AH3772">
        <v>169</v>
      </c>
      <c r="AI3772">
        <v>168</v>
      </c>
      <c r="AJ3772">
        <v>170</v>
      </c>
      <c r="AK3772">
        <v>105</v>
      </c>
      <c r="AL3772">
        <v>105</v>
      </c>
      <c r="AM3772">
        <v>204.6</v>
      </c>
      <c r="AN3772">
        <v>176.7</v>
      </c>
      <c r="AO3772">
        <v>0.2</v>
      </c>
      <c r="AP3772">
        <v>145</v>
      </c>
      <c r="AQ3772">
        <v>99</v>
      </c>
      <c r="AR3772">
        <v>137</v>
      </c>
      <c r="AS3772">
        <v>105</v>
      </c>
      <c r="AT3772">
        <v>7</v>
      </c>
      <c r="AU3772">
        <v>5</v>
      </c>
      <c r="AV3772">
        <v>8</v>
      </c>
      <c r="BC3772">
        <v>20</v>
      </c>
      <c r="BD3772">
        <v>2756</v>
      </c>
      <c r="BE3772">
        <v>1.4999999999999999E-2</v>
      </c>
      <c r="BF3772">
        <v>7.0000000000000001E-3</v>
      </c>
      <c r="BG3772">
        <v>1</v>
      </c>
      <c r="BH3772">
        <v>0.1</v>
      </c>
      <c r="BI3772">
        <v>16.600000000000001</v>
      </c>
      <c r="BJ3772">
        <v>3.5</v>
      </c>
      <c r="BK3772">
        <v>487</v>
      </c>
      <c r="BL3772" t="s">
        <v>181</v>
      </c>
      <c r="BM3772" t="s">
        <v>182</v>
      </c>
      <c r="BN3772" t="s">
        <v>368</v>
      </c>
      <c r="BO3772" t="s">
        <v>220</v>
      </c>
      <c r="BP3772">
        <v>33</v>
      </c>
    </row>
    <row r="3773" spans="1:68" hidden="1" x14ac:dyDescent="0.2">
      <c r="A3773">
        <v>2021</v>
      </c>
      <c r="B3773">
        <v>8</v>
      </c>
      <c r="C3773" s="260">
        <v>44426</v>
      </c>
      <c r="D3773">
        <v>10</v>
      </c>
      <c r="E3773">
        <v>25</v>
      </c>
      <c r="F3773">
        <v>5</v>
      </c>
      <c r="G3773" t="s">
        <v>369</v>
      </c>
      <c r="H3773" t="s">
        <v>370</v>
      </c>
      <c r="I3773" t="s">
        <v>163</v>
      </c>
      <c r="J3773">
        <v>4</v>
      </c>
      <c r="K3773">
        <v>2</v>
      </c>
      <c r="L3773">
        <v>162</v>
      </c>
      <c r="M3773">
        <v>150.66</v>
      </c>
      <c r="N3773">
        <v>173.34</v>
      </c>
      <c r="O3773">
        <v>196</v>
      </c>
      <c r="P3773">
        <v>233</v>
      </c>
      <c r="Q3773">
        <v>176</v>
      </c>
      <c r="R3773">
        <v>214</v>
      </c>
      <c r="T3773">
        <v>163</v>
      </c>
      <c r="U3773">
        <v>170</v>
      </c>
      <c r="V3773">
        <v>147</v>
      </c>
      <c r="W3773">
        <v>160</v>
      </c>
      <c r="Y3773">
        <v>105</v>
      </c>
      <c r="Z3773">
        <v>105</v>
      </c>
      <c r="AA3773">
        <v>184</v>
      </c>
      <c r="AB3773">
        <v>176</v>
      </c>
      <c r="AC3773">
        <v>182</v>
      </c>
      <c r="AD3773">
        <v>195</v>
      </c>
      <c r="AE3773">
        <v>193</v>
      </c>
      <c r="AF3773">
        <v>161</v>
      </c>
      <c r="AG3773">
        <v>168</v>
      </c>
      <c r="AH3773">
        <v>157</v>
      </c>
      <c r="AI3773">
        <v>159</v>
      </c>
      <c r="AJ3773">
        <v>158</v>
      </c>
      <c r="AK3773">
        <v>105</v>
      </c>
      <c r="AL3773">
        <v>105</v>
      </c>
      <c r="AM3773">
        <v>194.3</v>
      </c>
      <c r="AN3773">
        <v>160.30000000000001</v>
      </c>
      <c r="AO3773">
        <v>0.2</v>
      </c>
      <c r="AP3773">
        <v>145</v>
      </c>
      <c r="AQ3773">
        <v>99</v>
      </c>
      <c r="AR3773">
        <v>137</v>
      </c>
      <c r="AS3773">
        <v>105</v>
      </c>
      <c r="AT3773">
        <v>4</v>
      </c>
      <c r="AU3773">
        <v>8</v>
      </c>
      <c r="AV3773">
        <v>6</v>
      </c>
      <c r="BC3773">
        <v>18</v>
      </c>
      <c r="BD3773">
        <v>2754</v>
      </c>
      <c r="BE3773">
        <v>1.4999999999999999E-2</v>
      </c>
      <c r="BF3773">
        <v>7.0000000000000001E-3</v>
      </c>
      <c r="BG3773">
        <v>1</v>
      </c>
      <c r="BH3773">
        <v>0.1</v>
      </c>
      <c r="BI3773">
        <v>17</v>
      </c>
      <c r="BJ3773">
        <v>2.9</v>
      </c>
      <c r="BK3773">
        <v>441.5</v>
      </c>
      <c r="BL3773" t="s">
        <v>181</v>
      </c>
      <c r="BM3773" t="s">
        <v>182</v>
      </c>
      <c r="BN3773" t="s">
        <v>371</v>
      </c>
      <c r="BO3773" t="s">
        <v>220</v>
      </c>
      <c r="BP3773">
        <v>33</v>
      </c>
    </row>
    <row r="3774" spans="1:68" hidden="1" x14ac:dyDescent="0.2">
      <c r="A3774">
        <v>2021</v>
      </c>
      <c r="B3774">
        <v>8</v>
      </c>
      <c r="C3774" s="260">
        <v>44426</v>
      </c>
      <c r="D3774">
        <v>34</v>
      </c>
      <c r="E3774">
        <v>99</v>
      </c>
      <c r="F3774">
        <v>6</v>
      </c>
      <c r="G3774" t="s">
        <v>313</v>
      </c>
      <c r="H3774" t="s">
        <v>314</v>
      </c>
      <c r="I3774" t="s">
        <v>163</v>
      </c>
      <c r="J3774">
        <v>4</v>
      </c>
      <c r="K3774">
        <v>6</v>
      </c>
      <c r="L3774">
        <v>20</v>
      </c>
      <c r="M3774">
        <v>18.600000000000001</v>
      </c>
      <c r="N3774">
        <v>21.4</v>
      </c>
      <c r="O3774">
        <v>29</v>
      </c>
      <c r="P3774">
        <v>31</v>
      </c>
      <c r="Q3774">
        <v>30</v>
      </c>
      <c r="R3774">
        <v>28</v>
      </c>
      <c r="T3774">
        <v>21</v>
      </c>
      <c r="U3774">
        <v>20</v>
      </c>
      <c r="V3774">
        <v>20</v>
      </c>
      <c r="W3774">
        <v>20</v>
      </c>
      <c r="Y3774">
        <v>105</v>
      </c>
      <c r="Z3774">
        <v>106</v>
      </c>
      <c r="AA3774">
        <v>27</v>
      </c>
      <c r="AB3774">
        <v>28</v>
      </c>
      <c r="AC3774">
        <v>27</v>
      </c>
      <c r="AD3774">
        <v>25</v>
      </c>
      <c r="AE3774">
        <v>26</v>
      </c>
      <c r="AF3774">
        <v>20</v>
      </c>
      <c r="AG3774">
        <v>20</v>
      </c>
      <c r="AH3774">
        <v>19</v>
      </c>
      <c r="AI3774">
        <v>20</v>
      </c>
      <c r="AJ3774">
        <v>20</v>
      </c>
      <c r="AK3774">
        <v>105</v>
      </c>
      <c r="AL3774">
        <v>105</v>
      </c>
      <c r="AM3774">
        <v>27.6</v>
      </c>
      <c r="AN3774">
        <v>19.899999999999999</v>
      </c>
      <c r="AO3774">
        <v>0.4</v>
      </c>
      <c r="AP3774">
        <v>140</v>
      </c>
      <c r="AQ3774">
        <v>103</v>
      </c>
      <c r="AR3774">
        <v>137</v>
      </c>
      <c r="AS3774">
        <v>105</v>
      </c>
      <c r="AT3774">
        <v>7</v>
      </c>
      <c r="AU3774">
        <v>9</v>
      </c>
      <c r="AV3774">
        <v>8</v>
      </c>
      <c r="BC3774">
        <v>24</v>
      </c>
      <c r="BD3774">
        <v>2940</v>
      </c>
      <c r="BE3774">
        <v>1.4999999999999999E-2</v>
      </c>
      <c r="BF3774">
        <v>8.0000000000000002E-3</v>
      </c>
      <c r="BG3774">
        <v>1</v>
      </c>
      <c r="BH3774">
        <v>1.2</v>
      </c>
      <c r="BI3774">
        <v>147</v>
      </c>
      <c r="BJ3774">
        <v>0.5</v>
      </c>
      <c r="BK3774">
        <v>58.5</v>
      </c>
      <c r="BL3774" t="s">
        <v>181</v>
      </c>
      <c r="BM3774" t="s">
        <v>182</v>
      </c>
      <c r="BN3774" t="s">
        <v>315</v>
      </c>
      <c r="BP3774">
        <v>33</v>
      </c>
    </row>
    <row r="3775" spans="1:68" hidden="1" x14ac:dyDescent="0.2">
      <c r="A3775">
        <v>2021</v>
      </c>
      <c r="B3775">
        <v>8</v>
      </c>
      <c r="C3775" s="260">
        <v>44426</v>
      </c>
      <c r="D3775">
        <v>34</v>
      </c>
      <c r="E3775">
        <v>100</v>
      </c>
      <c r="F3775">
        <v>6</v>
      </c>
      <c r="G3775" t="s">
        <v>316</v>
      </c>
      <c r="H3775" t="s">
        <v>317</v>
      </c>
      <c r="I3775" t="s">
        <v>163</v>
      </c>
      <c r="J3775">
        <v>4</v>
      </c>
      <c r="K3775">
        <v>6</v>
      </c>
      <c r="L3775">
        <v>20</v>
      </c>
      <c r="M3775">
        <v>18.600000000000001</v>
      </c>
      <c r="N3775">
        <v>21.4</v>
      </c>
      <c r="O3775">
        <v>29</v>
      </c>
      <c r="P3775">
        <v>31</v>
      </c>
      <c r="Q3775">
        <v>30</v>
      </c>
      <c r="R3775">
        <v>28</v>
      </c>
      <c r="T3775">
        <v>21</v>
      </c>
      <c r="U3775">
        <v>20</v>
      </c>
      <c r="V3775">
        <v>20</v>
      </c>
      <c r="W3775">
        <v>20</v>
      </c>
      <c r="Y3775">
        <v>105</v>
      </c>
      <c r="Z3775">
        <v>106</v>
      </c>
      <c r="AA3775">
        <v>27</v>
      </c>
      <c r="AB3775">
        <v>28</v>
      </c>
      <c r="AC3775">
        <v>27</v>
      </c>
      <c r="AD3775">
        <v>25</v>
      </c>
      <c r="AE3775">
        <v>26</v>
      </c>
      <c r="AF3775">
        <v>20</v>
      </c>
      <c r="AG3775">
        <v>20</v>
      </c>
      <c r="AH3775">
        <v>19</v>
      </c>
      <c r="AI3775">
        <v>20</v>
      </c>
      <c r="AJ3775">
        <v>20</v>
      </c>
      <c r="AK3775">
        <v>105</v>
      </c>
      <c r="AL3775">
        <v>105</v>
      </c>
      <c r="AM3775">
        <v>27.6</v>
      </c>
      <c r="AN3775">
        <v>19.899999999999999</v>
      </c>
      <c r="AO3775">
        <v>0.4</v>
      </c>
      <c r="AP3775">
        <v>140</v>
      </c>
      <c r="AQ3775">
        <v>103</v>
      </c>
      <c r="AR3775">
        <v>137</v>
      </c>
      <c r="AS3775">
        <v>105</v>
      </c>
      <c r="AT3775">
        <v>7</v>
      </c>
      <c r="AU3775">
        <v>9</v>
      </c>
      <c r="AV3775">
        <v>8</v>
      </c>
      <c r="BC3775">
        <v>24</v>
      </c>
      <c r="BD3775">
        <v>2940</v>
      </c>
      <c r="BE3775">
        <v>1.4999999999999999E-2</v>
      </c>
      <c r="BF3775">
        <v>8.0000000000000002E-3</v>
      </c>
      <c r="BG3775">
        <v>1</v>
      </c>
      <c r="BH3775">
        <v>1.2</v>
      </c>
      <c r="BI3775">
        <v>147</v>
      </c>
      <c r="BJ3775">
        <v>0.5</v>
      </c>
      <c r="BK3775">
        <v>58.5</v>
      </c>
      <c r="BL3775" t="s">
        <v>181</v>
      </c>
      <c r="BM3775" t="s">
        <v>182</v>
      </c>
      <c r="BN3775" t="s">
        <v>318</v>
      </c>
      <c r="BP3775">
        <v>33</v>
      </c>
    </row>
    <row r="3776" spans="1:68" hidden="1" x14ac:dyDescent="0.2">
      <c r="A3776">
        <v>2021</v>
      </c>
      <c r="B3776">
        <v>8</v>
      </c>
      <c r="C3776" s="260">
        <v>44426</v>
      </c>
      <c r="D3776">
        <v>34</v>
      </c>
      <c r="E3776">
        <v>101</v>
      </c>
      <c r="F3776">
        <v>6</v>
      </c>
      <c r="G3776" t="s">
        <v>319</v>
      </c>
      <c r="H3776" t="s">
        <v>320</v>
      </c>
      <c r="I3776" t="s">
        <v>163</v>
      </c>
      <c r="J3776">
        <v>4</v>
      </c>
      <c r="K3776">
        <v>6</v>
      </c>
      <c r="L3776">
        <v>20</v>
      </c>
      <c r="M3776">
        <v>18.600000000000001</v>
      </c>
      <c r="N3776">
        <v>21.4</v>
      </c>
      <c r="O3776">
        <v>29</v>
      </c>
      <c r="P3776">
        <v>31</v>
      </c>
      <c r="Q3776">
        <v>30</v>
      </c>
      <c r="R3776">
        <v>28</v>
      </c>
      <c r="T3776">
        <v>21</v>
      </c>
      <c r="U3776">
        <v>20</v>
      </c>
      <c r="V3776">
        <v>20</v>
      </c>
      <c r="W3776">
        <v>20</v>
      </c>
      <c r="Y3776">
        <v>105</v>
      </c>
      <c r="Z3776">
        <v>106</v>
      </c>
      <c r="AA3776">
        <v>27</v>
      </c>
      <c r="AB3776">
        <v>28</v>
      </c>
      <c r="AC3776">
        <v>27</v>
      </c>
      <c r="AD3776">
        <v>25</v>
      </c>
      <c r="AE3776">
        <v>26</v>
      </c>
      <c r="AF3776">
        <v>20</v>
      </c>
      <c r="AG3776">
        <v>20</v>
      </c>
      <c r="AH3776">
        <v>19</v>
      </c>
      <c r="AI3776">
        <v>20</v>
      </c>
      <c r="AJ3776">
        <v>20</v>
      </c>
      <c r="AK3776">
        <v>105</v>
      </c>
      <c r="AL3776">
        <v>105</v>
      </c>
      <c r="AM3776">
        <v>27.6</v>
      </c>
      <c r="AN3776">
        <v>19.899999999999999</v>
      </c>
      <c r="AO3776">
        <v>0.4</v>
      </c>
      <c r="AP3776">
        <v>140</v>
      </c>
      <c r="AQ3776">
        <v>103</v>
      </c>
      <c r="AR3776">
        <v>137</v>
      </c>
      <c r="AS3776">
        <v>105</v>
      </c>
      <c r="AT3776">
        <v>7</v>
      </c>
      <c r="AU3776">
        <v>9</v>
      </c>
      <c r="AV3776">
        <v>8</v>
      </c>
      <c r="BC3776">
        <v>24</v>
      </c>
      <c r="BD3776">
        <v>2940</v>
      </c>
      <c r="BE3776">
        <v>1.4999999999999999E-2</v>
      </c>
      <c r="BF3776">
        <v>8.0000000000000002E-3</v>
      </c>
      <c r="BG3776">
        <v>1</v>
      </c>
      <c r="BH3776">
        <v>1.2</v>
      </c>
      <c r="BI3776">
        <v>147</v>
      </c>
      <c r="BJ3776">
        <v>0.5</v>
      </c>
      <c r="BK3776">
        <v>58.5</v>
      </c>
      <c r="BL3776" t="s">
        <v>181</v>
      </c>
      <c r="BM3776" t="s">
        <v>182</v>
      </c>
      <c r="BN3776" t="s">
        <v>321</v>
      </c>
      <c r="BP3776">
        <v>33</v>
      </c>
    </row>
    <row r="3777" spans="1:68" hidden="1" x14ac:dyDescent="0.2">
      <c r="A3777">
        <v>2021</v>
      </c>
      <c r="B3777">
        <v>8</v>
      </c>
      <c r="C3777" s="260">
        <v>44426</v>
      </c>
      <c r="D3777">
        <v>34</v>
      </c>
      <c r="E3777">
        <v>102</v>
      </c>
      <c r="F3777">
        <v>6</v>
      </c>
      <c r="G3777" t="s">
        <v>322</v>
      </c>
      <c r="H3777" t="s">
        <v>323</v>
      </c>
      <c r="I3777" t="s">
        <v>163</v>
      </c>
      <c r="J3777">
        <v>4</v>
      </c>
      <c r="K3777">
        <v>6</v>
      </c>
      <c r="L3777">
        <v>20</v>
      </c>
      <c r="M3777">
        <v>18.600000000000001</v>
      </c>
      <c r="N3777">
        <v>21.4</v>
      </c>
      <c r="O3777">
        <v>29</v>
      </c>
      <c r="P3777">
        <v>31</v>
      </c>
      <c r="Q3777">
        <v>30</v>
      </c>
      <c r="R3777">
        <v>28</v>
      </c>
      <c r="T3777">
        <v>21</v>
      </c>
      <c r="U3777">
        <v>20</v>
      </c>
      <c r="V3777">
        <v>20</v>
      </c>
      <c r="W3777">
        <v>20</v>
      </c>
      <c r="Y3777">
        <v>105</v>
      </c>
      <c r="Z3777">
        <v>106</v>
      </c>
      <c r="AA3777">
        <v>27</v>
      </c>
      <c r="AB3777">
        <v>28</v>
      </c>
      <c r="AC3777">
        <v>27</v>
      </c>
      <c r="AD3777">
        <v>25</v>
      </c>
      <c r="AE3777">
        <v>26</v>
      </c>
      <c r="AF3777">
        <v>20</v>
      </c>
      <c r="AG3777">
        <v>20</v>
      </c>
      <c r="AH3777">
        <v>19</v>
      </c>
      <c r="AI3777">
        <v>20</v>
      </c>
      <c r="AJ3777">
        <v>20</v>
      </c>
      <c r="AK3777">
        <v>105</v>
      </c>
      <c r="AL3777">
        <v>105</v>
      </c>
      <c r="AM3777">
        <v>27.6</v>
      </c>
      <c r="AN3777">
        <v>19.899999999999999</v>
      </c>
      <c r="AO3777">
        <v>0.4</v>
      </c>
      <c r="AP3777">
        <v>140</v>
      </c>
      <c r="AQ3777">
        <v>103</v>
      </c>
      <c r="AR3777">
        <v>137</v>
      </c>
      <c r="AS3777">
        <v>105</v>
      </c>
      <c r="AT3777">
        <v>7</v>
      </c>
      <c r="AU3777">
        <v>9</v>
      </c>
      <c r="AV3777">
        <v>8</v>
      </c>
      <c r="BC3777">
        <v>24</v>
      </c>
      <c r="BD3777">
        <v>2940</v>
      </c>
      <c r="BE3777">
        <v>1.4999999999999999E-2</v>
      </c>
      <c r="BF3777">
        <v>8.0000000000000002E-3</v>
      </c>
      <c r="BG3777">
        <v>1</v>
      </c>
      <c r="BH3777">
        <v>1.2</v>
      </c>
      <c r="BI3777">
        <v>147</v>
      </c>
      <c r="BJ3777">
        <v>0.5</v>
      </c>
      <c r="BK3777">
        <v>58.5</v>
      </c>
      <c r="BL3777" t="s">
        <v>181</v>
      </c>
      <c r="BM3777" t="s">
        <v>182</v>
      </c>
      <c r="BN3777" t="s">
        <v>324</v>
      </c>
      <c r="BP3777">
        <v>33</v>
      </c>
    </row>
    <row r="3778" spans="1:68" hidden="1" x14ac:dyDescent="0.2">
      <c r="A3778">
        <v>2021</v>
      </c>
      <c r="B3778">
        <v>8</v>
      </c>
      <c r="C3778" s="260">
        <v>44426</v>
      </c>
      <c r="D3778">
        <v>34</v>
      </c>
      <c r="E3778">
        <v>103</v>
      </c>
      <c r="F3778">
        <v>6</v>
      </c>
      <c r="G3778" t="s">
        <v>325</v>
      </c>
      <c r="H3778" t="s">
        <v>326</v>
      </c>
      <c r="I3778" t="s">
        <v>163</v>
      </c>
      <c r="J3778">
        <v>4</v>
      </c>
      <c r="K3778">
        <v>6</v>
      </c>
      <c r="L3778">
        <v>89</v>
      </c>
      <c r="M3778">
        <v>82.77</v>
      </c>
      <c r="N3778">
        <v>95.23</v>
      </c>
      <c r="O3778">
        <v>107</v>
      </c>
      <c r="P3778">
        <v>111</v>
      </c>
      <c r="Q3778">
        <v>110</v>
      </c>
      <c r="R3778">
        <v>106</v>
      </c>
      <c r="T3778">
        <v>83</v>
      </c>
      <c r="U3778">
        <v>78</v>
      </c>
      <c r="V3778">
        <v>76</v>
      </c>
      <c r="W3778">
        <v>73</v>
      </c>
      <c r="Y3778">
        <v>105</v>
      </c>
      <c r="Z3778">
        <v>106</v>
      </c>
      <c r="AA3778">
        <v>92</v>
      </c>
      <c r="AB3778">
        <v>94</v>
      </c>
      <c r="AC3778">
        <v>92</v>
      </c>
      <c r="AD3778">
        <v>96</v>
      </c>
      <c r="AE3778">
        <v>103</v>
      </c>
      <c r="AF3778">
        <v>73</v>
      </c>
      <c r="AG3778">
        <v>84</v>
      </c>
      <c r="AH3778">
        <v>72</v>
      </c>
      <c r="AI3778">
        <v>84</v>
      </c>
      <c r="AJ3778">
        <v>83</v>
      </c>
      <c r="AK3778">
        <v>105</v>
      </c>
      <c r="AL3778">
        <v>105</v>
      </c>
      <c r="AM3778">
        <v>101</v>
      </c>
      <c r="AN3778">
        <v>78.2</v>
      </c>
      <c r="AO3778">
        <v>0.1</v>
      </c>
      <c r="AP3778">
        <v>140</v>
      </c>
      <c r="AQ3778">
        <v>103</v>
      </c>
      <c r="AR3778">
        <v>137</v>
      </c>
      <c r="AS3778">
        <v>105</v>
      </c>
      <c r="AT3778">
        <v>8</v>
      </c>
      <c r="AU3778">
        <v>9</v>
      </c>
      <c r="AV3778">
        <v>3</v>
      </c>
      <c r="BC3778">
        <v>20</v>
      </c>
      <c r="BD3778">
        <v>2936</v>
      </c>
      <c r="BE3778">
        <v>1.4999999999999999E-2</v>
      </c>
      <c r="BF3778">
        <v>7.0000000000000001E-3</v>
      </c>
      <c r="BG3778">
        <v>1</v>
      </c>
      <c r="BH3778">
        <v>0.2</v>
      </c>
      <c r="BI3778">
        <v>33</v>
      </c>
      <c r="BJ3778">
        <v>1.6</v>
      </c>
      <c r="BK3778">
        <v>229.6</v>
      </c>
      <c r="BL3778" t="s">
        <v>181</v>
      </c>
      <c r="BM3778" t="s">
        <v>182</v>
      </c>
      <c r="BN3778" t="s">
        <v>327</v>
      </c>
      <c r="BP3778">
        <v>33</v>
      </c>
    </row>
    <row r="3779" spans="1:68" hidden="1" x14ac:dyDescent="0.2">
      <c r="A3779">
        <v>2021</v>
      </c>
      <c r="B3779">
        <v>8</v>
      </c>
      <c r="C3779" s="260">
        <v>44426</v>
      </c>
      <c r="D3779">
        <v>34</v>
      </c>
      <c r="E3779">
        <v>104</v>
      </c>
      <c r="F3779">
        <v>6</v>
      </c>
      <c r="G3779" t="s">
        <v>328</v>
      </c>
      <c r="H3779" t="s">
        <v>329</v>
      </c>
      <c r="I3779" t="s">
        <v>163</v>
      </c>
      <c r="J3779">
        <v>4</v>
      </c>
      <c r="K3779">
        <v>6</v>
      </c>
      <c r="L3779">
        <v>89</v>
      </c>
      <c r="M3779">
        <v>82.77</v>
      </c>
      <c r="N3779">
        <v>95.23</v>
      </c>
      <c r="O3779">
        <v>107</v>
      </c>
      <c r="P3779">
        <v>111</v>
      </c>
      <c r="Q3779">
        <v>110</v>
      </c>
      <c r="R3779">
        <v>106</v>
      </c>
      <c r="T3779">
        <v>83</v>
      </c>
      <c r="U3779">
        <v>78</v>
      </c>
      <c r="V3779">
        <v>76</v>
      </c>
      <c r="W3779">
        <v>73</v>
      </c>
      <c r="Y3779">
        <v>105</v>
      </c>
      <c r="Z3779">
        <v>106</v>
      </c>
      <c r="AA3779">
        <v>92</v>
      </c>
      <c r="AB3779">
        <v>94</v>
      </c>
      <c r="AC3779">
        <v>92</v>
      </c>
      <c r="AD3779">
        <v>96</v>
      </c>
      <c r="AE3779">
        <v>103</v>
      </c>
      <c r="AF3779">
        <v>73</v>
      </c>
      <c r="AG3779">
        <v>84</v>
      </c>
      <c r="AH3779">
        <v>72</v>
      </c>
      <c r="AI3779">
        <v>84</v>
      </c>
      <c r="AJ3779">
        <v>83</v>
      </c>
      <c r="AK3779">
        <v>105</v>
      </c>
      <c r="AL3779">
        <v>105</v>
      </c>
      <c r="AM3779">
        <v>101</v>
      </c>
      <c r="AN3779">
        <v>78.2</v>
      </c>
      <c r="AO3779">
        <v>0.1</v>
      </c>
      <c r="AP3779">
        <v>140</v>
      </c>
      <c r="AQ3779">
        <v>103</v>
      </c>
      <c r="AR3779">
        <v>137</v>
      </c>
      <c r="AS3779">
        <v>105</v>
      </c>
      <c r="AT3779">
        <v>8</v>
      </c>
      <c r="AU3779">
        <v>9</v>
      </c>
      <c r="AV3779">
        <v>3</v>
      </c>
      <c r="BC3779">
        <v>20</v>
      </c>
      <c r="BD3779">
        <v>2936</v>
      </c>
      <c r="BE3779">
        <v>1.4999999999999999E-2</v>
      </c>
      <c r="BF3779">
        <v>7.0000000000000001E-3</v>
      </c>
      <c r="BG3779">
        <v>1</v>
      </c>
      <c r="BH3779">
        <v>0.2</v>
      </c>
      <c r="BI3779">
        <v>33</v>
      </c>
      <c r="BJ3779">
        <v>1.6</v>
      </c>
      <c r="BK3779">
        <v>229.6</v>
      </c>
      <c r="BL3779" t="s">
        <v>181</v>
      </c>
      <c r="BM3779" t="s">
        <v>182</v>
      </c>
      <c r="BN3779" t="s">
        <v>330</v>
      </c>
      <c r="BP3779">
        <v>33</v>
      </c>
    </row>
    <row r="3780" spans="1:68" hidden="1" x14ac:dyDescent="0.2">
      <c r="A3780">
        <v>2021</v>
      </c>
      <c r="B3780">
        <v>8</v>
      </c>
      <c r="C3780" s="260">
        <v>44426</v>
      </c>
      <c r="D3780">
        <v>47</v>
      </c>
      <c r="E3780">
        <v>122</v>
      </c>
      <c r="F3780">
        <v>6</v>
      </c>
      <c r="G3780" t="s">
        <v>154</v>
      </c>
      <c r="H3780" t="s">
        <v>155</v>
      </c>
      <c r="I3780" t="s">
        <v>156</v>
      </c>
      <c r="J3780">
        <v>2</v>
      </c>
      <c r="K3780">
        <v>1</v>
      </c>
      <c r="L3780">
        <v>280</v>
      </c>
      <c r="M3780">
        <v>267.39999999999998</v>
      </c>
      <c r="N3780">
        <v>292.60000000000002</v>
      </c>
      <c r="AP3780">
        <v>63</v>
      </c>
      <c r="AQ3780">
        <v>115</v>
      </c>
      <c r="BE3780">
        <v>1.4999999999999999E-2</v>
      </c>
      <c r="BL3780" t="s">
        <v>157</v>
      </c>
      <c r="BM3780" t="s">
        <v>158</v>
      </c>
      <c r="BN3780" t="s">
        <v>159</v>
      </c>
      <c r="BO3780" t="s">
        <v>160</v>
      </c>
      <c r="BP3780">
        <v>33</v>
      </c>
    </row>
    <row r="3781" spans="1:68" hidden="1" x14ac:dyDescent="0.2">
      <c r="A3781">
        <v>2021</v>
      </c>
      <c r="B3781">
        <v>8</v>
      </c>
      <c r="C3781" s="260">
        <v>44426</v>
      </c>
      <c r="D3781">
        <v>425</v>
      </c>
      <c r="E3781">
        <v>674</v>
      </c>
      <c r="F3781">
        <v>6</v>
      </c>
      <c r="G3781" t="s">
        <v>462</v>
      </c>
      <c r="H3781" t="s">
        <v>463</v>
      </c>
      <c r="I3781" t="s">
        <v>156</v>
      </c>
      <c r="J3781">
        <v>2</v>
      </c>
      <c r="K3781">
        <v>1</v>
      </c>
      <c r="L3781">
        <v>256</v>
      </c>
      <c r="M3781">
        <v>240.89599999999999</v>
      </c>
      <c r="N3781">
        <v>274.17599999999999</v>
      </c>
      <c r="AP3781">
        <v>40</v>
      </c>
      <c r="AQ3781">
        <v>180</v>
      </c>
      <c r="BE3781">
        <v>1.4999999999999999E-2</v>
      </c>
      <c r="BL3781" t="s">
        <v>157</v>
      </c>
      <c r="BM3781" t="s">
        <v>158</v>
      </c>
      <c r="BN3781" t="s">
        <v>464</v>
      </c>
      <c r="BO3781" t="s">
        <v>160</v>
      </c>
      <c r="BP3781">
        <v>33</v>
      </c>
    </row>
    <row r="3782" spans="1:68" hidden="1" x14ac:dyDescent="0.2">
      <c r="A3782">
        <v>2021</v>
      </c>
      <c r="B3782">
        <v>8</v>
      </c>
      <c r="C3782" s="260">
        <v>44426</v>
      </c>
      <c r="D3782">
        <v>377</v>
      </c>
      <c r="E3782">
        <v>439</v>
      </c>
      <c r="F3782">
        <v>7</v>
      </c>
      <c r="G3782" t="s">
        <v>179</v>
      </c>
      <c r="H3782" t="s">
        <v>180</v>
      </c>
      <c r="I3782" t="s">
        <v>163</v>
      </c>
      <c r="J3782">
        <v>4</v>
      </c>
      <c r="K3782">
        <v>1</v>
      </c>
      <c r="L3782">
        <v>343</v>
      </c>
      <c r="M3782">
        <v>308.7</v>
      </c>
      <c r="N3782">
        <v>377.3</v>
      </c>
      <c r="O3782">
        <v>620</v>
      </c>
      <c r="P3782">
        <v>623</v>
      </c>
      <c r="Q3782">
        <v>440</v>
      </c>
      <c r="R3782">
        <v>427</v>
      </c>
      <c r="T3782">
        <v>356</v>
      </c>
      <c r="U3782">
        <v>370</v>
      </c>
      <c r="V3782">
        <v>376</v>
      </c>
      <c r="W3782">
        <v>349</v>
      </c>
      <c r="Y3782">
        <v>207</v>
      </c>
      <c r="Z3782">
        <v>207</v>
      </c>
      <c r="AA3782">
        <v>387</v>
      </c>
      <c r="AB3782">
        <v>371</v>
      </c>
      <c r="AC3782">
        <v>378</v>
      </c>
      <c r="AD3782">
        <v>364</v>
      </c>
      <c r="AE3782">
        <v>378</v>
      </c>
      <c r="AF3782">
        <v>354</v>
      </c>
      <c r="AG3782">
        <v>361</v>
      </c>
      <c r="AH3782">
        <v>323</v>
      </c>
      <c r="AI3782">
        <v>334</v>
      </c>
      <c r="AJ3782">
        <v>342</v>
      </c>
      <c r="AK3782">
        <v>228</v>
      </c>
      <c r="AL3782">
        <v>228</v>
      </c>
      <c r="AM3782">
        <v>443.1</v>
      </c>
      <c r="AN3782">
        <v>351.7</v>
      </c>
      <c r="AO3782">
        <v>0.3</v>
      </c>
      <c r="AP3782">
        <v>45</v>
      </c>
      <c r="AQ3782">
        <v>320</v>
      </c>
      <c r="AR3782">
        <v>66</v>
      </c>
      <c r="AS3782">
        <v>218</v>
      </c>
      <c r="AT3782">
        <v>6</v>
      </c>
      <c r="AU3782">
        <v>4</v>
      </c>
      <c r="AV3782">
        <v>5</v>
      </c>
      <c r="BA3782">
        <v>4</v>
      </c>
      <c r="BC3782">
        <v>19</v>
      </c>
      <c r="BD3782">
        <v>1039</v>
      </c>
      <c r="BE3782">
        <v>1.4999999999999999E-2</v>
      </c>
      <c r="BF3782">
        <v>1.7999999999999999E-2</v>
      </c>
      <c r="BH3782">
        <v>0.1</v>
      </c>
      <c r="BI3782">
        <v>3</v>
      </c>
      <c r="BJ3782">
        <v>6.7</v>
      </c>
      <c r="BK3782">
        <v>365.4</v>
      </c>
      <c r="BL3782" t="s">
        <v>181</v>
      </c>
      <c r="BM3782" t="s">
        <v>182</v>
      </c>
      <c r="BN3782" t="s">
        <v>183</v>
      </c>
      <c r="BP3782">
        <v>33</v>
      </c>
    </row>
    <row r="3783" spans="1:68" hidden="1" x14ac:dyDescent="0.2">
      <c r="A3783">
        <v>2021</v>
      </c>
      <c r="B3783">
        <v>8</v>
      </c>
      <c r="C3783" s="260">
        <v>44426</v>
      </c>
      <c r="D3783">
        <v>376</v>
      </c>
      <c r="E3783">
        <v>438</v>
      </c>
      <c r="F3783">
        <v>8</v>
      </c>
      <c r="G3783" t="s">
        <v>190</v>
      </c>
      <c r="H3783" t="s">
        <v>191</v>
      </c>
      <c r="I3783" t="s">
        <v>163</v>
      </c>
      <c r="J3783">
        <v>3</v>
      </c>
      <c r="K3783">
        <v>2</v>
      </c>
      <c r="L3783">
        <v>336</v>
      </c>
      <c r="M3783">
        <v>316.17599999999999</v>
      </c>
      <c r="N3783">
        <v>359.85599999999999</v>
      </c>
      <c r="AP3783">
        <v>67</v>
      </c>
      <c r="AQ3783">
        <v>161</v>
      </c>
      <c r="BE3783">
        <v>1.4999999999999999E-2</v>
      </c>
      <c r="BL3783" t="s">
        <v>157</v>
      </c>
      <c r="BM3783" t="s">
        <v>158</v>
      </c>
      <c r="BN3783" t="s">
        <v>192</v>
      </c>
      <c r="BO3783" t="s">
        <v>168</v>
      </c>
      <c r="BP3783">
        <v>33</v>
      </c>
    </row>
    <row r="3784" spans="1:68" hidden="1" x14ac:dyDescent="0.2">
      <c r="A3784">
        <v>2021</v>
      </c>
      <c r="B3784">
        <v>8</v>
      </c>
      <c r="C3784" s="260">
        <v>44426</v>
      </c>
      <c r="D3784">
        <v>395</v>
      </c>
      <c r="E3784">
        <v>607</v>
      </c>
      <c r="F3784">
        <v>8</v>
      </c>
      <c r="G3784" t="s">
        <v>284</v>
      </c>
      <c r="H3784" t="s">
        <v>285</v>
      </c>
      <c r="I3784" t="s">
        <v>163</v>
      </c>
      <c r="J3784">
        <v>3</v>
      </c>
      <c r="K3784">
        <v>3</v>
      </c>
      <c r="L3784">
        <v>120</v>
      </c>
      <c r="M3784">
        <v>111.6</v>
      </c>
      <c r="N3784">
        <v>128.4</v>
      </c>
      <c r="P3784">
        <v>197</v>
      </c>
      <c r="Q3784">
        <v>157</v>
      </c>
      <c r="R3784">
        <v>213</v>
      </c>
      <c r="T3784">
        <v>150</v>
      </c>
      <c r="U3784">
        <v>118</v>
      </c>
      <c r="V3784">
        <v>157</v>
      </c>
      <c r="Y3784">
        <v>120</v>
      </c>
      <c r="Z3784">
        <v>126</v>
      </c>
      <c r="AA3784">
        <v>161</v>
      </c>
      <c r="AB3784">
        <v>143</v>
      </c>
      <c r="AC3784">
        <v>152</v>
      </c>
      <c r="AD3784">
        <v>143</v>
      </c>
      <c r="AE3784">
        <v>138</v>
      </c>
      <c r="AF3784">
        <v>151</v>
      </c>
      <c r="AG3784">
        <v>123</v>
      </c>
      <c r="AH3784">
        <v>145</v>
      </c>
      <c r="AI3784">
        <v>132</v>
      </c>
      <c r="AJ3784">
        <v>122</v>
      </c>
      <c r="AK3784">
        <v>126</v>
      </c>
      <c r="AL3784">
        <v>126</v>
      </c>
      <c r="AM3784">
        <v>163</v>
      </c>
      <c r="AN3784">
        <v>137.30000000000001</v>
      </c>
      <c r="AO3784">
        <v>0.4</v>
      </c>
      <c r="AP3784">
        <v>90</v>
      </c>
      <c r="AQ3784">
        <v>120</v>
      </c>
      <c r="AR3784">
        <v>87</v>
      </c>
      <c r="AS3784">
        <v>125</v>
      </c>
      <c r="AT3784">
        <v>8</v>
      </c>
      <c r="AU3784">
        <v>4</v>
      </c>
      <c r="AV3784">
        <v>6</v>
      </c>
      <c r="BC3784">
        <v>18</v>
      </c>
      <c r="BD3784">
        <v>1602</v>
      </c>
      <c r="BE3784">
        <v>1.4999999999999999E-2</v>
      </c>
      <c r="BF3784">
        <v>1.0999999999999999E-2</v>
      </c>
      <c r="BG3784">
        <v>1</v>
      </c>
      <c r="BH3784">
        <v>0.2</v>
      </c>
      <c r="BI3784">
        <v>13.4</v>
      </c>
      <c r="BJ3784">
        <v>2.5</v>
      </c>
      <c r="BK3784">
        <v>220</v>
      </c>
      <c r="BL3784" t="s">
        <v>286</v>
      </c>
      <c r="BM3784" t="s">
        <v>286</v>
      </c>
      <c r="BP3784">
        <v>33</v>
      </c>
    </row>
    <row r="3785" spans="1:68" hidden="1" x14ac:dyDescent="0.2">
      <c r="A3785">
        <v>2021</v>
      </c>
      <c r="B3785">
        <v>8</v>
      </c>
      <c r="C3785" s="260">
        <v>44426</v>
      </c>
      <c r="D3785">
        <v>395</v>
      </c>
      <c r="E3785">
        <v>608</v>
      </c>
      <c r="F3785">
        <v>8</v>
      </c>
      <c r="G3785" t="s">
        <v>287</v>
      </c>
      <c r="H3785" t="s">
        <v>288</v>
      </c>
      <c r="I3785" t="s">
        <v>163</v>
      </c>
      <c r="J3785">
        <v>3</v>
      </c>
      <c r="K3785">
        <v>3</v>
      </c>
      <c r="L3785">
        <v>110</v>
      </c>
      <c r="M3785">
        <v>102.3</v>
      </c>
      <c r="N3785">
        <v>117.7</v>
      </c>
      <c r="P3785">
        <v>192</v>
      </c>
      <c r="Q3785">
        <v>150</v>
      </c>
      <c r="R3785">
        <v>210</v>
      </c>
      <c r="T3785">
        <v>126</v>
      </c>
      <c r="U3785">
        <v>115</v>
      </c>
      <c r="V3785">
        <v>155</v>
      </c>
      <c r="Y3785">
        <v>120</v>
      </c>
      <c r="Z3785">
        <v>126</v>
      </c>
      <c r="AA3785">
        <v>152</v>
      </c>
      <c r="AB3785">
        <v>139</v>
      </c>
      <c r="AC3785">
        <v>142</v>
      </c>
      <c r="AD3785">
        <v>131</v>
      </c>
      <c r="AE3785">
        <v>134</v>
      </c>
      <c r="AF3785">
        <v>131</v>
      </c>
      <c r="AG3785">
        <v>112</v>
      </c>
      <c r="AH3785">
        <v>127</v>
      </c>
      <c r="AI3785">
        <v>111</v>
      </c>
      <c r="AJ3785">
        <v>114</v>
      </c>
      <c r="AK3785">
        <v>126</v>
      </c>
      <c r="AL3785">
        <v>126</v>
      </c>
      <c r="AM3785">
        <v>156.30000000000001</v>
      </c>
      <c r="AN3785">
        <v>123.9</v>
      </c>
      <c r="AO3785">
        <v>0.4</v>
      </c>
      <c r="AP3785">
        <v>90</v>
      </c>
      <c r="AQ3785">
        <v>120</v>
      </c>
      <c r="AR3785">
        <v>87</v>
      </c>
      <c r="AS3785">
        <v>125</v>
      </c>
      <c r="AT3785">
        <v>10</v>
      </c>
      <c r="AU3785">
        <v>8</v>
      </c>
      <c r="AV3785">
        <v>4</v>
      </c>
      <c r="BC3785">
        <v>22</v>
      </c>
      <c r="BD3785">
        <v>1606</v>
      </c>
      <c r="BE3785">
        <v>1.4999999999999999E-2</v>
      </c>
      <c r="BF3785">
        <v>1.4E-2</v>
      </c>
      <c r="BG3785">
        <v>1</v>
      </c>
      <c r="BH3785">
        <v>0.2</v>
      </c>
      <c r="BI3785">
        <v>14.6</v>
      </c>
      <c r="BJ3785">
        <v>2.7</v>
      </c>
      <c r="BK3785">
        <v>199</v>
      </c>
      <c r="BL3785" t="s">
        <v>286</v>
      </c>
      <c r="BM3785" t="s">
        <v>286</v>
      </c>
      <c r="BP3785">
        <v>33</v>
      </c>
    </row>
    <row r="3786" spans="1:68" hidden="1" x14ac:dyDescent="0.2">
      <c r="A3786">
        <v>2021</v>
      </c>
      <c r="B3786">
        <v>8</v>
      </c>
      <c r="C3786" s="260">
        <v>44426</v>
      </c>
      <c r="D3786">
        <v>395</v>
      </c>
      <c r="E3786">
        <v>609</v>
      </c>
      <c r="F3786">
        <v>8</v>
      </c>
      <c r="G3786" t="s">
        <v>289</v>
      </c>
      <c r="H3786" t="s">
        <v>290</v>
      </c>
      <c r="I3786" t="s">
        <v>163</v>
      </c>
      <c r="J3786">
        <v>3</v>
      </c>
      <c r="K3786">
        <v>3</v>
      </c>
      <c r="L3786">
        <v>50</v>
      </c>
      <c r="M3786">
        <v>46.5</v>
      </c>
      <c r="N3786">
        <v>53.5</v>
      </c>
      <c r="P3786">
        <v>89</v>
      </c>
      <c r="Q3786">
        <v>76</v>
      </c>
      <c r="R3786">
        <v>92</v>
      </c>
      <c r="T3786">
        <v>64</v>
      </c>
      <c r="U3786">
        <v>63</v>
      </c>
      <c r="V3786">
        <v>70</v>
      </c>
      <c r="Y3786">
        <v>120</v>
      </c>
      <c r="Z3786">
        <v>126</v>
      </c>
      <c r="AA3786">
        <v>64</v>
      </c>
      <c r="AB3786">
        <v>61</v>
      </c>
      <c r="AC3786">
        <v>82</v>
      </c>
      <c r="AD3786">
        <v>72</v>
      </c>
      <c r="AE3786">
        <v>68</v>
      </c>
      <c r="AF3786">
        <v>58</v>
      </c>
      <c r="AG3786">
        <v>51</v>
      </c>
      <c r="AH3786">
        <v>64</v>
      </c>
      <c r="AI3786">
        <v>52</v>
      </c>
      <c r="AJ3786">
        <v>54</v>
      </c>
      <c r="AK3786">
        <v>126</v>
      </c>
      <c r="AL3786">
        <v>126</v>
      </c>
      <c r="AM3786">
        <v>75.5</v>
      </c>
      <c r="AN3786">
        <v>59.5</v>
      </c>
      <c r="AO3786">
        <v>0.5</v>
      </c>
      <c r="AP3786">
        <v>90</v>
      </c>
      <c r="AQ3786">
        <v>120</v>
      </c>
      <c r="AR3786">
        <v>87</v>
      </c>
      <c r="AS3786">
        <v>125</v>
      </c>
      <c r="AT3786">
        <v>7</v>
      </c>
      <c r="AU3786">
        <v>7</v>
      </c>
      <c r="AV3786">
        <v>5</v>
      </c>
      <c r="BC3786">
        <v>19</v>
      </c>
      <c r="BD3786">
        <v>1603</v>
      </c>
      <c r="BE3786">
        <v>1.4999999999999999E-2</v>
      </c>
      <c r="BF3786">
        <v>1.2E-2</v>
      </c>
      <c r="BG3786">
        <v>1</v>
      </c>
      <c r="BH3786">
        <v>0.4</v>
      </c>
      <c r="BI3786">
        <v>32.1</v>
      </c>
      <c r="BJ3786">
        <v>1.1000000000000001</v>
      </c>
      <c r="BK3786">
        <v>95.4</v>
      </c>
      <c r="BL3786" t="s">
        <v>286</v>
      </c>
      <c r="BM3786" t="s">
        <v>286</v>
      </c>
      <c r="BP3786">
        <v>33</v>
      </c>
    </row>
    <row r="3787" spans="1:68" hidden="1" x14ac:dyDescent="0.2">
      <c r="A3787">
        <v>2021</v>
      </c>
      <c r="B3787">
        <v>8</v>
      </c>
      <c r="C3787" s="260">
        <v>44426</v>
      </c>
      <c r="D3787">
        <v>419</v>
      </c>
      <c r="E3787">
        <v>670</v>
      </c>
      <c r="F3787">
        <v>8</v>
      </c>
      <c r="G3787" t="s">
        <v>452</v>
      </c>
      <c r="H3787" t="s">
        <v>453</v>
      </c>
      <c r="I3787" t="s">
        <v>163</v>
      </c>
      <c r="J3787">
        <v>4</v>
      </c>
      <c r="K3787">
        <v>2</v>
      </c>
      <c r="L3787">
        <v>298</v>
      </c>
      <c r="M3787">
        <v>280.41800000000001</v>
      </c>
      <c r="N3787">
        <v>319.15800000000002</v>
      </c>
      <c r="AP3787">
        <v>96</v>
      </c>
      <c r="AQ3787">
        <v>150</v>
      </c>
      <c r="BE3787">
        <v>1.4999999999999999E-2</v>
      </c>
      <c r="BL3787" t="s">
        <v>157</v>
      </c>
      <c r="BM3787" t="s">
        <v>158</v>
      </c>
      <c r="BN3787" t="s">
        <v>454</v>
      </c>
      <c r="BO3787" t="s">
        <v>168</v>
      </c>
      <c r="BP3787">
        <v>33</v>
      </c>
    </row>
    <row r="3788" spans="1:68" hidden="1" x14ac:dyDescent="0.2">
      <c r="A3788">
        <v>2021</v>
      </c>
      <c r="B3788">
        <v>8</v>
      </c>
      <c r="C3788" s="260">
        <v>44426</v>
      </c>
      <c r="D3788">
        <v>48</v>
      </c>
      <c r="E3788">
        <v>124</v>
      </c>
      <c r="F3788">
        <v>26</v>
      </c>
      <c r="G3788" t="s">
        <v>524</v>
      </c>
      <c r="H3788" t="s">
        <v>525</v>
      </c>
      <c r="I3788" t="s">
        <v>374</v>
      </c>
      <c r="J3788">
        <v>4</v>
      </c>
      <c r="K3788">
        <v>1</v>
      </c>
      <c r="L3788">
        <v>18.664735230000002</v>
      </c>
      <c r="M3788">
        <v>17.358203759999999</v>
      </c>
      <c r="N3788">
        <v>19.97126669</v>
      </c>
      <c r="P3788">
        <v>33</v>
      </c>
      <c r="Q3788">
        <v>23</v>
      </c>
      <c r="R3788">
        <v>28</v>
      </c>
      <c r="U3788">
        <v>22</v>
      </c>
      <c r="V3788">
        <v>20</v>
      </c>
      <c r="W3788">
        <v>21</v>
      </c>
      <c r="Z3788">
        <v>106</v>
      </c>
      <c r="AM3788">
        <v>28</v>
      </c>
      <c r="AN3788">
        <v>21</v>
      </c>
      <c r="AO3788">
        <v>0.5</v>
      </c>
      <c r="AP3788">
        <v>126</v>
      </c>
      <c r="AQ3788">
        <v>114</v>
      </c>
      <c r="AR3788">
        <v>136</v>
      </c>
      <c r="AS3788">
        <v>106</v>
      </c>
      <c r="AT3788">
        <v>6</v>
      </c>
      <c r="AU3788">
        <v>3</v>
      </c>
      <c r="AV3788">
        <v>5</v>
      </c>
      <c r="BC3788">
        <v>14</v>
      </c>
      <c r="BD3788">
        <v>1064</v>
      </c>
      <c r="BE3788">
        <v>0.02</v>
      </c>
      <c r="BF3788">
        <v>1.2999999999999999E-2</v>
      </c>
      <c r="BG3788">
        <v>1</v>
      </c>
      <c r="BH3788">
        <v>0.8</v>
      </c>
      <c r="BI3788">
        <v>57</v>
      </c>
      <c r="BJ3788">
        <v>0.3</v>
      </c>
      <c r="BK3788">
        <v>22.3</v>
      </c>
      <c r="BL3788" t="s">
        <v>241</v>
      </c>
      <c r="BM3788" t="s">
        <v>241</v>
      </c>
      <c r="BN3788" t="s">
        <v>526</v>
      </c>
      <c r="BO3788" t="s">
        <v>527</v>
      </c>
      <c r="BP3788">
        <v>33</v>
      </c>
    </row>
    <row r="3789" spans="1:68" hidden="1" x14ac:dyDescent="0.2">
      <c r="A3789">
        <v>2021</v>
      </c>
      <c r="B3789">
        <v>8</v>
      </c>
      <c r="C3789" s="260">
        <v>44426</v>
      </c>
      <c r="D3789">
        <v>53</v>
      </c>
      <c r="E3789">
        <v>131</v>
      </c>
      <c r="F3789">
        <v>28</v>
      </c>
      <c r="G3789" t="s">
        <v>197</v>
      </c>
      <c r="H3789" t="s">
        <v>198</v>
      </c>
      <c r="I3789" t="s">
        <v>186</v>
      </c>
      <c r="J3789">
        <v>25</v>
      </c>
      <c r="K3789">
        <v>1</v>
      </c>
      <c r="L3789">
        <v>10</v>
      </c>
      <c r="M3789">
        <v>9.3000000000000007</v>
      </c>
      <c r="N3789">
        <v>10.7</v>
      </c>
      <c r="P3789">
        <v>14</v>
      </c>
      <c r="Q3789">
        <v>14</v>
      </c>
      <c r="R3789">
        <v>13</v>
      </c>
      <c r="U3789">
        <v>11</v>
      </c>
      <c r="V3789">
        <v>11</v>
      </c>
      <c r="W3789">
        <v>11</v>
      </c>
      <c r="Y3789">
        <v>80</v>
      </c>
      <c r="Z3789">
        <v>82</v>
      </c>
      <c r="AM3789">
        <v>13.8</v>
      </c>
      <c r="AN3789">
        <v>10.7</v>
      </c>
      <c r="AO3789">
        <v>0.4</v>
      </c>
      <c r="AP3789">
        <v>772</v>
      </c>
      <c r="AQ3789">
        <v>117</v>
      </c>
      <c r="AR3789">
        <v>1111</v>
      </c>
      <c r="AS3789">
        <v>81</v>
      </c>
      <c r="AT3789">
        <v>10</v>
      </c>
      <c r="AU3789">
        <v>6</v>
      </c>
      <c r="AV3789">
        <v>8</v>
      </c>
      <c r="BA3789">
        <v>10</v>
      </c>
      <c r="BC3789">
        <v>34</v>
      </c>
      <c r="BD3789">
        <v>10034</v>
      </c>
      <c r="BE3789">
        <v>0.02</v>
      </c>
      <c r="BF3789">
        <v>3.0000000000000001E-3</v>
      </c>
      <c r="BG3789">
        <v>1</v>
      </c>
      <c r="BH3789">
        <v>3.4</v>
      </c>
      <c r="BI3789">
        <v>1003.4</v>
      </c>
      <c r="BJ3789">
        <v>0.4</v>
      </c>
      <c r="BK3789">
        <v>107.4</v>
      </c>
      <c r="BL3789" t="s">
        <v>181</v>
      </c>
      <c r="BM3789" t="s">
        <v>199</v>
      </c>
      <c r="BN3789" t="s">
        <v>200</v>
      </c>
      <c r="BP3789">
        <v>33</v>
      </c>
    </row>
    <row r="3790" spans="1:68" hidden="1" x14ac:dyDescent="0.2">
      <c r="A3790">
        <v>2021</v>
      </c>
      <c r="B3790">
        <v>8</v>
      </c>
      <c r="C3790" s="260">
        <v>44426</v>
      </c>
      <c r="D3790">
        <v>123</v>
      </c>
      <c r="E3790">
        <v>645</v>
      </c>
      <c r="F3790">
        <v>30</v>
      </c>
      <c r="G3790" t="s">
        <v>238</v>
      </c>
      <c r="H3790" t="s">
        <v>239</v>
      </c>
      <c r="I3790" t="s">
        <v>240</v>
      </c>
      <c r="J3790">
        <v>4</v>
      </c>
      <c r="K3790">
        <v>1</v>
      </c>
      <c r="L3790">
        <v>133</v>
      </c>
      <c r="M3790">
        <v>123.69</v>
      </c>
      <c r="N3790">
        <v>142.31</v>
      </c>
      <c r="P3790">
        <v>223</v>
      </c>
      <c r="T3790">
        <v>182</v>
      </c>
      <c r="Y3790">
        <v>186</v>
      </c>
      <c r="AM3790">
        <v>223</v>
      </c>
      <c r="AN3790">
        <v>182</v>
      </c>
      <c r="AO3790">
        <v>0.7</v>
      </c>
      <c r="AP3790">
        <v>80</v>
      </c>
      <c r="AQ3790">
        <v>180</v>
      </c>
      <c r="AR3790">
        <v>77</v>
      </c>
      <c r="AS3790">
        <v>186</v>
      </c>
      <c r="AT3790">
        <v>4</v>
      </c>
      <c r="AU3790">
        <v>2</v>
      </c>
      <c r="AV3790">
        <v>4</v>
      </c>
      <c r="BC3790">
        <v>10</v>
      </c>
      <c r="BD3790">
        <v>270</v>
      </c>
      <c r="BE3790">
        <v>0.02</v>
      </c>
      <c r="BF3790">
        <v>3.6999999999999998E-2</v>
      </c>
      <c r="BH3790">
        <v>0.1</v>
      </c>
      <c r="BI3790">
        <v>2</v>
      </c>
      <c r="BJ3790">
        <v>1.8</v>
      </c>
      <c r="BK3790">
        <v>49.1</v>
      </c>
      <c r="BL3790" t="s">
        <v>241</v>
      </c>
      <c r="BM3790" t="s">
        <v>241</v>
      </c>
      <c r="BP3790">
        <v>33</v>
      </c>
    </row>
    <row r="3791" spans="1:68" hidden="1" x14ac:dyDescent="0.2">
      <c r="A3791">
        <v>2021</v>
      </c>
      <c r="B3791">
        <v>8</v>
      </c>
      <c r="C3791" s="260">
        <v>44426</v>
      </c>
      <c r="D3791">
        <v>433</v>
      </c>
      <c r="E3791">
        <v>452</v>
      </c>
      <c r="F3791">
        <v>46</v>
      </c>
      <c r="G3791" t="s">
        <v>520</v>
      </c>
      <c r="H3791" t="s">
        <v>523</v>
      </c>
      <c r="I3791" t="s">
        <v>203</v>
      </c>
      <c r="J3791">
        <v>4</v>
      </c>
      <c r="K3791">
        <v>2</v>
      </c>
      <c r="L3791">
        <v>175</v>
      </c>
      <c r="M3791">
        <v>162.75</v>
      </c>
      <c r="N3791">
        <v>187.25</v>
      </c>
      <c r="AP3791">
        <v>96</v>
      </c>
      <c r="AQ3791">
        <v>150</v>
      </c>
      <c r="BD3791">
        <v>80</v>
      </c>
      <c r="BE3791">
        <v>0.02</v>
      </c>
      <c r="BI3791">
        <v>0.5</v>
      </c>
      <c r="BL3791" t="s">
        <v>181</v>
      </c>
      <c r="BM3791" t="s">
        <v>196</v>
      </c>
      <c r="BP3791">
        <v>33</v>
      </c>
    </row>
    <row r="3792" spans="1:68" hidden="1" x14ac:dyDescent="0.2">
      <c r="A3792">
        <v>2021</v>
      </c>
      <c r="B3792">
        <v>8</v>
      </c>
      <c r="C3792" s="260">
        <v>44426</v>
      </c>
      <c r="D3792">
        <v>433</v>
      </c>
      <c r="E3792">
        <v>453</v>
      </c>
      <c r="F3792">
        <v>46</v>
      </c>
      <c r="G3792" t="s">
        <v>522</v>
      </c>
      <c r="H3792" t="s">
        <v>521</v>
      </c>
      <c r="I3792" t="s">
        <v>203</v>
      </c>
      <c r="J3792">
        <v>4</v>
      </c>
      <c r="K3792">
        <v>2</v>
      </c>
      <c r="L3792">
        <v>270</v>
      </c>
      <c r="M3792">
        <v>251.1</v>
      </c>
      <c r="N3792">
        <v>288.89999999999998</v>
      </c>
      <c r="AP3792">
        <v>96</v>
      </c>
      <c r="AQ3792">
        <v>150</v>
      </c>
      <c r="BD3792">
        <v>80</v>
      </c>
      <c r="BE3792">
        <v>0.02</v>
      </c>
      <c r="BI3792">
        <v>0.3</v>
      </c>
      <c r="BL3792" t="s">
        <v>181</v>
      </c>
      <c r="BM3792" t="s">
        <v>196</v>
      </c>
      <c r="BP3792">
        <v>33</v>
      </c>
    </row>
    <row r="3793" spans="1:68" hidden="1" x14ac:dyDescent="0.2">
      <c r="A3793">
        <v>2021</v>
      </c>
      <c r="B3793">
        <v>8</v>
      </c>
      <c r="C3793" s="260">
        <v>44426</v>
      </c>
      <c r="D3793">
        <v>214</v>
      </c>
      <c r="E3793">
        <v>142</v>
      </c>
      <c r="F3793">
        <v>47</v>
      </c>
      <c r="G3793" t="s">
        <v>258</v>
      </c>
      <c r="H3793" t="s">
        <v>259</v>
      </c>
      <c r="I3793" t="s">
        <v>203</v>
      </c>
      <c r="J3793">
        <v>4</v>
      </c>
      <c r="K3793">
        <v>1</v>
      </c>
      <c r="L3793">
        <v>351</v>
      </c>
      <c r="M3793">
        <v>326.43</v>
      </c>
      <c r="N3793">
        <v>375.57</v>
      </c>
      <c r="AP3793">
        <v>68</v>
      </c>
      <c r="AQ3793">
        <v>212</v>
      </c>
      <c r="BD3793">
        <v>91</v>
      </c>
      <c r="BE3793">
        <v>0.02</v>
      </c>
      <c r="BI3793">
        <v>0.3</v>
      </c>
      <c r="BL3793" t="s">
        <v>181</v>
      </c>
      <c r="BM3793" t="s">
        <v>199</v>
      </c>
      <c r="BN3793" t="s">
        <v>260</v>
      </c>
      <c r="BP3793">
        <v>33</v>
      </c>
    </row>
    <row r="3794" spans="1:68" hidden="1" x14ac:dyDescent="0.2">
      <c r="A3794">
        <v>2021</v>
      </c>
      <c r="B3794">
        <v>8</v>
      </c>
      <c r="C3794" s="260">
        <v>44426</v>
      </c>
      <c r="D3794">
        <v>372</v>
      </c>
      <c r="E3794">
        <v>646</v>
      </c>
      <c r="F3794">
        <v>48</v>
      </c>
      <c r="G3794" t="s">
        <v>201</v>
      </c>
      <c r="H3794" t="s">
        <v>202</v>
      </c>
      <c r="I3794" t="s">
        <v>203</v>
      </c>
      <c r="J3794">
        <v>2</v>
      </c>
      <c r="K3794">
        <v>2</v>
      </c>
      <c r="L3794">
        <v>212</v>
      </c>
      <c r="M3794">
        <v>197.16</v>
      </c>
      <c r="N3794">
        <v>226.84</v>
      </c>
      <c r="P3794">
        <v>265</v>
      </c>
      <c r="Q3794">
        <v>253</v>
      </c>
      <c r="R3794">
        <v>280</v>
      </c>
      <c r="U3794">
        <v>217</v>
      </c>
      <c r="V3794">
        <v>222</v>
      </c>
      <c r="W3794">
        <v>233</v>
      </c>
      <c r="Z3794">
        <v>138</v>
      </c>
      <c r="AA3794">
        <v>246</v>
      </c>
      <c r="AB3794">
        <v>243</v>
      </c>
      <c r="AC3794">
        <v>241</v>
      </c>
      <c r="AD3794">
        <v>236</v>
      </c>
      <c r="AE3794">
        <v>245</v>
      </c>
      <c r="AF3794">
        <v>221</v>
      </c>
      <c r="AG3794">
        <v>218</v>
      </c>
      <c r="AH3794">
        <v>221</v>
      </c>
      <c r="AI3794">
        <v>224</v>
      </c>
      <c r="AJ3794">
        <v>228</v>
      </c>
      <c r="AK3794">
        <v>138</v>
      </c>
      <c r="AL3794">
        <v>140</v>
      </c>
      <c r="AM3794">
        <v>251.1</v>
      </c>
      <c r="AN3794">
        <v>223</v>
      </c>
      <c r="AO3794">
        <v>0.2</v>
      </c>
      <c r="AP3794">
        <v>37</v>
      </c>
      <c r="AQ3794">
        <v>195</v>
      </c>
      <c r="AR3794">
        <v>52</v>
      </c>
      <c r="AS3794">
        <v>139</v>
      </c>
      <c r="AT3794">
        <v>8</v>
      </c>
      <c r="AU3794">
        <v>6</v>
      </c>
      <c r="AV3794">
        <v>8</v>
      </c>
      <c r="BC3794">
        <v>22</v>
      </c>
      <c r="BD3794">
        <v>934</v>
      </c>
      <c r="BE3794">
        <v>0.02</v>
      </c>
      <c r="BF3794">
        <v>2.4E-2</v>
      </c>
      <c r="BH3794">
        <v>0.1</v>
      </c>
      <c r="BI3794">
        <v>4.4000000000000004</v>
      </c>
      <c r="BJ3794">
        <v>4.9000000000000004</v>
      </c>
      <c r="BK3794">
        <v>208.3</v>
      </c>
      <c r="BL3794" t="s">
        <v>181</v>
      </c>
      <c r="BM3794" t="s">
        <v>199</v>
      </c>
      <c r="BN3794" t="s">
        <v>204</v>
      </c>
      <c r="BP3794">
        <v>33</v>
      </c>
    </row>
    <row r="3795" spans="1:68" hidden="1" x14ac:dyDescent="0.2">
      <c r="A3795">
        <v>2021</v>
      </c>
      <c r="B3795">
        <v>8</v>
      </c>
      <c r="C3795" s="260">
        <v>44426</v>
      </c>
      <c r="D3795">
        <v>372</v>
      </c>
      <c r="E3795">
        <v>647</v>
      </c>
      <c r="F3795">
        <v>48</v>
      </c>
      <c r="G3795" t="s">
        <v>205</v>
      </c>
      <c r="H3795" t="s">
        <v>206</v>
      </c>
      <c r="I3795" t="s">
        <v>203</v>
      </c>
      <c r="J3795">
        <v>2</v>
      </c>
      <c r="K3795">
        <v>2</v>
      </c>
      <c r="L3795">
        <v>212</v>
      </c>
      <c r="M3795">
        <v>197.16</v>
      </c>
      <c r="N3795">
        <v>226.84</v>
      </c>
      <c r="P3795">
        <v>270</v>
      </c>
      <c r="Q3795">
        <v>270</v>
      </c>
      <c r="R3795">
        <v>268</v>
      </c>
      <c r="U3795">
        <v>217</v>
      </c>
      <c r="V3795">
        <v>221</v>
      </c>
      <c r="W3795">
        <v>230</v>
      </c>
      <c r="Z3795">
        <v>138</v>
      </c>
      <c r="AA3795">
        <v>241</v>
      </c>
      <c r="AB3795">
        <v>238</v>
      </c>
      <c r="AC3795">
        <v>240</v>
      </c>
      <c r="AD3795">
        <v>238</v>
      </c>
      <c r="AE3795">
        <v>239</v>
      </c>
      <c r="AF3795">
        <v>218</v>
      </c>
      <c r="AG3795">
        <v>215</v>
      </c>
      <c r="AH3795">
        <v>218</v>
      </c>
      <c r="AI3795">
        <v>222</v>
      </c>
      <c r="AJ3795">
        <v>224</v>
      </c>
      <c r="AK3795">
        <v>138</v>
      </c>
      <c r="AL3795">
        <v>140</v>
      </c>
      <c r="AM3795">
        <v>250.5</v>
      </c>
      <c r="AN3795">
        <v>220.6</v>
      </c>
      <c r="AO3795">
        <v>0.2</v>
      </c>
      <c r="AP3795">
        <v>37</v>
      </c>
      <c r="AQ3795">
        <v>195</v>
      </c>
      <c r="AR3795">
        <v>52</v>
      </c>
      <c r="AS3795">
        <v>139</v>
      </c>
      <c r="AT3795">
        <v>5</v>
      </c>
      <c r="AU3795">
        <v>9</v>
      </c>
      <c r="AV3795">
        <v>6</v>
      </c>
      <c r="BC3795">
        <v>20</v>
      </c>
      <c r="BD3795">
        <v>932</v>
      </c>
      <c r="BE3795">
        <v>0.02</v>
      </c>
      <c r="BF3795">
        <v>2.1000000000000001E-2</v>
      </c>
      <c r="BH3795">
        <v>0.1</v>
      </c>
      <c r="BI3795">
        <v>4.4000000000000004</v>
      </c>
      <c r="BJ3795">
        <v>4.4000000000000004</v>
      </c>
      <c r="BK3795">
        <v>205.6</v>
      </c>
      <c r="BL3795" t="s">
        <v>181</v>
      </c>
      <c r="BM3795" t="s">
        <v>199</v>
      </c>
      <c r="BN3795" t="s">
        <v>207</v>
      </c>
      <c r="BP3795">
        <v>33</v>
      </c>
    </row>
    <row r="3796" spans="1:68" hidden="1" x14ac:dyDescent="0.2">
      <c r="A3796">
        <v>2021</v>
      </c>
      <c r="B3796">
        <v>8</v>
      </c>
      <c r="C3796" s="260">
        <v>44426</v>
      </c>
      <c r="D3796">
        <v>334</v>
      </c>
      <c r="E3796">
        <v>254</v>
      </c>
      <c r="F3796">
        <v>49</v>
      </c>
      <c r="G3796" t="s">
        <v>208</v>
      </c>
      <c r="H3796" t="s">
        <v>209</v>
      </c>
      <c r="I3796" t="s">
        <v>203</v>
      </c>
      <c r="J3796">
        <v>4</v>
      </c>
      <c r="K3796">
        <v>2</v>
      </c>
      <c r="L3796">
        <v>203</v>
      </c>
      <c r="M3796">
        <v>188.79</v>
      </c>
      <c r="N3796">
        <v>217.21</v>
      </c>
      <c r="P3796">
        <v>366</v>
      </c>
      <c r="Q3796">
        <v>245</v>
      </c>
      <c r="R3796">
        <v>272</v>
      </c>
      <c r="U3796">
        <v>245</v>
      </c>
      <c r="V3796">
        <v>236</v>
      </c>
      <c r="W3796">
        <v>194</v>
      </c>
      <c r="Y3796">
        <v>139</v>
      </c>
      <c r="Z3796">
        <v>137</v>
      </c>
      <c r="AA3796">
        <v>224</v>
      </c>
      <c r="AB3796">
        <v>218</v>
      </c>
      <c r="AC3796">
        <v>212</v>
      </c>
      <c r="AD3796">
        <v>224</v>
      </c>
      <c r="AE3796">
        <v>254</v>
      </c>
      <c r="AF3796">
        <v>195</v>
      </c>
      <c r="AG3796">
        <v>203</v>
      </c>
      <c r="AH3796">
        <v>196</v>
      </c>
      <c r="AI3796">
        <v>198</v>
      </c>
      <c r="AJ3796">
        <v>211</v>
      </c>
      <c r="AK3796">
        <v>148</v>
      </c>
      <c r="AL3796">
        <v>146</v>
      </c>
      <c r="AM3796">
        <v>251.9</v>
      </c>
      <c r="AN3796">
        <v>209.8</v>
      </c>
      <c r="AO3796">
        <v>0.2</v>
      </c>
      <c r="AP3796">
        <v>88</v>
      </c>
      <c r="AQ3796">
        <v>164</v>
      </c>
      <c r="AR3796">
        <v>101</v>
      </c>
      <c r="AS3796">
        <v>143</v>
      </c>
      <c r="AT3796">
        <v>4</v>
      </c>
      <c r="AU3796">
        <v>5</v>
      </c>
      <c r="AV3796">
        <v>4</v>
      </c>
      <c r="BC3796">
        <v>13</v>
      </c>
      <c r="BD3796">
        <v>1813</v>
      </c>
      <c r="BE3796">
        <v>0.02</v>
      </c>
      <c r="BF3796">
        <v>7.0000000000000001E-3</v>
      </c>
      <c r="BG3796">
        <v>1</v>
      </c>
      <c r="BH3796">
        <v>0.1</v>
      </c>
      <c r="BI3796">
        <v>8.9</v>
      </c>
      <c r="BJ3796">
        <v>2.7</v>
      </c>
      <c r="BK3796">
        <v>380.4</v>
      </c>
      <c r="BL3796" t="s">
        <v>181</v>
      </c>
      <c r="BM3796" t="s">
        <v>196</v>
      </c>
      <c r="BN3796" t="s">
        <v>210</v>
      </c>
      <c r="BP3796">
        <v>33</v>
      </c>
    </row>
    <row r="3797" spans="1:68" hidden="1" x14ac:dyDescent="0.2">
      <c r="A3797">
        <v>2021</v>
      </c>
      <c r="B3797">
        <v>8</v>
      </c>
      <c r="C3797" s="260">
        <v>44427</v>
      </c>
      <c r="D3797">
        <v>29</v>
      </c>
      <c r="E3797">
        <v>81</v>
      </c>
      <c r="F3797">
        <v>2</v>
      </c>
      <c r="G3797" t="s">
        <v>415</v>
      </c>
      <c r="H3797" t="s">
        <v>416</v>
      </c>
      <c r="I3797" t="s">
        <v>163</v>
      </c>
      <c r="J3797">
        <v>2</v>
      </c>
      <c r="K3797">
        <v>3</v>
      </c>
      <c r="L3797">
        <v>388</v>
      </c>
      <c r="M3797">
        <v>360.84</v>
      </c>
      <c r="N3797">
        <v>415.16</v>
      </c>
      <c r="S3797">
        <v>530</v>
      </c>
      <c r="X3797">
        <v>425</v>
      </c>
      <c r="Z3797">
        <v>109</v>
      </c>
      <c r="AA3797">
        <v>438</v>
      </c>
      <c r="AB3797">
        <v>445</v>
      </c>
      <c r="AC3797">
        <v>463</v>
      </c>
      <c r="AD3797">
        <v>435</v>
      </c>
      <c r="AE3797">
        <v>436</v>
      </c>
      <c r="AF3797">
        <v>387</v>
      </c>
      <c r="AG3797">
        <v>392</v>
      </c>
      <c r="AH3797">
        <v>403</v>
      </c>
      <c r="AI3797">
        <v>382</v>
      </c>
      <c r="AJ3797">
        <v>385</v>
      </c>
      <c r="AK3797">
        <v>116</v>
      </c>
      <c r="AL3797">
        <v>116</v>
      </c>
      <c r="AM3797">
        <v>457.8</v>
      </c>
      <c r="AN3797">
        <v>395.7</v>
      </c>
      <c r="AO3797">
        <v>0.2</v>
      </c>
      <c r="AP3797">
        <v>60</v>
      </c>
      <c r="AQ3797">
        <v>120</v>
      </c>
      <c r="AR3797">
        <v>63</v>
      </c>
      <c r="AS3797">
        <v>114</v>
      </c>
      <c r="AT3797">
        <v>5</v>
      </c>
      <c r="AU3797">
        <v>4</v>
      </c>
      <c r="AV3797">
        <v>5</v>
      </c>
      <c r="BC3797">
        <v>14</v>
      </c>
      <c r="BD3797">
        <v>744</v>
      </c>
      <c r="BE3797">
        <v>1.4999999999999999E-2</v>
      </c>
      <c r="BF3797">
        <v>1.9E-2</v>
      </c>
      <c r="BH3797">
        <v>0</v>
      </c>
      <c r="BI3797">
        <v>1.9</v>
      </c>
      <c r="BJ3797">
        <v>5.5</v>
      </c>
      <c r="BK3797">
        <v>294.39999999999998</v>
      </c>
      <c r="BL3797" t="s">
        <v>181</v>
      </c>
      <c r="BM3797" t="s">
        <v>199</v>
      </c>
      <c r="BN3797" t="s">
        <v>417</v>
      </c>
      <c r="BP3797">
        <v>33</v>
      </c>
    </row>
    <row r="3798" spans="1:68" hidden="1" x14ac:dyDescent="0.2">
      <c r="A3798">
        <v>2021</v>
      </c>
      <c r="B3798">
        <v>8</v>
      </c>
      <c r="C3798" s="260">
        <v>44427</v>
      </c>
      <c r="D3798">
        <v>212</v>
      </c>
      <c r="E3798">
        <v>140</v>
      </c>
      <c r="F3798">
        <v>2</v>
      </c>
      <c r="G3798" t="s">
        <v>211</v>
      </c>
      <c r="H3798" t="s">
        <v>212</v>
      </c>
      <c r="I3798" t="s">
        <v>163</v>
      </c>
      <c r="J3798">
        <v>2</v>
      </c>
      <c r="K3798">
        <v>2</v>
      </c>
      <c r="L3798">
        <v>485</v>
      </c>
      <c r="M3798">
        <v>451.05</v>
      </c>
      <c r="N3798">
        <v>518.95000000000005</v>
      </c>
      <c r="O3798">
        <v>553</v>
      </c>
      <c r="T3798">
        <v>443</v>
      </c>
      <c r="Y3798">
        <v>120</v>
      </c>
      <c r="AM3798">
        <v>553</v>
      </c>
      <c r="AN3798">
        <v>443</v>
      </c>
      <c r="AO3798">
        <v>0.1</v>
      </c>
      <c r="AP3798">
        <v>60</v>
      </c>
      <c r="AQ3798">
        <v>120</v>
      </c>
      <c r="AR3798">
        <v>60</v>
      </c>
      <c r="AS3798">
        <v>120</v>
      </c>
      <c r="AT3798">
        <v>3</v>
      </c>
      <c r="AU3798">
        <v>3</v>
      </c>
      <c r="AV3798">
        <v>3</v>
      </c>
      <c r="BC3798">
        <v>9</v>
      </c>
      <c r="BD3798">
        <v>219</v>
      </c>
      <c r="BE3798">
        <v>1.4999999999999999E-2</v>
      </c>
      <c r="BF3798">
        <v>4.1000000000000002E-2</v>
      </c>
      <c r="BH3798">
        <v>0</v>
      </c>
      <c r="BI3798">
        <v>0.5</v>
      </c>
      <c r="BJ3798">
        <v>4</v>
      </c>
      <c r="BK3798">
        <v>97</v>
      </c>
      <c r="BL3798" t="s">
        <v>181</v>
      </c>
      <c r="BM3798" t="s">
        <v>199</v>
      </c>
      <c r="BN3798" t="s">
        <v>213</v>
      </c>
      <c r="BP3798">
        <v>33</v>
      </c>
    </row>
    <row r="3799" spans="1:68" hidden="1" x14ac:dyDescent="0.2">
      <c r="A3799">
        <v>2021</v>
      </c>
      <c r="B3799">
        <v>8</v>
      </c>
      <c r="C3799" s="260">
        <v>44427</v>
      </c>
      <c r="D3799">
        <v>212</v>
      </c>
      <c r="E3799">
        <v>178</v>
      </c>
      <c r="F3799">
        <v>2</v>
      </c>
      <c r="G3799" t="s">
        <v>214</v>
      </c>
      <c r="H3799" t="s">
        <v>215</v>
      </c>
      <c r="I3799" t="s">
        <v>163</v>
      </c>
      <c r="J3799">
        <v>2</v>
      </c>
      <c r="K3799">
        <v>2</v>
      </c>
      <c r="L3799">
        <v>50</v>
      </c>
      <c r="M3799">
        <v>46.5</v>
      </c>
      <c r="N3799">
        <v>53.5</v>
      </c>
      <c r="O3799">
        <v>60</v>
      </c>
      <c r="T3799">
        <v>49</v>
      </c>
      <c r="Y3799">
        <v>120</v>
      </c>
      <c r="AM3799">
        <v>60</v>
      </c>
      <c r="AN3799">
        <v>49</v>
      </c>
      <c r="AO3799">
        <v>0.2</v>
      </c>
      <c r="AP3799">
        <v>60</v>
      </c>
      <c r="AQ3799">
        <v>120</v>
      </c>
      <c r="AR3799">
        <v>60</v>
      </c>
      <c r="AS3799">
        <v>120</v>
      </c>
      <c r="AT3799">
        <v>3</v>
      </c>
      <c r="AU3799">
        <v>2</v>
      </c>
      <c r="AV3799">
        <v>3</v>
      </c>
      <c r="BC3799">
        <v>8</v>
      </c>
      <c r="BD3799">
        <v>281</v>
      </c>
      <c r="BE3799">
        <v>1.4999999999999999E-2</v>
      </c>
      <c r="BF3799">
        <v>2.8000000000000001E-2</v>
      </c>
      <c r="BH3799">
        <v>0.2</v>
      </c>
      <c r="BI3799">
        <v>5.6</v>
      </c>
      <c r="BJ3799">
        <v>0.4</v>
      </c>
      <c r="BK3799">
        <v>13.8</v>
      </c>
      <c r="BL3799" t="s">
        <v>181</v>
      </c>
      <c r="BM3799" t="s">
        <v>199</v>
      </c>
      <c r="BN3799" t="s">
        <v>216</v>
      </c>
      <c r="BP3799">
        <v>33</v>
      </c>
    </row>
    <row r="3800" spans="1:68" hidden="1" x14ac:dyDescent="0.2">
      <c r="A3800">
        <v>2021</v>
      </c>
      <c r="B3800">
        <v>8</v>
      </c>
      <c r="C3800" s="260">
        <v>44427</v>
      </c>
      <c r="D3800">
        <v>417</v>
      </c>
      <c r="E3800">
        <v>660</v>
      </c>
      <c r="F3800">
        <v>3</v>
      </c>
      <c r="G3800" t="s">
        <v>442</v>
      </c>
      <c r="H3800" t="s">
        <v>443</v>
      </c>
      <c r="I3800" t="s">
        <v>163</v>
      </c>
      <c r="J3800">
        <v>1</v>
      </c>
      <c r="K3800">
        <v>6</v>
      </c>
      <c r="L3800">
        <v>1265</v>
      </c>
      <c r="M3800">
        <v>1190.365</v>
      </c>
      <c r="N3800">
        <v>1354.8150000000001</v>
      </c>
      <c r="O3800">
        <v>2063</v>
      </c>
      <c r="P3800">
        <v>1771</v>
      </c>
      <c r="Q3800">
        <v>1794</v>
      </c>
      <c r="R3800">
        <v>1023</v>
      </c>
      <c r="S3800">
        <v>2006</v>
      </c>
      <c r="T3800">
        <v>1344</v>
      </c>
      <c r="U3800">
        <v>1302</v>
      </c>
      <c r="V3800">
        <v>1337</v>
      </c>
      <c r="W3800">
        <v>651</v>
      </c>
      <c r="X3800">
        <v>1345</v>
      </c>
      <c r="Y3800">
        <v>156</v>
      </c>
      <c r="Z3800">
        <v>156</v>
      </c>
      <c r="AA3800">
        <v>1708</v>
      </c>
      <c r="AB3800">
        <v>1708</v>
      </c>
      <c r="AC3800">
        <v>1707</v>
      </c>
      <c r="AD3800">
        <v>1710</v>
      </c>
      <c r="AE3800">
        <v>1694</v>
      </c>
      <c r="AF3800">
        <v>1389</v>
      </c>
      <c r="AG3800">
        <v>1286</v>
      </c>
      <c r="AH3800">
        <v>1285</v>
      </c>
      <c r="AI3800">
        <v>1284</v>
      </c>
      <c r="AJ3800">
        <v>1280</v>
      </c>
      <c r="AK3800">
        <v>148</v>
      </c>
      <c r="AL3800">
        <v>148</v>
      </c>
      <c r="AM3800">
        <v>1813.3</v>
      </c>
      <c r="AN3800">
        <v>1317.8</v>
      </c>
      <c r="AO3800">
        <v>0.4</v>
      </c>
      <c r="AP3800">
        <v>20</v>
      </c>
      <c r="AQ3800">
        <v>180</v>
      </c>
      <c r="AR3800">
        <v>24</v>
      </c>
      <c r="AS3800">
        <v>152</v>
      </c>
      <c r="AT3800">
        <v>2</v>
      </c>
      <c r="AU3800">
        <v>2</v>
      </c>
      <c r="AV3800">
        <v>2</v>
      </c>
      <c r="BC3800">
        <v>7</v>
      </c>
      <c r="BD3800">
        <v>421</v>
      </c>
      <c r="BE3800">
        <v>1.4999999999999999E-2</v>
      </c>
      <c r="BF3800">
        <v>1.7000000000000001E-2</v>
      </c>
      <c r="BH3800">
        <v>0</v>
      </c>
      <c r="BI3800">
        <v>0.3</v>
      </c>
      <c r="BJ3800">
        <v>9.1999999999999993</v>
      </c>
      <c r="BK3800">
        <v>554.79999999999995</v>
      </c>
      <c r="BL3800" t="s">
        <v>157</v>
      </c>
      <c r="BM3800" t="s">
        <v>158</v>
      </c>
      <c r="BN3800" t="s">
        <v>444</v>
      </c>
      <c r="BO3800" t="s">
        <v>168</v>
      </c>
      <c r="BP3800">
        <v>33</v>
      </c>
    </row>
    <row r="3801" spans="1:68" hidden="1" x14ac:dyDescent="0.2">
      <c r="A3801">
        <v>2021</v>
      </c>
      <c r="B3801">
        <v>8</v>
      </c>
      <c r="C3801" s="260">
        <v>44427</v>
      </c>
      <c r="D3801">
        <v>417</v>
      </c>
      <c r="E3801">
        <v>661</v>
      </c>
      <c r="F3801">
        <v>3</v>
      </c>
      <c r="G3801" t="s">
        <v>445</v>
      </c>
      <c r="H3801" t="s">
        <v>446</v>
      </c>
      <c r="I3801" t="s">
        <v>163</v>
      </c>
      <c r="J3801">
        <v>1</v>
      </c>
      <c r="K3801">
        <v>6</v>
      </c>
      <c r="L3801">
        <v>138</v>
      </c>
      <c r="M3801">
        <v>129.858</v>
      </c>
      <c r="N3801">
        <v>147.798</v>
      </c>
      <c r="O3801">
        <v>243</v>
      </c>
      <c r="P3801">
        <v>206</v>
      </c>
      <c r="Q3801">
        <v>189</v>
      </c>
      <c r="R3801">
        <v>240</v>
      </c>
      <c r="S3801">
        <v>212</v>
      </c>
      <c r="T3801">
        <v>147</v>
      </c>
      <c r="U3801">
        <v>145</v>
      </c>
      <c r="V3801">
        <v>149</v>
      </c>
      <c r="W3801">
        <v>151</v>
      </c>
      <c r="X3801">
        <v>145</v>
      </c>
      <c r="Y3801">
        <v>156</v>
      </c>
      <c r="Z3801">
        <v>156</v>
      </c>
      <c r="AA3801">
        <v>188</v>
      </c>
      <c r="AB3801">
        <v>174</v>
      </c>
      <c r="AC3801">
        <v>172</v>
      </c>
      <c r="AD3801">
        <v>165</v>
      </c>
      <c r="AE3801">
        <v>182</v>
      </c>
      <c r="AF3801">
        <v>157</v>
      </c>
      <c r="AG3801">
        <v>151</v>
      </c>
      <c r="AH3801">
        <v>140</v>
      </c>
      <c r="AI3801">
        <v>141</v>
      </c>
      <c r="AJ3801">
        <v>144</v>
      </c>
      <c r="AK3801">
        <v>148</v>
      </c>
      <c r="AL3801">
        <v>148</v>
      </c>
      <c r="AM3801">
        <v>197.1</v>
      </c>
      <c r="AN3801">
        <v>147</v>
      </c>
      <c r="AO3801">
        <v>0.4</v>
      </c>
      <c r="AP3801">
        <v>20</v>
      </c>
      <c r="AQ3801">
        <v>180</v>
      </c>
      <c r="AR3801">
        <v>24</v>
      </c>
      <c r="AS3801">
        <v>152</v>
      </c>
      <c r="AT3801">
        <v>2</v>
      </c>
      <c r="AU3801">
        <v>2</v>
      </c>
      <c r="AV3801">
        <v>2</v>
      </c>
      <c r="BC3801">
        <v>7</v>
      </c>
      <c r="BD3801">
        <v>421</v>
      </c>
      <c r="BE3801">
        <v>1.4999999999999999E-2</v>
      </c>
      <c r="BF3801">
        <v>1.7000000000000001E-2</v>
      </c>
      <c r="BH3801">
        <v>0.1</v>
      </c>
      <c r="BI3801">
        <v>3.1</v>
      </c>
      <c r="BJ3801">
        <v>1</v>
      </c>
      <c r="BK3801">
        <v>61.9</v>
      </c>
      <c r="BL3801" t="s">
        <v>157</v>
      </c>
      <c r="BM3801" t="s">
        <v>158</v>
      </c>
      <c r="BN3801" t="s">
        <v>447</v>
      </c>
      <c r="BO3801" t="s">
        <v>168</v>
      </c>
      <c r="BP3801">
        <v>33</v>
      </c>
    </row>
    <row r="3802" spans="1:68" hidden="1" x14ac:dyDescent="0.2">
      <c r="A3802">
        <v>2021</v>
      </c>
      <c r="B3802">
        <v>8</v>
      </c>
      <c r="C3802" s="260">
        <v>44427</v>
      </c>
      <c r="D3802">
        <v>32</v>
      </c>
      <c r="E3802">
        <v>92</v>
      </c>
      <c r="F3802">
        <v>4</v>
      </c>
      <c r="G3802" t="s">
        <v>217</v>
      </c>
      <c r="H3802" t="s">
        <v>218</v>
      </c>
      <c r="I3802" t="s">
        <v>163</v>
      </c>
      <c r="J3802">
        <v>2</v>
      </c>
      <c r="K3802">
        <v>3</v>
      </c>
      <c r="L3802">
        <v>361</v>
      </c>
      <c r="M3802">
        <v>335.73</v>
      </c>
      <c r="N3802">
        <v>386.27</v>
      </c>
      <c r="O3802">
        <v>454</v>
      </c>
      <c r="P3802">
        <v>490</v>
      </c>
      <c r="Q3802">
        <v>500</v>
      </c>
      <c r="R3802">
        <v>561</v>
      </c>
      <c r="S3802">
        <v>501</v>
      </c>
      <c r="T3802">
        <v>358</v>
      </c>
      <c r="U3802">
        <v>366</v>
      </c>
      <c r="V3802">
        <v>367</v>
      </c>
      <c r="W3802">
        <v>382</v>
      </c>
      <c r="X3802">
        <v>368</v>
      </c>
      <c r="Y3802">
        <v>110</v>
      </c>
      <c r="Z3802">
        <v>110</v>
      </c>
      <c r="AA3802">
        <v>467</v>
      </c>
      <c r="AB3802">
        <v>452</v>
      </c>
      <c r="AC3802">
        <v>463</v>
      </c>
      <c r="AD3802">
        <v>458</v>
      </c>
      <c r="AE3802">
        <v>451</v>
      </c>
      <c r="AF3802">
        <v>365</v>
      </c>
      <c r="AG3802">
        <v>356</v>
      </c>
      <c r="AH3802">
        <v>363</v>
      </c>
      <c r="AI3802">
        <v>368</v>
      </c>
      <c r="AJ3802">
        <v>371</v>
      </c>
      <c r="AK3802">
        <v>110</v>
      </c>
      <c r="AL3802">
        <v>110</v>
      </c>
      <c r="AM3802">
        <v>479.7</v>
      </c>
      <c r="AN3802">
        <v>366.4</v>
      </c>
      <c r="AO3802">
        <v>0.3</v>
      </c>
      <c r="AP3802">
        <v>74</v>
      </c>
      <c r="AQ3802">
        <v>97</v>
      </c>
      <c r="AR3802">
        <v>65</v>
      </c>
      <c r="AS3802">
        <v>110</v>
      </c>
      <c r="AT3802">
        <v>3</v>
      </c>
      <c r="AU3802">
        <v>5</v>
      </c>
      <c r="AV3802">
        <v>3</v>
      </c>
      <c r="BC3802">
        <v>11</v>
      </c>
      <c r="BD3802">
        <v>1123</v>
      </c>
      <c r="BE3802">
        <v>1.4999999999999999E-2</v>
      </c>
      <c r="BF3802">
        <v>0.01</v>
      </c>
      <c r="BG3802">
        <v>1</v>
      </c>
      <c r="BH3802">
        <v>0</v>
      </c>
      <c r="BI3802">
        <v>3.1</v>
      </c>
      <c r="BJ3802">
        <v>4</v>
      </c>
      <c r="BK3802">
        <v>411.5</v>
      </c>
      <c r="BL3802" t="s">
        <v>181</v>
      </c>
      <c r="BM3802" t="s">
        <v>182</v>
      </c>
      <c r="BN3802" t="s">
        <v>219</v>
      </c>
      <c r="BO3802" t="s">
        <v>220</v>
      </c>
      <c r="BP3802">
        <v>33</v>
      </c>
    </row>
    <row r="3803" spans="1:68" hidden="1" x14ac:dyDescent="0.2">
      <c r="A3803">
        <v>2021</v>
      </c>
      <c r="B3803">
        <v>8</v>
      </c>
      <c r="C3803" s="260">
        <v>44427</v>
      </c>
      <c r="D3803">
        <v>32</v>
      </c>
      <c r="E3803">
        <v>93</v>
      </c>
      <c r="F3803">
        <v>4</v>
      </c>
      <c r="G3803" t="s">
        <v>221</v>
      </c>
      <c r="H3803" t="s">
        <v>222</v>
      </c>
      <c r="I3803" t="s">
        <v>163</v>
      </c>
      <c r="J3803">
        <v>2</v>
      </c>
      <c r="K3803">
        <v>3</v>
      </c>
      <c r="L3803">
        <v>59</v>
      </c>
      <c r="M3803">
        <v>54.87</v>
      </c>
      <c r="N3803">
        <v>63.13</v>
      </c>
      <c r="O3803">
        <v>79</v>
      </c>
      <c r="P3803">
        <v>85</v>
      </c>
      <c r="Q3803">
        <v>84</v>
      </c>
      <c r="R3803">
        <v>87</v>
      </c>
      <c r="S3803">
        <v>86</v>
      </c>
      <c r="T3803">
        <v>61</v>
      </c>
      <c r="U3803">
        <v>63</v>
      </c>
      <c r="V3803">
        <v>63</v>
      </c>
      <c r="W3803">
        <v>67</v>
      </c>
      <c r="X3803">
        <v>62</v>
      </c>
      <c r="Y3803">
        <v>110</v>
      </c>
      <c r="Z3803">
        <v>110</v>
      </c>
      <c r="AA3803">
        <v>80</v>
      </c>
      <c r="AB3803">
        <v>78</v>
      </c>
      <c r="AC3803">
        <v>76</v>
      </c>
      <c r="AD3803">
        <v>75</v>
      </c>
      <c r="AE3803">
        <v>78</v>
      </c>
      <c r="AF3803">
        <v>61</v>
      </c>
      <c r="AG3803">
        <v>58</v>
      </c>
      <c r="AH3803">
        <v>60</v>
      </c>
      <c r="AI3803">
        <v>59</v>
      </c>
      <c r="AJ3803">
        <v>60</v>
      </c>
      <c r="AK3803">
        <v>110</v>
      </c>
      <c r="AL3803">
        <v>110</v>
      </c>
      <c r="AM3803">
        <v>80.8</v>
      </c>
      <c r="AN3803">
        <v>61.4</v>
      </c>
      <c r="AO3803">
        <v>0.4</v>
      </c>
      <c r="AP3803">
        <v>74</v>
      </c>
      <c r="AQ3803">
        <v>97</v>
      </c>
      <c r="AR3803">
        <v>65</v>
      </c>
      <c r="AS3803">
        <v>110</v>
      </c>
      <c r="AT3803">
        <v>10</v>
      </c>
      <c r="AU3803">
        <v>4</v>
      </c>
      <c r="AV3803">
        <v>4</v>
      </c>
      <c r="BC3803">
        <v>18</v>
      </c>
      <c r="BD3803">
        <v>882</v>
      </c>
      <c r="BE3803">
        <v>1.4999999999999999E-2</v>
      </c>
      <c r="BF3803">
        <v>0.02</v>
      </c>
      <c r="BH3803">
        <v>0.3</v>
      </c>
      <c r="BI3803">
        <v>14.9</v>
      </c>
      <c r="BJ3803">
        <v>1.1000000000000001</v>
      </c>
      <c r="BK3803">
        <v>54.2</v>
      </c>
      <c r="BL3803" t="s">
        <v>181</v>
      </c>
      <c r="BM3803" t="s">
        <v>182</v>
      </c>
      <c r="BN3803" t="s">
        <v>223</v>
      </c>
      <c r="BO3803" t="s">
        <v>220</v>
      </c>
      <c r="BP3803">
        <v>33</v>
      </c>
    </row>
    <row r="3804" spans="1:68" hidden="1" x14ac:dyDescent="0.2">
      <c r="A3804">
        <v>2021</v>
      </c>
      <c r="B3804">
        <v>8</v>
      </c>
      <c r="C3804" s="260">
        <v>44427</v>
      </c>
      <c r="D3804">
        <v>10</v>
      </c>
      <c r="E3804">
        <v>24</v>
      </c>
      <c r="F3804">
        <v>5</v>
      </c>
      <c r="G3804" t="s">
        <v>366</v>
      </c>
      <c r="H3804" t="s">
        <v>367</v>
      </c>
      <c r="I3804" t="s">
        <v>163</v>
      </c>
      <c r="J3804">
        <v>4</v>
      </c>
      <c r="K3804">
        <v>2</v>
      </c>
      <c r="L3804">
        <v>166</v>
      </c>
      <c r="M3804">
        <v>154.38</v>
      </c>
      <c r="N3804">
        <v>177.62</v>
      </c>
      <c r="O3804">
        <v>206</v>
      </c>
      <c r="T3804">
        <v>164</v>
      </c>
      <c r="AM3804">
        <v>206</v>
      </c>
      <c r="AN3804">
        <v>164</v>
      </c>
      <c r="AO3804">
        <v>0.2</v>
      </c>
      <c r="AP3804">
        <v>145</v>
      </c>
      <c r="AQ3804">
        <v>99</v>
      </c>
      <c r="AT3804">
        <v>1</v>
      </c>
      <c r="AU3804">
        <v>1</v>
      </c>
      <c r="AV3804">
        <v>1</v>
      </c>
      <c r="BC3804">
        <v>3</v>
      </c>
      <c r="BD3804">
        <v>1707</v>
      </c>
      <c r="BE3804">
        <v>1.4999999999999999E-2</v>
      </c>
      <c r="BF3804">
        <v>2E-3</v>
      </c>
      <c r="BG3804">
        <v>1</v>
      </c>
      <c r="BH3804">
        <v>0</v>
      </c>
      <c r="BI3804">
        <v>10.3</v>
      </c>
      <c r="BJ3804">
        <v>0.5</v>
      </c>
      <c r="BK3804">
        <v>279.89999999999998</v>
      </c>
      <c r="BL3804" t="s">
        <v>181</v>
      </c>
      <c r="BM3804" t="s">
        <v>182</v>
      </c>
      <c r="BN3804" t="s">
        <v>368</v>
      </c>
      <c r="BO3804" t="s">
        <v>220</v>
      </c>
      <c r="BP3804">
        <v>33</v>
      </c>
    </row>
    <row r="3805" spans="1:68" hidden="1" x14ac:dyDescent="0.2">
      <c r="A3805">
        <v>2021</v>
      </c>
      <c r="B3805">
        <v>8</v>
      </c>
      <c r="C3805" s="260">
        <v>44427</v>
      </c>
      <c r="D3805">
        <v>10</v>
      </c>
      <c r="E3805">
        <v>25</v>
      </c>
      <c r="F3805">
        <v>5</v>
      </c>
      <c r="G3805" t="s">
        <v>369</v>
      </c>
      <c r="H3805" t="s">
        <v>370</v>
      </c>
      <c r="I3805" t="s">
        <v>163</v>
      </c>
      <c r="J3805">
        <v>4</v>
      </c>
      <c r="K3805">
        <v>2</v>
      </c>
      <c r="L3805">
        <v>162</v>
      </c>
      <c r="M3805">
        <v>150.66</v>
      </c>
      <c r="N3805">
        <v>173.34</v>
      </c>
      <c r="O3805">
        <v>187</v>
      </c>
      <c r="T3805">
        <v>148</v>
      </c>
      <c r="AM3805">
        <v>187</v>
      </c>
      <c r="AN3805">
        <v>148</v>
      </c>
      <c r="AO3805">
        <v>0.2</v>
      </c>
      <c r="AP3805">
        <v>145</v>
      </c>
      <c r="AQ3805">
        <v>99</v>
      </c>
      <c r="AT3805">
        <v>1</v>
      </c>
      <c r="AU3805">
        <v>1</v>
      </c>
      <c r="AV3805">
        <v>1</v>
      </c>
      <c r="BC3805">
        <v>3</v>
      </c>
      <c r="BD3805">
        <v>1707</v>
      </c>
      <c r="BE3805">
        <v>1.4999999999999999E-2</v>
      </c>
      <c r="BF3805">
        <v>2E-3</v>
      </c>
      <c r="BG3805">
        <v>1</v>
      </c>
      <c r="BH3805">
        <v>0</v>
      </c>
      <c r="BI3805">
        <v>10.5</v>
      </c>
      <c r="BJ3805">
        <v>0.4</v>
      </c>
      <c r="BK3805">
        <v>252.6</v>
      </c>
      <c r="BL3805" t="s">
        <v>181</v>
      </c>
      <c r="BM3805" t="s">
        <v>182</v>
      </c>
      <c r="BN3805" t="s">
        <v>371</v>
      </c>
      <c r="BO3805" t="s">
        <v>220</v>
      </c>
      <c r="BP3805">
        <v>33</v>
      </c>
    </row>
    <row r="3806" spans="1:68" hidden="1" x14ac:dyDescent="0.2">
      <c r="A3806">
        <v>2021</v>
      </c>
      <c r="B3806">
        <v>8</v>
      </c>
      <c r="C3806" s="260">
        <v>44427</v>
      </c>
      <c r="D3806">
        <v>34</v>
      </c>
      <c r="E3806">
        <v>99</v>
      </c>
      <c r="F3806">
        <v>6</v>
      </c>
      <c r="G3806" t="s">
        <v>313</v>
      </c>
      <c r="H3806" t="s">
        <v>314</v>
      </c>
      <c r="I3806" t="s">
        <v>163</v>
      </c>
      <c r="J3806">
        <v>4</v>
      </c>
      <c r="K3806">
        <v>6</v>
      </c>
      <c r="L3806">
        <v>20</v>
      </c>
      <c r="M3806">
        <v>18.600000000000001</v>
      </c>
      <c r="N3806">
        <v>21.4</v>
      </c>
      <c r="P3806">
        <v>27</v>
      </c>
      <c r="T3806">
        <v>21</v>
      </c>
      <c r="U3806">
        <v>21</v>
      </c>
      <c r="W3806">
        <v>21</v>
      </c>
      <c r="X3806">
        <v>21</v>
      </c>
      <c r="Y3806">
        <v>98</v>
      </c>
      <c r="Z3806">
        <v>99</v>
      </c>
      <c r="AA3806">
        <v>24</v>
      </c>
      <c r="AB3806">
        <v>25</v>
      </c>
      <c r="AC3806">
        <v>22</v>
      </c>
      <c r="AD3806">
        <v>23</v>
      </c>
      <c r="AE3806">
        <v>24</v>
      </c>
      <c r="AF3806">
        <v>19</v>
      </c>
      <c r="AG3806">
        <v>20</v>
      </c>
      <c r="AH3806">
        <v>20</v>
      </c>
      <c r="AI3806">
        <v>20</v>
      </c>
      <c r="AJ3806">
        <v>20</v>
      </c>
      <c r="AK3806">
        <v>107</v>
      </c>
      <c r="AL3806">
        <v>107</v>
      </c>
      <c r="AM3806">
        <v>24</v>
      </c>
      <c r="AN3806">
        <v>20.399999999999999</v>
      </c>
      <c r="AO3806">
        <v>0.2</v>
      </c>
      <c r="AP3806">
        <v>140</v>
      </c>
      <c r="AQ3806">
        <v>103</v>
      </c>
      <c r="AR3806">
        <v>140</v>
      </c>
      <c r="AS3806">
        <v>103</v>
      </c>
      <c r="AT3806">
        <v>3</v>
      </c>
      <c r="AU3806">
        <v>5</v>
      </c>
      <c r="AV3806">
        <v>4</v>
      </c>
      <c r="BC3806">
        <v>12</v>
      </c>
      <c r="BD3806">
        <v>2820</v>
      </c>
      <c r="BE3806">
        <v>1.4999999999999999E-2</v>
      </c>
      <c r="BF3806">
        <v>4.0000000000000001E-3</v>
      </c>
      <c r="BG3806">
        <v>1</v>
      </c>
      <c r="BH3806">
        <v>0.6</v>
      </c>
      <c r="BI3806">
        <v>141</v>
      </c>
      <c r="BJ3806">
        <v>0.2</v>
      </c>
      <c r="BK3806">
        <v>57.5</v>
      </c>
      <c r="BL3806" t="s">
        <v>181</v>
      </c>
      <c r="BM3806" t="s">
        <v>182</v>
      </c>
      <c r="BN3806" t="s">
        <v>315</v>
      </c>
      <c r="BP3806">
        <v>33</v>
      </c>
    </row>
    <row r="3807" spans="1:68" hidden="1" x14ac:dyDescent="0.2">
      <c r="A3807">
        <v>2021</v>
      </c>
      <c r="B3807">
        <v>8</v>
      </c>
      <c r="C3807" s="260">
        <v>44427</v>
      </c>
      <c r="D3807">
        <v>34</v>
      </c>
      <c r="E3807">
        <v>100</v>
      </c>
      <c r="F3807">
        <v>6</v>
      </c>
      <c r="G3807" t="s">
        <v>316</v>
      </c>
      <c r="H3807" t="s">
        <v>317</v>
      </c>
      <c r="I3807" t="s">
        <v>163</v>
      </c>
      <c r="J3807">
        <v>4</v>
      </c>
      <c r="K3807">
        <v>6</v>
      </c>
      <c r="L3807">
        <v>20</v>
      </c>
      <c r="M3807">
        <v>18.600000000000001</v>
      </c>
      <c r="N3807">
        <v>21.4</v>
      </c>
      <c r="P3807">
        <v>27</v>
      </c>
      <c r="T3807">
        <v>21</v>
      </c>
      <c r="U3807">
        <v>21</v>
      </c>
      <c r="W3807">
        <v>21</v>
      </c>
      <c r="X3807">
        <v>21</v>
      </c>
      <c r="Y3807">
        <v>98</v>
      </c>
      <c r="Z3807">
        <v>99</v>
      </c>
      <c r="AA3807">
        <v>24</v>
      </c>
      <c r="AB3807">
        <v>25</v>
      </c>
      <c r="AC3807">
        <v>22</v>
      </c>
      <c r="AD3807">
        <v>23</v>
      </c>
      <c r="AE3807">
        <v>24</v>
      </c>
      <c r="AF3807">
        <v>19</v>
      </c>
      <c r="AG3807">
        <v>20</v>
      </c>
      <c r="AH3807">
        <v>20</v>
      </c>
      <c r="AI3807">
        <v>20</v>
      </c>
      <c r="AJ3807">
        <v>20</v>
      </c>
      <c r="AK3807">
        <v>107</v>
      </c>
      <c r="AL3807">
        <v>107</v>
      </c>
      <c r="AM3807">
        <v>24</v>
      </c>
      <c r="AN3807">
        <v>20.399999999999999</v>
      </c>
      <c r="AO3807">
        <v>0.2</v>
      </c>
      <c r="AP3807">
        <v>140</v>
      </c>
      <c r="AQ3807">
        <v>103</v>
      </c>
      <c r="AR3807">
        <v>140</v>
      </c>
      <c r="AS3807">
        <v>103</v>
      </c>
      <c r="AT3807">
        <v>3</v>
      </c>
      <c r="AU3807">
        <v>5</v>
      </c>
      <c r="AV3807">
        <v>4</v>
      </c>
      <c r="BC3807">
        <v>12</v>
      </c>
      <c r="BD3807">
        <v>2820</v>
      </c>
      <c r="BE3807">
        <v>1.4999999999999999E-2</v>
      </c>
      <c r="BF3807">
        <v>4.0000000000000001E-3</v>
      </c>
      <c r="BG3807">
        <v>1</v>
      </c>
      <c r="BH3807">
        <v>0.6</v>
      </c>
      <c r="BI3807">
        <v>141</v>
      </c>
      <c r="BJ3807">
        <v>0.2</v>
      </c>
      <c r="BK3807">
        <v>57.5</v>
      </c>
      <c r="BL3807" t="s">
        <v>181</v>
      </c>
      <c r="BM3807" t="s">
        <v>182</v>
      </c>
      <c r="BN3807" t="s">
        <v>318</v>
      </c>
      <c r="BP3807">
        <v>33</v>
      </c>
    </row>
    <row r="3808" spans="1:68" hidden="1" x14ac:dyDescent="0.2">
      <c r="A3808">
        <v>2021</v>
      </c>
      <c r="B3808">
        <v>8</v>
      </c>
      <c r="C3808" s="260">
        <v>44427</v>
      </c>
      <c r="D3808">
        <v>34</v>
      </c>
      <c r="E3808">
        <v>101</v>
      </c>
      <c r="F3808">
        <v>6</v>
      </c>
      <c r="G3808" t="s">
        <v>319</v>
      </c>
      <c r="H3808" t="s">
        <v>320</v>
      </c>
      <c r="I3808" t="s">
        <v>163</v>
      </c>
      <c r="J3808">
        <v>4</v>
      </c>
      <c r="K3808">
        <v>6</v>
      </c>
      <c r="L3808">
        <v>20</v>
      </c>
      <c r="M3808">
        <v>18.600000000000001</v>
      </c>
      <c r="N3808">
        <v>21.4</v>
      </c>
      <c r="P3808">
        <v>27</v>
      </c>
      <c r="T3808">
        <v>21</v>
      </c>
      <c r="U3808">
        <v>21</v>
      </c>
      <c r="W3808">
        <v>21</v>
      </c>
      <c r="X3808">
        <v>21</v>
      </c>
      <c r="Y3808">
        <v>98</v>
      </c>
      <c r="Z3808">
        <v>99</v>
      </c>
      <c r="AA3808">
        <v>24</v>
      </c>
      <c r="AB3808">
        <v>25</v>
      </c>
      <c r="AC3808">
        <v>22</v>
      </c>
      <c r="AD3808">
        <v>23</v>
      </c>
      <c r="AE3808">
        <v>24</v>
      </c>
      <c r="AF3808">
        <v>19</v>
      </c>
      <c r="AG3808">
        <v>20</v>
      </c>
      <c r="AH3808">
        <v>20</v>
      </c>
      <c r="AI3808">
        <v>20</v>
      </c>
      <c r="AJ3808">
        <v>20</v>
      </c>
      <c r="AK3808">
        <v>107</v>
      </c>
      <c r="AL3808">
        <v>107</v>
      </c>
      <c r="AM3808">
        <v>24</v>
      </c>
      <c r="AN3808">
        <v>20.399999999999999</v>
      </c>
      <c r="AO3808">
        <v>0.2</v>
      </c>
      <c r="AP3808">
        <v>140</v>
      </c>
      <c r="AQ3808">
        <v>103</v>
      </c>
      <c r="AR3808">
        <v>140</v>
      </c>
      <c r="AS3808">
        <v>103</v>
      </c>
      <c r="AT3808">
        <v>3</v>
      </c>
      <c r="AU3808">
        <v>5</v>
      </c>
      <c r="AV3808">
        <v>4</v>
      </c>
      <c r="BC3808">
        <v>12</v>
      </c>
      <c r="BD3808">
        <v>2820</v>
      </c>
      <c r="BE3808">
        <v>1.4999999999999999E-2</v>
      </c>
      <c r="BF3808">
        <v>4.0000000000000001E-3</v>
      </c>
      <c r="BG3808">
        <v>1</v>
      </c>
      <c r="BH3808">
        <v>0.6</v>
      </c>
      <c r="BI3808">
        <v>141</v>
      </c>
      <c r="BJ3808">
        <v>0.2</v>
      </c>
      <c r="BK3808">
        <v>57.5</v>
      </c>
      <c r="BL3808" t="s">
        <v>181</v>
      </c>
      <c r="BM3808" t="s">
        <v>182</v>
      </c>
      <c r="BN3808" t="s">
        <v>321</v>
      </c>
      <c r="BP3808">
        <v>33</v>
      </c>
    </row>
    <row r="3809" spans="1:68" hidden="1" x14ac:dyDescent="0.2">
      <c r="A3809">
        <v>2021</v>
      </c>
      <c r="B3809">
        <v>8</v>
      </c>
      <c r="C3809" s="260">
        <v>44427</v>
      </c>
      <c r="D3809">
        <v>34</v>
      </c>
      <c r="E3809">
        <v>102</v>
      </c>
      <c r="F3809">
        <v>6</v>
      </c>
      <c r="G3809" t="s">
        <v>322</v>
      </c>
      <c r="H3809" t="s">
        <v>323</v>
      </c>
      <c r="I3809" t="s">
        <v>163</v>
      </c>
      <c r="J3809">
        <v>4</v>
      </c>
      <c r="K3809">
        <v>6</v>
      </c>
      <c r="L3809">
        <v>20</v>
      </c>
      <c r="M3809">
        <v>18.600000000000001</v>
      </c>
      <c r="N3809">
        <v>21.4</v>
      </c>
      <c r="P3809">
        <v>27</v>
      </c>
      <c r="T3809">
        <v>21</v>
      </c>
      <c r="U3809">
        <v>21</v>
      </c>
      <c r="W3809">
        <v>21</v>
      </c>
      <c r="X3809">
        <v>21</v>
      </c>
      <c r="Y3809">
        <v>98</v>
      </c>
      <c r="Z3809">
        <v>99</v>
      </c>
      <c r="AA3809">
        <v>24</v>
      </c>
      <c r="AB3809">
        <v>25</v>
      </c>
      <c r="AC3809">
        <v>22</v>
      </c>
      <c r="AD3809">
        <v>23</v>
      </c>
      <c r="AE3809">
        <v>24</v>
      </c>
      <c r="AF3809">
        <v>19</v>
      </c>
      <c r="AG3809">
        <v>20</v>
      </c>
      <c r="AH3809">
        <v>20</v>
      </c>
      <c r="AI3809">
        <v>20</v>
      </c>
      <c r="AJ3809">
        <v>20</v>
      </c>
      <c r="AK3809">
        <v>107</v>
      </c>
      <c r="AL3809">
        <v>107</v>
      </c>
      <c r="AM3809">
        <v>24</v>
      </c>
      <c r="AN3809">
        <v>20.399999999999999</v>
      </c>
      <c r="AO3809">
        <v>0.2</v>
      </c>
      <c r="AP3809">
        <v>140</v>
      </c>
      <c r="AQ3809">
        <v>103</v>
      </c>
      <c r="AR3809">
        <v>140</v>
      </c>
      <c r="AS3809">
        <v>103</v>
      </c>
      <c r="AT3809">
        <v>3</v>
      </c>
      <c r="AU3809">
        <v>5</v>
      </c>
      <c r="AV3809">
        <v>4</v>
      </c>
      <c r="BC3809">
        <v>12</v>
      </c>
      <c r="BD3809">
        <v>2820</v>
      </c>
      <c r="BE3809">
        <v>1.4999999999999999E-2</v>
      </c>
      <c r="BF3809">
        <v>4.0000000000000001E-3</v>
      </c>
      <c r="BG3809">
        <v>1</v>
      </c>
      <c r="BH3809">
        <v>0.6</v>
      </c>
      <c r="BI3809">
        <v>141</v>
      </c>
      <c r="BJ3809">
        <v>0.2</v>
      </c>
      <c r="BK3809">
        <v>57.5</v>
      </c>
      <c r="BL3809" t="s">
        <v>181</v>
      </c>
      <c r="BM3809" t="s">
        <v>182</v>
      </c>
      <c r="BN3809" t="s">
        <v>324</v>
      </c>
      <c r="BP3809">
        <v>33</v>
      </c>
    </row>
    <row r="3810" spans="1:68" hidden="1" x14ac:dyDescent="0.2">
      <c r="A3810">
        <v>2021</v>
      </c>
      <c r="B3810">
        <v>8</v>
      </c>
      <c r="C3810" s="260">
        <v>44427</v>
      </c>
      <c r="D3810">
        <v>34</v>
      </c>
      <c r="E3810">
        <v>103</v>
      </c>
      <c r="F3810">
        <v>6</v>
      </c>
      <c r="G3810" t="s">
        <v>325</v>
      </c>
      <c r="H3810" t="s">
        <v>326</v>
      </c>
      <c r="I3810" t="s">
        <v>163</v>
      </c>
      <c r="J3810">
        <v>4</v>
      </c>
      <c r="K3810">
        <v>6</v>
      </c>
      <c r="L3810">
        <v>89</v>
      </c>
      <c r="M3810">
        <v>82.77</v>
      </c>
      <c r="N3810">
        <v>95.23</v>
      </c>
      <c r="P3810">
        <v>80</v>
      </c>
      <c r="Q3810">
        <v>80</v>
      </c>
      <c r="R3810">
        <v>76</v>
      </c>
      <c r="S3810">
        <v>94</v>
      </c>
      <c r="T3810">
        <v>80</v>
      </c>
      <c r="U3810">
        <v>80</v>
      </c>
      <c r="Y3810">
        <v>98</v>
      </c>
      <c r="Z3810">
        <v>99</v>
      </c>
      <c r="AA3810">
        <v>90</v>
      </c>
      <c r="AB3810">
        <v>97</v>
      </c>
      <c r="AC3810">
        <v>95</v>
      </c>
      <c r="AD3810">
        <v>99</v>
      </c>
      <c r="AE3810">
        <v>101</v>
      </c>
      <c r="AF3810">
        <v>74</v>
      </c>
      <c r="AG3810">
        <v>81</v>
      </c>
      <c r="AH3810">
        <v>83</v>
      </c>
      <c r="AI3810">
        <v>86</v>
      </c>
      <c r="AJ3810">
        <v>88</v>
      </c>
      <c r="AK3810">
        <v>107</v>
      </c>
      <c r="AL3810">
        <v>107</v>
      </c>
      <c r="AM3810">
        <v>90.1</v>
      </c>
      <c r="AN3810">
        <v>81.400000000000006</v>
      </c>
      <c r="AO3810">
        <v>0</v>
      </c>
      <c r="AP3810">
        <v>140</v>
      </c>
      <c r="AQ3810">
        <v>103</v>
      </c>
      <c r="AR3810">
        <v>140</v>
      </c>
      <c r="AS3810">
        <v>103</v>
      </c>
      <c r="AT3810">
        <v>5</v>
      </c>
      <c r="AU3810">
        <v>4</v>
      </c>
      <c r="AV3810">
        <v>3</v>
      </c>
      <c r="BC3810">
        <v>12</v>
      </c>
      <c r="BD3810">
        <v>2820</v>
      </c>
      <c r="BE3810">
        <v>1.4999999999999999E-2</v>
      </c>
      <c r="BF3810">
        <v>4.0000000000000001E-3</v>
      </c>
      <c r="BG3810">
        <v>1</v>
      </c>
      <c r="BH3810">
        <v>0.1</v>
      </c>
      <c r="BI3810">
        <v>31.7</v>
      </c>
      <c r="BJ3810">
        <v>1</v>
      </c>
      <c r="BK3810">
        <v>229.5</v>
      </c>
      <c r="BL3810" t="s">
        <v>181</v>
      </c>
      <c r="BM3810" t="s">
        <v>182</v>
      </c>
      <c r="BN3810" t="s">
        <v>327</v>
      </c>
      <c r="BP3810">
        <v>33</v>
      </c>
    </row>
    <row r="3811" spans="1:68" hidden="1" x14ac:dyDescent="0.2">
      <c r="A3811">
        <v>2021</v>
      </c>
      <c r="B3811">
        <v>8</v>
      </c>
      <c r="C3811" s="260">
        <v>44427</v>
      </c>
      <c r="D3811">
        <v>34</v>
      </c>
      <c r="E3811">
        <v>104</v>
      </c>
      <c r="F3811">
        <v>6</v>
      </c>
      <c r="G3811" t="s">
        <v>328</v>
      </c>
      <c r="H3811" t="s">
        <v>329</v>
      </c>
      <c r="I3811" t="s">
        <v>163</v>
      </c>
      <c r="J3811">
        <v>4</v>
      </c>
      <c r="K3811">
        <v>6</v>
      </c>
      <c r="L3811">
        <v>89</v>
      </c>
      <c r="M3811">
        <v>82.77</v>
      </c>
      <c r="N3811">
        <v>95.23</v>
      </c>
      <c r="Y3811">
        <v>98</v>
      </c>
      <c r="Z3811">
        <v>99</v>
      </c>
      <c r="AA3811">
        <v>90</v>
      </c>
      <c r="AB3811">
        <v>97</v>
      </c>
      <c r="AC3811">
        <v>95</v>
      </c>
      <c r="AD3811">
        <v>99</v>
      </c>
      <c r="AE3811">
        <v>101</v>
      </c>
      <c r="AF3811">
        <v>74</v>
      </c>
      <c r="AG3811">
        <v>81</v>
      </c>
      <c r="AH3811">
        <v>83</v>
      </c>
      <c r="AI3811">
        <v>86</v>
      </c>
      <c r="AJ3811">
        <v>88</v>
      </c>
      <c r="AK3811">
        <v>107</v>
      </c>
      <c r="AL3811">
        <v>107</v>
      </c>
      <c r="AM3811">
        <v>96.4</v>
      </c>
      <c r="AN3811">
        <v>82.1</v>
      </c>
      <c r="AO3811">
        <v>0.1</v>
      </c>
      <c r="AP3811">
        <v>140</v>
      </c>
      <c r="AQ3811">
        <v>103</v>
      </c>
      <c r="AR3811">
        <v>140</v>
      </c>
      <c r="AS3811">
        <v>103</v>
      </c>
      <c r="AT3811">
        <v>5</v>
      </c>
      <c r="AU3811">
        <v>4</v>
      </c>
      <c r="AV3811">
        <v>3</v>
      </c>
      <c r="BC3811">
        <v>12</v>
      </c>
      <c r="BD3811">
        <v>2820</v>
      </c>
      <c r="BE3811">
        <v>1.4999999999999999E-2</v>
      </c>
      <c r="BF3811">
        <v>4.0000000000000001E-3</v>
      </c>
      <c r="BG3811">
        <v>1</v>
      </c>
      <c r="BH3811">
        <v>0.1</v>
      </c>
      <c r="BI3811">
        <v>31.7</v>
      </c>
      <c r="BJ3811">
        <v>1</v>
      </c>
      <c r="BK3811">
        <v>231.5</v>
      </c>
      <c r="BL3811" t="s">
        <v>181</v>
      </c>
      <c r="BM3811" t="s">
        <v>182</v>
      </c>
      <c r="BN3811" t="s">
        <v>330</v>
      </c>
      <c r="BP3811">
        <v>33</v>
      </c>
    </row>
    <row r="3812" spans="1:68" hidden="1" x14ac:dyDescent="0.2">
      <c r="A3812">
        <v>2021</v>
      </c>
      <c r="B3812">
        <v>8</v>
      </c>
      <c r="C3812" s="260">
        <v>44427</v>
      </c>
      <c r="D3812">
        <v>47</v>
      </c>
      <c r="E3812">
        <v>122</v>
      </c>
      <c r="F3812">
        <v>6</v>
      </c>
      <c r="G3812" t="s">
        <v>154</v>
      </c>
      <c r="H3812" t="s">
        <v>155</v>
      </c>
      <c r="I3812" t="s">
        <v>156</v>
      </c>
      <c r="J3812">
        <v>2</v>
      </c>
      <c r="K3812">
        <v>1</v>
      </c>
      <c r="L3812">
        <v>280</v>
      </c>
      <c r="M3812">
        <v>267.39999999999998</v>
      </c>
      <c r="N3812">
        <v>292.60000000000002</v>
      </c>
      <c r="AP3812">
        <v>63</v>
      </c>
      <c r="AQ3812">
        <v>115</v>
      </c>
      <c r="BD3812">
        <v>180</v>
      </c>
      <c r="BE3812">
        <v>1.4999999999999999E-2</v>
      </c>
      <c r="BI3812">
        <v>0.6</v>
      </c>
      <c r="BL3812" t="s">
        <v>157</v>
      </c>
      <c r="BM3812" t="s">
        <v>158</v>
      </c>
      <c r="BN3812" t="s">
        <v>159</v>
      </c>
      <c r="BO3812" t="s">
        <v>160</v>
      </c>
      <c r="BP3812">
        <v>33</v>
      </c>
    </row>
    <row r="3813" spans="1:68" hidden="1" x14ac:dyDescent="0.2">
      <c r="A3813">
        <v>2021</v>
      </c>
      <c r="B3813">
        <v>8</v>
      </c>
      <c r="C3813" s="260">
        <v>44427</v>
      </c>
      <c r="D3813">
        <v>243</v>
      </c>
      <c r="E3813">
        <v>167</v>
      </c>
      <c r="F3813">
        <v>6</v>
      </c>
      <c r="G3813" t="s">
        <v>256</v>
      </c>
      <c r="H3813" t="s">
        <v>257</v>
      </c>
      <c r="I3813" t="s">
        <v>163</v>
      </c>
      <c r="J3813">
        <v>2</v>
      </c>
      <c r="K3813">
        <v>2</v>
      </c>
      <c r="L3813">
        <v>888</v>
      </c>
      <c r="M3813">
        <v>825.84</v>
      </c>
      <c r="N3813">
        <v>950.16</v>
      </c>
      <c r="Q3813">
        <v>1122</v>
      </c>
      <c r="R3813">
        <v>1155</v>
      </c>
      <c r="S3813">
        <v>1143</v>
      </c>
      <c r="V3813">
        <v>922</v>
      </c>
      <c r="W3813">
        <v>930</v>
      </c>
      <c r="X3813">
        <v>954</v>
      </c>
      <c r="Z3813">
        <v>141</v>
      </c>
      <c r="AA3813">
        <v>1070</v>
      </c>
      <c r="AB3813">
        <v>1063</v>
      </c>
      <c r="AC3813">
        <v>1082</v>
      </c>
      <c r="AD3813">
        <v>1134</v>
      </c>
      <c r="AE3813">
        <v>1075</v>
      </c>
      <c r="AF3813">
        <v>935</v>
      </c>
      <c r="AG3813">
        <v>911</v>
      </c>
      <c r="AH3813">
        <v>908</v>
      </c>
      <c r="AI3813">
        <v>903</v>
      </c>
      <c r="AJ3813">
        <v>96</v>
      </c>
      <c r="AK3813">
        <v>143</v>
      </c>
      <c r="AL3813">
        <v>141</v>
      </c>
      <c r="AM3813">
        <v>1105.5</v>
      </c>
      <c r="AN3813">
        <v>819.9</v>
      </c>
      <c r="AO3813">
        <v>0.2</v>
      </c>
      <c r="AP3813">
        <v>55</v>
      </c>
      <c r="AQ3813">
        <v>131</v>
      </c>
      <c r="AR3813">
        <v>51</v>
      </c>
      <c r="AS3813">
        <v>142</v>
      </c>
      <c r="AT3813">
        <v>5</v>
      </c>
      <c r="AU3813">
        <v>4</v>
      </c>
      <c r="AV3813">
        <v>4</v>
      </c>
      <c r="AX3813">
        <v>3</v>
      </c>
      <c r="BC3813">
        <v>15</v>
      </c>
      <c r="BD3813">
        <v>767</v>
      </c>
      <c r="BE3813">
        <v>1.4999999999999999E-2</v>
      </c>
      <c r="BF3813">
        <v>0.02</v>
      </c>
      <c r="BH3813">
        <v>0</v>
      </c>
      <c r="BI3813">
        <v>0.9</v>
      </c>
      <c r="BJ3813">
        <v>12.3</v>
      </c>
      <c r="BK3813">
        <v>628.9</v>
      </c>
      <c r="BL3813" t="s">
        <v>164</v>
      </c>
      <c r="BM3813" t="s">
        <v>164</v>
      </c>
      <c r="BP3813">
        <v>33</v>
      </c>
    </row>
    <row r="3814" spans="1:68" hidden="1" x14ac:dyDescent="0.2">
      <c r="A3814">
        <v>2021</v>
      </c>
      <c r="B3814">
        <v>8</v>
      </c>
      <c r="C3814" s="260">
        <v>44427</v>
      </c>
      <c r="D3814">
        <v>331</v>
      </c>
      <c r="E3814">
        <v>253</v>
      </c>
      <c r="F3814">
        <v>7</v>
      </c>
      <c r="G3814" t="s">
        <v>337</v>
      </c>
      <c r="H3814" t="s">
        <v>209</v>
      </c>
      <c r="I3814" t="s">
        <v>163</v>
      </c>
      <c r="J3814">
        <v>3</v>
      </c>
      <c r="K3814">
        <v>2</v>
      </c>
      <c r="L3814">
        <v>203</v>
      </c>
      <c r="M3814">
        <v>188.79</v>
      </c>
      <c r="N3814">
        <v>217.21</v>
      </c>
      <c r="S3814">
        <v>283</v>
      </c>
      <c r="X3814">
        <v>222</v>
      </c>
      <c r="Z3814">
        <v>88</v>
      </c>
      <c r="AA3814">
        <v>238</v>
      </c>
      <c r="AB3814">
        <v>232</v>
      </c>
      <c r="AC3814">
        <v>225</v>
      </c>
      <c r="AD3814">
        <v>246</v>
      </c>
      <c r="AE3814">
        <v>242</v>
      </c>
      <c r="AF3814">
        <v>198</v>
      </c>
      <c r="AG3814">
        <v>204</v>
      </c>
      <c r="AH3814">
        <v>211</v>
      </c>
      <c r="AI3814">
        <v>209</v>
      </c>
      <c r="AJ3814">
        <v>223</v>
      </c>
      <c r="AK3814">
        <v>101</v>
      </c>
      <c r="AL3814">
        <v>101</v>
      </c>
      <c r="AM3814">
        <v>244.3</v>
      </c>
      <c r="AN3814">
        <v>211.2</v>
      </c>
      <c r="AO3814">
        <v>0.2</v>
      </c>
      <c r="AP3814">
        <v>121</v>
      </c>
      <c r="AQ3814">
        <v>89</v>
      </c>
      <c r="AR3814">
        <v>112</v>
      </c>
      <c r="AS3814">
        <v>97</v>
      </c>
      <c r="BE3814">
        <v>1.4999999999999999E-2</v>
      </c>
      <c r="BL3814" t="s">
        <v>181</v>
      </c>
      <c r="BM3814" t="s">
        <v>196</v>
      </c>
      <c r="BN3814" t="s">
        <v>210</v>
      </c>
      <c r="BP3814">
        <v>33</v>
      </c>
    </row>
    <row r="3815" spans="1:68" hidden="1" x14ac:dyDescent="0.2">
      <c r="A3815">
        <v>2021</v>
      </c>
      <c r="B3815">
        <v>8</v>
      </c>
      <c r="C3815" s="260">
        <v>44427</v>
      </c>
      <c r="D3815">
        <v>377</v>
      </c>
      <c r="E3815">
        <v>439</v>
      </c>
      <c r="F3815">
        <v>7</v>
      </c>
      <c r="G3815" t="s">
        <v>179</v>
      </c>
      <c r="H3815" t="s">
        <v>180</v>
      </c>
      <c r="I3815" t="s">
        <v>163</v>
      </c>
      <c r="J3815">
        <v>4</v>
      </c>
      <c r="K3815">
        <v>1</v>
      </c>
      <c r="L3815">
        <v>343</v>
      </c>
      <c r="M3815">
        <v>308.7</v>
      </c>
      <c r="N3815">
        <v>377.3</v>
      </c>
      <c r="O3815">
        <v>522</v>
      </c>
      <c r="P3815">
        <v>399</v>
      </c>
      <c r="T3815">
        <v>420</v>
      </c>
      <c r="U3815">
        <v>338</v>
      </c>
      <c r="Y3815">
        <v>195</v>
      </c>
      <c r="AM3815">
        <v>460.5</v>
      </c>
      <c r="AN3815">
        <v>379</v>
      </c>
      <c r="AO3815">
        <v>0.3</v>
      </c>
      <c r="AP3815">
        <v>45</v>
      </c>
      <c r="AQ3815">
        <v>320</v>
      </c>
      <c r="AR3815">
        <v>74</v>
      </c>
      <c r="AS3815">
        <v>195</v>
      </c>
      <c r="AT3815">
        <v>4</v>
      </c>
      <c r="AU3815">
        <v>2</v>
      </c>
      <c r="AV3815">
        <v>2</v>
      </c>
      <c r="BC3815">
        <v>8</v>
      </c>
      <c r="BD3815">
        <v>308</v>
      </c>
      <c r="BE3815">
        <v>1.4999999999999999E-2</v>
      </c>
      <c r="BF3815">
        <v>2.5999999999999999E-2</v>
      </c>
      <c r="BH3815">
        <v>0</v>
      </c>
      <c r="BI3815">
        <v>0.9</v>
      </c>
      <c r="BJ3815">
        <v>3</v>
      </c>
      <c r="BK3815">
        <v>116.7</v>
      </c>
      <c r="BL3815" t="s">
        <v>181</v>
      </c>
      <c r="BM3815" t="s">
        <v>182</v>
      </c>
      <c r="BN3815" t="s">
        <v>183</v>
      </c>
      <c r="BP3815">
        <v>33</v>
      </c>
    </row>
    <row r="3816" spans="1:68" hidden="1" x14ac:dyDescent="0.2">
      <c r="A3816">
        <v>2021</v>
      </c>
      <c r="B3816">
        <v>8</v>
      </c>
      <c r="C3816" s="260">
        <v>44427</v>
      </c>
      <c r="D3816">
        <v>395</v>
      </c>
      <c r="E3816">
        <v>607</v>
      </c>
      <c r="F3816">
        <v>8</v>
      </c>
      <c r="G3816" t="s">
        <v>284</v>
      </c>
      <c r="H3816" t="s">
        <v>285</v>
      </c>
      <c r="I3816" t="s">
        <v>163</v>
      </c>
      <c r="J3816">
        <v>3</v>
      </c>
      <c r="K3816">
        <v>3</v>
      </c>
      <c r="L3816">
        <v>120</v>
      </c>
      <c r="M3816">
        <v>111.6</v>
      </c>
      <c r="N3816">
        <v>128.4</v>
      </c>
      <c r="O3816">
        <v>153</v>
      </c>
      <c r="R3816">
        <v>188</v>
      </c>
      <c r="S3816">
        <v>152</v>
      </c>
      <c r="T3816">
        <v>130</v>
      </c>
      <c r="W3816">
        <v>137</v>
      </c>
      <c r="X3816">
        <v>129</v>
      </c>
      <c r="Y3816">
        <v>126</v>
      </c>
      <c r="Z3816">
        <v>127</v>
      </c>
      <c r="AA3816">
        <v>187</v>
      </c>
      <c r="AB3816">
        <v>174</v>
      </c>
      <c r="AC3816">
        <v>163</v>
      </c>
      <c r="AD3816">
        <v>158</v>
      </c>
      <c r="AE3816">
        <v>149</v>
      </c>
      <c r="AF3816">
        <v>150</v>
      </c>
      <c r="AG3816">
        <v>122</v>
      </c>
      <c r="AH3816">
        <v>118</v>
      </c>
      <c r="AI3816">
        <v>116</v>
      </c>
      <c r="AJ3816">
        <v>115</v>
      </c>
      <c r="AK3816">
        <v>126</v>
      </c>
      <c r="AL3816">
        <v>125</v>
      </c>
      <c r="AM3816">
        <v>165.5</v>
      </c>
      <c r="AN3816">
        <v>127.1</v>
      </c>
      <c r="AO3816">
        <v>0.4</v>
      </c>
      <c r="AP3816">
        <v>90</v>
      </c>
      <c r="AQ3816">
        <v>120</v>
      </c>
      <c r="AR3816">
        <v>86</v>
      </c>
      <c r="AS3816">
        <v>126</v>
      </c>
      <c r="AT3816">
        <v>4</v>
      </c>
      <c r="AU3816">
        <v>6</v>
      </c>
      <c r="AV3816">
        <v>5</v>
      </c>
      <c r="BC3816">
        <v>15</v>
      </c>
      <c r="BD3816">
        <v>1599</v>
      </c>
      <c r="BE3816">
        <v>1.4999999999999999E-2</v>
      </c>
      <c r="BF3816">
        <v>8.9999999999999993E-3</v>
      </c>
      <c r="BG3816">
        <v>1</v>
      </c>
      <c r="BH3816">
        <v>0.1</v>
      </c>
      <c r="BI3816">
        <v>13.3</v>
      </c>
      <c r="BJ3816">
        <v>1.9</v>
      </c>
      <c r="BK3816">
        <v>203.2</v>
      </c>
      <c r="BL3816" t="s">
        <v>286</v>
      </c>
      <c r="BM3816" t="s">
        <v>286</v>
      </c>
      <c r="BP3816">
        <v>33</v>
      </c>
    </row>
    <row r="3817" spans="1:68" hidden="1" x14ac:dyDescent="0.2">
      <c r="A3817">
        <v>2021</v>
      </c>
      <c r="B3817">
        <v>8</v>
      </c>
      <c r="C3817" s="260">
        <v>44427</v>
      </c>
      <c r="D3817">
        <v>395</v>
      </c>
      <c r="E3817">
        <v>608</v>
      </c>
      <c r="F3817">
        <v>8</v>
      </c>
      <c r="G3817" t="s">
        <v>287</v>
      </c>
      <c r="H3817" t="s">
        <v>288</v>
      </c>
      <c r="I3817" t="s">
        <v>163</v>
      </c>
      <c r="J3817">
        <v>3</v>
      </c>
      <c r="K3817">
        <v>3</v>
      </c>
      <c r="L3817">
        <v>110</v>
      </c>
      <c r="M3817">
        <v>102.3</v>
      </c>
      <c r="N3817">
        <v>117.7</v>
      </c>
      <c r="O3817">
        <v>153</v>
      </c>
      <c r="R3817">
        <v>210</v>
      </c>
      <c r="S3817">
        <v>197</v>
      </c>
      <c r="T3817">
        <v>130</v>
      </c>
      <c r="W3817">
        <v>142</v>
      </c>
      <c r="X3817">
        <v>117</v>
      </c>
      <c r="Y3817">
        <v>126</v>
      </c>
      <c r="Z3817">
        <v>127</v>
      </c>
      <c r="AA3817">
        <v>203</v>
      </c>
      <c r="AB3817">
        <v>201</v>
      </c>
      <c r="AC3817">
        <v>158</v>
      </c>
      <c r="AD3817">
        <v>148</v>
      </c>
      <c r="AE3817">
        <v>143</v>
      </c>
      <c r="AF3817">
        <v>140</v>
      </c>
      <c r="AG3817">
        <v>108</v>
      </c>
      <c r="AH3817">
        <v>110</v>
      </c>
      <c r="AI3817">
        <v>117</v>
      </c>
      <c r="AJ3817">
        <v>115</v>
      </c>
      <c r="AK3817">
        <v>126</v>
      </c>
      <c r="AL3817">
        <v>125</v>
      </c>
      <c r="AM3817">
        <v>176.6</v>
      </c>
      <c r="AN3817">
        <v>122.4</v>
      </c>
      <c r="AO3817">
        <v>0.6</v>
      </c>
      <c r="AP3817">
        <v>90</v>
      </c>
      <c r="AQ3817">
        <v>120</v>
      </c>
      <c r="AR3817">
        <v>86</v>
      </c>
      <c r="AS3817">
        <v>126</v>
      </c>
      <c r="AT3817">
        <v>5</v>
      </c>
      <c r="AU3817">
        <v>4</v>
      </c>
      <c r="AV3817">
        <v>5</v>
      </c>
      <c r="BC3817">
        <v>14</v>
      </c>
      <c r="BD3817">
        <v>1598</v>
      </c>
      <c r="BE3817">
        <v>1.4999999999999999E-2</v>
      </c>
      <c r="BF3817">
        <v>8.9999999999999993E-3</v>
      </c>
      <c r="BG3817">
        <v>1</v>
      </c>
      <c r="BH3817">
        <v>0.1</v>
      </c>
      <c r="BI3817">
        <v>14.5</v>
      </c>
      <c r="BJ3817">
        <v>1.7</v>
      </c>
      <c r="BK3817">
        <v>195.6</v>
      </c>
      <c r="BL3817" t="s">
        <v>286</v>
      </c>
      <c r="BM3817" t="s">
        <v>286</v>
      </c>
      <c r="BP3817">
        <v>33</v>
      </c>
    </row>
    <row r="3818" spans="1:68" hidden="1" x14ac:dyDescent="0.2">
      <c r="A3818">
        <v>2021</v>
      </c>
      <c r="B3818">
        <v>8</v>
      </c>
      <c r="C3818" s="260">
        <v>44427</v>
      </c>
      <c r="D3818">
        <v>395</v>
      </c>
      <c r="E3818">
        <v>609</v>
      </c>
      <c r="F3818">
        <v>8</v>
      </c>
      <c r="G3818" t="s">
        <v>289</v>
      </c>
      <c r="H3818" t="s">
        <v>290</v>
      </c>
      <c r="I3818" t="s">
        <v>163</v>
      </c>
      <c r="J3818">
        <v>3</v>
      </c>
      <c r="K3818">
        <v>3</v>
      </c>
      <c r="L3818">
        <v>50</v>
      </c>
      <c r="M3818">
        <v>46.5</v>
      </c>
      <c r="N3818">
        <v>53.5</v>
      </c>
      <c r="AA3818">
        <v>94</v>
      </c>
      <c r="AB3818">
        <v>82</v>
      </c>
      <c r="AC3818">
        <v>85</v>
      </c>
      <c r="AD3818">
        <v>71</v>
      </c>
      <c r="AE3818">
        <v>65</v>
      </c>
      <c r="AF3818">
        <v>71</v>
      </c>
      <c r="AG3818">
        <v>63</v>
      </c>
      <c r="AH3818">
        <v>60</v>
      </c>
      <c r="AI3818">
        <v>50</v>
      </c>
      <c r="AJ3818">
        <v>49</v>
      </c>
      <c r="AK3818">
        <v>126</v>
      </c>
      <c r="AL3818">
        <v>125</v>
      </c>
      <c r="AM3818">
        <v>79.400000000000006</v>
      </c>
      <c r="AN3818">
        <v>58.6</v>
      </c>
      <c r="AO3818">
        <v>0.6</v>
      </c>
      <c r="AP3818">
        <v>90</v>
      </c>
      <c r="AQ3818">
        <v>120</v>
      </c>
      <c r="AR3818">
        <v>86</v>
      </c>
      <c r="AS3818">
        <v>126</v>
      </c>
      <c r="AT3818">
        <v>3</v>
      </c>
      <c r="AU3818">
        <v>3</v>
      </c>
      <c r="AV3818">
        <v>2</v>
      </c>
      <c r="BC3818">
        <v>8</v>
      </c>
      <c r="BD3818">
        <v>1592</v>
      </c>
      <c r="BE3818">
        <v>1.4999999999999999E-2</v>
      </c>
      <c r="BF3818">
        <v>5.0000000000000001E-3</v>
      </c>
      <c r="BG3818">
        <v>1</v>
      </c>
      <c r="BH3818">
        <v>0.2</v>
      </c>
      <c r="BI3818">
        <v>31.8</v>
      </c>
      <c r="BJ3818">
        <v>0.5</v>
      </c>
      <c r="BK3818">
        <v>93.3</v>
      </c>
      <c r="BL3818" t="s">
        <v>286</v>
      </c>
      <c r="BM3818" t="s">
        <v>286</v>
      </c>
      <c r="BP3818">
        <v>33</v>
      </c>
    </row>
    <row r="3819" spans="1:68" hidden="1" x14ac:dyDescent="0.2">
      <c r="A3819">
        <v>2021</v>
      </c>
      <c r="B3819">
        <v>8</v>
      </c>
      <c r="C3819" s="260">
        <v>44427</v>
      </c>
      <c r="D3819">
        <v>48</v>
      </c>
      <c r="E3819">
        <v>124</v>
      </c>
      <c r="F3819">
        <v>26</v>
      </c>
      <c r="G3819" t="s">
        <v>524</v>
      </c>
      <c r="H3819" t="s">
        <v>525</v>
      </c>
      <c r="I3819" t="s">
        <v>374</v>
      </c>
      <c r="J3819">
        <v>4</v>
      </c>
      <c r="K3819">
        <v>1</v>
      </c>
      <c r="L3819">
        <v>18.664735230000002</v>
      </c>
      <c r="M3819">
        <v>17.358203759999999</v>
      </c>
      <c r="N3819">
        <v>19.97126669</v>
      </c>
      <c r="O3819">
        <v>22</v>
      </c>
      <c r="P3819">
        <v>22</v>
      </c>
      <c r="T3819">
        <v>18</v>
      </c>
      <c r="U3819">
        <v>19</v>
      </c>
      <c r="Y3819">
        <v>116</v>
      </c>
      <c r="AM3819">
        <v>22</v>
      </c>
      <c r="AN3819">
        <v>18.5</v>
      </c>
      <c r="AO3819">
        <v>0.2</v>
      </c>
      <c r="AP3819">
        <v>126</v>
      </c>
      <c r="AQ3819">
        <v>114</v>
      </c>
      <c r="AR3819">
        <v>124</v>
      </c>
      <c r="AS3819">
        <v>116</v>
      </c>
      <c r="AT3819">
        <v>4</v>
      </c>
      <c r="AU3819">
        <v>4</v>
      </c>
      <c r="AV3819">
        <v>8</v>
      </c>
      <c r="BC3819">
        <v>16</v>
      </c>
      <c r="BD3819">
        <v>16</v>
      </c>
      <c r="BE3819">
        <v>0.02</v>
      </c>
      <c r="BF3819">
        <v>1</v>
      </c>
      <c r="BH3819">
        <v>0.9</v>
      </c>
      <c r="BI3819">
        <v>0.9</v>
      </c>
      <c r="BJ3819">
        <v>0.3</v>
      </c>
      <c r="BK3819">
        <v>0.3</v>
      </c>
      <c r="BL3819" t="s">
        <v>241</v>
      </c>
      <c r="BM3819" t="s">
        <v>241</v>
      </c>
      <c r="BN3819" t="s">
        <v>526</v>
      </c>
      <c r="BO3819" t="s">
        <v>527</v>
      </c>
      <c r="BP3819">
        <v>33</v>
      </c>
    </row>
    <row r="3820" spans="1:68" hidden="1" x14ac:dyDescent="0.2">
      <c r="A3820">
        <v>2021</v>
      </c>
      <c r="B3820">
        <v>8</v>
      </c>
      <c r="C3820" s="260">
        <v>44427</v>
      </c>
      <c r="D3820">
        <v>53</v>
      </c>
      <c r="E3820">
        <v>131</v>
      </c>
      <c r="F3820">
        <v>28</v>
      </c>
      <c r="G3820" t="s">
        <v>197</v>
      </c>
      <c r="H3820" t="s">
        <v>198</v>
      </c>
      <c r="I3820" t="s">
        <v>186</v>
      </c>
      <c r="J3820">
        <v>25</v>
      </c>
      <c r="K3820">
        <v>1</v>
      </c>
      <c r="L3820">
        <v>10</v>
      </c>
      <c r="M3820">
        <v>9.3000000000000007</v>
      </c>
      <c r="N3820">
        <v>10.7</v>
      </c>
      <c r="AP3820">
        <v>772</v>
      </c>
      <c r="AQ3820">
        <v>117</v>
      </c>
      <c r="BD3820">
        <v>800</v>
      </c>
      <c r="BE3820">
        <v>0.02</v>
      </c>
      <c r="BI3820">
        <v>80</v>
      </c>
      <c r="BL3820" t="s">
        <v>181</v>
      </c>
      <c r="BM3820" t="s">
        <v>199</v>
      </c>
      <c r="BN3820" t="s">
        <v>200</v>
      </c>
      <c r="BP3820">
        <v>33</v>
      </c>
    </row>
    <row r="3821" spans="1:68" hidden="1" x14ac:dyDescent="0.2">
      <c r="A3821">
        <v>2021</v>
      </c>
      <c r="B3821">
        <v>8</v>
      </c>
      <c r="C3821" s="260">
        <v>44427</v>
      </c>
      <c r="D3821">
        <v>372</v>
      </c>
      <c r="E3821">
        <v>646</v>
      </c>
      <c r="F3821">
        <v>48</v>
      </c>
      <c r="G3821" t="s">
        <v>201</v>
      </c>
      <c r="H3821" t="s">
        <v>202</v>
      </c>
      <c r="I3821" t="s">
        <v>203</v>
      </c>
      <c r="J3821">
        <v>2</v>
      </c>
      <c r="K3821">
        <v>2</v>
      </c>
      <c r="L3821">
        <v>212</v>
      </c>
      <c r="M3821">
        <v>197.16</v>
      </c>
      <c r="N3821">
        <v>226.84</v>
      </c>
      <c r="O3821">
        <v>243</v>
      </c>
      <c r="P3821">
        <v>299</v>
      </c>
      <c r="R3821">
        <v>292</v>
      </c>
      <c r="S3821">
        <v>285</v>
      </c>
      <c r="T3821">
        <v>220</v>
      </c>
      <c r="U3821">
        <v>229</v>
      </c>
      <c r="W3821">
        <v>225</v>
      </c>
      <c r="X3821">
        <v>205</v>
      </c>
      <c r="Y3821">
        <v>135</v>
      </c>
      <c r="Z3821">
        <v>136</v>
      </c>
      <c r="AM3821">
        <v>279.8</v>
      </c>
      <c r="AN3821">
        <v>219.8</v>
      </c>
      <c r="AO3821">
        <v>0.3</v>
      </c>
      <c r="AP3821">
        <v>37</v>
      </c>
      <c r="AQ3821">
        <v>195</v>
      </c>
      <c r="AR3821">
        <v>53</v>
      </c>
      <c r="AS3821">
        <v>136</v>
      </c>
      <c r="AT3821">
        <v>3</v>
      </c>
      <c r="AV3821">
        <v>2</v>
      </c>
      <c r="BC3821">
        <v>5</v>
      </c>
      <c r="BD3821">
        <v>445</v>
      </c>
      <c r="BE3821">
        <v>0.02</v>
      </c>
      <c r="BF3821">
        <v>1.0999999999999999E-2</v>
      </c>
      <c r="BG3821">
        <v>1</v>
      </c>
      <c r="BH3821">
        <v>0</v>
      </c>
      <c r="BI3821">
        <v>2.1</v>
      </c>
      <c r="BJ3821">
        <v>1.1000000000000001</v>
      </c>
      <c r="BK3821">
        <v>97.8</v>
      </c>
      <c r="BL3821" t="s">
        <v>181</v>
      </c>
      <c r="BM3821" t="s">
        <v>199</v>
      </c>
      <c r="BN3821" t="s">
        <v>204</v>
      </c>
      <c r="BP3821">
        <v>33</v>
      </c>
    </row>
    <row r="3822" spans="1:68" hidden="1" x14ac:dyDescent="0.2">
      <c r="A3822">
        <v>2021</v>
      </c>
      <c r="B3822">
        <v>8</v>
      </c>
      <c r="C3822" s="260">
        <v>44427</v>
      </c>
      <c r="D3822">
        <v>372</v>
      </c>
      <c r="E3822">
        <v>647</v>
      </c>
      <c r="F3822">
        <v>48</v>
      </c>
      <c r="G3822" t="s">
        <v>205</v>
      </c>
      <c r="H3822" t="s">
        <v>206</v>
      </c>
      <c r="I3822" t="s">
        <v>203</v>
      </c>
      <c r="J3822">
        <v>2</v>
      </c>
      <c r="K3822">
        <v>2</v>
      </c>
      <c r="L3822">
        <v>212</v>
      </c>
      <c r="M3822">
        <v>197.16</v>
      </c>
      <c r="N3822">
        <v>226.84</v>
      </c>
      <c r="O3822">
        <v>260</v>
      </c>
      <c r="P3822">
        <v>231</v>
      </c>
      <c r="R3822">
        <v>249</v>
      </c>
      <c r="S3822">
        <v>256</v>
      </c>
      <c r="T3822">
        <v>206</v>
      </c>
      <c r="U3822">
        <v>211</v>
      </c>
      <c r="W3822">
        <v>221</v>
      </c>
      <c r="X3822">
        <v>204</v>
      </c>
      <c r="Y3822">
        <v>135</v>
      </c>
      <c r="Z3822">
        <v>136</v>
      </c>
      <c r="AM3822">
        <v>249</v>
      </c>
      <c r="AN3822">
        <v>210.5</v>
      </c>
      <c r="AO3822">
        <v>0.2</v>
      </c>
      <c r="AP3822">
        <v>37</v>
      </c>
      <c r="AQ3822">
        <v>195</v>
      </c>
      <c r="AR3822">
        <v>53</v>
      </c>
      <c r="AS3822">
        <v>136</v>
      </c>
      <c r="AT3822">
        <v>2</v>
      </c>
      <c r="AV3822">
        <v>3</v>
      </c>
      <c r="BC3822">
        <v>5</v>
      </c>
      <c r="BD3822">
        <v>445</v>
      </c>
      <c r="BE3822">
        <v>0.02</v>
      </c>
      <c r="BF3822">
        <v>1.0999999999999999E-2</v>
      </c>
      <c r="BG3822">
        <v>1</v>
      </c>
      <c r="BH3822">
        <v>0</v>
      </c>
      <c r="BI3822">
        <v>2.1</v>
      </c>
      <c r="BJ3822">
        <v>1.1000000000000001</v>
      </c>
      <c r="BK3822">
        <v>93.7</v>
      </c>
      <c r="BL3822" t="s">
        <v>181</v>
      </c>
      <c r="BM3822" t="s">
        <v>199</v>
      </c>
      <c r="BN3822" t="s">
        <v>207</v>
      </c>
      <c r="BP3822">
        <v>33</v>
      </c>
    </row>
    <row r="3823" spans="1:68" hidden="1" x14ac:dyDescent="0.2">
      <c r="A3823">
        <v>2021</v>
      </c>
      <c r="B3823">
        <v>8</v>
      </c>
      <c r="C3823" s="260">
        <v>44427</v>
      </c>
      <c r="D3823">
        <v>334</v>
      </c>
      <c r="E3823">
        <v>254</v>
      </c>
      <c r="F3823">
        <v>49</v>
      </c>
      <c r="G3823" t="s">
        <v>208</v>
      </c>
      <c r="H3823" t="s">
        <v>209</v>
      </c>
      <c r="I3823" t="s">
        <v>203</v>
      </c>
      <c r="J3823">
        <v>4</v>
      </c>
      <c r="K3823">
        <v>2</v>
      </c>
      <c r="L3823">
        <v>203</v>
      </c>
      <c r="M3823">
        <v>188.79</v>
      </c>
      <c r="N3823">
        <v>217.21</v>
      </c>
      <c r="O3823">
        <v>302</v>
      </c>
      <c r="P3823">
        <v>265</v>
      </c>
      <c r="Q3823">
        <v>298</v>
      </c>
      <c r="R3823">
        <v>291</v>
      </c>
      <c r="S3823">
        <v>288</v>
      </c>
      <c r="T3823">
        <v>213</v>
      </c>
      <c r="U3823">
        <v>209</v>
      </c>
      <c r="V3823">
        <v>222</v>
      </c>
      <c r="W3823">
        <v>213</v>
      </c>
      <c r="X3823">
        <v>210</v>
      </c>
      <c r="Y3823">
        <v>149</v>
      </c>
      <c r="Z3823">
        <v>149</v>
      </c>
      <c r="AA3823">
        <v>255</v>
      </c>
      <c r="AB3823">
        <v>264</v>
      </c>
      <c r="AC3823">
        <v>275</v>
      </c>
      <c r="AD3823">
        <v>253</v>
      </c>
      <c r="AE3823">
        <v>244</v>
      </c>
      <c r="AF3823">
        <v>201</v>
      </c>
      <c r="AG3823">
        <v>204</v>
      </c>
      <c r="AH3823">
        <v>218</v>
      </c>
      <c r="AI3823">
        <v>206</v>
      </c>
      <c r="AJ3823">
        <v>210</v>
      </c>
      <c r="AK3823">
        <v>148</v>
      </c>
      <c r="AL3823">
        <v>146</v>
      </c>
      <c r="AM3823">
        <v>273.5</v>
      </c>
      <c r="AN3823">
        <v>210.6</v>
      </c>
      <c r="AO3823">
        <v>0.3</v>
      </c>
      <c r="AP3823">
        <v>88</v>
      </c>
      <c r="AQ3823">
        <v>164</v>
      </c>
      <c r="AR3823">
        <v>97</v>
      </c>
      <c r="AS3823">
        <v>148</v>
      </c>
      <c r="AT3823">
        <v>3</v>
      </c>
      <c r="AU3823">
        <v>4</v>
      </c>
      <c r="AV3823">
        <v>3</v>
      </c>
      <c r="BC3823">
        <v>9</v>
      </c>
      <c r="BD3823">
        <v>2109</v>
      </c>
      <c r="BE3823">
        <v>0.02</v>
      </c>
      <c r="BF3823">
        <v>4.0000000000000001E-3</v>
      </c>
      <c r="BG3823">
        <v>1</v>
      </c>
      <c r="BH3823">
        <v>0</v>
      </c>
      <c r="BI3823">
        <v>10.4</v>
      </c>
      <c r="BJ3823">
        <v>1.9</v>
      </c>
      <c r="BK3823">
        <v>444.2</v>
      </c>
      <c r="BL3823" t="s">
        <v>181</v>
      </c>
      <c r="BM3823" t="s">
        <v>196</v>
      </c>
      <c r="BN3823" t="s">
        <v>210</v>
      </c>
      <c r="BP3823">
        <v>33</v>
      </c>
    </row>
    <row r="3824" spans="1:68" hidden="1" x14ac:dyDescent="0.2">
      <c r="A3824">
        <v>2021</v>
      </c>
      <c r="B3824">
        <v>8</v>
      </c>
      <c r="C3824" s="260">
        <v>44430</v>
      </c>
      <c r="D3824">
        <v>29</v>
      </c>
      <c r="E3824">
        <v>81</v>
      </c>
      <c r="F3824">
        <v>2</v>
      </c>
      <c r="G3824" t="s">
        <v>415</v>
      </c>
      <c r="H3824" t="s">
        <v>416</v>
      </c>
      <c r="I3824" t="s">
        <v>163</v>
      </c>
      <c r="J3824">
        <v>2</v>
      </c>
      <c r="K3824">
        <v>3</v>
      </c>
      <c r="L3824">
        <v>388</v>
      </c>
      <c r="M3824">
        <v>360.84</v>
      </c>
      <c r="N3824">
        <v>415.16</v>
      </c>
      <c r="P3824">
        <v>631</v>
      </c>
      <c r="Q3824">
        <v>625</v>
      </c>
      <c r="R3824">
        <v>520</v>
      </c>
      <c r="S3824">
        <v>530</v>
      </c>
      <c r="U3824">
        <v>411</v>
      </c>
      <c r="V3824">
        <v>405</v>
      </c>
      <c r="W3824">
        <v>390</v>
      </c>
      <c r="X3824">
        <v>442</v>
      </c>
      <c r="Y3824">
        <v>115</v>
      </c>
      <c r="Z3824">
        <v>115</v>
      </c>
      <c r="AA3824">
        <v>440</v>
      </c>
      <c r="AB3824">
        <v>509</v>
      </c>
      <c r="AC3824">
        <v>505</v>
      </c>
      <c r="AD3824">
        <v>509</v>
      </c>
      <c r="AE3824">
        <v>545</v>
      </c>
      <c r="AF3824">
        <v>387</v>
      </c>
      <c r="AG3824">
        <v>414</v>
      </c>
      <c r="AH3824">
        <v>389</v>
      </c>
      <c r="AI3824">
        <v>374</v>
      </c>
      <c r="AJ3824">
        <v>380</v>
      </c>
      <c r="AK3824">
        <v>115</v>
      </c>
      <c r="AL3824">
        <v>115</v>
      </c>
      <c r="AM3824">
        <v>534.9</v>
      </c>
      <c r="AN3824">
        <v>399.1</v>
      </c>
      <c r="AO3824">
        <v>0.4</v>
      </c>
      <c r="AP3824">
        <v>60</v>
      </c>
      <c r="AQ3824">
        <v>120</v>
      </c>
      <c r="AR3824">
        <v>63</v>
      </c>
      <c r="AS3824">
        <v>115</v>
      </c>
      <c r="AT3824">
        <v>6</v>
      </c>
      <c r="AU3824">
        <v>6</v>
      </c>
      <c r="AV3824">
        <v>6</v>
      </c>
      <c r="AW3824">
        <v>2</v>
      </c>
      <c r="BC3824">
        <v>20</v>
      </c>
      <c r="BD3824">
        <v>1390</v>
      </c>
      <c r="BE3824">
        <v>1.4999999999999999E-2</v>
      </c>
      <c r="BF3824">
        <v>1.4E-2</v>
      </c>
      <c r="BG3824">
        <v>1</v>
      </c>
      <c r="BH3824">
        <v>0.1</v>
      </c>
      <c r="BI3824">
        <v>3.6</v>
      </c>
      <c r="BJ3824">
        <v>8</v>
      </c>
      <c r="BK3824">
        <v>554.70000000000005</v>
      </c>
      <c r="BL3824" t="s">
        <v>181</v>
      </c>
      <c r="BM3824" t="s">
        <v>199</v>
      </c>
      <c r="BN3824" t="s">
        <v>417</v>
      </c>
      <c r="BP3824">
        <v>33</v>
      </c>
    </row>
    <row r="3825" spans="1:68" hidden="1" x14ac:dyDescent="0.2">
      <c r="A3825">
        <v>2021</v>
      </c>
      <c r="B3825">
        <v>8</v>
      </c>
      <c r="C3825" s="260">
        <v>44430</v>
      </c>
      <c r="D3825">
        <v>417</v>
      </c>
      <c r="E3825">
        <v>660</v>
      </c>
      <c r="F3825">
        <v>3</v>
      </c>
      <c r="G3825" t="s">
        <v>442</v>
      </c>
      <c r="H3825" t="s">
        <v>443</v>
      </c>
      <c r="I3825" t="s">
        <v>163</v>
      </c>
      <c r="J3825">
        <v>1</v>
      </c>
      <c r="K3825">
        <v>6</v>
      </c>
      <c r="L3825">
        <v>1265</v>
      </c>
      <c r="M3825">
        <v>1190.365</v>
      </c>
      <c r="N3825">
        <v>1354.8150000000001</v>
      </c>
      <c r="Q3825">
        <v>2022</v>
      </c>
      <c r="V3825">
        <v>1558</v>
      </c>
      <c r="Y3825">
        <v>170</v>
      </c>
      <c r="Z3825">
        <v>105</v>
      </c>
      <c r="AC3825">
        <v>2090</v>
      </c>
      <c r="AD3825">
        <v>1906</v>
      </c>
      <c r="AE3825">
        <v>1421</v>
      </c>
      <c r="AH3825">
        <v>1600</v>
      </c>
      <c r="AI3825">
        <v>1421</v>
      </c>
      <c r="AJ3825">
        <v>1317</v>
      </c>
      <c r="AL3825">
        <v>149</v>
      </c>
      <c r="AM3825">
        <v>1859.8</v>
      </c>
      <c r="AN3825">
        <v>1474</v>
      </c>
      <c r="AO3825">
        <v>0.5</v>
      </c>
      <c r="AP3825">
        <v>20</v>
      </c>
      <c r="AQ3825">
        <v>180</v>
      </c>
      <c r="AR3825">
        <v>25</v>
      </c>
      <c r="AS3825">
        <v>141</v>
      </c>
      <c r="AT3825">
        <v>2</v>
      </c>
      <c r="AU3825">
        <v>4</v>
      </c>
      <c r="AV3825">
        <v>5</v>
      </c>
      <c r="BA3825">
        <v>0</v>
      </c>
      <c r="BC3825">
        <v>12</v>
      </c>
      <c r="BD3825">
        <v>75</v>
      </c>
      <c r="BE3825">
        <v>1.4999999999999999E-2</v>
      </c>
      <c r="BF3825">
        <v>0.16</v>
      </c>
      <c r="BH3825">
        <v>0</v>
      </c>
      <c r="BI3825">
        <v>0.1</v>
      </c>
      <c r="BJ3825">
        <v>17.7</v>
      </c>
      <c r="BK3825">
        <v>110.6</v>
      </c>
      <c r="BL3825" t="s">
        <v>157</v>
      </c>
      <c r="BM3825" t="s">
        <v>158</v>
      </c>
      <c r="BN3825" t="s">
        <v>444</v>
      </c>
      <c r="BO3825" t="s">
        <v>168</v>
      </c>
      <c r="BP3825">
        <v>33</v>
      </c>
    </row>
    <row r="3826" spans="1:68" hidden="1" x14ac:dyDescent="0.2">
      <c r="A3826">
        <v>2021</v>
      </c>
      <c r="B3826">
        <v>8</v>
      </c>
      <c r="C3826" s="260">
        <v>44430</v>
      </c>
      <c r="D3826">
        <v>417</v>
      </c>
      <c r="E3826">
        <v>661</v>
      </c>
      <c r="F3826">
        <v>3</v>
      </c>
      <c r="G3826" t="s">
        <v>445</v>
      </c>
      <c r="H3826" t="s">
        <v>446</v>
      </c>
      <c r="I3826" t="s">
        <v>163</v>
      </c>
      <c r="J3826">
        <v>1</v>
      </c>
      <c r="K3826">
        <v>6</v>
      </c>
      <c r="L3826">
        <v>138</v>
      </c>
      <c r="M3826">
        <v>129.858</v>
      </c>
      <c r="N3826">
        <v>147.798</v>
      </c>
      <c r="Q3826">
        <v>236</v>
      </c>
      <c r="R3826">
        <v>184</v>
      </c>
      <c r="S3826">
        <v>277</v>
      </c>
      <c r="V3826">
        <v>171</v>
      </c>
      <c r="W3826">
        <v>147</v>
      </c>
      <c r="X3826">
        <v>180</v>
      </c>
      <c r="Y3826">
        <v>170</v>
      </c>
      <c r="Z3826">
        <v>105</v>
      </c>
      <c r="AA3826">
        <v>290</v>
      </c>
      <c r="AB3826">
        <v>215</v>
      </c>
      <c r="AC3826">
        <v>244</v>
      </c>
      <c r="AD3826">
        <v>216</v>
      </c>
      <c r="AE3826">
        <v>156</v>
      </c>
      <c r="AF3826">
        <v>215</v>
      </c>
      <c r="AG3826">
        <v>158</v>
      </c>
      <c r="AH3826">
        <v>173</v>
      </c>
      <c r="AI3826">
        <v>156</v>
      </c>
      <c r="AJ3826">
        <v>142</v>
      </c>
      <c r="AL3826">
        <v>149</v>
      </c>
      <c r="AM3826">
        <v>227.3</v>
      </c>
      <c r="AN3826">
        <v>167.8</v>
      </c>
      <c r="AO3826">
        <v>0.6</v>
      </c>
      <c r="AP3826">
        <v>20</v>
      </c>
      <c r="AQ3826">
        <v>180</v>
      </c>
      <c r="AR3826">
        <v>25</v>
      </c>
      <c r="AS3826">
        <v>141</v>
      </c>
      <c r="AT3826">
        <v>16</v>
      </c>
      <c r="AU3826">
        <v>4</v>
      </c>
      <c r="AV3826">
        <v>5</v>
      </c>
      <c r="BA3826">
        <v>0</v>
      </c>
      <c r="BC3826">
        <v>25</v>
      </c>
      <c r="BD3826">
        <v>88</v>
      </c>
      <c r="BE3826">
        <v>1.4999999999999999E-2</v>
      </c>
      <c r="BF3826">
        <v>0.28399999999999997</v>
      </c>
      <c r="BH3826">
        <v>0.2</v>
      </c>
      <c r="BI3826">
        <v>0.6</v>
      </c>
      <c r="BJ3826">
        <v>4.2</v>
      </c>
      <c r="BK3826">
        <v>14.8</v>
      </c>
      <c r="BL3826" t="s">
        <v>157</v>
      </c>
      <c r="BM3826" t="s">
        <v>158</v>
      </c>
      <c r="BN3826" t="s">
        <v>447</v>
      </c>
      <c r="BO3826" t="s">
        <v>168</v>
      </c>
      <c r="BP3826">
        <v>33</v>
      </c>
    </row>
    <row r="3827" spans="1:68" hidden="1" x14ac:dyDescent="0.2">
      <c r="A3827">
        <v>2021</v>
      </c>
      <c r="B3827">
        <v>8</v>
      </c>
      <c r="C3827" s="260">
        <v>44430</v>
      </c>
      <c r="D3827">
        <v>32</v>
      </c>
      <c r="E3827">
        <v>92</v>
      </c>
      <c r="F3827">
        <v>4</v>
      </c>
      <c r="G3827" t="s">
        <v>217</v>
      </c>
      <c r="H3827" t="s">
        <v>218</v>
      </c>
      <c r="I3827" t="s">
        <v>163</v>
      </c>
      <c r="J3827">
        <v>2</v>
      </c>
      <c r="K3827">
        <v>3</v>
      </c>
      <c r="L3827">
        <v>361</v>
      </c>
      <c r="M3827">
        <v>335.73</v>
      </c>
      <c r="N3827">
        <v>386.27</v>
      </c>
      <c r="P3827">
        <v>521</v>
      </c>
      <c r="Q3827">
        <v>499</v>
      </c>
      <c r="R3827">
        <v>515</v>
      </c>
      <c r="S3827">
        <v>450</v>
      </c>
      <c r="U3827">
        <v>378</v>
      </c>
      <c r="V3827">
        <v>390</v>
      </c>
      <c r="W3827">
        <v>401</v>
      </c>
      <c r="X3827">
        <v>374</v>
      </c>
      <c r="Y3827">
        <v>110</v>
      </c>
      <c r="Z3827">
        <v>110</v>
      </c>
      <c r="AA3827">
        <v>502</v>
      </c>
      <c r="AB3827">
        <v>387</v>
      </c>
      <c r="AC3827">
        <v>506</v>
      </c>
      <c r="AD3827">
        <v>514</v>
      </c>
      <c r="AE3827">
        <v>555</v>
      </c>
      <c r="AF3827">
        <v>387</v>
      </c>
      <c r="AG3827">
        <v>363</v>
      </c>
      <c r="AH3827">
        <v>374</v>
      </c>
      <c r="AI3827">
        <v>370</v>
      </c>
      <c r="AJ3827">
        <v>377</v>
      </c>
      <c r="AK3827">
        <v>110</v>
      </c>
      <c r="AL3827">
        <v>110</v>
      </c>
      <c r="AM3827">
        <v>494.3</v>
      </c>
      <c r="AN3827">
        <v>379.3</v>
      </c>
      <c r="AO3827">
        <v>0.4</v>
      </c>
      <c r="AP3827">
        <v>74</v>
      </c>
      <c r="AQ3827">
        <v>97</v>
      </c>
      <c r="AR3827">
        <v>65</v>
      </c>
      <c r="AS3827">
        <v>110</v>
      </c>
      <c r="AT3827">
        <v>4</v>
      </c>
      <c r="AU3827">
        <v>3</v>
      </c>
      <c r="AV3827">
        <v>3</v>
      </c>
      <c r="BC3827">
        <v>10</v>
      </c>
      <c r="BD3827">
        <v>1674</v>
      </c>
      <c r="BE3827">
        <v>1.4999999999999999E-2</v>
      </c>
      <c r="BF3827">
        <v>6.0000000000000001E-3</v>
      </c>
      <c r="BG3827">
        <v>1</v>
      </c>
      <c r="BH3827">
        <v>0</v>
      </c>
      <c r="BI3827">
        <v>4.5999999999999996</v>
      </c>
      <c r="BJ3827">
        <v>3.8</v>
      </c>
      <c r="BK3827">
        <v>634.9</v>
      </c>
      <c r="BL3827" t="s">
        <v>181</v>
      </c>
      <c r="BM3827" t="s">
        <v>182</v>
      </c>
      <c r="BN3827" t="s">
        <v>219</v>
      </c>
      <c r="BO3827" t="s">
        <v>220</v>
      </c>
      <c r="BP3827">
        <v>33</v>
      </c>
    </row>
    <row r="3828" spans="1:68" hidden="1" x14ac:dyDescent="0.2">
      <c r="A3828">
        <v>2021</v>
      </c>
      <c r="B3828">
        <v>8</v>
      </c>
      <c r="C3828" s="260">
        <v>44430</v>
      </c>
      <c r="D3828">
        <v>32</v>
      </c>
      <c r="E3828">
        <v>93</v>
      </c>
      <c r="F3828">
        <v>4</v>
      </c>
      <c r="G3828" t="s">
        <v>221</v>
      </c>
      <c r="H3828" t="s">
        <v>222</v>
      </c>
      <c r="I3828" t="s">
        <v>163</v>
      </c>
      <c r="J3828">
        <v>2</v>
      </c>
      <c r="K3828">
        <v>3</v>
      </c>
      <c r="L3828">
        <v>59</v>
      </c>
      <c r="M3828">
        <v>54.87</v>
      </c>
      <c r="N3828">
        <v>63.13</v>
      </c>
      <c r="P3828">
        <v>75</v>
      </c>
      <c r="Q3828">
        <v>34</v>
      </c>
      <c r="R3828">
        <v>75</v>
      </c>
      <c r="S3828">
        <v>68</v>
      </c>
      <c r="U3828">
        <v>59</v>
      </c>
      <c r="V3828">
        <v>58</v>
      </c>
      <c r="W3828">
        <v>61</v>
      </c>
      <c r="X3828">
        <v>59</v>
      </c>
      <c r="Y3828">
        <v>110</v>
      </c>
      <c r="Z3828">
        <v>110</v>
      </c>
      <c r="AA3828">
        <v>76</v>
      </c>
      <c r="AB3828">
        <v>73</v>
      </c>
      <c r="AC3828">
        <v>85</v>
      </c>
      <c r="AD3828">
        <v>78</v>
      </c>
      <c r="AE3828">
        <v>80</v>
      </c>
      <c r="AF3828">
        <v>57</v>
      </c>
      <c r="AG3828">
        <v>62</v>
      </c>
      <c r="AH3828">
        <v>61</v>
      </c>
      <c r="AI3828">
        <v>60</v>
      </c>
      <c r="AJ3828">
        <v>60</v>
      </c>
      <c r="AK3828">
        <v>110</v>
      </c>
      <c r="AL3828">
        <v>110</v>
      </c>
      <c r="AM3828">
        <v>71.599999999999994</v>
      </c>
      <c r="AN3828">
        <v>59.7</v>
      </c>
      <c r="AO3828">
        <v>0.2</v>
      </c>
      <c r="AP3828">
        <v>74</v>
      </c>
      <c r="AQ3828">
        <v>97</v>
      </c>
      <c r="AR3828">
        <v>65</v>
      </c>
      <c r="AS3828">
        <v>110</v>
      </c>
      <c r="AT3828">
        <v>7</v>
      </c>
      <c r="AU3828">
        <v>5</v>
      </c>
      <c r="AV3828">
        <v>3</v>
      </c>
      <c r="BC3828">
        <v>15</v>
      </c>
      <c r="BD3828">
        <v>2715</v>
      </c>
      <c r="BE3828">
        <v>1.4999999999999999E-2</v>
      </c>
      <c r="BF3828">
        <v>6.0000000000000001E-3</v>
      </c>
      <c r="BG3828">
        <v>1</v>
      </c>
      <c r="BH3828">
        <v>0.3</v>
      </c>
      <c r="BI3828">
        <v>46</v>
      </c>
      <c r="BJ3828">
        <v>0.9</v>
      </c>
      <c r="BK3828">
        <v>162.1</v>
      </c>
      <c r="BL3828" t="s">
        <v>181</v>
      </c>
      <c r="BM3828" t="s">
        <v>182</v>
      </c>
      <c r="BN3828" t="s">
        <v>223</v>
      </c>
      <c r="BO3828" t="s">
        <v>220</v>
      </c>
      <c r="BP3828">
        <v>33</v>
      </c>
    </row>
    <row r="3829" spans="1:68" hidden="1" x14ac:dyDescent="0.2">
      <c r="A3829">
        <v>2021</v>
      </c>
      <c r="B3829">
        <v>8</v>
      </c>
      <c r="C3829" s="260">
        <v>44430</v>
      </c>
      <c r="D3829">
        <v>241</v>
      </c>
      <c r="E3829">
        <v>165</v>
      </c>
      <c r="F3829">
        <v>5</v>
      </c>
      <c r="G3829" t="s">
        <v>177</v>
      </c>
      <c r="H3829" t="s">
        <v>178</v>
      </c>
      <c r="I3829" t="s">
        <v>163</v>
      </c>
      <c r="J3829">
        <v>2</v>
      </c>
      <c r="K3829">
        <v>2</v>
      </c>
      <c r="L3829">
        <v>706</v>
      </c>
      <c r="M3829">
        <v>656.58</v>
      </c>
      <c r="N3829">
        <v>755.42</v>
      </c>
      <c r="O3829">
        <v>840</v>
      </c>
      <c r="P3829">
        <v>848</v>
      </c>
      <c r="Q3829">
        <v>918</v>
      </c>
      <c r="R3829">
        <v>859</v>
      </c>
      <c r="T3829">
        <v>706</v>
      </c>
      <c r="U3829">
        <v>701</v>
      </c>
      <c r="V3829">
        <v>730</v>
      </c>
      <c r="W3829">
        <v>720</v>
      </c>
      <c r="Y3829">
        <v>130</v>
      </c>
      <c r="Z3829">
        <v>130</v>
      </c>
      <c r="AM3829">
        <v>866.3</v>
      </c>
      <c r="AN3829">
        <v>714.3</v>
      </c>
      <c r="AO3829">
        <v>0.2</v>
      </c>
      <c r="AP3829">
        <v>60</v>
      </c>
      <c r="AQ3829">
        <v>120</v>
      </c>
      <c r="AR3829">
        <v>55</v>
      </c>
      <c r="AS3829">
        <v>130</v>
      </c>
      <c r="AT3829">
        <v>3</v>
      </c>
      <c r="AU3829">
        <v>2</v>
      </c>
      <c r="AV3829">
        <v>2</v>
      </c>
      <c r="AW3829">
        <v>2</v>
      </c>
      <c r="BC3829">
        <v>8</v>
      </c>
      <c r="BD3829">
        <v>878</v>
      </c>
      <c r="BE3829">
        <v>1.4999999999999999E-2</v>
      </c>
      <c r="BF3829">
        <v>8.9999999999999993E-3</v>
      </c>
      <c r="BG3829">
        <v>1</v>
      </c>
      <c r="BH3829">
        <v>0</v>
      </c>
      <c r="BI3829">
        <v>1.2</v>
      </c>
      <c r="BJ3829">
        <v>5.7</v>
      </c>
      <c r="BK3829">
        <v>627.20000000000005</v>
      </c>
      <c r="BL3829" t="s">
        <v>164</v>
      </c>
      <c r="BM3829" t="s">
        <v>164</v>
      </c>
      <c r="BP3829">
        <v>33</v>
      </c>
    </row>
    <row r="3830" spans="1:68" hidden="1" x14ac:dyDescent="0.2">
      <c r="A3830">
        <v>2021</v>
      </c>
      <c r="B3830">
        <v>8</v>
      </c>
      <c r="C3830" s="260">
        <v>44430</v>
      </c>
      <c r="D3830">
        <v>34</v>
      </c>
      <c r="E3830">
        <v>99</v>
      </c>
      <c r="F3830">
        <v>6</v>
      </c>
      <c r="G3830" t="s">
        <v>313</v>
      </c>
      <c r="H3830" t="s">
        <v>314</v>
      </c>
      <c r="I3830" t="s">
        <v>163</v>
      </c>
      <c r="J3830">
        <v>4</v>
      </c>
      <c r="K3830">
        <v>6</v>
      </c>
      <c r="L3830">
        <v>20</v>
      </c>
      <c r="M3830">
        <v>18.600000000000001</v>
      </c>
      <c r="N3830">
        <v>21.4</v>
      </c>
      <c r="AP3830">
        <v>140</v>
      </c>
      <c r="AQ3830">
        <v>103</v>
      </c>
      <c r="BD3830">
        <v>216</v>
      </c>
      <c r="BE3830">
        <v>1.4999999999999999E-2</v>
      </c>
      <c r="BI3830">
        <v>10.8</v>
      </c>
      <c r="BL3830" t="s">
        <v>181</v>
      </c>
      <c r="BM3830" t="s">
        <v>182</v>
      </c>
      <c r="BN3830" t="s">
        <v>315</v>
      </c>
      <c r="BP3830">
        <v>33</v>
      </c>
    </row>
    <row r="3831" spans="1:68" hidden="1" x14ac:dyDescent="0.2">
      <c r="A3831">
        <v>2021</v>
      </c>
      <c r="B3831">
        <v>8</v>
      </c>
      <c r="C3831" s="260">
        <v>44430</v>
      </c>
      <c r="D3831">
        <v>34</v>
      </c>
      <c r="E3831">
        <v>100</v>
      </c>
      <c r="F3831">
        <v>6</v>
      </c>
      <c r="G3831" t="s">
        <v>316</v>
      </c>
      <c r="H3831" t="s">
        <v>317</v>
      </c>
      <c r="I3831" t="s">
        <v>163</v>
      </c>
      <c r="J3831">
        <v>4</v>
      </c>
      <c r="K3831">
        <v>6</v>
      </c>
      <c r="L3831">
        <v>20</v>
      </c>
      <c r="M3831">
        <v>18.600000000000001</v>
      </c>
      <c r="N3831">
        <v>21.4</v>
      </c>
      <c r="AP3831">
        <v>140</v>
      </c>
      <c r="AQ3831">
        <v>103</v>
      </c>
      <c r="BD3831">
        <v>216</v>
      </c>
      <c r="BE3831">
        <v>1.4999999999999999E-2</v>
      </c>
      <c r="BI3831">
        <v>10.8</v>
      </c>
      <c r="BL3831" t="s">
        <v>181</v>
      </c>
      <c r="BM3831" t="s">
        <v>182</v>
      </c>
      <c r="BN3831" t="s">
        <v>318</v>
      </c>
      <c r="BP3831">
        <v>33</v>
      </c>
    </row>
    <row r="3832" spans="1:68" hidden="1" x14ac:dyDescent="0.2">
      <c r="A3832">
        <v>2021</v>
      </c>
      <c r="B3832">
        <v>8</v>
      </c>
      <c r="C3832" s="260">
        <v>44430</v>
      </c>
      <c r="D3832">
        <v>34</v>
      </c>
      <c r="E3832">
        <v>101</v>
      </c>
      <c r="F3832">
        <v>6</v>
      </c>
      <c r="G3832" t="s">
        <v>319</v>
      </c>
      <c r="H3832" t="s">
        <v>320</v>
      </c>
      <c r="I3832" t="s">
        <v>163</v>
      </c>
      <c r="J3832">
        <v>4</v>
      </c>
      <c r="K3832">
        <v>6</v>
      </c>
      <c r="L3832">
        <v>20</v>
      </c>
      <c r="M3832">
        <v>18.600000000000001</v>
      </c>
      <c r="N3832">
        <v>21.4</v>
      </c>
      <c r="AP3832">
        <v>140</v>
      </c>
      <c r="AQ3832">
        <v>103</v>
      </c>
      <c r="BD3832">
        <v>216</v>
      </c>
      <c r="BE3832">
        <v>1.4999999999999999E-2</v>
      </c>
      <c r="BI3832">
        <v>10.8</v>
      </c>
      <c r="BL3832" t="s">
        <v>181</v>
      </c>
      <c r="BM3832" t="s">
        <v>182</v>
      </c>
      <c r="BN3832" t="s">
        <v>321</v>
      </c>
      <c r="BP3832">
        <v>33</v>
      </c>
    </row>
    <row r="3833" spans="1:68" hidden="1" x14ac:dyDescent="0.2">
      <c r="A3833">
        <v>2021</v>
      </c>
      <c r="B3833">
        <v>8</v>
      </c>
      <c r="C3833" s="260">
        <v>44430</v>
      </c>
      <c r="D3833">
        <v>34</v>
      </c>
      <c r="E3833">
        <v>102</v>
      </c>
      <c r="F3833">
        <v>6</v>
      </c>
      <c r="G3833" t="s">
        <v>322</v>
      </c>
      <c r="H3833" t="s">
        <v>323</v>
      </c>
      <c r="I3833" t="s">
        <v>163</v>
      </c>
      <c r="J3833">
        <v>4</v>
      </c>
      <c r="K3833">
        <v>6</v>
      </c>
      <c r="L3833">
        <v>20</v>
      </c>
      <c r="M3833">
        <v>18.600000000000001</v>
      </c>
      <c r="N3833">
        <v>21.4</v>
      </c>
      <c r="AP3833">
        <v>140</v>
      </c>
      <c r="AQ3833">
        <v>103</v>
      </c>
      <c r="BD3833">
        <v>216</v>
      </c>
      <c r="BE3833">
        <v>1.4999999999999999E-2</v>
      </c>
      <c r="BI3833">
        <v>10.8</v>
      </c>
      <c r="BL3833" t="s">
        <v>181</v>
      </c>
      <c r="BM3833" t="s">
        <v>182</v>
      </c>
      <c r="BN3833" t="s">
        <v>324</v>
      </c>
      <c r="BP3833">
        <v>33</v>
      </c>
    </row>
    <row r="3834" spans="1:68" hidden="1" x14ac:dyDescent="0.2">
      <c r="A3834">
        <v>2021</v>
      </c>
      <c r="B3834">
        <v>8</v>
      </c>
      <c r="C3834" s="260">
        <v>44430</v>
      </c>
      <c r="D3834">
        <v>34</v>
      </c>
      <c r="E3834">
        <v>103</v>
      </c>
      <c r="F3834">
        <v>6</v>
      </c>
      <c r="G3834" t="s">
        <v>325</v>
      </c>
      <c r="H3834" t="s">
        <v>326</v>
      </c>
      <c r="I3834" t="s">
        <v>163</v>
      </c>
      <c r="J3834">
        <v>4</v>
      </c>
      <c r="K3834">
        <v>6</v>
      </c>
      <c r="L3834">
        <v>89</v>
      </c>
      <c r="M3834">
        <v>82.77</v>
      </c>
      <c r="N3834">
        <v>95.23</v>
      </c>
      <c r="AP3834">
        <v>140</v>
      </c>
      <c r="AQ3834">
        <v>103</v>
      </c>
      <c r="BD3834">
        <v>216</v>
      </c>
      <c r="BE3834">
        <v>1.4999999999999999E-2</v>
      </c>
      <c r="BI3834">
        <v>2.4</v>
      </c>
      <c r="BL3834" t="s">
        <v>181</v>
      </c>
      <c r="BM3834" t="s">
        <v>182</v>
      </c>
      <c r="BN3834" t="s">
        <v>327</v>
      </c>
      <c r="BP3834">
        <v>33</v>
      </c>
    </row>
    <row r="3835" spans="1:68" hidden="1" x14ac:dyDescent="0.2">
      <c r="A3835">
        <v>2021</v>
      </c>
      <c r="B3835">
        <v>8</v>
      </c>
      <c r="C3835" s="260">
        <v>44430</v>
      </c>
      <c r="D3835">
        <v>34</v>
      </c>
      <c r="E3835">
        <v>104</v>
      </c>
      <c r="F3835">
        <v>6</v>
      </c>
      <c r="G3835" t="s">
        <v>328</v>
      </c>
      <c r="H3835" t="s">
        <v>329</v>
      </c>
      <c r="I3835" t="s">
        <v>163</v>
      </c>
      <c r="J3835">
        <v>4</v>
      </c>
      <c r="K3835">
        <v>6</v>
      </c>
      <c r="L3835">
        <v>89</v>
      </c>
      <c r="M3835">
        <v>82.77</v>
      </c>
      <c r="N3835">
        <v>95.23</v>
      </c>
      <c r="AP3835">
        <v>140</v>
      </c>
      <c r="AQ3835">
        <v>103</v>
      </c>
      <c r="BD3835">
        <v>216</v>
      </c>
      <c r="BE3835">
        <v>1.4999999999999999E-2</v>
      </c>
      <c r="BI3835">
        <v>2.4</v>
      </c>
      <c r="BL3835" t="s">
        <v>181</v>
      </c>
      <c r="BM3835" t="s">
        <v>182</v>
      </c>
      <c r="BN3835" t="s">
        <v>330</v>
      </c>
      <c r="BP3835">
        <v>33</v>
      </c>
    </row>
    <row r="3836" spans="1:68" hidden="1" x14ac:dyDescent="0.2">
      <c r="A3836">
        <v>2021</v>
      </c>
      <c r="B3836">
        <v>8</v>
      </c>
      <c r="C3836" s="260">
        <v>44430</v>
      </c>
      <c r="D3836">
        <v>47</v>
      </c>
      <c r="E3836">
        <v>122</v>
      </c>
      <c r="F3836">
        <v>6</v>
      </c>
      <c r="G3836" t="s">
        <v>154</v>
      </c>
      <c r="H3836" t="s">
        <v>155</v>
      </c>
      <c r="I3836" t="s">
        <v>156</v>
      </c>
      <c r="J3836">
        <v>2</v>
      </c>
      <c r="K3836">
        <v>1</v>
      </c>
      <c r="L3836">
        <v>280</v>
      </c>
      <c r="M3836">
        <v>267.39999999999998</v>
      </c>
      <c r="N3836">
        <v>292.60000000000002</v>
      </c>
      <c r="AP3836">
        <v>63</v>
      </c>
      <c r="AQ3836">
        <v>115</v>
      </c>
      <c r="BD3836">
        <v>400</v>
      </c>
      <c r="BE3836">
        <v>1.4999999999999999E-2</v>
      </c>
      <c r="BI3836">
        <v>1.4</v>
      </c>
      <c r="BL3836" t="s">
        <v>157</v>
      </c>
      <c r="BM3836" t="s">
        <v>158</v>
      </c>
      <c r="BN3836" t="s">
        <v>159</v>
      </c>
      <c r="BO3836" t="s">
        <v>160</v>
      </c>
      <c r="BP3836">
        <v>33</v>
      </c>
    </row>
    <row r="3837" spans="1:68" hidden="1" x14ac:dyDescent="0.2">
      <c r="A3837">
        <v>2021</v>
      </c>
      <c r="B3837">
        <v>8</v>
      </c>
      <c r="C3837" s="260">
        <v>44430</v>
      </c>
      <c r="D3837">
        <v>243</v>
      </c>
      <c r="E3837">
        <v>167</v>
      </c>
      <c r="F3837">
        <v>6</v>
      </c>
      <c r="G3837" t="s">
        <v>256</v>
      </c>
      <c r="H3837" t="s">
        <v>257</v>
      </c>
      <c r="I3837" t="s">
        <v>163</v>
      </c>
      <c r="J3837">
        <v>2</v>
      </c>
      <c r="K3837">
        <v>2</v>
      </c>
      <c r="L3837">
        <v>888</v>
      </c>
      <c r="M3837">
        <v>825.84</v>
      </c>
      <c r="N3837">
        <v>950.16</v>
      </c>
      <c r="P3837">
        <v>1097</v>
      </c>
      <c r="Q3837">
        <v>1088</v>
      </c>
      <c r="R3837">
        <v>1066</v>
      </c>
      <c r="S3837">
        <v>1107</v>
      </c>
      <c r="U3837">
        <v>973</v>
      </c>
      <c r="V3837">
        <v>920</v>
      </c>
      <c r="W3837">
        <v>910</v>
      </c>
      <c r="X3837">
        <v>1012</v>
      </c>
      <c r="Y3837">
        <v>112</v>
      </c>
      <c r="Z3837">
        <v>140</v>
      </c>
      <c r="AA3837">
        <v>1125</v>
      </c>
      <c r="AB3837">
        <v>971</v>
      </c>
      <c r="AC3837">
        <v>1114</v>
      </c>
      <c r="AD3837">
        <v>1111</v>
      </c>
      <c r="AE3837">
        <v>1019</v>
      </c>
      <c r="AF3837">
        <v>971</v>
      </c>
      <c r="AG3837">
        <v>910</v>
      </c>
      <c r="AH3837">
        <v>960</v>
      </c>
      <c r="AI3837">
        <v>920</v>
      </c>
      <c r="AJ3837">
        <v>846</v>
      </c>
      <c r="AK3837">
        <v>125</v>
      </c>
      <c r="AL3837">
        <v>127</v>
      </c>
      <c r="AM3837">
        <v>1077.5999999999999</v>
      </c>
      <c r="AN3837">
        <v>935.8</v>
      </c>
      <c r="AO3837">
        <v>0.2</v>
      </c>
      <c r="AP3837">
        <v>55</v>
      </c>
      <c r="AQ3837">
        <v>131</v>
      </c>
      <c r="AR3837">
        <v>57</v>
      </c>
      <c r="AS3837">
        <v>126</v>
      </c>
      <c r="AT3837">
        <v>3</v>
      </c>
      <c r="AU3837">
        <v>3</v>
      </c>
      <c r="AV3837">
        <v>4</v>
      </c>
      <c r="AW3837">
        <v>2</v>
      </c>
      <c r="BC3837">
        <v>12</v>
      </c>
      <c r="BD3837">
        <v>1040</v>
      </c>
      <c r="BE3837">
        <v>1.4999999999999999E-2</v>
      </c>
      <c r="BF3837">
        <v>1.2E-2</v>
      </c>
      <c r="BG3837">
        <v>1</v>
      </c>
      <c r="BH3837">
        <v>0</v>
      </c>
      <c r="BI3837">
        <v>1.2</v>
      </c>
      <c r="BJ3837">
        <v>11.2</v>
      </c>
      <c r="BK3837">
        <v>973.2</v>
      </c>
      <c r="BL3837" t="s">
        <v>164</v>
      </c>
      <c r="BM3837" t="s">
        <v>164</v>
      </c>
      <c r="BP3837">
        <v>33</v>
      </c>
    </row>
    <row r="3838" spans="1:68" hidden="1" x14ac:dyDescent="0.2">
      <c r="A3838">
        <v>2021</v>
      </c>
      <c r="B3838">
        <v>8</v>
      </c>
      <c r="C3838" s="260">
        <v>44430</v>
      </c>
      <c r="D3838">
        <v>331</v>
      </c>
      <c r="E3838">
        <v>253</v>
      </c>
      <c r="F3838">
        <v>7</v>
      </c>
      <c r="G3838" t="s">
        <v>337</v>
      </c>
      <c r="H3838" t="s">
        <v>209</v>
      </c>
      <c r="I3838" t="s">
        <v>163</v>
      </c>
      <c r="J3838">
        <v>3</v>
      </c>
      <c r="K3838">
        <v>2</v>
      </c>
      <c r="L3838">
        <v>203</v>
      </c>
      <c r="M3838">
        <v>188.79</v>
      </c>
      <c r="N3838">
        <v>217.21</v>
      </c>
      <c r="P3838">
        <v>349</v>
      </c>
      <c r="Q3838">
        <v>340</v>
      </c>
      <c r="R3838">
        <v>340</v>
      </c>
      <c r="S3838">
        <v>383</v>
      </c>
      <c r="T3838">
        <v>211</v>
      </c>
      <c r="U3838">
        <v>205</v>
      </c>
      <c r="V3838">
        <v>237</v>
      </c>
      <c r="W3838">
        <v>208</v>
      </c>
      <c r="Y3838">
        <v>83</v>
      </c>
      <c r="Z3838">
        <v>84</v>
      </c>
      <c r="AA3838">
        <v>334</v>
      </c>
      <c r="AB3838">
        <v>311</v>
      </c>
      <c r="AC3838">
        <v>333</v>
      </c>
      <c r="AD3838">
        <v>350</v>
      </c>
      <c r="AE3838">
        <v>313</v>
      </c>
      <c r="AF3838">
        <v>207</v>
      </c>
      <c r="AG3838">
        <v>200</v>
      </c>
      <c r="AH3838">
        <v>201</v>
      </c>
      <c r="AI3838">
        <v>219</v>
      </c>
      <c r="AJ3838">
        <v>207</v>
      </c>
      <c r="AK3838">
        <v>93</v>
      </c>
      <c r="AL3838">
        <v>95</v>
      </c>
      <c r="AM3838">
        <v>339.2</v>
      </c>
      <c r="AN3838">
        <v>210.6</v>
      </c>
      <c r="AO3838">
        <v>0.7</v>
      </c>
      <c r="AP3838">
        <v>121</v>
      </c>
      <c r="AQ3838">
        <v>89</v>
      </c>
      <c r="AR3838">
        <v>122</v>
      </c>
      <c r="AS3838">
        <v>89</v>
      </c>
      <c r="AT3838">
        <v>4</v>
      </c>
      <c r="AU3838">
        <v>3</v>
      </c>
      <c r="AV3838">
        <v>8</v>
      </c>
      <c r="BA3838">
        <v>2</v>
      </c>
      <c r="BC3838">
        <v>16</v>
      </c>
      <c r="BD3838">
        <v>2026</v>
      </c>
      <c r="BE3838">
        <v>1.4999999999999999E-2</v>
      </c>
      <c r="BF3838">
        <v>8.0000000000000002E-3</v>
      </c>
      <c r="BG3838">
        <v>1</v>
      </c>
      <c r="BH3838">
        <v>0.1</v>
      </c>
      <c r="BI3838">
        <v>10</v>
      </c>
      <c r="BJ3838">
        <v>3.4</v>
      </c>
      <c r="BK3838">
        <v>426.7</v>
      </c>
      <c r="BL3838" t="s">
        <v>181</v>
      </c>
      <c r="BM3838" t="s">
        <v>196</v>
      </c>
      <c r="BN3838" t="s">
        <v>210</v>
      </c>
      <c r="BP3838">
        <v>33</v>
      </c>
    </row>
    <row r="3839" spans="1:68" hidden="1" x14ac:dyDescent="0.2">
      <c r="A3839">
        <v>2021</v>
      </c>
      <c r="B3839">
        <v>8</v>
      </c>
      <c r="C3839" s="260">
        <v>44430</v>
      </c>
      <c r="D3839">
        <v>395</v>
      </c>
      <c r="E3839">
        <v>607</v>
      </c>
      <c r="F3839">
        <v>8</v>
      </c>
      <c r="G3839" t="s">
        <v>284</v>
      </c>
      <c r="H3839" t="s">
        <v>285</v>
      </c>
      <c r="I3839" t="s">
        <v>163</v>
      </c>
      <c r="J3839">
        <v>3</v>
      </c>
      <c r="K3839">
        <v>3</v>
      </c>
      <c r="L3839">
        <v>120</v>
      </c>
      <c r="M3839">
        <v>111.6</v>
      </c>
      <c r="N3839">
        <v>128.4</v>
      </c>
      <c r="P3839">
        <v>190</v>
      </c>
      <c r="Q3839">
        <v>185</v>
      </c>
      <c r="R3839">
        <v>206</v>
      </c>
      <c r="S3839">
        <v>190</v>
      </c>
      <c r="U3839">
        <v>155</v>
      </c>
      <c r="V3839">
        <v>157</v>
      </c>
      <c r="W3839">
        <v>144</v>
      </c>
      <c r="X3839">
        <v>139</v>
      </c>
      <c r="Y3839">
        <v>126</v>
      </c>
      <c r="Z3839">
        <v>126</v>
      </c>
      <c r="AA3839">
        <v>158</v>
      </c>
      <c r="AB3839">
        <v>160</v>
      </c>
      <c r="AC3839">
        <v>154</v>
      </c>
      <c r="AD3839">
        <v>204</v>
      </c>
      <c r="AE3839">
        <v>145</v>
      </c>
      <c r="AF3839">
        <v>125</v>
      </c>
      <c r="AG3839">
        <v>130</v>
      </c>
      <c r="AH3839">
        <v>134</v>
      </c>
      <c r="AI3839">
        <v>145</v>
      </c>
      <c r="AJ3839">
        <v>130</v>
      </c>
      <c r="AK3839">
        <v>116</v>
      </c>
      <c r="AL3839">
        <v>116</v>
      </c>
      <c r="AM3839">
        <v>176.9</v>
      </c>
      <c r="AN3839">
        <v>139.9</v>
      </c>
      <c r="AO3839">
        <v>0.5</v>
      </c>
      <c r="AP3839">
        <v>90</v>
      </c>
      <c r="AQ3839">
        <v>120</v>
      </c>
      <c r="AR3839">
        <v>89</v>
      </c>
      <c r="AS3839">
        <v>121</v>
      </c>
      <c r="AT3839">
        <v>4</v>
      </c>
      <c r="AU3839">
        <v>4</v>
      </c>
      <c r="AV3839">
        <v>4</v>
      </c>
      <c r="AW3839">
        <v>2</v>
      </c>
      <c r="BA3839">
        <v>2</v>
      </c>
      <c r="BC3839">
        <v>16</v>
      </c>
      <c r="BD3839">
        <v>1672</v>
      </c>
      <c r="BE3839">
        <v>1.4999999999999999E-2</v>
      </c>
      <c r="BF3839">
        <v>0.01</v>
      </c>
      <c r="BG3839">
        <v>1</v>
      </c>
      <c r="BH3839">
        <v>0.1</v>
      </c>
      <c r="BI3839">
        <v>13.9</v>
      </c>
      <c r="BJ3839">
        <v>2.2000000000000002</v>
      </c>
      <c r="BK3839">
        <v>233.9</v>
      </c>
      <c r="BL3839" t="s">
        <v>286</v>
      </c>
      <c r="BM3839" t="s">
        <v>286</v>
      </c>
      <c r="BP3839">
        <v>33</v>
      </c>
    </row>
    <row r="3840" spans="1:68" hidden="1" x14ac:dyDescent="0.2">
      <c r="A3840">
        <v>2021</v>
      </c>
      <c r="B3840">
        <v>8</v>
      </c>
      <c r="C3840" s="260">
        <v>44430</v>
      </c>
      <c r="D3840">
        <v>395</v>
      </c>
      <c r="E3840">
        <v>608</v>
      </c>
      <c r="F3840">
        <v>8</v>
      </c>
      <c r="G3840" t="s">
        <v>287</v>
      </c>
      <c r="H3840" t="s">
        <v>288</v>
      </c>
      <c r="I3840" t="s">
        <v>163</v>
      </c>
      <c r="J3840">
        <v>3</v>
      </c>
      <c r="K3840">
        <v>3</v>
      </c>
      <c r="L3840">
        <v>110</v>
      </c>
      <c r="M3840">
        <v>102.3</v>
      </c>
      <c r="N3840">
        <v>117.7</v>
      </c>
      <c r="P3840">
        <v>188</v>
      </c>
      <c r="Q3840">
        <v>181</v>
      </c>
      <c r="R3840">
        <v>169</v>
      </c>
      <c r="S3840">
        <v>165</v>
      </c>
      <c r="U3840">
        <v>132</v>
      </c>
      <c r="V3840">
        <v>133</v>
      </c>
      <c r="W3840">
        <v>143</v>
      </c>
      <c r="X3840">
        <v>108</v>
      </c>
      <c r="Y3840">
        <v>126</v>
      </c>
      <c r="Z3840">
        <v>126</v>
      </c>
      <c r="AA3840">
        <v>146</v>
      </c>
      <c r="AB3840">
        <v>135</v>
      </c>
      <c r="AC3840">
        <v>147</v>
      </c>
      <c r="AD3840">
        <v>166</v>
      </c>
      <c r="AE3840">
        <v>115</v>
      </c>
      <c r="AF3840">
        <v>113</v>
      </c>
      <c r="AG3840">
        <v>110</v>
      </c>
      <c r="AH3840">
        <v>112</v>
      </c>
      <c r="AI3840">
        <v>115</v>
      </c>
      <c r="AJ3840">
        <v>109</v>
      </c>
      <c r="AK3840">
        <v>116</v>
      </c>
      <c r="AL3840">
        <v>116</v>
      </c>
      <c r="AM3840">
        <v>156.9</v>
      </c>
      <c r="AN3840">
        <v>119.4</v>
      </c>
      <c r="AO3840">
        <v>0.4</v>
      </c>
      <c r="AP3840">
        <v>90</v>
      </c>
      <c r="AQ3840">
        <v>120</v>
      </c>
      <c r="AR3840">
        <v>89</v>
      </c>
      <c r="AS3840">
        <v>121</v>
      </c>
      <c r="AT3840">
        <v>5</v>
      </c>
      <c r="AU3840">
        <v>4</v>
      </c>
      <c r="AV3840">
        <v>7</v>
      </c>
      <c r="BC3840">
        <v>16</v>
      </c>
      <c r="BD3840">
        <v>1672</v>
      </c>
      <c r="BE3840">
        <v>1.4999999999999999E-2</v>
      </c>
      <c r="BF3840">
        <v>0.01</v>
      </c>
      <c r="BG3840">
        <v>1</v>
      </c>
      <c r="BH3840">
        <v>0.1</v>
      </c>
      <c r="BI3840">
        <v>15.2</v>
      </c>
      <c r="BJ3840">
        <v>1.9</v>
      </c>
      <c r="BK3840">
        <v>199.6</v>
      </c>
      <c r="BL3840" t="s">
        <v>286</v>
      </c>
      <c r="BM3840" t="s">
        <v>286</v>
      </c>
      <c r="BP3840">
        <v>33</v>
      </c>
    </row>
    <row r="3841" spans="1:68" hidden="1" x14ac:dyDescent="0.2">
      <c r="A3841">
        <v>2021</v>
      </c>
      <c r="B3841">
        <v>8</v>
      </c>
      <c r="C3841" s="260">
        <v>44430</v>
      </c>
      <c r="D3841">
        <v>395</v>
      </c>
      <c r="E3841">
        <v>609</v>
      </c>
      <c r="F3841">
        <v>8</v>
      </c>
      <c r="G3841" t="s">
        <v>289</v>
      </c>
      <c r="H3841" t="s">
        <v>290</v>
      </c>
      <c r="I3841" t="s">
        <v>163</v>
      </c>
      <c r="J3841">
        <v>3</v>
      </c>
      <c r="K3841">
        <v>3</v>
      </c>
      <c r="L3841">
        <v>50</v>
      </c>
      <c r="M3841">
        <v>46.5</v>
      </c>
      <c r="N3841">
        <v>53.5</v>
      </c>
      <c r="P3841">
        <v>93</v>
      </c>
      <c r="Q3841">
        <v>90</v>
      </c>
      <c r="R3841">
        <v>91</v>
      </c>
      <c r="S3841">
        <v>86</v>
      </c>
      <c r="T3841">
        <v>75</v>
      </c>
      <c r="U3841">
        <v>78</v>
      </c>
      <c r="V3841">
        <v>62</v>
      </c>
      <c r="W3841">
        <v>63</v>
      </c>
      <c r="Y3841">
        <v>126</v>
      </c>
      <c r="Z3841">
        <v>126</v>
      </c>
      <c r="AA3841">
        <v>68</v>
      </c>
      <c r="AB3841">
        <v>69</v>
      </c>
      <c r="AC3841">
        <v>71</v>
      </c>
      <c r="AD3841">
        <v>88</v>
      </c>
      <c r="AE3841">
        <v>66</v>
      </c>
      <c r="AF3841">
        <v>56</v>
      </c>
      <c r="AG3841">
        <v>57</v>
      </c>
      <c r="AH3841">
        <v>61</v>
      </c>
      <c r="AI3841">
        <v>66</v>
      </c>
      <c r="AJ3841">
        <v>59</v>
      </c>
      <c r="AK3841">
        <v>116</v>
      </c>
      <c r="AL3841">
        <v>116</v>
      </c>
      <c r="AM3841">
        <v>80.2</v>
      </c>
      <c r="AN3841">
        <v>64.099999999999994</v>
      </c>
      <c r="AO3841">
        <v>0.6</v>
      </c>
      <c r="AP3841">
        <v>90</v>
      </c>
      <c r="AQ3841">
        <v>120</v>
      </c>
      <c r="AR3841">
        <v>89</v>
      </c>
      <c r="AS3841">
        <v>121</v>
      </c>
      <c r="AT3841">
        <v>6</v>
      </c>
      <c r="AU3841">
        <v>3</v>
      </c>
      <c r="AV3841">
        <v>2</v>
      </c>
      <c r="BC3841">
        <v>11</v>
      </c>
      <c r="BD3841">
        <v>1379</v>
      </c>
      <c r="BE3841">
        <v>1.4999999999999999E-2</v>
      </c>
      <c r="BF3841">
        <v>8.0000000000000002E-3</v>
      </c>
      <c r="BG3841">
        <v>1</v>
      </c>
      <c r="BH3841">
        <v>0.2</v>
      </c>
      <c r="BI3841">
        <v>27.6</v>
      </c>
      <c r="BJ3841">
        <v>0.7</v>
      </c>
      <c r="BK3841">
        <v>88.4</v>
      </c>
      <c r="BL3841" t="s">
        <v>286</v>
      </c>
      <c r="BM3841" t="s">
        <v>286</v>
      </c>
      <c r="BP3841">
        <v>33</v>
      </c>
    </row>
    <row r="3842" spans="1:68" hidden="1" x14ac:dyDescent="0.2">
      <c r="A3842">
        <v>2021</v>
      </c>
      <c r="B3842">
        <v>8</v>
      </c>
      <c r="C3842" s="260">
        <v>44430</v>
      </c>
      <c r="D3842">
        <v>53</v>
      </c>
      <c r="E3842">
        <v>131</v>
      </c>
      <c r="F3842">
        <v>28</v>
      </c>
      <c r="G3842" t="s">
        <v>197</v>
      </c>
      <c r="H3842" t="s">
        <v>198</v>
      </c>
      <c r="I3842" t="s">
        <v>186</v>
      </c>
      <c r="J3842">
        <v>25</v>
      </c>
      <c r="K3842">
        <v>1</v>
      </c>
      <c r="L3842">
        <v>10</v>
      </c>
      <c r="M3842">
        <v>9.3000000000000007</v>
      </c>
      <c r="N3842">
        <v>10.7</v>
      </c>
      <c r="AP3842">
        <v>772</v>
      </c>
      <c r="AQ3842">
        <v>117</v>
      </c>
      <c r="BD3842">
        <v>400</v>
      </c>
      <c r="BE3842">
        <v>0.02</v>
      </c>
      <c r="BI3842">
        <v>40</v>
      </c>
      <c r="BL3842" t="s">
        <v>181</v>
      </c>
      <c r="BM3842" t="s">
        <v>199</v>
      </c>
      <c r="BN3842" t="s">
        <v>200</v>
      </c>
      <c r="BP3842">
        <v>33</v>
      </c>
    </row>
    <row r="3843" spans="1:68" hidden="1" x14ac:dyDescent="0.2">
      <c r="A3843">
        <v>2021</v>
      </c>
      <c r="B3843">
        <v>8</v>
      </c>
      <c r="C3843" s="260">
        <v>44430</v>
      </c>
      <c r="D3843">
        <v>227</v>
      </c>
      <c r="E3843">
        <v>155</v>
      </c>
      <c r="F3843">
        <v>30</v>
      </c>
      <c r="G3843" t="s">
        <v>338</v>
      </c>
      <c r="H3843" t="s">
        <v>339</v>
      </c>
      <c r="I3843" t="s">
        <v>340</v>
      </c>
      <c r="J3843">
        <v>3</v>
      </c>
      <c r="K3843">
        <v>2</v>
      </c>
      <c r="L3843">
        <v>122</v>
      </c>
      <c r="M3843">
        <v>113.46</v>
      </c>
      <c r="N3843">
        <v>130.54</v>
      </c>
      <c r="P3843">
        <v>183</v>
      </c>
      <c r="Q3843">
        <v>179</v>
      </c>
      <c r="R3843">
        <v>150</v>
      </c>
      <c r="S3843">
        <v>153</v>
      </c>
      <c r="U3843">
        <v>148</v>
      </c>
      <c r="V3843">
        <v>143</v>
      </c>
      <c r="W3843">
        <v>127</v>
      </c>
      <c r="X3843">
        <v>126</v>
      </c>
      <c r="Z3843">
        <v>122</v>
      </c>
      <c r="AA3843">
        <v>159</v>
      </c>
      <c r="AB3843">
        <v>162</v>
      </c>
      <c r="AC3843">
        <v>161</v>
      </c>
      <c r="AD3843">
        <v>148</v>
      </c>
      <c r="AE3843">
        <v>143</v>
      </c>
      <c r="AF3843">
        <v>128</v>
      </c>
      <c r="AG3843">
        <v>121</v>
      </c>
      <c r="AH3843">
        <v>123</v>
      </c>
      <c r="AI3843">
        <v>124</v>
      </c>
      <c r="AJ3843">
        <v>116</v>
      </c>
      <c r="AK3843">
        <v>112</v>
      </c>
      <c r="AL3843">
        <v>112</v>
      </c>
      <c r="AM3843">
        <v>159.80000000000001</v>
      </c>
      <c r="AN3843">
        <v>128.4</v>
      </c>
      <c r="AO3843">
        <v>0.3</v>
      </c>
      <c r="AP3843">
        <v>61</v>
      </c>
      <c r="AQ3843">
        <v>177</v>
      </c>
      <c r="AR3843">
        <v>94</v>
      </c>
      <c r="AS3843">
        <v>115</v>
      </c>
      <c r="AT3843">
        <v>8</v>
      </c>
      <c r="AU3843">
        <v>6</v>
      </c>
      <c r="AV3843">
        <v>6</v>
      </c>
      <c r="BA3843">
        <v>2</v>
      </c>
      <c r="BC3843">
        <v>22</v>
      </c>
      <c r="BD3843">
        <v>1606</v>
      </c>
      <c r="BE3843">
        <v>0.02</v>
      </c>
      <c r="BF3843">
        <v>1.4E-2</v>
      </c>
      <c r="BG3843">
        <v>1</v>
      </c>
      <c r="BH3843">
        <v>0.2</v>
      </c>
      <c r="BI3843">
        <v>13.2</v>
      </c>
      <c r="BJ3843">
        <v>2.8</v>
      </c>
      <c r="BK3843">
        <v>206.2</v>
      </c>
      <c r="BL3843" t="s">
        <v>181</v>
      </c>
      <c r="BM3843" t="s">
        <v>196</v>
      </c>
      <c r="BN3843" t="s">
        <v>341</v>
      </c>
      <c r="BP3843">
        <v>33</v>
      </c>
    </row>
    <row r="3844" spans="1:68" hidden="1" x14ac:dyDescent="0.2">
      <c r="A3844">
        <v>2021</v>
      </c>
      <c r="B3844">
        <v>8</v>
      </c>
      <c r="C3844" s="260">
        <v>44430</v>
      </c>
      <c r="D3844">
        <v>334</v>
      </c>
      <c r="E3844">
        <v>254</v>
      </c>
      <c r="F3844">
        <v>49</v>
      </c>
      <c r="G3844" t="s">
        <v>208</v>
      </c>
      <c r="H3844" t="s">
        <v>209</v>
      </c>
      <c r="I3844" t="s">
        <v>203</v>
      </c>
      <c r="J3844">
        <v>4</v>
      </c>
      <c r="K3844">
        <v>2</v>
      </c>
      <c r="L3844">
        <v>203</v>
      </c>
      <c r="M3844">
        <v>188.79</v>
      </c>
      <c r="N3844">
        <v>217.21</v>
      </c>
      <c r="P3844">
        <v>400</v>
      </c>
      <c r="Q3844">
        <v>247</v>
      </c>
      <c r="R3844">
        <v>251</v>
      </c>
      <c r="S3844">
        <v>255</v>
      </c>
      <c r="T3844">
        <v>220</v>
      </c>
      <c r="U3844">
        <v>227</v>
      </c>
      <c r="V3844">
        <v>199</v>
      </c>
      <c r="W3844">
        <v>199</v>
      </c>
      <c r="Y3844">
        <v>140</v>
      </c>
      <c r="Z3844">
        <v>144</v>
      </c>
      <c r="AA3844">
        <v>259</v>
      </c>
      <c r="AB3844">
        <v>313</v>
      </c>
      <c r="AC3844">
        <v>267</v>
      </c>
      <c r="AD3844">
        <v>293</v>
      </c>
      <c r="AE3844">
        <v>275</v>
      </c>
      <c r="AF3844">
        <v>194</v>
      </c>
      <c r="AG3844">
        <v>204</v>
      </c>
      <c r="AH3844">
        <v>207</v>
      </c>
      <c r="AI3844">
        <v>206</v>
      </c>
      <c r="AJ3844">
        <v>206</v>
      </c>
      <c r="AK3844">
        <v>143</v>
      </c>
      <c r="AL3844">
        <v>144</v>
      </c>
      <c r="AM3844">
        <v>284.39999999999998</v>
      </c>
      <c r="AN3844">
        <v>206.9</v>
      </c>
      <c r="AO3844">
        <v>0.4</v>
      </c>
      <c r="AP3844">
        <v>88</v>
      </c>
      <c r="AQ3844">
        <v>164</v>
      </c>
      <c r="AR3844">
        <v>101</v>
      </c>
      <c r="AS3844">
        <v>143</v>
      </c>
      <c r="AT3844">
        <v>3</v>
      </c>
      <c r="AU3844">
        <v>3</v>
      </c>
      <c r="AV3844">
        <v>5</v>
      </c>
      <c r="BA3844">
        <v>1</v>
      </c>
      <c r="BC3844">
        <v>12</v>
      </c>
      <c r="BD3844">
        <v>2562</v>
      </c>
      <c r="BE3844">
        <v>0.02</v>
      </c>
      <c r="BF3844">
        <v>5.0000000000000001E-3</v>
      </c>
      <c r="BG3844">
        <v>1</v>
      </c>
      <c r="BH3844">
        <v>0.1</v>
      </c>
      <c r="BI3844">
        <v>12.6</v>
      </c>
      <c r="BJ3844">
        <v>2.5</v>
      </c>
      <c r="BK3844">
        <v>530.1</v>
      </c>
      <c r="BL3844" t="s">
        <v>181</v>
      </c>
      <c r="BM3844" t="s">
        <v>196</v>
      </c>
      <c r="BN3844" t="s">
        <v>210</v>
      </c>
      <c r="BP3844">
        <v>33</v>
      </c>
    </row>
    <row r="3845" spans="1:68" hidden="1" x14ac:dyDescent="0.2">
      <c r="A3845">
        <v>2021</v>
      </c>
      <c r="B3845">
        <v>8</v>
      </c>
      <c r="C3845" s="260">
        <v>44431</v>
      </c>
      <c r="D3845">
        <v>29</v>
      </c>
      <c r="E3845">
        <v>81</v>
      </c>
      <c r="F3845">
        <v>2</v>
      </c>
      <c r="G3845" t="s">
        <v>415</v>
      </c>
      <c r="H3845" t="s">
        <v>416</v>
      </c>
      <c r="I3845" t="s">
        <v>163</v>
      </c>
      <c r="J3845">
        <v>2</v>
      </c>
      <c r="K3845">
        <v>3</v>
      </c>
      <c r="L3845">
        <v>388</v>
      </c>
      <c r="M3845">
        <v>360.84</v>
      </c>
      <c r="N3845">
        <v>415.16</v>
      </c>
      <c r="O3845">
        <v>509</v>
      </c>
      <c r="P3845">
        <v>428</v>
      </c>
      <c r="Q3845">
        <v>458</v>
      </c>
      <c r="R3845">
        <v>489</v>
      </c>
      <c r="S3845">
        <v>447</v>
      </c>
      <c r="T3845">
        <v>393</v>
      </c>
      <c r="U3845">
        <v>358</v>
      </c>
      <c r="V3845">
        <v>369</v>
      </c>
      <c r="W3845">
        <v>374</v>
      </c>
      <c r="X3845">
        <v>403</v>
      </c>
      <c r="Y3845">
        <v>115</v>
      </c>
      <c r="Z3845">
        <v>115</v>
      </c>
      <c r="AA3845">
        <v>480</v>
      </c>
      <c r="AB3845">
        <v>611</v>
      </c>
      <c r="AC3845">
        <v>489</v>
      </c>
      <c r="AD3845">
        <v>497</v>
      </c>
      <c r="AE3845">
        <v>501</v>
      </c>
      <c r="AF3845">
        <v>372</v>
      </c>
      <c r="AG3845">
        <v>394</v>
      </c>
      <c r="AH3845">
        <v>355</v>
      </c>
      <c r="AI3845">
        <v>372</v>
      </c>
      <c r="AJ3845">
        <v>366</v>
      </c>
      <c r="AK3845">
        <v>115</v>
      </c>
      <c r="AL3845">
        <v>115</v>
      </c>
      <c r="AM3845">
        <v>490.9</v>
      </c>
      <c r="AN3845">
        <v>375.6</v>
      </c>
      <c r="AO3845">
        <v>0.3</v>
      </c>
      <c r="AP3845">
        <v>60</v>
      </c>
      <c r="AQ3845">
        <v>120</v>
      </c>
      <c r="AR3845">
        <v>63</v>
      </c>
      <c r="AS3845">
        <v>115</v>
      </c>
      <c r="AT3845">
        <v>4</v>
      </c>
      <c r="AU3845">
        <v>7</v>
      </c>
      <c r="AV3845">
        <v>10</v>
      </c>
      <c r="AW3845">
        <v>1</v>
      </c>
      <c r="BA3845">
        <v>2</v>
      </c>
      <c r="BC3845">
        <v>24</v>
      </c>
      <c r="BD3845">
        <v>1404</v>
      </c>
      <c r="BE3845">
        <v>1.4999999999999999E-2</v>
      </c>
      <c r="BF3845">
        <v>1.7000000000000001E-2</v>
      </c>
      <c r="BH3845">
        <v>0.1</v>
      </c>
      <c r="BI3845">
        <v>3.6</v>
      </c>
      <c r="BJ3845">
        <v>9</v>
      </c>
      <c r="BK3845">
        <v>527.29999999999995</v>
      </c>
      <c r="BL3845" t="s">
        <v>181</v>
      </c>
      <c r="BM3845" t="s">
        <v>199</v>
      </c>
      <c r="BN3845" t="s">
        <v>417</v>
      </c>
      <c r="BP3845">
        <v>34</v>
      </c>
    </row>
    <row r="3846" spans="1:68" hidden="1" x14ac:dyDescent="0.2">
      <c r="A3846">
        <v>2021</v>
      </c>
      <c r="B3846">
        <v>8</v>
      </c>
      <c r="C3846" s="260">
        <v>44431</v>
      </c>
      <c r="D3846">
        <v>47</v>
      </c>
      <c r="E3846">
        <v>122</v>
      </c>
      <c r="F3846">
        <v>3</v>
      </c>
      <c r="G3846" t="s">
        <v>154</v>
      </c>
      <c r="H3846" t="s">
        <v>155</v>
      </c>
      <c r="I3846" t="s">
        <v>156</v>
      </c>
      <c r="J3846">
        <v>2</v>
      </c>
      <c r="K3846">
        <v>1</v>
      </c>
      <c r="L3846">
        <v>280</v>
      </c>
      <c r="M3846">
        <v>267.39999999999998</v>
      </c>
      <c r="N3846">
        <v>292.60000000000002</v>
      </c>
      <c r="AA3846">
        <v>373</v>
      </c>
      <c r="AB3846">
        <v>379</v>
      </c>
      <c r="AC3846">
        <v>377</v>
      </c>
      <c r="AD3846">
        <v>321</v>
      </c>
      <c r="AE3846">
        <v>327</v>
      </c>
      <c r="AF3846">
        <v>285</v>
      </c>
      <c r="AG3846">
        <v>275</v>
      </c>
      <c r="AH3846">
        <v>272</v>
      </c>
      <c r="AI3846">
        <v>259</v>
      </c>
      <c r="AJ3846">
        <v>256</v>
      </c>
      <c r="AK3846">
        <v>107</v>
      </c>
      <c r="AL3846">
        <v>107</v>
      </c>
      <c r="AM3846">
        <v>355.4</v>
      </c>
      <c r="AN3846">
        <v>269.39999999999998</v>
      </c>
      <c r="AO3846">
        <v>0.3</v>
      </c>
      <c r="AP3846">
        <v>63</v>
      </c>
      <c r="AQ3846">
        <v>115</v>
      </c>
      <c r="AR3846">
        <v>67</v>
      </c>
      <c r="AS3846">
        <v>107</v>
      </c>
      <c r="AT3846">
        <v>1</v>
      </c>
      <c r="AU3846">
        <v>1</v>
      </c>
      <c r="AV3846">
        <v>2</v>
      </c>
      <c r="BC3846">
        <v>4</v>
      </c>
      <c r="BD3846">
        <v>4</v>
      </c>
      <c r="BE3846">
        <v>1.4999999999999999E-2</v>
      </c>
      <c r="BF3846">
        <v>1</v>
      </c>
      <c r="BH3846">
        <v>0</v>
      </c>
      <c r="BI3846">
        <v>0</v>
      </c>
      <c r="BJ3846">
        <v>1.1000000000000001</v>
      </c>
      <c r="BK3846">
        <v>1.1000000000000001</v>
      </c>
      <c r="BL3846" t="s">
        <v>157</v>
      </c>
      <c r="BM3846" t="s">
        <v>158</v>
      </c>
      <c r="BN3846" t="s">
        <v>159</v>
      </c>
      <c r="BO3846" t="s">
        <v>160</v>
      </c>
      <c r="BP3846">
        <v>34</v>
      </c>
    </row>
    <row r="3847" spans="1:68" hidden="1" x14ac:dyDescent="0.2">
      <c r="A3847">
        <v>2021</v>
      </c>
      <c r="B3847">
        <v>8</v>
      </c>
      <c r="C3847" s="260">
        <v>44431</v>
      </c>
      <c r="D3847">
        <v>417</v>
      </c>
      <c r="E3847">
        <v>660</v>
      </c>
      <c r="F3847">
        <v>3</v>
      </c>
      <c r="G3847" t="s">
        <v>442</v>
      </c>
      <c r="H3847" t="s">
        <v>443</v>
      </c>
      <c r="I3847" t="s">
        <v>163</v>
      </c>
      <c r="J3847">
        <v>1</v>
      </c>
      <c r="K3847">
        <v>6</v>
      </c>
      <c r="L3847">
        <v>1265</v>
      </c>
      <c r="M3847">
        <v>1190.365</v>
      </c>
      <c r="N3847">
        <v>1354.8150000000001</v>
      </c>
      <c r="O3847">
        <v>1725</v>
      </c>
      <c r="P3847">
        <v>1956</v>
      </c>
      <c r="Q3847">
        <v>1987</v>
      </c>
      <c r="R3847">
        <v>1924</v>
      </c>
      <c r="T3847">
        <v>1349</v>
      </c>
      <c r="U3847">
        <v>1370</v>
      </c>
      <c r="V3847">
        <v>1408</v>
      </c>
      <c r="W3847">
        <v>1454</v>
      </c>
      <c r="Y3847">
        <v>149</v>
      </c>
      <c r="AM3847">
        <v>1898</v>
      </c>
      <c r="AN3847">
        <v>1395.3</v>
      </c>
      <c r="AO3847">
        <v>0.5</v>
      </c>
      <c r="AP3847">
        <v>20</v>
      </c>
      <c r="AQ3847">
        <v>180</v>
      </c>
      <c r="AR3847">
        <v>24</v>
      </c>
      <c r="AS3847">
        <v>149</v>
      </c>
      <c r="AT3847">
        <v>2</v>
      </c>
      <c r="AU3847">
        <v>1</v>
      </c>
      <c r="AV3847">
        <v>1</v>
      </c>
      <c r="BC3847">
        <v>4</v>
      </c>
      <c r="BD3847">
        <v>229</v>
      </c>
      <c r="BE3847">
        <v>1.4999999999999999E-2</v>
      </c>
      <c r="BF3847">
        <v>1.7000000000000001E-2</v>
      </c>
      <c r="BH3847">
        <v>0</v>
      </c>
      <c r="BI3847">
        <v>0.2</v>
      </c>
      <c r="BJ3847">
        <v>5.6</v>
      </c>
      <c r="BK3847">
        <v>319.5</v>
      </c>
      <c r="BL3847" t="s">
        <v>157</v>
      </c>
      <c r="BM3847" t="s">
        <v>158</v>
      </c>
      <c r="BN3847" t="s">
        <v>444</v>
      </c>
      <c r="BO3847" t="s">
        <v>168</v>
      </c>
      <c r="BP3847">
        <v>34</v>
      </c>
    </row>
    <row r="3848" spans="1:68" hidden="1" x14ac:dyDescent="0.2">
      <c r="A3848">
        <v>2021</v>
      </c>
      <c r="B3848">
        <v>8</v>
      </c>
      <c r="C3848" s="260">
        <v>44431</v>
      </c>
      <c r="D3848">
        <v>417</v>
      </c>
      <c r="E3848">
        <v>661</v>
      </c>
      <c r="F3848">
        <v>3</v>
      </c>
      <c r="G3848" t="s">
        <v>445</v>
      </c>
      <c r="H3848" t="s">
        <v>446</v>
      </c>
      <c r="I3848" t="s">
        <v>163</v>
      </c>
      <c r="J3848">
        <v>1</v>
      </c>
      <c r="K3848">
        <v>6</v>
      </c>
      <c r="L3848">
        <v>138</v>
      </c>
      <c r="M3848">
        <v>129.858</v>
      </c>
      <c r="N3848">
        <v>147.798</v>
      </c>
      <c r="O3848">
        <v>225</v>
      </c>
      <c r="P3848">
        <v>228</v>
      </c>
      <c r="Q3848">
        <v>226</v>
      </c>
      <c r="R3848">
        <v>208</v>
      </c>
      <c r="T3848">
        <v>162</v>
      </c>
      <c r="U3848">
        <v>153</v>
      </c>
      <c r="V3848">
        <v>153</v>
      </c>
      <c r="W3848">
        <v>154</v>
      </c>
      <c r="Y3848">
        <v>149</v>
      </c>
      <c r="AM3848">
        <v>221.8</v>
      </c>
      <c r="AN3848">
        <v>155.5</v>
      </c>
      <c r="AO3848">
        <v>0.6</v>
      </c>
      <c r="AP3848">
        <v>20</v>
      </c>
      <c r="AQ3848">
        <v>180</v>
      </c>
      <c r="AR3848">
        <v>24</v>
      </c>
      <c r="AS3848">
        <v>149</v>
      </c>
      <c r="AT3848">
        <v>2</v>
      </c>
      <c r="AU3848">
        <v>1</v>
      </c>
      <c r="AV3848">
        <v>1</v>
      </c>
      <c r="BC3848">
        <v>4</v>
      </c>
      <c r="BD3848">
        <v>229</v>
      </c>
      <c r="BE3848">
        <v>1.4999999999999999E-2</v>
      </c>
      <c r="BF3848">
        <v>1.7000000000000001E-2</v>
      </c>
      <c r="BH3848">
        <v>0</v>
      </c>
      <c r="BI3848">
        <v>1.7</v>
      </c>
      <c r="BJ3848">
        <v>0.6</v>
      </c>
      <c r="BK3848">
        <v>35.6</v>
      </c>
      <c r="BL3848" t="s">
        <v>157</v>
      </c>
      <c r="BM3848" t="s">
        <v>158</v>
      </c>
      <c r="BN3848" t="s">
        <v>447</v>
      </c>
      <c r="BO3848" t="s">
        <v>168</v>
      </c>
      <c r="BP3848">
        <v>34</v>
      </c>
    </row>
    <row r="3849" spans="1:68" hidden="1" x14ac:dyDescent="0.2">
      <c r="A3849">
        <v>2021</v>
      </c>
      <c r="B3849">
        <v>8</v>
      </c>
      <c r="C3849" s="260">
        <v>44431</v>
      </c>
      <c r="D3849">
        <v>32</v>
      </c>
      <c r="E3849">
        <v>92</v>
      </c>
      <c r="F3849">
        <v>4</v>
      </c>
      <c r="G3849" t="s">
        <v>217</v>
      </c>
      <c r="H3849" t="s">
        <v>218</v>
      </c>
      <c r="I3849" t="s">
        <v>163</v>
      </c>
      <c r="J3849">
        <v>2</v>
      </c>
      <c r="K3849">
        <v>3</v>
      </c>
      <c r="L3849">
        <v>361</v>
      </c>
      <c r="M3849">
        <v>335.73</v>
      </c>
      <c r="N3849">
        <v>386.27</v>
      </c>
      <c r="O3849">
        <v>541</v>
      </c>
      <c r="P3849">
        <v>465</v>
      </c>
      <c r="Q3849">
        <v>474</v>
      </c>
      <c r="R3849">
        <v>447</v>
      </c>
      <c r="S3849">
        <v>495</v>
      </c>
      <c r="T3849">
        <v>400</v>
      </c>
      <c r="U3849">
        <v>376</v>
      </c>
      <c r="V3849">
        <v>377</v>
      </c>
      <c r="W3849">
        <v>344</v>
      </c>
      <c r="X3849">
        <v>365</v>
      </c>
      <c r="Y3849">
        <v>110</v>
      </c>
      <c r="Z3849">
        <v>110</v>
      </c>
      <c r="AA3849">
        <v>478</v>
      </c>
      <c r="AB3849">
        <v>466</v>
      </c>
      <c r="AC3849">
        <v>510</v>
      </c>
      <c r="AD3849">
        <v>499</v>
      </c>
      <c r="AE3849">
        <v>559</v>
      </c>
      <c r="AF3849">
        <v>337</v>
      </c>
      <c r="AG3849">
        <v>339</v>
      </c>
      <c r="AH3849">
        <v>369</v>
      </c>
      <c r="AI3849">
        <v>366</v>
      </c>
      <c r="AJ3849">
        <v>372</v>
      </c>
      <c r="AK3849">
        <v>110</v>
      </c>
      <c r="AL3849">
        <v>110</v>
      </c>
      <c r="AM3849">
        <v>493.4</v>
      </c>
      <c r="AN3849">
        <v>364.5</v>
      </c>
      <c r="AO3849">
        <v>0.4</v>
      </c>
      <c r="AP3849">
        <v>74</v>
      </c>
      <c r="AQ3849">
        <v>97</v>
      </c>
      <c r="AR3849">
        <v>65</v>
      </c>
      <c r="AS3849">
        <v>110</v>
      </c>
      <c r="AT3849">
        <v>4</v>
      </c>
      <c r="AU3849">
        <v>5</v>
      </c>
      <c r="AV3849">
        <v>5</v>
      </c>
      <c r="AW3849">
        <v>2</v>
      </c>
      <c r="AX3849">
        <v>8</v>
      </c>
      <c r="BC3849">
        <v>24</v>
      </c>
      <c r="BD3849">
        <v>2264</v>
      </c>
      <c r="BE3849">
        <v>1.4999999999999999E-2</v>
      </c>
      <c r="BF3849">
        <v>1.0999999999999999E-2</v>
      </c>
      <c r="BG3849">
        <v>1</v>
      </c>
      <c r="BH3849">
        <v>0.1</v>
      </c>
      <c r="BI3849">
        <v>6.3</v>
      </c>
      <c r="BJ3849">
        <v>8.6999999999999993</v>
      </c>
      <c r="BK3849">
        <v>825.2</v>
      </c>
      <c r="BL3849" t="s">
        <v>181</v>
      </c>
      <c r="BM3849" t="s">
        <v>182</v>
      </c>
      <c r="BN3849" t="s">
        <v>219</v>
      </c>
      <c r="BO3849" t="s">
        <v>220</v>
      </c>
      <c r="BP3849">
        <v>34</v>
      </c>
    </row>
    <row r="3850" spans="1:68" hidden="1" x14ac:dyDescent="0.2">
      <c r="A3850">
        <v>2021</v>
      </c>
      <c r="B3850">
        <v>8</v>
      </c>
      <c r="C3850" s="260">
        <v>44431</v>
      </c>
      <c r="D3850">
        <v>32</v>
      </c>
      <c r="E3850">
        <v>93</v>
      </c>
      <c r="F3850">
        <v>4</v>
      </c>
      <c r="G3850" t="s">
        <v>221</v>
      </c>
      <c r="H3850" t="s">
        <v>222</v>
      </c>
      <c r="I3850" t="s">
        <v>163</v>
      </c>
      <c r="J3850">
        <v>2</v>
      </c>
      <c r="K3850">
        <v>3</v>
      </c>
      <c r="L3850">
        <v>59</v>
      </c>
      <c r="M3850">
        <v>54.87</v>
      </c>
      <c r="N3850">
        <v>63.13</v>
      </c>
      <c r="O3850">
        <v>88</v>
      </c>
      <c r="P3850">
        <v>66</v>
      </c>
      <c r="Q3850">
        <v>70</v>
      </c>
      <c r="R3850">
        <v>69</v>
      </c>
      <c r="S3850">
        <v>70</v>
      </c>
      <c r="T3850">
        <v>60</v>
      </c>
      <c r="U3850">
        <v>57</v>
      </c>
      <c r="V3850">
        <v>58</v>
      </c>
      <c r="W3850">
        <v>57</v>
      </c>
      <c r="X3850">
        <v>57</v>
      </c>
      <c r="Y3850">
        <v>110</v>
      </c>
      <c r="Z3850">
        <v>110</v>
      </c>
      <c r="AA3850">
        <v>68</v>
      </c>
      <c r="AB3850">
        <v>70</v>
      </c>
      <c r="AC3850">
        <v>73</v>
      </c>
      <c r="AD3850">
        <v>77</v>
      </c>
      <c r="AE3850">
        <v>82</v>
      </c>
      <c r="AF3850">
        <v>56</v>
      </c>
      <c r="AG3850">
        <v>57</v>
      </c>
      <c r="AH3850">
        <v>60</v>
      </c>
      <c r="AI3850">
        <v>61</v>
      </c>
      <c r="AJ3850">
        <v>59</v>
      </c>
      <c r="AK3850">
        <v>110</v>
      </c>
      <c r="AL3850">
        <v>110</v>
      </c>
      <c r="AM3850">
        <v>73.3</v>
      </c>
      <c r="AN3850">
        <v>58.2</v>
      </c>
      <c r="AO3850">
        <v>0.2</v>
      </c>
      <c r="AP3850">
        <v>74</v>
      </c>
      <c r="AQ3850">
        <v>97</v>
      </c>
      <c r="AR3850">
        <v>65</v>
      </c>
      <c r="AS3850">
        <v>110</v>
      </c>
      <c r="AT3850">
        <v>5</v>
      </c>
      <c r="AU3850">
        <v>6</v>
      </c>
      <c r="AV3850">
        <v>5</v>
      </c>
      <c r="AX3850">
        <v>4</v>
      </c>
      <c r="BC3850">
        <v>20</v>
      </c>
      <c r="BD3850">
        <v>2018</v>
      </c>
      <c r="BE3850">
        <v>1.4999999999999999E-2</v>
      </c>
      <c r="BF3850">
        <v>0.01</v>
      </c>
      <c r="BG3850">
        <v>1</v>
      </c>
      <c r="BH3850">
        <v>0.3</v>
      </c>
      <c r="BI3850">
        <v>34.200000000000003</v>
      </c>
      <c r="BJ3850">
        <v>1.2</v>
      </c>
      <c r="BK3850">
        <v>117.4</v>
      </c>
      <c r="BL3850" t="s">
        <v>181</v>
      </c>
      <c r="BM3850" t="s">
        <v>182</v>
      </c>
      <c r="BN3850" t="s">
        <v>223</v>
      </c>
      <c r="BO3850" t="s">
        <v>220</v>
      </c>
      <c r="BP3850">
        <v>34</v>
      </c>
    </row>
    <row r="3851" spans="1:68" hidden="1" x14ac:dyDescent="0.2">
      <c r="A3851">
        <v>2021</v>
      </c>
      <c r="B3851">
        <v>8</v>
      </c>
      <c r="C3851" s="260">
        <v>44431</v>
      </c>
      <c r="D3851">
        <v>241</v>
      </c>
      <c r="E3851">
        <v>165</v>
      </c>
      <c r="F3851">
        <v>5</v>
      </c>
      <c r="G3851" t="s">
        <v>177</v>
      </c>
      <c r="H3851" t="s">
        <v>178</v>
      </c>
      <c r="I3851" t="s">
        <v>163</v>
      </c>
      <c r="J3851">
        <v>2</v>
      </c>
      <c r="K3851">
        <v>2</v>
      </c>
      <c r="L3851">
        <v>706</v>
      </c>
      <c r="M3851">
        <v>656.58</v>
      </c>
      <c r="N3851">
        <v>755.42</v>
      </c>
      <c r="AP3851">
        <v>60</v>
      </c>
      <c r="AQ3851">
        <v>120</v>
      </c>
      <c r="BD3851">
        <v>120</v>
      </c>
      <c r="BE3851">
        <v>1.4999999999999999E-2</v>
      </c>
      <c r="BI3851">
        <v>0.2</v>
      </c>
      <c r="BL3851" t="s">
        <v>164</v>
      </c>
      <c r="BM3851" t="s">
        <v>164</v>
      </c>
      <c r="BP3851">
        <v>34</v>
      </c>
    </row>
    <row r="3852" spans="1:68" hidden="1" x14ac:dyDescent="0.2">
      <c r="A3852">
        <v>2021</v>
      </c>
      <c r="B3852">
        <v>8</v>
      </c>
      <c r="C3852" s="260">
        <v>44431</v>
      </c>
      <c r="D3852">
        <v>137</v>
      </c>
      <c r="E3852">
        <v>273</v>
      </c>
      <c r="F3852">
        <v>6</v>
      </c>
      <c r="G3852" t="s">
        <v>254</v>
      </c>
      <c r="H3852" t="s">
        <v>255</v>
      </c>
      <c r="I3852" t="s">
        <v>163</v>
      </c>
      <c r="J3852">
        <v>3</v>
      </c>
      <c r="K3852">
        <v>2</v>
      </c>
      <c r="L3852">
        <v>564</v>
      </c>
      <c r="M3852">
        <v>524.52</v>
      </c>
      <c r="N3852">
        <v>603.48</v>
      </c>
      <c r="Q3852">
        <v>738</v>
      </c>
      <c r="R3852">
        <v>725</v>
      </c>
      <c r="S3852">
        <v>668</v>
      </c>
      <c r="V3852">
        <v>609</v>
      </c>
      <c r="W3852">
        <v>595</v>
      </c>
      <c r="X3852">
        <v>578</v>
      </c>
      <c r="Z3852">
        <v>130</v>
      </c>
      <c r="AA3852">
        <v>725</v>
      </c>
      <c r="AB3852">
        <v>713</v>
      </c>
      <c r="AC3852">
        <v>772</v>
      </c>
      <c r="AD3852">
        <v>786</v>
      </c>
      <c r="AE3852">
        <v>774</v>
      </c>
      <c r="AF3852">
        <v>583</v>
      </c>
      <c r="AG3852">
        <v>592</v>
      </c>
      <c r="AH3852">
        <v>615</v>
      </c>
      <c r="AI3852">
        <v>625</v>
      </c>
      <c r="AJ3852">
        <v>613</v>
      </c>
      <c r="AK3852">
        <v>131</v>
      </c>
      <c r="AL3852">
        <v>126</v>
      </c>
      <c r="AM3852">
        <v>737.6</v>
      </c>
      <c r="AN3852">
        <v>601.29999999999995</v>
      </c>
      <c r="AO3852">
        <v>0.3</v>
      </c>
      <c r="AP3852">
        <v>93</v>
      </c>
      <c r="AQ3852">
        <v>116</v>
      </c>
      <c r="AR3852">
        <v>84</v>
      </c>
      <c r="AS3852">
        <v>129</v>
      </c>
      <c r="AT3852">
        <v>3</v>
      </c>
      <c r="AU3852">
        <v>6</v>
      </c>
      <c r="AV3852">
        <v>4</v>
      </c>
      <c r="AX3852">
        <v>2</v>
      </c>
      <c r="BC3852">
        <v>13</v>
      </c>
      <c r="BD3852">
        <v>1177</v>
      </c>
      <c r="BE3852">
        <v>1.4999999999999999E-2</v>
      </c>
      <c r="BF3852">
        <v>1.0999999999999999E-2</v>
      </c>
      <c r="BG3852">
        <v>1</v>
      </c>
      <c r="BH3852">
        <v>0</v>
      </c>
      <c r="BI3852">
        <v>2.1</v>
      </c>
      <c r="BJ3852">
        <v>7.8</v>
      </c>
      <c r="BK3852">
        <v>707.7</v>
      </c>
      <c r="BL3852" t="s">
        <v>164</v>
      </c>
      <c r="BP3852">
        <v>34</v>
      </c>
    </row>
    <row r="3853" spans="1:68" hidden="1" x14ac:dyDescent="0.2">
      <c r="A3853">
        <v>2021</v>
      </c>
      <c r="B3853">
        <v>8</v>
      </c>
      <c r="C3853" s="260">
        <v>44431</v>
      </c>
      <c r="D3853">
        <v>243</v>
      </c>
      <c r="E3853">
        <v>167</v>
      </c>
      <c r="F3853">
        <v>6</v>
      </c>
      <c r="G3853" t="s">
        <v>256</v>
      </c>
      <c r="H3853" t="s">
        <v>257</v>
      </c>
      <c r="I3853" t="s">
        <v>163</v>
      </c>
      <c r="J3853">
        <v>2</v>
      </c>
      <c r="K3853">
        <v>2</v>
      </c>
      <c r="L3853">
        <v>888</v>
      </c>
      <c r="M3853">
        <v>825.84</v>
      </c>
      <c r="N3853">
        <v>950.16</v>
      </c>
      <c r="O3853">
        <v>1132</v>
      </c>
      <c r="P3853">
        <v>1069</v>
      </c>
      <c r="Q3853">
        <v>947</v>
      </c>
      <c r="R3853">
        <v>903</v>
      </c>
      <c r="S3853">
        <v>1090</v>
      </c>
      <c r="T3853">
        <v>960</v>
      </c>
      <c r="U3853">
        <v>919</v>
      </c>
      <c r="V3853">
        <v>875</v>
      </c>
      <c r="W3853">
        <v>850</v>
      </c>
      <c r="X3853">
        <v>950</v>
      </c>
      <c r="Y3853">
        <v>138</v>
      </c>
      <c r="Z3853">
        <v>140</v>
      </c>
      <c r="AA3853">
        <v>1090</v>
      </c>
      <c r="AB3853">
        <v>1143</v>
      </c>
      <c r="AC3853">
        <v>1164</v>
      </c>
      <c r="AD3853">
        <v>1173</v>
      </c>
      <c r="AE3853">
        <v>1127</v>
      </c>
      <c r="AF3853">
        <v>894</v>
      </c>
      <c r="AG3853">
        <v>931</v>
      </c>
      <c r="AH3853">
        <v>940</v>
      </c>
      <c r="AI3853">
        <v>945</v>
      </c>
      <c r="AJ3853">
        <v>915</v>
      </c>
      <c r="AK3853">
        <v>139</v>
      </c>
      <c r="AL3853">
        <v>139</v>
      </c>
      <c r="AM3853">
        <v>1083.8</v>
      </c>
      <c r="AN3853">
        <v>917.9</v>
      </c>
      <c r="AO3853">
        <v>0.2</v>
      </c>
      <c r="AP3853">
        <v>55</v>
      </c>
      <c r="AQ3853">
        <v>131</v>
      </c>
      <c r="AR3853">
        <v>52</v>
      </c>
      <c r="AS3853">
        <v>139</v>
      </c>
      <c r="AT3853">
        <v>2</v>
      </c>
      <c r="AU3853">
        <v>2</v>
      </c>
      <c r="AV3853">
        <v>3</v>
      </c>
      <c r="AX3853">
        <v>2</v>
      </c>
      <c r="BC3853">
        <v>8</v>
      </c>
      <c r="BD3853">
        <v>1172</v>
      </c>
      <c r="BE3853">
        <v>1.4999999999999999E-2</v>
      </c>
      <c r="BF3853">
        <v>7.0000000000000001E-3</v>
      </c>
      <c r="BG3853">
        <v>1</v>
      </c>
      <c r="BH3853">
        <v>0</v>
      </c>
      <c r="BI3853">
        <v>1.3</v>
      </c>
      <c r="BJ3853">
        <v>7.3</v>
      </c>
      <c r="BK3853">
        <v>1075.8</v>
      </c>
      <c r="BL3853" t="s">
        <v>164</v>
      </c>
      <c r="BM3853" t="s">
        <v>164</v>
      </c>
      <c r="BP3853">
        <v>34</v>
      </c>
    </row>
    <row r="3854" spans="1:68" hidden="1" x14ac:dyDescent="0.2">
      <c r="A3854">
        <v>2021</v>
      </c>
      <c r="B3854">
        <v>8</v>
      </c>
      <c r="C3854" s="260">
        <v>44431</v>
      </c>
      <c r="D3854">
        <v>331</v>
      </c>
      <c r="E3854">
        <v>253</v>
      </c>
      <c r="F3854">
        <v>7</v>
      </c>
      <c r="G3854" t="s">
        <v>337</v>
      </c>
      <c r="H3854" t="s">
        <v>209</v>
      </c>
      <c r="I3854" t="s">
        <v>163</v>
      </c>
      <c r="J3854">
        <v>3</v>
      </c>
      <c r="K3854">
        <v>2</v>
      </c>
      <c r="L3854">
        <v>203</v>
      </c>
      <c r="M3854">
        <v>188.79</v>
      </c>
      <c r="N3854">
        <v>217.21</v>
      </c>
      <c r="O3854">
        <v>317</v>
      </c>
      <c r="P3854">
        <v>282</v>
      </c>
      <c r="Q3854">
        <v>270</v>
      </c>
      <c r="R3854">
        <v>275</v>
      </c>
      <c r="S3854">
        <v>296</v>
      </c>
      <c r="T3854">
        <v>207</v>
      </c>
      <c r="U3854">
        <v>192</v>
      </c>
      <c r="V3854">
        <v>195</v>
      </c>
      <c r="W3854">
        <v>202</v>
      </c>
      <c r="X3854">
        <v>213</v>
      </c>
      <c r="Y3854">
        <v>90</v>
      </c>
      <c r="Z3854">
        <v>89</v>
      </c>
      <c r="AA3854">
        <v>347</v>
      </c>
      <c r="AB3854">
        <v>349</v>
      </c>
      <c r="AC3854">
        <v>357</v>
      </c>
      <c r="AD3854">
        <v>351</v>
      </c>
      <c r="AE3854">
        <v>340</v>
      </c>
      <c r="AF3854">
        <v>216</v>
      </c>
      <c r="AG3854">
        <v>203</v>
      </c>
      <c r="AH3854">
        <v>214</v>
      </c>
      <c r="AI3854">
        <v>199</v>
      </c>
      <c r="AJ3854">
        <v>197</v>
      </c>
      <c r="AK3854">
        <v>93</v>
      </c>
      <c r="AL3854">
        <v>93</v>
      </c>
      <c r="AM3854">
        <v>318.39999999999998</v>
      </c>
      <c r="AN3854">
        <v>203.8</v>
      </c>
      <c r="AO3854">
        <v>0.6</v>
      </c>
      <c r="AP3854">
        <v>121</v>
      </c>
      <c r="AQ3854">
        <v>89</v>
      </c>
      <c r="AR3854">
        <v>118</v>
      </c>
      <c r="AS3854">
        <v>91</v>
      </c>
      <c r="AT3854">
        <v>4</v>
      </c>
      <c r="AU3854">
        <v>9</v>
      </c>
      <c r="AV3854">
        <v>6</v>
      </c>
      <c r="AX3854">
        <v>4</v>
      </c>
      <c r="BC3854">
        <v>22</v>
      </c>
      <c r="BD3854">
        <v>2152</v>
      </c>
      <c r="BE3854">
        <v>1.4999999999999999E-2</v>
      </c>
      <c r="BF3854">
        <v>0.01</v>
      </c>
      <c r="BG3854">
        <v>1</v>
      </c>
      <c r="BH3854">
        <v>0.1</v>
      </c>
      <c r="BI3854">
        <v>10.6</v>
      </c>
      <c r="BJ3854">
        <v>4.5</v>
      </c>
      <c r="BK3854">
        <v>438.6</v>
      </c>
      <c r="BL3854" t="s">
        <v>181</v>
      </c>
      <c r="BM3854" t="s">
        <v>196</v>
      </c>
      <c r="BN3854" t="s">
        <v>210</v>
      </c>
      <c r="BP3854">
        <v>34</v>
      </c>
    </row>
    <row r="3855" spans="1:68" hidden="1" x14ac:dyDescent="0.2">
      <c r="A3855">
        <v>2021</v>
      </c>
      <c r="B3855">
        <v>8</v>
      </c>
      <c r="C3855" s="260">
        <v>44431</v>
      </c>
      <c r="D3855">
        <v>395</v>
      </c>
      <c r="E3855">
        <v>607</v>
      </c>
      <c r="F3855">
        <v>8</v>
      </c>
      <c r="G3855" t="s">
        <v>284</v>
      </c>
      <c r="H3855" t="s">
        <v>285</v>
      </c>
      <c r="I3855" t="s">
        <v>163</v>
      </c>
      <c r="J3855">
        <v>3</v>
      </c>
      <c r="K3855">
        <v>3</v>
      </c>
      <c r="L3855">
        <v>120</v>
      </c>
      <c r="M3855">
        <v>111.6</v>
      </c>
      <c r="N3855">
        <v>128.4</v>
      </c>
      <c r="O3855">
        <v>177</v>
      </c>
      <c r="P3855">
        <v>185</v>
      </c>
      <c r="Q3855">
        <v>170</v>
      </c>
      <c r="R3855">
        <v>186</v>
      </c>
      <c r="S3855">
        <v>186</v>
      </c>
      <c r="T3855">
        <v>120</v>
      </c>
      <c r="U3855">
        <v>126</v>
      </c>
      <c r="V3855">
        <v>121</v>
      </c>
      <c r="W3855">
        <v>141</v>
      </c>
      <c r="X3855">
        <v>147</v>
      </c>
      <c r="Y3855">
        <v>117</v>
      </c>
      <c r="Z3855">
        <v>110</v>
      </c>
      <c r="AA3855">
        <v>178</v>
      </c>
      <c r="AB3855">
        <v>183</v>
      </c>
      <c r="AC3855">
        <v>201</v>
      </c>
      <c r="AD3855">
        <v>176</v>
      </c>
      <c r="AE3855">
        <v>178</v>
      </c>
      <c r="AF3855">
        <v>129</v>
      </c>
      <c r="AG3855">
        <v>131</v>
      </c>
      <c r="AH3855">
        <v>140</v>
      </c>
      <c r="AI3855">
        <v>128</v>
      </c>
      <c r="AJ3855">
        <v>128</v>
      </c>
      <c r="AK3855">
        <v>122</v>
      </c>
      <c r="AL3855">
        <v>119</v>
      </c>
      <c r="AM3855">
        <v>182</v>
      </c>
      <c r="AN3855">
        <v>131.1</v>
      </c>
      <c r="AO3855">
        <v>0.5</v>
      </c>
      <c r="AP3855">
        <v>90</v>
      </c>
      <c r="AQ3855">
        <v>120</v>
      </c>
      <c r="AR3855">
        <v>92</v>
      </c>
      <c r="AS3855">
        <v>117</v>
      </c>
      <c r="AT3855">
        <v>3</v>
      </c>
      <c r="AU3855">
        <v>2</v>
      </c>
      <c r="AV3855">
        <v>1</v>
      </c>
      <c r="AW3855">
        <v>1</v>
      </c>
      <c r="BC3855">
        <v>7</v>
      </c>
      <c r="BD3855">
        <v>2527</v>
      </c>
      <c r="BE3855">
        <v>1.4999999999999999E-2</v>
      </c>
      <c r="BF3855">
        <v>3.0000000000000001E-3</v>
      </c>
      <c r="BG3855">
        <v>1</v>
      </c>
      <c r="BH3855">
        <v>0.1</v>
      </c>
      <c r="BI3855">
        <v>21.1</v>
      </c>
      <c r="BJ3855">
        <v>0.9</v>
      </c>
      <c r="BK3855">
        <v>331.3</v>
      </c>
      <c r="BL3855" t="s">
        <v>286</v>
      </c>
      <c r="BM3855" t="s">
        <v>286</v>
      </c>
      <c r="BP3855">
        <v>34</v>
      </c>
    </row>
    <row r="3856" spans="1:68" hidden="1" x14ac:dyDescent="0.2">
      <c r="A3856">
        <v>2021</v>
      </c>
      <c r="B3856">
        <v>8</v>
      </c>
      <c r="C3856" s="260">
        <v>44431</v>
      </c>
      <c r="D3856">
        <v>395</v>
      </c>
      <c r="E3856">
        <v>608</v>
      </c>
      <c r="F3856">
        <v>8</v>
      </c>
      <c r="G3856" t="s">
        <v>287</v>
      </c>
      <c r="H3856" t="s">
        <v>288</v>
      </c>
      <c r="I3856" t="s">
        <v>163</v>
      </c>
      <c r="J3856">
        <v>3</v>
      </c>
      <c r="K3856">
        <v>3</v>
      </c>
      <c r="L3856">
        <v>110</v>
      </c>
      <c r="M3856">
        <v>102.3</v>
      </c>
      <c r="N3856">
        <v>117.7</v>
      </c>
      <c r="O3856">
        <v>141</v>
      </c>
      <c r="P3856">
        <v>150</v>
      </c>
      <c r="Q3856">
        <v>141</v>
      </c>
      <c r="R3856">
        <v>156</v>
      </c>
      <c r="S3856">
        <v>180</v>
      </c>
      <c r="T3856">
        <v>106</v>
      </c>
      <c r="U3856">
        <v>105</v>
      </c>
      <c r="V3856">
        <v>97</v>
      </c>
      <c r="W3856">
        <v>115</v>
      </c>
      <c r="X3856">
        <v>124</v>
      </c>
      <c r="Y3856">
        <v>117</v>
      </c>
      <c r="Z3856">
        <v>110</v>
      </c>
      <c r="AA3856">
        <v>145</v>
      </c>
      <c r="AB3856">
        <v>183</v>
      </c>
      <c r="AC3856">
        <v>173</v>
      </c>
      <c r="AD3856">
        <v>150</v>
      </c>
      <c r="AE3856">
        <v>151</v>
      </c>
      <c r="AF3856">
        <v>110</v>
      </c>
      <c r="AG3856">
        <v>115</v>
      </c>
      <c r="AH3856">
        <v>116</v>
      </c>
      <c r="AI3856">
        <v>109</v>
      </c>
      <c r="AJ3856">
        <v>108</v>
      </c>
      <c r="AK3856">
        <v>122</v>
      </c>
      <c r="AL3856">
        <v>119</v>
      </c>
      <c r="AM3856">
        <v>157</v>
      </c>
      <c r="AN3856">
        <v>110.5</v>
      </c>
      <c r="AO3856">
        <v>0.4</v>
      </c>
      <c r="AP3856">
        <v>90</v>
      </c>
      <c r="AQ3856">
        <v>120</v>
      </c>
      <c r="AR3856">
        <v>92</v>
      </c>
      <c r="AS3856">
        <v>117</v>
      </c>
      <c r="AT3856">
        <v>2</v>
      </c>
      <c r="AU3856">
        <v>3</v>
      </c>
      <c r="AV3856">
        <v>2</v>
      </c>
      <c r="AW3856">
        <v>1</v>
      </c>
      <c r="BC3856">
        <v>8</v>
      </c>
      <c r="BD3856">
        <v>2528</v>
      </c>
      <c r="BE3856">
        <v>1.4999999999999999E-2</v>
      </c>
      <c r="BF3856">
        <v>3.0000000000000001E-3</v>
      </c>
      <c r="BG3856">
        <v>1</v>
      </c>
      <c r="BH3856">
        <v>0.1</v>
      </c>
      <c r="BI3856">
        <v>23</v>
      </c>
      <c r="BJ3856">
        <v>0.9</v>
      </c>
      <c r="BK3856">
        <v>279.3</v>
      </c>
      <c r="BL3856" t="s">
        <v>286</v>
      </c>
      <c r="BM3856" t="s">
        <v>286</v>
      </c>
      <c r="BP3856">
        <v>34</v>
      </c>
    </row>
    <row r="3857" spans="1:68" hidden="1" x14ac:dyDescent="0.2">
      <c r="A3857">
        <v>2021</v>
      </c>
      <c r="B3857">
        <v>8</v>
      </c>
      <c r="C3857" s="260">
        <v>44431</v>
      </c>
      <c r="D3857">
        <v>395</v>
      </c>
      <c r="E3857">
        <v>609</v>
      </c>
      <c r="F3857">
        <v>8</v>
      </c>
      <c r="G3857" t="s">
        <v>289</v>
      </c>
      <c r="H3857" t="s">
        <v>290</v>
      </c>
      <c r="I3857" t="s">
        <v>163</v>
      </c>
      <c r="J3857">
        <v>3</v>
      </c>
      <c r="K3857">
        <v>3</v>
      </c>
      <c r="L3857">
        <v>50</v>
      </c>
      <c r="M3857">
        <v>46.5</v>
      </c>
      <c r="N3857">
        <v>53.5</v>
      </c>
      <c r="O3857">
        <v>77</v>
      </c>
      <c r="P3857">
        <v>72</v>
      </c>
      <c r="Q3857">
        <v>72</v>
      </c>
      <c r="R3857">
        <v>80</v>
      </c>
      <c r="S3857">
        <v>87</v>
      </c>
      <c r="T3857">
        <v>55</v>
      </c>
      <c r="U3857">
        <v>51</v>
      </c>
      <c r="V3857">
        <v>52</v>
      </c>
      <c r="W3857">
        <v>71</v>
      </c>
      <c r="X3857">
        <v>59</v>
      </c>
      <c r="Y3857">
        <v>117</v>
      </c>
      <c r="Z3857">
        <v>110</v>
      </c>
      <c r="AA3857">
        <v>78</v>
      </c>
      <c r="AB3857">
        <v>76</v>
      </c>
      <c r="AC3857">
        <v>93</v>
      </c>
      <c r="AD3857">
        <v>85</v>
      </c>
      <c r="AE3857">
        <v>89</v>
      </c>
      <c r="AF3857">
        <v>57</v>
      </c>
      <c r="AG3857">
        <v>58</v>
      </c>
      <c r="AH3857">
        <v>65</v>
      </c>
      <c r="AI3857">
        <v>60</v>
      </c>
      <c r="AJ3857">
        <v>57</v>
      </c>
      <c r="AK3857">
        <v>122</v>
      </c>
      <c r="AL3857">
        <v>119</v>
      </c>
      <c r="AM3857">
        <v>80.900000000000006</v>
      </c>
      <c r="AN3857">
        <v>58.5</v>
      </c>
      <c r="AO3857">
        <v>0.6</v>
      </c>
      <c r="AP3857">
        <v>90</v>
      </c>
      <c r="AQ3857">
        <v>120</v>
      </c>
      <c r="AR3857">
        <v>92</v>
      </c>
      <c r="AS3857">
        <v>117</v>
      </c>
      <c r="AT3857">
        <v>4</v>
      </c>
      <c r="AU3857">
        <v>1</v>
      </c>
      <c r="AV3857">
        <v>3</v>
      </c>
      <c r="BC3857">
        <v>8</v>
      </c>
      <c r="BD3857">
        <v>2528</v>
      </c>
      <c r="BE3857">
        <v>1.4999999999999999E-2</v>
      </c>
      <c r="BF3857">
        <v>3.0000000000000001E-3</v>
      </c>
      <c r="BG3857">
        <v>1</v>
      </c>
      <c r="BH3857">
        <v>0.2</v>
      </c>
      <c r="BI3857">
        <v>50.6</v>
      </c>
      <c r="BJ3857">
        <v>0.5</v>
      </c>
      <c r="BK3857">
        <v>147.9</v>
      </c>
      <c r="BL3857" t="s">
        <v>286</v>
      </c>
      <c r="BM3857" t="s">
        <v>286</v>
      </c>
      <c r="BP3857">
        <v>34</v>
      </c>
    </row>
    <row r="3858" spans="1:68" hidden="1" x14ac:dyDescent="0.2">
      <c r="A3858">
        <v>2021</v>
      </c>
      <c r="B3858">
        <v>8</v>
      </c>
      <c r="C3858" s="260">
        <v>44431</v>
      </c>
      <c r="D3858">
        <v>53</v>
      </c>
      <c r="E3858">
        <v>131</v>
      </c>
      <c r="F3858">
        <v>28</v>
      </c>
      <c r="G3858" t="s">
        <v>197</v>
      </c>
      <c r="H3858" t="s">
        <v>198</v>
      </c>
      <c r="I3858" t="s">
        <v>186</v>
      </c>
      <c r="J3858">
        <v>25</v>
      </c>
      <c r="K3858">
        <v>1</v>
      </c>
      <c r="L3858">
        <v>10</v>
      </c>
      <c r="M3858">
        <v>9.3000000000000007</v>
      </c>
      <c r="N3858">
        <v>10.7</v>
      </c>
      <c r="O3858">
        <v>14</v>
      </c>
      <c r="P3858">
        <v>15</v>
      </c>
      <c r="Q3858">
        <v>15</v>
      </c>
      <c r="R3858">
        <v>17</v>
      </c>
      <c r="S3858">
        <v>18</v>
      </c>
      <c r="T3858">
        <v>11</v>
      </c>
      <c r="U3858">
        <v>11</v>
      </c>
      <c r="V3858">
        <v>10</v>
      </c>
      <c r="W3858">
        <v>11</v>
      </c>
      <c r="X3858">
        <v>11</v>
      </c>
      <c r="Y3858">
        <v>85</v>
      </c>
      <c r="AA3858">
        <v>21</v>
      </c>
      <c r="AB3858">
        <v>19</v>
      </c>
      <c r="AC3858">
        <v>15</v>
      </c>
      <c r="AD3858">
        <v>13</v>
      </c>
      <c r="AE3858">
        <v>17</v>
      </c>
      <c r="AF3858">
        <v>11</v>
      </c>
      <c r="AG3858">
        <v>11</v>
      </c>
      <c r="AH3858">
        <v>10</v>
      </c>
      <c r="AI3858">
        <v>10</v>
      </c>
      <c r="AJ3858">
        <v>11</v>
      </c>
      <c r="AK3858">
        <v>89</v>
      </c>
      <c r="AL3858">
        <v>92</v>
      </c>
      <c r="AM3858">
        <v>16.3</v>
      </c>
      <c r="AN3858">
        <v>10.5</v>
      </c>
      <c r="AO3858">
        <v>0.6</v>
      </c>
      <c r="AP3858">
        <v>772</v>
      </c>
      <c r="AQ3858">
        <v>117</v>
      </c>
      <c r="AR3858">
        <v>1015</v>
      </c>
      <c r="AS3858">
        <v>89</v>
      </c>
      <c r="AT3858">
        <v>13</v>
      </c>
      <c r="AU3858">
        <v>6</v>
      </c>
      <c r="AV3858">
        <v>11</v>
      </c>
      <c r="AW3858">
        <v>8</v>
      </c>
      <c r="BC3858">
        <v>38</v>
      </c>
      <c r="BD3858">
        <v>18438</v>
      </c>
      <c r="BE3858">
        <v>0.02</v>
      </c>
      <c r="BF3858">
        <v>2E-3</v>
      </c>
      <c r="BG3858">
        <v>1</v>
      </c>
      <c r="BH3858">
        <v>3.8</v>
      </c>
      <c r="BI3858">
        <v>1843.8</v>
      </c>
      <c r="BJ3858">
        <v>0.4</v>
      </c>
      <c r="BK3858">
        <v>193.6</v>
      </c>
      <c r="BL3858" t="s">
        <v>181</v>
      </c>
      <c r="BM3858" t="s">
        <v>199</v>
      </c>
      <c r="BN3858" t="s">
        <v>200</v>
      </c>
      <c r="BP3858">
        <v>34</v>
      </c>
    </row>
    <row r="3859" spans="1:68" hidden="1" x14ac:dyDescent="0.2">
      <c r="A3859">
        <v>2021</v>
      </c>
      <c r="B3859">
        <v>8</v>
      </c>
      <c r="C3859" s="260">
        <v>44431</v>
      </c>
      <c r="D3859">
        <v>227</v>
      </c>
      <c r="E3859">
        <v>155</v>
      </c>
      <c r="F3859">
        <v>30</v>
      </c>
      <c r="G3859" t="s">
        <v>338</v>
      </c>
      <c r="H3859" t="s">
        <v>339</v>
      </c>
      <c r="I3859" t="s">
        <v>340</v>
      </c>
      <c r="J3859">
        <v>3</v>
      </c>
      <c r="K3859">
        <v>2</v>
      </c>
      <c r="L3859">
        <v>122</v>
      </c>
      <c r="M3859">
        <v>113.46</v>
      </c>
      <c r="N3859">
        <v>130.54</v>
      </c>
      <c r="O3859">
        <v>148</v>
      </c>
      <c r="P3859">
        <v>150</v>
      </c>
      <c r="Q3859">
        <v>144</v>
      </c>
      <c r="R3859">
        <v>145</v>
      </c>
      <c r="S3859">
        <v>158</v>
      </c>
      <c r="T3859">
        <v>118</v>
      </c>
      <c r="U3859">
        <v>115</v>
      </c>
      <c r="V3859">
        <v>120</v>
      </c>
      <c r="W3859">
        <v>115</v>
      </c>
      <c r="X3859">
        <v>128</v>
      </c>
      <c r="Y3859">
        <v>132</v>
      </c>
      <c r="AM3859">
        <v>149</v>
      </c>
      <c r="AN3859">
        <v>119.2</v>
      </c>
      <c r="AO3859">
        <v>0.2</v>
      </c>
      <c r="AP3859">
        <v>61</v>
      </c>
      <c r="AQ3859">
        <v>177</v>
      </c>
      <c r="AR3859">
        <v>82</v>
      </c>
      <c r="AS3859">
        <v>132</v>
      </c>
      <c r="AT3859">
        <v>4</v>
      </c>
      <c r="AU3859">
        <v>2</v>
      </c>
      <c r="AV3859">
        <v>5</v>
      </c>
      <c r="AW3859">
        <v>1</v>
      </c>
      <c r="BC3859">
        <v>12</v>
      </c>
      <c r="BD3859">
        <v>1260</v>
      </c>
      <c r="BE3859">
        <v>0.02</v>
      </c>
      <c r="BF3859">
        <v>0.01</v>
      </c>
      <c r="BG3859">
        <v>1</v>
      </c>
      <c r="BH3859">
        <v>0.1</v>
      </c>
      <c r="BI3859">
        <v>10.3</v>
      </c>
      <c r="BJ3859">
        <v>1.4</v>
      </c>
      <c r="BK3859">
        <v>150.19999999999999</v>
      </c>
      <c r="BL3859" t="s">
        <v>181</v>
      </c>
      <c r="BM3859" t="s">
        <v>196</v>
      </c>
      <c r="BN3859" t="s">
        <v>341</v>
      </c>
      <c r="BP3859">
        <v>34</v>
      </c>
    </row>
    <row r="3860" spans="1:68" hidden="1" x14ac:dyDescent="0.2">
      <c r="A3860">
        <v>2021</v>
      </c>
      <c r="B3860">
        <v>8</v>
      </c>
      <c r="C3860" s="260">
        <v>44431</v>
      </c>
      <c r="D3860">
        <v>334</v>
      </c>
      <c r="E3860">
        <v>254</v>
      </c>
      <c r="F3860">
        <v>49</v>
      </c>
      <c r="G3860" t="s">
        <v>208</v>
      </c>
      <c r="H3860" t="s">
        <v>209</v>
      </c>
      <c r="I3860" t="s">
        <v>203</v>
      </c>
      <c r="J3860">
        <v>4</v>
      </c>
      <c r="K3860">
        <v>2</v>
      </c>
      <c r="L3860">
        <v>203</v>
      </c>
      <c r="M3860">
        <v>188.79</v>
      </c>
      <c r="N3860">
        <v>217.21</v>
      </c>
      <c r="O3860">
        <v>275</v>
      </c>
      <c r="P3860">
        <v>260</v>
      </c>
      <c r="Q3860">
        <v>290</v>
      </c>
      <c r="R3860">
        <v>235</v>
      </c>
      <c r="S3860">
        <v>250</v>
      </c>
      <c r="T3860">
        <v>204</v>
      </c>
      <c r="U3860">
        <v>205</v>
      </c>
      <c r="V3860">
        <v>210</v>
      </c>
      <c r="W3860">
        <v>188</v>
      </c>
      <c r="X3860">
        <v>188</v>
      </c>
      <c r="Y3860">
        <v>142</v>
      </c>
      <c r="Z3860">
        <v>139</v>
      </c>
      <c r="AA3860">
        <v>266</v>
      </c>
      <c r="AB3860">
        <v>280</v>
      </c>
      <c r="AC3860">
        <v>285</v>
      </c>
      <c r="AD3860">
        <v>309</v>
      </c>
      <c r="AE3860">
        <v>298</v>
      </c>
      <c r="AF3860">
        <v>196</v>
      </c>
      <c r="AG3860">
        <v>195</v>
      </c>
      <c r="AH3860">
        <v>208</v>
      </c>
      <c r="AI3860">
        <v>210</v>
      </c>
      <c r="AJ3860">
        <v>211</v>
      </c>
      <c r="AK3860">
        <v>147</v>
      </c>
      <c r="AL3860">
        <v>142</v>
      </c>
      <c r="AM3860">
        <v>274.8</v>
      </c>
      <c r="AN3860">
        <v>201.5</v>
      </c>
      <c r="AO3860">
        <v>0.4</v>
      </c>
      <c r="AP3860">
        <v>88</v>
      </c>
      <c r="AQ3860">
        <v>164</v>
      </c>
      <c r="AR3860">
        <v>101</v>
      </c>
      <c r="AS3860">
        <v>143</v>
      </c>
      <c r="AT3860">
        <v>5</v>
      </c>
      <c r="AU3860">
        <v>6</v>
      </c>
      <c r="AV3860">
        <v>1</v>
      </c>
      <c r="AW3860">
        <v>3</v>
      </c>
      <c r="BC3860">
        <v>15</v>
      </c>
      <c r="BD3860">
        <v>1905</v>
      </c>
      <c r="BE3860">
        <v>0.02</v>
      </c>
      <c r="BF3860">
        <v>8.0000000000000002E-3</v>
      </c>
      <c r="BG3860">
        <v>1</v>
      </c>
      <c r="BH3860">
        <v>0.1</v>
      </c>
      <c r="BI3860">
        <v>9.4</v>
      </c>
      <c r="BJ3860">
        <v>3</v>
      </c>
      <c r="BK3860">
        <v>383.9</v>
      </c>
      <c r="BL3860" t="s">
        <v>181</v>
      </c>
      <c r="BM3860" t="s">
        <v>196</v>
      </c>
      <c r="BN3860" t="s">
        <v>210</v>
      </c>
      <c r="BP3860">
        <v>34</v>
      </c>
    </row>
    <row r="3861" spans="1:68" hidden="1" x14ac:dyDescent="0.2">
      <c r="A3861">
        <v>2021</v>
      </c>
      <c r="B3861">
        <v>8</v>
      </c>
      <c r="C3861" s="260">
        <v>44432</v>
      </c>
      <c r="D3861">
        <v>29</v>
      </c>
      <c r="E3861">
        <v>81</v>
      </c>
      <c r="F3861">
        <v>2</v>
      </c>
      <c r="G3861" t="s">
        <v>415</v>
      </c>
      <c r="H3861" t="s">
        <v>416</v>
      </c>
      <c r="I3861" t="s">
        <v>163</v>
      </c>
      <c r="J3861">
        <v>2</v>
      </c>
      <c r="K3861">
        <v>3</v>
      </c>
      <c r="L3861">
        <v>388</v>
      </c>
      <c r="M3861">
        <v>360.84</v>
      </c>
      <c r="N3861">
        <v>415.16</v>
      </c>
      <c r="Q3861">
        <v>461</v>
      </c>
      <c r="V3861">
        <v>388</v>
      </c>
      <c r="AM3861">
        <v>461</v>
      </c>
      <c r="AN3861">
        <v>388</v>
      </c>
      <c r="AO3861">
        <v>0.2</v>
      </c>
      <c r="AP3861">
        <v>60</v>
      </c>
      <c r="AQ3861">
        <v>120</v>
      </c>
      <c r="AV3861">
        <v>2</v>
      </c>
      <c r="BC3861">
        <v>2</v>
      </c>
      <c r="BD3861">
        <v>282</v>
      </c>
      <c r="BE3861">
        <v>1.4999999999999999E-2</v>
      </c>
      <c r="BF3861">
        <v>7.0000000000000001E-3</v>
      </c>
      <c r="BG3861">
        <v>1</v>
      </c>
      <c r="BH3861">
        <v>0</v>
      </c>
      <c r="BI3861">
        <v>0.7</v>
      </c>
      <c r="BJ3861">
        <v>0.8</v>
      </c>
      <c r="BK3861">
        <v>109.4</v>
      </c>
      <c r="BL3861" t="s">
        <v>181</v>
      </c>
      <c r="BM3861" t="s">
        <v>199</v>
      </c>
      <c r="BN3861" t="s">
        <v>417</v>
      </c>
      <c r="BP3861">
        <v>34</v>
      </c>
    </row>
    <row r="3862" spans="1:68" hidden="1" x14ac:dyDescent="0.2">
      <c r="A3862">
        <v>2021</v>
      </c>
      <c r="B3862">
        <v>8</v>
      </c>
      <c r="C3862" s="260">
        <v>44432</v>
      </c>
      <c r="D3862">
        <v>224</v>
      </c>
      <c r="E3862">
        <v>152</v>
      </c>
      <c r="F3862">
        <v>2</v>
      </c>
      <c r="G3862" t="s">
        <v>382</v>
      </c>
      <c r="H3862" t="s">
        <v>383</v>
      </c>
      <c r="I3862" t="s">
        <v>163</v>
      </c>
      <c r="J3862">
        <v>4</v>
      </c>
      <c r="K3862">
        <v>2</v>
      </c>
      <c r="L3862">
        <v>155</v>
      </c>
      <c r="M3862">
        <v>144.15</v>
      </c>
      <c r="N3862">
        <v>165.85</v>
      </c>
      <c r="AA3862">
        <v>187</v>
      </c>
      <c r="AB3862">
        <v>221</v>
      </c>
      <c r="AC3862">
        <v>176</v>
      </c>
      <c r="AD3862">
        <v>190</v>
      </c>
      <c r="AE3862">
        <v>181</v>
      </c>
      <c r="AF3862">
        <v>144</v>
      </c>
      <c r="AG3862">
        <v>145</v>
      </c>
      <c r="AH3862">
        <v>146</v>
      </c>
      <c r="AI3862">
        <v>134</v>
      </c>
      <c r="AJ3862">
        <v>144</v>
      </c>
      <c r="AK3862">
        <v>115</v>
      </c>
      <c r="AL3862">
        <v>115</v>
      </c>
      <c r="AM3862">
        <v>191</v>
      </c>
      <c r="AN3862">
        <v>142.6</v>
      </c>
      <c r="AO3862">
        <v>0.2</v>
      </c>
      <c r="AP3862">
        <v>142</v>
      </c>
      <c r="AQ3862">
        <v>101</v>
      </c>
      <c r="AR3862">
        <v>125</v>
      </c>
      <c r="AS3862">
        <v>115</v>
      </c>
      <c r="AT3862">
        <v>1</v>
      </c>
      <c r="AU3862">
        <v>2</v>
      </c>
      <c r="AV3862">
        <v>1</v>
      </c>
      <c r="BA3862">
        <v>1</v>
      </c>
      <c r="BC3862">
        <v>5</v>
      </c>
      <c r="BD3862">
        <v>1385</v>
      </c>
      <c r="BE3862">
        <v>1.4999999999999999E-2</v>
      </c>
      <c r="BF3862">
        <v>4.0000000000000001E-3</v>
      </c>
      <c r="BG3862">
        <v>1</v>
      </c>
      <c r="BH3862">
        <v>0</v>
      </c>
      <c r="BI3862">
        <v>8.9</v>
      </c>
      <c r="BJ3862">
        <v>0.7</v>
      </c>
      <c r="BK3862">
        <v>197.5</v>
      </c>
      <c r="BL3862" t="s">
        <v>384</v>
      </c>
      <c r="BM3862" t="s">
        <v>385</v>
      </c>
      <c r="BP3862">
        <v>34</v>
      </c>
    </row>
    <row r="3863" spans="1:68" hidden="1" x14ac:dyDescent="0.2">
      <c r="A3863">
        <v>2021</v>
      </c>
      <c r="B3863">
        <v>8</v>
      </c>
      <c r="C3863" s="260">
        <v>44432</v>
      </c>
      <c r="D3863">
        <v>47</v>
      </c>
      <c r="E3863">
        <v>122</v>
      </c>
      <c r="F3863">
        <v>3</v>
      </c>
      <c r="G3863" t="s">
        <v>154</v>
      </c>
      <c r="H3863" t="s">
        <v>155</v>
      </c>
      <c r="I3863" t="s">
        <v>156</v>
      </c>
      <c r="J3863">
        <v>2</v>
      </c>
      <c r="K3863">
        <v>1</v>
      </c>
      <c r="L3863">
        <v>280</v>
      </c>
      <c r="M3863">
        <v>267.39999999999998</v>
      </c>
      <c r="N3863">
        <v>292.60000000000002</v>
      </c>
      <c r="O3863">
        <v>341</v>
      </c>
      <c r="P3863">
        <v>405</v>
      </c>
      <c r="Q3863">
        <v>310</v>
      </c>
      <c r="R3863">
        <v>316</v>
      </c>
      <c r="S3863">
        <v>314</v>
      </c>
      <c r="T3863">
        <v>286</v>
      </c>
      <c r="U3863">
        <v>305</v>
      </c>
      <c r="V3863">
        <v>257</v>
      </c>
      <c r="W3863">
        <v>248</v>
      </c>
      <c r="X3863">
        <v>260</v>
      </c>
      <c r="Y3863">
        <v>107</v>
      </c>
      <c r="Z3863">
        <v>114</v>
      </c>
      <c r="AA3863">
        <v>278</v>
      </c>
      <c r="AB3863">
        <v>485</v>
      </c>
      <c r="AC3863">
        <v>468</v>
      </c>
      <c r="AD3863">
        <v>352</v>
      </c>
      <c r="AE3863">
        <v>373</v>
      </c>
      <c r="AF3863">
        <v>220</v>
      </c>
      <c r="AG3863">
        <v>352</v>
      </c>
      <c r="AH3863">
        <v>290</v>
      </c>
      <c r="AI3863">
        <v>275</v>
      </c>
      <c r="AJ3863">
        <v>279</v>
      </c>
      <c r="AK3863">
        <v>114</v>
      </c>
      <c r="AL3863">
        <v>114</v>
      </c>
      <c r="AM3863">
        <v>364.2</v>
      </c>
      <c r="AN3863">
        <v>277.2</v>
      </c>
      <c r="AO3863">
        <v>0.3</v>
      </c>
      <c r="AP3863">
        <v>63</v>
      </c>
      <c r="AQ3863">
        <v>115</v>
      </c>
      <c r="AR3863">
        <v>64</v>
      </c>
      <c r="AS3863">
        <v>112</v>
      </c>
      <c r="AT3863">
        <v>19</v>
      </c>
      <c r="AU3863">
        <v>9</v>
      </c>
      <c r="AV3863">
        <v>5</v>
      </c>
      <c r="AW3863">
        <v>7</v>
      </c>
      <c r="BA3863">
        <v>2</v>
      </c>
      <c r="BC3863">
        <v>42</v>
      </c>
      <c r="BD3863">
        <v>342</v>
      </c>
      <c r="BE3863">
        <v>1.4999999999999999E-2</v>
      </c>
      <c r="BF3863">
        <v>0.123</v>
      </c>
      <c r="BH3863">
        <v>0.2</v>
      </c>
      <c r="BI3863">
        <v>1.2</v>
      </c>
      <c r="BJ3863">
        <v>11.6</v>
      </c>
      <c r="BK3863">
        <v>94.8</v>
      </c>
      <c r="BL3863" t="s">
        <v>157</v>
      </c>
      <c r="BM3863" t="s">
        <v>158</v>
      </c>
      <c r="BN3863" t="s">
        <v>159</v>
      </c>
      <c r="BO3863" t="s">
        <v>160</v>
      </c>
      <c r="BP3863">
        <v>34</v>
      </c>
    </row>
    <row r="3864" spans="1:68" hidden="1" x14ac:dyDescent="0.2">
      <c r="A3864">
        <v>2021</v>
      </c>
      <c r="B3864">
        <v>8</v>
      </c>
      <c r="C3864" s="260">
        <v>44432</v>
      </c>
      <c r="D3864">
        <v>417</v>
      </c>
      <c r="E3864">
        <v>660</v>
      </c>
      <c r="F3864">
        <v>3</v>
      </c>
      <c r="G3864" t="s">
        <v>442</v>
      </c>
      <c r="H3864" t="s">
        <v>443</v>
      </c>
      <c r="I3864" t="s">
        <v>163</v>
      </c>
      <c r="J3864">
        <v>1</v>
      </c>
      <c r="K3864">
        <v>6</v>
      </c>
      <c r="L3864">
        <v>1265</v>
      </c>
      <c r="M3864">
        <v>1190.365</v>
      </c>
      <c r="N3864">
        <v>1354.8150000000001</v>
      </c>
      <c r="AP3864">
        <v>20</v>
      </c>
      <c r="AQ3864">
        <v>180</v>
      </c>
      <c r="BD3864">
        <v>279</v>
      </c>
      <c r="BE3864">
        <v>1.4999999999999999E-2</v>
      </c>
      <c r="BI3864">
        <v>0.2</v>
      </c>
      <c r="BL3864" t="s">
        <v>157</v>
      </c>
      <c r="BM3864" t="s">
        <v>158</v>
      </c>
      <c r="BN3864" t="s">
        <v>444</v>
      </c>
      <c r="BO3864" t="s">
        <v>168</v>
      </c>
      <c r="BP3864">
        <v>34</v>
      </c>
    </row>
    <row r="3865" spans="1:68" hidden="1" x14ac:dyDescent="0.2">
      <c r="A3865">
        <v>2021</v>
      </c>
      <c r="B3865">
        <v>8</v>
      </c>
      <c r="C3865" s="260">
        <v>44432</v>
      </c>
      <c r="D3865">
        <v>417</v>
      </c>
      <c r="E3865">
        <v>661</v>
      </c>
      <c r="F3865">
        <v>3</v>
      </c>
      <c r="G3865" t="s">
        <v>445</v>
      </c>
      <c r="H3865" t="s">
        <v>446</v>
      </c>
      <c r="I3865" t="s">
        <v>163</v>
      </c>
      <c r="J3865">
        <v>1</v>
      </c>
      <c r="K3865">
        <v>6</v>
      </c>
      <c r="L3865">
        <v>138</v>
      </c>
      <c r="M3865">
        <v>129.858</v>
      </c>
      <c r="N3865">
        <v>147.798</v>
      </c>
      <c r="AP3865">
        <v>20</v>
      </c>
      <c r="AQ3865">
        <v>180</v>
      </c>
      <c r="BD3865">
        <v>279</v>
      </c>
      <c r="BE3865">
        <v>1.4999999999999999E-2</v>
      </c>
      <c r="BI3865">
        <v>2</v>
      </c>
      <c r="BL3865" t="s">
        <v>157</v>
      </c>
      <c r="BM3865" t="s">
        <v>158</v>
      </c>
      <c r="BN3865" t="s">
        <v>447</v>
      </c>
      <c r="BO3865" t="s">
        <v>168</v>
      </c>
      <c r="BP3865">
        <v>34</v>
      </c>
    </row>
    <row r="3866" spans="1:68" hidden="1" x14ac:dyDescent="0.2">
      <c r="A3866">
        <v>2021</v>
      </c>
      <c r="B3866">
        <v>8</v>
      </c>
      <c r="C3866" s="260">
        <v>44432</v>
      </c>
      <c r="D3866">
        <v>32</v>
      </c>
      <c r="E3866">
        <v>92</v>
      </c>
      <c r="F3866">
        <v>4</v>
      </c>
      <c r="G3866" t="s">
        <v>217</v>
      </c>
      <c r="H3866" t="s">
        <v>218</v>
      </c>
      <c r="I3866" t="s">
        <v>163</v>
      </c>
      <c r="J3866">
        <v>2</v>
      </c>
      <c r="K3866">
        <v>3</v>
      </c>
      <c r="L3866">
        <v>361</v>
      </c>
      <c r="M3866">
        <v>335.73</v>
      </c>
      <c r="N3866">
        <v>386.27</v>
      </c>
      <c r="O3866">
        <v>496</v>
      </c>
      <c r="P3866">
        <v>560</v>
      </c>
      <c r="Q3866">
        <v>467</v>
      </c>
      <c r="R3866">
        <v>464</v>
      </c>
      <c r="T3866">
        <v>354</v>
      </c>
      <c r="U3866">
        <v>419</v>
      </c>
      <c r="V3866">
        <v>344</v>
      </c>
      <c r="W3866">
        <v>343</v>
      </c>
      <c r="Y3866">
        <v>110</v>
      </c>
      <c r="AM3866">
        <v>496.8</v>
      </c>
      <c r="AN3866">
        <v>365</v>
      </c>
      <c r="AO3866">
        <v>0.4</v>
      </c>
      <c r="AP3866">
        <v>74</v>
      </c>
      <c r="AQ3866">
        <v>97</v>
      </c>
      <c r="AR3866">
        <v>65</v>
      </c>
      <c r="AS3866">
        <v>110</v>
      </c>
      <c r="AT3866">
        <v>3</v>
      </c>
      <c r="AU3866">
        <v>5</v>
      </c>
      <c r="AV3866">
        <v>3</v>
      </c>
      <c r="BC3866">
        <v>11</v>
      </c>
      <c r="BD3866">
        <v>1427</v>
      </c>
      <c r="BE3866">
        <v>1.4999999999999999E-2</v>
      </c>
      <c r="BF3866">
        <v>8.0000000000000002E-3</v>
      </c>
      <c r="BG3866">
        <v>1</v>
      </c>
      <c r="BH3866">
        <v>0</v>
      </c>
      <c r="BI3866">
        <v>4</v>
      </c>
      <c r="BJ3866">
        <v>4</v>
      </c>
      <c r="BK3866">
        <v>520.9</v>
      </c>
      <c r="BL3866" t="s">
        <v>181</v>
      </c>
      <c r="BM3866" t="s">
        <v>182</v>
      </c>
      <c r="BN3866" t="s">
        <v>219</v>
      </c>
      <c r="BO3866" t="s">
        <v>220</v>
      </c>
      <c r="BP3866">
        <v>34</v>
      </c>
    </row>
    <row r="3867" spans="1:68" hidden="1" x14ac:dyDescent="0.2">
      <c r="A3867">
        <v>2021</v>
      </c>
      <c r="B3867">
        <v>8</v>
      </c>
      <c r="C3867" s="260">
        <v>44432</v>
      </c>
      <c r="D3867">
        <v>32</v>
      </c>
      <c r="E3867">
        <v>93</v>
      </c>
      <c r="F3867">
        <v>4</v>
      </c>
      <c r="G3867" t="s">
        <v>221</v>
      </c>
      <c r="H3867" t="s">
        <v>222</v>
      </c>
      <c r="I3867" t="s">
        <v>163</v>
      </c>
      <c r="J3867">
        <v>2</v>
      </c>
      <c r="K3867">
        <v>3</v>
      </c>
      <c r="L3867">
        <v>59</v>
      </c>
      <c r="M3867">
        <v>54.87</v>
      </c>
      <c r="N3867">
        <v>63.13</v>
      </c>
      <c r="O3867">
        <v>81</v>
      </c>
      <c r="P3867">
        <v>70</v>
      </c>
      <c r="Q3867">
        <v>74</v>
      </c>
      <c r="R3867">
        <v>77</v>
      </c>
      <c r="T3867">
        <v>59</v>
      </c>
      <c r="U3867">
        <v>60</v>
      </c>
      <c r="V3867">
        <v>57</v>
      </c>
      <c r="W3867">
        <v>57</v>
      </c>
      <c r="Y3867">
        <v>110</v>
      </c>
      <c r="AM3867">
        <v>75.5</v>
      </c>
      <c r="AN3867">
        <v>58.3</v>
      </c>
      <c r="AO3867">
        <v>0.3</v>
      </c>
      <c r="AP3867">
        <v>74</v>
      </c>
      <c r="AQ3867">
        <v>97</v>
      </c>
      <c r="AR3867">
        <v>65</v>
      </c>
      <c r="AS3867">
        <v>110</v>
      </c>
      <c r="AT3867">
        <v>4</v>
      </c>
      <c r="AU3867">
        <v>4</v>
      </c>
      <c r="AV3867">
        <v>6</v>
      </c>
      <c r="BC3867">
        <v>14</v>
      </c>
      <c r="BD3867">
        <v>921</v>
      </c>
      <c r="BE3867">
        <v>1.4999999999999999E-2</v>
      </c>
      <c r="BF3867">
        <v>1.4999999999999999E-2</v>
      </c>
      <c r="BG3867">
        <v>1</v>
      </c>
      <c r="BH3867">
        <v>0.2</v>
      </c>
      <c r="BI3867">
        <v>15.6</v>
      </c>
      <c r="BJ3867">
        <v>0.8</v>
      </c>
      <c r="BK3867">
        <v>53.7</v>
      </c>
      <c r="BL3867" t="s">
        <v>181</v>
      </c>
      <c r="BM3867" t="s">
        <v>182</v>
      </c>
      <c r="BN3867" t="s">
        <v>223</v>
      </c>
      <c r="BO3867" t="s">
        <v>220</v>
      </c>
      <c r="BP3867">
        <v>34</v>
      </c>
    </row>
    <row r="3868" spans="1:68" hidden="1" x14ac:dyDescent="0.2">
      <c r="A3868">
        <v>2021</v>
      </c>
      <c r="B3868">
        <v>8</v>
      </c>
      <c r="C3868" s="260">
        <v>44432</v>
      </c>
      <c r="D3868">
        <v>301</v>
      </c>
      <c r="E3868">
        <v>225</v>
      </c>
      <c r="F3868">
        <v>4</v>
      </c>
      <c r="G3868" t="s">
        <v>169</v>
      </c>
      <c r="H3868" t="s">
        <v>170</v>
      </c>
      <c r="I3868" t="s">
        <v>163</v>
      </c>
      <c r="J3868">
        <v>6</v>
      </c>
      <c r="K3868">
        <v>1</v>
      </c>
      <c r="L3868">
        <v>372</v>
      </c>
      <c r="M3868">
        <v>345.96</v>
      </c>
      <c r="N3868">
        <v>398.04</v>
      </c>
      <c r="AB3868">
        <v>448</v>
      </c>
      <c r="AC3868">
        <v>426</v>
      </c>
      <c r="AD3868">
        <v>509</v>
      </c>
      <c r="AE3868">
        <v>467</v>
      </c>
      <c r="AG3868">
        <v>405</v>
      </c>
      <c r="AH3868">
        <v>383</v>
      </c>
      <c r="AI3868">
        <v>425</v>
      </c>
      <c r="AJ3868">
        <v>395</v>
      </c>
      <c r="AK3868">
        <v>149</v>
      </c>
      <c r="AL3868">
        <v>133</v>
      </c>
      <c r="AM3868">
        <v>462.5</v>
      </c>
      <c r="AN3868">
        <v>402</v>
      </c>
      <c r="AO3868">
        <v>0.2</v>
      </c>
      <c r="AP3868">
        <v>169</v>
      </c>
      <c r="AQ3868">
        <v>128</v>
      </c>
      <c r="AR3868">
        <v>153</v>
      </c>
      <c r="AS3868">
        <v>141</v>
      </c>
      <c r="AT3868">
        <v>3</v>
      </c>
      <c r="AU3868">
        <v>3</v>
      </c>
      <c r="AV3868">
        <v>4</v>
      </c>
      <c r="BA3868">
        <v>2</v>
      </c>
      <c r="BC3868">
        <v>12</v>
      </c>
      <c r="BD3868">
        <v>330</v>
      </c>
      <c r="BE3868">
        <v>1.4999999999999999E-2</v>
      </c>
      <c r="BF3868">
        <v>3.5999999999999997E-2</v>
      </c>
      <c r="BH3868">
        <v>0</v>
      </c>
      <c r="BI3868">
        <v>0.9</v>
      </c>
      <c r="BJ3868">
        <v>4.8</v>
      </c>
      <c r="BK3868">
        <v>132.69999999999999</v>
      </c>
      <c r="BL3868" t="s">
        <v>164</v>
      </c>
      <c r="BM3868" t="s">
        <v>164</v>
      </c>
      <c r="BP3868">
        <v>34</v>
      </c>
    </row>
    <row r="3869" spans="1:68" hidden="1" x14ac:dyDescent="0.2">
      <c r="A3869">
        <v>2021</v>
      </c>
      <c r="B3869">
        <v>8</v>
      </c>
      <c r="C3869" s="260">
        <v>44432</v>
      </c>
      <c r="D3869">
        <v>375</v>
      </c>
      <c r="E3869">
        <v>437</v>
      </c>
      <c r="F3869">
        <v>5</v>
      </c>
      <c r="G3869" t="s">
        <v>363</v>
      </c>
      <c r="H3869" t="s">
        <v>364</v>
      </c>
      <c r="I3869" t="s">
        <v>163</v>
      </c>
      <c r="J3869">
        <v>4</v>
      </c>
      <c r="K3869">
        <v>2</v>
      </c>
      <c r="L3869">
        <v>168</v>
      </c>
      <c r="M3869">
        <v>158.08799999999999</v>
      </c>
      <c r="N3869">
        <v>179.928</v>
      </c>
      <c r="Q3869">
        <v>247</v>
      </c>
      <c r="R3869">
        <v>288</v>
      </c>
      <c r="S3869">
        <v>289</v>
      </c>
      <c r="V3869">
        <v>175</v>
      </c>
      <c r="W3869">
        <v>175</v>
      </c>
      <c r="X3869">
        <v>183</v>
      </c>
      <c r="Z3869">
        <v>112</v>
      </c>
      <c r="AA3869">
        <v>227</v>
      </c>
      <c r="AB3869">
        <v>239</v>
      </c>
      <c r="AC3869">
        <v>246</v>
      </c>
      <c r="AD3869">
        <v>265</v>
      </c>
      <c r="AE3869">
        <v>281</v>
      </c>
      <c r="AF3869">
        <v>161</v>
      </c>
      <c r="AG3869">
        <v>177</v>
      </c>
      <c r="AH3869">
        <v>185</v>
      </c>
      <c r="AI3869">
        <v>186</v>
      </c>
      <c r="AJ3869">
        <v>189</v>
      </c>
      <c r="AK3869">
        <v>119</v>
      </c>
      <c r="AL3869">
        <v>119</v>
      </c>
      <c r="AM3869">
        <v>260.3</v>
      </c>
      <c r="AN3869">
        <v>178.9</v>
      </c>
      <c r="AO3869">
        <v>0.5</v>
      </c>
      <c r="AP3869">
        <v>120</v>
      </c>
      <c r="AQ3869">
        <v>120</v>
      </c>
      <c r="AR3869">
        <v>123</v>
      </c>
      <c r="AS3869">
        <v>117</v>
      </c>
      <c r="AT3869">
        <v>3</v>
      </c>
      <c r="AU3869">
        <v>7</v>
      </c>
      <c r="AV3869">
        <v>3</v>
      </c>
      <c r="AW3869">
        <v>4</v>
      </c>
      <c r="BC3869">
        <v>16</v>
      </c>
      <c r="BD3869">
        <v>1016</v>
      </c>
      <c r="BE3869">
        <v>1.4999999999999999E-2</v>
      </c>
      <c r="BF3869">
        <v>1.6E-2</v>
      </c>
      <c r="BH3869">
        <v>0.1</v>
      </c>
      <c r="BI3869">
        <v>6</v>
      </c>
      <c r="BJ3869">
        <v>2.9</v>
      </c>
      <c r="BK3869">
        <v>181.8</v>
      </c>
      <c r="BL3869" t="s">
        <v>157</v>
      </c>
      <c r="BM3869" t="s">
        <v>158</v>
      </c>
      <c r="BN3869" t="s">
        <v>365</v>
      </c>
      <c r="BO3869" t="s">
        <v>168</v>
      </c>
      <c r="BP3869">
        <v>34</v>
      </c>
    </row>
    <row r="3870" spans="1:68" hidden="1" x14ac:dyDescent="0.2">
      <c r="A3870">
        <v>2021</v>
      </c>
      <c r="B3870">
        <v>8</v>
      </c>
      <c r="C3870" s="260">
        <v>44432</v>
      </c>
      <c r="D3870">
        <v>137</v>
      </c>
      <c r="E3870">
        <v>273</v>
      </c>
      <c r="F3870">
        <v>6</v>
      </c>
      <c r="G3870" t="s">
        <v>254</v>
      </c>
      <c r="H3870" t="s">
        <v>255</v>
      </c>
      <c r="I3870" t="s">
        <v>163</v>
      </c>
      <c r="J3870">
        <v>3</v>
      </c>
      <c r="K3870">
        <v>2</v>
      </c>
      <c r="L3870">
        <v>564</v>
      </c>
      <c r="M3870">
        <v>524.52</v>
      </c>
      <c r="N3870">
        <v>603.48</v>
      </c>
      <c r="O3870">
        <v>713</v>
      </c>
      <c r="P3870">
        <v>737</v>
      </c>
      <c r="Q3870">
        <v>722</v>
      </c>
      <c r="R3870">
        <v>677</v>
      </c>
      <c r="S3870">
        <v>775</v>
      </c>
      <c r="T3870">
        <v>616</v>
      </c>
      <c r="U3870">
        <v>617</v>
      </c>
      <c r="V3870">
        <v>611</v>
      </c>
      <c r="W3870">
        <v>542</v>
      </c>
      <c r="X3870">
        <v>590</v>
      </c>
      <c r="Y3870">
        <v>135</v>
      </c>
      <c r="Z3870">
        <v>135</v>
      </c>
      <c r="AA3870">
        <v>739</v>
      </c>
      <c r="AB3870">
        <v>721</v>
      </c>
      <c r="AC3870">
        <v>742</v>
      </c>
      <c r="AD3870">
        <v>768</v>
      </c>
      <c r="AE3870">
        <v>735</v>
      </c>
      <c r="AF3870">
        <v>594</v>
      </c>
      <c r="AG3870">
        <v>586</v>
      </c>
      <c r="AH3870">
        <v>601</v>
      </c>
      <c r="AI3870">
        <v>612</v>
      </c>
      <c r="AJ3870">
        <v>617</v>
      </c>
      <c r="AK3870">
        <v>135</v>
      </c>
      <c r="AL3870">
        <v>135</v>
      </c>
      <c r="AM3870">
        <v>732.9</v>
      </c>
      <c r="AN3870">
        <v>598.6</v>
      </c>
      <c r="AO3870">
        <v>0.3</v>
      </c>
      <c r="AP3870">
        <v>93</v>
      </c>
      <c r="AQ3870">
        <v>116</v>
      </c>
      <c r="AR3870">
        <v>80</v>
      </c>
      <c r="AS3870">
        <v>135</v>
      </c>
      <c r="AT3870">
        <v>11</v>
      </c>
      <c r="AU3870">
        <v>9</v>
      </c>
      <c r="AV3870">
        <v>8</v>
      </c>
      <c r="AW3870">
        <v>1</v>
      </c>
      <c r="AX3870">
        <v>7</v>
      </c>
      <c r="BA3870">
        <v>1</v>
      </c>
      <c r="BC3870">
        <v>36</v>
      </c>
      <c r="BD3870">
        <v>1632</v>
      </c>
      <c r="BE3870">
        <v>1.4999999999999999E-2</v>
      </c>
      <c r="BF3870">
        <v>2.1999999999999999E-2</v>
      </c>
      <c r="BH3870">
        <v>0.1</v>
      </c>
      <c r="BI3870">
        <v>2.9</v>
      </c>
      <c r="BJ3870">
        <v>21.5</v>
      </c>
      <c r="BK3870">
        <v>976.9</v>
      </c>
      <c r="BL3870" t="s">
        <v>164</v>
      </c>
      <c r="BP3870">
        <v>34</v>
      </c>
    </row>
    <row r="3871" spans="1:68" hidden="1" x14ac:dyDescent="0.2">
      <c r="A3871">
        <v>2021</v>
      </c>
      <c r="B3871">
        <v>8</v>
      </c>
      <c r="C3871" s="260">
        <v>44432</v>
      </c>
      <c r="D3871">
        <v>243</v>
      </c>
      <c r="E3871">
        <v>167</v>
      </c>
      <c r="F3871">
        <v>6</v>
      </c>
      <c r="G3871" t="s">
        <v>256</v>
      </c>
      <c r="H3871" t="s">
        <v>257</v>
      </c>
      <c r="I3871" t="s">
        <v>163</v>
      </c>
      <c r="J3871">
        <v>2</v>
      </c>
      <c r="K3871">
        <v>2</v>
      </c>
      <c r="L3871">
        <v>888</v>
      </c>
      <c r="M3871">
        <v>825.84</v>
      </c>
      <c r="N3871">
        <v>950.16</v>
      </c>
      <c r="AP3871">
        <v>55</v>
      </c>
      <c r="AQ3871">
        <v>131</v>
      </c>
      <c r="AT3871">
        <v>1</v>
      </c>
      <c r="AU3871">
        <v>1</v>
      </c>
      <c r="BC3871">
        <v>2</v>
      </c>
      <c r="BD3871">
        <v>142</v>
      </c>
      <c r="BE3871">
        <v>1.4999999999999999E-2</v>
      </c>
      <c r="BF3871">
        <v>1.4E-2</v>
      </c>
      <c r="BG3871">
        <v>1</v>
      </c>
      <c r="BH3871">
        <v>0</v>
      </c>
      <c r="BI3871">
        <v>0.2</v>
      </c>
      <c r="BL3871" t="s">
        <v>164</v>
      </c>
      <c r="BM3871" t="s">
        <v>164</v>
      </c>
      <c r="BP3871">
        <v>34</v>
      </c>
    </row>
    <row r="3872" spans="1:68" hidden="1" x14ac:dyDescent="0.2">
      <c r="A3872">
        <v>2021</v>
      </c>
      <c r="B3872">
        <v>8</v>
      </c>
      <c r="C3872" s="260">
        <v>44432</v>
      </c>
      <c r="D3872">
        <v>425</v>
      </c>
      <c r="E3872">
        <v>674</v>
      </c>
      <c r="F3872">
        <v>6</v>
      </c>
      <c r="G3872" t="s">
        <v>462</v>
      </c>
      <c r="H3872" t="s">
        <v>463</v>
      </c>
      <c r="I3872" t="s">
        <v>156</v>
      </c>
      <c r="J3872">
        <v>2</v>
      </c>
      <c r="K3872">
        <v>1</v>
      </c>
      <c r="L3872">
        <v>256</v>
      </c>
      <c r="M3872">
        <v>240.89599999999999</v>
      </c>
      <c r="N3872">
        <v>274.17599999999999</v>
      </c>
      <c r="AP3872">
        <v>40</v>
      </c>
      <c r="AQ3872">
        <v>180</v>
      </c>
      <c r="BD3872">
        <v>1100</v>
      </c>
      <c r="BE3872">
        <v>1.4999999999999999E-2</v>
      </c>
      <c r="BI3872">
        <v>4.3</v>
      </c>
      <c r="BL3872" t="s">
        <v>157</v>
      </c>
      <c r="BM3872" t="s">
        <v>158</v>
      </c>
      <c r="BN3872" t="s">
        <v>464</v>
      </c>
      <c r="BO3872" t="s">
        <v>160</v>
      </c>
      <c r="BP3872">
        <v>34</v>
      </c>
    </row>
    <row r="3873" spans="1:68" hidden="1" x14ac:dyDescent="0.2">
      <c r="A3873">
        <v>2021</v>
      </c>
      <c r="B3873">
        <v>8</v>
      </c>
      <c r="C3873" s="260">
        <v>44432</v>
      </c>
      <c r="D3873">
        <v>331</v>
      </c>
      <c r="E3873">
        <v>253</v>
      </c>
      <c r="F3873">
        <v>7</v>
      </c>
      <c r="G3873" t="s">
        <v>337</v>
      </c>
      <c r="H3873" t="s">
        <v>209</v>
      </c>
      <c r="I3873" t="s">
        <v>163</v>
      </c>
      <c r="J3873">
        <v>3</v>
      </c>
      <c r="K3873">
        <v>2</v>
      </c>
      <c r="L3873">
        <v>203</v>
      </c>
      <c r="M3873">
        <v>188.79</v>
      </c>
      <c r="N3873">
        <v>217.21</v>
      </c>
      <c r="O3873">
        <v>390</v>
      </c>
      <c r="P3873">
        <v>344</v>
      </c>
      <c r="Q3873">
        <v>333</v>
      </c>
      <c r="R3873">
        <v>294</v>
      </c>
      <c r="S3873">
        <v>346</v>
      </c>
      <c r="T3873">
        <v>205</v>
      </c>
      <c r="U3873">
        <v>210</v>
      </c>
      <c r="V3873">
        <v>210</v>
      </c>
      <c r="W3873">
        <v>193</v>
      </c>
      <c r="X3873">
        <v>207</v>
      </c>
      <c r="Y3873">
        <v>93</v>
      </c>
      <c r="Z3873">
        <v>99</v>
      </c>
      <c r="AA3873">
        <v>414</v>
      </c>
      <c r="AB3873">
        <v>277</v>
      </c>
      <c r="AC3873">
        <v>285</v>
      </c>
      <c r="AD3873">
        <v>327</v>
      </c>
      <c r="AE3873">
        <v>325</v>
      </c>
      <c r="AF3873">
        <v>217</v>
      </c>
      <c r="AG3873">
        <v>186</v>
      </c>
      <c r="AH3873">
        <v>194</v>
      </c>
      <c r="AI3873">
        <v>196</v>
      </c>
      <c r="AJ3873">
        <v>195</v>
      </c>
      <c r="AK3873">
        <v>97</v>
      </c>
      <c r="AL3873">
        <v>93</v>
      </c>
      <c r="AM3873">
        <v>333.5</v>
      </c>
      <c r="AN3873">
        <v>201.3</v>
      </c>
      <c r="AO3873">
        <v>0.6</v>
      </c>
      <c r="AP3873">
        <v>121</v>
      </c>
      <c r="AQ3873">
        <v>89</v>
      </c>
      <c r="AR3873">
        <v>113</v>
      </c>
      <c r="AS3873">
        <v>96</v>
      </c>
      <c r="AT3873">
        <v>7</v>
      </c>
      <c r="AU3873">
        <v>9</v>
      </c>
      <c r="AV3873">
        <v>8</v>
      </c>
      <c r="AW3873">
        <v>1</v>
      </c>
      <c r="BC3873">
        <v>25</v>
      </c>
      <c r="BD3873">
        <v>2275</v>
      </c>
      <c r="BE3873">
        <v>1.4999999999999999E-2</v>
      </c>
      <c r="BF3873">
        <v>1.0999999999999999E-2</v>
      </c>
      <c r="BG3873">
        <v>1</v>
      </c>
      <c r="BH3873">
        <v>0.1</v>
      </c>
      <c r="BI3873">
        <v>11.2</v>
      </c>
      <c r="BJ3873">
        <v>5</v>
      </c>
      <c r="BK3873">
        <v>458</v>
      </c>
      <c r="BL3873" t="s">
        <v>181</v>
      </c>
      <c r="BM3873" t="s">
        <v>196</v>
      </c>
      <c r="BN3873" t="s">
        <v>210</v>
      </c>
      <c r="BP3873">
        <v>34</v>
      </c>
    </row>
    <row r="3874" spans="1:68" hidden="1" x14ac:dyDescent="0.2">
      <c r="A3874">
        <v>2021</v>
      </c>
      <c r="B3874">
        <v>8</v>
      </c>
      <c r="C3874" s="260">
        <v>44432</v>
      </c>
      <c r="D3874">
        <v>18</v>
      </c>
      <c r="E3874">
        <v>49</v>
      </c>
      <c r="F3874">
        <v>8</v>
      </c>
      <c r="G3874" t="s">
        <v>303</v>
      </c>
      <c r="H3874" t="s">
        <v>304</v>
      </c>
      <c r="I3874" t="s">
        <v>156</v>
      </c>
      <c r="J3874">
        <v>2</v>
      </c>
      <c r="K3874">
        <v>3</v>
      </c>
      <c r="L3874">
        <v>100</v>
      </c>
      <c r="M3874">
        <v>95.5</v>
      </c>
      <c r="N3874">
        <v>104.5</v>
      </c>
      <c r="R3874">
        <v>154</v>
      </c>
      <c r="S3874">
        <v>165</v>
      </c>
      <c r="W3874">
        <v>116</v>
      </c>
      <c r="X3874">
        <v>114</v>
      </c>
      <c r="Z3874">
        <v>107</v>
      </c>
      <c r="AA3874">
        <v>156</v>
      </c>
      <c r="AB3874">
        <v>133</v>
      </c>
      <c r="AC3874">
        <v>180</v>
      </c>
      <c r="AD3874">
        <v>155</v>
      </c>
      <c r="AE3874">
        <v>157</v>
      </c>
      <c r="AF3874">
        <v>110</v>
      </c>
      <c r="AG3874">
        <v>105</v>
      </c>
      <c r="AH3874">
        <v>113</v>
      </c>
      <c r="AI3874">
        <v>115</v>
      </c>
      <c r="AJ3874">
        <v>102</v>
      </c>
      <c r="AK3874">
        <v>108</v>
      </c>
      <c r="AL3874">
        <v>101</v>
      </c>
      <c r="AM3874">
        <v>157.1</v>
      </c>
      <c r="AN3874">
        <v>110.7</v>
      </c>
      <c r="AO3874">
        <v>0.6</v>
      </c>
      <c r="AP3874">
        <v>101</v>
      </c>
      <c r="AQ3874">
        <v>107</v>
      </c>
      <c r="AR3874">
        <v>68</v>
      </c>
      <c r="AS3874">
        <v>105</v>
      </c>
      <c r="AT3874">
        <v>8</v>
      </c>
      <c r="AU3874">
        <v>6</v>
      </c>
      <c r="AV3874">
        <v>4</v>
      </c>
      <c r="AW3874">
        <v>1</v>
      </c>
      <c r="BA3874">
        <v>2</v>
      </c>
      <c r="BC3874">
        <v>21</v>
      </c>
      <c r="BD3874">
        <v>637</v>
      </c>
      <c r="BE3874">
        <v>1.4999999999999999E-2</v>
      </c>
      <c r="BF3874">
        <v>3.3000000000000002E-2</v>
      </c>
      <c r="BH3874">
        <v>0.2</v>
      </c>
      <c r="BI3874">
        <v>6.4</v>
      </c>
      <c r="BJ3874">
        <v>2.2999999999999998</v>
      </c>
      <c r="BK3874">
        <v>70.5</v>
      </c>
      <c r="BL3874" t="s">
        <v>157</v>
      </c>
      <c r="BM3874" t="s">
        <v>158</v>
      </c>
      <c r="BN3874" t="s">
        <v>305</v>
      </c>
      <c r="BO3874" t="s">
        <v>160</v>
      </c>
      <c r="BP3874">
        <v>34</v>
      </c>
    </row>
    <row r="3875" spans="1:68" hidden="1" x14ac:dyDescent="0.2">
      <c r="A3875">
        <v>2021</v>
      </c>
      <c r="B3875">
        <v>8</v>
      </c>
      <c r="C3875" s="260">
        <v>44432</v>
      </c>
      <c r="D3875">
        <v>395</v>
      </c>
      <c r="E3875">
        <v>607</v>
      </c>
      <c r="F3875">
        <v>8</v>
      </c>
      <c r="G3875" t="s">
        <v>284</v>
      </c>
      <c r="H3875" t="s">
        <v>285</v>
      </c>
      <c r="I3875" t="s">
        <v>163</v>
      </c>
      <c r="J3875">
        <v>3</v>
      </c>
      <c r="K3875">
        <v>3</v>
      </c>
      <c r="L3875">
        <v>120</v>
      </c>
      <c r="M3875">
        <v>111.6</v>
      </c>
      <c r="N3875">
        <v>128.4</v>
      </c>
      <c r="O3875">
        <v>169</v>
      </c>
      <c r="P3875">
        <v>177</v>
      </c>
      <c r="T3875">
        <v>128</v>
      </c>
      <c r="U3875">
        <v>145</v>
      </c>
      <c r="Y3875">
        <v>111</v>
      </c>
      <c r="AM3875">
        <v>173</v>
      </c>
      <c r="AN3875">
        <v>136.5</v>
      </c>
      <c r="AO3875">
        <v>0.4</v>
      </c>
      <c r="AP3875">
        <v>90</v>
      </c>
      <c r="AQ3875">
        <v>120</v>
      </c>
      <c r="AR3875">
        <v>97</v>
      </c>
      <c r="AS3875">
        <v>111</v>
      </c>
      <c r="AU3875">
        <v>2</v>
      </c>
      <c r="AV3875">
        <v>1</v>
      </c>
      <c r="BC3875">
        <v>3</v>
      </c>
      <c r="BD3875">
        <v>507</v>
      </c>
      <c r="BE3875">
        <v>1.4999999999999999E-2</v>
      </c>
      <c r="BF3875">
        <v>6.0000000000000001E-3</v>
      </c>
      <c r="BG3875">
        <v>1</v>
      </c>
      <c r="BH3875">
        <v>0</v>
      </c>
      <c r="BI3875">
        <v>4.2</v>
      </c>
      <c r="BJ3875">
        <v>0.4</v>
      </c>
      <c r="BK3875">
        <v>69.2</v>
      </c>
      <c r="BL3875" t="s">
        <v>286</v>
      </c>
      <c r="BM3875" t="s">
        <v>286</v>
      </c>
      <c r="BP3875">
        <v>34</v>
      </c>
    </row>
    <row r="3876" spans="1:68" hidden="1" x14ac:dyDescent="0.2">
      <c r="A3876">
        <v>2021</v>
      </c>
      <c r="B3876">
        <v>8</v>
      </c>
      <c r="C3876" s="260">
        <v>44432</v>
      </c>
      <c r="D3876">
        <v>395</v>
      </c>
      <c r="E3876">
        <v>608</v>
      </c>
      <c r="F3876">
        <v>8</v>
      </c>
      <c r="G3876" t="s">
        <v>287</v>
      </c>
      <c r="H3876" t="s">
        <v>288</v>
      </c>
      <c r="I3876" t="s">
        <v>163</v>
      </c>
      <c r="J3876">
        <v>3</v>
      </c>
      <c r="K3876">
        <v>3</v>
      </c>
      <c r="L3876">
        <v>110</v>
      </c>
      <c r="M3876">
        <v>102.3</v>
      </c>
      <c r="N3876">
        <v>117.7</v>
      </c>
      <c r="O3876">
        <v>146</v>
      </c>
      <c r="P3876">
        <v>145</v>
      </c>
      <c r="T3876">
        <v>108</v>
      </c>
      <c r="U3876">
        <v>115</v>
      </c>
      <c r="Y3876">
        <v>111</v>
      </c>
      <c r="AM3876">
        <v>145.5</v>
      </c>
      <c r="AN3876">
        <v>111.5</v>
      </c>
      <c r="AO3876">
        <v>0.3</v>
      </c>
      <c r="AP3876">
        <v>90</v>
      </c>
      <c r="AQ3876">
        <v>120</v>
      </c>
      <c r="AR3876">
        <v>97</v>
      </c>
      <c r="AS3876">
        <v>111</v>
      </c>
      <c r="AU3876">
        <v>3</v>
      </c>
      <c r="AV3876">
        <v>1</v>
      </c>
      <c r="BC3876">
        <v>4</v>
      </c>
      <c r="BD3876">
        <v>508</v>
      </c>
      <c r="BE3876">
        <v>1.4999999999999999E-2</v>
      </c>
      <c r="BF3876">
        <v>8.0000000000000002E-3</v>
      </c>
      <c r="BG3876">
        <v>1</v>
      </c>
      <c r="BH3876">
        <v>0</v>
      </c>
      <c r="BI3876">
        <v>4.5999999999999996</v>
      </c>
      <c r="BJ3876">
        <v>0.4</v>
      </c>
      <c r="BK3876">
        <v>56.6</v>
      </c>
      <c r="BL3876" t="s">
        <v>286</v>
      </c>
      <c r="BM3876" t="s">
        <v>286</v>
      </c>
      <c r="BP3876">
        <v>34</v>
      </c>
    </row>
    <row r="3877" spans="1:68" hidden="1" x14ac:dyDescent="0.2">
      <c r="A3877">
        <v>2021</v>
      </c>
      <c r="B3877">
        <v>8</v>
      </c>
      <c r="C3877" s="260">
        <v>44432</v>
      </c>
      <c r="D3877">
        <v>395</v>
      </c>
      <c r="E3877">
        <v>609</v>
      </c>
      <c r="F3877">
        <v>8</v>
      </c>
      <c r="G3877" t="s">
        <v>289</v>
      </c>
      <c r="H3877" t="s">
        <v>290</v>
      </c>
      <c r="I3877" t="s">
        <v>163</v>
      </c>
      <c r="J3877">
        <v>3</v>
      </c>
      <c r="K3877">
        <v>3</v>
      </c>
      <c r="L3877">
        <v>50</v>
      </c>
      <c r="M3877">
        <v>46.5</v>
      </c>
      <c r="N3877">
        <v>53.5</v>
      </c>
      <c r="O3877">
        <v>75</v>
      </c>
      <c r="P3877">
        <v>75</v>
      </c>
      <c r="T3877">
        <v>56</v>
      </c>
      <c r="U3877">
        <v>57</v>
      </c>
      <c r="Y3877">
        <v>111</v>
      </c>
      <c r="AM3877">
        <v>75</v>
      </c>
      <c r="AN3877">
        <v>56.5</v>
      </c>
      <c r="AO3877">
        <v>0.5</v>
      </c>
      <c r="AP3877">
        <v>90</v>
      </c>
      <c r="AQ3877">
        <v>120</v>
      </c>
      <c r="AR3877">
        <v>97</v>
      </c>
      <c r="AS3877">
        <v>111</v>
      </c>
      <c r="AV3877">
        <v>4</v>
      </c>
      <c r="BC3877">
        <v>4</v>
      </c>
      <c r="BD3877">
        <v>508</v>
      </c>
      <c r="BE3877">
        <v>1.4999999999999999E-2</v>
      </c>
      <c r="BF3877">
        <v>8.0000000000000002E-3</v>
      </c>
      <c r="BG3877">
        <v>1</v>
      </c>
      <c r="BH3877">
        <v>0.1</v>
      </c>
      <c r="BI3877">
        <v>10.199999999999999</v>
      </c>
      <c r="BJ3877">
        <v>0.2</v>
      </c>
      <c r="BK3877">
        <v>28.7</v>
      </c>
      <c r="BL3877" t="s">
        <v>286</v>
      </c>
      <c r="BM3877" t="s">
        <v>286</v>
      </c>
      <c r="BP3877">
        <v>34</v>
      </c>
    </row>
    <row r="3878" spans="1:68" hidden="1" x14ac:dyDescent="0.2">
      <c r="A3878">
        <v>2021</v>
      </c>
      <c r="B3878">
        <v>8</v>
      </c>
      <c r="C3878" s="260">
        <v>44432</v>
      </c>
      <c r="D3878">
        <v>53</v>
      </c>
      <c r="E3878">
        <v>131</v>
      </c>
      <c r="F3878">
        <v>28</v>
      </c>
      <c r="G3878" t="s">
        <v>197</v>
      </c>
      <c r="H3878" t="s">
        <v>198</v>
      </c>
      <c r="I3878" t="s">
        <v>186</v>
      </c>
      <c r="J3878">
        <v>25</v>
      </c>
      <c r="K3878">
        <v>1</v>
      </c>
      <c r="L3878">
        <v>10</v>
      </c>
      <c r="M3878">
        <v>9.3000000000000007</v>
      </c>
      <c r="N3878">
        <v>10.7</v>
      </c>
      <c r="O3878">
        <v>12</v>
      </c>
      <c r="P3878">
        <v>18</v>
      </c>
      <c r="Q3878">
        <v>17</v>
      </c>
      <c r="R3878">
        <v>12</v>
      </c>
      <c r="S3878">
        <v>13</v>
      </c>
      <c r="T3878">
        <v>10</v>
      </c>
      <c r="U3878">
        <v>11</v>
      </c>
      <c r="V3878">
        <v>10</v>
      </c>
      <c r="W3878">
        <v>11</v>
      </c>
      <c r="X3878">
        <v>11</v>
      </c>
      <c r="Y3878">
        <v>92</v>
      </c>
      <c r="AA3878">
        <v>10</v>
      </c>
      <c r="AB3878">
        <v>11</v>
      </c>
      <c r="AC3878">
        <v>12</v>
      </c>
      <c r="AD3878">
        <v>14</v>
      </c>
      <c r="AE3878">
        <v>14</v>
      </c>
      <c r="AF3878">
        <v>8</v>
      </c>
      <c r="AG3878">
        <v>9</v>
      </c>
      <c r="AH3878">
        <v>9</v>
      </c>
      <c r="AI3878">
        <v>9</v>
      </c>
      <c r="AJ3878">
        <v>9</v>
      </c>
      <c r="AK3878">
        <v>93</v>
      </c>
      <c r="AL3878">
        <v>88</v>
      </c>
      <c r="AM3878">
        <v>13.1</v>
      </c>
      <c r="AN3878">
        <v>9.6</v>
      </c>
      <c r="AO3878">
        <v>0.3</v>
      </c>
      <c r="AP3878">
        <v>772</v>
      </c>
      <c r="AQ3878">
        <v>117</v>
      </c>
      <c r="AR3878">
        <v>989</v>
      </c>
      <c r="AS3878">
        <v>91</v>
      </c>
      <c r="AT3878">
        <v>20</v>
      </c>
      <c r="AU3878">
        <v>18</v>
      </c>
      <c r="AV3878">
        <v>20</v>
      </c>
      <c r="AW3878">
        <v>12</v>
      </c>
      <c r="BA3878">
        <v>2</v>
      </c>
      <c r="BC3878">
        <v>72</v>
      </c>
      <c r="BD3878">
        <v>21672</v>
      </c>
      <c r="BE3878">
        <v>0.02</v>
      </c>
      <c r="BF3878">
        <v>3.0000000000000001E-3</v>
      </c>
      <c r="BG3878">
        <v>1</v>
      </c>
      <c r="BH3878">
        <v>7.2</v>
      </c>
      <c r="BI3878">
        <v>2167.1999999999998</v>
      </c>
      <c r="BJ3878">
        <v>0.7</v>
      </c>
      <c r="BK3878">
        <v>208.1</v>
      </c>
      <c r="BL3878" t="s">
        <v>181</v>
      </c>
      <c r="BM3878" t="s">
        <v>199</v>
      </c>
      <c r="BN3878" t="s">
        <v>200</v>
      </c>
      <c r="BP3878">
        <v>34</v>
      </c>
    </row>
    <row r="3879" spans="1:68" hidden="1" x14ac:dyDescent="0.2">
      <c r="A3879">
        <v>2021</v>
      </c>
      <c r="B3879">
        <v>8</v>
      </c>
      <c r="C3879" s="260">
        <v>44432</v>
      </c>
      <c r="D3879">
        <v>159</v>
      </c>
      <c r="E3879">
        <v>299</v>
      </c>
      <c r="F3879">
        <v>28</v>
      </c>
      <c r="G3879" t="s">
        <v>193</v>
      </c>
      <c r="H3879" t="s">
        <v>194</v>
      </c>
      <c r="I3879" t="s">
        <v>195</v>
      </c>
      <c r="J3879">
        <v>3</v>
      </c>
      <c r="K3879">
        <v>2</v>
      </c>
      <c r="L3879">
        <v>115</v>
      </c>
      <c r="M3879">
        <v>106.95</v>
      </c>
      <c r="N3879">
        <v>123.05</v>
      </c>
      <c r="P3879">
        <v>148</v>
      </c>
      <c r="Q3879">
        <v>128</v>
      </c>
      <c r="R3879">
        <v>119</v>
      </c>
      <c r="S3879">
        <v>122</v>
      </c>
      <c r="U3879">
        <v>120</v>
      </c>
      <c r="V3879">
        <v>106</v>
      </c>
      <c r="W3879">
        <v>104</v>
      </c>
      <c r="X3879">
        <v>103</v>
      </c>
      <c r="Y3879">
        <v>96</v>
      </c>
      <c r="AM3879">
        <v>129.30000000000001</v>
      </c>
      <c r="AN3879">
        <v>108.3</v>
      </c>
      <c r="AO3879">
        <v>0.1</v>
      </c>
      <c r="AP3879">
        <v>70</v>
      </c>
      <c r="AQ3879">
        <v>154</v>
      </c>
      <c r="AR3879">
        <v>113</v>
      </c>
      <c r="AS3879">
        <v>96</v>
      </c>
      <c r="AT3879">
        <v>8</v>
      </c>
      <c r="AU3879">
        <v>5</v>
      </c>
      <c r="AV3879">
        <v>5</v>
      </c>
      <c r="AX3879">
        <v>3</v>
      </c>
      <c r="BC3879">
        <v>20</v>
      </c>
      <c r="BD3879">
        <v>740</v>
      </c>
      <c r="BE3879">
        <v>0.02</v>
      </c>
      <c r="BF3879">
        <v>2.7E-2</v>
      </c>
      <c r="BH3879">
        <v>0.2</v>
      </c>
      <c r="BI3879">
        <v>6.4</v>
      </c>
      <c r="BJ3879">
        <v>2.2000000000000002</v>
      </c>
      <c r="BK3879">
        <v>80.099999999999994</v>
      </c>
      <c r="BL3879" t="s">
        <v>181</v>
      </c>
      <c r="BM3879" t="s">
        <v>196</v>
      </c>
      <c r="BP3879">
        <v>34</v>
      </c>
    </row>
    <row r="3880" spans="1:68" hidden="1" x14ac:dyDescent="0.2">
      <c r="A3880">
        <v>2021</v>
      </c>
      <c r="B3880">
        <v>8</v>
      </c>
      <c r="C3880" s="260">
        <v>44432</v>
      </c>
      <c r="D3880">
        <v>227</v>
      </c>
      <c r="E3880">
        <v>155</v>
      </c>
      <c r="F3880">
        <v>30</v>
      </c>
      <c r="G3880" t="s">
        <v>338</v>
      </c>
      <c r="H3880" t="s">
        <v>339</v>
      </c>
      <c r="I3880" t="s">
        <v>340</v>
      </c>
      <c r="J3880">
        <v>3</v>
      </c>
      <c r="K3880">
        <v>2</v>
      </c>
      <c r="L3880">
        <v>122</v>
      </c>
      <c r="M3880">
        <v>113.46</v>
      </c>
      <c r="N3880">
        <v>130.54</v>
      </c>
      <c r="AP3880">
        <v>61</v>
      </c>
      <c r="AQ3880">
        <v>177</v>
      </c>
      <c r="AT3880">
        <v>8</v>
      </c>
      <c r="AU3880">
        <v>5</v>
      </c>
      <c r="AV3880">
        <v>5</v>
      </c>
      <c r="AX3880">
        <v>3</v>
      </c>
      <c r="BC3880">
        <v>20</v>
      </c>
      <c r="BD3880">
        <v>740</v>
      </c>
      <c r="BE3880">
        <v>0.02</v>
      </c>
      <c r="BF3880">
        <v>2.7E-2</v>
      </c>
      <c r="BH3880">
        <v>0.2</v>
      </c>
      <c r="BI3880">
        <v>6.1</v>
      </c>
      <c r="BL3880" t="s">
        <v>181</v>
      </c>
      <c r="BM3880" t="s">
        <v>196</v>
      </c>
      <c r="BN3880" t="s">
        <v>341</v>
      </c>
      <c r="BP3880">
        <v>34</v>
      </c>
    </row>
    <row r="3881" spans="1:68" hidden="1" x14ac:dyDescent="0.2">
      <c r="A3881">
        <v>2021</v>
      </c>
      <c r="B3881">
        <v>8</v>
      </c>
      <c r="C3881" s="260">
        <v>44432</v>
      </c>
      <c r="D3881">
        <v>334</v>
      </c>
      <c r="E3881">
        <v>254</v>
      </c>
      <c r="F3881">
        <v>49</v>
      </c>
      <c r="G3881" t="s">
        <v>208</v>
      </c>
      <c r="H3881" t="s">
        <v>209</v>
      </c>
      <c r="I3881" t="s">
        <v>203</v>
      </c>
      <c r="J3881">
        <v>4</v>
      </c>
      <c r="K3881">
        <v>2</v>
      </c>
      <c r="L3881">
        <v>203</v>
      </c>
      <c r="M3881">
        <v>188.79</v>
      </c>
      <c r="N3881">
        <v>217.21</v>
      </c>
      <c r="O3881">
        <v>253</v>
      </c>
      <c r="P3881">
        <v>250</v>
      </c>
      <c r="Q3881">
        <v>240</v>
      </c>
      <c r="R3881">
        <v>286</v>
      </c>
      <c r="S3881">
        <v>300</v>
      </c>
      <c r="T3881">
        <v>201</v>
      </c>
      <c r="U3881">
        <v>201</v>
      </c>
      <c r="V3881">
        <v>192</v>
      </c>
      <c r="W3881">
        <v>187</v>
      </c>
      <c r="X3881">
        <v>199</v>
      </c>
      <c r="Y3881">
        <v>142</v>
      </c>
      <c r="Z3881">
        <v>140</v>
      </c>
      <c r="AA3881">
        <v>338</v>
      </c>
      <c r="AB3881">
        <v>355</v>
      </c>
      <c r="AC3881">
        <v>326</v>
      </c>
      <c r="AD3881">
        <v>369</v>
      </c>
      <c r="AE3881">
        <v>340</v>
      </c>
      <c r="AF3881">
        <v>195</v>
      </c>
      <c r="AG3881">
        <v>200</v>
      </c>
      <c r="AH3881">
        <v>199</v>
      </c>
      <c r="AI3881">
        <v>212</v>
      </c>
      <c r="AJ3881">
        <v>207</v>
      </c>
      <c r="AK3881">
        <v>144</v>
      </c>
      <c r="AL3881">
        <v>136</v>
      </c>
      <c r="AM3881">
        <v>305.7</v>
      </c>
      <c r="AN3881">
        <v>199.3</v>
      </c>
      <c r="AO3881">
        <v>0.5</v>
      </c>
      <c r="AP3881">
        <v>88</v>
      </c>
      <c r="AQ3881">
        <v>164</v>
      </c>
      <c r="AR3881">
        <v>102</v>
      </c>
      <c r="AS3881">
        <v>141</v>
      </c>
      <c r="AT3881">
        <v>3</v>
      </c>
      <c r="AU3881">
        <v>1</v>
      </c>
      <c r="AV3881">
        <v>4</v>
      </c>
      <c r="BC3881">
        <v>7</v>
      </c>
      <c r="BD3881">
        <v>1237</v>
      </c>
      <c r="BE3881">
        <v>0.02</v>
      </c>
      <c r="BF3881">
        <v>6.0000000000000001E-3</v>
      </c>
      <c r="BG3881">
        <v>1</v>
      </c>
      <c r="BH3881">
        <v>0</v>
      </c>
      <c r="BI3881">
        <v>6.1</v>
      </c>
      <c r="BJ3881">
        <v>1.4</v>
      </c>
      <c r="BK3881">
        <v>246.5</v>
      </c>
      <c r="BL3881" t="s">
        <v>181</v>
      </c>
      <c r="BM3881" t="s">
        <v>196</v>
      </c>
      <c r="BN3881" t="s">
        <v>210</v>
      </c>
      <c r="BP3881">
        <v>34</v>
      </c>
    </row>
    <row r="3882" spans="1:68" hidden="1" x14ac:dyDescent="0.2">
      <c r="A3882">
        <v>2021</v>
      </c>
      <c r="B3882">
        <v>8</v>
      </c>
      <c r="C3882" s="260">
        <v>44433</v>
      </c>
      <c r="D3882">
        <v>224</v>
      </c>
      <c r="E3882">
        <v>152</v>
      </c>
      <c r="F3882">
        <v>2</v>
      </c>
      <c r="G3882" t="s">
        <v>382</v>
      </c>
      <c r="H3882" t="s">
        <v>383</v>
      </c>
      <c r="I3882" t="s">
        <v>163</v>
      </c>
      <c r="J3882">
        <v>4</v>
      </c>
      <c r="K3882">
        <v>2</v>
      </c>
      <c r="L3882">
        <v>155</v>
      </c>
      <c r="M3882">
        <v>144.15</v>
      </c>
      <c r="N3882">
        <v>165.85</v>
      </c>
      <c r="O3882">
        <v>180</v>
      </c>
      <c r="P3882">
        <v>201</v>
      </c>
      <c r="Q3882">
        <v>175</v>
      </c>
      <c r="R3882">
        <v>188</v>
      </c>
      <c r="S3882">
        <v>184</v>
      </c>
      <c r="T3882">
        <v>146</v>
      </c>
      <c r="U3882">
        <v>144</v>
      </c>
      <c r="V3882">
        <v>135</v>
      </c>
      <c r="W3882">
        <v>148</v>
      </c>
      <c r="X3882">
        <v>151</v>
      </c>
      <c r="Y3882">
        <v>115</v>
      </c>
      <c r="Z3882">
        <v>113</v>
      </c>
      <c r="AA3882">
        <v>196</v>
      </c>
      <c r="AB3882">
        <v>180</v>
      </c>
      <c r="AC3882">
        <v>176</v>
      </c>
      <c r="AD3882">
        <v>184</v>
      </c>
      <c r="AF3882">
        <v>157</v>
      </c>
      <c r="AG3882">
        <v>151</v>
      </c>
      <c r="AH3882">
        <v>146</v>
      </c>
      <c r="AI3882">
        <v>145</v>
      </c>
      <c r="AK3882">
        <v>110</v>
      </c>
      <c r="AL3882">
        <v>110</v>
      </c>
      <c r="AM3882">
        <v>184.9</v>
      </c>
      <c r="AN3882">
        <v>147</v>
      </c>
      <c r="AO3882">
        <v>0.2</v>
      </c>
      <c r="AP3882">
        <v>142</v>
      </c>
      <c r="AQ3882">
        <v>101</v>
      </c>
      <c r="AR3882">
        <v>129</v>
      </c>
      <c r="AS3882">
        <v>112</v>
      </c>
      <c r="AT3882">
        <v>4</v>
      </c>
      <c r="AU3882">
        <v>2</v>
      </c>
      <c r="AV3882">
        <v>4</v>
      </c>
      <c r="BC3882">
        <v>10</v>
      </c>
      <c r="BD3882">
        <v>3115</v>
      </c>
      <c r="BE3882">
        <v>1.4999999999999999E-2</v>
      </c>
      <c r="BF3882">
        <v>3.0000000000000001E-3</v>
      </c>
      <c r="BG3882">
        <v>1</v>
      </c>
      <c r="BH3882">
        <v>0.1</v>
      </c>
      <c r="BI3882">
        <v>20.100000000000001</v>
      </c>
      <c r="BJ3882">
        <v>1.5</v>
      </c>
      <c r="BK3882">
        <v>457.9</v>
      </c>
      <c r="BL3882" t="s">
        <v>384</v>
      </c>
      <c r="BM3882" t="s">
        <v>385</v>
      </c>
      <c r="BP3882">
        <v>34</v>
      </c>
    </row>
    <row r="3883" spans="1:68" hidden="1" x14ac:dyDescent="0.2">
      <c r="A3883">
        <v>2021</v>
      </c>
      <c r="B3883">
        <v>8</v>
      </c>
      <c r="C3883" s="260">
        <v>44433</v>
      </c>
      <c r="D3883">
        <v>47</v>
      </c>
      <c r="E3883">
        <v>122</v>
      </c>
      <c r="F3883">
        <v>3</v>
      </c>
      <c r="G3883" t="s">
        <v>154</v>
      </c>
      <c r="H3883" t="s">
        <v>155</v>
      </c>
      <c r="I3883" t="s">
        <v>156</v>
      </c>
      <c r="J3883">
        <v>2</v>
      </c>
      <c r="K3883">
        <v>1</v>
      </c>
      <c r="L3883">
        <v>280</v>
      </c>
      <c r="M3883">
        <v>267.39999999999998</v>
      </c>
      <c r="N3883">
        <v>292.60000000000002</v>
      </c>
      <c r="P3883">
        <v>330</v>
      </c>
      <c r="Q3883">
        <v>342</v>
      </c>
      <c r="R3883">
        <v>342</v>
      </c>
      <c r="S3883">
        <v>324</v>
      </c>
      <c r="T3883">
        <v>274</v>
      </c>
      <c r="U3883">
        <v>278</v>
      </c>
      <c r="V3883">
        <v>277</v>
      </c>
      <c r="W3883">
        <v>267</v>
      </c>
      <c r="Y3883">
        <v>114</v>
      </c>
      <c r="Z3883">
        <v>112</v>
      </c>
      <c r="AA3883">
        <v>300</v>
      </c>
      <c r="AB3883">
        <v>341</v>
      </c>
      <c r="AC3883">
        <v>350</v>
      </c>
      <c r="AD3883">
        <v>380</v>
      </c>
      <c r="AF3883">
        <v>249</v>
      </c>
      <c r="AG3883">
        <v>282</v>
      </c>
      <c r="AH3883">
        <v>285</v>
      </c>
      <c r="AI3883">
        <v>254</v>
      </c>
      <c r="AK3883">
        <v>114</v>
      </c>
      <c r="AL3883">
        <v>114</v>
      </c>
      <c r="AM3883">
        <v>338.6</v>
      </c>
      <c r="AN3883">
        <v>270.8</v>
      </c>
      <c r="AO3883">
        <v>0.2</v>
      </c>
      <c r="AP3883">
        <v>63</v>
      </c>
      <c r="AQ3883">
        <v>115</v>
      </c>
      <c r="AR3883">
        <v>63</v>
      </c>
      <c r="AS3883">
        <v>114</v>
      </c>
      <c r="AT3883">
        <v>3</v>
      </c>
      <c r="AU3883">
        <v>9</v>
      </c>
      <c r="AV3883">
        <v>7</v>
      </c>
      <c r="BC3883">
        <v>19</v>
      </c>
      <c r="BD3883">
        <v>519</v>
      </c>
      <c r="BE3883">
        <v>1.4999999999999999E-2</v>
      </c>
      <c r="BF3883">
        <v>3.6999999999999998E-2</v>
      </c>
      <c r="BH3883">
        <v>0.1</v>
      </c>
      <c r="BI3883">
        <v>1.9</v>
      </c>
      <c r="BJ3883">
        <v>5.0999999999999996</v>
      </c>
      <c r="BK3883">
        <v>140.5</v>
      </c>
      <c r="BL3883" t="s">
        <v>157</v>
      </c>
      <c r="BM3883" t="s">
        <v>158</v>
      </c>
      <c r="BN3883" t="s">
        <v>159</v>
      </c>
      <c r="BO3883" t="s">
        <v>160</v>
      </c>
      <c r="BP3883">
        <v>34</v>
      </c>
    </row>
    <row r="3884" spans="1:68" hidden="1" x14ac:dyDescent="0.2">
      <c r="A3884">
        <v>2021</v>
      </c>
      <c r="B3884">
        <v>8</v>
      </c>
      <c r="C3884" s="260">
        <v>44433</v>
      </c>
      <c r="D3884">
        <v>384</v>
      </c>
      <c r="E3884">
        <v>556</v>
      </c>
      <c r="F3884">
        <v>3</v>
      </c>
      <c r="G3884" t="s">
        <v>171</v>
      </c>
      <c r="H3884" t="s">
        <v>172</v>
      </c>
      <c r="I3884" t="s">
        <v>163</v>
      </c>
      <c r="J3884">
        <v>1</v>
      </c>
      <c r="K3884">
        <v>6</v>
      </c>
      <c r="L3884">
        <v>1066</v>
      </c>
      <c r="M3884">
        <v>1003.106</v>
      </c>
      <c r="N3884">
        <v>1141.6859999999999</v>
      </c>
      <c r="S3884">
        <v>1381</v>
      </c>
      <c r="X3884">
        <v>1129</v>
      </c>
      <c r="Z3884">
        <v>163</v>
      </c>
      <c r="AA3884">
        <v>1362</v>
      </c>
      <c r="AB3884">
        <v>1412</v>
      </c>
      <c r="AC3884">
        <v>1379</v>
      </c>
      <c r="AD3884">
        <v>1408</v>
      </c>
      <c r="AF3884">
        <v>1143</v>
      </c>
      <c r="AG3884">
        <v>1112</v>
      </c>
      <c r="AH3884">
        <v>1086</v>
      </c>
      <c r="AI3884">
        <v>1083</v>
      </c>
      <c r="AK3884">
        <v>150</v>
      </c>
      <c r="AL3884">
        <v>149</v>
      </c>
      <c r="AM3884">
        <v>1388.4</v>
      </c>
      <c r="AN3884">
        <v>1110.5999999999999</v>
      </c>
      <c r="AO3884">
        <v>0.3</v>
      </c>
      <c r="AP3884">
        <v>20</v>
      </c>
      <c r="AQ3884">
        <v>180</v>
      </c>
      <c r="AR3884">
        <v>23</v>
      </c>
      <c r="AS3884">
        <v>154</v>
      </c>
      <c r="AT3884">
        <v>2</v>
      </c>
      <c r="AU3884">
        <v>1</v>
      </c>
      <c r="AV3884">
        <v>1</v>
      </c>
      <c r="BA3884">
        <v>2</v>
      </c>
      <c r="BC3884">
        <v>5</v>
      </c>
      <c r="BD3884">
        <v>77</v>
      </c>
      <c r="BE3884">
        <v>1.4999999999999999E-2</v>
      </c>
      <c r="BF3884">
        <v>6.5000000000000002E-2</v>
      </c>
      <c r="BH3884">
        <v>0</v>
      </c>
      <c r="BI3884">
        <v>0.1</v>
      </c>
      <c r="BJ3884">
        <v>5.6</v>
      </c>
      <c r="BK3884">
        <v>85.5</v>
      </c>
      <c r="BL3884" t="s">
        <v>157</v>
      </c>
      <c r="BM3884" t="s">
        <v>158</v>
      </c>
      <c r="BN3884" t="s">
        <v>173</v>
      </c>
      <c r="BP3884">
        <v>34</v>
      </c>
    </row>
    <row r="3885" spans="1:68" hidden="1" x14ac:dyDescent="0.2">
      <c r="A3885">
        <v>2021</v>
      </c>
      <c r="B3885">
        <v>8</v>
      </c>
      <c r="C3885" s="260">
        <v>44433</v>
      </c>
      <c r="D3885">
        <v>384</v>
      </c>
      <c r="E3885">
        <v>557</v>
      </c>
      <c r="F3885">
        <v>3</v>
      </c>
      <c r="G3885" t="s">
        <v>174</v>
      </c>
      <c r="H3885" t="s">
        <v>175</v>
      </c>
      <c r="I3885" t="s">
        <v>163</v>
      </c>
      <c r="J3885">
        <v>1</v>
      </c>
      <c r="K3885">
        <v>6</v>
      </c>
      <c r="L3885">
        <v>182</v>
      </c>
      <c r="M3885">
        <v>171.262</v>
      </c>
      <c r="N3885">
        <v>194.922</v>
      </c>
      <c r="S3885">
        <v>277</v>
      </c>
      <c r="X3885">
        <v>208</v>
      </c>
      <c r="Z3885">
        <v>163</v>
      </c>
      <c r="AA3885">
        <v>129</v>
      </c>
      <c r="AB3885">
        <v>130</v>
      </c>
      <c r="AC3885">
        <v>127</v>
      </c>
      <c r="AD3885">
        <v>130</v>
      </c>
      <c r="AF3885">
        <v>104</v>
      </c>
      <c r="AG3885">
        <v>101</v>
      </c>
      <c r="AH3885">
        <v>99</v>
      </c>
      <c r="AI3885">
        <v>100</v>
      </c>
      <c r="AK3885">
        <v>150</v>
      </c>
      <c r="AL3885">
        <v>149</v>
      </c>
      <c r="AM3885">
        <v>275.39999999999998</v>
      </c>
      <c r="AN3885">
        <v>208</v>
      </c>
      <c r="AO3885">
        <v>0.5</v>
      </c>
      <c r="AP3885">
        <v>20</v>
      </c>
      <c r="AQ3885">
        <v>180</v>
      </c>
      <c r="AR3885">
        <v>23</v>
      </c>
      <c r="AS3885">
        <v>154</v>
      </c>
      <c r="AT3885">
        <v>4</v>
      </c>
      <c r="AU3885">
        <v>2</v>
      </c>
      <c r="AV3885">
        <v>1</v>
      </c>
      <c r="BA3885">
        <v>3</v>
      </c>
      <c r="BC3885">
        <v>10</v>
      </c>
      <c r="BD3885">
        <v>82</v>
      </c>
      <c r="BE3885">
        <v>1.4999999999999999E-2</v>
      </c>
      <c r="BF3885">
        <v>0.122</v>
      </c>
      <c r="BH3885">
        <v>0.1</v>
      </c>
      <c r="BI3885">
        <v>0.5</v>
      </c>
      <c r="BJ3885">
        <v>2.1</v>
      </c>
      <c r="BK3885">
        <v>17.100000000000001</v>
      </c>
      <c r="BL3885" t="s">
        <v>157</v>
      </c>
      <c r="BM3885" t="s">
        <v>158</v>
      </c>
      <c r="BN3885" t="s">
        <v>173</v>
      </c>
      <c r="BO3885" t="s">
        <v>176</v>
      </c>
      <c r="BP3885">
        <v>34</v>
      </c>
    </row>
    <row r="3886" spans="1:68" hidden="1" x14ac:dyDescent="0.2">
      <c r="A3886">
        <v>2021</v>
      </c>
      <c r="B3886">
        <v>8</v>
      </c>
      <c r="C3886" s="260">
        <v>44433</v>
      </c>
      <c r="D3886">
        <v>417</v>
      </c>
      <c r="E3886">
        <v>660</v>
      </c>
      <c r="F3886">
        <v>3</v>
      </c>
      <c r="G3886" t="s">
        <v>442</v>
      </c>
      <c r="H3886" t="s">
        <v>443</v>
      </c>
      <c r="I3886" t="s">
        <v>163</v>
      </c>
      <c r="J3886">
        <v>1</v>
      </c>
      <c r="K3886">
        <v>6</v>
      </c>
      <c r="L3886">
        <v>1265</v>
      </c>
      <c r="M3886">
        <v>1190.365</v>
      </c>
      <c r="N3886">
        <v>1354.8150000000001</v>
      </c>
      <c r="AP3886">
        <v>20</v>
      </c>
      <c r="AQ3886">
        <v>180</v>
      </c>
      <c r="BD3886">
        <v>18</v>
      </c>
      <c r="BE3886">
        <v>1.4999999999999999E-2</v>
      </c>
      <c r="BI3886">
        <v>0</v>
      </c>
      <c r="BL3886" t="s">
        <v>157</v>
      </c>
      <c r="BM3886" t="s">
        <v>158</v>
      </c>
      <c r="BN3886" t="s">
        <v>444</v>
      </c>
      <c r="BO3886" t="s">
        <v>168</v>
      </c>
      <c r="BP3886">
        <v>34</v>
      </c>
    </row>
    <row r="3887" spans="1:68" hidden="1" x14ac:dyDescent="0.2">
      <c r="A3887">
        <v>2021</v>
      </c>
      <c r="B3887">
        <v>8</v>
      </c>
      <c r="C3887" s="260">
        <v>44433</v>
      </c>
      <c r="D3887">
        <v>417</v>
      </c>
      <c r="E3887">
        <v>661</v>
      </c>
      <c r="F3887">
        <v>3</v>
      </c>
      <c r="G3887" t="s">
        <v>445</v>
      </c>
      <c r="H3887" t="s">
        <v>446</v>
      </c>
      <c r="I3887" t="s">
        <v>163</v>
      </c>
      <c r="J3887">
        <v>1</v>
      </c>
      <c r="K3887">
        <v>6</v>
      </c>
      <c r="L3887">
        <v>138</v>
      </c>
      <c r="M3887">
        <v>129.858</v>
      </c>
      <c r="N3887">
        <v>147.798</v>
      </c>
      <c r="AP3887">
        <v>20</v>
      </c>
      <c r="AQ3887">
        <v>180</v>
      </c>
      <c r="BD3887">
        <v>18</v>
      </c>
      <c r="BE3887">
        <v>1.4999999999999999E-2</v>
      </c>
      <c r="BI3887">
        <v>0.1</v>
      </c>
      <c r="BL3887" t="s">
        <v>157</v>
      </c>
      <c r="BM3887" t="s">
        <v>158</v>
      </c>
      <c r="BN3887" t="s">
        <v>447</v>
      </c>
      <c r="BO3887" t="s">
        <v>168</v>
      </c>
      <c r="BP3887">
        <v>34</v>
      </c>
    </row>
    <row r="3888" spans="1:68" hidden="1" x14ac:dyDescent="0.2">
      <c r="A3888">
        <v>2021</v>
      </c>
      <c r="B3888">
        <v>8</v>
      </c>
      <c r="C3888" s="260">
        <v>44433</v>
      </c>
      <c r="D3888">
        <v>301</v>
      </c>
      <c r="E3888">
        <v>225</v>
      </c>
      <c r="F3888">
        <v>4</v>
      </c>
      <c r="G3888" t="s">
        <v>169</v>
      </c>
      <c r="H3888" t="s">
        <v>170</v>
      </c>
      <c r="I3888" t="s">
        <v>163</v>
      </c>
      <c r="J3888">
        <v>6</v>
      </c>
      <c r="K3888">
        <v>1</v>
      </c>
      <c r="L3888">
        <v>372</v>
      </c>
      <c r="M3888">
        <v>345.96</v>
      </c>
      <c r="N3888">
        <v>398.04</v>
      </c>
      <c r="O3888">
        <v>475</v>
      </c>
      <c r="T3888">
        <v>383</v>
      </c>
      <c r="AM3888">
        <v>475</v>
      </c>
      <c r="AN3888">
        <v>383</v>
      </c>
      <c r="AO3888">
        <v>0.3</v>
      </c>
      <c r="AP3888">
        <v>169</v>
      </c>
      <c r="AQ3888">
        <v>128</v>
      </c>
      <c r="AT3888">
        <v>1</v>
      </c>
      <c r="AU3888">
        <v>3</v>
      </c>
      <c r="AV3888">
        <v>7</v>
      </c>
      <c r="BC3888">
        <v>11</v>
      </c>
      <c r="BD3888">
        <v>935</v>
      </c>
      <c r="BE3888">
        <v>1.4999999999999999E-2</v>
      </c>
      <c r="BF3888">
        <v>1.2E-2</v>
      </c>
      <c r="BG3888">
        <v>1</v>
      </c>
      <c r="BH3888">
        <v>0</v>
      </c>
      <c r="BI3888">
        <v>2.5</v>
      </c>
      <c r="BJ3888">
        <v>4.2</v>
      </c>
      <c r="BK3888">
        <v>358.1</v>
      </c>
      <c r="BL3888" t="s">
        <v>164</v>
      </c>
      <c r="BM3888" t="s">
        <v>164</v>
      </c>
      <c r="BP3888">
        <v>34</v>
      </c>
    </row>
    <row r="3889" spans="1:68" hidden="1" x14ac:dyDescent="0.2">
      <c r="A3889">
        <v>2021</v>
      </c>
      <c r="B3889">
        <v>8</v>
      </c>
      <c r="C3889" s="260">
        <v>44433</v>
      </c>
      <c r="D3889">
        <v>375</v>
      </c>
      <c r="E3889">
        <v>437</v>
      </c>
      <c r="F3889">
        <v>5</v>
      </c>
      <c r="G3889" t="s">
        <v>363</v>
      </c>
      <c r="H3889" t="s">
        <v>364</v>
      </c>
      <c r="I3889" t="s">
        <v>163</v>
      </c>
      <c r="J3889">
        <v>4</v>
      </c>
      <c r="K3889">
        <v>2</v>
      </c>
      <c r="L3889">
        <v>168</v>
      </c>
      <c r="M3889">
        <v>158.08799999999999</v>
      </c>
      <c r="N3889">
        <v>179.928</v>
      </c>
      <c r="O3889">
        <v>261</v>
      </c>
      <c r="P3889">
        <v>267</v>
      </c>
      <c r="Q3889">
        <v>231</v>
      </c>
      <c r="R3889">
        <v>270</v>
      </c>
      <c r="S3889">
        <v>234</v>
      </c>
      <c r="T3889">
        <v>171</v>
      </c>
      <c r="U3889">
        <v>169</v>
      </c>
      <c r="V3889">
        <v>173</v>
      </c>
      <c r="W3889">
        <v>175</v>
      </c>
      <c r="X3889">
        <v>172</v>
      </c>
      <c r="Y3889">
        <v>116</v>
      </c>
      <c r="Z3889">
        <v>116</v>
      </c>
      <c r="AA3889">
        <v>218</v>
      </c>
      <c r="AB3889">
        <v>260</v>
      </c>
      <c r="AC3889">
        <v>258</v>
      </c>
      <c r="AD3889">
        <v>244</v>
      </c>
      <c r="AF3889">
        <v>169</v>
      </c>
      <c r="AG3889">
        <v>181</v>
      </c>
      <c r="AH3889">
        <v>176</v>
      </c>
      <c r="AI3889">
        <v>180</v>
      </c>
      <c r="AK3889">
        <v>120</v>
      </c>
      <c r="AL3889">
        <v>120</v>
      </c>
      <c r="AM3889">
        <v>249.2</v>
      </c>
      <c r="AN3889">
        <v>174</v>
      </c>
      <c r="AO3889">
        <v>0.5</v>
      </c>
      <c r="AP3889">
        <v>120</v>
      </c>
      <c r="AQ3889">
        <v>120</v>
      </c>
      <c r="AR3889">
        <v>122</v>
      </c>
      <c r="AS3889">
        <v>118</v>
      </c>
      <c r="AT3889">
        <v>14</v>
      </c>
      <c r="AU3889">
        <v>5</v>
      </c>
      <c r="AV3889">
        <v>4</v>
      </c>
      <c r="AW3889">
        <v>16</v>
      </c>
      <c r="BC3889">
        <v>37</v>
      </c>
      <c r="BD3889">
        <v>1637</v>
      </c>
      <c r="BE3889">
        <v>1.4999999999999999E-2</v>
      </c>
      <c r="BF3889">
        <v>2.3E-2</v>
      </c>
      <c r="BH3889">
        <v>0.2</v>
      </c>
      <c r="BI3889">
        <v>9.6999999999999993</v>
      </c>
      <c r="BJ3889">
        <v>6.4</v>
      </c>
      <c r="BK3889">
        <v>284.8</v>
      </c>
      <c r="BL3889" t="s">
        <v>157</v>
      </c>
      <c r="BM3889" t="s">
        <v>158</v>
      </c>
      <c r="BN3889" t="s">
        <v>365</v>
      </c>
      <c r="BO3889" t="s">
        <v>168</v>
      </c>
      <c r="BP3889">
        <v>34</v>
      </c>
    </row>
    <row r="3890" spans="1:68" hidden="1" x14ac:dyDescent="0.2">
      <c r="A3890">
        <v>2021</v>
      </c>
      <c r="B3890">
        <v>8</v>
      </c>
      <c r="C3890" s="260">
        <v>44433</v>
      </c>
      <c r="D3890">
        <v>137</v>
      </c>
      <c r="E3890">
        <v>273</v>
      </c>
      <c r="F3890">
        <v>6</v>
      </c>
      <c r="G3890" t="s">
        <v>254</v>
      </c>
      <c r="H3890" t="s">
        <v>255</v>
      </c>
      <c r="I3890" t="s">
        <v>163</v>
      </c>
      <c r="J3890">
        <v>3</v>
      </c>
      <c r="K3890">
        <v>2</v>
      </c>
      <c r="L3890">
        <v>564</v>
      </c>
      <c r="M3890">
        <v>524.52</v>
      </c>
      <c r="N3890">
        <v>603.48</v>
      </c>
      <c r="O3890">
        <v>791</v>
      </c>
      <c r="P3890">
        <v>714</v>
      </c>
      <c r="Q3890">
        <v>681</v>
      </c>
      <c r="R3890">
        <v>640</v>
      </c>
      <c r="S3890">
        <v>688</v>
      </c>
      <c r="T3890">
        <v>639</v>
      </c>
      <c r="U3890">
        <v>583</v>
      </c>
      <c r="V3890">
        <v>564</v>
      </c>
      <c r="W3890">
        <v>550</v>
      </c>
      <c r="X3890">
        <v>580</v>
      </c>
      <c r="Y3890">
        <v>135</v>
      </c>
      <c r="Z3890">
        <v>132</v>
      </c>
      <c r="AA3890">
        <v>747</v>
      </c>
      <c r="AB3890">
        <v>714</v>
      </c>
      <c r="AC3890">
        <v>756</v>
      </c>
      <c r="AD3890">
        <v>724</v>
      </c>
      <c r="AF3890">
        <v>588</v>
      </c>
      <c r="AG3890">
        <v>600</v>
      </c>
      <c r="AH3890">
        <v>595</v>
      </c>
      <c r="AI3890">
        <v>592</v>
      </c>
      <c r="AK3890">
        <v>135</v>
      </c>
      <c r="AL3890">
        <v>135</v>
      </c>
      <c r="AM3890">
        <v>717.2</v>
      </c>
      <c r="AN3890">
        <v>587.9</v>
      </c>
      <c r="AO3890">
        <v>0.3</v>
      </c>
      <c r="AP3890">
        <v>93</v>
      </c>
      <c r="AQ3890">
        <v>116</v>
      </c>
      <c r="AR3890">
        <v>80</v>
      </c>
      <c r="AS3890">
        <v>134</v>
      </c>
      <c r="AT3890">
        <v>7</v>
      </c>
      <c r="AU3890">
        <v>4</v>
      </c>
      <c r="AV3890">
        <v>3</v>
      </c>
      <c r="BC3890">
        <v>13</v>
      </c>
      <c r="BD3890">
        <v>1579</v>
      </c>
      <c r="BE3890">
        <v>1.4999999999999999E-2</v>
      </c>
      <c r="BF3890">
        <v>8.0000000000000002E-3</v>
      </c>
      <c r="BG3890">
        <v>1</v>
      </c>
      <c r="BH3890">
        <v>0</v>
      </c>
      <c r="BI3890">
        <v>2.8</v>
      </c>
      <c r="BJ3890">
        <v>7.6</v>
      </c>
      <c r="BK3890">
        <v>928.3</v>
      </c>
      <c r="BL3890" t="s">
        <v>164</v>
      </c>
      <c r="BP3890">
        <v>34</v>
      </c>
    </row>
    <row r="3891" spans="1:68" hidden="1" x14ac:dyDescent="0.2">
      <c r="A3891">
        <v>2021</v>
      </c>
      <c r="B3891">
        <v>8</v>
      </c>
      <c r="C3891" s="260">
        <v>44433</v>
      </c>
      <c r="D3891">
        <v>425</v>
      </c>
      <c r="E3891">
        <v>674</v>
      </c>
      <c r="F3891">
        <v>6</v>
      </c>
      <c r="G3891" t="s">
        <v>462</v>
      </c>
      <c r="H3891" t="s">
        <v>463</v>
      </c>
      <c r="I3891" t="s">
        <v>156</v>
      </c>
      <c r="J3891">
        <v>2</v>
      </c>
      <c r="K3891">
        <v>1</v>
      </c>
      <c r="L3891">
        <v>256</v>
      </c>
      <c r="M3891">
        <v>240.89599999999999</v>
      </c>
      <c r="N3891">
        <v>274.17599999999999</v>
      </c>
      <c r="AP3891">
        <v>40</v>
      </c>
      <c r="AQ3891">
        <v>180</v>
      </c>
      <c r="BD3891">
        <v>200</v>
      </c>
      <c r="BE3891">
        <v>1.4999999999999999E-2</v>
      </c>
      <c r="BI3891">
        <v>0.8</v>
      </c>
      <c r="BL3891" t="s">
        <v>157</v>
      </c>
      <c r="BM3891" t="s">
        <v>158</v>
      </c>
      <c r="BN3891" t="s">
        <v>464</v>
      </c>
      <c r="BO3891" t="s">
        <v>160</v>
      </c>
      <c r="BP3891">
        <v>34</v>
      </c>
    </row>
    <row r="3892" spans="1:68" hidden="1" x14ac:dyDescent="0.2">
      <c r="A3892">
        <v>2021</v>
      </c>
      <c r="B3892">
        <v>8</v>
      </c>
      <c r="C3892" s="260">
        <v>44433</v>
      </c>
      <c r="D3892">
        <v>331</v>
      </c>
      <c r="E3892">
        <v>253</v>
      </c>
      <c r="F3892">
        <v>7</v>
      </c>
      <c r="G3892" t="s">
        <v>337</v>
      </c>
      <c r="H3892" t="s">
        <v>209</v>
      </c>
      <c r="I3892" t="s">
        <v>163</v>
      </c>
      <c r="J3892">
        <v>3</v>
      </c>
      <c r="K3892">
        <v>2</v>
      </c>
      <c r="L3892">
        <v>203</v>
      </c>
      <c r="M3892">
        <v>188.79</v>
      </c>
      <c r="N3892">
        <v>217.21</v>
      </c>
      <c r="O3892">
        <v>377</v>
      </c>
      <c r="P3892">
        <v>282</v>
      </c>
      <c r="Q3892">
        <v>330</v>
      </c>
      <c r="R3892">
        <v>323</v>
      </c>
      <c r="S3892">
        <v>236</v>
      </c>
      <c r="T3892">
        <v>209</v>
      </c>
      <c r="U3892">
        <v>196</v>
      </c>
      <c r="V3892">
        <v>197</v>
      </c>
      <c r="W3892">
        <v>205</v>
      </c>
      <c r="X3892">
        <v>195</v>
      </c>
      <c r="Y3892">
        <v>94</v>
      </c>
      <c r="Z3892">
        <v>93</v>
      </c>
      <c r="AA3892">
        <v>327</v>
      </c>
      <c r="AB3892">
        <v>395</v>
      </c>
      <c r="AC3892">
        <v>295</v>
      </c>
      <c r="AD3892">
        <v>289</v>
      </c>
      <c r="AF3892">
        <v>189</v>
      </c>
      <c r="AG3892">
        <v>226</v>
      </c>
      <c r="AH3892">
        <v>186</v>
      </c>
      <c r="AI3892">
        <v>193</v>
      </c>
      <c r="AK3892">
        <v>93</v>
      </c>
      <c r="AL3892">
        <v>93</v>
      </c>
      <c r="AM3892">
        <v>317.10000000000002</v>
      </c>
      <c r="AN3892">
        <v>199.6</v>
      </c>
      <c r="AO3892">
        <v>0.6</v>
      </c>
      <c r="AP3892">
        <v>121</v>
      </c>
      <c r="AQ3892">
        <v>89</v>
      </c>
      <c r="AR3892">
        <v>116</v>
      </c>
      <c r="AS3892">
        <v>93</v>
      </c>
      <c r="AT3892">
        <v>5</v>
      </c>
      <c r="AU3892">
        <v>6</v>
      </c>
      <c r="AV3892">
        <v>2</v>
      </c>
      <c r="BA3892">
        <v>1</v>
      </c>
      <c r="BC3892">
        <v>13</v>
      </c>
      <c r="BD3892">
        <v>2353</v>
      </c>
      <c r="BE3892">
        <v>1.4999999999999999E-2</v>
      </c>
      <c r="BF3892">
        <v>6.0000000000000001E-3</v>
      </c>
      <c r="BG3892">
        <v>1</v>
      </c>
      <c r="BH3892">
        <v>0.1</v>
      </c>
      <c r="BI3892">
        <v>11.6</v>
      </c>
      <c r="BJ3892">
        <v>2.6</v>
      </c>
      <c r="BK3892">
        <v>469.7</v>
      </c>
      <c r="BL3892" t="s">
        <v>181</v>
      </c>
      <c r="BM3892" t="s">
        <v>196</v>
      </c>
      <c r="BN3892" t="s">
        <v>210</v>
      </c>
      <c r="BP3892">
        <v>34</v>
      </c>
    </row>
    <row r="3893" spans="1:68" hidden="1" x14ac:dyDescent="0.2">
      <c r="A3893">
        <v>2021</v>
      </c>
      <c r="B3893">
        <v>8</v>
      </c>
      <c r="C3893" s="260">
        <v>44433</v>
      </c>
      <c r="D3893">
        <v>18</v>
      </c>
      <c r="E3893">
        <v>49</v>
      </c>
      <c r="F3893">
        <v>8</v>
      </c>
      <c r="G3893" t="s">
        <v>303</v>
      </c>
      <c r="H3893" t="s">
        <v>304</v>
      </c>
      <c r="I3893" t="s">
        <v>156</v>
      </c>
      <c r="J3893">
        <v>2</v>
      </c>
      <c r="K3893">
        <v>3</v>
      </c>
      <c r="L3893">
        <v>100</v>
      </c>
      <c r="M3893">
        <v>95.5</v>
      </c>
      <c r="N3893">
        <v>104.5</v>
      </c>
      <c r="O3893">
        <v>174</v>
      </c>
      <c r="P3893">
        <v>131</v>
      </c>
      <c r="Q3893">
        <v>136</v>
      </c>
      <c r="R3893">
        <v>149</v>
      </c>
      <c r="S3893">
        <v>126</v>
      </c>
      <c r="T3893">
        <v>117</v>
      </c>
      <c r="U3893">
        <v>93</v>
      </c>
      <c r="V3893">
        <v>90</v>
      </c>
      <c r="W3893">
        <v>109</v>
      </c>
      <c r="X3893">
        <v>102</v>
      </c>
      <c r="Y3893">
        <v>101</v>
      </c>
      <c r="Z3893">
        <v>99</v>
      </c>
      <c r="AA3893">
        <v>114</v>
      </c>
      <c r="AB3893">
        <v>120</v>
      </c>
      <c r="AC3893">
        <v>122</v>
      </c>
      <c r="AD3893">
        <v>124</v>
      </c>
      <c r="AF3893">
        <v>101</v>
      </c>
      <c r="AG3893">
        <v>102</v>
      </c>
      <c r="AH3893">
        <v>104</v>
      </c>
      <c r="AI3893">
        <v>104</v>
      </c>
      <c r="AK3893">
        <v>114</v>
      </c>
      <c r="AL3893">
        <v>114</v>
      </c>
      <c r="AM3893">
        <v>132.9</v>
      </c>
      <c r="AN3893">
        <v>102.4</v>
      </c>
      <c r="AO3893">
        <v>0.3</v>
      </c>
      <c r="AP3893">
        <v>101</v>
      </c>
      <c r="AQ3893">
        <v>107</v>
      </c>
      <c r="AR3893">
        <v>67</v>
      </c>
      <c r="AS3893">
        <v>107</v>
      </c>
      <c r="AT3893">
        <v>5</v>
      </c>
      <c r="AU3893">
        <v>5</v>
      </c>
      <c r="AV3893">
        <v>6</v>
      </c>
      <c r="BC3893">
        <v>16</v>
      </c>
      <c r="BD3893">
        <v>1892</v>
      </c>
      <c r="BE3893">
        <v>1.4999999999999999E-2</v>
      </c>
      <c r="BF3893">
        <v>8.0000000000000002E-3</v>
      </c>
      <c r="BG3893">
        <v>1</v>
      </c>
      <c r="BH3893">
        <v>0.2</v>
      </c>
      <c r="BI3893">
        <v>18.899999999999999</v>
      </c>
      <c r="BJ3893">
        <v>1.6</v>
      </c>
      <c r="BK3893">
        <v>193.7</v>
      </c>
      <c r="BL3893" t="s">
        <v>157</v>
      </c>
      <c r="BM3893" t="s">
        <v>158</v>
      </c>
      <c r="BN3893" t="s">
        <v>305</v>
      </c>
      <c r="BO3893" t="s">
        <v>160</v>
      </c>
      <c r="BP3893">
        <v>34</v>
      </c>
    </row>
    <row r="3894" spans="1:68" hidden="1" x14ac:dyDescent="0.2">
      <c r="A3894">
        <v>2021</v>
      </c>
      <c r="B3894">
        <v>8</v>
      </c>
      <c r="C3894" s="260">
        <v>44433</v>
      </c>
      <c r="D3894">
        <v>18</v>
      </c>
      <c r="E3894">
        <v>50</v>
      </c>
      <c r="F3894">
        <v>8</v>
      </c>
      <c r="G3894" t="s">
        <v>306</v>
      </c>
      <c r="H3894" t="s">
        <v>307</v>
      </c>
      <c r="I3894" t="s">
        <v>156</v>
      </c>
      <c r="J3894">
        <v>2</v>
      </c>
      <c r="K3894">
        <v>3</v>
      </c>
      <c r="L3894">
        <v>54</v>
      </c>
      <c r="M3894">
        <v>51.57</v>
      </c>
      <c r="N3894">
        <v>56.43</v>
      </c>
      <c r="Y3894">
        <v>101</v>
      </c>
      <c r="Z3894">
        <v>99</v>
      </c>
      <c r="AA3894">
        <v>67</v>
      </c>
      <c r="AB3894">
        <v>62</v>
      </c>
      <c r="AC3894">
        <v>70</v>
      </c>
      <c r="AD3894">
        <v>76</v>
      </c>
      <c r="AF3894">
        <v>52</v>
      </c>
      <c r="AG3894">
        <v>55</v>
      </c>
      <c r="AH3894">
        <v>60</v>
      </c>
      <c r="AI3894">
        <v>62</v>
      </c>
      <c r="AK3894">
        <v>114</v>
      </c>
      <c r="AL3894">
        <v>114</v>
      </c>
      <c r="AM3894">
        <v>68.8</v>
      </c>
      <c r="AN3894">
        <v>57.3</v>
      </c>
      <c r="AO3894">
        <v>0.3</v>
      </c>
      <c r="AP3894">
        <v>101</v>
      </c>
      <c r="AQ3894">
        <v>107</v>
      </c>
      <c r="AR3894">
        <v>67</v>
      </c>
      <c r="AS3894">
        <v>107</v>
      </c>
      <c r="AT3894">
        <v>1</v>
      </c>
      <c r="AU3894">
        <v>1</v>
      </c>
      <c r="BC3894">
        <v>2</v>
      </c>
      <c r="BD3894">
        <v>1038</v>
      </c>
      <c r="BE3894">
        <v>1.4999999999999999E-2</v>
      </c>
      <c r="BF3894">
        <v>2E-3</v>
      </c>
      <c r="BG3894">
        <v>1</v>
      </c>
      <c r="BH3894">
        <v>0</v>
      </c>
      <c r="BI3894">
        <v>19.2</v>
      </c>
      <c r="BJ3894">
        <v>0.1</v>
      </c>
      <c r="BK3894">
        <v>59.5</v>
      </c>
      <c r="BL3894" t="s">
        <v>157</v>
      </c>
      <c r="BM3894" t="s">
        <v>158</v>
      </c>
      <c r="BN3894" t="s">
        <v>308</v>
      </c>
      <c r="BO3894" t="s">
        <v>160</v>
      </c>
      <c r="BP3894">
        <v>34</v>
      </c>
    </row>
    <row r="3895" spans="1:68" hidden="1" x14ac:dyDescent="0.2">
      <c r="A3895">
        <v>2021</v>
      </c>
      <c r="B3895">
        <v>8</v>
      </c>
      <c r="C3895" s="260">
        <v>44433</v>
      </c>
      <c r="D3895">
        <v>395</v>
      </c>
      <c r="E3895">
        <v>609</v>
      </c>
      <c r="F3895">
        <v>8</v>
      </c>
      <c r="G3895" t="s">
        <v>289</v>
      </c>
      <c r="H3895" t="s">
        <v>290</v>
      </c>
      <c r="I3895" t="s">
        <v>163</v>
      </c>
      <c r="J3895">
        <v>3</v>
      </c>
      <c r="K3895">
        <v>3</v>
      </c>
      <c r="L3895">
        <v>50</v>
      </c>
      <c r="M3895">
        <v>46.5</v>
      </c>
      <c r="N3895">
        <v>53.5</v>
      </c>
      <c r="AP3895">
        <v>90</v>
      </c>
      <c r="AQ3895">
        <v>120</v>
      </c>
      <c r="BD3895">
        <v>720</v>
      </c>
      <c r="BE3895">
        <v>1.4999999999999999E-2</v>
      </c>
      <c r="BI3895">
        <v>14.4</v>
      </c>
      <c r="BL3895" t="s">
        <v>286</v>
      </c>
      <c r="BM3895" t="s">
        <v>286</v>
      </c>
      <c r="BP3895">
        <v>34</v>
      </c>
    </row>
    <row r="3896" spans="1:68" hidden="1" x14ac:dyDescent="0.2">
      <c r="A3896">
        <v>2021</v>
      </c>
      <c r="B3896">
        <v>8</v>
      </c>
      <c r="C3896" s="260">
        <v>44433</v>
      </c>
      <c r="D3896">
        <v>3</v>
      </c>
      <c r="E3896">
        <v>10</v>
      </c>
      <c r="F3896">
        <v>25</v>
      </c>
      <c r="G3896" t="s">
        <v>377</v>
      </c>
      <c r="H3896" t="s">
        <v>378</v>
      </c>
      <c r="I3896" t="s">
        <v>374</v>
      </c>
      <c r="J3896">
        <v>2</v>
      </c>
      <c r="K3896">
        <v>2</v>
      </c>
      <c r="L3896">
        <v>48.662500000000001</v>
      </c>
      <c r="M3896">
        <v>45.256124999999997</v>
      </c>
      <c r="N3896">
        <v>52.068874999999998</v>
      </c>
      <c r="AC3896">
        <v>67</v>
      </c>
      <c r="AD3896">
        <v>73</v>
      </c>
      <c r="AH3896">
        <v>53</v>
      </c>
      <c r="AI3896">
        <v>61</v>
      </c>
      <c r="AL3896">
        <v>32</v>
      </c>
      <c r="AM3896">
        <v>70</v>
      </c>
      <c r="AN3896">
        <v>57</v>
      </c>
      <c r="AO3896">
        <v>0.4</v>
      </c>
      <c r="AP3896">
        <v>47</v>
      </c>
      <c r="AQ3896">
        <v>154</v>
      </c>
      <c r="AR3896">
        <v>225</v>
      </c>
      <c r="AS3896">
        <v>32</v>
      </c>
      <c r="AT3896">
        <v>2</v>
      </c>
      <c r="AU3896">
        <v>1</v>
      </c>
      <c r="AV3896">
        <v>1</v>
      </c>
      <c r="BC3896">
        <v>4</v>
      </c>
      <c r="BD3896">
        <v>364</v>
      </c>
      <c r="BE3896">
        <v>0.02</v>
      </c>
      <c r="BF3896">
        <v>1.0999999999999999E-2</v>
      </c>
      <c r="BG3896">
        <v>1</v>
      </c>
      <c r="BH3896">
        <v>0.1</v>
      </c>
      <c r="BI3896">
        <v>7.5</v>
      </c>
      <c r="BJ3896">
        <v>0.2</v>
      </c>
      <c r="BK3896">
        <v>20.7</v>
      </c>
      <c r="BL3896" t="s">
        <v>375</v>
      </c>
      <c r="BM3896" t="s">
        <v>376</v>
      </c>
      <c r="BP3896">
        <v>34</v>
      </c>
    </row>
    <row r="3897" spans="1:68" hidden="1" x14ac:dyDescent="0.2">
      <c r="A3897">
        <v>2021</v>
      </c>
      <c r="B3897">
        <v>8</v>
      </c>
      <c r="C3897" s="260">
        <v>44433</v>
      </c>
      <c r="D3897">
        <v>48</v>
      </c>
      <c r="E3897">
        <v>124</v>
      </c>
      <c r="F3897">
        <v>26</v>
      </c>
      <c r="G3897" t="s">
        <v>524</v>
      </c>
      <c r="H3897" t="s">
        <v>525</v>
      </c>
      <c r="I3897" t="s">
        <v>374</v>
      </c>
      <c r="J3897">
        <v>4</v>
      </c>
      <c r="K3897">
        <v>1</v>
      </c>
      <c r="L3897">
        <v>18.664735230000002</v>
      </c>
      <c r="M3897">
        <v>17.358203759999999</v>
      </c>
      <c r="N3897">
        <v>19.97126669</v>
      </c>
      <c r="AP3897">
        <v>126</v>
      </c>
      <c r="AQ3897">
        <v>114</v>
      </c>
      <c r="BD3897">
        <v>315</v>
      </c>
      <c r="BE3897">
        <v>0.02</v>
      </c>
      <c r="BI3897">
        <v>16.899999999999999</v>
      </c>
      <c r="BL3897" t="s">
        <v>241</v>
      </c>
      <c r="BM3897" t="s">
        <v>241</v>
      </c>
      <c r="BN3897" t="s">
        <v>526</v>
      </c>
      <c r="BO3897" t="s">
        <v>527</v>
      </c>
      <c r="BP3897">
        <v>34</v>
      </c>
    </row>
    <row r="3898" spans="1:68" hidden="1" x14ac:dyDescent="0.2">
      <c r="A3898">
        <v>2021</v>
      </c>
      <c r="B3898">
        <v>8</v>
      </c>
      <c r="C3898" s="260">
        <v>44433</v>
      </c>
      <c r="D3898">
        <v>53</v>
      </c>
      <c r="E3898">
        <v>131</v>
      </c>
      <c r="F3898">
        <v>28</v>
      </c>
      <c r="G3898" t="s">
        <v>197</v>
      </c>
      <c r="H3898" t="s">
        <v>198</v>
      </c>
      <c r="I3898" t="s">
        <v>186</v>
      </c>
      <c r="J3898">
        <v>25</v>
      </c>
      <c r="K3898">
        <v>1</v>
      </c>
      <c r="L3898">
        <v>10</v>
      </c>
      <c r="M3898">
        <v>9.3000000000000007</v>
      </c>
      <c r="N3898">
        <v>10.7</v>
      </c>
      <c r="O3898">
        <v>14</v>
      </c>
      <c r="P3898">
        <v>13</v>
      </c>
      <c r="Q3898">
        <v>15</v>
      </c>
      <c r="R3898">
        <v>13</v>
      </c>
      <c r="T3898">
        <v>9</v>
      </c>
      <c r="U3898">
        <v>10</v>
      </c>
      <c r="V3898">
        <v>10</v>
      </c>
      <c r="W3898">
        <v>10</v>
      </c>
      <c r="Y3898">
        <v>88</v>
      </c>
      <c r="AM3898">
        <v>13.8</v>
      </c>
      <c r="AN3898">
        <v>9.5</v>
      </c>
      <c r="AO3898">
        <v>0.4</v>
      </c>
      <c r="AP3898">
        <v>772</v>
      </c>
      <c r="AQ3898">
        <v>117</v>
      </c>
      <c r="AR3898">
        <v>1023</v>
      </c>
      <c r="AS3898">
        <v>88</v>
      </c>
      <c r="AT3898">
        <v>15</v>
      </c>
      <c r="AU3898">
        <v>7</v>
      </c>
      <c r="AV3898">
        <v>3</v>
      </c>
      <c r="BC3898">
        <v>25</v>
      </c>
      <c r="BD3898">
        <v>10025</v>
      </c>
      <c r="BE3898">
        <v>0.02</v>
      </c>
      <c r="BF3898">
        <v>2E-3</v>
      </c>
      <c r="BG3898">
        <v>1</v>
      </c>
      <c r="BH3898">
        <v>2.5</v>
      </c>
      <c r="BI3898">
        <v>1002.5</v>
      </c>
      <c r="BJ3898">
        <v>0.2</v>
      </c>
      <c r="BK3898">
        <v>95.2</v>
      </c>
      <c r="BL3898" t="s">
        <v>181</v>
      </c>
      <c r="BM3898" t="s">
        <v>199</v>
      </c>
      <c r="BN3898" t="s">
        <v>200</v>
      </c>
      <c r="BP3898">
        <v>34</v>
      </c>
    </row>
    <row r="3899" spans="1:68" hidden="1" x14ac:dyDescent="0.2">
      <c r="A3899">
        <v>2021</v>
      </c>
      <c r="B3899">
        <v>8</v>
      </c>
      <c r="C3899" s="260">
        <v>44433</v>
      </c>
      <c r="D3899">
        <v>159</v>
      </c>
      <c r="E3899">
        <v>299</v>
      </c>
      <c r="F3899">
        <v>28</v>
      </c>
      <c r="G3899" t="s">
        <v>193</v>
      </c>
      <c r="H3899" t="s">
        <v>194</v>
      </c>
      <c r="I3899" t="s">
        <v>195</v>
      </c>
      <c r="J3899">
        <v>3</v>
      </c>
      <c r="K3899">
        <v>2</v>
      </c>
      <c r="L3899">
        <v>115</v>
      </c>
      <c r="M3899">
        <v>106.95</v>
      </c>
      <c r="N3899">
        <v>123.05</v>
      </c>
      <c r="O3899">
        <v>125</v>
      </c>
      <c r="P3899">
        <v>134</v>
      </c>
      <c r="Q3899">
        <v>135</v>
      </c>
      <c r="R3899">
        <v>137</v>
      </c>
      <c r="S3899">
        <v>130</v>
      </c>
      <c r="T3899">
        <v>99</v>
      </c>
      <c r="U3899">
        <v>106</v>
      </c>
      <c r="V3899">
        <v>112</v>
      </c>
      <c r="W3899">
        <v>110</v>
      </c>
      <c r="X3899">
        <v>108</v>
      </c>
      <c r="Y3899">
        <v>122</v>
      </c>
      <c r="Z3899">
        <v>124</v>
      </c>
      <c r="AA3899">
        <v>133</v>
      </c>
      <c r="AC3899">
        <v>143</v>
      </c>
      <c r="AD3899">
        <v>152</v>
      </c>
      <c r="AF3899">
        <v>104</v>
      </c>
      <c r="AH3899">
        <v>115</v>
      </c>
      <c r="AI3899">
        <v>102</v>
      </c>
      <c r="AK3899">
        <v>111</v>
      </c>
      <c r="AL3899">
        <v>105</v>
      </c>
      <c r="AM3899">
        <v>136.1</v>
      </c>
      <c r="AN3899">
        <v>107</v>
      </c>
      <c r="AO3899">
        <v>0.2</v>
      </c>
      <c r="AP3899">
        <v>70</v>
      </c>
      <c r="AQ3899">
        <v>154</v>
      </c>
      <c r="AR3899">
        <v>94</v>
      </c>
      <c r="AS3899">
        <v>116</v>
      </c>
      <c r="AT3899">
        <v>1</v>
      </c>
      <c r="AU3899">
        <v>2</v>
      </c>
      <c r="AV3899">
        <v>2</v>
      </c>
      <c r="BC3899">
        <v>5</v>
      </c>
      <c r="BD3899">
        <v>1061</v>
      </c>
      <c r="BE3899">
        <v>0.02</v>
      </c>
      <c r="BF3899">
        <v>5.0000000000000001E-3</v>
      </c>
      <c r="BG3899">
        <v>1</v>
      </c>
      <c r="BH3899">
        <v>0</v>
      </c>
      <c r="BI3899">
        <v>9.1999999999999993</v>
      </c>
      <c r="BJ3899">
        <v>0.5</v>
      </c>
      <c r="BK3899">
        <v>113.5</v>
      </c>
      <c r="BL3899" t="s">
        <v>181</v>
      </c>
      <c r="BM3899" t="s">
        <v>196</v>
      </c>
      <c r="BP3899">
        <v>34</v>
      </c>
    </row>
    <row r="3900" spans="1:68" hidden="1" x14ac:dyDescent="0.2">
      <c r="A3900">
        <v>2021</v>
      </c>
      <c r="B3900">
        <v>8</v>
      </c>
      <c r="C3900" s="260">
        <v>44433</v>
      </c>
      <c r="D3900">
        <v>194</v>
      </c>
      <c r="E3900">
        <v>349</v>
      </c>
      <c r="F3900">
        <v>28</v>
      </c>
      <c r="G3900" t="s">
        <v>528</v>
      </c>
      <c r="H3900" t="s">
        <v>529</v>
      </c>
      <c r="I3900" t="s">
        <v>186</v>
      </c>
      <c r="J3900">
        <v>2</v>
      </c>
      <c r="K3900">
        <v>2</v>
      </c>
      <c r="L3900">
        <v>285</v>
      </c>
      <c r="M3900">
        <v>265.05</v>
      </c>
      <c r="N3900">
        <v>304.95</v>
      </c>
      <c r="AC3900">
        <v>341</v>
      </c>
      <c r="AD3900">
        <v>334</v>
      </c>
      <c r="AH3900">
        <v>279</v>
      </c>
      <c r="AI3900">
        <v>244</v>
      </c>
      <c r="AL3900">
        <v>108</v>
      </c>
      <c r="AM3900">
        <v>337.5</v>
      </c>
      <c r="AN3900">
        <v>261.5</v>
      </c>
      <c r="AO3900">
        <v>0.2</v>
      </c>
      <c r="AP3900">
        <v>34</v>
      </c>
      <c r="AQ3900">
        <v>212</v>
      </c>
      <c r="AR3900">
        <v>67</v>
      </c>
      <c r="AS3900">
        <v>108</v>
      </c>
      <c r="AT3900">
        <v>2</v>
      </c>
      <c r="AU3900">
        <v>1</v>
      </c>
      <c r="AV3900">
        <v>1</v>
      </c>
      <c r="BA3900">
        <v>1</v>
      </c>
      <c r="BC3900">
        <v>5</v>
      </c>
      <c r="BD3900">
        <v>185</v>
      </c>
      <c r="BE3900">
        <v>0.02</v>
      </c>
      <c r="BF3900">
        <v>2.7E-2</v>
      </c>
      <c r="BH3900">
        <v>0</v>
      </c>
      <c r="BI3900">
        <v>0.6</v>
      </c>
      <c r="BJ3900">
        <v>1.3</v>
      </c>
      <c r="BK3900">
        <v>48.4</v>
      </c>
      <c r="BP3900">
        <v>34</v>
      </c>
    </row>
    <row r="3901" spans="1:68" hidden="1" x14ac:dyDescent="0.2">
      <c r="A3901">
        <v>2021</v>
      </c>
      <c r="B3901">
        <v>8</v>
      </c>
      <c r="C3901" s="260">
        <v>44433</v>
      </c>
      <c r="D3901">
        <v>227</v>
      </c>
      <c r="E3901">
        <v>155</v>
      </c>
      <c r="F3901">
        <v>30</v>
      </c>
      <c r="G3901" t="s">
        <v>338</v>
      </c>
      <c r="H3901" t="s">
        <v>339</v>
      </c>
      <c r="I3901" t="s">
        <v>340</v>
      </c>
      <c r="J3901">
        <v>3</v>
      </c>
      <c r="K3901">
        <v>2</v>
      </c>
      <c r="L3901">
        <v>122</v>
      </c>
      <c r="M3901">
        <v>113.46</v>
      </c>
      <c r="N3901">
        <v>130.54</v>
      </c>
      <c r="AP3901">
        <v>61</v>
      </c>
      <c r="AQ3901">
        <v>177</v>
      </c>
      <c r="AT3901">
        <v>13</v>
      </c>
      <c r="AU3901">
        <v>8</v>
      </c>
      <c r="AV3901">
        <v>5</v>
      </c>
      <c r="AX3901">
        <v>3</v>
      </c>
      <c r="BC3901">
        <v>28</v>
      </c>
      <c r="BD3901">
        <v>676</v>
      </c>
      <c r="BE3901">
        <v>0.02</v>
      </c>
      <c r="BF3901">
        <v>4.1000000000000002E-2</v>
      </c>
      <c r="BH3901">
        <v>0.2</v>
      </c>
      <c r="BI3901">
        <v>5.5</v>
      </c>
      <c r="BL3901" t="s">
        <v>181</v>
      </c>
      <c r="BM3901" t="s">
        <v>196</v>
      </c>
      <c r="BN3901" t="s">
        <v>341</v>
      </c>
      <c r="BP3901">
        <v>34</v>
      </c>
    </row>
    <row r="3902" spans="1:68" hidden="1" x14ac:dyDescent="0.2">
      <c r="A3902">
        <v>2021</v>
      </c>
      <c r="B3902">
        <v>8</v>
      </c>
      <c r="C3902" s="260">
        <v>44433</v>
      </c>
      <c r="D3902">
        <v>334</v>
      </c>
      <c r="E3902">
        <v>254</v>
      </c>
      <c r="F3902">
        <v>49</v>
      </c>
      <c r="G3902" t="s">
        <v>208</v>
      </c>
      <c r="H3902" t="s">
        <v>209</v>
      </c>
      <c r="I3902" t="s">
        <v>203</v>
      </c>
      <c r="J3902">
        <v>4</v>
      </c>
      <c r="K3902">
        <v>2</v>
      </c>
      <c r="L3902">
        <v>203</v>
      </c>
      <c r="M3902">
        <v>188.79</v>
      </c>
      <c r="N3902">
        <v>217.21</v>
      </c>
      <c r="O3902">
        <v>322</v>
      </c>
      <c r="P3902">
        <v>328</v>
      </c>
      <c r="Q3902">
        <v>270</v>
      </c>
      <c r="R3902">
        <v>288</v>
      </c>
      <c r="S3902">
        <v>260</v>
      </c>
      <c r="T3902">
        <v>200</v>
      </c>
      <c r="U3902">
        <v>190</v>
      </c>
      <c r="V3902">
        <v>190</v>
      </c>
      <c r="W3902">
        <v>197</v>
      </c>
      <c r="X3902">
        <v>200</v>
      </c>
      <c r="Y3902">
        <v>138</v>
      </c>
      <c r="Z3902">
        <v>136</v>
      </c>
      <c r="AA3902">
        <v>270</v>
      </c>
      <c r="AB3902">
        <v>285</v>
      </c>
      <c r="AC3902">
        <v>287</v>
      </c>
      <c r="AD3902">
        <v>275</v>
      </c>
      <c r="AF3902">
        <v>217</v>
      </c>
      <c r="AG3902">
        <v>205</v>
      </c>
      <c r="AH3902">
        <v>200</v>
      </c>
      <c r="AI3902">
        <v>205</v>
      </c>
      <c r="AK3902">
        <v>139</v>
      </c>
      <c r="AL3902">
        <v>139</v>
      </c>
      <c r="AM3902">
        <v>287.2</v>
      </c>
      <c r="AN3902">
        <v>200.4</v>
      </c>
      <c r="AO3902">
        <v>0.4</v>
      </c>
      <c r="AP3902">
        <v>88</v>
      </c>
      <c r="AQ3902">
        <v>164</v>
      </c>
      <c r="AR3902">
        <v>104</v>
      </c>
      <c r="AS3902">
        <v>138</v>
      </c>
      <c r="AT3902">
        <v>3</v>
      </c>
      <c r="AU3902">
        <v>5</v>
      </c>
      <c r="AV3902">
        <v>4</v>
      </c>
      <c r="BA3902">
        <v>1</v>
      </c>
      <c r="BC3902">
        <v>12</v>
      </c>
      <c r="BD3902">
        <v>2292</v>
      </c>
      <c r="BE3902">
        <v>0.02</v>
      </c>
      <c r="BF3902">
        <v>5.0000000000000001E-3</v>
      </c>
      <c r="BG3902">
        <v>1</v>
      </c>
      <c r="BH3902">
        <v>0.1</v>
      </c>
      <c r="BI3902">
        <v>11.3</v>
      </c>
      <c r="BJ3902">
        <v>2.4</v>
      </c>
      <c r="BK3902">
        <v>459.3</v>
      </c>
      <c r="BL3902" t="s">
        <v>181</v>
      </c>
      <c r="BM3902" t="s">
        <v>196</v>
      </c>
      <c r="BN3902" t="s">
        <v>210</v>
      </c>
      <c r="BP3902">
        <v>34</v>
      </c>
    </row>
    <row r="3903" spans="1:68" hidden="1" x14ac:dyDescent="0.2">
      <c r="A3903">
        <v>2021</v>
      </c>
      <c r="B3903">
        <v>8</v>
      </c>
      <c r="C3903" s="260">
        <v>44434</v>
      </c>
      <c r="D3903">
        <v>182</v>
      </c>
      <c r="E3903">
        <v>331</v>
      </c>
      <c r="F3903">
        <v>2</v>
      </c>
      <c r="G3903" t="s">
        <v>165</v>
      </c>
      <c r="H3903" t="s">
        <v>166</v>
      </c>
      <c r="I3903" t="s">
        <v>163</v>
      </c>
      <c r="J3903">
        <v>4</v>
      </c>
      <c r="K3903">
        <v>2</v>
      </c>
      <c r="L3903">
        <v>325</v>
      </c>
      <c r="M3903">
        <v>305.82499999999999</v>
      </c>
      <c r="N3903">
        <v>348.07499999999999</v>
      </c>
      <c r="Q3903">
        <v>548</v>
      </c>
      <c r="R3903">
        <v>451</v>
      </c>
      <c r="S3903">
        <v>394</v>
      </c>
      <c r="V3903">
        <v>364</v>
      </c>
      <c r="W3903">
        <v>335</v>
      </c>
      <c r="X3903">
        <v>329</v>
      </c>
      <c r="Z3903">
        <v>218</v>
      </c>
      <c r="AB3903">
        <v>425</v>
      </c>
      <c r="AC3903">
        <v>474</v>
      </c>
      <c r="AD3903">
        <v>453</v>
      </c>
      <c r="AE3903">
        <v>479</v>
      </c>
      <c r="AG3903">
        <v>331</v>
      </c>
      <c r="AH3903">
        <v>342</v>
      </c>
      <c r="AI3903">
        <v>335</v>
      </c>
      <c r="AJ3903">
        <v>339</v>
      </c>
      <c r="AK3903">
        <v>122</v>
      </c>
      <c r="AL3903">
        <v>126</v>
      </c>
      <c r="AM3903">
        <v>460.6</v>
      </c>
      <c r="AN3903">
        <v>339.3</v>
      </c>
      <c r="AO3903">
        <v>0.4</v>
      </c>
      <c r="AP3903">
        <v>110</v>
      </c>
      <c r="AQ3903">
        <v>131</v>
      </c>
      <c r="AR3903">
        <v>93</v>
      </c>
      <c r="AS3903">
        <v>155</v>
      </c>
      <c r="AT3903">
        <v>9</v>
      </c>
      <c r="AU3903">
        <v>6</v>
      </c>
      <c r="AV3903">
        <v>4</v>
      </c>
      <c r="BA3903">
        <v>1</v>
      </c>
      <c r="BC3903">
        <v>19</v>
      </c>
      <c r="BD3903">
        <v>1099</v>
      </c>
      <c r="BE3903">
        <v>1.4999999999999999E-2</v>
      </c>
      <c r="BF3903">
        <v>1.7000000000000001E-2</v>
      </c>
      <c r="BH3903">
        <v>0.1</v>
      </c>
      <c r="BI3903">
        <v>3.4</v>
      </c>
      <c r="BJ3903">
        <v>6.4</v>
      </c>
      <c r="BK3903">
        <v>372.9</v>
      </c>
      <c r="BL3903" t="s">
        <v>157</v>
      </c>
      <c r="BM3903" t="s">
        <v>158</v>
      </c>
      <c r="BN3903" t="s">
        <v>167</v>
      </c>
      <c r="BO3903" t="s">
        <v>168</v>
      </c>
      <c r="BP3903">
        <v>34</v>
      </c>
    </row>
    <row r="3904" spans="1:68" hidden="1" x14ac:dyDescent="0.2">
      <c r="A3904">
        <v>2021</v>
      </c>
      <c r="B3904">
        <v>8</v>
      </c>
      <c r="C3904" s="260">
        <v>44434</v>
      </c>
      <c r="D3904">
        <v>224</v>
      </c>
      <c r="E3904">
        <v>152</v>
      </c>
      <c r="F3904">
        <v>2</v>
      </c>
      <c r="G3904" t="s">
        <v>382</v>
      </c>
      <c r="H3904" t="s">
        <v>383</v>
      </c>
      <c r="I3904" t="s">
        <v>163</v>
      </c>
      <c r="J3904">
        <v>4</v>
      </c>
      <c r="K3904">
        <v>2</v>
      </c>
      <c r="L3904">
        <v>155</v>
      </c>
      <c r="M3904">
        <v>144.15</v>
      </c>
      <c r="N3904">
        <v>165.85</v>
      </c>
      <c r="AP3904">
        <v>142</v>
      </c>
      <c r="AQ3904">
        <v>101</v>
      </c>
      <c r="BD3904">
        <v>285</v>
      </c>
      <c r="BE3904">
        <v>1.4999999999999999E-2</v>
      </c>
      <c r="BI3904">
        <v>1.8</v>
      </c>
      <c r="BL3904" t="s">
        <v>384</v>
      </c>
      <c r="BM3904" t="s">
        <v>385</v>
      </c>
      <c r="BP3904">
        <v>34</v>
      </c>
    </row>
    <row r="3905" spans="1:68" hidden="1" x14ac:dyDescent="0.2">
      <c r="A3905">
        <v>2021</v>
      </c>
      <c r="B3905">
        <v>8</v>
      </c>
      <c r="C3905" s="260">
        <v>44434</v>
      </c>
      <c r="D3905">
        <v>47</v>
      </c>
      <c r="E3905">
        <v>122</v>
      </c>
      <c r="F3905">
        <v>3</v>
      </c>
      <c r="G3905" t="s">
        <v>154</v>
      </c>
      <c r="H3905" t="s">
        <v>155</v>
      </c>
      <c r="I3905" t="s">
        <v>156</v>
      </c>
      <c r="J3905">
        <v>2</v>
      </c>
      <c r="K3905">
        <v>1</v>
      </c>
      <c r="L3905">
        <v>280</v>
      </c>
      <c r="M3905">
        <v>267.39999999999998</v>
      </c>
      <c r="N3905">
        <v>292.60000000000002</v>
      </c>
      <c r="O3905">
        <v>322</v>
      </c>
      <c r="P3905">
        <v>400</v>
      </c>
      <c r="Q3905">
        <v>387</v>
      </c>
      <c r="R3905">
        <v>415</v>
      </c>
      <c r="S3905">
        <v>386</v>
      </c>
      <c r="T3905">
        <v>280</v>
      </c>
      <c r="U3905">
        <v>283</v>
      </c>
      <c r="V3905">
        <v>272</v>
      </c>
      <c r="W3905">
        <v>303</v>
      </c>
      <c r="X3905">
        <v>289</v>
      </c>
      <c r="Y3905">
        <v>114</v>
      </c>
      <c r="Z3905">
        <v>114</v>
      </c>
      <c r="AA3905">
        <v>360</v>
      </c>
      <c r="AF3905">
        <v>266</v>
      </c>
      <c r="AM3905">
        <v>378.3</v>
      </c>
      <c r="AN3905">
        <v>282.2</v>
      </c>
      <c r="AO3905">
        <v>0.4</v>
      </c>
      <c r="AP3905">
        <v>63</v>
      </c>
      <c r="AQ3905">
        <v>115</v>
      </c>
      <c r="AR3905">
        <v>63</v>
      </c>
      <c r="AS3905">
        <v>114</v>
      </c>
      <c r="AT3905">
        <v>4</v>
      </c>
      <c r="AU3905">
        <v>1</v>
      </c>
      <c r="AV3905">
        <v>5</v>
      </c>
      <c r="BC3905">
        <v>10</v>
      </c>
      <c r="BD3905">
        <v>1438</v>
      </c>
      <c r="BE3905">
        <v>1.4999999999999999E-2</v>
      </c>
      <c r="BF3905">
        <v>7.0000000000000001E-3</v>
      </c>
      <c r="BG3905">
        <v>1</v>
      </c>
      <c r="BH3905">
        <v>0</v>
      </c>
      <c r="BI3905">
        <v>5.0999999999999996</v>
      </c>
      <c r="BJ3905">
        <v>2.8</v>
      </c>
      <c r="BK3905">
        <v>405.8</v>
      </c>
      <c r="BL3905" t="s">
        <v>157</v>
      </c>
      <c r="BM3905" t="s">
        <v>158</v>
      </c>
      <c r="BN3905" t="s">
        <v>159</v>
      </c>
      <c r="BO3905" t="s">
        <v>160</v>
      </c>
      <c r="BP3905">
        <v>34</v>
      </c>
    </row>
    <row r="3906" spans="1:68" hidden="1" x14ac:dyDescent="0.2">
      <c r="A3906">
        <v>2021</v>
      </c>
      <c r="B3906">
        <v>8</v>
      </c>
      <c r="C3906" s="260">
        <v>44434</v>
      </c>
      <c r="D3906">
        <v>384</v>
      </c>
      <c r="E3906">
        <v>556</v>
      </c>
      <c r="F3906">
        <v>3</v>
      </c>
      <c r="G3906" t="s">
        <v>171</v>
      </c>
      <c r="H3906" t="s">
        <v>172</v>
      </c>
      <c r="I3906" t="s">
        <v>163</v>
      </c>
      <c r="J3906">
        <v>1</v>
      </c>
      <c r="K3906">
        <v>6</v>
      </c>
      <c r="L3906">
        <v>1066</v>
      </c>
      <c r="M3906">
        <v>1003.106</v>
      </c>
      <c r="N3906">
        <v>1141.6859999999999</v>
      </c>
      <c r="O3906">
        <v>1381</v>
      </c>
      <c r="P3906">
        <v>1312</v>
      </c>
      <c r="Q3906">
        <v>1366</v>
      </c>
      <c r="R3906">
        <v>1372</v>
      </c>
      <c r="S3906">
        <v>1279</v>
      </c>
      <c r="T3906">
        <v>1147</v>
      </c>
      <c r="U3906">
        <v>1109</v>
      </c>
      <c r="V3906">
        <v>1146</v>
      </c>
      <c r="W3906">
        <v>1151</v>
      </c>
      <c r="X3906">
        <v>1093</v>
      </c>
      <c r="Y3906">
        <v>146</v>
      </c>
      <c r="Z3906">
        <v>146</v>
      </c>
      <c r="AA3906">
        <v>1353</v>
      </c>
      <c r="AB3906">
        <v>1293</v>
      </c>
      <c r="AC3906">
        <v>1378</v>
      </c>
      <c r="AD3906">
        <v>1379</v>
      </c>
      <c r="AE3906">
        <v>1369</v>
      </c>
      <c r="AF3906">
        <v>1122</v>
      </c>
      <c r="AG3906">
        <v>1094</v>
      </c>
      <c r="AH3906">
        <v>1141</v>
      </c>
      <c r="AI3906">
        <v>1120</v>
      </c>
      <c r="AJ3906">
        <v>1118</v>
      </c>
      <c r="AK3906">
        <v>153</v>
      </c>
      <c r="AL3906">
        <v>155</v>
      </c>
      <c r="AM3906">
        <v>1348.2</v>
      </c>
      <c r="AN3906">
        <v>1124.0999999999999</v>
      </c>
      <c r="AO3906">
        <v>0.3</v>
      </c>
      <c r="AP3906">
        <v>20</v>
      </c>
      <c r="AQ3906">
        <v>180</v>
      </c>
      <c r="AR3906">
        <v>24</v>
      </c>
      <c r="AS3906">
        <v>150</v>
      </c>
      <c r="AT3906">
        <v>2</v>
      </c>
      <c r="AU3906">
        <v>3</v>
      </c>
      <c r="AV3906">
        <v>3</v>
      </c>
      <c r="BA3906">
        <v>0</v>
      </c>
      <c r="BC3906">
        <v>8</v>
      </c>
      <c r="BD3906">
        <v>464</v>
      </c>
      <c r="BE3906">
        <v>1.4999999999999999E-2</v>
      </c>
      <c r="BF3906">
        <v>1.7000000000000001E-2</v>
      </c>
      <c r="BH3906">
        <v>0</v>
      </c>
      <c r="BI3906">
        <v>0.4</v>
      </c>
      <c r="BJ3906">
        <v>9</v>
      </c>
      <c r="BK3906">
        <v>521.6</v>
      </c>
      <c r="BL3906" t="s">
        <v>157</v>
      </c>
      <c r="BM3906" t="s">
        <v>158</v>
      </c>
      <c r="BN3906" t="s">
        <v>173</v>
      </c>
      <c r="BP3906">
        <v>34</v>
      </c>
    </row>
    <row r="3907" spans="1:68" hidden="1" x14ac:dyDescent="0.2">
      <c r="A3907">
        <v>2021</v>
      </c>
      <c r="B3907">
        <v>8</v>
      </c>
      <c r="C3907" s="260">
        <v>44434</v>
      </c>
      <c r="D3907">
        <v>384</v>
      </c>
      <c r="E3907">
        <v>557</v>
      </c>
      <c r="F3907">
        <v>3</v>
      </c>
      <c r="G3907" t="s">
        <v>174</v>
      </c>
      <c r="H3907" t="s">
        <v>175</v>
      </c>
      <c r="I3907" t="s">
        <v>163</v>
      </c>
      <c r="J3907">
        <v>1</v>
      </c>
      <c r="K3907">
        <v>6</v>
      </c>
      <c r="L3907">
        <v>182</v>
      </c>
      <c r="M3907">
        <v>171.262</v>
      </c>
      <c r="N3907">
        <v>194.922</v>
      </c>
      <c r="O3907">
        <v>268</v>
      </c>
      <c r="P3907">
        <v>265</v>
      </c>
      <c r="Q3907">
        <v>259</v>
      </c>
      <c r="T3907">
        <v>214</v>
      </c>
      <c r="U3907">
        <v>201</v>
      </c>
      <c r="V3907">
        <v>209</v>
      </c>
      <c r="Y3907">
        <v>146</v>
      </c>
      <c r="Z3907">
        <v>146</v>
      </c>
      <c r="AB3907">
        <v>244</v>
      </c>
      <c r="AC3907">
        <v>265</v>
      </c>
      <c r="AD3907">
        <v>256</v>
      </c>
      <c r="AE3907">
        <v>264</v>
      </c>
      <c r="AG3907">
        <v>201</v>
      </c>
      <c r="AH3907">
        <v>212</v>
      </c>
      <c r="AI3907">
        <v>208</v>
      </c>
      <c r="AJ3907">
        <v>206</v>
      </c>
      <c r="AK3907">
        <v>153</v>
      </c>
      <c r="AL3907">
        <v>155</v>
      </c>
      <c r="AM3907">
        <v>260.10000000000002</v>
      </c>
      <c r="AN3907">
        <v>207.3</v>
      </c>
      <c r="AO3907">
        <v>0.4</v>
      </c>
      <c r="AP3907">
        <v>20</v>
      </c>
      <c r="AQ3907">
        <v>180</v>
      </c>
      <c r="AR3907">
        <v>24</v>
      </c>
      <c r="AS3907">
        <v>150</v>
      </c>
      <c r="AT3907">
        <v>2</v>
      </c>
      <c r="AU3907">
        <v>2</v>
      </c>
      <c r="AV3907">
        <v>2</v>
      </c>
      <c r="BA3907">
        <v>1</v>
      </c>
      <c r="BC3907">
        <v>5</v>
      </c>
      <c r="BD3907">
        <v>461</v>
      </c>
      <c r="BE3907">
        <v>1.4999999999999999E-2</v>
      </c>
      <c r="BF3907">
        <v>1.0999999999999999E-2</v>
      </c>
      <c r="BG3907">
        <v>1</v>
      </c>
      <c r="BH3907">
        <v>0</v>
      </c>
      <c r="BI3907">
        <v>2.5</v>
      </c>
      <c r="BJ3907">
        <v>1</v>
      </c>
      <c r="BK3907">
        <v>95.6</v>
      </c>
      <c r="BL3907" t="s">
        <v>157</v>
      </c>
      <c r="BM3907" t="s">
        <v>158</v>
      </c>
      <c r="BN3907" t="s">
        <v>173</v>
      </c>
      <c r="BO3907" t="s">
        <v>176</v>
      </c>
      <c r="BP3907">
        <v>34</v>
      </c>
    </row>
    <row r="3908" spans="1:68" hidden="1" x14ac:dyDescent="0.2">
      <c r="A3908">
        <v>2021</v>
      </c>
      <c r="B3908">
        <v>8</v>
      </c>
      <c r="C3908" s="260">
        <v>44434</v>
      </c>
      <c r="D3908">
        <v>395</v>
      </c>
      <c r="E3908">
        <v>607</v>
      </c>
      <c r="F3908">
        <v>3</v>
      </c>
      <c r="G3908" t="s">
        <v>284</v>
      </c>
      <c r="H3908" t="s">
        <v>285</v>
      </c>
      <c r="I3908" t="s">
        <v>163</v>
      </c>
      <c r="J3908">
        <v>3</v>
      </c>
      <c r="K3908">
        <v>3</v>
      </c>
      <c r="L3908">
        <v>120</v>
      </c>
      <c r="M3908">
        <v>111.6</v>
      </c>
      <c r="N3908">
        <v>128.4</v>
      </c>
      <c r="AD3908">
        <v>168</v>
      </c>
      <c r="AE3908">
        <v>163</v>
      </c>
      <c r="AI3908">
        <v>145</v>
      </c>
      <c r="AJ3908">
        <v>124</v>
      </c>
      <c r="AL3908">
        <v>114</v>
      </c>
      <c r="AM3908">
        <v>165.5</v>
      </c>
      <c r="AN3908">
        <v>134.5</v>
      </c>
      <c r="AO3908">
        <v>0.4</v>
      </c>
      <c r="AP3908">
        <v>90</v>
      </c>
      <c r="AQ3908">
        <v>120</v>
      </c>
      <c r="AR3908">
        <v>95</v>
      </c>
      <c r="AS3908">
        <v>114</v>
      </c>
      <c r="AT3908">
        <v>2</v>
      </c>
      <c r="AU3908">
        <v>4</v>
      </c>
      <c r="AV3908">
        <v>2</v>
      </c>
      <c r="AW3908">
        <v>2</v>
      </c>
      <c r="BC3908">
        <v>10</v>
      </c>
      <c r="BD3908">
        <v>10</v>
      </c>
      <c r="BE3908">
        <v>1.4999999999999999E-2</v>
      </c>
      <c r="BF3908">
        <v>1</v>
      </c>
      <c r="BH3908">
        <v>0.1</v>
      </c>
      <c r="BI3908">
        <v>0.1</v>
      </c>
      <c r="BJ3908">
        <v>1.3</v>
      </c>
      <c r="BK3908">
        <v>1.3</v>
      </c>
      <c r="BL3908" t="s">
        <v>286</v>
      </c>
      <c r="BM3908" t="s">
        <v>286</v>
      </c>
      <c r="BP3908">
        <v>34</v>
      </c>
    </row>
    <row r="3909" spans="1:68" hidden="1" x14ac:dyDescent="0.2">
      <c r="A3909">
        <v>2021</v>
      </c>
      <c r="B3909">
        <v>8</v>
      </c>
      <c r="C3909" s="260">
        <v>44434</v>
      </c>
      <c r="D3909">
        <v>395</v>
      </c>
      <c r="E3909">
        <v>608</v>
      </c>
      <c r="F3909">
        <v>3</v>
      </c>
      <c r="G3909" t="s">
        <v>287</v>
      </c>
      <c r="H3909" t="s">
        <v>288</v>
      </c>
      <c r="I3909" t="s">
        <v>163</v>
      </c>
      <c r="J3909">
        <v>3</v>
      </c>
      <c r="K3909">
        <v>3</v>
      </c>
      <c r="L3909">
        <v>110</v>
      </c>
      <c r="M3909">
        <v>102.3</v>
      </c>
      <c r="N3909">
        <v>117.7</v>
      </c>
      <c r="AD3909">
        <v>164</v>
      </c>
      <c r="AE3909">
        <v>150</v>
      </c>
      <c r="AI3909">
        <v>118</v>
      </c>
      <c r="AJ3909">
        <v>103</v>
      </c>
      <c r="AL3909">
        <v>114</v>
      </c>
      <c r="AM3909">
        <v>157</v>
      </c>
      <c r="AN3909">
        <v>110.5</v>
      </c>
      <c r="AO3909">
        <v>0.4</v>
      </c>
      <c r="AP3909">
        <v>90</v>
      </c>
      <c r="AQ3909">
        <v>120</v>
      </c>
      <c r="AR3909">
        <v>95</v>
      </c>
      <c r="AS3909">
        <v>114</v>
      </c>
      <c r="AT3909">
        <v>2</v>
      </c>
      <c r="AU3909">
        <v>6</v>
      </c>
      <c r="AV3909">
        <v>2</v>
      </c>
      <c r="BA3909">
        <v>2</v>
      </c>
      <c r="BC3909">
        <v>12</v>
      </c>
      <c r="BD3909">
        <v>12</v>
      </c>
      <c r="BE3909">
        <v>1.4999999999999999E-2</v>
      </c>
      <c r="BF3909">
        <v>1</v>
      </c>
      <c r="BH3909">
        <v>0.1</v>
      </c>
      <c r="BI3909">
        <v>0.1</v>
      </c>
      <c r="BJ3909">
        <v>1.3</v>
      </c>
      <c r="BK3909">
        <v>1.3</v>
      </c>
      <c r="BL3909" t="s">
        <v>286</v>
      </c>
      <c r="BM3909" t="s">
        <v>286</v>
      </c>
      <c r="BP3909">
        <v>34</v>
      </c>
    </row>
    <row r="3910" spans="1:68" hidden="1" x14ac:dyDescent="0.2">
      <c r="A3910">
        <v>2021</v>
      </c>
      <c r="B3910">
        <v>8</v>
      </c>
      <c r="C3910" s="260">
        <v>44434</v>
      </c>
      <c r="D3910">
        <v>395</v>
      </c>
      <c r="E3910">
        <v>609</v>
      </c>
      <c r="F3910">
        <v>3</v>
      </c>
      <c r="G3910" t="s">
        <v>289</v>
      </c>
      <c r="H3910" t="s">
        <v>290</v>
      </c>
      <c r="I3910" t="s">
        <v>163</v>
      </c>
      <c r="J3910">
        <v>3</v>
      </c>
      <c r="K3910">
        <v>3</v>
      </c>
      <c r="L3910">
        <v>50</v>
      </c>
      <c r="M3910">
        <v>46.5</v>
      </c>
      <c r="N3910">
        <v>53.5</v>
      </c>
      <c r="AD3910">
        <v>64</v>
      </c>
      <c r="AE3910">
        <v>68</v>
      </c>
      <c r="AI3910">
        <v>55</v>
      </c>
      <c r="AJ3910">
        <v>53</v>
      </c>
      <c r="AL3910">
        <v>114</v>
      </c>
      <c r="AM3910">
        <v>66</v>
      </c>
      <c r="AN3910">
        <v>54</v>
      </c>
      <c r="AO3910">
        <v>0.3</v>
      </c>
      <c r="AP3910">
        <v>90</v>
      </c>
      <c r="AQ3910">
        <v>120</v>
      </c>
      <c r="AR3910">
        <v>95</v>
      </c>
      <c r="AS3910">
        <v>114</v>
      </c>
      <c r="AU3910">
        <v>4</v>
      </c>
      <c r="AV3910">
        <v>6</v>
      </c>
      <c r="BA3910">
        <v>2</v>
      </c>
      <c r="BC3910">
        <v>12</v>
      </c>
      <c r="BD3910">
        <v>12</v>
      </c>
      <c r="BE3910">
        <v>1.4999999999999999E-2</v>
      </c>
      <c r="BF3910">
        <v>1</v>
      </c>
      <c r="BH3910">
        <v>0.2</v>
      </c>
      <c r="BI3910">
        <v>0.2</v>
      </c>
      <c r="BJ3910">
        <v>0.6</v>
      </c>
      <c r="BK3910">
        <v>0.6</v>
      </c>
      <c r="BL3910" t="s">
        <v>286</v>
      </c>
      <c r="BM3910" t="s">
        <v>286</v>
      </c>
      <c r="BP3910">
        <v>34</v>
      </c>
    </row>
    <row r="3911" spans="1:68" hidden="1" x14ac:dyDescent="0.2">
      <c r="A3911">
        <v>2021</v>
      </c>
      <c r="B3911">
        <v>8</v>
      </c>
      <c r="C3911" s="260">
        <v>44434</v>
      </c>
      <c r="D3911">
        <v>417</v>
      </c>
      <c r="E3911">
        <v>660</v>
      </c>
      <c r="F3911">
        <v>3</v>
      </c>
      <c r="G3911" t="s">
        <v>442</v>
      </c>
      <c r="H3911" t="s">
        <v>443</v>
      </c>
      <c r="I3911" t="s">
        <v>163</v>
      </c>
      <c r="J3911">
        <v>1</v>
      </c>
      <c r="K3911">
        <v>6</v>
      </c>
      <c r="L3911">
        <v>1265</v>
      </c>
      <c r="M3911">
        <v>1190.365</v>
      </c>
      <c r="N3911">
        <v>1354.8150000000001</v>
      </c>
      <c r="AP3911">
        <v>20</v>
      </c>
      <c r="AQ3911">
        <v>180</v>
      </c>
      <c r="BE3911">
        <v>1.4999999999999999E-2</v>
      </c>
      <c r="BL3911" t="s">
        <v>157</v>
      </c>
      <c r="BM3911" t="s">
        <v>158</v>
      </c>
      <c r="BN3911" t="s">
        <v>444</v>
      </c>
      <c r="BO3911" t="s">
        <v>168</v>
      </c>
      <c r="BP3911">
        <v>34</v>
      </c>
    </row>
    <row r="3912" spans="1:68" hidden="1" x14ac:dyDescent="0.2">
      <c r="A3912">
        <v>2021</v>
      </c>
      <c r="B3912">
        <v>8</v>
      </c>
      <c r="C3912" s="260">
        <v>44434</v>
      </c>
      <c r="D3912">
        <v>417</v>
      </c>
      <c r="E3912">
        <v>661</v>
      </c>
      <c r="F3912">
        <v>3</v>
      </c>
      <c r="G3912" t="s">
        <v>445</v>
      </c>
      <c r="H3912" t="s">
        <v>446</v>
      </c>
      <c r="I3912" t="s">
        <v>163</v>
      </c>
      <c r="J3912">
        <v>1</v>
      </c>
      <c r="K3912">
        <v>6</v>
      </c>
      <c r="L3912">
        <v>138</v>
      </c>
      <c r="M3912">
        <v>129.858</v>
      </c>
      <c r="N3912">
        <v>147.798</v>
      </c>
      <c r="AP3912">
        <v>20</v>
      </c>
      <c r="AQ3912">
        <v>180</v>
      </c>
      <c r="BE3912">
        <v>1.4999999999999999E-2</v>
      </c>
      <c r="BL3912" t="s">
        <v>157</v>
      </c>
      <c r="BM3912" t="s">
        <v>158</v>
      </c>
      <c r="BN3912" t="s">
        <v>447</v>
      </c>
      <c r="BO3912" t="s">
        <v>168</v>
      </c>
      <c r="BP3912">
        <v>34</v>
      </c>
    </row>
    <row r="3913" spans="1:68" hidden="1" x14ac:dyDescent="0.2">
      <c r="A3913">
        <v>2021</v>
      </c>
      <c r="B3913">
        <v>8</v>
      </c>
      <c r="C3913" s="260">
        <v>44434</v>
      </c>
      <c r="D3913">
        <v>301</v>
      </c>
      <c r="E3913">
        <v>225</v>
      </c>
      <c r="F3913">
        <v>4</v>
      </c>
      <c r="G3913" t="s">
        <v>169</v>
      </c>
      <c r="H3913" t="s">
        <v>170</v>
      </c>
      <c r="I3913" t="s">
        <v>163</v>
      </c>
      <c r="J3913">
        <v>6</v>
      </c>
      <c r="K3913">
        <v>1</v>
      </c>
      <c r="L3913">
        <v>372</v>
      </c>
      <c r="M3913">
        <v>345.96</v>
      </c>
      <c r="N3913">
        <v>398.04</v>
      </c>
      <c r="AP3913">
        <v>169</v>
      </c>
      <c r="AQ3913">
        <v>128</v>
      </c>
      <c r="BE3913">
        <v>1.4999999999999999E-2</v>
      </c>
      <c r="BL3913" t="s">
        <v>164</v>
      </c>
      <c r="BM3913" t="s">
        <v>164</v>
      </c>
      <c r="BP3913">
        <v>34</v>
      </c>
    </row>
    <row r="3914" spans="1:68" hidden="1" x14ac:dyDescent="0.2">
      <c r="A3914">
        <v>2021</v>
      </c>
      <c r="B3914">
        <v>8</v>
      </c>
      <c r="C3914" s="260">
        <v>44434</v>
      </c>
      <c r="D3914">
        <v>375</v>
      </c>
      <c r="E3914">
        <v>437</v>
      </c>
      <c r="F3914">
        <v>5</v>
      </c>
      <c r="G3914" t="s">
        <v>363</v>
      </c>
      <c r="H3914" t="s">
        <v>364</v>
      </c>
      <c r="I3914" t="s">
        <v>163</v>
      </c>
      <c r="J3914">
        <v>4</v>
      </c>
      <c r="K3914">
        <v>2</v>
      </c>
      <c r="L3914">
        <v>168</v>
      </c>
      <c r="M3914">
        <v>158.08799999999999</v>
      </c>
      <c r="N3914">
        <v>179.928</v>
      </c>
      <c r="O3914">
        <v>243</v>
      </c>
      <c r="P3914">
        <v>245</v>
      </c>
      <c r="Q3914">
        <v>258</v>
      </c>
      <c r="R3914">
        <v>242</v>
      </c>
      <c r="S3914">
        <v>250</v>
      </c>
      <c r="T3914">
        <v>177</v>
      </c>
      <c r="U3914">
        <v>175</v>
      </c>
      <c r="V3914">
        <v>180</v>
      </c>
      <c r="W3914">
        <v>171</v>
      </c>
      <c r="X3914">
        <v>179</v>
      </c>
      <c r="Y3914">
        <v>120</v>
      </c>
      <c r="Z3914">
        <v>121</v>
      </c>
      <c r="AA3914">
        <v>249</v>
      </c>
      <c r="AB3914">
        <v>250</v>
      </c>
      <c r="AC3914">
        <v>244</v>
      </c>
      <c r="AD3914">
        <v>240</v>
      </c>
      <c r="AE3914">
        <v>252</v>
      </c>
      <c r="AF3914">
        <v>178</v>
      </c>
      <c r="AG3914">
        <v>180</v>
      </c>
      <c r="AH3914">
        <v>186</v>
      </c>
      <c r="AI3914">
        <v>177</v>
      </c>
      <c r="AJ3914">
        <v>175</v>
      </c>
      <c r="AK3914">
        <v>113</v>
      </c>
      <c r="AL3914">
        <v>122</v>
      </c>
      <c r="AM3914">
        <v>247.3</v>
      </c>
      <c r="AN3914">
        <v>177.8</v>
      </c>
      <c r="AO3914">
        <v>0.5</v>
      </c>
      <c r="AP3914">
        <v>120</v>
      </c>
      <c r="AQ3914">
        <v>120</v>
      </c>
      <c r="AR3914">
        <v>121</v>
      </c>
      <c r="AS3914">
        <v>119</v>
      </c>
      <c r="AT3914">
        <v>4</v>
      </c>
      <c r="AU3914">
        <v>8</v>
      </c>
      <c r="AV3914">
        <v>8</v>
      </c>
      <c r="AW3914">
        <v>6</v>
      </c>
      <c r="BA3914">
        <v>1</v>
      </c>
      <c r="BC3914">
        <v>26</v>
      </c>
      <c r="BD3914">
        <v>2451</v>
      </c>
      <c r="BE3914">
        <v>1.4999999999999999E-2</v>
      </c>
      <c r="BF3914">
        <v>1.0999999999999999E-2</v>
      </c>
      <c r="BG3914">
        <v>1</v>
      </c>
      <c r="BH3914">
        <v>0.2</v>
      </c>
      <c r="BI3914">
        <v>14.6</v>
      </c>
      <c r="BJ3914">
        <v>4.5999999999999996</v>
      </c>
      <c r="BK3914">
        <v>435.8</v>
      </c>
      <c r="BL3914" t="s">
        <v>157</v>
      </c>
      <c r="BM3914" t="s">
        <v>158</v>
      </c>
      <c r="BN3914" t="s">
        <v>365</v>
      </c>
      <c r="BO3914" t="s">
        <v>168</v>
      </c>
      <c r="BP3914">
        <v>34</v>
      </c>
    </row>
    <row r="3915" spans="1:68" hidden="1" x14ac:dyDescent="0.2">
      <c r="A3915">
        <v>2021</v>
      </c>
      <c r="B3915">
        <v>8</v>
      </c>
      <c r="C3915" s="260">
        <v>44434</v>
      </c>
      <c r="D3915">
        <v>137</v>
      </c>
      <c r="E3915">
        <v>273</v>
      </c>
      <c r="F3915">
        <v>6</v>
      </c>
      <c r="G3915" t="s">
        <v>254</v>
      </c>
      <c r="H3915" t="s">
        <v>255</v>
      </c>
      <c r="I3915" t="s">
        <v>163</v>
      </c>
      <c r="J3915">
        <v>3</v>
      </c>
      <c r="K3915">
        <v>2</v>
      </c>
      <c r="L3915">
        <v>564</v>
      </c>
      <c r="M3915">
        <v>524.52</v>
      </c>
      <c r="N3915">
        <v>603.48</v>
      </c>
      <c r="O3915">
        <v>777</v>
      </c>
      <c r="P3915">
        <v>724</v>
      </c>
      <c r="T3915">
        <v>586</v>
      </c>
      <c r="U3915">
        <v>618</v>
      </c>
      <c r="Y3915">
        <v>135</v>
      </c>
      <c r="AM3915">
        <v>750.5</v>
      </c>
      <c r="AN3915">
        <v>602</v>
      </c>
      <c r="AO3915">
        <v>0.3</v>
      </c>
      <c r="AP3915">
        <v>93</v>
      </c>
      <c r="AQ3915">
        <v>116</v>
      </c>
      <c r="AR3915">
        <v>80</v>
      </c>
      <c r="AS3915">
        <v>135</v>
      </c>
      <c r="AT3915">
        <v>1</v>
      </c>
      <c r="AU3915">
        <v>3</v>
      </c>
      <c r="AV3915">
        <v>3</v>
      </c>
      <c r="BC3915">
        <v>6</v>
      </c>
      <c r="BD3915">
        <v>396</v>
      </c>
      <c r="BE3915">
        <v>1.4999999999999999E-2</v>
      </c>
      <c r="BF3915">
        <v>1.4999999999999999E-2</v>
      </c>
      <c r="BG3915">
        <v>1</v>
      </c>
      <c r="BH3915">
        <v>0</v>
      </c>
      <c r="BI3915">
        <v>0.7</v>
      </c>
      <c r="BJ3915">
        <v>3.6</v>
      </c>
      <c r="BK3915">
        <v>238.4</v>
      </c>
      <c r="BL3915" t="s">
        <v>164</v>
      </c>
      <c r="BP3915">
        <v>34</v>
      </c>
    </row>
    <row r="3916" spans="1:68" hidden="1" x14ac:dyDescent="0.2">
      <c r="A3916">
        <v>2021</v>
      </c>
      <c r="B3916">
        <v>8</v>
      </c>
      <c r="C3916" s="260">
        <v>44434</v>
      </c>
      <c r="D3916">
        <v>383</v>
      </c>
      <c r="E3916">
        <v>550</v>
      </c>
      <c r="F3916">
        <v>6</v>
      </c>
      <c r="G3916" t="s">
        <v>379</v>
      </c>
      <c r="H3916" t="s">
        <v>380</v>
      </c>
      <c r="I3916" t="s">
        <v>163</v>
      </c>
      <c r="J3916">
        <v>3</v>
      </c>
      <c r="K3916">
        <v>1</v>
      </c>
      <c r="L3916">
        <v>35</v>
      </c>
      <c r="M3916">
        <v>32.024999999999999</v>
      </c>
      <c r="N3916">
        <v>38.045000000000002</v>
      </c>
      <c r="R3916">
        <v>66</v>
      </c>
      <c r="S3916">
        <v>50</v>
      </c>
      <c r="W3916">
        <v>42</v>
      </c>
      <c r="X3916">
        <v>39</v>
      </c>
      <c r="Z3916">
        <v>90</v>
      </c>
      <c r="AA3916">
        <v>56</v>
      </c>
      <c r="AB3916">
        <v>50</v>
      </c>
      <c r="AC3916">
        <v>56</v>
      </c>
      <c r="AD3916">
        <v>65</v>
      </c>
      <c r="AE3916">
        <v>58</v>
      </c>
      <c r="AF3916">
        <v>36</v>
      </c>
      <c r="AG3916">
        <v>37</v>
      </c>
      <c r="AH3916">
        <v>36</v>
      </c>
      <c r="AI3916">
        <v>36</v>
      </c>
      <c r="AJ3916">
        <v>35</v>
      </c>
      <c r="AK3916">
        <v>89</v>
      </c>
      <c r="AL3916">
        <v>90</v>
      </c>
      <c r="AM3916">
        <v>57.3</v>
      </c>
      <c r="AN3916">
        <v>37.299999999999997</v>
      </c>
      <c r="AO3916">
        <v>0.6</v>
      </c>
      <c r="AP3916">
        <v>108</v>
      </c>
      <c r="AQ3916">
        <v>100</v>
      </c>
      <c r="AR3916">
        <v>120</v>
      </c>
      <c r="AS3916">
        <v>90</v>
      </c>
      <c r="AT3916">
        <v>7</v>
      </c>
      <c r="AU3916">
        <v>9</v>
      </c>
      <c r="AV3916">
        <v>13</v>
      </c>
      <c r="BA3916">
        <v>2</v>
      </c>
      <c r="BC3916">
        <v>31</v>
      </c>
      <c r="BD3916">
        <v>31</v>
      </c>
      <c r="BE3916">
        <v>1.4999999999999999E-2</v>
      </c>
      <c r="BF3916">
        <v>1</v>
      </c>
      <c r="BH3916">
        <v>0.9</v>
      </c>
      <c r="BI3916">
        <v>0.9</v>
      </c>
      <c r="BJ3916">
        <v>1.2</v>
      </c>
      <c r="BK3916">
        <v>1.2</v>
      </c>
      <c r="BL3916" t="s">
        <v>157</v>
      </c>
      <c r="BM3916" t="s">
        <v>158</v>
      </c>
      <c r="BN3916" t="s">
        <v>381</v>
      </c>
      <c r="BO3916" t="s">
        <v>168</v>
      </c>
      <c r="BP3916">
        <v>34</v>
      </c>
    </row>
    <row r="3917" spans="1:68" hidden="1" x14ac:dyDescent="0.2">
      <c r="A3917">
        <v>2021</v>
      </c>
      <c r="B3917">
        <v>8</v>
      </c>
      <c r="C3917" s="260">
        <v>44434</v>
      </c>
      <c r="D3917">
        <v>331</v>
      </c>
      <c r="E3917">
        <v>253</v>
      </c>
      <c r="F3917">
        <v>7</v>
      </c>
      <c r="G3917" t="s">
        <v>337</v>
      </c>
      <c r="H3917" t="s">
        <v>209</v>
      </c>
      <c r="I3917" t="s">
        <v>163</v>
      </c>
      <c r="J3917">
        <v>3</v>
      </c>
      <c r="K3917">
        <v>2</v>
      </c>
      <c r="L3917">
        <v>203</v>
      </c>
      <c r="M3917">
        <v>188.79</v>
      </c>
      <c r="N3917">
        <v>217.21</v>
      </c>
      <c r="O3917">
        <v>312</v>
      </c>
      <c r="P3917">
        <v>360</v>
      </c>
      <c r="Q3917">
        <v>349</v>
      </c>
      <c r="R3917">
        <v>362</v>
      </c>
      <c r="S3917">
        <v>305</v>
      </c>
      <c r="T3917">
        <v>193</v>
      </c>
      <c r="U3917">
        <v>197</v>
      </c>
      <c r="V3917">
        <v>206</v>
      </c>
      <c r="W3917">
        <v>207</v>
      </c>
      <c r="X3917">
        <v>201</v>
      </c>
      <c r="Y3917">
        <v>93</v>
      </c>
      <c r="Z3917">
        <v>92</v>
      </c>
      <c r="AM3917">
        <v>337.6</v>
      </c>
      <c r="AN3917">
        <v>200.8</v>
      </c>
      <c r="AO3917">
        <v>0.7</v>
      </c>
      <c r="AP3917">
        <v>121</v>
      </c>
      <c r="AQ3917">
        <v>89</v>
      </c>
      <c r="AR3917">
        <v>117</v>
      </c>
      <c r="AS3917">
        <v>93</v>
      </c>
      <c r="AT3917">
        <v>4</v>
      </c>
      <c r="AU3917">
        <v>4</v>
      </c>
      <c r="AV3917">
        <v>6</v>
      </c>
      <c r="BC3917">
        <v>14</v>
      </c>
      <c r="BD3917">
        <v>2204</v>
      </c>
      <c r="BE3917">
        <v>1.4999999999999999E-2</v>
      </c>
      <c r="BF3917">
        <v>6.0000000000000001E-3</v>
      </c>
      <c r="BG3917">
        <v>1</v>
      </c>
      <c r="BH3917">
        <v>0.1</v>
      </c>
      <c r="BI3917">
        <v>10.9</v>
      </c>
      <c r="BJ3917">
        <v>2.8</v>
      </c>
      <c r="BK3917">
        <v>442.6</v>
      </c>
      <c r="BL3917" t="s">
        <v>181</v>
      </c>
      <c r="BM3917" t="s">
        <v>196</v>
      </c>
      <c r="BN3917" t="s">
        <v>210</v>
      </c>
      <c r="BP3917">
        <v>34</v>
      </c>
    </row>
    <row r="3918" spans="1:68" hidden="1" x14ac:dyDescent="0.2">
      <c r="A3918">
        <v>2021</v>
      </c>
      <c r="B3918">
        <v>8</v>
      </c>
      <c r="C3918" s="260">
        <v>44434</v>
      </c>
      <c r="D3918">
        <v>18</v>
      </c>
      <c r="E3918">
        <v>49</v>
      </c>
      <c r="F3918">
        <v>8</v>
      </c>
      <c r="G3918" t="s">
        <v>303</v>
      </c>
      <c r="H3918" t="s">
        <v>304</v>
      </c>
      <c r="I3918" t="s">
        <v>156</v>
      </c>
      <c r="J3918">
        <v>2</v>
      </c>
      <c r="K3918">
        <v>3</v>
      </c>
      <c r="L3918">
        <v>100</v>
      </c>
      <c r="M3918">
        <v>95.5</v>
      </c>
      <c r="N3918">
        <v>104.5</v>
      </c>
      <c r="O3918">
        <v>117</v>
      </c>
      <c r="P3918">
        <v>145</v>
      </c>
      <c r="Q3918">
        <v>135</v>
      </c>
      <c r="R3918">
        <v>121</v>
      </c>
      <c r="S3918">
        <v>136</v>
      </c>
      <c r="T3918">
        <v>90</v>
      </c>
      <c r="U3918">
        <v>103</v>
      </c>
      <c r="V3918">
        <v>100</v>
      </c>
      <c r="W3918">
        <v>102</v>
      </c>
      <c r="X3918">
        <v>112</v>
      </c>
      <c r="Y3918">
        <v>114</v>
      </c>
      <c r="Z3918">
        <v>114</v>
      </c>
      <c r="AA3918">
        <v>142</v>
      </c>
      <c r="AB3918">
        <v>143</v>
      </c>
      <c r="AC3918">
        <v>131</v>
      </c>
      <c r="AD3918">
        <v>135</v>
      </c>
      <c r="AE3918">
        <v>138</v>
      </c>
      <c r="AF3918">
        <v>105</v>
      </c>
      <c r="AG3918">
        <v>106</v>
      </c>
      <c r="AH3918">
        <v>106</v>
      </c>
      <c r="AI3918">
        <v>108</v>
      </c>
      <c r="AJ3918">
        <v>112</v>
      </c>
      <c r="AK3918">
        <v>101</v>
      </c>
      <c r="AL3918">
        <v>103</v>
      </c>
      <c r="AM3918">
        <v>134.30000000000001</v>
      </c>
      <c r="AN3918">
        <v>104.4</v>
      </c>
      <c r="AO3918">
        <v>0.3</v>
      </c>
      <c r="AP3918">
        <v>101</v>
      </c>
      <c r="AQ3918">
        <v>107</v>
      </c>
      <c r="AR3918">
        <v>67</v>
      </c>
      <c r="AS3918">
        <v>108</v>
      </c>
      <c r="AT3918">
        <v>5</v>
      </c>
      <c r="AU3918">
        <v>3</v>
      </c>
      <c r="AV3918">
        <v>6</v>
      </c>
      <c r="BC3918">
        <v>14</v>
      </c>
      <c r="BD3918">
        <v>2282</v>
      </c>
      <c r="BE3918">
        <v>1.4999999999999999E-2</v>
      </c>
      <c r="BF3918">
        <v>6.0000000000000001E-3</v>
      </c>
      <c r="BG3918">
        <v>1</v>
      </c>
      <c r="BH3918">
        <v>0.1</v>
      </c>
      <c r="BI3918">
        <v>22.8</v>
      </c>
      <c r="BJ3918">
        <v>1.5</v>
      </c>
      <c r="BK3918">
        <v>238.2</v>
      </c>
      <c r="BL3918" t="s">
        <v>157</v>
      </c>
      <c r="BM3918" t="s">
        <v>158</v>
      </c>
      <c r="BN3918" t="s">
        <v>305</v>
      </c>
      <c r="BO3918" t="s">
        <v>160</v>
      </c>
      <c r="BP3918">
        <v>34</v>
      </c>
    </row>
    <row r="3919" spans="1:68" hidden="1" x14ac:dyDescent="0.2">
      <c r="A3919">
        <v>2021</v>
      </c>
      <c r="B3919">
        <v>8</v>
      </c>
      <c r="C3919" s="260">
        <v>44434</v>
      </c>
      <c r="D3919">
        <v>18</v>
      </c>
      <c r="E3919">
        <v>50</v>
      </c>
      <c r="F3919">
        <v>8</v>
      </c>
      <c r="G3919" t="s">
        <v>306</v>
      </c>
      <c r="H3919" t="s">
        <v>307</v>
      </c>
      <c r="I3919" t="s">
        <v>156</v>
      </c>
      <c r="J3919">
        <v>2</v>
      </c>
      <c r="K3919">
        <v>3</v>
      </c>
      <c r="L3919">
        <v>54</v>
      </c>
      <c r="M3919">
        <v>51.57</v>
      </c>
      <c r="N3919">
        <v>56.43</v>
      </c>
      <c r="O3919">
        <v>63</v>
      </c>
      <c r="P3919">
        <v>63</v>
      </c>
      <c r="Q3919">
        <v>66</v>
      </c>
      <c r="R3919">
        <v>65</v>
      </c>
      <c r="S3919">
        <v>70</v>
      </c>
      <c r="T3919">
        <v>49</v>
      </c>
      <c r="U3919">
        <v>54</v>
      </c>
      <c r="V3919">
        <v>55</v>
      </c>
      <c r="W3919">
        <v>55</v>
      </c>
      <c r="X3919">
        <v>59</v>
      </c>
      <c r="Y3919">
        <v>114</v>
      </c>
      <c r="Z3919">
        <v>114</v>
      </c>
      <c r="AA3919">
        <v>76</v>
      </c>
      <c r="AB3919">
        <v>73</v>
      </c>
      <c r="AC3919">
        <v>74</v>
      </c>
      <c r="AD3919">
        <v>70</v>
      </c>
      <c r="AE3919">
        <v>71</v>
      </c>
      <c r="AF3919">
        <v>57</v>
      </c>
      <c r="AG3919">
        <v>58</v>
      </c>
      <c r="AH3919">
        <v>57</v>
      </c>
      <c r="AI3919">
        <v>58</v>
      </c>
      <c r="AJ3919">
        <v>58</v>
      </c>
      <c r="AK3919">
        <v>101</v>
      </c>
      <c r="AL3919">
        <v>103</v>
      </c>
      <c r="AM3919">
        <v>69.099999999999994</v>
      </c>
      <c r="AN3919">
        <v>56</v>
      </c>
      <c r="AO3919">
        <v>0.3</v>
      </c>
      <c r="AP3919">
        <v>101</v>
      </c>
      <c r="AQ3919">
        <v>107</v>
      </c>
      <c r="AR3919">
        <v>67</v>
      </c>
      <c r="AS3919">
        <v>108</v>
      </c>
      <c r="AT3919">
        <v>5</v>
      </c>
      <c r="AU3919">
        <v>5</v>
      </c>
      <c r="AV3919">
        <v>6</v>
      </c>
      <c r="BC3919">
        <v>16</v>
      </c>
      <c r="BD3919">
        <v>2032</v>
      </c>
      <c r="BE3919">
        <v>1.4999999999999999E-2</v>
      </c>
      <c r="BF3919">
        <v>8.0000000000000002E-3</v>
      </c>
      <c r="BG3919">
        <v>1</v>
      </c>
      <c r="BH3919">
        <v>0.3</v>
      </c>
      <c r="BI3919">
        <v>37.6</v>
      </c>
      <c r="BJ3919">
        <v>0.9</v>
      </c>
      <c r="BK3919">
        <v>113.8</v>
      </c>
      <c r="BL3919" t="s">
        <v>157</v>
      </c>
      <c r="BM3919" t="s">
        <v>158</v>
      </c>
      <c r="BN3919" t="s">
        <v>308</v>
      </c>
      <c r="BO3919" t="s">
        <v>160</v>
      </c>
      <c r="BP3919">
        <v>34</v>
      </c>
    </row>
    <row r="3920" spans="1:68" hidden="1" x14ac:dyDescent="0.2">
      <c r="A3920">
        <v>2021</v>
      </c>
      <c r="B3920">
        <v>8</v>
      </c>
      <c r="C3920" s="260">
        <v>44434</v>
      </c>
      <c r="D3920">
        <v>3</v>
      </c>
      <c r="E3920">
        <v>10</v>
      </c>
      <c r="F3920">
        <v>25</v>
      </c>
      <c r="G3920" t="s">
        <v>377</v>
      </c>
      <c r="H3920" t="s">
        <v>378</v>
      </c>
      <c r="I3920" t="s">
        <v>374</v>
      </c>
      <c r="J3920">
        <v>2</v>
      </c>
      <c r="K3920">
        <v>2</v>
      </c>
      <c r="L3920">
        <v>48.662500000000001</v>
      </c>
      <c r="M3920">
        <v>45.256124999999997</v>
      </c>
      <c r="N3920">
        <v>52.068874999999998</v>
      </c>
      <c r="AP3920">
        <v>47</v>
      </c>
      <c r="AQ3920">
        <v>154</v>
      </c>
      <c r="BD3920">
        <v>240</v>
      </c>
      <c r="BE3920">
        <v>0.02</v>
      </c>
      <c r="BI3920">
        <v>4.9000000000000004</v>
      </c>
      <c r="BL3920" t="s">
        <v>375</v>
      </c>
      <c r="BM3920" t="s">
        <v>376</v>
      </c>
      <c r="BP3920">
        <v>34</v>
      </c>
    </row>
    <row r="3921" spans="1:68" hidden="1" x14ac:dyDescent="0.2">
      <c r="A3921">
        <v>2021</v>
      </c>
      <c r="B3921">
        <v>8</v>
      </c>
      <c r="C3921" s="260">
        <v>44434</v>
      </c>
      <c r="D3921">
        <v>5</v>
      </c>
      <c r="E3921">
        <v>13</v>
      </c>
      <c r="F3921">
        <v>25</v>
      </c>
      <c r="G3921" t="s">
        <v>468</v>
      </c>
      <c r="H3921" t="s">
        <v>469</v>
      </c>
      <c r="I3921" t="s">
        <v>374</v>
      </c>
      <c r="J3921">
        <v>2</v>
      </c>
      <c r="K3921">
        <v>2</v>
      </c>
      <c r="L3921">
        <v>35.875</v>
      </c>
      <c r="M3921">
        <v>33.363750000000003</v>
      </c>
      <c r="N3921">
        <v>38.386249999999997</v>
      </c>
      <c r="AE3921">
        <v>46</v>
      </c>
      <c r="AJ3921">
        <v>39</v>
      </c>
      <c r="AL3921">
        <v>33</v>
      </c>
      <c r="AM3921">
        <v>46</v>
      </c>
      <c r="AN3921">
        <v>39</v>
      </c>
      <c r="AO3921">
        <v>0.3</v>
      </c>
      <c r="AP3921">
        <v>59</v>
      </c>
      <c r="AQ3921">
        <v>122</v>
      </c>
      <c r="AR3921">
        <v>218</v>
      </c>
      <c r="AS3921">
        <v>33</v>
      </c>
      <c r="AT3921">
        <v>10</v>
      </c>
      <c r="AU3921">
        <v>4</v>
      </c>
      <c r="AV3921">
        <v>4</v>
      </c>
      <c r="AW3921">
        <v>4</v>
      </c>
      <c r="BA3921">
        <v>2</v>
      </c>
      <c r="BC3921">
        <v>24</v>
      </c>
      <c r="BD3921">
        <v>24</v>
      </c>
      <c r="BE3921">
        <v>0.02</v>
      </c>
      <c r="BF3921">
        <v>1</v>
      </c>
      <c r="BH3921">
        <v>0.7</v>
      </c>
      <c r="BI3921">
        <v>0.7</v>
      </c>
      <c r="BJ3921">
        <v>0.9</v>
      </c>
      <c r="BK3921">
        <v>0.9</v>
      </c>
      <c r="BL3921" t="s">
        <v>375</v>
      </c>
      <c r="BM3921" t="s">
        <v>376</v>
      </c>
      <c r="BP3921">
        <v>34</v>
      </c>
    </row>
    <row r="3922" spans="1:68" hidden="1" x14ac:dyDescent="0.2">
      <c r="A3922">
        <v>2021</v>
      </c>
      <c r="B3922">
        <v>8</v>
      </c>
      <c r="C3922" s="260">
        <v>44434</v>
      </c>
      <c r="D3922">
        <v>159</v>
      </c>
      <c r="E3922">
        <v>299</v>
      </c>
      <c r="F3922">
        <v>28</v>
      </c>
      <c r="G3922" t="s">
        <v>193</v>
      </c>
      <c r="H3922" t="s">
        <v>194</v>
      </c>
      <c r="I3922" t="s">
        <v>195</v>
      </c>
      <c r="J3922">
        <v>3</v>
      </c>
      <c r="K3922">
        <v>2</v>
      </c>
      <c r="L3922">
        <v>115</v>
      </c>
      <c r="M3922">
        <v>106.95</v>
      </c>
      <c r="N3922">
        <v>123.05</v>
      </c>
      <c r="AA3922">
        <v>126</v>
      </c>
      <c r="AB3922">
        <v>136</v>
      </c>
      <c r="AC3922">
        <v>137</v>
      </c>
      <c r="AF3922">
        <v>106</v>
      </c>
      <c r="AG3922">
        <v>114</v>
      </c>
      <c r="AH3922">
        <v>113</v>
      </c>
      <c r="AK3922">
        <v>110</v>
      </c>
      <c r="AM3922">
        <v>133</v>
      </c>
      <c r="AN3922">
        <v>111</v>
      </c>
      <c r="AO3922">
        <v>0.2</v>
      </c>
      <c r="AP3922">
        <v>70</v>
      </c>
      <c r="AQ3922">
        <v>154</v>
      </c>
      <c r="AR3922">
        <v>98</v>
      </c>
      <c r="AS3922">
        <v>110</v>
      </c>
      <c r="AT3922">
        <v>1</v>
      </c>
      <c r="AV3922">
        <v>1</v>
      </c>
      <c r="BC3922">
        <v>2</v>
      </c>
      <c r="BD3922">
        <v>674</v>
      </c>
      <c r="BE3922">
        <v>0.02</v>
      </c>
      <c r="BF3922">
        <v>3.0000000000000001E-3</v>
      </c>
      <c r="BG3922">
        <v>1</v>
      </c>
      <c r="BH3922">
        <v>0</v>
      </c>
      <c r="BI3922">
        <v>5.9</v>
      </c>
      <c r="BJ3922">
        <v>0.2</v>
      </c>
      <c r="BK3922">
        <v>74.8</v>
      </c>
      <c r="BL3922" t="s">
        <v>181</v>
      </c>
      <c r="BM3922" t="s">
        <v>196</v>
      </c>
      <c r="BP3922">
        <v>34</v>
      </c>
    </row>
    <row r="3923" spans="1:68" hidden="1" x14ac:dyDescent="0.2">
      <c r="A3923">
        <v>2021</v>
      </c>
      <c r="B3923">
        <v>8</v>
      </c>
      <c r="C3923" s="260">
        <v>44434</v>
      </c>
      <c r="D3923">
        <v>194</v>
      </c>
      <c r="E3923">
        <v>349</v>
      </c>
      <c r="F3923">
        <v>28</v>
      </c>
      <c r="G3923" t="s">
        <v>528</v>
      </c>
      <c r="H3923" t="s">
        <v>529</v>
      </c>
      <c r="I3923" t="s">
        <v>186</v>
      </c>
      <c r="J3923">
        <v>2</v>
      </c>
      <c r="K3923">
        <v>2</v>
      </c>
      <c r="L3923">
        <v>285</v>
      </c>
      <c r="M3923">
        <v>265.05</v>
      </c>
      <c r="N3923">
        <v>304.95</v>
      </c>
      <c r="P3923">
        <v>272</v>
      </c>
      <c r="Q3923">
        <v>297</v>
      </c>
      <c r="R3923">
        <v>316</v>
      </c>
      <c r="S3923">
        <v>347</v>
      </c>
      <c r="U3923">
        <v>250</v>
      </c>
      <c r="V3923">
        <v>248</v>
      </c>
      <c r="W3923">
        <v>269</v>
      </c>
      <c r="X3923">
        <v>280</v>
      </c>
      <c r="Y3923">
        <v>106</v>
      </c>
      <c r="Z3923">
        <v>110</v>
      </c>
      <c r="AM3923">
        <v>308</v>
      </c>
      <c r="AN3923">
        <v>261.8</v>
      </c>
      <c r="AO3923">
        <v>0.1</v>
      </c>
      <c r="AP3923">
        <v>34</v>
      </c>
      <c r="AQ3923">
        <v>212</v>
      </c>
      <c r="AR3923">
        <v>67</v>
      </c>
      <c r="AS3923">
        <v>108</v>
      </c>
      <c r="AT3923">
        <v>1</v>
      </c>
      <c r="AU3923">
        <v>1</v>
      </c>
      <c r="AV3923">
        <v>1</v>
      </c>
      <c r="AW3923">
        <v>5</v>
      </c>
      <c r="BC3923">
        <v>6</v>
      </c>
      <c r="BD3923">
        <v>636</v>
      </c>
      <c r="BE3923">
        <v>0.02</v>
      </c>
      <c r="BF3923">
        <v>8.9999999999999993E-3</v>
      </c>
      <c r="BG3923">
        <v>1</v>
      </c>
      <c r="BH3923">
        <v>0</v>
      </c>
      <c r="BI3923">
        <v>2.2000000000000002</v>
      </c>
      <c r="BJ3923">
        <v>1.6</v>
      </c>
      <c r="BK3923">
        <v>166.5</v>
      </c>
      <c r="BP3923">
        <v>34</v>
      </c>
    </row>
    <row r="3924" spans="1:68" hidden="1" x14ac:dyDescent="0.2">
      <c r="A3924">
        <v>2021</v>
      </c>
      <c r="B3924">
        <v>8</v>
      </c>
      <c r="C3924" s="260">
        <v>44434</v>
      </c>
      <c r="D3924">
        <v>227</v>
      </c>
      <c r="E3924">
        <v>155</v>
      </c>
      <c r="F3924">
        <v>30</v>
      </c>
      <c r="G3924" t="s">
        <v>338</v>
      </c>
      <c r="H3924" t="s">
        <v>339</v>
      </c>
      <c r="I3924" t="s">
        <v>340</v>
      </c>
      <c r="J3924">
        <v>3</v>
      </c>
      <c r="K3924">
        <v>2</v>
      </c>
      <c r="L3924">
        <v>122</v>
      </c>
      <c r="M3924">
        <v>113.46</v>
      </c>
      <c r="N3924">
        <v>130.54</v>
      </c>
      <c r="O3924">
        <v>136</v>
      </c>
      <c r="P3924">
        <v>124</v>
      </c>
      <c r="Q3924">
        <v>128</v>
      </c>
      <c r="R3924">
        <v>133</v>
      </c>
      <c r="S3924">
        <v>131</v>
      </c>
      <c r="T3924">
        <v>110</v>
      </c>
      <c r="U3924">
        <v>110</v>
      </c>
      <c r="V3924">
        <v>109</v>
      </c>
      <c r="W3924">
        <v>117</v>
      </c>
      <c r="X3924">
        <v>110</v>
      </c>
      <c r="Y3924">
        <v>110</v>
      </c>
      <c r="Z3924">
        <v>115</v>
      </c>
      <c r="AM3924">
        <v>130.4</v>
      </c>
      <c r="AN3924">
        <v>111.2</v>
      </c>
      <c r="AO3924">
        <v>0.1</v>
      </c>
      <c r="AP3924">
        <v>61</v>
      </c>
      <c r="AQ3924">
        <v>177</v>
      </c>
      <c r="AR3924">
        <v>96</v>
      </c>
      <c r="AS3924">
        <v>113</v>
      </c>
      <c r="AT3924">
        <v>5</v>
      </c>
      <c r="AU3924">
        <v>10</v>
      </c>
      <c r="AV3924">
        <v>3</v>
      </c>
      <c r="BC3924">
        <v>18</v>
      </c>
      <c r="BD3924">
        <v>1074</v>
      </c>
      <c r="BE3924">
        <v>0.02</v>
      </c>
      <c r="BF3924">
        <v>1.7000000000000001E-2</v>
      </c>
      <c r="BG3924">
        <v>1</v>
      </c>
      <c r="BH3924">
        <v>0.1</v>
      </c>
      <c r="BI3924">
        <v>8.8000000000000007</v>
      </c>
      <c r="BJ3924">
        <v>2</v>
      </c>
      <c r="BK3924">
        <v>119.4</v>
      </c>
      <c r="BL3924" t="s">
        <v>181</v>
      </c>
      <c r="BM3924" t="s">
        <v>196</v>
      </c>
      <c r="BN3924" t="s">
        <v>341</v>
      </c>
      <c r="BP3924">
        <v>34</v>
      </c>
    </row>
    <row r="3925" spans="1:68" hidden="1" x14ac:dyDescent="0.2">
      <c r="A3925">
        <v>2021</v>
      </c>
      <c r="B3925">
        <v>8</v>
      </c>
      <c r="C3925" s="260">
        <v>44434</v>
      </c>
      <c r="D3925">
        <v>334</v>
      </c>
      <c r="E3925">
        <v>254</v>
      </c>
      <c r="F3925">
        <v>49</v>
      </c>
      <c r="G3925" t="s">
        <v>208</v>
      </c>
      <c r="H3925" t="s">
        <v>209</v>
      </c>
      <c r="I3925" t="s">
        <v>203</v>
      </c>
      <c r="J3925">
        <v>4</v>
      </c>
      <c r="K3925">
        <v>2</v>
      </c>
      <c r="L3925">
        <v>203</v>
      </c>
      <c r="M3925">
        <v>188.79</v>
      </c>
      <c r="N3925">
        <v>217.21</v>
      </c>
      <c r="O3925">
        <v>350</v>
      </c>
      <c r="P3925">
        <v>285</v>
      </c>
      <c r="Q3925">
        <v>294</v>
      </c>
      <c r="R3925">
        <v>301</v>
      </c>
      <c r="S3925">
        <v>342</v>
      </c>
      <c r="T3925">
        <v>220</v>
      </c>
      <c r="U3925">
        <v>196</v>
      </c>
      <c r="V3925">
        <v>197</v>
      </c>
      <c r="W3925">
        <v>200</v>
      </c>
      <c r="X3925">
        <v>198</v>
      </c>
      <c r="Y3925">
        <v>139</v>
      </c>
      <c r="Z3925">
        <v>139</v>
      </c>
      <c r="AA3925">
        <v>315</v>
      </c>
      <c r="AB3925">
        <v>282</v>
      </c>
      <c r="AC3925">
        <v>333</v>
      </c>
      <c r="AD3925">
        <v>300</v>
      </c>
      <c r="AE3925">
        <v>350</v>
      </c>
      <c r="AF3925">
        <v>201</v>
      </c>
      <c r="AG3925">
        <v>195</v>
      </c>
      <c r="AH3925">
        <v>202</v>
      </c>
      <c r="AI3925">
        <v>197</v>
      </c>
      <c r="AJ3925">
        <v>206</v>
      </c>
      <c r="AK3925">
        <v>142</v>
      </c>
      <c r="AL3925">
        <v>141</v>
      </c>
      <c r="AM3925">
        <v>315.2</v>
      </c>
      <c r="AN3925">
        <v>201.2</v>
      </c>
      <c r="AO3925">
        <v>0.6</v>
      </c>
      <c r="AP3925">
        <v>88</v>
      </c>
      <c r="AQ3925">
        <v>164</v>
      </c>
      <c r="AR3925">
        <v>103</v>
      </c>
      <c r="AS3925">
        <v>140</v>
      </c>
      <c r="AT3925">
        <v>8</v>
      </c>
      <c r="AU3925">
        <v>4</v>
      </c>
      <c r="AV3925">
        <v>7</v>
      </c>
      <c r="BC3925">
        <v>18</v>
      </c>
      <c r="BD3925">
        <v>2208</v>
      </c>
      <c r="BE3925">
        <v>0.02</v>
      </c>
      <c r="BF3925">
        <v>8.0000000000000002E-3</v>
      </c>
      <c r="BG3925">
        <v>1</v>
      </c>
      <c r="BH3925">
        <v>0.1</v>
      </c>
      <c r="BI3925">
        <v>10.9</v>
      </c>
      <c r="BJ3925">
        <v>3.6</v>
      </c>
      <c r="BK3925">
        <v>444.2</v>
      </c>
      <c r="BL3925" t="s">
        <v>181</v>
      </c>
      <c r="BM3925" t="s">
        <v>196</v>
      </c>
      <c r="BN3925" t="s">
        <v>210</v>
      </c>
      <c r="BP3925">
        <v>34</v>
      </c>
    </row>
    <row r="3926" spans="1:68" hidden="1" x14ac:dyDescent="0.2">
      <c r="A3926">
        <v>2021</v>
      </c>
      <c r="B3926">
        <v>8</v>
      </c>
      <c r="C3926" s="260">
        <v>44437</v>
      </c>
      <c r="D3926">
        <v>182</v>
      </c>
      <c r="E3926">
        <v>331</v>
      </c>
      <c r="F3926">
        <v>2</v>
      </c>
      <c r="G3926" t="s">
        <v>165</v>
      </c>
      <c r="H3926" t="s">
        <v>166</v>
      </c>
      <c r="I3926" t="s">
        <v>163</v>
      </c>
      <c r="J3926">
        <v>4</v>
      </c>
      <c r="K3926">
        <v>2</v>
      </c>
      <c r="L3926">
        <v>325</v>
      </c>
      <c r="M3926">
        <v>305.82499999999999</v>
      </c>
      <c r="N3926">
        <v>348.07499999999999</v>
      </c>
      <c r="O3926">
        <v>509</v>
      </c>
      <c r="P3926">
        <v>498</v>
      </c>
      <c r="Q3926">
        <v>390</v>
      </c>
      <c r="R3926">
        <v>413</v>
      </c>
      <c r="S3926">
        <v>411</v>
      </c>
      <c r="T3926">
        <v>340</v>
      </c>
      <c r="U3926">
        <v>333</v>
      </c>
      <c r="V3926">
        <v>311</v>
      </c>
      <c r="W3926">
        <v>321</v>
      </c>
      <c r="X3926">
        <v>322</v>
      </c>
      <c r="Y3926">
        <v>119</v>
      </c>
      <c r="Z3926">
        <v>124</v>
      </c>
      <c r="AA3926">
        <v>412</v>
      </c>
      <c r="AB3926">
        <v>420</v>
      </c>
      <c r="AC3926">
        <v>426</v>
      </c>
      <c r="AD3926">
        <v>424</v>
      </c>
      <c r="AF3926">
        <v>329</v>
      </c>
      <c r="AG3926">
        <v>328</v>
      </c>
      <c r="AH3926">
        <v>333</v>
      </c>
      <c r="AI3926">
        <v>317</v>
      </c>
      <c r="AK3926">
        <v>130</v>
      </c>
      <c r="AM3926">
        <v>433.7</v>
      </c>
      <c r="AN3926">
        <v>326</v>
      </c>
      <c r="AO3926">
        <v>0.3</v>
      </c>
      <c r="AP3926">
        <v>110</v>
      </c>
      <c r="AQ3926">
        <v>131</v>
      </c>
      <c r="AR3926">
        <v>116</v>
      </c>
      <c r="AS3926">
        <v>124</v>
      </c>
      <c r="AT3926">
        <v>3</v>
      </c>
      <c r="AU3926">
        <v>3</v>
      </c>
      <c r="AV3926">
        <v>4</v>
      </c>
      <c r="AW3926">
        <v>1</v>
      </c>
      <c r="AX3926">
        <v>2</v>
      </c>
      <c r="BA3926">
        <v>1</v>
      </c>
      <c r="BC3926">
        <v>12</v>
      </c>
      <c r="BD3926">
        <v>1608</v>
      </c>
      <c r="BE3926">
        <v>1.4999999999999999E-2</v>
      </c>
      <c r="BF3926">
        <v>7.0000000000000001E-3</v>
      </c>
      <c r="BG3926">
        <v>1</v>
      </c>
      <c r="BH3926">
        <v>0</v>
      </c>
      <c r="BI3926">
        <v>4.9000000000000004</v>
      </c>
      <c r="BJ3926">
        <v>3.9</v>
      </c>
      <c r="BK3926">
        <v>524.20000000000005</v>
      </c>
      <c r="BL3926" t="s">
        <v>157</v>
      </c>
      <c r="BM3926" t="s">
        <v>158</v>
      </c>
      <c r="BN3926" t="s">
        <v>167</v>
      </c>
      <c r="BO3926" t="s">
        <v>168</v>
      </c>
      <c r="BP3926">
        <v>34</v>
      </c>
    </row>
    <row r="3927" spans="1:68" hidden="1" x14ac:dyDescent="0.2">
      <c r="A3927">
        <v>2021</v>
      </c>
      <c r="B3927">
        <v>8</v>
      </c>
      <c r="C3927" s="260">
        <v>44437</v>
      </c>
      <c r="D3927">
        <v>224</v>
      </c>
      <c r="E3927">
        <v>152</v>
      </c>
      <c r="F3927">
        <v>2</v>
      </c>
      <c r="G3927" t="s">
        <v>382</v>
      </c>
      <c r="H3927" t="s">
        <v>383</v>
      </c>
      <c r="I3927" t="s">
        <v>163</v>
      </c>
      <c r="J3927">
        <v>4</v>
      </c>
      <c r="K3927">
        <v>2</v>
      </c>
      <c r="L3927">
        <v>155</v>
      </c>
      <c r="M3927">
        <v>144.15</v>
      </c>
      <c r="N3927">
        <v>165.85</v>
      </c>
      <c r="AP3927">
        <v>142</v>
      </c>
      <c r="AQ3927">
        <v>101</v>
      </c>
      <c r="BE3927">
        <v>1.4999999999999999E-2</v>
      </c>
      <c r="BL3927" t="s">
        <v>384</v>
      </c>
      <c r="BM3927" t="s">
        <v>385</v>
      </c>
      <c r="BP3927">
        <v>34</v>
      </c>
    </row>
    <row r="3928" spans="1:68" hidden="1" x14ac:dyDescent="0.2">
      <c r="A3928">
        <v>2021</v>
      </c>
      <c r="B3928">
        <v>8</v>
      </c>
      <c r="C3928" s="260">
        <v>44437</v>
      </c>
      <c r="D3928">
        <v>47</v>
      </c>
      <c r="E3928">
        <v>122</v>
      </c>
      <c r="F3928">
        <v>3</v>
      </c>
      <c r="G3928" t="s">
        <v>154</v>
      </c>
      <c r="H3928" t="s">
        <v>155</v>
      </c>
      <c r="I3928" t="s">
        <v>156</v>
      </c>
      <c r="J3928">
        <v>2</v>
      </c>
      <c r="K3928">
        <v>1</v>
      </c>
      <c r="L3928">
        <v>280</v>
      </c>
      <c r="M3928">
        <v>267.39999999999998</v>
      </c>
      <c r="N3928">
        <v>292.60000000000002</v>
      </c>
      <c r="AP3928">
        <v>63</v>
      </c>
      <c r="AQ3928">
        <v>115</v>
      </c>
      <c r="BD3928">
        <v>100</v>
      </c>
      <c r="BE3928">
        <v>1.4999999999999999E-2</v>
      </c>
      <c r="BI3928">
        <v>0.4</v>
      </c>
      <c r="BL3928" t="s">
        <v>157</v>
      </c>
      <c r="BM3928" t="s">
        <v>158</v>
      </c>
      <c r="BN3928" t="s">
        <v>159</v>
      </c>
      <c r="BO3928" t="s">
        <v>160</v>
      </c>
      <c r="BP3928">
        <v>34</v>
      </c>
    </row>
    <row r="3929" spans="1:68" hidden="1" x14ac:dyDescent="0.2">
      <c r="A3929">
        <v>2021</v>
      </c>
      <c r="B3929">
        <v>8</v>
      </c>
      <c r="C3929" s="260">
        <v>44437</v>
      </c>
      <c r="D3929">
        <v>395</v>
      </c>
      <c r="E3929">
        <v>607</v>
      </c>
      <c r="F3929">
        <v>3</v>
      </c>
      <c r="G3929" t="s">
        <v>284</v>
      </c>
      <c r="H3929" t="s">
        <v>285</v>
      </c>
      <c r="I3929" t="s">
        <v>163</v>
      </c>
      <c r="J3929">
        <v>3</v>
      </c>
      <c r="K3929">
        <v>3</v>
      </c>
      <c r="L3929">
        <v>120</v>
      </c>
      <c r="M3929">
        <v>111.6</v>
      </c>
      <c r="N3929">
        <v>128.4</v>
      </c>
      <c r="O3929">
        <v>174</v>
      </c>
      <c r="P3929">
        <v>217</v>
      </c>
      <c r="Q3929">
        <v>188</v>
      </c>
      <c r="R3929">
        <v>239</v>
      </c>
      <c r="S3929">
        <v>186</v>
      </c>
      <c r="T3929">
        <v>115</v>
      </c>
      <c r="U3929">
        <v>120</v>
      </c>
      <c r="V3929">
        <v>125</v>
      </c>
      <c r="W3929">
        <v>137</v>
      </c>
      <c r="X3929">
        <v>114</v>
      </c>
      <c r="Y3929">
        <v>114</v>
      </c>
      <c r="Z3929">
        <v>114</v>
      </c>
      <c r="AA3929">
        <v>144</v>
      </c>
      <c r="AB3929">
        <v>133</v>
      </c>
      <c r="AC3929">
        <v>128</v>
      </c>
      <c r="AD3929">
        <v>132</v>
      </c>
      <c r="AE3929">
        <v>133</v>
      </c>
      <c r="AF3929">
        <v>119</v>
      </c>
      <c r="AG3929">
        <v>107</v>
      </c>
      <c r="AH3929">
        <v>100</v>
      </c>
      <c r="AI3929">
        <v>101</v>
      </c>
      <c r="AJ3929">
        <v>117</v>
      </c>
      <c r="AK3929">
        <v>114</v>
      </c>
      <c r="AL3929">
        <v>114</v>
      </c>
      <c r="AM3929">
        <v>167.4</v>
      </c>
      <c r="AN3929">
        <v>115.5</v>
      </c>
      <c r="AO3929">
        <v>0.4</v>
      </c>
      <c r="AP3929">
        <v>90</v>
      </c>
      <c r="AQ3929">
        <v>120</v>
      </c>
      <c r="AR3929">
        <v>95</v>
      </c>
      <c r="AS3929">
        <v>114</v>
      </c>
      <c r="AT3929">
        <v>7</v>
      </c>
      <c r="AU3929">
        <v>2</v>
      </c>
      <c r="AV3929">
        <v>4</v>
      </c>
      <c r="AW3929">
        <v>3</v>
      </c>
      <c r="BC3929">
        <v>16</v>
      </c>
      <c r="BD3929">
        <v>736</v>
      </c>
      <c r="BE3929">
        <v>1.4999999999999999E-2</v>
      </c>
      <c r="BF3929">
        <v>2.1999999999999999E-2</v>
      </c>
      <c r="BH3929">
        <v>0.1</v>
      </c>
      <c r="BI3929">
        <v>6.1</v>
      </c>
      <c r="BJ3929">
        <v>1.8</v>
      </c>
      <c r="BK3929">
        <v>85</v>
      </c>
      <c r="BL3929" t="s">
        <v>286</v>
      </c>
      <c r="BM3929" t="s">
        <v>286</v>
      </c>
      <c r="BP3929">
        <v>34</v>
      </c>
    </row>
    <row r="3930" spans="1:68" hidden="1" x14ac:dyDescent="0.2">
      <c r="A3930">
        <v>2021</v>
      </c>
      <c r="B3930">
        <v>8</v>
      </c>
      <c r="C3930" s="260">
        <v>44437</v>
      </c>
      <c r="D3930">
        <v>395</v>
      </c>
      <c r="E3930">
        <v>608</v>
      </c>
      <c r="F3930">
        <v>3</v>
      </c>
      <c r="G3930" t="s">
        <v>287</v>
      </c>
      <c r="H3930" t="s">
        <v>288</v>
      </c>
      <c r="I3930" t="s">
        <v>163</v>
      </c>
      <c r="J3930">
        <v>3</v>
      </c>
      <c r="K3930">
        <v>3</v>
      </c>
      <c r="L3930">
        <v>110</v>
      </c>
      <c r="M3930">
        <v>102.3</v>
      </c>
      <c r="N3930">
        <v>117.7</v>
      </c>
      <c r="O3930">
        <v>176</v>
      </c>
      <c r="P3930">
        <v>164</v>
      </c>
      <c r="Q3930">
        <v>166</v>
      </c>
      <c r="R3930">
        <v>171</v>
      </c>
      <c r="S3930">
        <v>169</v>
      </c>
      <c r="T3930">
        <v>103</v>
      </c>
      <c r="U3930">
        <v>94</v>
      </c>
      <c r="V3930">
        <v>105</v>
      </c>
      <c r="W3930">
        <v>100</v>
      </c>
      <c r="X3930">
        <v>95</v>
      </c>
      <c r="Y3930">
        <v>114</v>
      </c>
      <c r="Z3930">
        <v>114</v>
      </c>
      <c r="AA3930">
        <v>125</v>
      </c>
      <c r="AB3930">
        <v>141</v>
      </c>
      <c r="AC3930">
        <v>133</v>
      </c>
      <c r="AD3930">
        <v>137</v>
      </c>
      <c r="AE3930">
        <v>134</v>
      </c>
      <c r="AF3930">
        <v>101</v>
      </c>
      <c r="AG3930">
        <v>100</v>
      </c>
      <c r="AH3930">
        <v>107</v>
      </c>
      <c r="AI3930">
        <v>99</v>
      </c>
      <c r="AJ3930">
        <v>103</v>
      </c>
      <c r="AK3930">
        <v>114</v>
      </c>
      <c r="AL3930">
        <v>114</v>
      </c>
      <c r="AM3930">
        <v>151.6</v>
      </c>
      <c r="AN3930">
        <v>100.7</v>
      </c>
      <c r="AO3930">
        <v>0.4</v>
      </c>
      <c r="AP3930">
        <v>90</v>
      </c>
      <c r="AQ3930">
        <v>120</v>
      </c>
      <c r="AR3930">
        <v>95</v>
      </c>
      <c r="AS3930">
        <v>114</v>
      </c>
      <c r="AT3930">
        <v>6</v>
      </c>
      <c r="AU3930">
        <v>4</v>
      </c>
      <c r="AV3930">
        <v>3</v>
      </c>
      <c r="AW3930">
        <v>1</v>
      </c>
      <c r="BC3930">
        <v>14</v>
      </c>
      <c r="BD3930">
        <v>734</v>
      </c>
      <c r="BE3930">
        <v>1.4999999999999999E-2</v>
      </c>
      <c r="BF3930">
        <v>1.9E-2</v>
      </c>
      <c r="BH3930">
        <v>0.1</v>
      </c>
      <c r="BI3930">
        <v>6.7</v>
      </c>
      <c r="BJ3930">
        <v>1.4</v>
      </c>
      <c r="BK3930">
        <v>73.900000000000006</v>
      </c>
      <c r="BL3930" t="s">
        <v>286</v>
      </c>
      <c r="BM3930" t="s">
        <v>286</v>
      </c>
      <c r="BP3930">
        <v>34</v>
      </c>
    </row>
    <row r="3931" spans="1:68" hidden="1" x14ac:dyDescent="0.2">
      <c r="A3931">
        <v>2021</v>
      </c>
      <c r="B3931">
        <v>8</v>
      </c>
      <c r="C3931" s="260">
        <v>44437</v>
      </c>
      <c r="D3931">
        <v>395</v>
      </c>
      <c r="E3931">
        <v>609</v>
      </c>
      <c r="F3931">
        <v>3</v>
      </c>
      <c r="G3931" t="s">
        <v>289</v>
      </c>
      <c r="H3931" t="s">
        <v>290</v>
      </c>
      <c r="I3931" t="s">
        <v>163</v>
      </c>
      <c r="J3931">
        <v>3</v>
      </c>
      <c r="K3931">
        <v>3</v>
      </c>
      <c r="L3931">
        <v>50</v>
      </c>
      <c r="M3931">
        <v>46.5</v>
      </c>
      <c r="N3931">
        <v>53.5</v>
      </c>
      <c r="O3931">
        <v>69</v>
      </c>
      <c r="P3931">
        <v>71</v>
      </c>
      <c r="Q3931">
        <v>65</v>
      </c>
      <c r="R3931">
        <v>62</v>
      </c>
      <c r="S3931">
        <v>65</v>
      </c>
      <c r="T3931">
        <v>48</v>
      </c>
      <c r="U3931">
        <v>51</v>
      </c>
      <c r="V3931">
        <v>52</v>
      </c>
      <c r="W3931">
        <v>49</v>
      </c>
      <c r="X3931">
        <v>48</v>
      </c>
      <c r="Y3931">
        <v>114</v>
      </c>
      <c r="Z3931">
        <v>114</v>
      </c>
      <c r="AA3931">
        <v>63</v>
      </c>
      <c r="AB3931">
        <v>57</v>
      </c>
      <c r="AC3931">
        <v>61</v>
      </c>
      <c r="AD3931">
        <v>60</v>
      </c>
      <c r="AE3931">
        <v>67</v>
      </c>
      <c r="AF3931">
        <v>51</v>
      </c>
      <c r="AG3931">
        <v>48</v>
      </c>
      <c r="AH3931">
        <v>50</v>
      </c>
      <c r="AI3931">
        <v>49</v>
      </c>
      <c r="AJ3931">
        <v>51</v>
      </c>
      <c r="AK3931">
        <v>114</v>
      </c>
      <c r="AL3931">
        <v>114</v>
      </c>
      <c r="AM3931">
        <v>64</v>
      </c>
      <c r="AN3931">
        <v>49.7</v>
      </c>
      <c r="AO3931">
        <v>0.3</v>
      </c>
      <c r="AP3931">
        <v>90</v>
      </c>
      <c r="AQ3931">
        <v>120</v>
      </c>
      <c r="AR3931">
        <v>95</v>
      </c>
      <c r="AS3931">
        <v>114</v>
      </c>
      <c r="AT3931">
        <v>5</v>
      </c>
      <c r="AU3931">
        <v>3</v>
      </c>
      <c r="AV3931">
        <v>3</v>
      </c>
      <c r="AW3931">
        <v>1</v>
      </c>
      <c r="BC3931">
        <v>12</v>
      </c>
      <c r="BD3931">
        <v>732</v>
      </c>
      <c r="BE3931">
        <v>1.4999999999999999E-2</v>
      </c>
      <c r="BF3931">
        <v>1.6E-2</v>
      </c>
      <c r="BH3931">
        <v>0.2</v>
      </c>
      <c r="BI3931">
        <v>14.6</v>
      </c>
      <c r="BJ3931">
        <v>0.6</v>
      </c>
      <c r="BK3931">
        <v>36.4</v>
      </c>
      <c r="BL3931" t="s">
        <v>286</v>
      </c>
      <c r="BM3931" t="s">
        <v>286</v>
      </c>
      <c r="BP3931">
        <v>34</v>
      </c>
    </row>
    <row r="3932" spans="1:68" hidden="1" x14ac:dyDescent="0.2">
      <c r="A3932">
        <v>2021</v>
      </c>
      <c r="B3932">
        <v>8</v>
      </c>
      <c r="C3932" s="260">
        <v>44437</v>
      </c>
      <c r="D3932">
        <v>384</v>
      </c>
      <c r="E3932">
        <v>556</v>
      </c>
      <c r="F3932">
        <v>4</v>
      </c>
      <c r="G3932" t="s">
        <v>171</v>
      </c>
      <c r="H3932" t="s">
        <v>172</v>
      </c>
      <c r="I3932" t="s">
        <v>163</v>
      </c>
      <c r="J3932">
        <v>1</v>
      </c>
      <c r="K3932">
        <v>6</v>
      </c>
      <c r="L3932">
        <v>1066</v>
      </c>
      <c r="M3932">
        <v>1003.106</v>
      </c>
      <c r="N3932">
        <v>1141.6859999999999</v>
      </c>
      <c r="O3932">
        <v>1443</v>
      </c>
      <c r="P3932">
        <v>1240</v>
      </c>
      <c r="Q3932">
        <v>1229</v>
      </c>
      <c r="R3932">
        <v>1233</v>
      </c>
      <c r="S3932">
        <v>1248</v>
      </c>
      <c r="T3932">
        <v>1119</v>
      </c>
      <c r="U3932">
        <v>1079</v>
      </c>
      <c r="V3932">
        <v>1043</v>
      </c>
      <c r="W3932">
        <v>1064</v>
      </c>
      <c r="X3932">
        <v>1052</v>
      </c>
      <c r="Y3932">
        <v>147</v>
      </c>
      <c r="Z3932">
        <v>147</v>
      </c>
      <c r="AA3932">
        <v>1284</v>
      </c>
      <c r="AB3932">
        <v>1373</v>
      </c>
      <c r="AC3932">
        <v>1337</v>
      </c>
      <c r="AD3932">
        <v>1348</v>
      </c>
      <c r="AE3932">
        <v>1353</v>
      </c>
      <c r="AF3932">
        <v>1178</v>
      </c>
      <c r="AG3932">
        <v>1071</v>
      </c>
      <c r="AH3932">
        <v>1057</v>
      </c>
      <c r="AI3932">
        <v>1041</v>
      </c>
      <c r="AJ3932">
        <v>1119</v>
      </c>
      <c r="AK3932">
        <v>160</v>
      </c>
      <c r="AL3932">
        <v>169</v>
      </c>
      <c r="AM3932">
        <v>1308.8</v>
      </c>
      <c r="AN3932">
        <v>1082.3</v>
      </c>
      <c r="AO3932">
        <v>0.2</v>
      </c>
      <c r="AP3932">
        <v>20</v>
      </c>
      <c r="AQ3932">
        <v>180</v>
      </c>
      <c r="AR3932">
        <v>23</v>
      </c>
      <c r="AS3932">
        <v>156</v>
      </c>
      <c r="AT3932">
        <v>2</v>
      </c>
      <c r="AU3932">
        <v>3</v>
      </c>
      <c r="AV3932">
        <v>2</v>
      </c>
      <c r="AW3932">
        <v>0</v>
      </c>
      <c r="BA3932">
        <v>1</v>
      </c>
      <c r="BC3932">
        <v>8</v>
      </c>
      <c r="BD3932">
        <v>512</v>
      </c>
      <c r="BE3932">
        <v>1.4999999999999999E-2</v>
      </c>
      <c r="BF3932">
        <v>1.6E-2</v>
      </c>
      <c r="BH3932">
        <v>0</v>
      </c>
      <c r="BI3932">
        <v>0.5</v>
      </c>
      <c r="BJ3932">
        <v>8.6999999999999993</v>
      </c>
      <c r="BK3932">
        <v>554.1</v>
      </c>
      <c r="BL3932" t="s">
        <v>157</v>
      </c>
      <c r="BM3932" t="s">
        <v>158</v>
      </c>
      <c r="BN3932" t="s">
        <v>173</v>
      </c>
      <c r="BP3932">
        <v>34</v>
      </c>
    </row>
    <row r="3933" spans="1:68" hidden="1" x14ac:dyDescent="0.2">
      <c r="A3933">
        <v>2021</v>
      </c>
      <c r="B3933">
        <v>8</v>
      </c>
      <c r="C3933" s="260">
        <v>44437</v>
      </c>
      <c r="D3933">
        <v>384</v>
      </c>
      <c r="E3933">
        <v>557</v>
      </c>
      <c r="F3933">
        <v>4</v>
      </c>
      <c r="G3933" t="s">
        <v>174</v>
      </c>
      <c r="H3933" t="s">
        <v>175</v>
      </c>
      <c r="I3933" t="s">
        <v>163</v>
      </c>
      <c r="J3933">
        <v>1</v>
      </c>
      <c r="K3933">
        <v>6</v>
      </c>
      <c r="L3933">
        <v>182</v>
      </c>
      <c r="M3933">
        <v>171.262</v>
      </c>
      <c r="N3933">
        <v>194.922</v>
      </c>
      <c r="O3933">
        <v>285</v>
      </c>
      <c r="P3933">
        <v>237</v>
      </c>
      <c r="Q3933">
        <v>234</v>
      </c>
      <c r="R3933">
        <v>243</v>
      </c>
      <c r="S3933">
        <v>244</v>
      </c>
      <c r="T3933">
        <v>205</v>
      </c>
      <c r="U3933">
        <v>200</v>
      </c>
      <c r="V3933">
        <v>195</v>
      </c>
      <c r="W3933">
        <v>199</v>
      </c>
      <c r="X3933">
        <v>197</v>
      </c>
      <c r="Y3933">
        <v>147</v>
      </c>
      <c r="Z3933">
        <v>147</v>
      </c>
      <c r="AA3933">
        <v>241</v>
      </c>
      <c r="AB3933">
        <v>270</v>
      </c>
      <c r="AC3933">
        <v>257</v>
      </c>
      <c r="AD3933">
        <v>264</v>
      </c>
      <c r="AE3933">
        <v>261</v>
      </c>
      <c r="AF3933">
        <v>202</v>
      </c>
      <c r="AG3933">
        <v>202</v>
      </c>
      <c r="AH3933">
        <v>195</v>
      </c>
      <c r="AI3933">
        <v>195</v>
      </c>
      <c r="AJ3933">
        <v>214</v>
      </c>
      <c r="AK3933">
        <v>160</v>
      </c>
      <c r="AL3933">
        <v>169</v>
      </c>
      <c r="AM3933">
        <v>253.6</v>
      </c>
      <c r="AN3933">
        <v>200.4</v>
      </c>
      <c r="AO3933">
        <v>0.4</v>
      </c>
      <c r="AP3933">
        <v>20</v>
      </c>
      <c r="AQ3933">
        <v>180</v>
      </c>
      <c r="AR3933">
        <v>23</v>
      </c>
      <c r="AS3933">
        <v>156</v>
      </c>
      <c r="AT3933">
        <v>2</v>
      </c>
      <c r="AU3933">
        <v>2</v>
      </c>
      <c r="AV3933">
        <v>2</v>
      </c>
      <c r="AW3933">
        <v>1</v>
      </c>
      <c r="BA3933">
        <v>1</v>
      </c>
      <c r="BC3933">
        <v>6</v>
      </c>
      <c r="BD3933">
        <v>510</v>
      </c>
      <c r="BE3933">
        <v>1.4999999999999999E-2</v>
      </c>
      <c r="BF3933">
        <v>1.2E-2</v>
      </c>
      <c r="BG3933">
        <v>1</v>
      </c>
      <c r="BH3933">
        <v>0</v>
      </c>
      <c r="BI3933">
        <v>2.8</v>
      </c>
      <c r="BJ3933">
        <v>1.2</v>
      </c>
      <c r="BK3933">
        <v>102.2</v>
      </c>
      <c r="BL3933" t="s">
        <v>157</v>
      </c>
      <c r="BM3933" t="s">
        <v>158</v>
      </c>
      <c r="BN3933" t="s">
        <v>173</v>
      </c>
      <c r="BO3933" t="s">
        <v>176</v>
      </c>
      <c r="BP3933">
        <v>34</v>
      </c>
    </row>
    <row r="3934" spans="1:68" hidden="1" x14ac:dyDescent="0.2">
      <c r="A3934">
        <v>2021</v>
      </c>
      <c r="B3934">
        <v>8</v>
      </c>
      <c r="C3934" s="260">
        <v>44437</v>
      </c>
      <c r="D3934">
        <v>375</v>
      </c>
      <c r="E3934">
        <v>437</v>
      </c>
      <c r="F3934">
        <v>5</v>
      </c>
      <c r="G3934" t="s">
        <v>363</v>
      </c>
      <c r="H3934" t="s">
        <v>364</v>
      </c>
      <c r="I3934" t="s">
        <v>163</v>
      </c>
      <c r="J3934">
        <v>4</v>
      </c>
      <c r="K3934">
        <v>2</v>
      </c>
      <c r="L3934">
        <v>168</v>
      </c>
      <c r="M3934">
        <v>158.08799999999999</v>
      </c>
      <c r="N3934">
        <v>179.928</v>
      </c>
      <c r="O3934">
        <v>293</v>
      </c>
      <c r="P3934">
        <v>274</v>
      </c>
      <c r="Q3934">
        <v>248</v>
      </c>
      <c r="R3934">
        <v>244</v>
      </c>
      <c r="S3934">
        <v>243</v>
      </c>
      <c r="T3934">
        <v>177</v>
      </c>
      <c r="U3934">
        <v>177</v>
      </c>
      <c r="V3934">
        <v>174</v>
      </c>
      <c r="W3934">
        <v>185</v>
      </c>
      <c r="X3934">
        <v>179</v>
      </c>
      <c r="Y3934">
        <v>114</v>
      </c>
      <c r="Z3934">
        <v>123</v>
      </c>
      <c r="AA3934">
        <v>207</v>
      </c>
      <c r="AB3934">
        <v>235</v>
      </c>
      <c r="AC3934">
        <v>225</v>
      </c>
      <c r="AD3934">
        <v>238</v>
      </c>
      <c r="AE3934">
        <v>243</v>
      </c>
      <c r="AF3934">
        <v>173</v>
      </c>
      <c r="AG3934">
        <v>176</v>
      </c>
      <c r="AH3934">
        <v>171</v>
      </c>
      <c r="AI3934">
        <v>170</v>
      </c>
      <c r="AJ3934">
        <v>177</v>
      </c>
      <c r="AK3934">
        <v>110</v>
      </c>
      <c r="AL3934">
        <v>119</v>
      </c>
      <c r="AM3934">
        <v>245</v>
      </c>
      <c r="AN3934">
        <v>175.9</v>
      </c>
      <c r="AO3934">
        <v>0.5</v>
      </c>
      <c r="AP3934">
        <v>120</v>
      </c>
      <c r="AQ3934">
        <v>120</v>
      </c>
      <c r="AR3934">
        <v>124</v>
      </c>
      <c r="AS3934">
        <v>117</v>
      </c>
      <c r="AT3934">
        <v>6</v>
      </c>
      <c r="AU3934">
        <v>10</v>
      </c>
      <c r="AV3934">
        <v>6</v>
      </c>
      <c r="BC3934">
        <v>22</v>
      </c>
      <c r="BD3934">
        <v>1897</v>
      </c>
      <c r="BE3934">
        <v>1.4999999999999999E-2</v>
      </c>
      <c r="BF3934">
        <v>1.2E-2</v>
      </c>
      <c r="BG3934">
        <v>1</v>
      </c>
      <c r="BH3934">
        <v>0.1</v>
      </c>
      <c r="BI3934">
        <v>11.3</v>
      </c>
      <c r="BJ3934">
        <v>3.9</v>
      </c>
      <c r="BK3934">
        <v>333.7</v>
      </c>
      <c r="BL3934" t="s">
        <v>157</v>
      </c>
      <c r="BM3934" t="s">
        <v>158</v>
      </c>
      <c r="BN3934" t="s">
        <v>365</v>
      </c>
      <c r="BO3934" t="s">
        <v>168</v>
      </c>
      <c r="BP3934">
        <v>34</v>
      </c>
    </row>
    <row r="3935" spans="1:68" hidden="1" x14ac:dyDescent="0.2">
      <c r="A3935">
        <v>2021</v>
      </c>
      <c r="B3935">
        <v>8</v>
      </c>
      <c r="C3935" s="260">
        <v>44437</v>
      </c>
      <c r="D3935">
        <v>383</v>
      </c>
      <c r="E3935">
        <v>550</v>
      </c>
      <c r="F3935">
        <v>6</v>
      </c>
      <c r="G3935" t="s">
        <v>379</v>
      </c>
      <c r="H3935" t="s">
        <v>380</v>
      </c>
      <c r="I3935" t="s">
        <v>163</v>
      </c>
      <c r="J3935">
        <v>3</v>
      </c>
      <c r="K3935">
        <v>1</v>
      </c>
      <c r="L3935">
        <v>35</v>
      </c>
      <c r="M3935">
        <v>32.024999999999999</v>
      </c>
      <c r="N3935">
        <v>38.045000000000002</v>
      </c>
      <c r="O3935">
        <v>70</v>
      </c>
      <c r="P3935">
        <v>73</v>
      </c>
      <c r="Q3935">
        <v>61</v>
      </c>
      <c r="R3935">
        <v>67</v>
      </c>
      <c r="S3935">
        <v>66</v>
      </c>
      <c r="T3935">
        <v>34</v>
      </c>
      <c r="U3935">
        <v>35</v>
      </c>
      <c r="V3935">
        <v>38</v>
      </c>
      <c r="W3935">
        <v>37</v>
      </c>
      <c r="X3935">
        <v>37</v>
      </c>
      <c r="Y3935">
        <v>84</v>
      </c>
      <c r="Z3935">
        <v>84</v>
      </c>
      <c r="AA3935">
        <v>55</v>
      </c>
      <c r="AB3935">
        <v>38</v>
      </c>
      <c r="AC3935">
        <v>51</v>
      </c>
      <c r="AD3935">
        <v>57</v>
      </c>
      <c r="AE3935">
        <v>59</v>
      </c>
      <c r="AF3935">
        <v>39</v>
      </c>
      <c r="AG3935">
        <v>37</v>
      </c>
      <c r="AH3935">
        <v>38</v>
      </c>
      <c r="AI3935">
        <v>35</v>
      </c>
      <c r="AJ3935">
        <v>35</v>
      </c>
      <c r="AK3935">
        <v>83</v>
      </c>
      <c r="AL3935">
        <v>88</v>
      </c>
      <c r="AM3935">
        <v>59.7</v>
      </c>
      <c r="AN3935">
        <v>36.5</v>
      </c>
      <c r="AO3935">
        <v>0.7</v>
      </c>
      <c r="AP3935">
        <v>108</v>
      </c>
      <c r="AQ3935">
        <v>100</v>
      </c>
      <c r="AR3935">
        <v>127</v>
      </c>
      <c r="AS3935">
        <v>85</v>
      </c>
      <c r="AT3935">
        <v>2</v>
      </c>
      <c r="AU3935">
        <v>4</v>
      </c>
      <c r="AV3935">
        <v>14</v>
      </c>
      <c r="AW3935">
        <v>6</v>
      </c>
      <c r="AX3935">
        <v>10</v>
      </c>
      <c r="BC3935">
        <v>36</v>
      </c>
      <c r="BD3935">
        <v>2676</v>
      </c>
      <c r="BE3935">
        <v>1.4999999999999999E-2</v>
      </c>
      <c r="BF3935">
        <v>1.2999999999999999E-2</v>
      </c>
      <c r="BG3935">
        <v>1</v>
      </c>
      <c r="BH3935">
        <v>1</v>
      </c>
      <c r="BI3935">
        <v>76.5</v>
      </c>
      <c r="BJ3935">
        <v>1.3</v>
      </c>
      <c r="BK3935">
        <v>97.7</v>
      </c>
      <c r="BL3935" t="s">
        <v>157</v>
      </c>
      <c r="BM3935" t="s">
        <v>158</v>
      </c>
      <c r="BN3935" t="s">
        <v>381</v>
      </c>
      <c r="BO3935" t="s">
        <v>168</v>
      </c>
      <c r="BP3935">
        <v>34</v>
      </c>
    </row>
    <row r="3936" spans="1:68" hidden="1" x14ac:dyDescent="0.2">
      <c r="A3936">
        <v>2021</v>
      </c>
      <c r="B3936">
        <v>8</v>
      </c>
      <c r="C3936" s="260">
        <v>44437</v>
      </c>
      <c r="D3936">
        <v>331</v>
      </c>
      <c r="E3936">
        <v>253</v>
      </c>
      <c r="F3936">
        <v>7</v>
      </c>
      <c r="G3936" t="s">
        <v>337</v>
      </c>
      <c r="H3936" t="s">
        <v>209</v>
      </c>
      <c r="I3936" t="s">
        <v>163</v>
      </c>
      <c r="J3936">
        <v>3</v>
      </c>
      <c r="K3936">
        <v>2</v>
      </c>
      <c r="L3936">
        <v>203</v>
      </c>
      <c r="M3936">
        <v>188.79</v>
      </c>
      <c r="N3936">
        <v>217.21</v>
      </c>
      <c r="O3936">
        <v>316</v>
      </c>
      <c r="P3936">
        <v>283</v>
      </c>
      <c r="Q3936">
        <v>260</v>
      </c>
      <c r="R3936">
        <v>261</v>
      </c>
      <c r="S3936">
        <v>284</v>
      </c>
      <c r="T3936">
        <v>204</v>
      </c>
      <c r="U3936">
        <v>192</v>
      </c>
      <c r="V3936">
        <v>196</v>
      </c>
      <c r="W3936">
        <v>186</v>
      </c>
      <c r="X3936">
        <v>188</v>
      </c>
      <c r="Y3936">
        <v>91</v>
      </c>
      <c r="Z3936">
        <v>89</v>
      </c>
      <c r="AA3936">
        <v>259</v>
      </c>
      <c r="AB3936">
        <v>296</v>
      </c>
      <c r="AC3936">
        <v>255</v>
      </c>
      <c r="AD3936">
        <v>261</v>
      </c>
      <c r="AE3936">
        <v>280</v>
      </c>
      <c r="AF3936">
        <v>194</v>
      </c>
      <c r="AG3936">
        <v>195</v>
      </c>
      <c r="AH3936">
        <v>196</v>
      </c>
      <c r="AI3936">
        <v>199</v>
      </c>
      <c r="AJ3936">
        <v>199</v>
      </c>
      <c r="AK3936">
        <v>80</v>
      </c>
      <c r="AL3936">
        <v>81</v>
      </c>
      <c r="AM3936">
        <v>275.5</v>
      </c>
      <c r="AN3936">
        <v>194.9</v>
      </c>
      <c r="AO3936">
        <v>0.4</v>
      </c>
      <c r="AP3936">
        <v>121</v>
      </c>
      <c r="AQ3936">
        <v>89</v>
      </c>
      <c r="AR3936">
        <v>127</v>
      </c>
      <c r="AS3936">
        <v>85</v>
      </c>
      <c r="AT3936">
        <v>4</v>
      </c>
      <c r="AU3936">
        <v>5</v>
      </c>
      <c r="AV3936">
        <v>4</v>
      </c>
      <c r="AX3936">
        <v>1</v>
      </c>
      <c r="BC3936">
        <v>12</v>
      </c>
      <c r="BD3936">
        <v>2892</v>
      </c>
      <c r="BE3936">
        <v>1.4999999999999999E-2</v>
      </c>
      <c r="BF3936">
        <v>4.0000000000000001E-3</v>
      </c>
      <c r="BG3936">
        <v>1</v>
      </c>
      <c r="BH3936">
        <v>0.1</v>
      </c>
      <c r="BI3936">
        <v>14.2</v>
      </c>
      <c r="BJ3936">
        <v>2.2999999999999998</v>
      </c>
      <c r="BK3936">
        <v>563.70000000000005</v>
      </c>
      <c r="BL3936" t="s">
        <v>181</v>
      </c>
      <c r="BM3936" t="s">
        <v>196</v>
      </c>
      <c r="BN3936" t="s">
        <v>210</v>
      </c>
      <c r="BP3936">
        <v>34</v>
      </c>
    </row>
    <row r="3937" spans="1:68" hidden="1" x14ac:dyDescent="0.2">
      <c r="A3937">
        <v>2021</v>
      </c>
      <c r="B3937">
        <v>8</v>
      </c>
      <c r="C3937" s="260">
        <v>44437</v>
      </c>
      <c r="D3937">
        <v>18</v>
      </c>
      <c r="E3937">
        <v>49</v>
      </c>
      <c r="F3937">
        <v>8</v>
      </c>
      <c r="G3937" t="s">
        <v>303</v>
      </c>
      <c r="H3937" t="s">
        <v>304</v>
      </c>
      <c r="I3937" t="s">
        <v>156</v>
      </c>
      <c r="J3937">
        <v>2</v>
      </c>
      <c r="K3937">
        <v>3</v>
      </c>
      <c r="L3937">
        <v>100</v>
      </c>
      <c r="M3937">
        <v>95.5</v>
      </c>
      <c r="N3937">
        <v>104.5</v>
      </c>
      <c r="O3937">
        <v>142</v>
      </c>
      <c r="P3937">
        <v>136</v>
      </c>
      <c r="Q3937">
        <v>139</v>
      </c>
      <c r="R3937">
        <v>125</v>
      </c>
      <c r="T3937">
        <v>108</v>
      </c>
      <c r="U3937">
        <v>111</v>
      </c>
      <c r="V3937">
        <v>106</v>
      </c>
      <c r="W3937">
        <v>97</v>
      </c>
      <c r="Y3937">
        <v>103</v>
      </c>
      <c r="AM3937">
        <v>135.5</v>
      </c>
      <c r="AN3937">
        <v>105.5</v>
      </c>
      <c r="AO3937">
        <v>0.4</v>
      </c>
      <c r="AP3937">
        <v>101</v>
      </c>
      <c r="AQ3937">
        <v>107</v>
      </c>
      <c r="AR3937">
        <v>70</v>
      </c>
      <c r="AS3937">
        <v>103</v>
      </c>
      <c r="AT3937">
        <v>1</v>
      </c>
      <c r="AU3937">
        <v>2</v>
      </c>
      <c r="AV3937">
        <v>1</v>
      </c>
      <c r="BC3937">
        <v>4</v>
      </c>
      <c r="BD3937">
        <v>1516</v>
      </c>
      <c r="BE3937">
        <v>1.4999999999999999E-2</v>
      </c>
      <c r="BF3937">
        <v>3.0000000000000001E-3</v>
      </c>
      <c r="BG3937">
        <v>1</v>
      </c>
      <c r="BH3937">
        <v>0</v>
      </c>
      <c r="BI3937">
        <v>15.2</v>
      </c>
      <c r="BJ3937">
        <v>0.4</v>
      </c>
      <c r="BK3937">
        <v>159.9</v>
      </c>
      <c r="BL3937" t="s">
        <v>157</v>
      </c>
      <c r="BM3937" t="s">
        <v>158</v>
      </c>
      <c r="BN3937" t="s">
        <v>305</v>
      </c>
      <c r="BO3937" t="s">
        <v>160</v>
      </c>
      <c r="BP3937">
        <v>34</v>
      </c>
    </row>
    <row r="3938" spans="1:68" hidden="1" x14ac:dyDescent="0.2">
      <c r="A3938">
        <v>2021</v>
      </c>
      <c r="B3938">
        <v>8</v>
      </c>
      <c r="C3938" s="260">
        <v>44437</v>
      </c>
      <c r="D3938">
        <v>18</v>
      </c>
      <c r="E3938">
        <v>50</v>
      </c>
      <c r="F3938">
        <v>8</v>
      </c>
      <c r="G3938" t="s">
        <v>306</v>
      </c>
      <c r="H3938" t="s">
        <v>307</v>
      </c>
      <c r="I3938" t="s">
        <v>156</v>
      </c>
      <c r="J3938">
        <v>2</v>
      </c>
      <c r="K3938">
        <v>3</v>
      </c>
      <c r="L3938">
        <v>54</v>
      </c>
      <c r="M3938">
        <v>51.57</v>
      </c>
      <c r="N3938">
        <v>56.43</v>
      </c>
      <c r="O3938">
        <v>70</v>
      </c>
      <c r="P3938">
        <v>70</v>
      </c>
      <c r="Q3938">
        <v>75</v>
      </c>
      <c r="R3938">
        <v>64</v>
      </c>
      <c r="T3938">
        <v>57</v>
      </c>
      <c r="U3938">
        <v>59</v>
      </c>
      <c r="V3938">
        <v>57</v>
      </c>
      <c r="W3938">
        <v>52</v>
      </c>
      <c r="Y3938">
        <v>103</v>
      </c>
      <c r="AM3938">
        <v>69.8</v>
      </c>
      <c r="AN3938">
        <v>56.3</v>
      </c>
      <c r="AO3938">
        <v>0.3</v>
      </c>
      <c r="AP3938">
        <v>101</v>
      </c>
      <c r="AQ3938">
        <v>107</v>
      </c>
      <c r="AR3938">
        <v>70</v>
      </c>
      <c r="AS3938">
        <v>103</v>
      </c>
      <c r="AU3938">
        <v>2</v>
      </c>
      <c r="AV3938">
        <v>2</v>
      </c>
      <c r="BC3938">
        <v>4</v>
      </c>
      <c r="BD3938">
        <v>1768</v>
      </c>
      <c r="BE3938">
        <v>1.4999999999999999E-2</v>
      </c>
      <c r="BF3938">
        <v>2E-3</v>
      </c>
      <c r="BG3938">
        <v>1</v>
      </c>
      <c r="BH3938">
        <v>0.1</v>
      </c>
      <c r="BI3938">
        <v>32.700000000000003</v>
      </c>
      <c r="BJ3938">
        <v>0.2</v>
      </c>
      <c r="BK3938">
        <v>99.5</v>
      </c>
      <c r="BL3938" t="s">
        <v>157</v>
      </c>
      <c r="BM3938" t="s">
        <v>158</v>
      </c>
      <c r="BN3938" t="s">
        <v>308</v>
      </c>
      <c r="BO3938" t="s">
        <v>160</v>
      </c>
      <c r="BP3938">
        <v>34</v>
      </c>
    </row>
    <row r="3939" spans="1:68" hidden="1" x14ac:dyDescent="0.2">
      <c r="A3939">
        <v>2021</v>
      </c>
      <c r="B3939">
        <v>8</v>
      </c>
      <c r="C3939" s="260">
        <v>44437</v>
      </c>
      <c r="D3939">
        <v>378</v>
      </c>
      <c r="E3939">
        <v>440</v>
      </c>
      <c r="F3939">
        <v>8</v>
      </c>
      <c r="G3939" t="s">
        <v>236</v>
      </c>
      <c r="H3939" t="s">
        <v>237</v>
      </c>
      <c r="I3939" t="s">
        <v>163</v>
      </c>
      <c r="J3939">
        <v>3</v>
      </c>
      <c r="K3939">
        <v>2</v>
      </c>
      <c r="L3939">
        <v>258</v>
      </c>
      <c r="M3939">
        <v>239.94</v>
      </c>
      <c r="N3939">
        <v>276.06</v>
      </c>
      <c r="AA3939">
        <v>375</v>
      </c>
      <c r="AB3939">
        <v>357</v>
      </c>
      <c r="AC3939">
        <v>357</v>
      </c>
      <c r="AD3939">
        <v>358</v>
      </c>
      <c r="AE3939">
        <v>357</v>
      </c>
      <c r="AF3939">
        <v>267</v>
      </c>
      <c r="AG3939">
        <v>262</v>
      </c>
      <c r="AH3939">
        <v>265</v>
      </c>
      <c r="AI3939">
        <v>249</v>
      </c>
      <c r="AJ3939">
        <v>262</v>
      </c>
      <c r="AK3939">
        <v>118</v>
      </c>
      <c r="AL3939">
        <v>118</v>
      </c>
      <c r="AM3939">
        <v>360.8</v>
      </c>
      <c r="AN3939">
        <v>261</v>
      </c>
      <c r="AO3939">
        <v>0.4</v>
      </c>
      <c r="AP3939">
        <v>90</v>
      </c>
      <c r="AQ3939">
        <v>120</v>
      </c>
      <c r="AR3939">
        <v>92</v>
      </c>
      <c r="AS3939">
        <v>118</v>
      </c>
      <c r="AT3939">
        <v>2</v>
      </c>
      <c r="AV3939">
        <v>4</v>
      </c>
      <c r="AX3939">
        <v>3</v>
      </c>
      <c r="BC3939">
        <v>8</v>
      </c>
      <c r="BD3939">
        <v>1828</v>
      </c>
      <c r="BE3939">
        <v>1.4999999999999999E-2</v>
      </c>
      <c r="BF3939">
        <v>4.0000000000000001E-3</v>
      </c>
      <c r="BG3939">
        <v>1</v>
      </c>
      <c r="BH3939">
        <v>0</v>
      </c>
      <c r="BI3939">
        <v>7.1</v>
      </c>
      <c r="BJ3939">
        <v>2.1</v>
      </c>
      <c r="BK3939">
        <v>477.1</v>
      </c>
      <c r="BL3939" t="s">
        <v>181</v>
      </c>
      <c r="BM3939" t="s">
        <v>196</v>
      </c>
      <c r="BP3939">
        <v>34</v>
      </c>
    </row>
    <row r="3940" spans="1:68" hidden="1" x14ac:dyDescent="0.2">
      <c r="A3940">
        <v>2021</v>
      </c>
      <c r="B3940">
        <v>8</v>
      </c>
      <c r="C3940" s="260">
        <v>44437</v>
      </c>
      <c r="D3940">
        <v>5</v>
      </c>
      <c r="E3940">
        <v>13</v>
      </c>
      <c r="F3940">
        <v>25</v>
      </c>
      <c r="G3940" t="s">
        <v>468</v>
      </c>
      <c r="H3940" t="s">
        <v>469</v>
      </c>
      <c r="I3940" t="s">
        <v>374</v>
      </c>
      <c r="J3940">
        <v>2</v>
      </c>
      <c r="K3940">
        <v>2</v>
      </c>
      <c r="L3940">
        <v>35.875</v>
      </c>
      <c r="M3940">
        <v>33.363750000000003</v>
      </c>
      <c r="N3940">
        <v>38.386249999999997</v>
      </c>
      <c r="S3940">
        <v>45</v>
      </c>
      <c r="X3940">
        <v>39</v>
      </c>
      <c r="AA3940">
        <v>53</v>
      </c>
      <c r="AB3940">
        <v>50</v>
      </c>
      <c r="AC3940">
        <v>54</v>
      </c>
      <c r="AD3940">
        <v>59</v>
      </c>
      <c r="AE3940">
        <v>51</v>
      </c>
      <c r="AF3940">
        <v>40</v>
      </c>
      <c r="AG3940">
        <v>44</v>
      </c>
      <c r="AH3940">
        <v>42</v>
      </c>
      <c r="AI3940">
        <v>46</v>
      </c>
      <c r="AJ3940">
        <v>44</v>
      </c>
      <c r="AK3940">
        <v>86</v>
      </c>
      <c r="AM3940">
        <v>52</v>
      </c>
      <c r="AN3940">
        <v>42.5</v>
      </c>
      <c r="AO3940">
        <v>0.4</v>
      </c>
      <c r="AP3940">
        <v>59</v>
      </c>
      <c r="AQ3940">
        <v>122</v>
      </c>
      <c r="AR3940">
        <v>84</v>
      </c>
      <c r="AS3940">
        <v>86</v>
      </c>
      <c r="AT3940">
        <v>5</v>
      </c>
      <c r="AU3940">
        <v>9</v>
      </c>
      <c r="AV3940">
        <v>6</v>
      </c>
      <c r="AX3940">
        <v>20</v>
      </c>
      <c r="BA3940">
        <v>2</v>
      </c>
      <c r="BC3940">
        <v>42</v>
      </c>
      <c r="BD3940">
        <v>642</v>
      </c>
      <c r="BE3940">
        <v>0.02</v>
      </c>
      <c r="BF3940">
        <v>6.5000000000000002E-2</v>
      </c>
      <c r="BH3940">
        <v>1.2</v>
      </c>
      <c r="BI3940">
        <v>17.899999999999999</v>
      </c>
      <c r="BJ3940">
        <v>1.8</v>
      </c>
      <c r="BK3940">
        <v>27.3</v>
      </c>
      <c r="BL3940" t="s">
        <v>375</v>
      </c>
      <c r="BM3940" t="s">
        <v>376</v>
      </c>
      <c r="BP3940">
        <v>34</v>
      </c>
    </row>
    <row r="3941" spans="1:68" hidden="1" x14ac:dyDescent="0.2">
      <c r="A3941">
        <v>2021</v>
      </c>
      <c r="B3941">
        <v>8</v>
      </c>
      <c r="C3941" s="260">
        <v>44437</v>
      </c>
      <c r="D3941">
        <v>53</v>
      </c>
      <c r="E3941">
        <v>131</v>
      </c>
      <c r="F3941">
        <v>28</v>
      </c>
      <c r="G3941" t="s">
        <v>197</v>
      </c>
      <c r="H3941" t="s">
        <v>198</v>
      </c>
      <c r="I3941" t="s">
        <v>186</v>
      </c>
      <c r="J3941">
        <v>25</v>
      </c>
      <c r="K3941">
        <v>1</v>
      </c>
      <c r="L3941">
        <v>10</v>
      </c>
      <c r="M3941">
        <v>9.3000000000000007</v>
      </c>
      <c r="N3941">
        <v>10.7</v>
      </c>
      <c r="S3941">
        <v>12</v>
      </c>
      <c r="X3941">
        <v>9</v>
      </c>
      <c r="Z3941">
        <v>81</v>
      </c>
      <c r="AA3941">
        <v>14</v>
      </c>
      <c r="AB3941">
        <v>14</v>
      </c>
      <c r="AC3941">
        <v>14</v>
      </c>
      <c r="AD3941">
        <v>16</v>
      </c>
      <c r="AE3941">
        <v>19</v>
      </c>
      <c r="AF3941">
        <v>9</v>
      </c>
      <c r="AG3941">
        <v>9</v>
      </c>
      <c r="AH3941">
        <v>10</v>
      </c>
      <c r="AI3941">
        <v>10</v>
      </c>
      <c r="AJ3941">
        <v>10</v>
      </c>
      <c r="AK3941">
        <v>94</v>
      </c>
      <c r="AL3941">
        <v>93</v>
      </c>
      <c r="AM3941">
        <v>14.7</v>
      </c>
      <c r="AN3941">
        <v>9.4</v>
      </c>
      <c r="AO3941">
        <v>0.5</v>
      </c>
      <c r="AP3941">
        <v>772</v>
      </c>
      <c r="AQ3941">
        <v>117</v>
      </c>
      <c r="AR3941">
        <v>1007</v>
      </c>
      <c r="AS3941">
        <v>89</v>
      </c>
      <c r="AT3941">
        <v>5</v>
      </c>
      <c r="AU3941">
        <v>17</v>
      </c>
      <c r="AV3941">
        <v>12</v>
      </c>
      <c r="BA3941">
        <v>6</v>
      </c>
      <c r="BC3941">
        <v>40</v>
      </c>
      <c r="BD3941">
        <v>13240</v>
      </c>
      <c r="BE3941">
        <v>0.02</v>
      </c>
      <c r="BF3941">
        <v>3.0000000000000001E-3</v>
      </c>
      <c r="BG3941">
        <v>1</v>
      </c>
      <c r="BH3941">
        <v>4</v>
      </c>
      <c r="BI3941">
        <v>1324</v>
      </c>
      <c r="BJ3941">
        <v>0.4</v>
      </c>
      <c r="BK3941">
        <v>124.5</v>
      </c>
      <c r="BL3941" t="s">
        <v>181</v>
      </c>
      <c r="BM3941" t="s">
        <v>199</v>
      </c>
      <c r="BN3941" t="s">
        <v>200</v>
      </c>
      <c r="BP3941">
        <v>34</v>
      </c>
    </row>
    <row r="3942" spans="1:68" hidden="1" x14ac:dyDescent="0.2">
      <c r="A3942">
        <v>2021</v>
      </c>
      <c r="B3942">
        <v>8</v>
      </c>
      <c r="C3942" s="260">
        <v>44437</v>
      </c>
      <c r="D3942">
        <v>159</v>
      </c>
      <c r="E3942">
        <v>299</v>
      </c>
      <c r="F3942">
        <v>28</v>
      </c>
      <c r="G3942" t="s">
        <v>193</v>
      </c>
      <c r="H3942" t="s">
        <v>194</v>
      </c>
      <c r="I3942" t="s">
        <v>195</v>
      </c>
      <c r="J3942">
        <v>3</v>
      </c>
      <c r="K3942">
        <v>2</v>
      </c>
      <c r="L3942">
        <v>115</v>
      </c>
      <c r="M3942">
        <v>106.95</v>
      </c>
      <c r="N3942">
        <v>123.05</v>
      </c>
      <c r="T3942">
        <v>110</v>
      </c>
      <c r="U3942">
        <v>103</v>
      </c>
      <c r="Y3942">
        <v>108</v>
      </c>
      <c r="AA3942">
        <v>123</v>
      </c>
      <c r="AB3942">
        <v>120</v>
      </c>
      <c r="AC3942">
        <v>131</v>
      </c>
      <c r="AD3942">
        <v>135</v>
      </c>
      <c r="AE3942">
        <v>133</v>
      </c>
      <c r="AF3942">
        <v>105</v>
      </c>
      <c r="AG3942">
        <v>103</v>
      </c>
      <c r="AH3942">
        <v>109</v>
      </c>
      <c r="AI3942">
        <v>110</v>
      </c>
      <c r="AJ3942">
        <v>110</v>
      </c>
      <c r="AK3942">
        <v>108</v>
      </c>
      <c r="AL3942">
        <v>106</v>
      </c>
      <c r="AM3942">
        <v>128.4</v>
      </c>
      <c r="AN3942">
        <v>107.1</v>
      </c>
      <c r="AO3942">
        <v>0.1</v>
      </c>
      <c r="AP3942">
        <v>70</v>
      </c>
      <c r="AQ3942">
        <v>154</v>
      </c>
      <c r="AR3942">
        <v>101</v>
      </c>
      <c r="AS3942">
        <v>107</v>
      </c>
      <c r="AT3942">
        <v>3</v>
      </c>
      <c r="AU3942">
        <v>5</v>
      </c>
      <c r="AV3942">
        <v>5</v>
      </c>
      <c r="BC3942">
        <v>13</v>
      </c>
      <c r="BD3942">
        <v>1261</v>
      </c>
      <c r="BE3942">
        <v>0.02</v>
      </c>
      <c r="BF3942">
        <v>0.01</v>
      </c>
      <c r="BG3942">
        <v>1</v>
      </c>
      <c r="BH3942">
        <v>0.1</v>
      </c>
      <c r="BI3942">
        <v>11</v>
      </c>
      <c r="BJ3942">
        <v>1.4</v>
      </c>
      <c r="BK3942">
        <v>135.1</v>
      </c>
      <c r="BL3942" t="s">
        <v>181</v>
      </c>
      <c r="BM3942" t="s">
        <v>196</v>
      </c>
      <c r="BP3942">
        <v>34</v>
      </c>
    </row>
    <row r="3943" spans="1:68" hidden="1" x14ac:dyDescent="0.2">
      <c r="A3943">
        <v>2021</v>
      </c>
      <c r="B3943">
        <v>8</v>
      </c>
      <c r="C3943" s="260">
        <v>44437</v>
      </c>
      <c r="D3943">
        <v>334</v>
      </c>
      <c r="E3943">
        <v>254</v>
      </c>
      <c r="F3943">
        <v>49</v>
      </c>
      <c r="G3943" t="s">
        <v>208</v>
      </c>
      <c r="H3943" t="s">
        <v>209</v>
      </c>
      <c r="I3943" t="s">
        <v>203</v>
      </c>
      <c r="J3943">
        <v>4</v>
      </c>
      <c r="K3943">
        <v>2</v>
      </c>
      <c r="L3943">
        <v>203</v>
      </c>
      <c r="M3943">
        <v>188.79</v>
      </c>
      <c r="N3943">
        <v>217.21</v>
      </c>
      <c r="O3943">
        <v>327</v>
      </c>
      <c r="P3943">
        <v>398</v>
      </c>
      <c r="Q3943">
        <v>376</v>
      </c>
      <c r="R3943">
        <v>402</v>
      </c>
      <c r="S3943">
        <v>385</v>
      </c>
      <c r="T3943">
        <v>208</v>
      </c>
      <c r="U3943">
        <v>194</v>
      </c>
      <c r="V3943">
        <v>201</v>
      </c>
      <c r="W3943">
        <v>218</v>
      </c>
      <c r="X3943">
        <v>214</v>
      </c>
      <c r="Y3943">
        <v>136</v>
      </c>
      <c r="Z3943">
        <v>144</v>
      </c>
      <c r="AA3943">
        <v>315</v>
      </c>
      <c r="AB3943">
        <v>389</v>
      </c>
      <c r="AC3943">
        <v>295</v>
      </c>
      <c r="AD3943">
        <v>299</v>
      </c>
      <c r="AE3943">
        <v>302</v>
      </c>
      <c r="AF3943">
        <v>200</v>
      </c>
      <c r="AG3943">
        <v>208</v>
      </c>
      <c r="AH3943">
        <v>199</v>
      </c>
      <c r="AI3943">
        <v>205</v>
      </c>
      <c r="AJ3943">
        <v>206</v>
      </c>
      <c r="AK3943">
        <v>140</v>
      </c>
      <c r="AL3943">
        <v>148</v>
      </c>
      <c r="AM3943">
        <v>348.8</v>
      </c>
      <c r="AN3943">
        <v>205.3</v>
      </c>
      <c r="AO3943">
        <v>0.7</v>
      </c>
      <c r="AP3943">
        <v>88</v>
      </c>
      <c r="AQ3943">
        <v>164</v>
      </c>
      <c r="AR3943">
        <v>101</v>
      </c>
      <c r="AS3943">
        <v>142</v>
      </c>
      <c r="AT3943">
        <v>3</v>
      </c>
      <c r="AU3943">
        <v>3</v>
      </c>
      <c r="AV3943">
        <v>4</v>
      </c>
      <c r="BA3943">
        <v>1</v>
      </c>
      <c r="BC3943">
        <v>10</v>
      </c>
      <c r="BD3943">
        <v>1210</v>
      </c>
      <c r="BE3943">
        <v>0.02</v>
      </c>
      <c r="BF3943">
        <v>8.0000000000000002E-3</v>
      </c>
      <c r="BG3943">
        <v>1</v>
      </c>
      <c r="BH3943">
        <v>0</v>
      </c>
      <c r="BI3943">
        <v>6</v>
      </c>
      <c r="BJ3943">
        <v>2.1</v>
      </c>
      <c r="BK3943">
        <v>248.4</v>
      </c>
      <c r="BL3943" t="s">
        <v>181</v>
      </c>
      <c r="BM3943" t="s">
        <v>196</v>
      </c>
      <c r="BN3943" t="s">
        <v>210</v>
      </c>
      <c r="BP3943">
        <v>34</v>
      </c>
    </row>
    <row r="3944" spans="1:68" hidden="1" x14ac:dyDescent="0.2">
      <c r="A3944">
        <v>2021</v>
      </c>
      <c r="B3944">
        <v>8</v>
      </c>
      <c r="C3944" s="260">
        <v>44438</v>
      </c>
      <c r="D3944">
        <v>182</v>
      </c>
      <c r="E3944">
        <v>331</v>
      </c>
      <c r="F3944">
        <v>2</v>
      </c>
      <c r="G3944" t="s">
        <v>165</v>
      </c>
      <c r="H3944" t="s">
        <v>166</v>
      </c>
      <c r="I3944" t="s">
        <v>163</v>
      </c>
      <c r="J3944">
        <v>4</v>
      </c>
      <c r="K3944">
        <v>2</v>
      </c>
      <c r="L3944">
        <v>325</v>
      </c>
      <c r="M3944">
        <v>305.82499999999999</v>
      </c>
      <c r="N3944">
        <v>348.07499999999999</v>
      </c>
      <c r="AP3944">
        <v>110</v>
      </c>
      <c r="AQ3944">
        <v>131</v>
      </c>
      <c r="BD3944">
        <v>660</v>
      </c>
      <c r="BE3944">
        <v>1.4999999999999999E-2</v>
      </c>
      <c r="BI3944">
        <v>2</v>
      </c>
      <c r="BL3944" t="s">
        <v>157</v>
      </c>
      <c r="BM3944" t="s">
        <v>158</v>
      </c>
      <c r="BN3944" t="s">
        <v>167</v>
      </c>
      <c r="BO3944" t="s">
        <v>168</v>
      </c>
      <c r="BP3944">
        <v>35</v>
      </c>
    </row>
    <row r="3945" spans="1:68" hidden="1" x14ac:dyDescent="0.2">
      <c r="A3945">
        <v>2021</v>
      </c>
      <c r="B3945">
        <v>8</v>
      </c>
      <c r="C3945" s="260">
        <v>44438</v>
      </c>
      <c r="D3945">
        <v>407</v>
      </c>
      <c r="E3945">
        <v>627</v>
      </c>
      <c r="F3945">
        <v>2</v>
      </c>
      <c r="G3945" t="s">
        <v>349</v>
      </c>
      <c r="H3945" t="s">
        <v>350</v>
      </c>
      <c r="I3945" t="s">
        <v>163</v>
      </c>
      <c r="J3945">
        <v>1</v>
      </c>
      <c r="K3945">
        <v>5</v>
      </c>
      <c r="L3945">
        <v>418.5</v>
      </c>
      <c r="M3945">
        <v>384.97815000000003</v>
      </c>
      <c r="N3945">
        <v>452.02184999999997</v>
      </c>
      <c r="O3945">
        <v>515</v>
      </c>
      <c r="P3945">
        <v>562</v>
      </c>
      <c r="Q3945">
        <v>487</v>
      </c>
      <c r="S3945">
        <v>509</v>
      </c>
      <c r="T3945">
        <v>410</v>
      </c>
      <c r="U3945">
        <v>430</v>
      </c>
      <c r="V3945">
        <v>435</v>
      </c>
      <c r="X3945">
        <v>423</v>
      </c>
      <c r="Y3945">
        <v>147</v>
      </c>
      <c r="Z3945">
        <v>127</v>
      </c>
      <c r="AA3945">
        <v>434</v>
      </c>
      <c r="AB3945">
        <v>452</v>
      </c>
      <c r="AC3945">
        <v>455</v>
      </c>
      <c r="AD3945">
        <v>496</v>
      </c>
      <c r="AE3945">
        <v>471</v>
      </c>
      <c r="AF3945">
        <v>410</v>
      </c>
      <c r="AG3945">
        <v>422</v>
      </c>
      <c r="AH3945">
        <v>399</v>
      </c>
      <c r="AI3945">
        <v>442</v>
      </c>
      <c r="AJ3945">
        <v>400</v>
      </c>
      <c r="AK3945">
        <v>139</v>
      </c>
      <c r="AL3945">
        <v>139</v>
      </c>
      <c r="AM3945">
        <v>486.8</v>
      </c>
      <c r="AN3945">
        <v>419</v>
      </c>
      <c r="AO3945">
        <v>0.2</v>
      </c>
      <c r="AP3945">
        <v>18</v>
      </c>
      <c r="AQ3945">
        <v>200</v>
      </c>
      <c r="AR3945">
        <v>26</v>
      </c>
      <c r="AS3945">
        <v>138</v>
      </c>
      <c r="AT3945">
        <v>6</v>
      </c>
      <c r="AU3945">
        <v>3</v>
      </c>
      <c r="AV3945">
        <v>5</v>
      </c>
      <c r="BA3945">
        <v>2</v>
      </c>
      <c r="BC3945">
        <v>16</v>
      </c>
      <c r="BD3945">
        <v>16</v>
      </c>
      <c r="BE3945">
        <v>1.4999999999999999E-2</v>
      </c>
      <c r="BF3945">
        <v>1</v>
      </c>
      <c r="BH3945">
        <v>0</v>
      </c>
      <c r="BI3945">
        <v>0</v>
      </c>
      <c r="BJ3945">
        <v>6.7</v>
      </c>
      <c r="BK3945">
        <v>6.7</v>
      </c>
      <c r="BL3945" t="s">
        <v>181</v>
      </c>
      <c r="BM3945" t="s">
        <v>182</v>
      </c>
      <c r="BN3945" t="s">
        <v>351</v>
      </c>
      <c r="BP3945">
        <v>35</v>
      </c>
    </row>
    <row r="3946" spans="1:68" hidden="1" x14ac:dyDescent="0.2">
      <c r="A3946">
        <v>2021</v>
      </c>
      <c r="B3946">
        <v>8</v>
      </c>
      <c r="C3946" s="260">
        <v>44438</v>
      </c>
      <c r="D3946">
        <v>407</v>
      </c>
      <c r="E3946">
        <v>628</v>
      </c>
      <c r="F3946">
        <v>2</v>
      </c>
      <c r="G3946" t="s">
        <v>352</v>
      </c>
      <c r="H3946" t="s">
        <v>353</v>
      </c>
      <c r="I3946" t="s">
        <v>163</v>
      </c>
      <c r="J3946">
        <v>1</v>
      </c>
      <c r="K3946">
        <v>5</v>
      </c>
      <c r="L3946">
        <v>330</v>
      </c>
      <c r="M3946">
        <v>303.99599999999998</v>
      </c>
      <c r="N3946">
        <v>356.00400000000002</v>
      </c>
      <c r="O3946">
        <v>401</v>
      </c>
      <c r="P3946">
        <v>430</v>
      </c>
      <c r="Q3946">
        <v>378</v>
      </c>
      <c r="S3946">
        <v>408</v>
      </c>
      <c r="T3946">
        <v>300</v>
      </c>
      <c r="U3946">
        <v>320</v>
      </c>
      <c r="V3946">
        <v>330</v>
      </c>
      <c r="X3946">
        <v>314</v>
      </c>
      <c r="Y3946">
        <v>147</v>
      </c>
      <c r="Z3946">
        <v>127</v>
      </c>
      <c r="AA3946">
        <v>347</v>
      </c>
      <c r="AB3946">
        <v>359</v>
      </c>
      <c r="AC3946">
        <v>362</v>
      </c>
      <c r="AD3946">
        <v>383</v>
      </c>
      <c r="AE3946">
        <v>379</v>
      </c>
      <c r="AF3946">
        <v>297</v>
      </c>
      <c r="AG3946">
        <v>328</v>
      </c>
      <c r="AH3946">
        <v>311</v>
      </c>
      <c r="AI3946">
        <v>325</v>
      </c>
      <c r="AJ3946">
        <v>314</v>
      </c>
      <c r="AK3946">
        <v>139</v>
      </c>
      <c r="AL3946">
        <v>139</v>
      </c>
      <c r="AM3946">
        <v>383</v>
      </c>
      <c r="AN3946">
        <v>315.39999999999998</v>
      </c>
      <c r="AO3946">
        <v>0.2</v>
      </c>
      <c r="AP3946">
        <v>18</v>
      </c>
      <c r="AQ3946">
        <v>200</v>
      </c>
      <c r="AR3946">
        <v>26</v>
      </c>
      <c r="AS3946">
        <v>138</v>
      </c>
      <c r="AT3946">
        <v>2</v>
      </c>
      <c r="AU3946">
        <v>6</v>
      </c>
      <c r="AV3946">
        <v>5</v>
      </c>
      <c r="BA3946">
        <v>3</v>
      </c>
      <c r="BC3946">
        <v>16</v>
      </c>
      <c r="BD3946">
        <v>16</v>
      </c>
      <c r="BE3946">
        <v>1.4999999999999999E-2</v>
      </c>
      <c r="BF3946">
        <v>1</v>
      </c>
      <c r="BH3946">
        <v>0</v>
      </c>
      <c r="BI3946">
        <v>0</v>
      </c>
      <c r="BJ3946">
        <v>5</v>
      </c>
      <c r="BK3946">
        <v>5</v>
      </c>
      <c r="BL3946" t="s">
        <v>181</v>
      </c>
      <c r="BM3946" t="s">
        <v>182</v>
      </c>
      <c r="BN3946" t="s">
        <v>229</v>
      </c>
      <c r="BP3946">
        <v>35</v>
      </c>
    </row>
    <row r="3947" spans="1:68" hidden="1" x14ac:dyDescent="0.2">
      <c r="A3947">
        <v>2021</v>
      </c>
      <c r="B3947">
        <v>8</v>
      </c>
      <c r="C3947" s="260">
        <v>44438</v>
      </c>
      <c r="D3947">
        <v>407</v>
      </c>
      <c r="E3947">
        <v>629</v>
      </c>
      <c r="F3947">
        <v>2</v>
      </c>
      <c r="G3947" t="s">
        <v>354</v>
      </c>
      <c r="H3947" t="s">
        <v>355</v>
      </c>
      <c r="I3947" t="s">
        <v>163</v>
      </c>
      <c r="J3947">
        <v>1</v>
      </c>
      <c r="K3947">
        <v>5</v>
      </c>
      <c r="L3947">
        <v>221</v>
      </c>
      <c r="M3947">
        <v>203.983</v>
      </c>
      <c r="N3947">
        <v>238.017</v>
      </c>
      <c r="O3947">
        <v>256</v>
      </c>
      <c r="P3947">
        <v>273</v>
      </c>
      <c r="Q3947">
        <v>244</v>
      </c>
      <c r="S3947">
        <v>250</v>
      </c>
      <c r="T3947">
        <v>208</v>
      </c>
      <c r="U3947">
        <v>212</v>
      </c>
      <c r="V3947">
        <v>217</v>
      </c>
      <c r="X3947">
        <v>209</v>
      </c>
      <c r="Y3947">
        <v>147</v>
      </c>
      <c r="Z3947">
        <v>127</v>
      </c>
      <c r="AA3947">
        <v>227</v>
      </c>
      <c r="AB3947">
        <v>265</v>
      </c>
      <c r="AC3947">
        <v>271</v>
      </c>
      <c r="AD3947">
        <v>297</v>
      </c>
      <c r="AE3947">
        <v>286</v>
      </c>
      <c r="AF3947">
        <v>208</v>
      </c>
      <c r="AG3947">
        <v>230</v>
      </c>
      <c r="AH3947">
        <v>210</v>
      </c>
      <c r="AI3947">
        <v>224</v>
      </c>
      <c r="AJ3947">
        <v>210</v>
      </c>
      <c r="AK3947">
        <v>139</v>
      </c>
      <c r="AL3947">
        <v>139</v>
      </c>
      <c r="AM3947">
        <v>263.2</v>
      </c>
      <c r="AN3947">
        <v>214.2</v>
      </c>
      <c r="AO3947">
        <v>0.2</v>
      </c>
      <c r="AP3947">
        <v>18</v>
      </c>
      <c r="AQ3947">
        <v>200</v>
      </c>
      <c r="AR3947">
        <v>26</v>
      </c>
      <c r="AS3947">
        <v>138</v>
      </c>
      <c r="AT3947">
        <v>1</v>
      </c>
      <c r="AU3947">
        <v>1</v>
      </c>
      <c r="AV3947">
        <v>4</v>
      </c>
      <c r="BA3947">
        <v>2</v>
      </c>
      <c r="BC3947">
        <v>8</v>
      </c>
      <c r="BD3947">
        <v>8</v>
      </c>
      <c r="BE3947">
        <v>1.4999999999999999E-2</v>
      </c>
      <c r="BF3947">
        <v>1</v>
      </c>
      <c r="BH3947">
        <v>0</v>
      </c>
      <c r="BI3947">
        <v>0</v>
      </c>
      <c r="BJ3947">
        <v>1.7</v>
      </c>
      <c r="BK3947">
        <v>1.7</v>
      </c>
      <c r="BL3947" t="s">
        <v>181</v>
      </c>
      <c r="BM3947" t="s">
        <v>182</v>
      </c>
      <c r="BN3947" t="s">
        <v>229</v>
      </c>
      <c r="BP3947">
        <v>35</v>
      </c>
    </row>
    <row r="3948" spans="1:68" hidden="1" x14ac:dyDescent="0.2">
      <c r="A3948">
        <v>2021</v>
      </c>
      <c r="B3948">
        <v>8</v>
      </c>
      <c r="C3948" s="260">
        <v>44438</v>
      </c>
      <c r="D3948">
        <v>407</v>
      </c>
      <c r="E3948">
        <v>630</v>
      </c>
      <c r="F3948">
        <v>2</v>
      </c>
      <c r="G3948" t="s">
        <v>356</v>
      </c>
      <c r="H3948" t="s">
        <v>357</v>
      </c>
      <c r="I3948" t="s">
        <v>163</v>
      </c>
      <c r="J3948">
        <v>1</v>
      </c>
      <c r="K3948">
        <v>5</v>
      </c>
      <c r="L3948">
        <v>214</v>
      </c>
      <c r="M3948">
        <v>197.84299999999999</v>
      </c>
      <c r="N3948">
        <v>230.15700000000001</v>
      </c>
      <c r="O3948">
        <v>276</v>
      </c>
      <c r="P3948">
        <v>289</v>
      </c>
      <c r="Q3948">
        <v>265</v>
      </c>
      <c r="S3948">
        <v>253</v>
      </c>
      <c r="T3948">
        <v>208</v>
      </c>
      <c r="U3948">
        <v>225</v>
      </c>
      <c r="V3948">
        <v>232</v>
      </c>
      <c r="X3948">
        <v>212</v>
      </c>
      <c r="Y3948">
        <v>147</v>
      </c>
      <c r="Z3948">
        <v>127</v>
      </c>
      <c r="AA3948">
        <v>233</v>
      </c>
      <c r="AB3948">
        <v>260</v>
      </c>
      <c r="AC3948">
        <v>255</v>
      </c>
      <c r="AD3948">
        <v>253</v>
      </c>
      <c r="AE3948">
        <v>248</v>
      </c>
      <c r="AF3948">
        <v>187</v>
      </c>
      <c r="AG3948">
        <v>208</v>
      </c>
      <c r="AH3948">
        <v>206</v>
      </c>
      <c r="AI3948">
        <v>209</v>
      </c>
      <c r="AJ3948">
        <v>206</v>
      </c>
      <c r="AK3948">
        <v>139</v>
      </c>
      <c r="AL3948">
        <v>139</v>
      </c>
      <c r="AM3948">
        <v>259.10000000000002</v>
      </c>
      <c r="AN3948">
        <v>210.3</v>
      </c>
      <c r="AO3948">
        <v>0.2</v>
      </c>
      <c r="AP3948">
        <v>18</v>
      </c>
      <c r="AQ3948">
        <v>200</v>
      </c>
      <c r="AR3948">
        <v>26</v>
      </c>
      <c r="AS3948">
        <v>138</v>
      </c>
      <c r="AT3948">
        <v>7</v>
      </c>
      <c r="AU3948">
        <v>10</v>
      </c>
      <c r="AV3948">
        <v>10</v>
      </c>
      <c r="BA3948">
        <v>2</v>
      </c>
      <c r="BC3948">
        <v>29</v>
      </c>
      <c r="BD3948">
        <v>29</v>
      </c>
      <c r="BE3948">
        <v>1.4999999999999999E-2</v>
      </c>
      <c r="BF3948">
        <v>1</v>
      </c>
      <c r="BH3948">
        <v>0.1</v>
      </c>
      <c r="BI3948">
        <v>0.1</v>
      </c>
      <c r="BJ3948">
        <v>6.1</v>
      </c>
      <c r="BK3948">
        <v>6.1</v>
      </c>
      <c r="BL3948" t="s">
        <v>181</v>
      </c>
      <c r="BM3948" t="s">
        <v>182</v>
      </c>
      <c r="BN3948" t="s">
        <v>229</v>
      </c>
      <c r="BP3948">
        <v>35</v>
      </c>
    </row>
    <row r="3949" spans="1:68" hidden="1" x14ac:dyDescent="0.2">
      <c r="A3949">
        <v>2021</v>
      </c>
      <c r="B3949">
        <v>8</v>
      </c>
      <c r="C3949" s="260">
        <v>44438</v>
      </c>
      <c r="D3949">
        <v>47</v>
      </c>
      <c r="E3949">
        <v>122</v>
      </c>
      <c r="F3949">
        <v>3</v>
      </c>
      <c r="G3949" t="s">
        <v>154</v>
      </c>
      <c r="H3949" t="s">
        <v>155</v>
      </c>
      <c r="I3949" t="s">
        <v>156</v>
      </c>
      <c r="J3949">
        <v>2</v>
      </c>
      <c r="K3949">
        <v>1</v>
      </c>
      <c r="L3949">
        <v>280</v>
      </c>
      <c r="M3949">
        <v>267.39999999999998</v>
      </c>
      <c r="N3949">
        <v>292.60000000000002</v>
      </c>
      <c r="AP3949">
        <v>63</v>
      </c>
      <c r="AQ3949">
        <v>115</v>
      </c>
      <c r="BD3949">
        <v>300</v>
      </c>
      <c r="BE3949">
        <v>1.4999999999999999E-2</v>
      </c>
      <c r="BI3949">
        <v>1.1000000000000001</v>
      </c>
      <c r="BL3949" t="s">
        <v>157</v>
      </c>
      <c r="BM3949" t="s">
        <v>158</v>
      </c>
      <c r="BN3949" t="s">
        <v>159</v>
      </c>
      <c r="BO3949" t="s">
        <v>160</v>
      </c>
      <c r="BP3949">
        <v>35</v>
      </c>
    </row>
    <row r="3950" spans="1:68" hidden="1" x14ac:dyDescent="0.2">
      <c r="A3950">
        <v>2021</v>
      </c>
      <c r="B3950">
        <v>8</v>
      </c>
      <c r="C3950" s="260">
        <v>44438</v>
      </c>
      <c r="D3950">
        <v>395</v>
      </c>
      <c r="E3950">
        <v>607</v>
      </c>
      <c r="F3950">
        <v>3</v>
      </c>
      <c r="G3950" t="s">
        <v>284</v>
      </c>
      <c r="H3950" t="s">
        <v>285</v>
      </c>
      <c r="I3950" t="s">
        <v>163</v>
      </c>
      <c r="J3950">
        <v>3</v>
      </c>
      <c r="K3950">
        <v>3</v>
      </c>
      <c r="L3950">
        <v>120</v>
      </c>
      <c r="M3950">
        <v>111.6</v>
      </c>
      <c r="N3950">
        <v>128.4</v>
      </c>
      <c r="O3950">
        <v>165</v>
      </c>
      <c r="P3950">
        <v>147</v>
      </c>
      <c r="Q3950">
        <v>158</v>
      </c>
      <c r="R3950">
        <v>157</v>
      </c>
      <c r="S3950">
        <v>155</v>
      </c>
      <c r="T3950">
        <v>129</v>
      </c>
      <c r="U3950">
        <v>119</v>
      </c>
      <c r="V3950">
        <v>115</v>
      </c>
      <c r="W3950">
        <v>112</v>
      </c>
      <c r="X3950">
        <v>115</v>
      </c>
      <c r="Y3950">
        <v>114</v>
      </c>
      <c r="Z3950">
        <v>114</v>
      </c>
      <c r="AA3950">
        <v>152</v>
      </c>
      <c r="AB3950">
        <v>174</v>
      </c>
      <c r="AC3950">
        <v>169</v>
      </c>
      <c r="AD3950">
        <v>152</v>
      </c>
      <c r="AE3950">
        <v>153</v>
      </c>
      <c r="AF3950">
        <v>118</v>
      </c>
      <c r="AG3950">
        <v>123</v>
      </c>
      <c r="AH3950">
        <v>120</v>
      </c>
      <c r="AI3950">
        <v>119</v>
      </c>
      <c r="AJ3950">
        <v>126</v>
      </c>
      <c r="AK3950">
        <v>116</v>
      </c>
      <c r="AL3950">
        <v>115</v>
      </c>
      <c r="AM3950">
        <v>158.19999999999999</v>
      </c>
      <c r="AN3950">
        <v>119.6</v>
      </c>
      <c r="AO3950">
        <v>0.3</v>
      </c>
      <c r="AP3950">
        <v>90</v>
      </c>
      <c r="AQ3950">
        <v>120</v>
      </c>
      <c r="AR3950">
        <v>94</v>
      </c>
      <c r="AS3950">
        <v>115</v>
      </c>
      <c r="AT3950">
        <v>5</v>
      </c>
      <c r="AU3950">
        <v>4</v>
      </c>
      <c r="AV3950">
        <v>4</v>
      </c>
      <c r="BC3950">
        <v>13</v>
      </c>
      <c r="BD3950">
        <v>925</v>
      </c>
      <c r="BE3950">
        <v>1.4999999999999999E-2</v>
      </c>
      <c r="BF3950">
        <v>1.4E-2</v>
      </c>
      <c r="BG3950">
        <v>1</v>
      </c>
      <c r="BH3950">
        <v>0.1</v>
      </c>
      <c r="BI3950">
        <v>7.7</v>
      </c>
      <c r="BJ3950">
        <v>1.6</v>
      </c>
      <c r="BK3950">
        <v>110.6</v>
      </c>
      <c r="BL3950" t="s">
        <v>286</v>
      </c>
      <c r="BM3950" t="s">
        <v>286</v>
      </c>
      <c r="BP3950">
        <v>35</v>
      </c>
    </row>
    <row r="3951" spans="1:68" hidden="1" x14ac:dyDescent="0.2">
      <c r="A3951">
        <v>2021</v>
      </c>
      <c r="B3951">
        <v>8</v>
      </c>
      <c r="C3951" s="260">
        <v>44438</v>
      </c>
      <c r="D3951">
        <v>395</v>
      </c>
      <c r="E3951">
        <v>608</v>
      </c>
      <c r="F3951">
        <v>3</v>
      </c>
      <c r="G3951" t="s">
        <v>287</v>
      </c>
      <c r="H3951" t="s">
        <v>288</v>
      </c>
      <c r="I3951" t="s">
        <v>163</v>
      </c>
      <c r="J3951">
        <v>3</v>
      </c>
      <c r="K3951">
        <v>3</v>
      </c>
      <c r="L3951">
        <v>110</v>
      </c>
      <c r="M3951">
        <v>102.3</v>
      </c>
      <c r="N3951">
        <v>117.7</v>
      </c>
      <c r="O3951">
        <v>136</v>
      </c>
      <c r="P3951">
        <v>147</v>
      </c>
      <c r="Q3951">
        <v>141</v>
      </c>
      <c r="R3951">
        <v>145</v>
      </c>
      <c r="S3951">
        <v>152</v>
      </c>
      <c r="T3951">
        <v>98</v>
      </c>
      <c r="U3951">
        <v>99</v>
      </c>
      <c r="V3951">
        <v>93</v>
      </c>
      <c r="W3951">
        <v>92</v>
      </c>
      <c r="X3951">
        <v>94</v>
      </c>
      <c r="Y3951">
        <v>114</v>
      </c>
      <c r="Z3951">
        <v>114</v>
      </c>
      <c r="AA3951">
        <v>146</v>
      </c>
      <c r="AB3951">
        <v>169</v>
      </c>
      <c r="AC3951">
        <v>166</v>
      </c>
      <c r="AD3951">
        <v>150</v>
      </c>
      <c r="AE3951">
        <v>162</v>
      </c>
      <c r="AF3951">
        <v>94</v>
      </c>
      <c r="AG3951">
        <v>106</v>
      </c>
      <c r="AH3951">
        <v>104</v>
      </c>
      <c r="AI3951">
        <v>110</v>
      </c>
      <c r="AJ3951">
        <v>101</v>
      </c>
      <c r="AK3951">
        <v>116</v>
      </c>
      <c r="AL3951">
        <v>115</v>
      </c>
      <c r="AM3951">
        <v>151.4</v>
      </c>
      <c r="AN3951">
        <v>99.1</v>
      </c>
      <c r="AO3951">
        <v>0.4</v>
      </c>
      <c r="AP3951">
        <v>90</v>
      </c>
      <c r="AQ3951">
        <v>120</v>
      </c>
      <c r="AR3951">
        <v>94</v>
      </c>
      <c r="AS3951">
        <v>115</v>
      </c>
      <c r="AT3951">
        <v>7</v>
      </c>
      <c r="AU3951">
        <v>4</v>
      </c>
      <c r="AV3951">
        <v>7</v>
      </c>
      <c r="BC3951">
        <v>18</v>
      </c>
      <c r="BD3951">
        <v>930</v>
      </c>
      <c r="BE3951">
        <v>1.4999999999999999E-2</v>
      </c>
      <c r="BF3951">
        <v>1.9E-2</v>
      </c>
      <c r="BH3951">
        <v>0.2</v>
      </c>
      <c r="BI3951">
        <v>8.5</v>
      </c>
      <c r="BJ3951">
        <v>1.8</v>
      </c>
      <c r="BK3951">
        <v>92.2</v>
      </c>
      <c r="BL3951" t="s">
        <v>286</v>
      </c>
      <c r="BM3951" t="s">
        <v>286</v>
      </c>
      <c r="BP3951">
        <v>35</v>
      </c>
    </row>
    <row r="3952" spans="1:68" hidden="1" x14ac:dyDescent="0.2">
      <c r="A3952">
        <v>2021</v>
      </c>
      <c r="B3952">
        <v>8</v>
      </c>
      <c r="C3952" s="260">
        <v>44438</v>
      </c>
      <c r="D3952">
        <v>395</v>
      </c>
      <c r="E3952">
        <v>609</v>
      </c>
      <c r="F3952">
        <v>3</v>
      </c>
      <c r="G3952" t="s">
        <v>289</v>
      </c>
      <c r="H3952" t="s">
        <v>290</v>
      </c>
      <c r="I3952" t="s">
        <v>163</v>
      </c>
      <c r="J3952">
        <v>3</v>
      </c>
      <c r="K3952">
        <v>3</v>
      </c>
      <c r="L3952">
        <v>50</v>
      </c>
      <c r="M3952">
        <v>46.5</v>
      </c>
      <c r="N3952">
        <v>53.5</v>
      </c>
      <c r="O3952">
        <v>67</v>
      </c>
      <c r="P3952">
        <v>63</v>
      </c>
      <c r="Q3952">
        <v>66</v>
      </c>
      <c r="R3952">
        <v>58</v>
      </c>
      <c r="S3952">
        <v>56</v>
      </c>
      <c r="T3952">
        <v>52</v>
      </c>
      <c r="U3952">
        <v>49</v>
      </c>
      <c r="V3952">
        <v>48</v>
      </c>
      <c r="W3952">
        <v>48</v>
      </c>
      <c r="X3952">
        <v>49</v>
      </c>
      <c r="Y3952">
        <v>114</v>
      </c>
      <c r="Z3952">
        <v>114</v>
      </c>
      <c r="AA3952">
        <v>59</v>
      </c>
      <c r="AB3952">
        <v>61</v>
      </c>
      <c r="AC3952">
        <v>78</v>
      </c>
      <c r="AD3952">
        <v>62</v>
      </c>
      <c r="AE3952">
        <v>77</v>
      </c>
      <c r="AF3952">
        <v>48</v>
      </c>
      <c r="AG3952">
        <v>49</v>
      </c>
      <c r="AH3952">
        <v>53</v>
      </c>
      <c r="AI3952">
        <v>49</v>
      </c>
      <c r="AJ3952">
        <v>52</v>
      </c>
      <c r="AK3952">
        <v>116</v>
      </c>
      <c r="AL3952">
        <v>115</v>
      </c>
      <c r="AM3952">
        <v>64.7</v>
      </c>
      <c r="AN3952">
        <v>49.7</v>
      </c>
      <c r="AO3952">
        <v>0.3</v>
      </c>
      <c r="AP3952">
        <v>90</v>
      </c>
      <c r="AQ3952">
        <v>120</v>
      </c>
      <c r="AR3952">
        <v>94</v>
      </c>
      <c r="AS3952">
        <v>115</v>
      </c>
      <c r="AT3952">
        <v>4</v>
      </c>
      <c r="AU3952">
        <v>3</v>
      </c>
      <c r="AV3952">
        <v>3</v>
      </c>
      <c r="AX3952">
        <v>6</v>
      </c>
      <c r="BC3952">
        <v>16</v>
      </c>
      <c r="BD3952">
        <v>952</v>
      </c>
      <c r="BE3952">
        <v>1.4999999999999999E-2</v>
      </c>
      <c r="BF3952">
        <v>1.7000000000000001E-2</v>
      </c>
      <c r="BH3952">
        <v>0.3</v>
      </c>
      <c r="BI3952">
        <v>19</v>
      </c>
      <c r="BJ3952">
        <v>0.8</v>
      </c>
      <c r="BK3952">
        <v>47.3</v>
      </c>
      <c r="BL3952" t="s">
        <v>286</v>
      </c>
      <c r="BM3952" t="s">
        <v>286</v>
      </c>
      <c r="BP3952">
        <v>35</v>
      </c>
    </row>
    <row r="3953" spans="1:68" hidden="1" x14ac:dyDescent="0.2">
      <c r="A3953">
        <v>2021</v>
      </c>
      <c r="B3953">
        <v>8</v>
      </c>
      <c r="C3953" s="260">
        <v>44438</v>
      </c>
      <c r="D3953">
        <v>384</v>
      </c>
      <c r="E3953">
        <v>556</v>
      </c>
      <c r="F3953">
        <v>4</v>
      </c>
      <c r="G3953" t="s">
        <v>171</v>
      </c>
      <c r="H3953" t="s">
        <v>172</v>
      </c>
      <c r="I3953" t="s">
        <v>163</v>
      </c>
      <c r="J3953">
        <v>1</v>
      </c>
      <c r="K3953">
        <v>6</v>
      </c>
      <c r="L3953">
        <v>1066</v>
      </c>
      <c r="M3953">
        <v>1003.106</v>
      </c>
      <c r="N3953">
        <v>1141.6859999999999</v>
      </c>
      <c r="O3953">
        <v>1346</v>
      </c>
      <c r="P3953">
        <v>1235</v>
      </c>
      <c r="Q3953">
        <v>1281</v>
      </c>
      <c r="R3953">
        <v>1274</v>
      </c>
      <c r="S3953">
        <v>1233</v>
      </c>
      <c r="T3953">
        <v>1098</v>
      </c>
      <c r="U3953">
        <v>1069</v>
      </c>
      <c r="V3953">
        <v>1079</v>
      </c>
      <c r="W3953">
        <v>1106</v>
      </c>
      <c r="X3953">
        <v>1060</v>
      </c>
      <c r="Y3953">
        <v>168</v>
      </c>
      <c r="Z3953">
        <v>147</v>
      </c>
      <c r="AA3953">
        <v>1297</v>
      </c>
      <c r="AB3953">
        <v>1250</v>
      </c>
      <c r="AC3953">
        <v>1291</v>
      </c>
      <c r="AD3953">
        <v>1313</v>
      </c>
      <c r="AE3953">
        <v>1299</v>
      </c>
      <c r="AF3953">
        <v>1133</v>
      </c>
      <c r="AG3953">
        <v>1079</v>
      </c>
      <c r="AH3953">
        <v>1081</v>
      </c>
      <c r="AI3953">
        <v>1079</v>
      </c>
      <c r="AJ3953">
        <v>1089</v>
      </c>
      <c r="AK3953">
        <v>175</v>
      </c>
      <c r="AL3953">
        <v>177</v>
      </c>
      <c r="AM3953">
        <v>1281.9000000000001</v>
      </c>
      <c r="AN3953">
        <v>1087.3</v>
      </c>
      <c r="AO3953">
        <v>0.2</v>
      </c>
      <c r="AP3953">
        <v>20</v>
      </c>
      <c r="AQ3953">
        <v>180</v>
      </c>
      <c r="AR3953">
        <v>22</v>
      </c>
      <c r="AS3953">
        <v>167</v>
      </c>
      <c r="AT3953">
        <v>2</v>
      </c>
      <c r="AU3953">
        <v>1</v>
      </c>
      <c r="AV3953">
        <v>4</v>
      </c>
      <c r="BC3953">
        <v>6</v>
      </c>
      <c r="BD3953">
        <v>510</v>
      </c>
      <c r="BE3953">
        <v>1.4999999999999999E-2</v>
      </c>
      <c r="BF3953">
        <v>1.2E-2</v>
      </c>
      <c r="BG3953">
        <v>1</v>
      </c>
      <c r="BH3953">
        <v>0</v>
      </c>
      <c r="BI3953">
        <v>0.5</v>
      </c>
      <c r="BJ3953">
        <v>6.5</v>
      </c>
      <c r="BK3953">
        <v>554.5</v>
      </c>
      <c r="BL3953" t="s">
        <v>157</v>
      </c>
      <c r="BM3953" t="s">
        <v>158</v>
      </c>
      <c r="BN3953" t="s">
        <v>173</v>
      </c>
      <c r="BP3953">
        <v>35</v>
      </c>
    </row>
    <row r="3954" spans="1:68" hidden="1" x14ac:dyDescent="0.2">
      <c r="A3954">
        <v>2021</v>
      </c>
      <c r="B3954">
        <v>8</v>
      </c>
      <c r="C3954" s="260">
        <v>44438</v>
      </c>
      <c r="D3954">
        <v>384</v>
      </c>
      <c r="E3954">
        <v>557</v>
      </c>
      <c r="F3954">
        <v>4</v>
      </c>
      <c r="G3954" t="s">
        <v>174</v>
      </c>
      <c r="H3954" t="s">
        <v>175</v>
      </c>
      <c r="I3954" t="s">
        <v>163</v>
      </c>
      <c r="J3954">
        <v>1</v>
      </c>
      <c r="K3954">
        <v>6</v>
      </c>
      <c r="L3954">
        <v>182</v>
      </c>
      <c r="M3954">
        <v>171.262</v>
      </c>
      <c r="N3954">
        <v>194.922</v>
      </c>
      <c r="O3954">
        <v>260</v>
      </c>
      <c r="P3954">
        <v>232</v>
      </c>
      <c r="Q3954">
        <v>228</v>
      </c>
      <c r="R3954">
        <v>242</v>
      </c>
      <c r="S3954">
        <v>235</v>
      </c>
      <c r="T3954">
        <v>206</v>
      </c>
      <c r="U3954">
        <v>196</v>
      </c>
      <c r="V3954">
        <v>198</v>
      </c>
      <c r="W3954">
        <v>205</v>
      </c>
      <c r="X3954">
        <v>201</v>
      </c>
      <c r="Y3954">
        <v>168</v>
      </c>
      <c r="Z3954">
        <v>147</v>
      </c>
      <c r="AA3954">
        <v>254</v>
      </c>
      <c r="AB3954">
        <v>238</v>
      </c>
      <c r="AC3954">
        <v>246</v>
      </c>
      <c r="AD3954">
        <v>258</v>
      </c>
      <c r="AE3954">
        <v>235</v>
      </c>
      <c r="AF3954">
        <v>209</v>
      </c>
      <c r="AG3954">
        <v>195</v>
      </c>
      <c r="AH3954">
        <v>195</v>
      </c>
      <c r="AI3954">
        <v>197</v>
      </c>
      <c r="AJ3954">
        <v>203</v>
      </c>
      <c r="AK3954">
        <v>175</v>
      </c>
      <c r="AL3954">
        <v>177</v>
      </c>
      <c r="AM3954">
        <v>242.8</v>
      </c>
      <c r="AN3954">
        <v>200.5</v>
      </c>
      <c r="AO3954">
        <v>0.3</v>
      </c>
      <c r="AP3954">
        <v>20</v>
      </c>
      <c r="AQ3954">
        <v>180</v>
      </c>
      <c r="AR3954">
        <v>22</v>
      </c>
      <c r="AS3954">
        <v>167</v>
      </c>
      <c r="AT3954">
        <v>2</v>
      </c>
      <c r="AU3954">
        <v>2</v>
      </c>
      <c r="AV3954">
        <v>4</v>
      </c>
      <c r="BC3954">
        <v>7</v>
      </c>
      <c r="BD3954">
        <v>511</v>
      </c>
      <c r="BE3954">
        <v>1.4999999999999999E-2</v>
      </c>
      <c r="BF3954">
        <v>1.4E-2</v>
      </c>
      <c r="BG3954">
        <v>1</v>
      </c>
      <c r="BH3954">
        <v>0</v>
      </c>
      <c r="BI3954">
        <v>2.8</v>
      </c>
      <c r="BJ3954">
        <v>1.4</v>
      </c>
      <c r="BK3954">
        <v>102.5</v>
      </c>
      <c r="BL3954" t="s">
        <v>157</v>
      </c>
      <c r="BM3954" t="s">
        <v>158</v>
      </c>
      <c r="BN3954" t="s">
        <v>173</v>
      </c>
      <c r="BO3954" t="s">
        <v>176</v>
      </c>
      <c r="BP3954">
        <v>35</v>
      </c>
    </row>
    <row r="3955" spans="1:68" hidden="1" x14ac:dyDescent="0.2">
      <c r="A3955">
        <v>2021</v>
      </c>
      <c r="B3955">
        <v>8</v>
      </c>
      <c r="C3955" s="260">
        <v>44438</v>
      </c>
      <c r="D3955">
        <v>375</v>
      </c>
      <c r="E3955">
        <v>437</v>
      </c>
      <c r="F3955">
        <v>5</v>
      </c>
      <c r="G3955" t="s">
        <v>363</v>
      </c>
      <c r="H3955" t="s">
        <v>364</v>
      </c>
      <c r="I3955" t="s">
        <v>163</v>
      </c>
      <c r="J3955">
        <v>4</v>
      </c>
      <c r="K3955">
        <v>2</v>
      </c>
      <c r="L3955">
        <v>168</v>
      </c>
      <c r="M3955">
        <v>158.08799999999999</v>
      </c>
      <c r="N3955">
        <v>179.928</v>
      </c>
      <c r="O3955">
        <v>241</v>
      </c>
      <c r="P3955">
        <v>248</v>
      </c>
      <c r="Q3955">
        <v>236</v>
      </c>
      <c r="R3955">
        <v>260</v>
      </c>
      <c r="S3955">
        <v>240</v>
      </c>
      <c r="T3955">
        <v>175</v>
      </c>
      <c r="U3955">
        <v>183</v>
      </c>
      <c r="V3955">
        <v>177</v>
      </c>
      <c r="W3955">
        <v>187</v>
      </c>
      <c r="X3955">
        <v>177</v>
      </c>
      <c r="Y3955">
        <v>121</v>
      </c>
      <c r="Z3955">
        <v>124</v>
      </c>
      <c r="AA3955">
        <v>237</v>
      </c>
      <c r="AB3955">
        <v>213</v>
      </c>
      <c r="AC3955">
        <v>228</v>
      </c>
      <c r="AD3955">
        <v>229</v>
      </c>
      <c r="AE3955">
        <v>221</v>
      </c>
      <c r="AF3955">
        <v>189</v>
      </c>
      <c r="AG3955">
        <v>176</v>
      </c>
      <c r="AH3955">
        <v>173</v>
      </c>
      <c r="AI3955">
        <v>177</v>
      </c>
      <c r="AJ3955">
        <v>175</v>
      </c>
      <c r="AK3955">
        <v>123</v>
      </c>
      <c r="AL3955">
        <v>123</v>
      </c>
      <c r="AM3955">
        <v>235.3</v>
      </c>
      <c r="AN3955">
        <v>178.9</v>
      </c>
      <c r="AO3955">
        <v>0.4</v>
      </c>
      <c r="AP3955">
        <v>120</v>
      </c>
      <c r="AQ3955">
        <v>120</v>
      </c>
      <c r="AR3955">
        <v>117</v>
      </c>
      <c r="AS3955">
        <v>123</v>
      </c>
      <c r="AT3955">
        <v>2</v>
      </c>
      <c r="AU3955">
        <v>3</v>
      </c>
      <c r="AV3955">
        <v>4</v>
      </c>
      <c r="AW3955">
        <v>6</v>
      </c>
      <c r="AX3955">
        <v>8</v>
      </c>
      <c r="BA3955">
        <v>1</v>
      </c>
      <c r="BC3955">
        <v>22</v>
      </c>
      <c r="BD3955">
        <v>1972</v>
      </c>
      <c r="BE3955">
        <v>1.4999999999999999E-2</v>
      </c>
      <c r="BF3955">
        <v>1.0999999999999999E-2</v>
      </c>
      <c r="BG3955">
        <v>1</v>
      </c>
      <c r="BH3955">
        <v>0.1</v>
      </c>
      <c r="BI3955">
        <v>11.7</v>
      </c>
      <c r="BJ3955">
        <v>3.9</v>
      </c>
      <c r="BK3955">
        <v>352.8</v>
      </c>
      <c r="BL3955" t="s">
        <v>157</v>
      </c>
      <c r="BM3955" t="s">
        <v>158</v>
      </c>
      <c r="BN3955" t="s">
        <v>365</v>
      </c>
      <c r="BO3955" t="s">
        <v>168</v>
      </c>
      <c r="BP3955">
        <v>35</v>
      </c>
    </row>
    <row r="3956" spans="1:68" hidden="1" x14ac:dyDescent="0.2">
      <c r="A3956">
        <v>2021</v>
      </c>
      <c r="B3956">
        <v>8</v>
      </c>
      <c r="C3956" s="260">
        <v>44438</v>
      </c>
      <c r="D3956">
        <v>383</v>
      </c>
      <c r="E3956">
        <v>550</v>
      </c>
      <c r="F3956">
        <v>6</v>
      </c>
      <c r="G3956" t="s">
        <v>379</v>
      </c>
      <c r="H3956" t="s">
        <v>380</v>
      </c>
      <c r="I3956" t="s">
        <v>163</v>
      </c>
      <c r="J3956">
        <v>3</v>
      </c>
      <c r="K3956">
        <v>1</v>
      </c>
      <c r="L3956">
        <v>35</v>
      </c>
      <c r="M3956">
        <v>32.024999999999999</v>
      </c>
      <c r="N3956">
        <v>38.045000000000002</v>
      </c>
      <c r="O3956">
        <v>57</v>
      </c>
      <c r="P3956">
        <v>65</v>
      </c>
      <c r="Q3956">
        <v>68</v>
      </c>
      <c r="R3956">
        <v>63</v>
      </c>
      <c r="S3956">
        <v>66</v>
      </c>
      <c r="T3956">
        <v>37</v>
      </c>
      <c r="U3956">
        <v>41</v>
      </c>
      <c r="V3956">
        <v>42</v>
      </c>
      <c r="W3956">
        <v>39</v>
      </c>
      <c r="X3956">
        <v>39</v>
      </c>
      <c r="Y3956">
        <v>86</v>
      </c>
      <c r="Z3956">
        <v>93</v>
      </c>
      <c r="AA3956">
        <v>64</v>
      </c>
      <c r="AB3956">
        <v>58</v>
      </c>
      <c r="AC3956">
        <v>65</v>
      </c>
      <c r="AD3956">
        <v>64</v>
      </c>
      <c r="AE3956">
        <v>68</v>
      </c>
      <c r="AF3956">
        <v>42</v>
      </c>
      <c r="AG3956">
        <v>37</v>
      </c>
      <c r="AH3956">
        <v>37</v>
      </c>
      <c r="AI3956">
        <v>37</v>
      </c>
      <c r="AJ3956">
        <v>35</v>
      </c>
      <c r="AK3956">
        <v>90</v>
      </c>
      <c r="AL3956">
        <v>95</v>
      </c>
      <c r="AM3956">
        <v>63.8</v>
      </c>
      <c r="AN3956">
        <v>38.6</v>
      </c>
      <c r="AO3956">
        <v>0.8</v>
      </c>
      <c r="AP3956">
        <v>108</v>
      </c>
      <c r="AQ3956">
        <v>100</v>
      </c>
      <c r="AR3956">
        <v>119</v>
      </c>
      <c r="AS3956">
        <v>91</v>
      </c>
      <c r="AT3956">
        <v>4</v>
      </c>
      <c r="AU3956">
        <v>1</v>
      </c>
      <c r="AV3956">
        <v>4</v>
      </c>
      <c r="AW3956">
        <v>11</v>
      </c>
      <c r="AX3956">
        <v>12</v>
      </c>
      <c r="BC3956">
        <v>32</v>
      </c>
      <c r="BD3956">
        <v>3032</v>
      </c>
      <c r="BE3956">
        <v>1.4999999999999999E-2</v>
      </c>
      <c r="BF3956">
        <v>1.0999999999999999E-2</v>
      </c>
      <c r="BG3956">
        <v>1</v>
      </c>
      <c r="BH3956">
        <v>0.9</v>
      </c>
      <c r="BI3956">
        <v>86.6</v>
      </c>
      <c r="BJ3956">
        <v>1.2</v>
      </c>
      <c r="BK3956">
        <v>117</v>
      </c>
      <c r="BL3956" t="s">
        <v>157</v>
      </c>
      <c r="BM3956" t="s">
        <v>158</v>
      </c>
      <c r="BN3956" t="s">
        <v>381</v>
      </c>
      <c r="BO3956" t="s">
        <v>168</v>
      </c>
      <c r="BP3956">
        <v>35</v>
      </c>
    </row>
    <row r="3957" spans="1:68" hidden="1" x14ac:dyDescent="0.2">
      <c r="A3957">
        <v>2021</v>
      </c>
      <c r="B3957">
        <v>8</v>
      </c>
      <c r="C3957" s="260">
        <v>44438</v>
      </c>
      <c r="D3957">
        <v>331</v>
      </c>
      <c r="E3957">
        <v>253</v>
      </c>
      <c r="F3957">
        <v>7</v>
      </c>
      <c r="G3957" t="s">
        <v>337</v>
      </c>
      <c r="H3957" t="s">
        <v>209</v>
      </c>
      <c r="I3957" t="s">
        <v>163</v>
      </c>
      <c r="J3957">
        <v>3</v>
      </c>
      <c r="K3957">
        <v>2</v>
      </c>
      <c r="L3957">
        <v>203</v>
      </c>
      <c r="M3957">
        <v>188.79</v>
      </c>
      <c r="N3957">
        <v>217.21</v>
      </c>
      <c r="O3957">
        <v>281</v>
      </c>
      <c r="P3957">
        <v>296</v>
      </c>
      <c r="Q3957">
        <v>329</v>
      </c>
      <c r="R3957">
        <v>361</v>
      </c>
      <c r="S3957">
        <v>309</v>
      </c>
      <c r="T3957">
        <v>194</v>
      </c>
      <c r="U3957">
        <v>197</v>
      </c>
      <c r="V3957">
        <v>193</v>
      </c>
      <c r="W3957">
        <v>197</v>
      </c>
      <c r="X3957">
        <v>196</v>
      </c>
      <c r="Y3957">
        <v>86</v>
      </c>
      <c r="Z3957">
        <v>79</v>
      </c>
      <c r="AA3957">
        <v>289</v>
      </c>
      <c r="AB3957">
        <v>278</v>
      </c>
      <c r="AC3957">
        <v>268</v>
      </c>
      <c r="AD3957">
        <v>313</v>
      </c>
      <c r="AE3957">
        <v>200</v>
      </c>
      <c r="AF3957">
        <v>216</v>
      </c>
      <c r="AG3957">
        <v>210</v>
      </c>
      <c r="AH3957">
        <v>208</v>
      </c>
      <c r="AI3957">
        <v>210</v>
      </c>
      <c r="AJ3957">
        <v>199</v>
      </c>
      <c r="AK3957">
        <v>88</v>
      </c>
      <c r="AL3957">
        <v>91</v>
      </c>
      <c r="AM3957">
        <v>292.39999999999998</v>
      </c>
      <c r="AN3957">
        <v>202</v>
      </c>
      <c r="AO3957">
        <v>0.4</v>
      </c>
      <c r="AP3957">
        <v>121</v>
      </c>
      <c r="AQ3957">
        <v>89</v>
      </c>
      <c r="AR3957">
        <v>126</v>
      </c>
      <c r="AS3957">
        <v>86</v>
      </c>
      <c r="AT3957">
        <v>2</v>
      </c>
      <c r="AU3957">
        <v>1</v>
      </c>
      <c r="AV3957">
        <v>6</v>
      </c>
      <c r="AX3957">
        <v>1</v>
      </c>
      <c r="BC3957">
        <v>9</v>
      </c>
      <c r="BD3957">
        <v>2589</v>
      </c>
      <c r="BE3957">
        <v>1.4999999999999999E-2</v>
      </c>
      <c r="BF3957">
        <v>3.0000000000000001E-3</v>
      </c>
      <c r="BG3957">
        <v>1</v>
      </c>
      <c r="BH3957">
        <v>0</v>
      </c>
      <c r="BI3957">
        <v>12.8</v>
      </c>
      <c r="BJ3957">
        <v>1.8</v>
      </c>
      <c r="BK3957">
        <v>523</v>
      </c>
      <c r="BL3957" t="s">
        <v>181</v>
      </c>
      <c r="BM3957" t="s">
        <v>196</v>
      </c>
      <c r="BN3957" t="s">
        <v>210</v>
      </c>
      <c r="BP3957">
        <v>35</v>
      </c>
    </row>
    <row r="3958" spans="1:68" hidden="1" x14ac:dyDescent="0.2">
      <c r="A3958">
        <v>2021</v>
      </c>
      <c r="B3958">
        <v>8</v>
      </c>
      <c r="C3958" s="260">
        <v>44438</v>
      </c>
      <c r="D3958">
        <v>425</v>
      </c>
      <c r="E3958">
        <v>674</v>
      </c>
      <c r="F3958">
        <v>8</v>
      </c>
      <c r="G3958" t="s">
        <v>462</v>
      </c>
      <c r="H3958" t="s">
        <v>463</v>
      </c>
      <c r="I3958" t="s">
        <v>156</v>
      </c>
      <c r="J3958">
        <v>2</v>
      </c>
      <c r="K3958">
        <v>1</v>
      </c>
      <c r="L3958">
        <v>256</v>
      </c>
      <c r="M3958">
        <v>240.89599999999999</v>
      </c>
      <c r="N3958">
        <v>274.17599999999999</v>
      </c>
      <c r="P3958">
        <v>368</v>
      </c>
      <c r="Q3958">
        <v>462</v>
      </c>
      <c r="R3958">
        <v>330</v>
      </c>
      <c r="S3958">
        <v>368</v>
      </c>
      <c r="U3958">
        <v>280</v>
      </c>
      <c r="V3958">
        <v>300</v>
      </c>
      <c r="W3958">
        <v>292</v>
      </c>
      <c r="Z3958">
        <v>118</v>
      </c>
      <c r="AA3958">
        <v>322</v>
      </c>
      <c r="AB3958">
        <v>321</v>
      </c>
      <c r="AC3958">
        <v>319</v>
      </c>
      <c r="AD3958">
        <v>292</v>
      </c>
      <c r="AE3958">
        <v>289</v>
      </c>
      <c r="AF3958">
        <v>297</v>
      </c>
      <c r="AG3958">
        <v>295</v>
      </c>
      <c r="AH3958">
        <v>275</v>
      </c>
      <c r="AI3958">
        <v>251</v>
      </c>
      <c r="AJ3958">
        <v>263</v>
      </c>
      <c r="AK3958">
        <v>118</v>
      </c>
      <c r="AL3958">
        <v>118</v>
      </c>
      <c r="AM3958">
        <v>341.2</v>
      </c>
      <c r="AN3958">
        <v>281.60000000000002</v>
      </c>
      <c r="AO3958">
        <v>0.3</v>
      </c>
      <c r="AP3958">
        <v>40</v>
      </c>
      <c r="AQ3958">
        <v>180</v>
      </c>
      <c r="AR3958">
        <v>61</v>
      </c>
      <c r="AS3958">
        <v>118</v>
      </c>
      <c r="AT3958">
        <v>2</v>
      </c>
      <c r="AU3958">
        <v>2</v>
      </c>
      <c r="AV3958">
        <v>5</v>
      </c>
      <c r="AW3958">
        <v>2</v>
      </c>
      <c r="BC3958">
        <v>11</v>
      </c>
      <c r="BD3958">
        <v>211</v>
      </c>
      <c r="BE3958">
        <v>1.4999999999999999E-2</v>
      </c>
      <c r="BF3958">
        <v>5.1999999999999998E-2</v>
      </c>
      <c r="BH3958">
        <v>0</v>
      </c>
      <c r="BI3958">
        <v>0.8</v>
      </c>
      <c r="BJ3958">
        <v>3.1</v>
      </c>
      <c r="BK3958">
        <v>59.4</v>
      </c>
      <c r="BL3958" t="s">
        <v>157</v>
      </c>
      <c r="BM3958" t="s">
        <v>158</v>
      </c>
      <c r="BN3958" t="s">
        <v>464</v>
      </c>
      <c r="BO3958" t="s">
        <v>160</v>
      </c>
      <c r="BP3958">
        <v>35</v>
      </c>
    </row>
    <row r="3959" spans="1:68" hidden="1" x14ac:dyDescent="0.2">
      <c r="A3959">
        <v>2021</v>
      </c>
      <c r="B3959">
        <v>8</v>
      </c>
      <c r="C3959" s="260">
        <v>44438</v>
      </c>
      <c r="D3959">
        <v>5</v>
      </c>
      <c r="E3959">
        <v>13</v>
      </c>
      <c r="F3959">
        <v>25</v>
      </c>
      <c r="G3959" t="s">
        <v>468</v>
      </c>
      <c r="H3959" t="s">
        <v>469</v>
      </c>
      <c r="I3959" t="s">
        <v>374</v>
      </c>
      <c r="J3959">
        <v>2</v>
      </c>
      <c r="K3959">
        <v>2</v>
      </c>
      <c r="L3959">
        <v>35.875</v>
      </c>
      <c r="M3959">
        <v>33.363750000000003</v>
      </c>
      <c r="N3959">
        <v>38.386249999999997</v>
      </c>
      <c r="O3959">
        <v>48</v>
      </c>
      <c r="P3959">
        <v>45</v>
      </c>
      <c r="T3959">
        <v>43</v>
      </c>
      <c r="U3959">
        <v>41</v>
      </c>
      <c r="Y3959">
        <v>141</v>
      </c>
      <c r="AM3959">
        <v>46.5</v>
      </c>
      <c r="AN3959">
        <v>42</v>
      </c>
      <c r="AO3959">
        <v>0.3</v>
      </c>
      <c r="AP3959">
        <v>59</v>
      </c>
      <c r="AQ3959">
        <v>122</v>
      </c>
      <c r="AR3959">
        <v>51</v>
      </c>
      <c r="AS3959">
        <v>141</v>
      </c>
      <c r="AT3959">
        <v>1</v>
      </c>
      <c r="AU3959">
        <v>5</v>
      </c>
      <c r="AV3959">
        <v>5</v>
      </c>
      <c r="AW3959">
        <v>2</v>
      </c>
      <c r="BC3959">
        <v>13</v>
      </c>
      <c r="BD3959">
        <v>293</v>
      </c>
      <c r="BE3959">
        <v>0.02</v>
      </c>
      <c r="BF3959">
        <v>4.3999999999999997E-2</v>
      </c>
      <c r="BH3959">
        <v>0.4</v>
      </c>
      <c r="BI3959">
        <v>8.1999999999999993</v>
      </c>
      <c r="BJ3959">
        <v>0.5</v>
      </c>
      <c r="BK3959">
        <v>12.3</v>
      </c>
      <c r="BL3959" t="s">
        <v>375</v>
      </c>
      <c r="BM3959" t="s">
        <v>376</v>
      </c>
      <c r="BP3959">
        <v>35</v>
      </c>
    </row>
    <row r="3960" spans="1:68" hidden="1" x14ac:dyDescent="0.2">
      <c r="A3960">
        <v>2021</v>
      </c>
      <c r="B3960">
        <v>8</v>
      </c>
      <c r="C3960" s="260">
        <v>44438</v>
      </c>
      <c r="D3960">
        <v>53</v>
      </c>
      <c r="E3960">
        <v>131</v>
      </c>
      <c r="F3960">
        <v>28</v>
      </c>
      <c r="G3960" t="s">
        <v>197</v>
      </c>
      <c r="H3960" t="s">
        <v>198</v>
      </c>
      <c r="I3960" t="s">
        <v>186</v>
      </c>
      <c r="J3960">
        <v>25</v>
      </c>
      <c r="K3960">
        <v>1</v>
      </c>
      <c r="L3960">
        <v>10</v>
      </c>
      <c r="M3960">
        <v>9.3000000000000007</v>
      </c>
      <c r="N3960">
        <v>10.7</v>
      </c>
      <c r="O3960">
        <v>13</v>
      </c>
      <c r="P3960">
        <v>11</v>
      </c>
      <c r="Q3960">
        <v>17</v>
      </c>
      <c r="R3960">
        <v>12</v>
      </c>
      <c r="S3960">
        <v>11</v>
      </c>
      <c r="T3960">
        <v>10</v>
      </c>
      <c r="U3960">
        <v>8</v>
      </c>
      <c r="V3960">
        <v>8</v>
      </c>
      <c r="W3960">
        <v>8</v>
      </c>
      <c r="X3960">
        <v>10</v>
      </c>
      <c r="Y3960">
        <v>88</v>
      </c>
      <c r="Z3960">
        <v>96</v>
      </c>
      <c r="AA3960">
        <v>15</v>
      </c>
      <c r="AB3960">
        <v>17</v>
      </c>
      <c r="AC3960">
        <v>10</v>
      </c>
      <c r="AD3960">
        <v>11</v>
      </c>
      <c r="AE3960">
        <v>14</v>
      </c>
      <c r="AF3960">
        <v>10</v>
      </c>
      <c r="AG3960">
        <v>10</v>
      </c>
      <c r="AH3960">
        <v>8</v>
      </c>
      <c r="AI3960">
        <v>8</v>
      </c>
      <c r="AJ3960">
        <v>8</v>
      </c>
      <c r="AK3960">
        <v>90</v>
      </c>
      <c r="AL3960">
        <v>98</v>
      </c>
      <c r="AM3960">
        <v>13</v>
      </c>
      <c r="AN3960">
        <v>8.8000000000000007</v>
      </c>
      <c r="AO3960">
        <v>0.3</v>
      </c>
      <c r="AP3960">
        <v>772</v>
      </c>
      <c r="AQ3960">
        <v>117</v>
      </c>
      <c r="AR3960">
        <v>968</v>
      </c>
      <c r="AS3960">
        <v>93</v>
      </c>
      <c r="AT3960">
        <v>10</v>
      </c>
      <c r="AV3960">
        <v>35</v>
      </c>
      <c r="AW3960">
        <v>5</v>
      </c>
      <c r="BC3960">
        <v>50</v>
      </c>
      <c r="BD3960">
        <v>18450</v>
      </c>
      <c r="BE3960">
        <v>0.02</v>
      </c>
      <c r="BF3960">
        <v>3.0000000000000001E-3</v>
      </c>
      <c r="BG3960">
        <v>1</v>
      </c>
      <c r="BH3960">
        <v>5</v>
      </c>
      <c r="BI3960">
        <v>1845</v>
      </c>
      <c r="BJ3960">
        <v>0.4</v>
      </c>
      <c r="BK3960">
        <v>162.4</v>
      </c>
      <c r="BL3960" t="s">
        <v>181</v>
      </c>
      <c r="BM3960" t="s">
        <v>199</v>
      </c>
      <c r="BN3960" t="s">
        <v>200</v>
      </c>
      <c r="BP3960">
        <v>35</v>
      </c>
    </row>
    <row r="3961" spans="1:68" hidden="1" x14ac:dyDescent="0.2">
      <c r="A3961">
        <v>2021</v>
      </c>
      <c r="B3961">
        <v>8</v>
      </c>
      <c r="C3961" s="260">
        <v>44438</v>
      </c>
      <c r="D3961">
        <v>159</v>
      </c>
      <c r="E3961">
        <v>299</v>
      </c>
      <c r="F3961">
        <v>28</v>
      </c>
      <c r="G3961" t="s">
        <v>193</v>
      </c>
      <c r="H3961" t="s">
        <v>194</v>
      </c>
      <c r="I3961" t="s">
        <v>195</v>
      </c>
      <c r="J3961">
        <v>3</v>
      </c>
      <c r="K3961">
        <v>2</v>
      </c>
      <c r="L3961">
        <v>115</v>
      </c>
      <c r="M3961">
        <v>106.95</v>
      </c>
      <c r="N3961">
        <v>123.05</v>
      </c>
      <c r="O3961">
        <v>132</v>
      </c>
      <c r="T3961">
        <v>117</v>
      </c>
      <c r="Y3961">
        <v>107</v>
      </c>
      <c r="AA3961">
        <v>126</v>
      </c>
      <c r="AB3961">
        <v>172</v>
      </c>
      <c r="AC3961">
        <v>168</v>
      </c>
      <c r="AD3961">
        <v>180</v>
      </c>
      <c r="AE3961">
        <v>172</v>
      </c>
      <c r="AF3961">
        <v>109</v>
      </c>
      <c r="AG3961">
        <v>121</v>
      </c>
      <c r="AH3961">
        <v>111</v>
      </c>
      <c r="AI3961">
        <v>120</v>
      </c>
      <c r="AJ3961">
        <v>115</v>
      </c>
      <c r="AK3961">
        <v>109</v>
      </c>
      <c r="AL3961">
        <v>104</v>
      </c>
      <c r="AM3961">
        <v>158.30000000000001</v>
      </c>
      <c r="AN3961">
        <v>115.5</v>
      </c>
      <c r="AO3961">
        <v>0.4</v>
      </c>
      <c r="AP3961">
        <v>70</v>
      </c>
      <c r="AQ3961">
        <v>154</v>
      </c>
      <c r="AR3961">
        <v>101</v>
      </c>
      <c r="AS3961">
        <v>107</v>
      </c>
      <c r="AT3961">
        <v>3</v>
      </c>
      <c r="AU3961">
        <v>1</v>
      </c>
      <c r="AV3961">
        <v>4</v>
      </c>
      <c r="BC3961">
        <v>8</v>
      </c>
      <c r="BD3961">
        <v>800</v>
      </c>
      <c r="BE3961">
        <v>0.02</v>
      </c>
      <c r="BF3961">
        <v>0.01</v>
      </c>
      <c r="BG3961">
        <v>1</v>
      </c>
      <c r="BH3961">
        <v>0.1</v>
      </c>
      <c r="BI3961">
        <v>7</v>
      </c>
      <c r="BJ3961">
        <v>0.9</v>
      </c>
      <c r="BK3961">
        <v>92.4</v>
      </c>
      <c r="BL3961" t="s">
        <v>181</v>
      </c>
      <c r="BM3961" t="s">
        <v>196</v>
      </c>
      <c r="BP3961">
        <v>35</v>
      </c>
    </row>
    <row r="3962" spans="1:68" hidden="1" x14ac:dyDescent="0.2">
      <c r="A3962">
        <v>2021</v>
      </c>
      <c r="B3962">
        <v>8</v>
      </c>
      <c r="C3962" s="260">
        <v>44438</v>
      </c>
      <c r="D3962">
        <v>372</v>
      </c>
      <c r="E3962">
        <v>646</v>
      </c>
      <c r="F3962">
        <v>48</v>
      </c>
      <c r="G3962" t="s">
        <v>201</v>
      </c>
      <c r="H3962" t="s">
        <v>202</v>
      </c>
      <c r="I3962" t="s">
        <v>203</v>
      </c>
      <c r="J3962">
        <v>2</v>
      </c>
      <c r="K3962">
        <v>2</v>
      </c>
      <c r="L3962">
        <v>212</v>
      </c>
      <c r="M3962">
        <v>197.16</v>
      </c>
      <c r="N3962">
        <v>226.84</v>
      </c>
      <c r="Q3962">
        <v>265</v>
      </c>
      <c r="R3962">
        <v>269</v>
      </c>
      <c r="S3962">
        <v>270</v>
      </c>
      <c r="V3962">
        <v>229</v>
      </c>
      <c r="W3962">
        <v>222</v>
      </c>
      <c r="X3962">
        <v>222</v>
      </c>
      <c r="Z3962">
        <v>144</v>
      </c>
      <c r="AA3962">
        <v>252</v>
      </c>
      <c r="AB3962">
        <v>249</v>
      </c>
      <c r="AC3962">
        <v>250</v>
      </c>
      <c r="AD3962">
        <v>255</v>
      </c>
      <c r="AE3962">
        <v>264</v>
      </c>
      <c r="AF3962">
        <v>225</v>
      </c>
      <c r="AG3962">
        <v>221</v>
      </c>
      <c r="AH3962">
        <v>213</v>
      </c>
      <c r="AI3962">
        <v>220</v>
      </c>
      <c r="AJ3962">
        <v>216</v>
      </c>
      <c r="AK3962">
        <v>145</v>
      </c>
      <c r="AL3962">
        <v>139</v>
      </c>
      <c r="AM3962">
        <v>259.3</v>
      </c>
      <c r="AN3962">
        <v>221</v>
      </c>
      <c r="AO3962">
        <v>0.2</v>
      </c>
      <c r="AP3962">
        <v>37</v>
      </c>
      <c r="AQ3962">
        <v>195</v>
      </c>
      <c r="AR3962">
        <v>50</v>
      </c>
      <c r="AS3962">
        <v>143</v>
      </c>
      <c r="AT3962">
        <v>4</v>
      </c>
      <c r="AU3962">
        <v>4</v>
      </c>
      <c r="AV3962">
        <v>5</v>
      </c>
      <c r="AX3962">
        <v>1</v>
      </c>
      <c r="BC3962">
        <v>14</v>
      </c>
      <c r="BD3962">
        <v>814</v>
      </c>
      <c r="BE3962">
        <v>0.02</v>
      </c>
      <c r="BF3962">
        <v>1.7000000000000001E-2</v>
      </c>
      <c r="BG3962">
        <v>1</v>
      </c>
      <c r="BH3962">
        <v>0.1</v>
      </c>
      <c r="BI3962">
        <v>3.8</v>
      </c>
      <c r="BJ3962">
        <v>3.1</v>
      </c>
      <c r="BK3962">
        <v>179.9</v>
      </c>
      <c r="BL3962" t="s">
        <v>181</v>
      </c>
      <c r="BM3962" t="s">
        <v>199</v>
      </c>
      <c r="BN3962" t="s">
        <v>204</v>
      </c>
      <c r="BP3962">
        <v>35</v>
      </c>
    </row>
    <row r="3963" spans="1:68" hidden="1" x14ac:dyDescent="0.2">
      <c r="A3963">
        <v>2021</v>
      </c>
      <c r="B3963">
        <v>8</v>
      </c>
      <c r="C3963" s="260">
        <v>44438</v>
      </c>
      <c r="D3963">
        <v>372</v>
      </c>
      <c r="E3963">
        <v>647</v>
      </c>
      <c r="F3963">
        <v>48</v>
      </c>
      <c r="G3963" t="s">
        <v>205</v>
      </c>
      <c r="H3963" t="s">
        <v>206</v>
      </c>
      <c r="I3963" t="s">
        <v>203</v>
      </c>
      <c r="J3963">
        <v>2</v>
      </c>
      <c r="K3963">
        <v>2</v>
      </c>
      <c r="L3963">
        <v>212</v>
      </c>
      <c r="M3963">
        <v>197.16</v>
      </c>
      <c r="N3963">
        <v>226.84</v>
      </c>
      <c r="Q3963">
        <v>255</v>
      </c>
      <c r="R3963">
        <v>265</v>
      </c>
      <c r="S3963">
        <v>249</v>
      </c>
      <c r="V3963">
        <v>211</v>
      </c>
      <c r="W3963">
        <v>219</v>
      </c>
      <c r="X3963">
        <v>220</v>
      </c>
      <c r="Z3963">
        <v>140</v>
      </c>
      <c r="AA3963">
        <v>265</v>
      </c>
      <c r="AB3963">
        <v>253</v>
      </c>
      <c r="AC3963">
        <v>261</v>
      </c>
      <c r="AD3963">
        <v>245</v>
      </c>
      <c r="AE3963">
        <v>259</v>
      </c>
      <c r="AF3963">
        <v>238</v>
      </c>
      <c r="AG3963">
        <v>224</v>
      </c>
      <c r="AH3963">
        <v>217</v>
      </c>
      <c r="AI3963">
        <v>210</v>
      </c>
      <c r="AJ3963">
        <v>200</v>
      </c>
      <c r="AK3963">
        <v>145</v>
      </c>
      <c r="AL3963">
        <v>139</v>
      </c>
      <c r="AM3963">
        <v>256.5</v>
      </c>
      <c r="AN3963">
        <v>217.4</v>
      </c>
      <c r="AO3963">
        <v>0.2</v>
      </c>
      <c r="AP3963">
        <v>37</v>
      </c>
      <c r="AQ3963">
        <v>195</v>
      </c>
      <c r="AR3963">
        <v>51</v>
      </c>
      <c r="AS3963">
        <v>141</v>
      </c>
      <c r="AT3963">
        <v>4</v>
      </c>
      <c r="AU3963">
        <v>5</v>
      </c>
      <c r="AV3963">
        <v>7</v>
      </c>
      <c r="BC3963">
        <v>16</v>
      </c>
      <c r="BD3963">
        <v>816</v>
      </c>
      <c r="BE3963">
        <v>0.02</v>
      </c>
      <c r="BF3963">
        <v>0.02</v>
      </c>
      <c r="BG3963">
        <v>1</v>
      </c>
      <c r="BH3963">
        <v>0.1</v>
      </c>
      <c r="BI3963">
        <v>3.8</v>
      </c>
      <c r="BJ3963">
        <v>3.5</v>
      </c>
      <c r="BK3963">
        <v>177.4</v>
      </c>
      <c r="BL3963" t="s">
        <v>181</v>
      </c>
      <c r="BM3963" t="s">
        <v>199</v>
      </c>
      <c r="BN3963" t="s">
        <v>207</v>
      </c>
      <c r="BP3963">
        <v>35</v>
      </c>
    </row>
    <row r="3964" spans="1:68" hidden="1" x14ac:dyDescent="0.2">
      <c r="A3964">
        <v>2021</v>
      </c>
      <c r="B3964">
        <v>8</v>
      </c>
      <c r="C3964" s="260">
        <v>44438</v>
      </c>
      <c r="D3964">
        <v>334</v>
      </c>
      <c r="E3964">
        <v>254</v>
      </c>
      <c r="F3964">
        <v>49</v>
      </c>
      <c r="G3964" t="s">
        <v>208</v>
      </c>
      <c r="H3964" t="s">
        <v>209</v>
      </c>
      <c r="I3964" t="s">
        <v>203</v>
      </c>
      <c r="J3964">
        <v>4</v>
      </c>
      <c r="K3964">
        <v>2</v>
      </c>
      <c r="L3964">
        <v>203</v>
      </c>
      <c r="M3964">
        <v>188.79</v>
      </c>
      <c r="N3964">
        <v>217.21</v>
      </c>
      <c r="O3964">
        <v>271</v>
      </c>
      <c r="P3964">
        <v>260</v>
      </c>
      <c r="Q3964">
        <v>244</v>
      </c>
      <c r="R3964">
        <v>275</v>
      </c>
      <c r="S3964">
        <v>307</v>
      </c>
      <c r="T3964">
        <v>204</v>
      </c>
      <c r="U3964">
        <v>195</v>
      </c>
      <c r="V3964">
        <v>193</v>
      </c>
      <c r="W3964">
        <v>190</v>
      </c>
      <c r="X3964">
        <v>200</v>
      </c>
      <c r="Y3964">
        <v>146</v>
      </c>
      <c r="Z3964">
        <v>143</v>
      </c>
      <c r="AA3964">
        <v>285</v>
      </c>
      <c r="AB3964">
        <v>313</v>
      </c>
      <c r="AC3964">
        <v>310</v>
      </c>
      <c r="AD3964">
        <v>298</v>
      </c>
      <c r="AE3964">
        <v>296</v>
      </c>
      <c r="AF3964">
        <v>204</v>
      </c>
      <c r="AG3964">
        <v>211</v>
      </c>
      <c r="AH3964">
        <v>199</v>
      </c>
      <c r="AI3964">
        <v>210</v>
      </c>
      <c r="AJ3964">
        <v>204</v>
      </c>
      <c r="AK3964">
        <v>135</v>
      </c>
      <c r="AL3964">
        <v>136</v>
      </c>
      <c r="AM3964">
        <v>285.89999999999998</v>
      </c>
      <c r="AN3964">
        <v>201</v>
      </c>
      <c r="AO3964">
        <v>0.4</v>
      </c>
      <c r="AP3964">
        <v>88</v>
      </c>
      <c r="AQ3964">
        <v>164</v>
      </c>
      <c r="AR3964">
        <v>103</v>
      </c>
      <c r="AS3964">
        <v>140</v>
      </c>
      <c r="AT3964">
        <v>1</v>
      </c>
      <c r="AU3964">
        <v>1</v>
      </c>
      <c r="AV3964">
        <v>3</v>
      </c>
      <c r="BC3964">
        <v>4</v>
      </c>
      <c r="BD3964">
        <v>2584</v>
      </c>
      <c r="BE3964">
        <v>0.02</v>
      </c>
      <c r="BF3964">
        <v>2E-3</v>
      </c>
      <c r="BG3964">
        <v>1</v>
      </c>
      <c r="BH3964">
        <v>0</v>
      </c>
      <c r="BI3964">
        <v>12.7</v>
      </c>
      <c r="BJ3964">
        <v>0.8</v>
      </c>
      <c r="BK3964">
        <v>519.4</v>
      </c>
      <c r="BL3964" t="s">
        <v>181</v>
      </c>
      <c r="BM3964" t="s">
        <v>196</v>
      </c>
      <c r="BN3964" t="s">
        <v>210</v>
      </c>
      <c r="BP3964">
        <v>35</v>
      </c>
    </row>
    <row r="3965" spans="1:68" hidden="1" x14ac:dyDescent="0.2">
      <c r="A3965">
        <v>2021</v>
      </c>
      <c r="B3965">
        <v>9</v>
      </c>
      <c r="C3965" s="260">
        <v>44439</v>
      </c>
      <c r="D3965">
        <v>407</v>
      </c>
      <c r="E3965">
        <v>627</v>
      </c>
      <c r="F3965">
        <v>2</v>
      </c>
      <c r="G3965" t="s">
        <v>349</v>
      </c>
      <c r="H3965" t="s">
        <v>350</v>
      </c>
      <c r="I3965" t="s">
        <v>163</v>
      </c>
      <c r="J3965">
        <v>1</v>
      </c>
      <c r="K3965">
        <v>5</v>
      </c>
      <c r="L3965">
        <v>418.5</v>
      </c>
      <c r="M3965">
        <v>384.97815000000003</v>
      </c>
      <c r="N3965">
        <v>452.02184999999997</v>
      </c>
      <c r="O3965">
        <v>534</v>
      </c>
      <c r="P3965">
        <v>490</v>
      </c>
      <c r="Q3965">
        <v>520</v>
      </c>
      <c r="R3965">
        <v>548</v>
      </c>
      <c r="S3965">
        <v>533</v>
      </c>
      <c r="T3965">
        <v>443</v>
      </c>
      <c r="U3965">
        <v>411</v>
      </c>
      <c r="V3965">
        <v>427</v>
      </c>
      <c r="W3965">
        <v>440</v>
      </c>
      <c r="X3965">
        <v>435</v>
      </c>
      <c r="Y3965">
        <v>135</v>
      </c>
      <c r="Z3965">
        <v>131</v>
      </c>
      <c r="AA3965">
        <v>508</v>
      </c>
      <c r="AD3965">
        <v>497</v>
      </c>
      <c r="AF3965">
        <v>424</v>
      </c>
      <c r="AI3965">
        <v>408</v>
      </c>
      <c r="AK3965">
        <v>153</v>
      </c>
      <c r="AM3965">
        <v>518.6</v>
      </c>
      <c r="AN3965">
        <v>426.9</v>
      </c>
      <c r="AO3965">
        <v>0.2</v>
      </c>
      <c r="AP3965">
        <v>18</v>
      </c>
      <c r="AQ3965">
        <v>200</v>
      </c>
      <c r="AR3965">
        <v>26</v>
      </c>
      <c r="AS3965">
        <v>140</v>
      </c>
      <c r="AT3965">
        <v>1</v>
      </c>
      <c r="AU3965">
        <v>2</v>
      </c>
      <c r="AV3965">
        <v>4</v>
      </c>
      <c r="AX3965">
        <v>3</v>
      </c>
      <c r="BC3965">
        <v>10</v>
      </c>
      <c r="BD3965">
        <v>490</v>
      </c>
      <c r="BE3965">
        <v>1.4999999999999999E-2</v>
      </c>
      <c r="BF3965">
        <v>0.02</v>
      </c>
      <c r="BH3965">
        <v>0</v>
      </c>
      <c r="BI3965">
        <v>1.2</v>
      </c>
      <c r="BJ3965">
        <v>4.3</v>
      </c>
      <c r="BK3965">
        <v>209.2</v>
      </c>
      <c r="BL3965" t="s">
        <v>181</v>
      </c>
      <c r="BM3965" t="s">
        <v>182</v>
      </c>
      <c r="BN3965" t="s">
        <v>351</v>
      </c>
      <c r="BP3965">
        <v>35</v>
      </c>
    </row>
    <row r="3966" spans="1:68" hidden="1" x14ac:dyDescent="0.2">
      <c r="A3966">
        <v>2021</v>
      </c>
      <c r="B3966">
        <v>9</v>
      </c>
      <c r="C3966" s="260">
        <v>44439</v>
      </c>
      <c r="D3966">
        <v>407</v>
      </c>
      <c r="E3966">
        <v>628</v>
      </c>
      <c r="F3966">
        <v>2</v>
      </c>
      <c r="G3966" t="s">
        <v>352</v>
      </c>
      <c r="H3966" t="s">
        <v>353</v>
      </c>
      <c r="I3966" t="s">
        <v>163</v>
      </c>
      <c r="J3966">
        <v>1</v>
      </c>
      <c r="K3966">
        <v>5</v>
      </c>
      <c r="L3966">
        <v>330</v>
      </c>
      <c r="M3966">
        <v>303.99599999999998</v>
      </c>
      <c r="N3966">
        <v>356.00400000000002</v>
      </c>
      <c r="O3966">
        <v>408</v>
      </c>
      <c r="P3966">
        <v>378</v>
      </c>
      <c r="Q3966">
        <v>399</v>
      </c>
      <c r="R3966">
        <v>414</v>
      </c>
      <c r="S3966">
        <v>400</v>
      </c>
      <c r="T3966">
        <v>334</v>
      </c>
      <c r="U3966">
        <v>312</v>
      </c>
      <c r="V3966">
        <v>320</v>
      </c>
      <c r="W3966">
        <v>335</v>
      </c>
      <c r="X3966">
        <v>320</v>
      </c>
      <c r="Y3966">
        <v>135</v>
      </c>
      <c r="Z3966">
        <v>131</v>
      </c>
      <c r="AA3966">
        <v>384</v>
      </c>
      <c r="AD3966">
        <v>387</v>
      </c>
      <c r="AF3966">
        <v>316</v>
      </c>
      <c r="AI3966">
        <v>311</v>
      </c>
      <c r="AK3966">
        <v>153</v>
      </c>
      <c r="AM3966">
        <v>395.7</v>
      </c>
      <c r="AN3966">
        <v>321.10000000000002</v>
      </c>
      <c r="AO3966">
        <v>0.2</v>
      </c>
      <c r="AP3966">
        <v>18</v>
      </c>
      <c r="AQ3966">
        <v>200</v>
      </c>
      <c r="AR3966">
        <v>26</v>
      </c>
      <c r="AS3966">
        <v>140</v>
      </c>
      <c r="AT3966">
        <v>3</v>
      </c>
      <c r="AU3966">
        <v>2</v>
      </c>
      <c r="AV3966">
        <v>3</v>
      </c>
      <c r="AX3966">
        <v>2</v>
      </c>
      <c r="BA3966">
        <v>2</v>
      </c>
      <c r="BC3966">
        <v>12</v>
      </c>
      <c r="BD3966">
        <v>492</v>
      </c>
      <c r="BE3966">
        <v>1.4999999999999999E-2</v>
      </c>
      <c r="BF3966">
        <v>2.4E-2</v>
      </c>
      <c r="BH3966">
        <v>0</v>
      </c>
      <c r="BI3966">
        <v>1.5</v>
      </c>
      <c r="BJ3966">
        <v>3.9</v>
      </c>
      <c r="BK3966">
        <v>158</v>
      </c>
      <c r="BL3966" t="s">
        <v>181</v>
      </c>
      <c r="BM3966" t="s">
        <v>182</v>
      </c>
      <c r="BN3966" t="s">
        <v>229</v>
      </c>
      <c r="BP3966">
        <v>35</v>
      </c>
    </row>
    <row r="3967" spans="1:68" hidden="1" x14ac:dyDescent="0.2">
      <c r="A3967">
        <v>2021</v>
      </c>
      <c r="B3967">
        <v>9</v>
      </c>
      <c r="C3967" s="260">
        <v>44439</v>
      </c>
      <c r="D3967">
        <v>407</v>
      </c>
      <c r="E3967">
        <v>629</v>
      </c>
      <c r="F3967">
        <v>2</v>
      </c>
      <c r="G3967" t="s">
        <v>354</v>
      </c>
      <c r="H3967" t="s">
        <v>355</v>
      </c>
      <c r="I3967" t="s">
        <v>163</v>
      </c>
      <c r="J3967">
        <v>1</v>
      </c>
      <c r="K3967">
        <v>5</v>
      </c>
      <c r="L3967">
        <v>221</v>
      </c>
      <c r="M3967">
        <v>203.983</v>
      </c>
      <c r="N3967">
        <v>238.017</v>
      </c>
      <c r="O3967">
        <v>286</v>
      </c>
      <c r="P3967">
        <v>247</v>
      </c>
      <c r="Q3967">
        <v>266</v>
      </c>
      <c r="R3967">
        <v>272</v>
      </c>
      <c r="S3967">
        <v>271</v>
      </c>
      <c r="T3967">
        <v>232</v>
      </c>
      <c r="U3967">
        <v>209</v>
      </c>
      <c r="V3967">
        <v>218</v>
      </c>
      <c r="W3967">
        <v>228</v>
      </c>
      <c r="X3967">
        <v>220</v>
      </c>
      <c r="Y3967">
        <v>135</v>
      </c>
      <c r="Z3967">
        <v>131</v>
      </c>
      <c r="AA3967">
        <v>257</v>
      </c>
      <c r="AB3967">
        <v>263</v>
      </c>
      <c r="AC3967">
        <v>259</v>
      </c>
      <c r="AD3967">
        <v>255</v>
      </c>
      <c r="AF3967">
        <v>212</v>
      </c>
      <c r="AG3967">
        <v>225</v>
      </c>
      <c r="AH3967">
        <v>222</v>
      </c>
      <c r="AI3967">
        <v>210</v>
      </c>
      <c r="AK3967">
        <v>153</v>
      </c>
      <c r="AM3967">
        <v>264</v>
      </c>
      <c r="AN3967">
        <v>219.6</v>
      </c>
      <c r="AO3967">
        <v>0.2</v>
      </c>
      <c r="AP3967">
        <v>18</v>
      </c>
      <c r="AQ3967">
        <v>200</v>
      </c>
      <c r="AR3967">
        <v>26</v>
      </c>
      <c r="AS3967">
        <v>140</v>
      </c>
      <c r="AT3967">
        <v>2</v>
      </c>
      <c r="AU3967">
        <v>5</v>
      </c>
      <c r="AV3967">
        <v>1</v>
      </c>
      <c r="AX3967">
        <v>2</v>
      </c>
      <c r="BC3967">
        <v>10</v>
      </c>
      <c r="BD3967">
        <v>490</v>
      </c>
      <c r="BE3967">
        <v>1.4999999999999999E-2</v>
      </c>
      <c r="BF3967">
        <v>0.02</v>
      </c>
      <c r="BH3967">
        <v>0</v>
      </c>
      <c r="BI3967">
        <v>2.2000000000000002</v>
      </c>
      <c r="BJ3967">
        <v>2.2000000000000002</v>
      </c>
      <c r="BK3967">
        <v>107.6</v>
      </c>
      <c r="BL3967" t="s">
        <v>181</v>
      </c>
      <c r="BM3967" t="s">
        <v>182</v>
      </c>
      <c r="BN3967" t="s">
        <v>229</v>
      </c>
      <c r="BP3967">
        <v>35</v>
      </c>
    </row>
    <row r="3968" spans="1:68" hidden="1" x14ac:dyDescent="0.2">
      <c r="A3968">
        <v>2021</v>
      </c>
      <c r="B3968">
        <v>9</v>
      </c>
      <c r="C3968" s="260">
        <v>44439</v>
      </c>
      <c r="D3968">
        <v>407</v>
      </c>
      <c r="E3968">
        <v>630</v>
      </c>
      <c r="F3968">
        <v>2</v>
      </c>
      <c r="G3968" t="s">
        <v>356</v>
      </c>
      <c r="H3968" t="s">
        <v>357</v>
      </c>
      <c r="I3968" t="s">
        <v>163</v>
      </c>
      <c r="J3968">
        <v>1</v>
      </c>
      <c r="K3968">
        <v>5</v>
      </c>
      <c r="L3968">
        <v>214</v>
      </c>
      <c r="M3968">
        <v>197.84299999999999</v>
      </c>
      <c r="N3968">
        <v>230.15700000000001</v>
      </c>
      <c r="O3968">
        <v>267</v>
      </c>
      <c r="P3968">
        <v>251</v>
      </c>
      <c r="Q3968">
        <v>263</v>
      </c>
      <c r="R3968">
        <v>263</v>
      </c>
      <c r="S3968">
        <v>264</v>
      </c>
      <c r="T3968">
        <v>217</v>
      </c>
      <c r="U3968">
        <v>207</v>
      </c>
      <c r="V3968">
        <v>212</v>
      </c>
      <c r="W3968">
        <v>215</v>
      </c>
      <c r="X3968">
        <v>212</v>
      </c>
      <c r="Y3968">
        <v>135</v>
      </c>
      <c r="Z3968">
        <v>131</v>
      </c>
      <c r="AA3968">
        <v>263</v>
      </c>
      <c r="AD3968">
        <v>268</v>
      </c>
      <c r="AF3968">
        <v>210</v>
      </c>
      <c r="AI3968">
        <v>206</v>
      </c>
      <c r="AK3968">
        <v>153</v>
      </c>
      <c r="AM3968">
        <v>262.7</v>
      </c>
      <c r="AN3968">
        <v>211.3</v>
      </c>
      <c r="AO3968">
        <v>0.2</v>
      </c>
      <c r="AP3968">
        <v>18</v>
      </c>
      <c r="AQ3968">
        <v>200</v>
      </c>
      <c r="AR3968">
        <v>26</v>
      </c>
      <c r="AS3968">
        <v>140</v>
      </c>
      <c r="AT3968">
        <v>4</v>
      </c>
      <c r="AU3968">
        <v>8</v>
      </c>
      <c r="AV3968">
        <v>14</v>
      </c>
      <c r="BC3968">
        <v>26</v>
      </c>
      <c r="BD3968">
        <v>986</v>
      </c>
      <c r="BE3968">
        <v>1.4999999999999999E-2</v>
      </c>
      <c r="BF3968">
        <v>2.5999999999999999E-2</v>
      </c>
      <c r="BH3968">
        <v>0.1</v>
      </c>
      <c r="BI3968">
        <v>4.5999999999999996</v>
      </c>
      <c r="BJ3968">
        <v>5.5</v>
      </c>
      <c r="BK3968">
        <v>208.3</v>
      </c>
      <c r="BL3968" t="s">
        <v>181</v>
      </c>
      <c r="BM3968" t="s">
        <v>182</v>
      </c>
      <c r="BN3968" t="s">
        <v>229</v>
      </c>
      <c r="BP3968">
        <v>35</v>
      </c>
    </row>
    <row r="3969" spans="1:68" hidden="1" x14ac:dyDescent="0.2">
      <c r="A3969">
        <v>2021</v>
      </c>
      <c r="B3969">
        <v>9</v>
      </c>
      <c r="C3969" s="260">
        <v>44439</v>
      </c>
      <c r="D3969">
        <v>395</v>
      </c>
      <c r="E3969">
        <v>607</v>
      </c>
      <c r="F3969">
        <v>3</v>
      </c>
      <c r="G3969" t="s">
        <v>284</v>
      </c>
      <c r="H3969" t="s">
        <v>285</v>
      </c>
      <c r="I3969" t="s">
        <v>163</v>
      </c>
      <c r="J3969">
        <v>3</v>
      </c>
      <c r="K3969">
        <v>3</v>
      </c>
      <c r="L3969">
        <v>120</v>
      </c>
      <c r="M3969">
        <v>111.6</v>
      </c>
      <c r="N3969">
        <v>128.4</v>
      </c>
      <c r="O3969">
        <v>155</v>
      </c>
      <c r="P3969">
        <v>152</v>
      </c>
      <c r="Q3969">
        <v>136</v>
      </c>
      <c r="R3969">
        <v>138</v>
      </c>
      <c r="S3969">
        <v>147</v>
      </c>
      <c r="T3969">
        <v>123</v>
      </c>
      <c r="U3969">
        <v>122</v>
      </c>
      <c r="V3969">
        <v>118</v>
      </c>
      <c r="W3969">
        <v>122</v>
      </c>
      <c r="X3969">
        <v>118</v>
      </c>
      <c r="Y3969">
        <v>104</v>
      </c>
      <c r="Z3969">
        <v>104</v>
      </c>
      <c r="AA3969">
        <v>150</v>
      </c>
      <c r="AB3969">
        <v>157</v>
      </c>
      <c r="AC3969">
        <v>154</v>
      </c>
      <c r="AD3969">
        <v>157</v>
      </c>
      <c r="AE3969">
        <v>144</v>
      </c>
      <c r="AF3969">
        <v>118</v>
      </c>
      <c r="AG3969">
        <v>120</v>
      </c>
      <c r="AH3969">
        <v>128</v>
      </c>
      <c r="AI3969">
        <v>124</v>
      </c>
      <c r="AJ3969">
        <v>121</v>
      </c>
      <c r="AK3969">
        <v>122</v>
      </c>
      <c r="AL3969">
        <v>123</v>
      </c>
      <c r="AM3969">
        <v>149</v>
      </c>
      <c r="AN3969">
        <v>121.4</v>
      </c>
      <c r="AO3969">
        <v>0.2</v>
      </c>
      <c r="AP3969">
        <v>90</v>
      </c>
      <c r="AQ3969">
        <v>120</v>
      </c>
      <c r="AR3969">
        <v>95</v>
      </c>
      <c r="AS3969">
        <v>113</v>
      </c>
      <c r="AT3969">
        <v>5</v>
      </c>
      <c r="AU3969">
        <v>6</v>
      </c>
      <c r="AV3969">
        <v>8</v>
      </c>
      <c r="BC3969">
        <v>19</v>
      </c>
      <c r="BD3969">
        <v>2467</v>
      </c>
      <c r="BE3969">
        <v>1.4999999999999999E-2</v>
      </c>
      <c r="BF3969">
        <v>8.0000000000000002E-3</v>
      </c>
      <c r="BG3969">
        <v>1</v>
      </c>
      <c r="BH3969">
        <v>0.2</v>
      </c>
      <c r="BI3969">
        <v>20.6</v>
      </c>
      <c r="BJ3969">
        <v>2.2999999999999998</v>
      </c>
      <c r="BK3969">
        <v>299.5</v>
      </c>
      <c r="BL3969" t="s">
        <v>286</v>
      </c>
      <c r="BM3969" t="s">
        <v>286</v>
      </c>
      <c r="BP3969">
        <v>35</v>
      </c>
    </row>
    <row r="3970" spans="1:68" hidden="1" x14ac:dyDescent="0.2">
      <c r="A3970">
        <v>2021</v>
      </c>
      <c r="B3970">
        <v>9</v>
      </c>
      <c r="C3970" s="260">
        <v>44439</v>
      </c>
      <c r="D3970">
        <v>395</v>
      </c>
      <c r="E3970">
        <v>608</v>
      </c>
      <c r="F3970">
        <v>3</v>
      </c>
      <c r="G3970" t="s">
        <v>287</v>
      </c>
      <c r="H3970" t="s">
        <v>288</v>
      </c>
      <c r="I3970" t="s">
        <v>163</v>
      </c>
      <c r="J3970">
        <v>3</v>
      </c>
      <c r="K3970">
        <v>3</v>
      </c>
      <c r="L3970">
        <v>110</v>
      </c>
      <c r="M3970">
        <v>102.3</v>
      </c>
      <c r="N3970">
        <v>117.7</v>
      </c>
      <c r="O3970">
        <v>142</v>
      </c>
      <c r="P3970">
        <v>129</v>
      </c>
      <c r="Q3970">
        <v>118</v>
      </c>
      <c r="R3970">
        <v>126</v>
      </c>
      <c r="S3970">
        <v>134</v>
      </c>
      <c r="T3970">
        <v>111</v>
      </c>
      <c r="U3970">
        <v>106</v>
      </c>
      <c r="V3970">
        <v>95</v>
      </c>
      <c r="W3970">
        <v>96</v>
      </c>
      <c r="X3970">
        <v>107</v>
      </c>
      <c r="Y3970">
        <v>104</v>
      </c>
      <c r="Z3970">
        <v>104</v>
      </c>
      <c r="AA3970">
        <v>125</v>
      </c>
      <c r="AB3970">
        <v>133</v>
      </c>
      <c r="AC3970">
        <v>131</v>
      </c>
      <c r="AD3970">
        <v>133</v>
      </c>
      <c r="AE3970">
        <v>130</v>
      </c>
      <c r="AF3970">
        <v>106</v>
      </c>
      <c r="AG3970">
        <v>108</v>
      </c>
      <c r="AH3970">
        <v>107</v>
      </c>
      <c r="AI3970">
        <v>110</v>
      </c>
      <c r="AJ3970">
        <v>102</v>
      </c>
      <c r="AK3970">
        <v>122</v>
      </c>
      <c r="AL3970">
        <v>123</v>
      </c>
      <c r="AM3970">
        <v>130.1</v>
      </c>
      <c r="AN3970">
        <v>104.8</v>
      </c>
      <c r="AO3970">
        <v>0.2</v>
      </c>
      <c r="AP3970">
        <v>90</v>
      </c>
      <c r="AQ3970">
        <v>120</v>
      </c>
      <c r="AR3970">
        <v>95</v>
      </c>
      <c r="AS3970">
        <v>113</v>
      </c>
      <c r="AT3970">
        <v>4</v>
      </c>
      <c r="AU3970">
        <v>2</v>
      </c>
      <c r="AV3970">
        <v>6</v>
      </c>
      <c r="AW3970">
        <v>4</v>
      </c>
      <c r="BC3970">
        <v>16</v>
      </c>
      <c r="BD3970">
        <v>2464</v>
      </c>
      <c r="BE3970">
        <v>1.4999999999999999E-2</v>
      </c>
      <c r="BF3970">
        <v>6.0000000000000001E-3</v>
      </c>
      <c r="BG3970">
        <v>1</v>
      </c>
      <c r="BH3970">
        <v>0.1</v>
      </c>
      <c r="BI3970">
        <v>22.4</v>
      </c>
      <c r="BJ3970">
        <v>1.7</v>
      </c>
      <c r="BK3970">
        <v>258.2</v>
      </c>
      <c r="BL3970" t="s">
        <v>286</v>
      </c>
      <c r="BM3970" t="s">
        <v>286</v>
      </c>
      <c r="BP3970">
        <v>35</v>
      </c>
    </row>
    <row r="3971" spans="1:68" hidden="1" x14ac:dyDescent="0.2">
      <c r="A3971">
        <v>2021</v>
      </c>
      <c r="B3971">
        <v>9</v>
      </c>
      <c r="C3971" s="260">
        <v>44439</v>
      </c>
      <c r="D3971">
        <v>395</v>
      </c>
      <c r="E3971">
        <v>609</v>
      </c>
      <c r="F3971">
        <v>3</v>
      </c>
      <c r="G3971" t="s">
        <v>289</v>
      </c>
      <c r="H3971" t="s">
        <v>290</v>
      </c>
      <c r="I3971" t="s">
        <v>163</v>
      </c>
      <c r="J3971">
        <v>3</v>
      </c>
      <c r="K3971">
        <v>3</v>
      </c>
      <c r="L3971">
        <v>50</v>
      </c>
      <c r="M3971">
        <v>46.5</v>
      </c>
      <c r="N3971">
        <v>53.5</v>
      </c>
      <c r="O3971">
        <v>69</v>
      </c>
      <c r="P3971">
        <v>60</v>
      </c>
      <c r="Q3971">
        <v>60</v>
      </c>
      <c r="R3971">
        <v>58</v>
      </c>
      <c r="S3971">
        <v>55</v>
      </c>
      <c r="T3971">
        <v>56</v>
      </c>
      <c r="U3971">
        <v>52</v>
      </c>
      <c r="V3971">
        <v>51</v>
      </c>
      <c r="W3971">
        <v>50</v>
      </c>
      <c r="X3971">
        <v>49</v>
      </c>
      <c r="Y3971">
        <v>104</v>
      </c>
      <c r="Z3971">
        <v>104</v>
      </c>
      <c r="AA3971">
        <v>60</v>
      </c>
      <c r="AB3971">
        <v>63</v>
      </c>
      <c r="AC3971">
        <v>71</v>
      </c>
      <c r="AD3971">
        <v>60</v>
      </c>
      <c r="AE3971">
        <v>62</v>
      </c>
      <c r="AF3971">
        <v>50</v>
      </c>
      <c r="AG3971">
        <v>50</v>
      </c>
      <c r="AH3971">
        <v>52</v>
      </c>
      <c r="AI3971">
        <v>50</v>
      </c>
      <c r="AJ3971">
        <v>51</v>
      </c>
      <c r="AK3971">
        <v>122</v>
      </c>
      <c r="AL3971">
        <v>123</v>
      </c>
      <c r="AM3971">
        <v>61.8</v>
      </c>
      <c r="AN3971">
        <v>51.1</v>
      </c>
      <c r="AO3971">
        <v>0.2</v>
      </c>
      <c r="AP3971">
        <v>90</v>
      </c>
      <c r="AQ3971">
        <v>120</v>
      </c>
      <c r="AR3971">
        <v>95</v>
      </c>
      <c r="AS3971">
        <v>113</v>
      </c>
      <c r="AT3971">
        <v>2</v>
      </c>
      <c r="AU3971">
        <v>7</v>
      </c>
      <c r="AV3971">
        <v>5</v>
      </c>
      <c r="AW3971">
        <v>2</v>
      </c>
      <c r="BC3971">
        <v>16</v>
      </c>
      <c r="BD3971">
        <v>2464</v>
      </c>
      <c r="BE3971">
        <v>1.4999999999999999E-2</v>
      </c>
      <c r="BF3971">
        <v>6.0000000000000001E-3</v>
      </c>
      <c r="BG3971">
        <v>1</v>
      </c>
      <c r="BH3971">
        <v>0.3</v>
      </c>
      <c r="BI3971">
        <v>49.3</v>
      </c>
      <c r="BJ3971">
        <v>0.8</v>
      </c>
      <c r="BK3971">
        <v>125.9</v>
      </c>
      <c r="BL3971" t="s">
        <v>286</v>
      </c>
      <c r="BM3971" t="s">
        <v>286</v>
      </c>
      <c r="BP3971">
        <v>35</v>
      </c>
    </row>
    <row r="3972" spans="1:68" hidden="1" x14ac:dyDescent="0.2">
      <c r="A3972">
        <v>2021</v>
      </c>
      <c r="B3972">
        <v>9</v>
      </c>
      <c r="C3972" s="260">
        <v>44439</v>
      </c>
      <c r="D3972">
        <v>243</v>
      </c>
      <c r="E3972">
        <v>167</v>
      </c>
      <c r="F3972">
        <v>4</v>
      </c>
      <c r="G3972" t="s">
        <v>256</v>
      </c>
      <c r="H3972" t="s">
        <v>257</v>
      </c>
      <c r="I3972" t="s">
        <v>163</v>
      </c>
      <c r="J3972">
        <v>2</v>
      </c>
      <c r="K3972">
        <v>2</v>
      </c>
      <c r="L3972">
        <v>888</v>
      </c>
      <c r="M3972">
        <v>825.84</v>
      </c>
      <c r="N3972">
        <v>950.16</v>
      </c>
      <c r="AA3972">
        <v>1095</v>
      </c>
      <c r="AB3972">
        <v>1099</v>
      </c>
      <c r="AC3972">
        <v>1089</v>
      </c>
      <c r="AD3972">
        <v>1069</v>
      </c>
      <c r="AE3972">
        <v>1057</v>
      </c>
      <c r="AF3972">
        <v>920</v>
      </c>
      <c r="AG3972">
        <v>921</v>
      </c>
      <c r="AH3972">
        <v>925</v>
      </c>
      <c r="AI3972">
        <v>911</v>
      </c>
      <c r="AJ3972">
        <v>913</v>
      </c>
      <c r="AK3972">
        <v>174</v>
      </c>
      <c r="AL3972">
        <v>174</v>
      </c>
      <c r="AM3972">
        <v>1081.8</v>
      </c>
      <c r="AN3972">
        <v>918</v>
      </c>
      <c r="AO3972">
        <v>0.2</v>
      </c>
      <c r="AP3972">
        <v>55</v>
      </c>
      <c r="AQ3972">
        <v>131</v>
      </c>
      <c r="AR3972">
        <v>41</v>
      </c>
      <c r="AS3972">
        <v>174</v>
      </c>
      <c r="AT3972">
        <v>2</v>
      </c>
      <c r="AU3972">
        <v>1</v>
      </c>
      <c r="AV3972">
        <v>1</v>
      </c>
      <c r="BC3972">
        <v>4</v>
      </c>
      <c r="BD3972">
        <v>520</v>
      </c>
      <c r="BE3972">
        <v>1.4999999999999999E-2</v>
      </c>
      <c r="BF3972">
        <v>8.0000000000000002E-3</v>
      </c>
      <c r="BG3972">
        <v>1</v>
      </c>
      <c r="BH3972">
        <v>0</v>
      </c>
      <c r="BI3972">
        <v>0.6</v>
      </c>
      <c r="BJ3972">
        <v>3.7</v>
      </c>
      <c r="BK3972">
        <v>477.4</v>
      </c>
      <c r="BL3972" t="s">
        <v>164</v>
      </c>
      <c r="BM3972" t="s">
        <v>164</v>
      </c>
      <c r="BP3972">
        <v>35</v>
      </c>
    </row>
    <row r="3973" spans="1:68" hidden="1" x14ac:dyDescent="0.2">
      <c r="A3973">
        <v>2021</v>
      </c>
      <c r="B3973">
        <v>9</v>
      </c>
      <c r="C3973" s="260">
        <v>44439</v>
      </c>
      <c r="D3973">
        <v>384</v>
      </c>
      <c r="E3973">
        <v>556</v>
      </c>
      <c r="F3973">
        <v>4</v>
      </c>
      <c r="G3973" t="s">
        <v>171</v>
      </c>
      <c r="H3973" t="s">
        <v>172</v>
      </c>
      <c r="I3973" t="s">
        <v>163</v>
      </c>
      <c r="J3973">
        <v>1</v>
      </c>
      <c r="K3973">
        <v>6</v>
      </c>
      <c r="L3973">
        <v>1066</v>
      </c>
      <c r="M3973">
        <v>1003.106</v>
      </c>
      <c r="N3973">
        <v>1141.6859999999999</v>
      </c>
      <c r="O3973">
        <v>1324</v>
      </c>
      <c r="P3973">
        <v>1306</v>
      </c>
      <c r="Q3973">
        <v>1334</v>
      </c>
      <c r="R3973">
        <v>1332</v>
      </c>
      <c r="T3973">
        <v>1140</v>
      </c>
      <c r="U3973">
        <v>1108</v>
      </c>
      <c r="V3973">
        <v>1104</v>
      </c>
      <c r="W3973">
        <v>1105</v>
      </c>
      <c r="Y3973">
        <v>175</v>
      </c>
      <c r="AM3973">
        <v>1324</v>
      </c>
      <c r="AN3973">
        <v>1114.3</v>
      </c>
      <c r="AO3973">
        <v>0.2</v>
      </c>
      <c r="AP3973">
        <v>20</v>
      </c>
      <c r="AQ3973">
        <v>180</v>
      </c>
      <c r="AR3973">
        <v>21</v>
      </c>
      <c r="AS3973">
        <v>175</v>
      </c>
      <c r="AU3973">
        <v>0</v>
      </c>
      <c r="AV3973">
        <v>1</v>
      </c>
      <c r="AW3973">
        <v>0</v>
      </c>
      <c r="BA3973">
        <v>0</v>
      </c>
      <c r="BC3973">
        <v>2</v>
      </c>
      <c r="BD3973">
        <v>458</v>
      </c>
      <c r="BE3973">
        <v>1.4999999999999999E-2</v>
      </c>
      <c r="BF3973">
        <v>4.0000000000000001E-3</v>
      </c>
      <c r="BG3973">
        <v>1</v>
      </c>
      <c r="BH3973">
        <v>0</v>
      </c>
      <c r="BI3973">
        <v>0.4</v>
      </c>
      <c r="BJ3973">
        <v>2.2000000000000002</v>
      </c>
      <c r="BK3973">
        <v>510.3</v>
      </c>
      <c r="BL3973" t="s">
        <v>157</v>
      </c>
      <c r="BM3973" t="s">
        <v>158</v>
      </c>
      <c r="BN3973" t="s">
        <v>173</v>
      </c>
      <c r="BP3973">
        <v>35</v>
      </c>
    </row>
    <row r="3974" spans="1:68" hidden="1" x14ac:dyDescent="0.2">
      <c r="A3974">
        <v>2021</v>
      </c>
      <c r="B3974">
        <v>9</v>
      </c>
      <c r="C3974" s="260">
        <v>44439</v>
      </c>
      <c r="D3974">
        <v>384</v>
      </c>
      <c r="E3974">
        <v>557</v>
      </c>
      <c r="F3974">
        <v>4</v>
      </c>
      <c r="G3974" t="s">
        <v>174</v>
      </c>
      <c r="H3974" t="s">
        <v>175</v>
      </c>
      <c r="I3974" t="s">
        <v>163</v>
      </c>
      <c r="J3974">
        <v>1</v>
      </c>
      <c r="K3974">
        <v>6</v>
      </c>
      <c r="L3974">
        <v>182</v>
      </c>
      <c r="M3974">
        <v>171.262</v>
      </c>
      <c r="N3974">
        <v>194.922</v>
      </c>
      <c r="O3974">
        <v>255</v>
      </c>
      <c r="P3974">
        <v>256</v>
      </c>
      <c r="Q3974">
        <v>250</v>
      </c>
      <c r="R3974">
        <v>258</v>
      </c>
      <c r="T3974">
        <v>206</v>
      </c>
      <c r="U3974">
        <v>202</v>
      </c>
      <c r="V3974">
        <v>199</v>
      </c>
      <c r="W3974">
        <v>201</v>
      </c>
      <c r="Y3974">
        <v>175</v>
      </c>
      <c r="AM3974">
        <v>254.8</v>
      </c>
      <c r="AN3974">
        <v>202</v>
      </c>
      <c r="AO3974">
        <v>0.4</v>
      </c>
      <c r="AP3974">
        <v>20</v>
      </c>
      <c r="AQ3974">
        <v>180</v>
      </c>
      <c r="AR3974">
        <v>21</v>
      </c>
      <c r="AS3974">
        <v>175</v>
      </c>
      <c r="AU3974">
        <v>1</v>
      </c>
      <c r="AV3974">
        <v>1</v>
      </c>
      <c r="AW3974">
        <v>1</v>
      </c>
      <c r="BA3974">
        <v>1</v>
      </c>
      <c r="BC3974">
        <v>3</v>
      </c>
      <c r="BD3974">
        <v>459</v>
      </c>
      <c r="BE3974">
        <v>1.4999999999999999E-2</v>
      </c>
      <c r="BF3974">
        <v>7.0000000000000001E-3</v>
      </c>
      <c r="BG3974">
        <v>1</v>
      </c>
      <c r="BH3974">
        <v>0</v>
      </c>
      <c r="BI3974">
        <v>2.5</v>
      </c>
      <c r="BJ3974">
        <v>0.6</v>
      </c>
      <c r="BK3974">
        <v>92.7</v>
      </c>
      <c r="BL3974" t="s">
        <v>157</v>
      </c>
      <c r="BM3974" t="s">
        <v>158</v>
      </c>
      <c r="BN3974" t="s">
        <v>173</v>
      </c>
      <c r="BO3974" t="s">
        <v>176</v>
      </c>
      <c r="BP3974">
        <v>35</v>
      </c>
    </row>
    <row r="3975" spans="1:68" hidden="1" x14ac:dyDescent="0.2">
      <c r="A3975">
        <v>2021</v>
      </c>
      <c r="B3975">
        <v>9</v>
      </c>
      <c r="C3975" s="260">
        <v>44439</v>
      </c>
      <c r="D3975">
        <v>375</v>
      </c>
      <c r="E3975">
        <v>437</v>
      </c>
      <c r="F3975">
        <v>5</v>
      </c>
      <c r="G3975" t="s">
        <v>363</v>
      </c>
      <c r="H3975" t="s">
        <v>364</v>
      </c>
      <c r="I3975" t="s">
        <v>163</v>
      </c>
      <c r="J3975">
        <v>4</v>
      </c>
      <c r="K3975">
        <v>2</v>
      </c>
      <c r="L3975">
        <v>168</v>
      </c>
      <c r="M3975">
        <v>158.08799999999999</v>
      </c>
      <c r="N3975">
        <v>179.928</v>
      </c>
      <c r="O3975">
        <v>258</v>
      </c>
      <c r="T3975">
        <v>206</v>
      </c>
      <c r="Y3975">
        <v>123</v>
      </c>
      <c r="AM3975">
        <v>258</v>
      </c>
      <c r="AN3975">
        <v>206</v>
      </c>
      <c r="AO3975">
        <v>0.5</v>
      </c>
      <c r="AP3975">
        <v>120</v>
      </c>
      <c r="AQ3975">
        <v>120</v>
      </c>
      <c r="AR3975">
        <v>117</v>
      </c>
      <c r="AS3975">
        <v>123</v>
      </c>
      <c r="AU3975">
        <v>1</v>
      </c>
      <c r="AV3975">
        <v>2</v>
      </c>
      <c r="AW3975">
        <v>1</v>
      </c>
      <c r="BC3975">
        <v>4</v>
      </c>
      <c r="BD3975">
        <v>1054</v>
      </c>
      <c r="BE3975">
        <v>1.4999999999999999E-2</v>
      </c>
      <c r="BF3975">
        <v>4.0000000000000001E-3</v>
      </c>
      <c r="BG3975">
        <v>1</v>
      </c>
      <c r="BH3975">
        <v>0</v>
      </c>
      <c r="BI3975">
        <v>6.3</v>
      </c>
      <c r="BJ3975">
        <v>0.8</v>
      </c>
      <c r="BK3975">
        <v>217.1</v>
      </c>
      <c r="BL3975" t="s">
        <v>157</v>
      </c>
      <c r="BM3975" t="s">
        <v>158</v>
      </c>
      <c r="BN3975" t="s">
        <v>365</v>
      </c>
      <c r="BO3975" t="s">
        <v>168</v>
      </c>
      <c r="BP3975">
        <v>35</v>
      </c>
    </row>
    <row r="3976" spans="1:68" hidden="1" x14ac:dyDescent="0.2">
      <c r="A3976">
        <v>2021</v>
      </c>
      <c r="B3976">
        <v>9</v>
      </c>
      <c r="C3976" s="260">
        <v>44439</v>
      </c>
      <c r="D3976">
        <v>417</v>
      </c>
      <c r="E3976">
        <v>660</v>
      </c>
      <c r="F3976">
        <v>5</v>
      </c>
      <c r="G3976" t="s">
        <v>442</v>
      </c>
      <c r="H3976" t="s">
        <v>443</v>
      </c>
      <c r="I3976" t="s">
        <v>163</v>
      </c>
      <c r="J3976">
        <v>1</v>
      </c>
      <c r="K3976">
        <v>6</v>
      </c>
      <c r="L3976">
        <v>1265</v>
      </c>
      <c r="M3976">
        <v>1190.365</v>
      </c>
      <c r="N3976">
        <v>1354.8150000000001</v>
      </c>
      <c r="R3976">
        <v>1710</v>
      </c>
      <c r="W3976">
        <v>1293</v>
      </c>
      <c r="Y3976">
        <v>149</v>
      </c>
      <c r="AB3976">
        <v>914</v>
      </c>
      <c r="AC3976">
        <v>977</v>
      </c>
      <c r="AD3976">
        <v>972</v>
      </c>
      <c r="AE3976">
        <v>947</v>
      </c>
      <c r="AF3976">
        <v>635</v>
      </c>
      <c r="AG3976">
        <v>679</v>
      </c>
      <c r="AH3976">
        <v>646</v>
      </c>
      <c r="AI3976">
        <v>692</v>
      </c>
      <c r="AK3976">
        <v>117</v>
      </c>
      <c r="AL3976">
        <v>116</v>
      </c>
      <c r="AM3976">
        <v>1823.2</v>
      </c>
      <c r="AN3976">
        <v>1315.4</v>
      </c>
      <c r="AO3976">
        <v>0.4</v>
      </c>
      <c r="AP3976">
        <v>20</v>
      </c>
      <c r="AQ3976">
        <v>180</v>
      </c>
      <c r="AR3976">
        <v>28</v>
      </c>
      <c r="AS3976">
        <v>127</v>
      </c>
      <c r="AT3976">
        <v>1</v>
      </c>
      <c r="AU3976">
        <v>4</v>
      </c>
      <c r="AV3976">
        <v>5</v>
      </c>
      <c r="AW3976">
        <v>0</v>
      </c>
      <c r="BC3976">
        <v>10</v>
      </c>
      <c r="BD3976">
        <v>10</v>
      </c>
      <c r="BE3976">
        <v>1.4999999999999999E-2</v>
      </c>
      <c r="BF3976">
        <v>1</v>
      </c>
      <c r="BH3976">
        <v>0</v>
      </c>
      <c r="BI3976">
        <v>0</v>
      </c>
      <c r="BJ3976">
        <v>13.2</v>
      </c>
      <c r="BK3976">
        <v>13.2</v>
      </c>
      <c r="BL3976" t="s">
        <v>157</v>
      </c>
      <c r="BM3976" t="s">
        <v>158</v>
      </c>
      <c r="BN3976" t="s">
        <v>444</v>
      </c>
      <c r="BO3976" t="s">
        <v>168</v>
      </c>
      <c r="BP3976">
        <v>35</v>
      </c>
    </row>
    <row r="3977" spans="1:68" hidden="1" x14ac:dyDescent="0.2">
      <c r="A3977">
        <v>2021</v>
      </c>
      <c r="B3977">
        <v>9</v>
      </c>
      <c r="C3977" s="260">
        <v>44439</v>
      </c>
      <c r="D3977">
        <v>417</v>
      </c>
      <c r="E3977">
        <v>661</v>
      </c>
      <c r="F3977">
        <v>5</v>
      </c>
      <c r="G3977" t="s">
        <v>445</v>
      </c>
      <c r="H3977" t="s">
        <v>446</v>
      </c>
      <c r="I3977" t="s">
        <v>163</v>
      </c>
      <c r="J3977">
        <v>1</v>
      </c>
      <c r="K3977">
        <v>6</v>
      </c>
      <c r="L3977">
        <v>138</v>
      </c>
      <c r="M3977">
        <v>129.858</v>
      </c>
      <c r="N3977">
        <v>147.798</v>
      </c>
      <c r="R3977">
        <v>186</v>
      </c>
      <c r="W3977">
        <v>146</v>
      </c>
      <c r="Y3977">
        <v>149</v>
      </c>
      <c r="AB3977">
        <v>201</v>
      </c>
      <c r="AC3977">
        <v>210</v>
      </c>
      <c r="AD3977">
        <v>220</v>
      </c>
      <c r="AE3977">
        <v>225</v>
      </c>
      <c r="AF3977">
        <v>143</v>
      </c>
      <c r="AG3977">
        <v>147</v>
      </c>
      <c r="AH3977">
        <v>145</v>
      </c>
      <c r="AI3977">
        <v>147</v>
      </c>
      <c r="AK3977">
        <v>117</v>
      </c>
      <c r="AL3977">
        <v>116</v>
      </c>
      <c r="AM3977">
        <v>208.4</v>
      </c>
      <c r="AN3977">
        <v>145.6</v>
      </c>
      <c r="AO3977">
        <v>0.5</v>
      </c>
      <c r="AP3977">
        <v>20</v>
      </c>
      <c r="AQ3977">
        <v>180</v>
      </c>
      <c r="AR3977">
        <v>28</v>
      </c>
      <c r="AS3977">
        <v>127</v>
      </c>
      <c r="AT3977">
        <v>1</v>
      </c>
      <c r="AU3977">
        <v>4</v>
      </c>
      <c r="AV3977">
        <v>5</v>
      </c>
      <c r="AW3977">
        <v>0</v>
      </c>
      <c r="BC3977">
        <v>10</v>
      </c>
      <c r="BD3977">
        <v>10</v>
      </c>
      <c r="BE3977">
        <v>1.4999999999999999E-2</v>
      </c>
      <c r="BF3977">
        <v>1</v>
      </c>
      <c r="BH3977">
        <v>0.1</v>
      </c>
      <c r="BI3977">
        <v>0.1</v>
      </c>
      <c r="BJ3977">
        <v>1.5</v>
      </c>
      <c r="BK3977">
        <v>1.5</v>
      </c>
      <c r="BL3977" t="s">
        <v>157</v>
      </c>
      <c r="BM3977" t="s">
        <v>158</v>
      </c>
      <c r="BN3977" t="s">
        <v>447</v>
      </c>
      <c r="BO3977" t="s">
        <v>168</v>
      </c>
      <c r="BP3977">
        <v>35</v>
      </c>
    </row>
    <row r="3978" spans="1:68" hidden="1" x14ac:dyDescent="0.2">
      <c r="A3978">
        <v>2021</v>
      </c>
      <c r="B3978">
        <v>9</v>
      </c>
      <c r="C3978" s="260">
        <v>44439</v>
      </c>
      <c r="D3978">
        <v>182</v>
      </c>
      <c r="E3978">
        <v>331</v>
      </c>
      <c r="F3978">
        <v>6</v>
      </c>
      <c r="G3978" t="s">
        <v>165</v>
      </c>
      <c r="H3978" t="s">
        <v>166</v>
      </c>
      <c r="I3978" t="s">
        <v>163</v>
      </c>
      <c r="J3978">
        <v>4</v>
      </c>
      <c r="K3978">
        <v>2</v>
      </c>
      <c r="L3978">
        <v>325</v>
      </c>
      <c r="M3978">
        <v>305.82499999999999</v>
      </c>
      <c r="N3978">
        <v>348.07499999999999</v>
      </c>
      <c r="P3978">
        <v>501</v>
      </c>
      <c r="Q3978">
        <v>491</v>
      </c>
      <c r="R3978">
        <v>525</v>
      </c>
      <c r="S3978">
        <v>479</v>
      </c>
      <c r="U3978">
        <v>354</v>
      </c>
      <c r="V3978">
        <v>358</v>
      </c>
      <c r="W3978">
        <v>356</v>
      </c>
      <c r="X3978">
        <v>353</v>
      </c>
      <c r="Y3978">
        <v>137</v>
      </c>
      <c r="Z3978">
        <v>132</v>
      </c>
      <c r="AM3978">
        <v>499</v>
      </c>
      <c r="AN3978">
        <v>355.3</v>
      </c>
      <c r="AO3978">
        <v>0.5</v>
      </c>
      <c r="AP3978">
        <v>110</v>
      </c>
      <c r="AQ3978">
        <v>131</v>
      </c>
      <c r="AR3978">
        <v>107</v>
      </c>
      <c r="AS3978">
        <v>135</v>
      </c>
      <c r="BE3978">
        <v>1.4999999999999999E-2</v>
      </c>
      <c r="BL3978" t="s">
        <v>157</v>
      </c>
      <c r="BM3978" t="s">
        <v>158</v>
      </c>
      <c r="BN3978" t="s">
        <v>167</v>
      </c>
      <c r="BO3978" t="s">
        <v>168</v>
      </c>
      <c r="BP3978">
        <v>35</v>
      </c>
    </row>
    <row r="3979" spans="1:68" hidden="1" x14ac:dyDescent="0.2">
      <c r="A3979">
        <v>2021</v>
      </c>
      <c r="B3979">
        <v>9</v>
      </c>
      <c r="C3979" s="260">
        <v>44439</v>
      </c>
      <c r="D3979">
        <v>376</v>
      </c>
      <c r="E3979">
        <v>438</v>
      </c>
      <c r="F3979">
        <v>6</v>
      </c>
      <c r="G3979" t="s">
        <v>190</v>
      </c>
      <c r="H3979" t="s">
        <v>191</v>
      </c>
      <c r="I3979" t="s">
        <v>163</v>
      </c>
      <c r="J3979">
        <v>3</v>
      </c>
      <c r="K3979">
        <v>2</v>
      </c>
      <c r="L3979">
        <v>336</v>
      </c>
      <c r="M3979">
        <v>316.17599999999999</v>
      </c>
      <c r="N3979">
        <v>359.85599999999999</v>
      </c>
      <c r="AA3979">
        <v>461</v>
      </c>
      <c r="AB3979">
        <v>479</v>
      </c>
      <c r="AC3979">
        <v>472</v>
      </c>
      <c r="AD3979">
        <v>486</v>
      </c>
      <c r="AE3979">
        <v>473</v>
      </c>
      <c r="AF3979">
        <v>336</v>
      </c>
      <c r="AG3979">
        <v>337</v>
      </c>
      <c r="AH3979">
        <v>342</v>
      </c>
      <c r="AI3979">
        <v>348</v>
      </c>
      <c r="AJ3979">
        <v>339</v>
      </c>
      <c r="AK3979">
        <v>94</v>
      </c>
      <c r="AL3979">
        <v>94</v>
      </c>
      <c r="AM3979">
        <v>474.2</v>
      </c>
      <c r="AN3979">
        <v>340.4</v>
      </c>
      <c r="AO3979">
        <v>0.4</v>
      </c>
      <c r="AP3979">
        <v>67</v>
      </c>
      <c r="AQ3979">
        <v>161</v>
      </c>
      <c r="AR3979">
        <v>115</v>
      </c>
      <c r="AS3979">
        <v>94</v>
      </c>
      <c r="AT3979">
        <v>2</v>
      </c>
      <c r="AU3979">
        <v>5</v>
      </c>
      <c r="AV3979">
        <v>8</v>
      </c>
      <c r="AW3979">
        <v>1</v>
      </c>
      <c r="BC3979">
        <v>15</v>
      </c>
      <c r="BD3979">
        <v>579</v>
      </c>
      <c r="BE3979">
        <v>1.4999999999999999E-2</v>
      </c>
      <c r="BF3979">
        <v>2.5999999999999999E-2</v>
      </c>
      <c r="BH3979">
        <v>0</v>
      </c>
      <c r="BI3979">
        <v>1.7</v>
      </c>
      <c r="BJ3979">
        <v>5.0999999999999996</v>
      </c>
      <c r="BK3979">
        <v>197.1</v>
      </c>
      <c r="BL3979" t="s">
        <v>157</v>
      </c>
      <c r="BM3979" t="s">
        <v>158</v>
      </c>
      <c r="BN3979" t="s">
        <v>192</v>
      </c>
      <c r="BO3979" t="s">
        <v>168</v>
      </c>
      <c r="BP3979">
        <v>35</v>
      </c>
    </row>
    <row r="3980" spans="1:68" hidden="1" x14ac:dyDescent="0.2">
      <c r="A3980">
        <v>2021</v>
      </c>
      <c r="B3980">
        <v>9</v>
      </c>
      <c r="C3980" s="260">
        <v>44439</v>
      </c>
      <c r="D3980">
        <v>383</v>
      </c>
      <c r="E3980">
        <v>550</v>
      </c>
      <c r="F3980">
        <v>6</v>
      </c>
      <c r="G3980" t="s">
        <v>379</v>
      </c>
      <c r="H3980" t="s">
        <v>380</v>
      </c>
      <c r="I3980" t="s">
        <v>163</v>
      </c>
      <c r="J3980">
        <v>3</v>
      </c>
      <c r="K3980">
        <v>1</v>
      </c>
      <c r="L3980">
        <v>35</v>
      </c>
      <c r="M3980">
        <v>32.024999999999999</v>
      </c>
      <c r="N3980">
        <v>38.045000000000002</v>
      </c>
      <c r="O3980">
        <v>63</v>
      </c>
      <c r="T3980">
        <v>39</v>
      </c>
      <c r="AM3980">
        <v>63</v>
      </c>
      <c r="AN3980">
        <v>39</v>
      </c>
      <c r="AO3980">
        <v>0.8</v>
      </c>
      <c r="AP3980">
        <v>108</v>
      </c>
      <c r="AQ3980">
        <v>100</v>
      </c>
      <c r="AU3980">
        <v>2</v>
      </c>
      <c r="AV3980">
        <v>4</v>
      </c>
      <c r="AW3980">
        <v>2</v>
      </c>
      <c r="BC3980">
        <v>8</v>
      </c>
      <c r="BD3980">
        <v>1628</v>
      </c>
      <c r="BE3980">
        <v>1.4999999999999999E-2</v>
      </c>
      <c r="BF3980">
        <v>5.0000000000000001E-3</v>
      </c>
      <c r="BG3980">
        <v>1</v>
      </c>
      <c r="BH3980">
        <v>0.2</v>
      </c>
      <c r="BI3980">
        <v>46.5</v>
      </c>
      <c r="BJ3980">
        <v>0.3</v>
      </c>
      <c r="BK3980">
        <v>63.5</v>
      </c>
      <c r="BL3980" t="s">
        <v>157</v>
      </c>
      <c r="BM3980" t="s">
        <v>158</v>
      </c>
      <c r="BN3980" t="s">
        <v>381</v>
      </c>
      <c r="BO3980" t="s">
        <v>168</v>
      </c>
      <c r="BP3980">
        <v>35</v>
      </c>
    </row>
    <row r="3981" spans="1:68" hidden="1" x14ac:dyDescent="0.2">
      <c r="A3981">
        <v>2021</v>
      </c>
      <c r="B3981">
        <v>9</v>
      </c>
      <c r="C3981" s="260">
        <v>44439</v>
      </c>
      <c r="D3981">
        <v>331</v>
      </c>
      <c r="E3981">
        <v>253</v>
      </c>
      <c r="F3981">
        <v>7</v>
      </c>
      <c r="G3981" t="s">
        <v>337</v>
      </c>
      <c r="H3981" t="s">
        <v>209</v>
      </c>
      <c r="I3981" t="s">
        <v>163</v>
      </c>
      <c r="J3981">
        <v>3</v>
      </c>
      <c r="K3981">
        <v>2</v>
      </c>
      <c r="L3981">
        <v>203</v>
      </c>
      <c r="M3981">
        <v>188.79</v>
      </c>
      <c r="N3981">
        <v>217.21</v>
      </c>
      <c r="O3981">
        <v>397</v>
      </c>
      <c r="P3981">
        <v>297</v>
      </c>
      <c r="Q3981">
        <v>338</v>
      </c>
      <c r="T3981">
        <v>213</v>
      </c>
      <c r="U3981">
        <v>194</v>
      </c>
      <c r="V3981">
        <v>205</v>
      </c>
      <c r="Y3981">
        <v>92</v>
      </c>
      <c r="AM3981">
        <v>344</v>
      </c>
      <c r="AN3981">
        <v>204</v>
      </c>
      <c r="AO3981">
        <v>0.7</v>
      </c>
      <c r="AP3981">
        <v>121</v>
      </c>
      <c r="AQ3981">
        <v>89</v>
      </c>
      <c r="AR3981">
        <v>117</v>
      </c>
      <c r="AS3981">
        <v>92</v>
      </c>
      <c r="AU3981">
        <v>2</v>
      </c>
      <c r="AV3981">
        <v>2</v>
      </c>
      <c r="AW3981">
        <v>1</v>
      </c>
      <c r="BC3981">
        <v>5</v>
      </c>
      <c r="BD3981">
        <v>1475</v>
      </c>
      <c r="BE3981">
        <v>1.4999999999999999E-2</v>
      </c>
      <c r="BF3981">
        <v>3.0000000000000001E-3</v>
      </c>
      <c r="BG3981">
        <v>1</v>
      </c>
      <c r="BH3981">
        <v>0</v>
      </c>
      <c r="BI3981">
        <v>7.3</v>
      </c>
      <c r="BJ3981">
        <v>1</v>
      </c>
      <c r="BK3981">
        <v>300.89999999999998</v>
      </c>
      <c r="BL3981" t="s">
        <v>181</v>
      </c>
      <c r="BM3981" t="s">
        <v>196</v>
      </c>
      <c r="BN3981" t="s">
        <v>210</v>
      </c>
      <c r="BP3981">
        <v>35</v>
      </c>
    </row>
    <row r="3982" spans="1:68" hidden="1" x14ac:dyDescent="0.2">
      <c r="A3982">
        <v>2021</v>
      </c>
      <c r="B3982">
        <v>9</v>
      </c>
      <c r="C3982" s="260">
        <v>44439</v>
      </c>
      <c r="D3982">
        <v>382</v>
      </c>
      <c r="E3982">
        <v>449</v>
      </c>
      <c r="F3982">
        <v>7</v>
      </c>
      <c r="G3982" t="s">
        <v>300</v>
      </c>
      <c r="H3982" t="s">
        <v>301</v>
      </c>
      <c r="I3982" t="s">
        <v>163</v>
      </c>
      <c r="J3982">
        <v>3</v>
      </c>
      <c r="K3982">
        <v>1</v>
      </c>
      <c r="L3982">
        <v>46</v>
      </c>
      <c r="M3982">
        <v>40.985999999999997</v>
      </c>
      <c r="N3982">
        <v>50.048000000000002</v>
      </c>
      <c r="AA3982">
        <v>72</v>
      </c>
      <c r="AB3982">
        <v>69</v>
      </c>
      <c r="AC3982">
        <v>70</v>
      </c>
      <c r="AD3982">
        <v>83</v>
      </c>
      <c r="AE3982">
        <v>77</v>
      </c>
      <c r="AF3982">
        <v>51</v>
      </c>
      <c r="AG3982">
        <v>50</v>
      </c>
      <c r="AH3982">
        <v>48</v>
      </c>
      <c r="AI3982">
        <v>48</v>
      </c>
      <c r="AJ3982">
        <v>50</v>
      </c>
      <c r="AK3982">
        <v>96</v>
      </c>
      <c r="AL3982">
        <v>95</v>
      </c>
      <c r="AM3982">
        <v>74.2</v>
      </c>
      <c r="AN3982">
        <v>49.4</v>
      </c>
      <c r="AO3982">
        <v>0.6</v>
      </c>
      <c r="AP3982">
        <v>108</v>
      </c>
      <c r="AQ3982">
        <v>100</v>
      </c>
      <c r="AR3982">
        <v>113</v>
      </c>
      <c r="AS3982">
        <v>96</v>
      </c>
      <c r="AT3982">
        <v>6</v>
      </c>
      <c r="AU3982">
        <v>6</v>
      </c>
      <c r="AV3982">
        <v>6</v>
      </c>
      <c r="BC3982">
        <v>18</v>
      </c>
      <c r="BD3982">
        <v>18</v>
      </c>
      <c r="BE3982">
        <v>1.4999999999999999E-2</v>
      </c>
      <c r="BF3982">
        <v>1</v>
      </c>
      <c r="BH3982">
        <v>0.4</v>
      </c>
      <c r="BI3982">
        <v>0.4</v>
      </c>
      <c r="BJ3982">
        <v>0.9</v>
      </c>
      <c r="BK3982">
        <v>0.9</v>
      </c>
      <c r="BL3982" t="s">
        <v>157</v>
      </c>
      <c r="BM3982" t="s">
        <v>158</v>
      </c>
      <c r="BN3982" t="s">
        <v>302</v>
      </c>
      <c r="BO3982" t="s">
        <v>168</v>
      </c>
      <c r="BP3982">
        <v>35</v>
      </c>
    </row>
    <row r="3983" spans="1:68" hidden="1" x14ac:dyDescent="0.2">
      <c r="A3983">
        <v>2021</v>
      </c>
      <c r="B3983">
        <v>9</v>
      </c>
      <c r="C3983" s="260">
        <v>44439</v>
      </c>
      <c r="D3983">
        <v>425</v>
      </c>
      <c r="E3983">
        <v>674</v>
      </c>
      <c r="F3983">
        <v>8</v>
      </c>
      <c r="G3983" t="s">
        <v>462</v>
      </c>
      <c r="H3983" t="s">
        <v>463</v>
      </c>
      <c r="I3983" t="s">
        <v>156</v>
      </c>
      <c r="J3983">
        <v>2</v>
      </c>
      <c r="K3983">
        <v>1</v>
      </c>
      <c r="L3983">
        <v>256</v>
      </c>
      <c r="M3983">
        <v>240.89599999999999</v>
      </c>
      <c r="N3983">
        <v>274.17599999999999</v>
      </c>
      <c r="O3983">
        <v>382</v>
      </c>
      <c r="P3983">
        <v>345</v>
      </c>
      <c r="Q3983">
        <v>366</v>
      </c>
      <c r="R3983">
        <v>365</v>
      </c>
      <c r="S3983">
        <v>310</v>
      </c>
      <c r="T3983">
        <v>297</v>
      </c>
      <c r="U3983">
        <v>265</v>
      </c>
      <c r="V3983">
        <v>267</v>
      </c>
      <c r="W3983">
        <v>268</v>
      </c>
      <c r="X3983">
        <v>247</v>
      </c>
      <c r="Y3983">
        <v>118</v>
      </c>
      <c r="Z3983">
        <v>90</v>
      </c>
      <c r="AB3983">
        <v>320</v>
      </c>
      <c r="AC3983">
        <v>300</v>
      </c>
      <c r="AD3983">
        <v>328</v>
      </c>
      <c r="AE3983">
        <v>310</v>
      </c>
      <c r="AF3983">
        <v>273</v>
      </c>
      <c r="AG3983">
        <v>262</v>
      </c>
      <c r="AH3983">
        <v>269</v>
      </c>
      <c r="AI3983">
        <v>253</v>
      </c>
      <c r="AK3983">
        <v>118</v>
      </c>
      <c r="AL3983">
        <v>118</v>
      </c>
      <c r="AM3983">
        <v>336.2</v>
      </c>
      <c r="AN3983">
        <v>266.8</v>
      </c>
      <c r="AO3983">
        <v>0.3</v>
      </c>
      <c r="AP3983">
        <v>40</v>
      </c>
      <c r="AQ3983">
        <v>180</v>
      </c>
      <c r="AR3983">
        <v>65</v>
      </c>
      <c r="AS3983">
        <v>111</v>
      </c>
      <c r="AT3983">
        <v>3</v>
      </c>
      <c r="AU3983">
        <v>6</v>
      </c>
      <c r="AV3983">
        <v>8</v>
      </c>
      <c r="BC3983">
        <v>17</v>
      </c>
      <c r="BD3983">
        <v>17</v>
      </c>
      <c r="BE3983">
        <v>1.4999999999999999E-2</v>
      </c>
      <c r="BF3983">
        <v>1</v>
      </c>
      <c r="BH3983">
        <v>0.1</v>
      </c>
      <c r="BI3983">
        <v>0.1</v>
      </c>
      <c r="BJ3983">
        <v>4.5</v>
      </c>
      <c r="BK3983">
        <v>4.5</v>
      </c>
      <c r="BL3983" t="s">
        <v>157</v>
      </c>
      <c r="BM3983" t="s">
        <v>158</v>
      </c>
      <c r="BN3983" t="s">
        <v>464</v>
      </c>
      <c r="BO3983" t="s">
        <v>160</v>
      </c>
      <c r="BP3983">
        <v>35</v>
      </c>
    </row>
    <row r="3984" spans="1:68" hidden="1" x14ac:dyDescent="0.2">
      <c r="A3984">
        <v>2021</v>
      </c>
      <c r="B3984">
        <v>9</v>
      </c>
      <c r="C3984" s="260">
        <v>44439</v>
      </c>
      <c r="D3984">
        <v>53</v>
      </c>
      <c r="E3984">
        <v>131</v>
      </c>
      <c r="F3984">
        <v>28</v>
      </c>
      <c r="G3984" t="s">
        <v>197</v>
      </c>
      <c r="H3984" t="s">
        <v>198</v>
      </c>
      <c r="I3984" t="s">
        <v>186</v>
      </c>
      <c r="J3984">
        <v>25</v>
      </c>
      <c r="K3984">
        <v>1</v>
      </c>
      <c r="L3984">
        <v>10</v>
      </c>
      <c r="M3984">
        <v>9.3000000000000007</v>
      </c>
      <c r="N3984">
        <v>10.7</v>
      </c>
      <c r="P3984">
        <v>15</v>
      </c>
      <c r="Q3984">
        <v>15</v>
      </c>
      <c r="R3984">
        <v>15</v>
      </c>
      <c r="S3984">
        <v>12</v>
      </c>
      <c r="U3984">
        <v>9</v>
      </c>
      <c r="V3984">
        <v>10</v>
      </c>
      <c r="W3984">
        <v>9</v>
      </c>
      <c r="X3984">
        <v>9</v>
      </c>
      <c r="Y3984">
        <v>78</v>
      </c>
      <c r="Z3984">
        <v>79</v>
      </c>
      <c r="AA3984">
        <v>13</v>
      </c>
      <c r="AF3984">
        <v>8</v>
      </c>
      <c r="AM3984">
        <v>13.9</v>
      </c>
      <c r="AN3984">
        <v>8.9</v>
      </c>
      <c r="AO3984">
        <v>0.4</v>
      </c>
      <c r="AP3984">
        <v>772</v>
      </c>
      <c r="AQ3984">
        <v>117</v>
      </c>
      <c r="AR3984">
        <v>1146</v>
      </c>
      <c r="AS3984">
        <v>79</v>
      </c>
      <c r="AT3984">
        <v>6</v>
      </c>
      <c r="AU3984">
        <v>4</v>
      </c>
      <c r="AV3984">
        <v>18</v>
      </c>
      <c r="AW3984">
        <v>4</v>
      </c>
      <c r="BC3984">
        <v>32</v>
      </c>
      <c r="BD3984">
        <v>12432</v>
      </c>
      <c r="BE3984">
        <v>0.02</v>
      </c>
      <c r="BF3984">
        <v>3.0000000000000001E-3</v>
      </c>
      <c r="BG3984">
        <v>1</v>
      </c>
      <c r="BH3984">
        <v>3.2</v>
      </c>
      <c r="BI3984">
        <v>1243.2</v>
      </c>
      <c r="BJ3984">
        <v>0.3</v>
      </c>
      <c r="BK3984">
        <v>110.6</v>
      </c>
      <c r="BL3984" t="s">
        <v>181</v>
      </c>
      <c r="BM3984" t="s">
        <v>199</v>
      </c>
      <c r="BN3984" t="s">
        <v>200</v>
      </c>
      <c r="BP3984">
        <v>35</v>
      </c>
    </row>
    <row r="3985" spans="1:68" hidden="1" x14ac:dyDescent="0.2">
      <c r="A3985">
        <v>2021</v>
      </c>
      <c r="B3985">
        <v>9</v>
      </c>
      <c r="C3985" s="260">
        <v>44439</v>
      </c>
      <c r="D3985">
        <v>159</v>
      </c>
      <c r="E3985">
        <v>299</v>
      </c>
      <c r="F3985">
        <v>28</v>
      </c>
      <c r="G3985" t="s">
        <v>193</v>
      </c>
      <c r="H3985" t="s">
        <v>194</v>
      </c>
      <c r="I3985" t="s">
        <v>195</v>
      </c>
      <c r="J3985">
        <v>3</v>
      </c>
      <c r="K3985">
        <v>2</v>
      </c>
      <c r="L3985">
        <v>115</v>
      </c>
      <c r="M3985">
        <v>106.95</v>
      </c>
      <c r="N3985">
        <v>123.05</v>
      </c>
      <c r="AA3985">
        <v>123</v>
      </c>
      <c r="AB3985">
        <v>133</v>
      </c>
      <c r="AC3985">
        <v>125</v>
      </c>
      <c r="AD3985">
        <v>131</v>
      </c>
      <c r="AE3985">
        <v>135</v>
      </c>
      <c r="AF3985">
        <v>100</v>
      </c>
      <c r="AG3985">
        <v>115</v>
      </c>
      <c r="AH3985">
        <v>103</v>
      </c>
      <c r="AI3985">
        <v>114</v>
      </c>
      <c r="AJ3985">
        <v>107</v>
      </c>
      <c r="AK3985">
        <v>100</v>
      </c>
      <c r="AM3985">
        <v>129.4</v>
      </c>
      <c r="AN3985">
        <v>107.8</v>
      </c>
      <c r="AO3985">
        <v>0.1</v>
      </c>
      <c r="AP3985">
        <v>70</v>
      </c>
      <c r="AQ3985">
        <v>154</v>
      </c>
      <c r="AR3985">
        <v>108</v>
      </c>
      <c r="AS3985">
        <v>100</v>
      </c>
      <c r="AT3985">
        <v>3</v>
      </c>
      <c r="AU3985">
        <v>2</v>
      </c>
      <c r="AV3985">
        <v>2</v>
      </c>
      <c r="BC3985">
        <v>7</v>
      </c>
      <c r="BD3985">
        <v>1231</v>
      </c>
      <c r="BE3985">
        <v>0.02</v>
      </c>
      <c r="BF3985">
        <v>6.0000000000000001E-3</v>
      </c>
      <c r="BG3985">
        <v>1</v>
      </c>
      <c r="BH3985">
        <v>0.1</v>
      </c>
      <c r="BI3985">
        <v>10.7</v>
      </c>
      <c r="BJ3985">
        <v>0.8</v>
      </c>
      <c r="BK3985">
        <v>132.69999999999999</v>
      </c>
      <c r="BL3985" t="s">
        <v>181</v>
      </c>
      <c r="BM3985" t="s">
        <v>196</v>
      </c>
      <c r="BP3985">
        <v>35</v>
      </c>
    </row>
    <row r="3986" spans="1:68" hidden="1" x14ac:dyDescent="0.2">
      <c r="A3986">
        <v>2021</v>
      </c>
      <c r="B3986">
        <v>9</v>
      </c>
      <c r="C3986" s="260">
        <v>44439</v>
      </c>
      <c r="D3986">
        <v>372</v>
      </c>
      <c r="E3986">
        <v>646</v>
      </c>
      <c r="F3986">
        <v>48</v>
      </c>
      <c r="G3986" t="s">
        <v>201</v>
      </c>
      <c r="H3986" t="s">
        <v>202</v>
      </c>
      <c r="I3986" t="s">
        <v>203</v>
      </c>
      <c r="J3986">
        <v>2</v>
      </c>
      <c r="K3986">
        <v>2</v>
      </c>
      <c r="L3986">
        <v>212</v>
      </c>
      <c r="M3986">
        <v>197.16</v>
      </c>
      <c r="N3986">
        <v>226.84</v>
      </c>
      <c r="AP3986">
        <v>37</v>
      </c>
      <c r="AQ3986">
        <v>195</v>
      </c>
      <c r="BD3986">
        <v>112</v>
      </c>
      <c r="BE3986">
        <v>0.02</v>
      </c>
      <c r="BI3986">
        <v>0.5</v>
      </c>
      <c r="BL3986" t="s">
        <v>181</v>
      </c>
      <c r="BM3986" t="s">
        <v>199</v>
      </c>
      <c r="BN3986" t="s">
        <v>204</v>
      </c>
      <c r="BP3986">
        <v>35</v>
      </c>
    </row>
    <row r="3987" spans="1:68" hidden="1" x14ac:dyDescent="0.2">
      <c r="A3987">
        <v>2021</v>
      </c>
      <c r="B3987">
        <v>9</v>
      </c>
      <c r="C3987" s="260">
        <v>44439</v>
      </c>
      <c r="D3987">
        <v>372</v>
      </c>
      <c r="E3987">
        <v>647</v>
      </c>
      <c r="F3987">
        <v>48</v>
      </c>
      <c r="G3987" t="s">
        <v>205</v>
      </c>
      <c r="H3987" t="s">
        <v>206</v>
      </c>
      <c r="I3987" t="s">
        <v>203</v>
      </c>
      <c r="J3987">
        <v>2</v>
      </c>
      <c r="K3987">
        <v>2</v>
      </c>
      <c r="L3987">
        <v>212</v>
      </c>
      <c r="M3987">
        <v>197.16</v>
      </c>
      <c r="N3987">
        <v>226.84</v>
      </c>
      <c r="AP3987">
        <v>37</v>
      </c>
      <c r="AQ3987">
        <v>195</v>
      </c>
      <c r="BD3987">
        <v>112</v>
      </c>
      <c r="BE3987">
        <v>0.02</v>
      </c>
      <c r="BI3987">
        <v>0.5</v>
      </c>
      <c r="BL3987" t="s">
        <v>181</v>
      </c>
      <c r="BM3987" t="s">
        <v>199</v>
      </c>
      <c r="BN3987" t="s">
        <v>207</v>
      </c>
      <c r="BP3987">
        <v>35</v>
      </c>
    </row>
    <row r="3988" spans="1:68" hidden="1" x14ac:dyDescent="0.2">
      <c r="A3988">
        <v>2021</v>
      </c>
      <c r="B3988">
        <v>9</v>
      </c>
      <c r="C3988" s="260">
        <v>44439</v>
      </c>
      <c r="D3988">
        <v>334</v>
      </c>
      <c r="E3988">
        <v>254</v>
      </c>
      <c r="F3988">
        <v>49</v>
      </c>
      <c r="G3988" t="s">
        <v>208</v>
      </c>
      <c r="H3988" t="s">
        <v>209</v>
      </c>
      <c r="I3988" t="s">
        <v>203</v>
      </c>
      <c r="J3988">
        <v>4</v>
      </c>
      <c r="K3988">
        <v>2</v>
      </c>
      <c r="L3988">
        <v>203</v>
      </c>
      <c r="M3988">
        <v>188.79</v>
      </c>
      <c r="N3988">
        <v>217.21</v>
      </c>
      <c r="O3988">
        <v>261</v>
      </c>
      <c r="P3988">
        <v>255</v>
      </c>
      <c r="Q3988">
        <v>250</v>
      </c>
      <c r="R3988">
        <v>270</v>
      </c>
      <c r="S3988">
        <v>260</v>
      </c>
      <c r="T3988">
        <v>210</v>
      </c>
      <c r="U3988">
        <v>207</v>
      </c>
      <c r="V3988">
        <v>193</v>
      </c>
      <c r="W3988">
        <v>213</v>
      </c>
      <c r="X3988">
        <v>203</v>
      </c>
      <c r="Y3988">
        <v>142</v>
      </c>
      <c r="Z3988">
        <v>143</v>
      </c>
      <c r="AA3988">
        <v>312</v>
      </c>
      <c r="AB3988">
        <v>287</v>
      </c>
      <c r="AC3988">
        <v>280</v>
      </c>
      <c r="AD3988">
        <v>314</v>
      </c>
      <c r="AE3988">
        <v>300</v>
      </c>
      <c r="AF3988">
        <v>208</v>
      </c>
      <c r="AG3988">
        <v>200</v>
      </c>
      <c r="AH3988">
        <v>213</v>
      </c>
      <c r="AI3988">
        <v>217</v>
      </c>
      <c r="AJ3988">
        <v>211</v>
      </c>
      <c r="AK3988">
        <v>153</v>
      </c>
      <c r="AL3988">
        <v>150</v>
      </c>
      <c r="AM3988">
        <v>278.89999999999998</v>
      </c>
      <c r="AN3988">
        <v>207.5</v>
      </c>
      <c r="AO3988">
        <v>0.4</v>
      </c>
      <c r="AP3988">
        <v>88</v>
      </c>
      <c r="AQ3988">
        <v>164</v>
      </c>
      <c r="AR3988">
        <v>98</v>
      </c>
      <c r="AS3988">
        <v>147</v>
      </c>
      <c r="AT3988">
        <v>1</v>
      </c>
      <c r="AU3988">
        <v>5</v>
      </c>
      <c r="AV3988">
        <v>6</v>
      </c>
      <c r="BC3988">
        <v>12</v>
      </c>
      <c r="BD3988">
        <v>2742</v>
      </c>
      <c r="BE3988">
        <v>0.02</v>
      </c>
      <c r="BF3988">
        <v>4.0000000000000001E-3</v>
      </c>
      <c r="BG3988">
        <v>1</v>
      </c>
      <c r="BH3988">
        <v>0.1</v>
      </c>
      <c r="BI3988">
        <v>13.5</v>
      </c>
      <c r="BJ3988">
        <v>2.5</v>
      </c>
      <c r="BK3988">
        <v>569</v>
      </c>
      <c r="BL3988" t="s">
        <v>181</v>
      </c>
      <c r="BM3988" t="s">
        <v>196</v>
      </c>
      <c r="BN3988" t="s">
        <v>210</v>
      </c>
      <c r="BP3988">
        <v>35</v>
      </c>
    </row>
    <row r="3989" spans="1:68" hidden="1" x14ac:dyDescent="0.2">
      <c r="A3989">
        <v>2021</v>
      </c>
      <c r="B3989">
        <v>9</v>
      </c>
      <c r="C3989" s="260">
        <v>44440</v>
      </c>
      <c r="D3989">
        <v>29</v>
      </c>
      <c r="E3989">
        <v>81</v>
      </c>
      <c r="F3989">
        <v>2</v>
      </c>
      <c r="G3989" t="s">
        <v>415</v>
      </c>
      <c r="H3989" t="s">
        <v>416</v>
      </c>
      <c r="I3989" t="s">
        <v>163</v>
      </c>
      <c r="J3989">
        <v>2</v>
      </c>
      <c r="K3989">
        <v>3</v>
      </c>
      <c r="L3989">
        <v>388</v>
      </c>
      <c r="M3989">
        <v>360.84</v>
      </c>
      <c r="N3989">
        <v>415.16</v>
      </c>
      <c r="Q3989">
        <v>480</v>
      </c>
      <c r="R3989">
        <v>447</v>
      </c>
      <c r="S3989">
        <v>550</v>
      </c>
      <c r="V3989">
        <v>403</v>
      </c>
      <c r="W3989">
        <v>402</v>
      </c>
      <c r="X3989">
        <v>410</v>
      </c>
      <c r="Z3989">
        <v>112</v>
      </c>
      <c r="AA3989">
        <v>465</v>
      </c>
      <c r="AB3989">
        <v>461</v>
      </c>
      <c r="AC3989">
        <v>472</v>
      </c>
      <c r="AD3989">
        <v>455</v>
      </c>
      <c r="AE3989">
        <v>421</v>
      </c>
      <c r="AF3989">
        <v>383</v>
      </c>
      <c r="AG3989">
        <v>387</v>
      </c>
      <c r="AH3989">
        <v>391</v>
      </c>
      <c r="AI3989">
        <v>370</v>
      </c>
      <c r="AJ3989">
        <v>388</v>
      </c>
      <c r="AK3989">
        <v>115</v>
      </c>
      <c r="AL3989">
        <v>114</v>
      </c>
      <c r="AM3989">
        <v>468.9</v>
      </c>
      <c r="AN3989">
        <v>391.8</v>
      </c>
      <c r="AO3989">
        <v>0.2</v>
      </c>
      <c r="AP3989">
        <v>60</v>
      </c>
      <c r="AQ3989">
        <v>120</v>
      </c>
      <c r="AR3989">
        <v>63</v>
      </c>
      <c r="AS3989">
        <v>114</v>
      </c>
      <c r="AT3989">
        <v>4</v>
      </c>
      <c r="AU3989">
        <v>7</v>
      </c>
      <c r="AV3989">
        <v>13</v>
      </c>
      <c r="BC3989">
        <v>24</v>
      </c>
      <c r="BD3989">
        <v>1004</v>
      </c>
      <c r="BE3989">
        <v>1.4999999999999999E-2</v>
      </c>
      <c r="BF3989">
        <v>2.4E-2</v>
      </c>
      <c r="BH3989">
        <v>0.1</v>
      </c>
      <c r="BI3989">
        <v>2.6</v>
      </c>
      <c r="BJ3989">
        <v>9.4</v>
      </c>
      <c r="BK3989">
        <v>393.4</v>
      </c>
      <c r="BL3989" t="s">
        <v>181</v>
      </c>
      <c r="BM3989" t="s">
        <v>199</v>
      </c>
      <c r="BN3989" t="s">
        <v>417</v>
      </c>
      <c r="BP3989">
        <v>35</v>
      </c>
    </row>
    <row r="3990" spans="1:68" hidden="1" x14ac:dyDescent="0.2">
      <c r="A3990">
        <v>2021</v>
      </c>
      <c r="B3990">
        <v>9</v>
      </c>
      <c r="C3990" s="260">
        <v>44440</v>
      </c>
      <c r="D3990">
        <v>124</v>
      </c>
      <c r="E3990">
        <v>688</v>
      </c>
      <c r="F3990">
        <v>2</v>
      </c>
      <c r="G3990" t="s">
        <v>530</v>
      </c>
      <c r="H3990" t="s">
        <v>531</v>
      </c>
      <c r="I3990" t="s">
        <v>163</v>
      </c>
      <c r="J3990">
        <v>2</v>
      </c>
      <c r="K3990">
        <v>2</v>
      </c>
      <c r="L3990">
        <v>200</v>
      </c>
      <c r="M3990">
        <v>180</v>
      </c>
      <c r="N3990">
        <v>220</v>
      </c>
      <c r="AP3990">
        <v>60</v>
      </c>
      <c r="AQ3990">
        <v>120</v>
      </c>
      <c r="BD3990">
        <v>96</v>
      </c>
      <c r="BE3990">
        <v>1.4999999999999999E-2</v>
      </c>
      <c r="BI3990">
        <v>0.5</v>
      </c>
      <c r="BL3990" t="s">
        <v>472</v>
      </c>
      <c r="BM3990" t="s">
        <v>472</v>
      </c>
      <c r="BP3990">
        <v>35</v>
      </c>
    </row>
    <row r="3991" spans="1:68" hidden="1" x14ac:dyDescent="0.2">
      <c r="A3991">
        <v>2021</v>
      </c>
      <c r="B3991">
        <v>9</v>
      </c>
      <c r="C3991" s="260">
        <v>44440</v>
      </c>
      <c r="D3991">
        <v>124</v>
      </c>
      <c r="E3991">
        <v>689</v>
      </c>
      <c r="F3991">
        <v>2</v>
      </c>
      <c r="G3991" t="s">
        <v>532</v>
      </c>
      <c r="H3991" t="s">
        <v>533</v>
      </c>
      <c r="I3991" t="s">
        <v>163</v>
      </c>
      <c r="J3991">
        <v>2</v>
      </c>
      <c r="K3991">
        <v>2</v>
      </c>
      <c r="L3991">
        <v>75</v>
      </c>
      <c r="M3991">
        <v>67.5</v>
      </c>
      <c r="N3991">
        <v>82.5</v>
      </c>
      <c r="AP3991">
        <v>60</v>
      </c>
      <c r="AQ3991">
        <v>120</v>
      </c>
      <c r="BD3991">
        <v>108</v>
      </c>
      <c r="BE3991">
        <v>1.4999999999999999E-2</v>
      </c>
      <c r="BI3991">
        <v>1.4</v>
      </c>
      <c r="BL3991" t="s">
        <v>472</v>
      </c>
      <c r="BM3991" t="s">
        <v>472</v>
      </c>
      <c r="BP3991">
        <v>35</v>
      </c>
    </row>
    <row r="3992" spans="1:68" hidden="1" x14ac:dyDescent="0.2">
      <c r="A3992">
        <v>2021</v>
      </c>
      <c r="B3992">
        <v>9</v>
      </c>
      <c r="C3992" s="260">
        <v>44440</v>
      </c>
      <c r="D3992">
        <v>407</v>
      </c>
      <c r="E3992">
        <v>627</v>
      </c>
      <c r="F3992">
        <v>2</v>
      </c>
      <c r="G3992" t="s">
        <v>349</v>
      </c>
      <c r="H3992" t="s">
        <v>350</v>
      </c>
      <c r="I3992" t="s">
        <v>163</v>
      </c>
      <c r="J3992">
        <v>1</v>
      </c>
      <c r="K3992">
        <v>5</v>
      </c>
      <c r="L3992">
        <v>418.5</v>
      </c>
      <c r="M3992">
        <v>384.97815000000003</v>
      </c>
      <c r="N3992">
        <v>452.02184999999997</v>
      </c>
      <c r="AP3992">
        <v>18</v>
      </c>
      <c r="AQ3992">
        <v>200</v>
      </c>
      <c r="BD3992">
        <v>135</v>
      </c>
      <c r="BE3992">
        <v>1.4999999999999999E-2</v>
      </c>
      <c r="BI3992">
        <v>0.3</v>
      </c>
      <c r="BL3992" t="s">
        <v>181</v>
      </c>
      <c r="BM3992" t="s">
        <v>182</v>
      </c>
      <c r="BN3992" t="s">
        <v>351</v>
      </c>
      <c r="BP3992">
        <v>35</v>
      </c>
    </row>
    <row r="3993" spans="1:68" hidden="1" x14ac:dyDescent="0.2">
      <c r="A3993">
        <v>2021</v>
      </c>
      <c r="B3993">
        <v>9</v>
      </c>
      <c r="C3993" s="260">
        <v>44440</v>
      </c>
      <c r="D3993">
        <v>407</v>
      </c>
      <c r="E3993">
        <v>628</v>
      </c>
      <c r="F3993">
        <v>2</v>
      </c>
      <c r="G3993" t="s">
        <v>352</v>
      </c>
      <c r="H3993" t="s">
        <v>353</v>
      </c>
      <c r="I3993" t="s">
        <v>163</v>
      </c>
      <c r="J3993">
        <v>1</v>
      </c>
      <c r="K3993">
        <v>5</v>
      </c>
      <c r="L3993">
        <v>330</v>
      </c>
      <c r="M3993">
        <v>303.99599999999998</v>
      </c>
      <c r="N3993">
        <v>356.00400000000002</v>
      </c>
      <c r="AP3993">
        <v>18</v>
      </c>
      <c r="AQ3993">
        <v>200</v>
      </c>
      <c r="BD3993">
        <v>135</v>
      </c>
      <c r="BE3993">
        <v>1.4999999999999999E-2</v>
      </c>
      <c r="BI3993">
        <v>0.4</v>
      </c>
      <c r="BL3993" t="s">
        <v>181</v>
      </c>
      <c r="BM3993" t="s">
        <v>182</v>
      </c>
      <c r="BN3993" t="s">
        <v>229</v>
      </c>
      <c r="BP3993">
        <v>35</v>
      </c>
    </row>
    <row r="3994" spans="1:68" hidden="1" x14ac:dyDescent="0.2">
      <c r="A3994">
        <v>2021</v>
      </c>
      <c r="B3994">
        <v>9</v>
      </c>
      <c r="C3994" s="260">
        <v>44440</v>
      </c>
      <c r="D3994">
        <v>407</v>
      </c>
      <c r="E3994">
        <v>629</v>
      </c>
      <c r="F3994">
        <v>2</v>
      </c>
      <c r="G3994" t="s">
        <v>354</v>
      </c>
      <c r="H3994" t="s">
        <v>355</v>
      </c>
      <c r="I3994" t="s">
        <v>163</v>
      </c>
      <c r="J3994">
        <v>1</v>
      </c>
      <c r="K3994">
        <v>5</v>
      </c>
      <c r="L3994">
        <v>221</v>
      </c>
      <c r="M3994">
        <v>203.983</v>
      </c>
      <c r="N3994">
        <v>238.017</v>
      </c>
      <c r="AP3994">
        <v>18</v>
      </c>
      <c r="AQ3994">
        <v>200</v>
      </c>
      <c r="BD3994">
        <v>135</v>
      </c>
      <c r="BE3994">
        <v>1.4999999999999999E-2</v>
      </c>
      <c r="BI3994">
        <v>0.6</v>
      </c>
      <c r="BL3994" t="s">
        <v>181</v>
      </c>
      <c r="BM3994" t="s">
        <v>182</v>
      </c>
      <c r="BN3994" t="s">
        <v>229</v>
      </c>
      <c r="BP3994">
        <v>35</v>
      </c>
    </row>
    <row r="3995" spans="1:68" hidden="1" x14ac:dyDescent="0.2">
      <c r="A3995">
        <v>2021</v>
      </c>
      <c r="B3995">
        <v>9</v>
      </c>
      <c r="C3995" s="260">
        <v>44440</v>
      </c>
      <c r="D3995">
        <v>407</v>
      </c>
      <c r="E3995">
        <v>630</v>
      </c>
      <c r="F3995">
        <v>2</v>
      </c>
      <c r="G3995" t="s">
        <v>356</v>
      </c>
      <c r="H3995" t="s">
        <v>357</v>
      </c>
      <c r="I3995" t="s">
        <v>163</v>
      </c>
      <c r="J3995">
        <v>1</v>
      </c>
      <c r="K3995">
        <v>5</v>
      </c>
      <c r="L3995">
        <v>214</v>
      </c>
      <c r="M3995">
        <v>197.84299999999999</v>
      </c>
      <c r="N3995">
        <v>230.15700000000001</v>
      </c>
      <c r="AP3995">
        <v>18</v>
      </c>
      <c r="AQ3995">
        <v>200</v>
      </c>
      <c r="BD3995">
        <v>135</v>
      </c>
      <c r="BE3995">
        <v>1.4999999999999999E-2</v>
      </c>
      <c r="BI3995">
        <v>0.6</v>
      </c>
      <c r="BL3995" t="s">
        <v>181</v>
      </c>
      <c r="BM3995" t="s">
        <v>182</v>
      </c>
      <c r="BN3995" t="s">
        <v>229</v>
      </c>
      <c r="BP3995">
        <v>35</v>
      </c>
    </row>
    <row r="3996" spans="1:68" hidden="1" x14ac:dyDescent="0.2">
      <c r="A3996">
        <v>2021</v>
      </c>
      <c r="B3996">
        <v>9</v>
      </c>
      <c r="C3996" s="260">
        <v>44440</v>
      </c>
      <c r="D3996">
        <v>395</v>
      </c>
      <c r="E3996">
        <v>607</v>
      </c>
      <c r="F3996">
        <v>3</v>
      </c>
      <c r="G3996" t="s">
        <v>284</v>
      </c>
      <c r="H3996" t="s">
        <v>285</v>
      </c>
      <c r="I3996" t="s">
        <v>163</v>
      </c>
      <c r="J3996">
        <v>3</v>
      </c>
      <c r="K3996">
        <v>3</v>
      </c>
      <c r="L3996">
        <v>120</v>
      </c>
      <c r="M3996">
        <v>111.6</v>
      </c>
      <c r="N3996">
        <v>128.4</v>
      </c>
      <c r="O3996">
        <v>152</v>
      </c>
      <c r="P3996">
        <v>145</v>
      </c>
      <c r="Q3996">
        <v>150</v>
      </c>
      <c r="R3996">
        <v>162</v>
      </c>
      <c r="T3996">
        <v>126</v>
      </c>
      <c r="U3996">
        <v>117</v>
      </c>
      <c r="V3996">
        <v>118</v>
      </c>
      <c r="W3996">
        <v>117</v>
      </c>
      <c r="Y3996">
        <v>115</v>
      </c>
      <c r="AM3996">
        <v>152.30000000000001</v>
      </c>
      <c r="AN3996">
        <v>119.5</v>
      </c>
      <c r="AO3996">
        <v>0.3</v>
      </c>
      <c r="AP3996">
        <v>90</v>
      </c>
      <c r="AQ3996">
        <v>120</v>
      </c>
      <c r="AR3996">
        <v>94</v>
      </c>
      <c r="AS3996">
        <v>115</v>
      </c>
      <c r="AT3996">
        <v>2</v>
      </c>
      <c r="AU3996">
        <v>2</v>
      </c>
      <c r="AV3996">
        <v>2</v>
      </c>
      <c r="BC3996">
        <v>6</v>
      </c>
      <c r="BD3996">
        <v>6</v>
      </c>
      <c r="BE3996">
        <v>1.4999999999999999E-2</v>
      </c>
      <c r="BF3996">
        <v>1</v>
      </c>
      <c r="BH3996">
        <v>0.1</v>
      </c>
      <c r="BI3996">
        <v>0.1</v>
      </c>
      <c r="BJ3996">
        <v>0.7</v>
      </c>
      <c r="BK3996">
        <v>0.7</v>
      </c>
      <c r="BL3996" t="s">
        <v>286</v>
      </c>
      <c r="BM3996" t="s">
        <v>286</v>
      </c>
      <c r="BP3996">
        <v>35</v>
      </c>
    </row>
    <row r="3997" spans="1:68" hidden="1" x14ac:dyDescent="0.2">
      <c r="A3997">
        <v>2021</v>
      </c>
      <c r="B3997">
        <v>9</v>
      </c>
      <c r="C3997" s="260">
        <v>44440</v>
      </c>
      <c r="D3997">
        <v>395</v>
      </c>
      <c r="E3997">
        <v>608</v>
      </c>
      <c r="F3997">
        <v>3</v>
      </c>
      <c r="G3997" t="s">
        <v>287</v>
      </c>
      <c r="H3997" t="s">
        <v>288</v>
      </c>
      <c r="I3997" t="s">
        <v>163</v>
      </c>
      <c r="J3997">
        <v>3</v>
      </c>
      <c r="K3997">
        <v>3</v>
      </c>
      <c r="L3997">
        <v>110</v>
      </c>
      <c r="M3997">
        <v>102.3</v>
      </c>
      <c r="N3997">
        <v>117.7</v>
      </c>
      <c r="O3997">
        <v>130</v>
      </c>
      <c r="P3997">
        <v>121</v>
      </c>
      <c r="Q3997">
        <v>131</v>
      </c>
      <c r="R3997">
        <v>134</v>
      </c>
      <c r="T3997">
        <v>106</v>
      </c>
      <c r="U3997">
        <v>94</v>
      </c>
      <c r="V3997">
        <v>98</v>
      </c>
      <c r="W3997">
        <v>105</v>
      </c>
      <c r="Y3997">
        <v>115</v>
      </c>
      <c r="AM3997">
        <v>129</v>
      </c>
      <c r="AN3997">
        <v>100.8</v>
      </c>
      <c r="AO3997">
        <v>0.2</v>
      </c>
      <c r="AP3997">
        <v>90</v>
      </c>
      <c r="AQ3997">
        <v>120</v>
      </c>
      <c r="AR3997">
        <v>94</v>
      </c>
      <c r="AS3997">
        <v>115</v>
      </c>
      <c r="AT3997">
        <v>1</v>
      </c>
      <c r="AU3997">
        <v>3</v>
      </c>
      <c r="AV3997">
        <v>2</v>
      </c>
      <c r="BC3997">
        <v>6</v>
      </c>
      <c r="BD3997">
        <v>6</v>
      </c>
      <c r="BE3997">
        <v>1.4999999999999999E-2</v>
      </c>
      <c r="BF3997">
        <v>1</v>
      </c>
      <c r="BH3997">
        <v>0.1</v>
      </c>
      <c r="BI3997">
        <v>0.1</v>
      </c>
      <c r="BJ3997">
        <v>0.6</v>
      </c>
      <c r="BK3997">
        <v>0.6</v>
      </c>
      <c r="BL3997" t="s">
        <v>286</v>
      </c>
      <c r="BM3997" t="s">
        <v>286</v>
      </c>
      <c r="BP3997">
        <v>35</v>
      </c>
    </row>
    <row r="3998" spans="1:68" hidden="1" x14ac:dyDescent="0.2">
      <c r="A3998">
        <v>2021</v>
      </c>
      <c r="B3998">
        <v>9</v>
      </c>
      <c r="C3998" s="260">
        <v>44440</v>
      </c>
      <c r="D3998">
        <v>395</v>
      </c>
      <c r="E3998">
        <v>609</v>
      </c>
      <c r="F3998">
        <v>3</v>
      </c>
      <c r="G3998" t="s">
        <v>289</v>
      </c>
      <c r="H3998" t="s">
        <v>290</v>
      </c>
      <c r="I3998" t="s">
        <v>163</v>
      </c>
      <c r="J3998">
        <v>3</v>
      </c>
      <c r="K3998">
        <v>3</v>
      </c>
      <c r="L3998">
        <v>50</v>
      </c>
      <c r="M3998">
        <v>46.5</v>
      </c>
      <c r="N3998">
        <v>53.5</v>
      </c>
      <c r="O3998">
        <v>59</v>
      </c>
      <c r="P3998">
        <v>62</v>
      </c>
      <c r="Q3998">
        <v>60</v>
      </c>
      <c r="R3998">
        <v>67</v>
      </c>
      <c r="T3998">
        <v>51</v>
      </c>
      <c r="U3998">
        <v>52</v>
      </c>
      <c r="V3998">
        <v>49</v>
      </c>
      <c r="W3998">
        <v>52</v>
      </c>
      <c r="Y3998">
        <v>115</v>
      </c>
      <c r="AM3998">
        <v>62</v>
      </c>
      <c r="AN3998">
        <v>51</v>
      </c>
      <c r="AO3998">
        <v>0.2</v>
      </c>
      <c r="AP3998">
        <v>90</v>
      </c>
      <c r="AQ3998">
        <v>120</v>
      </c>
      <c r="AR3998">
        <v>94</v>
      </c>
      <c r="AS3998">
        <v>115</v>
      </c>
      <c r="AT3998">
        <v>1</v>
      </c>
      <c r="AU3998">
        <v>1</v>
      </c>
      <c r="AV3998">
        <v>3</v>
      </c>
      <c r="BC3998">
        <v>5</v>
      </c>
      <c r="BD3998">
        <v>2381</v>
      </c>
      <c r="BE3998">
        <v>1.4999999999999999E-2</v>
      </c>
      <c r="BF3998">
        <v>2E-3</v>
      </c>
      <c r="BG3998">
        <v>1</v>
      </c>
      <c r="BH3998">
        <v>0.1</v>
      </c>
      <c r="BI3998">
        <v>47.6</v>
      </c>
      <c r="BJ3998">
        <v>0.3</v>
      </c>
      <c r="BK3998">
        <v>121.4</v>
      </c>
      <c r="BL3998" t="s">
        <v>286</v>
      </c>
      <c r="BM3998" t="s">
        <v>286</v>
      </c>
      <c r="BP3998">
        <v>35</v>
      </c>
    </row>
    <row r="3999" spans="1:68" hidden="1" x14ac:dyDescent="0.2">
      <c r="A3999">
        <v>2021</v>
      </c>
      <c r="B3999">
        <v>9</v>
      </c>
      <c r="C3999" s="260">
        <v>44440</v>
      </c>
      <c r="D3999">
        <v>419</v>
      </c>
      <c r="E3999">
        <v>670</v>
      </c>
      <c r="F3999">
        <v>3</v>
      </c>
      <c r="G3999" t="s">
        <v>452</v>
      </c>
      <c r="H3999" t="s">
        <v>453</v>
      </c>
      <c r="I3999" t="s">
        <v>163</v>
      </c>
      <c r="J3999">
        <v>4</v>
      </c>
      <c r="K3999">
        <v>2</v>
      </c>
      <c r="L3999">
        <v>298</v>
      </c>
      <c r="M3999">
        <v>280.41800000000001</v>
      </c>
      <c r="N3999">
        <v>319.15800000000002</v>
      </c>
      <c r="AA3999">
        <v>475</v>
      </c>
      <c r="AB3999">
        <v>457</v>
      </c>
      <c r="AC3999">
        <v>479</v>
      </c>
      <c r="AD3999">
        <v>444</v>
      </c>
      <c r="AE3999">
        <v>440</v>
      </c>
      <c r="AF3999">
        <v>339</v>
      </c>
      <c r="AG3999">
        <v>314</v>
      </c>
      <c r="AH3999">
        <v>313</v>
      </c>
      <c r="AI3999">
        <v>335</v>
      </c>
      <c r="AJ3999">
        <v>305</v>
      </c>
      <c r="AK3999">
        <v>132</v>
      </c>
      <c r="AL3999">
        <v>130</v>
      </c>
      <c r="AM3999">
        <v>459</v>
      </c>
      <c r="AN3999">
        <v>321.2</v>
      </c>
      <c r="AO3999">
        <v>0.5</v>
      </c>
      <c r="AP3999">
        <v>96</v>
      </c>
      <c r="AQ3999">
        <v>150</v>
      </c>
      <c r="AR3999">
        <v>110</v>
      </c>
      <c r="AS3999">
        <v>131</v>
      </c>
      <c r="AT3999">
        <v>13</v>
      </c>
      <c r="AU3999">
        <v>5</v>
      </c>
      <c r="AV3999">
        <v>13</v>
      </c>
      <c r="BC3999">
        <v>30</v>
      </c>
      <c r="BD3999">
        <v>78</v>
      </c>
      <c r="BE3999">
        <v>1.4999999999999999E-2</v>
      </c>
      <c r="BF3999">
        <v>0.38500000000000001</v>
      </c>
      <c r="BH3999">
        <v>0.1</v>
      </c>
      <c r="BI3999">
        <v>0.3</v>
      </c>
      <c r="BJ3999">
        <v>9.6</v>
      </c>
      <c r="BK3999">
        <v>25.1</v>
      </c>
      <c r="BL3999" t="s">
        <v>157</v>
      </c>
      <c r="BM3999" t="s">
        <v>158</v>
      </c>
      <c r="BN3999" t="s">
        <v>454</v>
      </c>
      <c r="BO3999" t="s">
        <v>168</v>
      </c>
      <c r="BP3999">
        <v>35</v>
      </c>
    </row>
    <row r="4000" spans="1:68" hidden="1" x14ac:dyDescent="0.2">
      <c r="A4000">
        <v>2021</v>
      </c>
      <c r="B4000">
        <v>9</v>
      </c>
      <c r="C4000" s="260">
        <v>44440</v>
      </c>
      <c r="D4000">
        <v>243</v>
      </c>
      <c r="E4000">
        <v>167</v>
      </c>
      <c r="F4000">
        <v>4</v>
      </c>
      <c r="G4000" t="s">
        <v>256</v>
      </c>
      <c r="H4000" t="s">
        <v>257</v>
      </c>
      <c r="I4000" t="s">
        <v>163</v>
      </c>
      <c r="J4000">
        <v>2</v>
      </c>
      <c r="K4000">
        <v>2</v>
      </c>
      <c r="L4000">
        <v>888</v>
      </c>
      <c r="M4000">
        <v>825.84</v>
      </c>
      <c r="N4000">
        <v>950.16</v>
      </c>
      <c r="O4000">
        <v>1102</v>
      </c>
      <c r="P4000">
        <v>1080</v>
      </c>
      <c r="Q4000">
        <v>1070</v>
      </c>
      <c r="R4000">
        <v>1070</v>
      </c>
      <c r="S4000">
        <v>1100</v>
      </c>
      <c r="T4000">
        <v>925</v>
      </c>
      <c r="U4000">
        <v>930</v>
      </c>
      <c r="V4000">
        <v>931</v>
      </c>
      <c r="W4000">
        <v>950</v>
      </c>
      <c r="X4000">
        <v>970</v>
      </c>
      <c r="Y4000">
        <v>148</v>
      </c>
      <c r="Z4000">
        <v>148</v>
      </c>
      <c r="AA4000">
        <v>1056</v>
      </c>
      <c r="AB4000">
        <v>1033</v>
      </c>
      <c r="AC4000">
        <v>1015</v>
      </c>
      <c r="AD4000">
        <v>1021</v>
      </c>
      <c r="AE4000">
        <v>1011</v>
      </c>
      <c r="AF4000">
        <v>940</v>
      </c>
      <c r="AG4000">
        <v>881</v>
      </c>
      <c r="AH4000">
        <v>879</v>
      </c>
      <c r="AI4000">
        <v>918</v>
      </c>
      <c r="AJ4000">
        <v>928</v>
      </c>
      <c r="AK4000">
        <v>148</v>
      </c>
      <c r="AL4000">
        <v>145</v>
      </c>
      <c r="AM4000">
        <v>1055.8</v>
      </c>
      <c r="AN4000">
        <v>925.2</v>
      </c>
      <c r="AO4000">
        <v>0.2</v>
      </c>
      <c r="AP4000">
        <v>55</v>
      </c>
      <c r="AQ4000">
        <v>131</v>
      </c>
      <c r="AR4000">
        <v>49</v>
      </c>
      <c r="AS4000">
        <v>147</v>
      </c>
      <c r="AT4000">
        <v>3</v>
      </c>
      <c r="AU4000">
        <v>3</v>
      </c>
      <c r="AV4000">
        <v>6</v>
      </c>
      <c r="BA4000">
        <v>2</v>
      </c>
      <c r="BC4000">
        <v>13</v>
      </c>
      <c r="BD4000">
        <v>1141</v>
      </c>
      <c r="BE4000">
        <v>1.4999999999999999E-2</v>
      </c>
      <c r="BF4000">
        <v>1.0999999999999999E-2</v>
      </c>
      <c r="BG4000">
        <v>1</v>
      </c>
      <c r="BH4000">
        <v>0</v>
      </c>
      <c r="BI4000">
        <v>1.3</v>
      </c>
      <c r="BJ4000">
        <v>12</v>
      </c>
      <c r="BK4000">
        <v>1055.7</v>
      </c>
      <c r="BL4000" t="s">
        <v>164</v>
      </c>
      <c r="BM4000" t="s">
        <v>164</v>
      </c>
      <c r="BP4000">
        <v>35</v>
      </c>
    </row>
    <row r="4001" spans="1:68" hidden="1" x14ac:dyDescent="0.2">
      <c r="A4001">
        <v>2021</v>
      </c>
      <c r="B4001">
        <v>9</v>
      </c>
      <c r="C4001" s="260">
        <v>44440</v>
      </c>
      <c r="D4001">
        <v>417</v>
      </c>
      <c r="E4001">
        <v>660</v>
      </c>
      <c r="F4001">
        <v>5</v>
      </c>
      <c r="G4001" t="s">
        <v>442</v>
      </c>
      <c r="H4001" t="s">
        <v>443</v>
      </c>
      <c r="I4001" t="s">
        <v>163</v>
      </c>
      <c r="J4001">
        <v>1</v>
      </c>
      <c r="K4001">
        <v>6</v>
      </c>
      <c r="L4001">
        <v>1265</v>
      </c>
      <c r="M4001">
        <v>1190.365</v>
      </c>
      <c r="N4001">
        <v>1354.8150000000001</v>
      </c>
      <c r="P4001">
        <v>1573</v>
      </c>
      <c r="S4001">
        <v>1622</v>
      </c>
      <c r="U4001">
        <v>1301</v>
      </c>
      <c r="X4001">
        <v>1415</v>
      </c>
      <c r="Y4001">
        <v>164</v>
      </c>
      <c r="Z4001">
        <v>165</v>
      </c>
      <c r="AA4001">
        <v>1639</v>
      </c>
      <c r="AB4001">
        <v>1595</v>
      </c>
      <c r="AC4001">
        <v>1501</v>
      </c>
      <c r="AD4001">
        <v>1474</v>
      </c>
      <c r="AE4001">
        <v>1461</v>
      </c>
      <c r="AF4001">
        <v>1327</v>
      </c>
      <c r="AG4001">
        <v>1310</v>
      </c>
      <c r="AH4001">
        <v>1259</v>
      </c>
      <c r="AI4001">
        <v>1236</v>
      </c>
      <c r="AJ4001">
        <v>1288</v>
      </c>
      <c r="AK4001">
        <v>186</v>
      </c>
      <c r="AL4001">
        <v>186</v>
      </c>
      <c r="AM4001">
        <v>1552.1</v>
      </c>
      <c r="AN4001">
        <v>1305.0999999999999</v>
      </c>
      <c r="AO4001">
        <v>0.2</v>
      </c>
      <c r="AP4001">
        <v>20</v>
      </c>
      <c r="AQ4001">
        <v>180</v>
      </c>
      <c r="AR4001">
        <v>21</v>
      </c>
      <c r="AS4001">
        <v>175</v>
      </c>
      <c r="AT4001">
        <v>6</v>
      </c>
      <c r="AU4001">
        <v>5</v>
      </c>
      <c r="AV4001">
        <v>3</v>
      </c>
      <c r="AX4001">
        <v>1</v>
      </c>
      <c r="BC4001">
        <v>15</v>
      </c>
      <c r="BD4001">
        <v>357</v>
      </c>
      <c r="BE4001">
        <v>1.4999999999999999E-2</v>
      </c>
      <c r="BF4001">
        <v>4.2000000000000003E-2</v>
      </c>
      <c r="BH4001">
        <v>0</v>
      </c>
      <c r="BI4001">
        <v>0.3</v>
      </c>
      <c r="BJ4001">
        <v>19.600000000000001</v>
      </c>
      <c r="BK4001">
        <v>465.9</v>
      </c>
      <c r="BL4001" t="s">
        <v>157</v>
      </c>
      <c r="BM4001" t="s">
        <v>158</v>
      </c>
      <c r="BN4001" t="s">
        <v>444</v>
      </c>
      <c r="BO4001" t="s">
        <v>168</v>
      </c>
      <c r="BP4001">
        <v>35</v>
      </c>
    </row>
    <row r="4002" spans="1:68" hidden="1" x14ac:dyDescent="0.2">
      <c r="A4002">
        <v>2021</v>
      </c>
      <c r="B4002">
        <v>9</v>
      </c>
      <c r="C4002" s="260">
        <v>44440</v>
      </c>
      <c r="D4002">
        <v>417</v>
      </c>
      <c r="E4002">
        <v>661</v>
      </c>
      <c r="F4002">
        <v>5</v>
      </c>
      <c r="G4002" t="s">
        <v>445</v>
      </c>
      <c r="H4002" t="s">
        <v>446</v>
      </c>
      <c r="I4002" t="s">
        <v>163</v>
      </c>
      <c r="J4002">
        <v>1</v>
      </c>
      <c r="K4002">
        <v>6</v>
      </c>
      <c r="L4002">
        <v>138</v>
      </c>
      <c r="M4002">
        <v>129.858</v>
      </c>
      <c r="N4002">
        <v>147.798</v>
      </c>
      <c r="O4002">
        <v>178</v>
      </c>
      <c r="P4002">
        <v>178</v>
      </c>
      <c r="S4002">
        <v>180</v>
      </c>
      <c r="U4002">
        <v>142</v>
      </c>
      <c r="X4002">
        <v>150</v>
      </c>
      <c r="Y4002">
        <v>164</v>
      </c>
      <c r="Z4002">
        <v>165</v>
      </c>
      <c r="AA4002">
        <v>197</v>
      </c>
      <c r="AB4002">
        <v>149</v>
      </c>
      <c r="AC4002">
        <v>200</v>
      </c>
      <c r="AD4002">
        <v>136</v>
      </c>
      <c r="AE4002">
        <v>171</v>
      </c>
      <c r="AF4002">
        <v>142</v>
      </c>
      <c r="AG4002">
        <v>139</v>
      </c>
      <c r="AH4002">
        <v>144</v>
      </c>
      <c r="AI4002">
        <v>135</v>
      </c>
      <c r="AJ4002">
        <v>144</v>
      </c>
      <c r="AK4002">
        <v>186</v>
      </c>
      <c r="AL4002">
        <v>186</v>
      </c>
      <c r="AM4002">
        <v>173.6</v>
      </c>
      <c r="AN4002">
        <v>142.30000000000001</v>
      </c>
      <c r="AO4002">
        <v>0.3</v>
      </c>
      <c r="AP4002">
        <v>20</v>
      </c>
      <c r="AQ4002">
        <v>180</v>
      </c>
      <c r="AR4002">
        <v>21</v>
      </c>
      <c r="AS4002">
        <v>175</v>
      </c>
      <c r="AT4002">
        <v>6</v>
      </c>
      <c r="AU4002">
        <v>5</v>
      </c>
      <c r="AV4002">
        <v>3</v>
      </c>
      <c r="AX4002">
        <v>1</v>
      </c>
      <c r="BC4002">
        <v>15</v>
      </c>
      <c r="BD4002">
        <v>357</v>
      </c>
      <c r="BE4002">
        <v>1.4999999999999999E-2</v>
      </c>
      <c r="BF4002">
        <v>4.2000000000000003E-2</v>
      </c>
      <c r="BH4002">
        <v>0.1</v>
      </c>
      <c r="BI4002">
        <v>2.6</v>
      </c>
      <c r="BJ4002">
        <v>2.1</v>
      </c>
      <c r="BK4002">
        <v>50.8</v>
      </c>
      <c r="BL4002" t="s">
        <v>157</v>
      </c>
      <c r="BM4002" t="s">
        <v>158</v>
      </c>
      <c r="BN4002" t="s">
        <v>447</v>
      </c>
      <c r="BO4002" t="s">
        <v>168</v>
      </c>
      <c r="BP4002">
        <v>35</v>
      </c>
    </row>
    <row r="4003" spans="1:68" hidden="1" x14ac:dyDescent="0.2">
      <c r="A4003">
        <v>2021</v>
      </c>
      <c r="B4003">
        <v>9</v>
      </c>
      <c r="C4003" s="260">
        <v>44440</v>
      </c>
      <c r="D4003">
        <v>182</v>
      </c>
      <c r="E4003">
        <v>331</v>
      </c>
      <c r="F4003">
        <v>6</v>
      </c>
      <c r="G4003" t="s">
        <v>165</v>
      </c>
      <c r="H4003" t="s">
        <v>166</v>
      </c>
      <c r="I4003" t="s">
        <v>163</v>
      </c>
      <c r="J4003">
        <v>4</v>
      </c>
      <c r="K4003">
        <v>2</v>
      </c>
      <c r="L4003">
        <v>325</v>
      </c>
      <c r="M4003">
        <v>305.82499999999999</v>
      </c>
      <c r="N4003">
        <v>348.07499999999999</v>
      </c>
      <c r="AA4003">
        <v>516</v>
      </c>
      <c r="AB4003">
        <v>482</v>
      </c>
      <c r="AC4003">
        <v>480</v>
      </c>
      <c r="AD4003">
        <v>458</v>
      </c>
      <c r="AE4003">
        <v>473</v>
      </c>
      <c r="AF4003">
        <v>374</v>
      </c>
      <c r="AG4003">
        <v>361</v>
      </c>
      <c r="AH4003">
        <v>351</v>
      </c>
      <c r="AI4003">
        <v>380</v>
      </c>
      <c r="AJ4003">
        <v>354</v>
      </c>
      <c r="AK4003">
        <v>135</v>
      </c>
      <c r="AL4003">
        <v>136</v>
      </c>
      <c r="AM4003">
        <v>481.8</v>
      </c>
      <c r="AN4003">
        <v>364</v>
      </c>
      <c r="AO4003">
        <v>0.5</v>
      </c>
      <c r="AP4003">
        <v>110</v>
      </c>
      <c r="AQ4003">
        <v>131</v>
      </c>
      <c r="AR4003">
        <v>106</v>
      </c>
      <c r="AS4003">
        <v>136</v>
      </c>
      <c r="AT4003">
        <v>4</v>
      </c>
      <c r="AU4003">
        <v>5</v>
      </c>
      <c r="AV4003">
        <v>4</v>
      </c>
      <c r="AX4003">
        <v>1</v>
      </c>
      <c r="BC4003">
        <v>13</v>
      </c>
      <c r="BD4003">
        <v>1609</v>
      </c>
      <c r="BE4003">
        <v>1.4999999999999999E-2</v>
      </c>
      <c r="BF4003">
        <v>8.0000000000000002E-3</v>
      </c>
      <c r="BG4003">
        <v>1</v>
      </c>
      <c r="BH4003">
        <v>0</v>
      </c>
      <c r="BI4003">
        <v>5</v>
      </c>
      <c r="BJ4003">
        <v>4.7</v>
      </c>
      <c r="BK4003">
        <v>585.70000000000005</v>
      </c>
      <c r="BL4003" t="s">
        <v>157</v>
      </c>
      <c r="BM4003" t="s">
        <v>158</v>
      </c>
      <c r="BN4003" t="s">
        <v>167</v>
      </c>
      <c r="BO4003" t="s">
        <v>168</v>
      </c>
      <c r="BP4003">
        <v>35</v>
      </c>
    </row>
    <row r="4004" spans="1:68" hidden="1" x14ac:dyDescent="0.2">
      <c r="A4004">
        <v>2021</v>
      </c>
      <c r="B4004">
        <v>9</v>
      </c>
      <c r="C4004" s="260">
        <v>44440</v>
      </c>
      <c r="D4004">
        <v>376</v>
      </c>
      <c r="E4004">
        <v>438</v>
      </c>
      <c r="F4004">
        <v>6</v>
      </c>
      <c r="G4004" t="s">
        <v>190</v>
      </c>
      <c r="H4004" t="s">
        <v>191</v>
      </c>
      <c r="I4004" t="s">
        <v>163</v>
      </c>
      <c r="J4004">
        <v>3</v>
      </c>
      <c r="K4004">
        <v>2</v>
      </c>
      <c r="L4004">
        <v>336</v>
      </c>
      <c r="M4004">
        <v>316.17599999999999</v>
      </c>
      <c r="N4004">
        <v>359.85599999999999</v>
      </c>
      <c r="O4004">
        <v>470</v>
      </c>
      <c r="P4004">
        <v>421</v>
      </c>
      <c r="Q4004">
        <v>447</v>
      </c>
      <c r="R4004">
        <v>473</v>
      </c>
      <c r="S4004">
        <v>468</v>
      </c>
      <c r="T4004">
        <v>357</v>
      </c>
      <c r="U4004">
        <v>352</v>
      </c>
      <c r="V4004">
        <v>356</v>
      </c>
      <c r="W4004">
        <v>358</v>
      </c>
      <c r="X4004">
        <v>358</v>
      </c>
      <c r="Y4004">
        <v>142</v>
      </c>
      <c r="Z4004">
        <v>141</v>
      </c>
      <c r="AM4004">
        <v>455.8</v>
      </c>
      <c r="AN4004">
        <v>356.2</v>
      </c>
      <c r="AO4004">
        <v>0.4</v>
      </c>
      <c r="AP4004">
        <v>67</v>
      </c>
      <c r="AQ4004">
        <v>161</v>
      </c>
      <c r="AR4004">
        <v>76</v>
      </c>
      <c r="AS4004">
        <v>142</v>
      </c>
      <c r="BE4004">
        <v>1.4999999999999999E-2</v>
      </c>
      <c r="BL4004" t="s">
        <v>157</v>
      </c>
      <c r="BM4004" t="s">
        <v>158</v>
      </c>
      <c r="BN4004" t="s">
        <v>192</v>
      </c>
      <c r="BO4004" t="s">
        <v>168</v>
      </c>
      <c r="BP4004">
        <v>35</v>
      </c>
    </row>
    <row r="4005" spans="1:68" hidden="1" x14ac:dyDescent="0.2">
      <c r="A4005">
        <v>2021</v>
      </c>
      <c r="B4005">
        <v>9</v>
      </c>
      <c r="C4005" s="260">
        <v>44440</v>
      </c>
      <c r="D4005">
        <v>382</v>
      </c>
      <c r="E4005">
        <v>449</v>
      </c>
      <c r="F4005">
        <v>7</v>
      </c>
      <c r="G4005" t="s">
        <v>300</v>
      </c>
      <c r="H4005" t="s">
        <v>301</v>
      </c>
      <c r="I4005" t="s">
        <v>163</v>
      </c>
      <c r="J4005">
        <v>3</v>
      </c>
      <c r="K4005">
        <v>1</v>
      </c>
      <c r="L4005">
        <v>46</v>
      </c>
      <c r="M4005">
        <v>40.985999999999997</v>
      </c>
      <c r="N4005">
        <v>50.048000000000002</v>
      </c>
      <c r="O4005">
        <v>82</v>
      </c>
      <c r="P4005">
        <v>86</v>
      </c>
      <c r="Q4005">
        <v>83</v>
      </c>
      <c r="R4005">
        <v>83</v>
      </c>
      <c r="S4005">
        <v>81</v>
      </c>
      <c r="T4005">
        <v>49</v>
      </c>
      <c r="U4005">
        <v>44</v>
      </c>
      <c r="V4005">
        <v>49</v>
      </c>
      <c r="W4005">
        <v>48</v>
      </c>
      <c r="X4005">
        <v>48</v>
      </c>
      <c r="Y4005">
        <v>79</v>
      </c>
      <c r="Z4005">
        <v>79</v>
      </c>
      <c r="AA4005">
        <v>84</v>
      </c>
      <c r="AB4005">
        <v>77</v>
      </c>
      <c r="AC4005">
        <v>70</v>
      </c>
      <c r="AD4005">
        <v>65</v>
      </c>
      <c r="AE4005">
        <v>83</v>
      </c>
      <c r="AF4005">
        <v>50</v>
      </c>
      <c r="AG4005">
        <v>48</v>
      </c>
      <c r="AH4005">
        <v>48</v>
      </c>
      <c r="AI4005">
        <v>50</v>
      </c>
      <c r="AJ4005">
        <v>49</v>
      </c>
      <c r="AK4005">
        <v>95</v>
      </c>
      <c r="AL4005">
        <v>96</v>
      </c>
      <c r="AM4005">
        <v>79.400000000000006</v>
      </c>
      <c r="AN4005">
        <v>48.3</v>
      </c>
      <c r="AO4005">
        <v>0.7</v>
      </c>
      <c r="AP4005">
        <v>108</v>
      </c>
      <c r="AQ4005">
        <v>100</v>
      </c>
      <c r="AR4005">
        <v>124</v>
      </c>
      <c r="AS4005">
        <v>87</v>
      </c>
      <c r="AT4005">
        <v>10</v>
      </c>
      <c r="AU4005">
        <v>10</v>
      </c>
      <c r="AV4005">
        <v>4</v>
      </c>
      <c r="BC4005">
        <v>24</v>
      </c>
      <c r="BD4005">
        <v>3354</v>
      </c>
      <c r="BE4005">
        <v>1.4999999999999999E-2</v>
      </c>
      <c r="BF4005">
        <v>7.0000000000000001E-3</v>
      </c>
      <c r="BG4005">
        <v>1</v>
      </c>
      <c r="BH4005">
        <v>0.5</v>
      </c>
      <c r="BI4005">
        <v>72.900000000000006</v>
      </c>
      <c r="BJ4005">
        <v>1.2</v>
      </c>
      <c r="BK4005">
        <v>162</v>
      </c>
      <c r="BL4005" t="s">
        <v>157</v>
      </c>
      <c r="BM4005" t="s">
        <v>158</v>
      </c>
      <c r="BN4005" t="s">
        <v>302</v>
      </c>
      <c r="BO4005" t="s">
        <v>168</v>
      </c>
      <c r="BP4005">
        <v>35</v>
      </c>
    </row>
    <row r="4006" spans="1:68" hidden="1" x14ac:dyDescent="0.2">
      <c r="A4006">
        <v>2021</v>
      </c>
      <c r="B4006">
        <v>9</v>
      </c>
      <c r="C4006" s="260">
        <v>44440</v>
      </c>
      <c r="D4006">
        <v>10</v>
      </c>
      <c r="E4006">
        <v>24</v>
      </c>
      <c r="F4006">
        <v>8</v>
      </c>
      <c r="G4006" t="s">
        <v>366</v>
      </c>
      <c r="H4006" t="s">
        <v>367</v>
      </c>
      <c r="I4006" t="s">
        <v>163</v>
      </c>
      <c r="J4006">
        <v>4</v>
      </c>
      <c r="K4006">
        <v>2</v>
      </c>
      <c r="L4006">
        <v>166</v>
      </c>
      <c r="M4006">
        <v>154.38</v>
      </c>
      <c r="N4006">
        <v>177.62</v>
      </c>
      <c r="AB4006">
        <v>199</v>
      </c>
      <c r="AC4006">
        <v>201</v>
      </c>
      <c r="AD4006">
        <v>211</v>
      </c>
      <c r="AE4006">
        <v>219</v>
      </c>
      <c r="AG4006">
        <v>162</v>
      </c>
      <c r="AH4006">
        <v>165</v>
      </c>
      <c r="AI4006">
        <v>172</v>
      </c>
      <c r="AJ4006">
        <v>172</v>
      </c>
      <c r="AK4006">
        <v>110</v>
      </c>
      <c r="AL4006">
        <v>108</v>
      </c>
      <c r="AM4006">
        <v>207.5</v>
      </c>
      <c r="AN4006">
        <v>167.8</v>
      </c>
      <c r="AO4006">
        <v>0.3</v>
      </c>
      <c r="AP4006">
        <v>145</v>
      </c>
      <c r="AQ4006">
        <v>99</v>
      </c>
      <c r="AR4006">
        <v>132</v>
      </c>
      <c r="AS4006">
        <v>109</v>
      </c>
      <c r="AT4006">
        <v>4</v>
      </c>
      <c r="AU4006">
        <v>2</v>
      </c>
      <c r="AV4006">
        <v>2</v>
      </c>
      <c r="BC4006">
        <v>8</v>
      </c>
      <c r="BD4006">
        <v>680</v>
      </c>
      <c r="BE4006">
        <v>1.4999999999999999E-2</v>
      </c>
      <c r="BF4006">
        <v>1.2E-2</v>
      </c>
      <c r="BG4006">
        <v>1</v>
      </c>
      <c r="BH4006">
        <v>0</v>
      </c>
      <c r="BI4006">
        <v>4.0999999999999996</v>
      </c>
      <c r="BJ4006">
        <v>1.3</v>
      </c>
      <c r="BK4006">
        <v>114.1</v>
      </c>
      <c r="BL4006" t="s">
        <v>181</v>
      </c>
      <c r="BM4006" t="s">
        <v>182</v>
      </c>
      <c r="BN4006" t="s">
        <v>368</v>
      </c>
      <c r="BO4006" t="s">
        <v>220</v>
      </c>
      <c r="BP4006">
        <v>35</v>
      </c>
    </row>
    <row r="4007" spans="1:68" hidden="1" x14ac:dyDescent="0.2">
      <c r="A4007">
        <v>2021</v>
      </c>
      <c r="B4007">
        <v>9</v>
      </c>
      <c r="C4007" s="260">
        <v>44440</v>
      </c>
      <c r="D4007">
        <v>10</v>
      </c>
      <c r="E4007">
        <v>25</v>
      </c>
      <c r="F4007">
        <v>8</v>
      </c>
      <c r="G4007" t="s">
        <v>369</v>
      </c>
      <c r="H4007" t="s">
        <v>370</v>
      </c>
      <c r="I4007" t="s">
        <v>163</v>
      </c>
      <c r="J4007">
        <v>4</v>
      </c>
      <c r="K4007">
        <v>2</v>
      </c>
      <c r="L4007">
        <v>162</v>
      </c>
      <c r="M4007">
        <v>150.66</v>
      </c>
      <c r="N4007">
        <v>173.34</v>
      </c>
      <c r="AB4007">
        <v>191</v>
      </c>
      <c r="AC4007">
        <v>197</v>
      </c>
      <c r="AD4007">
        <v>199</v>
      </c>
      <c r="AG4007">
        <v>158</v>
      </c>
      <c r="AH4007">
        <v>162</v>
      </c>
      <c r="AI4007">
        <v>164</v>
      </c>
      <c r="AK4007">
        <v>110</v>
      </c>
      <c r="AL4007">
        <v>108</v>
      </c>
      <c r="AM4007">
        <v>195.7</v>
      </c>
      <c r="AN4007">
        <v>161.30000000000001</v>
      </c>
      <c r="AO4007">
        <v>0.2</v>
      </c>
      <c r="AP4007">
        <v>145</v>
      </c>
      <c r="AQ4007">
        <v>99</v>
      </c>
      <c r="AR4007">
        <v>132</v>
      </c>
      <c r="AS4007">
        <v>109</v>
      </c>
      <c r="AT4007">
        <v>3</v>
      </c>
      <c r="AU4007">
        <v>2</v>
      </c>
      <c r="AV4007">
        <v>1</v>
      </c>
      <c r="BC4007">
        <v>6</v>
      </c>
      <c r="BD4007">
        <v>1110</v>
      </c>
      <c r="BE4007">
        <v>1.4999999999999999E-2</v>
      </c>
      <c r="BF4007">
        <v>5.0000000000000001E-3</v>
      </c>
      <c r="BG4007">
        <v>1</v>
      </c>
      <c r="BH4007">
        <v>0</v>
      </c>
      <c r="BI4007">
        <v>6.9</v>
      </c>
      <c r="BJ4007">
        <v>1</v>
      </c>
      <c r="BK4007">
        <v>179</v>
      </c>
      <c r="BL4007" t="s">
        <v>181</v>
      </c>
      <c r="BM4007" t="s">
        <v>182</v>
      </c>
      <c r="BN4007" t="s">
        <v>371</v>
      </c>
      <c r="BO4007" t="s">
        <v>220</v>
      </c>
      <c r="BP4007">
        <v>35</v>
      </c>
    </row>
    <row r="4008" spans="1:68" hidden="1" x14ac:dyDescent="0.2">
      <c r="A4008">
        <v>2021</v>
      </c>
      <c r="B4008">
        <v>9</v>
      </c>
      <c r="C4008" s="260">
        <v>44440</v>
      </c>
      <c r="D4008">
        <v>425</v>
      </c>
      <c r="E4008">
        <v>674</v>
      </c>
      <c r="F4008">
        <v>8</v>
      </c>
      <c r="G4008" t="s">
        <v>462</v>
      </c>
      <c r="H4008" t="s">
        <v>463</v>
      </c>
      <c r="I4008" t="s">
        <v>156</v>
      </c>
      <c r="J4008">
        <v>2</v>
      </c>
      <c r="K4008">
        <v>1</v>
      </c>
      <c r="L4008">
        <v>256</v>
      </c>
      <c r="M4008">
        <v>240.89599999999999</v>
      </c>
      <c r="N4008">
        <v>274.17599999999999</v>
      </c>
      <c r="O4008">
        <v>326</v>
      </c>
      <c r="P4008">
        <v>317</v>
      </c>
      <c r="Q4008">
        <v>288</v>
      </c>
      <c r="R4008">
        <v>333</v>
      </c>
      <c r="S4008">
        <v>360</v>
      </c>
      <c r="T4008">
        <v>258</v>
      </c>
      <c r="U4008">
        <v>217</v>
      </c>
      <c r="V4008">
        <v>263</v>
      </c>
      <c r="W4008">
        <v>253</v>
      </c>
      <c r="X4008">
        <v>260</v>
      </c>
      <c r="Y4008">
        <v>106</v>
      </c>
      <c r="Z4008">
        <v>105</v>
      </c>
      <c r="AM4008">
        <v>324.8</v>
      </c>
      <c r="AN4008">
        <v>250.2</v>
      </c>
      <c r="AO4008">
        <v>0.3</v>
      </c>
      <c r="AP4008">
        <v>40</v>
      </c>
      <c r="AQ4008">
        <v>180</v>
      </c>
      <c r="AR4008">
        <v>68</v>
      </c>
      <c r="AS4008">
        <v>106</v>
      </c>
      <c r="AT4008">
        <v>2</v>
      </c>
      <c r="AU4008">
        <v>3</v>
      </c>
      <c r="AV4008">
        <v>5</v>
      </c>
      <c r="BC4008">
        <v>10</v>
      </c>
      <c r="BD4008">
        <v>10</v>
      </c>
      <c r="BE4008">
        <v>1.4999999999999999E-2</v>
      </c>
      <c r="BF4008">
        <v>1</v>
      </c>
      <c r="BH4008">
        <v>0</v>
      </c>
      <c r="BI4008">
        <v>0</v>
      </c>
      <c r="BJ4008">
        <v>2.5</v>
      </c>
      <c r="BK4008">
        <v>2.5</v>
      </c>
      <c r="BL4008" t="s">
        <v>157</v>
      </c>
      <c r="BM4008" t="s">
        <v>158</v>
      </c>
      <c r="BN4008" t="s">
        <v>464</v>
      </c>
      <c r="BO4008" t="s">
        <v>160</v>
      </c>
      <c r="BP4008">
        <v>35</v>
      </c>
    </row>
    <row r="4009" spans="1:68" hidden="1" x14ac:dyDescent="0.2">
      <c r="A4009">
        <v>2021</v>
      </c>
      <c r="B4009">
        <v>9</v>
      </c>
      <c r="C4009" s="260">
        <v>44440</v>
      </c>
      <c r="D4009">
        <v>53</v>
      </c>
      <c r="E4009">
        <v>131</v>
      </c>
      <c r="F4009">
        <v>28</v>
      </c>
      <c r="G4009" t="s">
        <v>197</v>
      </c>
      <c r="H4009" t="s">
        <v>198</v>
      </c>
      <c r="I4009" t="s">
        <v>186</v>
      </c>
      <c r="J4009">
        <v>25</v>
      </c>
      <c r="K4009">
        <v>1</v>
      </c>
      <c r="L4009">
        <v>10</v>
      </c>
      <c r="M4009">
        <v>9.3000000000000007</v>
      </c>
      <c r="N4009">
        <v>10.7</v>
      </c>
      <c r="O4009">
        <v>16</v>
      </c>
      <c r="P4009">
        <v>14</v>
      </c>
      <c r="T4009">
        <v>10</v>
      </c>
      <c r="U4009">
        <v>9</v>
      </c>
      <c r="Y4009">
        <v>81</v>
      </c>
      <c r="AM4009">
        <v>14.7</v>
      </c>
      <c r="AN4009">
        <v>9.4</v>
      </c>
      <c r="AO4009">
        <v>0.5</v>
      </c>
      <c r="AP4009">
        <v>772</v>
      </c>
      <c r="AQ4009">
        <v>117</v>
      </c>
      <c r="AR4009">
        <v>1111</v>
      </c>
      <c r="AS4009">
        <v>81</v>
      </c>
      <c r="AU4009">
        <v>6</v>
      </c>
      <c r="AV4009">
        <v>10</v>
      </c>
      <c r="BC4009">
        <v>16</v>
      </c>
      <c r="BD4009">
        <v>3616</v>
      </c>
      <c r="BE4009">
        <v>0.02</v>
      </c>
      <c r="BF4009">
        <v>4.0000000000000001E-3</v>
      </c>
      <c r="BG4009">
        <v>1</v>
      </c>
      <c r="BH4009">
        <v>1.6</v>
      </c>
      <c r="BI4009">
        <v>361.6</v>
      </c>
      <c r="BJ4009">
        <v>0.2</v>
      </c>
      <c r="BK4009">
        <v>34</v>
      </c>
      <c r="BL4009" t="s">
        <v>181</v>
      </c>
      <c r="BM4009" t="s">
        <v>199</v>
      </c>
      <c r="BN4009" t="s">
        <v>200</v>
      </c>
      <c r="BP4009">
        <v>35</v>
      </c>
    </row>
    <row r="4010" spans="1:68" hidden="1" x14ac:dyDescent="0.2">
      <c r="A4010">
        <v>2021</v>
      </c>
      <c r="B4010">
        <v>9</v>
      </c>
      <c r="C4010" s="260">
        <v>44440</v>
      </c>
      <c r="D4010">
        <v>159</v>
      </c>
      <c r="E4010">
        <v>299</v>
      </c>
      <c r="F4010">
        <v>30</v>
      </c>
      <c r="G4010" t="s">
        <v>193</v>
      </c>
      <c r="H4010" t="s">
        <v>194</v>
      </c>
      <c r="I4010" t="s">
        <v>195</v>
      </c>
      <c r="J4010">
        <v>3</v>
      </c>
      <c r="K4010">
        <v>2</v>
      </c>
      <c r="L4010">
        <v>115</v>
      </c>
      <c r="M4010">
        <v>106.95</v>
      </c>
      <c r="N4010">
        <v>123.05</v>
      </c>
      <c r="O4010">
        <v>138</v>
      </c>
      <c r="P4010">
        <v>145</v>
      </c>
      <c r="Q4010">
        <v>126</v>
      </c>
      <c r="T4010">
        <v>110</v>
      </c>
      <c r="U4010">
        <v>106</v>
      </c>
      <c r="V4010">
        <v>101</v>
      </c>
      <c r="Y4010">
        <v>106</v>
      </c>
      <c r="AM4010">
        <v>136.30000000000001</v>
      </c>
      <c r="AN4010">
        <v>105.7</v>
      </c>
      <c r="AO4010">
        <v>0.2</v>
      </c>
      <c r="AP4010">
        <v>70</v>
      </c>
      <c r="AQ4010">
        <v>154</v>
      </c>
      <c r="AR4010">
        <v>102</v>
      </c>
      <c r="AS4010">
        <v>106</v>
      </c>
      <c r="AT4010">
        <v>5</v>
      </c>
      <c r="AU4010">
        <v>6</v>
      </c>
      <c r="AV4010">
        <v>6</v>
      </c>
      <c r="BC4010">
        <v>17</v>
      </c>
      <c r="BD4010">
        <v>641</v>
      </c>
      <c r="BE4010">
        <v>0.02</v>
      </c>
      <c r="BF4010">
        <v>2.7E-2</v>
      </c>
      <c r="BH4010">
        <v>0.1</v>
      </c>
      <c r="BI4010">
        <v>5.6</v>
      </c>
      <c r="BJ4010">
        <v>1.8</v>
      </c>
      <c r="BK4010">
        <v>67.8</v>
      </c>
      <c r="BL4010" t="s">
        <v>181</v>
      </c>
      <c r="BM4010" t="s">
        <v>196</v>
      </c>
      <c r="BP4010">
        <v>35</v>
      </c>
    </row>
    <row r="4011" spans="1:68" hidden="1" x14ac:dyDescent="0.2">
      <c r="A4011">
        <v>2021</v>
      </c>
      <c r="B4011">
        <v>9</v>
      </c>
      <c r="C4011" s="260">
        <v>44440</v>
      </c>
      <c r="D4011">
        <v>372</v>
      </c>
      <c r="E4011">
        <v>646</v>
      </c>
      <c r="F4011">
        <v>48</v>
      </c>
      <c r="G4011" t="s">
        <v>201</v>
      </c>
      <c r="H4011" t="s">
        <v>202</v>
      </c>
      <c r="I4011" t="s">
        <v>203</v>
      </c>
      <c r="J4011">
        <v>2</v>
      </c>
      <c r="K4011">
        <v>2</v>
      </c>
      <c r="L4011">
        <v>212</v>
      </c>
      <c r="M4011">
        <v>197.16</v>
      </c>
      <c r="N4011">
        <v>226.84</v>
      </c>
      <c r="Q4011">
        <v>271</v>
      </c>
      <c r="R4011">
        <v>365</v>
      </c>
      <c r="S4011">
        <v>308</v>
      </c>
      <c r="V4011">
        <v>218</v>
      </c>
      <c r="W4011">
        <v>321</v>
      </c>
      <c r="X4011">
        <v>220</v>
      </c>
      <c r="Z4011">
        <v>134</v>
      </c>
      <c r="AM4011">
        <v>314.7</v>
      </c>
      <c r="AN4011">
        <v>253</v>
      </c>
      <c r="AO4011">
        <v>0.5</v>
      </c>
      <c r="AP4011">
        <v>37</v>
      </c>
      <c r="AQ4011">
        <v>195</v>
      </c>
      <c r="AR4011">
        <v>54</v>
      </c>
      <c r="AS4011">
        <v>134</v>
      </c>
      <c r="AT4011">
        <v>3</v>
      </c>
      <c r="AU4011">
        <v>2</v>
      </c>
      <c r="BC4011">
        <v>5</v>
      </c>
      <c r="BD4011">
        <v>381</v>
      </c>
      <c r="BE4011">
        <v>0.02</v>
      </c>
      <c r="BF4011">
        <v>1.2999999999999999E-2</v>
      </c>
      <c r="BG4011">
        <v>1</v>
      </c>
      <c r="BH4011">
        <v>0</v>
      </c>
      <c r="BI4011">
        <v>1.8</v>
      </c>
      <c r="BJ4011">
        <v>1.3</v>
      </c>
      <c r="BK4011">
        <v>96.4</v>
      </c>
      <c r="BL4011" t="s">
        <v>181</v>
      </c>
      <c r="BM4011" t="s">
        <v>199</v>
      </c>
      <c r="BN4011" t="s">
        <v>204</v>
      </c>
      <c r="BP4011">
        <v>35</v>
      </c>
    </row>
    <row r="4012" spans="1:68" hidden="1" x14ac:dyDescent="0.2">
      <c r="A4012">
        <v>2021</v>
      </c>
      <c r="B4012">
        <v>9</v>
      </c>
      <c r="C4012" s="260">
        <v>44440</v>
      </c>
      <c r="D4012">
        <v>372</v>
      </c>
      <c r="E4012">
        <v>647</v>
      </c>
      <c r="F4012">
        <v>48</v>
      </c>
      <c r="G4012" t="s">
        <v>205</v>
      </c>
      <c r="H4012" t="s">
        <v>206</v>
      </c>
      <c r="I4012" t="s">
        <v>203</v>
      </c>
      <c r="J4012">
        <v>2</v>
      </c>
      <c r="K4012">
        <v>2</v>
      </c>
      <c r="L4012">
        <v>212</v>
      </c>
      <c r="M4012">
        <v>197.16</v>
      </c>
      <c r="N4012">
        <v>226.84</v>
      </c>
      <c r="Q4012">
        <v>253</v>
      </c>
      <c r="R4012">
        <v>316</v>
      </c>
      <c r="S4012">
        <v>282</v>
      </c>
      <c r="V4012">
        <v>202</v>
      </c>
      <c r="W4012">
        <v>215</v>
      </c>
      <c r="X4012">
        <v>217</v>
      </c>
      <c r="Z4012">
        <v>134</v>
      </c>
      <c r="AM4012">
        <v>283.7</v>
      </c>
      <c r="AN4012">
        <v>211.3</v>
      </c>
      <c r="AO4012">
        <v>0.3</v>
      </c>
      <c r="AP4012">
        <v>37</v>
      </c>
      <c r="AQ4012">
        <v>195</v>
      </c>
      <c r="AR4012">
        <v>54</v>
      </c>
      <c r="AS4012">
        <v>134</v>
      </c>
      <c r="AT4012">
        <v>1</v>
      </c>
      <c r="AU4012">
        <v>2</v>
      </c>
      <c r="AV4012">
        <v>3</v>
      </c>
      <c r="BC4012">
        <v>6</v>
      </c>
      <c r="BD4012">
        <v>382</v>
      </c>
      <c r="BE4012">
        <v>0.02</v>
      </c>
      <c r="BF4012">
        <v>1.6E-2</v>
      </c>
      <c r="BG4012">
        <v>1</v>
      </c>
      <c r="BH4012">
        <v>0</v>
      </c>
      <c r="BI4012">
        <v>1.8</v>
      </c>
      <c r="BJ4012">
        <v>1.3</v>
      </c>
      <c r="BK4012">
        <v>80.7</v>
      </c>
      <c r="BL4012" t="s">
        <v>181</v>
      </c>
      <c r="BM4012" t="s">
        <v>199</v>
      </c>
      <c r="BN4012" t="s">
        <v>207</v>
      </c>
      <c r="BP4012">
        <v>35</v>
      </c>
    </row>
    <row r="4013" spans="1:68" hidden="1" x14ac:dyDescent="0.2">
      <c r="A4013">
        <v>2021</v>
      </c>
      <c r="B4013">
        <v>9</v>
      </c>
      <c r="C4013" s="260">
        <v>44440</v>
      </c>
      <c r="D4013">
        <v>334</v>
      </c>
      <c r="E4013">
        <v>254</v>
      </c>
      <c r="F4013">
        <v>49</v>
      </c>
      <c r="G4013" t="s">
        <v>208</v>
      </c>
      <c r="H4013" t="s">
        <v>209</v>
      </c>
      <c r="I4013" t="s">
        <v>203</v>
      </c>
      <c r="J4013">
        <v>4</v>
      </c>
      <c r="K4013">
        <v>2</v>
      </c>
      <c r="L4013">
        <v>203</v>
      </c>
      <c r="M4013">
        <v>188.79</v>
      </c>
      <c r="N4013">
        <v>217.21</v>
      </c>
      <c r="O4013">
        <v>277</v>
      </c>
      <c r="P4013">
        <v>300</v>
      </c>
      <c r="Q4013">
        <v>260</v>
      </c>
      <c r="R4013">
        <v>312</v>
      </c>
      <c r="S4013">
        <v>270</v>
      </c>
      <c r="T4013">
        <v>204</v>
      </c>
      <c r="U4013">
        <v>207</v>
      </c>
      <c r="V4013">
        <v>204</v>
      </c>
      <c r="W4013">
        <v>208</v>
      </c>
      <c r="X4013">
        <v>203</v>
      </c>
      <c r="Y4013">
        <v>137</v>
      </c>
      <c r="AA4013">
        <v>270</v>
      </c>
      <c r="AB4013">
        <v>281</v>
      </c>
      <c r="AC4013">
        <v>367</v>
      </c>
      <c r="AD4013">
        <v>224</v>
      </c>
      <c r="AF4013">
        <v>196</v>
      </c>
      <c r="AG4013">
        <v>201</v>
      </c>
      <c r="AH4013">
        <v>215</v>
      </c>
      <c r="AI4013">
        <v>199</v>
      </c>
      <c r="AK4013">
        <v>140</v>
      </c>
      <c r="AL4013">
        <v>138</v>
      </c>
      <c r="AM4013">
        <v>284.60000000000002</v>
      </c>
      <c r="AN4013">
        <v>204.1</v>
      </c>
      <c r="AO4013">
        <v>0.4</v>
      </c>
      <c r="AP4013">
        <v>88</v>
      </c>
      <c r="AQ4013">
        <v>164</v>
      </c>
      <c r="AR4013">
        <v>104</v>
      </c>
      <c r="AS4013">
        <v>138</v>
      </c>
      <c r="AT4013">
        <v>7</v>
      </c>
      <c r="AU4013">
        <v>12</v>
      </c>
      <c r="AV4013">
        <v>12</v>
      </c>
      <c r="AW4013">
        <v>1</v>
      </c>
      <c r="BC4013">
        <v>31</v>
      </c>
      <c r="BD4013">
        <v>2251</v>
      </c>
      <c r="BE4013">
        <v>0.02</v>
      </c>
      <c r="BF4013">
        <v>1.4E-2</v>
      </c>
      <c r="BG4013">
        <v>1</v>
      </c>
      <c r="BH4013">
        <v>0.2</v>
      </c>
      <c r="BI4013">
        <v>11.1</v>
      </c>
      <c r="BJ4013">
        <v>6.3</v>
      </c>
      <c r="BK4013">
        <v>459.4</v>
      </c>
      <c r="BL4013" t="s">
        <v>181</v>
      </c>
      <c r="BM4013" t="s">
        <v>196</v>
      </c>
      <c r="BN4013" t="s">
        <v>210</v>
      </c>
      <c r="BP4013">
        <v>35</v>
      </c>
    </row>
    <row r="4014" spans="1:68" hidden="1" x14ac:dyDescent="0.2">
      <c r="A4014">
        <v>2021</v>
      </c>
      <c r="B4014">
        <v>9</v>
      </c>
      <c r="C4014" s="260">
        <v>44444</v>
      </c>
      <c r="D4014">
        <v>29</v>
      </c>
      <c r="E4014">
        <v>81</v>
      </c>
      <c r="F4014">
        <v>2</v>
      </c>
      <c r="G4014" t="s">
        <v>415</v>
      </c>
      <c r="H4014" t="s">
        <v>416</v>
      </c>
      <c r="I4014" t="s">
        <v>163</v>
      </c>
      <c r="J4014">
        <v>2</v>
      </c>
      <c r="K4014">
        <v>3</v>
      </c>
      <c r="L4014">
        <v>388</v>
      </c>
      <c r="M4014">
        <v>360.84</v>
      </c>
      <c r="N4014">
        <v>415.16</v>
      </c>
      <c r="P4014">
        <v>477</v>
      </c>
      <c r="Q4014">
        <v>451</v>
      </c>
      <c r="R4014">
        <v>453</v>
      </c>
      <c r="S4014">
        <v>441</v>
      </c>
      <c r="U4014">
        <v>382</v>
      </c>
      <c r="V4014">
        <v>371</v>
      </c>
      <c r="W4014">
        <v>377</v>
      </c>
      <c r="X4014">
        <v>388</v>
      </c>
      <c r="Y4014">
        <v>115</v>
      </c>
      <c r="Z4014">
        <v>116</v>
      </c>
      <c r="AA4014">
        <v>485</v>
      </c>
      <c r="AB4014">
        <v>465</v>
      </c>
      <c r="AC4014">
        <v>495</v>
      </c>
      <c r="AD4014">
        <v>467</v>
      </c>
      <c r="AE4014">
        <v>492</v>
      </c>
      <c r="AF4014">
        <v>370</v>
      </c>
      <c r="AG4014">
        <v>396</v>
      </c>
      <c r="AH4014">
        <v>375</v>
      </c>
      <c r="AI4014">
        <v>369</v>
      </c>
      <c r="AJ4014">
        <v>394</v>
      </c>
      <c r="AK4014">
        <v>115</v>
      </c>
      <c r="AL4014">
        <v>115</v>
      </c>
      <c r="AM4014">
        <v>469.6</v>
      </c>
      <c r="AN4014">
        <v>380.2</v>
      </c>
      <c r="AO4014">
        <v>0.2</v>
      </c>
      <c r="AP4014">
        <v>60</v>
      </c>
      <c r="AQ4014">
        <v>120</v>
      </c>
      <c r="AR4014">
        <v>62</v>
      </c>
      <c r="AS4014">
        <v>115</v>
      </c>
      <c r="AT4014">
        <v>4</v>
      </c>
      <c r="AU4014">
        <v>10</v>
      </c>
      <c r="AV4014">
        <v>5</v>
      </c>
      <c r="BC4014">
        <v>19</v>
      </c>
      <c r="BD4014">
        <v>1359</v>
      </c>
      <c r="BE4014">
        <v>1.4999999999999999E-2</v>
      </c>
      <c r="BF4014">
        <v>1.4E-2</v>
      </c>
      <c r="BG4014">
        <v>1</v>
      </c>
      <c r="BH4014">
        <v>0</v>
      </c>
      <c r="BI4014">
        <v>3.5</v>
      </c>
      <c r="BJ4014">
        <v>7.2</v>
      </c>
      <c r="BK4014">
        <v>516.70000000000005</v>
      </c>
      <c r="BL4014" t="s">
        <v>181</v>
      </c>
      <c r="BM4014" t="s">
        <v>199</v>
      </c>
      <c r="BN4014" t="s">
        <v>417</v>
      </c>
      <c r="BP4014">
        <v>35</v>
      </c>
    </row>
    <row r="4015" spans="1:68" hidden="1" x14ac:dyDescent="0.2">
      <c r="A4015">
        <v>2021</v>
      </c>
      <c r="B4015">
        <v>9</v>
      </c>
      <c r="C4015" s="260">
        <v>44444</v>
      </c>
      <c r="D4015">
        <v>137</v>
      </c>
      <c r="E4015">
        <v>273</v>
      </c>
      <c r="F4015">
        <v>3</v>
      </c>
      <c r="G4015" t="s">
        <v>254</v>
      </c>
      <c r="H4015" t="s">
        <v>255</v>
      </c>
      <c r="I4015" t="s">
        <v>163</v>
      </c>
      <c r="J4015">
        <v>3</v>
      </c>
      <c r="K4015">
        <v>2</v>
      </c>
      <c r="L4015">
        <v>564</v>
      </c>
      <c r="M4015">
        <v>524.52</v>
      </c>
      <c r="N4015">
        <v>603.48</v>
      </c>
      <c r="S4015">
        <v>690</v>
      </c>
      <c r="X4015">
        <v>587</v>
      </c>
      <c r="Z4015">
        <v>125</v>
      </c>
      <c r="AM4015">
        <v>690</v>
      </c>
      <c r="AN4015">
        <v>587</v>
      </c>
      <c r="AO4015">
        <v>0.2</v>
      </c>
      <c r="AP4015">
        <v>93</v>
      </c>
      <c r="AQ4015">
        <v>116</v>
      </c>
      <c r="AR4015">
        <v>86</v>
      </c>
      <c r="AS4015">
        <v>125</v>
      </c>
      <c r="AT4015">
        <v>3</v>
      </c>
      <c r="AU4015">
        <v>4</v>
      </c>
      <c r="AV4015">
        <v>8</v>
      </c>
      <c r="AX4015">
        <v>1</v>
      </c>
      <c r="BC4015">
        <v>15</v>
      </c>
      <c r="BD4015">
        <v>165</v>
      </c>
      <c r="BE4015">
        <v>1.4999999999999999E-2</v>
      </c>
      <c r="BF4015">
        <v>9.0999999999999998E-2</v>
      </c>
      <c r="BH4015">
        <v>0</v>
      </c>
      <c r="BI4015">
        <v>0.3</v>
      </c>
      <c r="BJ4015">
        <v>8.8000000000000007</v>
      </c>
      <c r="BK4015">
        <v>96.9</v>
      </c>
      <c r="BL4015" t="s">
        <v>164</v>
      </c>
      <c r="BP4015">
        <v>35</v>
      </c>
    </row>
    <row r="4016" spans="1:68" hidden="1" x14ac:dyDescent="0.2">
      <c r="A4016">
        <v>2021</v>
      </c>
      <c r="B4016">
        <v>9</v>
      </c>
      <c r="C4016" s="260">
        <v>44444</v>
      </c>
      <c r="D4016">
        <v>395</v>
      </c>
      <c r="E4016">
        <v>607</v>
      </c>
      <c r="F4016">
        <v>3</v>
      </c>
      <c r="G4016" t="s">
        <v>284</v>
      </c>
      <c r="H4016" t="s">
        <v>285</v>
      </c>
      <c r="I4016" t="s">
        <v>163</v>
      </c>
      <c r="J4016">
        <v>3</v>
      </c>
      <c r="K4016">
        <v>3</v>
      </c>
      <c r="L4016">
        <v>120</v>
      </c>
      <c r="M4016">
        <v>111.6</v>
      </c>
      <c r="N4016">
        <v>128.4</v>
      </c>
      <c r="AP4016">
        <v>90</v>
      </c>
      <c r="AQ4016">
        <v>120</v>
      </c>
      <c r="BD4016">
        <v>72</v>
      </c>
      <c r="BE4016">
        <v>1.4999999999999999E-2</v>
      </c>
      <c r="BI4016">
        <v>0.6</v>
      </c>
      <c r="BL4016" t="s">
        <v>286</v>
      </c>
      <c r="BM4016" t="s">
        <v>286</v>
      </c>
      <c r="BP4016">
        <v>35</v>
      </c>
    </row>
    <row r="4017" spans="1:68" hidden="1" x14ac:dyDescent="0.2">
      <c r="A4017">
        <v>2021</v>
      </c>
      <c r="B4017">
        <v>9</v>
      </c>
      <c r="C4017" s="260">
        <v>44444</v>
      </c>
      <c r="D4017">
        <v>419</v>
      </c>
      <c r="E4017">
        <v>670</v>
      </c>
      <c r="F4017">
        <v>3</v>
      </c>
      <c r="G4017" t="s">
        <v>452</v>
      </c>
      <c r="H4017" t="s">
        <v>453</v>
      </c>
      <c r="I4017" t="s">
        <v>163</v>
      </c>
      <c r="J4017">
        <v>4</v>
      </c>
      <c r="K4017">
        <v>2</v>
      </c>
      <c r="L4017">
        <v>298</v>
      </c>
      <c r="M4017">
        <v>280.41800000000001</v>
      </c>
      <c r="N4017">
        <v>319.15800000000002</v>
      </c>
      <c r="P4017">
        <v>625</v>
      </c>
      <c r="Q4017">
        <v>436</v>
      </c>
      <c r="R4017">
        <v>451</v>
      </c>
      <c r="S4017">
        <v>435</v>
      </c>
      <c r="U4017">
        <v>407</v>
      </c>
      <c r="V4017">
        <v>307</v>
      </c>
      <c r="W4017">
        <v>313</v>
      </c>
      <c r="X4017">
        <v>310</v>
      </c>
      <c r="Y4017">
        <v>161</v>
      </c>
      <c r="Z4017">
        <v>161</v>
      </c>
      <c r="AA4017">
        <v>475</v>
      </c>
      <c r="AF4017">
        <v>313</v>
      </c>
      <c r="AK4017">
        <v>146</v>
      </c>
      <c r="AM4017">
        <v>484.4</v>
      </c>
      <c r="AN4017">
        <v>330</v>
      </c>
      <c r="AO4017">
        <v>0.6</v>
      </c>
      <c r="AP4017">
        <v>96</v>
      </c>
      <c r="AQ4017">
        <v>150</v>
      </c>
      <c r="AR4017">
        <v>92</v>
      </c>
      <c r="AS4017">
        <v>156</v>
      </c>
      <c r="AT4017">
        <v>7</v>
      </c>
      <c r="AU4017">
        <v>11</v>
      </c>
      <c r="AV4017">
        <v>8</v>
      </c>
      <c r="BC4017">
        <v>25</v>
      </c>
      <c r="BD4017">
        <v>613</v>
      </c>
      <c r="BE4017">
        <v>1.4999999999999999E-2</v>
      </c>
      <c r="BF4017">
        <v>4.1000000000000002E-2</v>
      </c>
      <c r="BH4017">
        <v>0.1</v>
      </c>
      <c r="BI4017">
        <v>2.1</v>
      </c>
      <c r="BJ4017">
        <v>8.3000000000000007</v>
      </c>
      <c r="BK4017">
        <v>202.3</v>
      </c>
      <c r="BL4017" t="s">
        <v>157</v>
      </c>
      <c r="BM4017" t="s">
        <v>158</v>
      </c>
      <c r="BN4017" t="s">
        <v>454</v>
      </c>
      <c r="BO4017" t="s">
        <v>168</v>
      </c>
      <c r="BP4017">
        <v>35</v>
      </c>
    </row>
    <row r="4018" spans="1:68" hidden="1" x14ac:dyDescent="0.2">
      <c r="A4018">
        <v>2021</v>
      </c>
      <c r="B4018">
        <v>9</v>
      </c>
      <c r="C4018" s="260">
        <v>44444</v>
      </c>
      <c r="D4018">
        <v>125</v>
      </c>
      <c r="E4018">
        <v>690</v>
      </c>
      <c r="F4018">
        <v>4</v>
      </c>
      <c r="G4018" t="s">
        <v>534</v>
      </c>
      <c r="H4018" t="s">
        <v>535</v>
      </c>
      <c r="I4018" t="s">
        <v>163</v>
      </c>
      <c r="J4018">
        <v>4</v>
      </c>
      <c r="K4018">
        <v>4</v>
      </c>
      <c r="L4018">
        <v>170</v>
      </c>
      <c r="M4018">
        <v>153</v>
      </c>
      <c r="N4018">
        <v>187</v>
      </c>
      <c r="R4018">
        <v>177</v>
      </c>
      <c r="W4018">
        <v>165</v>
      </c>
      <c r="Y4018">
        <v>144</v>
      </c>
      <c r="AM4018">
        <v>177</v>
      </c>
      <c r="AN4018">
        <v>165</v>
      </c>
      <c r="AO4018">
        <v>0</v>
      </c>
      <c r="AP4018">
        <v>120</v>
      </c>
      <c r="AQ4018">
        <v>120</v>
      </c>
      <c r="AR4018">
        <v>100</v>
      </c>
      <c r="AS4018">
        <v>144</v>
      </c>
      <c r="BD4018">
        <v>192</v>
      </c>
      <c r="BE4018">
        <v>1.4999999999999999E-2</v>
      </c>
      <c r="BI4018">
        <v>1.1000000000000001</v>
      </c>
      <c r="BK4018">
        <v>31.7</v>
      </c>
      <c r="BL4018" t="s">
        <v>472</v>
      </c>
      <c r="BM4018" t="s">
        <v>472</v>
      </c>
      <c r="BP4018">
        <v>35</v>
      </c>
    </row>
    <row r="4019" spans="1:68" hidden="1" x14ac:dyDescent="0.2">
      <c r="A4019">
        <v>2021</v>
      </c>
      <c r="B4019">
        <v>9</v>
      </c>
      <c r="C4019" s="260">
        <v>44444</v>
      </c>
      <c r="D4019">
        <v>125</v>
      </c>
      <c r="E4019">
        <v>691</v>
      </c>
      <c r="F4019">
        <v>4</v>
      </c>
      <c r="G4019" t="s">
        <v>536</v>
      </c>
      <c r="H4019" t="s">
        <v>537</v>
      </c>
      <c r="I4019" t="s">
        <v>163</v>
      </c>
      <c r="J4019">
        <v>4</v>
      </c>
      <c r="K4019">
        <v>4</v>
      </c>
      <c r="L4019">
        <v>194</v>
      </c>
      <c r="M4019">
        <v>174.6</v>
      </c>
      <c r="N4019">
        <v>213.4</v>
      </c>
      <c r="R4019">
        <v>224</v>
      </c>
      <c r="W4019">
        <v>200</v>
      </c>
      <c r="Y4019">
        <v>144</v>
      </c>
      <c r="AM4019">
        <v>224</v>
      </c>
      <c r="AN4019">
        <v>200</v>
      </c>
      <c r="AO4019">
        <v>0.2</v>
      </c>
      <c r="AP4019">
        <v>120</v>
      </c>
      <c r="AQ4019">
        <v>120</v>
      </c>
      <c r="AR4019">
        <v>100</v>
      </c>
      <c r="AS4019">
        <v>144</v>
      </c>
      <c r="BD4019">
        <v>192</v>
      </c>
      <c r="BE4019">
        <v>1.4999999999999999E-2</v>
      </c>
      <c r="BI4019">
        <v>1</v>
      </c>
      <c r="BK4019">
        <v>38.4</v>
      </c>
      <c r="BL4019" t="s">
        <v>472</v>
      </c>
      <c r="BM4019" t="s">
        <v>472</v>
      </c>
      <c r="BP4019">
        <v>35</v>
      </c>
    </row>
    <row r="4020" spans="1:68" hidden="1" x14ac:dyDescent="0.2">
      <c r="A4020">
        <v>2021</v>
      </c>
      <c r="B4020">
        <v>9</v>
      </c>
      <c r="C4020" s="260">
        <v>44444</v>
      </c>
      <c r="D4020">
        <v>135</v>
      </c>
      <c r="E4020">
        <v>271</v>
      </c>
      <c r="F4020">
        <v>4</v>
      </c>
      <c r="G4020" t="s">
        <v>358</v>
      </c>
      <c r="H4020" t="s">
        <v>359</v>
      </c>
      <c r="I4020" t="s">
        <v>163</v>
      </c>
      <c r="J4020">
        <v>4</v>
      </c>
      <c r="K4020">
        <v>2</v>
      </c>
      <c r="L4020">
        <v>161</v>
      </c>
      <c r="M4020">
        <v>149.72999999999999</v>
      </c>
      <c r="N4020">
        <v>172.27</v>
      </c>
      <c r="AA4020">
        <v>192</v>
      </c>
      <c r="AC4020">
        <v>215</v>
      </c>
      <c r="AD4020">
        <v>183</v>
      </c>
      <c r="AE4020">
        <v>215</v>
      </c>
      <c r="AF4020">
        <v>160</v>
      </c>
      <c r="AH4020">
        <v>165</v>
      </c>
      <c r="AI4020">
        <v>152</v>
      </c>
      <c r="AJ4020">
        <v>155</v>
      </c>
      <c r="AK4020">
        <v>89</v>
      </c>
      <c r="AL4020">
        <v>88</v>
      </c>
      <c r="AM4020">
        <v>201.3</v>
      </c>
      <c r="AN4020">
        <v>158</v>
      </c>
      <c r="AO4020">
        <v>0.3</v>
      </c>
      <c r="AP4020">
        <v>151</v>
      </c>
      <c r="AQ4020">
        <v>95</v>
      </c>
      <c r="AR4020">
        <v>163</v>
      </c>
      <c r="AS4020">
        <v>89</v>
      </c>
      <c r="AT4020">
        <v>1</v>
      </c>
      <c r="AU4020">
        <v>2</v>
      </c>
      <c r="AV4020">
        <v>3</v>
      </c>
      <c r="BC4020">
        <v>6</v>
      </c>
      <c r="BD4020">
        <v>1486</v>
      </c>
      <c r="BE4020">
        <v>1.4999999999999999E-2</v>
      </c>
      <c r="BF4020">
        <v>4.0000000000000001E-3</v>
      </c>
      <c r="BG4020">
        <v>1</v>
      </c>
      <c r="BH4020">
        <v>0</v>
      </c>
      <c r="BI4020">
        <v>9.1999999999999993</v>
      </c>
      <c r="BJ4020">
        <v>0.9</v>
      </c>
      <c r="BK4020">
        <v>234.8</v>
      </c>
      <c r="BL4020" t="s">
        <v>164</v>
      </c>
      <c r="BP4020">
        <v>35</v>
      </c>
    </row>
    <row r="4021" spans="1:68" hidden="1" x14ac:dyDescent="0.2">
      <c r="A4021">
        <v>2021</v>
      </c>
      <c r="B4021">
        <v>9</v>
      </c>
      <c r="C4021" s="260">
        <v>44444</v>
      </c>
      <c r="D4021">
        <v>243</v>
      </c>
      <c r="E4021">
        <v>167</v>
      </c>
      <c r="F4021">
        <v>4</v>
      </c>
      <c r="G4021" t="s">
        <v>256</v>
      </c>
      <c r="H4021" t="s">
        <v>257</v>
      </c>
      <c r="I4021" t="s">
        <v>163</v>
      </c>
      <c r="J4021">
        <v>2</v>
      </c>
      <c r="K4021">
        <v>2</v>
      </c>
      <c r="L4021">
        <v>888</v>
      </c>
      <c r="M4021">
        <v>825.84</v>
      </c>
      <c r="N4021">
        <v>950.16</v>
      </c>
      <c r="P4021">
        <v>1212</v>
      </c>
      <c r="U4021">
        <v>1062</v>
      </c>
      <c r="AM4021">
        <v>1212</v>
      </c>
      <c r="AN4021">
        <v>1062</v>
      </c>
      <c r="AO4021">
        <v>0.4</v>
      </c>
      <c r="AP4021">
        <v>55</v>
      </c>
      <c r="AQ4021">
        <v>131</v>
      </c>
      <c r="AT4021">
        <v>1</v>
      </c>
      <c r="AU4021">
        <v>1</v>
      </c>
      <c r="AV4021">
        <v>1</v>
      </c>
      <c r="BC4021">
        <v>3</v>
      </c>
      <c r="BD4021">
        <v>123</v>
      </c>
      <c r="BE4021">
        <v>1.4999999999999999E-2</v>
      </c>
      <c r="BF4021">
        <v>2.4E-2</v>
      </c>
      <c r="BH4021">
        <v>0</v>
      </c>
      <c r="BI4021">
        <v>0.1</v>
      </c>
      <c r="BJ4021">
        <v>3.2</v>
      </c>
      <c r="BK4021">
        <v>130.6</v>
      </c>
      <c r="BL4021" t="s">
        <v>164</v>
      </c>
      <c r="BM4021" t="s">
        <v>164</v>
      </c>
      <c r="BP4021">
        <v>35</v>
      </c>
    </row>
    <row r="4022" spans="1:68" hidden="1" x14ac:dyDescent="0.2">
      <c r="A4022">
        <v>2021</v>
      </c>
      <c r="B4022">
        <v>9</v>
      </c>
      <c r="C4022" s="260">
        <v>44444</v>
      </c>
      <c r="D4022">
        <v>417</v>
      </c>
      <c r="E4022">
        <v>660</v>
      </c>
      <c r="F4022">
        <v>5</v>
      </c>
      <c r="G4022" t="s">
        <v>442</v>
      </c>
      <c r="H4022" t="s">
        <v>443</v>
      </c>
      <c r="I4022" t="s">
        <v>163</v>
      </c>
      <c r="J4022">
        <v>1</v>
      </c>
      <c r="K4022">
        <v>6</v>
      </c>
      <c r="L4022">
        <v>1265</v>
      </c>
      <c r="M4022">
        <v>1190.365</v>
      </c>
      <c r="N4022">
        <v>1354.8150000000001</v>
      </c>
      <c r="P4022">
        <v>2130</v>
      </c>
      <c r="Q4022">
        <v>1726</v>
      </c>
      <c r="R4022">
        <v>1715</v>
      </c>
      <c r="S4022">
        <v>1682</v>
      </c>
      <c r="U4022">
        <v>1282</v>
      </c>
      <c r="V4022">
        <v>1418</v>
      </c>
      <c r="W4022">
        <v>1385</v>
      </c>
      <c r="X4022">
        <v>1361</v>
      </c>
      <c r="Y4022">
        <v>150</v>
      </c>
      <c r="Z4022">
        <v>155</v>
      </c>
      <c r="AA4022">
        <v>1478</v>
      </c>
      <c r="AC4022">
        <v>1516</v>
      </c>
      <c r="AD4022">
        <v>1536</v>
      </c>
      <c r="AE4022">
        <v>1446</v>
      </c>
      <c r="AF4022">
        <v>1321</v>
      </c>
      <c r="AH4022">
        <v>1324</v>
      </c>
      <c r="AI4022">
        <v>1327</v>
      </c>
      <c r="AJ4022">
        <v>1299</v>
      </c>
      <c r="AK4022">
        <v>171</v>
      </c>
      <c r="AL4022">
        <v>178</v>
      </c>
      <c r="AM4022">
        <v>1653.6</v>
      </c>
      <c r="AN4022">
        <v>1380.8</v>
      </c>
      <c r="AO4022">
        <v>0.3</v>
      </c>
      <c r="AP4022">
        <v>20</v>
      </c>
      <c r="AQ4022">
        <v>180</v>
      </c>
      <c r="AR4022">
        <v>22</v>
      </c>
      <c r="AS4022">
        <v>164</v>
      </c>
      <c r="AT4022">
        <v>2</v>
      </c>
      <c r="AU4022">
        <v>5</v>
      </c>
      <c r="AV4022">
        <v>3</v>
      </c>
      <c r="AX4022">
        <v>1</v>
      </c>
      <c r="BC4022">
        <v>10</v>
      </c>
      <c r="BD4022">
        <v>181</v>
      </c>
      <c r="BE4022">
        <v>1.4999999999999999E-2</v>
      </c>
      <c r="BF4022">
        <v>5.5E-2</v>
      </c>
      <c r="BH4022">
        <v>0</v>
      </c>
      <c r="BI4022">
        <v>0.1</v>
      </c>
      <c r="BJ4022">
        <v>13.8</v>
      </c>
      <c r="BK4022">
        <v>249.9</v>
      </c>
      <c r="BL4022" t="s">
        <v>157</v>
      </c>
      <c r="BM4022" t="s">
        <v>158</v>
      </c>
      <c r="BN4022" t="s">
        <v>444</v>
      </c>
      <c r="BO4022" t="s">
        <v>168</v>
      </c>
      <c r="BP4022">
        <v>35</v>
      </c>
    </row>
    <row r="4023" spans="1:68" hidden="1" x14ac:dyDescent="0.2">
      <c r="A4023">
        <v>2021</v>
      </c>
      <c r="B4023">
        <v>9</v>
      </c>
      <c r="C4023" s="260">
        <v>44444</v>
      </c>
      <c r="D4023">
        <v>417</v>
      </c>
      <c r="E4023">
        <v>661</v>
      </c>
      <c r="F4023">
        <v>5</v>
      </c>
      <c r="G4023" t="s">
        <v>445</v>
      </c>
      <c r="H4023" t="s">
        <v>446</v>
      </c>
      <c r="I4023" t="s">
        <v>163</v>
      </c>
      <c r="J4023">
        <v>1</v>
      </c>
      <c r="K4023">
        <v>6</v>
      </c>
      <c r="L4023">
        <v>138</v>
      </c>
      <c r="M4023">
        <v>129.858</v>
      </c>
      <c r="N4023">
        <v>147.798</v>
      </c>
      <c r="P4023">
        <v>251</v>
      </c>
      <c r="Q4023">
        <v>194</v>
      </c>
      <c r="R4023">
        <v>189</v>
      </c>
      <c r="S4023">
        <v>180</v>
      </c>
      <c r="U4023">
        <v>179</v>
      </c>
      <c r="V4023">
        <v>151</v>
      </c>
      <c r="W4023">
        <v>149</v>
      </c>
      <c r="X4023">
        <v>147</v>
      </c>
      <c r="Y4023">
        <v>150</v>
      </c>
      <c r="Z4023">
        <v>155</v>
      </c>
      <c r="AA4023">
        <v>160</v>
      </c>
      <c r="AC4023">
        <v>160</v>
      </c>
      <c r="AD4023">
        <v>170</v>
      </c>
      <c r="AE4023">
        <v>163</v>
      </c>
      <c r="AF4023">
        <v>144</v>
      </c>
      <c r="AH4023">
        <v>144</v>
      </c>
      <c r="AI4023">
        <v>145</v>
      </c>
      <c r="AJ4023">
        <v>143</v>
      </c>
      <c r="AK4023">
        <v>171</v>
      </c>
      <c r="AL4023">
        <v>178</v>
      </c>
      <c r="AM4023">
        <v>183.4</v>
      </c>
      <c r="AN4023">
        <v>150.30000000000001</v>
      </c>
      <c r="AO4023">
        <v>0.3</v>
      </c>
      <c r="AP4023">
        <v>20</v>
      </c>
      <c r="AQ4023">
        <v>180</v>
      </c>
      <c r="AR4023">
        <v>22</v>
      </c>
      <c r="AS4023">
        <v>164</v>
      </c>
      <c r="AT4023">
        <v>2</v>
      </c>
      <c r="AU4023">
        <v>5</v>
      </c>
      <c r="AV4023">
        <v>3</v>
      </c>
      <c r="AX4023">
        <v>1</v>
      </c>
      <c r="BC4023">
        <v>10</v>
      </c>
      <c r="BD4023">
        <v>181</v>
      </c>
      <c r="BE4023">
        <v>1.4999999999999999E-2</v>
      </c>
      <c r="BF4023">
        <v>5.5E-2</v>
      </c>
      <c r="BH4023">
        <v>0.1</v>
      </c>
      <c r="BI4023">
        <v>1.3</v>
      </c>
      <c r="BJ4023">
        <v>1.5</v>
      </c>
      <c r="BK4023">
        <v>27.2</v>
      </c>
      <c r="BL4023" t="s">
        <v>157</v>
      </c>
      <c r="BM4023" t="s">
        <v>158</v>
      </c>
      <c r="BN4023" t="s">
        <v>447</v>
      </c>
      <c r="BO4023" t="s">
        <v>168</v>
      </c>
      <c r="BP4023">
        <v>35</v>
      </c>
    </row>
    <row r="4024" spans="1:68" hidden="1" x14ac:dyDescent="0.2">
      <c r="A4024">
        <v>2021</v>
      </c>
      <c r="B4024">
        <v>9</v>
      </c>
      <c r="C4024" s="260">
        <v>44444</v>
      </c>
      <c r="D4024">
        <v>182</v>
      </c>
      <c r="E4024">
        <v>331</v>
      </c>
      <c r="F4024">
        <v>6</v>
      </c>
      <c r="G4024" t="s">
        <v>165</v>
      </c>
      <c r="H4024" t="s">
        <v>166</v>
      </c>
      <c r="I4024" t="s">
        <v>163</v>
      </c>
      <c r="J4024">
        <v>4</v>
      </c>
      <c r="K4024">
        <v>2</v>
      </c>
      <c r="L4024">
        <v>325</v>
      </c>
      <c r="M4024">
        <v>305.82499999999999</v>
      </c>
      <c r="N4024">
        <v>348.07499999999999</v>
      </c>
      <c r="AA4024">
        <v>420</v>
      </c>
      <c r="AB4024">
        <v>438</v>
      </c>
      <c r="AC4024">
        <v>447</v>
      </c>
      <c r="AD4024">
        <v>442</v>
      </c>
      <c r="AE4024">
        <v>434</v>
      </c>
      <c r="AF4024">
        <v>357</v>
      </c>
      <c r="AG4024">
        <v>342</v>
      </c>
      <c r="AH4024">
        <v>352</v>
      </c>
      <c r="AI4024">
        <v>356</v>
      </c>
      <c r="AJ4024">
        <v>352</v>
      </c>
      <c r="AK4024">
        <v>140</v>
      </c>
      <c r="AL4024">
        <v>140</v>
      </c>
      <c r="AM4024">
        <v>436.2</v>
      </c>
      <c r="AN4024">
        <v>351.8</v>
      </c>
      <c r="AO4024">
        <v>0.3</v>
      </c>
      <c r="AP4024">
        <v>110</v>
      </c>
      <c r="AQ4024">
        <v>131</v>
      </c>
      <c r="AR4024">
        <v>103</v>
      </c>
      <c r="AS4024">
        <v>140</v>
      </c>
      <c r="BE4024">
        <v>1.4999999999999999E-2</v>
      </c>
      <c r="BL4024" t="s">
        <v>157</v>
      </c>
      <c r="BM4024" t="s">
        <v>158</v>
      </c>
      <c r="BN4024" t="s">
        <v>167</v>
      </c>
      <c r="BO4024" t="s">
        <v>168</v>
      </c>
      <c r="BP4024">
        <v>35</v>
      </c>
    </row>
    <row r="4025" spans="1:68" hidden="1" x14ac:dyDescent="0.2">
      <c r="A4025">
        <v>2021</v>
      </c>
      <c r="B4025">
        <v>9</v>
      </c>
      <c r="C4025" s="260">
        <v>44444</v>
      </c>
      <c r="D4025">
        <v>376</v>
      </c>
      <c r="E4025">
        <v>438</v>
      </c>
      <c r="F4025">
        <v>6</v>
      </c>
      <c r="G4025" t="s">
        <v>190</v>
      </c>
      <c r="H4025" t="s">
        <v>191</v>
      </c>
      <c r="I4025" t="s">
        <v>163</v>
      </c>
      <c r="J4025">
        <v>3</v>
      </c>
      <c r="K4025">
        <v>2</v>
      </c>
      <c r="L4025">
        <v>336</v>
      </c>
      <c r="M4025">
        <v>316.17599999999999</v>
      </c>
      <c r="N4025">
        <v>359.85599999999999</v>
      </c>
      <c r="P4025">
        <v>606</v>
      </c>
      <c r="Q4025">
        <v>479</v>
      </c>
      <c r="R4025">
        <v>492</v>
      </c>
      <c r="S4025">
        <v>478</v>
      </c>
      <c r="U4025">
        <v>425</v>
      </c>
      <c r="V4025">
        <v>357</v>
      </c>
      <c r="W4025">
        <v>360</v>
      </c>
      <c r="X4025">
        <v>355</v>
      </c>
      <c r="Y4025">
        <v>149</v>
      </c>
      <c r="Z4025">
        <v>148</v>
      </c>
      <c r="AM4025">
        <v>513.79999999999995</v>
      </c>
      <c r="AN4025">
        <v>374.3</v>
      </c>
      <c r="AO4025">
        <v>0.5</v>
      </c>
      <c r="AP4025">
        <v>67</v>
      </c>
      <c r="AQ4025">
        <v>161</v>
      </c>
      <c r="AR4025">
        <v>73</v>
      </c>
      <c r="AS4025">
        <v>149</v>
      </c>
      <c r="AT4025">
        <v>5</v>
      </c>
      <c r="AU4025">
        <v>13</v>
      </c>
      <c r="AV4025">
        <v>9</v>
      </c>
      <c r="AX4025">
        <v>1</v>
      </c>
      <c r="BC4025">
        <v>27</v>
      </c>
      <c r="BD4025">
        <v>999</v>
      </c>
      <c r="BE4025">
        <v>1.4999999999999999E-2</v>
      </c>
      <c r="BF4025">
        <v>2.7E-2</v>
      </c>
      <c r="BH4025">
        <v>0.1</v>
      </c>
      <c r="BI4025">
        <v>3</v>
      </c>
      <c r="BJ4025">
        <v>10.1</v>
      </c>
      <c r="BK4025">
        <v>373.9</v>
      </c>
      <c r="BL4025" t="s">
        <v>157</v>
      </c>
      <c r="BM4025" t="s">
        <v>158</v>
      </c>
      <c r="BN4025" t="s">
        <v>192</v>
      </c>
      <c r="BO4025" t="s">
        <v>168</v>
      </c>
      <c r="BP4025">
        <v>35</v>
      </c>
    </row>
    <row r="4026" spans="1:68" hidden="1" x14ac:dyDescent="0.2">
      <c r="A4026">
        <v>2021</v>
      </c>
      <c r="B4026">
        <v>9</v>
      </c>
      <c r="C4026" s="260">
        <v>44444</v>
      </c>
      <c r="D4026">
        <v>382</v>
      </c>
      <c r="E4026">
        <v>449</v>
      </c>
      <c r="F4026">
        <v>7</v>
      </c>
      <c r="G4026" t="s">
        <v>300</v>
      </c>
      <c r="H4026" t="s">
        <v>301</v>
      </c>
      <c r="I4026" t="s">
        <v>163</v>
      </c>
      <c r="J4026">
        <v>3</v>
      </c>
      <c r="K4026">
        <v>1</v>
      </c>
      <c r="L4026">
        <v>46</v>
      </c>
      <c r="M4026">
        <v>40.985999999999997</v>
      </c>
      <c r="N4026">
        <v>50.048000000000002</v>
      </c>
      <c r="P4026">
        <v>93</v>
      </c>
      <c r="Q4026">
        <v>75</v>
      </c>
      <c r="R4026">
        <v>100</v>
      </c>
      <c r="S4026">
        <v>78</v>
      </c>
      <c r="U4026">
        <v>57</v>
      </c>
      <c r="V4026">
        <v>52</v>
      </c>
      <c r="W4026">
        <v>59</v>
      </c>
      <c r="Y4026">
        <v>95</v>
      </c>
      <c r="Z4026">
        <v>96</v>
      </c>
      <c r="AA4026">
        <v>81</v>
      </c>
      <c r="AB4026">
        <v>80</v>
      </c>
      <c r="AC4026">
        <v>80</v>
      </c>
      <c r="AD4026">
        <v>83</v>
      </c>
      <c r="AE4026">
        <v>80</v>
      </c>
      <c r="AF4026">
        <v>48</v>
      </c>
      <c r="AG4026">
        <v>48</v>
      </c>
      <c r="AH4026">
        <v>48</v>
      </c>
      <c r="AI4026">
        <v>48</v>
      </c>
      <c r="AJ4026">
        <v>48</v>
      </c>
      <c r="AK4026">
        <v>95</v>
      </c>
      <c r="AL4026">
        <v>95</v>
      </c>
      <c r="AM4026">
        <v>83.3</v>
      </c>
      <c r="AN4026">
        <v>51</v>
      </c>
      <c r="AO4026">
        <v>0.8</v>
      </c>
      <c r="AP4026">
        <v>108</v>
      </c>
      <c r="AQ4026">
        <v>100</v>
      </c>
      <c r="AR4026">
        <v>113</v>
      </c>
      <c r="AS4026">
        <v>95</v>
      </c>
      <c r="AT4026">
        <v>17</v>
      </c>
      <c r="AU4026">
        <v>12</v>
      </c>
      <c r="AV4026">
        <v>3</v>
      </c>
      <c r="AW4026">
        <v>6</v>
      </c>
      <c r="AX4026">
        <v>5</v>
      </c>
      <c r="BC4026">
        <v>43</v>
      </c>
      <c r="BD4026">
        <v>2563</v>
      </c>
      <c r="BE4026">
        <v>1.4999999999999999E-2</v>
      </c>
      <c r="BF4026">
        <v>1.7000000000000001E-2</v>
      </c>
      <c r="BH4026">
        <v>0.9</v>
      </c>
      <c r="BI4026">
        <v>55.7</v>
      </c>
      <c r="BJ4026">
        <v>2.2000000000000002</v>
      </c>
      <c r="BK4026">
        <v>130.69999999999999</v>
      </c>
      <c r="BL4026" t="s">
        <v>157</v>
      </c>
      <c r="BM4026" t="s">
        <v>158</v>
      </c>
      <c r="BN4026" t="s">
        <v>302</v>
      </c>
      <c r="BO4026" t="s">
        <v>168</v>
      </c>
      <c r="BP4026">
        <v>35</v>
      </c>
    </row>
    <row r="4027" spans="1:68" hidden="1" x14ac:dyDescent="0.2">
      <c r="A4027">
        <v>2021</v>
      </c>
      <c r="B4027">
        <v>9</v>
      </c>
      <c r="C4027" s="260">
        <v>44444</v>
      </c>
      <c r="D4027">
        <v>32</v>
      </c>
      <c r="E4027">
        <v>92</v>
      </c>
      <c r="F4027">
        <v>8</v>
      </c>
      <c r="G4027" t="s">
        <v>217</v>
      </c>
      <c r="H4027" t="s">
        <v>218</v>
      </c>
      <c r="I4027" t="s">
        <v>163</v>
      </c>
      <c r="J4027">
        <v>2</v>
      </c>
      <c r="K4027">
        <v>3</v>
      </c>
      <c r="L4027">
        <v>361</v>
      </c>
      <c r="M4027">
        <v>335.73</v>
      </c>
      <c r="N4027">
        <v>386.27</v>
      </c>
      <c r="R4027">
        <v>772</v>
      </c>
      <c r="S4027">
        <v>611</v>
      </c>
      <c r="W4027">
        <v>475</v>
      </c>
      <c r="X4027">
        <v>388</v>
      </c>
      <c r="AA4027">
        <v>520</v>
      </c>
      <c r="AB4027">
        <v>456</v>
      </c>
      <c r="AC4027">
        <v>500</v>
      </c>
      <c r="AD4027">
        <v>540</v>
      </c>
      <c r="AE4027">
        <v>480</v>
      </c>
      <c r="AF4027">
        <v>378</v>
      </c>
      <c r="AG4027">
        <v>367</v>
      </c>
      <c r="AH4027">
        <v>375</v>
      </c>
      <c r="AI4027">
        <v>378</v>
      </c>
      <c r="AJ4027">
        <v>375</v>
      </c>
      <c r="AK4027">
        <v>100</v>
      </c>
      <c r="AL4027">
        <v>105</v>
      </c>
      <c r="AM4027">
        <v>554.1</v>
      </c>
      <c r="AN4027">
        <v>390.9</v>
      </c>
      <c r="AO4027">
        <v>0.5</v>
      </c>
      <c r="AP4027">
        <v>74</v>
      </c>
      <c r="AQ4027">
        <v>97</v>
      </c>
      <c r="AR4027">
        <v>70</v>
      </c>
      <c r="AS4027">
        <v>103</v>
      </c>
      <c r="AT4027">
        <v>5</v>
      </c>
      <c r="AU4027">
        <v>6</v>
      </c>
      <c r="AV4027">
        <v>7</v>
      </c>
      <c r="AX4027">
        <v>1</v>
      </c>
      <c r="BC4027">
        <v>19</v>
      </c>
      <c r="BD4027">
        <v>459</v>
      </c>
      <c r="BE4027">
        <v>1.4999999999999999E-2</v>
      </c>
      <c r="BF4027">
        <v>4.1000000000000002E-2</v>
      </c>
      <c r="BH4027">
        <v>0.1</v>
      </c>
      <c r="BI4027">
        <v>1.3</v>
      </c>
      <c r="BJ4027">
        <v>7.4</v>
      </c>
      <c r="BK4027">
        <v>179.4</v>
      </c>
      <c r="BL4027" t="s">
        <v>181</v>
      </c>
      <c r="BM4027" t="s">
        <v>182</v>
      </c>
      <c r="BN4027" t="s">
        <v>219</v>
      </c>
      <c r="BO4027" t="s">
        <v>220</v>
      </c>
      <c r="BP4027">
        <v>35</v>
      </c>
    </row>
    <row r="4028" spans="1:68" hidden="1" x14ac:dyDescent="0.2">
      <c r="A4028">
        <v>2021</v>
      </c>
      <c r="B4028">
        <v>9</v>
      </c>
      <c r="C4028" s="260">
        <v>44444</v>
      </c>
      <c r="D4028">
        <v>425</v>
      </c>
      <c r="E4028">
        <v>674</v>
      </c>
      <c r="F4028">
        <v>8</v>
      </c>
      <c r="G4028" t="s">
        <v>462</v>
      </c>
      <c r="H4028" t="s">
        <v>463</v>
      </c>
      <c r="I4028" t="s">
        <v>156</v>
      </c>
      <c r="J4028">
        <v>2</v>
      </c>
      <c r="K4028">
        <v>1</v>
      </c>
      <c r="L4028">
        <v>256</v>
      </c>
      <c r="M4028">
        <v>240.89599999999999</v>
      </c>
      <c r="N4028">
        <v>274.17599999999999</v>
      </c>
      <c r="AP4028">
        <v>40</v>
      </c>
      <c r="AQ4028">
        <v>180</v>
      </c>
      <c r="BD4028">
        <v>1160</v>
      </c>
      <c r="BE4028">
        <v>1.4999999999999999E-2</v>
      </c>
      <c r="BI4028">
        <v>4.5</v>
      </c>
      <c r="BL4028" t="s">
        <v>157</v>
      </c>
      <c r="BM4028" t="s">
        <v>158</v>
      </c>
      <c r="BN4028" t="s">
        <v>464</v>
      </c>
      <c r="BO4028" t="s">
        <v>160</v>
      </c>
      <c r="BP4028">
        <v>35</v>
      </c>
    </row>
    <row r="4029" spans="1:68" hidden="1" x14ac:dyDescent="0.2">
      <c r="A4029">
        <v>2021</v>
      </c>
      <c r="B4029">
        <v>9</v>
      </c>
      <c r="C4029" s="260">
        <v>44444</v>
      </c>
      <c r="D4029">
        <v>52</v>
      </c>
      <c r="E4029">
        <v>130</v>
      </c>
      <c r="F4029">
        <v>25</v>
      </c>
      <c r="G4029" t="s">
        <v>386</v>
      </c>
      <c r="H4029" t="s">
        <v>387</v>
      </c>
      <c r="I4029" t="s">
        <v>374</v>
      </c>
      <c r="J4029">
        <v>9</v>
      </c>
      <c r="K4029">
        <v>1</v>
      </c>
      <c r="L4029">
        <v>12</v>
      </c>
      <c r="M4029">
        <v>11.16</v>
      </c>
      <c r="N4029">
        <v>12.84</v>
      </c>
      <c r="Q4029">
        <v>20</v>
      </c>
      <c r="R4029">
        <v>19</v>
      </c>
      <c r="V4029">
        <v>12</v>
      </c>
      <c r="W4029">
        <v>16</v>
      </c>
      <c r="Y4029">
        <v>94</v>
      </c>
      <c r="AM4029">
        <v>19.7</v>
      </c>
      <c r="AN4029">
        <v>13.8</v>
      </c>
      <c r="AO4029">
        <v>0.6</v>
      </c>
      <c r="AP4029">
        <v>336</v>
      </c>
      <c r="AQ4029">
        <v>96</v>
      </c>
      <c r="AR4029">
        <v>345</v>
      </c>
      <c r="AS4029">
        <v>94</v>
      </c>
      <c r="AT4029">
        <v>5</v>
      </c>
      <c r="AU4029">
        <v>4</v>
      </c>
      <c r="AV4029">
        <v>6</v>
      </c>
      <c r="BC4029">
        <v>15</v>
      </c>
      <c r="BD4029">
        <v>815</v>
      </c>
      <c r="BE4029">
        <v>0.02</v>
      </c>
      <c r="BF4029">
        <v>1.7999999999999999E-2</v>
      </c>
      <c r="BG4029">
        <v>1</v>
      </c>
      <c r="BH4029">
        <v>1.3</v>
      </c>
      <c r="BI4029">
        <v>67.900000000000006</v>
      </c>
      <c r="BJ4029">
        <v>0.2</v>
      </c>
      <c r="BK4029">
        <v>11.2</v>
      </c>
      <c r="BL4029" t="s">
        <v>181</v>
      </c>
      <c r="BM4029" t="s">
        <v>199</v>
      </c>
      <c r="BN4029" t="s">
        <v>388</v>
      </c>
      <c r="BP4029">
        <v>35</v>
      </c>
    </row>
    <row r="4030" spans="1:68" hidden="1" x14ac:dyDescent="0.2">
      <c r="A4030">
        <v>2021</v>
      </c>
      <c r="B4030">
        <v>9</v>
      </c>
      <c r="C4030" s="260">
        <v>44444</v>
      </c>
      <c r="D4030">
        <v>214</v>
      </c>
      <c r="E4030">
        <v>142</v>
      </c>
      <c r="F4030">
        <v>46</v>
      </c>
      <c r="G4030" t="s">
        <v>258</v>
      </c>
      <c r="H4030" t="s">
        <v>259</v>
      </c>
      <c r="I4030" t="s">
        <v>203</v>
      </c>
      <c r="J4030">
        <v>4</v>
      </c>
      <c r="K4030">
        <v>1</v>
      </c>
      <c r="L4030">
        <v>351</v>
      </c>
      <c r="M4030">
        <v>326.43</v>
      </c>
      <c r="N4030">
        <v>375.57</v>
      </c>
      <c r="Q4030">
        <v>402</v>
      </c>
      <c r="R4030">
        <v>440</v>
      </c>
      <c r="V4030">
        <v>362</v>
      </c>
      <c r="W4030">
        <v>379</v>
      </c>
      <c r="Y4030">
        <v>157</v>
      </c>
      <c r="AM4030">
        <v>421</v>
      </c>
      <c r="AN4030">
        <v>370.5</v>
      </c>
      <c r="AO4030">
        <v>0.2</v>
      </c>
      <c r="AP4030">
        <v>68</v>
      </c>
      <c r="AQ4030">
        <v>212</v>
      </c>
      <c r="AR4030">
        <v>92</v>
      </c>
      <c r="AS4030">
        <v>157</v>
      </c>
      <c r="AT4030">
        <v>2</v>
      </c>
      <c r="AU4030">
        <v>1</v>
      </c>
      <c r="AV4030">
        <v>3</v>
      </c>
      <c r="BC4030">
        <v>6</v>
      </c>
      <c r="BD4030">
        <v>419</v>
      </c>
      <c r="BE4030">
        <v>0.02</v>
      </c>
      <c r="BF4030">
        <v>1.4E-2</v>
      </c>
      <c r="BG4030">
        <v>1</v>
      </c>
      <c r="BH4030">
        <v>0</v>
      </c>
      <c r="BI4030">
        <v>1.2</v>
      </c>
      <c r="BJ4030">
        <v>2.2000000000000002</v>
      </c>
      <c r="BK4030">
        <v>155.19999999999999</v>
      </c>
      <c r="BL4030" t="s">
        <v>181</v>
      </c>
      <c r="BM4030" t="s">
        <v>199</v>
      </c>
      <c r="BN4030" t="s">
        <v>260</v>
      </c>
      <c r="BP4030">
        <v>35</v>
      </c>
    </row>
    <row r="4031" spans="1:68" hidden="1" x14ac:dyDescent="0.2">
      <c r="A4031">
        <v>2021</v>
      </c>
      <c r="B4031">
        <v>9</v>
      </c>
      <c r="C4031" s="260">
        <v>44444</v>
      </c>
      <c r="D4031">
        <v>334</v>
      </c>
      <c r="E4031">
        <v>254</v>
      </c>
      <c r="F4031">
        <v>49</v>
      </c>
      <c r="G4031" t="s">
        <v>208</v>
      </c>
      <c r="H4031" t="s">
        <v>209</v>
      </c>
      <c r="I4031" t="s">
        <v>203</v>
      </c>
      <c r="J4031">
        <v>4</v>
      </c>
      <c r="K4031">
        <v>2</v>
      </c>
      <c r="L4031">
        <v>203</v>
      </c>
      <c r="M4031">
        <v>188.79</v>
      </c>
      <c r="N4031">
        <v>217.21</v>
      </c>
      <c r="P4031">
        <v>398</v>
      </c>
      <c r="Q4031">
        <v>277</v>
      </c>
      <c r="R4031">
        <v>333</v>
      </c>
      <c r="S4031">
        <v>310</v>
      </c>
      <c r="U4031">
        <v>236</v>
      </c>
      <c r="V4031">
        <v>197</v>
      </c>
      <c r="W4031">
        <v>214</v>
      </c>
      <c r="X4031">
        <v>212</v>
      </c>
      <c r="Y4031">
        <v>129</v>
      </c>
      <c r="Z4031">
        <v>131</v>
      </c>
      <c r="AA4031">
        <v>323</v>
      </c>
      <c r="AB4031">
        <v>314</v>
      </c>
      <c r="AC4031">
        <v>340</v>
      </c>
      <c r="AD4031">
        <v>260</v>
      </c>
      <c r="AE4031">
        <v>260</v>
      </c>
      <c r="AF4031">
        <v>212</v>
      </c>
      <c r="AG4031">
        <v>211</v>
      </c>
      <c r="AH4031">
        <v>213</v>
      </c>
      <c r="AI4031">
        <v>204</v>
      </c>
      <c r="AJ4031">
        <v>198</v>
      </c>
      <c r="AK4031">
        <v>145</v>
      </c>
      <c r="AL4031">
        <v>146</v>
      </c>
      <c r="AM4031">
        <v>312.8</v>
      </c>
      <c r="AN4031">
        <v>210.8</v>
      </c>
      <c r="AO4031">
        <v>0.5</v>
      </c>
      <c r="AP4031">
        <v>88</v>
      </c>
      <c r="AQ4031">
        <v>164</v>
      </c>
      <c r="AR4031">
        <v>105</v>
      </c>
      <c r="AS4031">
        <v>138</v>
      </c>
      <c r="AT4031">
        <v>4</v>
      </c>
      <c r="AU4031">
        <v>6</v>
      </c>
      <c r="AV4031">
        <v>8</v>
      </c>
      <c r="AX4031">
        <v>1</v>
      </c>
      <c r="BC4031">
        <v>18</v>
      </c>
      <c r="BD4031">
        <v>1098</v>
      </c>
      <c r="BE4031">
        <v>0.02</v>
      </c>
      <c r="BF4031">
        <v>1.6E-2</v>
      </c>
      <c r="BG4031">
        <v>1</v>
      </c>
      <c r="BH4031">
        <v>0.1</v>
      </c>
      <c r="BI4031">
        <v>5.4</v>
      </c>
      <c r="BJ4031">
        <v>3.8</v>
      </c>
      <c r="BK4031">
        <v>231.5</v>
      </c>
      <c r="BL4031" t="s">
        <v>181</v>
      </c>
      <c r="BM4031" t="s">
        <v>196</v>
      </c>
      <c r="BN4031" t="s">
        <v>210</v>
      </c>
      <c r="BP4031">
        <v>35</v>
      </c>
    </row>
    <row r="4032" spans="1:68" hidden="1" x14ac:dyDescent="0.2">
      <c r="A4032">
        <v>2021</v>
      </c>
      <c r="B4032">
        <v>9</v>
      </c>
      <c r="C4032" s="260">
        <v>44445</v>
      </c>
      <c r="D4032">
        <v>421</v>
      </c>
      <c r="E4032">
        <v>667</v>
      </c>
      <c r="F4032">
        <v>2</v>
      </c>
      <c r="G4032" t="s">
        <v>424</v>
      </c>
      <c r="H4032" t="s">
        <v>425</v>
      </c>
      <c r="I4032" t="s">
        <v>163</v>
      </c>
      <c r="J4032">
        <v>1</v>
      </c>
      <c r="K4032">
        <v>4</v>
      </c>
      <c r="L4032">
        <v>1554</v>
      </c>
      <c r="M4032">
        <v>1462.3140000000001</v>
      </c>
      <c r="N4032">
        <v>1664.3340000000001</v>
      </c>
      <c r="R4032">
        <v>2002</v>
      </c>
      <c r="S4032">
        <v>1916</v>
      </c>
      <c r="W4032">
        <v>1861</v>
      </c>
      <c r="X4032">
        <v>1644</v>
      </c>
      <c r="Z4032">
        <v>168</v>
      </c>
      <c r="AA4032">
        <v>2224</v>
      </c>
      <c r="AB4032">
        <v>2268</v>
      </c>
      <c r="AC4032">
        <v>2345</v>
      </c>
      <c r="AD4032">
        <v>2285</v>
      </c>
      <c r="AE4032">
        <v>1720</v>
      </c>
      <c r="AF4032">
        <v>1649</v>
      </c>
      <c r="AG4032">
        <v>1645</v>
      </c>
      <c r="AH4032">
        <v>1845</v>
      </c>
      <c r="AI4032">
        <v>1720</v>
      </c>
      <c r="AJ4032">
        <v>1732</v>
      </c>
      <c r="AK4032">
        <v>208</v>
      </c>
      <c r="AL4032">
        <v>207</v>
      </c>
      <c r="AM4032">
        <v>2108.6</v>
      </c>
      <c r="AN4032">
        <v>1728</v>
      </c>
      <c r="AO4032">
        <v>0.4</v>
      </c>
      <c r="AP4032">
        <v>18</v>
      </c>
      <c r="AQ4032">
        <v>200</v>
      </c>
      <c r="AR4032">
        <v>19</v>
      </c>
      <c r="AS4032">
        <v>194</v>
      </c>
      <c r="AT4032">
        <v>1</v>
      </c>
      <c r="AU4032">
        <v>1</v>
      </c>
      <c r="AV4032">
        <v>1</v>
      </c>
      <c r="BC4032">
        <v>3</v>
      </c>
      <c r="BD4032">
        <v>3</v>
      </c>
      <c r="BE4032">
        <v>1.4999999999999999E-2</v>
      </c>
      <c r="BF4032">
        <v>1</v>
      </c>
      <c r="BH4032">
        <v>0</v>
      </c>
      <c r="BI4032">
        <v>0</v>
      </c>
      <c r="BJ4032">
        <v>5.2</v>
      </c>
      <c r="BK4032">
        <v>5.2</v>
      </c>
      <c r="BL4032" t="s">
        <v>157</v>
      </c>
      <c r="BM4032" t="s">
        <v>158</v>
      </c>
      <c r="BN4032" t="s">
        <v>426</v>
      </c>
      <c r="BO4032" t="s">
        <v>168</v>
      </c>
      <c r="BP4032">
        <v>36</v>
      </c>
    </row>
    <row r="4033" spans="1:68" hidden="1" x14ac:dyDescent="0.2">
      <c r="A4033">
        <v>2021</v>
      </c>
      <c r="B4033">
        <v>9</v>
      </c>
      <c r="C4033" s="260">
        <v>44445</v>
      </c>
      <c r="D4033">
        <v>421</v>
      </c>
      <c r="E4033">
        <v>673</v>
      </c>
      <c r="F4033">
        <v>2</v>
      </c>
      <c r="G4033" t="s">
        <v>427</v>
      </c>
      <c r="H4033" t="s">
        <v>428</v>
      </c>
      <c r="I4033" t="s">
        <v>163</v>
      </c>
      <c r="J4033">
        <v>1</v>
      </c>
      <c r="K4033">
        <v>4</v>
      </c>
      <c r="L4033">
        <v>61.6</v>
      </c>
      <c r="M4033">
        <v>57.965600000000002</v>
      </c>
      <c r="N4033">
        <v>65.973600000000005</v>
      </c>
      <c r="R4033">
        <v>72</v>
      </c>
      <c r="S4033">
        <v>87</v>
      </c>
      <c r="W4033">
        <v>59</v>
      </c>
      <c r="X4033">
        <v>65</v>
      </c>
      <c r="Z4033">
        <v>168</v>
      </c>
      <c r="AM4033">
        <v>79.5</v>
      </c>
      <c r="AN4033">
        <v>62</v>
      </c>
      <c r="AO4033">
        <v>0.3</v>
      </c>
      <c r="AP4033">
        <v>18</v>
      </c>
      <c r="AQ4033">
        <v>200</v>
      </c>
      <c r="AR4033">
        <v>21</v>
      </c>
      <c r="AS4033">
        <v>168</v>
      </c>
      <c r="AT4033">
        <v>2</v>
      </c>
      <c r="AU4033">
        <v>1</v>
      </c>
      <c r="AV4033">
        <v>1</v>
      </c>
      <c r="BC4033">
        <v>4</v>
      </c>
      <c r="BD4033">
        <v>4</v>
      </c>
      <c r="BE4033">
        <v>1.4999999999999999E-2</v>
      </c>
      <c r="BF4033">
        <v>1</v>
      </c>
      <c r="BH4033">
        <v>0.1</v>
      </c>
      <c r="BI4033">
        <v>0.1</v>
      </c>
      <c r="BJ4033">
        <v>0.2</v>
      </c>
      <c r="BK4033">
        <v>0.2</v>
      </c>
      <c r="BL4033" t="s">
        <v>157</v>
      </c>
      <c r="BM4033" t="s">
        <v>158</v>
      </c>
      <c r="BN4033" t="s">
        <v>429</v>
      </c>
      <c r="BO4033" t="s">
        <v>168</v>
      </c>
      <c r="BP4033">
        <v>36</v>
      </c>
    </row>
    <row r="4034" spans="1:68" hidden="1" x14ac:dyDescent="0.2">
      <c r="A4034">
        <v>2021</v>
      </c>
      <c r="B4034">
        <v>9</v>
      </c>
      <c r="C4034" s="260">
        <v>44446</v>
      </c>
      <c r="D4034">
        <v>421</v>
      </c>
      <c r="E4034">
        <v>667</v>
      </c>
      <c r="F4034">
        <v>2</v>
      </c>
      <c r="G4034" t="s">
        <v>424</v>
      </c>
      <c r="H4034" t="s">
        <v>425</v>
      </c>
      <c r="I4034" t="s">
        <v>163</v>
      </c>
      <c r="J4034">
        <v>1</v>
      </c>
      <c r="K4034">
        <v>4</v>
      </c>
      <c r="L4034">
        <v>1554</v>
      </c>
      <c r="M4034">
        <v>1462.3140000000001</v>
      </c>
      <c r="N4034">
        <v>1664.3340000000001</v>
      </c>
      <c r="O4034">
        <v>2170</v>
      </c>
      <c r="P4034">
        <v>2014</v>
      </c>
      <c r="Q4034">
        <v>1743</v>
      </c>
      <c r="R4034">
        <v>883</v>
      </c>
      <c r="T4034">
        <v>1677</v>
      </c>
      <c r="U4034">
        <v>1691</v>
      </c>
      <c r="V4034">
        <v>1622</v>
      </c>
      <c r="W4034">
        <v>661</v>
      </c>
      <c r="Y4034">
        <v>192</v>
      </c>
      <c r="Z4034">
        <v>193</v>
      </c>
      <c r="AA4034">
        <v>1862</v>
      </c>
      <c r="AB4034">
        <v>2005</v>
      </c>
      <c r="AC4034">
        <v>2100</v>
      </c>
      <c r="AD4034">
        <v>1960</v>
      </c>
      <c r="AF4034">
        <v>1618</v>
      </c>
      <c r="AG4034">
        <v>1660</v>
      </c>
      <c r="AH4034">
        <v>1740</v>
      </c>
      <c r="AI4034">
        <v>1614</v>
      </c>
      <c r="AK4034">
        <v>190</v>
      </c>
      <c r="AL4034">
        <v>193</v>
      </c>
      <c r="AM4034">
        <v>1988.4</v>
      </c>
      <c r="AN4034">
        <v>1662.6</v>
      </c>
      <c r="AO4034">
        <v>0.3</v>
      </c>
      <c r="AP4034">
        <v>18</v>
      </c>
      <c r="AQ4034">
        <v>200</v>
      </c>
      <c r="AR4034">
        <v>19</v>
      </c>
      <c r="AS4034">
        <v>192</v>
      </c>
      <c r="AT4034">
        <v>1</v>
      </c>
      <c r="AU4034">
        <v>2</v>
      </c>
      <c r="AV4034">
        <v>2</v>
      </c>
      <c r="AX4034">
        <v>1</v>
      </c>
      <c r="BC4034">
        <v>6</v>
      </c>
      <c r="BD4034">
        <v>86</v>
      </c>
      <c r="BE4034">
        <v>1.4999999999999999E-2</v>
      </c>
      <c r="BF4034">
        <v>7.0000000000000007E-2</v>
      </c>
      <c r="BH4034">
        <v>0</v>
      </c>
      <c r="BI4034">
        <v>0.1</v>
      </c>
      <c r="BJ4034">
        <v>10</v>
      </c>
      <c r="BK4034">
        <v>143</v>
      </c>
      <c r="BL4034" t="s">
        <v>157</v>
      </c>
      <c r="BM4034" t="s">
        <v>158</v>
      </c>
      <c r="BN4034" t="s">
        <v>426</v>
      </c>
      <c r="BO4034" t="s">
        <v>168</v>
      </c>
      <c r="BP4034">
        <v>36</v>
      </c>
    </row>
    <row r="4035" spans="1:68" hidden="1" x14ac:dyDescent="0.2">
      <c r="A4035">
        <v>2021</v>
      </c>
      <c r="B4035">
        <v>9</v>
      </c>
      <c r="C4035" s="260">
        <v>44446</v>
      </c>
      <c r="D4035">
        <v>421</v>
      </c>
      <c r="E4035">
        <v>673</v>
      </c>
      <c r="F4035">
        <v>2</v>
      </c>
      <c r="G4035" t="s">
        <v>427</v>
      </c>
      <c r="H4035" t="s">
        <v>428</v>
      </c>
      <c r="I4035" t="s">
        <v>163</v>
      </c>
      <c r="J4035">
        <v>1</v>
      </c>
      <c r="K4035">
        <v>4</v>
      </c>
      <c r="L4035">
        <v>61.6</v>
      </c>
      <c r="M4035">
        <v>57.965600000000002</v>
      </c>
      <c r="N4035">
        <v>65.973600000000005</v>
      </c>
      <c r="O4035">
        <v>95</v>
      </c>
      <c r="P4035">
        <v>91</v>
      </c>
      <c r="Q4035">
        <v>78</v>
      </c>
      <c r="T4035">
        <v>60</v>
      </c>
      <c r="U4035">
        <v>59</v>
      </c>
      <c r="V4035">
        <v>64</v>
      </c>
      <c r="Y4035">
        <v>192</v>
      </c>
      <c r="Z4035">
        <v>193</v>
      </c>
      <c r="AA4035">
        <v>70</v>
      </c>
      <c r="AB4035">
        <v>76</v>
      </c>
      <c r="AC4035">
        <v>75</v>
      </c>
      <c r="AD4035">
        <v>76</v>
      </c>
      <c r="AF4035">
        <v>63</v>
      </c>
      <c r="AG4035">
        <v>63</v>
      </c>
      <c r="AH4035">
        <v>62</v>
      </c>
      <c r="AI4035">
        <v>62</v>
      </c>
      <c r="AK4035">
        <v>190</v>
      </c>
      <c r="AL4035">
        <v>193</v>
      </c>
      <c r="AM4035">
        <v>80.099999999999994</v>
      </c>
      <c r="AN4035">
        <v>61.9</v>
      </c>
      <c r="AO4035">
        <v>0.3</v>
      </c>
      <c r="AP4035">
        <v>18</v>
      </c>
      <c r="AQ4035">
        <v>200</v>
      </c>
      <c r="AR4035">
        <v>19</v>
      </c>
      <c r="AS4035">
        <v>192</v>
      </c>
      <c r="AT4035">
        <v>3</v>
      </c>
      <c r="AU4035">
        <v>5</v>
      </c>
      <c r="AV4035">
        <v>4</v>
      </c>
      <c r="AX4035">
        <v>1</v>
      </c>
      <c r="BC4035">
        <v>12</v>
      </c>
      <c r="BD4035">
        <v>92</v>
      </c>
      <c r="BE4035">
        <v>1.4999999999999999E-2</v>
      </c>
      <c r="BF4035">
        <v>0.13</v>
      </c>
      <c r="BH4035">
        <v>0.2</v>
      </c>
      <c r="BI4035">
        <v>1.5</v>
      </c>
      <c r="BJ4035">
        <v>0.7</v>
      </c>
      <c r="BK4035">
        <v>5.7</v>
      </c>
      <c r="BL4035" t="s">
        <v>157</v>
      </c>
      <c r="BM4035" t="s">
        <v>158</v>
      </c>
      <c r="BN4035" t="s">
        <v>429</v>
      </c>
      <c r="BO4035" t="s">
        <v>168</v>
      </c>
      <c r="BP4035">
        <v>36</v>
      </c>
    </row>
    <row r="4036" spans="1:68" hidden="1" x14ac:dyDescent="0.2">
      <c r="A4036">
        <v>2021</v>
      </c>
      <c r="B4036">
        <v>9</v>
      </c>
      <c r="C4036" s="260">
        <v>44446</v>
      </c>
      <c r="D4036">
        <v>47</v>
      </c>
      <c r="E4036">
        <v>122</v>
      </c>
      <c r="F4036">
        <v>3</v>
      </c>
      <c r="G4036" t="s">
        <v>154</v>
      </c>
      <c r="H4036" t="s">
        <v>155</v>
      </c>
      <c r="I4036" t="s">
        <v>156</v>
      </c>
      <c r="J4036">
        <v>2</v>
      </c>
      <c r="K4036">
        <v>1</v>
      </c>
      <c r="L4036">
        <v>280</v>
      </c>
      <c r="M4036">
        <v>267.39999999999998</v>
      </c>
      <c r="N4036">
        <v>292.60000000000002</v>
      </c>
      <c r="AP4036">
        <v>63</v>
      </c>
      <c r="AQ4036">
        <v>115</v>
      </c>
      <c r="BD4036">
        <v>500</v>
      </c>
      <c r="BE4036">
        <v>1.4999999999999999E-2</v>
      </c>
      <c r="BI4036">
        <v>1.8</v>
      </c>
      <c r="BL4036" t="s">
        <v>157</v>
      </c>
      <c r="BM4036" t="s">
        <v>158</v>
      </c>
      <c r="BN4036" t="s">
        <v>159</v>
      </c>
      <c r="BO4036" t="s">
        <v>160</v>
      </c>
      <c r="BP4036">
        <v>36</v>
      </c>
    </row>
    <row r="4037" spans="1:68" hidden="1" x14ac:dyDescent="0.2">
      <c r="A4037">
        <v>2021</v>
      </c>
      <c r="B4037">
        <v>9</v>
      </c>
      <c r="C4037" s="260">
        <v>44446</v>
      </c>
      <c r="D4037">
        <v>137</v>
      </c>
      <c r="E4037">
        <v>273</v>
      </c>
      <c r="F4037">
        <v>3</v>
      </c>
      <c r="G4037" t="s">
        <v>254</v>
      </c>
      <c r="H4037" t="s">
        <v>255</v>
      </c>
      <c r="I4037" t="s">
        <v>163</v>
      </c>
      <c r="J4037">
        <v>3</v>
      </c>
      <c r="K4037">
        <v>2</v>
      </c>
      <c r="L4037">
        <v>564</v>
      </c>
      <c r="M4037">
        <v>524.52</v>
      </c>
      <c r="N4037">
        <v>603.48</v>
      </c>
      <c r="O4037">
        <v>947</v>
      </c>
      <c r="P4037">
        <v>940</v>
      </c>
      <c r="Q4037">
        <v>741</v>
      </c>
      <c r="R4037">
        <v>722</v>
      </c>
      <c r="T4037">
        <v>532</v>
      </c>
      <c r="U4037">
        <v>741</v>
      </c>
      <c r="V4037">
        <v>626</v>
      </c>
      <c r="W4037">
        <v>591</v>
      </c>
      <c r="Y4037">
        <v>112</v>
      </c>
      <c r="Z4037">
        <v>110</v>
      </c>
      <c r="AA4037">
        <v>735</v>
      </c>
      <c r="AB4037">
        <v>820</v>
      </c>
      <c r="AC4037">
        <v>730</v>
      </c>
      <c r="AD4037">
        <v>760</v>
      </c>
      <c r="AF4037">
        <v>590</v>
      </c>
      <c r="AG4037">
        <v>640</v>
      </c>
      <c r="AH4037">
        <v>590</v>
      </c>
      <c r="AI4037">
        <v>638</v>
      </c>
      <c r="AK4037">
        <v>113</v>
      </c>
      <c r="AL4037">
        <v>114</v>
      </c>
      <c r="AM4037">
        <v>799.4</v>
      </c>
      <c r="AN4037">
        <v>618.5</v>
      </c>
      <c r="AO4037">
        <v>0.4</v>
      </c>
      <c r="AP4037">
        <v>93</v>
      </c>
      <c r="AQ4037">
        <v>116</v>
      </c>
      <c r="AR4037">
        <v>96</v>
      </c>
      <c r="AS4037">
        <v>112</v>
      </c>
      <c r="AT4037">
        <v>3</v>
      </c>
      <c r="AU4037">
        <v>4</v>
      </c>
      <c r="AV4037">
        <v>3</v>
      </c>
      <c r="AX4037">
        <v>1</v>
      </c>
      <c r="BC4037">
        <v>11</v>
      </c>
      <c r="BD4037">
        <v>863</v>
      </c>
      <c r="BE4037">
        <v>1.4999999999999999E-2</v>
      </c>
      <c r="BF4037">
        <v>1.2999999999999999E-2</v>
      </c>
      <c r="BG4037">
        <v>1</v>
      </c>
      <c r="BH4037">
        <v>0</v>
      </c>
      <c r="BI4037">
        <v>1.5</v>
      </c>
      <c r="BJ4037">
        <v>6.8</v>
      </c>
      <c r="BK4037">
        <v>533.79999999999995</v>
      </c>
      <c r="BL4037" t="s">
        <v>164</v>
      </c>
      <c r="BP4037">
        <v>36</v>
      </c>
    </row>
    <row r="4038" spans="1:68" hidden="1" x14ac:dyDescent="0.2">
      <c r="A4038">
        <v>2021</v>
      </c>
      <c r="B4038">
        <v>9</v>
      </c>
      <c r="C4038" s="260">
        <v>44446</v>
      </c>
      <c r="D4038">
        <v>423</v>
      </c>
      <c r="E4038">
        <v>669</v>
      </c>
      <c r="F4038">
        <v>3</v>
      </c>
      <c r="G4038" t="s">
        <v>430</v>
      </c>
      <c r="H4038" t="s">
        <v>431</v>
      </c>
      <c r="I4038" t="s">
        <v>163</v>
      </c>
      <c r="J4038">
        <v>2</v>
      </c>
      <c r="K4038">
        <v>2</v>
      </c>
      <c r="L4038">
        <v>954</v>
      </c>
      <c r="M4038">
        <v>897.71400000000006</v>
      </c>
      <c r="N4038">
        <v>1021.734</v>
      </c>
      <c r="Q4038">
        <v>1361</v>
      </c>
      <c r="R4038">
        <v>1202</v>
      </c>
      <c r="V4038">
        <v>1308</v>
      </c>
      <c r="W4038">
        <v>1149</v>
      </c>
      <c r="AA4038">
        <v>1302</v>
      </c>
      <c r="AB4038">
        <v>1320</v>
      </c>
      <c r="AC4038">
        <v>1310</v>
      </c>
      <c r="AD4038">
        <v>1350</v>
      </c>
      <c r="AF4038">
        <v>996</v>
      </c>
      <c r="AG4038">
        <v>1050</v>
      </c>
      <c r="AH4038">
        <v>1035</v>
      </c>
      <c r="AI4038">
        <v>1061</v>
      </c>
      <c r="AK4038">
        <v>162</v>
      </c>
      <c r="AL4038">
        <v>173</v>
      </c>
      <c r="AM4038">
        <v>1307.5</v>
      </c>
      <c r="AN4038">
        <v>1099.8</v>
      </c>
      <c r="AO4038">
        <v>0.4</v>
      </c>
      <c r="AP4038">
        <v>40</v>
      </c>
      <c r="AQ4038">
        <v>180</v>
      </c>
      <c r="AR4038">
        <v>43</v>
      </c>
      <c r="AS4038">
        <v>168</v>
      </c>
      <c r="AT4038">
        <v>5</v>
      </c>
      <c r="AU4038">
        <v>8</v>
      </c>
      <c r="AV4038">
        <v>6</v>
      </c>
      <c r="AX4038">
        <v>1</v>
      </c>
      <c r="BC4038">
        <v>20</v>
      </c>
      <c r="BD4038">
        <v>134</v>
      </c>
      <c r="BE4038">
        <v>1.4999999999999999E-2</v>
      </c>
      <c r="BF4038">
        <v>0.14899999999999999</v>
      </c>
      <c r="BH4038">
        <v>0</v>
      </c>
      <c r="BI4038">
        <v>0.1</v>
      </c>
      <c r="BJ4038">
        <v>22</v>
      </c>
      <c r="BK4038">
        <v>147.4</v>
      </c>
      <c r="BL4038" t="s">
        <v>157</v>
      </c>
      <c r="BM4038" t="s">
        <v>158</v>
      </c>
      <c r="BN4038" t="s">
        <v>432</v>
      </c>
      <c r="BO4038" t="s">
        <v>168</v>
      </c>
      <c r="BP4038">
        <v>36</v>
      </c>
    </row>
    <row r="4039" spans="1:68" hidden="1" x14ac:dyDescent="0.2">
      <c r="A4039">
        <v>2021</v>
      </c>
      <c r="B4039">
        <v>9</v>
      </c>
      <c r="C4039" s="260">
        <v>44446</v>
      </c>
      <c r="D4039">
        <v>135</v>
      </c>
      <c r="E4039">
        <v>271</v>
      </c>
      <c r="F4039">
        <v>4</v>
      </c>
      <c r="G4039" t="s">
        <v>358</v>
      </c>
      <c r="H4039" t="s">
        <v>359</v>
      </c>
      <c r="I4039" t="s">
        <v>163</v>
      </c>
      <c r="J4039">
        <v>4</v>
      </c>
      <c r="K4039">
        <v>2</v>
      </c>
      <c r="L4039">
        <v>161</v>
      </c>
      <c r="M4039">
        <v>149.72999999999999</v>
      </c>
      <c r="N4039">
        <v>172.27</v>
      </c>
      <c r="O4039">
        <v>200</v>
      </c>
      <c r="T4039">
        <v>168</v>
      </c>
      <c r="Y4039">
        <v>83</v>
      </c>
      <c r="AM4039">
        <v>200</v>
      </c>
      <c r="AN4039">
        <v>168</v>
      </c>
      <c r="AO4039">
        <v>0.2</v>
      </c>
      <c r="AP4039">
        <v>151</v>
      </c>
      <c r="AQ4039">
        <v>95</v>
      </c>
      <c r="AR4039">
        <v>173</v>
      </c>
      <c r="AS4039">
        <v>83</v>
      </c>
      <c r="AT4039">
        <v>1</v>
      </c>
      <c r="AU4039">
        <v>1</v>
      </c>
      <c r="AV4039">
        <v>1</v>
      </c>
      <c r="BC4039">
        <v>3</v>
      </c>
      <c r="BD4039">
        <v>633</v>
      </c>
      <c r="BE4039">
        <v>1.4999999999999999E-2</v>
      </c>
      <c r="BF4039">
        <v>5.0000000000000001E-3</v>
      </c>
      <c r="BG4039">
        <v>1</v>
      </c>
      <c r="BH4039">
        <v>0</v>
      </c>
      <c r="BI4039">
        <v>3.9</v>
      </c>
      <c r="BJ4039">
        <v>0.5</v>
      </c>
      <c r="BK4039">
        <v>106.3</v>
      </c>
      <c r="BL4039" t="s">
        <v>164</v>
      </c>
      <c r="BP4039">
        <v>36</v>
      </c>
    </row>
    <row r="4040" spans="1:68" hidden="1" x14ac:dyDescent="0.2">
      <c r="A4040">
        <v>2021</v>
      </c>
      <c r="B4040">
        <v>9</v>
      </c>
      <c r="C4040" s="260">
        <v>44446</v>
      </c>
      <c r="D4040">
        <v>417</v>
      </c>
      <c r="E4040">
        <v>660</v>
      </c>
      <c r="F4040">
        <v>5</v>
      </c>
      <c r="G4040" t="s">
        <v>442</v>
      </c>
      <c r="H4040" t="s">
        <v>443</v>
      </c>
      <c r="I4040" t="s">
        <v>163</v>
      </c>
      <c r="J4040">
        <v>1</v>
      </c>
      <c r="K4040">
        <v>6</v>
      </c>
      <c r="L4040">
        <v>1265</v>
      </c>
      <c r="M4040">
        <v>1190.365</v>
      </c>
      <c r="N4040">
        <v>1354.8150000000001</v>
      </c>
      <c r="O4040">
        <v>1566</v>
      </c>
      <c r="P4040">
        <v>1550</v>
      </c>
      <c r="Q4040">
        <v>1541</v>
      </c>
      <c r="R4040">
        <v>1534</v>
      </c>
      <c r="T4040">
        <v>1318</v>
      </c>
      <c r="U4040">
        <v>1307</v>
      </c>
      <c r="V4040">
        <v>1243</v>
      </c>
      <c r="W4040">
        <v>1240</v>
      </c>
      <c r="Y4040">
        <v>174</v>
      </c>
      <c r="Z4040">
        <v>172</v>
      </c>
      <c r="AA4040">
        <v>1517</v>
      </c>
      <c r="AB4040">
        <v>1588</v>
      </c>
      <c r="AC4040">
        <v>1630</v>
      </c>
      <c r="AD4040">
        <v>1487</v>
      </c>
      <c r="AF4040">
        <v>1372</v>
      </c>
      <c r="AG4040">
        <v>1324</v>
      </c>
      <c r="AH4040">
        <v>1313</v>
      </c>
      <c r="AI4040">
        <v>1297</v>
      </c>
      <c r="AK4040">
        <v>180</v>
      </c>
      <c r="AL4040">
        <v>182</v>
      </c>
      <c r="AM4040">
        <v>1551.6</v>
      </c>
      <c r="AN4040">
        <v>1301.8</v>
      </c>
      <c r="AO4040">
        <v>0.2</v>
      </c>
      <c r="AP4040">
        <v>20</v>
      </c>
      <c r="AQ4040">
        <v>180</v>
      </c>
      <c r="AR4040">
        <v>20</v>
      </c>
      <c r="AS4040">
        <v>177</v>
      </c>
      <c r="AT4040">
        <v>2</v>
      </c>
      <c r="AU4040">
        <v>4</v>
      </c>
      <c r="AV4040">
        <v>5</v>
      </c>
      <c r="BC4040">
        <v>11</v>
      </c>
      <c r="BD4040">
        <v>272</v>
      </c>
      <c r="BE4040">
        <v>1.4999999999999999E-2</v>
      </c>
      <c r="BF4040">
        <v>0.04</v>
      </c>
      <c r="BH4040">
        <v>0</v>
      </c>
      <c r="BI4040">
        <v>0.2</v>
      </c>
      <c r="BJ4040">
        <v>14.3</v>
      </c>
      <c r="BK4040">
        <v>354.1</v>
      </c>
      <c r="BL4040" t="s">
        <v>157</v>
      </c>
      <c r="BM4040" t="s">
        <v>158</v>
      </c>
      <c r="BN4040" t="s">
        <v>444</v>
      </c>
      <c r="BO4040" t="s">
        <v>168</v>
      </c>
      <c r="BP4040">
        <v>36</v>
      </c>
    </row>
    <row r="4041" spans="1:68" hidden="1" x14ac:dyDescent="0.2">
      <c r="A4041">
        <v>2021</v>
      </c>
      <c r="B4041">
        <v>9</v>
      </c>
      <c r="C4041" s="260">
        <v>44446</v>
      </c>
      <c r="D4041">
        <v>417</v>
      </c>
      <c r="E4041">
        <v>661</v>
      </c>
      <c r="F4041">
        <v>5</v>
      </c>
      <c r="G4041" t="s">
        <v>445</v>
      </c>
      <c r="H4041" t="s">
        <v>446</v>
      </c>
      <c r="I4041" t="s">
        <v>163</v>
      </c>
      <c r="J4041">
        <v>1</v>
      </c>
      <c r="K4041">
        <v>6</v>
      </c>
      <c r="L4041">
        <v>138</v>
      </c>
      <c r="M4041">
        <v>129.858</v>
      </c>
      <c r="N4041">
        <v>147.798</v>
      </c>
      <c r="Y4041">
        <v>174</v>
      </c>
      <c r="Z4041">
        <v>172</v>
      </c>
      <c r="AA4041">
        <v>166</v>
      </c>
      <c r="AB4041">
        <v>170</v>
      </c>
      <c r="AC4041">
        <v>180</v>
      </c>
      <c r="AD4041">
        <v>175</v>
      </c>
      <c r="AF4041">
        <v>145</v>
      </c>
      <c r="AG4041">
        <v>145</v>
      </c>
      <c r="AH4041">
        <v>145</v>
      </c>
      <c r="AI4041">
        <v>145</v>
      </c>
      <c r="AK4041">
        <v>180</v>
      </c>
      <c r="AL4041">
        <v>182</v>
      </c>
      <c r="AM4041">
        <v>172.8</v>
      </c>
      <c r="AN4041">
        <v>145</v>
      </c>
      <c r="AO4041">
        <v>0.3</v>
      </c>
      <c r="AP4041">
        <v>20</v>
      </c>
      <c r="AQ4041">
        <v>180</v>
      </c>
      <c r="AR4041">
        <v>20</v>
      </c>
      <c r="AS4041">
        <v>177</v>
      </c>
      <c r="AT4041">
        <v>2</v>
      </c>
      <c r="AU4041">
        <v>4</v>
      </c>
      <c r="AV4041">
        <v>5</v>
      </c>
      <c r="BC4041">
        <v>11</v>
      </c>
      <c r="BD4041">
        <v>272</v>
      </c>
      <c r="BE4041">
        <v>1.4999999999999999E-2</v>
      </c>
      <c r="BF4041">
        <v>0.04</v>
      </c>
      <c r="BH4041">
        <v>0.1</v>
      </c>
      <c r="BI4041">
        <v>2</v>
      </c>
      <c r="BJ4041">
        <v>1.6</v>
      </c>
      <c r="BK4041">
        <v>39.4</v>
      </c>
      <c r="BL4041" t="s">
        <v>157</v>
      </c>
      <c r="BM4041" t="s">
        <v>158</v>
      </c>
      <c r="BN4041" t="s">
        <v>447</v>
      </c>
      <c r="BO4041" t="s">
        <v>168</v>
      </c>
      <c r="BP4041">
        <v>36</v>
      </c>
    </row>
    <row r="4042" spans="1:68" hidden="1" x14ac:dyDescent="0.2">
      <c r="A4042">
        <v>2021</v>
      </c>
      <c r="B4042">
        <v>9</v>
      </c>
      <c r="C4042" s="260">
        <v>44446</v>
      </c>
      <c r="D4042">
        <v>182</v>
      </c>
      <c r="E4042">
        <v>331</v>
      </c>
      <c r="F4042">
        <v>6</v>
      </c>
      <c r="G4042" t="s">
        <v>165</v>
      </c>
      <c r="H4042" t="s">
        <v>166</v>
      </c>
      <c r="I4042" t="s">
        <v>163</v>
      </c>
      <c r="J4042">
        <v>4</v>
      </c>
      <c r="K4042">
        <v>2</v>
      </c>
      <c r="L4042">
        <v>325</v>
      </c>
      <c r="M4042">
        <v>305.82499999999999</v>
      </c>
      <c r="N4042">
        <v>348.07499999999999</v>
      </c>
      <c r="O4042">
        <v>510</v>
      </c>
      <c r="P4042">
        <v>512</v>
      </c>
      <c r="Q4042">
        <v>527</v>
      </c>
      <c r="R4042">
        <v>500</v>
      </c>
      <c r="T4042">
        <v>349</v>
      </c>
      <c r="U4042">
        <v>344</v>
      </c>
      <c r="V4042">
        <v>331</v>
      </c>
      <c r="W4042">
        <v>353</v>
      </c>
      <c r="Y4042">
        <v>141</v>
      </c>
      <c r="Z4042">
        <v>140</v>
      </c>
      <c r="AM4042">
        <v>512.29999999999995</v>
      </c>
      <c r="AN4042">
        <v>344.3</v>
      </c>
      <c r="AO4042">
        <v>0.6</v>
      </c>
      <c r="AP4042">
        <v>110</v>
      </c>
      <c r="AQ4042">
        <v>131</v>
      </c>
      <c r="AR4042">
        <v>102</v>
      </c>
      <c r="AS4042">
        <v>141</v>
      </c>
      <c r="BE4042">
        <v>1.4999999999999999E-2</v>
      </c>
      <c r="BL4042" t="s">
        <v>157</v>
      </c>
      <c r="BM4042" t="s">
        <v>158</v>
      </c>
      <c r="BN4042" t="s">
        <v>167</v>
      </c>
      <c r="BO4042" t="s">
        <v>168</v>
      </c>
      <c r="BP4042">
        <v>36</v>
      </c>
    </row>
    <row r="4043" spans="1:68" hidden="1" x14ac:dyDescent="0.2">
      <c r="A4043">
        <v>2021</v>
      </c>
      <c r="B4043">
        <v>9</v>
      </c>
      <c r="C4043" s="260">
        <v>44446</v>
      </c>
      <c r="D4043">
        <v>376</v>
      </c>
      <c r="E4043">
        <v>438</v>
      </c>
      <c r="F4043">
        <v>6</v>
      </c>
      <c r="G4043" t="s">
        <v>190</v>
      </c>
      <c r="H4043" t="s">
        <v>191</v>
      </c>
      <c r="I4043" t="s">
        <v>163</v>
      </c>
      <c r="J4043">
        <v>3</v>
      </c>
      <c r="K4043">
        <v>2</v>
      </c>
      <c r="L4043">
        <v>336</v>
      </c>
      <c r="M4043">
        <v>316.17599999999999</v>
      </c>
      <c r="N4043">
        <v>359.85599999999999</v>
      </c>
      <c r="AA4043">
        <v>443</v>
      </c>
      <c r="AB4043">
        <v>490</v>
      </c>
      <c r="AC4043">
        <v>470</v>
      </c>
      <c r="AD4043">
        <v>478</v>
      </c>
      <c r="AF4043">
        <v>358</v>
      </c>
      <c r="AG4043">
        <v>358</v>
      </c>
      <c r="AH4043">
        <v>358</v>
      </c>
      <c r="AI4043">
        <v>327</v>
      </c>
      <c r="AK4043">
        <v>136</v>
      </c>
      <c r="AL4043">
        <v>138</v>
      </c>
      <c r="AM4043">
        <v>470.3</v>
      </c>
      <c r="AN4043">
        <v>350.3</v>
      </c>
      <c r="AO4043">
        <v>0.4</v>
      </c>
      <c r="AP4043">
        <v>67</v>
      </c>
      <c r="AQ4043">
        <v>161</v>
      </c>
      <c r="AR4043">
        <v>79</v>
      </c>
      <c r="AS4043">
        <v>137</v>
      </c>
      <c r="AT4043">
        <v>3</v>
      </c>
      <c r="AU4043">
        <v>10</v>
      </c>
      <c r="AV4043">
        <v>4</v>
      </c>
      <c r="AX4043">
        <v>1</v>
      </c>
      <c r="BC4043">
        <v>17</v>
      </c>
      <c r="BD4043">
        <v>1565</v>
      </c>
      <c r="BE4043">
        <v>1.4999999999999999E-2</v>
      </c>
      <c r="BF4043">
        <v>1.0999999999999999E-2</v>
      </c>
      <c r="BG4043">
        <v>1</v>
      </c>
      <c r="BH4043">
        <v>0.1</v>
      </c>
      <c r="BI4043">
        <v>4.7</v>
      </c>
      <c r="BJ4043">
        <v>6</v>
      </c>
      <c r="BK4043">
        <v>548.20000000000005</v>
      </c>
      <c r="BL4043" t="s">
        <v>157</v>
      </c>
      <c r="BM4043" t="s">
        <v>158</v>
      </c>
      <c r="BN4043" t="s">
        <v>192</v>
      </c>
      <c r="BO4043" t="s">
        <v>168</v>
      </c>
      <c r="BP4043">
        <v>36</v>
      </c>
    </row>
    <row r="4044" spans="1:68" hidden="1" x14ac:dyDescent="0.2">
      <c r="A4044">
        <v>2021</v>
      </c>
      <c r="B4044">
        <v>9</v>
      </c>
      <c r="C4044" s="260">
        <v>44446</v>
      </c>
      <c r="D4044">
        <v>243</v>
      </c>
      <c r="E4044">
        <v>167</v>
      </c>
      <c r="F4044">
        <v>7</v>
      </c>
      <c r="G4044" t="s">
        <v>256</v>
      </c>
      <c r="H4044" t="s">
        <v>257</v>
      </c>
      <c r="I4044" t="s">
        <v>163</v>
      </c>
      <c r="J4044">
        <v>2</v>
      </c>
      <c r="K4044">
        <v>2</v>
      </c>
      <c r="L4044">
        <v>888</v>
      </c>
      <c r="M4044">
        <v>825.84</v>
      </c>
      <c r="N4044">
        <v>950.16</v>
      </c>
      <c r="AA4044">
        <v>1046</v>
      </c>
      <c r="AB4044">
        <v>1100</v>
      </c>
      <c r="AC4044">
        <v>1100</v>
      </c>
      <c r="AD4044">
        <v>990</v>
      </c>
      <c r="AF4044">
        <v>930</v>
      </c>
      <c r="AG4044">
        <v>930</v>
      </c>
      <c r="AH4044">
        <v>930</v>
      </c>
      <c r="AI4044">
        <v>964</v>
      </c>
      <c r="AK4044">
        <v>145</v>
      </c>
      <c r="AL4044">
        <v>139</v>
      </c>
      <c r="AM4044">
        <v>1059</v>
      </c>
      <c r="AN4044">
        <v>938.5</v>
      </c>
      <c r="AO4044">
        <v>0.2</v>
      </c>
      <c r="AP4044">
        <v>55</v>
      </c>
      <c r="AQ4044">
        <v>131</v>
      </c>
      <c r="AR4044">
        <v>51</v>
      </c>
      <c r="AS4044">
        <v>142</v>
      </c>
      <c r="AT4044">
        <v>4</v>
      </c>
      <c r="AU4044">
        <v>5</v>
      </c>
      <c r="AV4044">
        <v>3</v>
      </c>
      <c r="AX4044">
        <v>4</v>
      </c>
      <c r="BC4044">
        <v>15</v>
      </c>
      <c r="BD4044">
        <v>519</v>
      </c>
      <c r="BE4044">
        <v>1.4999999999999999E-2</v>
      </c>
      <c r="BF4044">
        <v>2.9000000000000001E-2</v>
      </c>
      <c r="BH4044">
        <v>0</v>
      </c>
      <c r="BI4044">
        <v>0.6</v>
      </c>
      <c r="BJ4044">
        <v>14.1</v>
      </c>
      <c r="BK4044">
        <v>487.1</v>
      </c>
      <c r="BL4044" t="s">
        <v>164</v>
      </c>
      <c r="BM4044" t="s">
        <v>164</v>
      </c>
      <c r="BP4044">
        <v>36</v>
      </c>
    </row>
    <row r="4045" spans="1:68" hidden="1" x14ac:dyDescent="0.2">
      <c r="A4045">
        <v>2021</v>
      </c>
      <c r="B4045">
        <v>9</v>
      </c>
      <c r="C4045" s="260">
        <v>44446</v>
      </c>
      <c r="D4045">
        <v>382</v>
      </c>
      <c r="E4045">
        <v>449</v>
      </c>
      <c r="F4045">
        <v>7</v>
      </c>
      <c r="G4045" t="s">
        <v>300</v>
      </c>
      <c r="H4045" t="s">
        <v>301</v>
      </c>
      <c r="I4045" t="s">
        <v>163</v>
      </c>
      <c r="J4045">
        <v>3</v>
      </c>
      <c r="K4045">
        <v>1</v>
      </c>
      <c r="L4045">
        <v>46</v>
      </c>
      <c r="M4045">
        <v>40.985999999999997</v>
      </c>
      <c r="N4045">
        <v>50.048000000000002</v>
      </c>
      <c r="O4045">
        <v>71</v>
      </c>
      <c r="P4045">
        <v>72</v>
      </c>
      <c r="Q4045">
        <v>70</v>
      </c>
      <c r="T4045">
        <v>47</v>
      </c>
      <c r="U4045">
        <v>47</v>
      </c>
      <c r="V4045">
        <v>45</v>
      </c>
      <c r="Y4045">
        <v>83</v>
      </c>
      <c r="AM4045">
        <v>71</v>
      </c>
      <c r="AN4045">
        <v>46.3</v>
      </c>
      <c r="AO4045">
        <v>0.5</v>
      </c>
      <c r="AP4045">
        <v>108</v>
      </c>
      <c r="AQ4045">
        <v>100</v>
      </c>
      <c r="AR4045">
        <v>130</v>
      </c>
      <c r="AS4045">
        <v>83</v>
      </c>
      <c r="BD4045">
        <v>2160</v>
      </c>
      <c r="BE4045">
        <v>1.4999999999999999E-2</v>
      </c>
      <c r="BI4045">
        <v>47</v>
      </c>
      <c r="BK4045">
        <v>100</v>
      </c>
      <c r="BL4045" t="s">
        <v>157</v>
      </c>
      <c r="BM4045" t="s">
        <v>158</v>
      </c>
      <c r="BN4045" t="s">
        <v>302</v>
      </c>
      <c r="BO4045" t="s">
        <v>168</v>
      </c>
      <c r="BP4045">
        <v>36</v>
      </c>
    </row>
    <row r="4046" spans="1:68" hidden="1" x14ac:dyDescent="0.2">
      <c r="A4046">
        <v>2021</v>
      </c>
      <c r="B4046">
        <v>9</v>
      </c>
      <c r="C4046" s="260">
        <v>44446</v>
      </c>
      <c r="D4046">
        <v>32</v>
      </c>
      <c r="E4046">
        <v>92</v>
      </c>
      <c r="F4046">
        <v>8</v>
      </c>
      <c r="G4046" t="s">
        <v>217</v>
      </c>
      <c r="H4046" t="s">
        <v>218</v>
      </c>
      <c r="I4046" t="s">
        <v>163</v>
      </c>
      <c r="J4046">
        <v>2</v>
      </c>
      <c r="K4046">
        <v>3</v>
      </c>
      <c r="L4046">
        <v>361</v>
      </c>
      <c r="M4046">
        <v>335.73</v>
      </c>
      <c r="N4046">
        <v>386.27</v>
      </c>
      <c r="AP4046">
        <v>74</v>
      </c>
      <c r="AQ4046">
        <v>97</v>
      </c>
      <c r="BD4046">
        <v>48</v>
      </c>
      <c r="BE4046">
        <v>1.4999999999999999E-2</v>
      </c>
      <c r="BI4046">
        <v>0.1</v>
      </c>
      <c r="BL4046" t="s">
        <v>181</v>
      </c>
      <c r="BM4046" t="s">
        <v>182</v>
      </c>
      <c r="BN4046" t="s">
        <v>219</v>
      </c>
      <c r="BO4046" t="s">
        <v>220</v>
      </c>
      <c r="BP4046">
        <v>36</v>
      </c>
    </row>
    <row r="4047" spans="1:68" hidden="1" x14ac:dyDescent="0.2">
      <c r="A4047">
        <v>2021</v>
      </c>
      <c r="B4047">
        <v>9</v>
      </c>
      <c r="C4047" s="260">
        <v>44446</v>
      </c>
      <c r="D4047">
        <v>142</v>
      </c>
      <c r="E4047">
        <v>280</v>
      </c>
      <c r="F4047">
        <v>8</v>
      </c>
      <c r="G4047" t="s">
        <v>311</v>
      </c>
      <c r="H4047" t="s">
        <v>312</v>
      </c>
      <c r="I4047" t="s">
        <v>163</v>
      </c>
      <c r="J4047">
        <v>3</v>
      </c>
      <c r="K4047">
        <v>2</v>
      </c>
      <c r="L4047">
        <v>323</v>
      </c>
      <c r="M4047">
        <v>300.39</v>
      </c>
      <c r="N4047">
        <v>345.61</v>
      </c>
      <c r="AA4047">
        <v>419</v>
      </c>
      <c r="AB4047">
        <v>445</v>
      </c>
      <c r="AC4047">
        <v>410</v>
      </c>
      <c r="AD4047">
        <v>450</v>
      </c>
      <c r="AF4047">
        <v>350</v>
      </c>
      <c r="AG4047">
        <v>360</v>
      </c>
      <c r="AH4047">
        <v>340</v>
      </c>
      <c r="AI4047">
        <v>400</v>
      </c>
      <c r="AK4047">
        <v>106</v>
      </c>
      <c r="AL4047">
        <v>104</v>
      </c>
      <c r="AM4047">
        <v>431</v>
      </c>
      <c r="AN4047">
        <v>362.5</v>
      </c>
      <c r="AO4047">
        <v>0.3</v>
      </c>
      <c r="AP4047">
        <v>105</v>
      </c>
      <c r="AQ4047">
        <v>103</v>
      </c>
      <c r="AR4047">
        <v>103</v>
      </c>
      <c r="AS4047">
        <v>105</v>
      </c>
      <c r="AT4047">
        <v>5</v>
      </c>
      <c r="AU4047">
        <v>9</v>
      </c>
      <c r="AV4047">
        <v>6</v>
      </c>
      <c r="AX4047">
        <v>3</v>
      </c>
      <c r="BC4047">
        <v>22</v>
      </c>
      <c r="BD4047">
        <v>1082</v>
      </c>
      <c r="BE4047">
        <v>1.4999999999999999E-2</v>
      </c>
      <c r="BF4047">
        <v>0.02</v>
      </c>
      <c r="BH4047">
        <v>0.1</v>
      </c>
      <c r="BI4047">
        <v>3.4</v>
      </c>
      <c r="BJ4047">
        <v>8</v>
      </c>
      <c r="BK4047">
        <v>392.2</v>
      </c>
      <c r="BL4047" t="s">
        <v>164</v>
      </c>
      <c r="BP4047">
        <v>36</v>
      </c>
    </row>
    <row r="4048" spans="1:68" hidden="1" x14ac:dyDescent="0.2">
      <c r="A4048">
        <v>2021</v>
      </c>
      <c r="B4048">
        <v>9</v>
      </c>
      <c r="C4048" s="260">
        <v>44446</v>
      </c>
      <c r="D4048">
        <v>425</v>
      </c>
      <c r="E4048">
        <v>674</v>
      </c>
      <c r="F4048">
        <v>8</v>
      </c>
      <c r="G4048" t="s">
        <v>462</v>
      </c>
      <c r="H4048" t="s">
        <v>463</v>
      </c>
      <c r="I4048" t="s">
        <v>156</v>
      </c>
      <c r="J4048">
        <v>2</v>
      </c>
      <c r="K4048">
        <v>1</v>
      </c>
      <c r="L4048">
        <v>256</v>
      </c>
      <c r="M4048">
        <v>240.89599999999999</v>
      </c>
      <c r="N4048">
        <v>274.17599999999999</v>
      </c>
      <c r="AP4048">
        <v>40</v>
      </c>
      <c r="AQ4048">
        <v>180</v>
      </c>
      <c r="BD4048">
        <v>500</v>
      </c>
      <c r="BE4048">
        <v>1.4999999999999999E-2</v>
      </c>
      <c r="BI4048">
        <v>2</v>
      </c>
      <c r="BL4048" t="s">
        <v>157</v>
      </c>
      <c r="BM4048" t="s">
        <v>158</v>
      </c>
      <c r="BN4048" t="s">
        <v>464</v>
      </c>
      <c r="BO4048" t="s">
        <v>160</v>
      </c>
      <c r="BP4048">
        <v>36</v>
      </c>
    </row>
    <row r="4049" spans="1:68" hidden="1" x14ac:dyDescent="0.2">
      <c r="A4049">
        <v>2021</v>
      </c>
      <c r="B4049">
        <v>9</v>
      </c>
      <c r="C4049" s="260">
        <v>44446</v>
      </c>
      <c r="D4049">
        <v>256</v>
      </c>
      <c r="E4049">
        <v>180</v>
      </c>
      <c r="F4049">
        <v>28</v>
      </c>
      <c r="G4049" t="s">
        <v>331</v>
      </c>
      <c r="H4049" t="s">
        <v>332</v>
      </c>
      <c r="I4049" t="s">
        <v>186</v>
      </c>
      <c r="J4049">
        <v>8</v>
      </c>
      <c r="K4049">
        <v>1</v>
      </c>
      <c r="L4049">
        <v>32</v>
      </c>
      <c r="M4049">
        <v>29.76</v>
      </c>
      <c r="N4049">
        <v>34.24</v>
      </c>
      <c r="O4049">
        <v>49</v>
      </c>
      <c r="P4049">
        <v>55</v>
      </c>
      <c r="Q4049">
        <v>59</v>
      </c>
      <c r="R4049">
        <v>48</v>
      </c>
      <c r="T4049">
        <v>32</v>
      </c>
      <c r="U4049">
        <v>34</v>
      </c>
      <c r="V4049">
        <v>33</v>
      </c>
      <c r="W4049">
        <v>38</v>
      </c>
      <c r="Y4049">
        <v>112</v>
      </c>
      <c r="Z4049">
        <v>113</v>
      </c>
      <c r="AA4049">
        <v>45</v>
      </c>
      <c r="AB4049">
        <v>45</v>
      </c>
      <c r="AC4049">
        <v>42</v>
      </c>
      <c r="AD4049">
        <v>40</v>
      </c>
      <c r="AF4049">
        <v>34</v>
      </c>
      <c r="AG4049">
        <v>33</v>
      </c>
      <c r="AH4049">
        <v>32</v>
      </c>
      <c r="AI4049">
        <v>33</v>
      </c>
      <c r="AK4049">
        <v>142</v>
      </c>
      <c r="AL4049">
        <v>144</v>
      </c>
      <c r="AM4049">
        <v>47.9</v>
      </c>
      <c r="AN4049">
        <v>33.6</v>
      </c>
      <c r="AO4049">
        <v>0.5</v>
      </c>
      <c r="AP4049">
        <v>168</v>
      </c>
      <c r="AQ4049">
        <v>171</v>
      </c>
      <c r="AR4049">
        <v>225</v>
      </c>
      <c r="AS4049">
        <v>128</v>
      </c>
      <c r="AT4049">
        <v>22</v>
      </c>
      <c r="AU4049">
        <v>28</v>
      </c>
      <c r="AV4049">
        <v>55</v>
      </c>
      <c r="BC4049">
        <v>105</v>
      </c>
      <c r="BD4049">
        <v>3805</v>
      </c>
      <c r="BE4049">
        <v>0.02</v>
      </c>
      <c r="BF4049">
        <v>2.8000000000000001E-2</v>
      </c>
      <c r="BH4049">
        <v>3.3</v>
      </c>
      <c r="BI4049">
        <v>118.9</v>
      </c>
      <c r="BJ4049">
        <v>3.5</v>
      </c>
      <c r="BK4049">
        <v>127.8</v>
      </c>
      <c r="BL4049" t="s">
        <v>181</v>
      </c>
      <c r="BM4049" t="s">
        <v>199</v>
      </c>
      <c r="BN4049" t="s">
        <v>333</v>
      </c>
      <c r="BP4049">
        <v>36</v>
      </c>
    </row>
    <row r="4050" spans="1:68" hidden="1" x14ac:dyDescent="0.2">
      <c r="A4050">
        <v>2021</v>
      </c>
      <c r="B4050">
        <v>9</v>
      </c>
      <c r="C4050" s="260">
        <v>44446</v>
      </c>
      <c r="D4050">
        <v>214</v>
      </c>
      <c r="E4050">
        <v>142</v>
      </c>
      <c r="F4050">
        <v>47</v>
      </c>
      <c r="G4050" t="s">
        <v>258</v>
      </c>
      <c r="H4050" t="s">
        <v>259</v>
      </c>
      <c r="I4050" t="s">
        <v>203</v>
      </c>
      <c r="J4050">
        <v>4</v>
      </c>
      <c r="K4050">
        <v>1</v>
      </c>
      <c r="L4050">
        <v>351</v>
      </c>
      <c r="M4050">
        <v>326.43</v>
      </c>
      <c r="N4050">
        <v>375.57</v>
      </c>
      <c r="O4050">
        <v>399</v>
      </c>
      <c r="P4050">
        <v>397</v>
      </c>
      <c r="Q4050">
        <v>398</v>
      </c>
      <c r="R4050">
        <v>382</v>
      </c>
      <c r="T4050">
        <v>324</v>
      </c>
      <c r="U4050">
        <v>352</v>
      </c>
      <c r="V4050">
        <v>355</v>
      </c>
      <c r="W4050">
        <v>311</v>
      </c>
      <c r="Y4050">
        <v>192</v>
      </c>
      <c r="Z4050">
        <v>195</v>
      </c>
      <c r="AM4050">
        <v>394</v>
      </c>
      <c r="AN4050">
        <v>335.5</v>
      </c>
      <c r="AO4050">
        <v>0.1</v>
      </c>
      <c r="AP4050">
        <v>68</v>
      </c>
      <c r="AQ4050">
        <v>212</v>
      </c>
      <c r="AR4050">
        <v>74</v>
      </c>
      <c r="AS4050">
        <v>194</v>
      </c>
      <c r="AT4050">
        <v>3</v>
      </c>
      <c r="AU4050">
        <v>2</v>
      </c>
      <c r="AV4050">
        <v>1</v>
      </c>
      <c r="BC4050">
        <v>6</v>
      </c>
      <c r="BD4050">
        <v>888</v>
      </c>
      <c r="BE4050">
        <v>0.02</v>
      </c>
      <c r="BF4050">
        <v>7.0000000000000001E-3</v>
      </c>
      <c r="BG4050">
        <v>1</v>
      </c>
      <c r="BH4050">
        <v>0</v>
      </c>
      <c r="BI4050">
        <v>2.5</v>
      </c>
      <c r="BJ4050">
        <v>2</v>
      </c>
      <c r="BK4050">
        <v>297.89999999999998</v>
      </c>
      <c r="BL4050" t="s">
        <v>181</v>
      </c>
      <c r="BM4050" t="s">
        <v>199</v>
      </c>
      <c r="BN4050" t="s">
        <v>260</v>
      </c>
      <c r="BP4050">
        <v>36</v>
      </c>
    </row>
    <row r="4051" spans="1:68" hidden="1" x14ac:dyDescent="0.2">
      <c r="A4051">
        <v>2021</v>
      </c>
      <c r="B4051">
        <v>9</v>
      </c>
      <c r="C4051" s="260">
        <v>44446</v>
      </c>
      <c r="D4051">
        <v>372</v>
      </c>
      <c r="E4051">
        <v>646</v>
      </c>
      <c r="F4051">
        <v>48</v>
      </c>
      <c r="G4051" t="s">
        <v>201</v>
      </c>
      <c r="H4051" t="s">
        <v>202</v>
      </c>
      <c r="I4051" t="s">
        <v>203</v>
      </c>
      <c r="J4051">
        <v>2</v>
      </c>
      <c r="K4051">
        <v>2</v>
      </c>
      <c r="L4051">
        <v>212</v>
      </c>
      <c r="M4051">
        <v>197.16</v>
      </c>
      <c r="N4051">
        <v>226.84</v>
      </c>
      <c r="O4051">
        <v>260</v>
      </c>
      <c r="P4051">
        <v>261</v>
      </c>
      <c r="Q4051">
        <v>265</v>
      </c>
      <c r="R4051">
        <v>296</v>
      </c>
      <c r="T4051">
        <v>214</v>
      </c>
      <c r="U4051">
        <v>216</v>
      </c>
      <c r="V4051">
        <v>210</v>
      </c>
      <c r="W4051">
        <v>228</v>
      </c>
      <c r="Y4051">
        <v>146</v>
      </c>
      <c r="Z4051">
        <v>146</v>
      </c>
      <c r="AM4051">
        <v>270.5</v>
      </c>
      <c r="AN4051">
        <v>217</v>
      </c>
      <c r="AO4051">
        <v>0.3</v>
      </c>
      <c r="AP4051">
        <v>37</v>
      </c>
      <c r="AQ4051">
        <v>195</v>
      </c>
      <c r="AR4051">
        <v>49</v>
      </c>
      <c r="AS4051">
        <v>146</v>
      </c>
      <c r="AT4051">
        <v>3</v>
      </c>
      <c r="AU4051">
        <v>2</v>
      </c>
      <c r="AV4051">
        <v>1</v>
      </c>
      <c r="BC4051">
        <v>6</v>
      </c>
      <c r="BD4051">
        <v>438</v>
      </c>
      <c r="BE4051">
        <v>0.02</v>
      </c>
      <c r="BF4051">
        <v>1.4E-2</v>
      </c>
      <c r="BG4051">
        <v>1</v>
      </c>
      <c r="BH4051">
        <v>0</v>
      </c>
      <c r="BI4051">
        <v>2.1</v>
      </c>
      <c r="BJ4051">
        <v>1.3</v>
      </c>
      <c r="BK4051">
        <v>95</v>
      </c>
      <c r="BL4051" t="s">
        <v>181</v>
      </c>
      <c r="BM4051" t="s">
        <v>199</v>
      </c>
      <c r="BN4051" t="s">
        <v>204</v>
      </c>
      <c r="BP4051">
        <v>36</v>
      </c>
    </row>
    <row r="4052" spans="1:68" hidden="1" x14ac:dyDescent="0.2">
      <c r="A4052">
        <v>2021</v>
      </c>
      <c r="B4052">
        <v>9</v>
      </c>
      <c r="C4052" s="260">
        <v>44446</v>
      </c>
      <c r="D4052">
        <v>372</v>
      </c>
      <c r="E4052">
        <v>647</v>
      </c>
      <c r="F4052">
        <v>48</v>
      </c>
      <c r="G4052" t="s">
        <v>205</v>
      </c>
      <c r="H4052" t="s">
        <v>206</v>
      </c>
      <c r="I4052" t="s">
        <v>203</v>
      </c>
      <c r="J4052">
        <v>2</v>
      </c>
      <c r="K4052">
        <v>2</v>
      </c>
      <c r="L4052">
        <v>212</v>
      </c>
      <c r="M4052">
        <v>197.16</v>
      </c>
      <c r="N4052">
        <v>226.84</v>
      </c>
      <c r="O4052">
        <v>283</v>
      </c>
      <c r="P4052">
        <v>279</v>
      </c>
      <c r="Q4052">
        <v>275</v>
      </c>
      <c r="R4052">
        <v>390</v>
      </c>
      <c r="T4052">
        <v>222</v>
      </c>
      <c r="U4052">
        <v>218</v>
      </c>
      <c r="V4052">
        <v>218</v>
      </c>
      <c r="W4052">
        <v>223</v>
      </c>
      <c r="Y4052">
        <v>146</v>
      </c>
      <c r="Z4052">
        <v>146</v>
      </c>
      <c r="AM4052">
        <v>306.8</v>
      </c>
      <c r="AN4052">
        <v>220.3</v>
      </c>
      <c r="AO4052">
        <v>0.4</v>
      </c>
      <c r="AP4052">
        <v>37</v>
      </c>
      <c r="AQ4052">
        <v>195</v>
      </c>
      <c r="AR4052">
        <v>49</v>
      </c>
      <c r="AS4052">
        <v>146</v>
      </c>
      <c r="AT4052">
        <v>2</v>
      </c>
      <c r="AU4052">
        <v>2</v>
      </c>
      <c r="AV4052">
        <v>2</v>
      </c>
      <c r="BC4052">
        <v>6</v>
      </c>
      <c r="BD4052">
        <v>438</v>
      </c>
      <c r="BE4052">
        <v>0.02</v>
      </c>
      <c r="BF4052">
        <v>1.4E-2</v>
      </c>
      <c r="BG4052">
        <v>1</v>
      </c>
      <c r="BH4052">
        <v>0</v>
      </c>
      <c r="BI4052">
        <v>2.1</v>
      </c>
      <c r="BJ4052">
        <v>1.3</v>
      </c>
      <c r="BK4052">
        <v>96.5</v>
      </c>
      <c r="BL4052" t="s">
        <v>181</v>
      </c>
      <c r="BM4052" t="s">
        <v>199</v>
      </c>
      <c r="BN4052" t="s">
        <v>207</v>
      </c>
      <c r="BP4052">
        <v>36</v>
      </c>
    </row>
    <row r="4053" spans="1:68" hidden="1" x14ac:dyDescent="0.2">
      <c r="A4053">
        <v>2021</v>
      </c>
      <c r="B4053">
        <v>9</v>
      </c>
      <c r="C4053" s="260">
        <v>44446</v>
      </c>
      <c r="D4053">
        <v>334</v>
      </c>
      <c r="E4053">
        <v>254</v>
      </c>
      <c r="F4053">
        <v>49</v>
      </c>
      <c r="G4053" t="s">
        <v>208</v>
      </c>
      <c r="H4053" t="s">
        <v>209</v>
      </c>
      <c r="I4053" t="s">
        <v>203</v>
      </c>
      <c r="J4053">
        <v>4</v>
      </c>
      <c r="K4053">
        <v>2</v>
      </c>
      <c r="L4053">
        <v>203</v>
      </c>
      <c r="M4053">
        <v>188.79</v>
      </c>
      <c r="N4053">
        <v>217.21</v>
      </c>
      <c r="O4053">
        <v>287</v>
      </c>
      <c r="P4053">
        <v>285</v>
      </c>
      <c r="Q4053">
        <v>288</v>
      </c>
      <c r="R4053">
        <v>284</v>
      </c>
      <c r="T4053">
        <v>208</v>
      </c>
      <c r="U4053">
        <v>208</v>
      </c>
      <c r="V4053">
        <v>203</v>
      </c>
      <c r="W4053">
        <v>207</v>
      </c>
      <c r="Y4053">
        <v>132</v>
      </c>
      <c r="Z4053">
        <v>130</v>
      </c>
      <c r="AA4053">
        <v>241</v>
      </c>
      <c r="AB4053">
        <v>330</v>
      </c>
      <c r="AC4053">
        <v>270</v>
      </c>
      <c r="AD4053">
        <v>270</v>
      </c>
      <c r="AF4053">
        <v>211</v>
      </c>
      <c r="AG4053">
        <v>213</v>
      </c>
      <c r="AH4053">
        <v>203</v>
      </c>
      <c r="AI4053">
        <v>200</v>
      </c>
      <c r="AK4053">
        <v>144</v>
      </c>
      <c r="AL4053">
        <v>142</v>
      </c>
      <c r="AM4053">
        <v>281.89999999999998</v>
      </c>
      <c r="AN4053">
        <v>206.6</v>
      </c>
      <c r="AO4053">
        <v>0.4</v>
      </c>
      <c r="AP4053">
        <v>88</v>
      </c>
      <c r="AQ4053">
        <v>164</v>
      </c>
      <c r="AR4053">
        <v>105</v>
      </c>
      <c r="AS4053">
        <v>137</v>
      </c>
      <c r="AT4053">
        <v>2</v>
      </c>
      <c r="AU4053">
        <v>1</v>
      </c>
      <c r="AV4053">
        <v>1</v>
      </c>
      <c r="BC4053">
        <v>4</v>
      </c>
      <c r="BD4053">
        <v>844</v>
      </c>
      <c r="BE4053">
        <v>0.02</v>
      </c>
      <c r="BF4053">
        <v>5.0000000000000001E-3</v>
      </c>
      <c r="BG4053">
        <v>1</v>
      </c>
      <c r="BH4053">
        <v>0</v>
      </c>
      <c r="BI4053">
        <v>4.2</v>
      </c>
      <c r="BJ4053">
        <v>0.8</v>
      </c>
      <c r="BK4053">
        <v>174.4</v>
      </c>
      <c r="BL4053" t="s">
        <v>181</v>
      </c>
      <c r="BM4053" t="s">
        <v>196</v>
      </c>
      <c r="BN4053" t="s">
        <v>210</v>
      </c>
      <c r="BP4053">
        <v>36</v>
      </c>
    </row>
    <row r="4054" spans="1:68" hidden="1" x14ac:dyDescent="0.2">
      <c r="A4054">
        <v>2021</v>
      </c>
      <c r="B4054">
        <v>9</v>
      </c>
      <c r="C4054" s="260">
        <v>44447</v>
      </c>
      <c r="D4054">
        <v>421</v>
      </c>
      <c r="E4054">
        <v>667</v>
      </c>
      <c r="F4054">
        <v>2</v>
      </c>
      <c r="G4054" t="s">
        <v>424</v>
      </c>
      <c r="H4054" t="s">
        <v>425</v>
      </c>
      <c r="I4054" t="s">
        <v>163</v>
      </c>
      <c r="J4054">
        <v>1</v>
      </c>
      <c r="K4054">
        <v>4</v>
      </c>
      <c r="L4054">
        <v>1554</v>
      </c>
      <c r="M4054">
        <v>1462.3140000000001</v>
      </c>
      <c r="N4054">
        <v>1664.3340000000001</v>
      </c>
      <c r="P4054">
        <v>1988</v>
      </c>
      <c r="Q4054">
        <v>1882</v>
      </c>
      <c r="R4054">
        <v>2082</v>
      </c>
      <c r="T4054">
        <v>1556</v>
      </c>
      <c r="U4054">
        <v>1543</v>
      </c>
      <c r="V4054">
        <v>1531</v>
      </c>
      <c r="W4054">
        <v>1560</v>
      </c>
      <c r="Y4054">
        <v>220</v>
      </c>
      <c r="Z4054">
        <v>193</v>
      </c>
      <c r="AB4054">
        <v>1935</v>
      </c>
      <c r="AC4054">
        <v>2000</v>
      </c>
      <c r="AD4054">
        <v>2300</v>
      </c>
      <c r="AE4054">
        <v>1950</v>
      </c>
      <c r="AF4054">
        <v>1603</v>
      </c>
      <c r="AG4054">
        <v>1639</v>
      </c>
      <c r="AH4054">
        <v>1614</v>
      </c>
      <c r="AI4054">
        <v>1689</v>
      </c>
      <c r="AK4054">
        <v>189</v>
      </c>
      <c r="AL4054">
        <v>188</v>
      </c>
      <c r="AM4054">
        <v>2019.6</v>
      </c>
      <c r="AN4054">
        <v>1591.9</v>
      </c>
      <c r="AO4054">
        <v>0.3</v>
      </c>
      <c r="AP4054">
        <v>18</v>
      </c>
      <c r="AQ4054">
        <v>200</v>
      </c>
      <c r="AR4054">
        <v>18</v>
      </c>
      <c r="AS4054">
        <v>198</v>
      </c>
      <c r="AT4054">
        <v>2</v>
      </c>
      <c r="AU4054">
        <v>3</v>
      </c>
      <c r="AV4054">
        <v>3</v>
      </c>
      <c r="BC4054">
        <v>7</v>
      </c>
      <c r="BD4054">
        <v>2967</v>
      </c>
      <c r="BE4054">
        <v>1.4999999999999999E-2</v>
      </c>
      <c r="BF4054">
        <v>2E-3</v>
      </c>
      <c r="BG4054">
        <v>1</v>
      </c>
      <c r="BH4054">
        <v>0</v>
      </c>
      <c r="BI4054">
        <v>1.9</v>
      </c>
      <c r="BJ4054">
        <v>11.1</v>
      </c>
      <c r="BK4054">
        <v>4723.2</v>
      </c>
      <c r="BL4054" t="s">
        <v>157</v>
      </c>
      <c r="BM4054" t="s">
        <v>158</v>
      </c>
      <c r="BN4054" t="s">
        <v>426</v>
      </c>
      <c r="BO4054" t="s">
        <v>168</v>
      </c>
      <c r="BP4054">
        <v>36</v>
      </c>
    </row>
    <row r="4055" spans="1:68" hidden="1" x14ac:dyDescent="0.2">
      <c r="A4055">
        <v>2021</v>
      </c>
      <c r="B4055">
        <v>9</v>
      </c>
      <c r="C4055" s="260">
        <v>44447</v>
      </c>
      <c r="D4055">
        <v>421</v>
      </c>
      <c r="E4055">
        <v>673</v>
      </c>
      <c r="F4055">
        <v>2</v>
      </c>
      <c r="G4055" t="s">
        <v>427</v>
      </c>
      <c r="H4055" t="s">
        <v>428</v>
      </c>
      <c r="I4055" t="s">
        <v>163</v>
      </c>
      <c r="J4055">
        <v>1</v>
      </c>
      <c r="K4055">
        <v>4</v>
      </c>
      <c r="L4055">
        <v>61.6</v>
      </c>
      <c r="M4055">
        <v>57.965600000000002</v>
      </c>
      <c r="N4055">
        <v>65.973600000000005</v>
      </c>
      <c r="P4055">
        <v>72</v>
      </c>
      <c r="Q4055">
        <v>72</v>
      </c>
      <c r="R4055">
        <v>79</v>
      </c>
      <c r="T4055">
        <v>61</v>
      </c>
      <c r="U4055">
        <v>61</v>
      </c>
      <c r="V4055">
        <v>60</v>
      </c>
      <c r="W4055">
        <v>62</v>
      </c>
      <c r="Y4055">
        <v>220</v>
      </c>
      <c r="Z4055">
        <v>193</v>
      </c>
      <c r="AB4055">
        <v>73</v>
      </c>
      <c r="AC4055">
        <v>76</v>
      </c>
      <c r="AD4055">
        <v>75</v>
      </c>
      <c r="AE4055">
        <v>75</v>
      </c>
      <c r="AF4055">
        <v>64</v>
      </c>
      <c r="AG4055">
        <v>64</v>
      </c>
      <c r="AH4055">
        <v>63</v>
      </c>
      <c r="AI4055">
        <v>64</v>
      </c>
      <c r="AK4055">
        <v>189</v>
      </c>
      <c r="AL4055">
        <v>188</v>
      </c>
      <c r="AM4055">
        <v>74.599999999999994</v>
      </c>
      <c r="AN4055">
        <v>62.4</v>
      </c>
      <c r="AO4055">
        <v>0.2</v>
      </c>
      <c r="AP4055">
        <v>18</v>
      </c>
      <c r="AQ4055">
        <v>200</v>
      </c>
      <c r="AR4055">
        <v>18</v>
      </c>
      <c r="AS4055">
        <v>198</v>
      </c>
      <c r="AT4055">
        <v>4</v>
      </c>
      <c r="AU4055">
        <v>5</v>
      </c>
      <c r="AV4055">
        <v>5</v>
      </c>
      <c r="BC4055">
        <v>14</v>
      </c>
      <c r="BD4055">
        <v>814</v>
      </c>
      <c r="BE4055">
        <v>1.4999999999999999E-2</v>
      </c>
      <c r="BF4055">
        <v>1.7000000000000001E-2</v>
      </c>
      <c r="BH4055">
        <v>0.2</v>
      </c>
      <c r="BI4055">
        <v>13.2</v>
      </c>
      <c r="BJ4055">
        <v>0.9</v>
      </c>
      <c r="BK4055">
        <v>50.8</v>
      </c>
      <c r="BL4055" t="s">
        <v>157</v>
      </c>
      <c r="BM4055" t="s">
        <v>158</v>
      </c>
      <c r="BN4055" t="s">
        <v>429</v>
      </c>
      <c r="BO4055" t="s">
        <v>168</v>
      </c>
      <c r="BP4055">
        <v>36</v>
      </c>
    </row>
    <row r="4056" spans="1:68" hidden="1" x14ac:dyDescent="0.2">
      <c r="A4056">
        <v>2021</v>
      </c>
      <c r="B4056">
        <v>9</v>
      </c>
      <c r="C4056" s="260">
        <v>44447</v>
      </c>
      <c r="D4056">
        <v>137</v>
      </c>
      <c r="E4056">
        <v>273</v>
      </c>
      <c r="F4056">
        <v>3</v>
      </c>
      <c r="G4056" t="s">
        <v>254</v>
      </c>
      <c r="H4056" t="s">
        <v>255</v>
      </c>
      <c r="I4056" t="s">
        <v>163</v>
      </c>
      <c r="J4056">
        <v>3</v>
      </c>
      <c r="K4056">
        <v>2</v>
      </c>
      <c r="L4056">
        <v>564</v>
      </c>
      <c r="M4056">
        <v>524.52</v>
      </c>
      <c r="N4056">
        <v>603.48</v>
      </c>
      <c r="AP4056">
        <v>93</v>
      </c>
      <c r="AQ4056">
        <v>116</v>
      </c>
      <c r="AT4056">
        <v>1</v>
      </c>
      <c r="AU4056">
        <v>2</v>
      </c>
      <c r="AV4056">
        <v>1</v>
      </c>
      <c r="BC4056">
        <v>4</v>
      </c>
      <c r="BD4056">
        <v>244</v>
      </c>
      <c r="BE4056">
        <v>1.4999999999999999E-2</v>
      </c>
      <c r="BF4056">
        <v>1.6E-2</v>
      </c>
      <c r="BH4056">
        <v>0</v>
      </c>
      <c r="BI4056">
        <v>0.4</v>
      </c>
      <c r="BL4056" t="s">
        <v>164</v>
      </c>
      <c r="BP4056">
        <v>36</v>
      </c>
    </row>
    <row r="4057" spans="1:68" hidden="1" x14ac:dyDescent="0.2">
      <c r="A4057">
        <v>2021</v>
      </c>
      <c r="B4057">
        <v>9</v>
      </c>
      <c r="C4057" s="260">
        <v>44447</v>
      </c>
      <c r="D4057">
        <v>407</v>
      </c>
      <c r="E4057">
        <v>627</v>
      </c>
      <c r="F4057">
        <v>3</v>
      </c>
      <c r="G4057" t="s">
        <v>349</v>
      </c>
      <c r="H4057" t="s">
        <v>350</v>
      </c>
      <c r="I4057" t="s">
        <v>163</v>
      </c>
      <c r="J4057">
        <v>1</v>
      </c>
      <c r="K4057">
        <v>5</v>
      </c>
      <c r="L4057">
        <v>418.5</v>
      </c>
      <c r="M4057">
        <v>384.97815000000003</v>
      </c>
      <c r="N4057">
        <v>452.02184999999997</v>
      </c>
      <c r="R4057">
        <v>584</v>
      </c>
      <c r="S4057">
        <v>565</v>
      </c>
      <c r="W4057">
        <v>448</v>
      </c>
      <c r="X4057">
        <v>414</v>
      </c>
      <c r="Z4057">
        <v>145</v>
      </c>
      <c r="AB4057">
        <v>465</v>
      </c>
      <c r="AC4057">
        <v>475</v>
      </c>
      <c r="AD4057">
        <v>490</v>
      </c>
      <c r="AE4057">
        <v>480</v>
      </c>
      <c r="AF4057">
        <v>422</v>
      </c>
      <c r="AG4057">
        <v>418</v>
      </c>
      <c r="AH4057">
        <v>422</v>
      </c>
      <c r="AI4057">
        <v>405</v>
      </c>
      <c r="AK4057">
        <v>145</v>
      </c>
      <c r="AL4057">
        <v>145</v>
      </c>
      <c r="AM4057">
        <v>509.8</v>
      </c>
      <c r="AN4057">
        <v>421.5</v>
      </c>
      <c r="AO4057">
        <v>0.2</v>
      </c>
      <c r="AP4057">
        <v>18</v>
      </c>
      <c r="AQ4057">
        <v>200</v>
      </c>
      <c r="AR4057">
        <v>25</v>
      </c>
      <c r="AS4057">
        <v>145</v>
      </c>
      <c r="AT4057">
        <v>2</v>
      </c>
      <c r="AU4057">
        <v>3</v>
      </c>
      <c r="AV4057">
        <v>4</v>
      </c>
      <c r="BC4057">
        <v>9</v>
      </c>
      <c r="BD4057">
        <v>384</v>
      </c>
      <c r="BE4057">
        <v>1.4999999999999999E-2</v>
      </c>
      <c r="BF4057">
        <v>2.3E-2</v>
      </c>
      <c r="BH4057">
        <v>0</v>
      </c>
      <c r="BI4057">
        <v>0.9</v>
      </c>
      <c r="BJ4057">
        <v>3.8</v>
      </c>
      <c r="BK4057">
        <v>161.9</v>
      </c>
      <c r="BL4057" t="s">
        <v>181</v>
      </c>
      <c r="BM4057" t="s">
        <v>182</v>
      </c>
      <c r="BN4057" t="s">
        <v>351</v>
      </c>
      <c r="BP4057">
        <v>36</v>
      </c>
    </row>
    <row r="4058" spans="1:68" hidden="1" x14ac:dyDescent="0.2">
      <c r="A4058">
        <v>2021</v>
      </c>
      <c r="B4058">
        <v>9</v>
      </c>
      <c r="C4058" s="260">
        <v>44447</v>
      </c>
      <c r="D4058">
        <v>407</v>
      </c>
      <c r="E4058">
        <v>628</v>
      </c>
      <c r="F4058">
        <v>3</v>
      </c>
      <c r="G4058" t="s">
        <v>352</v>
      </c>
      <c r="H4058" t="s">
        <v>353</v>
      </c>
      <c r="I4058" t="s">
        <v>163</v>
      </c>
      <c r="J4058">
        <v>1</v>
      </c>
      <c r="K4058">
        <v>5</v>
      </c>
      <c r="L4058">
        <v>330</v>
      </c>
      <c r="M4058">
        <v>303.99599999999998</v>
      </c>
      <c r="N4058">
        <v>356.00400000000002</v>
      </c>
      <c r="R4058">
        <v>492</v>
      </c>
      <c r="S4058">
        <v>484</v>
      </c>
      <c r="W4058">
        <v>354</v>
      </c>
      <c r="X4058">
        <v>316</v>
      </c>
      <c r="Z4058">
        <v>145</v>
      </c>
      <c r="AB4058">
        <v>391</v>
      </c>
      <c r="AC4058">
        <v>370</v>
      </c>
      <c r="AD4058">
        <v>380</v>
      </c>
      <c r="AE4058">
        <v>390</v>
      </c>
      <c r="AF4058">
        <v>328</v>
      </c>
      <c r="AG4058">
        <v>312</v>
      </c>
      <c r="AH4058">
        <v>320</v>
      </c>
      <c r="AI4058">
        <v>312</v>
      </c>
      <c r="AK4058">
        <v>145</v>
      </c>
      <c r="AL4058">
        <v>145</v>
      </c>
      <c r="AM4058">
        <v>417.8</v>
      </c>
      <c r="AN4058">
        <v>323.7</v>
      </c>
      <c r="AO4058">
        <v>0.3</v>
      </c>
      <c r="AP4058">
        <v>18</v>
      </c>
      <c r="AQ4058">
        <v>200</v>
      </c>
      <c r="AR4058">
        <v>25</v>
      </c>
      <c r="AS4058">
        <v>145</v>
      </c>
      <c r="AT4058">
        <v>3</v>
      </c>
      <c r="AU4058">
        <v>1</v>
      </c>
      <c r="AV4058">
        <v>3</v>
      </c>
      <c r="BC4058">
        <v>7</v>
      </c>
      <c r="BD4058">
        <v>382</v>
      </c>
      <c r="BE4058">
        <v>1.4999999999999999E-2</v>
      </c>
      <c r="BF4058">
        <v>1.7999999999999999E-2</v>
      </c>
      <c r="BH4058">
        <v>0</v>
      </c>
      <c r="BI4058">
        <v>1.2</v>
      </c>
      <c r="BJ4058">
        <v>2.2999999999999998</v>
      </c>
      <c r="BK4058">
        <v>123.7</v>
      </c>
      <c r="BL4058" t="s">
        <v>181</v>
      </c>
      <c r="BM4058" t="s">
        <v>182</v>
      </c>
      <c r="BN4058" t="s">
        <v>229</v>
      </c>
      <c r="BP4058">
        <v>36</v>
      </c>
    </row>
    <row r="4059" spans="1:68" hidden="1" x14ac:dyDescent="0.2">
      <c r="A4059">
        <v>2021</v>
      </c>
      <c r="B4059">
        <v>9</v>
      </c>
      <c r="C4059" s="260">
        <v>44447</v>
      </c>
      <c r="D4059">
        <v>407</v>
      </c>
      <c r="E4059">
        <v>629</v>
      </c>
      <c r="F4059">
        <v>3</v>
      </c>
      <c r="G4059" t="s">
        <v>354</v>
      </c>
      <c r="H4059" t="s">
        <v>355</v>
      </c>
      <c r="I4059" t="s">
        <v>163</v>
      </c>
      <c r="J4059">
        <v>1</v>
      </c>
      <c r="K4059">
        <v>5</v>
      </c>
      <c r="L4059">
        <v>221</v>
      </c>
      <c r="M4059">
        <v>203.983</v>
      </c>
      <c r="N4059">
        <v>238.017</v>
      </c>
      <c r="R4059">
        <v>296</v>
      </c>
      <c r="S4059">
        <v>288</v>
      </c>
      <c r="W4059">
        <v>234</v>
      </c>
      <c r="X4059">
        <v>210</v>
      </c>
      <c r="Z4059">
        <v>145</v>
      </c>
      <c r="AB4059">
        <v>240</v>
      </c>
      <c r="AC4059">
        <v>238</v>
      </c>
      <c r="AD4059">
        <v>235</v>
      </c>
      <c r="AE4059">
        <v>244</v>
      </c>
      <c r="AF4059">
        <v>214</v>
      </c>
      <c r="AG4059">
        <v>211</v>
      </c>
      <c r="AH4059">
        <v>216</v>
      </c>
      <c r="AI4059">
        <v>208</v>
      </c>
      <c r="AK4059">
        <v>145</v>
      </c>
      <c r="AL4059">
        <v>145</v>
      </c>
      <c r="AM4059">
        <v>256.8</v>
      </c>
      <c r="AN4059">
        <v>215.5</v>
      </c>
      <c r="AO4059">
        <v>0.2</v>
      </c>
      <c r="AP4059">
        <v>18</v>
      </c>
      <c r="AQ4059">
        <v>200</v>
      </c>
      <c r="AR4059">
        <v>25</v>
      </c>
      <c r="AS4059">
        <v>145</v>
      </c>
      <c r="AT4059">
        <v>2</v>
      </c>
      <c r="AU4059">
        <v>5</v>
      </c>
      <c r="AV4059">
        <v>3</v>
      </c>
      <c r="BC4059">
        <v>10</v>
      </c>
      <c r="BD4059">
        <v>385</v>
      </c>
      <c r="BE4059">
        <v>1.4999999999999999E-2</v>
      </c>
      <c r="BF4059">
        <v>2.5999999999999999E-2</v>
      </c>
      <c r="BH4059">
        <v>0</v>
      </c>
      <c r="BI4059">
        <v>1.7</v>
      </c>
      <c r="BJ4059">
        <v>2.2000000000000002</v>
      </c>
      <c r="BK4059">
        <v>83</v>
      </c>
      <c r="BL4059" t="s">
        <v>181</v>
      </c>
      <c r="BM4059" t="s">
        <v>182</v>
      </c>
      <c r="BN4059" t="s">
        <v>229</v>
      </c>
      <c r="BP4059">
        <v>36</v>
      </c>
    </row>
    <row r="4060" spans="1:68" hidden="1" x14ac:dyDescent="0.2">
      <c r="A4060">
        <v>2021</v>
      </c>
      <c r="B4060">
        <v>9</v>
      </c>
      <c r="C4060" s="260">
        <v>44447</v>
      </c>
      <c r="D4060">
        <v>407</v>
      </c>
      <c r="E4060">
        <v>630</v>
      </c>
      <c r="F4060">
        <v>3</v>
      </c>
      <c r="G4060" t="s">
        <v>356</v>
      </c>
      <c r="H4060" t="s">
        <v>357</v>
      </c>
      <c r="I4060" t="s">
        <v>163</v>
      </c>
      <c r="J4060">
        <v>1</v>
      </c>
      <c r="K4060">
        <v>5</v>
      </c>
      <c r="L4060">
        <v>214</v>
      </c>
      <c r="M4060">
        <v>197.84299999999999</v>
      </c>
      <c r="N4060">
        <v>230.15700000000001</v>
      </c>
      <c r="R4060">
        <v>327</v>
      </c>
      <c r="S4060">
        <v>309</v>
      </c>
      <c r="W4060">
        <v>253</v>
      </c>
      <c r="X4060">
        <v>217</v>
      </c>
      <c r="Z4060">
        <v>145</v>
      </c>
      <c r="AB4060">
        <v>228</v>
      </c>
      <c r="AC4060">
        <v>252</v>
      </c>
      <c r="AD4060">
        <v>270</v>
      </c>
      <c r="AE4060">
        <v>249</v>
      </c>
      <c r="AF4060">
        <v>213</v>
      </c>
      <c r="AG4060">
        <v>209</v>
      </c>
      <c r="AH4060">
        <v>210</v>
      </c>
      <c r="AI4060">
        <v>209</v>
      </c>
      <c r="AK4060">
        <v>145</v>
      </c>
      <c r="AL4060">
        <v>145</v>
      </c>
      <c r="AM4060">
        <v>272.5</v>
      </c>
      <c r="AN4060">
        <v>218.5</v>
      </c>
      <c r="AO4060">
        <v>0.3</v>
      </c>
      <c r="AP4060">
        <v>18</v>
      </c>
      <c r="AQ4060">
        <v>200</v>
      </c>
      <c r="AR4060">
        <v>25</v>
      </c>
      <c r="AS4060">
        <v>145</v>
      </c>
      <c r="AT4060">
        <v>6</v>
      </c>
      <c r="AU4060">
        <v>5</v>
      </c>
      <c r="AV4060">
        <v>11</v>
      </c>
      <c r="BC4060">
        <v>22</v>
      </c>
      <c r="BD4060">
        <v>397</v>
      </c>
      <c r="BE4060">
        <v>1.4999999999999999E-2</v>
      </c>
      <c r="BF4060">
        <v>5.5E-2</v>
      </c>
      <c r="BH4060">
        <v>0.1</v>
      </c>
      <c r="BI4060">
        <v>1.9</v>
      </c>
      <c r="BJ4060">
        <v>4.8</v>
      </c>
      <c r="BK4060">
        <v>86.7</v>
      </c>
      <c r="BL4060" t="s">
        <v>181</v>
      </c>
      <c r="BM4060" t="s">
        <v>182</v>
      </c>
      <c r="BN4060" t="s">
        <v>229</v>
      </c>
      <c r="BP4060">
        <v>36</v>
      </c>
    </row>
    <row r="4061" spans="1:68" hidden="1" x14ac:dyDescent="0.2">
      <c r="A4061">
        <v>2021</v>
      </c>
      <c r="B4061">
        <v>9</v>
      </c>
      <c r="C4061" s="260">
        <v>44447</v>
      </c>
      <c r="D4061">
        <v>423</v>
      </c>
      <c r="E4061">
        <v>669</v>
      </c>
      <c r="F4061">
        <v>3</v>
      </c>
      <c r="G4061" t="s">
        <v>430</v>
      </c>
      <c r="H4061" t="s">
        <v>431</v>
      </c>
      <c r="I4061" t="s">
        <v>163</v>
      </c>
      <c r="J4061">
        <v>2</v>
      </c>
      <c r="K4061">
        <v>2</v>
      </c>
      <c r="L4061">
        <v>954</v>
      </c>
      <c r="M4061">
        <v>897.71400000000006</v>
      </c>
      <c r="N4061">
        <v>1021.734</v>
      </c>
      <c r="P4061">
        <v>1234</v>
      </c>
      <c r="Q4061">
        <v>1254</v>
      </c>
      <c r="R4061">
        <v>1202</v>
      </c>
      <c r="T4061">
        <v>1101</v>
      </c>
      <c r="U4061">
        <v>1084</v>
      </c>
      <c r="V4061">
        <v>1040</v>
      </c>
      <c r="W4061">
        <v>477</v>
      </c>
      <c r="Y4061">
        <v>200</v>
      </c>
      <c r="Z4061">
        <v>172</v>
      </c>
      <c r="AB4061">
        <v>1375</v>
      </c>
      <c r="AC4061">
        <v>1667</v>
      </c>
      <c r="AD4061">
        <v>1640</v>
      </c>
      <c r="AE4061">
        <v>1464</v>
      </c>
      <c r="AF4061">
        <v>997</v>
      </c>
      <c r="AG4061">
        <v>1055</v>
      </c>
      <c r="AH4061">
        <v>1056</v>
      </c>
      <c r="AI4061">
        <v>1000</v>
      </c>
      <c r="AK4061">
        <v>177</v>
      </c>
      <c r="AL4061">
        <v>176</v>
      </c>
      <c r="AM4061">
        <v>1405.1</v>
      </c>
      <c r="AN4061">
        <v>1044.9000000000001</v>
      </c>
      <c r="AO4061">
        <v>0.5</v>
      </c>
      <c r="AP4061">
        <v>40</v>
      </c>
      <c r="AQ4061">
        <v>180</v>
      </c>
      <c r="AR4061">
        <v>40</v>
      </c>
      <c r="AS4061">
        <v>181</v>
      </c>
      <c r="AT4061">
        <v>6</v>
      </c>
      <c r="AU4061">
        <v>7</v>
      </c>
      <c r="AV4061">
        <v>7</v>
      </c>
      <c r="BC4061">
        <v>19</v>
      </c>
      <c r="BD4061">
        <v>769</v>
      </c>
      <c r="BE4061">
        <v>1.4999999999999999E-2</v>
      </c>
      <c r="BF4061">
        <v>2.5000000000000001E-2</v>
      </c>
      <c r="BH4061">
        <v>0</v>
      </c>
      <c r="BI4061">
        <v>0.8</v>
      </c>
      <c r="BJ4061">
        <v>19.899999999999999</v>
      </c>
      <c r="BK4061">
        <v>803.5</v>
      </c>
      <c r="BL4061" t="s">
        <v>157</v>
      </c>
      <c r="BM4061" t="s">
        <v>158</v>
      </c>
      <c r="BN4061" t="s">
        <v>432</v>
      </c>
      <c r="BO4061" t="s">
        <v>168</v>
      </c>
      <c r="BP4061">
        <v>36</v>
      </c>
    </row>
    <row r="4062" spans="1:68" hidden="1" x14ac:dyDescent="0.2">
      <c r="A4062">
        <v>2021</v>
      </c>
      <c r="B4062">
        <v>9</v>
      </c>
      <c r="C4062" s="260">
        <v>44447</v>
      </c>
      <c r="D4062">
        <v>417</v>
      </c>
      <c r="E4062">
        <v>660</v>
      </c>
      <c r="F4062">
        <v>5</v>
      </c>
      <c r="G4062" t="s">
        <v>442</v>
      </c>
      <c r="H4062" t="s">
        <v>443</v>
      </c>
      <c r="I4062" t="s">
        <v>163</v>
      </c>
      <c r="J4062">
        <v>1</v>
      </c>
      <c r="K4062">
        <v>6</v>
      </c>
      <c r="L4062">
        <v>1265</v>
      </c>
      <c r="M4062">
        <v>1190.365</v>
      </c>
      <c r="N4062">
        <v>1354.8150000000001</v>
      </c>
      <c r="P4062">
        <v>1474</v>
      </c>
      <c r="Q4062">
        <v>1440</v>
      </c>
      <c r="R4062">
        <v>1472</v>
      </c>
      <c r="T4062">
        <v>1323</v>
      </c>
      <c r="U4062">
        <v>1266</v>
      </c>
      <c r="V4062">
        <v>1239</v>
      </c>
      <c r="W4062">
        <v>1270</v>
      </c>
      <c r="Y4062">
        <v>200</v>
      </c>
      <c r="Z4062">
        <v>186</v>
      </c>
      <c r="AB4062">
        <v>1477</v>
      </c>
      <c r="AC4062">
        <v>1551</v>
      </c>
      <c r="AD4062">
        <v>1508</v>
      </c>
      <c r="AE4062">
        <v>1417</v>
      </c>
      <c r="AF4062">
        <v>1361</v>
      </c>
      <c r="AG4062">
        <v>1383</v>
      </c>
      <c r="AH4062">
        <v>1327</v>
      </c>
      <c r="AI4062">
        <v>1314</v>
      </c>
      <c r="AK4062">
        <v>179</v>
      </c>
      <c r="AL4062">
        <v>179</v>
      </c>
      <c r="AM4062">
        <v>1477</v>
      </c>
      <c r="AN4062">
        <v>1310.4000000000001</v>
      </c>
      <c r="AO4062">
        <v>0.2</v>
      </c>
      <c r="AP4062">
        <v>20</v>
      </c>
      <c r="AQ4062">
        <v>180</v>
      </c>
      <c r="AR4062">
        <v>19</v>
      </c>
      <c r="AS4062">
        <v>186</v>
      </c>
      <c r="AT4062">
        <v>1</v>
      </c>
      <c r="AU4062">
        <v>1</v>
      </c>
      <c r="AV4062">
        <v>1</v>
      </c>
      <c r="AX4062">
        <v>0</v>
      </c>
      <c r="BC4062">
        <v>3</v>
      </c>
      <c r="BD4062">
        <v>210</v>
      </c>
      <c r="BE4062">
        <v>1.4999999999999999E-2</v>
      </c>
      <c r="BF4062">
        <v>1.4E-2</v>
      </c>
      <c r="BG4062">
        <v>1</v>
      </c>
      <c r="BH4062">
        <v>0</v>
      </c>
      <c r="BI4062">
        <v>0.2</v>
      </c>
      <c r="BJ4062">
        <v>3.9</v>
      </c>
      <c r="BK4062">
        <v>275.2</v>
      </c>
      <c r="BL4062" t="s">
        <v>157</v>
      </c>
      <c r="BM4062" t="s">
        <v>158</v>
      </c>
      <c r="BN4062" t="s">
        <v>444</v>
      </c>
      <c r="BO4062" t="s">
        <v>168</v>
      </c>
      <c r="BP4062">
        <v>36</v>
      </c>
    </row>
    <row r="4063" spans="1:68" hidden="1" x14ac:dyDescent="0.2">
      <c r="A4063">
        <v>2021</v>
      </c>
      <c r="B4063">
        <v>9</v>
      </c>
      <c r="C4063" s="260">
        <v>44447</v>
      </c>
      <c r="D4063">
        <v>417</v>
      </c>
      <c r="E4063">
        <v>661</v>
      </c>
      <c r="F4063">
        <v>5</v>
      </c>
      <c r="G4063" t="s">
        <v>445</v>
      </c>
      <c r="H4063" t="s">
        <v>446</v>
      </c>
      <c r="I4063" t="s">
        <v>163</v>
      </c>
      <c r="J4063">
        <v>1</v>
      </c>
      <c r="K4063">
        <v>6</v>
      </c>
      <c r="L4063">
        <v>138</v>
      </c>
      <c r="M4063">
        <v>129.858</v>
      </c>
      <c r="N4063">
        <v>147.798</v>
      </c>
      <c r="P4063">
        <v>164</v>
      </c>
      <c r="Q4063">
        <v>158</v>
      </c>
      <c r="R4063">
        <v>162</v>
      </c>
      <c r="T4063">
        <v>140</v>
      </c>
      <c r="U4063">
        <v>138</v>
      </c>
      <c r="V4063">
        <v>136</v>
      </c>
      <c r="W4063">
        <v>139</v>
      </c>
      <c r="Y4063">
        <v>200</v>
      </c>
      <c r="Z4063">
        <v>186</v>
      </c>
      <c r="AB4063">
        <v>160</v>
      </c>
      <c r="AC4063">
        <v>167</v>
      </c>
      <c r="AD4063">
        <v>173</v>
      </c>
      <c r="AE4063">
        <v>172</v>
      </c>
      <c r="AF4063">
        <v>144</v>
      </c>
      <c r="AG4063">
        <v>145</v>
      </c>
      <c r="AH4063">
        <v>145</v>
      </c>
      <c r="AI4063">
        <v>141</v>
      </c>
      <c r="AK4063">
        <v>179</v>
      </c>
      <c r="AL4063">
        <v>179</v>
      </c>
      <c r="AM4063">
        <v>165.1</v>
      </c>
      <c r="AN4063">
        <v>141</v>
      </c>
      <c r="AO4063">
        <v>0.2</v>
      </c>
      <c r="AP4063">
        <v>20</v>
      </c>
      <c r="AQ4063">
        <v>180</v>
      </c>
      <c r="AR4063">
        <v>19</v>
      </c>
      <c r="AS4063">
        <v>186</v>
      </c>
      <c r="AT4063">
        <v>1</v>
      </c>
      <c r="AU4063">
        <v>1</v>
      </c>
      <c r="AV4063">
        <v>1</v>
      </c>
      <c r="AX4063">
        <v>0</v>
      </c>
      <c r="BC4063">
        <v>3</v>
      </c>
      <c r="BD4063">
        <v>210</v>
      </c>
      <c r="BE4063">
        <v>1.4999999999999999E-2</v>
      </c>
      <c r="BF4063">
        <v>1.4E-2</v>
      </c>
      <c r="BG4063">
        <v>1</v>
      </c>
      <c r="BH4063">
        <v>0</v>
      </c>
      <c r="BI4063">
        <v>1.5</v>
      </c>
      <c r="BJ4063">
        <v>0.4</v>
      </c>
      <c r="BK4063">
        <v>29.6</v>
      </c>
      <c r="BL4063" t="s">
        <v>157</v>
      </c>
      <c r="BM4063" t="s">
        <v>158</v>
      </c>
      <c r="BN4063" t="s">
        <v>447</v>
      </c>
      <c r="BO4063" t="s">
        <v>168</v>
      </c>
      <c r="BP4063">
        <v>36</v>
      </c>
    </row>
    <row r="4064" spans="1:68" hidden="1" x14ac:dyDescent="0.2">
      <c r="A4064">
        <v>2021</v>
      </c>
      <c r="B4064">
        <v>9</v>
      </c>
      <c r="C4064" s="260">
        <v>44447</v>
      </c>
      <c r="D4064">
        <v>376</v>
      </c>
      <c r="E4064">
        <v>438</v>
      </c>
      <c r="F4064">
        <v>6</v>
      </c>
      <c r="G4064" t="s">
        <v>190</v>
      </c>
      <c r="H4064" t="s">
        <v>191</v>
      </c>
      <c r="I4064" t="s">
        <v>163</v>
      </c>
      <c r="J4064">
        <v>3</v>
      </c>
      <c r="K4064">
        <v>2</v>
      </c>
      <c r="L4064">
        <v>336</v>
      </c>
      <c r="M4064">
        <v>316.17599999999999</v>
      </c>
      <c r="N4064">
        <v>359.85599999999999</v>
      </c>
      <c r="P4064">
        <v>454</v>
      </c>
      <c r="Q4064">
        <v>475</v>
      </c>
      <c r="R4064">
        <v>472</v>
      </c>
      <c r="T4064">
        <v>336</v>
      </c>
      <c r="U4064">
        <v>334</v>
      </c>
      <c r="V4064">
        <v>344</v>
      </c>
      <c r="W4064">
        <v>327</v>
      </c>
      <c r="Y4064">
        <v>150</v>
      </c>
      <c r="Z4064">
        <v>139</v>
      </c>
      <c r="AM4064">
        <v>467</v>
      </c>
      <c r="AN4064">
        <v>335.3</v>
      </c>
      <c r="AO4064">
        <v>0.4</v>
      </c>
      <c r="AP4064">
        <v>67</v>
      </c>
      <c r="AQ4064">
        <v>161</v>
      </c>
      <c r="AR4064">
        <v>75</v>
      </c>
      <c r="AS4064">
        <v>145</v>
      </c>
      <c r="AT4064">
        <v>5</v>
      </c>
      <c r="AU4064">
        <v>6</v>
      </c>
      <c r="AV4064">
        <v>3</v>
      </c>
      <c r="BC4064">
        <v>13</v>
      </c>
      <c r="BD4064">
        <v>1849</v>
      </c>
      <c r="BE4064">
        <v>1.4999999999999999E-2</v>
      </c>
      <c r="BF4064">
        <v>7.0000000000000001E-3</v>
      </c>
      <c r="BG4064">
        <v>1</v>
      </c>
      <c r="BH4064">
        <v>0</v>
      </c>
      <c r="BI4064">
        <v>5.5</v>
      </c>
      <c r="BJ4064">
        <v>4.4000000000000004</v>
      </c>
      <c r="BK4064">
        <v>620</v>
      </c>
      <c r="BL4064" t="s">
        <v>157</v>
      </c>
      <c r="BM4064" t="s">
        <v>158</v>
      </c>
      <c r="BN4064" t="s">
        <v>192</v>
      </c>
      <c r="BO4064" t="s">
        <v>168</v>
      </c>
      <c r="BP4064">
        <v>36</v>
      </c>
    </row>
    <row r="4065" spans="1:68" hidden="1" x14ac:dyDescent="0.2">
      <c r="A4065">
        <v>2021</v>
      </c>
      <c r="B4065">
        <v>9</v>
      </c>
      <c r="C4065" s="260">
        <v>44447</v>
      </c>
      <c r="D4065">
        <v>243</v>
      </c>
      <c r="E4065">
        <v>167</v>
      </c>
      <c r="F4065">
        <v>7</v>
      </c>
      <c r="G4065" t="s">
        <v>256</v>
      </c>
      <c r="H4065" t="s">
        <v>257</v>
      </c>
      <c r="I4065" t="s">
        <v>163</v>
      </c>
      <c r="J4065">
        <v>2</v>
      </c>
      <c r="K4065">
        <v>2</v>
      </c>
      <c r="L4065">
        <v>888</v>
      </c>
      <c r="M4065">
        <v>825.84</v>
      </c>
      <c r="N4065">
        <v>950.16</v>
      </c>
      <c r="P4065">
        <v>1211</v>
      </c>
      <c r="Q4065">
        <v>1128</v>
      </c>
      <c r="R4065">
        <v>1028</v>
      </c>
      <c r="T4065">
        <v>876</v>
      </c>
      <c r="U4065">
        <v>894</v>
      </c>
      <c r="V4065">
        <v>853</v>
      </c>
      <c r="W4065">
        <v>853</v>
      </c>
      <c r="Y4065">
        <v>150</v>
      </c>
      <c r="AM4065">
        <v>1122.3</v>
      </c>
      <c r="AN4065">
        <v>869</v>
      </c>
      <c r="AO4065">
        <v>0.3</v>
      </c>
      <c r="AP4065">
        <v>55</v>
      </c>
      <c r="AQ4065">
        <v>131</v>
      </c>
      <c r="AR4065">
        <v>48</v>
      </c>
      <c r="AS4065">
        <v>150</v>
      </c>
      <c r="AT4065">
        <v>1</v>
      </c>
      <c r="AU4065">
        <v>1</v>
      </c>
      <c r="AV4065">
        <v>3</v>
      </c>
      <c r="BC4065">
        <v>5</v>
      </c>
      <c r="BD4065">
        <v>529</v>
      </c>
      <c r="BE4065">
        <v>1.4999999999999999E-2</v>
      </c>
      <c r="BF4065">
        <v>8.9999999999999993E-3</v>
      </c>
      <c r="BG4065">
        <v>1</v>
      </c>
      <c r="BH4065">
        <v>0</v>
      </c>
      <c r="BI4065">
        <v>0.6</v>
      </c>
      <c r="BJ4065">
        <v>4.3</v>
      </c>
      <c r="BK4065">
        <v>459.7</v>
      </c>
      <c r="BL4065" t="s">
        <v>164</v>
      </c>
      <c r="BM4065" t="s">
        <v>164</v>
      </c>
      <c r="BP4065">
        <v>36</v>
      </c>
    </row>
    <row r="4066" spans="1:68" hidden="1" x14ac:dyDescent="0.2">
      <c r="A4066">
        <v>2021</v>
      </c>
      <c r="B4066">
        <v>9</v>
      </c>
      <c r="C4066" s="260">
        <v>44447</v>
      </c>
      <c r="D4066">
        <v>384</v>
      </c>
      <c r="E4066">
        <v>556</v>
      </c>
      <c r="F4066">
        <v>7</v>
      </c>
      <c r="G4066" t="s">
        <v>171</v>
      </c>
      <c r="H4066" t="s">
        <v>172</v>
      </c>
      <c r="I4066" t="s">
        <v>163</v>
      </c>
      <c r="J4066">
        <v>1</v>
      </c>
      <c r="K4066">
        <v>6</v>
      </c>
      <c r="L4066">
        <v>1066</v>
      </c>
      <c r="M4066">
        <v>1003.106</v>
      </c>
      <c r="N4066">
        <v>1141.6859999999999</v>
      </c>
      <c r="AC4066">
        <v>1412</v>
      </c>
      <c r="AD4066">
        <v>1387</v>
      </c>
      <c r="AE4066">
        <v>1213</v>
      </c>
      <c r="AH4066">
        <v>1109</v>
      </c>
      <c r="AI4066">
        <v>1104</v>
      </c>
      <c r="AJ4066">
        <v>1024</v>
      </c>
      <c r="AK4066">
        <v>147</v>
      </c>
      <c r="AL4066">
        <v>145</v>
      </c>
      <c r="AM4066">
        <v>1337.3</v>
      </c>
      <c r="AN4066">
        <v>1079</v>
      </c>
      <c r="AO4066">
        <v>0.3</v>
      </c>
      <c r="AP4066">
        <v>20</v>
      </c>
      <c r="AQ4066">
        <v>180</v>
      </c>
      <c r="AR4066">
        <v>25</v>
      </c>
      <c r="AS4066">
        <v>146</v>
      </c>
      <c r="AT4066">
        <v>0</v>
      </c>
      <c r="AU4066">
        <v>3</v>
      </c>
      <c r="AV4066">
        <v>0</v>
      </c>
      <c r="AX4066">
        <v>0</v>
      </c>
      <c r="BC4066">
        <v>3</v>
      </c>
      <c r="BD4066">
        <v>3</v>
      </c>
      <c r="BE4066">
        <v>1.4999999999999999E-2</v>
      </c>
      <c r="BF4066">
        <v>1</v>
      </c>
      <c r="BH4066">
        <v>0</v>
      </c>
      <c r="BI4066">
        <v>0</v>
      </c>
      <c r="BJ4066">
        <v>3.2</v>
      </c>
      <c r="BK4066">
        <v>3.2</v>
      </c>
      <c r="BL4066" t="s">
        <v>157</v>
      </c>
      <c r="BM4066" t="s">
        <v>158</v>
      </c>
      <c r="BN4066" t="s">
        <v>173</v>
      </c>
      <c r="BP4066">
        <v>36</v>
      </c>
    </row>
    <row r="4067" spans="1:68" hidden="1" x14ac:dyDescent="0.2">
      <c r="A4067">
        <v>2021</v>
      </c>
      <c r="B4067">
        <v>9</v>
      </c>
      <c r="C4067" s="260">
        <v>44447</v>
      </c>
      <c r="D4067">
        <v>384</v>
      </c>
      <c r="E4067">
        <v>557</v>
      </c>
      <c r="F4067">
        <v>7</v>
      </c>
      <c r="G4067" t="s">
        <v>174</v>
      </c>
      <c r="H4067" t="s">
        <v>175</v>
      </c>
      <c r="I4067" t="s">
        <v>163</v>
      </c>
      <c r="J4067">
        <v>1</v>
      </c>
      <c r="K4067">
        <v>6</v>
      </c>
      <c r="L4067">
        <v>182</v>
      </c>
      <c r="M4067">
        <v>171.262</v>
      </c>
      <c r="N4067">
        <v>194.922</v>
      </c>
      <c r="AC4067">
        <v>280</v>
      </c>
      <c r="AD4067">
        <v>240</v>
      </c>
      <c r="AE4067">
        <v>224</v>
      </c>
      <c r="AH4067">
        <v>194</v>
      </c>
      <c r="AI4067">
        <v>194</v>
      </c>
      <c r="AJ4067">
        <v>190</v>
      </c>
      <c r="AK4067">
        <v>147</v>
      </c>
      <c r="AL4067">
        <v>145</v>
      </c>
      <c r="AM4067">
        <v>248</v>
      </c>
      <c r="AN4067">
        <v>192.7</v>
      </c>
      <c r="AO4067">
        <v>0.4</v>
      </c>
      <c r="AP4067">
        <v>20</v>
      </c>
      <c r="AQ4067">
        <v>180</v>
      </c>
      <c r="AR4067">
        <v>25</v>
      </c>
      <c r="AS4067">
        <v>146</v>
      </c>
      <c r="AT4067">
        <v>1</v>
      </c>
      <c r="AU4067">
        <v>4</v>
      </c>
      <c r="AV4067">
        <v>1</v>
      </c>
      <c r="AX4067">
        <v>1</v>
      </c>
      <c r="BC4067">
        <v>6</v>
      </c>
      <c r="BD4067">
        <v>6</v>
      </c>
      <c r="BE4067">
        <v>1.4999999999999999E-2</v>
      </c>
      <c r="BF4067">
        <v>1</v>
      </c>
      <c r="BH4067">
        <v>0</v>
      </c>
      <c r="BI4067">
        <v>0</v>
      </c>
      <c r="BJ4067">
        <v>1.2</v>
      </c>
      <c r="BK4067">
        <v>1.2</v>
      </c>
      <c r="BL4067" t="s">
        <v>157</v>
      </c>
      <c r="BM4067" t="s">
        <v>158</v>
      </c>
      <c r="BN4067" t="s">
        <v>173</v>
      </c>
      <c r="BO4067" t="s">
        <v>176</v>
      </c>
      <c r="BP4067">
        <v>36</v>
      </c>
    </row>
    <row r="4068" spans="1:68" hidden="1" x14ac:dyDescent="0.2">
      <c r="A4068">
        <v>2021</v>
      </c>
      <c r="B4068">
        <v>9</v>
      </c>
      <c r="C4068" s="260">
        <v>44447</v>
      </c>
      <c r="D4068">
        <v>142</v>
      </c>
      <c r="E4068">
        <v>280</v>
      </c>
      <c r="F4068">
        <v>8</v>
      </c>
      <c r="G4068" t="s">
        <v>311</v>
      </c>
      <c r="H4068" t="s">
        <v>312</v>
      </c>
      <c r="I4068" t="s">
        <v>163</v>
      </c>
      <c r="J4068">
        <v>3</v>
      </c>
      <c r="K4068">
        <v>2</v>
      </c>
      <c r="L4068">
        <v>323</v>
      </c>
      <c r="M4068">
        <v>300.39</v>
      </c>
      <c r="N4068">
        <v>345.61</v>
      </c>
      <c r="Q4068">
        <v>511</v>
      </c>
      <c r="T4068">
        <v>391</v>
      </c>
      <c r="U4068">
        <v>385</v>
      </c>
      <c r="Y4068">
        <v>115</v>
      </c>
      <c r="AM4068">
        <v>511</v>
      </c>
      <c r="AN4068">
        <v>388</v>
      </c>
      <c r="AO4068">
        <v>0.6</v>
      </c>
      <c r="AP4068">
        <v>105</v>
      </c>
      <c r="AQ4068">
        <v>103</v>
      </c>
      <c r="AR4068">
        <v>94</v>
      </c>
      <c r="AS4068">
        <v>115</v>
      </c>
      <c r="BE4068">
        <v>1.4999999999999999E-2</v>
      </c>
      <c r="BL4068" t="s">
        <v>164</v>
      </c>
      <c r="BP4068">
        <v>36</v>
      </c>
    </row>
    <row r="4069" spans="1:68" hidden="1" x14ac:dyDescent="0.2">
      <c r="A4069">
        <v>2021</v>
      </c>
      <c r="B4069">
        <v>9</v>
      </c>
      <c r="C4069" s="260">
        <v>44447</v>
      </c>
      <c r="D4069">
        <v>143</v>
      </c>
      <c r="E4069">
        <v>281</v>
      </c>
      <c r="F4069">
        <v>8</v>
      </c>
      <c r="G4069" t="s">
        <v>275</v>
      </c>
      <c r="H4069" t="s">
        <v>276</v>
      </c>
      <c r="I4069" t="s">
        <v>163</v>
      </c>
      <c r="J4069">
        <v>4</v>
      </c>
      <c r="K4069">
        <v>2</v>
      </c>
      <c r="L4069">
        <v>285</v>
      </c>
      <c r="M4069">
        <v>265.05</v>
      </c>
      <c r="N4069">
        <v>304.95</v>
      </c>
      <c r="S4069">
        <v>418</v>
      </c>
      <c r="X4069">
        <v>283</v>
      </c>
      <c r="Z4069">
        <v>115</v>
      </c>
      <c r="AB4069">
        <v>460</v>
      </c>
      <c r="AC4069">
        <v>450</v>
      </c>
      <c r="AD4069">
        <v>470</v>
      </c>
      <c r="AE4069">
        <v>500</v>
      </c>
      <c r="AF4069">
        <v>330</v>
      </c>
      <c r="AG4069">
        <v>298</v>
      </c>
      <c r="AH4069">
        <v>297</v>
      </c>
      <c r="AI4069">
        <v>340</v>
      </c>
      <c r="AK4069">
        <v>120</v>
      </c>
      <c r="AL4069">
        <v>121</v>
      </c>
      <c r="AM4069">
        <v>459.6</v>
      </c>
      <c r="AN4069">
        <v>309.60000000000002</v>
      </c>
      <c r="AO4069">
        <v>0.6</v>
      </c>
      <c r="AP4069">
        <v>120</v>
      </c>
      <c r="AQ4069">
        <v>120</v>
      </c>
      <c r="AR4069">
        <v>121</v>
      </c>
      <c r="AS4069">
        <v>119</v>
      </c>
      <c r="AT4069">
        <v>5</v>
      </c>
      <c r="AU4069">
        <v>4</v>
      </c>
      <c r="AV4069">
        <v>4</v>
      </c>
      <c r="BC4069">
        <v>13</v>
      </c>
      <c r="BD4069">
        <v>1395</v>
      </c>
      <c r="BE4069">
        <v>1.4999999999999999E-2</v>
      </c>
      <c r="BF4069">
        <v>8.9999999999999993E-3</v>
      </c>
      <c r="BG4069">
        <v>1</v>
      </c>
      <c r="BH4069">
        <v>0</v>
      </c>
      <c r="BI4069">
        <v>4.9000000000000004</v>
      </c>
      <c r="BJ4069">
        <v>4</v>
      </c>
      <c r="BK4069">
        <v>431.9</v>
      </c>
      <c r="BL4069" t="s">
        <v>164</v>
      </c>
      <c r="BP4069">
        <v>36</v>
      </c>
    </row>
    <row r="4070" spans="1:68" hidden="1" x14ac:dyDescent="0.2">
      <c r="A4070">
        <v>2021</v>
      </c>
      <c r="B4070">
        <v>9</v>
      </c>
      <c r="C4070" s="260">
        <v>44447</v>
      </c>
      <c r="D4070">
        <v>52</v>
      </c>
      <c r="E4070">
        <v>130</v>
      </c>
      <c r="F4070">
        <v>25</v>
      </c>
      <c r="G4070" t="s">
        <v>386</v>
      </c>
      <c r="H4070" t="s">
        <v>387</v>
      </c>
      <c r="I4070" t="s">
        <v>374</v>
      </c>
      <c r="J4070">
        <v>9</v>
      </c>
      <c r="K4070">
        <v>1</v>
      </c>
      <c r="L4070">
        <v>12</v>
      </c>
      <c r="M4070">
        <v>11.16</v>
      </c>
      <c r="N4070">
        <v>12.84</v>
      </c>
      <c r="Q4070">
        <v>20</v>
      </c>
      <c r="R4070">
        <v>20</v>
      </c>
      <c r="V4070">
        <v>14</v>
      </c>
      <c r="W4070">
        <v>15</v>
      </c>
      <c r="Z4070">
        <v>99</v>
      </c>
      <c r="AM4070">
        <v>20</v>
      </c>
      <c r="AN4070">
        <v>14.5</v>
      </c>
      <c r="AO4070">
        <v>0.7</v>
      </c>
      <c r="AP4070">
        <v>336</v>
      </c>
      <c r="AQ4070">
        <v>96</v>
      </c>
      <c r="AR4070">
        <v>327</v>
      </c>
      <c r="AS4070">
        <v>99</v>
      </c>
      <c r="AT4070">
        <v>6</v>
      </c>
      <c r="AU4070">
        <v>12</v>
      </c>
      <c r="AV4070">
        <v>8</v>
      </c>
      <c r="BC4070">
        <v>26</v>
      </c>
      <c r="BD4070">
        <v>2826</v>
      </c>
      <c r="BE4070">
        <v>0.02</v>
      </c>
      <c r="BF4070">
        <v>8.9999999999999993E-3</v>
      </c>
      <c r="BG4070">
        <v>1</v>
      </c>
      <c r="BH4070">
        <v>2.2000000000000002</v>
      </c>
      <c r="BI4070">
        <v>235.5</v>
      </c>
      <c r="BJ4070">
        <v>0.4</v>
      </c>
      <c r="BK4070">
        <v>41</v>
      </c>
      <c r="BL4070" t="s">
        <v>181</v>
      </c>
      <c r="BM4070" t="s">
        <v>199</v>
      </c>
      <c r="BN4070" t="s">
        <v>388</v>
      </c>
      <c r="BP4070">
        <v>36</v>
      </c>
    </row>
    <row r="4071" spans="1:68" hidden="1" x14ac:dyDescent="0.2">
      <c r="A4071">
        <v>2021</v>
      </c>
      <c r="B4071">
        <v>9</v>
      </c>
      <c r="C4071" s="260">
        <v>44447</v>
      </c>
      <c r="D4071">
        <v>256</v>
      </c>
      <c r="E4071">
        <v>180</v>
      </c>
      <c r="F4071">
        <v>28</v>
      </c>
      <c r="G4071" t="s">
        <v>331</v>
      </c>
      <c r="H4071" t="s">
        <v>332</v>
      </c>
      <c r="I4071" t="s">
        <v>186</v>
      </c>
      <c r="J4071">
        <v>8</v>
      </c>
      <c r="K4071">
        <v>1</v>
      </c>
      <c r="L4071">
        <v>32</v>
      </c>
      <c r="M4071">
        <v>29.76</v>
      </c>
      <c r="N4071">
        <v>34.24</v>
      </c>
      <c r="P4071">
        <v>42</v>
      </c>
      <c r="Q4071">
        <v>38</v>
      </c>
      <c r="R4071">
        <v>47</v>
      </c>
      <c r="T4071">
        <v>33</v>
      </c>
      <c r="U4071">
        <v>36</v>
      </c>
      <c r="V4071">
        <v>33</v>
      </c>
      <c r="W4071">
        <v>33</v>
      </c>
      <c r="Y4071">
        <v>160</v>
      </c>
      <c r="Z4071">
        <v>151</v>
      </c>
      <c r="AC4071">
        <v>58</v>
      </c>
      <c r="AD4071">
        <v>48</v>
      </c>
      <c r="AE4071">
        <v>50</v>
      </c>
      <c r="AI4071">
        <v>33</v>
      </c>
      <c r="AJ4071">
        <v>33</v>
      </c>
      <c r="AK4071">
        <v>141</v>
      </c>
      <c r="AL4071">
        <v>141</v>
      </c>
      <c r="AM4071">
        <v>47.2</v>
      </c>
      <c r="AN4071">
        <v>33.5</v>
      </c>
      <c r="AO4071">
        <v>0.5</v>
      </c>
      <c r="AP4071">
        <v>168</v>
      </c>
      <c r="AQ4071">
        <v>171</v>
      </c>
      <c r="AR4071">
        <v>194</v>
      </c>
      <c r="AS4071">
        <v>148</v>
      </c>
      <c r="AT4071">
        <v>13</v>
      </c>
      <c r="AU4071">
        <v>22</v>
      </c>
      <c r="AV4071">
        <v>32</v>
      </c>
      <c r="BC4071">
        <v>67</v>
      </c>
      <c r="BD4071">
        <v>3767</v>
      </c>
      <c r="BE4071">
        <v>0.02</v>
      </c>
      <c r="BF4071">
        <v>1.7999999999999999E-2</v>
      </c>
      <c r="BG4071">
        <v>1</v>
      </c>
      <c r="BH4071">
        <v>2.1</v>
      </c>
      <c r="BI4071">
        <v>117.7</v>
      </c>
      <c r="BJ4071">
        <v>2.2000000000000002</v>
      </c>
      <c r="BK4071">
        <v>126.2</v>
      </c>
      <c r="BL4071" t="s">
        <v>181</v>
      </c>
      <c r="BM4071" t="s">
        <v>199</v>
      </c>
      <c r="BN4071" t="s">
        <v>333</v>
      </c>
      <c r="BP4071">
        <v>36</v>
      </c>
    </row>
    <row r="4072" spans="1:68" hidden="1" x14ac:dyDescent="0.2">
      <c r="A4072">
        <v>2021</v>
      </c>
      <c r="B4072">
        <v>9</v>
      </c>
      <c r="C4072" s="260">
        <v>44447</v>
      </c>
      <c r="D4072">
        <v>214</v>
      </c>
      <c r="E4072">
        <v>142</v>
      </c>
      <c r="F4072">
        <v>47</v>
      </c>
      <c r="G4072" t="s">
        <v>258</v>
      </c>
      <c r="H4072" t="s">
        <v>259</v>
      </c>
      <c r="I4072" t="s">
        <v>203</v>
      </c>
      <c r="J4072">
        <v>4</v>
      </c>
      <c r="K4072">
        <v>1</v>
      </c>
      <c r="L4072">
        <v>351</v>
      </c>
      <c r="M4072">
        <v>326.43</v>
      </c>
      <c r="N4072">
        <v>375.57</v>
      </c>
      <c r="Q4072">
        <v>389</v>
      </c>
      <c r="T4072">
        <v>346</v>
      </c>
      <c r="U4072">
        <v>348</v>
      </c>
      <c r="Y4072">
        <v>160</v>
      </c>
      <c r="Z4072">
        <v>151</v>
      </c>
      <c r="AM4072">
        <v>389</v>
      </c>
      <c r="AN4072">
        <v>347</v>
      </c>
      <c r="AO4072">
        <v>0.1</v>
      </c>
      <c r="AP4072">
        <v>68</v>
      </c>
      <c r="AQ4072">
        <v>212</v>
      </c>
      <c r="AR4072">
        <v>93</v>
      </c>
      <c r="AS4072">
        <v>156</v>
      </c>
      <c r="BE4072">
        <v>0.02</v>
      </c>
      <c r="BL4072" t="s">
        <v>181</v>
      </c>
      <c r="BM4072" t="s">
        <v>199</v>
      </c>
      <c r="BN4072" t="s">
        <v>260</v>
      </c>
      <c r="BP4072">
        <v>36</v>
      </c>
    </row>
    <row r="4073" spans="1:68" hidden="1" x14ac:dyDescent="0.2">
      <c r="A4073">
        <v>2021</v>
      </c>
      <c r="B4073">
        <v>9</v>
      </c>
      <c r="C4073" s="260">
        <v>44447</v>
      </c>
      <c r="D4073">
        <v>334</v>
      </c>
      <c r="E4073">
        <v>254</v>
      </c>
      <c r="F4073">
        <v>49</v>
      </c>
      <c r="G4073" t="s">
        <v>208</v>
      </c>
      <c r="H4073" t="s">
        <v>209</v>
      </c>
      <c r="I4073" t="s">
        <v>203</v>
      </c>
      <c r="J4073">
        <v>4</v>
      </c>
      <c r="K4073">
        <v>2</v>
      </c>
      <c r="L4073">
        <v>203</v>
      </c>
      <c r="M4073">
        <v>188.79</v>
      </c>
      <c r="N4073">
        <v>217.21</v>
      </c>
      <c r="P4073">
        <v>264</v>
      </c>
      <c r="Q4073">
        <v>282</v>
      </c>
      <c r="R4073">
        <v>302</v>
      </c>
      <c r="T4073">
        <v>200</v>
      </c>
      <c r="U4073">
        <v>206</v>
      </c>
      <c r="V4073">
        <v>210</v>
      </c>
      <c r="W4073">
        <v>205</v>
      </c>
      <c r="Y4073">
        <v>150</v>
      </c>
      <c r="Z4073">
        <v>143</v>
      </c>
      <c r="AB4073">
        <v>273</v>
      </c>
      <c r="AC4073">
        <v>257</v>
      </c>
      <c r="AD4073">
        <v>299</v>
      </c>
      <c r="AE4073">
        <v>270</v>
      </c>
      <c r="AF4073">
        <v>199</v>
      </c>
      <c r="AG4073">
        <v>207</v>
      </c>
      <c r="AH4073">
        <v>213</v>
      </c>
      <c r="AI4073">
        <v>200</v>
      </c>
      <c r="AK4073">
        <v>150</v>
      </c>
      <c r="AL4073">
        <v>151</v>
      </c>
      <c r="AM4073">
        <v>278.10000000000002</v>
      </c>
      <c r="AN4073">
        <v>205</v>
      </c>
      <c r="AO4073">
        <v>0.4</v>
      </c>
      <c r="AP4073">
        <v>88</v>
      </c>
      <c r="AQ4073">
        <v>164</v>
      </c>
      <c r="AR4073">
        <v>97</v>
      </c>
      <c r="AS4073">
        <v>149</v>
      </c>
      <c r="AT4073">
        <v>2</v>
      </c>
      <c r="AU4073">
        <v>4</v>
      </c>
      <c r="AV4073">
        <v>6</v>
      </c>
      <c r="BC4073">
        <v>12</v>
      </c>
      <c r="BD4073">
        <v>1332</v>
      </c>
      <c r="BE4073">
        <v>0.02</v>
      </c>
      <c r="BF4073">
        <v>8.9999999999999993E-3</v>
      </c>
      <c r="BG4073">
        <v>1</v>
      </c>
      <c r="BH4073">
        <v>0.1</v>
      </c>
      <c r="BI4073">
        <v>6.6</v>
      </c>
      <c r="BJ4073">
        <v>2.5</v>
      </c>
      <c r="BK4073">
        <v>273.10000000000002</v>
      </c>
      <c r="BL4073" t="s">
        <v>181</v>
      </c>
      <c r="BM4073" t="s">
        <v>196</v>
      </c>
      <c r="BN4073" t="s">
        <v>210</v>
      </c>
      <c r="BP4073">
        <v>36</v>
      </c>
    </row>
    <row r="4074" spans="1:68" hidden="1" x14ac:dyDescent="0.2">
      <c r="A4074">
        <v>2021</v>
      </c>
      <c r="B4074">
        <v>9</v>
      </c>
      <c r="C4074" s="260">
        <v>44448</v>
      </c>
      <c r="D4074">
        <v>421</v>
      </c>
      <c r="E4074">
        <v>667</v>
      </c>
      <c r="F4074">
        <v>2</v>
      </c>
      <c r="G4074" t="s">
        <v>424</v>
      </c>
      <c r="H4074" t="s">
        <v>425</v>
      </c>
      <c r="I4074" t="s">
        <v>163</v>
      </c>
      <c r="J4074">
        <v>1</v>
      </c>
      <c r="K4074">
        <v>4</v>
      </c>
      <c r="L4074">
        <v>1554</v>
      </c>
      <c r="M4074">
        <v>1462.3140000000001</v>
      </c>
      <c r="N4074">
        <v>1664.3340000000001</v>
      </c>
      <c r="O4074">
        <v>1224</v>
      </c>
      <c r="T4074">
        <v>1110</v>
      </c>
      <c r="AM4074">
        <v>1224</v>
      </c>
      <c r="AN4074">
        <v>1110</v>
      </c>
      <c r="AO4074">
        <v>-0.2</v>
      </c>
      <c r="AP4074">
        <v>18</v>
      </c>
      <c r="AQ4074">
        <v>200</v>
      </c>
      <c r="AT4074">
        <v>2</v>
      </c>
      <c r="AU4074">
        <v>2</v>
      </c>
      <c r="BC4074">
        <v>3</v>
      </c>
      <c r="BD4074">
        <v>123</v>
      </c>
      <c r="BE4074">
        <v>1.4999999999999999E-2</v>
      </c>
      <c r="BF4074">
        <v>2.4E-2</v>
      </c>
      <c r="BH4074">
        <v>0</v>
      </c>
      <c r="BI4074">
        <v>0.1</v>
      </c>
      <c r="BJ4074">
        <v>3.3</v>
      </c>
      <c r="BK4074">
        <v>136.5</v>
      </c>
      <c r="BL4074" t="s">
        <v>157</v>
      </c>
      <c r="BM4074" t="s">
        <v>158</v>
      </c>
      <c r="BN4074" t="s">
        <v>426</v>
      </c>
      <c r="BO4074" t="s">
        <v>168</v>
      </c>
      <c r="BP4074">
        <v>36</v>
      </c>
    </row>
    <row r="4075" spans="1:68" hidden="1" x14ac:dyDescent="0.2">
      <c r="A4075">
        <v>2021</v>
      </c>
      <c r="B4075">
        <v>9</v>
      </c>
      <c r="C4075" s="260">
        <v>44448</v>
      </c>
      <c r="D4075">
        <v>421</v>
      </c>
      <c r="E4075">
        <v>673</v>
      </c>
      <c r="F4075">
        <v>2</v>
      </c>
      <c r="G4075" t="s">
        <v>427</v>
      </c>
      <c r="H4075" t="s">
        <v>428</v>
      </c>
      <c r="I4075" t="s">
        <v>163</v>
      </c>
      <c r="J4075">
        <v>1</v>
      </c>
      <c r="K4075">
        <v>4</v>
      </c>
      <c r="L4075">
        <v>61.6</v>
      </c>
      <c r="M4075">
        <v>57.965600000000002</v>
      </c>
      <c r="N4075">
        <v>65.973600000000005</v>
      </c>
      <c r="O4075">
        <v>75</v>
      </c>
      <c r="T4075">
        <v>60</v>
      </c>
      <c r="AM4075">
        <v>75</v>
      </c>
      <c r="AN4075">
        <v>60</v>
      </c>
      <c r="AO4075">
        <v>0.2</v>
      </c>
      <c r="AP4075">
        <v>18</v>
      </c>
      <c r="AQ4075">
        <v>200</v>
      </c>
      <c r="AT4075">
        <v>3</v>
      </c>
      <c r="AU4075">
        <v>3</v>
      </c>
      <c r="BC4075">
        <v>6</v>
      </c>
      <c r="BD4075">
        <v>126</v>
      </c>
      <c r="BE4075">
        <v>1.4999999999999999E-2</v>
      </c>
      <c r="BF4075">
        <v>4.8000000000000001E-2</v>
      </c>
      <c r="BH4075">
        <v>0.1</v>
      </c>
      <c r="BI4075">
        <v>2</v>
      </c>
      <c r="BJ4075">
        <v>0.4</v>
      </c>
      <c r="BK4075">
        <v>7.6</v>
      </c>
      <c r="BL4075" t="s">
        <v>157</v>
      </c>
      <c r="BM4075" t="s">
        <v>158</v>
      </c>
      <c r="BN4075" t="s">
        <v>429</v>
      </c>
      <c r="BO4075" t="s">
        <v>168</v>
      </c>
      <c r="BP4075">
        <v>36</v>
      </c>
    </row>
    <row r="4076" spans="1:68" hidden="1" x14ac:dyDescent="0.2">
      <c r="A4076">
        <v>2021</v>
      </c>
      <c r="B4076">
        <v>9</v>
      </c>
      <c r="C4076" s="260">
        <v>44448</v>
      </c>
      <c r="D4076">
        <v>422</v>
      </c>
      <c r="E4076">
        <v>668</v>
      </c>
      <c r="F4076">
        <v>2</v>
      </c>
      <c r="G4076" t="s">
        <v>433</v>
      </c>
      <c r="H4076" t="s">
        <v>434</v>
      </c>
      <c r="I4076" t="s">
        <v>163</v>
      </c>
      <c r="J4076">
        <v>2</v>
      </c>
      <c r="K4076">
        <v>1</v>
      </c>
      <c r="L4076">
        <v>103</v>
      </c>
      <c r="M4076">
        <v>96.923000000000002</v>
      </c>
      <c r="N4076">
        <v>110.313</v>
      </c>
      <c r="AA4076">
        <v>160</v>
      </c>
      <c r="AB4076">
        <v>150</v>
      </c>
      <c r="AC4076">
        <v>180</v>
      </c>
      <c r="AD4076">
        <v>175</v>
      </c>
      <c r="AF4076">
        <v>115</v>
      </c>
      <c r="AG4076">
        <v>108</v>
      </c>
      <c r="AH4076">
        <v>108</v>
      </c>
      <c r="AI4076">
        <v>108</v>
      </c>
      <c r="AK4076">
        <v>105</v>
      </c>
      <c r="AL4076">
        <v>95</v>
      </c>
      <c r="AM4076">
        <v>166.3</v>
      </c>
      <c r="AN4076">
        <v>109.8</v>
      </c>
      <c r="AO4076">
        <v>0.6</v>
      </c>
      <c r="AP4076">
        <v>103</v>
      </c>
      <c r="AQ4076">
        <v>70</v>
      </c>
      <c r="AR4076">
        <v>72</v>
      </c>
      <c r="AS4076">
        <v>100</v>
      </c>
      <c r="AT4076">
        <v>6</v>
      </c>
      <c r="AU4076">
        <v>8</v>
      </c>
      <c r="AV4076">
        <v>3</v>
      </c>
      <c r="BC4076">
        <v>17</v>
      </c>
      <c r="BD4076">
        <v>257</v>
      </c>
      <c r="BE4076">
        <v>1.4999999999999999E-2</v>
      </c>
      <c r="BF4076">
        <v>6.6000000000000003E-2</v>
      </c>
      <c r="BH4076">
        <v>0.2</v>
      </c>
      <c r="BI4076">
        <v>2.5</v>
      </c>
      <c r="BJ4076">
        <v>1.9</v>
      </c>
      <c r="BK4076">
        <v>28.2</v>
      </c>
      <c r="BL4076" t="s">
        <v>157</v>
      </c>
      <c r="BM4076" t="s">
        <v>158</v>
      </c>
      <c r="BN4076" t="s">
        <v>435</v>
      </c>
      <c r="BO4076" t="s">
        <v>168</v>
      </c>
      <c r="BP4076">
        <v>36</v>
      </c>
    </row>
    <row r="4077" spans="1:68" hidden="1" x14ac:dyDescent="0.2">
      <c r="A4077">
        <v>2021</v>
      </c>
      <c r="B4077">
        <v>9</v>
      </c>
      <c r="C4077" s="260">
        <v>44448</v>
      </c>
      <c r="D4077">
        <v>47</v>
      </c>
      <c r="E4077">
        <v>122</v>
      </c>
      <c r="F4077">
        <v>3</v>
      </c>
      <c r="G4077" t="s">
        <v>154</v>
      </c>
      <c r="H4077" t="s">
        <v>155</v>
      </c>
      <c r="I4077" t="s">
        <v>156</v>
      </c>
      <c r="J4077">
        <v>2</v>
      </c>
      <c r="K4077">
        <v>1</v>
      </c>
      <c r="L4077">
        <v>280</v>
      </c>
      <c r="M4077">
        <v>267.39999999999998</v>
      </c>
      <c r="N4077">
        <v>292.60000000000002</v>
      </c>
      <c r="AP4077">
        <v>63</v>
      </c>
      <c r="AQ4077">
        <v>115</v>
      </c>
      <c r="BD4077">
        <v>400</v>
      </c>
      <c r="BE4077">
        <v>1.4999999999999999E-2</v>
      </c>
      <c r="BI4077">
        <v>1.4</v>
      </c>
      <c r="BL4077" t="s">
        <v>157</v>
      </c>
      <c r="BM4077" t="s">
        <v>158</v>
      </c>
      <c r="BN4077" t="s">
        <v>159</v>
      </c>
      <c r="BO4077" t="s">
        <v>160</v>
      </c>
      <c r="BP4077">
        <v>36</v>
      </c>
    </row>
    <row r="4078" spans="1:68" hidden="1" x14ac:dyDescent="0.2">
      <c r="A4078">
        <v>2021</v>
      </c>
      <c r="B4078">
        <v>9</v>
      </c>
      <c r="C4078" s="260">
        <v>44448</v>
      </c>
      <c r="D4078">
        <v>407</v>
      </c>
      <c r="E4078">
        <v>627</v>
      </c>
      <c r="F4078">
        <v>3</v>
      </c>
      <c r="G4078" t="s">
        <v>349</v>
      </c>
      <c r="H4078" t="s">
        <v>350</v>
      </c>
      <c r="I4078" t="s">
        <v>163</v>
      </c>
      <c r="J4078">
        <v>1</v>
      </c>
      <c r="K4078">
        <v>5</v>
      </c>
      <c r="L4078">
        <v>418.5</v>
      </c>
      <c r="M4078">
        <v>384.97815000000003</v>
      </c>
      <c r="N4078">
        <v>452.02184999999997</v>
      </c>
      <c r="O4078">
        <v>480</v>
      </c>
      <c r="P4078">
        <v>745</v>
      </c>
      <c r="Q4078">
        <v>478</v>
      </c>
      <c r="R4078">
        <v>475</v>
      </c>
      <c r="S4078">
        <v>479</v>
      </c>
      <c r="T4078">
        <v>441</v>
      </c>
      <c r="U4078">
        <v>438</v>
      </c>
      <c r="V4078">
        <v>440</v>
      </c>
      <c r="W4078">
        <v>439</v>
      </c>
      <c r="X4078">
        <v>440</v>
      </c>
      <c r="Y4078">
        <v>145</v>
      </c>
      <c r="Z4078">
        <v>149</v>
      </c>
      <c r="AA4078">
        <v>590</v>
      </c>
      <c r="AB4078">
        <v>420</v>
      </c>
      <c r="AC4078">
        <v>490</v>
      </c>
      <c r="AD4078">
        <v>510</v>
      </c>
      <c r="AF4078">
        <v>444</v>
      </c>
      <c r="AG4078">
        <v>400</v>
      </c>
      <c r="AH4078">
        <v>406</v>
      </c>
      <c r="AI4078">
        <v>420</v>
      </c>
      <c r="AK4078">
        <v>145</v>
      </c>
      <c r="AL4078">
        <v>145</v>
      </c>
      <c r="AM4078">
        <v>518.6</v>
      </c>
      <c r="AN4078">
        <v>429.8</v>
      </c>
      <c r="AO4078">
        <v>0.2</v>
      </c>
      <c r="AP4078">
        <v>18</v>
      </c>
      <c r="AQ4078">
        <v>200</v>
      </c>
      <c r="AR4078">
        <v>25</v>
      </c>
      <c r="AS4078">
        <v>146</v>
      </c>
      <c r="AT4078">
        <v>2</v>
      </c>
      <c r="AU4078">
        <v>5</v>
      </c>
      <c r="AV4078">
        <v>2</v>
      </c>
      <c r="BC4078">
        <v>9</v>
      </c>
      <c r="BD4078">
        <v>564</v>
      </c>
      <c r="BE4078">
        <v>1.4999999999999999E-2</v>
      </c>
      <c r="BF4078">
        <v>1.6E-2</v>
      </c>
      <c r="BH4078">
        <v>0</v>
      </c>
      <c r="BI4078">
        <v>1.3</v>
      </c>
      <c r="BJ4078">
        <v>3.9</v>
      </c>
      <c r="BK4078">
        <v>242.4</v>
      </c>
      <c r="BL4078" t="s">
        <v>181</v>
      </c>
      <c r="BM4078" t="s">
        <v>182</v>
      </c>
      <c r="BN4078" t="s">
        <v>351</v>
      </c>
      <c r="BP4078">
        <v>36</v>
      </c>
    </row>
    <row r="4079" spans="1:68" hidden="1" x14ac:dyDescent="0.2">
      <c r="A4079">
        <v>2021</v>
      </c>
      <c r="B4079">
        <v>9</v>
      </c>
      <c r="C4079" s="260">
        <v>44448</v>
      </c>
      <c r="D4079">
        <v>407</v>
      </c>
      <c r="E4079">
        <v>628</v>
      </c>
      <c r="F4079">
        <v>3</v>
      </c>
      <c r="G4079" t="s">
        <v>352</v>
      </c>
      <c r="H4079" t="s">
        <v>353</v>
      </c>
      <c r="I4079" t="s">
        <v>163</v>
      </c>
      <c r="J4079">
        <v>1</v>
      </c>
      <c r="K4079">
        <v>5</v>
      </c>
      <c r="L4079">
        <v>330</v>
      </c>
      <c r="M4079">
        <v>303.99599999999998</v>
      </c>
      <c r="N4079">
        <v>356.00400000000002</v>
      </c>
      <c r="O4079">
        <v>401</v>
      </c>
      <c r="P4079">
        <v>403</v>
      </c>
      <c r="Q4079">
        <v>405</v>
      </c>
      <c r="R4079">
        <v>398</v>
      </c>
      <c r="S4079">
        <v>400</v>
      </c>
      <c r="T4079">
        <v>342</v>
      </c>
      <c r="U4079">
        <v>344</v>
      </c>
      <c r="V4079">
        <v>338</v>
      </c>
      <c r="W4079">
        <v>328</v>
      </c>
      <c r="X4079">
        <v>335</v>
      </c>
      <c r="Y4079">
        <v>145</v>
      </c>
      <c r="Z4079">
        <v>149</v>
      </c>
      <c r="AA4079">
        <v>490</v>
      </c>
      <c r="AB4079">
        <v>322</v>
      </c>
      <c r="AC4079">
        <v>400</v>
      </c>
      <c r="AD4079">
        <v>414</v>
      </c>
      <c r="AF4079">
        <v>345</v>
      </c>
      <c r="AG4079">
        <v>347</v>
      </c>
      <c r="AH4079">
        <v>312</v>
      </c>
      <c r="AI4079">
        <v>320</v>
      </c>
      <c r="AK4079">
        <v>145</v>
      </c>
      <c r="AL4079">
        <v>145</v>
      </c>
      <c r="AM4079">
        <v>403.7</v>
      </c>
      <c r="AN4079">
        <v>334.6</v>
      </c>
      <c r="AO4079">
        <v>0.2</v>
      </c>
      <c r="AP4079">
        <v>18</v>
      </c>
      <c r="AQ4079">
        <v>200</v>
      </c>
      <c r="AR4079">
        <v>25</v>
      </c>
      <c r="AS4079">
        <v>146</v>
      </c>
      <c r="AT4079">
        <v>4</v>
      </c>
      <c r="AU4079">
        <v>6</v>
      </c>
      <c r="AV4079">
        <v>1</v>
      </c>
      <c r="BC4079">
        <v>11</v>
      </c>
      <c r="BD4079">
        <v>566</v>
      </c>
      <c r="BE4079">
        <v>1.4999999999999999E-2</v>
      </c>
      <c r="BF4079">
        <v>1.9E-2</v>
      </c>
      <c r="BH4079">
        <v>0</v>
      </c>
      <c r="BI4079">
        <v>1.7</v>
      </c>
      <c r="BJ4079">
        <v>3.7</v>
      </c>
      <c r="BK4079">
        <v>189.4</v>
      </c>
      <c r="BL4079" t="s">
        <v>181</v>
      </c>
      <c r="BM4079" t="s">
        <v>182</v>
      </c>
      <c r="BN4079" t="s">
        <v>229</v>
      </c>
      <c r="BP4079">
        <v>36</v>
      </c>
    </row>
    <row r="4080" spans="1:68" hidden="1" x14ac:dyDescent="0.2">
      <c r="A4080">
        <v>2021</v>
      </c>
      <c r="B4080">
        <v>9</v>
      </c>
      <c r="C4080" s="260">
        <v>44448</v>
      </c>
      <c r="D4080">
        <v>407</v>
      </c>
      <c r="E4080">
        <v>629</v>
      </c>
      <c r="F4080">
        <v>3</v>
      </c>
      <c r="G4080" t="s">
        <v>354</v>
      </c>
      <c r="H4080" t="s">
        <v>355</v>
      </c>
      <c r="I4080" t="s">
        <v>163</v>
      </c>
      <c r="J4080">
        <v>1</v>
      </c>
      <c r="K4080">
        <v>5</v>
      </c>
      <c r="L4080">
        <v>221</v>
      </c>
      <c r="M4080">
        <v>203.983</v>
      </c>
      <c r="N4080">
        <v>238.017</v>
      </c>
      <c r="O4080">
        <v>245</v>
      </c>
      <c r="P4080">
        <v>251</v>
      </c>
      <c r="Q4080">
        <v>253</v>
      </c>
      <c r="R4080">
        <v>255</v>
      </c>
      <c r="S4080">
        <v>250</v>
      </c>
      <c r="T4080">
        <v>209</v>
      </c>
      <c r="U4080">
        <v>211</v>
      </c>
      <c r="V4080">
        <v>235</v>
      </c>
      <c r="W4080">
        <v>232</v>
      </c>
      <c r="X4080">
        <v>211</v>
      </c>
      <c r="Y4080">
        <v>145</v>
      </c>
      <c r="Z4080">
        <v>149</v>
      </c>
      <c r="AA4080">
        <v>280</v>
      </c>
      <c r="AB4080">
        <v>209</v>
      </c>
      <c r="AC4080">
        <v>252</v>
      </c>
      <c r="AD4080">
        <v>260</v>
      </c>
      <c r="AF4080">
        <v>230</v>
      </c>
      <c r="AG4080">
        <v>230</v>
      </c>
      <c r="AH4080">
        <v>208</v>
      </c>
      <c r="AI4080">
        <v>225</v>
      </c>
      <c r="AK4080">
        <v>145</v>
      </c>
      <c r="AL4080">
        <v>145</v>
      </c>
      <c r="AM4080">
        <v>250.6</v>
      </c>
      <c r="AN4080">
        <v>221.2</v>
      </c>
      <c r="AO4080">
        <v>0.1</v>
      </c>
      <c r="AP4080">
        <v>18</v>
      </c>
      <c r="AQ4080">
        <v>200</v>
      </c>
      <c r="AR4080">
        <v>25</v>
      </c>
      <c r="AS4080">
        <v>146</v>
      </c>
      <c r="AT4080">
        <v>2</v>
      </c>
      <c r="AU4080">
        <v>6</v>
      </c>
      <c r="AV4080">
        <v>1</v>
      </c>
      <c r="BC4080">
        <v>9</v>
      </c>
      <c r="BD4080">
        <v>564</v>
      </c>
      <c r="BE4080">
        <v>1.4999999999999999E-2</v>
      </c>
      <c r="BF4080">
        <v>1.6E-2</v>
      </c>
      <c r="BH4080">
        <v>0</v>
      </c>
      <c r="BI4080">
        <v>2.6</v>
      </c>
      <c r="BJ4080">
        <v>2</v>
      </c>
      <c r="BK4080">
        <v>124.8</v>
      </c>
      <c r="BL4080" t="s">
        <v>181</v>
      </c>
      <c r="BM4080" t="s">
        <v>182</v>
      </c>
      <c r="BN4080" t="s">
        <v>229</v>
      </c>
      <c r="BP4080">
        <v>36</v>
      </c>
    </row>
    <row r="4081" spans="1:68" hidden="1" x14ac:dyDescent="0.2">
      <c r="A4081">
        <v>2021</v>
      </c>
      <c r="B4081">
        <v>9</v>
      </c>
      <c r="C4081" s="260">
        <v>44448</v>
      </c>
      <c r="D4081">
        <v>407</v>
      </c>
      <c r="E4081">
        <v>630</v>
      </c>
      <c r="F4081">
        <v>3</v>
      </c>
      <c r="G4081" t="s">
        <v>356</v>
      </c>
      <c r="H4081" t="s">
        <v>357</v>
      </c>
      <c r="I4081" t="s">
        <v>163</v>
      </c>
      <c r="J4081">
        <v>1</v>
      </c>
      <c r="K4081">
        <v>5</v>
      </c>
      <c r="L4081">
        <v>214</v>
      </c>
      <c r="M4081">
        <v>197.84299999999999</v>
      </c>
      <c r="N4081">
        <v>230.15700000000001</v>
      </c>
      <c r="O4081">
        <v>246</v>
      </c>
      <c r="P4081">
        <v>266</v>
      </c>
      <c r="Q4081">
        <v>253</v>
      </c>
      <c r="R4081">
        <v>263</v>
      </c>
      <c r="S4081">
        <v>259</v>
      </c>
      <c r="T4081">
        <v>204</v>
      </c>
      <c r="U4081">
        <v>211</v>
      </c>
      <c r="V4081">
        <v>210</v>
      </c>
      <c r="W4081">
        <v>204</v>
      </c>
      <c r="X4081">
        <v>220</v>
      </c>
      <c r="Y4081">
        <v>145</v>
      </c>
      <c r="Z4081">
        <v>149</v>
      </c>
      <c r="AA4081">
        <v>252</v>
      </c>
      <c r="AB4081">
        <v>220</v>
      </c>
      <c r="AC4081">
        <v>240</v>
      </c>
      <c r="AD4081">
        <v>257</v>
      </c>
      <c r="AF4081">
        <v>214</v>
      </c>
      <c r="AG4081">
        <v>200</v>
      </c>
      <c r="AH4081">
        <v>205</v>
      </c>
      <c r="AI4081">
        <v>217</v>
      </c>
      <c r="AK4081">
        <v>145</v>
      </c>
      <c r="AL4081">
        <v>145</v>
      </c>
      <c r="AM4081">
        <v>250.7</v>
      </c>
      <c r="AN4081">
        <v>209.4</v>
      </c>
      <c r="AO4081">
        <v>0.2</v>
      </c>
      <c r="AP4081">
        <v>18</v>
      </c>
      <c r="AQ4081">
        <v>200</v>
      </c>
      <c r="AR4081">
        <v>25</v>
      </c>
      <c r="AS4081">
        <v>146</v>
      </c>
      <c r="AT4081">
        <v>3</v>
      </c>
      <c r="AU4081">
        <v>7</v>
      </c>
      <c r="AV4081">
        <v>2</v>
      </c>
      <c r="BC4081">
        <v>12</v>
      </c>
      <c r="BD4081">
        <v>567</v>
      </c>
      <c r="BE4081">
        <v>1.4999999999999999E-2</v>
      </c>
      <c r="BF4081">
        <v>2.1000000000000001E-2</v>
      </c>
      <c r="BH4081">
        <v>0.1</v>
      </c>
      <c r="BI4081">
        <v>2.7</v>
      </c>
      <c r="BJ4081">
        <v>2.5</v>
      </c>
      <c r="BK4081">
        <v>118.7</v>
      </c>
      <c r="BL4081" t="s">
        <v>181</v>
      </c>
      <c r="BM4081" t="s">
        <v>182</v>
      </c>
      <c r="BN4081" t="s">
        <v>229</v>
      </c>
      <c r="BP4081">
        <v>36</v>
      </c>
    </row>
    <row r="4082" spans="1:68" hidden="1" x14ac:dyDescent="0.2">
      <c r="A4082">
        <v>2021</v>
      </c>
      <c r="B4082">
        <v>9</v>
      </c>
      <c r="C4082" s="260">
        <v>44448</v>
      </c>
      <c r="D4082">
        <v>423</v>
      </c>
      <c r="E4082">
        <v>669</v>
      </c>
      <c r="F4082">
        <v>4</v>
      </c>
      <c r="G4082" t="s">
        <v>430</v>
      </c>
      <c r="H4082" t="s">
        <v>431</v>
      </c>
      <c r="I4082" t="s">
        <v>163</v>
      </c>
      <c r="J4082">
        <v>2</v>
      </c>
      <c r="K4082">
        <v>2</v>
      </c>
      <c r="L4082">
        <v>954</v>
      </c>
      <c r="M4082">
        <v>897.71400000000006</v>
      </c>
      <c r="N4082">
        <v>1021.734</v>
      </c>
      <c r="O4082">
        <v>1263</v>
      </c>
      <c r="P4082">
        <v>1246</v>
      </c>
      <c r="Q4082">
        <v>1226</v>
      </c>
      <c r="R4082">
        <v>1238</v>
      </c>
      <c r="S4082">
        <v>1273</v>
      </c>
      <c r="T4082">
        <v>983</v>
      </c>
      <c r="U4082">
        <v>977</v>
      </c>
      <c r="V4082">
        <v>965</v>
      </c>
      <c r="W4082">
        <v>970</v>
      </c>
      <c r="X4082">
        <v>1000</v>
      </c>
      <c r="Y4082">
        <v>168</v>
      </c>
      <c r="Z4082">
        <v>169</v>
      </c>
      <c r="AA4082">
        <v>1247</v>
      </c>
      <c r="AB4082">
        <v>1170</v>
      </c>
      <c r="AC4082">
        <v>1218</v>
      </c>
      <c r="AD4082">
        <v>1273</v>
      </c>
      <c r="AF4082">
        <v>1220</v>
      </c>
      <c r="AG4082">
        <v>1130</v>
      </c>
      <c r="AH4082">
        <v>1208</v>
      </c>
      <c r="AI4082">
        <v>1253</v>
      </c>
      <c r="AK4082">
        <v>189</v>
      </c>
      <c r="AL4082">
        <v>170</v>
      </c>
      <c r="AM4082">
        <v>1239.3</v>
      </c>
      <c r="AN4082">
        <v>1078.4000000000001</v>
      </c>
      <c r="AO4082">
        <v>0.3</v>
      </c>
      <c r="AP4082">
        <v>40</v>
      </c>
      <c r="AQ4082">
        <v>180</v>
      </c>
      <c r="AR4082">
        <v>41</v>
      </c>
      <c r="AS4082">
        <v>174</v>
      </c>
      <c r="AT4082">
        <v>3</v>
      </c>
      <c r="AU4082">
        <v>4</v>
      </c>
      <c r="AV4082">
        <v>1</v>
      </c>
      <c r="BC4082">
        <v>8</v>
      </c>
      <c r="BD4082">
        <v>842</v>
      </c>
      <c r="BE4082">
        <v>1.4999999999999999E-2</v>
      </c>
      <c r="BF4082">
        <v>0.01</v>
      </c>
      <c r="BG4082">
        <v>1</v>
      </c>
      <c r="BH4082">
        <v>0</v>
      </c>
      <c r="BI4082">
        <v>0.9</v>
      </c>
      <c r="BJ4082">
        <v>8.6</v>
      </c>
      <c r="BK4082">
        <v>908</v>
      </c>
      <c r="BL4082" t="s">
        <v>157</v>
      </c>
      <c r="BM4082" t="s">
        <v>158</v>
      </c>
      <c r="BN4082" t="s">
        <v>432</v>
      </c>
      <c r="BO4082" t="s">
        <v>168</v>
      </c>
      <c r="BP4082">
        <v>36</v>
      </c>
    </row>
    <row r="4083" spans="1:68" hidden="1" x14ac:dyDescent="0.2">
      <c r="A4083">
        <v>2021</v>
      </c>
      <c r="B4083">
        <v>9</v>
      </c>
      <c r="C4083" s="260">
        <v>44448</v>
      </c>
      <c r="D4083">
        <v>18</v>
      </c>
      <c r="E4083">
        <v>49</v>
      </c>
      <c r="F4083">
        <v>5</v>
      </c>
      <c r="G4083" t="s">
        <v>303</v>
      </c>
      <c r="H4083" t="s">
        <v>304</v>
      </c>
      <c r="I4083" t="s">
        <v>156</v>
      </c>
      <c r="J4083">
        <v>2</v>
      </c>
      <c r="K4083">
        <v>3</v>
      </c>
      <c r="L4083">
        <v>100</v>
      </c>
      <c r="M4083">
        <v>95.5</v>
      </c>
      <c r="N4083">
        <v>104.5</v>
      </c>
      <c r="R4083">
        <v>149</v>
      </c>
      <c r="S4083">
        <v>155</v>
      </c>
      <c r="W4083">
        <v>100</v>
      </c>
      <c r="X4083">
        <v>105</v>
      </c>
      <c r="Z4083">
        <v>91</v>
      </c>
      <c r="AA4083">
        <v>154</v>
      </c>
      <c r="AB4083">
        <v>113</v>
      </c>
      <c r="AC4083">
        <v>142</v>
      </c>
      <c r="AD4083">
        <v>135</v>
      </c>
      <c r="AF4083">
        <v>114</v>
      </c>
      <c r="AG4083">
        <v>100</v>
      </c>
      <c r="AH4083">
        <v>103</v>
      </c>
      <c r="AI4083">
        <v>102</v>
      </c>
      <c r="AK4083">
        <v>100</v>
      </c>
      <c r="AL4083">
        <v>93</v>
      </c>
      <c r="AM4083">
        <v>141.30000000000001</v>
      </c>
      <c r="AN4083">
        <v>104</v>
      </c>
      <c r="AO4083">
        <v>0.4</v>
      </c>
      <c r="AP4083">
        <v>101</v>
      </c>
      <c r="AQ4083">
        <v>107</v>
      </c>
      <c r="AR4083">
        <v>76</v>
      </c>
      <c r="AS4083">
        <v>95</v>
      </c>
      <c r="AT4083">
        <v>5</v>
      </c>
      <c r="AU4083">
        <v>14</v>
      </c>
      <c r="AV4083">
        <v>5</v>
      </c>
      <c r="BC4083">
        <v>24</v>
      </c>
      <c r="BD4083">
        <v>444</v>
      </c>
      <c r="BE4083">
        <v>1.4999999999999999E-2</v>
      </c>
      <c r="BF4083">
        <v>5.3999999999999999E-2</v>
      </c>
      <c r="BH4083">
        <v>0.2</v>
      </c>
      <c r="BI4083">
        <v>4.4000000000000004</v>
      </c>
      <c r="BJ4083">
        <v>2.5</v>
      </c>
      <c r="BK4083">
        <v>46.2</v>
      </c>
      <c r="BL4083" t="s">
        <v>157</v>
      </c>
      <c r="BM4083" t="s">
        <v>158</v>
      </c>
      <c r="BN4083" t="s">
        <v>305</v>
      </c>
      <c r="BO4083" t="s">
        <v>160</v>
      </c>
      <c r="BP4083">
        <v>36</v>
      </c>
    </row>
    <row r="4084" spans="1:68" hidden="1" x14ac:dyDescent="0.2">
      <c r="A4084">
        <v>2021</v>
      </c>
      <c r="B4084">
        <v>9</v>
      </c>
      <c r="C4084" s="260">
        <v>44448</v>
      </c>
      <c r="D4084">
        <v>18</v>
      </c>
      <c r="E4084">
        <v>50</v>
      </c>
      <c r="F4084">
        <v>5</v>
      </c>
      <c r="G4084" t="s">
        <v>306</v>
      </c>
      <c r="H4084" t="s">
        <v>307</v>
      </c>
      <c r="I4084" t="s">
        <v>156</v>
      </c>
      <c r="J4084">
        <v>2</v>
      </c>
      <c r="K4084">
        <v>3</v>
      </c>
      <c r="L4084">
        <v>54</v>
      </c>
      <c r="M4084">
        <v>51.57</v>
      </c>
      <c r="N4084">
        <v>56.43</v>
      </c>
      <c r="R4084">
        <v>55</v>
      </c>
      <c r="S4084">
        <v>63</v>
      </c>
      <c r="W4084">
        <v>55</v>
      </c>
      <c r="X4084">
        <v>63</v>
      </c>
      <c r="Z4084">
        <v>91</v>
      </c>
      <c r="AA4084">
        <v>80</v>
      </c>
      <c r="AB4084">
        <v>63</v>
      </c>
      <c r="AC4084">
        <v>73</v>
      </c>
      <c r="AD4084">
        <v>70</v>
      </c>
      <c r="AF4084">
        <v>62</v>
      </c>
      <c r="AG4084">
        <v>54</v>
      </c>
      <c r="AH4084">
        <v>55</v>
      </c>
      <c r="AI4084">
        <v>53</v>
      </c>
      <c r="AK4084">
        <v>100</v>
      </c>
      <c r="AL4084">
        <v>93</v>
      </c>
      <c r="AM4084">
        <v>67.3</v>
      </c>
      <c r="AN4084">
        <v>57</v>
      </c>
      <c r="AO4084">
        <v>0.2</v>
      </c>
      <c r="AP4084">
        <v>101</v>
      </c>
      <c r="AQ4084">
        <v>107</v>
      </c>
      <c r="AR4084">
        <v>76</v>
      </c>
      <c r="AS4084">
        <v>95</v>
      </c>
      <c r="AT4084">
        <v>5</v>
      </c>
      <c r="AU4084">
        <v>17</v>
      </c>
      <c r="AV4084">
        <v>3</v>
      </c>
      <c r="BC4084">
        <v>25</v>
      </c>
      <c r="BD4084">
        <v>445</v>
      </c>
      <c r="BE4084">
        <v>1.4999999999999999E-2</v>
      </c>
      <c r="BF4084">
        <v>5.6000000000000001E-2</v>
      </c>
      <c r="BH4084">
        <v>0.5</v>
      </c>
      <c r="BI4084">
        <v>8.1999999999999993</v>
      </c>
      <c r="BJ4084">
        <v>1.4</v>
      </c>
      <c r="BK4084">
        <v>25.4</v>
      </c>
      <c r="BL4084" t="s">
        <v>157</v>
      </c>
      <c r="BM4084" t="s">
        <v>158</v>
      </c>
      <c r="BN4084" t="s">
        <v>308</v>
      </c>
      <c r="BO4084" t="s">
        <v>160</v>
      </c>
      <c r="BP4084">
        <v>36</v>
      </c>
    </row>
    <row r="4085" spans="1:68" hidden="1" x14ac:dyDescent="0.2">
      <c r="A4085">
        <v>2021</v>
      </c>
      <c r="B4085">
        <v>9</v>
      </c>
      <c r="C4085" s="260">
        <v>44448</v>
      </c>
      <c r="D4085">
        <v>417</v>
      </c>
      <c r="E4085">
        <v>660</v>
      </c>
      <c r="F4085">
        <v>5</v>
      </c>
      <c r="G4085" t="s">
        <v>442</v>
      </c>
      <c r="H4085" t="s">
        <v>443</v>
      </c>
      <c r="I4085" t="s">
        <v>163</v>
      </c>
      <c r="J4085">
        <v>1</v>
      </c>
      <c r="K4085">
        <v>6</v>
      </c>
      <c r="L4085">
        <v>1265</v>
      </c>
      <c r="M4085">
        <v>1190.365</v>
      </c>
      <c r="N4085">
        <v>1354.8150000000001</v>
      </c>
      <c r="O4085">
        <v>1490</v>
      </c>
      <c r="P4085">
        <v>1484</v>
      </c>
      <c r="Q4085">
        <v>1469</v>
      </c>
      <c r="T4085">
        <v>1265</v>
      </c>
      <c r="U4085">
        <v>1273</v>
      </c>
      <c r="Y4085">
        <v>179</v>
      </c>
      <c r="Z4085">
        <v>180</v>
      </c>
      <c r="AM4085">
        <v>1481</v>
      </c>
      <c r="AN4085">
        <v>1269</v>
      </c>
      <c r="AO4085">
        <v>0.2</v>
      </c>
      <c r="AP4085">
        <v>20</v>
      </c>
      <c r="AQ4085">
        <v>180</v>
      </c>
      <c r="AR4085">
        <v>20</v>
      </c>
      <c r="AS4085">
        <v>180</v>
      </c>
      <c r="AT4085">
        <v>1</v>
      </c>
      <c r="AU4085">
        <v>2</v>
      </c>
      <c r="BC4085">
        <v>3</v>
      </c>
      <c r="BD4085">
        <v>219</v>
      </c>
      <c r="BE4085">
        <v>1.4999999999999999E-2</v>
      </c>
      <c r="BF4085">
        <v>1.4E-2</v>
      </c>
      <c r="BG4085">
        <v>1</v>
      </c>
      <c r="BH4085">
        <v>0</v>
      </c>
      <c r="BI4085">
        <v>0.2</v>
      </c>
      <c r="BJ4085">
        <v>3.8</v>
      </c>
      <c r="BK4085">
        <v>277.89999999999998</v>
      </c>
      <c r="BL4085" t="s">
        <v>157</v>
      </c>
      <c r="BM4085" t="s">
        <v>158</v>
      </c>
      <c r="BN4085" t="s">
        <v>444</v>
      </c>
      <c r="BO4085" t="s">
        <v>168</v>
      </c>
      <c r="BP4085">
        <v>36</v>
      </c>
    </row>
    <row r="4086" spans="1:68" hidden="1" x14ac:dyDescent="0.2">
      <c r="A4086">
        <v>2021</v>
      </c>
      <c r="B4086">
        <v>9</v>
      </c>
      <c r="C4086" s="260">
        <v>44448</v>
      </c>
      <c r="D4086">
        <v>417</v>
      </c>
      <c r="E4086">
        <v>661</v>
      </c>
      <c r="F4086">
        <v>5</v>
      </c>
      <c r="G4086" t="s">
        <v>445</v>
      </c>
      <c r="H4086" t="s">
        <v>446</v>
      </c>
      <c r="I4086" t="s">
        <v>163</v>
      </c>
      <c r="J4086">
        <v>1</v>
      </c>
      <c r="K4086">
        <v>6</v>
      </c>
      <c r="L4086">
        <v>138</v>
      </c>
      <c r="M4086">
        <v>129.858</v>
      </c>
      <c r="N4086">
        <v>147.798</v>
      </c>
      <c r="O4086">
        <v>186</v>
      </c>
      <c r="P4086">
        <v>188</v>
      </c>
      <c r="Q4086">
        <v>184</v>
      </c>
      <c r="T4086">
        <v>139</v>
      </c>
      <c r="U4086">
        <v>142</v>
      </c>
      <c r="Y4086">
        <v>179</v>
      </c>
      <c r="Z4086">
        <v>180</v>
      </c>
      <c r="AM4086">
        <v>186</v>
      </c>
      <c r="AN4086">
        <v>140.5</v>
      </c>
      <c r="AO4086">
        <v>0.3</v>
      </c>
      <c r="AP4086">
        <v>20</v>
      </c>
      <c r="AQ4086">
        <v>180</v>
      </c>
      <c r="AR4086">
        <v>20</v>
      </c>
      <c r="AS4086">
        <v>180</v>
      </c>
      <c r="AT4086">
        <v>1</v>
      </c>
      <c r="AU4086">
        <v>2</v>
      </c>
      <c r="BC4086">
        <v>3</v>
      </c>
      <c r="BD4086">
        <v>219</v>
      </c>
      <c r="BE4086">
        <v>1.4999999999999999E-2</v>
      </c>
      <c r="BF4086">
        <v>1.4E-2</v>
      </c>
      <c r="BG4086">
        <v>1</v>
      </c>
      <c r="BH4086">
        <v>0</v>
      </c>
      <c r="BI4086">
        <v>1.6</v>
      </c>
      <c r="BJ4086">
        <v>0.4</v>
      </c>
      <c r="BK4086">
        <v>30.8</v>
      </c>
      <c r="BL4086" t="s">
        <v>157</v>
      </c>
      <c r="BM4086" t="s">
        <v>158</v>
      </c>
      <c r="BN4086" t="s">
        <v>447</v>
      </c>
      <c r="BO4086" t="s">
        <v>168</v>
      </c>
      <c r="BP4086">
        <v>36</v>
      </c>
    </row>
    <row r="4087" spans="1:68" hidden="1" x14ac:dyDescent="0.2">
      <c r="A4087">
        <v>2021</v>
      </c>
      <c r="B4087">
        <v>9</v>
      </c>
      <c r="C4087" s="260">
        <v>44448</v>
      </c>
      <c r="D4087">
        <v>376</v>
      </c>
      <c r="E4087">
        <v>438</v>
      </c>
      <c r="F4087">
        <v>6</v>
      </c>
      <c r="G4087" t="s">
        <v>190</v>
      </c>
      <c r="H4087" t="s">
        <v>191</v>
      </c>
      <c r="I4087" t="s">
        <v>163</v>
      </c>
      <c r="J4087">
        <v>3</v>
      </c>
      <c r="K4087">
        <v>2</v>
      </c>
      <c r="L4087">
        <v>336</v>
      </c>
      <c r="M4087">
        <v>316.17599999999999</v>
      </c>
      <c r="N4087">
        <v>359.85599999999999</v>
      </c>
      <c r="AA4087">
        <v>472</v>
      </c>
      <c r="AB4087">
        <v>453</v>
      </c>
      <c r="AC4087">
        <v>529</v>
      </c>
      <c r="AD4087">
        <v>486</v>
      </c>
      <c r="AF4087">
        <v>355</v>
      </c>
      <c r="AG4087">
        <v>356</v>
      </c>
      <c r="AH4087">
        <v>359</v>
      </c>
      <c r="AI4087">
        <v>357</v>
      </c>
      <c r="AK4087">
        <v>138</v>
      </c>
      <c r="AL4087">
        <v>145</v>
      </c>
      <c r="AM4087">
        <v>485</v>
      </c>
      <c r="AN4087">
        <v>356.8</v>
      </c>
      <c r="AO4087">
        <v>0.4</v>
      </c>
      <c r="AP4087">
        <v>67</v>
      </c>
      <c r="AQ4087">
        <v>161</v>
      </c>
      <c r="AR4087">
        <v>76</v>
      </c>
      <c r="AS4087">
        <v>142</v>
      </c>
      <c r="AT4087">
        <v>4</v>
      </c>
      <c r="AU4087">
        <v>6</v>
      </c>
      <c r="AV4087">
        <v>3</v>
      </c>
      <c r="BC4087">
        <v>12</v>
      </c>
      <c r="BD4087">
        <v>1368</v>
      </c>
      <c r="BE4087">
        <v>1.4999999999999999E-2</v>
      </c>
      <c r="BF4087">
        <v>8.9999999999999993E-3</v>
      </c>
      <c r="BG4087">
        <v>1</v>
      </c>
      <c r="BH4087">
        <v>0</v>
      </c>
      <c r="BI4087">
        <v>4.0999999999999996</v>
      </c>
      <c r="BJ4087">
        <v>4.3</v>
      </c>
      <c r="BK4087">
        <v>488.1</v>
      </c>
      <c r="BL4087" t="s">
        <v>157</v>
      </c>
      <c r="BM4087" t="s">
        <v>158</v>
      </c>
      <c r="BN4087" t="s">
        <v>192</v>
      </c>
      <c r="BO4087" t="s">
        <v>168</v>
      </c>
      <c r="BP4087">
        <v>36</v>
      </c>
    </row>
    <row r="4088" spans="1:68" hidden="1" x14ac:dyDescent="0.2">
      <c r="A4088">
        <v>2021</v>
      </c>
      <c r="B4088">
        <v>9</v>
      </c>
      <c r="C4088" s="260">
        <v>44448</v>
      </c>
      <c r="D4088">
        <v>384</v>
      </c>
      <c r="E4088">
        <v>556</v>
      </c>
      <c r="F4088">
        <v>7</v>
      </c>
      <c r="G4088" t="s">
        <v>171</v>
      </c>
      <c r="H4088" t="s">
        <v>172</v>
      </c>
      <c r="I4088" t="s">
        <v>163</v>
      </c>
      <c r="J4088">
        <v>1</v>
      </c>
      <c r="K4088">
        <v>6</v>
      </c>
      <c r="L4088">
        <v>1066</v>
      </c>
      <c r="M4088">
        <v>1003.106</v>
      </c>
      <c r="N4088">
        <v>1141.6859999999999</v>
      </c>
      <c r="O4088">
        <v>1292</v>
      </c>
      <c r="P4088">
        <v>1303</v>
      </c>
      <c r="Q4088">
        <v>1387</v>
      </c>
      <c r="R4088">
        <v>1303</v>
      </c>
      <c r="S4088">
        <v>1269</v>
      </c>
      <c r="T4088">
        <v>1111</v>
      </c>
      <c r="U4088">
        <v>1116</v>
      </c>
      <c r="V4088">
        <v>1091</v>
      </c>
      <c r="W4088">
        <v>1103</v>
      </c>
      <c r="X4088">
        <v>1060</v>
      </c>
      <c r="Y4088">
        <v>154</v>
      </c>
      <c r="Z4088">
        <v>155</v>
      </c>
      <c r="AA4088">
        <v>1297</v>
      </c>
      <c r="AB4088">
        <v>1310</v>
      </c>
      <c r="AC4088">
        <v>1371</v>
      </c>
      <c r="AD4088">
        <v>1457</v>
      </c>
      <c r="AF4088">
        <v>1151</v>
      </c>
      <c r="AG4088">
        <v>1077</v>
      </c>
      <c r="AH4088">
        <v>1087</v>
      </c>
      <c r="AI4088">
        <v>1112</v>
      </c>
      <c r="AK4088">
        <v>148</v>
      </c>
      <c r="AL4088">
        <v>148</v>
      </c>
      <c r="AM4088">
        <v>1332.1</v>
      </c>
      <c r="AN4088">
        <v>1100.9000000000001</v>
      </c>
      <c r="AO4088">
        <v>0.2</v>
      </c>
      <c r="AP4088">
        <v>20</v>
      </c>
      <c r="AQ4088">
        <v>180</v>
      </c>
      <c r="AR4088">
        <v>24</v>
      </c>
      <c r="AS4088">
        <v>151</v>
      </c>
      <c r="AT4088">
        <v>2</v>
      </c>
      <c r="AU4088">
        <v>3</v>
      </c>
      <c r="AV4088">
        <v>2</v>
      </c>
      <c r="BC4088">
        <v>7</v>
      </c>
      <c r="BD4088">
        <v>415</v>
      </c>
      <c r="BE4088">
        <v>1.4999999999999999E-2</v>
      </c>
      <c r="BF4088">
        <v>1.7000000000000001E-2</v>
      </c>
      <c r="BH4088">
        <v>0</v>
      </c>
      <c r="BI4088">
        <v>0.4</v>
      </c>
      <c r="BJ4088">
        <v>7.7</v>
      </c>
      <c r="BK4088">
        <v>456.9</v>
      </c>
      <c r="BL4088" t="s">
        <v>157</v>
      </c>
      <c r="BM4088" t="s">
        <v>158</v>
      </c>
      <c r="BN4088" t="s">
        <v>173</v>
      </c>
      <c r="BP4088">
        <v>36</v>
      </c>
    </row>
    <row r="4089" spans="1:68" hidden="1" x14ac:dyDescent="0.2">
      <c r="A4089">
        <v>2021</v>
      </c>
      <c r="B4089">
        <v>9</v>
      </c>
      <c r="C4089" s="260">
        <v>44448</v>
      </c>
      <c r="D4089">
        <v>384</v>
      </c>
      <c r="E4089">
        <v>557</v>
      </c>
      <c r="F4089">
        <v>7</v>
      </c>
      <c r="G4089" t="s">
        <v>174</v>
      </c>
      <c r="H4089" t="s">
        <v>175</v>
      </c>
      <c r="I4089" t="s">
        <v>163</v>
      </c>
      <c r="J4089">
        <v>1</v>
      </c>
      <c r="K4089">
        <v>6</v>
      </c>
      <c r="L4089">
        <v>182</v>
      </c>
      <c r="M4089">
        <v>171.262</v>
      </c>
      <c r="N4089">
        <v>194.922</v>
      </c>
      <c r="O4089">
        <v>240</v>
      </c>
      <c r="P4089">
        <v>250</v>
      </c>
      <c r="Q4089">
        <v>248</v>
      </c>
      <c r="R4089">
        <v>282</v>
      </c>
      <c r="S4089">
        <v>258</v>
      </c>
      <c r="T4089">
        <v>176</v>
      </c>
      <c r="U4089">
        <v>190</v>
      </c>
      <c r="V4089">
        <v>192</v>
      </c>
      <c r="W4089">
        <v>180</v>
      </c>
      <c r="X4089">
        <v>186</v>
      </c>
      <c r="Y4089">
        <v>154</v>
      </c>
      <c r="Z4089">
        <v>155</v>
      </c>
      <c r="AA4089">
        <v>236</v>
      </c>
      <c r="AB4089">
        <v>230</v>
      </c>
      <c r="AC4089">
        <v>260</v>
      </c>
      <c r="AD4089">
        <v>280</v>
      </c>
      <c r="AF4089">
        <v>188</v>
      </c>
      <c r="AG4089">
        <v>186</v>
      </c>
      <c r="AH4089">
        <v>194</v>
      </c>
      <c r="AI4089">
        <v>194</v>
      </c>
      <c r="AK4089">
        <v>148</v>
      </c>
      <c r="AL4089">
        <v>148</v>
      </c>
      <c r="AM4089">
        <v>253.8</v>
      </c>
      <c r="AN4089">
        <v>187.3</v>
      </c>
      <c r="AO4089">
        <v>0.4</v>
      </c>
      <c r="AP4089">
        <v>20</v>
      </c>
      <c r="AQ4089">
        <v>180</v>
      </c>
      <c r="AR4089">
        <v>24</v>
      </c>
      <c r="AS4089">
        <v>151</v>
      </c>
      <c r="AT4089">
        <v>5</v>
      </c>
      <c r="AU4089">
        <v>6</v>
      </c>
      <c r="AV4089">
        <v>3</v>
      </c>
      <c r="BC4089">
        <v>14</v>
      </c>
      <c r="BD4089">
        <v>422</v>
      </c>
      <c r="BE4089">
        <v>1.4999999999999999E-2</v>
      </c>
      <c r="BF4089">
        <v>3.3000000000000002E-2</v>
      </c>
      <c r="BH4089">
        <v>0.1</v>
      </c>
      <c r="BI4089">
        <v>2.2999999999999998</v>
      </c>
      <c r="BJ4089">
        <v>2.6</v>
      </c>
      <c r="BK4089">
        <v>79</v>
      </c>
      <c r="BL4089" t="s">
        <v>157</v>
      </c>
      <c r="BM4089" t="s">
        <v>158</v>
      </c>
      <c r="BN4089" t="s">
        <v>173</v>
      </c>
      <c r="BO4089" t="s">
        <v>176</v>
      </c>
      <c r="BP4089">
        <v>36</v>
      </c>
    </row>
    <row r="4090" spans="1:68" hidden="1" x14ac:dyDescent="0.2">
      <c r="A4090">
        <v>2021</v>
      </c>
      <c r="B4090">
        <v>9</v>
      </c>
      <c r="C4090" s="260">
        <v>44448</v>
      </c>
      <c r="D4090">
        <v>143</v>
      </c>
      <c r="E4090">
        <v>281</v>
      </c>
      <c r="F4090">
        <v>8</v>
      </c>
      <c r="G4090" t="s">
        <v>275</v>
      </c>
      <c r="H4090" t="s">
        <v>276</v>
      </c>
      <c r="I4090" t="s">
        <v>163</v>
      </c>
      <c r="J4090">
        <v>4</v>
      </c>
      <c r="K4090">
        <v>2</v>
      </c>
      <c r="L4090">
        <v>285</v>
      </c>
      <c r="M4090">
        <v>265.05</v>
      </c>
      <c r="N4090">
        <v>304.95</v>
      </c>
      <c r="O4090">
        <v>390</v>
      </c>
      <c r="P4090">
        <v>387</v>
      </c>
      <c r="Q4090">
        <v>385</v>
      </c>
      <c r="R4090">
        <v>388</v>
      </c>
      <c r="S4090">
        <v>395</v>
      </c>
      <c r="T4090">
        <v>365</v>
      </c>
      <c r="U4090">
        <v>368</v>
      </c>
      <c r="V4090">
        <v>361</v>
      </c>
      <c r="W4090">
        <v>365</v>
      </c>
      <c r="X4090">
        <v>270</v>
      </c>
      <c r="Y4090">
        <v>115</v>
      </c>
      <c r="Z4090">
        <v>118</v>
      </c>
      <c r="AA4090">
        <v>400</v>
      </c>
      <c r="AB4090">
        <v>389</v>
      </c>
      <c r="AC4090">
        <v>450</v>
      </c>
      <c r="AD4090">
        <v>520</v>
      </c>
      <c r="AF4090">
        <v>299</v>
      </c>
      <c r="AG4090">
        <v>293</v>
      </c>
      <c r="AH4090">
        <v>299</v>
      </c>
      <c r="AK4090">
        <v>118</v>
      </c>
      <c r="AL4090">
        <v>130</v>
      </c>
      <c r="AM4090">
        <v>411.6</v>
      </c>
      <c r="AN4090">
        <v>327.5</v>
      </c>
      <c r="AO4090">
        <v>0.4</v>
      </c>
      <c r="AP4090">
        <v>120</v>
      </c>
      <c r="AQ4090">
        <v>120</v>
      </c>
      <c r="AR4090">
        <v>120</v>
      </c>
      <c r="AS4090">
        <v>120</v>
      </c>
      <c r="AT4090">
        <v>2</v>
      </c>
      <c r="AU4090">
        <v>4</v>
      </c>
      <c r="AV4090">
        <v>4</v>
      </c>
      <c r="BC4090">
        <v>10</v>
      </c>
      <c r="BD4090">
        <v>2248</v>
      </c>
      <c r="BE4090">
        <v>1.4999999999999999E-2</v>
      </c>
      <c r="BF4090">
        <v>4.0000000000000001E-3</v>
      </c>
      <c r="BG4090">
        <v>1</v>
      </c>
      <c r="BH4090">
        <v>0</v>
      </c>
      <c r="BI4090">
        <v>7.9</v>
      </c>
      <c r="BJ4090">
        <v>3.3</v>
      </c>
      <c r="BK4090">
        <v>736.2</v>
      </c>
      <c r="BL4090" t="s">
        <v>164</v>
      </c>
      <c r="BP4090">
        <v>36</v>
      </c>
    </row>
    <row r="4091" spans="1:68" hidden="1" x14ac:dyDescent="0.2">
      <c r="A4091">
        <v>2021</v>
      </c>
      <c r="B4091">
        <v>9</v>
      </c>
      <c r="C4091" s="260">
        <v>44448</v>
      </c>
      <c r="D4091">
        <v>256</v>
      </c>
      <c r="E4091">
        <v>180</v>
      </c>
      <c r="F4091">
        <v>28</v>
      </c>
      <c r="G4091" t="s">
        <v>331</v>
      </c>
      <c r="H4091" t="s">
        <v>332</v>
      </c>
      <c r="I4091" t="s">
        <v>186</v>
      </c>
      <c r="J4091">
        <v>8</v>
      </c>
      <c r="K4091">
        <v>1</v>
      </c>
      <c r="L4091">
        <v>32</v>
      </c>
      <c r="M4091">
        <v>29.76</v>
      </c>
      <c r="N4091">
        <v>34.24</v>
      </c>
      <c r="AP4091">
        <v>168</v>
      </c>
      <c r="AQ4091">
        <v>171</v>
      </c>
      <c r="BD4091">
        <v>400</v>
      </c>
      <c r="BE4091">
        <v>0.02</v>
      </c>
      <c r="BI4091">
        <v>12.5</v>
      </c>
      <c r="BL4091" t="s">
        <v>181</v>
      </c>
      <c r="BM4091" t="s">
        <v>199</v>
      </c>
      <c r="BN4091" t="s">
        <v>333</v>
      </c>
      <c r="BP4091">
        <v>36</v>
      </c>
    </row>
    <row r="4092" spans="1:68" hidden="1" x14ac:dyDescent="0.2">
      <c r="A4092">
        <v>2021</v>
      </c>
      <c r="B4092">
        <v>9</v>
      </c>
      <c r="C4092" s="260">
        <v>44448</v>
      </c>
      <c r="D4092">
        <v>334</v>
      </c>
      <c r="E4092">
        <v>254</v>
      </c>
      <c r="F4092">
        <v>49</v>
      </c>
      <c r="G4092" t="s">
        <v>208</v>
      </c>
      <c r="H4092" t="s">
        <v>209</v>
      </c>
      <c r="I4092" t="s">
        <v>203</v>
      </c>
      <c r="J4092">
        <v>4</v>
      </c>
      <c r="K4092">
        <v>2</v>
      </c>
      <c r="L4092">
        <v>203</v>
      </c>
      <c r="M4092">
        <v>188.79</v>
      </c>
      <c r="N4092">
        <v>217.21</v>
      </c>
      <c r="O4092">
        <v>268</v>
      </c>
      <c r="P4092">
        <v>351</v>
      </c>
      <c r="Q4092">
        <v>282</v>
      </c>
      <c r="R4092">
        <v>357</v>
      </c>
      <c r="S4092">
        <v>328</v>
      </c>
      <c r="T4092">
        <v>213</v>
      </c>
      <c r="U4092">
        <v>206</v>
      </c>
      <c r="V4092">
        <v>198</v>
      </c>
      <c r="W4092">
        <v>218</v>
      </c>
      <c r="X4092">
        <v>210</v>
      </c>
      <c r="Y4092">
        <v>143</v>
      </c>
      <c r="Z4092">
        <v>145</v>
      </c>
      <c r="AA4092">
        <v>279</v>
      </c>
      <c r="AB4092">
        <v>350</v>
      </c>
      <c r="AC4092">
        <v>290</v>
      </c>
      <c r="AD4092">
        <v>268</v>
      </c>
      <c r="AF4092">
        <v>208</v>
      </c>
      <c r="AG4092">
        <v>213</v>
      </c>
      <c r="AH4092">
        <v>213</v>
      </c>
      <c r="AI4092">
        <v>210</v>
      </c>
      <c r="AK4092">
        <v>144</v>
      </c>
      <c r="AL4092">
        <v>150</v>
      </c>
      <c r="AM4092">
        <v>308.10000000000002</v>
      </c>
      <c r="AN4092">
        <v>209.9</v>
      </c>
      <c r="AO4092">
        <v>0.5</v>
      </c>
      <c r="AP4092">
        <v>88</v>
      </c>
      <c r="AQ4092">
        <v>164</v>
      </c>
      <c r="AR4092">
        <v>99</v>
      </c>
      <c r="AS4092">
        <v>146</v>
      </c>
      <c r="AT4092">
        <v>11</v>
      </c>
      <c r="AU4092">
        <v>8</v>
      </c>
      <c r="AV4092">
        <v>3</v>
      </c>
      <c r="BC4092">
        <v>22</v>
      </c>
      <c r="BD4092">
        <v>2482</v>
      </c>
      <c r="BE4092">
        <v>0.02</v>
      </c>
      <c r="BF4092">
        <v>8.9999999999999993E-3</v>
      </c>
      <c r="BG4092">
        <v>1</v>
      </c>
      <c r="BH4092">
        <v>0.1</v>
      </c>
      <c r="BI4092">
        <v>12.2</v>
      </c>
      <c r="BJ4092">
        <v>4.5999999999999996</v>
      </c>
      <c r="BK4092">
        <v>521</v>
      </c>
      <c r="BL4092" t="s">
        <v>181</v>
      </c>
      <c r="BM4092" t="s">
        <v>196</v>
      </c>
      <c r="BN4092" t="s">
        <v>210</v>
      </c>
      <c r="BP4092">
        <v>36</v>
      </c>
    </row>
    <row r="4093" spans="1:68" hidden="1" x14ac:dyDescent="0.2">
      <c r="A4093">
        <v>2021</v>
      </c>
      <c r="B4093">
        <v>9</v>
      </c>
      <c r="C4093" s="260">
        <v>44450</v>
      </c>
      <c r="D4093">
        <v>421</v>
      </c>
      <c r="E4093">
        <v>667</v>
      </c>
      <c r="F4093">
        <v>2</v>
      </c>
      <c r="G4093" t="s">
        <v>424</v>
      </c>
      <c r="H4093" t="s">
        <v>425</v>
      </c>
      <c r="I4093" t="s">
        <v>163</v>
      </c>
      <c r="J4093">
        <v>1</v>
      </c>
      <c r="K4093">
        <v>4</v>
      </c>
      <c r="L4093">
        <v>1554</v>
      </c>
      <c r="M4093">
        <v>1462.3140000000001</v>
      </c>
      <c r="N4093">
        <v>1664.3340000000001</v>
      </c>
      <c r="AP4093">
        <v>18</v>
      </c>
      <c r="AQ4093">
        <v>200</v>
      </c>
      <c r="BD4093">
        <v>40</v>
      </c>
      <c r="BE4093">
        <v>1.4999999999999999E-2</v>
      </c>
      <c r="BI4093">
        <v>0</v>
      </c>
      <c r="BL4093" t="s">
        <v>157</v>
      </c>
      <c r="BM4093" t="s">
        <v>158</v>
      </c>
      <c r="BN4093" t="s">
        <v>426</v>
      </c>
      <c r="BO4093" t="s">
        <v>168</v>
      </c>
      <c r="BP4093">
        <v>36</v>
      </c>
    </row>
    <row r="4094" spans="1:68" hidden="1" x14ac:dyDescent="0.2">
      <c r="A4094">
        <v>2021</v>
      </c>
      <c r="B4094">
        <v>9</v>
      </c>
      <c r="C4094" s="260">
        <v>44450</v>
      </c>
      <c r="D4094">
        <v>421</v>
      </c>
      <c r="E4094">
        <v>673</v>
      </c>
      <c r="F4094">
        <v>2</v>
      </c>
      <c r="G4094" t="s">
        <v>427</v>
      </c>
      <c r="H4094" t="s">
        <v>428</v>
      </c>
      <c r="I4094" t="s">
        <v>163</v>
      </c>
      <c r="J4094">
        <v>1</v>
      </c>
      <c r="K4094">
        <v>4</v>
      </c>
      <c r="L4094">
        <v>61.6</v>
      </c>
      <c r="M4094">
        <v>57.965600000000002</v>
      </c>
      <c r="N4094">
        <v>65.973600000000005</v>
      </c>
      <c r="AP4094">
        <v>18</v>
      </c>
      <c r="AQ4094">
        <v>200</v>
      </c>
      <c r="BD4094">
        <v>40</v>
      </c>
      <c r="BE4094">
        <v>1.4999999999999999E-2</v>
      </c>
      <c r="BI4094">
        <v>0.6</v>
      </c>
      <c r="BL4094" t="s">
        <v>157</v>
      </c>
      <c r="BM4094" t="s">
        <v>158</v>
      </c>
      <c r="BN4094" t="s">
        <v>429</v>
      </c>
      <c r="BO4094" t="s">
        <v>168</v>
      </c>
      <c r="BP4094">
        <v>36</v>
      </c>
    </row>
    <row r="4095" spans="1:68" hidden="1" x14ac:dyDescent="0.2">
      <c r="A4095">
        <v>2021</v>
      </c>
      <c r="B4095">
        <v>9</v>
      </c>
      <c r="C4095" s="260">
        <v>44450</v>
      </c>
      <c r="D4095">
        <v>422</v>
      </c>
      <c r="E4095">
        <v>668</v>
      </c>
      <c r="F4095">
        <v>2</v>
      </c>
      <c r="G4095" t="s">
        <v>433</v>
      </c>
      <c r="H4095" t="s">
        <v>434</v>
      </c>
      <c r="I4095" t="s">
        <v>163</v>
      </c>
      <c r="J4095">
        <v>2</v>
      </c>
      <c r="K4095">
        <v>1</v>
      </c>
      <c r="L4095">
        <v>103</v>
      </c>
      <c r="M4095">
        <v>96.923000000000002</v>
      </c>
      <c r="N4095">
        <v>110.313</v>
      </c>
      <c r="P4095">
        <v>166</v>
      </c>
      <c r="S4095">
        <v>180</v>
      </c>
      <c r="T4095">
        <v>108</v>
      </c>
      <c r="U4095">
        <v>106</v>
      </c>
      <c r="V4095">
        <v>102</v>
      </c>
      <c r="W4095">
        <v>108</v>
      </c>
      <c r="Y4095">
        <v>102</v>
      </c>
      <c r="Z4095">
        <v>83</v>
      </c>
      <c r="AA4095">
        <v>211</v>
      </c>
      <c r="AB4095">
        <v>166</v>
      </c>
      <c r="AC4095">
        <v>165</v>
      </c>
      <c r="AD4095">
        <v>178</v>
      </c>
      <c r="AE4095">
        <v>182</v>
      </c>
      <c r="AF4095">
        <v>122</v>
      </c>
      <c r="AG4095">
        <v>100</v>
      </c>
      <c r="AH4095">
        <v>101</v>
      </c>
      <c r="AI4095">
        <v>105</v>
      </c>
      <c r="AJ4095">
        <v>97</v>
      </c>
      <c r="AK4095">
        <v>88</v>
      </c>
      <c r="AL4095">
        <v>88</v>
      </c>
      <c r="AM4095">
        <v>178.3</v>
      </c>
      <c r="AN4095">
        <v>105.4</v>
      </c>
      <c r="AO4095">
        <v>0.7</v>
      </c>
      <c r="AP4095">
        <v>103</v>
      </c>
      <c r="AQ4095">
        <v>70</v>
      </c>
      <c r="AR4095">
        <v>80</v>
      </c>
      <c r="AS4095">
        <v>90</v>
      </c>
      <c r="AT4095">
        <v>8</v>
      </c>
      <c r="AU4095">
        <v>4</v>
      </c>
      <c r="AV4095">
        <v>8</v>
      </c>
      <c r="AW4095">
        <v>2</v>
      </c>
      <c r="BC4095">
        <v>22</v>
      </c>
      <c r="BD4095">
        <v>1702</v>
      </c>
      <c r="BE4095">
        <v>1.4999999999999999E-2</v>
      </c>
      <c r="BF4095">
        <v>1.2999999999999999E-2</v>
      </c>
      <c r="BG4095">
        <v>1</v>
      </c>
      <c r="BH4095">
        <v>0.2</v>
      </c>
      <c r="BI4095">
        <v>16.5</v>
      </c>
      <c r="BJ4095">
        <v>2.2999999999999998</v>
      </c>
      <c r="BK4095">
        <v>179.4</v>
      </c>
      <c r="BL4095" t="s">
        <v>157</v>
      </c>
      <c r="BM4095" t="s">
        <v>158</v>
      </c>
      <c r="BN4095" t="s">
        <v>435</v>
      </c>
      <c r="BO4095" t="s">
        <v>168</v>
      </c>
      <c r="BP4095">
        <v>36</v>
      </c>
    </row>
    <row r="4096" spans="1:68" hidden="1" x14ac:dyDescent="0.2">
      <c r="A4096">
        <v>2021</v>
      </c>
      <c r="B4096">
        <v>9</v>
      </c>
      <c r="C4096" s="260">
        <v>44450</v>
      </c>
      <c r="D4096">
        <v>407</v>
      </c>
      <c r="E4096">
        <v>627</v>
      </c>
      <c r="F4096">
        <v>3</v>
      </c>
      <c r="G4096" t="s">
        <v>349</v>
      </c>
      <c r="H4096" t="s">
        <v>350</v>
      </c>
      <c r="I4096" t="s">
        <v>163</v>
      </c>
      <c r="J4096">
        <v>1</v>
      </c>
      <c r="K4096">
        <v>5</v>
      </c>
      <c r="L4096">
        <v>418.5</v>
      </c>
      <c r="M4096">
        <v>384.97815000000003</v>
      </c>
      <c r="N4096">
        <v>452.02184999999997</v>
      </c>
      <c r="P4096">
        <v>537</v>
      </c>
      <c r="Q4096">
        <v>488</v>
      </c>
      <c r="R4096">
        <v>553</v>
      </c>
      <c r="S4096">
        <v>451</v>
      </c>
      <c r="U4096">
        <v>422</v>
      </c>
      <c r="V4096">
        <v>409</v>
      </c>
      <c r="W4096">
        <v>422</v>
      </c>
      <c r="X4096">
        <v>397</v>
      </c>
      <c r="Y4096">
        <v>145</v>
      </c>
      <c r="Z4096">
        <v>145</v>
      </c>
      <c r="AA4096">
        <v>534</v>
      </c>
      <c r="AB4096">
        <v>434</v>
      </c>
      <c r="AC4096">
        <v>518</v>
      </c>
      <c r="AD4096">
        <v>528</v>
      </c>
      <c r="AE4096">
        <v>532</v>
      </c>
      <c r="AF4096">
        <v>443</v>
      </c>
      <c r="AG4096">
        <v>330</v>
      </c>
      <c r="AH4096">
        <v>398</v>
      </c>
      <c r="AI4096">
        <v>421</v>
      </c>
      <c r="AJ4096">
        <v>416</v>
      </c>
      <c r="AK4096">
        <v>145</v>
      </c>
      <c r="AL4096">
        <v>142</v>
      </c>
      <c r="AM4096">
        <v>508.3</v>
      </c>
      <c r="AN4096">
        <v>406.4</v>
      </c>
      <c r="AO4096">
        <v>0.2</v>
      </c>
      <c r="AP4096">
        <v>18</v>
      </c>
      <c r="AQ4096">
        <v>200</v>
      </c>
      <c r="AR4096">
        <v>25</v>
      </c>
      <c r="AS4096">
        <v>144</v>
      </c>
      <c r="AT4096">
        <v>2</v>
      </c>
      <c r="AU4096">
        <v>3</v>
      </c>
      <c r="AV4096">
        <v>2</v>
      </c>
      <c r="BC4096">
        <v>7</v>
      </c>
      <c r="BD4096">
        <v>622</v>
      </c>
      <c r="BE4096">
        <v>1.4999999999999999E-2</v>
      </c>
      <c r="BF4096">
        <v>1.0999999999999999E-2</v>
      </c>
      <c r="BG4096">
        <v>1</v>
      </c>
      <c r="BH4096">
        <v>0</v>
      </c>
      <c r="BI4096">
        <v>1.5</v>
      </c>
      <c r="BJ4096">
        <v>2.8</v>
      </c>
      <c r="BK4096">
        <v>252.8</v>
      </c>
      <c r="BL4096" t="s">
        <v>181</v>
      </c>
      <c r="BM4096" t="s">
        <v>182</v>
      </c>
      <c r="BN4096" t="s">
        <v>351</v>
      </c>
      <c r="BP4096">
        <v>36</v>
      </c>
    </row>
    <row r="4097" spans="1:68" hidden="1" x14ac:dyDescent="0.2">
      <c r="A4097">
        <v>2021</v>
      </c>
      <c r="B4097">
        <v>9</v>
      </c>
      <c r="C4097" s="260">
        <v>44450</v>
      </c>
      <c r="D4097">
        <v>407</v>
      </c>
      <c r="E4097">
        <v>628</v>
      </c>
      <c r="F4097">
        <v>3</v>
      </c>
      <c r="G4097" t="s">
        <v>352</v>
      </c>
      <c r="H4097" t="s">
        <v>353</v>
      </c>
      <c r="I4097" t="s">
        <v>163</v>
      </c>
      <c r="J4097">
        <v>1</v>
      </c>
      <c r="K4097">
        <v>5</v>
      </c>
      <c r="L4097">
        <v>330</v>
      </c>
      <c r="M4097">
        <v>303.99599999999998</v>
      </c>
      <c r="N4097">
        <v>356.00400000000002</v>
      </c>
      <c r="P4097">
        <v>439</v>
      </c>
      <c r="Q4097">
        <v>382</v>
      </c>
      <c r="R4097">
        <v>422</v>
      </c>
      <c r="S4097">
        <v>353</v>
      </c>
      <c r="U4097">
        <v>320</v>
      </c>
      <c r="V4097">
        <v>311</v>
      </c>
      <c r="W4097">
        <v>325</v>
      </c>
      <c r="X4097">
        <v>311</v>
      </c>
      <c r="Y4097">
        <v>145</v>
      </c>
      <c r="Z4097">
        <v>145</v>
      </c>
      <c r="AA4097">
        <v>434</v>
      </c>
      <c r="AB4097">
        <v>422</v>
      </c>
      <c r="AC4097">
        <v>411</v>
      </c>
      <c r="AD4097">
        <v>423</v>
      </c>
      <c r="AE4097">
        <v>431</v>
      </c>
      <c r="AF4097">
        <v>332</v>
      </c>
      <c r="AG4097">
        <v>329</v>
      </c>
      <c r="AH4097">
        <v>332</v>
      </c>
      <c r="AI4097">
        <v>328</v>
      </c>
      <c r="AJ4097">
        <v>313</v>
      </c>
      <c r="AK4097">
        <v>145</v>
      </c>
      <c r="AL4097">
        <v>142</v>
      </c>
      <c r="AM4097">
        <v>413</v>
      </c>
      <c r="AN4097">
        <v>322.3</v>
      </c>
      <c r="AO4097">
        <v>0.3</v>
      </c>
      <c r="AP4097">
        <v>18</v>
      </c>
      <c r="AQ4097">
        <v>200</v>
      </c>
      <c r="AR4097">
        <v>25</v>
      </c>
      <c r="AS4097">
        <v>144</v>
      </c>
      <c r="AT4097">
        <v>2</v>
      </c>
      <c r="AU4097">
        <v>3</v>
      </c>
      <c r="AV4097">
        <v>1</v>
      </c>
      <c r="BC4097">
        <v>6</v>
      </c>
      <c r="BD4097">
        <v>621</v>
      </c>
      <c r="BE4097">
        <v>1.4999999999999999E-2</v>
      </c>
      <c r="BF4097">
        <v>0.01</v>
      </c>
      <c r="BG4097">
        <v>1</v>
      </c>
      <c r="BH4097">
        <v>0</v>
      </c>
      <c r="BI4097">
        <v>1.9</v>
      </c>
      <c r="BJ4097">
        <v>1.9</v>
      </c>
      <c r="BK4097">
        <v>200.1</v>
      </c>
      <c r="BL4097" t="s">
        <v>181</v>
      </c>
      <c r="BM4097" t="s">
        <v>182</v>
      </c>
      <c r="BN4097" t="s">
        <v>229</v>
      </c>
      <c r="BP4097">
        <v>36</v>
      </c>
    </row>
    <row r="4098" spans="1:68" hidden="1" x14ac:dyDescent="0.2">
      <c r="A4098">
        <v>2021</v>
      </c>
      <c r="B4098">
        <v>9</v>
      </c>
      <c r="C4098" s="260">
        <v>44450</v>
      </c>
      <c r="D4098">
        <v>407</v>
      </c>
      <c r="E4098">
        <v>629</v>
      </c>
      <c r="F4098">
        <v>3</v>
      </c>
      <c r="G4098" t="s">
        <v>354</v>
      </c>
      <c r="H4098" t="s">
        <v>355</v>
      </c>
      <c r="I4098" t="s">
        <v>163</v>
      </c>
      <c r="J4098">
        <v>1</v>
      </c>
      <c r="K4098">
        <v>5</v>
      </c>
      <c r="L4098">
        <v>221</v>
      </c>
      <c r="M4098">
        <v>203.983</v>
      </c>
      <c r="N4098">
        <v>238.017</v>
      </c>
      <c r="P4098">
        <v>262</v>
      </c>
      <c r="Q4098">
        <v>248</v>
      </c>
      <c r="R4098">
        <v>283</v>
      </c>
      <c r="S4098">
        <v>241</v>
      </c>
      <c r="U4098">
        <v>212</v>
      </c>
      <c r="V4098">
        <v>208</v>
      </c>
      <c r="W4098">
        <v>222</v>
      </c>
      <c r="X4098">
        <v>208</v>
      </c>
      <c r="Y4098">
        <v>145</v>
      </c>
      <c r="Z4098">
        <v>145</v>
      </c>
      <c r="AA4098">
        <v>274</v>
      </c>
      <c r="AB4098">
        <v>384</v>
      </c>
      <c r="AC4098">
        <v>376</v>
      </c>
      <c r="AD4098">
        <v>382</v>
      </c>
      <c r="AE4098">
        <v>375</v>
      </c>
      <c r="AF4098">
        <v>223</v>
      </c>
      <c r="AG4098">
        <v>225</v>
      </c>
      <c r="AH4098">
        <v>221</v>
      </c>
      <c r="AI4098">
        <v>224</v>
      </c>
      <c r="AJ4098">
        <v>219</v>
      </c>
      <c r="AK4098">
        <v>145</v>
      </c>
      <c r="AL4098">
        <v>142</v>
      </c>
      <c r="AM4098">
        <v>313.89999999999998</v>
      </c>
      <c r="AN4098">
        <v>218</v>
      </c>
      <c r="AO4098">
        <v>0.4</v>
      </c>
      <c r="AP4098">
        <v>18</v>
      </c>
      <c r="AQ4098">
        <v>200</v>
      </c>
      <c r="AR4098">
        <v>25</v>
      </c>
      <c r="AS4098">
        <v>144</v>
      </c>
      <c r="AT4098">
        <v>3</v>
      </c>
      <c r="AU4098">
        <v>5</v>
      </c>
      <c r="AV4098">
        <v>7</v>
      </c>
      <c r="AX4098">
        <v>2</v>
      </c>
      <c r="BC4098">
        <v>17</v>
      </c>
      <c r="BD4098">
        <v>632</v>
      </c>
      <c r="BE4098">
        <v>1.4999999999999999E-2</v>
      </c>
      <c r="BF4098">
        <v>2.7E-2</v>
      </c>
      <c r="BH4098">
        <v>0.1</v>
      </c>
      <c r="BI4098">
        <v>2.9</v>
      </c>
      <c r="BJ4098">
        <v>3.7</v>
      </c>
      <c r="BK4098">
        <v>137.80000000000001</v>
      </c>
      <c r="BL4098" t="s">
        <v>181</v>
      </c>
      <c r="BM4098" t="s">
        <v>182</v>
      </c>
      <c r="BN4098" t="s">
        <v>229</v>
      </c>
      <c r="BP4098">
        <v>36</v>
      </c>
    </row>
    <row r="4099" spans="1:68" hidden="1" x14ac:dyDescent="0.2">
      <c r="A4099">
        <v>2021</v>
      </c>
      <c r="B4099">
        <v>9</v>
      </c>
      <c r="C4099" s="260">
        <v>44450</v>
      </c>
      <c r="D4099">
        <v>407</v>
      </c>
      <c r="E4099">
        <v>630</v>
      </c>
      <c r="F4099">
        <v>3</v>
      </c>
      <c r="G4099" t="s">
        <v>356</v>
      </c>
      <c r="H4099" t="s">
        <v>357</v>
      </c>
      <c r="I4099" t="s">
        <v>163</v>
      </c>
      <c r="J4099">
        <v>1</v>
      </c>
      <c r="K4099">
        <v>5</v>
      </c>
      <c r="L4099">
        <v>214</v>
      </c>
      <c r="M4099">
        <v>197.84299999999999</v>
      </c>
      <c r="N4099">
        <v>230.15700000000001</v>
      </c>
      <c r="P4099">
        <v>257</v>
      </c>
      <c r="Q4099">
        <v>266</v>
      </c>
      <c r="R4099">
        <v>278</v>
      </c>
      <c r="S4099">
        <v>238</v>
      </c>
      <c r="U4099">
        <v>205</v>
      </c>
      <c r="V4099">
        <v>210</v>
      </c>
      <c r="W4099">
        <v>215</v>
      </c>
      <c r="X4099">
        <v>208</v>
      </c>
      <c r="Y4099">
        <v>145</v>
      </c>
      <c r="Z4099">
        <v>145</v>
      </c>
      <c r="AA4099">
        <v>280</v>
      </c>
      <c r="AB4099">
        <v>301</v>
      </c>
      <c r="AC4099">
        <v>293</v>
      </c>
      <c r="AD4099">
        <v>292</v>
      </c>
      <c r="AE4099">
        <v>287</v>
      </c>
      <c r="AF4099">
        <v>217</v>
      </c>
      <c r="AG4099">
        <v>219</v>
      </c>
      <c r="AH4099">
        <v>216</v>
      </c>
      <c r="AI4099">
        <v>214</v>
      </c>
      <c r="AJ4099">
        <v>214</v>
      </c>
      <c r="AK4099">
        <v>145</v>
      </c>
      <c r="AL4099">
        <v>142</v>
      </c>
      <c r="AM4099">
        <v>276.89999999999998</v>
      </c>
      <c r="AN4099">
        <v>213.1</v>
      </c>
      <c r="AO4099">
        <v>0.3</v>
      </c>
      <c r="AP4099">
        <v>18</v>
      </c>
      <c r="AQ4099">
        <v>200</v>
      </c>
      <c r="AR4099">
        <v>25</v>
      </c>
      <c r="AS4099">
        <v>144</v>
      </c>
      <c r="AT4099">
        <v>6</v>
      </c>
      <c r="AU4099">
        <v>8</v>
      </c>
      <c r="AV4099">
        <v>4</v>
      </c>
      <c r="BC4099">
        <v>18</v>
      </c>
      <c r="BD4099">
        <v>1248</v>
      </c>
      <c r="BE4099">
        <v>1.4999999999999999E-2</v>
      </c>
      <c r="BF4099">
        <v>1.4E-2</v>
      </c>
      <c r="BG4099">
        <v>1</v>
      </c>
      <c r="BH4099">
        <v>0.1</v>
      </c>
      <c r="BI4099">
        <v>5.8</v>
      </c>
      <c r="BJ4099">
        <v>3.8</v>
      </c>
      <c r="BK4099">
        <v>265.89999999999998</v>
      </c>
      <c r="BL4099" t="s">
        <v>181</v>
      </c>
      <c r="BM4099" t="s">
        <v>182</v>
      </c>
      <c r="BN4099" t="s">
        <v>229</v>
      </c>
      <c r="BP4099">
        <v>36</v>
      </c>
    </row>
    <row r="4100" spans="1:68" hidden="1" x14ac:dyDescent="0.2">
      <c r="A4100">
        <v>2021</v>
      </c>
      <c r="B4100">
        <v>9</v>
      </c>
      <c r="C4100" s="260">
        <v>44450</v>
      </c>
      <c r="D4100">
        <v>47</v>
      </c>
      <c r="E4100">
        <v>122</v>
      </c>
      <c r="F4100">
        <v>4</v>
      </c>
      <c r="G4100" t="s">
        <v>154</v>
      </c>
      <c r="H4100" t="s">
        <v>155</v>
      </c>
      <c r="I4100" t="s">
        <v>156</v>
      </c>
      <c r="J4100">
        <v>2</v>
      </c>
      <c r="K4100">
        <v>1</v>
      </c>
      <c r="L4100">
        <v>280</v>
      </c>
      <c r="M4100">
        <v>267.39999999999998</v>
      </c>
      <c r="N4100">
        <v>292.60000000000002</v>
      </c>
      <c r="S4100">
        <v>330</v>
      </c>
      <c r="X4100">
        <v>271</v>
      </c>
      <c r="Z4100">
        <v>103</v>
      </c>
      <c r="AA4100">
        <v>322</v>
      </c>
      <c r="AB4100">
        <v>326</v>
      </c>
      <c r="AC4100">
        <v>332</v>
      </c>
      <c r="AD4100">
        <v>328</v>
      </c>
      <c r="AE4100">
        <v>323</v>
      </c>
      <c r="AF4100">
        <v>272</v>
      </c>
      <c r="AG4100">
        <v>268</v>
      </c>
      <c r="AH4100">
        <v>274</v>
      </c>
      <c r="AI4100">
        <v>284</v>
      </c>
      <c r="AJ4100">
        <v>263</v>
      </c>
      <c r="AK4100">
        <v>103</v>
      </c>
      <c r="AL4100">
        <v>101</v>
      </c>
      <c r="AM4100">
        <v>326.8</v>
      </c>
      <c r="AN4100">
        <v>272</v>
      </c>
      <c r="AO4100">
        <v>0.2</v>
      </c>
      <c r="AP4100">
        <v>63</v>
      </c>
      <c r="AQ4100">
        <v>115</v>
      </c>
      <c r="AR4100">
        <v>70</v>
      </c>
      <c r="AS4100">
        <v>102</v>
      </c>
      <c r="AT4100">
        <v>2</v>
      </c>
      <c r="AU4100">
        <v>2</v>
      </c>
      <c r="AV4100">
        <v>3</v>
      </c>
      <c r="BC4100">
        <v>7</v>
      </c>
      <c r="BD4100">
        <v>7</v>
      </c>
      <c r="BE4100">
        <v>1.4999999999999999E-2</v>
      </c>
      <c r="BF4100">
        <v>1</v>
      </c>
      <c r="BH4100">
        <v>0</v>
      </c>
      <c r="BI4100">
        <v>0</v>
      </c>
      <c r="BJ4100">
        <v>1.9</v>
      </c>
      <c r="BK4100">
        <v>1.9</v>
      </c>
      <c r="BL4100" t="s">
        <v>157</v>
      </c>
      <c r="BM4100" t="s">
        <v>158</v>
      </c>
      <c r="BN4100" t="s">
        <v>159</v>
      </c>
      <c r="BO4100" t="s">
        <v>160</v>
      </c>
      <c r="BP4100">
        <v>36</v>
      </c>
    </row>
    <row r="4101" spans="1:68" hidden="1" x14ac:dyDescent="0.2">
      <c r="A4101">
        <v>2021</v>
      </c>
      <c r="B4101">
        <v>9</v>
      </c>
      <c r="C4101" s="260">
        <v>44450</v>
      </c>
      <c r="D4101">
        <v>423</v>
      </c>
      <c r="E4101">
        <v>669</v>
      </c>
      <c r="F4101">
        <v>4</v>
      </c>
      <c r="G4101" t="s">
        <v>430</v>
      </c>
      <c r="H4101" t="s">
        <v>431</v>
      </c>
      <c r="I4101" t="s">
        <v>163</v>
      </c>
      <c r="J4101">
        <v>2</v>
      </c>
      <c r="K4101">
        <v>2</v>
      </c>
      <c r="L4101">
        <v>954</v>
      </c>
      <c r="M4101">
        <v>897.71400000000006</v>
      </c>
      <c r="N4101">
        <v>1021.734</v>
      </c>
      <c r="Q4101">
        <v>1571</v>
      </c>
      <c r="R4101">
        <v>1208</v>
      </c>
      <c r="V4101">
        <v>1208</v>
      </c>
      <c r="W4101">
        <v>1077</v>
      </c>
      <c r="Y4101">
        <v>177</v>
      </c>
      <c r="AM4101">
        <v>1389.5</v>
      </c>
      <c r="AN4101">
        <v>1142.5</v>
      </c>
      <c r="AO4101">
        <v>0.5</v>
      </c>
      <c r="AP4101">
        <v>40</v>
      </c>
      <c r="AQ4101">
        <v>180</v>
      </c>
      <c r="AR4101">
        <v>41</v>
      </c>
      <c r="AS4101">
        <v>177</v>
      </c>
      <c r="AT4101">
        <v>1</v>
      </c>
      <c r="AU4101">
        <v>1</v>
      </c>
      <c r="AV4101">
        <v>5</v>
      </c>
      <c r="BA4101">
        <v>1</v>
      </c>
      <c r="BC4101">
        <v>8</v>
      </c>
      <c r="BD4101">
        <v>662</v>
      </c>
      <c r="BE4101">
        <v>1.4999999999999999E-2</v>
      </c>
      <c r="BF4101">
        <v>1.2E-2</v>
      </c>
      <c r="BG4101">
        <v>1</v>
      </c>
      <c r="BH4101">
        <v>0</v>
      </c>
      <c r="BI4101">
        <v>0.7</v>
      </c>
      <c r="BJ4101">
        <v>9.1</v>
      </c>
      <c r="BK4101">
        <v>756.3</v>
      </c>
      <c r="BL4101" t="s">
        <v>157</v>
      </c>
      <c r="BM4101" t="s">
        <v>158</v>
      </c>
      <c r="BN4101" t="s">
        <v>432</v>
      </c>
      <c r="BO4101" t="s">
        <v>168</v>
      </c>
      <c r="BP4101">
        <v>36</v>
      </c>
    </row>
    <row r="4102" spans="1:68" hidden="1" x14ac:dyDescent="0.2">
      <c r="A4102">
        <v>2021</v>
      </c>
      <c r="B4102">
        <v>9</v>
      </c>
      <c r="C4102" s="260">
        <v>44450</v>
      </c>
      <c r="D4102">
        <v>18</v>
      </c>
      <c r="E4102">
        <v>49</v>
      </c>
      <c r="F4102">
        <v>5</v>
      </c>
      <c r="G4102" t="s">
        <v>303</v>
      </c>
      <c r="H4102" t="s">
        <v>304</v>
      </c>
      <c r="I4102" t="s">
        <v>156</v>
      </c>
      <c r="J4102">
        <v>2</v>
      </c>
      <c r="K4102">
        <v>3</v>
      </c>
      <c r="L4102">
        <v>100</v>
      </c>
      <c r="M4102">
        <v>95.5</v>
      </c>
      <c r="N4102">
        <v>104.5</v>
      </c>
      <c r="P4102">
        <v>139</v>
      </c>
      <c r="Q4102">
        <v>135</v>
      </c>
      <c r="R4102">
        <v>115</v>
      </c>
      <c r="S4102">
        <v>128</v>
      </c>
      <c r="U4102">
        <v>110</v>
      </c>
      <c r="V4102">
        <v>115</v>
      </c>
      <c r="W4102">
        <v>110</v>
      </c>
      <c r="X4102">
        <v>103</v>
      </c>
      <c r="Y4102">
        <v>92</v>
      </c>
      <c r="Z4102">
        <v>94</v>
      </c>
      <c r="AA4102">
        <v>108</v>
      </c>
      <c r="AB4102">
        <v>140</v>
      </c>
      <c r="AC4102">
        <v>132</v>
      </c>
      <c r="AD4102">
        <v>128</v>
      </c>
      <c r="AE4102">
        <v>122</v>
      </c>
      <c r="AF4102">
        <v>109</v>
      </c>
      <c r="AG4102">
        <v>109</v>
      </c>
      <c r="AH4102">
        <v>101</v>
      </c>
      <c r="AI4102">
        <v>102</v>
      </c>
      <c r="AJ4102">
        <v>107</v>
      </c>
      <c r="AK4102">
        <v>97</v>
      </c>
      <c r="AL4102">
        <v>96</v>
      </c>
      <c r="AM4102">
        <v>127.4</v>
      </c>
      <c r="AN4102">
        <v>107.3</v>
      </c>
      <c r="AO4102">
        <v>0.3</v>
      </c>
      <c r="AP4102">
        <v>101</v>
      </c>
      <c r="AQ4102">
        <v>107</v>
      </c>
      <c r="AR4102">
        <v>76</v>
      </c>
      <c r="AS4102">
        <v>95</v>
      </c>
      <c r="AT4102">
        <v>2</v>
      </c>
      <c r="AU4102">
        <v>2</v>
      </c>
      <c r="AV4102">
        <v>2</v>
      </c>
      <c r="BC4102">
        <v>6</v>
      </c>
      <c r="BD4102">
        <v>1798</v>
      </c>
      <c r="BE4102">
        <v>1.4999999999999999E-2</v>
      </c>
      <c r="BF4102">
        <v>3.0000000000000001E-3</v>
      </c>
      <c r="BG4102">
        <v>1</v>
      </c>
      <c r="BH4102">
        <v>0.1</v>
      </c>
      <c r="BI4102">
        <v>18</v>
      </c>
      <c r="BJ4102">
        <v>0.6</v>
      </c>
      <c r="BK4102">
        <v>192.9</v>
      </c>
      <c r="BL4102" t="s">
        <v>157</v>
      </c>
      <c r="BM4102" t="s">
        <v>158</v>
      </c>
      <c r="BN4102" t="s">
        <v>305</v>
      </c>
      <c r="BO4102" t="s">
        <v>160</v>
      </c>
      <c r="BP4102">
        <v>36</v>
      </c>
    </row>
    <row r="4103" spans="1:68" hidden="1" x14ac:dyDescent="0.2">
      <c r="A4103">
        <v>2021</v>
      </c>
      <c r="B4103">
        <v>9</v>
      </c>
      <c r="C4103" s="260">
        <v>44450</v>
      </c>
      <c r="D4103">
        <v>18</v>
      </c>
      <c r="E4103">
        <v>50</v>
      </c>
      <c r="F4103">
        <v>5</v>
      </c>
      <c r="G4103" t="s">
        <v>306</v>
      </c>
      <c r="H4103" t="s">
        <v>307</v>
      </c>
      <c r="I4103" t="s">
        <v>156</v>
      </c>
      <c r="J4103">
        <v>2</v>
      </c>
      <c r="K4103">
        <v>3</v>
      </c>
      <c r="L4103">
        <v>54</v>
      </c>
      <c r="M4103">
        <v>51.57</v>
      </c>
      <c r="N4103">
        <v>56.43</v>
      </c>
      <c r="P4103">
        <v>73</v>
      </c>
      <c r="Q4103">
        <v>79</v>
      </c>
      <c r="R4103">
        <v>64</v>
      </c>
      <c r="S4103">
        <v>71</v>
      </c>
      <c r="U4103">
        <v>58</v>
      </c>
      <c r="V4103">
        <v>64</v>
      </c>
      <c r="W4103">
        <v>60</v>
      </c>
      <c r="X4103">
        <v>55</v>
      </c>
      <c r="Y4103">
        <v>92</v>
      </c>
      <c r="Z4103">
        <v>94</v>
      </c>
      <c r="AA4103">
        <v>70</v>
      </c>
      <c r="AB4103">
        <v>68</v>
      </c>
      <c r="AC4103">
        <v>65</v>
      </c>
      <c r="AD4103">
        <v>67</v>
      </c>
      <c r="AE4103">
        <v>70</v>
      </c>
      <c r="AF4103">
        <v>59</v>
      </c>
      <c r="AG4103">
        <v>55</v>
      </c>
      <c r="AH4103">
        <v>54</v>
      </c>
      <c r="AI4103">
        <v>55</v>
      </c>
      <c r="AJ4103">
        <v>55</v>
      </c>
      <c r="AK4103">
        <v>97</v>
      </c>
      <c r="AL4103">
        <v>96</v>
      </c>
      <c r="AM4103">
        <v>69.7</v>
      </c>
      <c r="AN4103">
        <v>57.2</v>
      </c>
      <c r="AO4103">
        <v>0.3</v>
      </c>
      <c r="AP4103">
        <v>101</v>
      </c>
      <c r="AQ4103">
        <v>107</v>
      </c>
      <c r="AR4103">
        <v>76</v>
      </c>
      <c r="AS4103">
        <v>95</v>
      </c>
      <c r="AT4103">
        <v>2</v>
      </c>
      <c r="AU4103">
        <v>2</v>
      </c>
      <c r="AV4103">
        <v>4</v>
      </c>
      <c r="BC4103">
        <v>8</v>
      </c>
      <c r="BD4103">
        <v>1436</v>
      </c>
      <c r="BE4103">
        <v>1.4999999999999999E-2</v>
      </c>
      <c r="BF4103">
        <v>6.0000000000000001E-3</v>
      </c>
      <c r="BG4103">
        <v>1</v>
      </c>
      <c r="BH4103">
        <v>0.1</v>
      </c>
      <c r="BI4103">
        <v>26.6</v>
      </c>
      <c r="BJ4103">
        <v>0.5</v>
      </c>
      <c r="BK4103">
        <v>82.1</v>
      </c>
      <c r="BL4103" t="s">
        <v>157</v>
      </c>
      <c r="BM4103" t="s">
        <v>158</v>
      </c>
      <c r="BN4103" t="s">
        <v>308</v>
      </c>
      <c r="BO4103" t="s">
        <v>160</v>
      </c>
      <c r="BP4103">
        <v>36</v>
      </c>
    </row>
    <row r="4104" spans="1:68" hidden="1" x14ac:dyDescent="0.2">
      <c r="A4104">
        <v>2021</v>
      </c>
      <c r="B4104">
        <v>9</v>
      </c>
      <c r="C4104" s="260">
        <v>44450</v>
      </c>
      <c r="D4104">
        <v>376</v>
      </c>
      <c r="E4104">
        <v>438</v>
      </c>
      <c r="F4104">
        <v>6</v>
      </c>
      <c r="G4104" t="s">
        <v>190</v>
      </c>
      <c r="H4104" t="s">
        <v>191</v>
      </c>
      <c r="I4104" t="s">
        <v>163</v>
      </c>
      <c r="J4104">
        <v>3</v>
      </c>
      <c r="K4104">
        <v>2</v>
      </c>
      <c r="L4104">
        <v>336</v>
      </c>
      <c r="M4104">
        <v>316.17599999999999</v>
      </c>
      <c r="N4104">
        <v>359.85599999999999</v>
      </c>
      <c r="AP4104">
        <v>67</v>
      </c>
      <c r="AQ4104">
        <v>161</v>
      </c>
      <c r="BD4104">
        <v>444</v>
      </c>
      <c r="BE4104">
        <v>1.4999999999999999E-2</v>
      </c>
      <c r="BI4104">
        <v>1.3</v>
      </c>
      <c r="BL4104" t="s">
        <v>157</v>
      </c>
      <c r="BM4104" t="s">
        <v>158</v>
      </c>
      <c r="BN4104" t="s">
        <v>192</v>
      </c>
      <c r="BO4104" t="s">
        <v>168</v>
      </c>
      <c r="BP4104">
        <v>36</v>
      </c>
    </row>
    <row r="4105" spans="1:68" hidden="1" x14ac:dyDescent="0.2">
      <c r="A4105">
        <v>2021</v>
      </c>
      <c r="B4105">
        <v>9</v>
      </c>
      <c r="C4105" s="260">
        <v>44450</v>
      </c>
      <c r="D4105">
        <v>428</v>
      </c>
      <c r="E4105">
        <v>694</v>
      </c>
      <c r="F4105">
        <v>6</v>
      </c>
      <c r="G4105" t="s">
        <v>480</v>
      </c>
      <c r="H4105" t="s">
        <v>481</v>
      </c>
      <c r="I4105" t="s">
        <v>163</v>
      </c>
      <c r="J4105">
        <v>1</v>
      </c>
      <c r="K4105">
        <v>1</v>
      </c>
      <c r="L4105">
        <v>454</v>
      </c>
      <c r="M4105">
        <v>426.76</v>
      </c>
      <c r="N4105">
        <v>481.24</v>
      </c>
      <c r="P4105">
        <v>500</v>
      </c>
      <c r="Q4105">
        <v>545</v>
      </c>
      <c r="R4105">
        <v>553</v>
      </c>
      <c r="U4105">
        <v>390</v>
      </c>
      <c r="V4105">
        <v>445</v>
      </c>
      <c r="W4105">
        <v>440</v>
      </c>
      <c r="Z4105">
        <v>134</v>
      </c>
      <c r="AA4105">
        <v>511</v>
      </c>
      <c r="AB4105">
        <v>523</v>
      </c>
      <c r="AC4105">
        <v>534</v>
      </c>
      <c r="AD4105">
        <v>525</v>
      </c>
      <c r="AE4105">
        <v>515</v>
      </c>
      <c r="AF4105">
        <v>434</v>
      </c>
      <c r="AG4105">
        <v>439</v>
      </c>
      <c r="AH4105">
        <v>445</v>
      </c>
      <c r="AI4105">
        <v>441</v>
      </c>
      <c r="AJ4105">
        <v>401</v>
      </c>
      <c r="AK4105">
        <v>132</v>
      </c>
      <c r="AL4105">
        <v>130</v>
      </c>
      <c r="AM4105">
        <v>525.79999999999995</v>
      </c>
      <c r="AN4105">
        <v>429.4</v>
      </c>
      <c r="AO4105">
        <v>0.2</v>
      </c>
      <c r="AP4105">
        <v>18</v>
      </c>
      <c r="AQ4105">
        <v>200</v>
      </c>
      <c r="AR4105">
        <v>27</v>
      </c>
      <c r="AS4105">
        <v>132</v>
      </c>
      <c r="AT4105">
        <v>1</v>
      </c>
      <c r="AU4105">
        <v>1</v>
      </c>
      <c r="BC4105">
        <v>2</v>
      </c>
      <c r="BD4105">
        <v>2</v>
      </c>
      <c r="BE4105">
        <v>1.4999999999999999E-2</v>
      </c>
      <c r="BF4105">
        <v>1</v>
      </c>
      <c r="BH4105">
        <v>0</v>
      </c>
      <c r="BI4105">
        <v>0</v>
      </c>
      <c r="BJ4105">
        <v>0.9</v>
      </c>
      <c r="BK4105">
        <v>0.9</v>
      </c>
      <c r="BL4105" t="s">
        <v>472</v>
      </c>
      <c r="BM4105" t="s">
        <v>472</v>
      </c>
      <c r="BN4105" t="s">
        <v>473</v>
      </c>
      <c r="BP4105">
        <v>36</v>
      </c>
    </row>
    <row r="4106" spans="1:68" hidden="1" x14ac:dyDescent="0.2">
      <c r="A4106">
        <v>2021</v>
      </c>
      <c r="B4106">
        <v>9</v>
      </c>
      <c r="C4106" s="260">
        <v>44450</v>
      </c>
      <c r="D4106">
        <v>428</v>
      </c>
      <c r="E4106">
        <v>695</v>
      </c>
      <c r="F4106">
        <v>6</v>
      </c>
      <c r="G4106" t="s">
        <v>482</v>
      </c>
      <c r="H4106" t="s">
        <v>483</v>
      </c>
      <c r="I4106" t="s">
        <v>163</v>
      </c>
      <c r="J4106">
        <v>1</v>
      </c>
      <c r="K4106">
        <v>1</v>
      </c>
      <c r="L4106">
        <v>264</v>
      </c>
      <c r="M4106">
        <v>248.16</v>
      </c>
      <c r="N4106">
        <v>279.83999999999997</v>
      </c>
      <c r="P4106">
        <v>353</v>
      </c>
      <c r="Q4106">
        <v>375</v>
      </c>
      <c r="U4106">
        <v>250</v>
      </c>
      <c r="V4106">
        <v>275</v>
      </c>
      <c r="Z4106">
        <v>134</v>
      </c>
      <c r="AA4106">
        <v>345</v>
      </c>
      <c r="AB4106">
        <v>355</v>
      </c>
      <c r="AC4106">
        <v>358</v>
      </c>
      <c r="AD4106">
        <v>352</v>
      </c>
      <c r="AE4106">
        <v>343</v>
      </c>
      <c r="AF4106">
        <v>282</v>
      </c>
      <c r="AG4106">
        <v>275</v>
      </c>
      <c r="AH4106">
        <v>272</v>
      </c>
      <c r="AI4106">
        <v>268</v>
      </c>
      <c r="AJ4106">
        <v>255</v>
      </c>
      <c r="AK4106">
        <v>132</v>
      </c>
      <c r="AL4106">
        <v>130</v>
      </c>
      <c r="AM4106">
        <v>354.4</v>
      </c>
      <c r="AN4106">
        <v>268.10000000000002</v>
      </c>
      <c r="AO4106">
        <v>0.3</v>
      </c>
      <c r="AP4106">
        <v>18</v>
      </c>
      <c r="AQ4106">
        <v>200</v>
      </c>
      <c r="AR4106">
        <v>27</v>
      </c>
      <c r="AS4106">
        <v>132</v>
      </c>
      <c r="AU4106">
        <v>1</v>
      </c>
      <c r="AV4106">
        <v>3</v>
      </c>
      <c r="BC4106">
        <v>4</v>
      </c>
      <c r="BD4106">
        <v>4</v>
      </c>
      <c r="BE4106">
        <v>1.4999999999999999E-2</v>
      </c>
      <c r="BF4106">
        <v>1</v>
      </c>
      <c r="BH4106">
        <v>0</v>
      </c>
      <c r="BI4106">
        <v>0</v>
      </c>
      <c r="BJ4106">
        <v>1.1000000000000001</v>
      </c>
      <c r="BK4106">
        <v>1.1000000000000001</v>
      </c>
      <c r="BL4106" t="s">
        <v>472</v>
      </c>
      <c r="BM4106" t="s">
        <v>472</v>
      </c>
      <c r="BN4106" t="s">
        <v>473</v>
      </c>
      <c r="BP4106">
        <v>36</v>
      </c>
    </row>
    <row r="4107" spans="1:68" hidden="1" x14ac:dyDescent="0.2">
      <c r="A4107">
        <v>2021</v>
      </c>
      <c r="B4107">
        <v>9</v>
      </c>
      <c r="C4107" s="260">
        <v>44450</v>
      </c>
      <c r="D4107">
        <v>428</v>
      </c>
      <c r="E4107">
        <v>696</v>
      </c>
      <c r="F4107">
        <v>6</v>
      </c>
      <c r="G4107" t="s">
        <v>484</v>
      </c>
      <c r="H4107" t="s">
        <v>485</v>
      </c>
      <c r="I4107" t="s">
        <v>163</v>
      </c>
      <c r="J4107">
        <v>1</v>
      </c>
      <c r="K4107">
        <v>1</v>
      </c>
      <c r="L4107">
        <v>195</v>
      </c>
      <c r="M4107">
        <v>183.3</v>
      </c>
      <c r="N4107">
        <v>206.7</v>
      </c>
      <c r="P4107">
        <v>270</v>
      </c>
      <c r="Q4107">
        <v>305</v>
      </c>
      <c r="U4107">
        <v>189</v>
      </c>
      <c r="V4107">
        <v>208</v>
      </c>
      <c r="Z4107">
        <v>134</v>
      </c>
      <c r="AA4107">
        <v>284</v>
      </c>
      <c r="AB4107">
        <v>288</v>
      </c>
      <c r="AC4107">
        <v>285</v>
      </c>
      <c r="AD4107">
        <v>271</v>
      </c>
      <c r="AE4107">
        <v>273</v>
      </c>
      <c r="AF4107">
        <v>228</v>
      </c>
      <c r="AG4107">
        <v>229</v>
      </c>
      <c r="AH4107">
        <v>200</v>
      </c>
      <c r="AI4107">
        <v>201</v>
      </c>
      <c r="AJ4107">
        <v>182</v>
      </c>
      <c r="AK4107">
        <v>132</v>
      </c>
      <c r="AL4107">
        <v>130</v>
      </c>
      <c r="AM4107">
        <v>282.3</v>
      </c>
      <c r="AN4107">
        <v>205.3</v>
      </c>
      <c r="AO4107">
        <v>0.4</v>
      </c>
      <c r="AP4107">
        <v>18</v>
      </c>
      <c r="AQ4107">
        <v>200</v>
      </c>
      <c r="AR4107">
        <v>27</v>
      </c>
      <c r="AS4107">
        <v>132</v>
      </c>
      <c r="AU4107">
        <v>2</v>
      </c>
      <c r="BC4107">
        <v>2</v>
      </c>
      <c r="BD4107">
        <v>2</v>
      </c>
      <c r="BE4107">
        <v>1.4999999999999999E-2</v>
      </c>
      <c r="BF4107">
        <v>1</v>
      </c>
      <c r="BH4107">
        <v>0</v>
      </c>
      <c r="BI4107">
        <v>0</v>
      </c>
      <c r="BJ4107">
        <v>0.4</v>
      </c>
      <c r="BK4107">
        <v>0.4</v>
      </c>
      <c r="BL4107" t="s">
        <v>472</v>
      </c>
      <c r="BM4107" t="s">
        <v>472</v>
      </c>
      <c r="BN4107" t="s">
        <v>473</v>
      </c>
      <c r="BP4107">
        <v>36</v>
      </c>
    </row>
    <row r="4108" spans="1:68" hidden="1" x14ac:dyDescent="0.2">
      <c r="A4108">
        <v>2021</v>
      </c>
      <c r="B4108">
        <v>9</v>
      </c>
      <c r="C4108" s="260">
        <v>44450</v>
      </c>
      <c r="D4108">
        <v>428</v>
      </c>
      <c r="E4108">
        <v>697</v>
      </c>
      <c r="F4108">
        <v>6</v>
      </c>
      <c r="G4108" t="s">
        <v>486</v>
      </c>
      <c r="H4108" t="s">
        <v>487</v>
      </c>
      <c r="I4108" t="s">
        <v>163</v>
      </c>
      <c r="J4108">
        <v>1</v>
      </c>
      <c r="K4108">
        <v>1</v>
      </c>
      <c r="L4108">
        <v>101</v>
      </c>
      <c r="M4108">
        <v>94.94</v>
      </c>
      <c r="N4108">
        <v>107.06</v>
      </c>
      <c r="P4108">
        <v>129</v>
      </c>
      <c r="Q4108">
        <v>137</v>
      </c>
      <c r="R4108">
        <v>156</v>
      </c>
      <c r="U4108">
        <v>89</v>
      </c>
      <c r="V4108">
        <v>105</v>
      </c>
      <c r="W4108">
        <v>105</v>
      </c>
      <c r="Z4108">
        <v>134</v>
      </c>
      <c r="AA4108">
        <v>140</v>
      </c>
      <c r="AB4108">
        <v>128</v>
      </c>
      <c r="AC4108">
        <v>122</v>
      </c>
      <c r="AD4108">
        <v>120</v>
      </c>
      <c r="AE4108">
        <v>117</v>
      </c>
      <c r="AF4108">
        <v>110</v>
      </c>
      <c r="AG4108">
        <v>102</v>
      </c>
      <c r="AH4108">
        <v>103</v>
      </c>
      <c r="AI4108">
        <v>102</v>
      </c>
      <c r="AJ4108">
        <v>96</v>
      </c>
      <c r="AK4108">
        <v>132</v>
      </c>
      <c r="AL4108">
        <v>130</v>
      </c>
      <c r="AM4108">
        <v>131.1</v>
      </c>
      <c r="AN4108">
        <v>101.5</v>
      </c>
      <c r="AO4108">
        <v>0.3</v>
      </c>
      <c r="AP4108">
        <v>18</v>
      </c>
      <c r="AQ4108">
        <v>200</v>
      </c>
      <c r="AR4108">
        <v>27</v>
      </c>
      <c r="AS4108">
        <v>132</v>
      </c>
      <c r="AU4108">
        <v>2</v>
      </c>
      <c r="AV4108">
        <v>3</v>
      </c>
      <c r="BC4108">
        <v>4</v>
      </c>
      <c r="BD4108">
        <v>4</v>
      </c>
      <c r="BE4108">
        <v>1.4999999999999999E-2</v>
      </c>
      <c r="BF4108">
        <v>1</v>
      </c>
      <c r="BH4108">
        <v>0</v>
      </c>
      <c r="BI4108">
        <v>0</v>
      </c>
      <c r="BJ4108">
        <v>0.4</v>
      </c>
      <c r="BK4108">
        <v>0.4</v>
      </c>
      <c r="BL4108" t="s">
        <v>472</v>
      </c>
      <c r="BM4108" t="s">
        <v>472</v>
      </c>
      <c r="BN4108" t="s">
        <v>473</v>
      </c>
      <c r="BP4108">
        <v>36</v>
      </c>
    </row>
    <row r="4109" spans="1:68" hidden="1" x14ac:dyDescent="0.2">
      <c r="A4109">
        <v>2021</v>
      </c>
      <c r="B4109">
        <v>9</v>
      </c>
      <c r="C4109" s="260">
        <v>44450</v>
      </c>
      <c r="D4109">
        <v>384</v>
      </c>
      <c r="E4109">
        <v>556</v>
      </c>
      <c r="F4109">
        <v>7</v>
      </c>
      <c r="G4109" t="s">
        <v>171</v>
      </c>
      <c r="H4109" t="s">
        <v>172</v>
      </c>
      <c r="I4109" t="s">
        <v>163</v>
      </c>
      <c r="J4109">
        <v>1</v>
      </c>
      <c r="K4109">
        <v>6</v>
      </c>
      <c r="L4109">
        <v>1066</v>
      </c>
      <c r="M4109">
        <v>1003.106</v>
      </c>
      <c r="N4109">
        <v>1141.6859999999999</v>
      </c>
      <c r="P4109">
        <v>1342</v>
      </c>
      <c r="Q4109">
        <v>1260</v>
      </c>
      <c r="R4109">
        <v>1150</v>
      </c>
      <c r="S4109">
        <v>1133</v>
      </c>
      <c r="U4109">
        <v>1107</v>
      </c>
      <c r="V4109">
        <v>1095</v>
      </c>
      <c r="W4109">
        <v>1043</v>
      </c>
      <c r="X4109">
        <v>1044</v>
      </c>
      <c r="Y4109">
        <v>160</v>
      </c>
      <c r="Z4109">
        <v>152</v>
      </c>
      <c r="AA4109">
        <v>1250</v>
      </c>
      <c r="AB4109">
        <v>1211</v>
      </c>
      <c r="AC4109">
        <v>1176</v>
      </c>
      <c r="AD4109">
        <v>1199</v>
      </c>
      <c r="AE4109">
        <v>1236</v>
      </c>
      <c r="AF4109">
        <v>1051</v>
      </c>
      <c r="AG4109">
        <v>1028</v>
      </c>
      <c r="AH4109">
        <v>1025</v>
      </c>
      <c r="AI4109">
        <v>1051</v>
      </c>
      <c r="AK4109">
        <v>77</v>
      </c>
      <c r="AL4109">
        <v>78</v>
      </c>
      <c r="AM4109">
        <v>1217.4000000000001</v>
      </c>
      <c r="AN4109">
        <v>1055.5</v>
      </c>
      <c r="AO4109">
        <v>0.1</v>
      </c>
      <c r="AP4109">
        <v>20</v>
      </c>
      <c r="AQ4109">
        <v>180</v>
      </c>
      <c r="AR4109">
        <v>31</v>
      </c>
      <c r="AS4109">
        <v>117</v>
      </c>
      <c r="AT4109">
        <v>1</v>
      </c>
      <c r="AU4109">
        <v>1</v>
      </c>
      <c r="AV4109">
        <v>1</v>
      </c>
      <c r="AW4109">
        <v>1</v>
      </c>
      <c r="BA4109">
        <v>0</v>
      </c>
      <c r="BC4109">
        <v>4</v>
      </c>
      <c r="BD4109">
        <v>388</v>
      </c>
      <c r="BE4109">
        <v>1.4999999999999999E-2</v>
      </c>
      <c r="BF4109">
        <v>0.01</v>
      </c>
      <c r="BG4109">
        <v>1</v>
      </c>
      <c r="BH4109">
        <v>0</v>
      </c>
      <c r="BI4109">
        <v>0.4</v>
      </c>
      <c r="BJ4109">
        <v>4.2</v>
      </c>
      <c r="BK4109">
        <v>409.5</v>
      </c>
      <c r="BL4109" t="s">
        <v>157</v>
      </c>
      <c r="BM4109" t="s">
        <v>158</v>
      </c>
      <c r="BN4109" t="s">
        <v>173</v>
      </c>
      <c r="BP4109">
        <v>36</v>
      </c>
    </row>
    <row r="4110" spans="1:68" hidden="1" x14ac:dyDescent="0.2">
      <c r="A4110">
        <v>2021</v>
      </c>
      <c r="B4110">
        <v>9</v>
      </c>
      <c r="C4110" s="260">
        <v>44450</v>
      </c>
      <c r="D4110">
        <v>384</v>
      </c>
      <c r="E4110">
        <v>557</v>
      </c>
      <c r="F4110">
        <v>7</v>
      </c>
      <c r="G4110" t="s">
        <v>174</v>
      </c>
      <c r="H4110" t="s">
        <v>175</v>
      </c>
      <c r="I4110" t="s">
        <v>163</v>
      </c>
      <c r="J4110">
        <v>1</v>
      </c>
      <c r="K4110">
        <v>6</v>
      </c>
      <c r="L4110">
        <v>182</v>
      </c>
      <c r="M4110">
        <v>171.262</v>
      </c>
      <c r="N4110">
        <v>194.922</v>
      </c>
      <c r="P4110">
        <v>249</v>
      </c>
      <c r="Q4110">
        <v>242</v>
      </c>
      <c r="R4110">
        <v>206</v>
      </c>
      <c r="S4110">
        <v>214</v>
      </c>
      <c r="U4110">
        <v>196</v>
      </c>
      <c r="V4110">
        <v>195</v>
      </c>
      <c r="W4110">
        <v>196</v>
      </c>
      <c r="X4110">
        <v>195</v>
      </c>
      <c r="Y4110">
        <v>160</v>
      </c>
      <c r="Z4110">
        <v>152</v>
      </c>
      <c r="AA4110">
        <v>235</v>
      </c>
      <c r="AB4110">
        <v>219</v>
      </c>
      <c r="AC4110">
        <v>219</v>
      </c>
      <c r="AD4110">
        <v>225</v>
      </c>
      <c r="AE4110">
        <v>223</v>
      </c>
      <c r="AF4110">
        <v>200</v>
      </c>
      <c r="AG4110">
        <v>192</v>
      </c>
      <c r="AH4110">
        <v>191</v>
      </c>
      <c r="AI4110">
        <v>191</v>
      </c>
      <c r="AJ4110">
        <v>191</v>
      </c>
      <c r="AK4110">
        <v>77</v>
      </c>
      <c r="AL4110">
        <v>78</v>
      </c>
      <c r="AM4110">
        <v>225.8</v>
      </c>
      <c r="AN4110">
        <v>194.1</v>
      </c>
      <c r="AO4110">
        <v>0.2</v>
      </c>
      <c r="AP4110">
        <v>20</v>
      </c>
      <c r="AQ4110">
        <v>180</v>
      </c>
      <c r="AR4110">
        <v>31</v>
      </c>
      <c r="AS4110">
        <v>117</v>
      </c>
      <c r="AT4110">
        <v>1</v>
      </c>
      <c r="AU4110">
        <v>1</v>
      </c>
      <c r="AV4110">
        <v>1</v>
      </c>
      <c r="AW4110">
        <v>1</v>
      </c>
      <c r="BA4110">
        <v>1</v>
      </c>
      <c r="BC4110">
        <v>3</v>
      </c>
      <c r="BD4110">
        <v>387</v>
      </c>
      <c r="BE4110">
        <v>1.4999999999999999E-2</v>
      </c>
      <c r="BF4110">
        <v>8.0000000000000002E-3</v>
      </c>
      <c r="BG4110">
        <v>1</v>
      </c>
      <c r="BH4110">
        <v>0</v>
      </c>
      <c r="BI4110">
        <v>2.1</v>
      </c>
      <c r="BJ4110">
        <v>0.6</v>
      </c>
      <c r="BK4110">
        <v>75.099999999999994</v>
      </c>
      <c r="BL4110" t="s">
        <v>157</v>
      </c>
      <c r="BM4110" t="s">
        <v>158</v>
      </c>
      <c r="BN4110" t="s">
        <v>173</v>
      </c>
      <c r="BO4110" t="s">
        <v>176</v>
      </c>
      <c r="BP4110">
        <v>36</v>
      </c>
    </row>
    <row r="4111" spans="1:68" hidden="1" x14ac:dyDescent="0.2">
      <c r="A4111">
        <v>2021</v>
      </c>
      <c r="B4111">
        <v>9</v>
      </c>
      <c r="C4111" s="260">
        <v>44450</v>
      </c>
      <c r="D4111">
        <v>29</v>
      </c>
      <c r="E4111">
        <v>81</v>
      </c>
      <c r="F4111">
        <v>8</v>
      </c>
      <c r="G4111" t="s">
        <v>415</v>
      </c>
      <c r="H4111" t="s">
        <v>416</v>
      </c>
      <c r="I4111" t="s">
        <v>163</v>
      </c>
      <c r="J4111">
        <v>2</v>
      </c>
      <c r="K4111">
        <v>3</v>
      </c>
      <c r="L4111">
        <v>388</v>
      </c>
      <c r="M4111">
        <v>360.84</v>
      </c>
      <c r="N4111">
        <v>415.16</v>
      </c>
      <c r="R4111">
        <v>505</v>
      </c>
      <c r="S4111">
        <v>478</v>
      </c>
      <c r="W4111">
        <v>390</v>
      </c>
      <c r="X4111">
        <v>365</v>
      </c>
      <c r="Z4111">
        <v>111</v>
      </c>
      <c r="AA4111">
        <v>480</v>
      </c>
      <c r="AB4111">
        <v>494</v>
      </c>
      <c r="AC4111">
        <v>492</v>
      </c>
      <c r="AD4111">
        <v>490</v>
      </c>
      <c r="AE4111">
        <v>486</v>
      </c>
      <c r="AF4111">
        <v>382</v>
      </c>
      <c r="AG4111">
        <v>400</v>
      </c>
      <c r="AH4111">
        <v>396</v>
      </c>
      <c r="AI4111">
        <v>387</v>
      </c>
      <c r="AJ4111">
        <v>378</v>
      </c>
      <c r="AK4111">
        <v>107</v>
      </c>
      <c r="AL4111">
        <v>105</v>
      </c>
      <c r="AM4111">
        <v>489.3</v>
      </c>
      <c r="AN4111">
        <v>385.4</v>
      </c>
      <c r="AO4111">
        <v>0.3</v>
      </c>
      <c r="AP4111">
        <v>60</v>
      </c>
      <c r="AQ4111">
        <v>120</v>
      </c>
      <c r="AR4111">
        <v>67</v>
      </c>
      <c r="AS4111">
        <v>108</v>
      </c>
      <c r="AT4111">
        <v>4</v>
      </c>
      <c r="AU4111">
        <v>6</v>
      </c>
      <c r="AV4111">
        <v>6</v>
      </c>
      <c r="AW4111">
        <v>2</v>
      </c>
      <c r="BC4111">
        <v>18</v>
      </c>
      <c r="BD4111">
        <v>918</v>
      </c>
      <c r="BE4111">
        <v>1.4999999999999999E-2</v>
      </c>
      <c r="BF4111">
        <v>0.02</v>
      </c>
      <c r="BH4111">
        <v>0</v>
      </c>
      <c r="BI4111">
        <v>2.4</v>
      </c>
      <c r="BJ4111">
        <v>6.9</v>
      </c>
      <c r="BK4111">
        <v>353.8</v>
      </c>
      <c r="BL4111" t="s">
        <v>181</v>
      </c>
      <c r="BM4111" t="s">
        <v>199</v>
      </c>
      <c r="BN4111" t="s">
        <v>417</v>
      </c>
      <c r="BP4111">
        <v>36</v>
      </c>
    </row>
    <row r="4112" spans="1:68" hidden="1" x14ac:dyDescent="0.2">
      <c r="A4112">
        <v>2021</v>
      </c>
      <c r="B4112">
        <v>9</v>
      </c>
      <c r="C4112" s="260">
        <v>44450</v>
      </c>
      <c r="D4112">
        <v>143</v>
      </c>
      <c r="E4112">
        <v>281</v>
      </c>
      <c r="F4112">
        <v>8</v>
      </c>
      <c r="G4112" t="s">
        <v>275</v>
      </c>
      <c r="H4112" t="s">
        <v>276</v>
      </c>
      <c r="I4112" t="s">
        <v>163</v>
      </c>
      <c r="J4112">
        <v>4</v>
      </c>
      <c r="K4112">
        <v>2</v>
      </c>
      <c r="L4112">
        <v>285</v>
      </c>
      <c r="M4112">
        <v>265.05</v>
      </c>
      <c r="N4112">
        <v>304.95</v>
      </c>
      <c r="Q4112">
        <v>408</v>
      </c>
      <c r="V4112">
        <v>329</v>
      </c>
      <c r="AM4112">
        <v>408</v>
      </c>
      <c r="AN4112">
        <v>329</v>
      </c>
      <c r="AO4112">
        <v>0.4</v>
      </c>
      <c r="AP4112">
        <v>120</v>
      </c>
      <c r="AQ4112">
        <v>120</v>
      </c>
      <c r="BD4112">
        <v>564</v>
      </c>
      <c r="BE4112">
        <v>1.4999999999999999E-2</v>
      </c>
      <c r="BI4112">
        <v>2</v>
      </c>
      <c r="BK4112">
        <v>185.6</v>
      </c>
      <c r="BL4112" t="s">
        <v>164</v>
      </c>
      <c r="BP4112">
        <v>36</v>
      </c>
    </row>
    <row r="4113" spans="1:68" hidden="1" x14ac:dyDescent="0.2">
      <c r="A4113">
        <v>2021</v>
      </c>
      <c r="B4113">
        <v>9</v>
      </c>
      <c r="C4113" s="260">
        <v>44450</v>
      </c>
      <c r="D4113">
        <v>334</v>
      </c>
      <c r="E4113">
        <v>254</v>
      </c>
      <c r="F4113">
        <v>49</v>
      </c>
      <c r="G4113" t="s">
        <v>208</v>
      </c>
      <c r="H4113" t="s">
        <v>209</v>
      </c>
      <c r="I4113" t="s">
        <v>203</v>
      </c>
      <c r="J4113">
        <v>4</v>
      </c>
      <c r="K4113">
        <v>2</v>
      </c>
      <c r="L4113">
        <v>203</v>
      </c>
      <c r="M4113">
        <v>188.79</v>
      </c>
      <c r="N4113">
        <v>217.21</v>
      </c>
      <c r="P4113">
        <v>272</v>
      </c>
      <c r="Q4113">
        <v>305</v>
      </c>
      <c r="R4113">
        <v>285</v>
      </c>
      <c r="S4113">
        <v>305</v>
      </c>
      <c r="T4113">
        <v>213</v>
      </c>
      <c r="U4113">
        <v>212</v>
      </c>
      <c r="V4113">
        <v>200</v>
      </c>
      <c r="W4113">
        <v>212</v>
      </c>
      <c r="Y4113">
        <v>140</v>
      </c>
      <c r="Z4113">
        <v>148</v>
      </c>
      <c r="AA4113">
        <v>240</v>
      </c>
      <c r="AC4113">
        <v>256</v>
      </c>
      <c r="AD4113">
        <v>264</v>
      </c>
      <c r="AE4113">
        <v>248</v>
      </c>
      <c r="AF4113">
        <v>209</v>
      </c>
      <c r="AH4113">
        <v>198</v>
      </c>
      <c r="AI4113">
        <v>196</v>
      </c>
      <c r="AJ4113">
        <v>208</v>
      </c>
      <c r="AK4113">
        <v>141</v>
      </c>
      <c r="AL4113">
        <v>133</v>
      </c>
      <c r="AM4113">
        <v>271.89999999999998</v>
      </c>
      <c r="AN4113">
        <v>206</v>
      </c>
      <c r="AO4113">
        <v>0.3</v>
      </c>
      <c r="AP4113">
        <v>88</v>
      </c>
      <c r="AQ4113">
        <v>164</v>
      </c>
      <c r="AR4113">
        <v>102</v>
      </c>
      <c r="AS4113">
        <v>141</v>
      </c>
      <c r="AT4113">
        <v>17</v>
      </c>
      <c r="AU4113">
        <v>16</v>
      </c>
      <c r="AV4113">
        <v>17</v>
      </c>
      <c r="AW4113">
        <v>2</v>
      </c>
      <c r="BC4113">
        <v>52</v>
      </c>
      <c r="BD4113">
        <v>1792</v>
      </c>
      <c r="BE4113">
        <v>0.02</v>
      </c>
      <c r="BF4113">
        <v>2.9000000000000001E-2</v>
      </c>
      <c r="BH4113">
        <v>0.3</v>
      </c>
      <c r="BI4113">
        <v>8.8000000000000007</v>
      </c>
      <c r="BJ4113">
        <v>10.7</v>
      </c>
      <c r="BK4113">
        <v>369.2</v>
      </c>
      <c r="BL4113" t="s">
        <v>181</v>
      </c>
      <c r="BM4113" t="s">
        <v>196</v>
      </c>
      <c r="BN4113" t="s">
        <v>210</v>
      </c>
      <c r="BP4113">
        <v>36</v>
      </c>
    </row>
    <row r="4114" spans="1:68" hidden="1" x14ac:dyDescent="0.2">
      <c r="A4114">
        <v>2021</v>
      </c>
      <c r="B4114">
        <v>9</v>
      </c>
      <c r="C4114" s="260">
        <v>44451</v>
      </c>
      <c r="D4114">
        <v>421</v>
      </c>
      <c r="E4114">
        <v>667</v>
      </c>
      <c r="F4114">
        <v>2</v>
      </c>
      <c r="G4114" t="s">
        <v>424</v>
      </c>
      <c r="H4114" t="s">
        <v>425</v>
      </c>
      <c r="I4114" t="s">
        <v>163</v>
      </c>
      <c r="J4114">
        <v>1</v>
      </c>
      <c r="K4114">
        <v>4</v>
      </c>
      <c r="L4114">
        <v>1554</v>
      </c>
      <c r="M4114">
        <v>1462.3140000000001</v>
      </c>
      <c r="N4114">
        <v>1664.3340000000001</v>
      </c>
      <c r="AP4114">
        <v>18</v>
      </c>
      <c r="AQ4114">
        <v>200</v>
      </c>
      <c r="BD4114">
        <v>20</v>
      </c>
      <c r="BE4114">
        <v>1.4999999999999999E-2</v>
      </c>
      <c r="BI4114">
        <v>0</v>
      </c>
      <c r="BL4114" t="s">
        <v>157</v>
      </c>
      <c r="BM4114" t="s">
        <v>158</v>
      </c>
      <c r="BN4114" t="s">
        <v>426</v>
      </c>
      <c r="BO4114" t="s">
        <v>168</v>
      </c>
      <c r="BP4114">
        <v>36</v>
      </c>
    </row>
    <row r="4115" spans="1:68" hidden="1" x14ac:dyDescent="0.2">
      <c r="A4115">
        <v>2021</v>
      </c>
      <c r="B4115">
        <v>9</v>
      </c>
      <c r="C4115" s="260">
        <v>44451</v>
      </c>
      <c r="D4115">
        <v>421</v>
      </c>
      <c r="E4115">
        <v>673</v>
      </c>
      <c r="F4115">
        <v>2</v>
      </c>
      <c r="G4115" t="s">
        <v>427</v>
      </c>
      <c r="H4115" t="s">
        <v>428</v>
      </c>
      <c r="I4115" t="s">
        <v>163</v>
      </c>
      <c r="J4115">
        <v>1</v>
      </c>
      <c r="K4115">
        <v>4</v>
      </c>
      <c r="L4115">
        <v>61.6</v>
      </c>
      <c r="M4115">
        <v>57.965600000000002</v>
      </c>
      <c r="N4115">
        <v>65.973600000000005</v>
      </c>
      <c r="AP4115">
        <v>18</v>
      </c>
      <c r="AQ4115">
        <v>200</v>
      </c>
      <c r="BD4115">
        <v>20</v>
      </c>
      <c r="BE4115">
        <v>1.4999999999999999E-2</v>
      </c>
      <c r="BI4115">
        <v>0.3</v>
      </c>
      <c r="BL4115" t="s">
        <v>157</v>
      </c>
      <c r="BM4115" t="s">
        <v>158</v>
      </c>
      <c r="BN4115" t="s">
        <v>429</v>
      </c>
      <c r="BO4115" t="s">
        <v>168</v>
      </c>
      <c r="BP4115">
        <v>36</v>
      </c>
    </row>
    <row r="4116" spans="1:68" hidden="1" x14ac:dyDescent="0.2">
      <c r="A4116">
        <v>2021</v>
      </c>
      <c r="B4116">
        <v>9</v>
      </c>
      <c r="C4116" s="260">
        <v>44451</v>
      </c>
      <c r="D4116">
        <v>422</v>
      </c>
      <c r="E4116">
        <v>668</v>
      </c>
      <c r="F4116">
        <v>2</v>
      </c>
      <c r="G4116" t="s">
        <v>433</v>
      </c>
      <c r="H4116" t="s">
        <v>434</v>
      </c>
      <c r="I4116" t="s">
        <v>163</v>
      </c>
      <c r="J4116">
        <v>2</v>
      </c>
      <c r="K4116">
        <v>1</v>
      </c>
      <c r="L4116">
        <v>103</v>
      </c>
      <c r="M4116">
        <v>96.923000000000002</v>
      </c>
      <c r="N4116">
        <v>110.313</v>
      </c>
      <c r="O4116">
        <v>147</v>
      </c>
      <c r="P4116">
        <v>155</v>
      </c>
      <c r="Q4116">
        <v>150</v>
      </c>
      <c r="R4116">
        <v>155</v>
      </c>
      <c r="S4116">
        <v>140</v>
      </c>
      <c r="T4116">
        <v>120</v>
      </c>
      <c r="U4116">
        <v>108</v>
      </c>
      <c r="V4116">
        <v>120</v>
      </c>
      <c r="W4116">
        <v>108</v>
      </c>
      <c r="Y4116">
        <v>100</v>
      </c>
      <c r="Z4116">
        <v>100</v>
      </c>
      <c r="AA4116">
        <v>134</v>
      </c>
      <c r="AB4116">
        <v>159</v>
      </c>
      <c r="AC4116">
        <v>152</v>
      </c>
      <c r="AF4116">
        <v>111</v>
      </c>
      <c r="AG4116">
        <v>106</v>
      </c>
      <c r="AH4116">
        <v>108</v>
      </c>
      <c r="AK4116">
        <v>93</v>
      </c>
      <c r="AM4116">
        <v>149</v>
      </c>
      <c r="AN4116">
        <v>111.6</v>
      </c>
      <c r="AO4116">
        <v>0.4</v>
      </c>
      <c r="AP4116">
        <v>103</v>
      </c>
      <c r="AQ4116">
        <v>70</v>
      </c>
      <c r="AR4116">
        <v>74</v>
      </c>
      <c r="AS4116">
        <v>98</v>
      </c>
      <c r="AT4116">
        <v>6</v>
      </c>
      <c r="AU4116">
        <v>5</v>
      </c>
      <c r="AV4116">
        <v>8</v>
      </c>
      <c r="BC4116">
        <v>19</v>
      </c>
      <c r="BD4116">
        <v>1179</v>
      </c>
      <c r="BE4116">
        <v>1.4999999999999999E-2</v>
      </c>
      <c r="BF4116">
        <v>1.6E-2</v>
      </c>
      <c r="BH4116">
        <v>0.2</v>
      </c>
      <c r="BI4116">
        <v>11.4</v>
      </c>
      <c r="BJ4116">
        <v>2.1</v>
      </c>
      <c r="BK4116">
        <v>131.6</v>
      </c>
      <c r="BL4116" t="s">
        <v>157</v>
      </c>
      <c r="BM4116" t="s">
        <v>158</v>
      </c>
      <c r="BN4116" t="s">
        <v>435</v>
      </c>
      <c r="BO4116" t="s">
        <v>168</v>
      </c>
      <c r="BP4116">
        <v>36</v>
      </c>
    </row>
    <row r="4117" spans="1:68" hidden="1" x14ac:dyDescent="0.2">
      <c r="A4117">
        <v>2021</v>
      </c>
      <c r="B4117">
        <v>9</v>
      </c>
      <c r="C4117" s="260">
        <v>44451</v>
      </c>
      <c r="D4117">
        <v>430</v>
      </c>
      <c r="E4117">
        <v>704</v>
      </c>
      <c r="F4117">
        <v>2</v>
      </c>
      <c r="G4117" t="s">
        <v>504</v>
      </c>
      <c r="H4117" t="s">
        <v>505</v>
      </c>
      <c r="I4117" t="s">
        <v>163</v>
      </c>
      <c r="J4117">
        <v>1</v>
      </c>
      <c r="K4117">
        <v>1</v>
      </c>
      <c r="L4117">
        <v>905</v>
      </c>
      <c r="M4117">
        <v>850.7</v>
      </c>
      <c r="N4117">
        <v>959.3</v>
      </c>
      <c r="Q4117">
        <v>993</v>
      </c>
      <c r="R4117">
        <v>1040</v>
      </c>
      <c r="V4117">
        <v>874</v>
      </c>
      <c r="W4117">
        <v>910</v>
      </c>
      <c r="Y4117">
        <v>145</v>
      </c>
      <c r="Z4117">
        <v>145</v>
      </c>
      <c r="AM4117">
        <v>1016.5</v>
      </c>
      <c r="AN4117">
        <v>892</v>
      </c>
      <c r="AO4117">
        <v>0.1</v>
      </c>
      <c r="AP4117">
        <v>18</v>
      </c>
      <c r="AQ4117">
        <v>200</v>
      </c>
      <c r="AR4117">
        <v>25</v>
      </c>
      <c r="AS4117">
        <v>145</v>
      </c>
      <c r="BE4117">
        <v>1.4999999999999999E-2</v>
      </c>
      <c r="BL4117" t="s">
        <v>472</v>
      </c>
      <c r="BM4117" t="s">
        <v>472</v>
      </c>
      <c r="BP4117">
        <v>36</v>
      </c>
    </row>
    <row r="4118" spans="1:68" hidden="1" x14ac:dyDescent="0.2">
      <c r="A4118">
        <v>2021</v>
      </c>
      <c r="B4118">
        <v>9</v>
      </c>
      <c r="C4118" s="260">
        <v>44451</v>
      </c>
      <c r="D4118">
        <v>430</v>
      </c>
      <c r="E4118">
        <v>705</v>
      </c>
      <c r="F4118">
        <v>2</v>
      </c>
      <c r="G4118" t="s">
        <v>506</v>
      </c>
      <c r="H4118" t="s">
        <v>507</v>
      </c>
      <c r="I4118" t="s">
        <v>163</v>
      </c>
      <c r="J4118">
        <v>1</v>
      </c>
      <c r="K4118">
        <v>1</v>
      </c>
      <c r="L4118">
        <v>544</v>
      </c>
      <c r="M4118">
        <v>511.36</v>
      </c>
      <c r="N4118">
        <v>576.64</v>
      </c>
      <c r="Q4118">
        <v>672</v>
      </c>
      <c r="R4118">
        <v>704</v>
      </c>
      <c r="V4118">
        <v>538</v>
      </c>
      <c r="W4118">
        <v>555</v>
      </c>
      <c r="Y4118">
        <v>145</v>
      </c>
      <c r="Z4118">
        <v>145</v>
      </c>
      <c r="AM4118">
        <v>688</v>
      </c>
      <c r="AN4118">
        <v>546.5</v>
      </c>
      <c r="AO4118">
        <v>0.3</v>
      </c>
      <c r="AP4118">
        <v>18</v>
      </c>
      <c r="AQ4118">
        <v>200</v>
      </c>
      <c r="AR4118">
        <v>25</v>
      </c>
      <c r="AS4118">
        <v>145</v>
      </c>
      <c r="BE4118">
        <v>1.4999999999999999E-2</v>
      </c>
      <c r="BL4118" t="s">
        <v>472</v>
      </c>
      <c r="BM4118" t="s">
        <v>472</v>
      </c>
      <c r="BP4118">
        <v>36</v>
      </c>
    </row>
    <row r="4119" spans="1:68" hidden="1" x14ac:dyDescent="0.2">
      <c r="A4119">
        <v>2021</v>
      </c>
      <c r="B4119">
        <v>9</v>
      </c>
      <c r="C4119" s="260">
        <v>44451</v>
      </c>
      <c r="D4119">
        <v>430</v>
      </c>
      <c r="E4119">
        <v>706</v>
      </c>
      <c r="F4119">
        <v>2</v>
      </c>
      <c r="G4119" t="s">
        <v>508</v>
      </c>
      <c r="H4119" t="s">
        <v>509</v>
      </c>
      <c r="I4119" t="s">
        <v>163</v>
      </c>
      <c r="J4119">
        <v>1</v>
      </c>
      <c r="K4119">
        <v>1</v>
      </c>
      <c r="L4119">
        <v>190</v>
      </c>
      <c r="M4119">
        <v>178.6</v>
      </c>
      <c r="N4119">
        <v>201.4</v>
      </c>
      <c r="Q4119">
        <v>215</v>
      </c>
      <c r="R4119">
        <v>225</v>
      </c>
      <c r="V4119">
        <v>184</v>
      </c>
      <c r="W4119">
        <v>190</v>
      </c>
      <c r="Y4119">
        <v>145</v>
      </c>
      <c r="Z4119">
        <v>145</v>
      </c>
      <c r="AM4119">
        <v>220</v>
      </c>
      <c r="AN4119">
        <v>187</v>
      </c>
      <c r="AO4119">
        <v>0.2</v>
      </c>
      <c r="AP4119">
        <v>18</v>
      </c>
      <c r="AQ4119">
        <v>200</v>
      </c>
      <c r="AR4119">
        <v>25</v>
      </c>
      <c r="AS4119">
        <v>145</v>
      </c>
      <c r="BE4119">
        <v>1.4999999999999999E-2</v>
      </c>
      <c r="BL4119" t="s">
        <v>472</v>
      </c>
      <c r="BM4119" t="s">
        <v>472</v>
      </c>
      <c r="BP4119">
        <v>36</v>
      </c>
    </row>
    <row r="4120" spans="1:68" hidden="1" x14ac:dyDescent="0.2">
      <c r="A4120">
        <v>2021</v>
      </c>
      <c r="B4120">
        <v>9</v>
      </c>
      <c r="C4120" s="260">
        <v>44451</v>
      </c>
      <c r="D4120">
        <v>430</v>
      </c>
      <c r="E4120">
        <v>707</v>
      </c>
      <c r="F4120">
        <v>2</v>
      </c>
      <c r="G4120" t="s">
        <v>510</v>
      </c>
      <c r="H4120" t="s">
        <v>511</v>
      </c>
      <c r="I4120" t="s">
        <v>163</v>
      </c>
      <c r="J4120">
        <v>1</v>
      </c>
      <c r="K4120">
        <v>1</v>
      </c>
      <c r="L4120">
        <v>133</v>
      </c>
      <c r="M4120">
        <v>125.02</v>
      </c>
      <c r="N4120">
        <v>140.97999999999999</v>
      </c>
      <c r="Q4120">
        <v>318</v>
      </c>
      <c r="R4120">
        <v>330</v>
      </c>
      <c r="V4120">
        <v>252</v>
      </c>
      <c r="W4120">
        <v>254</v>
      </c>
      <c r="Y4120">
        <v>145</v>
      </c>
      <c r="Z4120">
        <v>145</v>
      </c>
      <c r="AM4120">
        <v>324</v>
      </c>
      <c r="AN4120">
        <v>253</v>
      </c>
      <c r="AO4120">
        <v>1.4</v>
      </c>
      <c r="AP4120">
        <v>18</v>
      </c>
      <c r="AQ4120">
        <v>200</v>
      </c>
      <c r="AR4120">
        <v>25</v>
      </c>
      <c r="AS4120">
        <v>145</v>
      </c>
      <c r="BE4120">
        <v>1.4999999999999999E-2</v>
      </c>
      <c r="BL4120" t="s">
        <v>472</v>
      </c>
      <c r="BM4120" t="s">
        <v>472</v>
      </c>
      <c r="BP4120">
        <v>36</v>
      </c>
    </row>
    <row r="4121" spans="1:68" hidden="1" x14ac:dyDescent="0.2">
      <c r="A4121">
        <v>2021</v>
      </c>
      <c r="B4121">
        <v>9</v>
      </c>
      <c r="C4121" s="260">
        <v>44451</v>
      </c>
      <c r="D4121">
        <v>407</v>
      </c>
      <c r="E4121">
        <v>627</v>
      </c>
      <c r="F4121">
        <v>3</v>
      </c>
      <c r="G4121" t="s">
        <v>349</v>
      </c>
      <c r="H4121" t="s">
        <v>350</v>
      </c>
      <c r="I4121" t="s">
        <v>163</v>
      </c>
      <c r="J4121">
        <v>1</v>
      </c>
      <c r="K4121">
        <v>5</v>
      </c>
      <c r="L4121">
        <v>418.5</v>
      </c>
      <c r="M4121">
        <v>384.97815000000003</v>
      </c>
      <c r="N4121">
        <v>452.02184999999997</v>
      </c>
      <c r="O4121">
        <v>458</v>
      </c>
      <c r="Q4121">
        <v>480</v>
      </c>
      <c r="T4121">
        <v>392</v>
      </c>
      <c r="V4121">
        <v>408</v>
      </c>
      <c r="Y4121">
        <v>145</v>
      </c>
      <c r="AM4121">
        <v>469</v>
      </c>
      <c r="AN4121">
        <v>400</v>
      </c>
      <c r="AO4121">
        <v>0.1</v>
      </c>
      <c r="AP4121">
        <v>18</v>
      </c>
      <c r="AQ4121">
        <v>200</v>
      </c>
      <c r="AR4121">
        <v>25</v>
      </c>
      <c r="AS4121">
        <v>145</v>
      </c>
      <c r="BD4121">
        <v>135</v>
      </c>
      <c r="BE4121">
        <v>1.4999999999999999E-2</v>
      </c>
      <c r="BI4121">
        <v>0.3</v>
      </c>
      <c r="BK4121">
        <v>54</v>
      </c>
      <c r="BL4121" t="s">
        <v>181</v>
      </c>
      <c r="BM4121" t="s">
        <v>182</v>
      </c>
      <c r="BN4121" t="s">
        <v>351</v>
      </c>
      <c r="BP4121">
        <v>36</v>
      </c>
    </row>
    <row r="4122" spans="1:68" hidden="1" x14ac:dyDescent="0.2">
      <c r="A4122">
        <v>2021</v>
      </c>
      <c r="B4122">
        <v>9</v>
      </c>
      <c r="C4122" s="260">
        <v>44451</v>
      </c>
      <c r="D4122">
        <v>407</v>
      </c>
      <c r="E4122">
        <v>628</v>
      </c>
      <c r="F4122">
        <v>3</v>
      </c>
      <c r="G4122" t="s">
        <v>352</v>
      </c>
      <c r="H4122" t="s">
        <v>353</v>
      </c>
      <c r="I4122" t="s">
        <v>163</v>
      </c>
      <c r="J4122">
        <v>1</v>
      </c>
      <c r="K4122">
        <v>5</v>
      </c>
      <c r="L4122">
        <v>330</v>
      </c>
      <c r="M4122">
        <v>303.99599999999998</v>
      </c>
      <c r="N4122">
        <v>356.00400000000002</v>
      </c>
      <c r="O4122">
        <v>368</v>
      </c>
      <c r="Q4122">
        <v>392</v>
      </c>
      <c r="T4122">
        <v>303</v>
      </c>
      <c r="V4122">
        <v>311</v>
      </c>
      <c r="Y4122">
        <v>145</v>
      </c>
      <c r="AM4122">
        <v>380</v>
      </c>
      <c r="AN4122">
        <v>307</v>
      </c>
      <c r="AO4122">
        <v>0.2</v>
      </c>
      <c r="AP4122">
        <v>18</v>
      </c>
      <c r="AQ4122">
        <v>200</v>
      </c>
      <c r="AR4122">
        <v>25</v>
      </c>
      <c r="AS4122">
        <v>145</v>
      </c>
      <c r="BD4122">
        <v>135</v>
      </c>
      <c r="BE4122">
        <v>1.4999999999999999E-2</v>
      </c>
      <c r="BI4122">
        <v>0.4</v>
      </c>
      <c r="BK4122">
        <v>41.4</v>
      </c>
      <c r="BL4122" t="s">
        <v>181</v>
      </c>
      <c r="BM4122" t="s">
        <v>182</v>
      </c>
      <c r="BN4122" t="s">
        <v>229</v>
      </c>
      <c r="BP4122">
        <v>36</v>
      </c>
    </row>
    <row r="4123" spans="1:68" hidden="1" x14ac:dyDescent="0.2">
      <c r="A4123">
        <v>2021</v>
      </c>
      <c r="B4123">
        <v>9</v>
      </c>
      <c r="C4123" s="260">
        <v>44451</v>
      </c>
      <c r="D4123">
        <v>407</v>
      </c>
      <c r="E4123">
        <v>629</v>
      </c>
      <c r="F4123">
        <v>3</v>
      </c>
      <c r="G4123" t="s">
        <v>354</v>
      </c>
      <c r="H4123" t="s">
        <v>355</v>
      </c>
      <c r="I4123" t="s">
        <v>163</v>
      </c>
      <c r="J4123">
        <v>1</v>
      </c>
      <c r="K4123">
        <v>5</v>
      </c>
      <c r="L4123">
        <v>221</v>
      </c>
      <c r="M4123">
        <v>203.983</v>
      </c>
      <c r="N4123">
        <v>238.017</v>
      </c>
      <c r="O4123">
        <v>243</v>
      </c>
      <c r="Q4123">
        <v>247</v>
      </c>
      <c r="T4123">
        <v>208</v>
      </c>
      <c r="V4123">
        <v>202</v>
      </c>
      <c r="Y4123">
        <v>145</v>
      </c>
      <c r="AM4123">
        <v>245</v>
      </c>
      <c r="AN4123">
        <v>205</v>
      </c>
      <c r="AO4123">
        <v>0.1</v>
      </c>
      <c r="AP4123">
        <v>18</v>
      </c>
      <c r="AQ4123">
        <v>200</v>
      </c>
      <c r="AR4123">
        <v>25</v>
      </c>
      <c r="AS4123">
        <v>145</v>
      </c>
      <c r="BD4123">
        <v>135</v>
      </c>
      <c r="BE4123">
        <v>1.4999999999999999E-2</v>
      </c>
      <c r="BI4123">
        <v>0.6</v>
      </c>
      <c r="BK4123">
        <v>27.7</v>
      </c>
      <c r="BL4123" t="s">
        <v>181</v>
      </c>
      <c r="BM4123" t="s">
        <v>182</v>
      </c>
      <c r="BN4123" t="s">
        <v>229</v>
      </c>
      <c r="BP4123">
        <v>36</v>
      </c>
    </row>
    <row r="4124" spans="1:68" hidden="1" x14ac:dyDescent="0.2">
      <c r="A4124">
        <v>2021</v>
      </c>
      <c r="B4124">
        <v>9</v>
      </c>
      <c r="C4124" s="260">
        <v>44451</v>
      </c>
      <c r="D4124">
        <v>407</v>
      </c>
      <c r="E4124">
        <v>630</v>
      </c>
      <c r="F4124">
        <v>3</v>
      </c>
      <c r="G4124" t="s">
        <v>356</v>
      </c>
      <c r="H4124" t="s">
        <v>357</v>
      </c>
      <c r="I4124" t="s">
        <v>163</v>
      </c>
      <c r="J4124">
        <v>1</v>
      </c>
      <c r="K4124">
        <v>5</v>
      </c>
      <c r="L4124">
        <v>214</v>
      </c>
      <c r="M4124">
        <v>197.84299999999999</v>
      </c>
      <c r="N4124">
        <v>230.15700000000001</v>
      </c>
      <c r="O4124">
        <v>248</v>
      </c>
      <c r="Q4124">
        <v>252</v>
      </c>
      <c r="T4124">
        <v>205</v>
      </c>
      <c r="V4124">
        <v>210</v>
      </c>
      <c r="Y4124">
        <v>145</v>
      </c>
      <c r="AM4124">
        <v>250</v>
      </c>
      <c r="AN4124">
        <v>207.5</v>
      </c>
      <c r="AO4124">
        <v>0.2</v>
      </c>
      <c r="AP4124">
        <v>18</v>
      </c>
      <c r="AQ4124">
        <v>200</v>
      </c>
      <c r="AR4124">
        <v>25</v>
      </c>
      <c r="AS4124">
        <v>145</v>
      </c>
      <c r="BD4124">
        <v>270</v>
      </c>
      <c r="BE4124">
        <v>1.4999999999999999E-2</v>
      </c>
      <c r="BI4124">
        <v>1.3</v>
      </c>
      <c r="BK4124">
        <v>56</v>
      </c>
      <c r="BL4124" t="s">
        <v>181</v>
      </c>
      <c r="BM4124" t="s">
        <v>182</v>
      </c>
      <c r="BN4124" t="s">
        <v>229</v>
      </c>
      <c r="BP4124">
        <v>36</v>
      </c>
    </row>
    <row r="4125" spans="1:68" hidden="1" x14ac:dyDescent="0.2">
      <c r="A4125">
        <v>2021</v>
      </c>
      <c r="B4125">
        <v>9</v>
      </c>
      <c r="C4125" s="260">
        <v>44451</v>
      </c>
      <c r="D4125">
        <v>417</v>
      </c>
      <c r="E4125">
        <v>660</v>
      </c>
      <c r="F4125">
        <v>3</v>
      </c>
      <c r="G4125" t="s">
        <v>442</v>
      </c>
      <c r="H4125" t="s">
        <v>443</v>
      </c>
      <c r="I4125" t="s">
        <v>163</v>
      </c>
      <c r="J4125">
        <v>1</v>
      </c>
      <c r="K4125">
        <v>6</v>
      </c>
      <c r="L4125">
        <v>1265</v>
      </c>
      <c r="M4125">
        <v>1190.365</v>
      </c>
      <c r="N4125">
        <v>1354.8150000000001</v>
      </c>
      <c r="AA4125">
        <v>1861</v>
      </c>
      <c r="AC4125">
        <v>1653</v>
      </c>
      <c r="AD4125">
        <v>1608</v>
      </c>
      <c r="AE4125">
        <v>1609</v>
      </c>
      <c r="AF4125">
        <v>1477</v>
      </c>
      <c r="AH4125">
        <v>1309</v>
      </c>
      <c r="AI4125">
        <v>1292</v>
      </c>
      <c r="AJ4125">
        <v>1286</v>
      </c>
      <c r="AK4125">
        <v>142</v>
      </c>
      <c r="AL4125">
        <v>139</v>
      </c>
      <c r="AM4125">
        <v>1682.8</v>
      </c>
      <c r="AN4125">
        <v>1341</v>
      </c>
      <c r="AO4125">
        <v>0.3</v>
      </c>
      <c r="AP4125">
        <v>20</v>
      </c>
      <c r="AQ4125">
        <v>180</v>
      </c>
      <c r="AR4125">
        <v>26</v>
      </c>
      <c r="AS4125">
        <v>141</v>
      </c>
      <c r="AT4125">
        <v>0</v>
      </c>
      <c r="AU4125">
        <v>0</v>
      </c>
      <c r="AV4125">
        <v>1</v>
      </c>
      <c r="AX4125">
        <v>0</v>
      </c>
      <c r="BC4125">
        <v>4</v>
      </c>
      <c r="BD4125">
        <v>544</v>
      </c>
      <c r="BE4125">
        <v>1.4999999999999999E-2</v>
      </c>
      <c r="BF4125">
        <v>7.0000000000000001E-3</v>
      </c>
      <c r="BG4125">
        <v>1</v>
      </c>
      <c r="BH4125">
        <v>0</v>
      </c>
      <c r="BI4125">
        <v>0.4</v>
      </c>
      <c r="BJ4125">
        <v>5.4</v>
      </c>
      <c r="BK4125">
        <v>729.5</v>
      </c>
      <c r="BL4125" t="s">
        <v>157</v>
      </c>
      <c r="BM4125" t="s">
        <v>158</v>
      </c>
      <c r="BN4125" t="s">
        <v>444</v>
      </c>
      <c r="BO4125" t="s">
        <v>168</v>
      </c>
      <c r="BP4125">
        <v>36</v>
      </c>
    </row>
    <row r="4126" spans="1:68" hidden="1" x14ac:dyDescent="0.2">
      <c r="A4126">
        <v>2021</v>
      </c>
      <c r="B4126">
        <v>9</v>
      </c>
      <c r="C4126" s="260">
        <v>44451</v>
      </c>
      <c r="D4126">
        <v>417</v>
      </c>
      <c r="E4126">
        <v>661</v>
      </c>
      <c r="F4126">
        <v>3</v>
      </c>
      <c r="G4126" t="s">
        <v>445</v>
      </c>
      <c r="H4126" t="s">
        <v>446</v>
      </c>
      <c r="I4126" t="s">
        <v>163</v>
      </c>
      <c r="J4126">
        <v>1</v>
      </c>
      <c r="K4126">
        <v>6</v>
      </c>
      <c r="L4126">
        <v>138</v>
      </c>
      <c r="M4126">
        <v>129.858</v>
      </c>
      <c r="N4126">
        <v>147.798</v>
      </c>
      <c r="AA4126">
        <v>181</v>
      </c>
      <c r="AC4126">
        <v>172</v>
      </c>
      <c r="AD4126">
        <v>170</v>
      </c>
      <c r="AE4126">
        <v>176</v>
      </c>
      <c r="AF4126">
        <v>149</v>
      </c>
      <c r="AH4126">
        <v>140</v>
      </c>
      <c r="AI4126">
        <v>135</v>
      </c>
      <c r="AJ4126">
        <v>142</v>
      </c>
      <c r="AK4126">
        <v>142</v>
      </c>
      <c r="AL4126">
        <v>139</v>
      </c>
      <c r="AM4126">
        <v>174.8</v>
      </c>
      <c r="AN4126">
        <v>141.5</v>
      </c>
      <c r="AO4126">
        <v>0.3</v>
      </c>
      <c r="AP4126">
        <v>20</v>
      </c>
      <c r="AQ4126">
        <v>180</v>
      </c>
      <c r="AR4126">
        <v>26</v>
      </c>
      <c r="AS4126">
        <v>141</v>
      </c>
      <c r="BE4126">
        <v>1.4999999999999999E-2</v>
      </c>
      <c r="BL4126" t="s">
        <v>157</v>
      </c>
      <c r="BM4126" t="s">
        <v>158</v>
      </c>
      <c r="BN4126" t="s">
        <v>447</v>
      </c>
      <c r="BO4126" t="s">
        <v>168</v>
      </c>
      <c r="BP4126">
        <v>36</v>
      </c>
    </row>
    <row r="4127" spans="1:68" hidden="1" x14ac:dyDescent="0.2">
      <c r="A4127">
        <v>2021</v>
      </c>
      <c r="B4127">
        <v>9</v>
      </c>
      <c r="C4127" s="260">
        <v>44451</v>
      </c>
      <c r="D4127">
        <v>47</v>
      </c>
      <c r="E4127">
        <v>122</v>
      </c>
      <c r="F4127">
        <v>4</v>
      </c>
      <c r="G4127" t="s">
        <v>154</v>
      </c>
      <c r="H4127" t="s">
        <v>155</v>
      </c>
      <c r="I4127" t="s">
        <v>156</v>
      </c>
      <c r="J4127">
        <v>2</v>
      </c>
      <c r="K4127">
        <v>1</v>
      </c>
      <c r="L4127">
        <v>280</v>
      </c>
      <c r="M4127">
        <v>267.39999999999998</v>
      </c>
      <c r="N4127">
        <v>292.60000000000002</v>
      </c>
      <c r="O4127">
        <v>306</v>
      </c>
      <c r="P4127">
        <v>313</v>
      </c>
      <c r="Q4127">
        <v>316</v>
      </c>
      <c r="R4127">
        <v>313</v>
      </c>
      <c r="S4127">
        <v>313</v>
      </c>
      <c r="T4127">
        <v>263</v>
      </c>
      <c r="U4127">
        <v>282</v>
      </c>
      <c r="V4127">
        <v>272</v>
      </c>
      <c r="W4127">
        <v>270</v>
      </c>
      <c r="X4127">
        <v>267</v>
      </c>
      <c r="Y4127">
        <v>108</v>
      </c>
      <c r="Z4127">
        <v>103</v>
      </c>
      <c r="AA4127">
        <v>291</v>
      </c>
      <c r="AB4127">
        <v>312</v>
      </c>
      <c r="AC4127">
        <v>302</v>
      </c>
      <c r="AD4127">
        <v>306</v>
      </c>
      <c r="AE4127">
        <v>304</v>
      </c>
      <c r="AF4127">
        <v>265</v>
      </c>
      <c r="AG4127">
        <v>271</v>
      </c>
      <c r="AH4127">
        <v>249</v>
      </c>
      <c r="AI4127">
        <v>257</v>
      </c>
      <c r="AJ4127">
        <v>253</v>
      </c>
      <c r="AK4127">
        <v>101</v>
      </c>
      <c r="AL4127">
        <v>103</v>
      </c>
      <c r="AM4127">
        <v>307.60000000000002</v>
      </c>
      <c r="AN4127">
        <v>264.89999999999998</v>
      </c>
      <c r="AO4127">
        <v>0.1</v>
      </c>
      <c r="AP4127">
        <v>63</v>
      </c>
      <c r="AQ4127">
        <v>115</v>
      </c>
      <c r="AR4127">
        <v>69</v>
      </c>
      <c r="AS4127">
        <v>104</v>
      </c>
      <c r="AT4127">
        <v>3</v>
      </c>
      <c r="AU4127">
        <v>4</v>
      </c>
      <c r="AV4127">
        <v>6</v>
      </c>
      <c r="AX4127">
        <v>1</v>
      </c>
      <c r="BC4127">
        <v>14</v>
      </c>
      <c r="BD4127">
        <v>14</v>
      </c>
      <c r="BE4127">
        <v>1.4999999999999999E-2</v>
      </c>
      <c r="BF4127">
        <v>1</v>
      </c>
      <c r="BH4127">
        <v>0.1</v>
      </c>
      <c r="BI4127">
        <v>0.1</v>
      </c>
      <c r="BJ4127">
        <v>3.7</v>
      </c>
      <c r="BK4127">
        <v>3.7</v>
      </c>
      <c r="BL4127" t="s">
        <v>157</v>
      </c>
      <c r="BM4127" t="s">
        <v>158</v>
      </c>
      <c r="BN4127" t="s">
        <v>159</v>
      </c>
      <c r="BO4127" t="s">
        <v>160</v>
      </c>
      <c r="BP4127">
        <v>36</v>
      </c>
    </row>
    <row r="4128" spans="1:68" hidden="1" x14ac:dyDescent="0.2">
      <c r="A4128">
        <v>2021</v>
      </c>
      <c r="B4128">
        <v>9</v>
      </c>
      <c r="C4128" s="260">
        <v>44451</v>
      </c>
      <c r="D4128">
        <v>423</v>
      </c>
      <c r="E4128">
        <v>669</v>
      </c>
      <c r="F4128">
        <v>4</v>
      </c>
      <c r="G4128" t="s">
        <v>430</v>
      </c>
      <c r="H4128" t="s">
        <v>431</v>
      </c>
      <c r="I4128" t="s">
        <v>163</v>
      </c>
      <c r="J4128">
        <v>2</v>
      </c>
      <c r="K4128">
        <v>2</v>
      </c>
      <c r="L4128">
        <v>954</v>
      </c>
      <c r="M4128">
        <v>897.71400000000006</v>
      </c>
      <c r="N4128">
        <v>1021.734</v>
      </c>
      <c r="AP4128">
        <v>40</v>
      </c>
      <c r="AQ4128">
        <v>180</v>
      </c>
      <c r="BD4128">
        <v>198</v>
      </c>
      <c r="BE4128">
        <v>1.4999999999999999E-2</v>
      </c>
      <c r="BI4128">
        <v>0.2</v>
      </c>
      <c r="BL4128" t="s">
        <v>157</v>
      </c>
      <c r="BM4128" t="s">
        <v>158</v>
      </c>
      <c r="BN4128" t="s">
        <v>432</v>
      </c>
      <c r="BO4128" t="s">
        <v>168</v>
      </c>
      <c r="BP4128">
        <v>36</v>
      </c>
    </row>
    <row r="4129" spans="1:68" hidden="1" x14ac:dyDescent="0.2">
      <c r="A4129">
        <v>2021</v>
      </c>
      <c r="B4129">
        <v>9</v>
      </c>
      <c r="C4129" s="260">
        <v>44451</v>
      </c>
      <c r="D4129">
        <v>18</v>
      </c>
      <c r="E4129">
        <v>49</v>
      </c>
      <c r="F4129">
        <v>5</v>
      </c>
      <c r="G4129" t="s">
        <v>303</v>
      </c>
      <c r="H4129" t="s">
        <v>304</v>
      </c>
      <c r="I4129" t="s">
        <v>156</v>
      </c>
      <c r="J4129">
        <v>2</v>
      </c>
      <c r="K4129">
        <v>3</v>
      </c>
      <c r="L4129">
        <v>100</v>
      </c>
      <c r="M4129">
        <v>95.5</v>
      </c>
      <c r="N4129">
        <v>104.5</v>
      </c>
      <c r="O4129">
        <v>183</v>
      </c>
      <c r="P4129">
        <v>145</v>
      </c>
      <c r="Q4129">
        <v>144</v>
      </c>
      <c r="R4129">
        <v>163</v>
      </c>
      <c r="S4129">
        <v>147</v>
      </c>
      <c r="T4129">
        <v>103</v>
      </c>
      <c r="U4129">
        <v>115</v>
      </c>
      <c r="V4129">
        <v>103</v>
      </c>
      <c r="W4129">
        <v>112</v>
      </c>
      <c r="X4129">
        <v>103</v>
      </c>
      <c r="Y4129">
        <v>98</v>
      </c>
      <c r="Z4129">
        <v>97</v>
      </c>
      <c r="AA4129">
        <v>132</v>
      </c>
      <c r="AB4129">
        <v>132</v>
      </c>
      <c r="AC4129">
        <v>130</v>
      </c>
      <c r="AD4129">
        <v>131</v>
      </c>
      <c r="AE4129">
        <v>130</v>
      </c>
      <c r="AF4129">
        <v>100</v>
      </c>
      <c r="AG4129">
        <v>101</v>
      </c>
      <c r="AH4129">
        <v>100</v>
      </c>
      <c r="AI4129">
        <v>108</v>
      </c>
      <c r="AJ4129">
        <v>98</v>
      </c>
      <c r="AK4129">
        <v>99</v>
      </c>
      <c r="AL4129">
        <v>99</v>
      </c>
      <c r="AM4129">
        <v>143.69999999999999</v>
      </c>
      <c r="AN4129">
        <v>104.3</v>
      </c>
      <c r="AO4129">
        <v>0.4</v>
      </c>
      <c r="AP4129">
        <v>101</v>
      </c>
      <c r="AQ4129">
        <v>107</v>
      </c>
      <c r="AR4129">
        <v>73</v>
      </c>
      <c r="AS4129">
        <v>98</v>
      </c>
      <c r="AT4129">
        <v>10</v>
      </c>
      <c r="AU4129">
        <v>9</v>
      </c>
      <c r="AV4129">
        <v>12</v>
      </c>
      <c r="BC4129">
        <v>31</v>
      </c>
      <c r="BD4129">
        <v>2327</v>
      </c>
      <c r="BE4129">
        <v>1.4999999999999999E-2</v>
      </c>
      <c r="BF4129">
        <v>1.2999999999999999E-2</v>
      </c>
      <c r="BG4129">
        <v>1</v>
      </c>
      <c r="BH4129">
        <v>0.3</v>
      </c>
      <c r="BI4129">
        <v>23.3</v>
      </c>
      <c r="BJ4129">
        <v>3.2</v>
      </c>
      <c r="BK4129">
        <v>242.7</v>
      </c>
      <c r="BL4129" t="s">
        <v>157</v>
      </c>
      <c r="BM4129" t="s">
        <v>158</v>
      </c>
      <c r="BN4129" t="s">
        <v>305</v>
      </c>
      <c r="BO4129" t="s">
        <v>160</v>
      </c>
      <c r="BP4129">
        <v>36</v>
      </c>
    </row>
    <row r="4130" spans="1:68" hidden="1" x14ac:dyDescent="0.2">
      <c r="A4130">
        <v>2021</v>
      </c>
      <c r="B4130">
        <v>9</v>
      </c>
      <c r="C4130" s="260">
        <v>44451</v>
      </c>
      <c r="D4130">
        <v>18</v>
      </c>
      <c r="E4130">
        <v>50</v>
      </c>
      <c r="F4130">
        <v>5</v>
      </c>
      <c r="G4130" t="s">
        <v>306</v>
      </c>
      <c r="H4130" t="s">
        <v>307</v>
      </c>
      <c r="I4130" t="s">
        <v>156</v>
      </c>
      <c r="J4130">
        <v>2</v>
      </c>
      <c r="K4130">
        <v>3</v>
      </c>
      <c r="L4130">
        <v>54</v>
      </c>
      <c r="M4130">
        <v>51.57</v>
      </c>
      <c r="N4130">
        <v>56.43</v>
      </c>
      <c r="O4130">
        <v>79</v>
      </c>
      <c r="P4130">
        <v>80</v>
      </c>
      <c r="Q4130">
        <v>82</v>
      </c>
      <c r="R4130">
        <v>77</v>
      </c>
      <c r="S4130">
        <v>78</v>
      </c>
      <c r="T4130">
        <v>55</v>
      </c>
      <c r="U4130">
        <v>62</v>
      </c>
      <c r="V4130">
        <v>55</v>
      </c>
      <c r="W4130">
        <v>60</v>
      </c>
      <c r="X4130">
        <v>55</v>
      </c>
      <c r="Y4130">
        <v>98</v>
      </c>
      <c r="Z4130">
        <v>97</v>
      </c>
      <c r="AA4130">
        <v>70</v>
      </c>
      <c r="AB4130">
        <v>65</v>
      </c>
      <c r="AC4130">
        <v>67</v>
      </c>
      <c r="AD4130">
        <v>65</v>
      </c>
      <c r="AE4130">
        <v>67</v>
      </c>
      <c r="AF4130">
        <v>56</v>
      </c>
      <c r="AG4130">
        <v>54</v>
      </c>
      <c r="AH4130">
        <v>54</v>
      </c>
      <c r="AI4130">
        <v>53</v>
      </c>
      <c r="AJ4130">
        <v>54</v>
      </c>
      <c r="AK4130">
        <v>99</v>
      </c>
      <c r="AL4130">
        <v>99</v>
      </c>
      <c r="AM4130">
        <v>73</v>
      </c>
      <c r="AN4130">
        <v>55.8</v>
      </c>
      <c r="AO4130">
        <v>0.4</v>
      </c>
      <c r="AP4130">
        <v>101</v>
      </c>
      <c r="AQ4130">
        <v>107</v>
      </c>
      <c r="AR4130">
        <v>73</v>
      </c>
      <c r="AS4130">
        <v>98</v>
      </c>
      <c r="AT4130">
        <v>9</v>
      </c>
      <c r="AU4130">
        <v>4</v>
      </c>
      <c r="AV4130">
        <v>12</v>
      </c>
      <c r="BC4130">
        <v>25</v>
      </c>
      <c r="BD4130">
        <v>2797</v>
      </c>
      <c r="BE4130">
        <v>1.4999999999999999E-2</v>
      </c>
      <c r="BF4130">
        <v>8.9999999999999993E-3</v>
      </c>
      <c r="BG4130">
        <v>1</v>
      </c>
      <c r="BH4130">
        <v>0.5</v>
      </c>
      <c r="BI4130">
        <v>51.8</v>
      </c>
      <c r="BJ4130">
        <v>1.4</v>
      </c>
      <c r="BK4130">
        <v>156.1</v>
      </c>
      <c r="BL4130" t="s">
        <v>157</v>
      </c>
      <c r="BM4130" t="s">
        <v>158</v>
      </c>
      <c r="BN4130" t="s">
        <v>308</v>
      </c>
      <c r="BO4130" t="s">
        <v>160</v>
      </c>
      <c r="BP4130">
        <v>36</v>
      </c>
    </row>
    <row r="4131" spans="1:68" hidden="1" x14ac:dyDescent="0.2">
      <c r="A4131">
        <v>2021</v>
      </c>
      <c r="B4131">
        <v>9</v>
      </c>
      <c r="C4131" s="260">
        <v>44451</v>
      </c>
      <c r="D4131">
        <v>416</v>
      </c>
      <c r="E4131">
        <v>659</v>
      </c>
      <c r="F4131">
        <v>6</v>
      </c>
      <c r="G4131" t="s">
        <v>439</v>
      </c>
      <c r="H4131" t="s">
        <v>440</v>
      </c>
      <c r="I4131" t="s">
        <v>163</v>
      </c>
      <c r="J4131">
        <v>2</v>
      </c>
      <c r="K4131">
        <v>1</v>
      </c>
      <c r="L4131">
        <v>301</v>
      </c>
      <c r="M4131">
        <v>283.24099999999999</v>
      </c>
      <c r="N4131">
        <v>322.37099999999998</v>
      </c>
      <c r="Q4131">
        <v>417</v>
      </c>
      <c r="R4131">
        <v>408</v>
      </c>
      <c r="S4131">
        <v>402</v>
      </c>
      <c r="V4131">
        <v>328</v>
      </c>
      <c r="W4131">
        <v>302</v>
      </c>
      <c r="X4131">
        <v>326</v>
      </c>
      <c r="Y4131">
        <v>145</v>
      </c>
      <c r="Z4131">
        <v>145</v>
      </c>
      <c r="AM4131">
        <v>409</v>
      </c>
      <c r="AN4131">
        <v>318.7</v>
      </c>
      <c r="AO4131">
        <v>0.4</v>
      </c>
      <c r="AP4131">
        <v>40</v>
      </c>
      <c r="AQ4131">
        <v>180</v>
      </c>
      <c r="AR4131">
        <v>50</v>
      </c>
      <c r="AS4131">
        <v>145</v>
      </c>
      <c r="AT4131">
        <v>6</v>
      </c>
      <c r="AU4131">
        <v>6</v>
      </c>
      <c r="AV4131">
        <v>2</v>
      </c>
      <c r="BC4131">
        <v>14</v>
      </c>
      <c r="BD4131">
        <v>14</v>
      </c>
      <c r="BE4131">
        <v>1.4999999999999999E-2</v>
      </c>
      <c r="BF4131">
        <v>1</v>
      </c>
      <c r="BH4131">
        <v>0</v>
      </c>
      <c r="BI4131">
        <v>0</v>
      </c>
      <c r="BJ4131">
        <v>4.5</v>
      </c>
      <c r="BK4131">
        <v>4.5</v>
      </c>
      <c r="BL4131" t="s">
        <v>157</v>
      </c>
      <c r="BM4131" t="s">
        <v>158</v>
      </c>
      <c r="BN4131" t="s">
        <v>441</v>
      </c>
      <c r="BO4131" t="s">
        <v>168</v>
      </c>
      <c r="BP4131">
        <v>36</v>
      </c>
    </row>
    <row r="4132" spans="1:68" hidden="1" x14ac:dyDescent="0.2">
      <c r="A4132">
        <v>2021</v>
      </c>
      <c r="B4132">
        <v>9</v>
      </c>
      <c r="C4132" s="260">
        <v>44451</v>
      </c>
      <c r="D4132">
        <v>428</v>
      </c>
      <c r="E4132">
        <v>694</v>
      </c>
      <c r="F4132">
        <v>6</v>
      </c>
      <c r="G4132" t="s">
        <v>480</v>
      </c>
      <c r="H4132" t="s">
        <v>481</v>
      </c>
      <c r="I4132" t="s">
        <v>163</v>
      </c>
      <c r="J4132">
        <v>1</v>
      </c>
      <c r="K4132">
        <v>1</v>
      </c>
      <c r="L4132">
        <v>454</v>
      </c>
      <c r="M4132">
        <v>426.76</v>
      </c>
      <c r="N4132">
        <v>481.24</v>
      </c>
      <c r="AP4132">
        <v>18</v>
      </c>
      <c r="AQ4132">
        <v>200</v>
      </c>
      <c r="BD4132">
        <v>270</v>
      </c>
      <c r="BE4132">
        <v>1.4999999999999999E-2</v>
      </c>
      <c r="BI4132">
        <v>0.6</v>
      </c>
      <c r="BL4132" t="s">
        <v>472</v>
      </c>
      <c r="BM4132" t="s">
        <v>472</v>
      </c>
      <c r="BN4132" t="s">
        <v>473</v>
      </c>
      <c r="BP4132">
        <v>36</v>
      </c>
    </row>
    <row r="4133" spans="1:68" hidden="1" x14ac:dyDescent="0.2">
      <c r="A4133">
        <v>2021</v>
      </c>
      <c r="B4133">
        <v>9</v>
      </c>
      <c r="C4133" s="260">
        <v>44451</v>
      </c>
      <c r="D4133">
        <v>428</v>
      </c>
      <c r="E4133">
        <v>695</v>
      </c>
      <c r="F4133">
        <v>6</v>
      </c>
      <c r="G4133" t="s">
        <v>482</v>
      </c>
      <c r="H4133" t="s">
        <v>483</v>
      </c>
      <c r="I4133" t="s">
        <v>163</v>
      </c>
      <c r="J4133">
        <v>1</v>
      </c>
      <c r="K4133">
        <v>1</v>
      </c>
      <c r="L4133">
        <v>264</v>
      </c>
      <c r="M4133">
        <v>248.16</v>
      </c>
      <c r="N4133">
        <v>279.83999999999997</v>
      </c>
      <c r="AP4133">
        <v>18</v>
      </c>
      <c r="AQ4133">
        <v>200</v>
      </c>
      <c r="BD4133">
        <v>270</v>
      </c>
      <c r="BE4133">
        <v>1.4999999999999999E-2</v>
      </c>
      <c r="BI4133">
        <v>1</v>
      </c>
      <c r="BL4133" t="s">
        <v>472</v>
      </c>
      <c r="BM4133" t="s">
        <v>472</v>
      </c>
      <c r="BN4133" t="s">
        <v>473</v>
      </c>
      <c r="BP4133">
        <v>36</v>
      </c>
    </row>
    <row r="4134" spans="1:68" hidden="1" x14ac:dyDescent="0.2">
      <c r="A4134">
        <v>2021</v>
      </c>
      <c r="B4134">
        <v>9</v>
      </c>
      <c r="C4134" s="260">
        <v>44451</v>
      </c>
      <c r="D4134">
        <v>428</v>
      </c>
      <c r="E4134">
        <v>696</v>
      </c>
      <c r="F4134">
        <v>6</v>
      </c>
      <c r="G4134" t="s">
        <v>484</v>
      </c>
      <c r="H4134" t="s">
        <v>485</v>
      </c>
      <c r="I4134" t="s">
        <v>163</v>
      </c>
      <c r="J4134">
        <v>1</v>
      </c>
      <c r="K4134">
        <v>1</v>
      </c>
      <c r="L4134">
        <v>195</v>
      </c>
      <c r="M4134">
        <v>183.3</v>
      </c>
      <c r="N4134">
        <v>206.7</v>
      </c>
      <c r="AP4134">
        <v>18</v>
      </c>
      <c r="AQ4134">
        <v>200</v>
      </c>
      <c r="BD4134">
        <v>270</v>
      </c>
      <c r="BE4134">
        <v>1.4999999999999999E-2</v>
      </c>
      <c r="BI4134">
        <v>1.4</v>
      </c>
      <c r="BL4134" t="s">
        <v>472</v>
      </c>
      <c r="BM4134" t="s">
        <v>472</v>
      </c>
      <c r="BN4134" t="s">
        <v>473</v>
      </c>
      <c r="BP4134">
        <v>36</v>
      </c>
    </row>
    <row r="4135" spans="1:68" hidden="1" x14ac:dyDescent="0.2">
      <c r="A4135">
        <v>2021</v>
      </c>
      <c r="B4135">
        <v>9</v>
      </c>
      <c r="C4135" s="260">
        <v>44451</v>
      </c>
      <c r="D4135">
        <v>428</v>
      </c>
      <c r="E4135">
        <v>697</v>
      </c>
      <c r="F4135">
        <v>6</v>
      </c>
      <c r="G4135" t="s">
        <v>486</v>
      </c>
      <c r="H4135" t="s">
        <v>487</v>
      </c>
      <c r="I4135" t="s">
        <v>163</v>
      </c>
      <c r="J4135">
        <v>1</v>
      </c>
      <c r="K4135">
        <v>1</v>
      </c>
      <c r="L4135">
        <v>101</v>
      </c>
      <c r="M4135">
        <v>94.94</v>
      </c>
      <c r="N4135">
        <v>107.06</v>
      </c>
      <c r="AP4135">
        <v>18</v>
      </c>
      <c r="AQ4135">
        <v>200</v>
      </c>
      <c r="BD4135">
        <v>270</v>
      </c>
      <c r="BE4135">
        <v>1.4999999999999999E-2</v>
      </c>
      <c r="BI4135">
        <v>2.7</v>
      </c>
      <c r="BL4135" t="s">
        <v>472</v>
      </c>
      <c r="BM4135" t="s">
        <v>472</v>
      </c>
      <c r="BN4135" t="s">
        <v>473</v>
      </c>
      <c r="BP4135">
        <v>36</v>
      </c>
    </row>
    <row r="4136" spans="1:68" hidden="1" x14ac:dyDescent="0.2">
      <c r="A4136">
        <v>2021</v>
      </c>
      <c r="B4136">
        <v>9</v>
      </c>
      <c r="C4136" s="260">
        <v>44451</v>
      </c>
      <c r="D4136">
        <v>384</v>
      </c>
      <c r="E4136">
        <v>556</v>
      </c>
      <c r="F4136">
        <v>7</v>
      </c>
      <c r="G4136" t="s">
        <v>171</v>
      </c>
      <c r="H4136" t="s">
        <v>172</v>
      </c>
      <c r="I4136" t="s">
        <v>163</v>
      </c>
      <c r="J4136">
        <v>1</v>
      </c>
      <c r="K4136">
        <v>6</v>
      </c>
      <c r="L4136">
        <v>1066</v>
      </c>
      <c r="M4136">
        <v>1003.106</v>
      </c>
      <c r="N4136">
        <v>1141.6859999999999</v>
      </c>
      <c r="O4136">
        <v>1228</v>
      </c>
      <c r="P4136">
        <v>1223</v>
      </c>
      <c r="Q4136">
        <v>1275</v>
      </c>
      <c r="R4136">
        <v>1257</v>
      </c>
      <c r="T4136">
        <v>1031</v>
      </c>
      <c r="U4136">
        <v>1048</v>
      </c>
      <c r="V4136">
        <v>1059</v>
      </c>
      <c r="W4136">
        <v>1070</v>
      </c>
      <c r="Y4136">
        <v>133</v>
      </c>
      <c r="AM4136">
        <v>1245.8</v>
      </c>
      <c r="AN4136">
        <v>1052</v>
      </c>
      <c r="AO4136">
        <v>0.2</v>
      </c>
      <c r="AP4136">
        <v>20</v>
      </c>
      <c r="AQ4136">
        <v>180</v>
      </c>
      <c r="AR4136">
        <v>27</v>
      </c>
      <c r="AS4136">
        <v>133</v>
      </c>
      <c r="AT4136">
        <v>1</v>
      </c>
      <c r="AU4136">
        <v>1</v>
      </c>
      <c r="AV4136">
        <v>1</v>
      </c>
      <c r="AW4136">
        <v>1</v>
      </c>
      <c r="AX4136">
        <v>1</v>
      </c>
      <c r="BC4136">
        <v>5</v>
      </c>
      <c r="BD4136">
        <v>485</v>
      </c>
      <c r="BE4136">
        <v>1.4999999999999999E-2</v>
      </c>
      <c r="BF4136">
        <v>0.01</v>
      </c>
      <c r="BG4136">
        <v>1</v>
      </c>
      <c r="BH4136">
        <v>0</v>
      </c>
      <c r="BI4136">
        <v>0.5</v>
      </c>
      <c r="BJ4136">
        <v>5.3</v>
      </c>
      <c r="BK4136">
        <v>510.2</v>
      </c>
      <c r="BL4136" t="s">
        <v>157</v>
      </c>
      <c r="BM4136" t="s">
        <v>158</v>
      </c>
      <c r="BN4136" t="s">
        <v>173</v>
      </c>
      <c r="BP4136">
        <v>36</v>
      </c>
    </row>
    <row r="4137" spans="1:68" hidden="1" x14ac:dyDescent="0.2">
      <c r="A4137">
        <v>2021</v>
      </c>
      <c r="B4137">
        <v>9</v>
      </c>
      <c r="C4137" s="260">
        <v>44451</v>
      </c>
      <c r="D4137">
        <v>384</v>
      </c>
      <c r="E4137">
        <v>557</v>
      </c>
      <c r="F4137">
        <v>7</v>
      </c>
      <c r="G4137" t="s">
        <v>174</v>
      </c>
      <c r="H4137" t="s">
        <v>175</v>
      </c>
      <c r="I4137" t="s">
        <v>163</v>
      </c>
      <c r="J4137">
        <v>1</v>
      </c>
      <c r="K4137">
        <v>6</v>
      </c>
      <c r="L4137">
        <v>182</v>
      </c>
      <c r="M4137">
        <v>171.262</v>
      </c>
      <c r="N4137">
        <v>194.922</v>
      </c>
      <c r="O4137">
        <v>226</v>
      </c>
      <c r="P4137">
        <v>233</v>
      </c>
      <c r="Q4137">
        <v>228</v>
      </c>
      <c r="R4137">
        <v>231</v>
      </c>
      <c r="T4137">
        <v>190</v>
      </c>
      <c r="U4137">
        <v>192</v>
      </c>
      <c r="V4137">
        <v>194</v>
      </c>
      <c r="W4137">
        <v>191</v>
      </c>
      <c r="Y4137">
        <v>133</v>
      </c>
      <c r="AM4137">
        <v>229.5</v>
      </c>
      <c r="AN4137">
        <v>191.8</v>
      </c>
      <c r="AO4137">
        <v>0.3</v>
      </c>
      <c r="AP4137">
        <v>20</v>
      </c>
      <c r="AQ4137">
        <v>180</v>
      </c>
      <c r="AR4137">
        <v>27</v>
      </c>
      <c r="AS4137">
        <v>133</v>
      </c>
      <c r="AT4137">
        <v>1</v>
      </c>
      <c r="AU4137">
        <v>1</v>
      </c>
      <c r="AV4137">
        <v>1</v>
      </c>
      <c r="AW4137">
        <v>1</v>
      </c>
      <c r="AX4137">
        <v>1</v>
      </c>
      <c r="BC4137">
        <v>3</v>
      </c>
      <c r="BD4137">
        <v>483</v>
      </c>
      <c r="BE4137">
        <v>1.4999999999999999E-2</v>
      </c>
      <c r="BF4137">
        <v>6.0000000000000001E-3</v>
      </c>
      <c r="BG4137">
        <v>1</v>
      </c>
      <c r="BH4137">
        <v>0</v>
      </c>
      <c r="BI4137">
        <v>2.7</v>
      </c>
      <c r="BJ4137">
        <v>0.6</v>
      </c>
      <c r="BK4137">
        <v>92.6</v>
      </c>
      <c r="BL4137" t="s">
        <v>157</v>
      </c>
      <c r="BM4137" t="s">
        <v>158</v>
      </c>
      <c r="BN4137" t="s">
        <v>173</v>
      </c>
      <c r="BO4137" t="s">
        <v>176</v>
      </c>
      <c r="BP4137">
        <v>36</v>
      </c>
    </row>
    <row r="4138" spans="1:68" hidden="1" x14ac:dyDescent="0.2">
      <c r="A4138">
        <v>2021</v>
      </c>
      <c r="B4138">
        <v>9</v>
      </c>
      <c r="C4138" s="260">
        <v>44451</v>
      </c>
      <c r="D4138">
        <v>406</v>
      </c>
      <c r="E4138">
        <v>623</v>
      </c>
      <c r="F4138">
        <v>7</v>
      </c>
      <c r="G4138" t="s">
        <v>224</v>
      </c>
      <c r="H4138" t="s">
        <v>225</v>
      </c>
      <c r="I4138" t="s">
        <v>163</v>
      </c>
      <c r="J4138">
        <v>1</v>
      </c>
      <c r="K4138">
        <v>5</v>
      </c>
      <c r="L4138">
        <v>599</v>
      </c>
      <c r="M4138">
        <v>551.02009999999996</v>
      </c>
      <c r="N4138">
        <v>646.97990000000004</v>
      </c>
      <c r="AA4138">
        <v>638</v>
      </c>
      <c r="AB4138">
        <v>641</v>
      </c>
      <c r="AC4138">
        <v>636</v>
      </c>
      <c r="AD4138">
        <v>624</v>
      </c>
      <c r="AE4138">
        <v>622</v>
      </c>
      <c r="AF4138">
        <v>573</v>
      </c>
      <c r="AG4138">
        <v>574</v>
      </c>
      <c r="AH4138">
        <v>569</v>
      </c>
      <c r="AI4138">
        <v>568</v>
      </c>
      <c r="AJ4138">
        <v>550</v>
      </c>
      <c r="AK4138">
        <v>141</v>
      </c>
      <c r="AL4138">
        <v>140</v>
      </c>
      <c r="AM4138">
        <v>632.20000000000005</v>
      </c>
      <c r="AN4138">
        <v>566.79999999999995</v>
      </c>
      <c r="AO4138">
        <v>0.1</v>
      </c>
      <c r="AP4138">
        <v>18</v>
      </c>
      <c r="AQ4138">
        <v>200</v>
      </c>
      <c r="AR4138">
        <v>26</v>
      </c>
      <c r="AS4138">
        <v>141</v>
      </c>
      <c r="AT4138">
        <v>3</v>
      </c>
      <c r="AU4138">
        <v>3</v>
      </c>
      <c r="AV4138">
        <v>2</v>
      </c>
      <c r="BC4138">
        <v>8</v>
      </c>
      <c r="BD4138">
        <v>8</v>
      </c>
      <c r="BE4138">
        <v>1.4999999999999999E-2</v>
      </c>
      <c r="BF4138">
        <v>1</v>
      </c>
      <c r="BH4138">
        <v>0</v>
      </c>
      <c r="BI4138">
        <v>0</v>
      </c>
      <c r="BJ4138">
        <v>4.5</v>
      </c>
      <c r="BK4138">
        <v>4.5</v>
      </c>
      <c r="BL4138" t="s">
        <v>181</v>
      </c>
      <c r="BM4138" t="s">
        <v>182</v>
      </c>
      <c r="BN4138" t="s">
        <v>226</v>
      </c>
      <c r="BP4138">
        <v>36</v>
      </c>
    </row>
    <row r="4139" spans="1:68" hidden="1" x14ac:dyDescent="0.2">
      <c r="A4139">
        <v>2021</v>
      </c>
      <c r="B4139">
        <v>9</v>
      </c>
      <c r="C4139" s="260">
        <v>44451</v>
      </c>
      <c r="D4139">
        <v>406</v>
      </c>
      <c r="E4139">
        <v>624</v>
      </c>
      <c r="F4139">
        <v>7</v>
      </c>
      <c r="G4139" t="s">
        <v>227</v>
      </c>
      <c r="H4139" t="s">
        <v>228</v>
      </c>
      <c r="I4139" t="s">
        <v>163</v>
      </c>
      <c r="J4139">
        <v>1</v>
      </c>
      <c r="K4139">
        <v>5</v>
      </c>
      <c r="L4139">
        <v>374</v>
      </c>
      <c r="M4139">
        <v>344.04259999999999</v>
      </c>
      <c r="N4139">
        <v>403.95740000000001</v>
      </c>
      <c r="AA4139">
        <v>385</v>
      </c>
      <c r="AB4139">
        <v>394</v>
      </c>
      <c r="AC4139">
        <v>389</v>
      </c>
      <c r="AD4139">
        <v>384</v>
      </c>
      <c r="AE4139">
        <v>382</v>
      </c>
      <c r="AF4139">
        <v>352</v>
      </c>
      <c r="AG4139">
        <v>358</v>
      </c>
      <c r="AH4139">
        <v>362</v>
      </c>
      <c r="AI4139">
        <v>360</v>
      </c>
      <c r="AJ4139">
        <v>346</v>
      </c>
      <c r="AK4139">
        <v>141</v>
      </c>
      <c r="AL4139">
        <v>140</v>
      </c>
      <c r="AM4139">
        <v>386.8</v>
      </c>
      <c r="AN4139">
        <v>355.6</v>
      </c>
      <c r="AO4139">
        <v>0</v>
      </c>
      <c r="AP4139">
        <v>18</v>
      </c>
      <c r="AQ4139">
        <v>200</v>
      </c>
      <c r="AR4139">
        <v>26</v>
      </c>
      <c r="AS4139">
        <v>141</v>
      </c>
      <c r="AT4139">
        <v>4</v>
      </c>
      <c r="AU4139">
        <v>3</v>
      </c>
      <c r="AV4139">
        <v>4</v>
      </c>
      <c r="BC4139">
        <v>11</v>
      </c>
      <c r="BD4139">
        <v>11</v>
      </c>
      <c r="BE4139">
        <v>1.4999999999999999E-2</v>
      </c>
      <c r="BF4139">
        <v>1</v>
      </c>
      <c r="BH4139">
        <v>0</v>
      </c>
      <c r="BI4139">
        <v>0</v>
      </c>
      <c r="BJ4139">
        <v>3.9</v>
      </c>
      <c r="BK4139">
        <v>3.9</v>
      </c>
      <c r="BL4139" t="s">
        <v>181</v>
      </c>
      <c r="BM4139" t="s">
        <v>182</v>
      </c>
      <c r="BN4139" t="s">
        <v>229</v>
      </c>
      <c r="BP4139">
        <v>36</v>
      </c>
    </row>
    <row r="4140" spans="1:68" hidden="1" x14ac:dyDescent="0.2">
      <c r="A4140">
        <v>2021</v>
      </c>
      <c r="B4140">
        <v>9</v>
      </c>
      <c r="C4140" s="260">
        <v>44451</v>
      </c>
      <c r="D4140">
        <v>406</v>
      </c>
      <c r="E4140">
        <v>625</v>
      </c>
      <c r="F4140">
        <v>7</v>
      </c>
      <c r="G4140" t="s">
        <v>230</v>
      </c>
      <c r="H4140" t="s">
        <v>231</v>
      </c>
      <c r="I4140" t="s">
        <v>163</v>
      </c>
      <c r="J4140">
        <v>1</v>
      </c>
      <c r="K4140">
        <v>5</v>
      </c>
      <c r="L4140">
        <v>140</v>
      </c>
      <c r="M4140">
        <v>129.01</v>
      </c>
      <c r="N4140">
        <v>150.99</v>
      </c>
      <c r="AA4140">
        <v>149</v>
      </c>
      <c r="AB4140">
        <v>149</v>
      </c>
      <c r="AC4140">
        <v>147</v>
      </c>
      <c r="AD4140">
        <v>148</v>
      </c>
      <c r="AE4140">
        <v>145</v>
      </c>
      <c r="AF4140">
        <v>131</v>
      </c>
      <c r="AG4140">
        <v>133</v>
      </c>
      <c r="AH4140">
        <v>138</v>
      </c>
      <c r="AI4140">
        <v>138</v>
      </c>
      <c r="AJ4140">
        <v>126</v>
      </c>
      <c r="AK4140">
        <v>141</v>
      </c>
      <c r="AL4140">
        <v>140</v>
      </c>
      <c r="AM4140">
        <v>147.6</v>
      </c>
      <c r="AN4140">
        <v>133.19999999999999</v>
      </c>
      <c r="AO4140">
        <v>0.1</v>
      </c>
      <c r="AP4140">
        <v>18</v>
      </c>
      <c r="AQ4140">
        <v>200</v>
      </c>
      <c r="AR4140">
        <v>26</v>
      </c>
      <c r="AS4140">
        <v>141</v>
      </c>
      <c r="AT4140">
        <v>4</v>
      </c>
      <c r="AU4140">
        <v>4</v>
      </c>
      <c r="AV4140">
        <v>3</v>
      </c>
      <c r="BC4140">
        <v>11</v>
      </c>
      <c r="BD4140">
        <v>11</v>
      </c>
      <c r="BE4140">
        <v>1.4999999999999999E-2</v>
      </c>
      <c r="BF4140">
        <v>1</v>
      </c>
      <c r="BH4140">
        <v>0.1</v>
      </c>
      <c r="BI4140">
        <v>0.1</v>
      </c>
      <c r="BJ4140">
        <v>1.5</v>
      </c>
      <c r="BK4140">
        <v>1.5</v>
      </c>
      <c r="BL4140" t="s">
        <v>181</v>
      </c>
      <c r="BM4140" t="s">
        <v>182</v>
      </c>
      <c r="BN4140" t="s">
        <v>229</v>
      </c>
      <c r="BP4140">
        <v>36</v>
      </c>
    </row>
    <row r="4141" spans="1:68" hidden="1" x14ac:dyDescent="0.2">
      <c r="A4141">
        <v>2021</v>
      </c>
      <c r="B4141">
        <v>9</v>
      </c>
      <c r="C4141" s="260">
        <v>44451</v>
      </c>
      <c r="D4141">
        <v>406</v>
      </c>
      <c r="E4141">
        <v>626</v>
      </c>
      <c r="F4141">
        <v>7</v>
      </c>
      <c r="G4141" t="s">
        <v>232</v>
      </c>
      <c r="H4141" t="s">
        <v>233</v>
      </c>
      <c r="I4141" t="s">
        <v>163</v>
      </c>
      <c r="J4141">
        <v>1</v>
      </c>
      <c r="K4141">
        <v>5</v>
      </c>
      <c r="L4141">
        <v>276</v>
      </c>
      <c r="M4141">
        <v>254.05799999999999</v>
      </c>
      <c r="N4141">
        <v>297.94200000000001</v>
      </c>
      <c r="AA4141">
        <v>294</v>
      </c>
      <c r="AB4141">
        <v>324</v>
      </c>
      <c r="AC4141">
        <v>313</v>
      </c>
      <c r="AD4141">
        <v>301</v>
      </c>
      <c r="AE4141">
        <v>301</v>
      </c>
      <c r="AF4141">
        <v>257</v>
      </c>
      <c r="AG4141">
        <v>269</v>
      </c>
      <c r="AH4141">
        <v>268</v>
      </c>
      <c r="AI4141">
        <v>262</v>
      </c>
      <c r="AJ4141">
        <v>246</v>
      </c>
      <c r="AK4141">
        <v>141</v>
      </c>
      <c r="AL4141">
        <v>140</v>
      </c>
      <c r="AM4141">
        <v>306.60000000000002</v>
      </c>
      <c r="AN4141">
        <v>260.39999999999998</v>
      </c>
      <c r="AO4141">
        <v>0.1</v>
      </c>
      <c r="AP4141">
        <v>18</v>
      </c>
      <c r="AQ4141">
        <v>200</v>
      </c>
      <c r="AR4141">
        <v>26</v>
      </c>
      <c r="AS4141">
        <v>141</v>
      </c>
      <c r="AT4141">
        <v>9</v>
      </c>
      <c r="AU4141">
        <v>11</v>
      </c>
      <c r="AV4141">
        <v>8</v>
      </c>
      <c r="BC4141">
        <v>28</v>
      </c>
      <c r="BD4141">
        <v>28</v>
      </c>
      <c r="BE4141">
        <v>1.4999999999999999E-2</v>
      </c>
      <c r="BF4141">
        <v>1</v>
      </c>
      <c r="BH4141">
        <v>0.1</v>
      </c>
      <c r="BI4141">
        <v>0.1</v>
      </c>
      <c r="BJ4141">
        <v>7.3</v>
      </c>
      <c r="BK4141">
        <v>7.3</v>
      </c>
      <c r="BL4141" t="s">
        <v>181</v>
      </c>
      <c r="BM4141" t="s">
        <v>182</v>
      </c>
      <c r="BN4141" t="s">
        <v>229</v>
      </c>
      <c r="BP4141">
        <v>36</v>
      </c>
    </row>
    <row r="4142" spans="1:68" hidden="1" x14ac:dyDescent="0.2">
      <c r="A4142">
        <v>2021</v>
      </c>
      <c r="B4142">
        <v>9</v>
      </c>
      <c r="C4142" s="260">
        <v>44451</v>
      </c>
      <c r="D4142">
        <v>29</v>
      </c>
      <c r="E4142">
        <v>81</v>
      </c>
      <c r="F4142">
        <v>8</v>
      </c>
      <c r="G4142" t="s">
        <v>415</v>
      </c>
      <c r="H4142" t="s">
        <v>416</v>
      </c>
      <c r="I4142" t="s">
        <v>163</v>
      </c>
      <c r="J4142">
        <v>2</v>
      </c>
      <c r="K4142">
        <v>3</v>
      </c>
      <c r="L4142">
        <v>388</v>
      </c>
      <c r="M4142">
        <v>360.84</v>
      </c>
      <c r="N4142">
        <v>415.16</v>
      </c>
      <c r="O4142">
        <v>459</v>
      </c>
      <c r="P4142">
        <v>480</v>
      </c>
      <c r="Q4142">
        <v>495</v>
      </c>
      <c r="R4142">
        <v>514</v>
      </c>
      <c r="S4142">
        <v>498</v>
      </c>
      <c r="T4142">
        <v>377</v>
      </c>
      <c r="U4142">
        <v>370</v>
      </c>
      <c r="V4142">
        <v>414</v>
      </c>
      <c r="W4142">
        <v>405</v>
      </c>
      <c r="X4142">
        <v>407</v>
      </c>
      <c r="Y4142">
        <v>118</v>
      </c>
      <c r="Z4142">
        <v>117</v>
      </c>
      <c r="AA4142">
        <v>478</v>
      </c>
      <c r="AB4142">
        <v>551</v>
      </c>
      <c r="AC4142">
        <v>482</v>
      </c>
      <c r="AD4142">
        <v>475</v>
      </c>
      <c r="AE4142">
        <v>472</v>
      </c>
      <c r="AF4142">
        <v>389</v>
      </c>
      <c r="AG4142">
        <v>399</v>
      </c>
      <c r="AH4142">
        <v>385</v>
      </c>
      <c r="AI4142">
        <v>376</v>
      </c>
      <c r="AJ4142">
        <v>384</v>
      </c>
      <c r="AK4142">
        <v>108</v>
      </c>
      <c r="AL4142">
        <v>108</v>
      </c>
      <c r="AM4142">
        <v>490.4</v>
      </c>
      <c r="AN4142">
        <v>390.6</v>
      </c>
      <c r="AO4142">
        <v>0.3</v>
      </c>
      <c r="AP4142">
        <v>60</v>
      </c>
      <c r="AQ4142">
        <v>120</v>
      </c>
      <c r="AR4142">
        <v>64</v>
      </c>
      <c r="AS4142">
        <v>113</v>
      </c>
      <c r="AT4142">
        <v>9</v>
      </c>
      <c r="AU4142">
        <v>4</v>
      </c>
      <c r="AV4142">
        <v>3</v>
      </c>
      <c r="BC4142">
        <v>16</v>
      </c>
      <c r="BD4142">
        <v>1436</v>
      </c>
      <c r="BE4142">
        <v>1.4999999999999999E-2</v>
      </c>
      <c r="BF4142">
        <v>1.0999999999999999E-2</v>
      </c>
      <c r="BG4142">
        <v>1</v>
      </c>
      <c r="BH4142">
        <v>0</v>
      </c>
      <c r="BI4142">
        <v>3.7</v>
      </c>
      <c r="BJ4142">
        <v>6.2</v>
      </c>
      <c r="BK4142">
        <v>560.9</v>
      </c>
      <c r="BL4142" t="s">
        <v>181</v>
      </c>
      <c r="BM4142" t="s">
        <v>199</v>
      </c>
      <c r="BN4142" t="s">
        <v>417</v>
      </c>
      <c r="BP4142">
        <v>36</v>
      </c>
    </row>
    <row r="4143" spans="1:68" hidden="1" x14ac:dyDescent="0.2">
      <c r="A4143">
        <v>2021</v>
      </c>
      <c r="B4143">
        <v>9</v>
      </c>
      <c r="C4143" s="260">
        <v>44451</v>
      </c>
      <c r="D4143">
        <v>214</v>
      </c>
      <c r="E4143">
        <v>142</v>
      </c>
      <c r="F4143">
        <v>47</v>
      </c>
      <c r="G4143" t="s">
        <v>258</v>
      </c>
      <c r="H4143" t="s">
        <v>259</v>
      </c>
      <c r="I4143" t="s">
        <v>203</v>
      </c>
      <c r="J4143">
        <v>4</v>
      </c>
      <c r="K4143">
        <v>1</v>
      </c>
      <c r="L4143">
        <v>351</v>
      </c>
      <c r="M4143">
        <v>326.43</v>
      </c>
      <c r="N4143">
        <v>375.57</v>
      </c>
      <c r="AB4143">
        <v>379</v>
      </c>
      <c r="AC4143">
        <v>386</v>
      </c>
      <c r="AD4143">
        <v>374</v>
      </c>
      <c r="AE4143">
        <v>370</v>
      </c>
      <c r="AG4143">
        <v>336</v>
      </c>
      <c r="AH4143">
        <v>342</v>
      </c>
      <c r="AI4143">
        <v>356</v>
      </c>
      <c r="AJ4143">
        <v>326</v>
      </c>
      <c r="AL4143">
        <v>136</v>
      </c>
      <c r="AM4143">
        <v>377.3</v>
      </c>
      <c r="AN4143">
        <v>340</v>
      </c>
      <c r="AO4143">
        <v>0.1</v>
      </c>
      <c r="AP4143">
        <v>68</v>
      </c>
      <c r="AQ4143">
        <v>212</v>
      </c>
      <c r="AR4143">
        <v>106</v>
      </c>
      <c r="AS4143">
        <v>136</v>
      </c>
      <c r="AT4143">
        <v>4</v>
      </c>
      <c r="AU4143">
        <v>8</v>
      </c>
      <c r="AV4143">
        <v>6</v>
      </c>
      <c r="BC4143">
        <v>18</v>
      </c>
      <c r="BD4143">
        <v>578</v>
      </c>
      <c r="BE4143">
        <v>0.02</v>
      </c>
      <c r="BF4143">
        <v>3.1E-2</v>
      </c>
      <c r="BH4143">
        <v>0.1</v>
      </c>
      <c r="BI4143">
        <v>1.6</v>
      </c>
      <c r="BJ4143">
        <v>6.1</v>
      </c>
      <c r="BK4143">
        <v>196.5</v>
      </c>
      <c r="BL4143" t="s">
        <v>181</v>
      </c>
      <c r="BM4143" t="s">
        <v>199</v>
      </c>
      <c r="BN4143" t="s">
        <v>260</v>
      </c>
      <c r="BP4143">
        <v>36</v>
      </c>
    </row>
    <row r="4144" spans="1:68" hidden="1" x14ac:dyDescent="0.2">
      <c r="A4144">
        <v>2021</v>
      </c>
      <c r="B4144">
        <v>9</v>
      </c>
      <c r="C4144" s="260">
        <v>44451</v>
      </c>
      <c r="D4144">
        <v>334</v>
      </c>
      <c r="E4144">
        <v>254</v>
      </c>
      <c r="F4144">
        <v>49</v>
      </c>
      <c r="G4144" t="s">
        <v>208</v>
      </c>
      <c r="H4144" t="s">
        <v>209</v>
      </c>
      <c r="I4144" t="s">
        <v>203</v>
      </c>
      <c r="J4144">
        <v>4</v>
      </c>
      <c r="K4144">
        <v>2</v>
      </c>
      <c r="L4144">
        <v>203</v>
      </c>
      <c r="M4144">
        <v>188.79</v>
      </c>
      <c r="N4144">
        <v>217.21</v>
      </c>
      <c r="O4144">
        <v>270</v>
      </c>
      <c r="P4144">
        <v>298</v>
      </c>
      <c r="Q4144">
        <v>350</v>
      </c>
      <c r="R4144">
        <v>330</v>
      </c>
      <c r="S4144">
        <v>335</v>
      </c>
      <c r="T4144">
        <v>210</v>
      </c>
      <c r="U4144">
        <v>213</v>
      </c>
      <c r="V4144">
        <v>230</v>
      </c>
      <c r="W4144">
        <v>225</v>
      </c>
      <c r="X4144">
        <v>208</v>
      </c>
      <c r="Y4144">
        <v>137</v>
      </c>
      <c r="Z4144">
        <v>146</v>
      </c>
      <c r="AA4144">
        <v>243</v>
      </c>
      <c r="AB4144">
        <v>242</v>
      </c>
      <c r="AC4144">
        <v>284</v>
      </c>
      <c r="AD4144">
        <v>264</v>
      </c>
      <c r="AE4144">
        <v>253</v>
      </c>
      <c r="AF4144">
        <v>210</v>
      </c>
      <c r="AG4144">
        <v>211</v>
      </c>
      <c r="AH4144">
        <v>208</v>
      </c>
      <c r="AI4144">
        <v>209</v>
      </c>
      <c r="AJ4144">
        <v>196</v>
      </c>
      <c r="AK4144">
        <v>144</v>
      </c>
      <c r="AL4144">
        <v>143</v>
      </c>
      <c r="AM4144">
        <v>286.89999999999998</v>
      </c>
      <c r="AN4144">
        <v>212</v>
      </c>
      <c r="AO4144">
        <v>0.4</v>
      </c>
      <c r="AP4144">
        <v>88</v>
      </c>
      <c r="AQ4144">
        <v>164</v>
      </c>
      <c r="AR4144">
        <v>101</v>
      </c>
      <c r="AS4144">
        <v>143</v>
      </c>
      <c r="AT4144">
        <v>6</v>
      </c>
      <c r="AU4144">
        <v>4</v>
      </c>
      <c r="AV4144">
        <v>9</v>
      </c>
      <c r="AX4144">
        <v>1</v>
      </c>
      <c r="BC4144">
        <v>19</v>
      </c>
      <c r="BD4144">
        <v>2539</v>
      </c>
      <c r="BE4144">
        <v>0.02</v>
      </c>
      <c r="BF4144">
        <v>7.0000000000000001E-3</v>
      </c>
      <c r="BG4144">
        <v>1</v>
      </c>
      <c r="BH4144">
        <v>0.1</v>
      </c>
      <c r="BI4144">
        <v>12.5</v>
      </c>
      <c r="BJ4144">
        <v>4</v>
      </c>
      <c r="BK4144">
        <v>538.29999999999995</v>
      </c>
      <c r="BL4144" t="s">
        <v>181</v>
      </c>
      <c r="BM4144" t="s">
        <v>196</v>
      </c>
      <c r="BN4144" t="s">
        <v>210</v>
      </c>
      <c r="BP4144">
        <v>36</v>
      </c>
    </row>
    <row r="4145" spans="1:68" hidden="1" x14ac:dyDescent="0.2">
      <c r="A4145">
        <v>2021</v>
      </c>
      <c r="B4145">
        <v>9</v>
      </c>
      <c r="C4145" s="260">
        <v>44452</v>
      </c>
      <c r="D4145">
        <v>124</v>
      </c>
      <c r="E4145">
        <v>688</v>
      </c>
      <c r="F4145">
        <v>2</v>
      </c>
      <c r="G4145" t="s">
        <v>530</v>
      </c>
      <c r="H4145" t="s">
        <v>531</v>
      </c>
      <c r="I4145" t="s">
        <v>163</v>
      </c>
      <c r="J4145">
        <v>2</v>
      </c>
      <c r="K4145">
        <v>2</v>
      </c>
      <c r="L4145">
        <v>200</v>
      </c>
      <c r="M4145">
        <v>180</v>
      </c>
      <c r="N4145">
        <v>220</v>
      </c>
      <c r="O4145">
        <v>270</v>
      </c>
      <c r="Q4145">
        <v>284</v>
      </c>
      <c r="R4145">
        <v>290</v>
      </c>
      <c r="S4145">
        <v>313</v>
      </c>
      <c r="T4145">
        <v>215</v>
      </c>
      <c r="V4145">
        <v>220</v>
      </c>
      <c r="W4145">
        <v>220</v>
      </c>
      <c r="X4145">
        <v>220</v>
      </c>
      <c r="Y4145">
        <v>107</v>
      </c>
      <c r="Z4145">
        <v>104</v>
      </c>
      <c r="AA4145">
        <v>284</v>
      </c>
      <c r="AB4145">
        <v>272</v>
      </c>
      <c r="AC4145">
        <v>266</v>
      </c>
      <c r="AD4145">
        <v>258</v>
      </c>
      <c r="AE4145">
        <v>276</v>
      </c>
      <c r="AF4145">
        <v>231</v>
      </c>
      <c r="AG4145">
        <v>214</v>
      </c>
      <c r="AH4145">
        <v>208</v>
      </c>
      <c r="AI4145">
        <v>201</v>
      </c>
      <c r="AJ4145">
        <v>213</v>
      </c>
      <c r="AK4145">
        <v>110</v>
      </c>
      <c r="AL4145">
        <v>110</v>
      </c>
      <c r="AM4145">
        <v>279.2</v>
      </c>
      <c r="AN4145">
        <v>215.8</v>
      </c>
      <c r="AO4145">
        <v>0.4</v>
      </c>
      <c r="AP4145">
        <v>60</v>
      </c>
      <c r="AQ4145">
        <v>120</v>
      </c>
      <c r="AR4145">
        <v>67</v>
      </c>
      <c r="AS4145">
        <v>108</v>
      </c>
      <c r="AT4145">
        <v>4</v>
      </c>
      <c r="AU4145">
        <v>3</v>
      </c>
      <c r="AV4145">
        <v>2</v>
      </c>
      <c r="BC4145">
        <v>9</v>
      </c>
      <c r="BD4145">
        <v>779</v>
      </c>
      <c r="BE4145">
        <v>1.4999999999999999E-2</v>
      </c>
      <c r="BF4145">
        <v>1.2E-2</v>
      </c>
      <c r="BG4145">
        <v>1</v>
      </c>
      <c r="BH4145">
        <v>0</v>
      </c>
      <c r="BI4145">
        <v>3.9</v>
      </c>
      <c r="BJ4145">
        <v>1.9</v>
      </c>
      <c r="BK4145">
        <v>168.1</v>
      </c>
      <c r="BL4145" t="s">
        <v>472</v>
      </c>
      <c r="BM4145" t="s">
        <v>472</v>
      </c>
      <c r="BP4145">
        <v>37</v>
      </c>
    </row>
    <row r="4146" spans="1:68" hidden="1" x14ac:dyDescent="0.2">
      <c r="A4146">
        <v>2021</v>
      </c>
      <c r="B4146">
        <v>9</v>
      </c>
      <c r="C4146" s="260">
        <v>44452</v>
      </c>
      <c r="D4146">
        <v>124</v>
      </c>
      <c r="E4146">
        <v>689</v>
      </c>
      <c r="F4146">
        <v>2</v>
      </c>
      <c r="G4146" t="s">
        <v>532</v>
      </c>
      <c r="H4146" t="s">
        <v>533</v>
      </c>
      <c r="I4146" t="s">
        <v>163</v>
      </c>
      <c r="J4146">
        <v>2</v>
      </c>
      <c r="K4146">
        <v>2</v>
      </c>
      <c r="L4146">
        <v>75</v>
      </c>
      <c r="M4146">
        <v>67.5</v>
      </c>
      <c r="N4146">
        <v>82.5</v>
      </c>
      <c r="O4146">
        <v>105</v>
      </c>
      <c r="Q4146">
        <v>102</v>
      </c>
      <c r="R4146">
        <v>110</v>
      </c>
      <c r="S4146">
        <v>115</v>
      </c>
      <c r="T4146">
        <v>81</v>
      </c>
      <c r="V4146">
        <v>82</v>
      </c>
      <c r="W4146">
        <v>82</v>
      </c>
      <c r="X4146">
        <v>85</v>
      </c>
      <c r="Y4146">
        <v>107</v>
      </c>
      <c r="Z4146">
        <v>104</v>
      </c>
      <c r="AA4146">
        <v>101</v>
      </c>
      <c r="AB4146">
        <v>98</v>
      </c>
      <c r="AC4146">
        <v>93</v>
      </c>
      <c r="AD4146">
        <v>90</v>
      </c>
      <c r="AE4146">
        <v>100</v>
      </c>
      <c r="AF4146">
        <v>94</v>
      </c>
      <c r="AG4146">
        <v>82</v>
      </c>
      <c r="AH4146">
        <v>80</v>
      </c>
      <c r="AI4146">
        <v>78</v>
      </c>
      <c r="AJ4146">
        <v>80</v>
      </c>
      <c r="AK4146">
        <v>110</v>
      </c>
      <c r="AL4146">
        <v>110</v>
      </c>
      <c r="AM4146">
        <v>101.6</v>
      </c>
      <c r="AN4146">
        <v>82.7</v>
      </c>
      <c r="AO4146">
        <v>0.4</v>
      </c>
      <c r="AP4146">
        <v>60</v>
      </c>
      <c r="AQ4146">
        <v>120</v>
      </c>
      <c r="AR4146">
        <v>67</v>
      </c>
      <c r="AS4146">
        <v>108</v>
      </c>
      <c r="AT4146">
        <v>3</v>
      </c>
      <c r="AU4146">
        <v>4</v>
      </c>
      <c r="AV4146">
        <v>4</v>
      </c>
      <c r="BC4146">
        <v>10</v>
      </c>
      <c r="BD4146">
        <v>388</v>
      </c>
      <c r="BE4146">
        <v>1.4999999999999999E-2</v>
      </c>
      <c r="BF4146">
        <v>2.5999999999999999E-2</v>
      </c>
      <c r="BH4146">
        <v>0.1</v>
      </c>
      <c r="BI4146">
        <v>5.2</v>
      </c>
      <c r="BJ4146">
        <v>0.8</v>
      </c>
      <c r="BK4146">
        <v>32.1</v>
      </c>
      <c r="BL4146" t="s">
        <v>472</v>
      </c>
      <c r="BM4146" t="s">
        <v>472</v>
      </c>
      <c r="BP4146">
        <v>37</v>
      </c>
    </row>
    <row r="4147" spans="1:68" hidden="1" x14ac:dyDescent="0.2">
      <c r="A4147">
        <v>2021</v>
      </c>
      <c r="B4147">
        <v>9</v>
      </c>
      <c r="C4147" s="260">
        <v>44452</v>
      </c>
      <c r="D4147">
        <v>422</v>
      </c>
      <c r="E4147">
        <v>668</v>
      </c>
      <c r="F4147">
        <v>2</v>
      </c>
      <c r="G4147" t="s">
        <v>433</v>
      </c>
      <c r="H4147" t="s">
        <v>434</v>
      </c>
      <c r="I4147" t="s">
        <v>163</v>
      </c>
      <c r="J4147">
        <v>2</v>
      </c>
      <c r="K4147">
        <v>1</v>
      </c>
      <c r="L4147">
        <v>103</v>
      </c>
      <c r="M4147">
        <v>96.923000000000002</v>
      </c>
      <c r="N4147">
        <v>110.313</v>
      </c>
      <c r="AP4147">
        <v>103</v>
      </c>
      <c r="AQ4147">
        <v>70</v>
      </c>
      <c r="BD4147">
        <v>2800</v>
      </c>
      <c r="BE4147">
        <v>1.4999999999999999E-2</v>
      </c>
      <c r="BI4147">
        <v>27.2</v>
      </c>
      <c r="BL4147" t="s">
        <v>157</v>
      </c>
      <c r="BM4147" t="s">
        <v>158</v>
      </c>
      <c r="BN4147" t="s">
        <v>435</v>
      </c>
      <c r="BO4147" t="s">
        <v>168</v>
      </c>
      <c r="BP4147">
        <v>37</v>
      </c>
    </row>
    <row r="4148" spans="1:68" hidden="1" x14ac:dyDescent="0.2">
      <c r="A4148">
        <v>2021</v>
      </c>
      <c r="B4148">
        <v>9</v>
      </c>
      <c r="C4148" s="260">
        <v>44452</v>
      </c>
      <c r="D4148">
        <v>430</v>
      </c>
      <c r="E4148">
        <v>704</v>
      </c>
      <c r="F4148">
        <v>2</v>
      </c>
      <c r="G4148" t="s">
        <v>504</v>
      </c>
      <c r="H4148" t="s">
        <v>505</v>
      </c>
      <c r="I4148" t="s">
        <v>163</v>
      </c>
      <c r="J4148">
        <v>1</v>
      </c>
      <c r="K4148">
        <v>1</v>
      </c>
      <c r="L4148">
        <v>905</v>
      </c>
      <c r="M4148">
        <v>850.7</v>
      </c>
      <c r="N4148">
        <v>959.3</v>
      </c>
      <c r="AP4148">
        <v>18</v>
      </c>
      <c r="AQ4148">
        <v>200</v>
      </c>
      <c r="BD4148">
        <v>100</v>
      </c>
      <c r="BE4148">
        <v>1.4999999999999999E-2</v>
      </c>
      <c r="BI4148">
        <v>0.1</v>
      </c>
      <c r="BL4148" t="s">
        <v>472</v>
      </c>
      <c r="BM4148" t="s">
        <v>472</v>
      </c>
      <c r="BP4148">
        <v>37</v>
      </c>
    </row>
    <row r="4149" spans="1:68" hidden="1" x14ac:dyDescent="0.2">
      <c r="A4149">
        <v>2021</v>
      </c>
      <c r="B4149">
        <v>9</v>
      </c>
      <c r="C4149" s="260">
        <v>44452</v>
      </c>
      <c r="D4149">
        <v>430</v>
      </c>
      <c r="E4149">
        <v>705</v>
      </c>
      <c r="F4149">
        <v>2</v>
      </c>
      <c r="G4149" t="s">
        <v>506</v>
      </c>
      <c r="H4149" t="s">
        <v>507</v>
      </c>
      <c r="I4149" t="s">
        <v>163</v>
      </c>
      <c r="J4149">
        <v>1</v>
      </c>
      <c r="K4149">
        <v>1</v>
      </c>
      <c r="L4149">
        <v>544</v>
      </c>
      <c r="M4149">
        <v>511.36</v>
      </c>
      <c r="N4149">
        <v>576.64</v>
      </c>
      <c r="AP4149">
        <v>18</v>
      </c>
      <c r="AQ4149">
        <v>200</v>
      </c>
      <c r="BD4149">
        <v>100</v>
      </c>
      <c r="BE4149">
        <v>1.4999999999999999E-2</v>
      </c>
      <c r="BI4149">
        <v>0.2</v>
      </c>
      <c r="BL4149" t="s">
        <v>472</v>
      </c>
      <c r="BM4149" t="s">
        <v>472</v>
      </c>
      <c r="BP4149">
        <v>37</v>
      </c>
    </row>
    <row r="4150" spans="1:68" hidden="1" x14ac:dyDescent="0.2">
      <c r="A4150">
        <v>2021</v>
      </c>
      <c r="B4150">
        <v>9</v>
      </c>
      <c r="C4150" s="260">
        <v>44452</v>
      </c>
      <c r="D4150">
        <v>430</v>
      </c>
      <c r="E4150">
        <v>706</v>
      </c>
      <c r="F4150">
        <v>2</v>
      </c>
      <c r="G4150" t="s">
        <v>508</v>
      </c>
      <c r="H4150" t="s">
        <v>509</v>
      </c>
      <c r="I4150" t="s">
        <v>163</v>
      </c>
      <c r="J4150">
        <v>1</v>
      </c>
      <c r="K4150">
        <v>1</v>
      </c>
      <c r="L4150">
        <v>190</v>
      </c>
      <c r="M4150">
        <v>178.6</v>
      </c>
      <c r="N4150">
        <v>201.4</v>
      </c>
      <c r="AP4150">
        <v>18</v>
      </c>
      <c r="AQ4150">
        <v>200</v>
      </c>
      <c r="BD4150">
        <v>100</v>
      </c>
      <c r="BE4150">
        <v>1.4999999999999999E-2</v>
      </c>
      <c r="BI4150">
        <v>0.5</v>
      </c>
      <c r="BL4150" t="s">
        <v>472</v>
      </c>
      <c r="BM4150" t="s">
        <v>472</v>
      </c>
      <c r="BP4150">
        <v>37</v>
      </c>
    </row>
    <row r="4151" spans="1:68" hidden="1" x14ac:dyDescent="0.2">
      <c r="A4151">
        <v>2021</v>
      </c>
      <c r="B4151">
        <v>9</v>
      </c>
      <c r="C4151" s="260">
        <v>44452</v>
      </c>
      <c r="D4151">
        <v>430</v>
      </c>
      <c r="E4151">
        <v>707</v>
      </c>
      <c r="F4151">
        <v>2</v>
      </c>
      <c r="G4151" t="s">
        <v>510</v>
      </c>
      <c r="H4151" t="s">
        <v>511</v>
      </c>
      <c r="I4151" t="s">
        <v>163</v>
      </c>
      <c r="J4151">
        <v>1</v>
      </c>
      <c r="K4151">
        <v>1</v>
      </c>
      <c r="L4151">
        <v>133</v>
      </c>
      <c r="M4151">
        <v>125.02</v>
      </c>
      <c r="N4151">
        <v>140.97999999999999</v>
      </c>
      <c r="AP4151">
        <v>18</v>
      </c>
      <c r="AQ4151">
        <v>200</v>
      </c>
      <c r="BD4151">
        <v>100</v>
      </c>
      <c r="BE4151">
        <v>1.4999999999999999E-2</v>
      </c>
      <c r="BI4151">
        <v>0.8</v>
      </c>
      <c r="BL4151" t="s">
        <v>472</v>
      </c>
      <c r="BM4151" t="s">
        <v>472</v>
      </c>
      <c r="BP4151">
        <v>37</v>
      </c>
    </row>
    <row r="4152" spans="1:68" hidden="1" x14ac:dyDescent="0.2">
      <c r="A4152">
        <v>2021</v>
      </c>
      <c r="B4152">
        <v>9</v>
      </c>
      <c r="C4152" s="260">
        <v>44452</v>
      </c>
      <c r="D4152">
        <v>407</v>
      </c>
      <c r="E4152">
        <v>627</v>
      </c>
      <c r="F4152">
        <v>3</v>
      </c>
      <c r="G4152" t="s">
        <v>349</v>
      </c>
      <c r="H4152" t="s">
        <v>350</v>
      </c>
      <c r="I4152" t="s">
        <v>163</v>
      </c>
      <c r="J4152">
        <v>1</v>
      </c>
      <c r="K4152">
        <v>5</v>
      </c>
      <c r="L4152">
        <v>418.5</v>
      </c>
      <c r="M4152">
        <v>384.97815000000003</v>
      </c>
      <c r="N4152">
        <v>452.02184999999997</v>
      </c>
      <c r="AP4152">
        <v>18</v>
      </c>
      <c r="AQ4152">
        <v>200</v>
      </c>
      <c r="BD4152">
        <v>60</v>
      </c>
      <c r="BE4152">
        <v>1.4999999999999999E-2</v>
      </c>
      <c r="BI4152">
        <v>0.1</v>
      </c>
      <c r="BL4152" t="s">
        <v>181</v>
      </c>
      <c r="BM4152" t="s">
        <v>182</v>
      </c>
      <c r="BN4152" t="s">
        <v>351</v>
      </c>
      <c r="BP4152">
        <v>37</v>
      </c>
    </row>
    <row r="4153" spans="1:68" hidden="1" x14ac:dyDescent="0.2">
      <c r="A4153">
        <v>2021</v>
      </c>
      <c r="B4153">
        <v>9</v>
      </c>
      <c r="C4153" s="260">
        <v>44452</v>
      </c>
      <c r="D4153">
        <v>407</v>
      </c>
      <c r="E4153">
        <v>628</v>
      </c>
      <c r="F4153">
        <v>3</v>
      </c>
      <c r="G4153" t="s">
        <v>352</v>
      </c>
      <c r="H4153" t="s">
        <v>353</v>
      </c>
      <c r="I4153" t="s">
        <v>163</v>
      </c>
      <c r="J4153">
        <v>1</v>
      </c>
      <c r="K4153">
        <v>5</v>
      </c>
      <c r="L4153">
        <v>330</v>
      </c>
      <c r="M4153">
        <v>303.99599999999998</v>
      </c>
      <c r="N4153">
        <v>356.00400000000002</v>
      </c>
      <c r="AP4153">
        <v>18</v>
      </c>
      <c r="AQ4153">
        <v>200</v>
      </c>
      <c r="BD4153">
        <v>60</v>
      </c>
      <c r="BE4153">
        <v>1.4999999999999999E-2</v>
      </c>
      <c r="BI4153">
        <v>0.2</v>
      </c>
      <c r="BL4153" t="s">
        <v>181</v>
      </c>
      <c r="BM4153" t="s">
        <v>182</v>
      </c>
      <c r="BN4153" t="s">
        <v>229</v>
      </c>
      <c r="BP4153">
        <v>37</v>
      </c>
    </row>
    <row r="4154" spans="1:68" hidden="1" x14ac:dyDescent="0.2">
      <c r="A4154">
        <v>2021</v>
      </c>
      <c r="B4154">
        <v>9</v>
      </c>
      <c r="C4154" s="260">
        <v>44452</v>
      </c>
      <c r="D4154">
        <v>407</v>
      </c>
      <c r="E4154">
        <v>629</v>
      </c>
      <c r="F4154">
        <v>3</v>
      </c>
      <c r="G4154" t="s">
        <v>354</v>
      </c>
      <c r="H4154" t="s">
        <v>355</v>
      </c>
      <c r="I4154" t="s">
        <v>163</v>
      </c>
      <c r="J4154">
        <v>1</v>
      </c>
      <c r="K4154">
        <v>5</v>
      </c>
      <c r="L4154">
        <v>221</v>
      </c>
      <c r="M4154">
        <v>203.983</v>
      </c>
      <c r="N4154">
        <v>238.017</v>
      </c>
      <c r="AP4154">
        <v>18</v>
      </c>
      <c r="AQ4154">
        <v>200</v>
      </c>
      <c r="BD4154">
        <v>60</v>
      </c>
      <c r="BE4154">
        <v>1.4999999999999999E-2</v>
      </c>
      <c r="BI4154">
        <v>0.3</v>
      </c>
      <c r="BL4154" t="s">
        <v>181</v>
      </c>
      <c r="BM4154" t="s">
        <v>182</v>
      </c>
      <c r="BN4154" t="s">
        <v>229</v>
      </c>
      <c r="BP4154">
        <v>37</v>
      </c>
    </row>
    <row r="4155" spans="1:68" hidden="1" x14ac:dyDescent="0.2">
      <c r="A4155">
        <v>2021</v>
      </c>
      <c r="B4155">
        <v>9</v>
      </c>
      <c r="C4155" s="260">
        <v>44452</v>
      </c>
      <c r="D4155">
        <v>407</v>
      </c>
      <c r="E4155">
        <v>630</v>
      </c>
      <c r="F4155">
        <v>3</v>
      </c>
      <c r="G4155" t="s">
        <v>356</v>
      </c>
      <c r="H4155" t="s">
        <v>357</v>
      </c>
      <c r="I4155" t="s">
        <v>163</v>
      </c>
      <c r="J4155">
        <v>1</v>
      </c>
      <c r="K4155">
        <v>5</v>
      </c>
      <c r="L4155">
        <v>214</v>
      </c>
      <c r="M4155">
        <v>197.84299999999999</v>
      </c>
      <c r="N4155">
        <v>230.15700000000001</v>
      </c>
      <c r="AP4155">
        <v>18</v>
      </c>
      <c r="AQ4155">
        <v>200</v>
      </c>
      <c r="BD4155">
        <v>60</v>
      </c>
      <c r="BE4155">
        <v>1.4999999999999999E-2</v>
      </c>
      <c r="BI4155">
        <v>0.3</v>
      </c>
      <c r="BL4155" t="s">
        <v>181</v>
      </c>
      <c r="BM4155" t="s">
        <v>182</v>
      </c>
      <c r="BN4155" t="s">
        <v>229</v>
      </c>
      <c r="BP4155">
        <v>37</v>
      </c>
    </row>
    <row r="4156" spans="1:68" hidden="1" x14ac:dyDescent="0.2">
      <c r="A4156">
        <v>2021</v>
      </c>
      <c r="B4156">
        <v>9</v>
      </c>
      <c r="C4156" s="260">
        <v>44452</v>
      </c>
      <c r="D4156">
        <v>417</v>
      </c>
      <c r="E4156">
        <v>660</v>
      </c>
      <c r="F4156">
        <v>3</v>
      </c>
      <c r="G4156" t="s">
        <v>442</v>
      </c>
      <c r="H4156" t="s">
        <v>443</v>
      </c>
      <c r="I4156" t="s">
        <v>163</v>
      </c>
      <c r="J4156">
        <v>1</v>
      </c>
      <c r="K4156">
        <v>6</v>
      </c>
      <c r="L4156">
        <v>1265</v>
      </c>
      <c r="M4156">
        <v>1190.365</v>
      </c>
      <c r="N4156">
        <v>1354.8150000000001</v>
      </c>
      <c r="O4156">
        <v>1782</v>
      </c>
      <c r="P4156">
        <v>1462</v>
      </c>
      <c r="Q4156">
        <v>1684</v>
      </c>
      <c r="R4156">
        <v>1774</v>
      </c>
      <c r="S4156">
        <v>1727</v>
      </c>
      <c r="T4156">
        <v>1325</v>
      </c>
      <c r="U4156">
        <v>1327</v>
      </c>
      <c r="V4156">
        <v>1325</v>
      </c>
      <c r="W4156">
        <v>1344</v>
      </c>
      <c r="X4156">
        <v>1338</v>
      </c>
      <c r="Y4156">
        <v>129</v>
      </c>
      <c r="Z4156">
        <v>140</v>
      </c>
      <c r="AA4156">
        <v>1737</v>
      </c>
      <c r="AB4156">
        <v>1676</v>
      </c>
      <c r="AC4156">
        <v>1576</v>
      </c>
      <c r="AD4156">
        <v>1555</v>
      </c>
      <c r="AE4156">
        <v>1654</v>
      </c>
      <c r="AF4156">
        <v>1329</v>
      </c>
      <c r="AG4156">
        <v>1014</v>
      </c>
      <c r="AH4156">
        <v>1302</v>
      </c>
      <c r="AI4156">
        <v>1270</v>
      </c>
      <c r="AJ4156">
        <v>1346</v>
      </c>
      <c r="AK4156">
        <v>138</v>
      </c>
      <c r="AL4156">
        <v>136</v>
      </c>
      <c r="AM4156">
        <v>1662.7</v>
      </c>
      <c r="AN4156">
        <v>1292</v>
      </c>
      <c r="AO4156">
        <v>0.3</v>
      </c>
      <c r="AP4156">
        <v>20</v>
      </c>
      <c r="AQ4156">
        <v>180</v>
      </c>
      <c r="AR4156">
        <v>27</v>
      </c>
      <c r="AS4156">
        <v>136</v>
      </c>
      <c r="AT4156">
        <v>2</v>
      </c>
      <c r="AU4156">
        <v>3</v>
      </c>
      <c r="AV4156">
        <v>3</v>
      </c>
      <c r="AX4156">
        <v>0</v>
      </c>
      <c r="BC4156">
        <v>8</v>
      </c>
      <c r="BD4156">
        <v>440</v>
      </c>
      <c r="BE4156">
        <v>1.4999999999999999E-2</v>
      </c>
      <c r="BF4156">
        <v>1.7999999999999999E-2</v>
      </c>
      <c r="BH4156">
        <v>0</v>
      </c>
      <c r="BI4156">
        <v>0.3</v>
      </c>
      <c r="BJ4156">
        <v>10.3</v>
      </c>
      <c r="BK4156">
        <v>568.5</v>
      </c>
      <c r="BL4156" t="s">
        <v>157</v>
      </c>
      <c r="BM4156" t="s">
        <v>158</v>
      </c>
      <c r="BN4156" t="s">
        <v>444</v>
      </c>
      <c r="BO4156" t="s">
        <v>168</v>
      </c>
      <c r="BP4156">
        <v>37</v>
      </c>
    </row>
    <row r="4157" spans="1:68" hidden="1" x14ac:dyDescent="0.2">
      <c r="A4157">
        <v>2021</v>
      </c>
      <c r="B4157">
        <v>9</v>
      </c>
      <c r="C4157" s="260">
        <v>44452</v>
      </c>
      <c r="D4157">
        <v>417</v>
      </c>
      <c r="E4157">
        <v>661</v>
      </c>
      <c r="F4157">
        <v>3</v>
      </c>
      <c r="G4157" t="s">
        <v>445</v>
      </c>
      <c r="H4157" t="s">
        <v>446</v>
      </c>
      <c r="I4157" t="s">
        <v>163</v>
      </c>
      <c r="J4157">
        <v>1</v>
      </c>
      <c r="K4157">
        <v>6</v>
      </c>
      <c r="L4157">
        <v>138</v>
      </c>
      <c r="M4157">
        <v>129.858</v>
      </c>
      <c r="N4157">
        <v>147.798</v>
      </c>
      <c r="O4157">
        <v>200</v>
      </c>
      <c r="P4157">
        <v>183</v>
      </c>
      <c r="Q4157">
        <v>180</v>
      </c>
      <c r="R4157">
        <v>195</v>
      </c>
      <c r="S4157">
        <v>180</v>
      </c>
      <c r="T4157">
        <v>143</v>
      </c>
      <c r="U4157">
        <v>145</v>
      </c>
      <c r="V4157">
        <v>145</v>
      </c>
      <c r="W4157">
        <v>145</v>
      </c>
      <c r="X4157">
        <v>145</v>
      </c>
      <c r="Y4157">
        <v>129</v>
      </c>
      <c r="Z4157">
        <v>140</v>
      </c>
      <c r="AA4157">
        <v>205</v>
      </c>
      <c r="AB4157">
        <v>192</v>
      </c>
      <c r="AC4157">
        <v>181</v>
      </c>
      <c r="AD4157">
        <v>175</v>
      </c>
      <c r="AE4157">
        <v>182</v>
      </c>
      <c r="AF4157">
        <v>145</v>
      </c>
      <c r="AG4157">
        <v>144</v>
      </c>
      <c r="AH4157">
        <v>148</v>
      </c>
      <c r="AI4157">
        <v>142</v>
      </c>
      <c r="AJ4157">
        <v>144</v>
      </c>
      <c r="AK4157">
        <v>138</v>
      </c>
      <c r="AL4157">
        <v>136</v>
      </c>
      <c r="AM4157">
        <v>187.3</v>
      </c>
      <c r="AN4157">
        <v>144.6</v>
      </c>
      <c r="AO4157">
        <v>0.4</v>
      </c>
      <c r="AP4157">
        <v>20</v>
      </c>
      <c r="AQ4157">
        <v>180</v>
      </c>
      <c r="AR4157">
        <v>27</v>
      </c>
      <c r="AS4157">
        <v>136</v>
      </c>
      <c r="AT4157">
        <v>2</v>
      </c>
      <c r="AU4157">
        <v>3</v>
      </c>
      <c r="AV4157">
        <v>3</v>
      </c>
      <c r="AX4157">
        <v>0</v>
      </c>
      <c r="BC4157">
        <v>8</v>
      </c>
      <c r="BD4157">
        <v>440</v>
      </c>
      <c r="BE4157">
        <v>1.4999999999999999E-2</v>
      </c>
      <c r="BF4157">
        <v>1.7999999999999999E-2</v>
      </c>
      <c r="BH4157">
        <v>0.1</v>
      </c>
      <c r="BI4157">
        <v>3.2</v>
      </c>
      <c r="BJ4157">
        <v>1.2</v>
      </c>
      <c r="BK4157">
        <v>63.6</v>
      </c>
      <c r="BL4157" t="s">
        <v>157</v>
      </c>
      <c r="BM4157" t="s">
        <v>158</v>
      </c>
      <c r="BN4157" t="s">
        <v>447</v>
      </c>
      <c r="BO4157" t="s">
        <v>168</v>
      </c>
      <c r="BP4157">
        <v>37</v>
      </c>
    </row>
    <row r="4158" spans="1:68" hidden="1" x14ac:dyDescent="0.2">
      <c r="A4158">
        <v>2021</v>
      </c>
      <c r="B4158">
        <v>9</v>
      </c>
      <c r="C4158" s="260">
        <v>44452</v>
      </c>
      <c r="D4158">
        <v>47</v>
      </c>
      <c r="E4158">
        <v>122</v>
      </c>
      <c r="F4158">
        <v>4</v>
      </c>
      <c r="G4158" t="s">
        <v>154</v>
      </c>
      <c r="H4158" t="s">
        <v>155</v>
      </c>
      <c r="I4158" t="s">
        <v>156</v>
      </c>
      <c r="J4158">
        <v>2</v>
      </c>
      <c r="K4158">
        <v>1</v>
      </c>
      <c r="L4158">
        <v>280</v>
      </c>
      <c r="M4158">
        <v>267.39999999999998</v>
      </c>
      <c r="N4158">
        <v>292.60000000000002</v>
      </c>
      <c r="O4158">
        <v>305</v>
      </c>
      <c r="Q4158">
        <v>330</v>
      </c>
      <c r="R4158">
        <v>297</v>
      </c>
      <c r="S4158">
        <v>309</v>
      </c>
      <c r="T4158">
        <v>267</v>
      </c>
      <c r="V4158">
        <v>283</v>
      </c>
      <c r="W4158">
        <v>271</v>
      </c>
      <c r="X4158">
        <v>275</v>
      </c>
      <c r="Y4158">
        <v>101</v>
      </c>
      <c r="Z4158">
        <v>107</v>
      </c>
      <c r="AA4158">
        <v>318</v>
      </c>
      <c r="AB4158">
        <v>306</v>
      </c>
      <c r="AC4158">
        <v>289</v>
      </c>
      <c r="AD4158">
        <v>294</v>
      </c>
      <c r="AE4158">
        <v>311</v>
      </c>
      <c r="AF4158">
        <v>279</v>
      </c>
      <c r="AG4158">
        <v>273</v>
      </c>
      <c r="AH4158">
        <v>268</v>
      </c>
      <c r="AI4158">
        <v>273</v>
      </c>
      <c r="AJ4158">
        <v>272</v>
      </c>
      <c r="AK4158">
        <v>111</v>
      </c>
      <c r="AL4158">
        <v>108</v>
      </c>
      <c r="AM4158">
        <v>306.60000000000002</v>
      </c>
      <c r="AN4158">
        <v>273.39999999999998</v>
      </c>
      <c r="AO4158">
        <v>0.1</v>
      </c>
      <c r="AP4158">
        <v>63</v>
      </c>
      <c r="AQ4158">
        <v>115</v>
      </c>
      <c r="AR4158">
        <v>67</v>
      </c>
      <c r="AS4158">
        <v>107</v>
      </c>
      <c r="AT4158">
        <v>3</v>
      </c>
      <c r="AU4158">
        <v>2</v>
      </c>
      <c r="AV4158">
        <v>3</v>
      </c>
      <c r="BC4158">
        <v>8</v>
      </c>
      <c r="BD4158">
        <v>1708</v>
      </c>
      <c r="BE4158">
        <v>1.4999999999999999E-2</v>
      </c>
      <c r="BF4158">
        <v>5.0000000000000001E-3</v>
      </c>
      <c r="BG4158">
        <v>1</v>
      </c>
      <c r="BH4158">
        <v>0</v>
      </c>
      <c r="BI4158">
        <v>6.1</v>
      </c>
      <c r="BJ4158">
        <v>2.2000000000000002</v>
      </c>
      <c r="BK4158">
        <v>467</v>
      </c>
      <c r="BL4158" t="s">
        <v>157</v>
      </c>
      <c r="BM4158" t="s">
        <v>158</v>
      </c>
      <c r="BN4158" t="s">
        <v>159</v>
      </c>
      <c r="BO4158" t="s">
        <v>160</v>
      </c>
      <c r="BP4158">
        <v>37</v>
      </c>
    </row>
    <row r="4159" spans="1:68" hidden="1" x14ac:dyDescent="0.2">
      <c r="A4159">
        <v>2021</v>
      </c>
      <c r="B4159">
        <v>9</v>
      </c>
      <c r="C4159" s="260">
        <v>44452</v>
      </c>
      <c r="D4159">
        <v>18</v>
      </c>
      <c r="E4159">
        <v>49</v>
      </c>
      <c r="F4159">
        <v>5</v>
      </c>
      <c r="G4159" t="s">
        <v>303</v>
      </c>
      <c r="H4159" t="s">
        <v>304</v>
      </c>
      <c r="I4159" t="s">
        <v>156</v>
      </c>
      <c r="J4159">
        <v>2</v>
      </c>
      <c r="K4159">
        <v>3</v>
      </c>
      <c r="L4159">
        <v>100</v>
      </c>
      <c r="M4159">
        <v>95.5</v>
      </c>
      <c r="N4159">
        <v>104.5</v>
      </c>
      <c r="O4159">
        <v>133</v>
      </c>
      <c r="P4159">
        <v>114</v>
      </c>
      <c r="R4159">
        <v>127</v>
      </c>
      <c r="S4159">
        <v>140</v>
      </c>
      <c r="T4159">
        <v>101</v>
      </c>
      <c r="U4159">
        <v>98</v>
      </c>
      <c r="W4159">
        <v>99</v>
      </c>
      <c r="X4159">
        <v>103</v>
      </c>
      <c r="Y4159">
        <v>100</v>
      </c>
      <c r="Z4159">
        <v>99</v>
      </c>
      <c r="AA4159">
        <v>118</v>
      </c>
      <c r="AB4159">
        <v>116</v>
      </c>
      <c r="AC4159">
        <v>111</v>
      </c>
      <c r="AD4159">
        <v>112</v>
      </c>
      <c r="AE4159">
        <v>118</v>
      </c>
      <c r="AF4159">
        <v>102</v>
      </c>
      <c r="AG4159">
        <v>99</v>
      </c>
      <c r="AH4159">
        <v>100</v>
      </c>
      <c r="AI4159">
        <v>103</v>
      </c>
      <c r="AJ4159">
        <v>101</v>
      </c>
      <c r="AK4159">
        <v>99</v>
      </c>
      <c r="AL4159">
        <v>101</v>
      </c>
      <c r="AM4159">
        <v>121</v>
      </c>
      <c r="AN4159">
        <v>100.7</v>
      </c>
      <c r="AO4159">
        <v>0.2</v>
      </c>
      <c r="AP4159">
        <v>101</v>
      </c>
      <c r="AQ4159">
        <v>107</v>
      </c>
      <c r="AR4159">
        <v>72</v>
      </c>
      <c r="AS4159">
        <v>100</v>
      </c>
      <c r="AT4159">
        <v>6</v>
      </c>
      <c r="AU4159">
        <v>24</v>
      </c>
      <c r="AV4159">
        <v>7</v>
      </c>
      <c r="AX4159">
        <v>2</v>
      </c>
      <c r="BC4159">
        <v>39</v>
      </c>
      <c r="BD4159">
        <v>2195</v>
      </c>
      <c r="BE4159">
        <v>1.4999999999999999E-2</v>
      </c>
      <c r="BF4159">
        <v>1.7999999999999999E-2</v>
      </c>
      <c r="BH4159">
        <v>0.4</v>
      </c>
      <c r="BI4159">
        <v>22</v>
      </c>
      <c r="BJ4159">
        <v>3.9</v>
      </c>
      <c r="BK4159">
        <v>221</v>
      </c>
      <c r="BL4159" t="s">
        <v>157</v>
      </c>
      <c r="BM4159" t="s">
        <v>158</v>
      </c>
      <c r="BN4159" t="s">
        <v>305</v>
      </c>
      <c r="BO4159" t="s">
        <v>160</v>
      </c>
      <c r="BP4159">
        <v>37</v>
      </c>
    </row>
    <row r="4160" spans="1:68" hidden="1" x14ac:dyDescent="0.2">
      <c r="A4160">
        <v>2021</v>
      </c>
      <c r="B4160">
        <v>9</v>
      </c>
      <c r="C4160" s="260">
        <v>44452</v>
      </c>
      <c r="D4160">
        <v>18</v>
      </c>
      <c r="E4160">
        <v>50</v>
      </c>
      <c r="F4160">
        <v>5</v>
      </c>
      <c r="G4160" t="s">
        <v>306</v>
      </c>
      <c r="H4160" t="s">
        <v>307</v>
      </c>
      <c r="I4160" t="s">
        <v>156</v>
      </c>
      <c r="J4160">
        <v>2</v>
      </c>
      <c r="K4160">
        <v>3</v>
      </c>
      <c r="L4160">
        <v>54</v>
      </c>
      <c r="M4160">
        <v>51.57</v>
      </c>
      <c r="N4160">
        <v>56.43</v>
      </c>
      <c r="O4160">
        <v>71</v>
      </c>
      <c r="P4160">
        <v>70</v>
      </c>
      <c r="R4160">
        <v>76</v>
      </c>
      <c r="S4160">
        <v>72</v>
      </c>
      <c r="T4160">
        <v>53</v>
      </c>
      <c r="U4160">
        <v>54</v>
      </c>
      <c r="W4160">
        <v>55</v>
      </c>
      <c r="X4160">
        <v>55</v>
      </c>
      <c r="Y4160">
        <v>100</v>
      </c>
      <c r="Z4160">
        <v>99</v>
      </c>
      <c r="AA4160">
        <v>69</v>
      </c>
      <c r="AB4160">
        <v>67</v>
      </c>
      <c r="AC4160">
        <v>64</v>
      </c>
      <c r="AD4160">
        <v>65</v>
      </c>
      <c r="AE4160">
        <v>68</v>
      </c>
      <c r="AF4160">
        <v>58</v>
      </c>
      <c r="AG4160">
        <v>54</v>
      </c>
      <c r="AH4160">
        <v>55</v>
      </c>
      <c r="AI4160">
        <v>57</v>
      </c>
      <c r="AJ4160">
        <v>57</v>
      </c>
      <c r="AK4160">
        <v>99</v>
      </c>
      <c r="AL4160">
        <v>101</v>
      </c>
      <c r="AM4160">
        <v>69.099999999999994</v>
      </c>
      <c r="AN4160">
        <v>55.3</v>
      </c>
      <c r="AO4160">
        <v>0.3</v>
      </c>
      <c r="AP4160">
        <v>101</v>
      </c>
      <c r="AQ4160">
        <v>107</v>
      </c>
      <c r="AR4160">
        <v>72</v>
      </c>
      <c r="AS4160">
        <v>100</v>
      </c>
      <c r="AT4160">
        <v>8</v>
      </c>
      <c r="AU4160">
        <v>10</v>
      </c>
      <c r="AV4160">
        <v>4</v>
      </c>
      <c r="AX4160">
        <v>2</v>
      </c>
      <c r="BC4160">
        <v>24</v>
      </c>
      <c r="BD4160">
        <v>2936</v>
      </c>
      <c r="BE4160">
        <v>1.4999999999999999E-2</v>
      </c>
      <c r="BF4160">
        <v>8.0000000000000002E-3</v>
      </c>
      <c r="BG4160">
        <v>1</v>
      </c>
      <c r="BH4160">
        <v>0.4</v>
      </c>
      <c r="BI4160">
        <v>54.4</v>
      </c>
      <c r="BJ4160">
        <v>1.3</v>
      </c>
      <c r="BK4160">
        <v>162.4</v>
      </c>
      <c r="BL4160" t="s">
        <v>157</v>
      </c>
      <c r="BM4160" t="s">
        <v>158</v>
      </c>
      <c r="BN4160" t="s">
        <v>308</v>
      </c>
      <c r="BO4160" t="s">
        <v>160</v>
      </c>
      <c r="BP4160">
        <v>37</v>
      </c>
    </row>
    <row r="4161" spans="1:68" hidden="1" x14ac:dyDescent="0.2">
      <c r="A4161">
        <v>2021</v>
      </c>
      <c r="B4161">
        <v>9</v>
      </c>
      <c r="C4161" s="260">
        <v>44452</v>
      </c>
      <c r="D4161">
        <v>416</v>
      </c>
      <c r="E4161">
        <v>659</v>
      </c>
      <c r="F4161">
        <v>6</v>
      </c>
      <c r="G4161" t="s">
        <v>439</v>
      </c>
      <c r="H4161" t="s">
        <v>440</v>
      </c>
      <c r="I4161" t="s">
        <v>163</v>
      </c>
      <c r="J4161">
        <v>2</v>
      </c>
      <c r="K4161">
        <v>1</v>
      </c>
      <c r="L4161">
        <v>301</v>
      </c>
      <c r="M4161">
        <v>283.24099999999999</v>
      </c>
      <c r="N4161">
        <v>322.37099999999998</v>
      </c>
      <c r="O4161">
        <v>413</v>
      </c>
      <c r="P4161">
        <v>427</v>
      </c>
      <c r="Q4161">
        <v>425</v>
      </c>
      <c r="R4161">
        <v>400</v>
      </c>
      <c r="S4161">
        <v>428</v>
      </c>
      <c r="T4161">
        <v>326</v>
      </c>
      <c r="U4161">
        <v>325</v>
      </c>
      <c r="V4161">
        <v>315</v>
      </c>
      <c r="W4161">
        <v>316</v>
      </c>
      <c r="X4161">
        <v>315</v>
      </c>
      <c r="Y4161">
        <v>107</v>
      </c>
      <c r="Z4161">
        <v>99</v>
      </c>
      <c r="AA4161">
        <v>425</v>
      </c>
      <c r="AB4161">
        <v>421</v>
      </c>
      <c r="AC4161">
        <v>401</v>
      </c>
      <c r="AD4161">
        <v>395</v>
      </c>
      <c r="AE4161">
        <v>392</v>
      </c>
      <c r="AF4161">
        <v>335</v>
      </c>
      <c r="AG4161">
        <v>316</v>
      </c>
      <c r="AH4161">
        <v>304</v>
      </c>
      <c r="AI4161">
        <v>312</v>
      </c>
      <c r="AJ4161">
        <v>315</v>
      </c>
      <c r="AK4161">
        <v>110</v>
      </c>
      <c r="AL4161">
        <v>110</v>
      </c>
      <c r="AM4161">
        <v>412.7</v>
      </c>
      <c r="AN4161">
        <v>317.89999999999998</v>
      </c>
      <c r="AO4161">
        <v>0.4</v>
      </c>
      <c r="AP4161">
        <v>40</v>
      </c>
      <c r="AQ4161">
        <v>180</v>
      </c>
      <c r="AR4161">
        <v>68</v>
      </c>
      <c r="AS4161">
        <v>107</v>
      </c>
      <c r="AT4161">
        <v>6</v>
      </c>
      <c r="AU4161">
        <v>8</v>
      </c>
      <c r="AV4161">
        <v>6</v>
      </c>
      <c r="BC4161">
        <v>20</v>
      </c>
      <c r="BD4161">
        <v>758</v>
      </c>
      <c r="BE4161">
        <v>1.4999999999999999E-2</v>
      </c>
      <c r="BF4161">
        <v>2.5999999999999999E-2</v>
      </c>
      <c r="BH4161">
        <v>0.1</v>
      </c>
      <c r="BI4161">
        <v>2.5</v>
      </c>
      <c r="BJ4161">
        <v>6.4</v>
      </c>
      <c r="BK4161">
        <v>241</v>
      </c>
      <c r="BL4161" t="s">
        <v>157</v>
      </c>
      <c r="BM4161" t="s">
        <v>158</v>
      </c>
      <c r="BN4161" t="s">
        <v>441</v>
      </c>
      <c r="BO4161" t="s">
        <v>168</v>
      </c>
      <c r="BP4161">
        <v>37</v>
      </c>
    </row>
    <row r="4162" spans="1:68" hidden="1" x14ac:dyDescent="0.2">
      <c r="A4162">
        <v>2021</v>
      </c>
      <c r="B4162">
        <v>9</v>
      </c>
      <c r="C4162" s="260">
        <v>44452</v>
      </c>
      <c r="D4162">
        <v>428</v>
      </c>
      <c r="E4162">
        <v>694</v>
      </c>
      <c r="F4162">
        <v>6</v>
      </c>
      <c r="G4162" t="s">
        <v>480</v>
      </c>
      <c r="H4162" t="s">
        <v>481</v>
      </c>
      <c r="I4162" t="s">
        <v>163</v>
      </c>
      <c r="J4162">
        <v>1</v>
      </c>
      <c r="K4162">
        <v>1</v>
      </c>
      <c r="L4162">
        <v>454</v>
      </c>
      <c r="M4162">
        <v>426.76</v>
      </c>
      <c r="N4162">
        <v>481.24</v>
      </c>
      <c r="AP4162">
        <v>18</v>
      </c>
      <c r="AQ4162">
        <v>200</v>
      </c>
      <c r="BD4162">
        <v>195</v>
      </c>
      <c r="BE4162">
        <v>1.4999999999999999E-2</v>
      </c>
      <c r="BI4162">
        <v>0.4</v>
      </c>
      <c r="BL4162" t="s">
        <v>472</v>
      </c>
      <c r="BM4162" t="s">
        <v>472</v>
      </c>
      <c r="BN4162" t="s">
        <v>473</v>
      </c>
      <c r="BP4162">
        <v>37</v>
      </c>
    </row>
    <row r="4163" spans="1:68" hidden="1" x14ac:dyDescent="0.2">
      <c r="A4163">
        <v>2021</v>
      </c>
      <c r="B4163">
        <v>9</v>
      </c>
      <c r="C4163" s="260">
        <v>44452</v>
      </c>
      <c r="D4163">
        <v>428</v>
      </c>
      <c r="E4163">
        <v>695</v>
      </c>
      <c r="F4163">
        <v>6</v>
      </c>
      <c r="G4163" t="s">
        <v>482</v>
      </c>
      <c r="H4163" t="s">
        <v>483</v>
      </c>
      <c r="I4163" t="s">
        <v>163</v>
      </c>
      <c r="J4163">
        <v>1</v>
      </c>
      <c r="K4163">
        <v>1</v>
      </c>
      <c r="L4163">
        <v>264</v>
      </c>
      <c r="M4163">
        <v>248.16</v>
      </c>
      <c r="N4163">
        <v>279.83999999999997</v>
      </c>
      <c r="AP4163">
        <v>18</v>
      </c>
      <c r="AQ4163">
        <v>200</v>
      </c>
      <c r="BD4163">
        <v>195</v>
      </c>
      <c r="BE4163">
        <v>1.4999999999999999E-2</v>
      </c>
      <c r="BI4163">
        <v>0.7</v>
      </c>
      <c r="BL4163" t="s">
        <v>472</v>
      </c>
      <c r="BM4163" t="s">
        <v>472</v>
      </c>
      <c r="BN4163" t="s">
        <v>473</v>
      </c>
      <c r="BP4163">
        <v>37</v>
      </c>
    </row>
    <row r="4164" spans="1:68" hidden="1" x14ac:dyDescent="0.2">
      <c r="A4164">
        <v>2021</v>
      </c>
      <c r="B4164">
        <v>9</v>
      </c>
      <c r="C4164" s="260">
        <v>44452</v>
      </c>
      <c r="D4164">
        <v>428</v>
      </c>
      <c r="E4164">
        <v>696</v>
      </c>
      <c r="F4164">
        <v>6</v>
      </c>
      <c r="G4164" t="s">
        <v>484</v>
      </c>
      <c r="H4164" t="s">
        <v>485</v>
      </c>
      <c r="I4164" t="s">
        <v>163</v>
      </c>
      <c r="J4164">
        <v>1</v>
      </c>
      <c r="K4164">
        <v>1</v>
      </c>
      <c r="L4164">
        <v>195</v>
      </c>
      <c r="M4164">
        <v>183.3</v>
      </c>
      <c r="N4164">
        <v>206.7</v>
      </c>
      <c r="AP4164">
        <v>18</v>
      </c>
      <c r="AQ4164">
        <v>200</v>
      </c>
      <c r="BD4164">
        <v>195</v>
      </c>
      <c r="BE4164">
        <v>1.4999999999999999E-2</v>
      </c>
      <c r="BI4164">
        <v>1</v>
      </c>
      <c r="BL4164" t="s">
        <v>472</v>
      </c>
      <c r="BM4164" t="s">
        <v>472</v>
      </c>
      <c r="BN4164" t="s">
        <v>473</v>
      </c>
      <c r="BP4164">
        <v>37</v>
      </c>
    </row>
    <row r="4165" spans="1:68" hidden="1" x14ac:dyDescent="0.2">
      <c r="A4165">
        <v>2021</v>
      </c>
      <c r="B4165">
        <v>9</v>
      </c>
      <c r="C4165" s="260">
        <v>44452</v>
      </c>
      <c r="D4165">
        <v>428</v>
      </c>
      <c r="E4165">
        <v>697</v>
      </c>
      <c r="F4165">
        <v>6</v>
      </c>
      <c r="G4165" t="s">
        <v>486</v>
      </c>
      <c r="H4165" t="s">
        <v>487</v>
      </c>
      <c r="I4165" t="s">
        <v>163</v>
      </c>
      <c r="J4165">
        <v>1</v>
      </c>
      <c r="K4165">
        <v>1</v>
      </c>
      <c r="L4165">
        <v>101</v>
      </c>
      <c r="M4165">
        <v>94.94</v>
      </c>
      <c r="N4165">
        <v>107.06</v>
      </c>
      <c r="AP4165">
        <v>18</v>
      </c>
      <c r="AQ4165">
        <v>200</v>
      </c>
      <c r="BD4165">
        <v>195</v>
      </c>
      <c r="BE4165">
        <v>1.4999999999999999E-2</v>
      </c>
      <c r="BI4165">
        <v>1.9</v>
      </c>
      <c r="BL4165" t="s">
        <v>472</v>
      </c>
      <c r="BM4165" t="s">
        <v>472</v>
      </c>
      <c r="BN4165" t="s">
        <v>473</v>
      </c>
      <c r="BP4165">
        <v>37</v>
      </c>
    </row>
    <row r="4166" spans="1:68" hidden="1" x14ac:dyDescent="0.2">
      <c r="A4166">
        <v>2021</v>
      </c>
      <c r="B4166">
        <v>9</v>
      </c>
      <c r="C4166" s="260">
        <v>44452</v>
      </c>
      <c r="D4166">
        <v>406</v>
      </c>
      <c r="E4166">
        <v>623</v>
      </c>
      <c r="F4166">
        <v>7</v>
      </c>
      <c r="G4166" t="s">
        <v>224</v>
      </c>
      <c r="H4166" t="s">
        <v>225</v>
      </c>
      <c r="I4166" t="s">
        <v>163</v>
      </c>
      <c r="J4166">
        <v>1</v>
      </c>
      <c r="K4166">
        <v>5</v>
      </c>
      <c r="L4166">
        <v>599</v>
      </c>
      <c r="M4166">
        <v>551.02009999999996</v>
      </c>
      <c r="N4166">
        <v>646.97990000000004</v>
      </c>
      <c r="P4166">
        <v>629</v>
      </c>
      <c r="Q4166">
        <v>703</v>
      </c>
      <c r="S4166">
        <v>640</v>
      </c>
      <c r="U4166">
        <v>565</v>
      </c>
      <c r="V4166">
        <v>541</v>
      </c>
      <c r="X4166">
        <v>615</v>
      </c>
      <c r="Y4166">
        <v>134</v>
      </c>
      <c r="Z4166">
        <v>123</v>
      </c>
      <c r="AA4166">
        <v>690</v>
      </c>
      <c r="AB4166">
        <v>683</v>
      </c>
      <c r="AC4166">
        <v>674</v>
      </c>
      <c r="AD4166">
        <v>672</v>
      </c>
      <c r="AE4166">
        <v>697</v>
      </c>
      <c r="AF4166">
        <v>627</v>
      </c>
      <c r="AG4166">
        <v>613</v>
      </c>
      <c r="AH4166">
        <v>606</v>
      </c>
      <c r="AI4166">
        <v>622</v>
      </c>
      <c r="AJ4166">
        <v>629</v>
      </c>
      <c r="AK4166">
        <v>146</v>
      </c>
      <c r="AL4166">
        <v>146</v>
      </c>
      <c r="AM4166">
        <v>673.5</v>
      </c>
      <c r="AN4166">
        <v>602.29999999999995</v>
      </c>
      <c r="AO4166">
        <v>0.1</v>
      </c>
      <c r="AP4166">
        <v>18</v>
      </c>
      <c r="AQ4166">
        <v>200</v>
      </c>
      <c r="AR4166">
        <v>26</v>
      </c>
      <c r="AS4166">
        <v>137</v>
      </c>
      <c r="AT4166">
        <v>4</v>
      </c>
      <c r="AU4166">
        <v>4</v>
      </c>
      <c r="AV4166">
        <v>4</v>
      </c>
      <c r="BC4166">
        <v>12</v>
      </c>
      <c r="BD4166">
        <v>522</v>
      </c>
      <c r="BE4166">
        <v>1.4999999999999999E-2</v>
      </c>
      <c r="BF4166">
        <v>2.3E-2</v>
      </c>
      <c r="BH4166">
        <v>0</v>
      </c>
      <c r="BI4166">
        <v>0.9</v>
      </c>
      <c r="BJ4166">
        <v>7.2</v>
      </c>
      <c r="BK4166">
        <v>314.39999999999998</v>
      </c>
      <c r="BL4166" t="s">
        <v>181</v>
      </c>
      <c r="BM4166" t="s">
        <v>182</v>
      </c>
      <c r="BN4166" t="s">
        <v>226</v>
      </c>
      <c r="BP4166">
        <v>37</v>
      </c>
    </row>
    <row r="4167" spans="1:68" hidden="1" x14ac:dyDescent="0.2">
      <c r="A4167">
        <v>2021</v>
      </c>
      <c r="B4167">
        <v>9</v>
      </c>
      <c r="C4167" s="260">
        <v>44452</v>
      </c>
      <c r="D4167">
        <v>406</v>
      </c>
      <c r="E4167">
        <v>624</v>
      </c>
      <c r="F4167">
        <v>7</v>
      </c>
      <c r="G4167" t="s">
        <v>227</v>
      </c>
      <c r="H4167" t="s">
        <v>228</v>
      </c>
      <c r="I4167" t="s">
        <v>163</v>
      </c>
      <c r="J4167">
        <v>1</v>
      </c>
      <c r="K4167">
        <v>5</v>
      </c>
      <c r="L4167">
        <v>374</v>
      </c>
      <c r="M4167">
        <v>344.04259999999999</v>
      </c>
      <c r="N4167">
        <v>403.95740000000001</v>
      </c>
      <c r="P4167">
        <v>382</v>
      </c>
      <c r="Q4167">
        <v>405</v>
      </c>
      <c r="S4167">
        <v>390</v>
      </c>
      <c r="U4167">
        <v>352</v>
      </c>
      <c r="V4167">
        <v>339</v>
      </c>
      <c r="X4167">
        <v>381</v>
      </c>
      <c r="Y4167">
        <v>134</v>
      </c>
      <c r="Z4167">
        <v>123</v>
      </c>
      <c r="AA4167">
        <v>431</v>
      </c>
      <c r="AB4167">
        <v>422</v>
      </c>
      <c r="AC4167">
        <v>416</v>
      </c>
      <c r="AD4167">
        <v>406</v>
      </c>
      <c r="AE4167">
        <v>428</v>
      </c>
      <c r="AF4167">
        <v>392</v>
      </c>
      <c r="AG4167">
        <v>385</v>
      </c>
      <c r="AH4167">
        <v>378</v>
      </c>
      <c r="AI4167">
        <v>366</v>
      </c>
      <c r="AJ4167">
        <v>386</v>
      </c>
      <c r="AK4167">
        <v>146</v>
      </c>
      <c r="AL4167">
        <v>146</v>
      </c>
      <c r="AM4167">
        <v>410</v>
      </c>
      <c r="AN4167">
        <v>372.4</v>
      </c>
      <c r="AO4167">
        <v>0.1</v>
      </c>
      <c r="AP4167">
        <v>18</v>
      </c>
      <c r="AQ4167">
        <v>200</v>
      </c>
      <c r="AR4167">
        <v>26</v>
      </c>
      <c r="AS4167">
        <v>137</v>
      </c>
      <c r="AT4167">
        <v>4</v>
      </c>
      <c r="AU4167">
        <v>3</v>
      </c>
      <c r="AV4167">
        <v>5</v>
      </c>
      <c r="BC4167">
        <v>12</v>
      </c>
      <c r="BD4167">
        <v>522</v>
      </c>
      <c r="BE4167">
        <v>1.4999999999999999E-2</v>
      </c>
      <c r="BF4167">
        <v>2.3E-2</v>
      </c>
      <c r="BH4167">
        <v>0</v>
      </c>
      <c r="BI4167">
        <v>1.4</v>
      </c>
      <c r="BJ4167">
        <v>4.5</v>
      </c>
      <c r="BK4167">
        <v>194.4</v>
      </c>
      <c r="BL4167" t="s">
        <v>181</v>
      </c>
      <c r="BM4167" t="s">
        <v>182</v>
      </c>
      <c r="BN4167" t="s">
        <v>229</v>
      </c>
      <c r="BP4167">
        <v>37</v>
      </c>
    </row>
    <row r="4168" spans="1:68" hidden="1" x14ac:dyDescent="0.2">
      <c r="A4168">
        <v>2021</v>
      </c>
      <c r="B4168">
        <v>9</v>
      </c>
      <c r="C4168" s="260">
        <v>44452</v>
      </c>
      <c r="D4168">
        <v>406</v>
      </c>
      <c r="E4168">
        <v>625</v>
      </c>
      <c r="F4168">
        <v>7</v>
      </c>
      <c r="G4168" t="s">
        <v>230</v>
      </c>
      <c r="H4168" t="s">
        <v>231</v>
      </c>
      <c r="I4168" t="s">
        <v>163</v>
      </c>
      <c r="J4168">
        <v>1</v>
      </c>
      <c r="K4168">
        <v>5</v>
      </c>
      <c r="L4168">
        <v>140</v>
      </c>
      <c r="M4168">
        <v>129.01</v>
      </c>
      <c r="N4168">
        <v>150.99</v>
      </c>
      <c r="P4168">
        <v>149</v>
      </c>
      <c r="Q4168">
        <v>152</v>
      </c>
      <c r="S4168">
        <v>160</v>
      </c>
      <c r="U4168">
        <v>132</v>
      </c>
      <c r="V4168">
        <v>124</v>
      </c>
      <c r="X4168">
        <v>137</v>
      </c>
      <c r="Y4168">
        <v>134</v>
      </c>
      <c r="Z4168">
        <v>123</v>
      </c>
      <c r="AA4168">
        <v>157</v>
      </c>
      <c r="AB4168">
        <v>162</v>
      </c>
      <c r="AC4168">
        <v>158</v>
      </c>
      <c r="AD4168">
        <v>154</v>
      </c>
      <c r="AE4168">
        <v>156</v>
      </c>
      <c r="AF4168">
        <v>143</v>
      </c>
      <c r="AG4168">
        <v>138</v>
      </c>
      <c r="AH4168">
        <v>136</v>
      </c>
      <c r="AI4168">
        <v>133</v>
      </c>
      <c r="AJ4168">
        <v>142</v>
      </c>
      <c r="AK4168">
        <v>146</v>
      </c>
      <c r="AL4168">
        <v>146</v>
      </c>
      <c r="AM4168">
        <v>156</v>
      </c>
      <c r="AN4168">
        <v>135.6</v>
      </c>
      <c r="AO4168">
        <v>0.1</v>
      </c>
      <c r="AP4168">
        <v>18</v>
      </c>
      <c r="AQ4168">
        <v>200</v>
      </c>
      <c r="AR4168">
        <v>26</v>
      </c>
      <c r="AS4168">
        <v>137</v>
      </c>
      <c r="AT4168">
        <v>2</v>
      </c>
      <c r="AU4168">
        <v>3</v>
      </c>
      <c r="AV4168">
        <v>4</v>
      </c>
      <c r="BC4168">
        <v>9</v>
      </c>
      <c r="BD4168">
        <v>519</v>
      </c>
      <c r="BE4168">
        <v>1.4999999999999999E-2</v>
      </c>
      <c r="BF4168">
        <v>1.7000000000000001E-2</v>
      </c>
      <c r="BH4168">
        <v>0.1</v>
      </c>
      <c r="BI4168">
        <v>3.7</v>
      </c>
      <c r="BJ4168">
        <v>1.2</v>
      </c>
      <c r="BK4168">
        <v>70.400000000000006</v>
      </c>
      <c r="BL4168" t="s">
        <v>181</v>
      </c>
      <c r="BM4168" t="s">
        <v>182</v>
      </c>
      <c r="BN4168" t="s">
        <v>229</v>
      </c>
      <c r="BP4168">
        <v>37</v>
      </c>
    </row>
    <row r="4169" spans="1:68" hidden="1" x14ac:dyDescent="0.2">
      <c r="A4169">
        <v>2021</v>
      </c>
      <c r="B4169">
        <v>9</v>
      </c>
      <c r="C4169" s="260">
        <v>44452</v>
      </c>
      <c r="D4169">
        <v>406</v>
      </c>
      <c r="E4169">
        <v>626</v>
      </c>
      <c r="F4169">
        <v>7</v>
      </c>
      <c r="G4169" t="s">
        <v>232</v>
      </c>
      <c r="H4169" t="s">
        <v>233</v>
      </c>
      <c r="I4169" t="s">
        <v>163</v>
      </c>
      <c r="J4169">
        <v>1</v>
      </c>
      <c r="K4169">
        <v>5</v>
      </c>
      <c r="L4169">
        <v>276</v>
      </c>
      <c r="M4169">
        <v>254.05799999999999</v>
      </c>
      <c r="N4169">
        <v>297.94200000000001</v>
      </c>
      <c r="P4169">
        <v>313</v>
      </c>
      <c r="Q4169">
        <v>302</v>
      </c>
      <c r="S4169">
        <v>322</v>
      </c>
      <c r="U4169">
        <v>260</v>
      </c>
      <c r="V4169">
        <v>248</v>
      </c>
      <c r="X4169">
        <v>280</v>
      </c>
      <c r="Y4169">
        <v>134</v>
      </c>
      <c r="Z4169">
        <v>123</v>
      </c>
      <c r="AA4169">
        <v>323</v>
      </c>
      <c r="AB4169">
        <v>329</v>
      </c>
      <c r="AC4169">
        <v>320</v>
      </c>
      <c r="AD4169">
        <v>314</v>
      </c>
      <c r="AE4169">
        <v>323</v>
      </c>
      <c r="AF4169">
        <v>281</v>
      </c>
      <c r="AG4169">
        <v>278</v>
      </c>
      <c r="AH4169">
        <v>285</v>
      </c>
      <c r="AI4169">
        <v>283</v>
      </c>
      <c r="AJ4169">
        <v>282</v>
      </c>
      <c r="AK4169">
        <v>146</v>
      </c>
      <c r="AL4169">
        <v>146</v>
      </c>
      <c r="AM4169">
        <v>318.3</v>
      </c>
      <c r="AN4169">
        <v>274.60000000000002</v>
      </c>
      <c r="AO4169">
        <v>0.2</v>
      </c>
      <c r="AP4169">
        <v>18</v>
      </c>
      <c r="AQ4169">
        <v>200</v>
      </c>
      <c r="AR4169">
        <v>26</v>
      </c>
      <c r="AS4169">
        <v>137</v>
      </c>
      <c r="AT4169">
        <v>7</v>
      </c>
      <c r="AU4169">
        <v>7</v>
      </c>
      <c r="AV4169">
        <v>6</v>
      </c>
      <c r="BC4169">
        <v>20</v>
      </c>
      <c r="BD4169">
        <v>530</v>
      </c>
      <c r="BE4169">
        <v>1.4999999999999999E-2</v>
      </c>
      <c r="BF4169">
        <v>3.7999999999999999E-2</v>
      </c>
      <c r="BH4169">
        <v>0.1</v>
      </c>
      <c r="BI4169">
        <v>1.9</v>
      </c>
      <c r="BJ4169">
        <v>5.5</v>
      </c>
      <c r="BK4169">
        <v>145.5</v>
      </c>
      <c r="BL4169" t="s">
        <v>181</v>
      </c>
      <c r="BM4169" t="s">
        <v>182</v>
      </c>
      <c r="BN4169" t="s">
        <v>229</v>
      </c>
      <c r="BP4169">
        <v>37</v>
      </c>
    </row>
    <row r="4170" spans="1:68" hidden="1" x14ac:dyDescent="0.2">
      <c r="A4170">
        <v>2021</v>
      </c>
      <c r="B4170">
        <v>9</v>
      </c>
      <c r="C4170" s="260">
        <v>44452</v>
      </c>
      <c r="D4170">
        <v>29</v>
      </c>
      <c r="E4170">
        <v>81</v>
      </c>
      <c r="F4170">
        <v>8</v>
      </c>
      <c r="G4170" t="s">
        <v>415</v>
      </c>
      <c r="H4170" t="s">
        <v>416</v>
      </c>
      <c r="I4170" t="s">
        <v>163</v>
      </c>
      <c r="J4170">
        <v>2</v>
      </c>
      <c r="K4170">
        <v>3</v>
      </c>
      <c r="L4170">
        <v>388</v>
      </c>
      <c r="M4170">
        <v>360.84</v>
      </c>
      <c r="N4170">
        <v>415.16</v>
      </c>
      <c r="O4170">
        <v>510</v>
      </c>
      <c r="P4170">
        <v>460</v>
      </c>
      <c r="Q4170">
        <v>424</v>
      </c>
      <c r="T4170">
        <v>370</v>
      </c>
      <c r="U4170">
        <v>365</v>
      </c>
      <c r="V4170">
        <v>330</v>
      </c>
      <c r="Y4170">
        <v>128</v>
      </c>
      <c r="AM4170">
        <v>464.7</v>
      </c>
      <c r="AN4170">
        <v>355</v>
      </c>
      <c r="AO4170">
        <v>0.2</v>
      </c>
      <c r="AP4170">
        <v>60</v>
      </c>
      <c r="AQ4170">
        <v>120</v>
      </c>
      <c r="AR4170">
        <v>56</v>
      </c>
      <c r="AS4170">
        <v>128</v>
      </c>
      <c r="BD4170">
        <v>450</v>
      </c>
      <c r="BE4170">
        <v>1.4999999999999999E-2</v>
      </c>
      <c r="BI4170">
        <v>1.2</v>
      </c>
      <c r="BK4170">
        <v>159.80000000000001</v>
      </c>
      <c r="BL4170" t="s">
        <v>181</v>
      </c>
      <c r="BM4170" t="s">
        <v>199</v>
      </c>
      <c r="BN4170" t="s">
        <v>417</v>
      </c>
      <c r="BP4170">
        <v>37</v>
      </c>
    </row>
    <row r="4171" spans="1:68" hidden="1" x14ac:dyDescent="0.2">
      <c r="A4171">
        <v>2021</v>
      </c>
      <c r="B4171">
        <v>9</v>
      </c>
      <c r="C4171" s="260">
        <v>44452</v>
      </c>
      <c r="D4171">
        <v>125</v>
      </c>
      <c r="E4171">
        <v>690</v>
      </c>
      <c r="F4171">
        <v>8</v>
      </c>
      <c r="G4171" t="s">
        <v>534</v>
      </c>
      <c r="H4171" t="s">
        <v>535</v>
      </c>
      <c r="I4171" t="s">
        <v>163</v>
      </c>
      <c r="J4171">
        <v>4</v>
      </c>
      <c r="K4171">
        <v>4</v>
      </c>
      <c r="L4171">
        <v>170</v>
      </c>
      <c r="M4171">
        <v>153</v>
      </c>
      <c r="N4171">
        <v>187</v>
      </c>
      <c r="AA4171">
        <v>160</v>
      </c>
      <c r="AB4171">
        <v>163</v>
      </c>
      <c r="AC4171">
        <v>168</v>
      </c>
      <c r="AD4171">
        <v>174</v>
      </c>
      <c r="AE4171">
        <v>162</v>
      </c>
      <c r="AF4171">
        <v>153</v>
      </c>
      <c r="AG4171">
        <v>153</v>
      </c>
      <c r="AH4171">
        <v>158</v>
      </c>
      <c r="AI4171">
        <v>164</v>
      </c>
      <c r="AJ4171">
        <v>150</v>
      </c>
      <c r="AK4171">
        <v>110</v>
      </c>
      <c r="AL4171">
        <v>110</v>
      </c>
      <c r="AM4171">
        <v>165.4</v>
      </c>
      <c r="AN4171">
        <v>155.6</v>
      </c>
      <c r="AO4171">
        <v>0</v>
      </c>
      <c r="AP4171">
        <v>120</v>
      </c>
      <c r="AQ4171">
        <v>120</v>
      </c>
      <c r="AR4171">
        <v>131</v>
      </c>
      <c r="AS4171">
        <v>110</v>
      </c>
      <c r="AT4171">
        <v>3</v>
      </c>
      <c r="AU4171">
        <v>3</v>
      </c>
      <c r="AV4171">
        <v>2</v>
      </c>
      <c r="BC4171">
        <v>7</v>
      </c>
      <c r="BD4171">
        <v>457</v>
      </c>
      <c r="BE4171">
        <v>1.4999999999999999E-2</v>
      </c>
      <c r="BF4171">
        <v>1.4999999999999999E-2</v>
      </c>
      <c r="BG4171">
        <v>1</v>
      </c>
      <c r="BH4171">
        <v>0</v>
      </c>
      <c r="BI4171">
        <v>2.7</v>
      </c>
      <c r="BJ4171">
        <v>1.1000000000000001</v>
      </c>
      <c r="BK4171">
        <v>71.099999999999994</v>
      </c>
      <c r="BL4171" t="s">
        <v>472</v>
      </c>
      <c r="BM4171" t="s">
        <v>472</v>
      </c>
      <c r="BP4171">
        <v>37</v>
      </c>
    </row>
    <row r="4172" spans="1:68" hidden="1" x14ac:dyDescent="0.2">
      <c r="A4172">
        <v>2021</v>
      </c>
      <c r="B4172">
        <v>9</v>
      </c>
      <c r="C4172" s="260">
        <v>44452</v>
      </c>
      <c r="D4172">
        <v>125</v>
      </c>
      <c r="E4172">
        <v>691</v>
      </c>
      <c r="F4172">
        <v>8</v>
      </c>
      <c r="G4172" t="s">
        <v>536</v>
      </c>
      <c r="H4172" t="s">
        <v>537</v>
      </c>
      <c r="I4172" t="s">
        <v>163</v>
      </c>
      <c r="J4172">
        <v>4</v>
      </c>
      <c r="K4172">
        <v>4</v>
      </c>
      <c r="L4172">
        <v>194</v>
      </c>
      <c r="M4172">
        <v>174.6</v>
      </c>
      <c r="N4172">
        <v>213.4</v>
      </c>
      <c r="AA4172">
        <v>194</v>
      </c>
      <c r="AB4172">
        <v>192</v>
      </c>
      <c r="AC4172">
        <v>194</v>
      </c>
      <c r="AD4172">
        <v>199</v>
      </c>
      <c r="AE4172">
        <v>194</v>
      </c>
      <c r="AF4172">
        <v>184</v>
      </c>
      <c r="AG4172">
        <v>183</v>
      </c>
      <c r="AH4172">
        <v>188</v>
      </c>
      <c r="AI4172">
        <v>184</v>
      </c>
      <c r="AJ4172">
        <v>185</v>
      </c>
      <c r="AK4172">
        <v>110</v>
      </c>
      <c r="AL4172">
        <v>110</v>
      </c>
      <c r="AM4172">
        <v>194.6</v>
      </c>
      <c r="AN4172">
        <v>184.8</v>
      </c>
      <c r="AO4172">
        <v>0</v>
      </c>
      <c r="AP4172">
        <v>120</v>
      </c>
      <c r="AQ4172">
        <v>120</v>
      </c>
      <c r="AR4172">
        <v>131</v>
      </c>
      <c r="AS4172">
        <v>110</v>
      </c>
      <c r="AT4172">
        <v>2</v>
      </c>
      <c r="AU4172">
        <v>1</v>
      </c>
      <c r="AV4172">
        <v>1</v>
      </c>
      <c r="BC4172">
        <v>4</v>
      </c>
      <c r="BD4172">
        <v>4</v>
      </c>
      <c r="BE4172">
        <v>1.4999999999999999E-2</v>
      </c>
      <c r="BF4172">
        <v>1</v>
      </c>
      <c r="BH4172">
        <v>0</v>
      </c>
      <c r="BI4172">
        <v>0</v>
      </c>
      <c r="BJ4172">
        <v>0.7</v>
      </c>
      <c r="BK4172">
        <v>0.7</v>
      </c>
      <c r="BL4172" t="s">
        <v>472</v>
      </c>
      <c r="BM4172" t="s">
        <v>472</v>
      </c>
      <c r="BP4172">
        <v>37</v>
      </c>
    </row>
    <row r="4173" spans="1:68" hidden="1" x14ac:dyDescent="0.2">
      <c r="A4173">
        <v>2021</v>
      </c>
      <c r="B4173">
        <v>9</v>
      </c>
      <c r="C4173" s="260">
        <v>44452</v>
      </c>
      <c r="D4173">
        <v>425</v>
      </c>
      <c r="E4173">
        <v>674</v>
      </c>
      <c r="F4173">
        <v>8</v>
      </c>
      <c r="G4173" t="s">
        <v>462</v>
      </c>
      <c r="H4173" t="s">
        <v>463</v>
      </c>
      <c r="I4173" t="s">
        <v>156</v>
      </c>
      <c r="J4173">
        <v>2</v>
      </c>
      <c r="K4173">
        <v>1</v>
      </c>
      <c r="L4173">
        <v>256</v>
      </c>
      <c r="M4173">
        <v>240.89599999999999</v>
      </c>
      <c r="N4173">
        <v>274.17599999999999</v>
      </c>
      <c r="AP4173">
        <v>40</v>
      </c>
      <c r="AQ4173">
        <v>180</v>
      </c>
      <c r="BD4173">
        <v>200</v>
      </c>
      <c r="BE4173">
        <v>1.4999999999999999E-2</v>
      </c>
      <c r="BI4173">
        <v>0.8</v>
      </c>
      <c r="BL4173" t="s">
        <v>157</v>
      </c>
      <c r="BM4173" t="s">
        <v>158</v>
      </c>
      <c r="BN4173" t="s">
        <v>464</v>
      </c>
      <c r="BO4173" t="s">
        <v>160</v>
      </c>
      <c r="BP4173">
        <v>37</v>
      </c>
    </row>
    <row r="4174" spans="1:68" hidden="1" x14ac:dyDescent="0.2">
      <c r="A4174">
        <v>2021</v>
      </c>
      <c r="B4174">
        <v>9</v>
      </c>
      <c r="C4174" s="260">
        <v>44452</v>
      </c>
      <c r="D4174">
        <v>415</v>
      </c>
      <c r="E4174">
        <v>655</v>
      </c>
      <c r="F4174">
        <v>46</v>
      </c>
      <c r="G4174" t="s">
        <v>261</v>
      </c>
      <c r="H4174" t="s">
        <v>262</v>
      </c>
      <c r="I4174" t="s">
        <v>203</v>
      </c>
      <c r="J4174">
        <v>3</v>
      </c>
      <c r="K4174">
        <v>1</v>
      </c>
      <c r="L4174">
        <v>148</v>
      </c>
      <c r="M4174">
        <v>137.63999999999999</v>
      </c>
      <c r="N4174">
        <v>158.36000000000001</v>
      </c>
      <c r="AC4174">
        <v>162</v>
      </c>
      <c r="AD4174">
        <v>158</v>
      </c>
      <c r="AE4174">
        <v>161</v>
      </c>
      <c r="AH4174">
        <v>142</v>
      </c>
      <c r="AI4174">
        <v>142</v>
      </c>
      <c r="AJ4174">
        <v>144</v>
      </c>
      <c r="AL4174">
        <v>136</v>
      </c>
      <c r="AM4174">
        <v>160</v>
      </c>
      <c r="AN4174">
        <v>142.5</v>
      </c>
      <c r="AO4174">
        <v>0.1</v>
      </c>
      <c r="AP4174">
        <v>60</v>
      </c>
      <c r="AQ4174">
        <v>180</v>
      </c>
      <c r="AR4174">
        <v>79</v>
      </c>
      <c r="AS4174">
        <v>136</v>
      </c>
      <c r="AT4174">
        <v>8</v>
      </c>
      <c r="AU4174">
        <v>8</v>
      </c>
      <c r="AV4174">
        <v>8</v>
      </c>
      <c r="BC4174">
        <v>24</v>
      </c>
      <c r="BD4174">
        <v>84</v>
      </c>
      <c r="BE4174">
        <v>0.02</v>
      </c>
      <c r="BF4174">
        <v>0.28599999999999998</v>
      </c>
      <c r="BH4174">
        <v>0.2</v>
      </c>
      <c r="BI4174">
        <v>0.6</v>
      </c>
      <c r="BJ4174">
        <v>3.4</v>
      </c>
      <c r="BK4174">
        <v>12</v>
      </c>
      <c r="BL4174" t="s">
        <v>181</v>
      </c>
      <c r="BM4174" t="s">
        <v>182</v>
      </c>
      <c r="BN4174" t="s">
        <v>263</v>
      </c>
      <c r="BP4174">
        <v>37</v>
      </c>
    </row>
    <row r="4175" spans="1:68" hidden="1" x14ac:dyDescent="0.2">
      <c r="A4175">
        <v>2021</v>
      </c>
      <c r="B4175">
        <v>9</v>
      </c>
      <c r="C4175" s="260">
        <v>44452</v>
      </c>
      <c r="D4175">
        <v>415</v>
      </c>
      <c r="E4175">
        <v>656</v>
      </c>
      <c r="F4175">
        <v>46</v>
      </c>
      <c r="G4175" t="s">
        <v>264</v>
      </c>
      <c r="H4175" t="s">
        <v>265</v>
      </c>
      <c r="I4175" t="s">
        <v>203</v>
      </c>
      <c r="J4175">
        <v>3</v>
      </c>
      <c r="K4175">
        <v>1</v>
      </c>
      <c r="L4175">
        <v>148</v>
      </c>
      <c r="M4175">
        <v>137.63999999999999</v>
      </c>
      <c r="N4175">
        <v>158.36000000000001</v>
      </c>
      <c r="AC4175">
        <v>162</v>
      </c>
      <c r="AD4175">
        <v>158</v>
      </c>
      <c r="AE4175">
        <v>161</v>
      </c>
      <c r="AH4175">
        <v>142</v>
      </c>
      <c r="AI4175">
        <v>142</v>
      </c>
      <c r="AJ4175">
        <v>144</v>
      </c>
      <c r="AL4175">
        <v>136</v>
      </c>
      <c r="AM4175">
        <v>160</v>
      </c>
      <c r="AN4175">
        <v>142.5</v>
      </c>
      <c r="AO4175">
        <v>0.1</v>
      </c>
      <c r="AP4175">
        <v>60</v>
      </c>
      <c r="AQ4175">
        <v>180</v>
      </c>
      <c r="AR4175">
        <v>79</v>
      </c>
      <c r="AS4175">
        <v>136</v>
      </c>
      <c r="AT4175">
        <v>8</v>
      </c>
      <c r="AU4175">
        <v>8</v>
      </c>
      <c r="AV4175">
        <v>8</v>
      </c>
      <c r="BC4175">
        <v>24</v>
      </c>
      <c r="BD4175">
        <v>84</v>
      </c>
      <c r="BE4175">
        <v>0.02</v>
      </c>
      <c r="BF4175">
        <v>0.28599999999999998</v>
      </c>
      <c r="BH4175">
        <v>0.2</v>
      </c>
      <c r="BI4175">
        <v>0.6</v>
      </c>
      <c r="BJ4175">
        <v>3.4</v>
      </c>
      <c r="BK4175">
        <v>12</v>
      </c>
      <c r="BL4175" t="s">
        <v>181</v>
      </c>
      <c r="BM4175" t="s">
        <v>182</v>
      </c>
      <c r="BN4175" t="s">
        <v>266</v>
      </c>
      <c r="BP4175">
        <v>37</v>
      </c>
    </row>
    <row r="4176" spans="1:68" hidden="1" x14ac:dyDescent="0.2">
      <c r="A4176">
        <v>2021</v>
      </c>
      <c r="B4176">
        <v>9</v>
      </c>
      <c r="C4176" s="260">
        <v>44452</v>
      </c>
      <c r="D4176">
        <v>415</v>
      </c>
      <c r="E4176">
        <v>657</v>
      </c>
      <c r="F4176">
        <v>46</v>
      </c>
      <c r="G4176" t="s">
        <v>267</v>
      </c>
      <c r="H4176" t="s">
        <v>268</v>
      </c>
      <c r="I4176" t="s">
        <v>203</v>
      </c>
      <c r="J4176">
        <v>3</v>
      </c>
      <c r="K4176">
        <v>1</v>
      </c>
      <c r="L4176">
        <v>90</v>
      </c>
      <c r="M4176">
        <v>83.7</v>
      </c>
      <c r="N4176">
        <v>96.3</v>
      </c>
      <c r="AC4176">
        <v>113</v>
      </c>
      <c r="AD4176">
        <v>111</v>
      </c>
      <c r="AE4176">
        <v>112</v>
      </c>
      <c r="AH4176">
        <v>88</v>
      </c>
      <c r="AI4176">
        <v>87</v>
      </c>
      <c r="AJ4176">
        <v>89</v>
      </c>
      <c r="AL4176">
        <v>136</v>
      </c>
      <c r="AM4176">
        <v>111.8</v>
      </c>
      <c r="AN4176">
        <v>88</v>
      </c>
      <c r="AO4176">
        <v>0.2</v>
      </c>
      <c r="AP4176">
        <v>60</v>
      </c>
      <c r="AQ4176">
        <v>180</v>
      </c>
      <c r="AR4176">
        <v>79</v>
      </c>
      <c r="AS4176">
        <v>136</v>
      </c>
      <c r="AT4176">
        <v>6</v>
      </c>
      <c r="AU4176">
        <v>8</v>
      </c>
      <c r="AV4176">
        <v>12</v>
      </c>
      <c r="BC4176">
        <v>26</v>
      </c>
      <c r="BD4176">
        <v>86</v>
      </c>
      <c r="BE4176">
        <v>0.02</v>
      </c>
      <c r="BF4176">
        <v>0.30199999999999999</v>
      </c>
      <c r="BH4176">
        <v>0.3</v>
      </c>
      <c r="BI4176">
        <v>1</v>
      </c>
      <c r="BJ4176">
        <v>2.2999999999999998</v>
      </c>
      <c r="BK4176">
        <v>7.6</v>
      </c>
      <c r="BL4176" t="s">
        <v>181</v>
      </c>
      <c r="BM4176" t="s">
        <v>182</v>
      </c>
      <c r="BN4176" t="s">
        <v>269</v>
      </c>
      <c r="BP4176">
        <v>37</v>
      </c>
    </row>
    <row r="4177" spans="1:68" hidden="1" x14ac:dyDescent="0.2">
      <c r="A4177">
        <v>2021</v>
      </c>
      <c r="B4177">
        <v>9</v>
      </c>
      <c r="C4177" s="260">
        <v>44452</v>
      </c>
      <c r="D4177">
        <v>415</v>
      </c>
      <c r="E4177">
        <v>658</v>
      </c>
      <c r="F4177">
        <v>46</v>
      </c>
      <c r="G4177" t="s">
        <v>270</v>
      </c>
      <c r="H4177" t="s">
        <v>271</v>
      </c>
      <c r="I4177" t="s">
        <v>203</v>
      </c>
      <c r="J4177">
        <v>3</v>
      </c>
      <c r="K4177">
        <v>1</v>
      </c>
      <c r="L4177">
        <v>90</v>
      </c>
      <c r="M4177">
        <v>83.7</v>
      </c>
      <c r="N4177">
        <v>96.3</v>
      </c>
      <c r="AC4177">
        <v>113</v>
      </c>
      <c r="AD4177">
        <v>111</v>
      </c>
      <c r="AE4177">
        <v>112</v>
      </c>
      <c r="AH4177">
        <v>88</v>
      </c>
      <c r="AI4177">
        <v>87</v>
      </c>
      <c r="AJ4177">
        <v>89</v>
      </c>
      <c r="AL4177">
        <v>136</v>
      </c>
      <c r="AM4177">
        <v>111.8</v>
      </c>
      <c r="AN4177">
        <v>88</v>
      </c>
      <c r="AO4177">
        <v>0.2</v>
      </c>
      <c r="AP4177">
        <v>60</v>
      </c>
      <c r="AQ4177">
        <v>180</v>
      </c>
      <c r="AR4177">
        <v>79</v>
      </c>
      <c r="AS4177">
        <v>136</v>
      </c>
      <c r="AT4177">
        <v>6</v>
      </c>
      <c r="AU4177">
        <v>8</v>
      </c>
      <c r="AV4177">
        <v>12</v>
      </c>
      <c r="BC4177">
        <v>26</v>
      </c>
      <c r="BD4177">
        <v>86</v>
      </c>
      <c r="BE4177">
        <v>0.02</v>
      </c>
      <c r="BF4177">
        <v>0.30199999999999999</v>
      </c>
      <c r="BH4177">
        <v>0.3</v>
      </c>
      <c r="BI4177">
        <v>1</v>
      </c>
      <c r="BJ4177">
        <v>2.2999999999999998</v>
      </c>
      <c r="BK4177">
        <v>7.6</v>
      </c>
      <c r="BL4177" t="s">
        <v>181</v>
      </c>
      <c r="BM4177" t="s">
        <v>182</v>
      </c>
      <c r="BN4177" t="s">
        <v>272</v>
      </c>
      <c r="BP4177">
        <v>37</v>
      </c>
    </row>
    <row r="4178" spans="1:68" hidden="1" x14ac:dyDescent="0.2">
      <c r="A4178">
        <v>2021</v>
      </c>
      <c r="B4178">
        <v>9</v>
      </c>
      <c r="C4178" s="260">
        <v>44452</v>
      </c>
      <c r="D4178">
        <v>214</v>
      </c>
      <c r="E4178">
        <v>142</v>
      </c>
      <c r="F4178">
        <v>47</v>
      </c>
      <c r="G4178" t="s">
        <v>258</v>
      </c>
      <c r="H4178" t="s">
        <v>259</v>
      </c>
      <c r="I4178" t="s">
        <v>203</v>
      </c>
      <c r="J4178">
        <v>4</v>
      </c>
      <c r="K4178">
        <v>1</v>
      </c>
      <c r="L4178">
        <v>351</v>
      </c>
      <c r="M4178">
        <v>326.43</v>
      </c>
      <c r="N4178">
        <v>375.57</v>
      </c>
      <c r="O4178">
        <v>409</v>
      </c>
      <c r="T4178">
        <v>359</v>
      </c>
      <c r="AM4178">
        <v>409</v>
      </c>
      <c r="AN4178">
        <v>359</v>
      </c>
      <c r="AO4178">
        <v>0.2</v>
      </c>
      <c r="AP4178">
        <v>68</v>
      </c>
      <c r="AQ4178">
        <v>212</v>
      </c>
      <c r="AT4178">
        <v>1</v>
      </c>
      <c r="AU4178">
        <v>1</v>
      </c>
      <c r="AV4178">
        <v>1</v>
      </c>
      <c r="BC4178">
        <v>3</v>
      </c>
      <c r="BD4178">
        <v>318</v>
      </c>
      <c r="BE4178">
        <v>0.02</v>
      </c>
      <c r="BF4178">
        <v>8.9999999999999993E-3</v>
      </c>
      <c r="BG4178">
        <v>1</v>
      </c>
      <c r="BH4178">
        <v>0</v>
      </c>
      <c r="BI4178">
        <v>0.9</v>
      </c>
      <c r="BJ4178">
        <v>1.1000000000000001</v>
      </c>
      <c r="BK4178">
        <v>114.2</v>
      </c>
      <c r="BL4178" t="s">
        <v>181</v>
      </c>
      <c r="BM4178" t="s">
        <v>199</v>
      </c>
      <c r="BN4178" t="s">
        <v>260</v>
      </c>
      <c r="BP4178">
        <v>37</v>
      </c>
    </row>
    <row r="4179" spans="1:68" hidden="1" x14ac:dyDescent="0.2">
      <c r="A4179">
        <v>2021</v>
      </c>
      <c r="B4179">
        <v>9</v>
      </c>
      <c r="C4179" s="260">
        <v>44452</v>
      </c>
      <c r="D4179">
        <v>372</v>
      </c>
      <c r="E4179">
        <v>646</v>
      </c>
      <c r="F4179">
        <v>48</v>
      </c>
      <c r="G4179" t="s">
        <v>201</v>
      </c>
      <c r="H4179" t="s">
        <v>202</v>
      </c>
      <c r="I4179" t="s">
        <v>203</v>
      </c>
      <c r="J4179">
        <v>2</v>
      </c>
      <c r="K4179">
        <v>2</v>
      </c>
      <c r="L4179">
        <v>212</v>
      </c>
      <c r="M4179">
        <v>197.16</v>
      </c>
      <c r="N4179">
        <v>226.84</v>
      </c>
      <c r="P4179">
        <v>230</v>
      </c>
      <c r="Q4179">
        <v>234</v>
      </c>
      <c r="R4179">
        <v>260</v>
      </c>
      <c r="S4179">
        <v>280</v>
      </c>
      <c r="U4179">
        <v>203</v>
      </c>
      <c r="V4179">
        <v>206</v>
      </c>
      <c r="W4179">
        <v>196</v>
      </c>
      <c r="X4179">
        <v>212</v>
      </c>
      <c r="Y4179">
        <v>151</v>
      </c>
      <c r="AM4179">
        <v>251</v>
      </c>
      <c r="AN4179">
        <v>204.3</v>
      </c>
      <c r="AO4179">
        <v>0.2</v>
      </c>
      <c r="AP4179">
        <v>37</v>
      </c>
      <c r="AQ4179">
        <v>195</v>
      </c>
      <c r="AR4179">
        <v>48</v>
      </c>
      <c r="AS4179">
        <v>151</v>
      </c>
      <c r="AT4179">
        <v>2</v>
      </c>
      <c r="AU4179">
        <v>2</v>
      </c>
      <c r="AV4179">
        <v>2</v>
      </c>
      <c r="BC4179">
        <v>6</v>
      </c>
      <c r="BD4179">
        <v>526</v>
      </c>
      <c r="BE4179">
        <v>0.02</v>
      </c>
      <c r="BF4179">
        <v>1.0999999999999999E-2</v>
      </c>
      <c r="BG4179">
        <v>1</v>
      </c>
      <c r="BH4179">
        <v>0</v>
      </c>
      <c r="BI4179">
        <v>2.5</v>
      </c>
      <c r="BJ4179">
        <v>1.2</v>
      </c>
      <c r="BK4179">
        <v>107.5</v>
      </c>
      <c r="BL4179" t="s">
        <v>181</v>
      </c>
      <c r="BM4179" t="s">
        <v>199</v>
      </c>
      <c r="BN4179" t="s">
        <v>204</v>
      </c>
      <c r="BP4179">
        <v>37</v>
      </c>
    </row>
    <row r="4180" spans="1:68" hidden="1" x14ac:dyDescent="0.2">
      <c r="A4180">
        <v>2021</v>
      </c>
      <c r="B4180">
        <v>9</v>
      </c>
      <c r="C4180" s="260">
        <v>44452</v>
      </c>
      <c r="D4180">
        <v>372</v>
      </c>
      <c r="E4180">
        <v>647</v>
      </c>
      <c r="F4180">
        <v>48</v>
      </c>
      <c r="G4180" t="s">
        <v>205</v>
      </c>
      <c r="H4180" t="s">
        <v>206</v>
      </c>
      <c r="I4180" t="s">
        <v>203</v>
      </c>
      <c r="J4180">
        <v>2</v>
      </c>
      <c r="K4180">
        <v>2</v>
      </c>
      <c r="L4180">
        <v>212</v>
      </c>
      <c r="M4180">
        <v>197.16</v>
      </c>
      <c r="N4180">
        <v>226.84</v>
      </c>
      <c r="P4180">
        <v>228</v>
      </c>
      <c r="Q4180">
        <v>233</v>
      </c>
      <c r="R4180">
        <v>250</v>
      </c>
      <c r="S4180">
        <v>274</v>
      </c>
      <c r="U4180">
        <v>206</v>
      </c>
      <c r="V4180">
        <v>205</v>
      </c>
      <c r="W4180">
        <v>194</v>
      </c>
      <c r="X4180">
        <v>210</v>
      </c>
      <c r="Y4180">
        <v>151</v>
      </c>
      <c r="AM4180">
        <v>246.3</v>
      </c>
      <c r="AN4180">
        <v>203.8</v>
      </c>
      <c r="AO4180">
        <v>0.2</v>
      </c>
      <c r="AP4180">
        <v>37</v>
      </c>
      <c r="AQ4180">
        <v>195</v>
      </c>
      <c r="AR4180">
        <v>48</v>
      </c>
      <c r="AS4180">
        <v>151</v>
      </c>
      <c r="AT4180">
        <v>2</v>
      </c>
      <c r="AU4180">
        <v>2</v>
      </c>
      <c r="AV4180">
        <v>2</v>
      </c>
      <c r="BC4180">
        <v>6</v>
      </c>
      <c r="BD4180">
        <v>526</v>
      </c>
      <c r="BE4180">
        <v>0.02</v>
      </c>
      <c r="BF4180">
        <v>1.0999999999999999E-2</v>
      </c>
      <c r="BG4180">
        <v>1</v>
      </c>
      <c r="BH4180">
        <v>0</v>
      </c>
      <c r="BI4180">
        <v>2.5</v>
      </c>
      <c r="BJ4180">
        <v>1.2</v>
      </c>
      <c r="BK4180">
        <v>107.2</v>
      </c>
      <c r="BL4180" t="s">
        <v>181</v>
      </c>
      <c r="BM4180" t="s">
        <v>199</v>
      </c>
      <c r="BN4180" t="s">
        <v>207</v>
      </c>
      <c r="BP4180">
        <v>37</v>
      </c>
    </row>
    <row r="4181" spans="1:68" hidden="1" x14ac:dyDescent="0.2">
      <c r="A4181">
        <v>2021</v>
      </c>
      <c r="B4181">
        <v>9</v>
      </c>
      <c r="C4181" s="260">
        <v>44452</v>
      </c>
      <c r="D4181">
        <v>334</v>
      </c>
      <c r="E4181">
        <v>254</v>
      </c>
      <c r="F4181">
        <v>49</v>
      </c>
      <c r="G4181" t="s">
        <v>208</v>
      </c>
      <c r="H4181" t="s">
        <v>209</v>
      </c>
      <c r="I4181" t="s">
        <v>203</v>
      </c>
      <c r="J4181">
        <v>4</v>
      </c>
      <c r="K4181">
        <v>2</v>
      </c>
      <c r="L4181">
        <v>203</v>
      </c>
      <c r="M4181">
        <v>188.79</v>
      </c>
      <c r="N4181">
        <v>217.21</v>
      </c>
      <c r="O4181">
        <v>270</v>
      </c>
      <c r="P4181">
        <v>261</v>
      </c>
      <c r="Q4181">
        <v>300</v>
      </c>
      <c r="R4181">
        <v>354</v>
      </c>
      <c r="S4181">
        <v>210</v>
      </c>
      <c r="T4181">
        <v>202</v>
      </c>
      <c r="U4181">
        <v>205</v>
      </c>
      <c r="V4181">
        <v>200</v>
      </c>
      <c r="W4181">
        <v>213</v>
      </c>
      <c r="X4181">
        <v>244</v>
      </c>
      <c r="Y4181">
        <v>143</v>
      </c>
      <c r="Z4181">
        <v>144</v>
      </c>
      <c r="AA4181">
        <v>258</v>
      </c>
      <c r="AB4181">
        <v>248</v>
      </c>
      <c r="AC4181">
        <v>252</v>
      </c>
      <c r="AD4181">
        <v>264</v>
      </c>
      <c r="AE4181">
        <v>253</v>
      </c>
      <c r="AF4181">
        <v>201</v>
      </c>
      <c r="AG4181">
        <v>200</v>
      </c>
      <c r="AH4181">
        <v>224</v>
      </c>
      <c r="AI4181">
        <v>216</v>
      </c>
      <c r="AJ4181">
        <v>207</v>
      </c>
      <c r="AK4181">
        <v>149</v>
      </c>
      <c r="AL4181">
        <v>141</v>
      </c>
      <c r="AM4181">
        <v>267</v>
      </c>
      <c r="AN4181">
        <v>211.2</v>
      </c>
      <c r="AO4181">
        <v>0.3</v>
      </c>
      <c r="AP4181">
        <v>88</v>
      </c>
      <c r="AQ4181">
        <v>164</v>
      </c>
      <c r="AR4181">
        <v>100</v>
      </c>
      <c r="AS4181">
        <v>144</v>
      </c>
      <c r="AT4181">
        <v>7</v>
      </c>
      <c r="AU4181">
        <v>10</v>
      </c>
      <c r="AV4181">
        <v>11</v>
      </c>
      <c r="BC4181">
        <v>28</v>
      </c>
      <c r="BD4181">
        <v>2248</v>
      </c>
      <c r="BE4181">
        <v>0.02</v>
      </c>
      <c r="BF4181">
        <v>1.2E-2</v>
      </c>
      <c r="BG4181">
        <v>1</v>
      </c>
      <c r="BH4181">
        <v>0.1</v>
      </c>
      <c r="BI4181">
        <v>11.1</v>
      </c>
      <c r="BJ4181">
        <v>5.9</v>
      </c>
      <c r="BK4181">
        <v>474.8</v>
      </c>
      <c r="BL4181" t="s">
        <v>181</v>
      </c>
      <c r="BM4181" t="s">
        <v>196</v>
      </c>
      <c r="BN4181" t="s">
        <v>210</v>
      </c>
      <c r="BP4181">
        <v>37</v>
      </c>
    </row>
    <row r="4182" spans="1:68" hidden="1" x14ac:dyDescent="0.2">
      <c r="A4182">
        <v>2021</v>
      </c>
      <c r="B4182">
        <v>9</v>
      </c>
      <c r="C4182" s="260">
        <v>44453</v>
      </c>
      <c r="D4182">
        <v>124</v>
      </c>
      <c r="E4182">
        <v>688</v>
      </c>
      <c r="F4182">
        <v>2</v>
      </c>
      <c r="G4182" t="s">
        <v>530</v>
      </c>
      <c r="H4182" t="s">
        <v>531</v>
      </c>
      <c r="I4182" t="s">
        <v>163</v>
      </c>
      <c r="J4182">
        <v>2</v>
      </c>
      <c r="K4182">
        <v>2</v>
      </c>
      <c r="L4182">
        <v>200</v>
      </c>
      <c r="M4182">
        <v>180</v>
      </c>
      <c r="N4182">
        <v>220</v>
      </c>
      <c r="O4182">
        <v>265</v>
      </c>
      <c r="P4182">
        <v>250</v>
      </c>
      <c r="Q4182">
        <v>260</v>
      </c>
      <c r="R4182">
        <v>280</v>
      </c>
      <c r="S4182">
        <v>250</v>
      </c>
      <c r="T4182">
        <v>220</v>
      </c>
      <c r="U4182">
        <v>218</v>
      </c>
      <c r="V4182">
        <v>226</v>
      </c>
      <c r="W4182">
        <v>220</v>
      </c>
      <c r="X4182">
        <v>219</v>
      </c>
      <c r="Y4182">
        <v>110</v>
      </c>
      <c r="Z4182">
        <v>110</v>
      </c>
      <c r="AA4182">
        <v>228</v>
      </c>
      <c r="AB4182">
        <v>283</v>
      </c>
      <c r="AC4182">
        <v>284</v>
      </c>
      <c r="AD4182">
        <v>275</v>
      </c>
      <c r="AE4182">
        <v>264</v>
      </c>
      <c r="AF4182">
        <v>198</v>
      </c>
      <c r="AG4182">
        <v>238</v>
      </c>
      <c r="AH4182">
        <v>218</v>
      </c>
      <c r="AI4182">
        <v>231</v>
      </c>
      <c r="AJ4182">
        <v>216</v>
      </c>
      <c r="AK4182">
        <v>110</v>
      </c>
      <c r="AL4182">
        <v>112</v>
      </c>
      <c r="AM4182">
        <v>263.89999999999998</v>
      </c>
      <c r="AN4182">
        <v>220.4</v>
      </c>
      <c r="AO4182">
        <v>0.3</v>
      </c>
      <c r="AP4182">
        <v>60</v>
      </c>
      <c r="AQ4182">
        <v>120</v>
      </c>
      <c r="AR4182">
        <v>65</v>
      </c>
      <c r="AS4182">
        <v>111</v>
      </c>
      <c r="AT4182">
        <v>3</v>
      </c>
      <c r="AU4182">
        <v>4</v>
      </c>
      <c r="AV4182">
        <v>3</v>
      </c>
      <c r="BC4182">
        <v>10</v>
      </c>
      <c r="BD4182">
        <v>1550</v>
      </c>
      <c r="BE4182">
        <v>1.4999999999999999E-2</v>
      </c>
      <c r="BF4182">
        <v>6.0000000000000001E-3</v>
      </c>
      <c r="BG4182">
        <v>1</v>
      </c>
      <c r="BH4182">
        <v>0.1</v>
      </c>
      <c r="BI4182">
        <v>7.8</v>
      </c>
      <c r="BJ4182">
        <v>2.2000000000000002</v>
      </c>
      <c r="BK4182">
        <v>341.6</v>
      </c>
      <c r="BL4182" t="s">
        <v>472</v>
      </c>
      <c r="BM4182" t="s">
        <v>472</v>
      </c>
      <c r="BP4182">
        <v>37</v>
      </c>
    </row>
    <row r="4183" spans="1:68" hidden="1" x14ac:dyDescent="0.2">
      <c r="A4183">
        <v>2021</v>
      </c>
      <c r="B4183">
        <v>9</v>
      </c>
      <c r="C4183" s="260">
        <v>44453</v>
      </c>
      <c r="D4183">
        <v>124</v>
      </c>
      <c r="E4183">
        <v>689</v>
      </c>
      <c r="F4183">
        <v>2</v>
      </c>
      <c r="G4183" t="s">
        <v>532</v>
      </c>
      <c r="H4183" t="s">
        <v>533</v>
      </c>
      <c r="I4183" t="s">
        <v>163</v>
      </c>
      <c r="J4183">
        <v>2</v>
      </c>
      <c r="K4183">
        <v>2</v>
      </c>
      <c r="L4183">
        <v>75</v>
      </c>
      <c r="M4183">
        <v>67.5</v>
      </c>
      <c r="N4183">
        <v>82.5</v>
      </c>
      <c r="O4183">
        <v>100</v>
      </c>
      <c r="P4183">
        <v>92</v>
      </c>
      <c r="Q4183">
        <v>95</v>
      </c>
      <c r="R4183">
        <v>104</v>
      </c>
      <c r="S4183">
        <v>100</v>
      </c>
      <c r="T4183">
        <v>82</v>
      </c>
      <c r="U4183">
        <v>83</v>
      </c>
      <c r="V4183">
        <v>82</v>
      </c>
      <c r="W4183">
        <v>90</v>
      </c>
      <c r="X4183">
        <v>82</v>
      </c>
      <c r="Y4183">
        <v>110</v>
      </c>
      <c r="Z4183">
        <v>110</v>
      </c>
      <c r="AA4183">
        <v>89</v>
      </c>
      <c r="AB4183">
        <v>102</v>
      </c>
      <c r="AC4183">
        <v>111</v>
      </c>
      <c r="AD4183">
        <v>106</v>
      </c>
      <c r="AE4183">
        <v>102</v>
      </c>
      <c r="AF4183">
        <v>85</v>
      </c>
      <c r="AG4183">
        <v>92</v>
      </c>
      <c r="AH4183">
        <v>89</v>
      </c>
      <c r="AI4183">
        <v>94</v>
      </c>
      <c r="AJ4183">
        <v>90</v>
      </c>
      <c r="AK4183">
        <v>110</v>
      </c>
      <c r="AL4183">
        <v>112</v>
      </c>
      <c r="AM4183">
        <v>100.1</v>
      </c>
      <c r="AN4183">
        <v>86.9</v>
      </c>
      <c r="AO4183">
        <v>0.3</v>
      </c>
      <c r="AP4183">
        <v>60</v>
      </c>
      <c r="AQ4183">
        <v>120</v>
      </c>
      <c r="AR4183">
        <v>65</v>
      </c>
      <c r="AS4183">
        <v>111</v>
      </c>
      <c r="AT4183">
        <v>2</v>
      </c>
      <c r="AU4183">
        <v>5</v>
      </c>
      <c r="AV4183">
        <v>6</v>
      </c>
      <c r="BC4183">
        <v>13</v>
      </c>
      <c r="BD4183">
        <v>1849</v>
      </c>
      <c r="BE4183">
        <v>1.4999999999999999E-2</v>
      </c>
      <c r="BF4183">
        <v>7.0000000000000001E-3</v>
      </c>
      <c r="BG4183">
        <v>1</v>
      </c>
      <c r="BH4183">
        <v>0.2</v>
      </c>
      <c r="BI4183">
        <v>24.7</v>
      </c>
      <c r="BJ4183">
        <v>1.1000000000000001</v>
      </c>
      <c r="BK4183">
        <v>160.69999999999999</v>
      </c>
      <c r="BL4183" t="s">
        <v>472</v>
      </c>
      <c r="BM4183" t="s">
        <v>472</v>
      </c>
      <c r="BP4183">
        <v>37</v>
      </c>
    </row>
    <row r="4184" spans="1:68" hidden="1" x14ac:dyDescent="0.2">
      <c r="A4184">
        <v>2021</v>
      </c>
      <c r="B4184">
        <v>9</v>
      </c>
      <c r="C4184" s="260">
        <v>44453</v>
      </c>
      <c r="D4184">
        <v>417</v>
      </c>
      <c r="E4184">
        <v>660</v>
      </c>
      <c r="F4184">
        <v>3</v>
      </c>
      <c r="G4184" t="s">
        <v>442</v>
      </c>
      <c r="H4184" t="s">
        <v>443</v>
      </c>
      <c r="I4184" t="s">
        <v>163</v>
      </c>
      <c r="J4184">
        <v>1</v>
      </c>
      <c r="K4184">
        <v>6</v>
      </c>
      <c r="L4184">
        <v>1265</v>
      </c>
      <c r="M4184">
        <v>1190.365</v>
      </c>
      <c r="N4184">
        <v>1354.8150000000001</v>
      </c>
      <c r="O4184">
        <v>1992</v>
      </c>
      <c r="P4184">
        <v>2083</v>
      </c>
      <c r="Q4184">
        <v>2053</v>
      </c>
      <c r="R4184">
        <v>2142</v>
      </c>
      <c r="S4184">
        <v>2110</v>
      </c>
      <c r="T4184">
        <v>1350</v>
      </c>
      <c r="U4184">
        <v>1330</v>
      </c>
      <c r="V4184">
        <v>1323</v>
      </c>
      <c r="W4184">
        <v>1315</v>
      </c>
      <c r="X4184">
        <v>1324</v>
      </c>
      <c r="Y4184">
        <v>138</v>
      </c>
      <c r="Z4184">
        <v>138</v>
      </c>
      <c r="AB4184">
        <v>1918</v>
      </c>
      <c r="AC4184">
        <v>2176</v>
      </c>
      <c r="AD4184">
        <v>1902</v>
      </c>
      <c r="AE4184">
        <v>1710</v>
      </c>
      <c r="AG4184">
        <v>1761</v>
      </c>
      <c r="AH4184">
        <v>1681</v>
      </c>
      <c r="AI4184">
        <v>1296</v>
      </c>
      <c r="AJ4184">
        <v>1269</v>
      </c>
      <c r="AK4184">
        <v>138</v>
      </c>
      <c r="AL4184">
        <v>136</v>
      </c>
      <c r="AM4184">
        <v>2067.5</v>
      </c>
      <c r="AN4184">
        <v>1405.4</v>
      </c>
      <c r="AO4184">
        <v>0.6</v>
      </c>
      <c r="AP4184">
        <v>20</v>
      </c>
      <c r="AQ4184">
        <v>180</v>
      </c>
      <c r="AR4184">
        <v>26</v>
      </c>
      <c r="AS4184">
        <v>138</v>
      </c>
      <c r="AT4184">
        <v>1</v>
      </c>
      <c r="AU4184">
        <v>1</v>
      </c>
      <c r="AV4184">
        <v>1</v>
      </c>
      <c r="BC4184">
        <v>3</v>
      </c>
      <c r="BD4184">
        <v>246</v>
      </c>
      <c r="BE4184">
        <v>1.4999999999999999E-2</v>
      </c>
      <c r="BF4184">
        <v>1.2E-2</v>
      </c>
      <c r="BG4184">
        <v>1</v>
      </c>
      <c r="BH4184">
        <v>0</v>
      </c>
      <c r="BI4184">
        <v>0.2</v>
      </c>
      <c r="BJ4184">
        <v>4.2</v>
      </c>
      <c r="BK4184">
        <v>345.7</v>
      </c>
      <c r="BL4184" t="s">
        <v>157</v>
      </c>
      <c r="BM4184" t="s">
        <v>158</v>
      </c>
      <c r="BN4184" t="s">
        <v>444</v>
      </c>
      <c r="BO4184" t="s">
        <v>168</v>
      </c>
      <c r="BP4184">
        <v>37</v>
      </c>
    </row>
    <row r="4185" spans="1:68" hidden="1" x14ac:dyDescent="0.2">
      <c r="A4185">
        <v>2021</v>
      </c>
      <c r="B4185">
        <v>9</v>
      </c>
      <c r="C4185" s="260">
        <v>44453</v>
      </c>
      <c r="D4185">
        <v>417</v>
      </c>
      <c r="E4185">
        <v>661</v>
      </c>
      <c r="F4185">
        <v>3</v>
      </c>
      <c r="G4185" t="s">
        <v>445</v>
      </c>
      <c r="H4185" t="s">
        <v>446</v>
      </c>
      <c r="I4185" t="s">
        <v>163</v>
      </c>
      <c r="J4185">
        <v>1</v>
      </c>
      <c r="K4185">
        <v>6</v>
      </c>
      <c r="L4185">
        <v>138</v>
      </c>
      <c r="M4185">
        <v>129.858</v>
      </c>
      <c r="N4185">
        <v>147.798</v>
      </c>
      <c r="O4185">
        <v>270</v>
      </c>
      <c r="P4185">
        <v>220</v>
      </c>
      <c r="Q4185">
        <v>210</v>
      </c>
      <c r="T4185">
        <v>142</v>
      </c>
      <c r="U4185">
        <v>142</v>
      </c>
      <c r="V4185">
        <v>142</v>
      </c>
      <c r="AD4185">
        <v>186</v>
      </c>
      <c r="AE4185">
        <v>194</v>
      </c>
      <c r="AI4185">
        <v>156</v>
      </c>
      <c r="AJ4185">
        <v>158</v>
      </c>
      <c r="AK4185">
        <v>138</v>
      </c>
      <c r="AL4185">
        <v>136</v>
      </c>
      <c r="AM4185">
        <v>216</v>
      </c>
      <c r="AN4185">
        <v>148</v>
      </c>
      <c r="AO4185">
        <v>0.6</v>
      </c>
      <c r="AP4185">
        <v>20</v>
      </c>
      <c r="AQ4185">
        <v>180</v>
      </c>
      <c r="AR4185">
        <v>26</v>
      </c>
      <c r="AS4185">
        <v>137</v>
      </c>
      <c r="AT4185">
        <v>1</v>
      </c>
      <c r="AU4185">
        <v>1</v>
      </c>
      <c r="AV4185">
        <v>1</v>
      </c>
      <c r="BC4185">
        <v>3</v>
      </c>
      <c r="BD4185">
        <v>246</v>
      </c>
      <c r="BE4185">
        <v>1.4999999999999999E-2</v>
      </c>
      <c r="BF4185">
        <v>1.2E-2</v>
      </c>
      <c r="BG4185">
        <v>1</v>
      </c>
      <c r="BH4185">
        <v>0</v>
      </c>
      <c r="BI4185">
        <v>1.8</v>
      </c>
      <c r="BJ4185">
        <v>0.4</v>
      </c>
      <c r="BK4185">
        <v>36.4</v>
      </c>
      <c r="BL4185" t="s">
        <v>157</v>
      </c>
      <c r="BM4185" t="s">
        <v>158</v>
      </c>
      <c r="BN4185" t="s">
        <v>447</v>
      </c>
      <c r="BO4185" t="s">
        <v>168</v>
      </c>
      <c r="BP4185">
        <v>37</v>
      </c>
    </row>
    <row r="4186" spans="1:68" hidden="1" x14ac:dyDescent="0.2">
      <c r="A4186">
        <v>2021</v>
      </c>
      <c r="B4186">
        <v>9</v>
      </c>
      <c r="C4186" s="260">
        <v>44453</v>
      </c>
      <c r="D4186">
        <v>47</v>
      </c>
      <c r="E4186">
        <v>122</v>
      </c>
      <c r="F4186">
        <v>4</v>
      </c>
      <c r="G4186" t="s">
        <v>154</v>
      </c>
      <c r="H4186" t="s">
        <v>155</v>
      </c>
      <c r="I4186" t="s">
        <v>156</v>
      </c>
      <c r="J4186">
        <v>2</v>
      </c>
      <c r="K4186">
        <v>1</v>
      </c>
      <c r="L4186">
        <v>280</v>
      </c>
      <c r="M4186">
        <v>267.39999999999998</v>
      </c>
      <c r="N4186">
        <v>292.60000000000002</v>
      </c>
      <c r="O4186">
        <v>290</v>
      </c>
      <c r="P4186">
        <v>305</v>
      </c>
      <c r="Q4186">
        <v>310</v>
      </c>
      <c r="R4186">
        <v>327</v>
      </c>
      <c r="S4186">
        <v>300</v>
      </c>
      <c r="T4186">
        <v>274</v>
      </c>
      <c r="U4186">
        <v>272</v>
      </c>
      <c r="V4186">
        <v>293</v>
      </c>
      <c r="W4186">
        <v>280</v>
      </c>
      <c r="X4186">
        <v>293</v>
      </c>
      <c r="Y4186">
        <v>111</v>
      </c>
      <c r="Z4186">
        <v>111</v>
      </c>
      <c r="AA4186">
        <v>283</v>
      </c>
      <c r="AB4186">
        <v>336</v>
      </c>
      <c r="AC4186">
        <v>310</v>
      </c>
      <c r="AD4186">
        <v>302</v>
      </c>
      <c r="AE4186">
        <v>318</v>
      </c>
      <c r="AF4186">
        <v>254</v>
      </c>
      <c r="AG4186">
        <v>280</v>
      </c>
      <c r="AH4186">
        <v>272</v>
      </c>
      <c r="AI4186">
        <v>264</v>
      </c>
      <c r="AJ4186">
        <v>271</v>
      </c>
      <c r="AK4186">
        <v>111</v>
      </c>
      <c r="AL4186">
        <v>108</v>
      </c>
      <c r="AM4186">
        <v>308.10000000000002</v>
      </c>
      <c r="AN4186">
        <v>275.3</v>
      </c>
      <c r="AO4186">
        <v>0.1</v>
      </c>
      <c r="AP4186">
        <v>63</v>
      </c>
      <c r="AQ4186">
        <v>115</v>
      </c>
      <c r="AR4186">
        <v>65</v>
      </c>
      <c r="AS4186">
        <v>110</v>
      </c>
      <c r="AT4186">
        <v>8</v>
      </c>
      <c r="AU4186">
        <v>10</v>
      </c>
      <c r="AV4186">
        <v>6</v>
      </c>
      <c r="BC4186">
        <v>24</v>
      </c>
      <c r="BD4186">
        <v>24</v>
      </c>
      <c r="BE4186">
        <v>1.4999999999999999E-2</v>
      </c>
      <c r="BF4186">
        <v>1</v>
      </c>
      <c r="BH4186">
        <v>0.1</v>
      </c>
      <c r="BI4186">
        <v>0.1</v>
      </c>
      <c r="BJ4186">
        <v>6.6</v>
      </c>
      <c r="BK4186">
        <v>6.6</v>
      </c>
      <c r="BL4186" t="s">
        <v>157</v>
      </c>
      <c r="BM4186" t="s">
        <v>158</v>
      </c>
      <c r="BN4186" t="s">
        <v>159</v>
      </c>
      <c r="BO4186" t="s">
        <v>160</v>
      </c>
      <c r="BP4186">
        <v>37</v>
      </c>
    </row>
    <row r="4187" spans="1:68" hidden="1" x14ac:dyDescent="0.2">
      <c r="A4187">
        <v>2021</v>
      </c>
      <c r="B4187">
        <v>9</v>
      </c>
      <c r="C4187" s="260">
        <v>44453</v>
      </c>
      <c r="D4187">
        <v>423</v>
      </c>
      <c r="E4187">
        <v>669</v>
      </c>
      <c r="F4187">
        <v>4</v>
      </c>
      <c r="G4187" t="s">
        <v>430</v>
      </c>
      <c r="H4187" t="s">
        <v>431</v>
      </c>
      <c r="I4187" t="s">
        <v>163</v>
      </c>
      <c r="J4187">
        <v>2</v>
      </c>
      <c r="K4187">
        <v>2</v>
      </c>
      <c r="L4187">
        <v>954</v>
      </c>
      <c r="M4187">
        <v>897.71400000000006</v>
      </c>
      <c r="N4187">
        <v>1021.734</v>
      </c>
      <c r="AP4187">
        <v>40</v>
      </c>
      <c r="AQ4187">
        <v>180</v>
      </c>
      <c r="BD4187">
        <v>48</v>
      </c>
      <c r="BE4187">
        <v>1.4999999999999999E-2</v>
      </c>
      <c r="BI4187">
        <v>0.1</v>
      </c>
      <c r="BL4187" t="s">
        <v>157</v>
      </c>
      <c r="BM4187" t="s">
        <v>158</v>
      </c>
      <c r="BN4187" t="s">
        <v>432</v>
      </c>
      <c r="BO4187" t="s">
        <v>168</v>
      </c>
      <c r="BP4187">
        <v>37</v>
      </c>
    </row>
    <row r="4188" spans="1:68" hidden="1" x14ac:dyDescent="0.2">
      <c r="A4188">
        <v>2021</v>
      </c>
      <c r="B4188">
        <v>9</v>
      </c>
      <c r="C4188" s="260">
        <v>44453</v>
      </c>
      <c r="D4188">
        <v>18</v>
      </c>
      <c r="E4188">
        <v>49</v>
      </c>
      <c r="F4188">
        <v>5</v>
      </c>
      <c r="G4188" t="s">
        <v>303</v>
      </c>
      <c r="H4188" t="s">
        <v>304</v>
      </c>
      <c r="I4188" t="s">
        <v>156</v>
      </c>
      <c r="J4188">
        <v>2</v>
      </c>
      <c r="K4188">
        <v>3</v>
      </c>
      <c r="L4188">
        <v>100</v>
      </c>
      <c r="M4188">
        <v>95.5</v>
      </c>
      <c r="N4188">
        <v>104.5</v>
      </c>
      <c r="O4188">
        <v>126</v>
      </c>
      <c r="P4188">
        <v>115</v>
      </c>
      <c r="Q4188">
        <v>110</v>
      </c>
      <c r="R4188">
        <v>123</v>
      </c>
      <c r="S4188">
        <v>120</v>
      </c>
      <c r="T4188">
        <v>102</v>
      </c>
      <c r="U4188">
        <v>98</v>
      </c>
      <c r="V4188">
        <v>103</v>
      </c>
      <c r="W4188">
        <v>102</v>
      </c>
      <c r="X4188">
        <v>103</v>
      </c>
      <c r="Y4188">
        <v>98</v>
      </c>
      <c r="Z4188">
        <v>107</v>
      </c>
      <c r="AM4188">
        <v>118.8</v>
      </c>
      <c r="AN4188">
        <v>101.6</v>
      </c>
      <c r="AO4188">
        <v>0.2</v>
      </c>
      <c r="AP4188">
        <v>101</v>
      </c>
      <c r="AQ4188">
        <v>107</v>
      </c>
      <c r="AR4188">
        <v>70</v>
      </c>
      <c r="AS4188">
        <v>103</v>
      </c>
      <c r="AT4188">
        <v>6</v>
      </c>
      <c r="AU4188">
        <v>7</v>
      </c>
      <c r="AV4188">
        <v>7</v>
      </c>
      <c r="BC4188">
        <v>20</v>
      </c>
      <c r="BD4188">
        <v>2792</v>
      </c>
      <c r="BE4188">
        <v>1.4999999999999999E-2</v>
      </c>
      <c r="BF4188">
        <v>7.0000000000000001E-3</v>
      </c>
      <c r="BG4188">
        <v>1</v>
      </c>
      <c r="BH4188">
        <v>0.2</v>
      </c>
      <c r="BI4188">
        <v>27.9</v>
      </c>
      <c r="BJ4188">
        <v>2</v>
      </c>
      <c r="BK4188">
        <v>283.7</v>
      </c>
      <c r="BL4188" t="s">
        <v>157</v>
      </c>
      <c r="BM4188" t="s">
        <v>158</v>
      </c>
      <c r="BN4188" t="s">
        <v>305</v>
      </c>
      <c r="BO4188" t="s">
        <v>160</v>
      </c>
      <c r="BP4188">
        <v>37</v>
      </c>
    </row>
    <row r="4189" spans="1:68" hidden="1" x14ac:dyDescent="0.2">
      <c r="A4189">
        <v>2021</v>
      </c>
      <c r="B4189">
        <v>9</v>
      </c>
      <c r="C4189" s="260">
        <v>44453</v>
      </c>
      <c r="D4189">
        <v>18</v>
      </c>
      <c r="E4189">
        <v>50</v>
      </c>
      <c r="F4189">
        <v>5</v>
      </c>
      <c r="G4189" t="s">
        <v>306</v>
      </c>
      <c r="H4189" t="s">
        <v>307</v>
      </c>
      <c r="I4189" t="s">
        <v>156</v>
      </c>
      <c r="J4189">
        <v>2</v>
      </c>
      <c r="K4189">
        <v>3</v>
      </c>
      <c r="L4189">
        <v>54</v>
      </c>
      <c r="M4189">
        <v>51.57</v>
      </c>
      <c r="N4189">
        <v>56.43</v>
      </c>
      <c r="O4189">
        <v>75</v>
      </c>
      <c r="P4189">
        <v>65</v>
      </c>
      <c r="Q4189">
        <v>65</v>
      </c>
      <c r="R4189">
        <v>66</v>
      </c>
      <c r="S4189">
        <v>65</v>
      </c>
      <c r="T4189">
        <v>54</v>
      </c>
      <c r="U4189">
        <v>54</v>
      </c>
      <c r="V4189">
        <v>55</v>
      </c>
      <c r="W4189">
        <v>55</v>
      </c>
      <c r="X4189">
        <v>54</v>
      </c>
      <c r="Y4189">
        <v>98</v>
      </c>
      <c r="Z4189">
        <v>107</v>
      </c>
      <c r="AM4189">
        <v>67.2</v>
      </c>
      <c r="AN4189">
        <v>54.4</v>
      </c>
      <c r="AO4189">
        <v>0.2</v>
      </c>
      <c r="AP4189">
        <v>101</v>
      </c>
      <c r="AQ4189">
        <v>107</v>
      </c>
      <c r="AR4189">
        <v>70</v>
      </c>
      <c r="AS4189">
        <v>103</v>
      </c>
      <c r="AT4189">
        <v>8</v>
      </c>
      <c r="AU4189">
        <v>6</v>
      </c>
      <c r="AV4189">
        <v>6</v>
      </c>
      <c r="BC4189">
        <v>20</v>
      </c>
      <c r="BD4189">
        <v>3044</v>
      </c>
      <c r="BE4189">
        <v>1.4999999999999999E-2</v>
      </c>
      <c r="BF4189">
        <v>7.0000000000000001E-3</v>
      </c>
      <c r="BG4189">
        <v>1</v>
      </c>
      <c r="BH4189">
        <v>0.4</v>
      </c>
      <c r="BI4189">
        <v>56.4</v>
      </c>
      <c r="BJ4189">
        <v>1.1000000000000001</v>
      </c>
      <c r="BK4189">
        <v>165.6</v>
      </c>
      <c r="BL4189" t="s">
        <v>157</v>
      </c>
      <c r="BM4189" t="s">
        <v>158</v>
      </c>
      <c r="BN4189" t="s">
        <v>308</v>
      </c>
      <c r="BO4189" t="s">
        <v>160</v>
      </c>
      <c r="BP4189">
        <v>37</v>
      </c>
    </row>
    <row r="4190" spans="1:68" hidden="1" x14ac:dyDescent="0.2">
      <c r="A4190">
        <v>2021</v>
      </c>
      <c r="B4190">
        <v>9</v>
      </c>
      <c r="C4190" s="260">
        <v>44453</v>
      </c>
      <c r="D4190">
        <v>395</v>
      </c>
      <c r="E4190">
        <v>607</v>
      </c>
      <c r="F4190">
        <v>5</v>
      </c>
      <c r="G4190" t="s">
        <v>284</v>
      </c>
      <c r="H4190" t="s">
        <v>285</v>
      </c>
      <c r="I4190" t="s">
        <v>163</v>
      </c>
      <c r="J4190">
        <v>3</v>
      </c>
      <c r="K4190">
        <v>3</v>
      </c>
      <c r="L4190">
        <v>120</v>
      </c>
      <c r="M4190">
        <v>111.6</v>
      </c>
      <c r="N4190">
        <v>128.4</v>
      </c>
      <c r="AE4190">
        <v>128</v>
      </c>
      <c r="AJ4190">
        <v>118</v>
      </c>
      <c r="AL4190">
        <v>112</v>
      </c>
      <c r="AM4190">
        <v>128</v>
      </c>
      <c r="AN4190">
        <v>118</v>
      </c>
      <c r="AO4190">
        <v>0.1</v>
      </c>
      <c r="AP4190">
        <v>90</v>
      </c>
      <c r="AQ4190">
        <v>120</v>
      </c>
      <c r="AR4190">
        <v>96</v>
      </c>
      <c r="AS4190">
        <v>112</v>
      </c>
      <c r="AT4190">
        <v>8</v>
      </c>
      <c r="AU4190">
        <v>6</v>
      </c>
      <c r="AV4190">
        <v>4</v>
      </c>
      <c r="BC4190">
        <v>18</v>
      </c>
      <c r="BD4190">
        <v>18</v>
      </c>
      <c r="BE4190">
        <v>1.4999999999999999E-2</v>
      </c>
      <c r="BF4190">
        <v>1</v>
      </c>
      <c r="BH4190">
        <v>0.2</v>
      </c>
      <c r="BI4190">
        <v>0.2</v>
      </c>
      <c r="BJ4190">
        <v>2.1</v>
      </c>
      <c r="BK4190">
        <v>2.1</v>
      </c>
      <c r="BL4190" t="s">
        <v>286</v>
      </c>
      <c r="BM4190" t="s">
        <v>286</v>
      </c>
      <c r="BP4190">
        <v>37</v>
      </c>
    </row>
    <row r="4191" spans="1:68" hidden="1" x14ac:dyDescent="0.2">
      <c r="A4191">
        <v>2021</v>
      </c>
      <c r="B4191">
        <v>9</v>
      </c>
      <c r="C4191" s="260">
        <v>44453</v>
      </c>
      <c r="D4191">
        <v>395</v>
      </c>
      <c r="E4191">
        <v>608</v>
      </c>
      <c r="F4191">
        <v>5</v>
      </c>
      <c r="G4191" t="s">
        <v>287</v>
      </c>
      <c r="H4191" t="s">
        <v>288</v>
      </c>
      <c r="I4191" t="s">
        <v>163</v>
      </c>
      <c r="J4191">
        <v>3</v>
      </c>
      <c r="K4191">
        <v>3</v>
      </c>
      <c r="L4191">
        <v>110</v>
      </c>
      <c r="M4191">
        <v>102.3</v>
      </c>
      <c r="N4191">
        <v>117.7</v>
      </c>
      <c r="AE4191">
        <v>126</v>
      </c>
      <c r="AJ4191">
        <v>107</v>
      </c>
      <c r="AL4191">
        <v>112</v>
      </c>
      <c r="AM4191">
        <v>126</v>
      </c>
      <c r="AN4191">
        <v>107</v>
      </c>
      <c r="AO4191">
        <v>0.1</v>
      </c>
      <c r="AP4191">
        <v>90</v>
      </c>
      <c r="AQ4191">
        <v>120</v>
      </c>
      <c r="AR4191">
        <v>96</v>
      </c>
      <c r="AS4191">
        <v>112</v>
      </c>
      <c r="AT4191">
        <v>8</v>
      </c>
      <c r="AU4191">
        <v>4</v>
      </c>
      <c r="AV4191">
        <v>4</v>
      </c>
      <c r="BC4191">
        <v>16</v>
      </c>
      <c r="BD4191">
        <v>16</v>
      </c>
      <c r="BE4191">
        <v>1.4999999999999999E-2</v>
      </c>
      <c r="BF4191">
        <v>1</v>
      </c>
      <c r="BH4191">
        <v>0.1</v>
      </c>
      <c r="BI4191">
        <v>0.1</v>
      </c>
      <c r="BJ4191">
        <v>1.7</v>
      </c>
      <c r="BK4191">
        <v>1.7</v>
      </c>
      <c r="BL4191" t="s">
        <v>286</v>
      </c>
      <c r="BM4191" t="s">
        <v>286</v>
      </c>
      <c r="BP4191">
        <v>37</v>
      </c>
    </row>
    <row r="4192" spans="1:68" hidden="1" x14ac:dyDescent="0.2">
      <c r="A4192">
        <v>2021</v>
      </c>
      <c r="B4192">
        <v>9</v>
      </c>
      <c r="C4192" s="260">
        <v>44453</v>
      </c>
      <c r="D4192">
        <v>395</v>
      </c>
      <c r="E4192">
        <v>609</v>
      </c>
      <c r="F4192">
        <v>5</v>
      </c>
      <c r="G4192" t="s">
        <v>289</v>
      </c>
      <c r="H4192" t="s">
        <v>290</v>
      </c>
      <c r="I4192" t="s">
        <v>163</v>
      </c>
      <c r="J4192">
        <v>3</v>
      </c>
      <c r="K4192">
        <v>3</v>
      </c>
      <c r="L4192">
        <v>50</v>
      </c>
      <c r="M4192">
        <v>46.5</v>
      </c>
      <c r="N4192">
        <v>53.5</v>
      </c>
      <c r="AE4192">
        <v>58</v>
      </c>
      <c r="AJ4192">
        <v>54</v>
      </c>
      <c r="AL4192">
        <v>112</v>
      </c>
      <c r="AM4192">
        <v>58</v>
      </c>
      <c r="AN4192">
        <v>54</v>
      </c>
      <c r="AO4192">
        <v>0.2</v>
      </c>
      <c r="AP4192">
        <v>90</v>
      </c>
      <c r="AQ4192">
        <v>120</v>
      </c>
      <c r="AR4192">
        <v>96</v>
      </c>
      <c r="AS4192">
        <v>112</v>
      </c>
      <c r="AT4192">
        <v>8</v>
      </c>
      <c r="AU4192">
        <v>12</v>
      </c>
      <c r="AV4192">
        <v>6</v>
      </c>
      <c r="BC4192">
        <v>26</v>
      </c>
      <c r="BD4192">
        <v>26</v>
      </c>
      <c r="BE4192">
        <v>1.4999999999999999E-2</v>
      </c>
      <c r="BF4192">
        <v>1</v>
      </c>
      <c r="BH4192">
        <v>0.5</v>
      </c>
      <c r="BI4192">
        <v>0.5</v>
      </c>
      <c r="BJ4192">
        <v>1.4</v>
      </c>
      <c r="BK4192">
        <v>1.4</v>
      </c>
      <c r="BL4192" t="s">
        <v>286</v>
      </c>
      <c r="BM4192" t="s">
        <v>286</v>
      </c>
      <c r="BP4192">
        <v>37</v>
      </c>
    </row>
    <row r="4193" spans="1:68" hidden="1" x14ac:dyDescent="0.2">
      <c r="A4193">
        <v>2021</v>
      </c>
      <c r="B4193">
        <v>9</v>
      </c>
      <c r="C4193" s="260">
        <v>44453</v>
      </c>
      <c r="D4193">
        <v>34</v>
      </c>
      <c r="E4193">
        <v>99</v>
      </c>
      <c r="F4193">
        <v>6</v>
      </c>
      <c r="G4193" t="s">
        <v>313</v>
      </c>
      <c r="H4193" t="s">
        <v>314</v>
      </c>
      <c r="I4193" t="s">
        <v>163</v>
      </c>
      <c r="J4193">
        <v>4</v>
      </c>
      <c r="K4193">
        <v>6</v>
      </c>
      <c r="L4193">
        <v>20</v>
      </c>
      <c r="M4193">
        <v>18.600000000000001</v>
      </c>
      <c r="N4193">
        <v>21.4</v>
      </c>
      <c r="R4193">
        <v>29</v>
      </c>
      <c r="S4193">
        <v>28</v>
      </c>
      <c r="W4193">
        <v>21</v>
      </c>
      <c r="X4193">
        <v>21</v>
      </c>
      <c r="Z4193">
        <v>108</v>
      </c>
      <c r="AA4193">
        <v>24</v>
      </c>
      <c r="AB4193">
        <v>27</v>
      </c>
      <c r="AC4193">
        <v>25</v>
      </c>
      <c r="AD4193">
        <v>25</v>
      </c>
      <c r="AE4193">
        <v>25</v>
      </c>
      <c r="AF4193">
        <v>21</v>
      </c>
      <c r="AG4193">
        <v>21</v>
      </c>
      <c r="AH4193">
        <v>21</v>
      </c>
      <c r="AI4193">
        <v>20</v>
      </c>
      <c r="AJ4193">
        <v>21</v>
      </c>
      <c r="AK4193">
        <v>113</v>
      </c>
      <c r="AL4193">
        <v>110</v>
      </c>
      <c r="AM4193">
        <v>26</v>
      </c>
      <c r="AN4193">
        <v>20.7</v>
      </c>
      <c r="AO4193">
        <v>0.3</v>
      </c>
      <c r="AP4193">
        <v>140</v>
      </c>
      <c r="AQ4193">
        <v>103</v>
      </c>
      <c r="AR4193">
        <v>131</v>
      </c>
      <c r="AS4193">
        <v>110</v>
      </c>
      <c r="AT4193">
        <v>7</v>
      </c>
      <c r="AU4193">
        <v>12</v>
      </c>
      <c r="AV4193">
        <v>4</v>
      </c>
      <c r="BC4193">
        <v>23</v>
      </c>
      <c r="BD4193">
        <v>347</v>
      </c>
      <c r="BE4193">
        <v>1.4999999999999999E-2</v>
      </c>
      <c r="BF4193">
        <v>6.6000000000000003E-2</v>
      </c>
      <c r="BH4193">
        <v>1.2</v>
      </c>
      <c r="BI4193">
        <v>17.399999999999999</v>
      </c>
      <c r="BJ4193">
        <v>0.5</v>
      </c>
      <c r="BK4193">
        <v>7.2</v>
      </c>
      <c r="BL4193" t="s">
        <v>181</v>
      </c>
      <c r="BM4193" t="s">
        <v>182</v>
      </c>
      <c r="BN4193" t="s">
        <v>315</v>
      </c>
      <c r="BP4193">
        <v>37</v>
      </c>
    </row>
    <row r="4194" spans="1:68" hidden="1" x14ac:dyDescent="0.2">
      <c r="A4194">
        <v>2021</v>
      </c>
      <c r="B4194">
        <v>9</v>
      </c>
      <c r="C4194" s="260">
        <v>44453</v>
      </c>
      <c r="D4194">
        <v>34</v>
      </c>
      <c r="E4194">
        <v>100</v>
      </c>
      <c r="F4194">
        <v>6</v>
      </c>
      <c r="G4194" t="s">
        <v>316</v>
      </c>
      <c r="H4194" t="s">
        <v>317</v>
      </c>
      <c r="I4194" t="s">
        <v>163</v>
      </c>
      <c r="J4194">
        <v>4</v>
      </c>
      <c r="K4194">
        <v>6</v>
      </c>
      <c r="L4194">
        <v>20</v>
      </c>
      <c r="M4194">
        <v>18.600000000000001</v>
      </c>
      <c r="N4194">
        <v>21.4</v>
      </c>
      <c r="R4194">
        <v>29</v>
      </c>
      <c r="S4194">
        <v>28</v>
      </c>
      <c r="W4194">
        <v>21</v>
      </c>
      <c r="X4194">
        <v>21</v>
      </c>
      <c r="Z4194">
        <v>108</v>
      </c>
      <c r="AA4194">
        <v>24</v>
      </c>
      <c r="AB4194">
        <v>27</v>
      </c>
      <c r="AC4194">
        <v>25</v>
      </c>
      <c r="AD4194">
        <v>25</v>
      </c>
      <c r="AE4194">
        <v>25</v>
      </c>
      <c r="AF4194">
        <v>21</v>
      </c>
      <c r="AG4194">
        <v>21</v>
      </c>
      <c r="AH4194">
        <v>21</v>
      </c>
      <c r="AI4194">
        <v>20</v>
      </c>
      <c r="AJ4194">
        <v>21</v>
      </c>
      <c r="AK4194">
        <v>113</v>
      </c>
      <c r="AL4194">
        <v>110</v>
      </c>
      <c r="AM4194">
        <v>26</v>
      </c>
      <c r="AN4194">
        <v>20.7</v>
      </c>
      <c r="AO4194">
        <v>0.3</v>
      </c>
      <c r="AP4194">
        <v>140</v>
      </c>
      <c r="AQ4194">
        <v>103</v>
      </c>
      <c r="AR4194">
        <v>131</v>
      </c>
      <c r="AS4194">
        <v>110</v>
      </c>
      <c r="AT4194">
        <v>7</v>
      </c>
      <c r="AU4194">
        <v>12</v>
      </c>
      <c r="AV4194">
        <v>4</v>
      </c>
      <c r="BC4194">
        <v>23</v>
      </c>
      <c r="BD4194">
        <v>347</v>
      </c>
      <c r="BE4194">
        <v>1.4999999999999999E-2</v>
      </c>
      <c r="BF4194">
        <v>6.6000000000000003E-2</v>
      </c>
      <c r="BH4194">
        <v>1.2</v>
      </c>
      <c r="BI4194">
        <v>17.399999999999999</v>
      </c>
      <c r="BJ4194">
        <v>0.5</v>
      </c>
      <c r="BK4194">
        <v>7.2</v>
      </c>
      <c r="BL4194" t="s">
        <v>181</v>
      </c>
      <c r="BM4194" t="s">
        <v>182</v>
      </c>
      <c r="BN4194" t="s">
        <v>318</v>
      </c>
      <c r="BP4194">
        <v>37</v>
      </c>
    </row>
    <row r="4195" spans="1:68" hidden="1" x14ac:dyDescent="0.2">
      <c r="A4195">
        <v>2021</v>
      </c>
      <c r="B4195">
        <v>9</v>
      </c>
      <c r="C4195" s="260">
        <v>44453</v>
      </c>
      <c r="D4195">
        <v>34</v>
      </c>
      <c r="E4195">
        <v>101</v>
      </c>
      <c r="F4195">
        <v>6</v>
      </c>
      <c r="G4195" t="s">
        <v>319</v>
      </c>
      <c r="H4195" t="s">
        <v>320</v>
      </c>
      <c r="I4195" t="s">
        <v>163</v>
      </c>
      <c r="J4195">
        <v>4</v>
      </c>
      <c r="K4195">
        <v>6</v>
      </c>
      <c r="L4195">
        <v>20</v>
      </c>
      <c r="M4195">
        <v>18.600000000000001</v>
      </c>
      <c r="N4195">
        <v>21.4</v>
      </c>
      <c r="R4195">
        <v>29</v>
      </c>
      <c r="S4195">
        <v>28</v>
      </c>
      <c r="W4195">
        <v>21</v>
      </c>
      <c r="X4195">
        <v>21</v>
      </c>
      <c r="Z4195">
        <v>108</v>
      </c>
      <c r="AA4195">
        <v>24</v>
      </c>
      <c r="AB4195">
        <v>27</v>
      </c>
      <c r="AC4195">
        <v>25</v>
      </c>
      <c r="AD4195">
        <v>25</v>
      </c>
      <c r="AE4195">
        <v>25</v>
      </c>
      <c r="AF4195">
        <v>21</v>
      </c>
      <c r="AG4195">
        <v>21</v>
      </c>
      <c r="AH4195">
        <v>21</v>
      </c>
      <c r="AI4195">
        <v>20</v>
      </c>
      <c r="AJ4195">
        <v>21</v>
      </c>
      <c r="AK4195">
        <v>113</v>
      </c>
      <c r="AL4195">
        <v>110</v>
      </c>
      <c r="AM4195">
        <v>26</v>
      </c>
      <c r="AN4195">
        <v>20.7</v>
      </c>
      <c r="AO4195">
        <v>0.3</v>
      </c>
      <c r="AP4195">
        <v>140</v>
      </c>
      <c r="AQ4195">
        <v>103</v>
      </c>
      <c r="AR4195">
        <v>131</v>
      </c>
      <c r="AS4195">
        <v>110</v>
      </c>
      <c r="AT4195">
        <v>7</v>
      </c>
      <c r="AU4195">
        <v>12</v>
      </c>
      <c r="AV4195">
        <v>4</v>
      </c>
      <c r="BC4195">
        <v>23</v>
      </c>
      <c r="BD4195">
        <v>347</v>
      </c>
      <c r="BE4195">
        <v>1.4999999999999999E-2</v>
      </c>
      <c r="BF4195">
        <v>6.6000000000000003E-2</v>
      </c>
      <c r="BH4195">
        <v>1.2</v>
      </c>
      <c r="BI4195">
        <v>17.399999999999999</v>
      </c>
      <c r="BJ4195">
        <v>0.5</v>
      </c>
      <c r="BK4195">
        <v>7.2</v>
      </c>
      <c r="BL4195" t="s">
        <v>181</v>
      </c>
      <c r="BM4195" t="s">
        <v>182</v>
      </c>
      <c r="BN4195" t="s">
        <v>321</v>
      </c>
      <c r="BP4195">
        <v>37</v>
      </c>
    </row>
    <row r="4196" spans="1:68" hidden="1" x14ac:dyDescent="0.2">
      <c r="A4196">
        <v>2021</v>
      </c>
      <c r="B4196">
        <v>9</v>
      </c>
      <c r="C4196" s="260">
        <v>44453</v>
      </c>
      <c r="D4196">
        <v>34</v>
      </c>
      <c r="E4196">
        <v>102</v>
      </c>
      <c r="F4196">
        <v>6</v>
      </c>
      <c r="G4196" t="s">
        <v>322</v>
      </c>
      <c r="H4196" t="s">
        <v>323</v>
      </c>
      <c r="I4196" t="s">
        <v>163</v>
      </c>
      <c r="J4196">
        <v>4</v>
      </c>
      <c r="K4196">
        <v>6</v>
      </c>
      <c r="L4196">
        <v>20</v>
      </c>
      <c r="M4196">
        <v>18.600000000000001</v>
      </c>
      <c r="N4196">
        <v>21.4</v>
      </c>
      <c r="R4196">
        <v>29</v>
      </c>
      <c r="S4196">
        <v>28</v>
      </c>
      <c r="W4196">
        <v>21</v>
      </c>
      <c r="X4196">
        <v>21</v>
      </c>
      <c r="Z4196">
        <v>108</v>
      </c>
      <c r="AA4196">
        <v>24</v>
      </c>
      <c r="AB4196">
        <v>27</v>
      </c>
      <c r="AC4196">
        <v>25</v>
      </c>
      <c r="AD4196">
        <v>25</v>
      </c>
      <c r="AE4196">
        <v>25</v>
      </c>
      <c r="AF4196">
        <v>21</v>
      </c>
      <c r="AG4196">
        <v>21</v>
      </c>
      <c r="AH4196">
        <v>21</v>
      </c>
      <c r="AI4196">
        <v>20</v>
      </c>
      <c r="AJ4196">
        <v>21</v>
      </c>
      <c r="AK4196">
        <v>113</v>
      </c>
      <c r="AL4196">
        <v>110</v>
      </c>
      <c r="AM4196">
        <v>26</v>
      </c>
      <c r="AN4196">
        <v>20.7</v>
      </c>
      <c r="AO4196">
        <v>0.3</v>
      </c>
      <c r="AP4196">
        <v>140</v>
      </c>
      <c r="AQ4196">
        <v>103</v>
      </c>
      <c r="AR4196">
        <v>131</v>
      </c>
      <c r="AS4196">
        <v>110</v>
      </c>
      <c r="AT4196">
        <v>7</v>
      </c>
      <c r="AU4196">
        <v>12</v>
      </c>
      <c r="AV4196">
        <v>4</v>
      </c>
      <c r="BC4196">
        <v>23</v>
      </c>
      <c r="BD4196">
        <v>347</v>
      </c>
      <c r="BE4196">
        <v>1.4999999999999999E-2</v>
      </c>
      <c r="BF4196">
        <v>6.6000000000000003E-2</v>
      </c>
      <c r="BH4196">
        <v>1.2</v>
      </c>
      <c r="BI4196">
        <v>17.399999999999999</v>
      </c>
      <c r="BJ4196">
        <v>0.5</v>
      </c>
      <c r="BK4196">
        <v>7.2</v>
      </c>
      <c r="BL4196" t="s">
        <v>181</v>
      </c>
      <c r="BM4196" t="s">
        <v>182</v>
      </c>
      <c r="BN4196" t="s">
        <v>324</v>
      </c>
      <c r="BP4196">
        <v>37</v>
      </c>
    </row>
    <row r="4197" spans="1:68" hidden="1" x14ac:dyDescent="0.2">
      <c r="A4197">
        <v>2021</v>
      </c>
      <c r="B4197">
        <v>9</v>
      </c>
      <c r="C4197" s="260">
        <v>44453</v>
      </c>
      <c r="D4197">
        <v>34</v>
      </c>
      <c r="E4197">
        <v>103</v>
      </c>
      <c r="F4197">
        <v>6</v>
      </c>
      <c r="G4197" t="s">
        <v>325</v>
      </c>
      <c r="H4197" t="s">
        <v>326</v>
      </c>
      <c r="I4197" t="s">
        <v>163</v>
      </c>
      <c r="J4197">
        <v>4</v>
      </c>
      <c r="K4197">
        <v>6</v>
      </c>
      <c r="L4197">
        <v>89</v>
      </c>
      <c r="M4197">
        <v>82.77</v>
      </c>
      <c r="N4197">
        <v>95.23</v>
      </c>
      <c r="R4197">
        <v>98</v>
      </c>
      <c r="S4197">
        <v>100</v>
      </c>
      <c r="W4197">
        <v>85</v>
      </c>
      <c r="X4197">
        <v>86</v>
      </c>
      <c r="Z4197">
        <v>108</v>
      </c>
      <c r="AA4197">
        <v>92</v>
      </c>
      <c r="AB4197">
        <v>108</v>
      </c>
      <c r="AC4197">
        <v>91</v>
      </c>
      <c r="AD4197">
        <v>98</v>
      </c>
      <c r="AE4197">
        <v>101</v>
      </c>
      <c r="AF4197">
        <v>77</v>
      </c>
      <c r="AG4197">
        <v>79</v>
      </c>
      <c r="AH4197">
        <v>80</v>
      </c>
      <c r="AI4197">
        <v>73</v>
      </c>
      <c r="AJ4197">
        <v>76</v>
      </c>
      <c r="AK4197">
        <v>113</v>
      </c>
      <c r="AL4197">
        <v>110</v>
      </c>
      <c r="AM4197">
        <v>98.1</v>
      </c>
      <c r="AN4197">
        <v>79.3</v>
      </c>
      <c r="AO4197">
        <v>0.1</v>
      </c>
      <c r="AP4197">
        <v>140</v>
      </c>
      <c r="AQ4197">
        <v>103</v>
      </c>
      <c r="AR4197">
        <v>131</v>
      </c>
      <c r="AS4197">
        <v>110</v>
      </c>
      <c r="AT4197">
        <v>5</v>
      </c>
      <c r="AU4197">
        <v>12</v>
      </c>
      <c r="AV4197">
        <v>4</v>
      </c>
      <c r="BC4197">
        <v>21</v>
      </c>
      <c r="BD4197">
        <v>345</v>
      </c>
      <c r="BE4197">
        <v>1.4999999999999999E-2</v>
      </c>
      <c r="BF4197">
        <v>6.0999999999999999E-2</v>
      </c>
      <c r="BH4197">
        <v>0.2</v>
      </c>
      <c r="BI4197">
        <v>3.9</v>
      </c>
      <c r="BJ4197">
        <v>1.7</v>
      </c>
      <c r="BK4197">
        <v>27.4</v>
      </c>
      <c r="BL4197" t="s">
        <v>181</v>
      </c>
      <c r="BM4197" t="s">
        <v>182</v>
      </c>
      <c r="BN4197" t="s">
        <v>327</v>
      </c>
      <c r="BP4197">
        <v>37</v>
      </c>
    </row>
    <row r="4198" spans="1:68" hidden="1" x14ac:dyDescent="0.2">
      <c r="A4198">
        <v>2021</v>
      </c>
      <c r="B4198">
        <v>9</v>
      </c>
      <c r="C4198" s="260">
        <v>44453</v>
      </c>
      <c r="D4198">
        <v>34</v>
      </c>
      <c r="E4198">
        <v>104</v>
      </c>
      <c r="F4198">
        <v>6</v>
      </c>
      <c r="G4198" t="s">
        <v>328</v>
      </c>
      <c r="H4198" t="s">
        <v>329</v>
      </c>
      <c r="I4198" t="s">
        <v>163</v>
      </c>
      <c r="J4198">
        <v>4</v>
      </c>
      <c r="K4198">
        <v>6</v>
      </c>
      <c r="L4198">
        <v>89</v>
      </c>
      <c r="M4198">
        <v>82.77</v>
      </c>
      <c r="N4198">
        <v>95.23</v>
      </c>
      <c r="R4198">
        <v>98</v>
      </c>
      <c r="S4198">
        <v>100</v>
      </c>
      <c r="W4198">
        <v>85</v>
      </c>
      <c r="X4198">
        <v>86</v>
      </c>
      <c r="Z4198">
        <v>108</v>
      </c>
      <c r="AA4198">
        <v>92</v>
      </c>
      <c r="AB4198">
        <v>108</v>
      </c>
      <c r="AC4198">
        <v>91</v>
      </c>
      <c r="AD4198">
        <v>98</v>
      </c>
      <c r="AE4198">
        <v>101</v>
      </c>
      <c r="AF4198">
        <v>77</v>
      </c>
      <c r="AG4198">
        <v>79</v>
      </c>
      <c r="AH4198">
        <v>80</v>
      </c>
      <c r="AI4198">
        <v>73</v>
      </c>
      <c r="AJ4198">
        <v>76</v>
      </c>
      <c r="AK4198">
        <v>113</v>
      </c>
      <c r="AL4198">
        <v>110</v>
      </c>
      <c r="AM4198">
        <v>98.1</v>
      </c>
      <c r="AN4198">
        <v>79.3</v>
      </c>
      <c r="AO4198">
        <v>0.1</v>
      </c>
      <c r="AP4198">
        <v>140</v>
      </c>
      <c r="AQ4198">
        <v>103</v>
      </c>
      <c r="AR4198">
        <v>131</v>
      </c>
      <c r="AS4198">
        <v>110</v>
      </c>
      <c r="AT4198">
        <v>5</v>
      </c>
      <c r="AU4198">
        <v>12</v>
      </c>
      <c r="AV4198">
        <v>4</v>
      </c>
      <c r="BC4198">
        <v>21</v>
      </c>
      <c r="BD4198">
        <v>345</v>
      </c>
      <c r="BE4198">
        <v>1.4999999999999999E-2</v>
      </c>
      <c r="BF4198">
        <v>6.0999999999999999E-2</v>
      </c>
      <c r="BH4198">
        <v>0.2</v>
      </c>
      <c r="BI4198">
        <v>3.9</v>
      </c>
      <c r="BJ4198">
        <v>1.7</v>
      </c>
      <c r="BK4198">
        <v>27.4</v>
      </c>
      <c r="BL4198" t="s">
        <v>181</v>
      </c>
      <c r="BM4198" t="s">
        <v>182</v>
      </c>
      <c r="BN4198" t="s">
        <v>330</v>
      </c>
      <c r="BP4198">
        <v>37</v>
      </c>
    </row>
    <row r="4199" spans="1:68" hidden="1" x14ac:dyDescent="0.2">
      <c r="A4199">
        <v>2021</v>
      </c>
      <c r="B4199">
        <v>9</v>
      </c>
      <c r="C4199" s="260">
        <v>44453</v>
      </c>
      <c r="D4199">
        <v>376</v>
      </c>
      <c r="E4199">
        <v>438</v>
      </c>
      <c r="F4199">
        <v>6</v>
      </c>
      <c r="G4199" t="s">
        <v>190</v>
      </c>
      <c r="H4199" t="s">
        <v>191</v>
      </c>
      <c r="I4199" t="s">
        <v>163</v>
      </c>
      <c r="J4199">
        <v>3</v>
      </c>
      <c r="K4199">
        <v>2</v>
      </c>
      <c r="L4199">
        <v>336</v>
      </c>
      <c r="M4199">
        <v>316.17599999999999</v>
      </c>
      <c r="N4199">
        <v>359.85599999999999</v>
      </c>
      <c r="AP4199">
        <v>67</v>
      </c>
      <c r="AQ4199">
        <v>161</v>
      </c>
      <c r="AT4199">
        <v>2</v>
      </c>
      <c r="AU4199">
        <v>3</v>
      </c>
      <c r="AV4199">
        <v>3</v>
      </c>
      <c r="BC4199">
        <v>8</v>
      </c>
      <c r="BD4199">
        <v>8</v>
      </c>
      <c r="BE4199">
        <v>1.4999999999999999E-2</v>
      </c>
      <c r="BF4199">
        <v>1</v>
      </c>
      <c r="BH4199">
        <v>0</v>
      </c>
      <c r="BI4199">
        <v>0</v>
      </c>
      <c r="BL4199" t="s">
        <v>157</v>
      </c>
      <c r="BM4199" t="s">
        <v>158</v>
      </c>
      <c r="BN4199" t="s">
        <v>192</v>
      </c>
      <c r="BO4199" t="s">
        <v>168</v>
      </c>
      <c r="BP4199">
        <v>37</v>
      </c>
    </row>
    <row r="4200" spans="1:68" hidden="1" x14ac:dyDescent="0.2">
      <c r="A4200">
        <v>2021</v>
      </c>
      <c r="B4200">
        <v>9</v>
      </c>
      <c r="C4200" s="260">
        <v>44453</v>
      </c>
      <c r="D4200">
        <v>416</v>
      </c>
      <c r="E4200">
        <v>659</v>
      </c>
      <c r="F4200">
        <v>6</v>
      </c>
      <c r="G4200" t="s">
        <v>439</v>
      </c>
      <c r="H4200" t="s">
        <v>440</v>
      </c>
      <c r="I4200" t="s">
        <v>163</v>
      </c>
      <c r="J4200">
        <v>2</v>
      </c>
      <c r="K4200">
        <v>1</v>
      </c>
      <c r="L4200">
        <v>301</v>
      </c>
      <c r="M4200">
        <v>283.24099999999999</v>
      </c>
      <c r="N4200">
        <v>322.37099999999998</v>
      </c>
      <c r="O4200">
        <v>509</v>
      </c>
      <c r="P4200">
        <v>448</v>
      </c>
      <c r="T4200">
        <v>316</v>
      </c>
      <c r="U4200">
        <v>316</v>
      </c>
      <c r="Y4200">
        <v>110</v>
      </c>
      <c r="AM4200">
        <v>478.5</v>
      </c>
      <c r="AN4200">
        <v>316</v>
      </c>
      <c r="AO4200">
        <v>0.6</v>
      </c>
      <c r="AP4200">
        <v>40</v>
      </c>
      <c r="AQ4200">
        <v>180</v>
      </c>
      <c r="AR4200">
        <v>65</v>
      </c>
      <c r="AS4200">
        <v>110</v>
      </c>
      <c r="AT4200">
        <v>2</v>
      </c>
      <c r="AU4200">
        <v>2</v>
      </c>
      <c r="AV4200">
        <v>4</v>
      </c>
      <c r="BC4200">
        <v>8</v>
      </c>
      <c r="BD4200">
        <v>719</v>
      </c>
      <c r="BE4200">
        <v>1.4999999999999999E-2</v>
      </c>
      <c r="BF4200">
        <v>1.0999999999999999E-2</v>
      </c>
      <c r="BG4200">
        <v>1</v>
      </c>
      <c r="BH4200">
        <v>0</v>
      </c>
      <c r="BI4200">
        <v>2.4</v>
      </c>
      <c r="BJ4200">
        <v>2.5</v>
      </c>
      <c r="BK4200">
        <v>227.2</v>
      </c>
      <c r="BL4200" t="s">
        <v>157</v>
      </c>
      <c r="BM4200" t="s">
        <v>158</v>
      </c>
      <c r="BN4200" t="s">
        <v>441</v>
      </c>
      <c r="BO4200" t="s">
        <v>168</v>
      </c>
      <c r="BP4200">
        <v>37</v>
      </c>
    </row>
    <row r="4201" spans="1:68" hidden="1" x14ac:dyDescent="0.2">
      <c r="A4201">
        <v>2021</v>
      </c>
      <c r="B4201">
        <v>9</v>
      </c>
      <c r="C4201" s="260">
        <v>44453</v>
      </c>
      <c r="D4201">
        <v>406</v>
      </c>
      <c r="E4201">
        <v>623</v>
      </c>
      <c r="F4201">
        <v>7</v>
      </c>
      <c r="G4201" t="s">
        <v>224</v>
      </c>
      <c r="H4201" t="s">
        <v>225</v>
      </c>
      <c r="I4201" t="s">
        <v>163</v>
      </c>
      <c r="J4201">
        <v>1</v>
      </c>
      <c r="K4201">
        <v>5</v>
      </c>
      <c r="L4201">
        <v>599</v>
      </c>
      <c r="M4201">
        <v>551.02009999999996</v>
      </c>
      <c r="N4201">
        <v>646.97990000000004</v>
      </c>
      <c r="O4201">
        <v>710</v>
      </c>
      <c r="P4201">
        <v>770</v>
      </c>
      <c r="Q4201">
        <v>760</v>
      </c>
      <c r="R4201">
        <v>800</v>
      </c>
      <c r="T4201">
        <v>595</v>
      </c>
      <c r="U4201">
        <v>594</v>
      </c>
      <c r="V4201">
        <v>628</v>
      </c>
      <c r="W4201">
        <v>630</v>
      </c>
      <c r="Y4201">
        <v>146</v>
      </c>
      <c r="Z4201">
        <v>146</v>
      </c>
      <c r="AM4201">
        <v>760</v>
      </c>
      <c r="AN4201">
        <v>611.79999999999995</v>
      </c>
      <c r="AO4201">
        <v>0.3</v>
      </c>
      <c r="AP4201">
        <v>18</v>
      </c>
      <c r="AQ4201">
        <v>200</v>
      </c>
      <c r="AR4201">
        <v>25</v>
      </c>
      <c r="AS4201">
        <v>146</v>
      </c>
      <c r="AU4201">
        <v>2</v>
      </c>
      <c r="AV4201">
        <v>2</v>
      </c>
      <c r="BC4201">
        <v>4</v>
      </c>
      <c r="BD4201">
        <v>319</v>
      </c>
      <c r="BE4201">
        <v>1.4999999999999999E-2</v>
      </c>
      <c r="BF4201">
        <v>1.2999999999999999E-2</v>
      </c>
      <c r="BG4201">
        <v>1</v>
      </c>
      <c r="BH4201">
        <v>0</v>
      </c>
      <c r="BI4201">
        <v>0.5</v>
      </c>
      <c r="BJ4201">
        <v>2.4</v>
      </c>
      <c r="BK4201">
        <v>195.2</v>
      </c>
      <c r="BL4201" t="s">
        <v>181</v>
      </c>
      <c r="BM4201" t="s">
        <v>182</v>
      </c>
      <c r="BN4201" t="s">
        <v>226</v>
      </c>
      <c r="BP4201">
        <v>37</v>
      </c>
    </row>
    <row r="4202" spans="1:68" hidden="1" x14ac:dyDescent="0.2">
      <c r="A4202">
        <v>2021</v>
      </c>
      <c r="B4202">
        <v>9</v>
      </c>
      <c r="C4202" s="260">
        <v>44453</v>
      </c>
      <c r="D4202">
        <v>406</v>
      </c>
      <c r="E4202">
        <v>624</v>
      </c>
      <c r="F4202">
        <v>7</v>
      </c>
      <c r="G4202" t="s">
        <v>227</v>
      </c>
      <c r="H4202" t="s">
        <v>228</v>
      </c>
      <c r="I4202" t="s">
        <v>163</v>
      </c>
      <c r="J4202">
        <v>1</v>
      </c>
      <c r="K4202">
        <v>5</v>
      </c>
      <c r="L4202">
        <v>374</v>
      </c>
      <c r="M4202">
        <v>344.04259999999999</v>
      </c>
      <c r="N4202">
        <v>403.95740000000001</v>
      </c>
      <c r="O4202">
        <v>438</v>
      </c>
      <c r="P4202">
        <v>445</v>
      </c>
      <c r="Q4202">
        <v>440</v>
      </c>
      <c r="R4202">
        <v>495</v>
      </c>
      <c r="T4202">
        <v>373</v>
      </c>
      <c r="U4202">
        <v>355</v>
      </c>
      <c r="V4202">
        <v>385</v>
      </c>
      <c r="W4202">
        <v>385</v>
      </c>
      <c r="Y4202">
        <v>146</v>
      </c>
      <c r="Z4202">
        <v>146</v>
      </c>
      <c r="AM4202">
        <v>454.5</v>
      </c>
      <c r="AN4202">
        <v>374.5</v>
      </c>
      <c r="AO4202">
        <v>0.2</v>
      </c>
      <c r="AP4202">
        <v>18</v>
      </c>
      <c r="AQ4202">
        <v>200</v>
      </c>
      <c r="AR4202">
        <v>25</v>
      </c>
      <c r="AS4202">
        <v>146</v>
      </c>
      <c r="AU4202">
        <v>4</v>
      </c>
      <c r="AV4202">
        <v>2</v>
      </c>
      <c r="BC4202">
        <v>6</v>
      </c>
      <c r="BD4202">
        <v>321</v>
      </c>
      <c r="BE4202">
        <v>1.4999999999999999E-2</v>
      </c>
      <c r="BF4202">
        <v>1.9E-2</v>
      </c>
      <c r="BH4202">
        <v>0</v>
      </c>
      <c r="BI4202">
        <v>0.9</v>
      </c>
      <c r="BJ4202">
        <v>2.2000000000000002</v>
      </c>
      <c r="BK4202">
        <v>120.2</v>
      </c>
      <c r="BL4202" t="s">
        <v>181</v>
      </c>
      <c r="BM4202" t="s">
        <v>182</v>
      </c>
      <c r="BN4202" t="s">
        <v>229</v>
      </c>
      <c r="BP4202">
        <v>37</v>
      </c>
    </row>
    <row r="4203" spans="1:68" hidden="1" x14ac:dyDescent="0.2">
      <c r="A4203">
        <v>2021</v>
      </c>
      <c r="B4203">
        <v>9</v>
      </c>
      <c r="C4203" s="260">
        <v>44453</v>
      </c>
      <c r="D4203">
        <v>406</v>
      </c>
      <c r="E4203">
        <v>625</v>
      </c>
      <c r="F4203">
        <v>7</v>
      </c>
      <c r="G4203" t="s">
        <v>230</v>
      </c>
      <c r="H4203" t="s">
        <v>231</v>
      </c>
      <c r="I4203" t="s">
        <v>163</v>
      </c>
      <c r="J4203">
        <v>1</v>
      </c>
      <c r="K4203">
        <v>5</v>
      </c>
      <c r="L4203">
        <v>140</v>
      </c>
      <c r="M4203">
        <v>129.01</v>
      </c>
      <c r="N4203">
        <v>150.99</v>
      </c>
      <c r="O4203">
        <v>162</v>
      </c>
      <c r="P4203">
        <v>161</v>
      </c>
      <c r="Q4203">
        <v>165</v>
      </c>
      <c r="R4203">
        <v>193</v>
      </c>
      <c r="T4203">
        <v>135</v>
      </c>
      <c r="U4203">
        <v>134</v>
      </c>
      <c r="V4203">
        <v>143</v>
      </c>
      <c r="W4203">
        <v>148</v>
      </c>
      <c r="Y4203">
        <v>146</v>
      </c>
      <c r="Z4203">
        <v>146</v>
      </c>
      <c r="AM4203">
        <v>170.3</v>
      </c>
      <c r="AN4203">
        <v>140</v>
      </c>
      <c r="AO4203">
        <v>0.2</v>
      </c>
      <c r="AP4203">
        <v>18</v>
      </c>
      <c r="AQ4203">
        <v>200</v>
      </c>
      <c r="AR4203">
        <v>25</v>
      </c>
      <c r="AS4203">
        <v>146</v>
      </c>
      <c r="AT4203">
        <v>2</v>
      </c>
      <c r="AV4203">
        <v>2</v>
      </c>
      <c r="BC4203">
        <v>4</v>
      </c>
      <c r="BD4203">
        <v>319</v>
      </c>
      <c r="BE4203">
        <v>1.4999999999999999E-2</v>
      </c>
      <c r="BF4203">
        <v>1.2999999999999999E-2</v>
      </c>
      <c r="BG4203">
        <v>1</v>
      </c>
      <c r="BH4203">
        <v>0</v>
      </c>
      <c r="BI4203">
        <v>2.2999999999999998</v>
      </c>
      <c r="BJ4203">
        <v>0.6</v>
      </c>
      <c r="BK4203">
        <v>44.7</v>
      </c>
      <c r="BL4203" t="s">
        <v>181</v>
      </c>
      <c r="BM4203" t="s">
        <v>182</v>
      </c>
      <c r="BN4203" t="s">
        <v>229</v>
      </c>
      <c r="BP4203">
        <v>37</v>
      </c>
    </row>
    <row r="4204" spans="1:68" hidden="1" x14ac:dyDescent="0.2">
      <c r="A4204">
        <v>2021</v>
      </c>
      <c r="B4204">
        <v>9</v>
      </c>
      <c r="C4204" s="260">
        <v>44453</v>
      </c>
      <c r="D4204">
        <v>406</v>
      </c>
      <c r="E4204">
        <v>626</v>
      </c>
      <c r="F4204">
        <v>7</v>
      </c>
      <c r="G4204" t="s">
        <v>232</v>
      </c>
      <c r="H4204" t="s">
        <v>233</v>
      </c>
      <c r="I4204" t="s">
        <v>163</v>
      </c>
      <c r="J4204">
        <v>1</v>
      </c>
      <c r="K4204">
        <v>5</v>
      </c>
      <c r="L4204">
        <v>276</v>
      </c>
      <c r="M4204">
        <v>254.05799999999999</v>
      </c>
      <c r="N4204">
        <v>297.94200000000001</v>
      </c>
      <c r="O4204">
        <v>428</v>
      </c>
      <c r="P4204">
        <v>396</v>
      </c>
      <c r="Q4204">
        <v>400</v>
      </c>
      <c r="R4204">
        <v>408</v>
      </c>
      <c r="T4204">
        <v>290</v>
      </c>
      <c r="U4204">
        <v>290</v>
      </c>
      <c r="V4204">
        <v>278</v>
      </c>
      <c r="W4204">
        <v>280</v>
      </c>
      <c r="Y4204">
        <v>146</v>
      </c>
      <c r="Z4204">
        <v>146</v>
      </c>
      <c r="AM4204">
        <v>408</v>
      </c>
      <c r="AN4204">
        <v>284.5</v>
      </c>
      <c r="AO4204">
        <v>0.5</v>
      </c>
      <c r="AP4204">
        <v>18</v>
      </c>
      <c r="AQ4204">
        <v>200</v>
      </c>
      <c r="AR4204">
        <v>25</v>
      </c>
      <c r="AS4204">
        <v>146</v>
      </c>
      <c r="AU4204">
        <v>4</v>
      </c>
      <c r="AV4204">
        <v>8</v>
      </c>
      <c r="BC4204">
        <v>12</v>
      </c>
      <c r="BD4204">
        <v>642</v>
      </c>
      <c r="BE4204">
        <v>1.4999999999999999E-2</v>
      </c>
      <c r="BF4204">
        <v>1.9E-2</v>
      </c>
      <c r="BH4204">
        <v>0</v>
      </c>
      <c r="BI4204">
        <v>2.2999999999999998</v>
      </c>
      <c r="BJ4204">
        <v>3.4</v>
      </c>
      <c r="BK4204">
        <v>182.6</v>
      </c>
      <c r="BL4204" t="s">
        <v>181</v>
      </c>
      <c r="BM4204" t="s">
        <v>182</v>
      </c>
      <c r="BN4204" t="s">
        <v>229</v>
      </c>
      <c r="BP4204">
        <v>37</v>
      </c>
    </row>
    <row r="4205" spans="1:68" hidden="1" x14ac:dyDescent="0.2">
      <c r="A4205">
        <v>2021</v>
      </c>
      <c r="B4205">
        <v>9</v>
      </c>
      <c r="C4205" s="260">
        <v>44453</v>
      </c>
      <c r="D4205">
        <v>125</v>
      </c>
      <c r="E4205">
        <v>690</v>
      </c>
      <c r="F4205">
        <v>8</v>
      </c>
      <c r="G4205" t="s">
        <v>534</v>
      </c>
      <c r="H4205" t="s">
        <v>535</v>
      </c>
      <c r="I4205" t="s">
        <v>163</v>
      </c>
      <c r="J4205">
        <v>4</v>
      </c>
      <c r="K4205">
        <v>4</v>
      </c>
      <c r="L4205">
        <v>170</v>
      </c>
      <c r="M4205">
        <v>153</v>
      </c>
      <c r="N4205">
        <v>187</v>
      </c>
      <c r="O4205">
        <v>180</v>
      </c>
      <c r="P4205">
        <v>190</v>
      </c>
      <c r="Q4205">
        <v>190</v>
      </c>
      <c r="R4205">
        <v>230</v>
      </c>
      <c r="S4205">
        <v>190</v>
      </c>
      <c r="T4205">
        <v>164</v>
      </c>
      <c r="U4205">
        <v>175</v>
      </c>
      <c r="V4205">
        <v>157</v>
      </c>
      <c r="W4205">
        <v>153</v>
      </c>
      <c r="X4205">
        <v>157</v>
      </c>
      <c r="Y4205">
        <v>119</v>
      </c>
      <c r="Z4205">
        <v>106</v>
      </c>
      <c r="AA4205">
        <v>139</v>
      </c>
      <c r="AB4205">
        <v>184</v>
      </c>
      <c r="AC4205">
        <v>198</v>
      </c>
      <c r="AD4205">
        <v>192</v>
      </c>
      <c r="AE4205">
        <v>189</v>
      </c>
      <c r="AF4205">
        <v>129</v>
      </c>
      <c r="AG4205">
        <v>160</v>
      </c>
      <c r="AH4205">
        <v>170</v>
      </c>
      <c r="AI4205">
        <v>163</v>
      </c>
      <c r="AJ4205">
        <v>162</v>
      </c>
      <c r="AK4205">
        <v>106</v>
      </c>
      <c r="AL4205">
        <v>104</v>
      </c>
      <c r="AM4205">
        <v>188.2</v>
      </c>
      <c r="AN4205">
        <v>159</v>
      </c>
      <c r="AO4205">
        <v>0.1</v>
      </c>
      <c r="AP4205">
        <v>120</v>
      </c>
      <c r="AQ4205">
        <v>120</v>
      </c>
      <c r="AR4205">
        <v>132</v>
      </c>
      <c r="AS4205">
        <v>109</v>
      </c>
      <c r="AT4205">
        <v>2</v>
      </c>
      <c r="AU4205">
        <v>3</v>
      </c>
      <c r="AV4205">
        <v>4</v>
      </c>
      <c r="BC4205">
        <v>9</v>
      </c>
      <c r="BD4205">
        <v>2769</v>
      </c>
      <c r="BE4205">
        <v>1.4999999999999999E-2</v>
      </c>
      <c r="BF4205">
        <v>3.0000000000000001E-3</v>
      </c>
      <c r="BG4205">
        <v>1</v>
      </c>
      <c r="BH4205">
        <v>0.1</v>
      </c>
      <c r="BI4205">
        <v>16.3</v>
      </c>
      <c r="BJ4205">
        <v>1.4</v>
      </c>
      <c r="BK4205">
        <v>440.3</v>
      </c>
      <c r="BL4205" t="s">
        <v>472</v>
      </c>
      <c r="BM4205" t="s">
        <v>472</v>
      </c>
      <c r="BP4205">
        <v>37</v>
      </c>
    </row>
    <row r="4206" spans="1:68" hidden="1" x14ac:dyDescent="0.2">
      <c r="A4206">
        <v>2021</v>
      </c>
      <c r="B4206">
        <v>9</v>
      </c>
      <c r="C4206" s="260">
        <v>44453</v>
      </c>
      <c r="D4206">
        <v>125</v>
      </c>
      <c r="E4206">
        <v>691</v>
      </c>
      <c r="F4206">
        <v>8</v>
      </c>
      <c r="G4206" t="s">
        <v>536</v>
      </c>
      <c r="H4206" t="s">
        <v>537</v>
      </c>
      <c r="I4206" t="s">
        <v>163</v>
      </c>
      <c r="J4206">
        <v>4</v>
      </c>
      <c r="K4206">
        <v>4</v>
      </c>
      <c r="L4206">
        <v>194</v>
      </c>
      <c r="M4206">
        <v>174.6</v>
      </c>
      <c r="N4206">
        <v>213.4</v>
      </c>
      <c r="O4206">
        <v>201</v>
      </c>
      <c r="P4206">
        <v>225</v>
      </c>
      <c r="Q4206">
        <v>220</v>
      </c>
      <c r="R4206">
        <v>180</v>
      </c>
      <c r="S4206">
        <v>190</v>
      </c>
      <c r="T4206">
        <v>190</v>
      </c>
      <c r="U4206">
        <v>192</v>
      </c>
      <c r="V4206">
        <v>213</v>
      </c>
      <c r="W4206">
        <v>175</v>
      </c>
      <c r="X4206">
        <v>178</v>
      </c>
      <c r="Y4206">
        <v>119</v>
      </c>
      <c r="Z4206">
        <v>106</v>
      </c>
      <c r="AA4206">
        <v>165</v>
      </c>
      <c r="AB4206">
        <v>217</v>
      </c>
      <c r="AC4206">
        <v>226</v>
      </c>
      <c r="AD4206">
        <v>211</v>
      </c>
      <c r="AE4206">
        <v>208</v>
      </c>
      <c r="AF4206">
        <v>152</v>
      </c>
      <c r="AG4206">
        <v>190</v>
      </c>
      <c r="AH4206">
        <v>198</v>
      </c>
      <c r="AI4206">
        <v>194</v>
      </c>
      <c r="AJ4206">
        <v>192</v>
      </c>
      <c r="AK4206">
        <v>106</v>
      </c>
      <c r="AL4206">
        <v>104</v>
      </c>
      <c r="AM4206">
        <v>204.3</v>
      </c>
      <c r="AN4206">
        <v>187.4</v>
      </c>
      <c r="AO4206">
        <v>0.1</v>
      </c>
      <c r="AP4206">
        <v>120</v>
      </c>
      <c r="AQ4206">
        <v>120</v>
      </c>
      <c r="AR4206">
        <v>132</v>
      </c>
      <c r="AS4206">
        <v>109</v>
      </c>
      <c r="AT4206">
        <v>2</v>
      </c>
      <c r="AU4206">
        <v>3</v>
      </c>
      <c r="AV4206">
        <v>2</v>
      </c>
      <c r="BC4206">
        <v>7</v>
      </c>
      <c r="BD4206">
        <v>2767</v>
      </c>
      <c r="BE4206">
        <v>1.4999999999999999E-2</v>
      </c>
      <c r="BF4206">
        <v>3.0000000000000001E-3</v>
      </c>
      <c r="BG4206">
        <v>1</v>
      </c>
      <c r="BH4206">
        <v>0</v>
      </c>
      <c r="BI4206">
        <v>14.3</v>
      </c>
      <c r="BJ4206">
        <v>1.3</v>
      </c>
      <c r="BK4206">
        <v>518.5</v>
      </c>
      <c r="BL4206" t="s">
        <v>472</v>
      </c>
      <c r="BM4206" t="s">
        <v>472</v>
      </c>
      <c r="BP4206">
        <v>37</v>
      </c>
    </row>
    <row r="4207" spans="1:68" hidden="1" x14ac:dyDescent="0.2">
      <c r="A4207">
        <v>2021</v>
      </c>
      <c r="B4207">
        <v>9</v>
      </c>
      <c r="C4207" s="260">
        <v>44453</v>
      </c>
      <c r="D4207">
        <v>56</v>
      </c>
      <c r="E4207">
        <v>134</v>
      </c>
      <c r="F4207">
        <v>26</v>
      </c>
      <c r="G4207" t="s">
        <v>448</v>
      </c>
      <c r="H4207" t="s">
        <v>449</v>
      </c>
      <c r="I4207" t="s">
        <v>195</v>
      </c>
      <c r="J4207">
        <v>12</v>
      </c>
      <c r="K4207">
        <v>1</v>
      </c>
      <c r="L4207">
        <v>9.9145833329999995</v>
      </c>
      <c r="M4207">
        <v>9.2205624999999998</v>
      </c>
      <c r="N4207">
        <v>10.60860417</v>
      </c>
      <c r="AA4207">
        <v>16</v>
      </c>
      <c r="AB4207">
        <v>18</v>
      </c>
      <c r="AC4207">
        <v>19</v>
      </c>
      <c r="AD4207">
        <v>19</v>
      </c>
      <c r="AE4207">
        <v>18</v>
      </c>
      <c r="AF4207">
        <v>12</v>
      </c>
      <c r="AG4207">
        <v>14</v>
      </c>
      <c r="AJ4207">
        <v>14</v>
      </c>
      <c r="AK4207">
        <v>95</v>
      </c>
      <c r="AL4207">
        <v>97</v>
      </c>
      <c r="AM4207">
        <v>18</v>
      </c>
      <c r="AN4207">
        <v>13.3</v>
      </c>
      <c r="AO4207">
        <v>0.8</v>
      </c>
      <c r="AP4207">
        <v>429</v>
      </c>
      <c r="AQ4207">
        <v>101</v>
      </c>
      <c r="AR4207">
        <v>450</v>
      </c>
      <c r="AS4207">
        <v>96</v>
      </c>
      <c r="AT4207">
        <v>12</v>
      </c>
      <c r="AU4207">
        <v>4</v>
      </c>
      <c r="AV4207">
        <v>4</v>
      </c>
      <c r="BC4207">
        <v>20</v>
      </c>
      <c r="BD4207">
        <v>1020</v>
      </c>
      <c r="BE4207">
        <v>0.02</v>
      </c>
      <c r="BF4207">
        <v>0.02</v>
      </c>
      <c r="BG4207">
        <v>1</v>
      </c>
      <c r="BH4207">
        <v>2</v>
      </c>
      <c r="BI4207">
        <v>102.9</v>
      </c>
      <c r="BJ4207">
        <v>0.3</v>
      </c>
      <c r="BK4207">
        <v>13.6</v>
      </c>
      <c r="BL4207" t="s">
        <v>450</v>
      </c>
      <c r="BM4207" t="s">
        <v>451</v>
      </c>
      <c r="BP4207">
        <v>37</v>
      </c>
    </row>
    <row r="4208" spans="1:68" hidden="1" x14ac:dyDescent="0.2">
      <c r="A4208">
        <v>2021</v>
      </c>
      <c r="B4208">
        <v>9</v>
      </c>
      <c r="C4208" s="260">
        <v>44453</v>
      </c>
      <c r="D4208">
        <v>415</v>
      </c>
      <c r="E4208">
        <v>655</v>
      </c>
      <c r="F4208">
        <v>46</v>
      </c>
      <c r="G4208" t="s">
        <v>261</v>
      </c>
      <c r="H4208" t="s">
        <v>262</v>
      </c>
      <c r="I4208" t="s">
        <v>203</v>
      </c>
      <c r="J4208">
        <v>3</v>
      </c>
      <c r="K4208">
        <v>1</v>
      </c>
      <c r="L4208">
        <v>148</v>
      </c>
      <c r="M4208">
        <v>137.63999999999999</v>
      </c>
      <c r="N4208">
        <v>158.36000000000001</v>
      </c>
      <c r="O4208">
        <v>178</v>
      </c>
      <c r="Q4208">
        <v>175</v>
      </c>
      <c r="R4208">
        <v>164</v>
      </c>
      <c r="S4208">
        <v>179</v>
      </c>
      <c r="T4208">
        <v>153</v>
      </c>
      <c r="V4208">
        <v>151</v>
      </c>
      <c r="W4208">
        <v>143</v>
      </c>
      <c r="X4208">
        <v>145</v>
      </c>
      <c r="Y4208">
        <v>165</v>
      </c>
      <c r="Z4208">
        <v>170</v>
      </c>
      <c r="AA4208">
        <v>154</v>
      </c>
      <c r="AB4208">
        <v>171</v>
      </c>
      <c r="AC4208">
        <v>167</v>
      </c>
      <c r="AD4208">
        <v>161</v>
      </c>
      <c r="AE4208">
        <v>163</v>
      </c>
      <c r="AF4208">
        <v>137</v>
      </c>
      <c r="AG4208">
        <v>152</v>
      </c>
      <c r="AH4208">
        <v>149</v>
      </c>
      <c r="AI4208">
        <v>145</v>
      </c>
      <c r="AJ4208">
        <v>146</v>
      </c>
      <c r="AK4208">
        <v>215</v>
      </c>
      <c r="AL4208">
        <v>213</v>
      </c>
      <c r="AM4208">
        <v>167.8</v>
      </c>
      <c r="AN4208">
        <v>146.4</v>
      </c>
      <c r="AO4208">
        <v>0.1</v>
      </c>
      <c r="AP4208">
        <v>60</v>
      </c>
      <c r="AQ4208">
        <v>180</v>
      </c>
      <c r="AR4208">
        <v>57</v>
      </c>
      <c r="AS4208">
        <v>191</v>
      </c>
      <c r="AT4208">
        <v>10</v>
      </c>
      <c r="AU4208">
        <v>4</v>
      </c>
      <c r="AV4208">
        <v>8</v>
      </c>
      <c r="BC4208">
        <v>22</v>
      </c>
      <c r="BD4208">
        <v>1382</v>
      </c>
      <c r="BE4208">
        <v>0.02</v>
      </c>
      <c r="BF4208">
        <v>1.6E-2</v>
      </c>
      <c r="BG4208">
        <v>1</v>
      </c>
      <c r="BH4208">
        <v>0.1</v>
      </c>
      <c r="BI4208">
        <v>9.3000000000000007</v>
      </c>
      <c r="BJ4208">
        <v>3.2</v>
      </c>
      <c r="BK4208">
        <v>202.3</v>
      </c>
      <c r="BL4208" t="s">
        <v>181</v>
      </c>
      <c r="BM4208" t="s">
        <v>182</v>
      </c>
      <c r="BN4208" t="s">
        <v>263</v>
      </c>
      <c r="BP4208">
        <v>37</v>
      </c>
    </row>
    <row r="4209" spans="1:68" hidden="1" x14ac:dyDescent="0.2">
      <c r="A4209">
        <v>2021</v>
      </c>
      <c r="B4209">
        <v>9</v>
      </c>
      <c r="C4209" s="260">
        <v>44453</v>
      </c>
      <c r="D4209">
        <v>415</v>
      </c>
      <c r="E4209">
        <v>656</v>
      </c>
      <c r="F4209">
        <v>46</v>
      </c>
      <c r="G4209" t="s">
        <v>264</v>
      </c>
      <c r="H4209" t="s">
        <v>265</v>
      </c>
      <c r="I4209" t="s">
        <v>203</v>
      </c>
      <c r="J4209">
        <v>3</v>
      </c>
      <c r="K4209">
        <v>1</v>
      </c>
      <c r="L4209">
        <v>148</v>
      </c>
      <c r="M4209">
        <v>137.63999999999999</v>
      </c>
      <c r="N4209">
        <v>158.36000000000001</v>
      </c>
      <c r="O4209">
        <v>178</v>
      </c>
      <c r="Q4209">
        <v>175</v>
      </c>
      <c r="R4209">
        <v>164</v>
      </c>
      <c r="S4209">
        <v>179</v>
      </c>
      <c r="T4209">
        <v>153</v>
      </c>
      <c r="V4209">
        <v>151</v>
      </c>
      <c r="W4209">
        <v>143</v>
      </c>
      <c r="X4209">
        <v>145</v>
      </c>
      <c r="Y4209">
        <v>165</v>
      </c>
      <c r="Z4209">
        <v>170</v>
      </c>
      <c r="AA4209">
        <v>154</v>
      </c>
      <c r="AB4209">
        <v>171</v>
      </c>
      <c r="AC4209">
        <v>167</v>
      </c>
      <c r="AD4209">
        <v>161</v>
      </c>
      <c r="AE4209">
        <v>163</v>
      </c>
      <c r="AF4209">
        <v>137</v>
      </c>
      <c r="AG4209">
        <v>152</v>
      </c>
      <c r="AH4209">
        <v>149</v>
      </c>
      <c r="AI4209">
        <v>145</v>
      </c>
      <c r="AJ4209">
        <v>146</v>
      </c>
      <c r="AK4209">
        <v>215</v>
      </c>
      <c r="AL4209">
        <v>213</v>
      </c>
      <c r="AM4209">
        <v>167.8</v>
      </c>
      <c r="AN4209">
        <v>146.4</v>
      </c>
      <c r="AO4209">
        <v>0.1</v>
      </c>
      <c r="AP4209">
        <v>60</v>
      </c>
      <c r="AQ4209">
        <v>180</v>
      </c>
      <c r="AR4209">
        <v>57</v>
      </c>
      <c r="AS4209">
        <v>191</v>
      </c>
      <c r="AT4209">
        <v>10</v>
      </c>
      <c r="AU4209">
        <v>4</v>
      </c>
      <c r="AV4209">
        <v>8</v>
      </c>
      <c r="BC4209">
        <v>22</v>
      </c>
      <c r="BD4209">
        <v>1382</v>
      </c>
      <c r="BE4209">
        <v>0.02</v>
      </c>
      <c r="BF4209">
        <v>1.6E-2</v>
      </c>
      <c r="BG4209">
        <v>1</v>
      </c>
      <c r="BH4209">
        <v>0.1</v>
      </c>
      <c r="BI4209">
        <v>9.3000000000000007</v>
      </c>
      <c r="BJ4209">
        <v>3.2</v>
      </c>
      <c r="BK4209">
        <v>202.3</v>
      </c>
      <c r="BL4209" t="s">
        <v>181</v>
      </c>
      <c r="BM4209" t="s">
        <v>182</v>
      </c>
      <c r="BN4209" t="s">
        <v>266</v>
      </c>
      <c r="BP4209">
        <v>37</v>
      </c>
    </row>
    <row r="4210" spans="1:68" hidden="1" x14ac:dyDescent="0.2">
      <c r="A4210">
        <v>2021</v>
      </c>
      <c r="B4210">
        <v>9</v>
      </c>
      <c r="C4210" s="260">
        <v>44453</v>
      </c>
      <c r="D4210">
        <v>415</v>
      </c>
      <c r="E4210">
        <v>657</v>
      </c>
      <c r="F4210">
        <v>46</v>
      </c>
      <c r="G4210" t="s">
        <v>267</v>
      </c>
      <c r="H4210" t="s">
        <v>268</v>
      </c>
      <c r="I4210" t="s">
        <v>203</v>
      </c>
      <c r="J4210">
        <v>3</v>
      </c>
      <c r="K4210">
        <v>1</v>
      </c>
      <c r="L4210">
        <v>90</v>
      </c>
      <c r="M4210">
        <v>83.7</v>
      </c>
      <c r="N4210">
        <v>96.3</v>
      </c>
      <c r="O4210">
        <v>123</v>
      </c>
      <c r="Q4210">
        <v>125</v>
      </c>
      <c r="R4210">
        <v>128</v>
      </c>
      <c r="S4210">
        <v>130</v>
      </c>
      <c r="T4210">
        <v>108</v>
      </c>
      <c r="V4210">
        <v>110</v>
      </c>
      <c r="W4210">
        <v>120</v>
      </c>
      <c r="X4210">
        <v>118</v>
      </c>
      <c r="Y4210">
        <v>165</v>
      </c>
      <c r="Z4210">
        <v>170</v>
      </c>
      <c r="AA4210">
        <v>127</v>
      </c>
      <c r="AB4210">
        <v>127</v>
      </c>
      <c r="AC4210">
        <v>123</v>
      </c>
      <c r="AD4210">
        <v>106</v>
      </c>
      <c r="AE4210">
        <v>101</v>
      </c>
      <c r="AF4210">
        <v>110</v>
      </c>
      <c r="AG4210">
        <v>109</v>
      </c>
      <c r="AH4210">
        <v>103</v>
      </c>
      <c r="AI4210">
        <v>103</v>
      </c>
      <c r="AJ4210">
        <v>97</v>
      </c>
      <c r="AK4210">
        <v>215</v>
      </c>
      <c r="AL4210">
        <v>213</v>
      </c>
      <c r="AM4210">
        <v>120.9</v>
      </c>
      <c r="AN4210">
        <v>108.5</v>
      </c>
      <c r="AO4210">
        <v>0.3</v>
      </c>
      <c r="AP4210">
        <v>60</v>
      </c>
      <c r="AQ4210">
        <v>180</v>
      </c>
      <c r="AR4210">
        <v>57</v>
      </c>
      <c r="AS4210">
        <v>191</v>
      </c>
      <c r="AT4210">
        <v>4</v>
      </c>
      <c r="AU4210">
        <v>10</v>
      </c>
      <c r="AV4210">
        <v>14</v>
      </c>
      <c r="BC4210">
        <v>28</v>
      </c>
      <c r="BD4210">
        <v>1438</v>
      </c>
      <c r="BE4210">
        <v>0.02</v>
      </c>
      <c r="BF4210">
        <v>1.9E-2</v>
      </c>
      <c r="BG4210">
        <v>1</v>
      </c>
      <c r="BH4210">
        <v>0.3</v>
      </c>
      <c r="BI4210">
        <v>16</v>
      </c>
      <c r="BJ4210">
        <v>3</v>
      </c>
      <c r="BK4210">
        <v>156</v>
      </c>
      <c r="BL4210" t="s">
        <v>181</v>
      </c>
      <c r="BM4210" t="s">
        <v>182</v>
      </c>
      <c r="BN4210" t="s">
        <v>269</v>
      </c>
      <c r="BP4210">
        <v>37</v>
      </c>
    </row>
    <row r="4211" spans="1:68" hidden="1" x14ac:dyDescent="0.2">
      <c r="A4211">
        <v>2021</v>
      </c>
      <c r="B4211">
        <v>9</v>
      </c>
      <c r="C4211" s="260">
        <v>44453</v>
      </c>
      <c r="D4211">
        <v>415</v>
      </c>
      <c r="E4211">
        <v>658</v>
      </c>
      <c r="F4211">
        <v>46</v>
      </c>
      <c r="G4211" t="s">
        <v>270</v>
      </c>
      <c r="H4211" t="s">
        <v>271</v>
      </c>
      <c r="I4211" t="s">
        <v>203</v>
      </c>
      <c r="J4211">
        <v>3</v>
      </c>
      <c r="K4211">
        <v>1</v>
      </c>
      <c r="L4211">
        <v>90</v>
      </c>
      <c r="M4211">
        <v>83.7</v>
      </c>
      <c r="N4211">
        <v>96.3</v>
      </c>
      <c r="O4211">
        <v>123</v>
      </c>
      <c r="Q4211">
        <v>125</v>
      </c>
      <c r="R4211">
        <v>128</v>
      </c>
      <c r="S4211">
        <v>130</v>
      </c>
      <c r="T4211">
        <v>108</v>
      </c>
      <c r="V4211">
        <v>110</v>
      </c>
      <c r="W4211">
        <v>120</v>
      </c>
      <c r="X4211">
        <v>118</v>
      </c>
      <c r="Y4211">
        <v>165</v>
      </c>
      <c r="Z4211">
        <v>170</v>
      </c>
      <c r="AM4211">
        <v>126.4</v>
      </c>
      <c r="AN4211">
        <v>113.8</v>
      </c>
      <c r="AO4211">
        <v>0.4</v>
      </c>
      <c r="AP4211">
        <v>60</v>
      </c>
      <c r="AQ4211">
        <v>180</v>
      </c>
      <c r="AR4211">
        <v>64</v>
      </c>
      <c r="AS4211">
        <v>168</v>
      </c>
      <c r="AT4211">
        <v>4</v>
      </c>
      <c r="AU4211">
        <v>10</v>
      </c>
      <c r="AV4211">
        <v>14</v>
      </c>
      <c r="BC4211">
        <v>28</v>
      </c>
      <c r="BD4211">
        <v>1438</v>
      </c>
      <c r="BE4211">
        <v>0.02</v>
      </c>
      <c r="BF4211">
        <v>1.9E-2</v>
      </c>
      <c r="BG4211">
        <v>1</v>
      </c>
      <c r="BH4211">
        <v>0.3</v>
      </c>
      <c r="BI4211">
        <v>16</v>
      </c>
      <c r="BJ4211">
        <v>3.2</v>
      </c>
      <c r="BK4211">
        <v>163.6</v>
      </c>
      <c r="BL4211" t="s">
        <v>181</v>
      </c>
      <c r="BM4211" t="s">
        <v>182</v>
      </c>
      <c r="BN4211" t="s">
        <v>272</v>
      </c>
      <c r="BP4211">
        <v>37</v>
      </c>
    </row>
    <row r="4212" spans="1:68" hidden="1" x14ac:dyDescent="0.2">
      <c r="A4212">
        <v>2021</v>
      </c>
      <c r="B4212">
        <v>9</v>
      </c>
      <c r="C4212" s="260">
        <v>44453</v>
      </c>
      <c r="D4212">
        <v>372</v>
      </c>
      <c r="E4212">
        <v>646</v>
      </c>
      <c r="F4212">
        <v>48</v>
      </c>
      <c r="G4212" t="s">
        <v>201</v>
      </c>
      <c r="H4212" t="s">
        <v>202</v>
      </c>
      <c r="I4212" t="s">
        <v>203</v>
      </c>
      <c r="J4212">
        <v>2</v>
      </c>
      <c r="K4212">
        <v>2</v>
      </c>
      <c r="L4212">
        <v>212</v>
      </c>
      <c r="M4212">
        <v>197.16</v>
      </c>
      <c r="N4212">
        <v>226.84</v>
      </c>
      <c r="O4212">
        <v>340</v>
      </c>
      <c r="P4212">
        <v>297</v>
      </c>
      <c r="R4212">
        <v>246</v>
      </c>
      <c r="S4212">
        <v>250</v>
      </c>
      <c r="T4212">
        <v>222</v>
      </c>
      <c r="U4212">
        <v>215</v>
      </c>
      <c r="W4212">
        <v>212</v>
      </c>
      <c r="X4212">
        <v>220</v>
      </c>
      <c r="Y4212">
        <v>121</v>
      </c>
      <c r="Z4212">
        <v>125</v>
      </c>
      <c r="AM4212">
        <v>283.3</v>
      </c>
      <c r="AN4212">
        <v>217.3</v>
      </c>
      <c r="AO4212">
        <v>0.3</v>
      </c>
      <c r="AP4212">
        <v>37</v>
      </c>
      <c r="AQ4212">
        <v>195</v>
      </c>
      <c r="AR4212">
        <v>59</v>
      </c>
      <c r="AS4212">
        <v>123</v>
      </c>
      <c r="AU4212">
        <v>4</v>
      </c>
      <c r="AV4212">
        <v>4</v>
      </c>
      <c r="BC4212">
        <v>8</v>
      </c>
      <c r="BD4212">
        <v>544</v>
      </c>
      <c r="BE4212">
        <v>0.02</v>
      </c>
      <c r="BF4212">
        <v>1.4999999999999999E-2</v>
      </c>
      <c r="BG4212">
        <v>1</v>
      </c>
      <c r="BH4212">
        <v>0</v>
      </c>
      <c r="BI4212">
        <v>2.6</v>
      </c>
      <c r="BJ4212">
        <v>1.7</v>
      </c>
      <c r="BK4212">
        <v>118.2</v>
      </c>
      <c r="BL4212" t="s">
        <v>181</v>
      </c>
      <c r="BM4212" t="s">
        <v>199</v>
      </c>
      <c r="BN4212" t="s">
        <v>204</v>
      </c>
      <c r="BP4212">
        <v>37</v>
      </c>
    </row>
    <row r="4213" spans="1:68" hidden="1" x14ac:dyDescent="0.2">
      <c r="A4213">
        <v>2021</v>
      </c>
      <c r="B4213">
        <v>9</v>
      </c>
      <c r="C4213" s="260">
        <v>44453</v>
      </c>
      <c r="D4213">
        <v>372</v>
      </c>
      <c r="E4213">
        <v>647</v>
      </c>
      <c r="F4213">
        <v>48</v>
      </c>
      <c r="G4213" t="s">
        <v>205</v>
      </c>
      <c r="H4213" t="s">
        <v>206</v>
      </c>
      <c r="I4213" t="s">
        <v>203</v>
      </c>
      <c r="J4213">
        <v>2</v>
      </c>
      <c r="K4213">
        <v>2</v>
      </c>
      <c r="L4213">
        <v>212</v>
      </c>
      <c r="M4213">
        <v>197.16</v>
      </c>
      <c r="N4213">
        <v>226.84</v>
      </c>
      <c r="O4213">
        <v>355</v>
      </c>
      <c r="P4213">
        <v>233</v>
      </c>
      <c r="R4213">
        <v>247</v>
      </c>
      <c r="S4213">
        <v>257</v>
      </c>
      <c r="T4213">
        <v>222</v>
      </c>
      <c r="U4213">
        <v>201</v>
      </c>
      <c r="W4213">
        <v>209</v>
      </c>
      <c r="X4213">
        <v>212</v>
      </c>
      <c r="Y4213">
        <v>121</v>
      </c>
      <c r="Z4213">
        <v>125</v>
      </c>
      <c r="AM4213">
        <v>273</v>
      </c>
      <c r="AN4213">
        <v>211</v>
      </c>
      <c r="AO4213">
        <v>0.3</v>
      </c>
      <c r="AP4213">
        <v>37</v>
      </c>
      <c r="AQ4213">
        <v>195</v>
      </c>
      <c r="AR4213">
        <v>59</v>
      </c>
      <c r="AS4213">
        <v>123</v>
      </c>
      <c r="AT4213">
        <v>2</v>
      </c>
      <c r="AU4213">
        <v>2</v>
      </c>
      <c r="AV4213">
        <v>6</v>
      </c>
      <c r="BC4213">
        <v>10</v>
      </c>
      <c r="BD4213">
        <v>546</v>
      </c>
      <c r="BE4213">
        <v>0.02</v>
      </c>
      <c r="BF4213">
        <v>1.7999999999999999E-2</v>
      </c>
      <c r="BG4213">
        <v>1</v>
      </c>
      <c r="BH4213">
        <v>0</v>
      </c>
      <c r="BI4213">
        <v>2.6</v>
      </c>
      <c r="BJ4213">
        <v>2.1</v>
      </c>
      <c r="BK4213">
        <v>115.2</v>
      </c>
      <c r="BL4213" t="s">
        <v>181</v>
      </c>
      <c r="BM4213" t="s">
        <v>199</v>
      </c>
      <c r="BN4213" t="s">
        <v>207</v>
      </c>
      <c r="BP4213">
        <v>37</v>
      </c>
    </row>
    <row r="4214" spans="1:68" hidden="1" x14ac:dyDescent="0.2">
      <c r="A4214">
        <v>2021</v>
      </c>
      <c r="B4214">
        <v>9</v>
      </c>
      <c r="C4214" s="260">
        <v>44453</v>
      </c>
      <c r="D4214">
        <v>334</v>
      </c>
      <c r="E4214">
        <v>254</v>
      </c>
      <c r="F4214">
        <v>49</v>
      </c>
      <c r="G4214" t="s">
        <v>208</v>
      </c>
      <c r="H4214" t="s">
        <v>209</v>
      </c>
      <c r="I4214" t="s">
        <v>203</v>
      </c>
      <c r="J4214">
        <v>4</v>
      </c>
      <c r="K4214">
        <v>2</v>
      </c>
      <c r="L4214">
        <v>203</v>
      </c>
      <c r="M4214">
        <v>188.79</v>
      </c>
      <c r="N4214">
        <v>217.21</v>
      </c>
      <c r="O4214">
        <v>262</v>
      </c>
      <c r="P4214">
        <v>270</v>
      </c>
      <c r="Q4214">
        <v>260</v>
      </c>
      <c r="R4214">
        <v>264</v>
      </c>
      <c r="S4214">
        <v>260</v>
      </c>
      <c r="T4214">
        <v>208</v>
      </c>
      <c r="U4214">
        <v>203</v>
      </c>
      <c r="V4214">
        <v>213</v>
      </c>
      <c r="W4214">
        <v>230</v>
      </c>
      <c r="X4214">
        <v>210</v>
      </c>
      <c r="Y4214">
        <v>133</v>
      </c>
      <c r="Z4214">
        <v>140</v>
      </c>
      <c r="AA4214">
        <v>227</v>
      </c>
      <c r="AB4214">
        <v>281</v>
      </c>
      <c r="AD4214">
        <v>267</v>
      </c>
      <c r="AE4214">
        <v>274</v>
      </c>
      <c r="AF4214">
        <v>201</v>
      </c>
      <c r="AG4214">
        <v>210</v>
      </c>
      <c r="AI4214">
        <v>200</v>
      </c>
      <c r="AJ4214">
        <v>206</v>
      </c>
      <c r="AK4214">
        <v>138</v>
      </c>
      <c r="AL4214">
        <v>135</v>
      </c>
      <c r="AM4214">
        <v>262.8</v>
      </c>
      <c r="AN4214">
        <v>209</v>
      </c>
      <c r="AO4214">
        <v>0.3</v>
      </c>
      <c r="AP4214">
        <v>88</v>
      </c>
      <c r="AQ4214">
        <v>164</v>
      </c>
      <c r="AR4214">
        <v>105</v>
      </c>
      <c r="AS4214">
        <v>137</v>
      </c>
      <c r="AT4214">
        <v>6</v>
      </c>
      <c r="AU4214">
        <v>8</v>
      </c>
      <c r="AV4214">
        <v>6</v>
      </c>
      <c r="AW4214">
        <v>1</v>
      </c>
      <c r="BC4214">
        <v>19</v>
      </c>
      <c r="BD4214">
        <v>1879</v>
      </c>
      <c r="BE4214">
        <v>0.02</v>
      </c>
      <c r="BF4214">
        <v>0.01</v>
      </c>
      <c r="BG4214">
        <v>1</v>
      </c>
      <c r="BH4214">
        <v>0.1</v>
      </c>
      <c r="BI4214">
        <v>9.3000000000000007</v>
      </c>
      <c r="BJ4214">
        <v>4</v>
      </c>
      <c r="BK4214">
        <v>392.7</v>
      </c>
      <c r="BL4214" t="s">
        <v>181</v>
      </c>
      <c r="BM4214" t="s">
        <v>196</v>
      </c>
      <c r="BN4214" t="s">
        <v>210</v>
      </c>
      <c r="BP4214">
        <v>37</v>
      </c>
    </row>
    <row r="4215" spans="1:68" hidden="1" x14ac:dyDescent="0.2">
      <c r="A4215">
        <v>2021</v>
      </c>
      <c r="B4215">
        <v>9</v>
      </c>
      <c r="C4215" s="260">
        <v>44454</v>
      </c>
      <c r="D4215">
        <v>124</v>
      </c>
      <c r="E4215">
        <v>688</v>
      </c>
      <c r="F4215">
        <v>2</v>
      </c>
      <c r="G4215" t="s">
        <v>530</v>
      </c>
      <c r="H4215" t="s">
        <v>531</v>
      </c>
      <c r="I4215" t="s">
        <v>163</v>
      </c>
      <c r="J4215">
        <v>2</v>
      </c>
      <c r="K4215">
        <v>2</v>
      </c>
      <c r="L4215">
        <v>200</v>
      </c>
      <c r="M4215">
        <v>180</v>
      </c>
      <c r="N4215">
        <v>220</v>
      </c>
      <c r="O4215">
        <v>290</v>
      </c>
      <c r="P4215">
        <v>280</v>
      </c>
      <c r="Q4215">
        <v>320</v>
      </c>
      <c r="R4215">
        <v>280</v>
      </c>
      <c r="S4215">
        <v>270</v>
      </c>
      <c r="T4215">
        <v>230</v>
      </c>
      <c r="U4215">
        <v>225</v>
      </c>
      <c r="V4215">
        <v>235</v>
      </c>
      <c r="W4215">
        <v>230</v>
      </c>
      <c r="X4215">
        <v>224</v>
      </c>
      <c r="Y4215">
        <v>110</v>
      </c>
      <c r="Z4215">
        <v>110</v>
      </c>
      <c r="AA4215">
        <v>288</v>
      </c>
      <c r="AB4215">
        <v>284</v>
      </c>
      <c r="AC4215">
        <v>282</v>
      </c>
      <c r="AD4215">
        <v>274</v>
      </c>
      <c r="AE4215">
        <v>283</v>
      </c>
      <c r="AF4215">
        <v>219</v>
      </c>
      <c r="AG4215">
        <v>212</v>
      </c>
      <c r="AH4215">
        <v>202</v>
      </c>
      <c r="AI4215">
        <v>200</v>
      </c>
      <c r="AJ4215">
        <v>206</v>
      </c>
      <c r="AK4215">
        <v>110</v>
      </c>
      <c r="AL4215">
        <v>106</v>
      </c>
      <c r="AM4215">
        <v>285.10000000000002</v>
      </c>
      <c r="AN4215">
        <v>218.3</v>
      </c>
      <c r="AO4215">
        <v>0.4</v>
      </c>
      <c r="AP4215">
        <v>60</v>
      </c>
      <c r="AQ4215">
        <v>120</v>
      </c>
      <c r="AR4215">
        <v>66</v>
      </c>
      <c r="AS4215">
        <v>109</v>
      </c>
      <c r="AT4215">
        <v>7</v>
      </c>
      <c r="AU4215">
        <v>3</v>
      </c>
      <c r="AV4215">
        <v>6</v>
      </c>
      <c r="BC4215">
        <v>16</v>
      </c>
      <c r="BD4215">
        <v>1146</v>
      </c>
      <c r="BE4215">
        <v>1.4999999999999999E-2</v>
      </c>
      <c r="BF4215">
        <v>1.4E-2</v>
      </c>
      <c r="BG4215">
        <v>1</v>
      </c>
      <c r="BH4215">
        <v>0.1</v>
      </c>
      <c r="BI4215">
        <v>5.7</v>
      </c>
      <c r="BJ4215">
        <v>3.5</v>
      </c>
      <c r="BK4215">
        <v>250.2</v>
      </c>
      <c r="BL4215" t="s">
        <v>472</v>
      </c>
      <c r="BM4215" t="s">
        <v>472</v>
      </c>
      <c r="BP4215">
        <v>37</v>
      </c>
    </row>
    <row r="4216" spans="1:68" hidden="1" x14ac:dyDescent="0.2">
      <c r="A4216">
        <v>2021</v>
      </c>
      <c r="B4216">
        <v>9</v>
      </c>
      <c r="C4216" s="260">
        <v>44454</v>
      </c>
      <c r="D4216">
        <v>124</v>
      </c>
      <c r="E4216">
        <v>689</v>
      </c>
      <c r="F4216">
        <v>2</v>
      </c>
      <c r="G4216" t="s">
        <v>532</v>
      </c>
      <c r="H4216" t="s">
        <v>533</v>
      </c>
      <c r="I4216" t="s">
        <v>163</v>
      </c>
      <c r="J4216">
        <v>2</v>
      </c>
      <c r="K4216">
        <v>2</v>
      </c>
      <c r="L4216">
        <v>75</v>
      </c>
      <c r="M4216">
        <v>67.5</v>
      </c>
      <c r="N4216">
        <v>82.5</v>
      </c>
      <c r="O4216">
        <v>103</v>
      </c>
      <c r="P4216">
        <v>102</v>
      </c>
      <c r="Q4216">
        <v>115</v>
      </c>
      <c r="R4216">
        <v>105</v>
      </c>
      <c r="S4216">
        <v>109</v>
      </c>
      <c r="T4216">
        <v>98</v>
      </c>
      <c r="U4216">
        <v>93</v>
      </c>
      <c r="V4216">
        <v>95</v>
      </c>
      <c r="W4216">
        <v>94</v>
      </c>
      <c r="X4216">
        <v>90</v>
      </c>
      <c r="AA4216">
        <v>108</v>
      </c>
      <c r="AB4216">
        <v>103</v>
      </c>
      <c r="AC4216">
        <v>105</v>
      </c>
      <c r="AD4216">
        <v>101</v>
      </c>
      <c r="AE4216">
        <v>100</v>
      </c>
      <c r="AF4216">
        <v>86</v>
      </c>
      <c r="AG4216">
        <v>82</v>
      </c>
      <c r="AH4216">
        <v>83</v>
      </c>
      <c r="AI4216">
        <v>81</v>
      </c>
      <c r="AJ4216">
        <v>81</v>
      </c>
      <c r="AK4216">
        <v>110</v>
      </c>
      <c r="AL4216">
        <v>106</v>
      </c>
      <c r="AM4216">
        <v>105.1</v>
      </c>
      <c r="AN4216">
        <v>88.3</v>
      </c>
      <c r="AO4216">
        <v>0.4</v>
      </c>
      <c r="AP4216">
        <v>60</v>
      </c>
      <c r="AQ4216">
        <v>120</v>
      </c>
      <c r="AR4216">
        <v>67</v>
      </c>
      <c r="AS4216">
        <v>108</v>
      </c>
      <c r="AT4216">
        <v>2</v>
      </c>
      <c r="AU4216">
        <v>2</v>
      </c>
      <c r="AV4216">
        <v>3</v>
      </c>
      <c r="BC4216">
        <v>7</v>
      </c>
      <c r="BD4216">
        <v>817</v>
      </c>
      <c r="BE4216">
        <v>1.4999999999999999E-2</v>
      </c>
      <c r="BF4216">
        <v>8.9999999999999993E-3</v>
      </c>
      <c r="BG4216">
        <v>1</v>
      </c>
      <c r="BH4216">
        <v>0.1</v>
      </c>
      <c r="BI4216">
        <v>10.9</v>
      </c>
      <c r="BJ4216">
        <v>0.6</v>
      </c>
      <c r="BK4216">
        <v>72.099999999999994</v>
      </c>
      <c r="BL4216" t="s">
        <v>472</v>
      </c>
      <c r="BM4216" t="s">
        <v>472</v>
      </c>
      <c r="BP4216">
        <v>37</v>
      </c>
    </row>
    <row r="4217" spans="1:68" hidden="1" x14ac:dyDescent="0.2">
      <c r="A4217">
        <v>2021</v>
      </c>
      <c r="B4217">
        <v>9</v>
      </c>
      <c r="C4217" s="260">
        <v>44454</v>
      </c>
      <c r="D4217">
        <v>417</v>
      </c>
      <c r="E4217">
        <v>660</v>
      </c>
      <c r="F4217">
        <v>3</v>
      </c>
      <c r="G4217" t="s">
        <v>442</v>
      </c>
      <c r="H4217" t="s">
        <v>443</v>
      </c>
      <c r="I4217" t="s">
        <v>163</v>
      </c>
      <c r="J4217">
        <v>1</v>
      </c>
      <c r="K4217">
        <v>6</v>
      </c>
      <c r="L4217">
        <v>1265</v>
      </c>
      <c r="M4217">
        <v>1190.365</v>
      </c>
      <c r="N4217">
        <v>1354.8150000000001</v>
      </c>
      <c r="O4217">
        <v>1957</v>
      </c>
      <c r="P4217">
        <v>1953</v>
      </c>
      <c r="Q4217">
        <v>1945</v>
      </c>
      <c r="R4217">
        <v>1841</v>
      </c>
      <c r="S4217">
        <v>1748</v>
      </c>
      <c r="T4217">
        <v>1389</v>
      </c>
      <c r="U4217">
        <v>1422</v>
      </c>
      <c r="V4217">
        <v>1309</v>
      </c>
      <c r="W4217">
        <v>1308</v>
      </c>
      <c r="X4217">
        <v>1381</v>
      </c>
      <c r="Y4217">
        <v>132</v>
      </c>
      <c r="Z4217">
        <v>135</v>
      </c>
      <c r="AA4217">
        <v>1795</v>
      </c>
      <c r="AB4217">
        <v>1737</v>
      </c>
      <c r="AC4217">
        <v>1704</v>
      </c>
      <c r="AD4217">
        <v>1701</v>
      </c>
      <c r="AE4217">
        <v>1734</v>
      </c>
      <c r="AF4217">
        <v>1421</v>
      </c>
      <c r="AG4217">
        <v>1318</v>
      </c>
      <c r="AH4217">
        <v>1275</v>
      </c>
      <c r="AI4217">
        <v>1280</v>
      </c>
      <c r="AJ4217">
        <v>1301</v>
      </c>
      <c r="AK4217">
        <v>136</v>
      </c>
      <c r="AL4217">
        <v>134</v>
      </c>
      <c r="AM4217">
        <v>1811.5</v>
      </c>
      <c r="AN4217">
        <v>1340.4</v>
      </c>
      <c r="AO4217">
        <v>0.4</v>
      </c>
      <c r="AP4217">
        <v>20</v>
      </c>
      <c r="AQ4217">
        <v>180</v>
      </c>
      <c r="AR4217">
        <v>27</v>
      </c>
      <c r="AS4217">
        <v>135</v>
      </c>
      <c r="AT4217">
        <v>2</v>
      </c>
      <c r="AU4217">
        <v>3</v>
      </c>
      <c r="AV4217">
        <v>2</v>
      </c>
      <c r="AW4217">
        <v>1</v>
      </c>
      <c r="BC4217">
        <v>9</v>
      </c>
      <c r="BD4217">
        <v>225</v>
      </c>
      <c r="BE4217">
        <v>1.4999999999999999E-2</v>
      </c>
      <c r="BF4217">
        <v>0.04</v>
      </c>
      <c r="BH4217">
        <v>0</v>
      </c>
      <c r="BI4217">
        <v>0.2</v>
      </c>
      <c r="BJ4217">
        <v>12.1</v>
      </c>
      <c r="BK4217">
        <v>301.60000000000002</v>
      </c>
      <c r="BL4217" t="s">
        <v>157</v>
      </c>
      <c r="BM4217" t="s">
        <v>158</v>
      </c>
      <c r="BN4217" t="s">
        <v>444</v>
      </c>
      <c r="BO4217" t="s">
        <v>168</v>
      </c>
      <c r="BP4217">
        <v>37</v>
      </c>
    </row>
    <row r="4218" spans="1:68" hidden="1" x14ac:dyDescent="0.2">
      <c r="A4218">
        <v>2021</v>
      </c>
      <c r="B4218">
        <v>9</v>
      </c>
      <c r="C4218" s="260">
        <v>44454</v>
      </c>
      <c r="D4218">
        <v>417</v>
      </c>
      <c r="E4218">
        <v>661</v>
      </c>
      <c r="F4218">
        <v>3</v>
      </c>
      <c r="G4218" t="s">
        <v>445</v>
      </c>
      <c r="H4218" t="s">
        <v>446</v>
      </c>
      <c r="I4218" t="s">
        <v>163</v>
      </c>
      <c r="J4218">
        <v>1</v>
      </c>
      <c r="K4218">
        <v>6</v>
      </c>
      <c r="L4218">
        <v>138</v>
      </c>
      <c r="M4218">
        <v>129.858</v>
      </c>
      <c r="N4218">
        <v>147.798</v>
      </c>
      <c r="O4218">
        <v>220</v>
      </c>
      <c r="P4218">
        <v>220</v>
      </c>
      <c r="Q4218">
        <v>210</v>
      </c>
      <c r="R4218">
        <v>200</v>
      </c>
      <c r="S4218">
        <v>190</v>
      </c>
      <c r="T4218">
        <v>120</v>
      </c>
      <c r="U4218">
        <v>150</v>
      </c>
      <c r="V4218">
        <v>140</v>
      </c>
      <c r="W4218">
        <v>142</v>
      </c>
      <c r="X4218">
        <v>144</v>
      </c>
      <c r="Y4218">
        <v>133</v>
      </c>
      <c r="Z4218">
        <v>135</v>
      </c>
      <c r="AA4218">
        <v>203</v>
      </c>
      <c r="AB4218">
        <v>182</v>
      </c>
      <c r="AC4218">
        <v>179</v>
      </c>
      <c r="AD4218">
        <v>181</v>
      </c>
      <c r="AE4218">
        <v>183</v>
      </c>
      <c r="AF4218">
        <v>160</v>
      </c>
      <c r="AG4218">
        <v>142</v>
      </c>
      <c r="AH4218">
        <v>138</v>
      </c>
      <c r="AI4218">
        <v>141</v>
      </c>
      <c r="AJ4218">
        <v>143</v>
      </c>
      <c r="AK4218">
        <v>136</v>
      </c>
      <c r="AL4218">
        <v>134</v>
      </c>
      <c r="AM4218">
        <v>196.8</v>
      </c>
      <c r="AN4218">
        <v>142</v>
      </c>
      <c r="AO4218">
        <v>0.4</v>
      </c>
      <c r="AP4218">
        <v>20</v>
      </c>
      <c r="AQ4218">
        <v>180</v>
      </c>
      <c r="AR4218">
        <v>27</v>
      </c>
      <c r="AS4218">
        <v>135</v>
      </c>
      <c r="AT4218">
        <v>1</v>
      </c>
      <c r="AU4218">
        <v>1</v>
      </c>
      <c r="AV4218">
        <v>1</v>
      </c>
      <c r="BC4218">
        <v>4</v>
      </c>
      <c r="BD4218">
        <v>67</v>
      </c>
      <c r="BE4218">
        <v>1.4999999999999999E-2</v>
      </c>
      <c r="BF4218">
        <v>0.06</v>
      </c>
      <c r="BH4218">
        <v>0</v>
      </c>
      <c r="BI4218">
        <v>0.5</v>
      </c>
      <c r="BJ4218">
        <v>0.6</v>
      </c>
      <c r="BK4218">
        <v>9.5</v>
      </c>
      <c r="BL4218" t="s">
        <v>157</v>
      </c>
      <c r="BM4218" t="s">
        <v>158</v>
      </c>
      <c r="BN4218" t="s">
        <v>447</v>
      </c>
      <c r="BO4218" t="s">
        <v>168</v>
      </c>
      <c r="BP4218">
        <v>37</v>
      </c>
    </row>
    <row r="4219" spans="1:68" hidden="1" x14ac:dyDescent="0.2">
      <c r="A4219">
        <v>2021</v>
      </c>
      <c r="B4219">
        <v>9</v>
      </c>
      <c r="C4219" s="260">
        <v>44454</v>
      </c>
      <c r="D4219">
        <v>47</v>
      </c>
      <c r="E4219">
        <v>122</v>
      </c>
      <c r="F4219">
        <v>4</v>
      </c>
      <c r="G4219" t="s">
        <v>154</v>
      </c>
      <c r="H4219" t="s">
        <v>155</v>
      </c>
      <c r="I4219" t="s">
        <v>156</v>
      </c>
      <c r="J4219">
        <v>2</v>
      </c>
      <c r="K4219">
        <v>1</v>
      </c>
      <c r="L4219">
        <v>280</v>
      </c>
      <c r="M4219">
        <v>267.39999999999998</v>
      </c>
      <c r="N4219">
        <v>292.60000000000002</v>
      </c>
      <c r="O4219">
        <v>327</v>
      </c>
      <c r="T4219">
        <v>270</v>
      </c>
      <c r="Y4219">
        <v>111</v>
      </c>
      <c r="AM4219">
        <v>327</v>
      </c>
      <c r="AN4219">
        <v>270</v>
      </c>
      <c r="AO4219">
        <v>0.2</v>
      </c>
      <c r="AP4219">
        <v>63</v>
      </c>
      <c r="AQ4219">
        <v>115</v>
      </c>
      <c r="AR4219">
        <v>65</v>
      </c>
      <c r="AS4219">
        <v>111</v>
      </c>
      <c r="BE4219">
        <v>1.4999999999999999E-2</v>
      </c>
      <c r="BL4219" t="s">
        <v>157</v>
      </c>
      <c r="BM4219" t="s">
        <v>158</v>
      </c>
      <c r="BN4219" t="s">
        <v>159</v>
      </c>
      <c r="BO4219" t="s">
        <v>160</v>
      </c>
      <c r="BP4219">
        <v>37</v>
      </c>
    </row>
    <row r="4220" spans="1:68" hidden="1" x14ac:dyDescent="0.2">
      <c r="A4220">
        <v>2021</v>
      </c>
      <c r="B4220">
        <v>9</v>
      </c>
      <c r="C4220" s="260">
        <v>44454</v>
      </c>
      <c r="D4220">
        <v>423</v>
      </c>
      <c r="E4220">
        <v>669</v>
      </c>
      <c r="F4220">
        <v>4</v>
      </c>
      <c r="G4220" t="s">
        <v>430</v>
      </c>
      <c r="H4220" t="s">
        <v>431</v>
      </c>
      <c r="I4220" t="s">
        <v>163</v>
      </c>
      <c r="J4220">
        <v>2</v>
      </c>
      <c r="K4220">
        <v>2</v>
      </c>
      <c r="L4220">
        <v>954</v>
      </c>
      <c r="M4220">
        <v>897.71400000000006</v>
      </c>
      <c r="N4220">
        <v>1021.734</v>
      </c>
      <c r="R4220">
        <v>1324</v>
      </c>
      <c r="S4220">
        <v>1402</v>
      </c>
      <c r="W4220">
        <v>1002</v>
      </c>
      <c r="X4220">
        <v>999</v>
      </c>
      <c r="Z4220">
        <v>170</v>
      </c>
      <c r="AA4220">
        <v>1300</v>
      </c>
      <c r="AB4220">
        <v>1305</v>
      </c>
      <c r="AC4220">
        <v>1306</v>
      </c>
      <c r="AD4220">
        <v>1284</v>
      </c>
      <c r="AE4220">
        <v>1276</v>
      </c>
      <c r="AF4220">
        <v>1101</v>
      </c>
      <c r="AG4220">
        <v>1032</v>
      </c>
      <c r="AH4220">
        <v>981</v>
      </c>
      <c r="AI4220">
        <v>977</v>
      </c>
      <c r="AJ4220">
        <v>971</v>
      </c>
      <c r="AK4220">
        <v>171</v>
      </c>
      <c r="AL4220">
        <v>163</v>
      </c>
      <c r="AM4220">
        <v>1313.9</v>
      </c>
      <c r="AN4220">
        <v>1009</v>
      </c>
      <c r="AO4220">
        <v>0.4</v>
      </c>
      <c r="AP4220">
        <v>40</v>
      </c>
      <c r="AQ4220">
        <v>180</v>
      </c>
      <c r="AR4220">
        <v>43</v>
      </c>
      <c r="AS4220">
        <v>168</v>
      </c>
      <c r="AT4220">
        <v>6</v>
      </c>
      <c r="AU4220">
        <v>4</v>
      </c>
      <c r="AV4220">
        <v>6</v>
      </c>
      <c r="BC4220">
        <v>16</v>
      </c>
      <c r="BD4220">
        <v>160</v>
      </c>
      <c r="BE4220">
        <v>1.4999999999999999E-2</v>
      </c>
      <c r="BF4220">
        <v>0.1</v>
      </c>
      <c r="BH4220">
        <v>0</v>
      </c>
      <c r="BI4220">
        <v>0.2</v>
      </c>
      <c r="BJ4220">
        <v>16.100000000000001</v>
      </c>
      <c r="BK4220">
        <v>161.4</v>
      </c>
      <c r="BL4220" t="s">
        <v>157</v>
      </c>
      <c r="BM4220" t="s">
        <v>158</v>
      </c>
      <c r="BN4220" t="s">
        <v>432</v>
      </c>
      <c r="BO4220" t="s">
        <v>168</v>
      </c>
      <c r="BP4220">
        <v>37</v>
      </c>
    </row>
    <row r="4221" spans="1:68" hidden="1" x14ac:dyDescent="0.2">
      <c r="A4221">
        <v>2021</v>
      </c>
      <c r="B4221">
        <v>9</v>
      </c>
      <c r="C4221" s="260">
        <v>44454</v>
      </c>
      <c r="D4221">
        <v>18</v>
      </c>
      <c r="E4221">
        <v>50</v>
      </c>
      <c r="F4221">
        <v>5</v>
      </c>
      <c r="G4221" t="s">
        <v>306</v>
      </c>
      <c r="H4221" t="s">
        <v>307</v>
      </c>
      <c r="I4221" t="s">
        <v>156</v>
      </c>
      <c r="J4221">
        <v>2</v>
      </c>
      <c r="K4221">
        <v>3</v>
      </c>
      <c r="L4221">
        <v>54</v>
      </c>
      <c r="M4221">
        <v>51.57</v>
      </c>
      <c r="N4221">
        <v>56.43</v>
      </c>
      <c r="AP4221">
        <v>101</v>
      </c>
      <c r="AQ4221">
        <v>107</v>
      </c>
      <c r="BD4221">
        <v>252</v>
      </c>
      <c r="BE4221">
        <v>1.4999999999999999E-2</v>
      </c>
      <c r="BI4221">
        <v>4.7</v>
      </c>
      <c r="BL4221" t="s">
        <v>157</v>
      </c>
      <c r="BM4221" t="s">
        <v>158</v>
      </c>
      <c r="BN4221" t="s">
        <v>308</v>
      </c>
      <c r="BO4221" t="s">
        <v>160</v>
      </c>
      <c r="BP4221">
        <v>37</v>
      </c>
    </row>
    <row r="4222" spans="1:68" hidden="1" x14ac:dyDescent="0.2">
      <c r="A4222">
        <v>2021</v>
      </c>
      <c r="B4222">
        <v>9</v>
      </c>
      <c r="C4222" s="260">
        <v>44454</v>
      </c>
      <c r="D4222">
        <v>395</v>
      </c>
      <c r="E4222">
        <v>607</v>
      </c>
      <c r="F4222">
        <v>5</v>
      </c>
      <c r="G4222" t="s">
        <v>284</v>
      </c>
      <c r="H4222" t="s">
        <v>285</v>
      </c>
      <c r="I4222" t="s">
        <v>163</v>
      </c>
      <c r="J4222">
        <v>3</v>
      </c>
      <c r="K4222">
        <v>3</v>
      </c>
      <c r="L4222">
        <v>120</v>
      </c>
      <c r="M4222">
        <v>111.6</v>
      </c>
      <c r="N4222">
        <v>128.4</v>
      </c>
      <c r="O4222">
        <v>169</v>
      </c>
      <c r="P4222">
        <v>157</v>
      </c>
      <c r="Q4222">
        <v>158</v>
      </c>
      <c r="R4222">
        <v>160</v>
      </c>
      <c r="S4222">
        <v>163</v>
      </c>
      <c r="T4222">
        <v>126</v>
      </c>
      <c r="U4222">
        <v>123</v>
      </c>
      <c r="V4222">
        <v>126</v>
      </c>
      <c r="W4222">
        <v>123</v>
      </c>
      <c r="X4222">
        <v>125</v>
      </c>
      <c r="Y4222">
        <v>104</v>
      </c>
      <c r="Z4222">
        <v>108</v>
      </c>
      <c r="AA4222">
        <v>165</v>
      </c>
      <c r="AB4222">
        <v>172</v>
      </c>
      <c r="AC4222">
        <v>179</v>
      </c>
      <c r="AD4222">
        <v>186</v>
      </c>
      <c r="AE4222">
        <v>182</v>
      </c>
      <c r="AF4222">
        <v>147</v>
      </c>
      <c r="AG4222">
        <v>143</v>
      </c>
      <c r="AH4222">
        <v>114</v>
      </c>
      <c r="AI4222">
        <v>118</v>
      </c>
      <c r="AJ4222">
        <v>121</v>
      </c>
      <c r="AK4222">
        <v>120</v>
      </c>
      <c r="AL4222">
        <v>116</v>
      </c>
      <c r="AM4222">
        <v>169.1</v>
      </c>
      <c r="AN4222">
        <v>126.6</v>
      </c>
      <c r="AO4222">
        <v>0.4</v>
      </c>
      <c r="AP4222">
        <v>90</v>
      </c>
      <c r="AQ4222">
        <v>120</v>
      </c>
      <c r="AR4222">
        <v>96</v>
      </c>
      <c r="AS4222">
        <v>112</v>
      </c>
      <c r="AT4222">
        <v>16</v>
      </c>
      <c r="AU4222">
        <v>19</v>
      </c>
      <c r="AV4222">
        <v>17</v>
      </c>
      <c r="AW4222">
        <v>2</v>
      </c>
      <c r="BC4222">
        <v>54</v>
      </c>
      <c r="BD4222">
        <v>990</v>
      </c>
      <c r="BE4222">
        <v>1.4999999999999999E-2</v>
      </c>
      <c r="BF4222">
        <v>5.5E-2</v>
      </c>
      <c r="BH4222">
        <v>0.5</v>
      </c>
      <c r="BI4222">
        <v>8.3000000000000007</v>
      </c>
      <c r="BJ4222">
        <v>6.8</v>
      </c>
      <c r="BK4222">
        <v>125.3</v>
      </c>
      <c r="BL4222" t="s">
        <v>286</v>
      </c>
      <c r="BM4222" t="s">
        <v>286</v>
      </c>
      <c r="BP4222">
        <v>37</v>
      </c>
    </row>
    <row r="4223" spans="1:68" hidden="1" x14ac:dyDescent="0.2">
      <c r="A4223">
        <v>2021</v>
      </c>
      <c r="B4223">
        <v>9</v>
      </c>
      <c r="C4223" s="260">
        <v>44454</v>
      </c>
      <c r="D4223">
        <v>395</v>
      </c>
      <c r="E4223">
        <v>608</v>
      </c>
      <c r="F4223">
        <v>5</v>
      </c>
      <c r="G4223" t="s">
        <v>287</v>
      </c>
      <c r="H4223" t="s">
        <v>288</v>
      </c>
      <c r="I4223" t="s">
        <v>163</v>
      </c>
      <c r="J4223">
        <v>3</v>
      </c>
      <c r="K4223">
        <v>3</v>
      </c>
      <c r="L4223">
        <v>110</v>
      </c>
      <c r="M4223">
        <v>102.3</v>
      </c>
      <c r="N4223">
        <v>117.7</v>
      </c>
      <c r="O4223">
        <v>155</v>
      </c>
      <c r="P4223">
        <v>159</v>
      </c>
      <c r="Q4223">
        <v>160</v>
      </c>
      <c r="R4223">
        <v>159</v>
      </c>
      <c r="S4223">
        <v>160</v>
      </c>
      <c r="T4223">
        <v>114</v>
      </c>
      <c r="U4223">
        <v>107</v>
      </c>
      <c r="V4223">
        <v>109</v>
      </c>
      <c r="W4223">
        <v>106</v>
      </c>
      <c r="X4223">
        <v>111</v>
      </c>
      <c r="Y4223">
        <v>104</v>
      </c>
      <c r="Z4223">
        <v>108</v>
      </c>
      <c r="AA4223">
        <v>138</v>
      </c>
      <c r="AB4223">
        <v>158</v>
      </c>
      <c r="AC4223">
        <v>166</v>
      </c>
      <c r="AD4223">
        <v>174</v>
      </c>
      <c r="AE4223">
        <v>186</v>
      </c>
      <c r="AF4223">
        <v>124</v>
      </c>
      <c r="AG4223">
        <v>123</v>
      </c>
      <c r="AH4223">
        <v>100</v>
      </c>
      <c r="AI4223">
        <v>108</v>
      </c>
      <c r="AJ4223">
        <v>112</v>
      </c>
      <c r="AK4223">
        <v>120</v>
      </c>
      <c r="AL4223">
        <v>116</v>
      </c>
      <c r="AM4223">
        <v>161.5</v>
      </c>
      <c r="AN4223">
        <v>111.4</v>
      </c>
      <c r="AO4223">
        <v>0.5</v>
      </c>
      <c r="AP4223">
        <v>90</v>
      </c>
      <c r="AQ4223">
        <v>120</v>
      </c>
      <c r="AR4223">
        <v>96</v>
      </c>
      <c r="AS4223">
        <v>112</v>
      </c>
      <c r="AT4223">
        <v>11</v>
      </c>
      <c r="AU4223">
        <v>14</v>
      </c>
      <c r="AV4223">
        <v>15</v>
      </c>
      <c r="BC4223">
        <v>40</v>
      </c>
      <c r="BD4223">
        <v>976</v>
      </c>
      <c r="BE4223">
        <v>1.4999999999999999E-2</v>
      </c>
      <c r="BF4223">
        <v>4.1000000000000002E-2</v>
      </c>
      <c r="BH4223">
        <v>0.4</v>
      </c>
      <c r="BI4223">
        <v>8.9</v>
      </c>
      <c r="BJ4223">
        <v>4.5</v>
      </c>
      <c r="BK4223">
        <v>108.7</v>
      </c>
      <c r="BL4223" t="s">
        <v>286</v>
      </c>
      <c r="BM4223" t="s">
        <v>286</v>
      </c>
      <c r="BP4223">
        <v>37</v>
      </c>
    </row>
    <row r="4224" spans="1:68" hidden="1" x14ac:dyDescent="0.2">
      <c r="A4224">
        <v>2021</v>
      </c>
      <c r="B4224">
        <v>9</v>
      </c>
      <c r="C4224" s="260">
        <v>44454</v>
      </c>
      <c r="D4224">
        <v>395</v>
      </c>
      <c r="E4224">
        <v>609</v>
      </c>
      <c r="F4224">
        <v>5</v>
      </c>
      <c r="G4224" t="s">
        <v>289</v>
      </c>
      <c r="H4224" t="s">
        <v>290</v>
      </c>
      <c r="I4224" t="s">
        <v>163</v>
      </c>
      <c r="J4224">
        <v>3</v>
      </c>
      <c r="K4224">
        <v>3</v>
      </c>
      <c r="L4224">
        <v>50</v>
      </c>
      <c r="M4224">
        <v>46.5</v>
      </c>
      <c r="N4224">
        <v>53.5</v>
      </c>
      <c r="O4224">
        <v>73</v>
      </c>
      <c r="P4224">
        <v>66</v>
      </c>
      <c r="Q4224">
        <v>65</v>
      </c>
      <c r="R4224">
        <v>66</v>
      </c>
      <c r="S4224">
        <v>80</v>
      </c>
      <c r="T4224">
        <v>52</v>
      </c>
      <c r="U4224">
        <v>52</v>
      </c>
      <c r="V4224">
        <v>52</v>
      </c>
      <c r="W4224">
        <v>52</v>
      </c>
      <c r="X4224">
        <v>51</v>
      </c>
      <c r="Y4224">
        <v>111</v>
      </c>
      <c r="Z4224">
        <v>109</v>
      </c>
      <c r="AA4224">
        <v>65</v>
      </c>
      <c r="AB4224">
        <v>84</v>
      </c>
      <c r="AC4224">
        <v>83</v>
      </c>
      <c r="AD4224">
        <v>80</v>
      </c>
      <c r="AE4224">
        <v>79</v>
      </c>
      <c r="AF4224">
        <v>53</v>
      </c>
      <c r="AG4224">
        <v>50</v>
      </c>
      <c r="AH4224">
        <v>50</v>
      </c>
      <c r="AI4224">
        <v>51</v>
      </c>
      <c r="AJ4224">
        <v>49</v>
      </c>
      <c r="AK4224">
        <v>120</v>
      </c>
      <c r="AL4224">
        <v>116</v>
      </c>
      <c r="AM4224">
        <v>74.099999999999994</v>
      </c>
      <c r="AN4224">
        <v>51.2</v>
      </c>
      <c r="AO4224">
        <v>0.5</v>
      </c>
      <c r="AP4224">
        <v>90</v>
      </c>
      <c r="AQ4224">
        <v>120</v>
      </c>
      <c r="AR4224">
        <v>95</v>
      </c>
      <c r="AS4224">
        <v>114</v>
      </c>
      <c r="AT4224">
        <v>18</v>
      </c>
      <c r="AU4224">
        <v>8</v>
      </c>
      <c r="AV4224">
        <v>4</v>
      </c>
      <c r="BC4224">
        <v>30</v>
      </c>
      <c r="BD4224">
        <v>966</v>
      </c>
      <c r="BE4224">
        <v>1.4999999999999999E-2</v>
      </c>
      <c r="BF4224">
        <v>3.1E-2</v>
      </c>
      <c r="BH4224">
        <v>0.6</v>
      </c>
      <c r="BI4224">
        <v>19.3</v>
      </c>
      <c r="BJ4224">
        <v>1.5</v>
      </c>
      <c r="BK4224">
        <v>49.5</v>
      </c>
      <c r="BL4224" t="s">
        <v>286</v>
      </c>
      <c r="BM4224" t="s">
        <v>286</v>
      </c>
      <c r="BP4224">
        <v>37</v>
      </c>
    </row>
    <row r="4225" spans="1:68" hidden="1" x14ac:dyDescent="0.2">
      <c r="A4225">
        <v>2021</v>
      </c>
      <c r="B4225">
        <v>9</v>
      </c>
      <c r="C4225" s="260">
        <v>44454</v>
      </c>
      <c r="D4225">
        <v>34</v>
      </c>
      <c r="E4225">
        <v>99</v>
      </c>
      <c r="F4225">
        <v>6</v>
      </c>
      <c r="G4225" t="s">
        <v>313</v>
      </c>
      <c r="H4225" t="s">
        <v>314</v>
      </c>
      <c r="I4225" t="s">
        <v>163</v>
      </c>
      <c r="J4225">
        <v>4</v>
      </c>
      <c r="K4225">
        <v>6</v>
      </c>
      <c r="L4225">
        <v>20</v>
      </c>
      <c r="M4225">
        <v>18.600000000000001</v>
      </c>
      <c r="N4225">
        <v>21.4</v>
      </c>
      <c r="O4225">
        <v>28</v>
      </c>
      <c r="P4225">
        <v>30</v>
      </c>
      <c r="Q4225">
        <v>27</v>
      </c>
      <c r="R4225">
        <v>28</v>
      </c>
      <c r="S4225">
        <v>30</v>
      </c>
      <c r="T4225">
        <v>21</v>
      </c>
      <c r="U4225">
        <v>21</v>
      </c>
      <c r="V4225">
        <v>21</v>
      </c>
      <c r="W4225">
        <v>21</v>
      </c>
      <c r="X4225">
        <v>21</v>
      </c>
      <c r="Y4225">
        <v>111</v>
      </c>
      <c r="Z4225">
        <v>109</v>
      </c>
      <c r="AA4225">
        <v>33</v>
      </c>
      <c r="AB4225">
        <v>32</v>
      </c>
      <c r="AC4225">
        <v>31</v>
      </c>
      <c r="AD4225">
        <v>31</v>
      </c>
      <c r="AE4225">
        <v>31</v>
      </c>
      <c r="AF4225">
        <v>26</v>
      </c>
      <c r="AG4225">
        <v>26</v>
      </c>
      <c r="AH4225">
        <v>21</v>
      </c>
      <c r="AI4225">
        <v>20</v>
      </c>
      <c r="AJ4225">
        <v>20</v>
      </c>
      <c r="AK4225">
        <v>93</v>
      </c>
      <c r="AL4225">
        <v>108</v>
      </c>
      <c r="AM4225">
        <v>30</v>
      </c>
      <c r="AN4225">
        <v>21.8</v>
      </c>
      <c r="AO4225">
        <v>0.5</v>
      </c>
      <c r="AP4225">
        <v>140</v>
      </c>
      <c r="AQ4225">
        <v>103</v>
      </c>
      <c r="AR4225">
        <v>137</v>
      </c>
      <c r="AS4225">
        <v>105</v>
      </c>
      <c r="AT4225">
        <v>6</v>
      </c>
      <c r="AU4225">
        <v>12</v>
      </c>
      <c r="AV4225">
        <v>14</v>
      </c>
      <c r="BC4225">
        <v>32</v>
      </c>
      <c r="BD4225">
        <v>2300</v>
      </c>
      <c r="BE4225">
        <v>1.4999999999999999E-2</v>
      </c>
      <c r="BF4225">
        <v>1.4E-2</v>
      </c>
      <c r="BG4225">
        <v>1</v>
      </c>
      <c r="BH4225">
        <v>1.6</v>
      </c>
      <c r="BI4225">
        <v>115</v>
      </c>
      <c r="BJ4225">
        <v>0.7</v>
      </c>
      <c r="BK4225">
        <v>50.1</v>
      </c>
      <c r="BL4225" t="s">
        <v>181</v>
      </c>
      <c r="BM4225" t="s">
        <v>182</v>
      </c>
      <c r="BN4225" t="s">
        <v>315</v>
      </c>
      <c r="BP4225">
        <v>37</v>
      </c>
    </row>
    <row r="4226" spans="1:68" hidden="1" x14ac:dyDescent="0.2">
      <c r="A4226">
        <v>2021</v>
      </c>
      <c r="B4226">
        <v>9</v>
      </c>
      <c r="C4226" s="260">
        <v>44454</v>
      </c>
      <c r="D4226">
        <v>34</v>
      </c>
      <c r="E4226">
        <v>100</v>
      </c>
      <c r="F4226">
        <v>6</v>
      </c>
      <c r="G4226" t="s">
        <v>316</v>
      </c>
      <c r="H4226" t="s">
        <v>317</v>
      </c>
      <c r="I4226" t="s">
        <v>163</v>
      </c>
      <c r="J4226">
        <v>4</v>
      </c>
      <c r="K4226">
        <v>6</v>
      </c>
      <c r="L4226">
        <v>20</v>
      </c>
      <c r="M4226">
        <v>18.600000000000001</v>
      </c>
      <c r="N4226">
        <v>21.4</v>
      </c>
      <c r="O4226">
        <v>28</v>
      </c>
      <c r="P4226">
        <v>30</v>
      </c>
      <c r="Q4226">
        <v>27</v>
      </c>
      <c r="R4226">
        <v>28</v>
      </c>
      <c r="S4226">
        <v>30</v>
      </c>
      <c r="T4226">
        <v>21</v>
      </c>
      <c r="U4226">
        <v>21</v>
      </c>
      <c r="V4226">
        <v>21</v>
      </c>
      <c r="W4226">
        <v>21</v>
      </c>
      <c r="X4226">
        <v>21</v>
      </c>
      <c r="Y4226">
        <v>111</v>
      </c>
      <c r="Z4226">
        <v>109</v>
      </c>
      <c r="AA4226">
        <v>33</v>
      </c>
      <c r="AB4226">
        <v>32</v>
      </c>
      <c r="AC4226">
        <v>31</v>
      </c>
      <c r="AD4226">
        <v>31</v>
      </c>
      <c r="AE4226">
        <v>31</v>
      </c>
      <c r="AF4226">
        <v>26</v>
      </c>
      <c r="AG4226">
        <v>26</v>
      </c>
      <c r="AH4226">
        <v>21</v>
      </c>
      <c r="AI4226">
        <v>20</v>
      </c>
      <c r="AJ4226">
        <v>20</v>
      </c>
      <c r="AK4226">
        <v>93</v>
      </c>
      <c r="AL4226">
        <v>108</v>
      </c>
      <c r="AM4226">
        <v>30</v>
      </c>
      <c r="AN4226">
        <v>21.8</v>
      </c>
      <c r="AO4226">
        <v>0.5</v>
      </c>
      <c r="AP4226">
        <v>140</v>
      </c>
      <c r="AQ4226">
        <v>103</v>
      </c>
      <c r="AR4226">
        <v>137</v>
      </c>
      <c r="AS4226">
        <v>105</v>
      </c>
      <c r="AT4226">
        <v>6</v>
      </c>
      <c r="AU4226">
        <v>16</v>
      </c>
      <c r="AV4226">
        <v>18</v>
      </c>
      <c r="AW4226">
        <v>2</v>
      </c>
      <c r="BC4226">
        <v>42</v>
      </c>
      <c r="BD4226">
        <v>2310</v>
      </c>
      <c r="BE4226">
        <v>1.4999999999999999E-2</v>
      </c>
      <c r="BF4226">
        <v>1.7999999999999999E-2</v>
      </c>
      <c r="BH4226">
        <v>2.1</v>
      </c>
      <c r="BI4226">
        <v>115.5</v>
      </c>
      <c r="BJ4226">
        <v>0.9</v>
      </c>
      <c r="BK4226">
        <v>50.4</v>
      </c>
      <c r="BL4226" t="s">
        <v>181</v>
      </c>
      <c r="BM4226" t="s">
        <v>182</v>
      </c>
      <c r="BN4226" t="s">
        <v>318</v>
      </c>
      <c r="BP4226">
        <v>37</v>
      </c>
    </row>
    <row r="4227" spans="1:68" hidden="1" x14ac:dyDescent="0.2">
      <c r="A4227">
        <v>2021</v>
      </c>
      <c r="B4227">
        <v>9</v>
      </c>
      <c r="C4227" s="260">
        <v>44454</v>
      </c>
      <c r="D4227">
        <v>34</v>
      </c>
      <c r="E4227">
        <v>101</v>
      </c>
      <c r="F4227">
        <v>6</v>
      </c>
      <c r="G4227" t="s">
        <v>319</v>
      </c>
      <c r="H4227" t="s">
        <v>320</v>
      </c>
      <c r="I4227" t="s">
        <v>163</v>
      </c>
      <c r="J4227">
        <v>4</v>
      </c>
      <c r="K4227">
        <v>6</v>
      </c>
      <c r="L4227">
        <v>20</v>
      </c>
      <c r="M4227">
        <v>18.600000000000001</v>
      </c>
      <c r="N4227">
        <v>21.4</v>
      </c>
      <c r="O4227">
        <v>28</v>
      </c>
      <c r="P4227">
        <v>30</v>
      </c>
      <c r="Q4227">
        <v>27</v>
      </c>
      <c r="R4227">
        <v>28</v>
      </c>
      <c r="S4227">
        <v>30</v>
      </c>
      <c r="T4227">
        <v>21</v>
      </c>
      <c r="U4227">
        <v>21</v>
      </c>
      <c r="V4227">
        <v>21</v>
      </c>
      <c r="W4227">
        <v>21</v>
      </c>
      <c r="X4227">
        <v>21</v>
      </c>
      <c r="Y4227">
        <v>111</v>
      </c>
      <c r="Z4227">
        <v>109</v>
      </c>
      <c r="AA4227">
        <v>33</v>
      </c>
      <c r="AB4227">
        <v>32</v>
      </c>
      <c r="AC4227">
        <v>31</v>
      </c>
      <c r="AD4227">
        <v>31</v>
      </c>
      <c r="AE4227">
        <v>31</v>
      </c>
      <c r="AF4227">
        <v>26</v>
      </c>
      <c r="AG4227">
        <v>26</v>
      </c>
      <c r="AH4227">
        <v>21</v>
      </c>
      <c r="AI4227">
        <v>20</v>
      </c>
      <c r="AJ4227">
        <v>20</v>
      </c>
      <c r="AK4227">
        <v>93</v>
      </c>
      <c r="AL4227">
        <v>108</v>
      </c>
      <c r="AM4227">
        <v>30</v>
      </c>
      <c r="AN4227">
        <v>21.8</v>
      </c>
      <c r="AO4227">
        <v>0.5</v>
      </c>
      <c r="AP4227">
        <v>140</v>
      </c>
      <c r="AQ4227">
        <v>103</v>
      </c>
      <c r="AR4227">
        <v>137</v>
      </c>
      <c r="AS4227">
        <v>105</v>
      </c>
      <c r="AT4227">
        <v>6</v>
      </c>
      <c r="AU4227">
        <v>16</v>
      </c>
      <c r="AV4227">
        <v>18</v>
      </c>
      <c r="AW4227">
        <v>2</v>
      </c>
      <c r="BC4227">
        <v>42</v>
      </c>
      <c r="BD4227">
        <v>2310</v>
      </c>
      <c r="BE4227">
        <v>1.4999999999999999E-2</v>
      </c>
      <c r="BF4227">
        <v>1.7999999999999999E-2</v>
      </c>
      <c r="BH4227">
        <v>2.1</v>
      </c>
      <c r="BI4227">
        <v>115.5</v>
      </c>
      <c r="BJ4227">
        <v>0.9</v>
      </c>
      <c r="BK4227">
        <v>50.4</v>
      </c>
      <c r="BL4227" t="s">
        <v>181</v>
      </c>
      <c r="BM4227" t="s">
        <v>182</v>
      </c>
      <c r="BN4227" t="s">
        <v>321</v>
      </c>
      <c r="BP4227">
        <v>37</v>
      </c>
    </row>
    <row r="4228" spans="1:68" hidden="1" x14ac:dyDescent="0.2">
      <c r="A4228">
        <v>2021</v>
      </c>
      <c r="B4228">
        <v>9</v>
      </c>
      <c r="C4228" s="260">
        <v>44454</v>
      </c>
      <c r="D4228">
        <v>34</v>
      </c>
      <c r="E4228">
        <v>102</v>
      </c>
      <c r="F4228">
        <v>6</v>
      </c>
      <c r="G4228" t="s">
        <v>322</v>
      </c>
      <c r="H4228" t="s">
        <v>323</v>
      </c>
      <c r="I4228" t="s">
        <v>163</v>
      </c>
      <c r="J4228">
        <v>4</v>
      </c>
      <c r="K4228">
        <v>6</v>
      </c>
      <c r="L4228">
        <v>20</v>
      </c>
      <c r="M4228">
        <v>18.600000000000001</v>
      </c>
      <c r="N4228">
        <v>21.4</v>
      </c>
      <c r="O4228">
        <v>28</v>
      </c>
      <c r="P4228">
        <v>30</v>
      </c>
      <c r="Q4228">
        <v>27</v>
      </c>
      <c r="R4228">
        <v>28</v>
      </c>
      <c r="S4228">
        <v>30</v>
      </c>
      <c r="T4228">
        <v>21</v>
      </c>
      <c r="U4228">
        <v>21</v>
      </c>
      <c r="V4228">
        <v>21</v>
      </c>
      <c r="W4228">
        <v>21</v>
      </c>
      <c r="X4228">
        <v>21</v>
      </c>
      <c r="Y4228">
        <v>111</v>
      </c>
      <c r="Z4228">
        <v>109</v>
      </c>
      <c r="AA4228">
        <v>33</v>
      </c>
      <c r="AB4228">
        <v>32</v>
      </c>
      <c r="AC4228">
        <v>31</v>
      </c>
      <c r="AD4228">
        <v>31</v>
      </c>
      <c r="AE4228">
        <v>31</v>
      </c>
      <c r="AF4228">
        <v>26</v>
      </c>
      <c r="AG4228">
        <v>26</v>
      </c>
      <c r="AH4228">
        <v>21</v>
      </c>
      <c r="AI4228">
        <v>20</v>
      </c>
      <c r="AJ4228">
        <v>20</v>
      </c>
      <c r="AK4228">
        <v>93</v>
      </c>
      <c r="AL4228">
        <v>108</v>
      </c>
      <c r="AM4228">
        <v>30</v>
      </c>
      <c r="AN4228">
        <v>21.8</v>
      </c>
      <c r="AO4228">
        <v>0.5</v>
      </c>
      <c r="AP4228">
        <v>140</v>
      </c>
      <c r="AQ4228">
        <v>103</v>
      </c>
      <c r="AR4228">
        <v>137</v>
      </c>
      <c r="AS4228">
        <v>105</v>
      </c>
      <c r="AT4228">
        <v>6</v>
      </c>
      <c r="AU4228">
        <v>16</v>
      </c>
      <c r="AV4228">
        <v>18</v>
      </c>
      <c r="AW4228">
        <v>2</v>
      </c>
      <c r="BC4228">
        <v>42</v>
      </c>
      <c r="BD4228">
        <v>2310</v>
      </c>
      <c r="BE4228">
        <v>1.4999999999999999E-2</v>
      </c>
      <c r="BF4228">
        <v>1.7999999999999999E-2</v>
      </c>
      <c r="BH4228">
        <v>2.1</v>
      </c>
      <c r="BI4228">
        <v>115.5</v>
      </c>
      <c r="BJ4228">
        <v>0.9</v>
      </c>
      <c r="BK4228">
        <v>50.4</v>
      </c>
      <c r="BL4228" t="s">
        <v>181</v>
      </c>
      <c r="BM4228" t="s">
        <v>182</v>
      </c>
      <c r="BN4228" t="s">
        <v>324</v>
      </c>
      <c r="BP4228">
        <v>37</v>
      </c>
    </row>
    <row r="4229" spans="1:68" hidden="1" x14ac:dyDescent="0.2">
      <c r="A4229">
        <v>2021</v>
      </c>
      <c r="B4229">
        <v>9</v>
      </c>
      <c r="C4229" s="260">
        <v>44454</v>
      </c>
      <c r="D4229">
        <v>34</v>
      </c>
      <c r="E4229">
        <v>103</v>
      </c>
      <c r="F4229">
        <v>6</v>
      </c>
      <c r="G4229" t="s">
        <v>325</v>
      </c>
      <c r="H4229" t="s">
        <v>326</v>
      </c>
      <c r="I4229" t="s">
        <v>163</v>
      </c>
      <c r="J4229">
        <v>4</v>
      </c>
      <c r="K4229">
        <v>6</v>
      </c>
      <c r="L4229">
        <v>89</v>
      </c>
      <c r="M4229">
        <v>82.77</v>
      </c>
      <c r="N4229">
        <v>95.23</v>
      </c>
      <c r="O4229">
        <v>101</v>
      </c>
      <c r="P4229">
        <v>110</v>
      </c>
      <c r="Q4229">
        <v>120</v>
      </c>
      <c r="R4229">
        <v>105</v>
      </c>
      <c r="S4229">
        <v>103</v>
      </c>
      <c r="T4229">
        <v>80</v>
      </c>
      <c r="U4229">
        <v>80</v>
      </c>
      <c r="V4229">
        <v>85</v>
      </c>
      <c r="W4229">
        <v>85</v>
      </c>
      <c r="X4229">
        <v>84</v>
      </c>
      <c r="Y4229">
        <v>111</v>
      </c>
      <c r="Z4229">
        <v>109</v>
      </c>
      <c r="AA4229">
        <v>125</v>
      </c>
      <c r="AB4229">
        <v>121</v>
      </c>
      <c r="AC4229">
        <v>119</v>
      </c>
      <c r="AD4229">
        <v>121</v>
      </c>
      <c r="AE4229">
        <v>114</v>
      </c>
      <c r="AF4229">
        <v>102</v>
      </c>
      <c r="AG4229">
        <v>99</v>
      </c>
      <c r="AH4229">
        <v>84</v>
      </c>
      <c r="AI4229">
        <v>86</v>
      </c>
      <c r="AJ4229">
        <v>83</v>
      </c>
      <c r="AK4229">
        <v>93</v>
      </c>
      <c r="AL4229">
        <v>108</v>
      </c>
      <c r="AM4229">
        <v>113.8</v>
      </c>
      <c r="AN4229">
        <v>86.7</v>
      </c>
      <c r="AO4229">
        <v>0.3</v>
      </c>
      <c r="AP4229">
        <v>140</v>
      </c>
      <c r="AQ4229">
        <v>103</v>
      </c>
      <c r="AR4229">
        <v>137</v>
      </c>
      <c r="AS4229">
        <v>105</v>
      </c>
      <c r="AT4229">
        <v>10</v>
      </c>
      <c r="AU4229">
        <v>14</v>
      </c>
      <c r="AV4229">
        <v>16</v>
      </c>
      <c r="AW4229">
        <v>2</v>
      </c>
      <c r="BC4229">
        <v>42</v>
      </c>
      <c r="BD4229">
        <v>2310</v>
      </c>
      <c r="BE4229">
        <v>1.4999999999999999E-2</v>
      </c>
      <c r="BF4229">
        <v>1.7999999999999999E-2</v>
      </c>
      <c r="BH4229">
        <v>0.5</v>
      </c>
      <c r="BI4229">
        <v>26</v>
      </c>
      <c r="BJ4229">
        <v>3.6</v>
      </c>
      <c r="BK4229">
        <v>200.3</v>
      </c>
      <c r="BL4229" t="s">
        <v>181</v>
      </c>
      <c r="BM4229" t="s">
        <v>182</v>
      </c>
      <c r="BN4229" t="s">
        <v>327</v>
      </c>
      <c r="BP4229">
        <v>37</v>
      </c>
    </row>
    <row r="4230" spans="1:68" hidden="1" x14ac:dyDescent="0.2">
      <c r="A4230">
        <v>2021</v>
      </c>
      <c r="B4230">
        <v>9</v>
      </c>
      <c r="C4230" s="260">
        <v>44454</v>
      </c>
      <c r="D4230">
        <v>34</v>
      </c>
      <c r="E4230">
        <v>104</v>
      </c>
      <c r="F4230">
        <v>6</v>
      </c>
      <c r="G4230" t="s">
        <v>328</v>
      </c>
      <c r="H4230" t="s">
        <v>329</v>
      </c>
      <c r="I4230" t="s">
        <v>163</v>
      </c>
      <c r="J4230">
        <v>4</v>
      </c>
      <c r="K4230">
        <v>6</v>
      </c>
      <c r="L4230">
        <v>89</v>
      </c>
      <c r="M4230">
        <v>82.77</v>
      </c>
      <c r="N4230">
        <v>95.23</v>
      </c>
      <c r="O4230">
        <v>101</v>
      </c>
      <c r="P4230">
        <v>110</v>
      </c>
      <c r="Q4230">
        <v>120</v>
      </c>
      <c r="R4230">
        <v>105</v>
      </c>
      <c r="S4230">
        <v>103</v>
      </c>
      <c r="T4230">
        <v>80</v>
      </c>
      <c r="U4230">
        <v>80</v>
      </c>
      <c r="V4230">
        <v>85</v>
      </c>
      <c r="W4230">
        <v>85</v>
      </c>
      <c r="X4230">
        <v>84</v>
      </c>
      <c r="Y4230">
        <v>111</v>
      </c>
      <c r="Z4230">
        <v>109</v>
      </c>
      <c r="AA4230">
        <v>125</v>
      </c>
      <c r="AB4230">
        <v>121</v>
      </c>
      <c r="AC4230">
        <v>119</v>
      </c>
      <c r="AD4230">
        <v>121</v>
      </c>
      <c r="AE4230">
        <v>114</v>
      </c>
      <c r="AF4230">
        <v>102</v>
      </c>
      <c r="AG4230">
        <v>99</v>
      </c>
      <c r="AH4230">
        <v>84</v>
      </c>
      <c r="AI4230">
        <v>86</v>
      </c>
      <c r="AJ4230">
        <v>83</v>
      </c>
      <c r="AK4230">
        <v>93</v>
      </c>
      <c r="AL4230">
        <v>108</v>
      </c>
      <c r="AM4230">
        <v>113.8</v>
      </c>
      <c r="AN4230">
        <v>86.7</v>
      </c>
      <c r="AO4230">
        <v>0.3</v>
      </c>
      <c r="AP4230">
        <v>140</v>
      </c>
      <c r="AQ4230">
        <v>103</v>
      </c>
      <c r="AR4230">
        <v>137</v>
      </c>
      <c r="AS4230">
        <v>105</v>
      </c>
      <c r="AT4230">
        <v>10</v>
      </c>
      <c r="AU4230">
        <v>12</v>
      </c>
      <c r="AV4230">
        <v>18</v>
      </c>
      <c r="BC4230">
        <v>40</v>
      </c>
      <c r="BD4230">
        <v>2308</v>
      </c>
      <c r="BE4230">
        <v>1.4999999999999999E-2</v>
      </c>
      <c r="BF4230">
        <v>1.7000000000000001E-2</v>
      </c>
      <c r="BH4230">
        <v>0.4</v>
      </c>
      <c r="BI4230">
        <v>25.9</v>
      </c>
      <c r="BJ4230">
        <v>3.5</v>
      </c>
      <c r="BK4230">
        <v>200.1</v>
      </c>
      <c r="BL4230" t="s">
        <v>181</v>
      </c>
      <c r="BM4230" t="s">
        <v>182</v>
      </c>
      <c r="BN4230" t="s">
        <v>330</v>
      </c>
      <c r="BP4230">
        <v>37</v>
      </c>
    </row>
    <row r="4231" spans="1:68" hidden="1" x14ac:dyDescent="0.2">
      <c r="A4231">
        <v>2021</v>
      </c>
      <c r="B4231">
        <v>9</v>
      </c>
      <c r="C4231" s="260">
        <v>44454</v>
      </c>
      <c r="D4231">
        <v>416</v>
      </c>
      <c r="E4231">
        <v>659</v>
      </c>
      <c r="F4231">
        <v>6</v>
      </c>
      <c r="G4231" t="s">
        <v>439</v>
      </c>
      <c r="H4231" t="s">
        <v>440</v>
      </c>
      <c r="I4231" t="s">
        <v>163</v>
      </c>
      <c r="J4231">
        <v>2</v>
      </c>
      <c r="K4231">
        <v>1</v>
      </c>
      <c r="L4231">
        <v>301</v>
      </c>
      <c r="M4231">
        <v>283.24099999999999</v>
      </c>
      <c r="N4231">
        <v>322.37099999999998</v>
      </c>
      <c r="AP4231">
        <v>40</v>
      </c>
      <c r="AQ4231">
        <v>180</v>
      </c>
      <c r="AU4231">
        <v>2</v>
      </c>
      <c r="AV4231">
        <v>6</v>
      </c>
      <c r="BC4231">
        <v>8</v>
      </c>
      <c r="BD4231">
        <v>971</v>
      </c>
      <c r="BE4231">
        <v>1.4999999999999999E-2</v>
      </c>
      <c r="BF4231">
        <v>8.0000000000000002E-3</v>
      </c>
      <c r="BG4231">
        <v>1</v>
      </c>
      <c r="BH4231">
        <v>0</v>
      </c>
      <c r="BI4231">
        <v>3.2</v>
      </c>
      <c r="BL4231" t="s">
        <v>157</v>
      </c>
      <c r="BM4231" t="s">
        <v>158</v>
      </c>
      <c r="BN4231" t="s">
        <v>441</v>
      </c>
      <c r="BO4231" t="s">
        <v>168</v>
      </c>
      <c r="BP4231">
        <v>37</v>
      </c>
    </row>
    <row r="4232" spans="1:68" hidden="1" x14ac:dyDescent="0.2">
      <c r="A4232">
        <v>2021</v>
      </c>
      <c r="B4232">
        <v>9</v>
      </c>
      <c r="C4232" s="260">
        <v>44454</v>
      </c>
      <c r="D4232">
        <v>376</v>
      </c>
      <c r="E4232">
        <v>438</v>
      </c>
      <c r="F4232">
        <v>7</v>
      </c>
      <c r="G4232" t="s">
        <v>190</v>
      </c>
      <c r="H4232" t="s">
        <v>191</v>
      </c>
      <c r="I4232" t="s">
        <v>163</v>
      </c>
      <c r="J4232">
        <v>3</v>
      </c>
      <c r="K4232">
        <v>2</v>
      </c>
      <c r="L4232">
        <v>336</v>
      </c>
      <c r="M4232">
        <v>316.17599999999999</v>
      </c>
      <c r="N4232">
        <v>359.85599999999999</v>
      </c>
      <c r="O4232">
        <v>416</v>
      </c>
      <c r="P4232">
        <v>405</v>
      </c>
      <c r="Q4232">
        <v>412</v>
      </c>
      <c r="R4232">
        <v>418</v>
      </c>
      <c r="S4232">
        <v>405</v>
      </c>
      <c r="T4232">
        <v>358</v>
      </c>
      <c r="U4232">
        <v>345</v>
      </c>
      <c r="V4232">
        <v>351</v>
      </c>
      <c r="W4232">
        <v>350</v>
      </c>
      <c r="X4232">
        <v>345</v>
      </c>
      <c r="Y4232">
        <v>141</v>
      </c>
      <c r="Z4232">
        <v>141</v>
      </c>
      <c r="AA4232">
        <v>437</v>
      </c>
      <c r="AB4232">
        <v>409</v>
      </c>
      <c r="AC4232">
        <v>388</v>
      </c>
      <c r="AD4232">
        <v>387</v>
      </c>
      <c r="AE4232">
        <v>380</v>
      </c>
      <c r="AF4232">
        <v>361</v>
      </c>
      <c r="AG4232">
        <v>355</v>
      </c>
      <c r="AH4232">
        <v>328</v>
      </c>
      <c r="AI4232">
        <v>337</v>
      </c>
      <c r="AJ4232">
        <v>324</v>
      </c>
      <c r="AK4232">
        <v>141</v>
      </c>
      <c r="AL4232">
        <v>138</v>
      </c>
      <c r="AM4232">
        <v>405.7</v>
      </c>
      <c r="AN4232">
        <v>345.4</v>
      </c>
      <c r="AO4232">
        <v>0.2</v>
      </c>
      <c r="AP4232">
        <v>67</v>
      </c>
      <c r="AQ4232">
        <v>161</v>
      </c>
      <c r="AR4232">
        <v>77</v>
      </c>
      <c r="AS4232">
        <v>140</v>
      </c>
      <c r="AT4232">
        <v>4</v>
      </c>
      <c r="AU4232">
        <v>4</v>
      </c>
      <c r="AV4232">
        <v>6</v>
      </c>
      <c r="AW4232">
        <v>4</v>
      </c>
      <c r="BC4232">
        <v>18</v>
      </c>
      <c r="BD4232">
        <v>1014</v>
      </c>
      <c r="BE4232">
        <v>1.4999999999999999E-2</v>
      </c>
      <c r="BF4232">
        <v>1.7999999999999999E-2</v>
      </c>
      <c r="BH4232">
        <v>0.1</v>
      </c>
      <c r="BI4232">
        <v>3</v>
      </c>
      <c r="BJ4232">
        <v>6.2</v>
      </c>
      <c r="BK4232">
        <v>350.2</v>
      </c>
      <c r="BL4232" t="s">
        <v>157</v>
      </c>
      <c r="BM4232" t="s">
        <v>158</v>
      </c>
      <c r="BN4232" t="s">
        <v>192</v>
      </c>
      <c r="BO4232" t="s">
        <v>168</v>
      </c>
      <c r="BP4232">
        <v>37</v>
      </c>
    </row>
    <row r="4233" spans="1:68" hidden="1" x14ac:dyDescent="0.2">
      <c r="A4233">
        <v>2021</v>
      </c>
      <c r="B4233">
        <v>9</v>
      </c>
      <c r="C4233" s="260">
        <v>44454</v>
      </c>
      <c r="D4233">
        <v>406</v>
      </c>
      <c r="E4233">
        <v>623</v>
      </c>
      <c r="F4233">
        <v>7</v>
      </c>
      <c r="G4233" t="s">
        <v>224</v>
      </c>
      <c r="H4233" t="s">
        <v>225</v>
      </c>
      <c r="I4233" t="s">
        <v>163</v>
      </c>
      <c r="J4233">
        <v>1</v>
      </c>
      <c r="K4233">
        <v>5</v>
      </c>
      <c r="L4233">
        <v>599</v>
      </c>
      <c r="M4233">
        <v>551.02009999999996</v>
      </c>
      <c r="N4233">
        <v>646.97990000000004</v>
      </c>
      <c r="AP4233">
        <v>18</v>
      </c>
      <c r="AQ4233">
        <v>200</v>
      </c>
      <c r="BD4233">
        <v>150</v>
      </c>
      <c r="BE4233">
        <v>1.4999999999999999E-2</v>
      </c>
      <c r="BI4233">
        <v>0.3</v>
      </c>
      <c r="BL4233" t="s">
        <v>181</v>
      </c>
      <c r="BM4233" t="s">
        <v>182</v>
      </c>
      <c r="BN4233" t="s">
        <v>226</v>
      </c>
      <c r="BP4233">
        <v>37</v>
      </c>
    </row>
    <row r="4234" spans="1:68" hidden="1" x14ac:dyDescent="0.2">
      <c r="A4234">
        <v>2021</v>
      </c>
      <c r="B4234">
        <v>9</v>
      </c>
      <c r="C4234" s="260">
        <v>44454</v>
      </c>
      <c r="D4234">
        <v>406</v>
      </c>
      <c r="E4234">
        <v>624</v>
      </c>
      <c r="F4234">
        <v>7</v>
      </c>
      <c r="G4234" t="s">
        <v>227</v>
      </c>
      <c r="H4234" t="s">
        <v>228</v>
      </c>
      <c r="I4234" t="s">
        <v>163</v>
      </c>
      <c r="J4234">
        <v>1</v>
      </c>
      <c r="K4234">
        <v>5</v>
      </c>
      <c r="L4234">
        <v>374</v>
      </c>
      <c r="M4234">
        <v>344.04259999999999</v>
      </c>
      <c r="N4234">
        <v>403.95740000000001</v>
      </c>
      <c r="AP4234">
        <v>18</v>
      </c>
      <c r="AQ4234">
        <v>200</v>
      </c>
      <c r="BD4234">
        <v>150</v>
      </c>
      <c r="BE4234">
        <v>1.4999999999999999E-2</v>
      </c>
      <c r="BI4234">
        <v>0.4</v>
      </c>
      <c r="BL4234" t="s">
        <v>181</v>
      </c>
      <c r="BM4234" t="s">
        <v>182</v>
      </c>
      <c r="BN4234" t="s">
        <v>229</v>
      </c>
      <c r="BP4234">
        <v>37</v>
      </c>
    </row>
    <row r="4235" spans="1:68" hidden="1" x14ac:dyDescent="0.2">
      <c r="A4235">
        <v>2021</v>
      </c>
      <c r="B4235">
        <v>9</v>
      </c>
      <c r="C4235" s="260">
        <v>44454</v>
      </c>
      <c r="D4235">
        <v>406</v>
      </c>
      <c r="E4235">
        <v>625</v>
      </c>
      <c r="F4235">
        <v>7</v>
      </c>
      <c r="G4235" t="s">
        <v>230</v>
      </c>
      <c r="H4235" t="s">
        <v>231</v>
      </c>
      <c r="I4235" t="s">
        <v>163</v>
      </c>
      <c r="J4235">
        <v>1</v>
      </c>
      <c r="K4235">
        <v>5</v>
      </c>
      <c r="L4235">
        <v>140</v>
      </c>
      <c r="M4235">
        <v>129.01</v>
      </c>
      <c r="N4235">
        <v>150.99</v>
      </c>
      <c r="AP4235">
        <v>18</v>
      </c>
      <c r="AQ4235">
        <v>200</v>
      </c>
      <c r="BD4235">
        <v>150</v>
      </c>
      <c r="BE4235">
        <v>1.4999999999999999E-2</v>
      </c>
      <c r="BI4235">
        <v>1.1000000000000001</v>
      </c>
      <c r="BL4235" t="s">
        <v>181</v>
      </c>
      <c r="BM4235" t="s">
        <v>182</v>
      </c>
      <c r="BN4235" t="s">
        <v>229</v>
      </c>
      <c r="BP4235">
        <v>37</v>
      </c>
    </row>
    <row r="4236" spans="1:68" hidden="1" x14ac:dyDescent="0.2">
      <c r="A4236">
        <v>2021</v>
      </c>
      <c r="B4236">
        <v>9</v>
      </c>
      <c r="C4236" s="260">
        <v>44454</v>
      </c>
      <c r="D4236">
        <v>406</v>
      </c>
      <c r="E4236">
        <v>626</v>
      </c>
      <c r="F4236">
        <v>7</v>
      </c>
      <c r="G4236" t="s">
        <v>232</v>
      </c>
      <c r="H4236" t="s">
        <v>233</v>
      </c>
      <c r="I4236" t="s">
        <v>163</v>
      </c>
      <c r="J4236">
        <v>1</v>
      </c>
      <c r="K4236">
        <v>5</v>
      </c>
      <c r="L4236">
        <v>276</v>
      </c>
      <c r="M4236">
        <v>254.05799999999999</v>
      </c>
      <c r="N4236">
        <v>297.94200000000001</v>
      </c>
      <c r="AP4236">
        <v>18</v>
      </c>
      <c r="AQ4236">
        <v>200</v>
      </c>
      <c r="BD4236">
        <v>300</v>
      </c>
      <c r="BE4236">
        <v>1.4999999999999999E-2</v>
      </c>
      <c r="BI4236">
        <v>1.1000000000000001</v>
      </c>
      <c r="BL4236" t="s">
        <v>181</v>
      </c>
      <c r="BM4236" t="s">
        <v>182</v>
      </c>
      <c r="BN4236" t="s">
        <v>229</v>
      </c>
      <c r="BP4236">
        <v>37</v>
      </c>
    </row>
    <row r="4237" spans="1:68" hidden="1" x14ac:dyDescent="0.2">
      <c r="A4237">
        <v>2021</v>
      </c>
      <c r="B4237">
        <v>9</v>
      </c>
      <c r="C4237" s="260">
        <v>44454</v>
      </c>
      <c r="D4237">
        <v>125</v>
      </c>
      <c r="E4237">
        <v>690</v>
      </c>
      <c r="F4237">
        <v>8</v>
      </c>
      <c r="G4237" t="s">
        <v>534</v>
      </c>
      <c r="H4237" t="s">
        <v>535</v>
      </c>
      <c r="I4237" t="s">
        <v>163</v>
      </c>
      <c r="J4237">
        <v>4</v>
      </c>
      <c r="K4237">
        <v>4</v>
      </c>
      <c r="L4237">
        <v>170</v>
      </c>
      <c r="M4237">
        <v>153</v>
      </c>
      <c r="N4237">
        <v>187</v>
      </c>
      <c r="O4237">
        <v>180</v>
      </c>
      <c r="P4237">
        <v>170</v>
      </c>
      <c r="Q4237">
        <v>175</v>
      </c>
      <c r="R4237">
        <v>180</v>
      </c>
      <c r="S4237">
        <v>180</v>
      </c>
      <c r="T4237">
        <v>160</v>
      </c>
      <c r="U4237">
        <v>159</v>
      </c>
      <c r="V4237">
        <v>156</v>
      </c>
      <c r="W4237">
        <v>158</v>
      </c>
      <c r="X4237">
        <v>159</v>
      </c>
      <c r="Y4237">
        <v>101</v>
      </c>
      <c r="Z4237">
        <v>105</v>
      </c>
      <c r="AA4237">
        <v>154</v>
      </c>
      <c r="AB4237">
        <v>158</v>
      </c>
      <c r="AC4237">
        <v>162</v>
      </c>
      <c r="AD4237">
        <v>183</v>
      </c>
      <c r="AE4237">
        <v>188</v>
      </c>
      <c r="AF4237">
        <v>149</v>
      </c>
      <c r="AG4237">
        <v>148</v>
      </c>
      <c r="AH4237">
        <v>144</v>
      </c>
      <c r="AI4237">
        <v>158</v>
      </c>
      <c r="AJ4237">
        <v>156</v>
      </c>
      <c r="AK4237">
        <v>168</v>
      </c>
      <c r="AL4237">
        <v>164</v>
      </c>
      <c r="AM4237">
        <v>173</v>
      </c>
      <c r="AN4237">
        <v>154.69999999999999</v>
      </c>
      <c r="AO4237">
        <v>0</v>
      </c>
      <c r="AP4237">
        <v>120</v>
      </c>
      <c r="AQ4237">
        <v>120</v>
      </c>
      <c r="AR4237">
        <v>107</v>
      </c>
      <c r="AS4237">
        <v>135</v>
      </c>
      <c r="AT4237">
        <v>3</v>
      </c>
      <c r="AU4237">
        <v>2</v>
      </c>
      <c r="AV4237">
        <v>2</v>
      </c>
      <c r="AW4237">
        <v>1</v>
      </c>
      <c r="BC4237">
        <v>7</v>
      </c>
      <c r="BD4237">
        <v>1903</v>
      </c>
      <c r="BE4237">
        <v>1.4999999999999999E-2</v>
      </c>
      <c r="BF4237">
        <v>4.0000000000000001E-3</v>
      </c>
      <c r="BG4237">
        <v>1</v>
      </c>
      <c r="BH4237">
        <v>0</v>
      </c>
      <c r="BI4237">
        <v>11.2</v>
      </c>
      <c r="BJ4237">
        <v>1.1000000000000001</v>
      </c>
      <c r="BK4237">
        <v>294.39999999999998</v>
      </c>
      <c r="BL4237" t="s">
        <v>472</v>
      </c>
      <c r="BM4237" t="s">
        <v>472</v>
      </c>
      <c r="BP4237">
        <v>37</v>
      </c>
    </row>
    <row r="4238" spans="1:68" hidden="1" x14ac:dyDescent="0.2">
      <c r="A4238">
        <v>2021</v>
      </c>
      <c r="B4238">
        <v>9</v>
      </c>
      <c r="C4238" s="260">
        <v>44454</v>
      </c>
      <c r="D4238">
        <v>125</v>
      </c>
      <c r="E4238">
        <v>691</v>
      </c>
      <c r="F4238">
        <v>8</v>
      </c>
      <c r="G4238" t="s">
        <v>536</v>
      </c>
      <c r="H4238" t="s">
        <v>537</v>
      </c>
      <c r="I4238" t="s">
        <v>163</v>
      </c>
      <c r="J4238">
        <v>4</v>
      </c>
      <c r="K4238">
        <v>4</v>
      </c>
      <c r="L4238">
        <v>194</v>
      </c>
      <c r="M4238">
        <v>174.6</v>
      </c>
      <c r="N4238">
        <v>213.4</v>
      </c>
      <c r="O4238">
        <v>215</v>
      </c>
      <c r="P4238">
        <v>216</v>
      </c>
      <c r="Q4238">
        <v>218</v>
      </c>
      <c r="R4238">
        <v>220</v>
      </c>
      <c r="S4238">
        <v>207</v>
      </c>
      <c r="T4238">
        <v>187</v>
      </c>
      <c r="U4238">
        <v>183</v>
      </c>
      <c r="V4238">
        <v>192</v>
      </c>
      <c r="W4238">
        <v>183</v>
      </c>
      <c r="X4238">
        <v>184</v>
      </c>
      <c r="Y4238">
        <v>101</v>
      </c>
      <c r="Z4238">
        <v>105</v>
      </c>
      <c r="AA4238">
        <v>186</v>
      </c>
      <c r="AB4238">
        <v>194</v>
      </c>
      <c r="AC4238">
        <v>204</v>
      </c>
      <c r="AD4238">
        <v>212</v>
      </c>
      <c r="AE4238">
        <v>218</v>
      </c>
      <c r="AF4238">
        <v>173</v>
      </c>
      <c r="AG4238">
        <v>173</v>
      </c>
      <c r="AH4238">
        <v>180</v>
      </c>
      <c r="AI4238">
        <v>187</v>
      </c>
      <c r="AJ4238">
        <v>189</v>
      </c>
      <c r="AK4238">
        <v>168</v>
      </c>
      <c r="AL4238">
        <v>164</v>
      </c>
      <c r="AM4238">
        <v>209</v>
      </c>
      <c r="AN4238">
        <v>183.1</v>
      </c>
      <c r="AO4238">
        <v>0.1</v>
      </c>
      <c r="AP4238">
        <v>120</v>
      </c>
      <c r="AQ4238">
        <v>120</v>
      </c>
      <c r="AR4238">
        <v>107</v>
      </c>
      <c r="AS4238">
        <v>135</v>
      </c>
      <c r="AT4238">
        <v>2</v>
      </c>
      <c r="AU4238">
        <v>3</v>
      </c>
      <c r="AV4238">
        <v>2</v>
      </c>
      <c r="AW4238">
        <v>1</v>
      </c>
      <c r="BC4238">
        <v>7</v>
      </c>
      <c r="BD4238">
        <v>1903</v>
      </c>
      <c r="BE4238">
        <v>1.4999999999999999E-2</v>
      </c>
      <c r="BF4238">
        <v>4.0000000000000001E-3</v>
      </c>
      <c r="BG4238">
        <v>1</v>
      </c>
      <c r="BH4238">
        <v>0</v>
      </c>
      <c r="BI4238">
        <v>9.8000000000000007</v>
      </c>
      <c r="BJ4238">
        <v>1.3</v>
      </c>
      <c r="BK4238">
        <v>348.4</v>
      </c>
      <c r="BL4238" t="s">
        <v>472</v>
      </c>
      <c r="BM4238" t="s">
        <v>472</v>
      </c>
      <c r="BP4238">
        <v>37</v>
      </c>
    </row>
    <row r="4239" spans="1:68" hidden="1" x14ac:dyDescent="0.2">
      <c r="A4239">
        <v>2021</v>
      </c>
      <c r="B4239">
        <v>9</v>
      </c>
      <c r="C4239" s="260">
        <v>44454</v>
      </c>
      <c r="D4239">
        <v>56</v>
      </c>
      <c r="E4239">
        <v>134</v>
      </c>
      <c r="F4239">
        <v>26</v>
      </c>
      <c r="G4239" t="s">
        <v>448</v>
      </c>
      <c r="H4239" t="s">
        <v>449</v>
      </c>
      <c r="I4239" t="s">
        <v>195</v>
      </c>
      <c r="J4239">
        <v>12</v>
      </c>
      <c r="K4239">
        <v>1</v>
      </c>
      <c r="L4239">
        <v>9.9145833329999995</v>
      </c>
      <c r="M4239">
        <v>9.2205624999999998</v>
      </c>
      <c r="N4239">
        <v>10.60860417</v>
      </c>
      <c r="O4239">
        <v>18</v>
      </c>
      <c r="P4239">
        <v>17</v>
      </c>
      <c r="Q4239">
        <v>15</v>
      </c>
      <c r="T4239">
        <v>10</v>
      </c>
      <c r="U4239">
        <v>10</v>
      </c>
      <c r="V4239">
        <v>10</v>
      </c>
      <c r="Y4239">
        <v>113</v>
      </c>
      <c r="AA4239">
        <v>17</v>
      </c>
      <c r="AC4239">
        <v>15</v>
      </c>
      <c r="AD4239">
        <v>16</v>
      </c>
      <c r="AE4239">
        <v>16</v>
      </c>
      <c r="AF4239">
        <v>14</v>
      </c>
      <c r="AH4239">
        <v>12</v>
      </c>
      <c r="AI4239">
        <v>13</v>
      </c>
      <c r="AJ4239">
        <v>12</v>
      </c>
      <c r="AL4239">
        <v>97</v>
      </c>
      <c r="AM4239">
        <v>16.2</v>
      </c>
      <c r="AN4239">
        <v>11.7</v>
      </c>
      <c r="AO4239">
        <v>0.6</v>
      </c>
      <c r="AP4239">
        <v>429</v>
      </c>
      <c r="AQ4239">
        <v>101</v>
      </c>
      <c r="AR4239">
        <v>411</v>
      </c>
      <c r="AS4239">
        <v>105</v>
      </c>
      <c r="AT4239">
        <v>14</v>
      </c>
      <c r="AU4239">
        <v>16</v>
      </c>
      <c r="AV4239">
        <v>18</v>
      </c>
      <c r="BC4239">
        <v>48</v>
      </c>
      <c r="BD4239">
        <v>6948</v>
      </c>
      <c r="BE4239">
        <v>0.02</v>
      </c>
      <c r="BF4239">
        <v>7.0000000000000001E-3</v>
      </c>
      <c r="BG4239">
        <v>1</v>
      </c>
      <c r="BH4239">
        <v>4.8</v>
      </c>
      <c r="BI4239">
        <v>700.8</v>
      </c>
      <c r="BJ4239">
        <v>0.6</v>
      </c>
      <c r="BK4239">
        <v>81.3</v>
      </c>
      <c r="BL4239" t="s">
        <v>450</v>
      </c>
      <c r="BM4239" t="s">
        <v>451</v>
      </c>
      <c r="BP4239">
        <v>37</v>
      </c>
    </row>
    <row r="4240" spans="1:68" hidden="1" x14ac:dyDescent="0.2">
      <c r="A4240">
        <v>2021</v>
      </c>
      <c r="B4240">
        <v>9</v>
      </c>
      <c r="C4240" s="260">
        <v>44454</v>
      </c>
      <c r="D4240">
        <v>415</v>
      </c>
      <c r="E4240">
        <v>655</v>
      </c>
      <c r="F4240">
        <v>46</v>
      </c>
      <c r="G4240" t="s">
        <v>261</v>
      </c>
      <c r="H4240" t="s">
        <v>262</v>
      </c>
      <c r="I4240" t="s">
        <v>203</v>
      </c>
      <c r="J4240">
        <v>3</v>
      </c>
      <c r="K4240">
        <v>1</v>
      </c>
      <c r="L4240">
        <v>148</v>
      </c>
      <c r="M4240">
        <v>137.63999999999999</v>
      </c>
      <c r="N4240">
        <v>158.36000000000001</v>
      </c>
      <c r="AP4240">
        <v>60</v>
      </c>
      <c r="AQ4240">
        <v>180</v>
      </c>
      <c r="BD4240">
        <v>80</v>
      </c>
      <c r="BE4240">
        <v>0.02</v>
      </c>
      <c r="BI4240">
        <v>0.5</v>
      </c>
      <c r="BL4240" t="s">
        <v>181</v>
      </c>
      <c r="BM4240" t="s">
        <v>182</v>
      </c>
      <c r="BN4240" t="s">
        <v>263</v>
      </c>
      <c r="BP4240">
        <v>37</v>
      </c>
    </row>
    <row r="4241" spans="1:68" hidden="1" x14ac:dyDescent="0.2">
      <c r="A4241">
        <v>2021</v>
      </c>
      <c r="B4241">
        <v>9</v>
      </c>
      <c r="C4241" s="260">
        <v>44454</v>
      </c>
      <c r="D4241">
        <v>415</v>
      </c>
      <c r="E4241">
        <v>656</v>
      </c>
      <c r="F4241">
        <v>46</v>
      </c>
      <c r="G4241" t="s">
        <v>264</v>
      </c>
      <c r="H4241" t="s">
        <v>265</v>
      </c>
      <c r="I4241" t="s">
        <v>203</v>
      </c>
      <c r="J4241">
        <v>3</v>
      </c>
      <c r="K4241">
        <v>1</v>
      </c>
      <c r="L4241">
        <v>148</v>
      </c>
      <c r="M4241">
        <v>137.63999999999999</v>
      </c>
      <c r="N4241">
        <v>158.36000000000001</v>
      </c>
      <c r="AP4241">
        <v>60</v>
      </c>
      <c r="AQ4241">
        <v>180</v>
      </c>
      <c r="BD4241">
        <v>80</v>
      </c>
      <c r="BE4241">
        <v>0.02</v>
      </c>
      <c r="BI4241">
        <v>0.5</v>
      </c>
      <c r="BL4241" t="s">
        <v>181</v>
      </c>
      <c r="BM4241" t="s">
        <v>182</v>
      </c>
      <c r="BN4241" t="s">
        <v>266</v>
      </c>
      <c r="BP4241">
        <v>37</v>
      </c>
    </row>
    <row r="4242" spans="1:68" hidden="1" x14ac:dyDescent="0.2">
      <c r="A4242">
        <v>2021</v>
      </c>
      <c r="B4242">
        <v>9</v>
      </c>
      <c r="C4242" s="260">
        <v>44454</v>
      </c>
      <c r="D4242">
        <v>415</v>
      </c>
      <c r="E4242">
        <v>657</v>
      </c>
      <c r="F4242">
        <v>46</v>
      </c>
      <c r="G4242" t="s">
        <v>267</v>
      </c>
      <c r="H4242" t="s">
        <v>268</v>
      </c>
      <c r="I4242" t="s">
        <v>203</v>
      </c>
      <c r="J4242">
        <v>3</v>
      </c>
      <c r="K4242">
        <v>1</v>
      </c>
      <c r="L4242">
        <v>90</v>
      </c>
      <c r="M4242">
        <v>83.7</v>
      </c>
      <c r="N4242">
        <v>96.3</v>
      </c>
      <c r="AP4242">
        <v>60</v>
      </c>
      <c r="AQ4242">
        <v>180</v>
      </c>
      <c r="BD4242">
        <v>150</v>
      </c>
      <c r="BE4242">
        <v>0.02</v>
      </c>
      <c r="BI4242">
        <v>1.7</v>
      </c>
      <c r="BL4242" t="s">
        <v>181</v>
      </c>
      <c r="BM4242" t="s">
        <v>182</v>
      </c>
      <c r="BN4242" t="s">
        <v>269</v>
      </c>
      <c r="BP4242">
        <v>37</v>
      </c>
    </row>
    <row r="4243" spans="1:68" hidden="1" x14ac:dyDescent="0.2">
      <c r="A4243">
        <v>2021</v>
      </c>
      <c r="B4243">
        <v>9</v>
      </c>
      <c r="C4243" s="260">
        <v>44454</v>
      </c>
      <c r="D4243">
        <v>415</v>
      </c>
      <c r="E4243">
        <v>658</v>
      </c>
      <c r="F4243">
        <v>46</v>
      </c>
      <c r="G4243" t="s">
        <v>270</v>
      </c>
      <c r="H4243" t="s">
        <v>271</v>
      </c>
      <c r="I4243" t="s">
        <v>203</v>
      </c>
      <c r="J4243">
        <v>3</v>
      </c>
      <c r="K4243">
        <v>1</v>
      </c>
      <c r="L4243">
        <v>90</v>
      </c>
      <c r="M4243">
        <v>83.7</v>
      </c>
      <c r="N4243">
        <v>96.3</v>
      </c>
      <c r="AP4243">
        <v>60</v>
      </c>
      <c r="AQ4243">
        <v>180</v>
      </c>
      <c r="BD4243">
        <v>150</v>
      </c>
      <c r="BE4243">
        <v>0.02</v>
      </c>
      <c r="BI4243">
        <v>1.7</v>
      </c>
      <c r="BL4243" t="s">
        <v>181</v>
      </c>
      <c r="BM4243" t="s">
        <v>182</v>
      </c>
      <c r="BN4243" t="s">
        <v>272</v>
      </c>
      <c r="BP4243">
        <v>37</v>
      </c>
    </row>
    <row r="4244" spans="1:68" hidden="1" x14ac:dyDescent="0.2">
      <c r="A4244">
        <v>2021</v>
      </c>
      <c r="B4244">
        <v>9</v>
      </c>
      <c r="C4244" s="260">
        <v>44454</v>
      </c>
      <c r="D4244">
        <v>372</v>
      </c>
      <c r="E4244">
        <v>646</v>
      </c>
      <c r="F4244">
        <v>48</v>
      </c>
      <c r="G4244" t="s">
        <v>201</v>
      </c>
      <c r="H4244" t="s">
        <v>202</v>
      </c>
      <c r="I4244" t="s">
        <v>203</v>
      </c>
      <c r="J4244">
        <v>2</v>
      </c>
      <c r="K4244">
        <v>2</v>
      </c>
      <c r="L4244">
        <v>212</v>
      </c>
      <c r="M4244">
        <v>197.16</v>
      </c>
      <c r="N4244">
        <v>226.84</v>
      </c>
      <c r="O4244">
        <v>256</v>
      </c>
      <c r="P4244">
        <v>257</v>
      </c>
      <c r="Q4244">
        <v>255</v>
      </c>
      <c r="R4244">
        <v>256</v>
      </c>
      <c r="T4244">
        <v>216</v>
      </c>
      <c r="U4244">
        <v>219</v>
      </c>
      <c r="V4244">
        <v>219</v>
      </c>
      <c r="W4244">
        <v>213</v>
      </c>
      <c r="Y4244">
        <v>120</v>
      </c>
      <c r="AA4244">
        <v>237</v>
      </c>
      <c r="AB4244">
        <v>248</v>
      </c>
      <c r="AC4244">
        <v>242</v>
      </c>
      <c r="AD4244">
        <v>238</v>
      </c>
      <c r="AE4244">
        <v>232</v>
      </c>
      <c r="AF4244">
        <v>217</v>
      </c>
      <c r="AG4244">
        <v>216</v>
      </c>
      <c r="AH4244">
        <v>205</v>
      </c>
      <c r="AI4244">
        <v>211</v>
      </c>
      <c r="AJ4244">
        <v>207</v>
      </c>
      <c r="AK4244">
        <v>122</v>
      </c>
      <c r="AL4244">
        <v>118</v>
      </c>
      <c r="AM4244">
        <v>246.8</v>
      </c>
      <c r="AN4244">
        <v>213.7</v>
      </c>
      <c r="AO4244">
        <v>0.2</v>
      </c>
      <c r="AP4244">
        <v>37</v>
      </c>
      <c r="AQ4244">
        <v>195</v>
      </c>
      <c r="AR4244">
        <v>60</v>
      </c>
      <c r="AS4244">
        <v>120</v>
      </c>
      <c r="AT4244">
        <v>6</v>
      </c>
      <c r="AU4244">
        <v>10</v>
      </c>
      <c r="AV4244">
        <v>4</v>
      </c>
      <c r="BC4244">
        <v>20</v>
      </c>
      <c r="BD4244">
        <v>972</v>
      </c>
      <c r="BE4244">
        <v>0.02</v>
      </c>
      <c r="BF4244">
        <v>2.1000000000000001E-2</v>
      </c>
      <c r="BH4244">
        <v>0.1</v>
      </c>
      <c r="BI4244">
        <v>4.5999999999999996</v>
      </c>
      <c r="BJ4244">
        <v>4.3</v>
      </c>
      <c r="BK4244">
        <v>207.7</v>
      </c>
      <c r="BL4244" t="s">
        <v>181</v>
      </c>
      <c r="BM4244" t="s">
        <v>199</v>
      </c>
      <c r="BN4244" t="s">
        <v>204</v>
      </c>
      <c r="BP4244">
        <v>37</v>
      </c>
    </row>
    <row r="4245" spans="1:68" hidden="1" x14ac:dyDescent="0.2">
      <c r="A4245">
        <v>2021</v>
      </c>
      <c r="B4245">
        <v>9</v>
      </c>
      <c r="C4245" s="260">
        <v>44454</v>
      </c>
      <c r="D4245">
        <v>372</v>
      </c>
      <c r="E4245">
        <v>647</v>
      </c>
      <c r="F4245">
        <v>48</v>
      </c>
      <c r="G4245" t="s">
        <v>205</v>
      </c>
      <c r="H4245" t="s">
        <v>206</v>
      </c>
      <c r="I4245" t="s">
        <v>203</v>
      </c>
      <c r="J4245">
        <v>2</v>
      </c>
      <c r="K4245">
        <v>2</v>
      </c>
      <c r="L4245">
        <v>212</v>
      </c>
      <c r="M4245">
        <v>197.16</v>
      </c>
      <c r="N4245">
        <v>226.84</v>
      </c>
      <c r="O4245">
        <v>250</v>
      </c>
      <c r="P4245">
        <v>250</v>
      </c>
      <c r="Q4245">
        <v>252</v>
      </c>
      <c r="R4245">
        <v>257</v>
      </c>
      <c r="T4245">
        <v>220</v>
      </c>
      <c r="U4245">
        <v>216</v>
      </c>
      <c r="V4245">
        <v>216</v>
      </c>
      <c r="W4245">
        <v>215</v>
      </c>
      <c r="Y4245">
        <v>120</v>
      </c>
      <c r="AA4245">
        <v>240</v>
      </c>
      <c r="AB4245">
        <v>246</v>
      </c>
      <c r="AC4245">
        <v>242</v>
      </c>
      <c r="AD4245">
        <v>243</v>
      </c>
      <c r="AE4245">
        <v>248</v>
      </c>
      <c r="AF4245">
        <v>213</v>
      </c>
      <c r="AG4245">
        <v>210</v>
      </c>
      <c r="AH4245">
        <v>201</v>
      </c>
      <c r="AI4245">
        <v>203</v>
      </c>
      <c r="AJ4245">
        <v>206</v>
      </c>
      <c r="AK4245">
        <v>122</v>
      </c>
      <c r="AL4245">
        <v>118</v>
      </c>
      <c r="AM4245">
        <v>247.6</v>
      </c>
      <c r="AN4245">
        <v>211.1</v>
      </c>
      <c r="AO4245">
        <v>0.2</v>
      </c>
      <c r="AP4245">
        <v>37</v>
      </c>
      <c r="AQ4245">
        <v>195</v>
      </c>
      <c r="AR4245">
        <v>60</v>
      </c>
      <c r="AS4245">
        <v>120</v>
      </c>
      <c r="AT4245">
        <v>3</v>
      </c>
      <c r="AU4245">
        <v>6</v>
      </c>
      <c r="AV4245">
        <v>6</v>
      </c>
      <c r="BC4245">
        <v>15</v>
      </c>
      <c r="BD4245">
        <v>967</v>
      </c>
      <c r="BE4245">
        <v>0.02</v>
      </c>
      <c r="BF4245">
        <v>1.6E-2</v>
      </c>
      <c r="BG4245">
        <v>1</v>
      </c>
      <c r="BH4245">
        <v>0.1</v>
      </c>
      <c r="BI4245">
        <v>4.5999999999999996</v>
      </c>
      <c r="BJ4245">
        <v>3.2</v>
      </c>
      <c r="BK4245">
        <v>204.1</v>
      </c>
      <c r="BL4245" t="s">
        <v>181</v>
      </c>
      <c r="BM4245" t="s">
        <v>199</v>
      </c>
      <c r="BN4245" t="s">
        <v>207</v>
      </c>
      <c r="BP4245">
        <v>37</v>
      </c>
    </row>
    <row r="4246" spans="1:68" hidden="1" x14ac:dyDescent="0.2">
      <c r="A4246">
        <v>2021</v>
      </c>
      <c r="B4246">
        <v>9</v>
      </c>
      <c r="C4246" s="260">
        <v>44454</v>
      </c>
      <c r="D4246">
        <v>334</v>
      </c>
      <c r="E4246">
        <v>254</v>
      </c>
      <c r="F4246">
        <v>49</v>
      </c>
      <c r="G4246" t="s">
        <v>208</v>
      </c>
      <c r="H4246" t="s">
        <v>209</v>
      </c>
      <c r="I4246" t="s">
        <v>203</v>
      </c>
      <c r="J4246">
        <v>4</v>
      </c>
      <c r="K4246">
        <v>2</v>
      </c>
      <c r="L4246">
        <v>203</v>
      </c>
      <c r="M4246">
        <v>188.79</v>
      </c>
      <c r="N4246">
        <v>217.21</v>
      </c>
      <c r="O4246">
        <v>283</v>
      </c>
      <c r="P4246">
        <v>270</v>
      </c>
      <c r="Q4246">
        <v>330</v>
      </c>
      <c r="R4246">
        <v>280</v>
      </c>
      <c r="S4246">
        <v>290</v>
      </c>
      <c r="T4246">
        <v>213</v>
      </c>
      <c r="U4246">
        <v>208</v>
      </c>
      <c r="V4246">
        <v>213</v>
      </c>
      <c r="W4246">
        <v>200</v>
      </c>
      <c r="X4246">
        <v>211</v>
      </c>
      <c r="Y4246">
        <v>143</v>
      </c>
      <c r="Z4246">
        <v>154</v>
      </c>
      <c r="AA4246">
        <v>306</v>
      </c>
      <c r="AB4246">
        <v>302</v>
      </c>
      <c r="AC4246">
        <v>298</v>
      </c>
      <c r="AD4246">
        <v>306</v>
      </c>
      <c r="AE4246">
        <v>312</v>
      </c>
      <c r="AF4246">
        <v>246</v>
      </c>
      <c r="AG4246">
        <v>233</v>
      </c>
      <c r="AH4246">
        <v>203</v>
      </c>
      <c r="AI4246">
        <v>208</v>
      </c>
      <c r="AJ4246">
        <v>201</v>
      </c>
      <c r="AK4246">
        <v>132</v>
      </c>
      <c r="AL4246">
        <v>140</v>
      </c>
      <c r="AM4246">
        <v>297.7</v>
      </c>
      <c r="AN4246">
        <v>213.6</v>
      </c>
      <c r="AO4246">
        <v>0.5</v>
      </c>
      <c r="AP4246">
        <v>88</v>
      </c>
      <c r="AQ4246">
        <v>164</v>
      </c>
      <c r="AR4246">
        <v>101</v>
      </c>
      <c r="AS4246">
        <v>142</v>
      </c>
      <c r="AT4246">
        <v>16</v>
      </c>
      <c r="AU4246">
        <v>24</v>
      </c>
      <c r="AV4246">
        <v>31</v>
      </c>
      <c r="AW4246">
        <v>2</v>
      </c>
      <c r="BA4246">
        <v>1</v>
      </c>
      <c r="BC4246">
        <v>74</v>
      </c>
      <c r="BD4246">
        <v>2234</v>
      </c>
      <c r="BE4246">
        <v>0.02</v>
      </c>
      <c r="BF4246">
        <v>3.3000000000000002E-2</v>
      </c>
      <c r="BH4246">
        <v>0.4</v>
      </c>
      <c r="BI4246">
        <v>11</v>
      </c>
      <c r="BJ4246">
        <v>15.8</v>
      </c>
      <c r="BK4246">
        <v>477.2</v>
      </c>
      <c r="BL4246" t="s">
        <v>181</v>
      </c>
      <c r="BM4246" t="s">
        <v>196</v>
      </c>
      <c r="BN4246" t="s">
        <v>210</v>
      </c>
      <c r="BP4246">
        <v>37</v>
      </c>
    </row>
    <row r="4247" spans="1:68" hidden="1" x14ac:dyDescent="0.2">
      <c r="A4247">
        <v>2021</v>
      </c>
      <c r="B4247">
        <v>9</v>
      </c>
      <c r="C4247" s="260">
        <v>44458</v>
      </c>
      <c r="D4247">
        <v>124</v>
      </c>
      <c r="E4247">
        <v>688</v>
      </c>
      <c r="F4247">
        <v>2</v>
      </c>
      <c r="G4247" t="s">
        <v>530</v>
      </c>
      <c r="H4247" t="s">
        <v>531</v>
      </c>
      <c r="I4247" t="s">
        <v>163</v>
      </c>
      <c r="J4247">
        <v>2</v>
      </c>
      <c r="K4247">
        <v>2</v>
      </c>
      <c r="L4247">
        <v>200</v>
      </c>
      <c r="M4247">
        <v>180</v>
      </c>
      <c r="N4247">
        <v>220</v>
      </c>
      <c r="P4247">
        <v>307</v>
      </c>
      <c r="Q4247">
        <v>298</v>
      </c>
      <c r="R4247">
        <v>273</v>
      </c>
      <c r="S4247">
        <v>278</v>
      </c>
      <c r="U4247">
        <v>238</v>
      </c>
      <c r="V4247">
        <v>233</v>
      </c>
      <c r="W4247">
        <v>235</v>
      </c>
      <c r="X4247">
        <v>230</v>
      </c>
      <c r="Y4247">
        <v>110</v>
      </c>
      <c r="AM4247">
        <v>289</v>
      </c>
      <c r="AN4247">
        <v>234</v>
      </c>
      <c r="AO4247">
        <v>0.4</v>
      </c>
      <c r="AP4247">
        <v>60</v>
      </c>
      <c r="AQ4247">
        <v>120</v>
      </c>
      <c r="AR4247">
        <v>65</v>
      </c>
      <c r="AS4247">
        <v>110</v>
      </c>
      <c r="AT4247">
        <v>2</v>
      </c>
      <c r="AU4247">
        <v>1</v>
      </c>
      <c r="AV4247">
        <v>1</v>
      </c>
      <c r="BC4247">
        <v>4</v>
      </c>
      <c r="BD4247">
        <v>1934</v>
      </c>
      <c r="BE4247">
        <v>1.4999999999999999E-2</v>
      </c>
      <c r="BF4247">
        <v>2E-3</v>
      </c>
      <c r="BG4247">
        <v>1</v>
      </c>
      <c r="BH4247">
        <v>0</v>
      </c>
      <c r="BI4247">
        <v>9.6999999999999993</v>
      </c>
      <c r="BJ4247">
        <v>0.9</v>
      </c>
      <c r="BK4247">
        <v>452.6</v>
      </c>
      <c r="BL4247" t="s">
        <v>472</v>
      </c>
      <c r="BM4247" t="s">
        <v>472</v>
      </c>
      <c r="BP4247">
        <v>37</v>
      </c>
    </row>
    <row r="4248" spans="1:68" hidden="1" x14ac:dyDescent="0.2">
      <c r="A4248">
        <v>2021</v>
      </c>
      <c r="B4248">
        <v>9</v>
      </c>
      <c r="C4248" s="260">
        <v>44458</v>
      </c>
      <c r="D4248">
        <v>124</v>
      </c>
      <c r="E4248">
        <v>689</v>
      </c>
      <c r="F4248">
        <v>2</v>
      </c>
      <c r="G4248" t="s">
        <v>532</v>
      </c>
      <c r="H4248" t="s">
        <v>533</v>
      </c>
      <c r="I4248" t="s">
        <v>163</v>
      </c>
      <c r="J4248">
        <v>2</v>
      </c>
      <c r="K4248">
        <v>2</v>
      </c>
      <c r="L4248">
        <v>75</v>
      </c>
      <c r="M4248">
        <v>67.5</v>
      </c>
      <c r="N4248">
        <v>82.5</v>
      </c>
      <c r="P4248">
        <v>106</v>
      </c>
      <c r="Q4248">
        <v>104</v>
      </c>
      <c r="R4248">
        <v>101</v>
      </c>
      <c r="S4248">
        <v>98</v>
      </c>
      <c r="U4248">
        <v>93</v>
      </c>
      <c r="V4248">
        <v>93</v>
      </c>
      <c r="W4248">
        <v>92</v>
      </c>
      <c r="X4248">
        <v>93</v>
      </c>
      <c r="Y4248">
        <v>110</v>
      </c>
      <c r="AM4248">
        <v>102.3</v>
      </c>
      <c r="AN4248">
        <v>92.8</v>
      </c>
      <c r="AO4248">
        <v>0.4</v>
      </c>
      <c r="AP4248">
        <v>60</v>
      </c>
      <c r="AQ4248">
        <v>120</v>
      </c>
      <c r="AR4248">
        <v>65</v>
      </c>
      <c r="AS4248">
        <v>110</v>
      </c>
      <c r="AT4248">
        <v>2</v>
      </c>
      <c r="AU4248">
        <v>1</v>
      </c>
      <c r="AV4248">
        <v>3</v>
      </c>
      <c r="BC4248">
        <v>5</v>
      </c>
      <c r="BD4248">
        <v>2057</v>
      </c>
      <c r="BE4248">
        <v>1.4999999999999999E-2</v>
      </c>
      <c r="BF4248">
        <v>2E-3</v>
      </c>
      <c r="BG4248">
        <v>1</v>
      </c>
      <c r="BH4248">
        <v>0.1</v>
      </c>
      <c r="BI4248">
        <v>27.4</v>
      </c>
      <c r="BJ4248">
        <v>0.5</v>
      </c>
      <c r="BK4248">
        <v>190.9</v>
      </c>
      <c r="BL4248" t="s">
        <v>472</v>
      </c>
      <c r="BM4248" t="s">
        <v>472</v>
      </c>
      <c r="BP4248">
        <v>37</v>
      </c>
    </row>
    <row r="4249" spans="1:68" hidden="1" x14ac:dyDescent="0.2">
      <c r="A4249">
        <v>2021</v>
      </c>
      <c r="B4249">
        <v>9</v>
      </c>
      <c r="C4249" s="260">
        <v>44458</v>
      </c>
      <c r="D4249">
        <v>384</v>
      </c>
      <c r="E4249">
        <v>556</v>
      </c>
      <c r="F4249">
        <v>2</v>
      </c>
      <c r="G4249" t="s">
        <v>171</v>
      </c>
      <c r="H4249" t="s">
        <v>172</v>
      </c>
      <c r="I4249" t="s">
        <v>163</v>
      </c>
      <c r="J4249">
        <v>1</v>
      </c>
      <c r="K4249">
        <v>6</v>
      </c>
      <c r="L4249">
        <v>1066</v>
      </c>
      <c r="M4249">
        <v>1003.106</v>
      </c>
      <c r="N4249">
        <v>1141.6859999999999</v>
      </c>
      <c r="AC4249">
        <v>1381</v>
      </c>
      <c r="AE4249">
        <v>1374</v>
      </c>
      <c r="AG4249">
        <v>1017</v>
      </c>
      <c r="AJ4249">
        <v>1117</v>
      </c>
      <c r="AK4249">
        <v>176</v>
      </c>
      <c r="AL4249">
        <v>171</v>
      </c>
      <c r="AM4249">
        <v>1377.5</v>
      </c>
      <c r="AN4249">
        <v>1067</v>
      </c>
      <c r="AO4249">
        <v>0.3</v>
      </c>
      <c r="AP4249">
        <v>20</v>
      </c>
      <c r="AQ4249">
        <v>180</v>
      </c>
      <c r="AR4249">
        <v>21</v>
      </c>
      <c r="AS4249">
        <v>174</v>
      </c>
      <c r="AT4249">
        <v>1</v>
      </c>
      <c r="AU4249">
        <v>1</v>
      </c>
      <c r="AV4249">
        <v>2</v>
      </c>
      <c r="BC4249">
        <v>4</v>
      </c>
      <c r="BD4249">
        <v>4</v>
      </c>
      <c r="BE4249">
        <v>1.4999999999999999E-2</v>
      </c>
      <c r="BF4249">
        <v>1</v>
      </c>
      <c r="BH4249">
        <v>0</v>
      </c>
      <c r="BI4249">
        <v>0</v>
      </c>
      <c r="BJ4249">
        <v>4.3</v>
      </c>
      <c r="BK4249">
        <v>4.3</v>
      </c>
      <c r="BL4249" t="s">
        <v>157</v>
      </c>
      <c r="BM4249" t="s">
        <v>158</v>
      </c>
      <c r="BN4249" t="s">
        <v>173</v>
      </c>
      <c r="BP4249">
        <v>37</v>
      </c>
    </row>
    <row r="4250" spans="1:68" hidden="1" x14ac:dyDescent="0.2">
      <c r="A4250">
        <v>2021</v>
      </c>
      <c r="B4250">
        <v>9</v>
      </c>
      <c r="C4250" s="260">
        <v>44458</v>
      </c>
      <c r="D4250">
        <v>384</v>
      </c>
      <c r="E4250">
        <v>557</v>
      </c>
      <c r="F4250">
        <v>2</v>
      </c>
      <c r="G4250" t="s">
        <v>174</v>
      </c>
      <c r="H4250" t="s">
        <v>175</v>
      </c>
      <c r="I4250" t="s">
        <v>163</v>
      </c>
      <c r="J4250">
        <v>1</v>
      </c>
      <c r="K4250">
        <v>6</v>
      </c>
      <c r="L4250">
        <v>182</v>
      </c>
      <c r="M4250">
        <v>171.262</v>
      </c>
      <c r="N4250">
        <v>194.922</v>
      </c>
      <c r="AC4250">
        <v>270</v>
      </c>
      <c r="AE4250">
        <v>248</v>
      </c>
      <c r="AG4250">
        <v>188</v>
      </c>
      <c r="AJ4250">
        <v>191</v>
      </c>
      <c r="AK4250">
        <v>176</v>
      </c>
      <c r="AL4250">
        <v>171</v>
      </c>
      <c r="AM4250">
        <v>259</v>
      </c>
      <c r="AN4250">
        <v>189.5</v>
      </c>
      <c r="AO4250">
        <v>0.4</v>
      </c>
      <c r="AP4250">
        <v>20</v>
      </c>
      <c r="AQ4250">
        <v>180</v>
      </c>
      <c r="AR4250">
        <v>21</v>
      </c>
      <c r="AS4250">
        <v>174</v>
      </c>
      <c r="AT4250">
        <v>1</v>
      </c>
      <c r="AU4250">
        <v>1</v>
      </c>
      <c r="AV4250">
        <v>2</v>
      </c>
      <c r="BC4250">
        <v>4</v>
      </c>
      <c r="BD4250">
        <v>4</v>
      </c>
      <c r="BE4250">
        <v>1.4999999999999999E-2</v>
      </c>
      <c r="BF4250">
        <v>1</v>
      </c>
      <c r="BH4250">
        <v>0</v>
      </c>
      <c r="BI4250">
        <v>0</v>
      </c>
      <c r="BJ4250">
        <v>0.8</v>
      </c>
      <c r="BK4250">
        <v>0.8</v>
      </c>
      <c r="BL4250" t="s">
        <v>157</v>
      </c>
      <c r="BM4250" t="s">
        <v>158</v>
      </c>
      <c r="BN4250" t="s">
        <v>173</v>
      </c>
      <c r="BO4250" t="s">
        <v>176</v>
      </c>
      <c r="BP4250">
        <v>37</v>
      </c>
    </row>
    <row r="4251" spans="1:68" hidden="1" x14ac:dyDescent="0.2">
      <c r="A4251">
        <v>2021</v>
      </c>
      <c r="B4251">
        <v>9</v>
      </c>
      <c r="C4251" s="260">
        <v>44458</v>
      </c>
      <c r="D4251">
        <v>212</v>
      </c>
      <c r="E4251">
        <v>140</v>
      </c>
      <c r="F4251">
        <v>3</v>
      </c>
      <c r="G4251" t="s">
        <v>211</v>
      </c>
      <c r="H4251" t="s">
        <v>212</v>
      </c>
      <c r="I4251" t="s">
        <v>163</v>
      </c>
      <c r="J4251">
        <v>2</v>
      </c>
      <c r="K4251">
        <v>2</v>
      </c>
      <c r="L4251">
        <v>485</v>
      </c>
      <c r="M4251">
        <v>451.05</v>
      </c>
      <c r="N4251">
        <v>518.95000000000005</v>
      </c>
      <c r="P4251">
        <v>495</v>
      </c>
      <c r="Q4251">
        <v>512</v>
      </c>
      <c r="U4251">
        <v>429</v>
      </c>
      <c r="V4251">
        <v>440</v>
      </c>
      <c r="Z4251">
        <v>125</v>
      </c>
      <c r="AA4251">
        <v>518</v>
      </c>
      <c r="AB4251">
        <v>550</v>
      </c>
      <c r="AC4251">
        <v>545</v>
      </c>
      <c r="AD4251">
        <v>590</v>
      </c>
      <c r="AE4251">
        <v>580</v>
      </c>
      <c r="AF4251">
        <v>445</v>
      </c>
      <c r="AG4251">
        <v>468</v>
      </c>
      <c r="AH4251">
        <v>463</v>
      </c>
      <c r="AI4251">
        <v>466</v>
      </c>
      <c r="AJ4251">
        <v>480</v>
      </c>
      <c r="AK4251">
        <v>125</v>
      </c>
      <c r="AL4251">
        <v>108</v>
      </c>
      <c r="AM4251">
        <v>541.4</v>
      </c>
      <c r="AN4251">
        <v>455.9</v>
      </c>
      <c r="AO4251">
        <v>0.1</v>
      </c>
      <c r="AP4251">
        <v>60</v>
      </c>
      <c r="AQ4251">
        <v>120</v>
      </c>
      <c r="AR4251">
        <v>60</v>
      </c>
      <c r="AS4251">
        <v>119</v>
      </c>
      <c r="AT4251">
        <v>8</v>
      </c>
      <c r="AU4251">
        <v>12</v>
      </c>
      <c r="AV4251">
        <v>6</v>
      </c>
      <c r="BC4251">
        <v>26</v>
      </c>
      <c r="BD4251">
        <v>908</v>
      </c>
      <c r="BE4251">
        <v>1.4999999999999999E-2</v>
      </c>
      <c r="BF4251">
        <v>2.9000000000000001E-2</v>
      </c>
      <c r="BH4251">
        <v>0.1</v>
      </c>
      <c r="BI4251">
        <v>1.9</v>
      </c>
      <c r="BJ4251">
        <v>11.9</v>
      </c>
      <c r="BK4251">
        <v>414</v>
      </c>
      <c r="BL4251" t="s">
        <v>181</v>
      </c>
      <c r="BM4251" t="s">
        <v>199</v>
      </c>
      <c r="BN4251" t="s">
        <v>213</v>
      </c>
      <c r="BP4251">
        <v>37</v>
      </c>
    </row>
    <row r="4252" spans="1:68" hidden="1" x14ac:dyDescent="0.2">
      <c r="A4252">
        <v>2021</v>
      </c>
      <c r="B4252">
        <v>9</v>
      </c>
      <c r="C4252" s="260">
        <v>44458</v>
      </c>
      <c r="D4252">
        <v>212</v>
      </c>
      <c r="E4252">
        <v>178</v>
      </c>
      <c r="F4252">
        <v>3</v>
      </c>
      <c r="G4252" t="s">
        <v>214</v>
      </c>
      <c r="H4252" t="s">
        <v>215</v>
      </c>
      <c r="I4252" t="s">
        <v>163</v>
      </c>
      <c r="J4252">
        <v>2</v>
      </c>
      <c r="K4252">
        <v>2</v>
      </c>
      <c r="L4252">
        <v>50</v>
      </c>
      <c r="M4252">
        <v>46.5</v>
      </c>
      <c r="N4252">
        <v>53.5</v>
      </c>
      <c r="P4252">
        <v>70</v>
      </c>
      <c r="Q4252">
        <v>70</v>
      </c>
      <c r="U4252">
        <v>51</v>
      </c>
      <c r="V4252">
        <v>47</v>
      </c>
      <c r="Z4252">
        <v>125</v>
      </c>
      <c r="AA4252">
        <v>64</v>
      </c>
      <c r="AB4252">
        <v>80</v>
      </c>
      <c r="AC4252">
        <v>60</v>
      </c>
      <c r="AD4252">
        <v>65</v>
      </c>
      <c r="AE4252">
        <v>76</v>
      </c>
      <c r="AF4252">
        <v>52</v>
      </c>
      <c r="AG4252">
        <v>52</v>
      </c>
      <c r="AH4252">
        <v>52</v>
      </c>
      <c r="AI4252">
        <v>53</v>
      </c>
      <c r="AJ4252">
        <v>52</v>
      </c>
      <c r="AK4252">
        <v>125</v>
      </c>
      <c r="AL4252">
        <v>108</v>
      </c>
      <c r="AM4252">
        <v>69.3</v>
      </c>
      <c r="AN4252">
        <v>51.3</v>
      </c>
      <c r="AO4252">
        <v>0.4</v>
      </c>
      <c r="AP4252">
        <v>60</v>
      </c>
      <c r="AQ4252">
        <v>120</v>
      </c>
      <c r="AR4252">
        <v>60</v>
      </c>
      <c r="AS4252">
        <v>119</v>
      </c>
      <c r="AT4252">
        <v>2</v>
      </c>
      <c r="AU4252">
        <v>6</v>
      </c>
      <c r="AV4252">
        <v>14</v>
      </c>
      <c r="BC4252">
        <v>22</v>
      </c>
      <c r="BD4252">
        <v>582</v>
      </c>
      <c r="BE4252">
        <v>1.4999999999999999E-2</v>
      </c>
      <c r="BF4252">
        <v>3.7999999999999999E-2</v>
      </c>
      <c r="BH4252">
        <v>0.4</v>
      </c>
      <c r="BI4252">
        <v>11.6</v>
      </c>
      <c r="BJ4252">
        <v>1.1000000000000001</v>
      </c>
      <c r="BK4252">
        <v>29.9</v>
      </c>
      <c r="BL4252" t="s">
        <v>181</v>
      </c>
      <c r="BM4252" t="s">
        <v>199</v>
      </c>
      <c r="BN4252" t="s">
        <v>216</v>
      </c>
      <c r="BP4252">
        <v>37</v>
      </c>
    </row>
    <row r="4253" spans="1:68" hidden="1" x14ac:dyDescent="0.2">
      <c r="A4253">
        <v>2021</v>
      </c>
      <c r="B4253">
        <v>9</v>
      </c>
      <c r="C4253" s="260">
        <v>44458</v>
      </c>
      <c r="D4253">
        <v>417</v>
      </c>
      <c r="E4253">
        <v>660</v>
      </c>
      <c r="F4253">
        <v>3</v>
      </c>
      <c r="G4253" t="s">
        <v>442</v>
      </c>
      <c r="H4253" t="s">
        <v>443</v>
      </c>
      <c r="I4253" t="s">
        <v>163</v>
      </c>
      <c r="J4253">
        <v>1</v>
      </c>
      <c r="K4253">
        <v>6</v>
      </c>
      <c r="L4253">
        <v>1265</v>
      </c>
      <c r="M4253">
        <v>1190.365</v>
      </c>
      <c r="N4253">
        <v>1354.8150000000001</v>
      </c>
      <c r="P4253">
        <v>1867</v>
      </c>
      <c r="U4253">
        <v>1315</v>
      </c>
      <c r="Y4253">
        <v>144</v>
      </c>
      <c r="AM4253">
        <v>1867</v>
      </c>
      <c r="AN4253">
        <v>1315</v>
      </c>
      <c r="AO4253">
        <v>0.5</v>
      </c>
      <c r="AP4253">
        <v>20</v>
      </c>
      <c r="AQ4253">
        <v>180</v>
      </c>
      <c r="AR4253">
        <v>25</v>
      </c>
      <c r="AS4253">
        <v>144</v>
      </c>
      <c r="AT4253">
        <v>1</v>
      </c>
      <c r="AU4253">
        <v>2</v>
      </c>
      <c r="AV4253">
        <v>1</v>
      </c>
      <c r="BC4253">
        <v>4</v>
      </c>
      <c r="BD4253">
        <v>697</v>
      </c>
      <c r="BE4253">
        <v>1.4999999999999999E-2</v>
      </c>
      <c r="BF4253">
        <v>6.0000000000000001E-3</v>
      </c>
      <c r="BG4253">
        <v>1</v>
      </c>
      <c r="BH4253">
        <v>0</v>
      </c>
      <c r="BI4253">
        <v>0.6</v>
      </c>
      <c r="BJ4253">
        <v>5.3</v>
      </c>
      <c r="BK4253">
        <v>916.6</v>
      </c>
      <c r="BL4253" t="s">
        <v>157</v>
      </c>
      <c r="BM4253" t="s">
        <v>158</v>
      </c>
      <c r="BN4253" t="s">
        <v>444</v>
      </c>
      <c r="BO4253" t="s">
        <v>168</v>
      </c>
      <c r="BP4253">
        <v>37</v>
      </c>
    </row>
    <row r="4254" spans="1:68" hidden="1" x14ac:dyDescent="0.2">
      <c r="A4254">
        <v>2021</v>
      </c>
      <c r="B4254">
        <v>9</v>
      </c>
      <c r="C4254" s="260">
        <v>44458</v>
      </c>
      <c r="D4254">
        <v>417</v>
      </c>
      <c r="E4254">
        <v>661</v>
      </c>
      <c r="F4254">
        <v>3</v>
      </c>
      <c r="G4254" t="s">
        <v>445</v>
      </c>
      <c r="H4254" t="s">
        <v>446</v>
      </c>
      <c r="I4254" t="s">
        <v>163</v>
      </c>
      <c r="J4254">
        <v>1</v>
      </c>
      <c r="K4254">
        <v>6</v>
      </c>
      <c r="L4254">
        <v>138</v>
      </c>
      <c r="M4254">
        <v>129.858</v>
      </c>
      <c r="N4254">
        <v>147.798</v>
      </c>
      <c r="P4254">
        <v>198</v>
      </c>
      <c r="U4254">
        <v>143</v>
      </c>
      <c r="Y4254">
        <v>144</v>
      </c>
      <c r="AM4254">
        <v>198</v>
      </c>
      <c r="AN4254">
        <v>143</v>
      </c>
      <c r="AO4254">
        <v>0.4</v>
      </c>
      <c r="AP4254">
        <v>20</v>
      </c>
      <c r="AQ4254">
        <v>180</v>
      </c>
      <c r="AR4254">
        <v>25</v>
      </c>
      <c r="AS4254">
        <v>144</v>
      </c>
      <c r="AT4254">
        <v>1</v>
      </c>
      <c r="AU4254">
        <v>2</v>
      </c>
      <c r="AV4254">
        <v>1</v>
      </c>
      <c r="BC4254">
        <v>4</v>
      </c>
      <c r="BD4254">
        <v>697</v>
      </c>
      <c r="BE4254">
        <v>1.4999999999999999E-2</v>
      </c>
      <c r="BF4254">
        <v>6.0000000000000001E-3</v>
      </c>
      <c r="BG4254">
        <v>1</v>
      </c>
      <c r="BH4254">
        <v>0</v>
      </c>
      <c r="BI4254">
        <v>5.0999999999999996</v>
      </c>
      <c r="BJ4254">
        <v>0.6</v>
      </c>
      <c r="BK4254">
        <v>99.7</v>
      </c>
      <c r="BL4254" t="s">
        <v>157</v>
      </c>
      <c r="BM4254" t="s">
        <v>158</v>
      </c>
      <c r="BN4254" t="s">
        <v>447</v>
      </c>
      <c r="BO4254" t="s">
        <v>168</v>
      </c>
      <c r="BP4254">
        <v>37</v>
      </c>
    </row>
    <row r="4255" spans="1:68" hidden="1" x14ac:dyDescent="0.2">
      <c r="A4255">
        <v>2021</v>
      </c>
      <c r="B4255">
        <v>9</v>
      </c>
      <c r="C4255" s="260">
        <v>44458</v>
      </c>
      <c r="D4255">
        <v>47</v>
      </c>
      <c r="E4255">
        <v>122</v>
      </c>
      <c r="F4255">
        <v>4</v>
      </c>
      <c r="G4255" t="s">
        <v>154</v>
      </c>
      <c r="H4255" t="s">
        <v>155</v>
      </c>
      <c r="I4255" t="s">
        <v>156</v>
      </c>
      <c r="J4255">
        <v>2</v>
      </c>
      <c r="K4255">
        <v>1</v>
      </c>
      <c r="L4255">
        <v>280</v>
      </c>
      <c r="M4255">
        <v>267.39999999999998</v>
      </c>
      <c r="N4255">
        <v>292.60000000000002</v>
      </c>
      <c r="AP4255">
        <v>63</v>
      </c>
      <c r="AQ4255">
        <v>115</v>
      </c>
      <c r="BD4255">
        <v>1370</v>
      </c>
      <c r="BE4255">
        <v>1.4999999999999999E-2</v>
      </c>
      <c r="BI4255">
        <v>4.9000000000000004</v>
      </c>
      <c r="BL4255" t="s">
        <v>157</v>
      </c>
      <c r="BM4255" t="s">
        <v>158</v>
      </c>
      <c r="BN4255" t="s">
        <v>159</v>
      </c>
      <c r="BO4255" t="s">
        <v>160</v>
      </c>
      <c r="BP4255">
        <v>37</v>
      </c>
    </row>
    <row r="4256" spans="1:68" hidden="1" x14ac:dyDescent="0.2">
      <c r="A4256">
        <v>2021</v>
      </c>
      <c r="B4256">
        <v>9</v>
      </c>
      <c r="C4256" s="260">
        <v>44458</v>
      </c>
      <c r="D4256">
        <v>423</v>
      </c>
      <c r="E4256">
        <v>669</v>
      </c>
      <c r="F4256">
        <v>4</v>
      </c>
      <c r="G4256" t="s">
        <v>430</v>
      </c>
      <c r="H4256" t="s">
        <v>431</v>
      </c>
      <c r="I4256" t="s">
        <v>163</v>
      </c>
      <c r="J4256">
        <v>2</v>
      </c>
      <c r="K4256">
        <v>2</v>
      </c>
      <c r="L4256">
        <v>954</v>
      </c>
      <c r="M4256">
        <v>897.71400000000006</v>
      </c>
      <c r="N4256">
        <v>1021.734</v>
      </c>
      <c r="P4256">
        <v>1327</v>
      </c>
      <c r="Q4256">
        <v>1255</v>
      </c>
      <c r="R4256">
        <v>1358</v>
      </c>
      <c r="S4256">
        <v>1313</v>
      </c>
      <c r="U4256">
        <v>1008</v>
      </c>
      <c r="V4256">
        <v>959</v>
      </c>
      <c r="W4256">
        <v>1118</v>
      </c>
      <c r="X4256">
        <v>1089</v>
      </c>
      <c r="Y4256">
        <v>184</v>
      </c>
      <c r="Z4256">
        <v>181</v>
      </c>
      <c r="AA4256">
        <v>1385</v>
      </c>
      <c r="AB4256">
        <v>1460</v>
      </c>
      <c r="AC4256">
        <v>1550</v>
      </c>
      <c r="AD4256">
        <v>1620</v>
      </c>
      <c r="AE4256">
        <v>1531</v>
      </c>
      <c r="AF4256">
        <v>1052</v>
      </c>
      <c r="AG4256">
        <v>992</v>
      </c>
      <c r="AH4256">
        <v>1048</v>
      </c>
      <c r="AI4256">
        <v>1047</v>
      </c>
      <c r="AJ4256">
        <v>498</v>
      </c>
      <c r="AK4256">
        <v>211</v>
      </c>
      <c r="AL4256">
        <v>224</v>
      </c>
      <c r="AM4256">
        <v>1422.1</v>
      </c>
      <c r="AN4256">
        <v>1037</v>
      </c>
      <c r="AO4256">
        <v>0.5</v>
      </c>
      <c r="AP4256">
        <v>40</v>
      </c>
      <c r="AQ4256">
        <v>180</v>
      </c>
      <c r="AR4256">
        <v>36</v>
      </c>
      <c r="AS4256">
        <v>200</v>
      </c>
      <c r="AT4256">
        <v>12</v>
      </c>
      <c r="AU4256">
        <v>13</v>
      </c>
      <c r="AV4256">
        <v>8</v>
      </c>
      <c r="BC4256">
        <v>33</v>
      </c>
      <c r="BD4256">
        <v>735</v>
      </c>
      <c r="BE4256">
        <v>1.4999999999999999E-2</v>
      </c>
      <c r="BF4256">
        <v>4.4999999999999998E-2</v>
      </c>
      <c r="BH4256">
        <v>0</v>
      </c>
      <c r="BI4256">
        <v>0.8</v>
      </c>
      <c r="BJ4256">
        <v>34.200000000000003</v>
      </c>
      <c r="BK4256">
        <v>762.2</v>
      </c>
      <c r="BL4256" t="s">
        <v>157</v>
      </c>
      <c r="BM4256" t="s">
        <v>158</v>
      </c>
      <c r="BN4256" t="s">
        <v>432</v>
      </c>
      <c r="BO4256" t="s">
        <v>168</v>
      </c>
      <c r="BP4256">
        <v>37</v>
      </c>
    </row>
    <row r="4257" spans="1:68" hidden="1" x14ac:dyDescent="0.2">
      <c r="A4257">
        <v>2021</v>
      </c>
      <c r="B4257">
        <v>9</v>
      </c>
      <c r="C4257" s="260">
        <v>44458</v>
      </c>
      <c r="D4257">
        <v>395</v>
      </c>
      <c r="E4257">
        <v>607</v>
      </c>
      <c r="F4257">
        <v>5</v>
      </c>
      <c r="G4257" t="s">
        <v>284</v>
      </c>
      <c r="H4257" t="s">
        <v>285</v>
      </c>
      <c r="I4257" t="s">
        <v>163</v>
      </c>
      <c r="J4257">
        <v>3</v>
      </c>
      <c r="K4257">
        <v>3</v>
      </c>
      <c r="L4257">
        <v>120</v>
      </c>
      <c r="M4257">
        <v>111.6</v>
      </c>
      <c r="N4257">
        <v>128.4</v>
      </c>
      <c r="P4257">
        <v>150</v>
      </c>
      <c r="Q4257">
        <v>176</v>
      </c>
      <c r="R4257">
        <v>176</v>
      </c>
      <c r="S4257">
        <v>178</v>
      </c>
      <c r="U4257">
        <v>122</v>
      </c>
      <c r="V4257">
        <v>127</v>
      </c>
      <c r="W4257">
        <v>139</v>
      </c>
      <c r="X4257">
        <v>134</v>
      </c>
      <c r="Y4257">
        <v>113</v>
      </c>
      <c r="Z4257">
        <v>111</v>
      </c>
      <c r="AA4257">
        <v>150</v>
      </c>
      <c r="AB4257">
        <v>145</v>
      </c>
      <c r="AC4257">
        <v>142</v>
      </c>
      <c r="AE4257">
        <v>145</v>
      </c>
      <c r="AF4257">
        <v>120</v>
      </c>
      <c r="AG4257">
        <v>119</v>
      </c>
      <c r="AH4257">
        <v>113</v>
      </c>
      <c r="AJ4257">
        <v>118</v>
      </c>
      <c r="AK4257">
        <v>109</v>
      </c>
      <c r="AL4257">
        <v>104</v>
      </c>
      <c r="AM4257">
        <v>157.80000000000001</v>
      </c>
      <c r="AN4257">
        <v>124</v>
      </c>
      <c r="AO4257">
        <v>0.3</v>
      </c>
      <c r="AP4257">
        <v>90</v>
      </c>
      <c r="AQ4257">
        <v>120</v>
      </c>
      <c r="AR4257">
        <v>99</v>
      </c>
      <c r="AS4257">
        <v>109</v>
      </c>
      <c r="AT4257">
        <v>3</v>
      </c>
      <c r="AU4257">
        <v>6</v>
      </c>
      <c r="AV4257">
        <v>6</v>
      </c>
      <c r="BC4257">
        <v>15</v>
      </c>
      <c r="BD4257">
        <v>807</v>
      </c>
      <c r="BE4257">
        <v>1.4999999999999999E-2</v>
      </c>
      <c r="BF4257">
        <v>1.9E-2</v>
      </c>
      <c r="BH4257">
        <v>0.1</v>
      </c>
      <c r="BI4257">
        <v>6.7</v>
      </c>
      <c r="BJ4257">
        <v>1.9</v>
      </c>
      <c r="BK4257">
        <v>100.1</v>
      </c>
      <c r="BL4257" t="s">
        <v>286</v>
      </c>
      <c r="BM4257" t="s">
        <v>286</v>
      </c>
      <c r="BP4257">
        <v>37</v>
      </c>
    </row>
    <row r="4258" spans="1:68" hidden="1" x14ac:dyDescent="0.2">
      <c r="A4258">
        <v>2021</v>
      </c>
      <c r="B4258">
        <v>9</v>
      </c>
      <c r="C4258" s="260">
        <v>44458</v>
      </c>
      <c r="D4258">
        <v>395</v>
      </c>
      <c r="E4258">
        <v>608</v>
      </c>
      <c r="F4258">
        <v>5</v>
      </c>
      <c r="G4258" t="s">
        <v>287</v>
      </c>
      <c r="H4258" t="s">
        <v>288</v>
      </c>
      <c r="I4258" t="s">
        <v>163</v>
      </c>
      <c r="J4258">
        <v>3</v>
      </c>
      <c r="K4258">
        <v>3</v>
      </c>
      <c r="L4258">
        <v>110</v>
      </c>
      <c r="M4258">
        <v>102.3</v>
      </c>
      <c r="N4258">
        <v>117.7</v>
      </c>
      <c r="P4258">
        <v>145</v>
      </c>
      <c r="Q4258">
        <v>150</v>
      </c>
      <c r="R4258">
        <v>147</v>
      </c>
      <c r="S4258">
        <v>148</v>
      </c>
      <c r="U4258">
        <v>111</v>
      </c>
      <c r="V4258">
        <v>106</v>
      </c>
      <c r="W4258">
        <v>97</v>
      </c>
      <c r="X4258">
        <v>109</v>
      </c>
      <c r="Y4258">
        <v>113</v>
      </c>
      <c r="Z4258">
        <v>111</v>
      </c>
      <c r="AA4258">
        <v>134</v>
      </c>
      <c r="AB4258">
        <v>126</v>
      </c>
      <c r="AE4258">
        <v>128</v>
      </c>
      <c r="AF4258">
        <v>105</v>
      </c>
      <c r="AG4258">
        <v>105</v>
      </c>
      <c r="AH4258">
        <v>95</v>
      </c>
      <c r="AJ4258">
        <v>105</v>
      </c>
      <c r="AK4258">
        <v>109</v>
      </c>
      <c r="AL4258">
        <v>104</v>
      </c>
      <c r="AM4258">
        <v>139.69999999999999</v>
      </c>
      <c r="AN4258">
        <v>104.1</v>
      </c>
      <c r="AO4258">
        <v>0.3</v>
      </c>
      <c r="AP4258">
        <v>90</v>
      </c>
      <c r="AQ4258">
        <v>120</v>
      </c>
      <c r="AR4258">
        <v>99</v>
      </c>
      <c r="AS4258">
        <v>109</v>
      </c>
      <c r="AT4258">
        <v>5</v>
      </c>
      <c r="AU4258">
        <v>5</v>
      </c>
      <c r="AV4258">
        <v>3</v>
      </c>
      <c r="BC4258">
        <v>13</v>
      </c>
      <c r="BD4258">
        <v>805</v>
      </c>
      <c r="BE4258">
        <v>1.4999999999999999E-2</v>
      </c>
      <c r="BF4258">
        <v>1.6E-2</v>
      </c>
      <c r="BH4258">
        <v>0.1</v>
      </c>
      <c r="BI4258">
        <v>7.3</v>
      </c>
      <c r="BJ4258">
        <v>1.4</v>
      </c>
      <c r="BK4258">
        <v>83.8</v>
      </c>
      <c r="BL4258" t="s">
        <v>286</v>
      </c>
      <c r="BM4258" t="s">
        <v>286</v>
      </c>
      <c r="BP4258">
        <v>37</v>
      </c>
    </row>
    <row r="4259" spans="1:68" hidden="1" x14ac:dyDescent="0.2">
      <c r="A4259">
        <v>2021</v>
      </c>
      <c r="B4259">
        <v>9</v>
      </c>
      <c r="C4259" s="260">
        <v>44458</v>
      </c>
      <c r="D4259">
        <v>395</v>
      </c>
      <c r="E4259">
        <v>609</v>
      </c>
      <c r="F4259">
        <v>5</v>
      </c>
      <c r="G4259" t="s">
        <v>289</v>
      </c>
      <c r="H4259" t="s">
        <v>290</v>
      </c>
      <c r="I4259" t="s">
        <v>163</v>
      </c>
      <c r="J4259">
        <v>3</v>
      </c>
      <c r="K4259">
        <v>3</v>
      </c>
      <c r="L4259">
        <v>50</v>
      </c>
      <c r="M4259">
        <v>46.5</v>
      </c>
      <c r="N4259">
        <v>53.5</v>
      </c>
      <c r="P4259">
        <v>68</v>
      </c>
      <c r="Q4259">
        <v>68</v>
      </c>
      <c r="R4259">
        <v>65</v>
      </c>
      <c r="S4259">
        <v>66</v>
      </c>
      <c r="U4259">
        <v>55</v>
      </c>
      <c r="V4259">
        <v>50</v>
      </c>
      <c r="W4259">
        <v>56</v>
      </c>
      <c r="X4259">
        <v>53</v>
      </c>
      <c r="Y4259">
        <v>113</v>
      </c>
      <c r="Z4259">
        <v>111</v>
      </c>
      <c r="AA4259">
        <v>65</v>
      </c>
      <c r="AB4259">
        <v>65</v>
      </c>
      <c r="AC4259">
        <v>61</v>
      </c>
      <c r="AE4259">
        <v>67</v>
      </c>
      <c r="AF4259">
        <v>52</v>
      </c>
      <c r="AG4259">
        <v>52</v>
      </c>
      <c r="AH4259">
        <v>47</v>
      </c>
      <c r="AJ4259">
        <v>52</v>
      </c>
      <c r="AK4259">
        <v>109</v>
      </c>
      <c r="AL4259">
        <v>104</v>
      </c>
      <c r="AM4259">
        <v>65.599999999999994</v>
      </c>
      <c r="AN4259">
        <v>52.1</v>
      </c>
      <c r="AO4259">
        <v>0.3</v>
      </c>
      <c r="AP4259">
        <v>90</v>
      </c>
      <c r="AQ4259">
        <v>120</v>
      </c>
      <c r="AR4259">
        <v>99</v>
      </c>
      <c r="AS4259">
        <v>109</v>
      </c>
      <c r="AT4259">
        <v>4</v>
      </c>
      <c r="AU4259">
        <v>5</v>
      </c>
      <c r="AV4259">
        <v>3</v>
      </c>
      <c r="BC4259">
        <v>12</v>
      </c>
      <c r="BD4259">
        <v>804</v>
      </c>
      <c r="BE4259">
        <v>1.4999999999999999E-2</v>
      </c>
      <c r="BF4259">
        <v>1.4999999999999999E-2</v>
      </c>
      <c r="BG4259">
        <v>1</v>
      </c>
      <c r="BH4259">
        <v>0.2</v>
      </c>
      <c r="BI4259">
        <v>16.100000000000001</v>
      </c>
      <c r="BJ4259">
        <v>0.6</v>
      </c>
      <c r="BK4259">
        <v>41.9</v>
      </c>
      <c r="BL4259" t="s">
        <v>286</v>
      </c>
      <c r="BM4259" t="s">
        <v>286</v>
      </c>
      <c r="BP4259">
        <v>37</v>
      </c>
    </row>
    <row r="4260" spans="1:68" hidden="1" x14ac:dyDescent="0.2">
      <c r="A4260">
        <v>2021</v>
      </c>
      <c r="B4260">
        <v>9</v>
      </c>
      <c r="C4260" s="260">
        <v>44458</v>
      </c>
      <c r="D4260">
        <v>34</v>
      </c>
      <c r="E4260">
        <v>99</v>
      </c>
      <c r="F4260">
        <v>6</v>
      </c>
      <c r="G4260" t="s">
        <v>313</v>
      </c>
      <c r="H4260" t="s">
        <v>314</v>
      </c>
      <c r="I4260" t="s">
        <v>163</v>
      </c>
      <c r="J4260">
        <v>4</v>
      </c>
      <c r="K4260">
        <v>6</v>
      </c>
      <c r="L4260">
        <v>20</v>
      </c>
      <c r="M4260">
        <v>18.600000000000001</v>
      </c>
      <c r="N4260">
        <v>21.4</v>
      </c>
      <c r="P4260">
        <v>30</v>
      </c>
      <c r="Q4260">
        <v>31</v>
      </c>
      <c r="R4260">
        <v>37</v>
      </c>
      <c r="S4260">
        <v>36</v>
      </c>
      <c r="T4260">
        <v>23</v>
      </c>
      <c r="U4260">
        <v>21</v>
      </c>
      <c r="V4260">
        <v>24</v>
      </c>
      <c r="W4260">
        <v>23</v>
      </c>
      <c r="Y4260">
        <v>94</v>
      </c>
      <c r="Z4260">
        <v>95</v>
      </c>
      <c r="AA4260">
        <v>27</v>
      </c>
      <c r="AB4260">
        <v>28</v>
      </c>
      <c r="AC4260">
        <v>27</v>
      </c>
      <c r="AD4260">
        <v>28</v>
      </c>
      <c r="AE4260">
        <v>33</v>
      </c>
      <c r="AF4260">
        <v>21</v>
      </c>
      <c r="AG4260">
        <v>21</v>
      </c>
      <c r="AH4260">
        <v>21</v>
      </c>
      <c r="AI4260">
        <v>21</v>
      </c>
      <c r="AJ4260">
        <v>21</v>
      </c>
      <c r="AK4260">
        <v>99</v>
      </c>
      <c r="AL4260">
        <v>110</v>
      </c>
      <c r="AM4260">
        <v>30.7</v>
      </c>
      <c r="AN4260">
        <v>21.8</v>
      </c>
      <c r="AO4260">
        <v>0.5</v>
      </c>
      <c r="AP4260">
        <v>140</v>
      </c>
      <c r="AQ4260">
        <v>103</v>
      </c>
      <c r="AR4260">
        <v>145</v>
      </c>
      <c r="AS4260">
        <v>100</v>
      </c>
      <c r="AT4260">
        <v>6</v>
      </c>
      <c r="AU4260">
        <v>6</v>
      </c>
      <c r="AV4260">
        <v>4</v>
      </c>
      <c r="BC4260">
        <v>16</v>
      </c>
      <c r="BD4260">
        <v>2608</v>
      </c>
      <c r="BE4260">
        <v>1.4999999999999999E-2</v>
      </c>
      <c r="BF4260">
        <v>6.0000000000000001E-3</v>
      </c>
      <c r="BG4260">
        <v>1</v>
      </c>
      <c r="BH4260">
        <v>0.8</v>
      </c>
      <c r="BI4260">
        <v>130.4</v>
      </c>
      <c r="BJ4260">
        <v>0.3</v>
      </c>
      <c r="BK4260">
        <v>56.9</v>
      </c>
      <c r="BL4260" t="s">
        <v>181</v>
      </c>
      <c r="BM4260" t="s">
        <v>182</v>
      </c>
      <c r="BN4260" t="s">
        <v>315</v>
      </c>
      <c r="BP4260">
        <v>37</v>
      </c>
    </row>
    <row r="4261" spans="1:68" hidden="1" x14ac:dyDescent="0.2">
      <c r="A4261">
        <v>2021</v>
      </c>
      <c r="B4261">
        <v>9</v>
      </c>
      <c r="C4261" s="260">
        <v>44458</v>
      </c>
      <c r="D4261">
        <v>34</v>
      </c>
      <c r="E4261">
        <v>100</v>
      </c>
      <c r="F4261">
        <v>6</v>
      </c>
      <c r="G4261" t="s">
        <v>316</v>
      </c>
      <c r="H4261" t="s">
        <v>317</v>
      </c>
      <c r="I4261" t="s">
        <v>163</v>
      </c>
      <c r="J4261">
        <v>4</v>
      </c>
      <c r="K4261">
        <v>6</v>
      </c>
      <c r="L4261">
        <v>20</v>
      </c>
      <c r="M4261">
        <v>18.600000000000001</v>
      </c>
      <c r="N4261">
        <v>21.4</v>
      </c>
      <c r="P4261">
        <v>30</v>
      </c>
      <c r="Q4261">
        <v>31</v>
      </c>
      <c r="R4261">
        <v>37</v>
      </c>
      <c r="S4261">
        <v>36</v>
      </c>
      <c r="T4261">
        <v>23</v>
      </c>
      <c r="U4261">
        <v>21</v>
      </c>
      <c r="V4261">
        <v>24</v>
      </c>
      <c r="W4261">
        <v>23</v>
      </c>
      <c r="Y4261">
        <v>94</v>
      </c>
      <c r="Z4261">
        <v>95</v>
      </c>
      <c r="AA4261">
        <v>27</v>
      </c>
      <c r="AB4261">
        <v>28</v>
      </c>
      <c r="AC4261">
        <v>27</v>
      </c>
      <c r="AD4261">
        <v>28</v>
      </c>
      <c r="AE4261">
        <v>33</v>
      </c>
      <c r="AF4261">
        <v>21</v>
      </c>
      <c r="AG4261">
        <v>21</v>
      </c>
      <c r="AH4261">
        <v>21</v>
      </c>
      <c r="AI4261">
        <v>21</v>
      </c>
      <c r="AJ4261">
        <v>21</v>
      </c>
      <c r="AK4261">
        <v>99</v>
      </c>
      <c r="AL4261">
        <v>110</v>
      </c>
      <c r="AM4261">
        <v>30.7</v>
      </c>
      <c r="AN4261">
        <v>21.8</v>
      </c>
      <c r="AO4261">
        <v>0.5</v>
      </c>
      <c r="AP4261">
        <v>140</v>
      </c>
      <c r="AQ4261">
        <v>103</v>
      </c>
      <c r="AR4261">
        <v>145</v>
      </c>
      <c r="AS4261">
        <v>100</v>
      </c>
      <c r="AT4261">
        <v>6</v>
      </c>
      <c r="AU4261">
        <v>6</v>
      </c>
      <c r="AV4261">
        <v>4</v>
      </c>
      <c r="BC4261">
        <v>16</v>
      </c>
      <c r="BD4261">
        <v>2608</v>
      </c>
      <c r="BE4261">
        <v>1.4999999999999999E-2</v>
      </c>
      <c r="BF4261">
        <v>6.0000000000000001E-3</v>
      </c>
      <c r="BG4261">
        <v>1</v>
      </c>
      <c r="BH4261">
        <v>0.8</v>
      </c>
      <c r="BI4261">
        <v>130.4</v>
      </c>
      <c r="BJ4261">
        <v>0.3</v>
      </c>
      <c r="BK4261">
        <v>56.9</v>
      </c>
      <c r="BL4261" t="s">
        <v>181</v>
      </c>
      <c r="BM4261" t="s">
        <v>182</v>
      </c>
      <c r="BN4261" t="s">
        <v>318</v>
      </c>
      <c r="BP4261">
        <v>37</v>
      </c>
    </row>
    <row r="4262" spans="1:68" hidden="1" x14ac:dyDescent="0.2">
      <c r="A4262">
        <v>2021</v>
      </c>
      <c r="B4262">
        <v>9</v>
      </c>
      <c r="C4262" s="260">
        <v>44458</v>
      </c>
      <c r="D4262">
        <v>34</v>
      </c>
      <c r="E4262">
        <v>101</v>
      </c>
      <c r="F4262">
        <v>6</v>
      </c>
      <c r="G4262" t="s">
        <v>319</v>
      </c>
      <c r="H4262" t="s">
        <v>320</v>
      </c>
      <c r="I4262" t="s">
        <v>163</v>
      </c>
      <c r="J4262">
        <v>4</v>
      </c>
      <c r="K4262">
        <v>6</v>
      </c>
      <c r="L4262">
        <v>20</v>
      </c>
      <c r="M4262">
        <v>18.600000000000001</v>
      </c>
      <c r="N4262">
        <v>21.4</v>
      </c>
      <c r="P4262">
        <v>30</v>
      </c>
      <c r="Q4262">
        <v>31</v>
      </c>
      <c r="R4262">
        <v>37</v>
      </c>
      <c r="S4262">
        <v>36</v>
      </c>
      <c r="T4262">
        <v>23</v>
      </c>
      <c r="U4262">
        <v>21</v>
      </c>
      <c r="V4262">
        <v>24</v>
      </c>
      <c r="W4262">
        <v>23</v>
      </c>
      <c r="Y4262">
        <v>94</v>
      </c>
      <c r="Z4262">
        <v>95</v>
      </c>
      <c r="AA4262">
        <v>27</v>
      </c>
      <c r="AB4262">
        <v>28</v>
      </c>
      <c r="AC4262">
        <v>27</v>
      </c>
      <c r="AD4262">
        <v>28</v>
      </c>
      <c r="AE4262">
        <v>33</v>
      </c>
      <c r="AF4262">
        <v>21</v>
      </c>
      <c r="AG4262">
        <v>21</v>
      </c>
      <c r="AH4262">
        <v>21</v>
      </c>
      <c r="AI4262">
        <v>21</v>
      </c>
      <c r="AJ4262">
        <v>21</v>
      </c>
      <c r="AK4262">
        <v>99</v>
      </c>
      <c r="AL4262">
        <v>110</v>
      </c>
      <c r="AM4262">
        <v>30.7</v>
      </c>
      <c r="AN4262">
        <v>21.8</v>
      </c>
      <c r="AO4262">
        <v>0.5</v>
      </c>
      <c r="AP4262">
        <v>140</v>
      </c>
      <c r="AQ4262">
        <v>103</v>
      </c>
      <c r="AR4262">
        <v>145</v>
      </c>
      <c r="AS4262">
        <v>100</v>
      </c>
      <c r="AT4262">
        <v>6</v>
      </c>
      <c r="AU4262">
        <v>6</v>
      </c>
      <c r="AV4262">
        <v>4</v>
      </c>
      <c r="BC4262">
        <v>16</v>
      </c>
      <c r="BD4262">
        <v>2608</v>
      </c>
      <c r="BE4262">
        <v>1.4999999999999999E-2</v>
      </c>
      <c r="BF4262">
        <v>6.0000000000000001E-3</v>
      </c>
      <c r="BG4262">
        <v>1</v>
      </c>
      <c r="BH4262">
        <v>0.8</v>
      </c>
      <c r="BI4262">
        <v>130.4</v>
      </c>
      <c r="BJ4262">
        <v>0.3</v>
      </c>
      <c r="BK4262">
        <v>56.9</v>
      </c>
      <c r="BL4262" t="s">
        <v>181</v>
      </c>
      <c r="BM4262" t="s">
        <v>182</v>
      </c>
      <c r="BN4262" t="s">
        <v>321</v>
      </c>
      <c r="BP4262">
        <v>37</v>
      </c>
    </row>
    <row r="4263" spans="1:68" hidden="1" x14ac:dyDescent="0.2">
      <c r="A4263">
        <v>2021</v>
      </c>
      <c r="B4263">
        <v>9</v>
      </c>
      <c r="C4263" s="260">
        <v>44458</v>
      </c>
      <c r="D4263">
        <v>34</v>
      </c>
      <c r="E4263">
        <v>102</v>
      </c>
      <c r="F4263">
        <v>6</v>
      </c>
      <c r="G4263" t="s">
        <v>322</v>
      </c>
      <c r="H4263" t="s">
        <v>323</v>
      </c>
      <c r="I4263" t="s">
        <v>163</v>
      </c>
      <c r="J4263">
        <v>4</v>
      </c>
      <c r="K4263">
        <v>6</v>
      </c>
      <c r="L4263">
        <v>20</v>
      </c>
      <c r="M4263">
        <v>18.600000000000001</v>
      </c>
      <c r="N4263">
        <v>21.4</v>
      </c>
      <c r="P4263">
        <v>30</v>
      </c>
      <c r="Q4263">
        <v>31</v>
      </c>
      <c r="R4263">
        <v>37</v>
      </c>
      <c r="S4263">
        <v>36</v>
      </c>
      <c r="T4263">
        <v>23</v>
      </c>
      <c r="U4263">
        <v>21</v>
      </c>
      <c r="V4263">
        <v>24</v>
      </c>
      <c r="W4263">
        <v>23</v>
      </c>
      <c r="Y4263">
        <v>94</v>
      </c>
      <c r="Z4263">
        <v>95</v>
      </c>
      <c r="AA4263">
        <v>27</v>
      </c>
      <c r="AB4263">
        <v>28</v>
      </c>
      <c r="AC4263">
        <v>27</v>
      </c>
      <c r="AD4263">
        <v>28</v>
      </c>
      <c r="AE4263">
        <v>33</v>
      </c>
      <c r="AF4263">
        <v>21</v>
      </c>
      <c r="AG4263">
        <v>21</v>
      </c>
      <c r="AH4263">
        <v>21</v>
      </c>
      <c r="AI4263">
        <v>21</v>
      </c>
      <c r="AJ4263">
        <v>21</v>
      </c>
      <c r="AK4263">
        <v>99</v>
      </c>
      <c r="AL4263">
        <v>110</v>
      </c>
      <c r="AM4263">
        <v>30.7</v>
      </c>
      <c r="AN4263">
        <v>21.8</v>
      </c>
      <c r="AO4263">
        <v>0.5</v>
      </c>
      <c r="AP4263">
        <v>140</v>
      </c>
      <c r="AQ4263">
        <v>103</v>
      </c>
      <c r="AR4263">
        <v>145</v>
      </c>
      <c r="AS4263">
        <v>100</v>
      </c>
      <c r="AT4263">
        <v>6</v>
      </c>
      <c r="AU4263">
        <v>6</v>
      </c>
      <c r="AV4263">
        <v>4</v>
      </c>
      <c r="BC4263">
        <v>16</v>
      </c>
      <c r="BD4263">
        <v>2608</v>
      </c>
      <c r="BE4263">
        <v>1.4999999999999999E-2</v>
      </c>
      <c r="BF4263">
        <v>6.0000000000000001E-3</v>
      </c>
      <c r="BG4263">
        <v>1</v>
      </c>
      <c r="BH4263">
        <v>0.8</v>
      </c>
      <c r="BI4263">
        <v>130.4</v>
      </c>
      <c r="BJ4263">
        <v>0.3</v>
      </c>
      <c r="BK4263">
        <v>56.9</v>
      </c>
      <c r="BL4263" t="s">
        <v>181</v>
      </c>
      <c r="BM4263" t="s">
        <v>182</v>
      </c>
      <c r="BN4263" t="s">
        <v>324</v>
      </c>
      <c r="BP4263">
        <v>37</v>
      </c>
    </row>
    <row r="4264" spans="1:68" hidden="1" x14ac:dyDescent="0.2">
      <c r="A4264">
        <v>2021</v>
      </c>
      <c r="B4264">
        <v>9</v>
      </c>
      <c r="C4264" s="260">
        <v>44458</v>
      </c>
      <c r="D4264">
        <v>34</v>
      </c>
      <c r="E4264">
        <v>103</v>
      </c>
      <c r="F4264">
        <v>6</v>
      </c>
      <c r="G4264" t="s">
        <v>325</v>
      </c>
      <c r="H4264" t="s">
        <v>326</v>
      </c>
      <c r="I4264" t="s">
        <v>163</v>
      </c>
      <c r="J4264">
        <v>4</v>
      </c>
      <c r="K4264">
        <v>6</v>
      </c>
      <c r="L4264">
        <v>89</v>
      </c>
      <c r="M4264">
        <v>82.77</v>
      </c>
      <c r="N4264">
        <v>95.23</v>
      </c>
      <c r="P4264">
        <v>88</v>
      </c>
      <c r="Q4264">
        <v>133</v>
      </c>
      <c r="R4264">
        <v>117</v>
      </c>
      <c r="S4264">
        <v>121</v>
      </c>
      <c r="T4264">
        <v>88</v>
      </c>
      <c r="U4264">
        <v>133</v>
      </c>
      <c r="V4264">
        <v>117</v>
      </c>
      <c r="W4264">
        <v>121</v>
      </c>
      <c r="Y4264">
        <v>94</v>
      </c>
      <c r="Z4264">
        <v>95</v>
      </c>
      <c r="AA4264">
        <v>99</v>
      </c>
      <c r="AB4264">
        <v>107</v>
      </c>
      <c r="AC4264">
        <v>104</v>
      </c>
      <c r="AD4264">
        <v>106</v>
      </c>
      <c r="AE4264">
        <v>120</v>
      </c>
      <c r="AF4264">
        <v>80</v>
      </c>
      <c r="AG4264">
        <v>85</v>
      </c>
      <c r="AH4264">
        <v>83</v>
      </c>
      <c r="AI4264">
        <v>77</v>
      </c>
      <c r="AJ4264">
        <v>84</v>
      </c>
      <c r="AK4264">
        <v>99</v>
      </c>
      <c r="AL4264">
        <v>101</v>
      </c>
      <c r="AM4264">
        <v>110.4</v>
      </c>
      <c r="AN4264">
        <v>96.2</v>
      </c>
      <c r="AO4264">
        <v>0.2</v>
      </c>
      <c r="AP4264">
        <v>140</v>
      </c>
      <c r="AQ4264">
        <v>103</v>
      </c>
      <c r="AR4264">
        <v>148</v>
      </c>
      <c r="AS4264">
        <v>97</v>
      </c>
      <c r="AT4264">
        <v>8</v>
      </c>
      <c r="AU4264">
        <v>12</v>
      </c>
      <c r="AV4264">
        <v>14</v>
      </c>
      <c r="BC4264">
        <v>34</v>
      </c>
      <c r="BD4264">
        <v>2626</v>
      </c>
      <c r="BE4264">
        <v>1.4999999999999999E-2</v>
      </c>
      <c r="BF4264">
        <v>1.2999999999999999E-2</v>
      </c>
      <c r="BG4264">
        <v>1</v>
      </c>
      <c r="BH4264">
        <v>0.4</v>
      </c>
      <c r="BI4264">
        <v>29.5</v>
      </c>
      <c r="BJ4264">
        <v>3.3</v>
      </c>
      <c r="BK4264">
        <v>252.6</v>
      </c>
      <c r="BL4264" t="s">
        <v>181</v>
      </c>
      <c r="BM4264" t="s">
        <v>182</v>
      </c>
      <c r="BN4264" t="s">
        <v>327</v>
      </c>
      <c r="BP4264">
        <v>37</v>
      </c>
    </row>
    <row r="4265" spans="1:68" hidden="1" x14ac:dyDescent="0.2">
      <c r="A4265">
        <v>2021</v>
      </c>
      <c r="B4265">
        <v>9</v>
      </c>
      <c r="C4265" s="260">
        <v>44458</v>
      </c>
      <c r="D4265">
        <v>34</v>
      </c>
      <c r="E4265">
        <v>104</v>
      </c>
      <c r="F4265">
        <v>6</v>
      </c>
      <c r="G4265" t="s">
        <v>328</v>
      </c>
      <c r="H4265" t="s">
        <v>329</v>
      </c>
      <c r="I4265" t="s">
        <v>163</v>
      </c>
      <c r="J4265">
        <v>4</v>
      </c>
      <c r="K4265">
        <v>6</v>
      </c>
      <c r="L4265">
        <v>89</v>
      </c>
      <c r="M4265">
        <v>82.77</v>
      </c>
      <c r="N4265">
        <v>95.23</v>
      </c>
      <c r="P4265">
        <v>88</v>
      </c>
      <c r="Q4265">
        <v>133</v>
      </c>
      <c r="R4265">
        <v>117</v>
      </c>
      <c r="S4265">
        <v>121</v>
      </c>
      <c r="T4265">
        <v>88</v>
      </c>
      <c r="U4265">
        <v>133</v>
      </c>
      <c r="V4265">
        <v>117</v>
      </c>
      <c r="W4265">
        <v>121</v>
      </c>
      <c r="Y4265">
        <v>94</v>
      </c>
      <c r="Z4265">
        <v>95</v>
      </c>
      <c r="AA4265">
        <v>99</v>
      </c>
      <c r="AB4265">
        <v>107</v>
      </c>
      <c r="AC4265">
        <v>104</v>
      </c>
      <c r="AD4265">
        <v>106</v>
      </c>
      <c r="AE4265">
        <v>120</v>
      </c>
      <c r="AF4265">
        <v>80</v>
      </c>
      <c r="AG4265">
        <v>85</v>
      </c>
      <c r="AH4265">
        <v>83</v>
      </c>
      <c r="AI4265">
        <v>77</v>
      </c>
      <c r="AJ4265">
        <v>84</v>
      </c>
      <c r="AK4265">
        <v>99</v>
      </c>
      <c r="AL4265">
        <v>101</v>
      </c>
      <c r="AM4265">
        <v>110.4</v>
      </c>
      <c r="AN4265">
        <v>96.2</v>
      </c>
      <c r="AO4265">
        <v>0.2</v>
      </c>
      <c r="AP4265">
        <v>140</v>
      </c>
      <c r="AQ4265">
        <v>103</v>
      </c>
      <c r="AR4265">
        <v>148</v>
      </c>
      <c r="AS4265">
        <v>97</v>
      </c>
      <c r="AT4265">
        <v>8</v>
      </c>
      <c r="AU4265">
        <v>12</v>
      </c>
      <c r="AV4265">
        <v>14</v>
      </c>
      <c r="BC4265">
        <v>34</v>
      </c>
      <c r="BD4265">
        <v>2626</v>
      </c>
      <c r="BE4265">
        <v>1.4999999999999999E-2</v>
      </c>
      <c r="BF4265">
        <v>1.2999999999999999E-2</v>
      </c>
      <c r="BG4265">
        <v>1</v>
      </c>
      <c r="BH4265">
        <v>0.4</v>
      </c>
      <c r="BI4265">
        <v>29.5</v>
      </c>
      <c r="BJ4265">
        <v>3.3</v>
      </c>
      <c r="BK4265">
        <v>252.6</v>
      </c>
      <c r="BL4265" t="s">
        <v>181</v>
      </c>
      <c r="BM4265" t="s">
        <v>182</v>
      </c>
      <c r="BN4265" t="s">
        <v>330</v>
      </c>
      <c r="BP4265">
        <v>37</v>
      </c>
    </row>
    <row r="4266" spans="1:68" hidden="1" x14ac:dyDescent="0.2">
      <c r="A4266">
        <v>2021</v>
      </c>
      <c r="B4266">
        <v>9</v>
      </c>
      <c r="C4266" s="260">
        <v>44458</v>
      </c>
      <c r="D4266">
        <v>376</v>
      </c>
      <c r="E4266">
        <v>438</v>
      </c>
      <c r="F4266">
        <v>7</v>
      </c>
      <c r="G4266" t="s">
        <v>190</v>
      </c>
      <c r="H4266" t="s">
        <v>191</v>
      </c>
      <c r="I4266" t="s">
        <v>163</v>
      </c>
      <c r="J4266">
        <v>3</v>
      </c>
      <c r="K4266">
        <v>2</v>
      </c>
      <c r="L4266">
        <v>336</v>
      </c>
      <c r="M4266">
        <v>316.17599999999999</v>
      </c>
      <c r="N4266">
        <v>359.85599999999999</v>
      </c>
      <c r="P4266">
        <v>471</v>
      </c>
      <c r="Q4266">
        <v>513</v>
      </c>
      <c r="R4266">
        <v>448</v>
      </c>
      <c r="S4266">
        <v>442</v>
      </c>
      <c r="T4266">
        <v>333</v>
      </c>
      <c r="U4266">
        <v>335</v>
      </c>
      <c r="V4266">
        <v>345</v>
      </c>
      <c r="W4266">
        <v>361</v>
      </c>
      <c r="Y4266">
        <v>134</v>
      </c>
      <c r="Z4266">
        <v>132</v>
      </c>
      <c r="AA4266">
        <v>486</v>
      </c>
      <c r="AB4266">
        <v>429</v>
      </c>
      <c r="AC4266">
        <v>446</v>
      </c>
      <c r="AD4266">
        <v>450</v>
      </c>
      <c r="AE4266">
        <v>486</v>
      </c>
      <c r="AF4266">
        <v>355</v>
      </c>
      <c r="AG4266">
        <v>351</v>
      </c>
      <c r="AH4266">
        <v>328</v>
      </c>
      <c r="AI4266">
        <v>354</v>
      </c>
      <c r="AJ4266">
        <v>355</v>
      </c>
      <c r="AK4266">
        <v>150</v>
      </c>
      <c r="AL4266">
        <v>142</v>
      </c>
      <c r="AM4266">
        <v>463.4</v>
      </c>
      <c r="AN4266">
        <v>346.3</v>
      </c>
      <c r="AO4266">
        <v>0.4</v>
      </c>
      <c r="AP4266">
        <v>67</v>
      </c>
      <c r="AQ4266">
        <v>161</v>
      </c>
      <c r="AR4266">
        <v>77</v>
      </c>
      <c r="AS4266">
        <v>140</v>
      </c>
      <c r="AT4266">
        <v>6</v>
      </c>
      <c r="AU4266">
        <v>5</v>
      </c>
      <c r="AV4266">
        <v>5</v>
      </c>
      <c r="BC4266">
        <v>16</v>
      </c>
      <c r="BD4266">
        <v>1588</v>
      </c>
      <c r="BE4266">
        <v>1.4999999999999999E-2</v>
      </c>
      <c r="BF4266">
        <v>0.01</v>
      </c>
      <c r="BG4266">
        <v>1</v>
      </c>
      <c r="BH4266">
        <v>0</v>
      </c>
      <c r="BI4266">
        <v>4.7</v>
      </c>
      <c r="BJ4266">
        <v>5.5</v>
      </c>
      <c r="BK4266">
        <v>549.9</v>
      </c>
      <c r="BL4266" t="s">
        <v>157</v>
      </c>
      <c r="BM4266" t="s">
        <v>158</v>
      </c>
      <c r="BN4266" t="s">
        <v>192</v>
      </c>
      <c r="BO4266" t="s">
        <v>168</v>
      </c>
      <c r="BP4266">
        <v>37</v>
      </c>
    </row>
    <row r="4267" spans="1:68" hidden="1" x14ac:dyDescent="0.2">
      <c r="A4267">
        <v>2021</v>
      </c>
      <c r="B4267">
        <v>9</v>
      </c>
      <c r="C4267" s="260">
        <v>44458</v>
      </c>
      <c r="D4267">
        <v>125</v>
      </c>
      <c r="E4267">
        <v>690</v>
      </c>
      <c r="F4267">
        <v>8</v>
      </c>
      <c r="G4267" t="s">
        <v>534</v>
      </c>
      <c r="H4267" t="s">
        <v>535</v>
      </c>
      <c r="I4267" t="s">
        <v>163</v>
      </c>
      <c r="J4267">
        <v>4</v>
      </c>
      <c r="K4267">
        <v>4</v>
      </c>
      <c r="L4267">
        <v>170</v>
      </c>
      <c r="M4267">
        <v>153</v>
      </c>
      <c r="N4267">
        <v>187</v>
      </c>
      <c r="P4267">
        <v>176</v>
      </c>
      <c r="Q4267">
        <v>172</v>
      </c>
      <c r="T4267">
        <v>153</v>
      </c>
      <c r="U4267">
        <v>156</v>
      </c>
      <c r="Y4267">
        <v>104</v>
      </c>
      <c r="AM4267">
        <v>174</v>
      </c>
      <c r="AN4267">
        <v>154.5</v>
      </c>
      <c r="AO4267">
        <v>0</v>
      </c>
      <c r="AP4267">
        <v>120</v>
      </c>
      <c r="AQ4267">
        <v>120</v>
      </c>
      <c r="AR4267">
        <v>138</v>
      </c>
      <c r="AS4267">
        <v>104</v>
      </c>
      <c r="AT4267">
        <v>2</v>
      </c>
      <c r="AU4267">
        <v>1</v>
      </c>
      <c r="AV4267">
        <v>1</v>
      </c>
      <c r="BC4267">
        <v>3</v>
      </c>
      <c r="BD4267">
        <v>2279</v>
      </c>
      <c r="BE4267">
        <v>1.4999999999999999E-2</v>
      </c>
      <c r="BF4267">
        <v>1E-3</v>
      </c>
      <c r="BG4267">
        <v>1</v>
      </c>
      <c r="BH4267">
        <v>0</v>
      </c>
      <c r="BI4267">
        <v>13.4</v>
      </c>
      <c r="BJ4267">
        <v>0.5</v>
      </c>
      <c r="BK4267">
        <v>352.1</v>
      </c>
      <c r="BL4267" t="s">
        <v>472</v>
      </c>
      <c r="BM4267" t="s">
        <v>472</v>
      </c>
      <c r="BP4267">
        <v>37</v>
      </c>
    </row>
    <row r="4268" spans="1:68" hidden="1" x14ac:dyDescent="0.2">
      <c r="A4268">
        <v>2021</v>
      </c>
      <c r="B4268">
        <v>9</v>
      </c>
      <c r="C4268" s="260">
        <v>44458</v>
      </c>
      <c r="D4268">
        <v>125</v>
      </c>
      <c r="E4268">
        <v>691</v>
      </c>
      <c r="F4268">
        <v>8</v>
      </c>
      <c r="G4268" t="s">
        <v>536</v>
      </c>
      <c r="H4268" t="s">
        <v>537</v>
      </c>
      <c r="I4268" t="s">
        <v>163</v>
      </c>
      <c r="J4268">
        <v>4</v>
      </c>
      <c r="K4268">
        <v>4</v>
      </c>
      <c r="L4268">
        <v>194</v>
      </c>
      <c r="M4268">
        <v>174.6</v>
      </c>
      <c r="N4268">
        <v>213.4</v>
      </c>
      <c r="P4268">
        <v>205</v>
      </c>
      <c r="Q4268">
        <v>212</v>
      </c>
      <c r="T4268">
        <v>178</v>
      </c>
      <c r="U4268">
        <v>193</v>
      </c>
      <c r="Y4268">
        <v>104</v>
      </c>
      <c r="AM4268">
        <v>208.5</v>
      </c>
      <c r="AN4268">
        <v>185.5</v>
      </c>
      <c r="AO4268">
        <v>0.1</v>
      </c>
      <c r="AP4268">
        <v>120</v>
      </c>
      <c r="AQ4268">
        <v>120</v>
      </c>
      <c r="AR4268">
        <v>138</v>
      </c>
      <c r="AS4268">
        <v>104</v>
      </c>
      <c r="AT4268">
        <v>1</v>
      </c>
      <c r="AU4268">
        <v>1</v>
      </c>
      <c r="AV4268">
        <v>1</v>
      </c>
      <c r="BC4268">
        <v>2</v>
      </c>
      <c r="BD4268">
        <v>2278</v>
      </c>
      <c r="BE4268">
        <v>1.4999999999999999E-2</v>
      </c>
      <c r="BF4268">
        <v>1E-3</v>
      </c>
      <c r="BG4268">
        <v>1</v>
      </c>
      <c r="BH4268">
        <v>0</v>
      </c>
      <c r="BI4268">
        <v>11.7</v>
      </c>
      <c r="BJ4268">
        <v>0.4</v>
      </c>
      <c r="BK4268">
        <v>422.6</v>
      </c>
      <c r="BL4268" t="s">
        <v>472</v>
      </c>
      <c r="BM4268" t="s">
        <v>472</v>
      </c>
      <c r="BP4268">
        <v>37</v>
      </c>
    </row>
    <row r="4269" spans="1:68" hidden="1" x14ac:dyDescent="0.2">
      <c r="A4269">
        <v>2021</v>
      </c>
      <c r="B4269">
        <v>9</v>
      </c>
      <c r="C4269" s="260">
        <v>44458</v>
      </c>
      <c r="D4269">
        <v>137</v>
      </c>
      <c r="E4269">
        <v>273</v>
      </c>
      <c r="F4269">
        <v>8</v>
      </c>
      <c r="G4269" t="s">
        <v>254</v>
      </c>
      <c r="H4269" t="s">
        <v>255</v>
      </c>
      <c r="I4269" t="s">
        <v>163</v>
      </c>
      <c r="J4269">
        <v>3</v>
      </c>
      <c r="K4269">
        <v>2</v>
      </c>
      <c r="L4269">
        <v>564</v>
      </c>
      <c r="M4269">
        <v>524.52</v>
      </c>
      <c r="N4269">
        <v>603.48</v>
      </c>
      <c r="AA4269">
        <v>896</v>
      </c>
      <c r="AB4269">
        <v>740</v>
      </c>
      <c r="AD4269">
        <v>685</v>
      </c>
      <c r="AE4269">
        <v>730</v>
      </c>
      <c r="AF4269">
        <v>640</v>
      </c>
      <c r="AG4269">
        <v>591</v>
      </c>
      <c r="AI4269">
        <v>590</v>
      </c>
      <c r="AJ4269">
        <v>630</v>
      </c>
      <c r="AK4269">
        <v>144</v>
      </c>
      <c r="AL4269">
        <v>136</v>
      </c>
      <c r="AM4269">
        <v>762.8</v>
      </c>
      <c r="AN4269">
        <v>612.79999999999995</v>
      </c>
      <c r="AO4269">
        <v>0.4</v>
      </c>
      <c r="AP4269">
        <v>93</v>
      </c>
      <c r="AQ4269">
        <v>116</v>
      </c>
      <c r="AR4269">
        <v>77</v>
      </c>
      <c r="AS4269">
        <v>140</v>
      </c>
      <c r="AT4269">
        <v>1</v>
      </c>
      <c r="AU4269">
        <v>2</v>
      </c>
      <c r="AV4269">
        <v>1</v>
      </c>
      <c r="BC4269">
        <v>4</v>
      </c>
      <c r="BD4269">
        <v>814</v>
      </c>
      <c r="BE4269">
        <v>1.4999999999999999E-2</v>
      </c>
      <c r="BF4269">
        <v>5.0000000000000001E-3</v>
      </c>
      <c r="BG4269">
        <v>1</v>
      </c>
      <c r="BH4269">
        <v>0</v>
      </c>
      <c r="BI4269">
        <v>1.4</v>
      </c>
      <c r="BJ4269">
        <v>2.5</v>
      </c>
      <c r="BK4269">
        <v>498.8</v>
      </c>
      <c r="BL4269" t="s">
        <v>164</v>
      </c>
      <c r="BP4269">
        <v>37</v>
      </c>
    </row>
    <row r="4270" spans="1:68" hidden="1" x14ac:dyDescent="0.2">
      <c r="A4270">
        <v>2021</v>
      </c>
      <c r="B4270">
        <v>9</v>
      </c>
      <c r="C4270" s="260">
        <v>44458</v>
      </c>
      <c r="D4270">
        <v>52</v>
      </c>
      <c r="E4270">
        <v>130</v>
      </c>
      <c r="F4270">
        <v>25</v>
      </c>
      <c r="G4270" t="s">
        <v>386</v>
      </c>
      <c r="H4270" t="s">
        <v>387</v>
      </c>
      <c r="I4270" t="s">
        <v>374</v>
      </c>
      <c r="J4270">
        <v>9</v>
      </c>
      <c r="K4270">
        <v>1</v>
      </c>
      <c r="L4270">
        <v>12</v>
      </c>
      <c r="M4270">
        <v>11.16</v>
      </c>
      <c r="N4270">
        <v>12.84</v>
      </c>
      <c r="Q4270">
        <v>20</v>
      </c>
      <c r="T4270">
        <v>17</v>
      </c>
      <c r="U4270">
        <v>16</v>
      </c>
      <c r="AA4270">
        <v>18</v>
      </c>
      <c r="AC4270">
        <v>19</v>
      </c>
      <c r="AD4270">
        <v>17</v>
      </c>
      <c r="AF4270">
        <v>12</v>
      </c>
      <c r="AH4270">
        <v>14</v>
      </c>
      <c r="AI4270">
        <v>12</v>
      </c>
      <c r="AK4270">
        <v>93</v>
      </c>
      <c r="AL4270">
        <v>93</v>
      </c>
      <c r="AM4270">
        <v>18.5</v>
      </c>
      <c r="AN4270">
        <v>14.2</v>
      </c>
      <c r="AO4270">
        <v>0.5</v>
      </c>
      <c r="AP4270">
        <v>336</v>
      </c>
      <c r="AQ4270">
        <v>96</v>
      </c>
      <c r="AR4270">
        <v>348</v>
      </c>
      <c r="AS4270">
        <v>93</v>
      </c>
      <c r="AT4270">
        <v>14</v>
      </c>
      <c r="AU4270">
        <v>20</v>
      </c>
      <c r="AV4270">
        <v>10</v>
      </c>
      <c r="BC4270">
        <v>44</v>
      </c>
      <c r="BD4270">
        <v>1244</v>
      </c>
      <c r="BE4270">
        <v>0.02</v>
      </c>
      <c r="BF4270">
        <v>3.5000000000000003E-2</v>
      </c>
      <c r="BH4270">
        <v>3.7</v>
      </c>
      <c r="BI4270">
        <v>103.7</v>
      </c>
      <c r="BJ4270">
        <v>0.6</v>
      </c>
      <c r="BK4270">
        <v>17.7</v>
      </c>
      <c r="BL4270" t="s">
        <v>181</v>
      </c>
      <c r="BM4270" t="s">
        <v>199</v>
      </c>
      <c r="BN4270" t="s">
        <v>388</v>
      </c>
      <c r="BP4270">
        <v>37</v>
      </c>
    </row>
    <row r="4271" spans="1:68" hidden="1" x14ac:dyDescent="0.2">
      <c r="A4271">
        <v>2021</v>
      </c>
      <c r="B4271">
        <v>9</v>
      </c>
      <c r="C4271" s="260">
        <v>44458</v>
      </c>
      <c r="D4271">
        <v>56</v>
      </c>
      <c r="E4271">
        <v>134</v>
      </c>
      <c r="F4271">
        <v>26</v>
      </c>
      <c r="G4271" t="s">
        <v>448</v>
      </c>
      <c r="H4271" t="s">
        <v>449</v>
      </c>
      <c r="I4271" t="s">
        <v>195</v>
      </c>
      <c r="J4271">
        <v>12</v>
      </c>
      <c r="K4271">
        <v>1</v>
      </c>
      <c r="L4271">
        <v>9.9145833329999995</v>
      </c>
      <c r="M4271">
        <v>9.2205624999999998</v>
      </c>
      <c r="N4271">
        <v>10.60860417</v>
      </c>
      <c r="Q4271">
        <v>16</v>
      </c>
      <c r="T4271">
        <v>14</v>
      </c>
      <c r="U4271">
        <v>12</v>
      </c>
      <c r="AM4271">
        <v>16</v>
      </c>
      <c r="AN4271">
        <v>13</v>
      </c>
      <c r="AO4271">
        <v>0.6</v>
      </c>
      <c r="AP4271">
        <v>429</v>
      </c>
      <c r="AQ4271">
        <v>101</v>
      </c>
      <c r="AT4271">
        <v>6</v>
      </c>
      <c r="AU4271">
        <v>6</v>
      </c>
      <c r="AV4271">
        <v>6</v>
      </c>
      <c r="BC4271">
        <v>18</v>
      </c>
      <c r="BD4271">
        <v>2118</v>
      </c>
      <c r="BE4271">
        <v>0.02</v>
      </c>
      <c r="BF4271">
        <v>8.0000000000000002E-3</v>
      </c>
      <c r="BG4271">
        <v>1</v>
      </c>
      <c r="BH4271">
        <v>1.8</v>
      </c>
      <c r="BI4271">
        <v>213.6</v>
      </c>
      <c r="BJ4271">
        <v>0.2</v>
      </c>
      <c r="BK4271">
        <v>27.5</v>
      </c>
      <c r="BL4271" t="s">
        <v>450</v>
      </c>
      <c r="BM4271" t="s">
        <v>451</v>
      </c>
      <c r="BP4271">
        <v>37</v>
      </c>
    </row>
    <row r="4272" spans="1:68" hidden="1" x14ac:dyDescent="0.2">
      <c r="A4272">
        <v>2021</v>
      </c>
      <c r="B4272">
        <v>9</v>
      </c>
      <c r="C4272" s="260">
        <v>44458</v>
      </c>
      <c r="D4272">
        <v>227</v>
      </c>
      <c r="E4272">
        <v>155</v>
      </c>
      <c r="F4272">
        <v>28</v>
      </c>
      <c r="G4272" t="s">
        <v>338</v>
      </c>
      <c r="H4272" t="s">
        <v>339</v>
      </c>
      <c r="I4272" t="s">
        <v>340</v>
      </c>
      <c r="J4272">
        <v>3</v>
      </c>
      <c r="K4272">
        <v>2</v>
      </c>
      <c r="L4272">
        <v>122</v>
      </c>
      <c r="M4272">
        <v>113.46</v>
      </c>
      <c r="N4272">
        <v>130.54</v>
      </c>
      <c r="R4272">
        <v>194</v>
      </c>
      <c r="S4272">
        <v>182</v>
      </c>
      <c r="W4272">
        <v>161</v>
      </c>
      <c r="X4272">
        <v>160</v>
      </c>
      <c r="AM4272">
        <v>188</v>
      </c>
      <c r="AN4272">
        <v>160.5</v>
      </c>
      <c r="AO4272">
        <v>0.5</v>
      </c>
      <c r="AP4272">
        <v>61</v>
      </c>
      <c r="AQ4272">
        <v>177</v>
      </c>
      <c r="AT4272">
        <v>1</v>
      </c>
      <c r="AU4272">
        <v>2</v>
      </c>
      <c r="AV4272">
        <v>3</v>
      </c>
      <c r="BC4272">
        <v>6</v>
      </c>
      <c r="BD4272">
        <v>462</v>
      </c>
      <c r="BE4272">
        <v>0.02</v>
      </c>
      <c r="BF4272">
        <v>1.2999999999999999E-2</v>
      </c>
      <c r="BG4272">
        <v>1</v>
      </c>
      <c r="BH4272">
        <v>0</v>
      </c>
      <c r="BI4272">
        <v>3.8</v>
      </c>
      <c r="BJ4272">
        <v>1</v>
      </c>
      <c r="BK4272">
        <v>74.2</v>
      </c>
      <c r="BL4272" t="s">
        <v>181</v>
      </c>
      <c r="BM4272" t="s">
        <v>196</v>
      </c>
      <c r="BN4272" t="s">
        <v>341</v>
      </c>
      <c r="BP4272">
        <v>37</v>
      </c>
    </row>
    <row r="4273" spans="1:68" hidden="1" x14ac:dyDescent="0.2">
      <c r="A4273">
        <v>2021</v>
      </c>
      <c r="B4273">
        <v>9</v>
      </c>
      <c r="C4273" s="260">
        <v>44458</v>
      </c>
      <c r="D4273">
        <v>159</v>
      </c>
      <c r="E4273">
        <v>299</v>
      </c>
      <c r="F4273">
        <v>30</v>
      </c>
      <c r="G4273" t="s">
        <v>193</v>
      </c>
      <c r="H4273" t="s">
        <v>194</v>
      </c>
      <c r="I4273" t="s">
        <v>195</v>
      </c>
      <c r="J4273">
        <v>3</v>
      </c>
      <c r="K4273">
        <v>2</v>
      </c>
      <c r="L4273">
        <v>115</v>
      </c>
      <c r="M4273">
        <v>106.95</v>
      </c>
      <c r="N4273">
        <v>123.05</v>
      </c>
      <c r="AP4273">
        <v>70</v>
      </c>
      <c r="AQ4273">
        <v>154</v>
      </c>
      <c r="AT4273">
        <v>2</v>
      </c>
      <c r="AU4273">
        <v>1</v>
      </c>
      <c r="AV4273">
        <v>1</v>
      </c>
      <c r="BC4273">
        <v>4</v>
      </c>
      <c r="BD4273">
        <v>4</v>
      </c>
      <c r="BE4273">
        <v>0.02</v>
      </c>
      <c r="BF4273">
        <v>1</v>
      </c>
      <c r="BH4273">
        <v>0</v>
      </c>
      <c r="BI4273">
        <v>0</v>
      </c>
      <c r="BL4273" t="s">
        <v>181</v>
      </c>
      <c r="BM4273" t="s">
        <v>196</v>
      </c>
      <c r="BP4273">
        <v>37</v>
      </c>
    </row>
    <row r="4274" spans="1:68" hidden="1" x14ac:dyDescent="0.2">
      <c r="A4274">
        <v>2021</v>
      </c>
      <c r="B4274">
        <v>9</v>
      </c>
      <c r="C4274" s="260">
        <v>44458</v>
      </c>
      <c r="D4274">
        <v>415</v>
      </c>
      <c r="E4274">
        <v>655</v>
      </c>
      <c r="F4274">
        <v>47</v>
      </c>
      <c r="G4274" t="s">
        <v>261</v>
      </c>
      <c r="H4274" t="s">
        <v>262</v>
      </c>
      <c r="I4274" t="s">
        <v>203</v>
      </c>
      <c r="J4274">
        <v>3</v>
      </c>
      <c r="K4274">
        <v>1</v>
      </c>
      <c r="L4274">
        <v>148</v>
      </c>
      <c r="M4274">
        <v>137.63999999999999</v>
      </c>
      <c r="N4274">
        <v>158.36000000000001</v>
      </c>
      <c r="AP4274">
        <v>60</v>
      </c>
      <c r="AQ4274">
        <v>180</v>
      </c>
      <c r="AT4274">
        <v>2</v>
      </c>
      <c r="AU4274">
        <v>2</v>
      </c>
      <c r="AV4274">
        <v>1</v>
      </c>
      <c r="BC4274">
        <v>5</v>
      </c>
      <c r="BD4274">
        <v>5</v>
      </c>
      <c r="BE4274">
        <v>0.02</v>
      </c>
      <c r="BF4274">
        <v>1</v>
      </c>
      <c r="BH4274">
        <v>0</v>
      </c>
      <c r="BI4274">
        <v>0</v>
      </c>
      <c r="BL4274" t="s">
        <v>181</v>
      </c>
      <c r="BM4274" t="s">
        <v>182</v>
      </c>
      <c r="BN4274" t="s">
        <v>263</v>
      </c>
      <c r="BP4274">
        <v>37</v>
      </c>
    </row>
    <row r="4275" spans="1:68" hidden="1" x14ac:dyDescent="0.2">
      <c r="A4275">
        <v>2021</v>
      </c>
      <c r="B4275">
        <v>9</v>
      </c>
      <c r="C4275" s="260">
        <v>44458</v>
      </c>
      <c r="D4275">
        <v>415</v>
      </c>
      <c r="E4275">
        <v>656</v>
      </c>
      <c r="F4275">
        <v>47</v>
      </c>
      <c r="G4275" t="s">
        <v>264</v>
      </c>
      <c r="H4275" t="s">
        <v>265</v>
      </c>
      <c r="I4275" t="s">
        <v>203</v>
      </c>
      <c r="J4275">
        <v>3</v>
      </c>
      <c r="K4275">
        <v>1</v>
      </c>
      <c r="L4275">
        <v>148</v>
      </c>
      <c r="M4275">
        <v>137.63999999999999</v>
      </c>
      <c r="N4275">
        <v>158.36000000000001</v>
      </c>
      <c r="AP4275">
        <v>60</v>
      </c>
      <c r="AQ4275">
        <v>180</v>
      </c>
      <c r="AT4275">
        <v>4</v>
      </c>
      <c r="AU4275">
        <v>1</v>
      </c>
      <c r="AV4275">
        <v>1</v>
      </c>
      <c r="BC4275">
        <v>6</v>
      </c>
      <c r="BD4275">
        <v>6</v>
      </c>
      <c r="BE4275">
        <v>0.02</v>
      </c>
      <c r="BF4275">
        <v>1</v>
      </c>
      <c r="BH4275">
        <v>0</v>
      </c>
      <c r="BI4275">
        <v>0</v>
      </c>
      <c r="BL4275" t="s">
        <v>181</v>
      </c>
      <c r="BM4275" t="s">
        <v>182</v>
      </c>
      <c r="BN4275" t="s">
        <v>266</v>
      </c>
      <c r="BP4275">
        <v>37</v>
      </c>
    </row>
    <row r="4276" spans="1:68" hidden="1" x14ac:dyDescent="0.2">
      <c r="A4276">
        <v>2021</v>
      </c>
      <c r="B4276">
        <v>9</v>
      </c>
      <c r="C4276" s="260">
        <v>44458</v>
      </c>
      <c r="D4276">
        <v>415</v>
      </c>
      <c r="E4276">
        <v>657</v>
      </c>
      <c r="F4276">
        <v>47</v>
      </c>
      <c r="G4276" t="s">
        <v>267</v>
      </c>
      <c r="H4276" t="s">
        <v>268</v>
      </c>
      <c r="I4276" t="s">
        <v>203</v>
      </c>
      <c r="J4276">
        <v>3</v>
      </c>
      <c r="K4276">
        <v>1</v>
      </c>
      <c r="L4276">
        <v>90</v>
      </c>
      <c r="M4276">
        <v>83.7</v>
      </c>
      <c r="N4276">
        <v>96.3</v>
      </c>
      <c r="AP4276">
        <v>60</v>
      </c>
      <c r="AQ4276">
        <v>180</v>
      </c>
      <c r="BD4276">
        <v>45</v>
      </c>
      <c r="BE4276">
        <v>0.02</v>
      </c>
      <c r="BI4276">
        <v>0.5</v>
      </c>
      <c r="BL4276" t="s">
        <v>181</v>
      </c>
      <c r="BM4276" t="s">
        <v>182</v>
      </c>
      <c r="BN4276" t="s">
        <v>269</v>
      </c>
      <c r="BP4276">
        <v>37</v>
      </c>
    </row>
    <row r="4277" spans="1:68" hidden="1" x14ac:dyDescent="0.2">
      <c r="A4277">
        <v>2021</v>
      </c>
      <c r="B4277">
        <v>9</v>
      </c>
      <c r="C4277" s="260">
        <v>44458</v>
      </c>
      <c r="D4277">
        <v>415</v>
      </c>
      <c r="E4277">
        <v>658</v>
      </c>
      <c r="F4277">
        <v>47</v>
      </c>
      <c r="G4277" t="s">
        <v>270</v>
      </c>
      <c r="H4277" t="s">
        <v>271</v>
      </c>
      <c r="I4277" t="s">
        <v>203</v>
      </c>
      <c r="J4277">
        <v>3</v>
      </c>
      <c r="K4277">
        <v>1</v>
      </c>
      <c r="L4277">
        <v>90</v>
      </c>
      <c r="M4277">
        <v>83.7</v>
      </c>
      <c r="N4277">
        <v>96.3</v>
      </c>
      <c r="AP4277">
        <v>60</v>
      </c>
      <c r="AQ4277">
        <v>180</v>
      </c>
      <c r="BD4277">
        <v>45</v>
      </c>
      <c r="BE4277">
        <v>0.02</v>
      </c>
      <c r="BI4277">
        <v>0.5</v>
      </c>
      <c r="BL4277" t="s">
        <v>181</v>
      </c>
      <c r="BM4277" t="s">
        <v>182</v>
      </c>
      <c r="BN4277" t="s">
        <v>272</v>
      </c>
      <c r="BP4277">
        <v>37</v>
      </c>
    </row>
    <row r="4278" spans="1:68" hidden="1" x14ac:dyDescent="0.2">
      <c r="A4278">
        <v>2021</v>
      </c>
      <c r="B4278">
        <v>9</v>
      </c>
      <c r="C4278" s="260">
        <v>44458</v>
      </c>
      <c r="D4278">
        <v>372</v>
      </c>
      <c r="E4278">
        <v>646</v>
      </c>
      <c r="F4278">
        <v>48</v>
      </c>
      <c r="G4278" t="s">
        <v>201</v>
      </c>
      <c r="H4278" t="s">
        <v>202</v>
      </c>
      <c r="I4278" t="s">
        <v>203</v>
      </c>
      <c r="J4278">
        <v>2</v>
      </c>
      <c r="K4278">
        <v>2</v>
      </c>
      <c r="L4278">
        <v>212</v>
      </c>
      <c r="M4278">
        <v>197.16</v>
      </c>
      <c r="N4278">
        <v>226.84</v>
      </c>
      <c r="P4278">
        <v>237</v>
      </c>
      <c r="T4278">
        <v>200</v>
      </c>
      <c r="Y4278">
        <v>120</v>
      </c>
      <c r="AM4278">
        <v>237</v>
      </c>
      <c r="AN4278">
        <v>200</v>
      </c>
      <c r="AO4278">
        <v>0.1</v>
      </c>
      <c r="AP4278">
        <v>37</v>
      </c>
      <c r="AQ4278">
        <v>195</v>
      </c>
      <c r="AR4278">
        <v>60</v>
      </c>
      <c r="AS4278">
        <v>120</v>
      </c>
      <c r="AT4278">
        <v>2</v>
      </c>
      <c r="AU4278">
        <v>2</v>
      </c>
      <c r="AV4278">
        <v>2</v>
      </c>
      <c r="BC4278">
        <v>6</v>
      </c>
      <c r="BD4278">
        <v>414</v>
      </c>
      <c r="BE4278">
        <v>0.02</v>
      </c>
      <c r="BF4278">
        <v>1.4E-2</v>
      </c>
      <c r="BG4278">
        <v>1</v>
      </c>
      <c r="BH4278">
        <v>0</v>
      </c>
      <c r="BI4278">
        <v>2</v>
      </c>
      <c r="BJ4278">
        <v>1.2</v>
      </c>
      <c r="BK4278">
        <v>82.8</v>
      </c>
      <c r="BL4278" t="s">
        <v>181</v>
      </c>
      <c r="BM4278" t="s">
        <v>199</v>
      </c>
      <c r="BN4278" t="s">
        <v>204</v>
      </c>
      <c r="BP4278">
        <v>37</v>
      </c>
    </row>
    <row r="4279" spans="1:68" hidden="1" x14ac:dyDescent="0.2">
      <c r="A4279">
        <v>2021</v>
      </c>
      <c r="B4279">
        <v>9</v>
      </c>
      <c r="C4279" s="260">
        <v>44458</v>
      </c>
      <c r="D4279">
        <v>372</v>
      </c>
      <c r="E4279">
        <v>647</v>
      </c>
      <c r="F4279">
        <v>48</v>
      </c>
      <c r="G4279" t="s">
        <v>205</v>
      </c>
      <c r="H4279" t="s">
        <v>206</v>
      </c>
      <c r="I4279" t="s">
        <v>203</v>
      </c>
      <c r="J4279">
        <v>2</v>
      </c>
      <c r="K4279">
        <v>2</v>
      </c>
      <c r="L4279">
        <v>212</v>
      </c>
      <c r="M4279">
        <v>197.16</v>
      </c>
      <c r="N4279">
        <v>226.84</v>
      </c>
      <c r="P4279">
        <v>270</v>
      </c>
      <c r="T4279">
        <v>209</v>
      </c>
      <c r="Y4279">
        <v>120</v>
      </c>
      <c r="AM4279">
        <v>270</v>
      </c>
      <c r="AN4279">
        <v>209</v>
      </c>
      <c r="AO4279">
        <v>0.3</v>
      </c>
      <c r="AP4279">
        <v>37</v>
      </c>
      <c r="AQ4279">
        <v>195</v>
      </c>
      <c r="AR4279">
        <v>60</v>
      </c>
      <c r="AS4279">
        <v>120</v>
      </c>
      <c r="AT4279">
        <v>2</v>
      </c>
      <c r="AU4279">
        <v>4</v>
      </c>
      <c r="AV4279">
        <v>1</v>
      </c>
      <c r="BC4279">
        <v>7</v>
      </c>
      <c r="BD4279">
        <v>415</v>
      </c>
      <c r="BE4279">
        <v>0.02</v>
      </c>
      <c r="BF4279">
        <v>1.7000000000000001E-2</v>
      </c>
      <c r="BG4279">
        <v>1</v>
      </c>
      <c r="BH4279">
        <v>0</v>
      </c>
      <c r="BI4279">
        <v>2</v>
      </c>
      <c r="BJ4279">
        <v>1.5</v>
      </c>
      <c r="BK4279">
        <v>86.7</v>
      </c>
      <c r="BL4279" t="s">
        <v>181</v>
      </c>
      <c r="BM4279" t="s">
        <v>199</v>
      </c>
      <c r="BN4279" t="s">
        <v>207</v>
      </c>
      <c r="BP4279">
        <v>37</v>
      </c>
    </row>
    <row r="4280" spans="1:68" hidden="1" x14ac:dyDescent="0.2">
      <c r="A4280">
        <v>2021</v>
      </c>
      <c r="B4280">
        <v>9</v>
      </c>
      <c r="C4280" s="260">
        <v>44458</v>
      </c>
      <c r="D4280">
        <v>334</v>
      </c>
      <c r="E4280">
        <v>254</v>
      </c>
      <c r="F4280">
        <v>49</v>
      </c>
      <c r="G4280" t="s">
        <v>208</v>
      </c>
      <c r="H4280" t="s">
        <v>209</v>
      </c>
      <c r="I4280" t="s">
        <v>203</v>
      </c>
      <c r="J4280">
        <v>4</v>
      </c>
      <c r="K4280">
        <v>2</v>
      </c>
      <c r="L4280">
        <v>203</v>
      </c>
      <c r="M4280">
        <v>188.79</v>
      </c>
      <c r="N4280">
        <v>217.21</v>
      </c>
      <c r="P4280">
        <v>379</v>
      </c>
      <c r="Q4280">
        <v>307</v>
      </c>
      <c r="R4280">
        <v>287</v>
      </c>
      <c r="S4280">
        <v>274</v>
      </c>
      <c r="U4280">
        <v>245</v>
      </c>
      <c r="V4280">
        <v>208</v>
      </c>
      <c r="W4280">
        <v>234</v>
      </c>
      <c r="X4280">
        <v>220</v>
      </c>
      <c r="Y4280">
        <v>143</v>
      </c>
      <c r="Z4280">
        <v>138</v>
      </c>
      <c r="AA4280">
        <v>360</v>
      </c>
      <c r="AB4280">
        <v>250</v>
      </c>
      <c r="AC4280">
        <v>370</v>
      </c>
      <c r="AD4280">
        <v>340</v>
      </c>
      <c r="AE4280">
        <v>330</v>
      </c>
      <c r="AF4280">
        <v>210</v>
      </c>
      <c r="AG4280">
        <v>205</v>
      </c>
      <c r="AH4280">
        <v>195</v>
      </c>
      <c r="AI4280">
        <v>212</v>
      </c>
      <c r="AJ4280">
        <v>198</v>
      </c>
      <c r="AK4280">
        <v>138</v>
      </c>
      <c r="AL4280">
        <v>146</v>
      </c>
      <c r="AM4280">
        <v>321.89999999999998</v>
      </c>
      <c r="AN4280">
        <v>214.1</v>
      </c>
      <c r="AO4280">
        <v>0.6</v>
      </c>
      <c r="AP4280">
        <v>88</v>
      </c>
      <c r="AQ4280">
        <v>164</v>
      </c>
      <c r="AR4280">
        <v>102</v>
      </c>
      <c r="AS4280">
        <v>141</v>
      </c>
      <c r="AT4280">
        <v>6</v>
      </c>
      <c r="AU4280">
        <v>7</v>
      </c>
      <c r="AV4280">
        <v>4</v>
      </c>
      <c r="BC4280">
        <v>17</v>
      </c>
      <c r="BD4280">
        <v>1697</v>
      </c>
      <c r="BE4280">
        <v>0.02</v>
      </c>
      <c r="BF4280">
        <v>0.01</v>
      </c>
      <c r="BG4280">
        <v>1</v>
      </c>
      <c r="BH4280">
        <v>0.1</v>
      </c>
      <c r="BI4280">
        <v>8.4</v>
      </c>
      <c r="BJ4280">
        <v>3.6</v>
      </c>
      <c r="BK4280">
        <v>363.3</v>
      </c>
      <c r="BL4280" t="s">
        <v>181</v>
      </c>
      <c r="BM4280" t="s">
        <v>196</v>
      </c>
      <c r="BN4280" t="s">
        <v>210</v>
      </c>
      <c r="BP4280">
        <v>37</v>
      </c>
    </row>
    <row r="4281" spans="1:68" hidden="1" x14ac:dyDescent="0.2">
      <c r="A4281">
        <v>2021</v>
      </c>
      <c r="B4281">
        <v>9</v>
      </c>
      <c r="C4281" s="260">
        <v>44459</v>
      </c>
      <c r="D4281">
        <v>124</v>
      </c>
      <c r="E4281">
        <v>688</v>
      </c>
      <c r="F4281">
        <v>2</v>
      </c>
      <c r="G4281" t="s">
        <v>530</v>
      </c>
      <c r="H4281" t="s">
        <v>531</v>
      </c>
      <c r="I4281" t="s">
        <v>163</v>
      </c>
      <c r="J4281">
        <v>2</v>
      </c>
      <c r="K4281">
        <v>2</v>
      </c>
      <c r="L4281">
        <v>200</v>
      </c>
      <c r="M4281">
        <v>180</v>
      </c>
      <c r="N4281">
        <v>220</v>
      </c>
      <c r="AP4281">
        <v>60</v>
      </c>
      <c r="AQ4281">
        <v>120</v>
      </c>
      <c r="BE4281">
        <v>1.4999999999999999E-2</v>
      </c>
      <c r="BL4281" t="s">
        <v>472</v>
      </c>
      <c r="BM4281" t="s">
        <v>472</v>
      </c>
      <c r="BP4281">
        <v>38</v>
      </c>
    </row>
    <row r="4282" spans="1:68" hidden="1" x14ac:dyDescent="0.2">
      <c r="A4282">
        <v>2021</v>
      </c>
      <c r="B4282">
        <v>9</v>
      </c>
      <c r="C4282" s="260">
        <v>44459</v>
      </c>
      <c r="D4282">
        <v>124</v>
      </c>
      <c r="E4282">
        <v>689</v>
      </c>
      <c r="F4282">
        <v>2</v>
      </c>
      <c r="G4282" t="s">
        <v>532</v>
      </c>
      <c r="H4282" t="s">
        <v>533</v>
      </c>
      <c r="I4282" t="s">
        <v>163</v>
      </c>
      <c r="J4282">
        <v>2</v>
      </c>
      <c r="K4282">
        <v>2</v>
      </c>
      <c r="L4282">
        <v>75</v>
      </c>
      <c r="M4282">
        <v>67.5</v>
      </c>
      <c r="N4282">
        <v>82.5</v>
      </c>
      <c r="AP4282">
        <v>60</v>
      </c>
      <c r="AQ4282">
        <v>120</v>
      </c>
      <c r="BD4282">
        <v>270</v>
      </c>
      <c r="BE4282">
        <v>1.4999999999999999E-2</v>
      </c>
      <c r="BI4282">
        <v>3.6</v>
      </c>
      <c r="BL4282" t="s">
        <v>472</v>
      </c>
      <c r="BM4282" t="s">
        <v>472</v>
      </c>
      <c r="BP4282">
        <v>38</v>
      </c>
    </row>
    <row r="4283" spans="1:68" hidden="1" x14ac:dyDescent="0.2">
      <c r="A4283">
        <v>2021</v>
      </c>
      <c r="B4283">
        <v>9</v>
      </c>
      <c r="C4283" s="260">
        <v>44459</v>
      </c>
      <c r="D4283">
        <v>384</v>
      </c>
      <c r="E4283">
        <v>556</v>
      </c>
      <c r="F4283">
        <v>2</v>
      </c>
      <c r="G4283" t="s">
        <v>171</v>
      </c>
      <c r="H4283" t="s">
        <v>172</v>
      </c>
      <c r="I4283" t="s">
        <v>163</v>
      </c>
      <c r="J4283">
        <v>1</v>
      </c>
      <c r="K4283">
        <v>6</v>
      </c>
      <c r="L4283">
        <v>1066</v>
      </c>
      <c r="M4283">
        <v>1003.106</v>
      </c>
      <c r="N4283">
        <v>1141.6859999999999</v>
      </c>
      <c r="O4283">
        <v>1422</v>
      </c>
      <c r="Q4283">
        <v>1369</v>
      </c>
      <c r="R4283">
        <v>1364</v>
      </c>
      <c r="S4283">
        <v>1369</v>
      </c>
      <c r="T4283">
        <v>1202</v>
      </c>
      <c r="U4283">
        <v>1136</v>
      </c>
      <c r="V4283">
        <v>1095</v>
      </c>
      <c r="W4283">
        <v>1096</v>
      </c>
      <c r="X4283">
        <v>1093</v>
      </c>
      <c r="Y4283">
        <v>172</v>
      </c>
      <c r="Z4283">
        <v>166</v>
      </c>
      <c r="AA4283">
        <v>1289</v>
      </c>
      <c r="AB4283">
        <v>1310</v>
      </c>
      <c r="AC4283">
        <v>1365</v>
      </c>
      <c r="AD4283">
        <v>1375</v>
      </c>
      <c r="AF4283">
        <v>1118</v>
      </c>
      <c r="AG4283">
        <v>1107</v>
      </c>
      <c r="AH4283">
        <v>1117</v>
      </c>
      <c r="AI4283">
        <v>1087</v>
      </c>
      <c r="AK4283">
        <v>187</v>
      </c>
      <c r="AL4283">
        <v>185</v>
      </c>
      <c r="AM4283">
        <v>1357.9</v>
      </c>
      <c r="AN4283">
        <v>1116.8</v>
      </c>
      <c r="AO4283">
        <v>0.3</v>
      </c>
      <c r="AP4283">
        <v>20</v>
      </c>
      <c r="AQ4283">
        <v>180</v>
      </c>
      <c r="AR4283">
        <v>20</v>
      </c>
      <c r="AS4283">
        <v>178</v>
      </c>
      <c r="AT4283">
        <v>3</v>
      </c>
      <c r="AU4283">
        <v>3</v>
      </c>
      <c r="AV4283">
        <v>4</v>
      </c>
      <c r="AX4283">
        <v>2</v>
      </c>
      <c r="BC4283">
        <v>11</v>
      </c>
      <c r="BD4283">
        <v>251</v>
      </c>
      <c r="BE4283">
        <v>1.4999999999999999E-2</v>
      </c>
      <c r="BF4283">
        <v>4.3999999999999997E-2</v>
      </c>
      <c r="BH4283">
        <v>0</v>
      </c>
      <c r="BI4283">
        <v>0.2</v>
      </c>
      <c r="BJ4283">
        <v>12.3</v>
      </c>
      <c r="BK4283">
        <v>280.3</v>
      </c>
      <c r="BL4283" t="s">
        <v>157</v>
      </c>
      <c r="BM4283" t="s">
        <v>158</v>
      </c>
      <c r="BN4283" t="s">
        <v>173</v>
      </c>
      <c r="BP4283">
        <v>38</v>
      </c>
    </row>
    <row r="4284" spans="1:68" hidden="1" x14ac:dyDescent="0.2">
      <c r="A4284">
        <v>2021</v>
      </c>
      <c r="B4284">
        <v>9</v>
      </c>
      <c r="C4284" s="260">
        <v>44459</v>
      </c>
      <c r="D4284">
        <v>384</v>
      </c>
      <c r="E4284">
        <v>557</v>
      </c>
      <c r="F4284">
        <v>2</v>
      </c>
      <c r="G4284" t="s">
        <v>174</v>
      </c>
      <c r="H4284" t="s">
        <v>175</v>
      </c>
      <c r="I4284" t="s">
        <v>163</v>
      </c>
      <c r="J4284">
        <v>1</v>
      </c>
      <c r="K4284">
        <v>6</v>
      </c>
      <c r="L4284">
        <v>182</v>
      </c>
      <c r="M4284">
        <v>171.262</v>
      </c>
      <c r="N4284">
        <v>194.922</v>
      </c>
      <c r="O4284">
        <v>132</v>
      </c>
      <c r="Q4284">
        <v>127</v>
      </c>
      <c r="R4284">
        <v>122</v>
      </c>
      <c r="S4284">
        <v>126</v>
      </c>
      <c r="T4284">
        <v>110</v>
      </c>
      <c r="U4284">
        <v>107</v>
      </c>
      <c r="V4284">
        <v>95</v>
      </c>
      <c r="W4284">
        <v>93</v>
      </c>
      <c r="X4284">
        <v>95</v>
      </c>
      <c r="Y4284">
        <v>172</v>
      </c>
      <c r="Z4284">
        <v>166</v>
      </c>
      <c r="AA4284">
        <v>242</v>
      </c>
      <c r="AB4284">
        <v>248</v>
      </c>
      <c r="AC4284">
        <v>242</v>
      </c>
      <c r="AD4284">
        <v>251</v>
      </c>
      <c r="AF4284">
        <v>192</v>
      </c>
      <c r="AG4284">
        <v>192</v>
      </c>
      <c r="AH4284">
        <v>192</v>
      </c>
      <c r="AI4284">
        <v>192</v>
      </c>
      <c r="AK4284">
        <v>187</v>
      </c>
      <c r="AL4284">
        <v>185</v>
      </c>
      <c r="AM4284">
        <v>247.4</v>
      </c>
      <c r="AN4284">
        <v>194.2</v>
      </c>
      <c r="AO4284">
        <v>0.4</v>
      </c>
      <c r="AP4284">
        <v>20</v>
      </c>
      <c r="AQ4284">
        <v>180</v>
      </c>
      <c r="AR4284">
        <v>20</v>
      </c>
      <c r="AS4284">
        <v>182</v>
      </c>
      <c r="AT4284">
        <v>2</v>
      </c>
      <c r="AU4284">
        <v>3</v>
      </c>
      <c r="AV4284">
        <v>2</v>
      </c>
      <c r="AX4284">
        <v>2</v>
      </c>
      <c r="BC4284">
        <v>8</v>
      </c>
      <c r="BD4284">
        <v>248</v>
      </c>
      <c r="BE4284">
        <v>1.4999999999999999E-2</v>
      </c>
      <c r="BF4284">
        <v>3.2000000000000001E-2</v>
      </c>
      <c r="BH4284">
        <v>0</v>
      </c>
      <c r="BI4284">
        <v>1.4</v>
      </c>
      <c r="BJ4284">
        <v>1.6</v>
      </c>
      <c r="BK4284">
        <v>48.2</v>
      </c>
      <c r="BL4284" t="s">
        <v>157</v>
      </c>
      <c r="BM4284" t="s">
        <v>158</v>
      </c>
      <c r="BN4284" t="s">
        <v>173</v>
      </c>
      <c r="BO4284" t="s">
        <v>176</v>
      </c>
      <c r="BP4284">
        <v>38</v>
      </c>
    </row>
    <row r="4285" spans="1:68" hidden="1" x14ac:dyDescent="0.2">
      <c r="A4285">
        <v>2021</v>
      </c>
      <c r="B4285">
        <v>9</v>
      </c>
      <c r="C4285" s="260">
        <v>44459</v>
      </c>
      <c r="D4285">
        <v>212</v>
      </c>
      <c r="E4285">
        <v>140</v>
      </c>
      <c r="F4285">
        <v>3</v>
      </c>
      <c r="G4285" t="s">
        <v>211</v>
      </c>
      <c r="H4285" t="s">
        <v>212</v>
      </c>
      <c r="I4285" t="s">
        <v>163</v>
      </c>
      <c r="J4285">
        <v>2</v>
      </c>
      <c r="K4285">
        <v>2</v>
      </c>
      <c r="L4285">
        <v>485</v>
      </c>
      <c r="M4285">
        <v>451.05</v>
      </c>
      <c r="N4285">
        <v>518.95000000000005</v>
      </c>
      <c r="O4285">
        <v>516</v>
      </c>
      <c r="Q4285">
        <v>513</v>
      </c>
      <c r="R4285">
        <v>510</v>
      </c>
      <c r="S4285">
        <v>521</v>
      </c>
      <c r="T4285">
        <v>439</v>
      </c>
      <c r="U4285">
        <v>426</v>
      </c>
      <c r="V4285">
        <v>496</v>
      </c>
      <c r="W4285">
        <v>496</v>
      </c>
      <c r="X4285">
        <v>506</v>
      </c>
      <c r="Y4285">
        <v>120</v>
      </c>
      <c r="Z4285">
        <v>117</v>
      </c>
      <c r="AA4285">
        <v>512</v>
      </c>
      <c r="AB4285">
        <v>572</v>
      </c>
      <c r="AC4285">
        <v>580</v>
      </c>
      <c r="AD4285">
        <v>445</v>
      </c>
      <c r="AF4285">
        <v>435</v>
      </c>
      <c r="AG4285">
        <v>475</v>
      </c>
      <c r="AH4285">
        <v>505</v>
      </c>
      <c r="AI4285">
        <v>455</v>
      </c>
      <c r="AK4285">
        <v>120</v>
      </c>
      <c r="AL4285">
        <v>122</v>
      </c>
      <c r="AM4285">
        <v>521.1</v>
      </c>
      <c r="AN4285">
        <v>470.3</v>
      </c>
      <c r="AO4285">
        <v>0.1</v>
      </c>
      <c r="AP4285">
        <v>60</v>
      </c>
      <c r="AQ4285">
        <v>120</v>
      </c>
      <c r="AR4285">
        <v>60</v>
      </c>
      <c r="AS4285">
        <v>120</v>
      </c>
      <c r="AT4285">
        <v>2</v>
      </c>
      <c r="AU4285">
        <v>7</v>
      </c>
      <c r="AV4285">
        <v>13</v>
      </c>
      <c r="BC4285">
        <v>22</v>
      </c>
      <c r="BD4285">
        <v>1191</v>
      </c>
      <c r="BE4285">
        <v>1.4999999999999999E-2</v>
      </c>
      <c r="BF4285">
        <v>1.7999999999999999E-2</v>
      </c>
      <c r="BH4285">
        <v>0</v>
      </c>
      <c r="BI4285">
        <v>2.5</v>
      </c>
      <c r="BJ4285">
        <v>10.3</v>
      </c>
      <c r="BK4285">
        <v>560.1</v>
      </c>
      <c r="BL4285" t="s">
        <v>181</v>
      </c>
      <c r="BM4285" t="s">
        <v>199</v>
      </c>
      <c r="BN4285" t="s">
        <v>213</v>
      </c>
      <c r="BP4285">
        <v>38</v>
      </c>
    </row>
    <row r="4286" spans="1:68" hidden="1" x14ac:dyDescent="0.2">
      <c r="A4286">
        <v>2021</v>
      </c>
      <c r="B4286">
        <v>9</v>
      </c>
      <c r="C4286" s="260">
        <v>44459</v>
      </c>
      <c r="D4286">
        <v>212</v>
      </c>
      <c r="E4286">
        <v>178</v>
      </c>
      <c r="F4286">
        <v>3</v>
      </c>
      <c r="G4286" t="s">
        <v>214</v>
      </c>
      <c r="H4286" t="s">
        <v>215</v>
      </c>
      <c r="I4286" t="s">
        <v>163</v>
      </c>
      <c r="J4286">
        <v>2</v>
      </c>
      <c r="K4286">
        <v>2</v>
      </c>
      <c r="L4286">
        <v>50</v>
      </c>
      <c r="M4286">
        <v>46.5</v>
      </c>
      <c r="N4286">
        <v>53.5</v>
      </c>
      <c r="O4286">
        <v>63</v>
      </c>
      <c r="Q4286">
        <v>73</v>
      </c>
      <c r="R4286">
        <v>70</v>
      </c>
      <c r="S4286">
        <v>71</v>
      </c>
      <c r="T4286">
        <v>48</v>
      </c>
      <c r="U4286">
        <v>48</v>
      </c>
      <c r="V4286">
        <v>48</v>
      </c>
      <c r="W4286">
        <v>49</v>
      </c>
      <c r="X4286">
        <v>50</v>
      </c>
      <c r="Y4286">
        <v>120</v>
      </c>
      <c r="Z4286">
        <v>117</v>
      </c>
      <c r="AA4286">
        <v>63</v>
      </c>
      <c r="AB4286">
        <v>72</v>
      </c>
      <c r="AC4286">
        <v>81</v>
      </c>
      <c r="AD4286">
        <v>85</v>
      </c>
      <c r="AF4286">
        <v>48</v>
      </c>
      <c r="AG4286">
        <v>53</v>
      </c>
      <c r="AH4286">
        <v>63</v>
      </c>
      <c r="AI4286">
        <v>53</v>
      </c>
      <c r="AK4286">
        <v>120</v>
      </c>
      <c r="AL4286">
        <v>122</v>
      </c>
      <c r="AM4286">
        <v>72.3</v>
      </c>
      <c r="AN4286">
        <v>51.1</v>
      </c>
      <c r="AO4286">
        <v>0.4</v>
      </c>
      <c r="AP4286">
        <v>60</v>
      </c>
      <c r="AQ4286">
        <v>120</v>
      </c>
      <c r="AR4286">
        <v>60</v>
      </c>
      <c r="AS4286">
        <v>120</v>
      </c>
      <c r="AT4286">
        <v>13</v>
      </c>
      <c r="AU4286">
        <v>12</v>
      </c>
      <c r="AV4286">
        <v>18</v>
      </c>
      <c r="BC4286">
        <v>43</v>
      </c>
      <c r="BD4286">
        <v>1443</v>
      </c>
      <c r="BE4286">
        <v>1.4999999999999999E-2</v>
      </c>
      <c r="BF4286">
        <v>0.03</v>
      </c>
      <c r="BH4286">
        <v>0.9</v>
      </c>
      <c r="BI4286">
        <v>28.9</v>
      </c>
      <c r="BJ4286">
        <v>2.2000000000000002</v>
      </c>
      <c r="BK4286">
        <v>73.7</v>
      </c>
      <c r="BL4286" t="s">
        <v>181</v>
      </c>
      <c r="BM4286" t="s">
        <v>199</v>
      </c>
      <c r="BN4286" t="s">
        <v>216</v>
      </c>
      <c r="BP4286">
        <v>38</v>
      </c>
    </row>
    <row r="4287" spans="1:68" hidden="1" x14ac:dyDescent="0.2">
      <c r="A4287">
        <v>2021</v>
      </c>
      <c r="B4287">
        <v>9</v>
      </c>
      <c r="C4287" s="260">
        <v>44459</v>
      </c>
      <c r="D4287">
        <v>417</v>
      </c>
      <c r="E4287">
        <v>660</v>
      </c>
      <c r="F4287">
        <v>3</v>
      </c>
      <c r="G4287" t="s">
        <v>442</v>
      </c>
      <c r="H4287" t="s">
        <v>443</v>
      </c>
      <c r="I4287" t="s">
        <v>163</v>
      </c>
      <c r="J4287">
        <v>1</v>
      </c>
      <c r="K4287">
        <v>6</v>
      </c>
      <c r="L4287">
        <v>1265</v>
      </c>
      <c r="M4287">
        <v>1190.365</v>
      </c>
      <c r="N4287">
        <v>1354.8150000000001</v>
      </c>
      <c r="AP4287">
        <v>20</v>
      </c>
      <c r="AQ4287">
        <v>180</v>
      </c>
      <c r="BD4287">
        <v>18</v>
      </c>
      <c r="BE4287">
        <v>1.4999999999999999E-2</v>
      </c>
      <c r="BI4287">
        <v>0</v>
      </c>
      <c r="BL4287" t="s">
        <v>157</v>
      </c>
      <c r="BM4287" t="s">
        <v>158</v>
      </c>
      <c r="BN4287" t="s">
        <v>444</v>
      </c>
      <c r="BO4287" t="s">
        <v>168</v>
      </c>
      <c r="BP4287">
        <v>38</v>
      </c>
    </row>
    <row r="4288" spans="1:68" hidden="1" x14ac:dyDescent="0.2">
      <c r="A4288">
        <v>2021</v>
      </c>
      <c r="B4288">
        <v>9</v>
      </c>
      <c r="C4288" s="260">
        <v>44459</v>
      </c>
      <c r="D4288">
        <v>417</v>
      </c>
      <c r="E4288">
        <v>661</v>
      </c>
      <c r="F4288">
        <v>3</v>
      </c>
      <c r="G4288" t="s">
        <v>445</v>
      </c>
      <c r="H4288" t="s">
        <v>446</v>
      </c>
      <c r="I4288" t="s">
        <v>163</v>
      </c>
      <c r="J4288">
        <v>1</v>
      </c>
      <c r="K4288">
        <v>6</v>
      </c>
      <c r="L4288">
        <v>138</v>
      </c>
      <c r="M4288">
        <v>129.858</v>
      </c>
      <c r="N4288">
        <v>147.798</v>
      </c>
      <c r="AP4288">
        <v>20</v>
      </c>
      <c r="AQ4288">
        <v>180</v>
      </c>
      <c r="BD4288">
        <v>18</v>
      </c>
      <c r="BE4288">
        <v>1.4999999999999999E-2</v>
      </c>
      <c r="BI4288">
        <v>0.1</v>
      </c>
      <c r="BL4288" t="s">
        <v>157</v>
      </c>
      <c r="BM4288" t="s">
        <v>158</v>
      </c>
      <c r="BN4288" t="s">
        <v>447</v>
      </c>
      <c r="BO4288" t="s">
        <v>168</v>
      </c>
      <c r="BP4288">
        <v>38</v>
      </c>
    </row>
    <row r="4289" spans="1:68" hidden="1" x14ac:dyDescent="0.2">
      <c r="A4289">
        <v>2021</v>
      </c>
      <c r="B4289">
        <v>9</v>
      </c>
      <c r="C4289" s="260">
        <v>44459</v>
      </c>
      <c r="D4289">
        <v>47</v>
      </c>
      <c r="E4289">
        <v>122</v>
      </c>
      <c r="F4289">
        <v>4</v>
      </c>
      <c r="G4289" t="s">
        <v>154</v>
      </c>
      <c r="H4289" t="s">
        <v>155</v>
      </c>
      <c r="I4289" t="s">
        <v>156</v>
      </c>
      <c r="J4289">
        <v>2</v>
      </c>
      <c r="K4289">
        <v>1</v>
      </c>
      <c r="L4289">
        <v>280</v>
      </c>
      <c r="M4289">
        <v>267.39999999999998</v>
      </c>
      <c r="N4289">
        <v>292.60000000000002</v>
      </c>
      <c r="AP4289">
        <v>63</v>
      </c>
      <c r="AQ4289">
        <v>115</v>
      </c>
      <c r="BD4289">
        <v>470</v>
      </c>
      <c r="BE4289">
        <v>1.4999999999999999E-2</v>
      </c>
      <c r="BI4289">
        <v>1.7</v>
      </c>
      <c r="BL4289" t="s">
        <v>157</v>
      </c>
      <c r="BM4289" t="s">
        <v>158</v>
      </c>
      <c r="BN4289" t="s">
        <v>159</v>
      </c>
      <c r="BO4289" t="s">
        <v>160</v>
      </c>
      <c r="BP4289">
        <v>38</v>
      </c>
    </row>
    <row r="4290" spans="1:68" hidden="1" x14ac:dyDescent="0.2">
      <c r="A4290">
        <v>2021</v>
      </c>
      <c r="B4290">
        <v>9</v>
      </c>
      <c r="C4290" s="260">
        <v>44459</v>
      </c>
      <c r="D4290">
        <v>423</v>
      </c>
      <c r="E4290">
        <v>669</v>
      </c>
      <c r="F4290">
        <v>4</v>
      </c>
      <c r="G4290" t="s">
        <v>430</v>
      </c>
      <c r="H4290" t="s">
        <v>431</v>
      </c>
      <c r="I4290" t="s">
        <v>163</v>
      </c>
      <c r="J4290">
        <v>2</v>
      </c>
      <c r="K4290">
        <v>2</v>
      </c>
      <c r="L4290">
        <v>954</v>
      </c>
      <c r="M4290">
        <v>897.71400000000006</v>
      </c>
      <c r="N4290">
        <v>1021.734</v>
      </c>
      <c r="O4290">
        <v>1660</v>
      </c>
      <c r="Q4290">
        <v>1649</v>
      </c>
      <c r="R4290">
        <v>1627</v>
      </c>
      <c r="S4290">
        <v>1537</v>
      </c>
      <c r="T4290">
        <v>1211</v>
      </c>
      <c r="U4290">
        <v>1079</v>
      </c>
      <c r="V4290">
        <v>975</v>
      </c>
      <c r="W4290">
        <v>1003</v>
      </c>
      <c r="X4290">
        <v>979</v>
      </c>
      <c r="Y4290">
        <v>214</v>
      </c>
      <c r="Z4290">
        <v>211</v>
      </c>
      <c r="AA4290">
        <v>1436</v>
      </c>
      <c r="AB4290">
        <v>1620</v>
      </c>
      <c r="AC4290">
        <v>1449</v>
      </c>
      <c r="AD4290">
        <v>1400</v>
      </c>
      <c r="AF4290">
        <v>1047</v>
      </c>
      <c r="AG4290">
        <v>992</v>
      </c>
      <c r="AH4290">
        <v>966</v>
      </c>
      <c r="AI4290">
        <v>964</v>
      </c>
      <c r="AK4290">
        <v>245</v>
      </c>
      <c r="AL4290">
        <v>246</v>
      </c>
      <c r="AM4290">
        <v>1547.3</v>
      </c>
      <c r="AN4290">
        <v>1024</v>
      </c>
      <c r="AO4290">
        <v>0.6</v>
      </c>
      <c r="AP4290">
        <v>40</v>
      </c>
      <c r="AQ4290">
        <v>180</v>
      </c>
      <c r="AR4290">
        <v>31</v>
      </c>
      <c r="AS4290">
        <v>229</v>
      </c>
      <c r="AT4290">
        <v>6</v>
      </c>
      <c r="AU4290">
        <v>6</v>
      </c>
      <c r="AV4290">
        <v>8</v>
      </c>
      <c r="BC4290">
        <v>19</v>
      </c>
      <c r="BD4290">
        <v>517</v>
      </c>
      <c r="BE4290">
        <v>1.4999999999999999E-2</v>
      </c>
      <c r="BF4290">
        <v>3.6999999999999998E-2</v>
      </c>
      <c r="BH4290">
        <v>0</v>
      </c>
      <c r="BI4290">
        <v>0.5</v>
      </c>
      <c r="BJ4290">
        <v>19.5</v>
      </c>
      <c r="BK4290">
        <v>529.4</v>
      </c>
      <c r="BL4290" t="s">
        <v>157</v>
      </c>
      <c r="BM4290" t="s">
        <v>158</v>
      </c>
      <c r="BN4290" t="s">
        <v>432</v>
      </c>
      <c r="BO4290" t="s">
        <v>168</v>
      </c>
      <c r="BP4290">
        <v>38</v>
      </c>
    </row>
    <row r="4291" spans="1:68" hidden="1" x14ac:dyDescent="0.2">
      <c r="A4291">
        <v>2021</v>
      </c>
      <c r="B4291">
        <v>9</v>
      </c>
      <c r="C4291" s="260">
        <v>44459</v>
      </c>
      <c r="D4291">
        <v>143</v>
      </c>
      <c r="E4291">
        <v>281</v>
      </c>
      <c r="F4291">
        <v>5</v>
      </c>
      <c r="G4291" t="s">
        <v>275</v>
      </c>
      <c r="H4291" t="s">
        <v>276</v>
      </c>
      <c r="I4291" t="s">
        <v>163</v>
      </c>
      <c r="J4291">
        <v>4</v>
      </c>
      <c r="K4291">
        <v>2</v>
      </c>
      <c r="L4291">
        <v>285</v>
      </c>
      <c r="M4291">
        <v>265.05</v>
      </c>
      <c r="N4291">
        <v>304.95</v>
      </c>
      <c r="AA4291">
        <v>356</v>
      </c>
      <c r="AB4291">
        <v>450</v>
      </c>
      <c r="AC4291">
        <v>370</v>
      </c>
      <c r="AD4291">
        <v>372</v>
      </c>
      <c r="AF4291">
        <v>320</v>
      </c>
      <c r="AG4291">
        <v>325</v>
      </c>
      <c r="AH4291">
        <v>320</v>
      </c>
      <c r="AI4291">
        <v>303</v>
      </c>
      <c r="AK4291">
        <v>119</v>
      </c>
      <c r="AL4291">
        <v>120</v>
      </c>
      <c r="AM4291">
        <v>387</v>
      </c>
      <c r="AN4291">
        <v>317</v>
      </c>
      <c r="AO4291">
        <v>0.4</v>
      </c>
      <c r="AP4291">
        <v>120</v>
      </c>
      <c r="AQ4291">
        <v>120</v>
      </c>
      <c r="AR4291">
        <v>121</v>
      </c>
      <c r="AS4291">
        <v>120</v>
      </c>
      <c r="AT4291">
        <v>3</v>
      </c>
      <c r="AU4291">
        <v>3</v>
      </c>
      <c r="AV4291">
        <v>5</v>
      </c>
      <c r="BC4291">
        <v>10</v>
      </c>
      <c r="BD4291">
        <v>1118</v>
      </c>
      <c r="BE4291">
        <v>1.4999999999999999E-2</v>
      </c>
      <c r="BF4291">
        <v>8.9999999999999993E-3</v>
      </c>
      <c r="BG4291">
        <v>1</v>
      </c>
      <c r="BH4291">
        <v>0</v>
      </c>
      <c r="BI4291">
        <v>3.9</v>
      </c>
      <c r="BJ4291">
        <v>3.2</v>
      </c>
      <c r="BK4291">
        <v>354.4</v>
      </c>
      <c r="BL4291" t="s">
        <v>164</v>
      </c>
      <c r="BP4291">
        <v>38</v>
      </c>
    </row>
    <row r="4292" spans="1:68" hidden="1" x14ac:dyDescent="0.2">
      <c r="A4292">
        <v>2021</v>
      </c>
      <c r="B4292">
        <v>9</v>
      </c>
      <c r="C4292" s="260">
        <v>44459</v>
      </c>
      <c r="D4292">
        <v>395</v>
      </c>
      <c r="E4292">
        <v>607</v>
      </c>
      <c r="F4292">
        <v>5</v>
      </c>
      <c r="G4292" t="s">
        <v>284</v>
      </c>
      <c r="H4292" t="s">
        <v>285</v>
      </c>
      <c r="I4292" t="s">
        <v>163</v>
      </c>
      <c r="J4292">
        <v>3</v>
      </c>
      <c r="K4292">
        <v>3</v>
      </c>
      <c r="L4292">
        <v>120</v>
      </c>
      <c r="M4292">
        <v>111.6</v>
      </c>
      <c r="N4292">
        <v>128.4</v>
      </c>
      <c r="O4292">
        <v>171</v>
      </c>
      <c r="Q4292">
        <v>169</v>
      </c>
      <c r="R4292">
        <v>162</v>
      </c>
      <c r="T4292">
        <v>137</v>
      </c>
      <c r="U4292">
        <v>125</v>
      </c>
      <c r="V4292">
        <v>122</v>
      </c>
      <c r="W4292">
        <v>120</v>
      </c>
      <c r="Y4292">
        <v>101</v>
      </c>
      <c r="AM4292">
        <v>167.3</v>
      </c>
      <c r="AN4292">
        <v>126</v>
      </c>
      <c r="AO4292">
        <v>0.4</v>
      </c>
      <c r="AP4292">
        <v>90</v>
      </c>
      <c r="AQ4292">
        <v>120</v>
      </c>
      <c r="AR4292">
        <v>107</v>
      </c>
      <c r="AS4292">
        <v>101</v>
      </c>
      <c r="AT4292">
        <v>8</v>
      </c>
      <c r="AU4292">
        <v>2</v>
      </c>
      <c r="AV4292">
        <v>4</v>
      </c>
      <c r="BC4292">
        <v>14</v>
      </c>
      <c r="BD4292">
        <v>1958</v>
      </c>
      <c r="BE4292">
        <v>1.4999999999999999E-2</v>
      </c>
      <c r="BF4292">
        <v>7.0000000000000001E-3</v>
      </c>
      <c r="BG4292">
        <v>1</v>
      </c>
      <c r="BH4292">
        <v>0.1</v>
      </c>
      <c r="BI4292">
        <v>16.3</v>
      </c>
      <c r="BJ4292">
        <v>1.8</v>
      </c>
      <c r="BK4292">
        <v>246.7</v>
      </c>
      <c r="BL4292" t="s">
        <v>286</v>
      </c>
      <c r="BM4292" t="s">
        <v>286</v>
      </c>
      <c r="BP4292">
        <v>38</v>
      </c>
    </row>
    <row r="4293" spans="1:68" hidden="1" x14ac:dyDescent="0.2">
      <c r="A4293">
        <v>2021</v>
      </c>
      <c r="B4293">
        <v>9</v>
      </c>
      <c r="C4293" s="260">
        <v>44459</v>
      </c>
      <c r="D4293">
        <v>395</v>
      </c>
      <c r="E4293">
        <v>608</v>
      </c>
      <c r="F4293">
        <v>5</v>
      </c>
      <c r="G4293" t="s">
        <v>287</v>
      </c>
      <c r="H4293" t="s">
        <v>288</v>
      </c>
      <c r="I4293" t="s">
        <v>163</v>
      </c>
      <c r="J4293">
        <v>3</v>
      </c>
      <c r="K4293">
        <v>3</v>
      </c>
      <c r="L4293">
        <v>110</v>
      </c>
      <c r="M4293">
        <v>102.3</v>
      </c>
      <c r="N4293">
        <v>117.7</v>
      </c>
      <c r="O4293">
        <v>143</v>
      </c>
      <c r="Q4293">
        <v>146</v>
      </c>
      <c r="R4293">
        <v>141</v>
      </c>
      <c r="T4293">
        <v>107</v>
      </c>
      <c r="U4293">
        <v>102</v>
      </c>
      <c r="V4293">
        <v>101</v>
      </c>
      <c r="W4293">
        <v>101</v>
      </c>
      <c r="Y4293">
        <v>101</v>
      </c>
      <c r="AM4293">
        <v>143.30000000000001</v>
      </c>
      <c r="AN4293">
        <v>102.8</v>
      </c>
      <c r="AO4293">
        <v>0.3</v>
      </c>
      <c r="AP4293">
        <v>90</v>
      </c>
      <c r="AQ4293">
        <v>120</v>
      </c>
      <c r="AR4293">
        <v>107</v>
      </c>
      <c r="AS4293">
        <v>101</v>
      </c>
      <c r="AT4293">
        <v>6</v>
      </c>
      <c r="AU4293">
        <v>4</v>
      </c>
      <c r="AV4293">
        <v>4</v>
      </c>
      <c r="BC4293">
        <v>14</v>
      </c>
      <c r="BD4293">
        <v>1958</v>
      </c>
      <c r="BE4293">
        <v>1.4999999999999999E-2</v>
      </c>
      <c r="BF4293">
        <v>7.0000000000000001E-3</v>
      </c>
      <c r="BG4293">
        <v>1</v>
      </c>
      <c r="BH4293">
        <v>0.1</v>
      </c>
      <c r="BI4293">
        <v>17.8</v>
      </c>
      <c r="BJ4293">
        <v>1.4</v>
      </c>
      <c r="BK4293">
        <v>201.3</v>
      </c>
      <c r="BL4293" t="s">
        <v>286</v>
      </c>
      <c r="BM4293" t="s">
        <v>286</v>
      </c>
      <c r="BP4293">
        <v>38</v>
      </c>
    </row>
    <row r="4294" spans="1:68" hidden="1" x14ac:dyDescent="0.2">
      <c r="A4294">
        <v>2021</v>
      </c>
      <c r="B4294">
        <v>9</v>
      </c>
      <c r="C4294" s="260">
        <v>44459</v>
      </c>
      <c r="D4294">
        <v>395</v>
      </c>
      <c r="E4294">
        <v>609</v>
      </c>
      <c r="F4294">
        <v>5</v>
      </c>
      <c r="G4294" t="s">
        <v>289</v>
      </c>
      <c r="H4294" t="s">
        <v>290</v>
      </c>
      <c r="I4294" t="s">
        <v>163</v>
      </c>
      <c r="J4294">
        <v>3</v>
      </c>
      <c r="K4294">
        <v>3</v>
      </c>
      <c r="L4294">
        <v>50</v>
      </c>
      <c r="M4294">
        <v>46.5</v>
      </c>
      <c r="N4294">
        <v>53.5</v>
      </c>
      <c r="O4294">
        <v>64</v>
      </c>
      <c r="Q4294">
        <v>69</v>
      </c>
      <c r="R4294">
        <v>68</v>
      </c>
      <c r="T4294">
        <v>53</v>
      </c>
      <c r="U4294">
        <v>52</v>
      </c>
      <c r="V4294">
        <v>49</v>
      </c>
      <c r="W4294">
        <v>48</v>
      </c>
      <c r="Y4294">
        <v>101</v>
      </c>
      <c r="AM4294">
        <v>67</v>
      </c>
      <c r="AN4294">
        <v>50.5</v>
      </c>
      <c r="AO4294">
        <v>0.3</v>
      </c>
      <c r="AP4294">
        <v>90</v>
      </c>
      <c r="AQ4294">
        <v>120</v>
      </c>
      <c r="AR4294">
        <v>107</v>
      </c>
      <c r="AS4294">
        <v>101</v>
      </c>
      <c r="AT4294">
        <v>10</v>
      </c>
      <c r="AU4294">
        <v>4</v>
      </c>
      <c r="AV4294">
        <v>4</v>
      </c>
      <c r="BC4294">
        <v>18</v>
      </c>
      <c r="BD4294">
        <v>1962</v>
      </c>
      <c r="BE4294">
        <v>1.4999999999999999E-2</v>
      </c>
      <c r="BF4294">
        <v>8.9999999999999993E-3</v>
      </c>
      <c r="BG4294">
        <v>1</v>
      </c>
      <c r="BH4294">
        <v>0.4</v>
      </c>
      <c r="BI4294">
        <v>39.200000000000003</v>
      </c>
      <c r="BJ4294">
        <v>0.9</v>
      </c>
      <c r="BK4294">
        <v>99.1</v>
      </c>
      <c r="BL4294" t="s">
        <v>286</v>
      </c>
      <c r="BM4294" t="s">
        <v>286</v>
      </c>
      <c r="BP4294">
        <v>38</v>
      </c>
    </row>
    <row r="4295" spans="1:68" hidden="1" x14ac:dyDescent="0.2">
      <c r="A4295">
        <v>2021</v>
      </c>
      <c r="B4295">
        <v>9</v>
      </c>
      <c r="C4295" s="260">
        <v>44459</v>
      </c>
      <c r="D4295">
        <v>34</v>
      </c>
      <c r="E4295">
        <v>99</v>
      </c>
      <c r="F4295">
        <v>6</v>
      </c>
      <c r="G4295" t="s">
        <v>313</v>
      </c>
      <c r="H4295" t="s">
        <v>314</v>
      </c>
      <c r="I4295" t="s">
        <v>163</v>
      </c>
      <c r="J4295">
        <v>4</v>
      </c>
      <c r="K4295">
        <v>6</v>
      </c>
      <c r="L4295">
        <v>20</v>
      </c>
      <c r="M4295">
        <v>18.600000000000001</v>
      </c>
      <c r="N4295">
        <v>21.4</v>
      </c>
      <c r="O4295">
        <v>32</v>
      </c>
      <c r="Q4295">
        <v>33</v>
      </c>
      <c r="R4295">
        <v>32</v>
      </c>
      <c r="S4295">
        <v>32</v>
      </c>
      <c r="T4295">
        <v>22</v>
      </c>
      <c r="U4295">
        <v>21</v>
      </c>
      <c r="V4295">
        <v>21</v>
      </c>
      <c r="W4295">
        <v>21</v>
      </c>
      <c r="X4295">
        <v>21</v>
      </c>
      <c r="Y4295">
        <v>97</v>
      </c>
      <c r="Z4295">
        <v>95</v>
      </c>
      <c r="AA4295">
        <v>27</v>
      </c>
      <c r="AB4295">
        <v>28</v>
      </c>
      <c r="AC4295">
        <v>29</v>
      </c>
      <c r="AD4295">
        <v>29</v>
      </c>
      <c r="AF4295">
        <v>21</v>
      </c>
      <c r="AG4295">
        <v>21</v>
      </c>
      <c r="AH4295">
        <v>21</v>
      </c>
      <c r="AI4295">
        <v>23</v>
      </c>
      <c r="AK4295">
        <v>103</v>
      </c>
      <c r="AL4295">
        <v>105</v>
      </c>
      <c r="AM4295">
        <v>30.2</v>
      </c>
      <c r="AN4295">
        <v>21.3</v>
      </c>
      <c r="AO4295">
        <v>0.5</v>
      </c>
      <c r="AP4295">
        <v>140</v>
      </c>
      <c r="AQ4295">
        <v>103</v>
      </c>
      <c r="AR4295">
        <v>144</v>
      </c>
      <c r="AS4295">
        <v>100</v>
      </c>
      <c r="AT4295">
        <v>7</v>
      </c>
      <c r="AU4295">
        <v>6</v>
      </c>
      <c r="AV4295">
        <v>13</v>
      </c>
      <c r="BC4295">
        <v>26</v>
      </c>
      <c r="BD4295">
        <v>3374</v>
      </c>
      <c r="BE4295">
        <v>1.4999999999999999E-2</v>
      </c>
      <c r="BF4295">
        <v>8.0000000000000002E-3</v>
      </c>
      <c r="BG4295">
        <v>1</v>
      </c>
      <c r="BH4295">
        <v>1.3</v>
      </c>
      <c r="BI4295">
        <v>168.7</v>
      </c>
      <c r="BJ4295">
        <v>0.6</v>
      </c>
      <c r="BK4295">
        <v>71.900000000000006</v>
      </c>
      <c r="BL4295" t="s">
        <v>181</v>
      </c>
      <c r="BM4295" t="s">
        <v>182</v>
      </c>
      <c r="BN4295" t="s">
        <v>315</v>
      </c>
      <c r="BP4295">
        <v>38</v>
      </c>
    </row>
    <row r="4296" spans="1:68" hidden="1" x14ac:dyDescent="0.2">
      <c r="A4296">
        <v>2021</v>
      </c>
      <c r="B4296">
        <v>9</v>
      </c>
      <c r="C4296" s="260">
        <v>44459</v>
      </c>
      <c r="D4296">
        <v>34</v>
      </c>
      <c r="E4296">
        <v>100</v>
      </c>
      <c r="F4296">
        <v>6</v>
      </c>
      <c r="G4296" t="s">
        <v>316</v>
      </c>
      <c r="H4296" t="s">
        <v>317</v>
      </c>
      <c r="I4296" t="s">
        <v>163</v>
      </c>
      <c r="J4296">
        <v>4</v>
      </c>
      <c r="K4296">
        <v>6</v>
      </c>
      <c r="L4296">
        <v>20</v>
      </c>
      <c r="M4296">
        <v>18.600000000000001</v>
      </c>
      <c r="N4296">
        <v>21.4</v>
      </c>
      <c r="O4296">
        <v>32</v>
      </c>
      <c r="Q4296">
        <v>33</v>
      </c>
      <c r="R4296">
        <v>32</v>
      </c>
      <c r="S4296">
        <v>32</v>
      </c>
      <c r="T4296">
        <v>22</v>
      </c>
      <c r="U4296">
        <v>21</v>
      </c>
      <c r="V4296">
        <v>21</v>
      </c>
      <c r="W4296">
        <v>21</v>
      </c>
      <c r="X4296">
        <v>21</v>
      </c>
      <c r="Y4296">
        <v>97</v>
      </c>
      <c r="Z4296">
        <v>95</v>
      </c>
      <c r="AA4296">
        <v>27</v>
      </c>
      <c r="AB4296">
        <v>28</v>
      </c>
      <c r="AC4296">
        <v>29</v>
      </c>
      <c r="AD4296">
        <v>29</v>
      </c>
      <c r="AF4296">
        <v>21</v>
      </c>
      <c r="AG4296">
        <v>21</v>
      </c>
      <c r="AH4296">
        <v>21</v>
      </c>
      <c r="AI4296">
        <v>23</v>
      </c>
      <c r="AK4296">
        <v>103</v>
      </c>
      <c r="AL4296">
        <v>105</v>
      </c>
      <c r="AM4296">
        <v>30.2</v>
      </c>
      <c r="AN4296">
        <v>21.3</v>
      </c>
      <c r="AO4296">
        <v>0.5</v>
      </c>
      <c r="AP4296">
        <v>140</v>
      </c>
      <c r="AQ4296">
        <v>103</v>
      </c>
      <c r="AR4296">
        <v>144</v>
      </c>
      <c r="AS4296">
        <v>100</v>
      </c>
      <c r="AT4296">
        <v>7</v>
      </c>
      <c r="AU4296">
        <v>6</v>
      </c>
      <c r="AV4296">
        <v>13</v>
      </c>
      <c r="BC4296">
        <v>26</v>
      </c>
      <c r="BD4296">
        <v>3374</v>
      </c>
      <c r="BE4296">
        <v>1.4999999999999999E-2</v>
      </c>
      <c r="BF4296">
        <v>8.0000000000000002E-3</v>
      </c>
      <c r="BG4296">
        <v>1</v>
      </c>
      <c r="BH4296">
        <v>1.3</v>
      </c>
      <c r="BI4296">
        <v>168.7</v>
      </c>
      <c r="BJ4296">
        <v>0.6</v>
      </c>
      <c r="BK4296">
        <v>71.900000000000006</v>
      </c>
      <c r="BL4296" t="s">
        <v>181</v>
      </c>
      <c r="BM4296" t="s">
        <v>182</v>
      </c>
      <c r="BN4296" t="s">
        <v>318</v>
      </c>
      <c r="BP4296">
        <v>38</v>
      </c>
    </row>
    <row r="4297" spans="1:68" hidden="1" x14ac:dyDescent="0.2">
      <c r="A4297">
        <v>2021</v>
      </c>
      <c r="B4297">
        <v>9</v>
      </c>
      <c r="C4297" s="260">
        <v>44459</v>
      </c>
      <c r="D4297">
        <v>34</v>
      </c>
      <c r="E4297">
        <v>101</v>
      </c>
      <c r="F4297">
        <v>6</v>
      </c>
      <c r="G4297" t="s">
        <v>319</v>
      </c>
      <c r="H4297" t="s">
        <v>320</v>
      </c>
      <c r="I4297" t="s">
        <v>163</v>
      </c>
      <c r="J4297">
        <v>4</v>
      </c>
      <c r="K4297">
        <v>6</v>
      </c>
      <c r="L4297">
        <v>20</v>
      </c>
      <c r="M4297">
        <v>18.600000000000001</v>
      </c>
      <c r="N4297">
        <v>21.4</v>
      </c>
      <c r="O4297">
        <v>32</v>
      </c>
      <c r="Q4297">
        <v>33</v>
      </c>
      <c r="R4297">
        <v>32</v>
      </c>
      <c r="S4297">
        <v>32</v>
      </c>
      <c r="T4297">
        <v>22</v>
      </c>
      <c r="U4297">
        <v>21</v>
      </c>
      <c r="V4297">
        <v>21</v>
      </c>
      <c r="W4297">
        <v>21</v>
      </c>
      <c r="X4297">
        <v>21</v>
      </c>
      <c r="Y4297">
        <v>97</v>
      </c>
      <c r="Z4297">
        <v>95</v>
      </c>
      <c r="AA4297">
        <v>27</v>
      </c>
      <c r="AB4297">
        <v>28</v>
      </c>
      <c r="AC4297">
        <v>29</v>
      </c>
      <c r="AD4297">
        <v>29</v>
      </c>
      <c r="AF4297">
        <v>21</v>
      </c>
      <c r="AG4297">
        <v>21</v>
      </c>
      <c r="AH4297">
        <v>21</v>
      </c>
      <c r="AI4297">
        <v>23</v>
      </c>
      <c r="AK4297">
        <v>103</v>
      </c>
      <c r="AL4297">
        <v>105</v>
      </c>
      <c r="AM4297">
        <v>30.2</v>
      </c>
      <c r="AN4297">
        <v>21.3</v>
      </c>
      <c r="AO4297">
        <v>0.5</v>
      </c>
      <c r="AP4297">
        <v>140</v>
      </c>
      <c r="AQ4297">
        <v>103</v>
      </c>
      <c r="AR4297">
        <v>144</v>
      </c>
      <c r="AS4297">
        <v>100</v>
      </c>
      <c r="AT4297">
        <v>7</v>
      </c>
      <c r="AU4297">
        <v>6</v>
      </c>
      <c r="AV4297">
        <v>13</v>
      </c>
      <c r="BC4297">
        <v>26</v>
      </c>
      <c r="BD4297">
        <v>3374</v>
      </c>
      <c r="BE4297">
        <v>1.4999999999999999E-2</v>
      </c>
      <c r="BF4297">
        <v>8.0000000000000002E-3</v>
      </c>
      <c r="BG4297">
        <v>1</v>
      </c>
      <c r="BH4297">
        <v>1.3</v>
      </c>
      <c r="BI4297">
        <v>168.7</v>
      </c>
      <c r="BJ4297">
        <v>0.6</v>
      </c>
      <c r="BK4297">
        <v>71.900000000000006</v>
      </c>
      <c r="BL4297" t="s">
        <v>181</v>
      </c>
      <c r="BM4297" t="s">
        <v>182</v>
      </c>
      <c r="BN4297" t="s">
        <v>321</v>
      </c>
      <c r="BP4297">
        <v>38</v>
      </c>
    </row>
    <row r="4298" spans="1:68" hidden="1" x14ac:dyDescent="0.2">
      <c r="A4298">
        <v>2021</v>
      </c>
      <c r="B4298">
        <v>9</v>
      </c>
      <c r="C4298" s="260">
        <v>44459</v>
      </c>
      <c r="D4298">
        <v>34</v>
      </c>
      <c r="E4298">
        <v>102</v>
      </c>
      <c r="F4298">
        <v>6</v>
      </c>
      <c r="G4298" t="s">
        <v>322</v>
      </c>
      <c r="H4298" t="s">
        <v>323</v>
      </c>
      <c r="I4298" t="s">
        <v>163</v>
      </c>
      <c r="J4298">
        <v>4</v>
      </c>
      <c r="K4298">
        <v>6</v>
      </c>
      <c r="L4298">
        <v>20</v>
      </c>
      <c r="M4298">
        <v>18.600000000000001</v>
      </c>
      <c r="N4298">
        <v>21.4</v>
      </c>
      <c r="O4298">
        <v>32</v>
      </c>
      <c r="Q4298">
        <v>33</v>
      </c>
      <c r="R4298">
        <v>32</v>
      </c>
      <c r="S4298">
        <v>32</v>
      </c>
      <c r="T4298">
        <v>22</v>
      </c>
      <c r="U4298">
        <v>21</v>
      </c>
      <c r="V4298">
        <v>21</v>
      </c>
      <c r="W4298">
        <v>21</v>
      </c>
      <c r="X4298">
        <v>21</v>
      </c>
      <c r="Y4298">
        <v>97</v>
      </c>
      <c r="Z4298">
        <v>95</v>
      </c>
      <c r="AA4298">
        <v>27</v>
      </c>
      <c r="AB4298">
        <v>28</v>
      </c>
      <c r="AC4298">
        <v>29</v>
      </c>
      <c r="AD4298">
        <v>29</v>
      </c>
      <c r="AF4298">
        <v>21</v>
      </c>
      <c r="AG4298">
        <v>21</v>
      </c>
      <c r="AH4298">
        <v>21</v>
      </c>
      <c r="AI4298">
        <v>23</v>
      </c>
      <c r="AK4298">
        <v>103</v>
      </c>
      <c r="AL4298">
        <v>105</v>
      </c>
      <c r="AM4298">
        <v>30.2</v>
      </c>
      <c r="AN4298">
        <v>21.3</v>
      </c>
      <c r="AO4298">
        <v>0.5</v>
      </c>
      <c r="AP4298">
        <v>140</v>
      </c>
      <c r="AQ4298">
        <v>103</v>
      </c>
      <c r="AR4298">
        <v>144</v>
      </c>
      <c r="AS4298">
        <v>100</v>
      </c>
      <c r="AT4298">
        <v>7</v>
      </c>
      <c r="AU4298">
        <v>6</v>
      </c>
      <c r="AV4298">
        <v>13</v>
      </c>
      <c r="BC4298">
        <v>26</v>
      </c>
      <c r="BD4298">
        <v>3374</v>
      </c>
      <c r="BE4298">
        <v>1.4999999999999999E-2</v>
      </c>
      <c r="BF4298">
        <v>8.0000000000000002E-3</v>
      </c>
      <c r="BG4298">
        <v>1</v>
      </c>
      <c r="BH4298">
        <v>1.3</v>
      </c>
      <c r="BI4298">
        <v>168.7</v>
      </c>
      <c r="BJ4298">
        <v>0.6</v>
      </c>
      <c r="BK4298">
        <v>71.900000000000006</v>
      </c>
      <c r="BL4298" t="s">
        <v>181</v>
      </c>
      <c r="BM4298" t="s">
        <v>182</v>
      </c>
      <c r="BN4298" t="s">
        <v>324</v>
      </c>
      <c r="BP4298">
        <v>38</v>
      </c>
    </row>
    <row r="4299" spans="1:68" hidden="1" x14ac:dyDescent="0.2">
      <c r="A4299">
        <v>2021</v>
      </c>
      <c r="B4299">
        <v>9</v>
      </c>
      <c r="C4299" s="260">
        <v>44459</v>
      </c>
      <c r="D4299">
        <v>34</v>
      </c>
      <c r="E4299">
        <v>103</v>
      </c>
      <c r="F4299">
        <v>6</v>
      </c>
      <c r="G4299" t="s">
        <v>325</v>
      </c>
      <c r="H4299" t="s">
        <v>326</v>
      </c>
      <c r="I4299" t="s">
        <v>163</v>
      </c>
      <c r="J4299">
        <v>4</v>
      </c>
      <c r="K4299">
        <v>6</v>
      </c>
      <c r="L4299">
        <v>89</v>
      </c>
      <c r="M4299">
        <v>82.77</v>
      </c>
      <c r="N4299">
        <v>95.23</v>
      </c>
      <c r="Q4299">
        <v>114</v>
      </c>
      <c r="R4299">
        <v>117</v>
      </c>
      <c r="S4299">
        <v>112</v>
      </c>
      <c r="T4299">
        <v>88</v>
      </c>
      <c r="U4299">
        <v>80</v>
      </c>
      <c r="V4299">
        <v>91</v>
      </c>
      <c r="W4299">
        <v>91</v>
      </c>
      <c r="X4299">
        <v>93</v>
      </c>
      <c r="Y4299">
        <v>97</v>
      </c>
      <c r="Z4299">
        <v>95</v>
      </c>
      <c r="AA4299">
        <v>98</v>
      </c>
      <c r="AB4299">
        <v>106</v>
      </c>
      <c r="AC4299">
        <v>108</v>
      </c>
      <c r="AD4299">
        <v>107</v>
      </c>
      <c r="AF4299">
        <v>78</v>
      </c>
      <c r="AG4299">
        <v>85</v>
      </c>
      <c r="AH4299">
        <v>86</v>
      </c>
      <c r="AI4299">
        <v>82</v>
      </c>
      <c r="AK4299">
        <v>103</v>
      </c>
      <c r="AL4299">
        <v>105</v>
      </c>
      <c r="AM4299">
        <v>108.6</v>
      </c>
      <c r="AN4299">
        <v>85.9</v>
      </c>
      <c r="AO4299">
        <v>0.2</v>
      </c>
      <c r="AP4299">
        <v>140</v>
      </c>
      <c r="AQ4299">
        <v>103</v>
      </c>
      <c r="AR4299">
        <v>144</v>
      </c>
      <c r="AS4299">
        <v>100</v>
      </c>
      <c r="AT4299">
        <v>7</v>
      </c>
      <c r="AU4299">
        <v>6</v>
      </c>
      <c r="AV4299">
        <v>7</v>
      </c>
      <c r="BC4299">
        <v>20</v>
      </c>
      <c r="BD4299">
        <v>3368</v>
      </c>
      <c r="BE4299">
        <v>1.4999999999999999E-2</v>
      </c>
      <c r="BF4299">
        <v>6.0000000000000001E-3</v>
      </c>
      <c r="BG4299">
        <v>1</v>
      </c>
      <c r="BH4299">
        <v>0.2</v>
      </c>
      <c r="BI4299">
        <v>37.799999999999997</v>
      </c>
      <c r="BJ4299">
        <v>1.7</v>
      </c>
      <c r="BK4299">
        <v>289.3</v>
      </c>
      <c r="BL4299" t="s">
        <v>181</v>
      </c>
      <c r="BM4299" t="s">
        <v>182</v>
      </c>
      <c r="BN4299" t="s">
        <v>327</v>
      </c>
      <c r="BP4299">
        <v>38</v>
      </c>
    </row>
    <row r="4300" spans="1:68" hidden="1" x14ac:dyDescent="0.2">
      <c r="A4300">
        <v>2021</v>
      </c>
      <c r="B4300">
        <v>9</v>
      </c>
      <c r="C4300" s="260">
        <v>44459</v>
      </c>
      <c r="D4300">
        <v>34</v>
      </c>
      <c r="E4300">
        <v>104</v>
      </c>
      <c r="F4300">
        <v>6</v>
      </c>
      <c r="G4300" t="s">
        <v>328</v>
      </c>
      <c r="H4300" t="s">
        <v>329</v>
      </c>
      <c r="I4300" t="s">
        <v>163</v>
      </c>
      <c r="J4300">
        <v>4</v>
      </c>
      <c r="K4300">
        <v>6</v>
      </c>
      <c r="L4300">
        <v>89</v>
      </c>
      <c r="M4300">
        <v>82.77</v>
      </c>
      <c r="N4300">
        <v>95.23</v>
      </c>
      <c r="Q4300">
        <v>114</v>
      </c>
      <c r="R4300">
        <v>117</v>
      </c>
      <c r="S4300">
        <v>112</v>
      </c>
      <c r="T4300">
        <v>88</v>
      </c>
      <c r="U4300">
        <v>80</v>
      </c>
      <c r="V4300">
        <v>91</v>
      </c>
      <c r="W4300">
        <v>91</v>
      </c>
      <c r="X4300">
        <v>93</v>
      </c>
      <c r="Y4300">
        <v>97</v>
      </c>
      <c r="Z4300">
        <v>95</v>
      </c>
      <c r="AA4300">
        <v>98</v>
      </c>
      <c r="AB4300">
        <v>106</v>
      </c>
      <c r="AC4300">
        <v>108</v>
      </c>
      <c r="AD4300">
        <v>107</v>
      </c>
      <c r="AF4300">
        <v>78</v>
      </c>
      <c r="AG4300">
        <v>85</v>
      </c>
      <c r="AH4300">
        <v>86</v>
      </c>
      <c r="AI4300">
        <v>82</v>
      </c>
      <c r="AK4300">
        <v>103</v>
      </c>
      <c r="AL4300">
        <v>105</v>
      </c>
      <c r="AM4300">
        <v>108.6</v>
      </c>
      <c r="AN4300">
        <v>85.9</v>
      </c>
      <c r="AO4300">
        <v>0.2</v>
      </c>
      <c r="AP4300">
        <v>140</v>
      </c>
      <c r="AQ4300">
        <v>103</v>
      </c>
      <c r="AR4300">
        <v>144</v>
      </c>
      <c r="AS4300">
        <v>100</v>
      </c>
      <c r="AT4300">
        <v>6</v>
      </c>
      <c r="AU4300">
        <v>4</v>
      </c>
      <c r="AV4300">
        <v>11</v>
      </c>
      <c r="BC4300">
        <v>21</v>
      </c>
      <c r="BD4300">
        <v>3369</v>
      </c>
      <c r="BE4300">
        <v>1.4999999999999999E-2</v>
      </c>
      <c r="BF4300">
        <v>6.0000000000000001E-3</v>
      </c>
      <c r="BG4300">
        <v>1</v>
      </c>
      <c r="BH4300">
        <v>0.2</v>
      </c>
      <c r="BI4300">
        <v>37.9</v>
      </c>
      <c r="BJ4300">
        <v>1.8</v>
      </c>
      <c r="BK4300">
        <v>289.39999999999998</v>
      </c>
      <c r="BL4300" t="s">
        <v>181</v>
      </c>
      <c r="BM4300" t="s">
        <v>182</v>
      </c>
      <c r="BN4300" t="s">
        <v>330</v>
      </c>
      <c r="BP4300">
        <v>38</v>
      </c>
    </row>
    <row r="4301" spans="1:68" hidden="1" x14ac:dyDescent="0.2">
      <c r="A4301">
        <v>2021</v>
      </c>
      <c r="B4301">
        <v>9</v>
      </c>
      <c r="C4301" s="260">
        <v>44459</v>
      </c>
      <c r="D4301">
        <v>29</v>
      </c>
      <c r="E4301">
        <v>81</v>
      </c>
      <c r="F4301">
        <v>7</v>
      </c>
      <c r="G4301" t="s">
        <v>415</v>
      </c>
      <c r="H4301" t="s">
        <v>416</v>
      </c>
      <c r="I4301" t="s">
        <v>163</v>
      </c>
      <c r="J4301">
        <v>2</v>
      </c>
      <c r="K4301">
        <v>3</v>
      </c>
      <c r="L4301">
        <v>388</v>
      </c>
      <c r="M4301">
        <v>360.84</v>
      </c>
      <c r="N4301">
        <v>415.16</v>
      </c>
      <c r="R4301">
        <v>457</v>
      </c>
      <c r="V4301">
        <v>457</v>
      </c>
      <c r="Z4301">
        <v>120</v>
      </c>
      <c r="AM4301">
        <v>457</v>
      </c>
      <c r="AN4301">
        <v>457</v>
      </c>
      <c r="AO4301">
        <v>0.2</v>
      </c>
      <c r="AP4301">
        <v>60</v>
      </c>
      <c r="AQ4301">
        <v>120</v>
      </c>
      <c r="AR4301">
        <v>60</v>
      </c>
      <c r="AS4301">
        <v>120</v>
      </c>
      <c r="AT4301">
        <v>4</v>
      </c>
      <c r="AU4301">
        <v>4</v>
      </c>
      <c r="AV4301">
        <v>4</v>
      </c>
      <c r="BC4301">
        <v>12</v>
      </c>
      <c r="BD4301">
        <v>102</v>
      </c>
      <c r="BE4301">
        <v>1.4999999999999999E-2</v>
      </c>
      <c r="BF4301">
        <v>0.11799999999999999</v>
      </c>
      <c r="BH4301">
        <v>0</v>
      </c>
      <c r="BI4301">
        <v>0.3</v>
      </c>
      <c r="BJ4301">
        <v>5.5</v>
      </c>
      <c r="BK4301">
        <v>46.6</v>
      </c>
      <c r="BL4301" t="s">
        <v>181</v>
      </c>
      <c r="BM4301" t="s">
        <v>199</v>
      </c>
      <c r="BN4301" t="s">
        <v>417</v>
      </c>
      <c r="BP4301">
        <v>38</v>
      </c>
    </row>
    <row r="4302" spans="1:68" hidden="1" x14ac:dyDescent="0.2">
      <c r="A4302">
        <v>2021</v>
      </c>
      <c r="B4302">
        <v>9</v>
      </c>
      <c r="C4302" s="260">
        <v>44459</v>
      </c>
      <c r="D4302">
        <v>243</v>
      </c>
      <c r="E4302">
        <v>167</v>
      </c>
      <c r="F4302">
        <v>7</v>
      </c>
      <c r="G4302" t="s">
        <v>256</v>
      </c>
      <c r="H4302" t="s">
        <v>257</v>
      </c>
      <c r="I4302" t="s">
        <v>163</v>
      </c>
      <c r="J4302">
        <v>2</v>
      </c>
      <c r="K4302">
        <v>2</v>
      </c>
      <c r="L4302">
        <v>888</v>
      </c>
      <c r="M4302">
        <v>825.84</v>
      </c>
      <c r="N4302">
        <v>950.16</v>
      </c>
      <c r="S4302">
        <v>1082</v>
      </c>
      <c r="X4302">
        <v>948</v>
      </c>
      <c r="Z4302">
        <v>120</v>
      </c>
      <c r="AA4302">
        <v>1100</v>
      </c>
      <c r="AB4302">
        <v>994</v>
      </c>
      <c r="AC4302">
        <v>1060</v>
      </c>
      <c r="AD4302">
        <v>1000</v>
      </c>
      <c r="AF4302">
        <v>925</v>
      </c>
      <c r="AG4302">
        <v>898</v>
      </c>
      <c r="AH4302">
        <v>930</v>
      </c>
      <c r="AI4302">
        <v>905</v>
      </c>
      <c r="AK4302">
        <v>141</v>
      </c>
      <c r="AL4302">
        <v>143</v>
      </c>
      <c r="AM4302">
        <v>1047.2</v>
      </c>
      <c r="AN4302">
        <v>921.2</v>
      </c>
      <c r="AO4302">
        <v>0.2</v>
      </c>
      <c r="AP4302">
        <v>55</v>
      </c>
      <c r="AQ4302">
        <v>131</v>
      </c>
      <c r="AR4302">
        <v>53</v>
      </c>
      <c r="AS4302">
        <v>135</v>
      </c>
      <c r="AT4302">
        <v>2</v>
      </c>
      <c r="AU4302">
        <v>2</v>
      </c>
      <c r="AV4302">
        <v>3</v>
      </c>
      <c r="BC4302">
        <v>6</v>
      </c>
      <c r="BD4302">
        <v>534</v>
      </c>
      <c r="BE4302">
        <v>1.4999999999999999E-2</v>
      </c>
      <c r="BF4302">
        <v>1.0999999999999999E-2</v>
      </c>
      <c r="BG4302">
        <v>1</v>
      </c>
      <c r="BH4302">
        <v>0</v>
      </c>
      <c r="BI4302">
        <v>0.6</v>
      </c>
      <c r="BJ4302">
        <v>5.5</v>
      </c>
      <c r="BK4302">
        <v>491.9</v>
      </c>
      <c r="BL4302" t="s">
        <v>164</v>
      </c>
      <c r="BM4302" t="s">
        <v>164</v>
      </c>
      <c r="BP4302">
        <v>38</v>
      </c>
    </row>
    <row r="4303" spans="1:68" hidden="1" x14ac:dyDescent="0.2">
      <c r="A4303">
        <v>2021</v>
      </c>
      <c r="B4303">
        <v>9</v>
      </c>
      <c r="C4303" s="260">
        <v>44459</v>
      </c>
      <c r="D4303">
        <v>376</v>
      </c>
      <c r="E4303">
        <v>438</v>
      </c>
      <c r="F4303">
        <v>7</v>
      </c>
      <c r="G4303" t="s">
        <v>190</v>
      </c>
      <c r="H4303" t="s">
        <v>191</v>
      </c>
      <c r="I4303" t="s">
        <v>163</v>
      </c>
      <c r="J4303">
        <v>3</v>
      </c>
      <c r="K4303">
        <v>2</v>
      </c>
      <c r="L4303">
        <v>336</v>
      </c>
      <c r="M4303">
        <v>316.17599999999999</v>
      </c>
      <c r="N4303">
        <v>359.85599999999999</v>
      </c>
      <c r="AP4303">
        <v>67</v>
      </c>
      <c r="AQ4303">
        <v>161</v>
      </c>
      <c r="BD4303">
        <v>864</v>
      </c>
      <c r="BE4303">
        <v>1.4999999999999999E-2</v>
      </c>
      <c r="BI4303">
        <v>2.6</v>
      </c>
      <c r="BL4303" t="s">
        <v>157</v>
      </c>
      <c r="BM4303" t="s">
        <v>158</v>
      </c>
      <c r="BN4303" t="s">
        <v>192</v>
      </c>
      <c r="BO4303" t="s">
        <v>168</v>
      </c>
      <c r="BP4303">
        <v>38</v>
      </c>
    </row>
    <row r="4304" spans="1:68" hidden="1" x14ac:dyDescent="0.2">
      <c r="A4304">
        <v>2021</v>
      </c>
      <c r="B4304">
        <v>9</v>
      </c>
      <c r="C4304" s="260">
        <v>44459</v>
      </c>
      <c r="D4304">
        <v>137</v>
      </c>
      <c r="E4304">
        <v>168</v>
      </c>
      <c r="F4304">
        <v>8</v>
      </c>
      <c r="G4304" t="s">
        <v>273</v>
      </c>
      <c r="H4304" t="s">
        <v>274</v>
      </c>
      <c r="I4304" t="s">
        <v>163</v>
      </c>
      <c r="J4304">
        <v>3</v>
      </c>
      <c r="K4304">
        <v>2</v>
      </c>
      <c r="L4304">
        <v>619</v>
      </c>
      <c r="M4304">
        <v>575.66999999999996</v>
      </c>
      <c r="N4304">
        <v>662.33</v>
      </c>
      <c r="AB4304">
        <v>770</v>
      </c>
      <c r="AC4304">
        <v>820</v>
      </c>
      <c r="AD4304">
        <v>780</v>
      </c>
      <c r="AF4304">
        <v>640</v>
      </c>
      <c r="AG4304">
        <v>660</v>
      </c>
      <c r="AH4304">
        <v>685</v>
      </c>
      <c r="AK4304">
        <v>135</v>
      </c>
      <c r="AL4304">
        <v>131</v>
      </c>
      <c r="AM4304">
        <v>790</v>
      </c>
      <c r="AN4304">
        <v>661.7</v>
      </c>
      <c r="AO4304">
        <v>0.3</v>
      </c>
      <c r="AP4304">
        <v>90</v>
      </c>
      <c r="AQ4304">
        <v>116</v>
      </c>
      <c r="AR4304">
        <v>81</v>
      </c>
      <c r="AS4304">
        <v>133</v>
      </c>
      <c r="AT4304">
        <v>2</v>
      </c>
      <c r="AU4304">
        <v>2</v>
      </c>
      <c r="AV4304">
        <v>1</v>
      </c>
      <c r="BC4304">
        <v>5</v>
      </c>
      <c r="BD4304">
        <v>503</v>
      </c>
      <c r="BE4304">
        <v>1.4999999999999999E-2</v>
      </c>
      <c r="BF4304">
        <v>0.01</v>
      </c>
      <c r="BG4304">
        <v>1</v>
      </c>
      <c r="BH4304">
        <v>0</v>
      </c>
      <c r="BI4304">
        <v>0.8</v>
      </c>
      <c r="BJ4304">
        <v>3.3</v>
      </c>
      <c r="BK4304">
        <v>332.8</v>
      </c>
      <c r="BL4304" t="s">
        <v>164</v>
      </c>
      <c r="BP4304">
        <v>38</v>
      </c>
    </row>
    <row r="4305" spans="1:68" hidden="1" x14ac:dyDescent="0.2">
      <c r="A4305">
        <v>2021</v>
      </c>
      <c r="B4305">
        <v>9</v>
      </c>
      <c r="C4305" s="260">
        <v>44459</v>
      </c>
      <c r="D4305">
        <v>137</v>
      </c>
      <c r="E4305">
        <v>273</v>
      </c>
      <c r="F4305">
        <v>8</v>
      </c>
      <c r="G4305" t="s">
        <v>254</v>
      </c>
      <c r="H4305" t="s">
        <v>255</v>
      </c>
      <c r="I4305" t="s">
        <v>163</v>
      </c>
      <c r="J4305">
        <v>3</v>
      </c>
      <c r="K4305">
        <v>2</v>
      </c>
      <c r="L4305">
        <v>564</v>
      </c>
      <c r="M4305">
        <v>524.52</v>
      </c>
      <c r="N4305">
        <v>603.48</v>
      </c>
      <c r="O4305">
        <v>680</v>
      </c>
      <c r="Q4305">
        <v>766</v>
      </c>
      <c r="R4305">
        <v>743</v>
      </c>
      <c r="S4305">
        <v>665</v>
      </c>
      <c r="T4305">
        <v>601</v>
      </c>
      <c r="U4305">
        <v>589</v>
      </c>
      <c r="V4305">
        <v>591</v>
      </c>
      <c r="W4305">
        <v>586</v>
      </c>
      <c r="X4305">
        <v>578</v>
      </c>
      <c r="Y4305">
        <v>135</v>
      </c>
      <c r="Z4305">
        <v>131</v>
      </c>
      <c r="AM4305">
        <v>713.5</v>
      </c>
      <c r="AN4305">
        <v>589</v>
      </c>
      <c r="AO4305">
        <v>0.3</v>
      </c>
      <c r="AP4305">
        <v>93</v>
      </c>
      <c r="AQ4305">
        <v>116</v>
      </c>
      <c r="AR4305">
        <v>81</v>
      </c>
      <c r="AS4305">
        <v>133</v>
      </c>
      <c r="AT4305">
        <v>2</v>
      </c>
      <c r="AU4305">
        <v>3</v>
      </c>
      <c r="AV4305">
        <v>2</v>
      </c>
      <c r="BC4305">
        <v>6</v>
      </c>
      <c r="BD4305">
        <v>870</v>
      </c>
      <c r="BE4305">
        <v>1.4999999999999999E-2</v>
      </c>
      <c r="BF4305">
        <v>7.0000000000000001E-3</v>
      </c>
      <c r="BG4305">
        <v>1</v>
      </c>
      <c r="BH4305">
        <v>0</v>
      </c>
      <c r="BI4305">
        <v>1.5</v>
      </c>
      <c r="BJ4305">
        <v>3.5</v>
      </c>
      <c r="BK4305">
        <v>512.4</v>
      </c>
      <c r="BL4305" t="s">
        <v>164</v>
      </c>
      <c r="BP4305">
        <v>38</v>
      </c>
    </row>
    <row r="4306" spans="1:68" hidden="1" x14ac:dyDescent="0.2">
      <c r="A4306">
        <v>2021</v>
      </c>
      <c r="B4306">
        <v>9</v>
      </c>
      <c r="C4306" s="260">
        <v>44459</v>
      </c>
      <c r="D4306">
        <v>425</v>
      </c>
      <c r="E4306">
        <v>674</v>
      </c>
      <c r="F4306">
        <v>8</v>
      </c>
      <c r="G4306" t="s">
        <v>462</v>
      </c>
      <c r="H4306" t="s">
        <v>463</v>
      </c>
      <c r="I4306" t="s">
        <v>156</v>
      </c>
      <c r="J4306">
        <v>2</v>
      </c>
      <c r="K4306">
        <v>1</v>
      </c>
      <c r="L4306">
        <v>256</v>
      </c>
      <c r="M4306">
        <v>240.89599999999999</v>
      </c>
      <c r="N4306">
        <v>274.17599999999999</v>
      </c>
      <c r="AP4306">
        <v>40</v>
      </c>
      <c r="AQ4306">
        <v>180</v>
      </c>
      <c r="BD4306">
        <v>260</v>
      </c>
      <c r="BE4306">
        <v>1.4999999999999999E-2</v>
      </c>
      <c r="BI4306">
        <v>1</v>
      </c>
      <c r="BL4306" t="s">
        <v>157</v>
      </c>
      <c r="BM4306" t="s">
        <v>158</v>
      </c>
      <c r="BN4306" t="s">
        <v>464</v>
      </c>
      <c r="BO4306" t="s">
        <v>160</v>
      </c>
      <c r="BP4306">
        <v>38</v>
      </c>
    </row>
    <row r="4307" spans="1:68" hidden="1" x14ac:dyDescent="0.2">
      <c r="A4307">
        <v>2021</v>
      </c>
      <c r="B4307">
        <v>9</v>
      </c>
      <c r="C4307" s="260">
        <v>44459</v>
      </c>
      <c r="D4307">
        <v>52</v>
      </c>
      <c r="E4307">
        <v>130</v>
      </c>
      <c r="F4307">
        <v>25</v>
      </c>
      <c r="G4307" t="s">
        <v>386</v>
      </c>
      <c r="H4307" t="s">
        <v>387</v>
      </c>
      <c r="I4307" t="s">
        <v>374</v>
      </c>
      <c r="J4307">
        <v>9</v>
      </c>
      <c r="K4307">
        <v>1</v>
      </c>
      <c r="L4307">
        <v>12</v>
      </c>
      <c r="M4307">
        <v>11.16</v>
      </c>
      <c r="N4307">
        <v>12.84</v>
      </c>
      <c r="O4307">
        <v>20</v>
      </c>
      <c r="Q4307">
        <v>17</v>
      </c>
      <c r="R4307">
        <v>16</v>
      </c>
      <c r="S4307">
        <v>15</v>
      </c>
      <c r="T4307">
        <v>15</v>
      </c>
      <c r="U4307">
        <v>14</v>
      </c>
      <c r="V4307">
        <v>12</v>
      </c>
      <c r="W4307">
        <v>12</v>
      </c>
      <c r="X4307">
        <v>12</v>
      </c>
      <c r="Y4307">
        <v>92</v>
      </c>
      <c r="Z4307">
        <v>90</v>
      </c>
      <c r="AA4307">
        <v>20</v>
      </c>
      <c r="AB4307">
        <v>23</v>
      </c>
      <c r="AC4307">
        <v>22</v>
      </c>
      <c r="AD4307">
        <v>19</v>
      </c>
      <c r="AF4307">
        <v>17</v>
      </c>
      <c r="AG4307">
        <v>16</v>
      </c>
      <c r="AH4307">
        <v>13</v>
      </c>
      <c r="AI4307">
        <v>13</v>
      </c>
      <c r="AK4307">
        <v>79</v>
      </c>
      <c r="AL4307">
        <v>80</v>
      </c>
      <c r="AM4307">
        <v>19</v>
      </c>
      <c r="AN4307">
        <v>13.6</v>
      </c>
      <c r="AO4307">
        <v>0.6</v>
      </c>
      <c r="AP4307">
        <v>336</v>
      </c>
      <c r="AQ4307">
        <v>96</v>
      </c>
      <c r="AR4307">
        <v>380</v>
      </c>
      <c r="AS4307">
        <v>85</v>
      </c>
      <c r="AT4307">
        <v>11</v>
      </c>
      <c r="AU4307">
        <v>14</v>
      </c>
      <c r="AV4307">
        <v>31</v>
      </c>
      <c r="BC4307">
        <v>56</v>
      </c>
      <c r="BD4307">
        <v>5256</v>
      </c>
      <c r="BE4307">
        <v>0.02</v>
      </c>
      <c r="BF4307">
        <v>1.0999999999999999E-2</v>
      </c>
      <c r="BG4307">
        <v>1</v>
      </c>
      <c r="BH4307">
        <v>4.7</v>
      </c>
      <c r="BI4307">
        <v>438</v>
      </c>
      <c r="BJ4307">
        <v>0.8</v>
      </c>
      <c r="BK4307">
        <v>71.5</v>
      </c>
      <c r="BL4307" t="s">
        <v>181</v>
      </c>
      <c r="BM4307" t="s">
        <v>199</v>
      </c>
      <c r="BN4307" t="s">
        <v>388</v>
      </c>
      <c r="BP4307">
        <v>38</v>
      </c>
    </row>
    <row r="4308" spans="1:68" hidden="1" x14ac:dyDescent="0.2">
      <c r="A4308">
        <v>2021</v>
      </c>
      <c r="B4308">
        <v>9</v>
      </c>
      <c r="C4308" s="260">
        <v>44459</v>
      </c>
      <c r="D4308">
        <v>57</v>
      </c>
      <c r="E4308">
        <v>135</v>
      </c>
      <c r="F4308">
        <v>26</v>
      </c>
      <c r="G4308" t="s">
        <v>455</v>
      </c>
      <c r="H4308" t="s">
        <v>456</v>
      </c>
      <c r="I4308" t="s">
        <v>374</v>
      </c>
      <c r="J4308">
        <v>12</v>
      </c>
      <c r="K4308">
        <v>1</v>
      </c>
      <c r="L4308">
        <v>10.625</v>
      </c>
      <c r="M4308">
        <v>9.8812499999999996</v>
      </c>
      <c r="N4308">
        <v>11.36875</v>
      </c>
      <c r="O4308">
        <v>16</v>
      </c>
      <c r="Q4308">
        <v>19</v>
      </c>
      <c r="R4308">
        <v>18</v>
      </c>
      <c r="S4308">
        <v>12</v>
      </c>
      <c r="T4308">
        <v>11</v>
      </c>
      <c r="U4308">
        <v>11</v>
      </c>
      <c r="V4308">
        <v>13</v>
      </c>
      <c r="W4308">
        <v>11</v>
      </c>
      <c r="X4308">
        <v>11</v>
      </c>
      <c r="Y4308">
        <v>71</v>
      </c>
      <c r="Z4308">
        <v>77</v>
      </c>
      <c r="AA4308">
        <v>17</v>
      </c>
      <c r="AB4308">
        <v>17</v>
      </c>
      <c r="AC4308">
        <v>16</v>
      </c>
      <c r="AF4308">
        <v>13</v>
      </c>
      <c r="AG4308">
        <v>13</v>
      </c>
      <c r="AH4308">
        <v>10</v>
      </c>
      <c r="AI4308">
        <v>10</v>
      </c>
      <c r="AK4308">
        <v>61</v>
      </c>
      <c r="AL4308">
        <v>62</v>
      </c>
      <c r="AM4308">
        <v>16.399999999999999</v>
      </c>
      <c r="AN4308">
        <v>11.2</v>
      </c>
      <c r="AO4308">
        <v>0.5</v>
      </c>
      <c r="AP4308">
        <v>345</v>
      </c>
      <c r="AQ4308">
        <v>125</v>
      </c>
      <c r="AR4308">
        <v>638</v>
      </c>
      <c r="AS4308">
        <v>68</v>
      </c>
      <c r="AT4308">
        <v>6</v>
      </c>
      <c r="AU4308">
        <v>19</v>
      </c>
      <c r="AV4308">
        <v>24</v>
      </c>
      <c r="BC4308">
        <v>49</v>
      </c>
      <c r="BD4308">
        <v>8961</v>
      </c>
      <c r="BE4308">
        <v>0.02</v>
      </c>
      <c r="BF4308">
        <v>5.0000000000000001E-3</v>
      </c>
      <c r="BG4308">
        <v>1</v>
      </c>
      <c r="BH4308">
        <v>4.5999999999999996</v>
      </c>
      <c r="BI4308">
        <v>843.4</v>
      </c>
      <c r="BJ4308">
        <v>0.5</v>
      </c>
      <c r="BK4308">
        <v>100.4</v>
      </c>
      <c r="BL4308" t="s">
        <v>450</v>
      </c>
      <c r="BM4308" t="s">
        <v>451</v>
      </c>
      <c r="BP4308">
        <v>38</v>
      </c>
    </row>
    <row r="4309" spans="1:68" hidden="1" x14ac:dyDescent="0.2">
      <c r="A4309">
        <v>2021</v>
      </c>
      <c r="B4309">
        <v>9</v>
      </c>
      <c r="C4309" s="260">
        <v>44459</v>
      </c>
      <c r="D4309">
        <v>159</v>
      </c>
      <c r="E4309">
        <v>299</v>
      </c>
      <c r="F4309">
        <v>30</v>
      </c>
      <c r="G4309" t="s">
        <v>193</v>
      </c>
      <c r="H4309" t="s">
        <v>194</v>
      </c>
      <c r="I4309" t="s">
        <v>195</v>
      </c>
      <c r="J4309">
        <v>3</v>
      </c>
      <c r="K4309">
        <v>2</v>
      </c>
      <c r="L4309">
        <v>115</v>
      </c>
      <c r="M4309">
        <v>106.95</v>
      </c>
      <c r="N4309">
        <v>123.05</v>
      </c>
      <c r="AP4309">
        <v>70</v>
      </c>
      <c r="AQ4309">
        <v>154</v>
      </c>
      <c r="BD4309">
        <v>72</v>
      </c>
      <c r="BE4309">
        <v>0.02</v>
      </c>
      <c r="BI4309">
        <v>0.6</v>
      </c>
      <c r="BL4309" t="s">
        <v>181</v>
      </c>
      <c r="BM4309" t="s">
        <v>196</v>
      </c>
      <c r="BP4309">
        <v>38</v>
      </c>
    </row>
    <row r="4310" spans="1:68" hidden="1" x14ac:dyDescent="0.2">
      <c r="A4310">
        <v>2021</v>
      </c>
      <c r="B4310">
        <v>9</v>
      </c>
      <c r="C4310" s="260">
        <v>44459</v>
      </c>
      <c r="D4310">
        <v>334</v>
      </c>
      <c r="E4310">
        <v>254</v>
      </c>
      <c r="F4310">
        <v>49</v>
      </c>
      <c r="G4310" t="s">
        <v>208</v>
      </c>
      <c r="H4310" t="s">
        <v>209</v>
      </c>
      <c r="I4310" t="s">
        <v>203</v>
      </c>
      <c r="J4310">
        <v>4</v>
      </c>
      <c r="K4310">
        <v>2</v>
      </c>
      <c r="L4310">
        <v>203</v>
      </c>
      <c r="M4310">
        <v>188.79</v>
      </c>
      <c r="N4310">
        <v>217.21</v>
      </c>
      <c r="O4310">
        <v>340</v>
      </c>
      <c r="Q4310">
        <v>392</v>
      </c>
      <c r="R4310">
        <v>384</v>
      </c>
      <c r="S4310">
        <v>375</v>
      </c>
      <c r="T4310">
        <v>213</v>
      </c>
      <c r="U4310">
        <v>197</v>
      </c>
      <c r="V4310">
        <v>206</v>
      </c>
      <c r="W4310">
        <v>213</v>
      </c>
      <c r="X4310">
        <v>206</v>
      </c>
      <c r="Y4310">
        <v>148</v>
      </c>
      <c r="Z4310">
        <v>139</v>
      </c>
      <c r="AA4310">
        <v>317</v>
      </c>
      <c r="AB4310">
        <v>320</v>
      </c>
      <c r="AC4310">
        <v>280</v>
      </c>
      <c r="AD4310">
        <v>285</v>
      </c>
      <c r="AF4310">
        <v>208</v>
      </c>
      <c r="AG4310">
        <v>212</v>
      </c>
      <c r="AH4310">
        <v>203</v>
      </c>
      <c r="AI4310">
        <v>202</v>
      </c>
      <c r="AK4310">
        <v>156</v>
      </c>
      <c r="AL4310">
        <v>158</v>
      </c>
      <c r="AM4310">
        <v>336.6</v>
      </c>
      <c r="AN4310">
        <v>206.7</v>
      </c>
      <c r="AO4310">
        <v>0.7</v>
      </c>
      <c r="AP4310">
        <v>88</v>
      </c>
      <c r="AQ4310">
        <v>164</v>
      </c>
      <c r="AR4310">
        <v>96</v>
      </c>
      <c r="AS4310">
        <v>150</v>
      </c>
      <c r="AT4310">
        <v>4</v>
      </c>
      <c r="AU4310">
        <v>4</v>
      </c>
      <c r="AV4310">
        <v>5</v>
      </c>
      <c r="BC4310">
        <v>13</v>
      </c>
      <c r="BD4310">
        <v>2173</v>
      </c>
      <c r="BE4310">
        <v>0.02</v>
      </c>
      <c r="BF4310">
        <v>6.0000000000000001E-3</v>
      </c>
      <c r="BG4310">
        <v>1</v>
      </c>
      <c r="BH4310">
        <v>0.1</v>
      </c>
      <c r="BI4310">
        <v>10.7</v>
      </c>
      <c r="BJ4310">
        <v>2.7</v>
      </c>
      <c r="BK4310">
        <v>449.2</v>
      </c>
      <c r="BL4310" t="s">
        <v>181</v>
      </c>
      <c r="BM4310" t="s">
        <v>196</v>
      </c>
      <c r="BN4310" t="s">
        <v>210</v>
      </c>
      <c r="BP4310">
        <v>38</v>
      </c>
    </row>
    <row r="4311" spans="1:68" hidden="1" x14ac:dyDescent="0.2">
      <c r="A4311">
        <v>2021</v>
      </c>
      <c r="B4311">
        <v>9</v>
      </c>
      <c r="C4311" s="260">
        <v>44460</v>
      </c>
      <c r="D4311">
        <v>384</v>
      </c>
      <c r="E4311">
        <v>556</v>
      </c>
      <c r="F4311">
        <v>2</v>
      </c>
      <c r="G4311" t="s">
        <v>171</v>
      </c>
      <c r="H4311" t="s">
        <v>172</v>
      </c>
      <c r="I4311" t="s">
        <v>163</v>
      </c>
      <c r="J4311">
        <v>1</v>
      </c>
      <c r="K4311">
        <v>6</v>
      </c>
      <c r="L4311">
        <v>1066</v>
      </c>
      <c r="M4311">
        <v>1003.106</v>
      </c>
      <c r="N4311">
        <v>1141.6859999999999</v>
      </c>
      <c r="O4311">
        <v>1310</v>
      </c>
      <c r="P4311">
        <v>1324</v>
      </c>
      <c r="Q4311">
        <v>1323</v>
      </c>
      <c r="R4311">
        <v>1411</v>
      </c>
      <c r="S4311">
        <v>1434</v>
      </c>
      <c r="T4311">
        <v>1101</v>
      </c>
      <c r="U4311">
        <v>1095</v>
      </c>
      <c r="V4311">
        <v>1056</v>
      </c>
      <c r="W4311">
        <v>1159</v>
      </c>
      <c r="X4311">
        <v>1138</v>
      </c>
      <c r="Y4311">
        <v>194</v>
      </c>
      <c r="Z4311">
        <v>196</v>
      </c>
      <c r="AA4311">
        <v>1375</v>
      </c>
      <c r="AB4311">
        <v>1350</v>
      </c>
      <c r="AC4311">
        <v>1374</v>
      </c>
      <c r="AD4311">
        <v>1366</v>
      </c>
      <c r="AE4311">
        <v>1387</v>
      </c>
      <c r="AF4311">
        <v>1118</v>
      </c>
      <c r="AG4311">
        <v>1118</v>
      </c>
      <c r="AH4311">
        <v>1104</v>
      </c>
      <c r="AI4311">
        <v>1106</v>
      </c>
      <c r="AJ4311">
        <v>1070</v>
      </c>
      <c r="AK4311">
        <v>195</v>
      </c>
      <c r="AL4311">
        <v>192</v>
      </c>
      <c r="AM4311">
        <v>1365.4</v>
      </c>
      <c r="AN4311">
        <v>1106.5</v>
      </c>
      <c r="AO4311">
        <v>0.3</v>
      </c>
      <c r="AP4311">
        <v>20</v>
      </c>
      <c r="AQ4311">
        <v>180</v>
      </c>
      <c r="AR4311">
        <v>19</v>
      </c>
      <c r="AS4311">
        <v>194</v>
      </c>
      <c r="AT4311">
        <v>2</v>
      </c>
      <c r="AU4311">
        <v>3</v>
      </c>
      <c r="AV4311">
        <v>4</v>
      </c>
      <c r="AX4311">
        <v>1</v>
      </c>
      <c r="BC4311">
        <v>9</v>
      </c>
      <c r="BD4311">
        <v>465</v>
      </c>
      <c r="BE4311">
        <v>1.4999999999999999E-2</v>
      </c>
      <c r="BF4311">
        <v>1.9E-2</v>
      </c>
      <c r="BH4311">
        <v>0</v>
      </c>
      <c r="BI4311">
        <v>0.4</v>
      </c>
      <c r="BJ4311">
        <v>10</v>
      </c>
      <c r="BK4311">
        <v>514.5</v>
      </c>
      <c r="BL4311" t="s">
        <v>157</v>
      </c>
      <c r="BM4311" t="s">
        <v>158</v>
      </c>
      <c r="BN4311" t="s">
        <v>173</v>
      </c>
      <c r="BP4311">
        <v>38</v>
      </c>
    </row>
    <row r="4312" spans="1:68" hidden="1" x14ac:dyDescent="0.2">
      <c r="A4312">
        <v>2021</v>
      </c>
      <c r="B4312">
        <v>9</v>
      </c>
      <c r="C4312" s="260">
        <v>44460</v>
      </c>
      <c r="D4312">
        <v>384</v>
      </c>
      <c r="E4312">
        <v>557</v>
      </c>
      <c r="F4312">
        <v>2</v>
      </c>
      <c r="G4312" t="s">
        <v>174</v>
      </c>
      <c r="H4312" t="s">
        <v>175</v>
      </c>
      <c r="I4312" t="s">
        <v>163</v>
      </c>
      <c r="J4312">
        <v>1</v>
      </c>
      <c r="K4312">
        <v>6</v>
      </c>
      <c r="L4312">
        <v>182</v>
      </c>
      <c r="M4312">
        <v>171.262</v>
      </c>
      <c r="N4312">
        <v>194.922</v>
      </c>
      <c r="O4312">
        <v>246</v>
      </c>
      <c r="P4312">
        <v>240</v>
      </c>
      <c r="Q4312">
        <v>236</v>
      </c>
      <c r="R4312">
        <v>256</v>
      </c>
      <c r="S4312">
        <v>252</v>
      </c>
      <c r="T4312">
        <v>202</v>
      </c>
      <c r="U4312">
        <v>192</v>
      </c>
      <c r="V4312">
        <v>190</v>
      </c>
      <c r="W4312">
        <v>210</v>
      </c>
      <c r="X4312">
        <v>198</v>
      </c>
      <c r="Y4312">
        <v>194</v>
      </c>
      <c r="Z4312">
        <v>196</v>
      </c>
      <c r="AA4312">
        <v>123</v>
      </c>
      <c r="AB4312">
        <v>132</v>
      </c>
      <c r="AC4312">
        <v>121</v>
      </c>
      <c r="AD4312">
        <v>122</v>
      </c>
      <c r="AE4312">
        <v>120</v>
      </c>
      <c r="AF4312">
        <v>96</v>
      </c>
      <c r="AG4312">
        <v>96</v>
      </c>
      <c r="AH4312">
        <v>95</v>
      </c>
      <c r="AI4312">
        <v>96</v>
      </c>
      <c r="AJ4312">
        <v>96</v>
      </c>
      <c r="AK4312">
        <v>195</v>
      </c>
      <c r="AL4312">
        <v>192</v>
      </c>
      <c r="AM4312">
        <v>246.3</v>
      </c>
      <c r="AN4312">
        <v>196.7</v>
      </c>
      <c r="AO4312">
        <v>0.4</v>
      </c>
      <c r="AP4312">
        <v>20</v>
      </c>
      <c r="AQ4312">
        <v>180</v>
      </c>
      <c r="AR4312">
        <v>19</v>
      </c>
      <c r="AS4312">
        <v>195</v>
      </c>
      <c r="AT4312">
        <v>2</v>
      </c>
      <c r="AU4312">
        <v>2</v>
      </c>
      <c r="AV4312">
        <v>2</v>
      </c>
      <c r="AX4312">
        <v>1</v>
      </c>
      <c r="BC4312">
        <v>7</v>
      </c>
      <c r="BD4312">
        <v>463</v>
      </c>
      <c r="BE4312">
        <v>1.4999999999999999E-2</v>
      </c>
      <c r="BF4312">
        <v>1.4999999999999999E-2</v>
      </c>
      <c r="BG4312">
        <v>1</v>
      </c>
      <c r="BH4312">
        <v>0</v>
      </c>
      <c r="BI4312">
        <v>2.5</v>
      </c>
      <c r="BJ4312">
        <v>1.4</v>
      </c>
      <c r="BK4312">
        <v>91.1</v>
      </c>
      <c r="BL4312" t="s">
        <v>157</v>
      </c>
      <c r="BM4312" t="s">
        <v>158</v>
      </c>
      <c r="BN4312" t="s">
        <v>173</v>
      </c>
      <c r="BO4312" t="s">
        <v>176</v>
      </c>
      <c r="BP4312">
        <v>38</v>
      </c>
    </row>
    <row r="4313" spans="1:68" hidden="1" x14ac:dyDescent="0.2">
      <c r="A4313">
        <v>2021</v>
      </c>
      <c r="B4313">
        <v>9</v>
      </c>
      <c r="C4313" s="260">
        <v>44460</v>
      </c>
      <c r="D4313">
        <v>212</v>
      </c>
      <c r="E4313">
        <v>140</v>
      </c>
      <c r="F4313">
        <v>3</v>
      </c>
      <c r="G4313" t="s">
        <v>211</v>
      </c>
      <c r="H4313" t="s">
        <v>212</v>
      </c>
      <c r="I4313" t="s">
        <v>163</v>
      </c>
      <c r="J4313">
        <v>2</v>
      </c>
      <c r="K4313">
        <v>2</v>
      </c>
      <c r="L4313">
        <v>485</v>
      </c>
      <c r="M4313">
        <v>451.05</v>
      </c>
      <c r="N4313">
        <v>518.95000000000005</v>
      </c>
      <c r="O4313">
        <v>608</v>
      </c>
      <c r="P4313">
        <v>592</v>
      </c>
      <c r="R4313">
        <v>535</v>
      </c>
      <c r="S4313">
        <v>602</v>
      </c>
      <c r="T4313">
        <v>482</v>
      </c>
      <c r="U4313">
        <v>496</v>
      </c>
      <c r="W4313">
        <v>450</v>
      </c>
      <c r="X4313">
        <v>450</v>
      </c>
      <c r="Y4313">
        <v>118</v>
      </c>
      <c r="Z4313">
        <v>116</v>
      </c>
      <c r="AA4313">
        <v>510</v>
      </c>
      <c r="AB4313">
        <v>538</v>
      </c>
      <c r="AC4313">
        <v>560</v>
      </c>
      <c r="AD4313">
        <v>565</v>
      </c>
      <c r="AE4313">
        <v>620</v>
      </c>
      <c r="AF4313">
        <v>441</v>
      </c>
      <c r="AG4313">
        <v>451</v>
      </c>
      <c r="AH4313">
        <v>480</v>
      </c>
      <c r="AI4313">
        <v>477</v>
      </c>
      <c r="AJ4313">
        <v>490</v>
      </c>
      <c r="AK4313">
        <v>118</v>
      </c>
      <c r="AL4313">
        <v>118</v>
      </c>
      <c r="AM4313">
        <v>570</v>
      </c>
      <c r="AN4313">
        <v>468.6</v>
      </c>
      <c r="AO4313">
        <v>0.2</v>
      </c>
      <c r="AP4313">
        <v>60</v>
      </c>
      <c r="AQ4313">
        <v>120</v>
      </c>
      <c r="AR4313">
        <v>61</v>
      </c>
      <c r="AS4313">
        <v>118</v>
      </c>
      <c r="AT4313">
        <v>8</v>
      </c>
      <c r="AU4313">
        <v>8</v>
      </c>
      <c r="AV4313">
        <v>11</v>
      </c>
      <c r="BC4313">
        <v>27</v>
      </c>
      <c r="BD4313">
        <v>1059</v>
      </c>
      <c r="BE4313">
        <v>1.4999999999999999E-2</v>
      </c>
      <c r="BF4313">
        <v>2.5000000000000001E-2</v>
      </c>
      <c r="BH4313">
        <v>0.1</v>
      </c>
      <c r="BI4313">
        <v>2.2000000000000002</v>
      </c>
      <c r="BJ4313">
        <v>12.7</v>
      </c>
      <c r="BK4313">
        <v>496.2</v>
      </c>
      <c r="BL4313" t="s">
        <v>181</v>
      </c>
      <c r="BM4313" t="s">
        <v>199</v>
      </c>
      <c r="BN4313" t="s">
        <v>213</v>
      </c>
      <c r="BP4313">
        <v>38</v>
      </c>
    </row>
    <row r="4314" spans="1:68" hidden="1" x14ac:dyDescent="0.2">
      <c r="A4314">
        <v>2021</v>
      </c>
      <c r="B4314">
        <v>9</v>
      </c>
      <c r="C4314" s="260">
        <v>44460</v>
      </c>
      <c r="D4314">
        <v>212</v>
      </c>
      <c r="E4314">
        <v>178</v>
      </c>
      <c r="F4314">
        <v>3</v>
      </c>
      <c r="G4314" t="s">
        <v>214</v>
      </c>
      <c r="H4314" t="s">
        <v>215</v>
      </c>
      <c r="I4314" t="s">
        <v>163</v>
      </c>
      <c r="J4314">
        <v>2</v>
      </c>
      <c r="K4314">
        <v>2</v>
      </c>
      <c r="L4314">
        <v>50</v>
      </c>
      <c r="M4314">
        <v>46.5</v>
      </c>
      <c r="N4314">
        <v>53.5</v>
      </c>
      <c r="O4314">
        <v>79</v>
      </c>
      <c r="P4314">
        <v>77</v>
      </c>
      <c r="R4314">
        <v>61</v>
      </c>
      <c r="S4314">
        <v>47</v>
      </c>
      <c r="T4314">
        <v>55</v>
      </c>
      <c r="U4314">
        <v>53</v>
      </c>
      <c r="W4314">
        <v>48</v>
      </c>
      <c r="X4314">
        <v>50</v>
      </c>
      <c r="Y4314">
        <v>118</v>
      </c>
      <c r="Z4314">
        <v>116</v>
      </c>
      <c r="AA4314">
        <v>72</v>
      </c>
      <c r="AB4314">
        <v>73</v>
      </c>
      <c r="AC4314">
        <v>72</v>
      </c>
      <c r="AD4314">
        <v>71</v>
      </c>
      <c r="AE4314">
        <v>85</v>
      </c>
      <c r="AF4314">
        <v>52</v>
      </c>
      <c r="AG4314">
        <v>52</v>
      </c>
      <c r="AH4314">
        <v>53</v>
      </c>
      <c r="AI4314">
        <v>53</v>
      </c>
      <c r="AJ4314">
        <v>52</v>
      </c>
      <c r="AK4314">
        <v>118</v>
      </c>
      <c r="AL4314">
        <v>118</v>
      </c>
      <c r="AM4314">
        <v>70.8</v>
      </c>
      <c r="AN4314">
        <v>52</v>
      </c>
      <c r="AO4314">
        <v>0.4</v>
      </c>
      <c r="AP4314">
        <v>60</v>
      </c>
      <c r="AQ4314">
        <v>120</v>
      </c>
      <c r="AR4314">
        <v>61</v>
      </c>
      <c r="AS4314">
        <v>118</v>
      </c>
      <c r="AT4314">
        <v>8</v>
      </c>
      <c r="AU4314">
        <v>14</v>
      </c>
      <c r="AV4314">
        <v>20</v>
      </c>
      <c r="BC4314">
        <v>42</v>
      </c>
      <c r="BD4314">
        <v>1162</v>
      </c>
      <c r="BE4314">
        <v>1.4999999999999999E-2</v>
      </c>
      <c r="BF4314">
        <v>3.5999999999999997E-2</v>
      </c>
      <c r="BH4314">
        <v>0.8</v>
      </c>
      <c r="BI4314">
        <v>23.2</v>
      </c>
      <c r="BJ4314">
        <v>2.2000000000000002</v>
      </c>
      <c r="BK4314">
        <v>60.4</v>
      </c>
      <c r="BL4314" t="s">
        <v>181</v>
      </c>
      <c r="BM4314" t="s">
        <v>199</v>
      </c>
      <c r="BN4314" t="s">
        <v>216</v>
      </c>
      <c r="BP4314">
        <v>38</v>
      </c>
    </row>
    <row r="4315" spans="1:68" hidden="1" x14ac:dyDescent="0.2">
      <c r="A4315">
        <v>2021</v>
      </c>
      <c r="B4315">
        <v>9</v>
      </c>
      <c r="C4315" s="260">
        <v>44460</v>
      </c>
      <c r="D4315">
        <v>47</v>
      </c>
      <c r="E4315">
        <v>122</v>
      </c>
      <c r="F4315">
        <v>4</v>
      </c>
      <c r="G4315" t="s">
        <v>154</v>
      </c>
      <c r="H4315" t="s">
        <v>155</v>
      </c>
      <c r="I4315" t="s">
        <v>156</v>
      </c>
      <c r="J4315">
        <v>2</v>
      </c>
      <c r="K4315">
        <v>1</v>
      </c>
      <c r="L4315">
        <v>280</v>
      </c>
      <c r="M4315">
        <v>267.39999999999998</v>
      </c>
      <c r="N4315">
        <v>292.60000000000002</v>
      </c>
      <c r="AP4315">
        <v>63</v>
      </c>
      <c r="AQ4315">
        <v>115</v>
      </c>
      <c r="BD4315">
        <v>1000</v>
      </c>
      <c r="BE4315">
        <v>1.4999999999999999E-2</v>
      </c>
      <c r="BI4315">
        <v>3.6</v>
      </c>
      <c r="BL4315" t="s">
        <v>157</v>
      </c>
      <c r="BM4315" t="s">
        <v>158</v>
      </c>
      <c r="BN4315" t="s">
        <v>159</v>
      </c>
      <c r="BO4315" t="s">
        <v>160</v>
      </c>
      <c r="BP4315">
        <v>38</v>
      </c>
    </row>
    <row r="4316" spans="1:68" hidden="1" x14ac:dyDescent="0.2">
      <c r="A4316">
        <v>2021</v>
      </c>
      <c r="B4316">
        <v>9</v>
      </c>
      <c r="C4316" s="260">
        <v>44460</v>
      </c>
      <c r="D4316">
        <v>423</v>
      </c>
      <c r="E4316">
        <v>669</v>
      </c>
      <c r="F4316">
        <v>4</v>
      </c>
      <c r="G4316" t="s">
        <v>430</v>
      </c>
      <c r="H4316" t="s">
        <v>431</v>
      </c>
      <c r="I4316" t="s">
        <v>163</v>
      </c>
      <c r="J4316">
        <v>2</v>
      </c>
      <c r="K4316">
        <v>2</v>
      </c>
      <c r="L4316">
        <v>954</v>
      </c>
      <c r="M4316">
        <v>897.71400000000006</v>
      </c>
      <c r="N4316">
        <v>1021.734</v>
      </c>
      <c r="O4316">
        <v>1454</v>
      </c>
      <c r="P4316">
        <v>1442</v>
      </c>
      <c r="Q4316">
        <v>1373</v>
      </c>
      <c r="R4316">
        <v>1443</v>
      </c>
      <c r="S4316">
        <v>1328</v>
      </c>
      <c r="T4316">
        <v>1050</v>
      </c>
      <c r="U4316">
        <v>990</v>
      </c>
      <c r="V4316">
        <v>938</v>
      </c>
      <c r="W4316">
        <v>1059</v>
      </c>
      <c r="X4316">
        <v>1126</v>
      </c>
      <c r="Y4316">
        <v>213</v>
      </c>
      <c r="Z4316">
        <v>202</v>
      </c>
      <c r="AA4316">
        <v>1474</v>
      </c>
      <c r="AB4316">
        <v>1470</v>
      </c>
      <c r="AC4316">
        <v>1465</v>
      </c>
      <c r="AD4316">
        <v>1450</v>
      </c>
      <c r="AE4316">
        <v>1290</v>
      </c>
      <c r="AF4316">
        <v>1124</v>
      </c>
      <c r="AG4316">
        <v>1100</v>
      </c>
      <c r="AH4316">
        <v>1085</v>
      </c>
      <c r="AI4316">
        <v>1062</v>
      </c>
      <c r="AJ4316">
        <v>1002</v>
      </c>
      <c r="AK4316">
        <v>215</v>
      </c>
      <c r="AL4316">
        <v>192</v>
      </c>
      <c r="AM4316">
        <v>1418.9</v>
      </c>
      <c r="AN4316">
        <v>1053.5999999999999</v>
      </c>
      <c r="AO4316">
        <v>0.5</v>
      </c>
      <c r="AP4316">
        <v>40</v>
      </c>
      <c r="AQ4316">
        <v>180</v>
      </c>
      <c r="AR4316">
        <v>35</v>
      </c>
      <c r="AS4316">
        <v>206</v>
      </c>
      <c r="AT4316">
        <v>8</v>
      </c>
      <c r="AU4316">
        <v>7</v>
      </c>
      <c r="AV4316">
        <v>10</v>
      </c>
      <c r="AX4316">
        <v>1</v>
      </c>
      <c r="BC4316">
        <v>25</v>
      </c>
      <c r="BD4316">
        <v>853</v>
      </c>
      <c r="BE4316">
        <v>1.4999999999999999E-2</v>
      </c>
      <c r="BF4316">
        <v>2.9000000000000001E-2</v>
      </c>
      <c r="BH4316">
        <v>0</v>
      </c>
      <c r="BI4316">
        <v>0.9</v>
      </c>
      <c r="BJ4316">
        <v>26.3</v>
      </c>
      <c r="BK4316">
        <v>898.7</v>
      </c>
      <c r="BL4316" t="s">
        <v>157</v>
      </c>
      <c r="BM4316" t="s">
        <v>158</v>
      </c>
      <c r="BN4316" t="s">
        <v>432</v>
      </c>
      <c r="BO4316" t="s">
        <v>168</v>
      </c>
      <c r="BP4316">
        <v>38</v>
      </c>
    </row>
    <row r="4317" spans="1:68" hidden="1" x14ac:dyDescent="0.2">
      <c r="A4317">
        <v>2021</v>
      </c>
      <c r="B4317">
        <v>9</v>
      </c>
      <c r="C4317" s="260">
        <v>44460</v>
      </c>
      <c r="D4317">
        <v>143</v>
      </c>
      <c r="E4317">
        <v>281</v>
      </c>
      <c r="F4317">
        <v>5</v>
      </c>
      <c r="G4317" t="s">
        <v>275</v>
      </c>
      <c r="H4317" t="s">
        <v>276</v>
      </c>
      <c r="I4317" t="s">
        <v>163</v>
      </c>
      <c r="J4317">
        <v>4</v>
      </c>
      <c r="K4317">
        <v>2</v>
      </c>
      <c r="L4317">
        <v>285</v>
      </c>
      <c r="M4317">
        <v>265.05</v>
      </c>
      <c r="N4317">
        <v>304.95</v>
      </c>
      <c r="O4317">
        <v>364</v>
      </c>
      <c r="P4317">
        <v>368</v>
      </c>
      <c r="Q4317">
        <v>374</v>
      </c>
      <c r="T4317">
        <v>323</v>
      </c>
      <c r="U4317">
        <v>300</v>
      </c>
      <c r="V4317">
        <v>308</v>
      </c>
      <c r="Y4317">
        <v>117</v>
      </c>
      <c r="AM4317">
        <v>368.7</v>
      </c>
      <c r="AN4317">
        <v>310.3</v>
      </c>
      <c r="AO4317">
        <v>0.3</v>
      </c>
      <c r="AP4317">
        <v>120</v>
      </c>
      <c r="AQ4317">
        <v>120</v>
      </c>
      <c r="AR4317">
        <v>123</v>
      </c>
      <c r="AS4317">
        <v>117</v>
      </c>
      <c r="AT4317">
        <v>3</v>
      </c>
      <c r="AU4317">
        <v>5</v>
      </c>
      <c r="AV4317">
        <v>2</v>
      </c>
      <c r="BC4317">
        <v>10</v>
      </c>
      <c r="BD4317">
        <v>1016</v>
      </c>
      <c r="BE4317">
        <v>1.4999999999999999E-2</v>
      </c>
      <c r="BF4317">
        <v>0.01</v>
      </c>
      <c r="BG4317">
        <v>1</v>
      </c>
      <c r="BH4317">
        <v>0</v>
      </c>
      <c r="BI4317">
        <v>3.6</v>
      </c>
      <c r="BJ4317">
        <v>3.1</v>
      </c>
      <c r="BK4317">
        <v>315.3</v>
      </c>
      <c r="BL4317" t="s">
        <v>164</v>
      </c>
      <c r="BP4317">
        <v>38</v>
      </c>
    </row>
    <row r="4318" spans="1:68" hidden="1" x14ac:dyDescent="0.2">
      <c r="A4318">
        <v>2021</v>
      </c>
      <c r="B4318">
        <v>9</v>
      </c>
      <c r="C4318" s="260">
        <v>44460</v>
      </c>
      <c r="D4318">
        <v>331</v>
      </c>
      <c r="E4318">
        <v>253</v>
      </c>
      <c r="F4318">
        <v>5</v>
      </c>
      <c r="G4318" t="s">
        <v>337</v>
      </c>
      <c r="H4318" t="s">
        <v>209</v>
      </c>
      <c r="I4318" t="s">
        <v>163</v>
      </c>
      <c r="J4318">
        <v>3</v>
      </c>
      <c r="K4318">
        <v>2</v>
      </c>
      <c r="L4318">
        <v>203</v>
      </c>
      <c r="M4318">
        <v>188.79</v>
      </c>
      <c r="N4318">
        <v>217.21</v>
      </c>
      <c r="S4318">
        <v>289</v>
      </c>
      <c r="X4318">
        <v>211</v>
      </c>
      <c r="AA4318">
        <v>293</v>
      </c>
      <c r="AB4318">
        <v>350</v>
      </c>
      <c r="AC4318">
        <v>340</v>
      </c>
      <c r="AD4318">
        <v>299</v>
      </c>
      <c r="AE4318">
        <v>285</v>
      </c>
      <c r="AF4318">
        <v>203</v>
      </c>
      <c r="AG4318">
        <v>197</v>
      </c>
      <c r="AH4318">
        <v>204</v>
      </c>
      <c r="AI4318">
        <v>203</v>
      </c>
      <c r="AJ4318">
        <v>193</v>
      </c>
      <c r="AK4318">
        <v>76</v>
      </c>
      <c r="AL4318">
        <v>96</v>
      </c>
      <c r="AM4318">
        <v>309.3</v>
      </c>
      <c r="AN4318">
        <v>201.8</v>
      </c>
      <c r="AO4318">
        <v>0.5</v>
      </c>
      <c r="AP4318">
        <v>121</v>
      </c>
      <c r="AQ4318">
        <v>89</v>
      </c>
      <c r="AR4318">
        <v>126</v>
      </c>
      <c r="AS4318">
        <v>86</v>
      </c>
      <c r="AT4318">
        <v>4</v>
      </c>
      <c r="AU4318">
        <v>7</v>
      </c>
      <c r="AV4318">
        <v>8</v>
      </c>
      <c r="AX4318">
        <v>2</v>
      </c>
      <c r="BC4318">
        <v>20</v>
      </c>
      <c r="BD4318">
        <v>860</v>
      </c>
      <c r="BE4318">
        <v>1.4999999999999999E-2</v>
      </c>
      <c r="BF4318">
        <v>2.3E-2</v>
      </c>
      <c r="BH4318">
        <v>0.1</v>
      </c>
      <c r="BI4318">
        <v>4.2</v>
      </c>
      <c r="BJ4318">
        <v>4</v>
      </c>
      <c r="BK4318">
        <v>173.5</v>
      </c>
      <c r="BL4318" t="s">
        <v>181</v>
      </c>
      <c r="BM4318" t="s">
        <v>196</v>
      </c>
      <c r="BN4318" t="s">
        <v>210</v>
      </c>
      <c r="BP4318">
        <v>38</v>
      </c>
    </row>
    <row r="4319" spans="1:68" hidden="1" x14ac:dyDescent="0.2">
      <c r="A4319">
        <v>2021</v>
      </c>
      <c r="B4319">
        <v>9</v>
      </c>
      <c r="C4319" s="260">
        <v>44460</v>
      </c>
      <c r="D4319">
        <v>395</v>
      </c>
      <c r="E4319">
        <v>607</v>
      </c>
      <c r="F4319">
        <v>5</v>
      </c>
      <c r="G4319" t="s">
        <v>284</v>
      </c>
      <c r="H4319" t="s">
        <v>285</v>
      </c>
      <c r="I4319" t="s">
        <v>163</v>
      </c>
      <c r="J4319">
        <v>3</v>
      </c>
      <c r="K4319">
        <v>3</v>
      </c>
      <c r="L4319">
        <v>120</v>
      </c>
      <c r="M4319">
        <v>111.6</v>
      </c>
      <c r="N4319">
        <v>128.4</v>
      </c>
      <c r="AP4319">
        <v>90</v>
      </c>
      <c r="AQ4319">
        <v>120</v>
      </c>
      <c r="BD4319">
        <v>720</v>
      </c>
      <c r="BE4319">
        <v>1.4999999999999999E-2</v>
      </c>
      <c r="BI4319">
        <v>6</v>
      </c>
      <c r="BL4319" t="s">
        <v>286</v>
      </c>
      <c r="BM4319" t="s">
        <v>286</v>
      </c>
      <c r="BP4319">
        <v>38</v>
      </c>
    </row>
    <row r="4320" spans="1:68" hidden="1" x14ac:dyDescent="0.2">
      <c r="A4320">
        <v>2021</v>
      </c>
      <c r="B4320">
        <v>9</v>
      </c>
      <c r="C4320" s="260">
        <v>44460</v>
      </c>
      <c r="D4320">
        <v>395</v>
      </c>
      <c r="E4320">
        <v>608</v>
      </c>
      <c r="F4320">
        <v>5</v>
      </c>
      <c r="G4320" t="s">
        <v>287</v>
      </c>
      <c r="H4320" t="s">
        <v>288</v>
      </c>
      <c r="I4320" t="s">
        <v>163</v>
      </c>
      <c r="J4320">
        <v>3</v>
      </c>
      <c r="K4320">
        <v>3</v>
      </c>
      <c r="L4320">
        <v>110</v>
      </c>
      <c r="M4320">
        <v>102.3</v>
      </c>
      <c r="N4320">
        <v>117.7</v>
      </c>
      <c r="AP4320">
        <v>90</v>
      </c>
      <c r="AQ4320">
        <v>120</v>
      </c>
      <c r="BD4320">
        <v>720</v>
      </c>
      <c r="BE4320">
        <v>1.4999999999999999E-2</v>
      </c>
      <c r="BI4320">
        <v>6.5</v>
      </c>
      <c r="BL4320" t="s">
        <v>286</v>
      </c>
      <c r="BM4320" t="s">
        <v>286</v>
      </c>
      <c r="BP4320">
        <v>38</v>
      </c>
    </row>
    <row r="4321" spans="1:68" hidden="1" x14ac:dyDescent="0.2">
      <c r="A4321">
        <v>2021</v>
      </c>
      <c r="B4321">
        <v>9</v>
      </c>
      <c r="C4321" s="260">
        <v>44460</v>
      </c>
      <c r="D4321">
        <v>395</v>
      </c>
      <c r="E4321">
        <v>609</v>
      </c>
      <c r="F4321">
        <v>5</v>
      </c>
      <c r="G4321" t="s">
        <v>289</v>
      </c>
      <c r="H4321" t="s">
        <v>290</v>
      </c>
      <c r="I4321" t="s">
        <v>163</v>
      </c>
      <c r="J4321">
        <v>3</v>
      </c>
      <c r="K4321">
        <v>3</v>
      </c>
      <c r="L4321">
        <v>50</v>
      </c>
      <c r="M4321">
        <v>46.5</v>
      </c>
      <c r="N4321">
        <v>53.5</v>
      </c>
      <c r="AP4321">
        <v>90</v>
      </c>
      <c r="AQ4321">
        <v>120</v>
      </c>
      <c r="BD4321">
        <v>1080</v>
      </c>
      <c r="BE4321">
        <v>1.4999999999999999E-2</v>
      </c>
      <c r="BI4321">
        <v>21.6</v>
      </c>
      <c r="BL4321" t="s">
        <v>286</v>
      </c>
      <c r="BM4321" t="s">
        <v>286</v>
      </c>
      <c r="BP4321">
        <v>38</v>
      </c>
    </row>
    <row r="4322" spans="1:68" hidden="1" x14ac:dyDescent="0.2">
      <c r="A4322">
        <v>2021</v>
      </c>
      <c r="B4322">
        <v>9</v>
      </c>
      <c r="C4322" s="260">
        <v>44460</v>
      </c>
      <c r="D4322">
        <v>34</v>
      </c>
      <c r="E4322">
        <v>99</v>
      </c>
      <c r="F4322">
        <v>6</v>
      </c>
      <c r="G4322" t="s">
        <v>313</v>
      </c>
      <c r="H4322" t="s">
        <v>314</v>
      </c>
      <c r="I4322" t="s">
        <v>163</v>
      </c>
      <c r="J4322">
        <v>4</v>
      </c>
      <c r="K4322">
        <v>6</v>
      </c>
      <c r="L4322">
        <v>20</v>
      </c>
      <c r="M4322">
        <v>18.600000000000001</v>
      </c>
      <c r="N4322">
        <v>21.4</v>
      </c>
      <c r="O4322">
        <v>34</v>
      </c>
      <c r="T4322">
        <v>24</v>
      </c>
      <c r="Y4322">
        <v>100</v>
      </c>
      <c r="AM4322">
        <v>34.299999999999997</v>
      </c>
      <c r="AN4322">
        <v>24</v>
      </c>
      <c r="AO4322">
        <v>0.7</v>
      </c>
      <c r="AP4322">
        <v>140</v>
      </c>
      <c r="AQ4322">
        <v>103</v>
      </c>
      <c r="AR4322">
        <v>144</v>
      </c>
      <c r="AS4322">
        <v>100</v>
      </c>
      <c r="AT4322">
        <v>2</v>
      </c>
      <c r="AU4322">
        <v>1</v>
      </c>
      <c r="AV4322">
        <v>1</v>
      </c>
      <c r="BC4322">
        <v>4</v>
      </c>
      <c r="BD4322">
        <v>1228</v>
      </c>
      <c r="BE4322">
        <v>1.4999999999999999E-2</v>
      </c>
      <c r="BF4322">
        <v>3.0000000000000001E-3</v>
      </c>
      <c r="BG4322">
        <v>1</v>
      </c>
      <c r="BH4322">
        <v>0.2</v>
      </c>
      <c r="BI4322">
        <v>61.4</v>
      </c>
      <c r="BJ4322">
        <v>0.1</v>
      </c>
      <c r="BK4322">
        <v>29.5</v>
      </c>
      <c r="BL4322" t="s">
        <v>181</v>
      </c>
      <c r="BM4322" t="s">
        <v>182</v>
      </c>
      <c r="BN4322" t="s">
        <v>315</v>
      </c>
      <c r="BP4322">
        <v>38</v>
      </c>
    </row>
    <row r="4323" spans="1:68" hidden="1" x14ac:dyDescent="0.2">
      <c r="A4323">
        <v>2021</v>
      </c>
      <c r="B4323">
        <v>9</v>
      </c>
      <c r="C4323" s="260">
        <v>44460</v>
      </c>
      <c r="D4323">
        <v>34</v>
      </c>
      <c r="E4323">
        <v>100</v>
      </c>
      <c r="F4323">
        <v>6</v>
      </c>
      <c r="G4323" t="s">
        <v>316</v>
      </c>
      <c r="H4323" t="s">
        <v>317</v>
      </c>
      <c r="I4323" t="s">
        <v>163</v>
      </c>
      <c r="J4323">
        <v>4</v>
      </c>
      <c r="K4323">
        <v>6</v>
      </c>
      <c r="L4323">
        <v>20</v>
      </c>
      <c r="M4323">
        <v>18.600000000000001</v>
      </c>
      <c r="N4323">
        <v>21.4</v>
      </c>
      <c r="O4323">
        <v>34</v>
      </c>
      <c r="T4323">
        <v>24</v>
      </c>
      <c r="Y4323">
        <v>100</v>
      </c>
      <c r="AM4323">
        <v>34.299999999999997</v>
      </c>
      <c r="AN4323">
        <v>24</v>
      </c>
      <c r="AO4323">
        <v>0.7</v>
      </c>
      <c r="AP4323">
        <v>140</v>
      </c>
      <c r="AQ4323">
        <v>103</v>
      </c>
      <c r="AR4323">
        <v>144</v>
      </c>
      <c r="AS4323">
        <v>100</v>
      </c>
      <c r="AT4323">
        <v>2</v>
      </c>
      <c r="AU4323">
        <v>1</v>
      </c>
      <c r="AV4323">
        <v>1</v>
      </c>
      <c r="BC4323">
        <v>4</v>
      </c>
      <c r="BD4323">
        <v>1228</v>
      </c>
      <c r="BE4323">
        <v>1.4999999999999999E-2</v>
      </c>
      <c r="BF4323">
        <v>3.0000000000000001E-3</v>
      </c>
      <c r="BG4323">
        <v>1</v>
      </c>
      <c r="BH4323">
        <v>0.2</v>
      </c>
      <c r="BI4323">
        <v>61.4</v>
      </c>
      <c r="BJ4323">
        <v>0.1</v>
      </c>
      <c r="BK4323">
        <v>29.5</v>
      </c>
      <c r="BL4323" t="s">
        <v>181</v>
      </c>
      <c r="BM4323" t="s">
        <v>182</v>
      </c>
      <c r="BN4323" t="s">
        <v>318</v>
      </c>
      <c r="BP4323">
        <v>38</v>
      </c>
    </row>
    <row r="4324" spans="1:68" hidden="1" x14ac:dyDescent="0.2">
      <c r="A4324">
        <v>2021</v>
      </c>
      <c r="B4324">
        <v>9</v>
      </c>
      <c r="C4324" s="260">
        <v>44460</v>
      </c>
      <c r="D4324">
        <v>34</v>
      </c>
      <c r="E4324">
        <v>101</v>
      </c>
      <c r="F4324">
        <v>6</v>
      </c>
      <c r="G4324" t="s">
        <v>319</v>
      </c>
      <c r="H4324" t="s">
        <v>320</v>
      </c>
      <c r="I4324" t="s">
        <v>163</v>
      </c>
      <c r="J4324">
        <v>4</v>
      </c>
      <c r="K4324">
        <v>6</v>
      </c>
      <c r="L4324">
        <v>20</v>
      </c>
      <c r="M4324">
        <v>18.600000000000001</v>
      </c>
      <c r="N4324">
        <v>21.4</v>
      </c>
      <c r="O4324">
        <v>34</v>
      </c>
      <c r="T4324">
        <v>24</v>
      </c>
      <c r="Y4324">
        <v>100</v>
      </c>
      <c r="AM4324">
        <v>34.299999999999997</v>
      </c>
      <c r="AN4324">
        <v>24</v>
      </c>
      <c r="AO4324">
        <v>0.7</v>
      </c>
      <c r="AP4324">
        <v>140</v>
      </c>
      <c r="AQ4324">
        <v>103</v>
      </c>
      <c r="AR4324">
        <v>144</v>
      </c>
      <c r="AS4324">
        <v>100</v>
      </c>
      <c r="AT4324">
        <v>2</v>
      </c>
      <c r="AU4324">
        <v>1</v>
      </c>
      <c r="AV4324">
        <v>1</v>
      </c>
      <c r="BC4324">
        <v>4</v>
      </c>
      <c r="BD4324">
        <v>1228</v>
      </c>
      <c r="BE4324">
        <v>1.4999999999999999E-2</v>
      </c>
      <c r="BF4324">
        <v>3.0000000000000001E-3</v>
      </c>
      <c r="BG4324">
        <v>1</v>
      </c>
      <c r="BH4324">
        <v>0.2</v>
      </c>
      <c r="BI4324">
        <v>61.4</v>
      </c>
      <c r="BJ4324">
        <v>0.1</v>
      </c>
      <c r="BK4324">
        <v>29.5</v>
      </c>
      <c r="BL4324" t="s">
        <v>181</v>
      </c>
      <c r="BM4324" t="s">
        <v>182</v>
      </c>
      <c r="BN4324" t="s">
        <v>321</v>
      </c>
      <c r="BP4324">
        <v>38</v>
      </c>
    </row>
    <row r="4325" spans="1:68" hidden="1" x14ac:dyDescent="0.2">
      <c r="A4325">
        <v>2021</v>
      </c>
      <c r="B4325">
        <v>9</v>
      </c>
      <c r="C4325" s="260">
        <v>44460</v>
      </c>
      <c r="D4325">
        <v>34</v>
      </c>
      <c r="E4325">
        <v>102</v>
      </c>
      <c r="F4325">
        <v>6</v>
      </c>
      <c r="G4325" t="s">
        <v>322</v>
      </c>
      <c r="H4325" t="s">
        <v>323</v>
      </c>
      <c r="I4325" t="s">
        <v>163</v>
      </c>
      <c r="J4325">
        <v>4</v>
      </c>
      <c r="K4325">
        <v>6</v>
      </c>
      <c r="L4325">
        <v>20</v>
      </c>
      <c r="M4325">
        <v>18.600000000000001</v>
      </c>
      <c r="N4325">
        <v>21.4</v>
      </c>
      <c r="O4325">
        <v>34</v>
      </c>
      <c r="T4325">
        <v>24</v>
      </c>
      <c r="Y4325">
        <v>100</v>
      </c>
      <c r="AM4325">
        <v>34.299999999999997</v>
      </c>
      <c r="AN4325">
        <v>24</v>
      </c>
      <c r="AO4325">
        <v>0.7</v>
      </c>
      <c r="AP4325">
        <v>140</v>
      </c>
      <c r="AQ4325">
        <v>103</v>
      </c>
      <c r="AR4325">
        <v>144</v>
      </c>
      <c r="AS4325">
        <v>100</v>
      </c>
      <c r="AT4325">
        <v>2</v>
      </c>
      <c r="AU4325">
        <v>1</v>
      </c>
      <c r="AV4325">
        <v>1</v>
      </c>
      <c r="BC4325">
        <v>4</v>
      </c>
      <c r="BD4325">
        <v>1228</v>
      </c>
      <c r="BE4325">
        <v>1.4999999999999999E-2</v>
      </c>
      <c r="BF4325">
        <v>3.0000000000000001E-3</v>
      </c>
      <c r="BG4325">
        <v>1</v>
      </c>
      <c r="BH4325">
        <v>0.2</v>
      </c>
      <c r="BI4325">
        <v>61.4</v>
      </c>
      <c r="BJ4325">
        <v>0.1</v>
      </c>
      <c r="BK4325">
        <v>29.5</v>
      </c>
      <c r="BL4325" t="s">
        <v>181</v>
      </c>
      <c r="BM4325" t="s">
        <v>182</v>
      </c>
      <c r="BN4325" t="s">
        <v>324</v>
      </c>
      <c r="BP4325">
        <v>38</v>
      </c>
    </row>
    <row r="4326" spans="1:68" hidden="1" x14ac:dyDescent="0.2">
      <c r="A4326">
        <v>2021</v>
      </c>
      <c r="B4326">
        <v>9</v>
      </c>
      <c r="C4326" s="260">
        <v>44460</v>
      </c>
      <c r="D4326">
        <v>34</v>
      </c>
      <c r="E4326">
        <v>103</v>
      </c>
      <c r="F4326">
        <v>6</v>
      </c>
      <c r="G4326" t="s">
        <v>325</v>
      </c>
      <c r="H4326" t="s">
        <v>326</v>
      </c>
      <c r="I4326" t="s">
        <v>163</v>
      </c>
      <c r="J4326">
        <v>4</v>
      </c>
      <c r="K4326">
        <v>6</v>
      </c>
      <c r="L4326">
        <v>89</v>
      </c>
      <c r="M4326">
        <v>82.77</v>
      </c>
      <c r="N4326">
        <v>95.23</v>
      </c>
      <c r="O4326">
        <v>124</v>
      </c>
      <c r="T4326">
        <v>83</v>
      </c>
      <c r="Y4326">
        <v>100</v>
      </c>
      <c r="AM4326">
        <v>124</v>
      </c>
      <c r="AN4326">
        <v>83</v>
      </c>
      <c r="AO4326">
        <v>0.4</v>
      </c>
      <c r="AP4326">
        <v>140</v>
      </c>
      <c r="AQ4326">
        <v>103</v>
      </c>
      <c r="AR4326">
        <v>144</v>
      </c>
      <c r="AS4326">
        <v>100</v>
      </c>
      <c r="AT4326">
        <v>2</v>
      </c>
      <c r="AU4326">
        <v>1</v>
      </c>
      <c r="AV4326">
        <v>1</v>
      </c>
      <c r="BC4326">
        <v>4</v>
      </c>
      <c r="BD4326">
        <v>1228</v>
      </c>
      <c r="BE4326">
        <v>1.4999999999999999E-2</v>
      </c>
      <c r="BF4326">
        <v>3.0000000000000001E-3</v>
      </c>
      <c r="BG4326">
        <v>1</v>
      </c>
      <c r="BH4326">
        <v>0</v>
      </c>
      <c r="BI4326">
        <v>13.8</v>
      </c>
      <c r="BJ4326">
        <v>0.3</v>
      </c>
      <c r="BK4326">
        <v>101.9</v>
      </c>
      <c r="BL4326" t="s">
        <v>181</v>
      </c>
      <c r="BM4326" t="s">
        <v>182</v>
      </c>
      <c r="BN4326" t="s">
        <v>327</v>
      </c>
      <c r="BP4326">
        <v>38</v>
      </c>
    </row>
    <row r="4327" spans="1:68" hidden="1" x14ac:dyDescent="0.2">
      <c r="A4327">
        <v>2021</v>
      </c>
      <c r="B4327">
        <v>9</v>
      </c>
      <c r="C4327" s="260">
        <v>44460</v>
      </c>
      <c r="D4327">
        <v>34</v>
      </c>
      <c r="E4327">
        <v>104</v>
      </c>
      <c r="F4327">
        <v>6</v>
      </c>
      <c r="G4327" t="s">
        <v>328</v>
      </c>
      <c r="H4327" t="s">
        <v>329</v>
      </c>
      <c r="I4327" t="s">
        <v>163</v>
      </c>
      <c r="J4327">
        <v>4</v>
      </c>
      <c r="K4327">
        <v>6</v>
      </c>
      <c r="L4327">
        <v>89</v>
      </c>
      <c r="M4327">
        <v>82.77</v>
      </c>
      <c r="N4327">
        <v>95.23</v>
      </c>
      <c r="O4327">
        <v>124</v>
      </c>
      <c r="T4327">
        <v>83</v>
      </c>
      <c r="Y4327">
        <v>100</v>
      </c>
      <c r="AM4327">
        <v>124</v>
      </c>
      <c r="AN4327">
        <v>83</v>
      </c>
      <c r="AO4327">
        <v>0.4</v>
      </c>
      <c r="AP4327">
        <v>140</v>
      </c>
      <c r="AQ4327">
        <v>103</v>
      </c>
      <c r="AR4327">
        <v>144</v>
      </c>
      <c r="AS4327">
        <v>100</v>
      </c>
      <c r="AT4327">
        <v>2</v>
      </c>
      <c r="AU4327">
        <v>1</v>
      </c>
      <c r="AV4327">
        <v>1</v>
      </c>
      <c r="BC4327">
        <v>4</v>
      </c>
      <c r="BD4327">
        <v>1228</v>
      </c>
      <c r="BE4327">
        <v>1.4999999999999999E-2</v>
      </c>
      <c r="BF4327">
        <v>3.0000000000000001E-3</v>
      </c>
      <c r="BG4327">
        <v>1</v>
      </c>
      <c r="BH4327">
        <v>0</v>
      </c>
      <c r="BI4327">
        <v>13.8</v>
      </c>
      <c r="BJ4327">
        <v>0.3</v>
      </c>
      <c r="BK4327">
        <v>101.9</v>
      </c>
      <c r="BL4327" t="s">
        <v>181</v>
      </c>
      <c r="BM4327" t="s">
        <v>182</v>
      </c>
      <c r="BN4327" t="s">
        <v>330</v>
      </c>
      <c r="BP4327">
        <v>38</v>
      </c>
    </row>
    <row r="4328" spans="1:68" hidden="1" x14ac:dyDescent="0.2">
      <c r="A4328">
        <v>2021</v>
      </c>
      <c r="B4328">
        <v>9</v>
      </c>
      <c r="C4328" s="260">
        <v>44460</v>
      </c>
      <c r="D4328">
        <v>29</v>
      </c>
      <c r="E4328">
        <v>81</v>
      </c>
      <c r="F4328">
        <v>7</v>
      </c>
      <c r="G4328" t="s">
        <v>415</v>
      </c>
      <c r="H4328" t="s">
        <v>416</v>
      </c>
      <c r="I4328" t="s">
        <v>163</v>
      </c>
      <c r="J4328">
        <v>2</v>
      </c>
      <c r="K4328">
        <v>3</v>
      </c>
      <c r="L4328">
        <v>388</v>
      </c>
      <c r="M4328">
        <v>360.84</v>
      </c>
      <c r="N4328">
        <v>415.16</v>
      </c>
      <c r="P4328">
        <v>490</v>
      </c>
      <c r="Q4328">
        <v>486</v>
      </c>
      <c r="R4328">
        <v>460</v>
      </c>
      <c r="S4328">
        <v>442</v>
      </c>
      <c r="T4328">
        <v>382</v>
      </c>
      <c r="U4328">
        <v>378</v>
      </c>
      <c r="V4328">
        <v>373</v>
      </c>
      <c r="W4328">
        <v>385</v>
      </c>
      <c r="Z4328">
        <v>117</v>
      </c>
      <c r="AA4328">
        <v>478</v>
      </c>
      <c r="AB4328">
        <v>490</v>
      </c>
      <c r="AC4328">
        <v>495</v>
      </c>
      <c r="AD4328">
        <v>480</v>
      </c>
      <c r="AE4328">
        <v>500</v>
      </c>
      <c r="AF4328">
        <v>370</v>
      </c>
      <c r="AG4328">
        <v>397</v>
      </c>
      <c r="AH4328">
        <v>400</v>
      </c>
      <c r="AI4328">
        <v>384</v>
      </c>
      <c r="AJ4328">
        <v>417</v>
      </c>
      <c r="AK4328">
        <v>118</v>
      </c>
      <c r="AL4328">
        <v>117</v>
      </c>
      <c r="AM4328">
        <v>480.1</v>
      </c>
      <c r="AN4328">
        <v>387.3</v>
      </c>
      <c r="AO4328">
        <v>0.2</v>
      </c>
      <c r="AP4328">
        <v>60</v>
      </c>
      <c r="AQ4328">
        <v>120</v>
      </c>
      <c r="AR4328">
        <v>61</v>
      </c>
      <c r="AS4328">
        <v>117</v>
      </c>
      <c r="AT4328">
        <v>5</v>
      </c>
      <c r="AU4328">
        <v>9</v>
      </c>
      <c r="AV4328">
        <v>7</v>
      </c>
      <c r="AX4328">
        <v>1</v>
      </c>
      <c r="BC4328">
        <v>22</v>
      </c>
      <c r="BD4328">
        <v>1172</v>
      </c>
      <c r="BE4328">
        <v>1.4999999999999999E-2</v>
      </c>
      <c r="BF4328">
        <v>1.9E-2</v>
      </c>
      <c r="BH4328">
        <v>0.1</v>
      </c>
      <c r="BI4328">
        <v>3</v>
      </c>
      <c r="BJ4328">
        <v>8.5</v>
      </c>
      <c r="BK4328">
        <v>453.9</v>
      </c>
      <c r="BL4328" t="s">
        <v>181</v>
      </c>
      <c r="BM4328" t="s">
        <v>199</v>
      </c>
      <c r="BN4328" t="s">
        <v>417</v>
      </c>
      <c r="BP4328">
        <v>38</v>
      </c>
    </row>
    <row r="4329" spans="1:68" hidden="1" x14ac:dyDescent="0.2">
      <c r="A4329">
        <v>2021</v>
      </c>
      <c r="B4329">
        <v>9</v>
      </c>
      <c r="C4329" s="260">
        <v>44460</v>
      </c>
      <c r="D4329">
        <v>243</v>
      </c>
      <c r="E4329">
        <v>167</v>
      </c>
      <c r="F4329">
        <v>7</v>
      </c>
      <c r="G4329" t="s">
        <v>256</v>
      </c>
      <c r="H4329" t="s">
        <v>257</v>
      </c>
      <c r="I4329" t="s">
        <v>163</v>
      </c>
      <c r="J4329">
        <v>2</v>
      </c>
      <c r="K4329">
        <v>2</v>
      </c>
      <c r="L4329">
        <v>888</v>
      </c>
      <c r="M4329">
        <v>825.84</v>
      </c>
      <c r="N4329">
        <v>950.16</v>
      </c>
      <c r="O4329">
        <v>1126</v>
      </c>
      <c r="P4329">
        <v>1086</v>
      </c>
      <c r="Q4329">
        <v>1006</v>
      </c>
      <c r="R4329">
        <v>1085</v>
      </c>
      <c r="S4329">
        <v>1020</v>
      </c>
      <c r="T4329">
        <v>1004</v>
      </c>
      <c r="U4329">
        <v>930</v>
      </c>
      <c r="V4329">
        <v>915</v>
      </c>
      <c r="W4329">
        <v>930</v>
      </c>
      <c r="X4329">
        <v>903</v>
      </c>
      <c r="Y4329">
        <v>143</v>
      </c>
      <c r="Z4329">
        <v>138</v>
      </c>
      <c r="AA4329">
        <v>1070</v>
      </c>
      <c r="AB4329">
        <v>985</v>
      </c>
      <c r="AC4329">
        <v>1000</v>
      </c>
      <c r="AD4329">
        <v>1050</v>
      </c>
      <c r="AE4329">
        <v>1000</v>
      </c>
      <c r="AF4329">
        <v>896</v>
      </c>
      <c r="AG4329">
        <v>870</v>
      </c>
      <c r="AH4329">
        <v>888</v>
      </c>
      <c r="AI4329">
        <v>890</v>
      </c>
      <c r="AJ4329">
        <v>870</v>
      </c>
      <c r="AK4329">
        <v>152</v>
      </c>
      <c r="AL4329">
        <v>155</v>
      </c>
      <c r="AM4329">
        <v>1042.8</v>
      </c>
      <c r="AN4329">
        <v>909.6</v>
      </c>
      <c r="AO4329">
        <v>0.2</v>
      </c>
      <c r="AP4329">
        <v>55</v>
      </c>
      <c r="AQ4329">
        <v>131</v>
      </c>
      <c r="AR4329">
        <v>49</v>
      </c>
      <c r="AS4329">
        <v>147</v>
      </c>
      <c r="AT4329">
        <v>2</v>
      </c>
      <c r="AU4329">
        <v>2</v>
      </c>
      <c r="AV4329">
        <v>5</v>
      </c>
      <c r="AX4329">
        <v>2</v>
      </c>
      <c r="BC4329">
        <v>10</v>
      </c>
      <c r="BD4329">
        <v>1054</v>
      </c>
      <c r="BE4329">
        <v>1.4999999999999999E-2</v>
      </c>
      <c r="BF4329">
        <v>8.9999999999999993E-3</v>
      </c>
      <c r="BG4329">
        <v>1</v>
      </c>
      <c r="BH4329">
        <v>0</v>
      </c>
      <c r="BI4329">
        <v>1.2</v>
      </c>
      <c r="BJ4329">
        <v>9.1</v>
      </c>
      <c r="BK4329">
        <v>958.7</v>
      </c>
      <c r="BL4329" t="s">
        <v>164</v>
      </c>
      <c r="BM4329" t="s">
        <v>164</v>
      </c>
      <c r="BP4329">
        <v>38</v>
      </c>
    </row>
    <row r="4330" spans="1:68" hidden="1" x14ac:dyDescent="0.2">
      <c r="A4330">
        <v>2021</v>
      </c>
      <c r="B4330">
        <v>9</v>
      </c>
      <c r="C4330" s="260">
        <v>44460</v>
      </c>
      <c r="D4330">
        <v>137</v>
      </c>
      <c r="E4330">
        <v>168</v>
      </c>
      <c r="F4330">
        <v>8</v>
      </c>
      <c r="G4330" t="s">
        <v>273</v>
      </c>
      <c r="H4330" t="s">
        <v>274</v>
      </c>
      <c r="I4330" t="s">
        <v>163</v>
      </c>
      <c r="J4330">
        <v>3</v>
      </c>
      <c r="K4330">
        <v>2</v>
      </c>
      <c r="L4330">
        <v>619</v>
      </c>
      <c r="M4330">
        <v>575.66999999999996</v>
      </c>
      <c r="N4330">
        <v>662.33</v>
      </c>
      <c r="O4330">
        <v>783</v>
      </c>
      <c r="P4330">
        <v>778</v>
      </c>
      <c r="T4330">
        <v>697</v>
      </c>
      <c r="U4330">
        <v>611</v>
      </c>
      <c r="W4330">
        <v>631</v>
      </c>
      <c r="Y4330">
        <v>141</v>
      </c>
      <c r="AM4330">
        <v>780.5</v>
      </c>
      <c r="AN4330">
        <v>646.29999999999995</v>
      </c>
      <c r="AO4330">
        <v>0.3</v>
      </c>
      <c r="AP4330">
        <v>90</v>
      </c>
      <c r="AQ4330">
        <v>116</v>
      </c>
      <c r="AR4330">
        <v>77</v>
      </c>
      <c r="AS4330">
        <v>141</v>
      </c>
      <c r="AT4330">
        <v>1</v>
      </c>
      <c r="AU4330">
        <v>1</v>
      </c>
      <c r="AV4330">
        <v>1</v>
      </c>
      <c r="BC4330">
        <v>3</v>
      </c>
      <c r="BD4330">
        <v>429</v>
      </c>
      <c r="BE4330">
        <v>1.4999999999999999E-2</v>
      </c>
      <c r="BF4330">
        <v>7.0000000000000001E-3</v>
      </c>
      <c r="BG4330">
        <v>1</v>
      </c>
      <c r="BH4330">
        <v>0</v>
      </c>
      <c r="BI4330">
        <v>0.7</v>
      </c>
      <c r="BJ4330">
        <v>1.9</v>
      </c>
      <c r="BK4330">
        <v>277.3</v>
      </c>
      <c r="BL4330" t="s">
        <v>164</v>
      </c>
      <c r="BP4330">
        <v>38</v>
      </c>
    </row>
    <row r="4331" spans="1:68" hidden="1" x14ac:dyDescent="0.2">
      <c r="A4331">
        <v>2021</v>
      </c>
      <c r="B4331">
        <v>9</v>
      </c>
      <c r="C4331" s="260">
        <v>44460</v>
      </c>
      <c r="D4331">
        <v>137</v>
      </c>
      <c r="E4331">
        <v>273</v>
      </c>
      <c r="F4331">
        <v>8</v>
      </c>
      <c r="G4331" t="s">
        <v>254</v>
      </c>
      <c r="H4331" t="s">
        <v>255</v>
      </c>
      <c r="I4331" t="s">
        <v>163</v>
      </c>
      <c r="J4331">
        <v>3</v>
      </c>
      <c r="K4331">
        <v>2</v>
      </c>
      <c r="L4331">
        <v>564</v>
      </c>
      <c r="M4331">
        <v>524.52</v>
      </c>
      <c r="N4331">
        <v>603.48</v>
      </c>
      <c r="R4331">
        <v>725</v>
      </c>
      <c r="W4331">
        <v>584</v>
      </c>
      <c r="AA4331">
        <v>750</v>
      </c>
      <c r="AB4331">
        <v>750</v>
      </c>
      <c r="AC4331">
        <v>751</v>
      </c>
      <c r="AD4331">
        <v>730</v>
      </c>
      <c r="AE4331">
        <v>670</v>
      </c>
      <c r="AF4331">
        <v>626</v>
      </c>
      <c r="AG4331">
        <v>625</v>
      </c>
      <c r="AH4331">
        <v>630</v>
      </c>
      <c r="AI4331">
        <v>625</v>
      </c>
      <c r="AJ4331">
        <v>630</v>
      </c>
      <c r="AK4331">
        <v>131</v>
      </c>
      <c r="AL4331">
        <v>140</v>
      </c>
      <c r="AM4331">
        <v>729.3</v>
      </c>
      <c r="AN4331">
        <v>620</v>
      </c>
      <c r="AO4331">
        <v>0.3</v>
      </c>
      <c r="AP4331">
        <v>93</v>
      </c>
      <c r="AQ4331">
        <v>116</v>
      </c>
      <c r="AR4331">
        <v>80</v>
      </c>
      <c r="AS4331">
        <v>136</v>
      </c>
      <c r="AT4331">
        <v>1</v>
      </c>
      <c r="AU4331">
        <v>4</v>
      </c>
      <c r="AV4331">
        <v>3</v>
      </c>
      <c r="AX4331">
        <v>5</v>
      </c>
      <c r="BC4331">
        <v>12</v>
      </c>
      <c r="BD4331">
        <v>942</v>
      </c>
      <c r="BE4331">
        <v>1.4999999999999999E-2</v>
      </c>
      <c r="BF4331">
        <v>1.2999999999999999E-2</v>
      </c>
      <c r="BG4331">
        <v>1</v>
      </c>
      <c r="BH4331">
        <v>0</v>
      </c>
      <c r="BI4331">
        <v>1.7</v>
      </c>
      <c r="BJ4331">
        <v>7.4</v>
      </c>
      <c r="BK4331">
        <v>584</v>
      </c>
      <c r="BL4331" t="s">
        <v>164</v>
      </c>
      <c r="BP4331">
        <v>38</v>
      </c>
    </row>
    <row r="4332" spans="1:68" hidden="1" x14ac:dyDescent="0.2">
      <c r="A4332">
        <v>2021</v>
      </c>
      <c r="B4332">
        <v>9</v>
      </c>
      <c r="C4332" s="260">
        <v>44460</v>
      </c>
      <c r="D4332">
        <v>425</v>
      </c>
      <c r="E4332">
        <v>674</v>
      </c>
      <c r="F4332">
        <v>8</v>
      </c>
      <c r="G4332" t="s">
        <v>462</v>
      </c>
      <c r="H4332" t="s">
        <v>463</v>
      </c>
      <c r="I4332" t="s">
        <v>156</v>
      </c>
      <c r="J4332">
        <v>2</v>
      </c>
      <c r="K4332">
        <v>1</v>
      </c>
      <c r="L4332">
        <v>256</v>
      </c>
      <c r="M4332">
        <v>240.89599999999999</v>
      </c>
      <c r="N4332">
        <v>274.17599999999999</v>
      </c>
      <c r="AP4332">
        <v>40</v>
      </c>
      <c r="AQ4332">
        <v>180</v>
      </c>
      <c r="BD4332">
        <v>200</v>
      </c>
      <c r="BE4332">
        <v>1.4999999999999999E-2</v>
      </c>
      <c r="BI4332">
        <v>0.8</v>
      </c>
      <c r="BL4332" t="s">
        <v>157</v>
      </c>
      <c r="BM4332" t="s">
        <v>158</v>
      </c>
      <c r="BN4332" t="s">
        <v>464</v>
      </c>
      <c r="BO4332" t="s">
        <v>160</v>
      </c>
      <c r="BP4332">
        <v>38</v>
      </c>
    </row>
    <row r="4333" spans="1:68" hidden="1" x14ac:dyDescent="0.2">
      <c r="A4333">
        <v>2021</v>
      </c>
      <c r="B4333">
        <v>9</v>
      </c>
      <c r="C4333" s="260">
        <v>44460</v>
      </c>
      <c r="D4333">
        <v>52</v>
      </c>
      <c r="E4333">
        <v>130</v>
      </c>
      <c r="F4333">
        <v>25</v>
      </c>
      <c r="G4333" t="s">
        <v>386</v>
      </c>
      <c r="H4333" t="s">
        <v>387</v>
      </c>
      <c r="I4333" t="s">
        <v>374</v>
      </c>
      <c r="J4333">
        <v>9</v>
      </c>
      <c r="K4333">
        <v>1</v>
      </c>
      <c r="L4333">
        <v>12</v>
      </c>
      <c r="M4333">
        <v>11.16</v>
      </c>
      <c r="N4333">
        <v>12.84</v>
      </c>
      <c r="O4333">
        <v>18</v>
      </c>
      <c r="P4333">
        <v>16</v>
      </c>
      <c r="Q4333">
        <v>17</v>
      </c>
      <c r="T4333">
        <v>14</v>
      </c>
      <c r="U4333">
        <v>12</v>
      </c>
      <c r="V4333">
        <v>14</v>
      </c>
      <c r="Y4333">
        <v>83</v>
      </c>
      <c r="AM4333">
        <v>17</v>
      </c>
      <c r="AN4333">
        <v>13.3</v>
      </c>
      <c r="AO4333">
        <v>0.4</v>
      </c>
      <c r="AP4333">
        <v>336</v>
      </c>
      <c r="AQ4333">
        <v>96</v>
      </c>
      <c r="AR4333">
        <v>390</v>
      </c>
      <c r="AS4333">
        <v>83</v>
      </c>
      <c r="AT4333">
        <v>8</v>
      </c>
      <c r="AU4333">
        <v>6</v>
      </c>
      <c r="AV4333">
        <v>2</v>
      </c>
      <c r="BC4333">
        <v>16</v>
      </c>
      <c r="BD4333">
        <v>4416</v>
      </c>
      <c r="BE4333">
        <v>0.02</v>
      </c>
      <c r="BF4333">
        <v>4.0000000000000001E-3</v>
      </c>
      <c r="BG4333">
        <v>1</v>
      </c>
      <c r="BH4333">
        <v>1.3</v>
      </c>
      <c r="BI4333">
        <v>368</v>
      </c>
      <c r="BJ4333">
        <v>0.2</v>
      </c>
      <c r="BK4333">
        <v>58.7</v>
      </c>
      <c r="BL4333" t="s">
        <v>181</v>
      </c>
      <c r="BM4333" t="s">
        <v>199</v>
      </c>
      <c r="BN4333" t="s">
        <v>388</v>
      </c>
      <c r="BP4333">
        <v>38</v>
      </c>
    </row>
    <row r="4334" spans="1:68" hidden="1" x14ac:dyDescent="0.2">
      <c r="A4334">
        <v>2021</v>
      </c>
      <c r="B4334">
        <v>9</v>
      </c>
      <c r="C4334" s="260">
        <v>44460</v>
      </c>
      <c r="D4334">
        <v>5</v>
      </c>
      <c r="E4334">
        <v>14</v>
      </c>
      <c r="F4334">
        <v>26</v>
      </c>
      <c r="G4334" t="s">
        <v>538</v>
      </c>
      <c r="H4334" t="s">
        <v>539</v>
      </c>
      <c r="I4334" t="s">
        <v>374</v>
      </c>
      <c r="J4334">
        <v>2</v>
      </c>
      <c r="K4334">
        <v>2</v>
      </c>
      <c r="L4334">
        <v>27</v>
      </c>
      <c r="M4334">
        <v>25.11</v>
      </c>
      <c r="N4334">
        <v>28.89</v>
      </c>
      <c r="P4334">
        <v>38</v>
      </c>
      <c r="Q4334">
        <v>35</v>
      </c>
      <c r="R4334">
        <v>34</v>
      </c>
      <c r="S4334">
        <v>33</v>
      </c>
      <c r="U4334">
        <v>33</v>
      </c>
      <c r="V4334">
        <v>33</v>
      </c>
      <c r="W4334">
        <v>32</v>
      </c>
      <c r="X4334">
        <v>31</v>
      </c>
      <c r="Y4334">
        <v>117</v>
      </c>
      <c r="Z4334">
        <v>126</v>
      </c>
      <c r="AM4334">
        <v>35</v>
      </c>
      <c r="AN4334">
        <v>32.299999999999997</v>
      </c>
      <c r="AO4334">
        <v>0.3</v>
      </c>
      <c r="AP4334">
        <v>59</v>
      </c>
      <c r="AQ4334">
        <v>122</v>
      </c>
      <c r="AR4334">
        <v>59</v>
      </c>
      <c r="AS4334">
        <v>122</v>
      </c>
      <c r="AT4334">
        <v>2</v>
      </c>
      <c r="AU4334">
        <v>2</v>
      </c>
      <c r="AV4334">
        <v>2</v>
      </c>
      <c r="BC4334">
        <v>6</v>
      </c>
      <c r="BD4334">
        <v>246</v>
      </c>
      <c r="BE4334">
        <v>0.02</v>
      </c>
      <c r="BF4334">
        <v>2.4E-2</v>
      </c>
      <c r="BH4334">
        <v>0.2</v>
      </c>
      <c r="BI4334">
        <v>9.1</v>
      </c>
      <c r="BJ4334">
        <v>0.2</v>
      </c>
      <c r="BK4334">
        <v>7.9</v>
      </c>
      <c r="BL4334" t="s">
        <v>375</v>
      </c>
      <c r="BM4334" t="s">
        <v>376</v>
      </c>
      <c r="BP4334">
        <v>38</v>
      </c>
    </row>
    <row r="4335" spans="1:68" hidden="1" x14ac:dyDescent="0.2">
      <c r="A4335">
        <v>2021</v>
      </c>
      <c r="B4335">
        <v>9</v>
      </c>
      <c r="C4335" s="260">
        <v>44460</v>
      </c>
      <c r="D4335">
        <v>57</v>
      </c>
      <c r="E4335">
        <v>135</v>
      </c>
      <c r="F4335">
        <v>26</v>
      </c>
      <c r="G4335" t="s">
        <v>455</v>
      </c>
      <c r="H4335" t="s">
        <v>456</v>
      </c>
      <c r="I4335" t="s">
        <v>374</v>
      </c>
      <c r="J4335">
        <v>12</v>
      </c>
      <c r="K4335">
        <v>1</v>
      </c>
      <c r="L4335">
        <v>10.625</v>
      </c>
      <c r="M4335">
        <v>9.8812499999999996</v>
      </c>
      <c r="N4335">
        <v>11.36875</v>
      </c>
      <c r="AP4335">
        <v>345</v>
      </c>
      <c r="AQ4335">
        <v>125</v>
      </c>
      <c r="BD4335">
        <v>1440</v>
      </c>
      <c r="BE4335">
        <v>0.02</v>
      </c>
      <c r="BI4335">
        <v>135.5</v>
      </c>
      <c r="BL4335" t="s">
        <v>450</v>
      </c>
      <c r="BM4335" t="s">
        <v>451</v>
      </c>
      <c r="BP4335">
        <v>38</v>
      </c>
    </row>
    <row r="4336" spans="1:68" hidden="1" x14ac:dyDescent="0.2">
      <c r="A4336">
        <v>2021</v>
      </c>
      <c r="B4336">
        <v>9</v>
      </c>
      <c r="C4336" s="260">
        <v>44460</v>
      </c>
      <c r="D4336">
        <v>227</v>
      </c>
      <c r="E4336">
        <v>155</v>
      </c>
      <c r="F4336">
        <v>28</v>
      </c>
      <c r="G4336" t="s">
        <v>338</v>
      </c>
      <c r="H4336" t="s">
        <v>339</v>
      </c>
      <c r="I4336" t="s">
        <v>340</v>
      </c>
      <c r="J4336">
        <v>3</v>
      </c>
      <c r="K4336">
        <v>2</v>
      </c>
      <c r="L4336">
        <v>122</v>
      </c>
      <c r="M4336">
        <v>113.46</v>
      </c>
      <c r="N4336">
        <v>130.54</v>
      </c>
      <c r="O4336">
        <v>186</v>
      </c>
      <c r="P4336">
        <v>172</v>
      </c>
      <c r="Q4336">
        <v>162</v>
      </c>
      <c r="T4336">
        <v>138</v>
      </c>
      <c r="U4336">
        <v>125</v>
      </c>
      <c r="V4336">
        <v>133</v>
      </c>
      <c r="Y4336">
        <v>111</v>
      </c>
      <c r="AM4336">
        <v>173.3</v>
      </c>
      <c r="AN4336">
        <v>132</v>
      </c>
      <c r="AO4336">
        <v>0.4</v>
      </c>
      <c r="AP4336">
        <v>61</v>
      </c>
      <c r="AQ4336">
        <v>177</v>
      </c>
      <c r="AR4336">
        <v>97</v>
      </c>
      <c r="AS4336">
        <v>111</v>
      </c>
      <c r="AT4336">
        <v>2</v>
      </c>
      <c r="AU4336">
        <v>33</v>
      </c>
      <c r="BC4336">
        <v>35</v>
      </c>
      <c r="BD4336">
        <v>683</v>
      </c>
      <c r="BE4336">
        <v>0.02</v>
      </c>
      <c r="BF4336">
        <v>5.0999999999999997E-2</v>
      </c>
      <c r="BH4336">
        <v>0.3</v>
      </c>
      <c r="BI4336">
        <v>5.6</v>
      </c>
      <c r="BJ4336">
        <v>4.5999999999999996</v>
      </c>
      <c r="BK4336">
        <v>90.2</v>
      </c>
      <c r="BL4336" t="s">
        <v>181</v>
      </c>
      <c r="BM4336" t="s">
        <v>196</v>
      </c>
      <c r="BN4336" t="s">
        <v>341</v>
      </c>
      <c r="BP4336">
        <v>38</v>
      </c>
    </row>
    <row r="4337" spans="1:68" hidden="1" x14ac:dyDescent="0.2">
      <c r="A4337">
        <v>2021</v>
      </c>
      <c r="B4337">
        <v>9</v>
      </c>
      <c r="C4337" s="260">
        <v>44460</v>
      </c>
      <c r="D4337">
        <v>372</v>
      </c>
      <c r="E4337">
        <v>646</v>
      </c>
      <c r="F4337">
        <v>48</v>
      </c>
      <c r="G4337" t="s">
        <v>201</v>
      </c>
      <c r="H4337" t="s">
        <v>202</v>
      </c>
      <c r="I4337" t="s">
        <v>203</v>
      </c>
      <c r="J4337">
        <v>2</v>
      </c>
      <c r="K4337">
        <v>2</v>
      </c>
      <c r="L4337">
        <v>212</v>
      </c>
      <c r="M4337">
        <v>197.16</v>
      </c>
      <c r="N4337">
        <v>226.84</v>
      </c>
      <c r="AA4337">
        <v>256</v>
      </c>
      <c r="AB4337">
        <v>264</v>
      </c>
      <c r="AC4337">
        <v>252</v>
      </c>
      <c r="AD4337">
        <v>260</v>
      </c>
      <c r="AE4337">
        <v>255</v>
      </c>
      <c r="AF4337">
        <v>220</v>
      </c>
      <c r="AG4337">
        <v>219</v>
      </c>
      <c r="AH4337">
        <v>220</v>
      </c>
      <c r="AI4337">
        <v>203</v>
      </c>
      <c r="AJ4337">
        <v>213</v>
      </c>
      <c r="AK4337">
        <v>124</v>
      </c>
      <c r="AL4337">
        <v>126</v>
      </c>
      <c r="AM4337">
        <v>257.39999999999998</v>
      </c>
      <c r="AN4337">
        <v>215</v>
      </c>
      <c r="AO4337">
        <v>0.2</v>
      </c>
      <c r="AP4337">
        <v>37</v>
      </c>
      <c r="AQ4337">
        <v>195</v>
      </c>
      <c r="AR4337">
        <v>58</v>
      </c>
      <c r="AS4337">
        <v>125</v>
      </c>
      <c r="AT4337">
        <v>1</v>
      </c>
      <c r="AU4337">
        <v>2</v>
      </c>
      <c r="AV4337">
        <v>2</v>
      </c>
      <c r="AX4337">
        <v>3</v>
      </c>
      <c r="BC4337">
        <v>8</v>
      </c>
      <c r="BD4337">
        <v>472</v>
      </c>
      <c r="BE4337">
        <v>0.02</v>
      </c>
      <c r="BF4337">
        <v>1.7000000000000001E-2</v>
      </c>
      <c r="BG4337">
        <v>1</v>
      </c>
      <c r="BH4337">
        <v>0</v>
      </c>
      <c r="BI4337">
        <v>2.2000000000000002</v>
      </c>
      <c r="BJ4337">
        <v>1.7</v>
      </c>
      <c r="BK4337">
        <v>101.5</v>
      </c>
      <c r="BL4337" t="s">
        <v>181</v>
      </c>
      <c r="BM4337" t="s">
        <v>199</v>
      </c>
      <c r="BN4337" t="s">
        <v>204</v>
      </c>
      <c r="BP4337">
        <v>38</v>
      </c>
    </row>
    <row r="4338" spans="1:68" hidden="1" x14ac:dyDescent="0.2">
      <c r="A4338">
        <v>2021</v>
      </c>
      <c r="B4338">
        <v>9</v>
      </c>
      <c r="C4338" s="260">
        <v>44460</v>
      </c>
      <c r="D4338">
        <v>372</v>
      </c>
      <c r="E4338">
        <v>647</v>
      </c>
      <c r="F4338">
        <v>48</v>
      </c>
      <c r="G4338" t="s">
        <v>205</v>
      </c>
      <c r="H4338" t="s">
        <v>206</v>
      </c>
      <c r="I4338" t="s">
        <v>203</v>
      </c>
      <c r="J4338">
        <v>2</v>
      </c>
      <c r="K4338">
        <v>2</v>
      </c>
      <c r="L4338">
        <v>212</v>
      </c>
      <c r="M4338">
        <v>197.16</v>
      </c>
      <c r="N4338">
        <v>226.84</v>
      </c>
      <c r="AA4338">
        <v>250</v>
      </c>
      <c r="AB4338">
        <v>255</v>
      </c>
      <c r="AC4338">
        <v>250</v>
      </c>
      <c r="AD4338">
        <v>245</v>
      </c>
      <c r="AE4338">
        <v>260</v>
      </c>
      <c r="AF4338">
        <v>221</v>
      </c>
      <c r="AG4338">
        <v>222</v>
      </c>
      <c r="AH4338">
        <v>204</v>
      </c>
      <c r="AI4338">
        <v>220</v>
      </c>
      <c r="AJ4338">
        <v>214</v>
      </c>
      <c r="AK4338">
        <v>124</v>
      </c>
      <c r="AL4338">
        <v>126</v>
      </c>
      <c r="AM4338">
        <v>252</v>
      </c>
      <c r="AN4338">
        <v>216.2</v>
      </c>
      <c r="AO4338">
        <v>0.2</v>
      </c>
      <c r="AP4338">
        <v>37</v>
      </c>
      <c r="AQ4338">
        <v>195</v>
      </c>
      <c r="AR4338">
        <v>58</v>
      </c>
      <c r="AS4338">
        <v>125</v>
      </c>
      <c r="AT4338">
        <v>3</v>
      </c>
      <c r="AU4338">
        <v>2</v>
      </c>
      <c r="AV4338">
        <v>5</v>
      </c>
      <c r="BC4338">
        <v>10</v>
      </c>
      <c r="BD4338">
        <v>474</v>
      </c>
      <c r="BE4338">
        <v>0.02</v>
      </c>
      <c r="BF4338">
        <v>2.1000000000000001E-2</v>
      </c>
      <c r="BH4338">
        <v>0</v>
      </c>
      <c r="BI4338">
        <v>2.2000000000000002</v>
      </c>
      <c r="BJ4338">
        <v>2.2000000000000002</v>
      </c>
      <c r="BK4338">
        <v>102.5</v>
      </c>
      <c r="BL4338" t="s">
        <v>181</v>
      </c>
      <c r="BM4338" t="s">
        <v>199</v>
      </c>
      <c r="BN4338" t="s">
        <v>207</v>
      </c>
      <c r="BP4338">
        <v>38</v>
      </c>
    </row>
    <row r="4339" spans="1:68" hidden="1" x14ac:dyDescent="0.2">
      <c r="A4339">
        <v>2021</v>
      </c>
      <c r="B4339">
        <v>9</v>
      </c>
      <c r="C4339" s="260">
        <v>44460</v>
      </c>
      <c r="D4339">
        <v>334</v>
      </c>
      <c r="E4339">
        <v>254</v>
      </c>
      <c r="F4339">
        <v>49</v>
      </c>
      <c r="G4339" t="s">
        <v>208</v>
      </c>
      <c r="H4339" t="s">
        <v>209</v>
      </c>
      <c r="I4339" t="s">
        <v>203</v>
      </c>
      <c r="J4339">
        <v>4</v>
      </c>
      <c r="K4339">
        <v>2</v>
      </c>
      <c r="L4339">
        <v>203</v>
      </c>
      <c r="M4339">
        <v>188.79</v>
      </c>
      <c r="N4339">
        <v>217.21</v>
      </c>
      <c r="O4339">
        <v>343</v>
      </c>
      <c r="P4339">
        <v>321</v>
      </c>
      <c r="Q4339">
        <v>292</v>
      </c>
      <c r="R4339">
        <v>350</v>
      </c>
      <c r="S4339">
        <v>371</v>
      </c>
      <c r="T4339">
        <v>219</v>
      </c>
      <c r="U4339">
        <v>211</v>
      </c>
      <c r="V4339">
        <v>202</v>
      </c>
      <c r="W4339">
        <v>207</v>
      </c>
      <c r="X4339">
        <v>211</v>
      </c>
      <c r="Y4339">
        <v>148</v>
      </c>
      <c r="Z4339">
        <v>143</v>
      </c>
      <c r="AA4339">
        <v>418</v>
      </c>
      <c r="AB4339">
        <v>390</v>
      </c>
      <c r="AC4339">
        <v>380</v>
      </c>
      <c r="AD4339">
        <v>350</v>
      </c>
      <c r="AE4339">
        <v>330</v>
      </c>
      <c r="AF4339">
        <v>200</v>
      </c>
      <c r="AG4339">
        <v>198</v>
      </c>
      <c r="AH4339">
        <v>209</v>
      </c>
      <c r="AI4339">
        <v>205</v>
      </c>
      <c r="AJ4339">
        <v>207</v>
      </c>
      <c r="AK4339">
        <v>153</v>
      </c>
      <c r="AL4339">
        <v>145</v>
      </c>
      <c r="AM4339">
        <v>354.5</v>
      </c>
      <c r="AN4339">
        <v>206.9</v>
      </c>
      <c r="AO4339">
        <v>0.7</v>
      </c>
      <c r="AP4339">
        <v>88</v>
      </c>
      <c r="AQ4339">
        <v>164</v>
      </c>
      <c r="AR4339">
        <v>98</v>
      </c>
      <c r="AS4339">
        <v>147</v>
      </c>
      <c r="AT4339">
        <v>5</v>
      </c>
      <c r="AU4339">
        <v>9</v>
      </c>
      <c r="AV4339">
        <v>7</v>
      </c>
      <c r="AX4339">
        <v>3</v>
      </c>
      <c r="BC4339">
        <v>23</v>
      </c>
      <c r="BD4339">
        <v>2723</v>
      </c>
      <c r="BE4339">
        <v>0.02</v>
      </c>
      <c r="BF4339">
        <v>8.0000000000000002E-3</v>
      </c>
      <c r="BG4339">
        <v>1</v>
      </c>
      <c r="BH4339">
        <v>0.1</v>
      </c>
      <c r="BI4339">
        <v>13.4</v>
      </c>
      <c r="BJ4339">
        <v>4.8</v>
      </c>
      <c r="BK4339">
        <v>563.4</v>
      </c>
      <c r="BL4339" t="s">
        <v>181</v>
      </c>
      <c r="BM4339" t="s">
        <v>196</v>
      </c>
      <c r="BN4339" t="s">
        <v>210</v>
      </c>
      <c r="BP4339">
        <v>38</v>
      </c>
    </row>
    <row r="4340" spans="1:68" hidden="1" x14ac:dyDescent="0.2">
      <c r="A4340">
        <v>2021</v>
      </c>
      <c r="B4340">
        <v>9</v>
      </c>
      <c r="C4340" s="260">
        <v>44461</v>
      </c>
      <c r="D4340">
        <v>384</v>
      </c>
      <c r="E4340">
        <v>556</v>
      </c>
      <c r="F4340">
        <v>2</v>
      </c>
      <c r="G4340" t="s">
        <v>171</v>
      </c>
      <c r="H4340" t="s">
        <v>172</v>
      </c>
      <c r="I4340" t="s">
        <v>163</v>
      </c>
      <c r="J4340">
        <v>1</v>
      </c>
      <c r="K4340">
        <v>6</v>
      </c>
      <c r="L4340">
        <v>1066</v>
      </c>
      <c r="M4340">
        <v>1003.106</v>
      </c>
      <c r="N4340">
        <v>1141.6859999999999</v>
      </c>
      <c r="O4340">
        <v>1379</v>
      </c>
      <c r="P4340">
        <v>1417</v>
      </c>
      <c r="Q4340">
        <v>1373</v>
      </c>
      <c r="R4340">
        <v>1297</v>
      </c>
      <c r="S4340">
        <v>1348</v>
      </c>
      <c r="T4340">
        <v>1166</v>
      </c>
      <c r="U4340">
        <v>1071</v>
      </c>
      <c r="V4340">
        <v>1005</v>
      </c>
      <c r="W4340">
        <v>1060</v>
      </c>
      <c r="X4340">
        <v>1052</v>
      </c>
      <c r="Y4340">
        <v>185</v>
      </c>
      <c r="Z4340">
        <v>196</v>
      </c>
      <c r="AA4340">
        <v>1237</v>
      </c>
      <c r="AB4340">
        <v>1270</v>
      </c>
      <c r="AC4340">
        <v>1363</v>
      </c>
      <c r="AD4340">
        <v>1404</v>
      </c>
      <c r="AE4340">
        <v>1370</v>
      </c>
      <c r="AF4340">
        <v>1129</v>
      </c>
      <c r="AG4340">
        <v>1142</v>
      </c>
      <c r="AH4340">
        <v>1170</v>
      </c>
      <c r="AI4340">
        <v>1168</v>
      </c>
      <c r="AJ4340">
        <v>1150</v>
      </c>
      <c r="AK4340">
        <v>196</v>
      </c>
      <c r="AL4340">
        <v>200</v>
      </c>
      <c r="AM4340">
        <v>1345.8</v>
      </c>
      <c r="AN4340">
        <v>1111.3</v>
      </c>
      <c r="AO4340">
        <v>0.3</v>
      </c>
      <c r="AP4340">
        <v>20</v>
      </c>
      <c r="AQ4340">
        <v>180</v>
      </c>
      <c r="AR4340">
        <v>19</v>
      </c>
      <c r="AS4340">
        <v>194</v>
      </c>
      <c r="AT4340">
        <v>2</v>
      </c>
      <c r="AU4340">
        <v>2</v>
      </c>
      <c r="AV4340">
        <v>3</v>
      </c>
      <c r="AX4340">
        <v>1</v>
      </c>
      <c r="BC4340">
        <v>7</v>
      </c>
      <c r="BD4340">
        <v>463</v>
      </c>
      <c r="BE4340">
        <v>1.4999999999999999E-2</v>
      </c>
      <c r="BF4340">
        <v>1.4999999999999999E-2</v>
      </c>
      <c r="BG4340">
        <v>1</v>
      </c>
      <c r="BH4340">
        <v>0</v>
      </c>
      <c r="BI4340">
        <v>0.4</v>
      </c>
      <c r="BJ4340">
        <v>7.8</v>
      </c>
      <c r="BK4340">
        <v>514.5</v>
      </c>
      <c r="BL4340" t="s">
        <v>157</v>
      </c>
      <c r="BM4340" t="s">
        <v>158</v>
      </c>
      <c r="BN4340" t="s">
        <v>173</v>
      </c>
      <c r="BP4340">
        <v>38</v>
      </c>
    </row>
    <row r="4341" spans="1:68" hidden="1" x14ac:dyDescent="0.2">
      <c r="A4341">
        <v>2021</v>
      </c>
      <c r="B4341">
        <v>9</v>
      </c>
      <c r="C4341" s="260">
        <v>44461</v>
      </c>
      <c r="D4341">
        <v>384</v>
      </c>
      <c r="E4341">
        <v>557</v>
      </c>
      <c r="F4341">
        <v>2</v>
      </c>
      <c r="G4341" t="s">
        <v>174</v>
      </c>
      <c r="H4341" t="s">
        <v>175</v>
      </c>
      <c r="I4341" t="s">
        <v>163</v>
      </c>
      <c r="J4341">
        <v>1</v>
      </c>
      <c r="K4341">
        <v>6</v>
      </c>
      <c r="L4341">
        <v>182</v>
      </c>
      <c r="M4341">
        <v>171.262</v>
      </c>
      <c r="N4341">
        <v>194.922</v>
      </c>
      <c r="O4341">
        <v>247</v>
      </c>
      <c r="P4341">
        <v>242</v>
      </c>
      <c r="Q4341">
        <v>242</v>
      </c>
      <c r="R4341">
        <v>227</v>
      </c>
      <c r="S4341">
        <v>226</v>
      </c>
      <c r="T4341">
        <v>208</v>
      </c>
      <c r="U4341">
        <v>189</v>
      </c>
      <c r="V4341">
        <v>183</v>
      </c>
      <c r="W4341">
        <v>190</v>
      </c>
      <c r="X4341">
        <v>194</v>
      </c>
      <c r="Y4341">
        <v>185</v>
      </c>
      <c r="Z4341">
        <v>196</v>
      </c>
      <c r="AA4341">
        <v>247</v>
      </c>
      <c r="AB4341">
        <v>239</v>
      </c>
      <c r="AC4341">
        <v>239</v>
      </c>
      <c r="AD4341">
        <v>252</v>
      </c>
      <c r="AE4341">
        <v>243</v>
      </c>
      <c r="AF4341">
        <v>205</v>
      </c>
      <c r="AG4341">
        <v>202</v>
      </c>
      <c r="AH4341">
        <v>205</v>
      </c>
      <c r="AI4341">
        <v>203</v>
      </c>
      <c r="AJ4341">
        <v>202</v>
      </c>
      <c r="AK4341">
        <v>196</v>
      </c>
      <c r="AL4341">
        <v>200</v>
      </c>
      <c r="AM4341">
        <v>240.4</v>
      </c>
      <c r="AN4341">
        <v>198.1</v>
      </c>
      <c r="AO4341">
        <v>0.3</v>
      </c>
      <c r="AP4341">
        <v>20</v>
      </c>
      <c r="AQ4341">
        <v>180</v>
      </c>
      <c r="AR4341">
        <v>19</v>
      </c>
      <c r="AS4341">
        <v>194</v>
      </c>
      <c r="AT4341">
        <v>2</v>
      </c>
      <c r="AU4341">
        <v>2</v>
      </c>
      <c r="AV4341">
        <v>3</v>
      </c>
      <c r="AX4341">
        <v>1</v>
      </c>
      <c r="BC4341">
        <v>7</v>
      </c>
      <c r="BD4341">
        <v>463</v>
      </c>
      <c r="BE4341">
        <v>1.4999999999999999E-2</v>
      </c>
      <c r="BF4341">
        <v>1.4999999999999999E-2</v>
      </c>
      <c r="BG4341">
        <v>1</v>
      </c>
      <c r="BH4341">
        <v>0</v>
      </c>
      <c r="BI4341">
        <v>2.5</v>
      </c>
      <c r="BJ4341">
        <v>1.4</v>
      </c>
      <c r="BK4341">
        <v>91.7</v>
      </c>
      <c r="BL4341" t="s">
        <v>157</v>
      </c>
      <c r="BM4341" t="s">
        <v>158</v>
      </c>
      <c r="BN4341" t="s">
        <v>173</v>
      </c>
      <c r="BO4341" t="s">
        <v>176</v>
      </c>
      <c r="BP4341">
        <v>38</v>
      </c>
    </row>
    <row r="4342" spans="1:68" hidden="1" x14ac:dyDescent="0.2">
      <c r="A4342">
        <v>2021</v>
      </c>
      <c r="B4342">
        <v>9</v>
      </c>
      <c r="C4342" s="260">
        <v>44461</v>
      </c>
      <c r="D4342">
        <v>135</v>
      </c>
      <c r="E4342">
        <v>271</v>
      </c>
      <c r="F4342">
        <v>3</v>
      </c>
      <c r="G4342" t="s">
        <v>358</v>
      </c>
      <c r="H4342" t="s">
        <v>359</v>
      </c>
      <c r="I4342" t="s">
        <v>163</v>
      </c>
      <c r="J4342">
        <v>4</v>
      </c>
      <c r="K4342">
        <v>2</v>
      </c>
      <c r="L4342">
        <v>161</v>
      </c>
      <c r="M4342">
        <v>149.72999999999999</v>
      </c>
      <c r="N4342">
        <v>172.27</v>
      </c>
      <c r="R4342">
        <v>180</v>
      </c>
      <c r="S4342">
        <v>188</v>
      </c>
      <c r="W4342">
        <v>147</v>
      </c>
      <c r="X4342">
        <v>153</v>
      </c>
      <c r="Z4342">
        <v>92</v>
      </c>
      <c r="AA4342">
        <v>182</v>
      </c>
      <c r="AB4342">
        <v>200</v>
      </c>
      <c r="AC4342">
        <v>183</v>
      </c>
      <c r="AD4342">
        <v>205</v>
      </c>
      <c r="AE4342">
        <v>207</v>
      </c>
      <c r="AF4342">
        <v>146</v>
      </c>
      <c r="AG4342">
        <v>157</v>
      </c>
      <c r="AH4342">
        <v>150</v>
      </c>
      <c r="AI4342">
        <v>165</v>
      </c>
      <c r="AJ4342">
        <v>160</v>
      </c>
      <c r="AK4342">
        <v>99</v>
      </c>
      <c r="AL4342">
        <v>100</v>
      </c>
      <c r="AM4342">
        <v>192.1</v>
      </c>
      <c r="AN4342">
        <v>154</v>
      </c>
      <c r="AO4342">
        <v>0.2</v>
      </c>
      <c r="AP4342">
        <v>151</v>
      </c>
      <c r="AQ4342">
        <v>95</v>
      </c>
      <c r="AR4342">
        <v>148</v>
      </c>
      <c r="AS4342">
        <v>97</v>
      </c>
      <c r="AT4342">
        <v>3</v>
      </c>
      <c r="AU4342">
        <v>4</v>
      </c>
      <c r="AV4342">
        <v>7</v>
      </c>
      <c r="AX4342">
        <v>3</v>
      </c>
      <c r="BC4342">
        <v>16</v>
      </c>
      <c r="BD4342">
        <v>2036</v>
      </c>
      <c r="BE4342">
        <v>1.4999999999999999E-2</v>
      </c>
      <c r="BF4342">
        <v>8.0000000000000002E-3</v>
      </c>
      <c r="BG4342">
        <v>1</v>
      </c>
      <c r="BH4342">
        <v>0.1</v>
      </c>
      <c r="BI4342">
        <v>12.6</v>
      </c>
      <c r="BJ4342">
        <v>2.5</v>
      </c>
      <c r="BK4342">
        <v>313.5</v>
      </c>
      <c r="BL4342" t="s">
        <v>164</v>
      </c>
      <c r="BP4342">
        <v>38</v>
      </c>
    </row>
    <row r="4343" spans="1:68" hidden="1" x14ac:dyDescent="0.2">
      <c r="A4343">
        <v>2021</v>
      </c>
      <c r="B4343">
        <v>9</v>
      </c>
      <c r="C4343" s="260">
        <v>44461</v>
      </c>
      <c r="D4343">
        <v>212</v>
      </c>
      <c r="E4343">
        <v>140</v>
      </c>
      <c r="F4343">
        <v>3</v>
      </c>
      <c r="G4343" t="s">
        <v>211</v>
      </c>
      <c r="H4343" t="s">
        <v>212</v>
      </c>
      <c r="I4343" t="s">
        <v>163</v>
      </c>
      <c r="J4343">
        <v>2</v>
      </c>
      <c r="K4343">
        <v>2</v>
      </c>
      <c r="L4343">
        <v>485</v>
      </c>
      <c r="M4343">
        <v>451.05</v>
      </c>
      <c r="N4343">
        <v>518.95000000000005</v>
      </c>
      <c r="O4343">
        <v>682</v>
      </c>
      <c r="P4343">
        <v>592</v>
      </c>
      <c r="T4343">
        <v>560</v>
      </c>
      <c r="U4343">
        <v>481</v>
      </c>
      <c r="Y4343">
        <v>118</v>
      </c>
      <c r="AM4343">
        <v>637</v>
      </c>
      <c r="AN4343">
        <v>520.5</v>
      </c>
      <c r="AO4343">
        <v>0.3</v>
      </c>
      <c r="AP4343">
        <v>60</v>
      </c>
      <c r="AQ4343">
        <v>120</v>
      </c>
      <c r="AR4343">
        <v>61</v>
      </c>
      <c r="AS4343">
        <v>118</v>
      </c>
      <c r="AT4343">
        <v>2</v>
      </c>
      <c r="AU4343">
        <v>2</v>
      </c>
      <c r="AV4343">
        <v>1</v>
      </c>
      <c r="BC4343">
        <v>5</v>
      </c>
      <c r="BD4343">
        <v>397</v>
      </c>
      <c r="BE4343">
        <v>1.4999999999999999E-2</v>
      </c>
      <c r="BF4343">
        <v>1.2999999999999999E-2</v>
      </c>
      <c r="BG4343">
        <v>1</v>
      </c>
      <c r="BH4343">
        <v>0</v>
      </c>
      <c r="BI4343">
        <v>0.8</v>
      </c>
      <c r="BJ4343">
        <v>2.6</v>
      </c>
      <c r="BK4343">
        <v>206.6</v>
      </c>
      <c r="BL4343" t="s">
        <v>181</v>
      </c>
      <c r="BM4343" t="s">
        <v>199</v>
      </c>
      <c r="BN4343" t="s">
        <v>213</v>
      </c>
      <c r="BP4343">
        <v>38</v>
      </c>
    </row>
    <row r="4344" spans="1:68" hidden="1" x14ac:dyDescent="0.2">
      <c r="A4344">
        <v>2021</v>
      </c>
      <c r="B4344">
        <v>9</v>
      </c>
      <c r="C4344" s="260">
        <v>44461</v>
      </c>
      <c r="D4344">
        <v>212</v>
      </c>
      <c r="E4344">
        <v>178</v>
      </c>
      <c r="F4344">
        <v>3</v>
      </c>
      <c r="G4344" t="s">
        <v>214</v>
      </c>
      <c r="H4344" t="s">
        <v>215</v>
      </c>
      <c r="I4344" t="s">
        <v>163</v>
      </c>
      <c r="J4344">
        <v>2</v>
      </c>
      <c r="K4344">
        <v>2</v>
      </c>
      <c r="L4344">
        <v>50</v>
      </c>
      <c r="M4344">
        <v>46.5</v>
      </c>
      <c r="N4344">
        <v>53.5</v>
      </c>
      <c r="O4344">
        <v>106</v>
      </c>
      <c r="P4344">
        <v>98</v>
      </c>
      <c r="T4344">
        <v>68</v>
      </c>
      <c r="U4344">
        <v>55</v>
      </c>
      <c r="Y4344">
        <v>118</v>
      </c>
      <c r="AM4344">
        <v>102</v>
      </c>
      <c r="AN4344">
        <v>61.5</v>
      </c>
      <c r="AO4344">
        <v>1</v>
      </c>
      <c r="AP4344">
        <v>60</v>
      </c>
      <c r="AQ4344">
        <v>120</v>
      </c>
      <c r="AR4344">
        <v>61</v>
      </c>
      <c r="AS4344">
        <v>118</v>
      </c>
      <c r="AT4344">
        <v>4</v>
      </c>
      <c r="AU4344">
        <v>2</v>
      </c>
      <c r="AV4344">
        <v>6</v>
      </c>
      <c r="BC4344">
        <v>12</v>
      </c>
      <c r="BD4344">
        <v>222</v>
      </c>
      <c r="BE4344">
        <v>1.4999999999999999E-2</v>
      </c>
      <c r="BF4344">
        <v>5.3999999999999999E-2</v>
      </c>
      <c r="BH4344">
        <v>0.2</v>
      </c>
      <c r="BI4344">
        <v>4.4000000000000004</v>
      </c>
      <c r="BJ4344">
        <v>0.7</v>
      </c>
      <c r="BK4344">
        <v>13.7</v>
      </c>
      <c r="BL4344" t="s">
        <v>181</v>
      </c>
      <c r="BM4344" t="s">
        <v>199</v>
      </c>
      <c r="BN4344" t="s">
        <v>216</v>
      </c>
      <c r="BP4344">
        <v>38</v>
      </c>
    </row>
    <row r="4345" spans="1:68" hidden="1" x14ac:dyDescent="0.2">
      <c r="A4345">
        <v>2021</v>
      </c>
      <c r="B4345">
        <v>9</v>
      </c>
      <c r="C4345" s="260">
        <v>44461</v>
      </c>
      <c r="D4345">
        <v>47</v>
      </c>
      <c r="E4345">
        <v>122</v>
      </c>
      <c r="F4345">
        <v>4</v>
      </c>
      <c r="G4345" t="s">
        <v>154</v>
      </c>
      <c r="H4345" t="s">
        <v>155</v>
      </c>
      <c r="I4345" t="s">
        <v>156</v>
      </c>
      <c r="J4345">
        <v>2</v>
      </c>
      <c r="K4345">
        <v>1</v>
      </c>
      <c r="L4345">
        <v>280</v>
      </c>
      <c r="M4345">
        <v>267.39999999999998</v>
      </c>
      <c r="N4345">
        <v>292.60000000000002</v>
      </c>
      <c r="AP4345">
        <v>63</v>
      </c>
      <c r="AQ4345">
        <v>115</v>
      </c>
      <c r="BE4345">
        <v>1.4999999999999999E-2</v>
      </c>
      <c r="BL4345" t="s">
        <v>157</v>
      </c>
      <c r="BM4345" t="s">
        <v>158</v>
      </c>
      <c r="BN4345" t="s">
        <v>159</v>
      </c>
      <c r="BO4345" t="s">
        <v>160</v>
      </c>
      <c r="BP4345">
        <v>38</v>
      </c>
    </row>
    <row r="4346" spans="1:68" hidden="1" x14ac:dyDescent="0.2">
      <c r="A4346">
        <v>2021</v>
      </c>
      <c r="B4346">
        <v>9</v>
      </c>
      <c r="C4346" s="260">
        <v>44461</v>
      </c>
      <c r="D4346">
        <v>423</v>
      </c>
      <c r="E4346">
        <v>669</v>
      </c>
      <c r="F4346">
        <v>4</v>
      </c>
      <c r="G4346" t="s">
        <v>430</v>
      </c>
      <c r="H4346" t="s">
        <v>431</v>
      </c>
      <c r="I4346" t="s">
        <v>163</v>
      </c>
      <c r="J4346">
        <v>2</v>
      </c>
      <c r="K4346">
        <v>2</v>
      </c>
      <c r="L4346">
        <v>954</v>
      </c>
      <c r="M4346">
        <v>897.71400000000006</v>
      </c>
      <c r="N4346">
        <v>1021.734</v>
      </c>
      <c r="O4346">
        <v>1366</v>
      </c>
      <c r="P4346">
        <v>1201</v>
      </c>
      <c r="Q4346">
        <v>1131</v>
      </c>
      <c r="R4346">
        <v>1271</v>
      </c>
      <c r="S4346">
        <v>1248</v>
      </c>
      <c r="T4346">
        <v>1086</v>
      </c>
      <c r="U4346">
        <v>993</v>
      </c>
      <c r="V4346">
        <v>938</v>
      </c>
      <c r="W4346">
        <v>961</v>
      </c>
      <c r="X4346">
        <v>971</v>
      </c>
      <c r="Y4346">
        <v>187</v>
      </c>
      <c r="Z4346">
        <v>207</v>
      </c>
      <c r="AA4346">
        <v>1347</v>
      </c>
      <c r="AB4346">
        <v>1430</v>
      </c>
      <c r="AC4346">
        <v>1450</v>
      </c>
      <c r="AD4346">
        <v>1510</v>
      </c>
      <c r="AE4346">
        <v>1490</v>
      </c>
      <c r="AF4346">
        <v>1057</v>
      </c>
      <c r="AG4346">
        <v>1055</v>
      </c>
      <c r="AH4346">
        <v>1110</v>
      </c>
      <c r="AI4346">
        <v>1110</v>
      </c>
      <c r="AJ4346">
        <v>1080</v>
      </c>
      <c r="AK4346">
        <v>184</v>
      </c>
      <c r="AL4346">
        <v>195</v>
      </c>
      <c r="AM4346">
        <v>1344.4</v>
      </c>
      <c r="AN4346">
        <v>1036.0999999999999</v>
      </c>
      <c r="AO4346">
        <v>0.4</v>
      </c>
      <c r="AP4346">
        <v>40</v>
      </c>
      <c r="AQ4346">
        <v>180</v>
      </c>
      <c r="AR4346">
        <v>37</v>
      </c>
      <c r="AS4346">
        <v>193</v>
      </c>
      <c r="AT4346">
        <v>4</v>
      </c>
      <c r="AU4346">
        <v>4</v>
      </c>
      <c r="AV4346">
        <v>7</v>
      </c>
      <c r="AX4346">
        <v>1</v>
      </c>
      <c r="BC4346">
        <v>16</v>
      </c>
      <c r="BD4346">
        <v>910</v>
      </c>
      <c r="BE4346">
        <v>1.4999999999999999E-2</v>
      </c>
      <c r="BF4346">
        <v>1.7999999999999999E-2</v>
      </c>
      <c r="BH4346">
        <v>0</v>
      </c>
      <c r="BI4346">
        <v>1</v>
      </c>
      <c r="BJ4346">
        <v>16.600000000000001</v>
      </c>
      <c r="BK4346">
        <v>942.9</v>
      </c>
      <c r="BL4346" t="s">
        <v>157</v>
      </c>
      <c r="BM4346" t="s">
        <v>158</v>
      </c>
      <c r="BN4346" t="s">
        <v>432</v>
      </c>
      <c r="BO4346" t="s">
        <v>168</v>
      </c>
      <c r="BP4346">
        <v>38</v>
      </c>
    </row>
    <row r="4347" spans="1:68" hidden="1" x14ac:dyDescent="0.2">
      <c r="A4347">
        <v>2021</v>
      </c>
      <c r="B4347">
        <v>9</v>
      </c>
      <c r="C4347" s="260">
        <v>44461</v>
      </c>
      <c r="D4347">
        <v>143</v>
      </c>
      <c r="E4347">
        <v>281</v>
      </c>
      <c r="F4347">
        <v>5</v>
      </c>
      <c r="G4347" t="s">
        <v>275</v>
      </c>
      <c r="H4347" t="s">
        <v>276</v>
      </c>
      <c r="I4347" t="s">
        <v>163</v>
      </c>
      <c r="J4347">
        <v>4</v>
      </c>
      <c r="K4347">
        <v>2</v>
      </c>
      <c r="L4347">
        <v>285</v>
      </c>
      <c r="M4347">
        <v>265.05</v>
      </c>
      <c r="N4347">
        <v>304.95</v>
      </c>
      <c r="AP4347">
        <v>120</v>
      </c>
      <c r="AQ4347">
        <v>120</v>
      </c>
      <c r="BE4347">
        <v>1.4999999999999999E-2</v>
      </c>
      <c r="BL4347" t="s">
        <v>164</v>
      </c>
      <c r="BP4347">
        <v>38</v>
      </c>
    </row>
    <row r="4348" spans="1:68" hidden="1" x14ac:dyDescent="0.2">
      <c r="A4348">
        <v>2021</v>
      </c>
      <c r="B4348">
        <v>9</v>
      </c>
      <c r="C4348" s="260">
        <v>44461</v>
      </c>
      <c r="D4348">
        <v>331</v>
      </c>
      <c r="E4348">
        <v>253</v>
      </c>
      <c r="F4348">
        <v>5</v>
      </c>
      <c r="G4348" t="s">
        <v>337</v>
      </c>
      <c r="H4348" t="s">
        <v>209</v>
      </c>
      <c r="I4348" t="s">
        <v>163</v>
      </c>
      <c r="J4348">
        <v>3</v>
      </c>
      <c r="K4348">
        <v>2</v>
      </c>
      <c r="L4348">
        <v>203</v>
      </c>
      <c r="M4348">
        <v>188.79</v>
      </c>
      <c r="N4348">
        <v>217.21</v>
      </c>
      <c r="O4348">
        <v>303</v>
      </c>
      <c r="P4348">
        <v>289</v>
      </c>
      <c r="Q4348">
        <v>318</v>
      </c>
      <c r="R4348">
        <v>277</v>
      </c>
      <c r="S4348">
        <v>284</v>
      </c>
      <c r="T4348">
        <v>211</v>
      </c>
      <c r="U4348">
        <v>206</v>
      </c>
      <c r="V4348">
        <v>175</v>
      </c>
      <c r="W4348">
        <v>211</v>
      </c>
      <c r="X4348">
        <v>186</v>
      </c>
      <c r="Y4348">
        <v>96</v>
      </c>
      <c r="Z4348">
        <v>96</v>
      </c>
      <c r="AA4348">
        <v>285</v>
      </c>
      <c r="AB4348">
        <v>279</v>
      </c>
      <c r="AC4348">
        <v>330</v>
      </c>
      <c r="AD4348">
        <v>248</v>
      </c>
      <c r="AE4348">
        <v>330</v>
      </c>
      <c r="AF4348">
        <v>198</v>
      </c>
      <c r="AG4348">
        <v>184</v>
      </c>
      <c r="AH4348">
        <v>205</v>
      </c>
      <c r="AI4348">
        <v>220</v>
      </c>
      <c r="AJ4348">
        <v>210</v>
      </c>
      <c r="AK4348">
        <v>96</v>
      </c>
      <c r="AL4348">
        <v>96</v>
      </c>
      <c r="AM4348">
        <v>294.3</v>
      </c>
      <c r="AN4348">
        <v>200.6</v>
      </c>
      <c r="AO4348">
        <v>0.4</v>
      </c>
      <c r="AP4348">
        <v>121</v>
      </c>
      <c r="AQ4348">
        <v>89</v>
      </c>
      <c r="AR4348">
        <v>113</v>
      </c>
      <c r="AS4348">
        <v>96</v>
      </c>
      <c r="AT4348">
        <v>3</v>
      </c>
      <c r="AU4348">
        <v>3</v>
      </c>
      <c r="AV4348">
        <v>7</v>
      </c>
      <c r="AX4348">
        <v>2</v>
      </c>
      <c r="BC4348">
        <v>14</v>
      </c>
      <c r="BD4348">
        <v>2714</v>
      </c>
      <c r="BE4348">
        <v>1.4999999999999999E-2</v>
      </c>
      <c r="BF4348">
        <v>5.0000000000000001E-3</v>
      </c>
      <c r="BG4348">
        <v>1</v>
      </c>
      <c r="BH4348">
        <v>0.1</v>
      </c>
      <c r="BI4348">
        <v>13.4</v>
      </c>
      <c r="BJ4348">
        <v>2.8</v>
      </c>
      <c r="BK4348">
        <v>544.4</v>
      </c>
      <c r="BL4348" t="s">
        <v>181</v>
      </c>
      <c r="BM4348" t="s">
        <v>196</v>
      </c>
      <c r="BN4348" t="s">
        <v>210</v>
      </c>
      <c r="BP4348">
        <v>38</v>
      </c>
    </row>
    <row r="4349" spans="1:68" hidden="1" x14ac:dyDescent="0.2">
      <c r="A4349">
        <v>2021</v>
      </c>
      <c r="B4349">
        <v>9</v>
      </c>
      <c r="C4349" s="260">
        <v>44461</v>
      </c>
      <c r="D4349">
        <v>395</v>
      </c>
      <c r="E4349">
        <v>607</v>
      </c>
      <c r="F4349">
        <v>5</v>
      </c>
      <c r="G4349" t="s">
        <v>284</v>
      </c>
      <c r="H4349" t="s">
        <v>285</v>
      </c>
      <c r="I4349" t="s">
        <v>163</v>
      </c>
      <c r="J4349">
        <v>3</v>
      </c>
      <c r="K4349">
        <v>3</v>
      </c>
      <c r="L4349">
        <v>120</v>
      </c>
      <c r="M4349">
        <v>111.6</v>
      </c>
      <c r="N4349">
        <v>128.4</v>
      </c>
      <c r="AP4349">
        <v>90</v>
      </c>
      <c r="AQ4349">
        <v>120</v>
      </c>
      <c r="BE4349">
        <v>1.4999999999999999E-2</v>
      </c>
      <c r="BL4349" t="s">
        <v>286</v>
      </c>
      <c r="BM4349" t="s">
        <v>286</v>
      </c>
      <c r="BP4349">
        <v>38</v>
      </c>
    </row>
    <row r="4350" spans="1:68" hidden="1" x14ac:dyDescent="0.2">
      <c r="A4350">
        <v>2021</v>
      </c>
      <c r="B4350">
        <v>9</v>
      </c>
      <c r="C4350" s="260">
        <v>44461</v>
      </c>
      <c r="D4350">
        <v>395</v>
      </c>
      <c r="E4350">
        <v>608</v>
      </c>
      <c r="F4350">
        <v>5</v>
      </c>
      <c r="G4350" t="s">
        <v>287</v>
      </c>
      <c r="H4350" t="s">
        <v>288</v>
      </c>
      <c r="I4350" t="s">
        <v>163</v>
      </c>
      <c r="J4350">
        <v>3</v>
      </c>
      <c r="K4350">
        <v>3</v>
      </c>
      <c r="L4350">
        <v>110</v>
      </c>
      <c r="M4350">
        <v>102.3</v>
      </c>
      <c r="N4350">
        <v>117.7</v>
      </c>
      <c r="AP4350">
        <v>90</v>
      </c>
      <c r="AQ4350">
        <v>120</v>
      </c>
      <c r="BE4350">
        <v>1.4999999999999999E-2</v>
      </c>
      <c r="BL4350" t="s">
        <v>286</v>
      </c>
      <c r="BM4350" t="s">
        <v>286</v>
      </c>
      <c r="BP4350">
        <v>38</v>
      </c>
    </row>
    <row r="4351" spans="1:68" hidden="1" x14ac:dyDescent="0.2">
      <c r="A4351">
        <v>2021</v>
      </c>
      <c r="B4351">
        <v>9</v>
      </c>
      <c r="C4351" s="260">
        <v>44461</v>
      </c>
      <c r="D4351">
        <v>395</v>
      </c>
      <c r="E4351">
        <v>609</v>
      </c>
      <c r="F4351">
        <v>5</v>
      </c>
      <c r="G4351" t="s">
        <v>289</v>
      </c>
      <c r="H4351" t="s">
        <v>290</v>
      </c>
      <c r="I4351" t="s">
        <v>163</v>
      </c>
      <c r="J4351">
        <v>3</v>
      </c>
      <c r="K4351">
        <v>3</v>
      </c>
      <c r="L4351">
        <v>50</v>
      </c>
      <c r="M4351">
        <v>46.5</v>
      </c>
      <c r="N4351">
        <v>53.5</v>
      </c>
      <c r="AP4351">
        <v>90</v>
      </c>
      <c r="AQ4351">
        <v>120</v>
      </c>
      <c r="BE4351">
        <v>1.4999999999999999E-2</v>
      </c>
      <c r="BL4351" t="s">
        <v>286</v>
      </c>
      <c r="BM4351" t="s">
        <v>286</v>
      </c>
      <c r="BP4351">
        <v>38</v>
      </c>
    </row>
    <row r="4352" spans="1:68" hidden="1" x14ac:dyDescent="0.2">
      <c r="A4352">
        <v>2021</v>
      </c>
      <c r="B4352">
        <v>9</v>
      </c>
      <c r="C4352" s="260">
        <v>44461</v>
      </c>
      <c r="D4352">
        <v>34</v>
      </c>
      <c r="E4352">
        <v>99</v>
      </c>
      <c r="F4352">
        <v>6</v>
      </c>
      <c r="G4352" t="s">
        <v>313</v>
      </c>
      <c r="H4352" t="s">
        <v>314</v>
      </c>
      <c r="I4352" t="s">
        <v>163</v>
      </c>
      <c r="J4352">
        <v>4</v>
      </c>
      <c r="K4352">
        <v>6</v>
      </c>
      <c r="L4352">
        <v>20</v>
      </c>
      <c r="M4352">
        <v>18.600000000000001</v>
      </c>
      <c r="N4352">
        <v>21.4</v>
      </c>
      <c r="AP4352">
        <v>140</v>
      </c>
      <c r="AQ4352">
        <v>103</v>
      </c>
      <c r="BD4352">
        <v>36</v>
      </c>
      <c r="BE4352">
        <v>1.4999999999999999E-2</v>
      </c>
      <c r="BI4352">
        <v>1.8</v>
      </c>
      <c r="BL4352" t="s">
        <v>181</v>
      </c>
      <c r="BM4352" t="s">
        <v>182</v>
      </c>
      <c r="BN4352" t="s">
        <v>315</v>
      </c>
      <c r="BP4352">
        <v>38</v>
      </c>
    </row>
    <row r="4353" spans="1:68" hidden="1" x14ac:dyDescent="0.2">
      <c r="A4353">
        <v>2021</v>
      </c>
      <c r="B4353">
        <v>9</v>
      </c>
      <c r="C4353" s="260">
        <v>44461</v>
      </c>
      <c r="D4353">
        <v>34</v>
      </c>
      <c r="E4353">
        <v>100</v>
      </c>
      <c r="F4353">
        <v>6</v>
      </c>
      <c r="G4353" t="s">
        <v>316</v>
      </c>
      <c r="H4353" t="s">
        <v>317</v>
      </c>
      <c r="I4353" t="s">
        <v>163</v>
      </c>
      <c r="J4353">
        <v>4</v>
      </c>
      <c r="K4353">
        <v>6</v>
      </c>
      <c r="L4353">
        <v>20</v>
      </c>
      <c r="M4353">
        <v>18.600000000000001</v>
      </c>
      <c r="N4353">
        <v>21.4</v>
      </c>
      <c r="AP4353">
        <v>140</v>
      </c>
      <c r="AQ4353">
        <v>103</v>
      </c>
      <c r="BD4353">
        <v>36</v>
      </c>
      <c r="BE4353">
        <v>1.4999999999999999E-2</v>
      </c>
      <c r="BI4353">
        <v>1.8</v>
      </c>
      <c r="BL4353" t="s">
        <v>181</v>
      </c>
      <c r="BM4353" t="s">
        <v>182</v>
      </c>
      <c r="BN4353" t="s">
        <v>318</v>
      </c>
      <c r="BP4353">
        <v>38</v>
      </c>
    </row>
    <row r="4354" spans="1:68" hidden="1" x14ac:dyDescent="0.2">
      <c r="A4354">
        <v>2021</v>
      </c>
      <c r="B4354">
        <v>9</v>
      </c>
      <c r="C4354" s="260">
        <v>44461</v>
      </c>
      <c r="D4354">
        <v>34</v>
      </c>
      <c r="E4354">
        <v>101</v>
      </c>
      <c r="F4354">
        <v>6</v>
      </c>
      <c r="G4354" t="s">
        <v>319</v>
      </c>
      <c r="H4354" t="s">
        <v>320</v>
      </c>
      <c r="I4354" t="s">
        <v>163</v>
      </c>
      <c r="J4354">
        <v>4</v>
      </c>
      <c r="K4354">
        <v>6</v>
      </c>
      <c r="L4354">
        <v>20</v>
      </c>
      <c r="M4354">
        <v>18.600000000000001</v>
      </c>
      <c r="N4354">
        <v>21.4</v>
      </c>
      <c r="AP4354">
        <v>140</v>
      </c>
      <c r="AQ4354">
        <v>103</v>
      </c>
      <c r="BD4354">
        <v>36</v>
      </c>
      <c r="BE4354">
        <v>1.4999999999999999E-2</v>
      </c>
      <c r="BI4354">
        <v>1.8</v>
      </c>
      <c r="BL4354" t="s">
        <v>181</v>
      </c>
      <c r="BM4354" t="s">
        <v>182</v>
      </c>
      <c r="BN4354" t="s">
        <v>321</v>
      </c>
      <c r="BP4354">
        <v>38</v>
      </c>
    </row>
    <row r="4355" spans="1:68" hidden="1" x14ac:dyDescent="0.2">
      <c r="A4355">
        <v>2021</v>
      </c>
      <c r="B4355">
        <v>9</v>
      </c>
      <c r="C4355" s="260">
        <v>44461</v>
      </c>
      <c r="D4355">
        <v>34</v>
      </c>
      <c r="E4355">
        <v>102</v>
      </c>
      <c r="F4355">
        <v>6</v>
      </c>
      <c r="G4355" t="s">
        <v>322</v>
      </c>
      <c r="H4355" t="s">
        <v>323</v>
      </c>
      <c r="I4355" t="s">
        <v>163</v>
      </c>
      <c r="J4355">
        <v>4</v>
      </c>
      <c r="K4355">
        <v>6</v>
      </c>
      <c r="L4355">
        <v>20</v>
      </c>
      <c r="M4355">
        <v>18.600000000000001</v>
      </c>
      <c r="N4355">
        <v>21.4</v>
      </c>
      <c r="AP4355">
        <v>140</v>
      </c>
      <c r="AQ4355">
        <v>103</v>
      </c>
      <c r="BD4355">
        <v>36</v>
      </c>
      <c r="BE4355">
        <v>1.4999999999999999E-2</v>
      </c>
      <c r="BI4355">
        <v>1.8</v>
      </c>
      <c r="BL4355" t="s">
        <v>181</v>
      </c>
      <c r="BM4355" t="s">
        <v>182</v>
      </c>
      <c r="BN4355" t="s">
        <v>324</v>
      </c>
      <c r="BP4355">
        <v>38</v>
      </c>
    </row>
    <row r="4356" spans="1:68" hidden="1" x14ac:dyDescent="0.2">
      <c r="A4356">
        <v>2021</v>
      </c>
      <c r="B4356">
        <v>9</v>
      </c>
      <c r="C4356" s="260">
        <v>44461</v>
      </c>
      <c r="D4356">
        <v>34</v>
      </c>
      <c r="E4356">
        <v>103</v>
      </c>
      <c r="F4356">
        <v>6</v>
      </c>
      <c r="G4356" t="s">
        <v>325</v>
      </c>
      <c r="H4356" t="s">
        <v>326</v>
      </c>
      <c r="I4356" t="s">
        <v>163</v>
      </c>
      <c r="J4356">
        <v>4</v>
      </c>
      <c r="K4356">
        <v>6</v>
      </c>
      <c r="L4356">
        <v>89</v>
      </c>
      <c r="M4356">
        <v>82.77</v>
      </c>
      <c r="N4356">
        <v>95.23</v>
      </c>
      <c r="AP4356">
        <v>140</v>
      </c>
      <c r="AQ4356">
        <v>103</v>
      </c>
      <c r="BD4356">
        <v>36</v>
      </c>
      <c r="BE4356">
        <v>1.4999999999999999E-2</v>
      </c>
      <c r="BI4356">
        <v>0.4</v>
      </c>
      <c r="BL4356" t="s">
        <v>181</v>
      </c>
      <c r="BM4356" t="s">
        <v>182</v>
      </c>
      <c r="BN4356" t="s">
        <v>327</v>
      </c>
      <c r="BP4356">
        <v>38</v>
      </c>
    </row>
    <row r="4357" spans="1:68" hidden="1" x14ac:dyDescent="0.2">
      <c r="A4357">
        <v>2021</v>
      </c>
      <c r="B4357">
        <v>9</v>
      </c>
      <c r="C4357" s="260">
        <v>44461</v>
      </c>
      <c r="D4357">
        <v>34</v>
      </c>
      <c r="E4357">
        <v>104</v>
      </c>
      <c r="F4357">
        <v>6</v>
      </c>
      <c r="G4357" t="s">
        <v>328</v>
      </c>
      <c r="H4357" t="s">
        <v>329</v>
      </c>
      <c r="I4357" t="s">
        <v>163</v>
      </c>
      <c r="J4357">
        <v>4</v>
      </c>
      <c r="K4357">
        <v>6</v>
      </c>
      <c r="L4357">
        <v>89</v>
      </c>
      <c r="M4357">
        <v>82.77</v>
      </c>
      <c r="N4357">
        <v>95.23</v>
      </c>
      <c r="AP4357">
        <v>140</v>
      </c>
      <c r="AQ4357">
        <v>103</v>
      </c>
      <c r="BD4357">
        <v>36</v>
      </c>
      <c r="BE4357">
        <v>1.4999999999999999E-2</v>
      </c>
      <c r="BI4357">
        <v>0.4</v>
      </c>
      <c r="BL4357" t="s">
        <v>181</v>
      </c>
      <c r="BM4357" t="s">
        <v>182</v>
      </c>
      <c r="BN4357" t="s">
        <v>330</v>
      </c>
      <c r="BP4357">
        <v>38</v>
      </c>
    </row>
    <row r="4358" spans="1:68" hidden="1" x14ac:dyDescent="0.2">
      <c r="A4358">
        <v>2021</v>
      </c>
      <c r="B4358">
        <v>9</v>
      </c>
      <c r="C4358" s="260">
        <v>44461</v>
      </c>
      <c r="D4358">
        <v>377</v>
      </c>
      <c r="E4358">
        <v>439</v>
      </c>
      <c r="F4358">
        <v>6</v>
      </c>
      <c r="G4358" t="s">
        <v>179</v>
      </c>
      <c r="H4358" t="s">
        <v>180</v>
      </c>
      <c r="I4358" t="s">
        <v>163</v>
      </c>
      <c r="J4358">
        <v>4</v>
      </c>
      <c r="K4358">
        <v>1</v>
      </c>
      <c r="L4358">
        <v>343</v>
      </c>
      <c r="M4358">
        <v>308.7</v>
      </c>
      <c r="N4358">
        <v>377.3</v>
      </c>
      <c r="AC4358">
        <v>590</v>
      </c>
      <c r="AD4358">
        <v>610</v>
      </c>
      <c r="AE4358">
        <v>605</v>
      </c>
      <c r="AF4358">
        <v>337</v>
      </c>
      <c r="AG4358">
        <v>345</v>
      </c>
      <c r="AH4358">
        <v>340</v>
      </c>
      <c r="AL4358">
        <v>204</v>
      </c>
      <c r="AM4358">
        <v>601.70000000000005</v>
      </c>
      <c r="AN4358">
        <v>340.7</v>
      </c>
      <c r="AO4358">
        <v>0.8</v>
      </c>
      <c r="AP4358">
        <v>45</v>
      </c>
      <c r="AQ4358">
        <v>320</v>
      </c>
      <c r="AR4358">
        <v>71</v>
      </c>
      <c r="AS4358">
        <v>204</v>
      </c>
      <c r="AT4358">
        <v>1</v>
      </c>
      <c r="AU4358">
        <v>2</v>
      </c>
      <c r="AV4358">
        <v>3</v>
      </c>
      <c r="BC4358">
        <v>6</v>
      </c>
      <c r="BD4358">
        <v>166</v>
      </c>
      <c r="BE4358">
        <v>1.4999999999999999E-2</v>
      </c>
      <c r="BF4358">
        <v>3.5999999999999997E-2</v>
      </c>
      <c r="BH4358">
        <v>0</v>
      </c>
      <c r="BI4358">
        <v>0.5</v>
      </c>
      <c r="BJ4358">
        <v>2</v>
      </c>
      <c r="BK4358">
        <v>56.6</v>
      </c>
      <c r="BL4358" t="s">
        <v>181</v>
      </c>
      <c r="BM4358" t="s">
        <v>182</v>
      </c>
      <c r="BN4358" t="s">
        <v>183</v>
      </c>
      <c r="BP4358">
        <v>38</v>
      </c>
    </row>
    <row r="4359" spans="1:68" hidden="1" x14ac:dyDescent="0.2">
      <c r="A4359">
        <v>2021</v>
      </c>
      <c r="B4359">
        <v>9</v>
      </c>
      <c r="C4359" s="260">
        <v>44461</v>
      </c>
      <c r="D4359">
        <v>29</v>
      </c>
      <c r="E4359">
        <v>81</v>
      </c>
      <c r="F4359">
        <v>7</v>
      </c>
      <c r="G4359" t="s">
        <v>415</v>
      </c>
      <c r="H4359" t="s">
        <v>416</v>
      </c>
      <c r="I4359" t="s">
        <v>163</v>
      </c>
      <c r="J4359">
        <v>2</v>
      </c>
      <c r="K4359">
        <v>3</v>
      </c>
      <c r="L4359">
        <v>388</v>
      </c>
      <c r="M4359">
        <v>360.84</v>
      </c>
      <c r="N4359">
        <v>415.16</v>
      </c>
      <c r="O4359">
        <v>434</v>
      </c>
      <c r="P4359">
        <v>518</v>
      </c>
      <c r="Q4359">
        <v>486</v>
      </c>
      <c r="R4359">
        <v>415</v>
      </c>
      <c r="S4359">
        <v>403</v>
      </c>
      <c r="T4359">
        <v>382</v>
      </c>
      <c r="U4359">
        <v>411</v>
      </c>
      <c r="V4359">
        <v>355</v>
      </c>
      <c r="W4359">
        <v>381</v>
      </c>
      <c r="X4359">
        <v>341</v>
      </c>
      <c r="Y4359">
        <v>113</v>
      </c>
      <c r="Z4359">
        <v>118</v>
      </c>
      <c r="AM4359">
        <v>451.2</v>
      </c>
      <c r="AN4359">
        <v>374</v>
      </c>
      <c r="AO4359">
        <v>0.2</v>
      </c>
      <c r="AP4359">
        <v>60</v>
      </c>
      <c r="AQ4359">
        <v>120</v>
      </c>
      <c r="AR4359">
        <v>62</v>
      </c>
      <c r="AS4359">
        <v>116</v>
      </c>
      <c r="AT4359">
        <v>4</v>
      </c>
      <c r="AU4359">
        <v>5</v>
      </c>
      <c r="AV4359">
        <v>7</v>
      </c>
      <c r="AX4359">
        <v>1</v>
      </c>
      <c r="BC4359">
        <v>17</v>
      </c>
      <c r="BD4359">
        <v>837</v>
      </c>
      <c r="BE4359">
        <v>1.4999999999999999E-2</v>
      </c>
      <c r="BF4359">
        <v>0.02</v>
      </c>
      <c r="BH4359">
        <v>0</v>
      </c>
      <c r="BI4359">
        <v>2.2000000000000002</v>
      </c>
      <c r="BJ4359">
        <v>6.4</v>
      </c>
      <c r="BK4359">
        <v>313</v>
      </c>
      <c r="BL4359" t="s">
        <v>181</v>
      </c>
      <c r="BM4359" t="s">
        <v>199</v>
      </c>
      <c r="BN4359" t="s">
        <v>417</v>
      </c>
      <c r="BP4359">
        <v>38</v>
      </c>
    </row>
    <row r="4360" spans="1:68" hidden="1" x14ac:dyDescent="0.2">
      <c r="A4360">
        <v>2021</v>
      </c>
      <c r="B4360">
        <v>9</v>
      </c>
      <c r="C4360" s="260">
        <v>44461</v>
      </c>
      <c r="D4360">
        <v>243</v>
      </c>
      <c r="E4360">
        <v>167</v>
      </c>
      <c r="F4360">
        <v>7</v>
      </c>
      <c r="G4360" t="s">
        <v>256</v>
      </c>
      <c r="H4360" t="s">
        <v>257</v>
      </c>
      <c r="I4360" t="s">
        <v>163</v>
      </c>
      <c r="J4360">
        <v>2</v>
      </c>
      <c r="K4360">
        <v>2</v>
      </c>
      <c r="L4360">
        <v>888</v>
      </c>
      <c r="M4360">
        <v>825.84</v>
      </c>
      <c r="N4360">
        <v>950.16</v>
      </c>
      <c r="O4360">
        <v>982</v>
      </c>
      <c r="P4360">
        <v>994</v>
      </c>
      <c r="Q4360">
        <v>986</v>
      </c>
      <c r="R4360">
        <v>987</v>
      </c>
      <c r="S4360">
        <v>995</v>
      </c>
      <c r="T4360">
        <v>900</v>
      </c>
      <c r="U4360">
        <v>892</v>
      </c>
      <c r="V4360">
        <v>849</v>
      </c>
      <c r="W4360">
        <v>878</v>
      </c>
      <c r="X4360">
        <v>879</v>
      </c>
      <c r="Y4360">
        <v>151</v>
      </c>
      <c r="Z4360">
        <v>150</v>
      </c>
      <c r="AA4360">
        <v>1018</v>
      </c>
      <c r="AB4360">
        <v>1030</v>
      </c>
      <c r="AC4360">
        <v>1040</v>
      </c>
      <c r="AD4360">
        <v>998</v>
      </c>
      <c r="AE4360">
        <v>1000</v>
      </c>
      <c r="AF4360">
        <v>940</v>
      </c>
      <c r="AG4360">
        <v>900</v>
      </c>
      <c r="AH4360">
        <v>928</v>
      </c>
      <c r="AI4360">
        <v>890</v>
      </c>
      <c r="AJ4360">
        <v>900</v>
      </c>
      <c r="AK4360">
        <v>150</v>
      </c>
      <c r="AL4360">
        <v>150</v>
      </c>
      <c r="AM4360">
        <v>1003</v>
      </c>
      <c r="AN4360">
        <v>895.6</v>
      </c>
      <c r="AO4360">
        <v>0.1</v>
      </c>
      <c r="AP4360">
        <v>55</v>
      </c>
      <c r="AQ4360">
        <v>131</v>
      </c>
      <c r="AR4360">
        <v>48</v>
      </c>
      <c r="AS4360">
        <v>150</v>
      </c>
      <c r="AT4360">
        <v>2</v>
      </c>
      <c r="AU4360">
        <v>3</v>
      </c>
      <c r="AV4360">
        <v>2</v>
      </c>
      <c r="AX4360">
        <v>3</v>
      </c>
      <c r="BC4360">
        <v>9</v>
      </c>
      <c r="BD4360">
        <v>1117</v>
      </c>
      <c r="BE4360">
        <v>1.4999999999999999E-2</v>
      </c>
      <c r="BF4360">
        <v>8.0000000000000002E-3</v>
      </c>
      <c r="BG4360">
        <v>1</v>
      </c>
      <c r="BH4360">
        <v>0</v>
      </c>
      <c r="BI4360">
        <v>1.3</v>
      </c>
      <c r="BJ4360">
        <v>8.1</v>
      </c>
      <c r="BK4360">
        <v>1000.4</v>
      </c>
      <c r="BL4360" t="s">
        <v>164</v>
      </c>
      <c r="BM4360" t="s">
        <v>164</v>
      </c>
      <c r="BP4360">
        <v>38</v>
      </c>
    </row>
    <row r="4361" spans="1:68" hidden="1" x14ac:dyDescent="0.2">
      <c r="A4361">
        <v>2021</v>
      </c>
      <c r="B4361">
        <v>9</v>
      </c>
      <c r="C4361" s="260">
        <v>44461</v>
      </c>
      <c r="D4361">
        <v>137</v>
      </c>
      <c r="E4361">
        <v>168</v>
      </c>
      <c r="F4361">
        <v>8</v>
      </c>
      <c r="G4361" t="s">
        <v>273</v>
      </c>
      <c r="H4361" t="s">
        <v>274</v>
      </c>
      <c r="I4361" t="s">
        <v>163</v>
      </c>
      <c r="J4361">
        <v>3</v>
      </c>
      <c r="K4361">
        <v>2</v>
      </c>
      <c r="L4361">
        <v>619</v>
      </c>
      <c r="M4361">
        <v>575.66999999999996</v>
      </c>
      <c r="N4361">
        <v>662.33</v>
      </c>
      <c r="AP4361">
        <v>90</v>
      </c>
      <c r="AQ4361">
        <v>116</v>
      </c>
      <c r="BE4361">
        <v>1.4999999999999999E-2</v>
      </c>
      <c r="BL4361" t="s">
        <v>164</v>
      </c>
      <c r="BP4361">
        <v>38</v>
      </c>
    </row>
    <row r="4362" spans="1:68" hidden="1" x14ac:dyDescent="0.2">
      <c r="A4362">
        <v>2021</v>
      </c>
      <c r="B4362">
        <v>9</v>
      </c>
      <c r="C4362" s="260">
        <v>44461</v>
      </c>
      <c r="D4362">
        <v>137</v>
      </c>
      <c r="E4362">
        <v>273</v>
      </c>
      <c r="F4362">
        <v>8</v>
      </c>
      <c r="G4362" t="s">
        <v>254</v>
      </c>
      <c r="H4362" t="s">
        <v>255</v>
      </c>
      <c r="I4362" t="s">
        <v>163</v>
      </c>
      <c r="J4362">
        <v>3</v>
      </c>
      <c r="K4362">
        <v>2</v>
      </c>
      <c r="L4362">
        <v>564</v>
      </c>
      <c r="M4362">
        <v>524.52</v>
      </c>
      <c r="N4362">
        <v>603.48</v>
      </c>
      <c r="O4362">
        <v>740</v>
      </c>
      <c r="P4362">
        <v>732</v>
      </c>
      <c r="Q4362">
        <v>758</v>
      </c>
      <c r="R4362">
        <v>675</v>
      </c>
      <c r="S4362">
        <v>686</v>
      </c>
      <c r="T4362">
        <v>627</v>
      </c>
      <c r="U4362">
        <v>584</v>
      </c>
      <c r="V4362">
        <v>573</v>
      </c>
      <c r="W4362">
        <v>540</v>
      </c>
      <c r="X4362">
        <v>588</v>
      </c>
      <c r="Y4362">
        <v>140</v>
      </c>
      <c r="Z4362">
        <v>150</v>
      </c>
      <c r="AA4362">
        <v>770</v>
      </c>
      <c r="AB4362">
        <v>790</v>
      </c>
      <c r="AD4362">
        <v>800</v>
      </c>
      <c r="AE4362">
        <v>790</v>
      </c>
      <c r="AF4362">
        <v>640</v>
      </c>
      <c r="AG4362">
        <v>635</v>
      </c>
      <c r="AI4362">
        <v>660</v>
      </c>
      <c r="AJ4362">
        <v>630</v>
      </c>
      <c r="AK4362">
        <v>110</v>
      </c>
      <c r="AL4362">
        <v>114</v>
      </c>
      <c r="AM4362">
        <v>749</v>
      </c>
      <c r="AN4362">
        <v>608.6</v>
      </c>
      <c r="AO4362">
        <v>0.3</v>
      </c>
      <c r="AP4362">
        <v>93</v>
      </c>
      <c r="AQ4362">
        <v>116</v>
      </c>
      <c r="AR4362">
        <v>84</v>
      </c>
      <c r="AS4362">
        <v>129</v>
      </c>
      <c r="AT4362">
        <v>2</v>
      </c>
      <c r="AU4362">
        <v>5</v>
      </c>
      <c r="AV4362">
        <v>2</v>
      </c>
      <c r="AX4362">
        <v>3</v>
      </c>
      <c r="BC4362">
        <v>11</v>
      </c>
      <c r="BD4362">
        <v>1805</v>
      </c>
      <c r="BE4362">
        <v>1.4999999999999999E-2</v>
      </c>
      <c r="BF4362">
        <v>6.0000000000000001E-3</v>
      </c>
      <c r="BG4362">
        <v>1</v>
      </c>
      <c r="BH4362">
        <v>0</v>
      </c>
      <c r="BI4362">
        <v>3.2</v>
      </c>
      <c r="BJ4362">
        <v>6.7</v>
      </c>
      <c r="BK4362">
        <v>1098.5</v>
      </c>
      <c r="BL4362" t="s">
        <v>164</v>
      </c>
      <c r="BP4362">
        <v>38</v>
      </c>
    </row>
    <row r="4363" spans="1:68" hidden="1" x14ac:dyDescent="0.2">
      <c r="A4363">
        <v>2021</v>
      </c>
      <c r="B4363">
        <v>9</v>
      </c>
      <c r="C4363" s="260">
        <v>44461</v>
      </c>
      <c r="D4363">
        <v>425</v>
      </c>
      <c r="E4363">
        <v>674</v>
      </c>
      <c r="F4363">
        <v>8</v>
      </c>
      <c r="G4363" t="s">
        <v>462</v>
      </c>
      <c r="H4363" t="s">
        <v>463</v>
      </c>
      <c r="I4363" t="s">
        <v>156</v>
      </c>
      <c r="J4363">
        <v>2</v>
      </c>
      <c r="K4363">
        <v>1</v>
      </c>
      <c r="L4363">
        <v>256</v>
      </c>
      <c r="M4363">
        <v>240.89599999999999</v>
      </c>
      <c r="N4363">
        <v>274.17599999999999</v>
      </c>
      <c r="AP4363">
        <v>40</v>
      </c>
      <c r="AQ4363">
        <v>180</v>
      </c>
      <c r="BE4363">
        <v>1.4999999999999999E-2</v>
      </c>
      <c r="BL4363" t="s">
        <v>157</v>
      </c>
      <c r="BM4363" t="s">
        <v>158</v>
      </c>
      <c r="BN4363" t="s">
        <v>464</v>
      </c>
      <c r="BO4363" t="s">
        <v>160</v>
      </c>
      <c r="BP4363">
        <v>38</v>
      </c>
    </row>
    <row r="4364" spans="1:68" hidden="1" x14ac:dyDescent="0.2">
      <c r="A4364">
        <v>2021</v>
      </c>
      <c r="B4364">
        <v>9</v>
      </c>
      <c r="C4364" s="260">
        <v>44461</v>
      </c>
      <c r="D4364">
        <v>52</v>
      </c>
      <c r="E4364">
        <v>130</v>
      </c>
      <c r="F4364">
        <v>25</v>
      </c>
      <c r="G4364" t="s">
        <v>386</v>
      </c>
      <c r="H4364" t="s">
        <v>387</v>
      </c>
      <c r="I4364" t="s">
        <v>374</v>
      </c>
      <c r="J4364">
        <v>9</v>
      </c>
      <c r="K4364">
        <v>1</v>
      </c>
      <c r="L4364">
        <v>12</v>
      </c>
      <c r="M4364">
        <v>11.16</v>
      </c>
      <c r="N4364">
        <v>12.84</v>
      </c>
      <c r="AP4364">
        <v>336</v>
      </c>
      <c r="AQ4364">
        <v>96</v>
      </c>
      <c r="BE4364">
        <v>0.02</v>
      </c>
      <c r="BL4364" t="s">
        <v>181</v>
      </c>
      <c r="BM4364" t="s">
        <v>199</v>
      </c>
      <c r="BN4364" t="s">
        <v>388</v>
      </c>
      <c r="BP4364">
        <v>38</v>
      </c>
    </row>
    <row r="4365" spans="1:68" hidden="1" x14ac:dyDescent="0.2">
      <c r="A4365">
        <v>2021</v>
      </c>
      <c r="B4365">
        <v>9</v>
      </c>
      <c r="C4365" s="260">
        <v>44461</v>
      </c>
      <c r="D4365">
        <v>5</v>
      </c>
      <c r="E4365">
        <v>14</v>
      </c>
      <c r="F4365">
        <v>26</v>
      </c>
      <c r="G4365" t="s">
        <v>538</v>
      </c>
      <c r="H4365" t="s">
        <v>539</v>
      </c>
      <c r="I4365" t="s">
        <v>374</v>
      </c>
      <c r="J4365">
        <v>2</v>
      </c>
      <c r="K4365">
        <v>2</v>
      </c>
      <c r="L4365">
        <v>27</v>
      </c>
      <c r="M4365">
        <v>25.11</v>
      </c>
      <c r="N4365">
        <v>28.89</v>
      </c>
      <c r="P4365">
        <v>32</v>
      </c>
      <c r="U4365">
        <v>28</v>
      </c>
      <c r="X4365">
        <v>30</v>
      </c>
      <c r="Y4365">
        <v>126</v>
      </c>
      <c r="Z4365">
        <v>121</v>
      </c>
      <c r="AM4365">
        <v>32</v>
      </c>
      <c r="AN4365">
        <v>29</v>
      </c>
      <c r="AO4365">
        <v>0.2</v>
      </c>
      <c r="AP4365">
        <v>59</v>
      </c>
      <c r="AQ4365">
        <v>122</v>
      </c>
      <c r="AR4365">
        <v>58</v>
      </c>
      <c r="AS4365">
        <v>124</v>
      </c>
      <c r="AT4365">
        <v>6</v>
      </c>
      <c r="AU4365">
        <v>8</v>
      </c>
      <c r="AV4365">
        <v>8</v>
      </c>
      <c r="BC4365">
        <v>22</v>
      </c>
      <c r="BD4365">
        <v>782</v>
      </c>
      <c r="BE4365">
        <v>0.02</v>
      </c>
      <c r="BF4365">
        <v>2.8000000000000001E-2</v>
      </c>
      <c r="BH4365">
        <v>0.8</v>
      </c>
      <c r="BI4365">
        <v>29</v>
      </c>
      <c r="BJ4365">
        <v>0.6</v>
      </c>
      <c r="BK4365">
        <v>22.7</v>
      </c>
      <c r="BL4365" t="s">
        <v>375</v>
      </c>
      <c r="BM4365" t="s">
        <v>376</v>
      </c>
      <c r="BP4365">
        <v>38</v>
      </c>
    </row>
    <row r="4366" spans="1:68" hidden="1" x14ac:dyDescent="0.2">
      <c r="A4366">
        <v>2021</v>
      </c>
      <c r="B4366">
        <v>9</v>
      </c>
      <c r="C4366" s="260">
        <v>44461</v>
      </c>
      <c r="D4366">
        <v>56</v>
      </c>
      <c r="E4366">
        <v>134</v>
      </c>
      <c r="F4366">
        <v>26</v>
      </c>
      <c r="G4366" t="s">
        <v>448</v>
      </c>
      <c r="H4366" t="s">
        <v>449</v>
      </c>
      <c r="I4366" t="s">
        <v>195</v>
      </c>
      <c r="J4366">
        <v>12</v>
      </c>
      <c r="K4366">
        <v>1</v>
      </c>
      <c r="L4366">
        <v>9.9145833329999995</v>
      </c>
      <c r="M4366">
        <v>9.2205624999999998</v>
      </c>
      <c r="N4366">
        <v>10.60860417</v>
      </c>
      <c r="AP4366">
        <v>429</v>
      </c>
      <c r="AQ4366">
        <v>101</v>
      </c>
      <c r="BE4366">
        <v>0.02</v>
      </c>
      <c r="BL4366" t="s">
        <v>450</v>
      </c>
      <c r="BM4366" t="s">
        <v>451</v>
      </c>
      <c r="BP4366">
        <v>38</v>
      </c>
    </row>
    <row r="4367" spans="1:68" hidden="1" x14ac:dyDescent="0.2">
      <c r="A4367">
        <v>2021</v>
      </c>
      <c r="B4367">
        <v>9</v>
      </c>
      <c r="C4367" s="260">
        <v>44461</v>
      </c>
      <c r="D4367">
        <v>227</v>
      </c>
      <c r="E4367">
        <v>155</v>
      </c>
      <c r="F4367">
        <v>28</v>
      </c>
      <c r="G4367" t="s">
        <v>338</v>
      </c>
      <c r="H4367" t="s">
        <v>339</v>
      </c>
      <c r="I4367" t="s">
        <v>340</v>
      </c>
      <c r="J4367">
        <v>3</v>
      </c>
      <c r="K4367">
        <v>2</v>
      </c>
      <c r="L4367">
        <v>122</v>
      </c>
      <c r="M4367">
        <v>113.46</v>
      </c>
      <c r="N4367">
        <v>130.54</v>
      </c>
      <c r="R4367">
        <v>159</v>
      </c>
      <c r="S4367">
        <v>152</v>
      </c>
      <c r="W4367">
        <v>138</v>
      </c>
      <c r="X4367">
        <v>130</v>
      </c>
      <c r="Z4367">
        <v>99</v>
      </c>
      <c r="AA4367">
        <v>168</v>
      </c>
      <c r="AB4367">
        <v>176</v>
      </c>
      <c r="AC4367">
        <v>148</v>
      </c>
      <c r="AD4367">
        <v>180</v>
      </c>
      <c r="AE4367">
        <v>165</v>
      </c>
      <c r="AF4367">
        <v>136</v>
      </c>
      <c r="AG4367">
        <v>135</v>
      </c>
      <c r="AH4367">
        <v>124</v>
      </c>
      <c r="AI4367">
        <v>132</v>
      </c>
      <c r="AJ4367">
        <v>125</v>
      </c>
      <c r="AK4367">
        <v>99</v>
      </c>
      <c r="AL4367">
        <v>100</v>
      </c>
      <c r="AM4367">
        <v>164</v>
      </c>
      <c r="AN4367">
        <v>131.4</v>
      </c>
      <c r="AO4367">
        <v>0.3</v>
      </c>
      <c r="AP4367">
        <v>61</v>
      </c>
      <c r="AQ4367">
        <v>177</v>
      </c>
      <c r="AR4367">
        <v>109</v>
      </c>
      <c r="AS4367">
        <v>99</v>
      </c>
      <c r="AT4367">
        <v>4</v>
      </c>
      <c r="AU4367">
        <v>4</v>
      </c>
      <c r="AV4367">
        <v>9</v>
      </c>
      <c r="AX4367">
        <v>3</v>
      </c>
      <c r="BC4367">
        <v>18</v>
      </c>
      <c r="BD4367">
        <v>1530</v>
      </c>
      <c r="BE4367">
        <v>0.02</v>
      </c>
      <c r="BF4367">
        <v>1.2E-2</v>
      </c>
      <c r="BG4367">
        <v>1</v>
      </c>
      <c r="BH4367">
        <v>0.1</v>
      </c>
      <c r="BI4367">
        <v>12.5</v>
      </c>
      <c r="BJ4367">
        <v>2.4</v>
      </c>
      <c r="BK4367">
        <v>201</v>
      </c>
      <c r="BL4367" t="s">
        <v>181</v>
      </c>
      <c r="BM4367" t="s">
        <v>196</v>
      </c>
      <c r="BN4367" t="s">
        <v>341</v>
      </c>
      <c r="BP4367">
        <v>38</v>
      </c>
    </row>
    <row r="4368" spans="1:68" hidden="1" x14ac:dyDescent="0.2">
      <c r="A4368">
        <v>2021</v>
      </c>
      <c r="B4368">
        <v>9</v>
      </c>
      <c r="C4368" s="260">
        <v>44461</v>
      </c>
      <c r="D4368">
        <v>372</v>
      </c>
      <c r="E4368">
        <v>646</v>
      </c>
      <c r="F4368">
        <v>48</v>
      </c>
      <c r="G4368" t="s">
        <v>201</v>
      </c>
      <c r="H4368" t="s">
        <v>202</v>
      </c>
      <c r="I4368" t="s">
        <v>203</v>
      </c>
      <c r="J4368">
        <v>2</v>
      </c>
      <c r="K4368">
        <v>2</v>
      </c>
      <c r="L4368">
        <v>212</v>
      </c>
      <c r="M4368">
        <v>197.16</v>
      </c>
      <c r="N4368">
        <v>226.84</v>
      </c>
      <c r="O4368">
        <v>266</v>
      </c>
      <c r="P4368">
        <v>252</v>
      </c>
      <c r="Q4368">
        <v>245</v>
      </c>
      <c r="R4368">
        <v>255</v>
      </c>
      <c r="S4368">
        <v>238</v>
      </c>
      <c r="T4368">
        <v>228</v>
      </c>
      <c r="U4368">
        <v>223</v>
      </c>
      <c r="V4368">
        <v>223</v>
      </c>
      <c r="W4368">
        <v>221</v>
      </c>
      <c r="X4368">
        <v>207</v>
      </c>
      <c r="Y4368">
        <v>124</v>
      </c>
      <c r="Z4368">
        <v>124</v>
      </c>
      <c r="AA4368">
        <v>235</v>
      </c>
      <c r="AB4368">
        <v>240</v>
      </c>
      <c r="AC4368">
        <v>246</v>
      </c>
      <c r="AD4368">
        <v>265</v>
      </c>
      <c r="AE4368">
        <v>250</v>
      </c>
      <c r="AF4368">
        <v>218</v>
      </c>
      <c r="AG4368">
        <v>203</v>
      </c>
      <c r="AH4368">
        <v>222</v>
      </c>
      <c r="AI4368">
        <v>222</v>
      </c>
      <c r="AJ4368">
        <v>220</v>
      </c>
      <c r="AK4368">
        <v>122</v>
      </c>
      <c r="AL4368">
        <v>125</v>
      </c>
      <c r="AM4368">
        <v>249.2</v>
      </c>
      <c r="AN4368">
        <v>218.7</v>
      </c>
      <c r="AO4368">
        <v>0.2</v>
      </c>
      <c r="AP4368">
        <v>37</v>
      </c>
      <c r="AQ4368">
        <v>195</v>
      </c>
      <c r="AR4368">
        <v>58</v>
      </c>
      <c r="AS4368">
        <v>124</v>
      </c>
      <c r="AT4368">
        <v>2</v>
      </c>
      <c r="AU4368">
        <v>4</v>
      </c>
      <c r="AV4368">
        <v>5</v>
      </c>
      <c r="AX4368">
        <v>5</v>
      </c>
      <c r="BC4368">
        <v>16</v>
      </c>
      <c r="BD4368">
        <v>1208</v>
      </c>
      <c r="BE4368">
        <v>0.02</v>
      </c>
      <c r="BF4368">
        <v>1.2999999999999999E-2</v>
      </c>
      <c r="BG4368">
        <v>1</v>
      </c>
      <c r="BH4368">
        <v>0.1</v>
      </c>
      <c r="BI4368">
        <v>5.7</v>
      </c>
      <c r="BJ4368">
        <v>3.5</v>
      </c>
      <c r="BK4368">
        <v>264.2</v>
      </c>
      <c r="BL4368" t="s">
        <v>181</v>
      </c>
      <c r="BM4368" t="s">
        <v>199</v>
      </c>
      <c r="BN4368" t="s">
        <v>204</v>
      </c>
      <c r="BP4368">
        <v>38</v>
      </c>
    </row>
    <row r="4369" spans="1:68" hidden="1" x14ac:dyDescent="0.2">
      <c r="A4369">
        <v>2021</v>
      </c>
      <c r="B4369">
        <v>9</v>
      </c>
      <c r="C4369" s="260">
        <v>44461</v>
      </c>
      <c r="D4369">
        <v>372</v>
      </c>
      <c r="E4369">
        <v>647</v>
      </c>
      <c r="F4369">
        <v>48</v>
      </c>
      <c r="G4369" t="s">
        <v>205</v>
      </c>
      <c r="H4369" t="s">
        <v>206</v>
      </c>
      <c r="I4369" t="s">
        <v>203</v>
      </c>
      <c r="J4369">
        <v>2</v>
      </c>
      <c r="K4369">
        <v>2</v>
      </c>
      <c r="L4369">
        <v>212</v>
      </c>
      <c r="M4369">
        <v>197.16</v>
      </c>
      <c r="N4369">
        <v>226.84</v>
      </c>
      <c r="O4369">
        <v>250</v>
      </c>
      <c r="P4369">
        <v>246</v>
      </c>
      <c r="Q4369">
        <v>238</v>
      </c>
      <c r="R4369">
        <v>290</v>
      </c>
      <c r="S4369">
        <v>244</v>
      </c>
      <c r="T4369">
        <v>218</v>
      </c>
      <c r="U4369">
        <v>211</v>
      </c>
      <c r="V4369">
        <v>215</v>
      </c>
      <c r="W4369">
        <v>236</v>
      </c>
      <c r="X4369">
        <v>226</v>
      </c>
      <c r="Y4369">
        <v>124</v>
      </c>
      <c r="Z4369">
        <v>124</v>
      </c>
      <c r="AA4369">
        <v>270</v>
      </c>
      <c r="AB4369">
        <v>260</v>
      </c>
      <c r="AC4369">
        <v>253</v>
      </c>
      <c r="AD4369">
        <v>260</v>
      </c>
      <c r="AE4369">
        <v>255</v>
      </c>
      <c r="AF4369">
        <v>210</v>
      </c>
      <c r="AG4369">
        <v>202</v>
      </c>
      <c r="AH4369">
        <v>212</v>
      </c>
      <c r="AI4369">
        <v>220</v>
      </c>
      <c r="AJ4369">
        <v>214</v>
      </c>
      <c r="AK4369">
        <v>122</v>
      </c>
      <c r="AL4369">
        <v>125</v>
      </c>
      <c r="AM4369">
        <v>256.60000000000002</v>
      </c>
      <c r="AN4369">
        <v>216.4</v>
      </c>
      <c r="AO4369">
        <v>0.2</v>
      </c>
      <c r="AP4369">
        <v>37</v>
      </c>
      <c r="AQ4369">
        <v>195</v>
      </c>
      <c r="AR4369">
        <v>58</v>
      </c>
      <c r="AS4369">
        <v>124</v>
      </c>
      <c r="AT4369">
        <v>2</v>
      </c>
      <c r="AU4369">
        <v>4</v>
      </c>
      <c r="AV4369">
        <v>5</v>
      </c>
      <c r="AX4369">
        <v>7</v>
      </c>
      <c r="BC4369">
        <v>18</v>
      </c>
      <c r="BD4369">
        <v>1210</v>
      </c>
      <c r="BE4369">
        <v>0.02</v>
      </c>
      <c r="BF4369">
        <v>1.4999999999999999E-2</v>
      </c>
      <c r="BG4369">
        <v>1</v>
      </c>
      <c r="BH4369">
        <v>0.1</v>
      </c>
      <c r="BI4369">
        <v>5.7</v>
      </c>
      <c r="BJ4369">
        <v>3.9</v>
      </c>
      <c r="BK4369">
        <v>261.8</v>
      </c>
      <c r="BL4369" t="s">
        <v>181</v>
      </c>
      <c r="BM4369" t="s">
        <v>199</v>
      </c>
      <c r="BN4369" t="s">
        <v>207</v>
      </c>
      <c r="BP4369">
        <v>38</v>
      </c>
    </row>
    <row r="4370" spans="1:68" hidden="1" x14ac:dyDescent="0.2">
      <c r="A4370">
        <v>2021</v>
      </c>
      <c r="B4370">
        <v>9</v>
      </c>
      <c r="C4370" s="260">
        <v>44461</v>
      </c>
      <c r="D4370">
        <v>334</v>
      </c>
      <c r="E4370">
        <v>254</v>
      </c>
      <c r="F4370">
        <v>49</v>
      </c>
      <c r="G4370" t="s">
        <v>208</v>
      </c>
      <c r="H4370" t="s">
        <v>209</v>
      </c>
      <c r="I4370" t="s">
        <v>203</v>
      </c>
      <c r="J4370">
        <v>4</v>
      </c>
      <c r="K4370">
        <v>2</v>
      </c>
      <c r="L4370">
        <v>203</v>
      </c>
      <c r="M4370">
        <v>188.79</v>
      </c>
      <c r="N4370">
        <v>217.21</v>
      </c>
      <c r="O4370">
        <v>426</v>
      </c>
      <c r="P4370">
        <v>324</v>
      </c>
      <c r="Q4370">
        <v>342</v>
      </c>
      <c r="R4370">
        <v>309</v>
      </c>
      <c r="S4370">
        <v>296</v>
      </c>
      <c r="T4370">
        <v>245</v>
      </c>
      <c r="U4370">
        <v>206</v>
      </c>
      <c r="V4370">
        <v>196</v>
      </c>
      <c r="W4370">
        <v>208</v>
      </c>
      <c r="X4370">
        <v>196</v>
      </c>
      <c r="Y4370">
        <v>139</v>
      </c>
      <c r="Z4370">
        <v>145</v>
      </c>
      <c r="AA4370">
        <v>370</v>
      </c>
      <c r="AB4370">
        <v>295</v>
      </c>
      <c r="AE4370">
        <v>395</v>
      </c>
      <c r="AF4370">
        <v>213</v>
      </c>
      <c r="AG4370">
        <v>191</v>
      </c>
      <c r="AJ4370">
        <v>210</v>
      </c>
      <c r="AK4370">
        <v>130</v>
      </c>
      <c r="AL4370">
        <v>132</v>
      </c>
      <c r="AM4370">
        <v>344.6</v>
      </c>
      <c r="AN4370">
        <v>208.1</v>
      </c>
      <c r="AO4370">
        <v>0.7</v>
      </c>
      <c r="AP4370">
        <v>88</v>
      </c>
      <c r="AQ4370">
        <v>164</v>
      </c>
      <c r="AR4370">
        <v>105</v>
      </c>
      <c r="AS4370">
        <v>137</v>
      </c>
      <c r="AT4370">
        <v>5</v>
      </c>
      <c r="AU4370">
        <v>10</v>
      </c>
      <c r="AV4370">
        <v>7</v>
      </c>
      <c r="AX4370">
        <v>6</v>
      </c>
      <c r="BC4370">
        <v>27</v>
      </c>
      <c r="BD4370">
        <v>1527</v>
      </c>
      <c r="BE4370">
        <v>0.02</v>
      </c>
      <c r="BF4370">
        <v>1.7999999999999999E-2</v>
      </c>
      <c r="BG4370">
        <v>1</v>
      </c>
      <c r="BH4370">
        <v>0.1</v>
      </c>
      <c r="BI4370">
        <v>7.5</v>
      </c>
      <c r="BJ4370">
        <v>5.6</v>
      </c>
      <c r="BK4370">
        <v>317.8</v>
      </c>
      <c r="BL4370" t="s">
        <v>181</v>
      </c>
      <c r="BM4370" t="s">
        <v>196</v>
      </c>
      <c r="BN4370" t="s">
        <v>210</v>
      </c>
      <c r="BP4370">
        <v>38</v>
      </c>
    </row>
    <row r="4371" spans="1:68" hidden="1" x14ac:dyDescent="0.2">
      <c r="A4371">
        <v>2021</v>
      </c>
      <c r="B4371">
        <v>9</v>
      </c>
      <c r="C4371" s="260">
        <v>44462</v>
      </c>
      <c r="D4371">
        <v>384</v>
      </c>
      <c r="E4371">
        <v>556</v>
      </c>
      <c r="F4371">
        <v>2</v>
      </c>
      <c r="G4371" t="s">
        <v>171</v>
      </c>
      <c r="H4371" t="s">
        <v>172</v>
      </c>
      <c r="I4371" t="s">
        <v>163</v>
      </c>
      <c r="J4371">
        <v>1</v>
      </c>
      <c r="K4371">
        <v>6</v>
      </c>
      <c r="L4371">
        <v>1066</v>
      </c>
      <c r="M4371">
        <v>1003.106</v>
      </c>
      <c r="N4371">
        <v>1141.6859999999999</v>
      </c>
      <c r="O4371">
        <v>1370</v>
      </c>
      <c r="P4371">
        <v>1362</v>
      </c>
      <c r="Q4371">
        <v>1388</v>
      </c>
      <c r="R4371">
        <v>1349</v>
      </c>
      <c r="T4371">
        <v>1060</v>
      </c>
      <c r="U4371">
        <v>1050</v>
      </c>
      <c r="V4371">
        <v>1033</v>
      </c>
      <c r="W4371">
        <v>1040</v>
      </c>
      <c r="Y4371">
        <v>196</v>
      </c>
      <c r="Z4371">
        <v>195</v>
      </c>
      <c r="AA4371">
        <v>1411</v>
      </c>
      <c r="AB4371">
        <v>1360</v>
      </c>
      <c r="AC4371">
        <v>1315</v>
      </c>
      <c r="AD4371">
        <v>1344</v>
      </c>
      <c r="AE4371">
        <v>1330</v>
      </c>
      <c r="AF4371">
        <v>1257</v>
      </c>
      <c r="AG4371">
        <v>1190</v>
      </c>
      <c r="AH4371">
        <v>1161</v>
      </c>
      <c r="AI4371">
        <v>1183</v>
      </c>
      <c r="AJ4371">
        <v>1162</v>
      </c>
      <c r="AK4371">
        <v>196</v>
      </c>
      <c r="AL4371">
        <v>186</v>
      </c>
      <c r="AM4371">
        <v>1358.8</v>
      </c>
      <c r="AN4371">
        <v>1126.2</v>
      </c>
      <c r="AO4371">
        <v>0.3</v>
      </c>
      <c r="AP4371">
        <v>20</v>
      </c>
      <c r="AQ4371">
        <v>180</v>
      </c>
      <c r="AR4371">
        <v>19</v>
      </c>
      <c r="AS4371">
        <v>193</v>
      </c>
      <c r="AT4371">
        <v>4</v>
      </c>
      <c r="AU4371">
        <v>5</v>
      </c>
      <c r="AV4371">
        <v>2</v>
      </c>
      <c r="AX4371">
        <v>1</v>
      </c>
      <c r="BC4371">
        <v>11</v>
      </c>
      <c r="BD4371">
        <v>371</v>
      </c>
      <c r="BE4371">
        <v>1.4999999999999999E-2</v>
      </c>
      <c r="BF4371">
        <v>0.03</v>
      </c>
      <c r="BH4371">
        <v>0</v>
      </c>
      <c r="BI4371">
        <v>0.3</v>
      </c>
      <c r="BJ4371">
        <v>12.4</v>
      </c>
      <c r="BK4371">
        <v>417.8</v>
      </c>
      <c r="BL4371" t="s">
        <v>157</v>
      </c>
      <c r="BM4371" t="s">
        <v>158</v>
      </c>
      <c r="BN4371" t="s">
        <v>173</v>
      </c>
      <c r="BP4371">
        <v>38</v>
      </c>
    </row>
    <row r="4372" spans="1:68" hidden="1" x14ac:dyDescent="0.2">
      <c r="A4372">
        <v>2021</v>
      </c>
      <c r="B4372">
        <v>9</v>
      </c>
      <c r="C4372" s="260">
        <v>44462</v>
      </c>
      <c r="D4372">
        <v>384</v>
      </c>
      <c r="E4372">
        <v>557</v>
      </c>
      <c r="F4372">
        <v>2</v>
      </c>
      <c r="G4372" t="s">
        <v>174</v>
      </c>
      <c r="H4372" t="s">
        <v>175</v>
      </c>
      <c r="I4372" t="s">
        <v>163</v>
      </c>
      <c r="J4372">
        <v>1</v>
      </c>
      <c r="K4372">
        <v>6</v>
      </c>
      <c r="L4372">
        <v>182</v>
      </c>
      <c r="M4372">
        <v>171.262</v>
      </c>
      <c r="N4372">
        <v>194.922</v>
      </c>
      <c r="O4372">
        <v>244</v>
      </c>
      <c r="P4372">
        <v>239</v>
      </c>
      <c r="Q4372">
        <v>246</v>
      </c>
      <c r="R4372">
        <v>243</v>
      </c>
      <c r="T4372">
        <v>192</v>
      </c>
      <c r="U4372">
        <v>189</v>
      </c>
      <c r="V4372">
        <v>188</v>
      </c>
      <c r="W4372">
        <v>196</v>
      </c>
      <c r="Y4372">
        <v>196</v>
      </c>
      <c r="Z4372">
        <v>195</v>
      </c>
      <c r="AA4372">
        <v>260</v>
      </c>
      <c r="AB4372">
        <v>245</v>
      </c>
      <c r="AC4372">
        <v>249</v>
      </c>
      <c r="AD4372">
        <v>244</v>
      </c>
      <c r="AE4372">
        <v>237</v>
      </c>
      <c r="AF4372">
        <v>215</v>
      </c>
      <c r="AG4372">
        <v>209</v>
      </c>
      <c r="AH4372">
        <v>191</v>
      </c>
      <c r="AI4372">
        <v>206</v>
      </c>
      <c r="AJ4372">
        <v>192</v>
      </c>
      <c r="AK4372">
        <v>196</v>
      </c>
      <c r="AL4372">
        <v>186</v>
      </c>
      <c r="AM4372">
        <v>245.2</v>
      </c>
      <c r="AN4372">
        <v>197.6</v>
      </c>
      <c r="AO4372">
        <v>0.3</v>
      </c>
      <c r="AP4372">
        <v>20</v>
      </c>
      <c r="AQ4372">
        <v>180</v>
      </c>
      <c r="AR4372">
        <v>19</v>
      </c>
      <c r="AS4372">
        <v>193</v>
      </c>
      <c r="AT4372">
        <v>6</v>
      </c>
      <c r="AU4372">
        <v>8</v>
      </c>
      <c r="AV4372">
        <v>1</v>
      </c>
      <c r="AX4372">
        <v>2</v>
      </c>
      <c r="BC4372">
        <v>17</v>
      </c>
      <c r="BD4372">
        <v>377</v>
      </c>
      <c r="BE4372">
        <v>1.4999999999999999E-2</v>
      </c>
      <c r="BF4372">
        <v>4.4999999999999998E-2</v>
      </c>
      <c r="BH4372">
        <v>0.1</v>
      </c>
      <c r="BI4372">
        <v>2.1</v>
      </c>
      <c r="BJ4372">
        <v>3.4</v>
      </c>
      <c r="BK4372">
        <v>74.5</v>
      </c>
      <c r="BL4372" t="s">
        <v>157</v>
      </c>
      <c r="BM4372" t="s">
        <v>158</v>
      </c>
      <c r="BN4372" t="s">
        <v>173</v>
      </c>
      <c r="BO4372" t="s">
        <v>176</v>
      </c>
      <c r="BP4372">
        <v>38</v>
      </c>
    </row>
    <row r="4373" spans="1:68" hidden="1" x14ac:dyDescent="0.2">
      <c r="A4373">
        <v>2021</v>
      </c>
      <c r="B4373">
        <v>9</v>
      </c>
      <c r="C4373" s="260">
        <v>44462</v>
      </c>
      <c r="D4373">
        <v>135</v>
      </c>
      <c r="E4373">
        <v>271</v>
      </c>
      <c r="F4373">
        <v>3</v>
      </c>
      <c r="G4373" t="s">
        <v>358</v>
      </c>
      <c r="H4373" t="s">
        <v>359</v>
      </c>
      <c r="I4373" t="s">
        <v>163</v>
      </c>
      <c r="J4373">
        <v>4</v>
      </c>
      <c r="K4373">
        <v>2</v>
      </c>
      <c r="L4373">
        <v>161</v>
      </c>
      <c r="M4373">
        <v>149.72999999999999</v>
      </c>
      <c r="N4373">
        <v>172.27</v>
      </c>
      <c r="O4373">
        <v>208</v>
      </c>
      <c r="T4373">
        <v>164</v>
      </c>
      <c r="Y4373">
        <v>99</v>
      </c>
      <c r="AM4373">
        <v>208</v>
      </c>
      <c r="AN4373">
        <v>164</v>
      </c>
      <c r="AO4373">
        <v>0.3</v>
      </c>
      <c r="AP4373">
        <v>151</v>
      </c>
      <c r="AQ4373">
        <v>95</v>
      </c>
      <c r="AR4373">
        <v>145</v>
      </c>
      <c r="AS4373">
        <v>99</v>
      </c>
      <c r="AT4373">
        <v>2</v>
      </c>
      <c r="AU4373">
        <v>3</v>
      </c>
      <c r="AX4373">
        <v>2</v>
      </c>
      <c r="BC4373">
        <v>6</v>
      </c>
      <c r="BD4373">
        <v>466</v>
      </c>
      <c r="BE4373">
        <v>1.4999999999999999E-2</v>
      </c>
      <c r="BF4373">
        <v>1.2999999999999999E-2</v>
      </c>
      <c r="BG4373">
        <v>1</v>
      </c>
      <c r="BH4373">
        <v>0</v>
      </c>
      <c r="BI4373">
        <v>2.9</v>
      </c>
      <c r="BJ4373">
        <v>1</v>
      </c>
      <c r="BK4373">
        <v>76.400000000000006</v>
      </c>
      <c r="BL4373" t="s">
        <v>164</v>
      </c>
      <c r="BP4373">
        <v>38</v>
      </c>
    </row>
    <row r="4374" spans="1:68" hidden="1" x14ac:dyDescent="0.2">
      <c r="A4374">
        <v>2021</v>
      </c>
      <c r="B4374">
        <v>9</v>
      </c>
      <c r="C4374" s="260">
        <v>44462</v>
      </c>
      <c r="D4374">
        <v>376</v>
      </c>
      <c r="E4374">
        <v>438</v>
      </c>
      <c r="F4374">
        <v>3</v>
      </c>
      <c r="G4374" t="s">
        <v>190</v>
      </c>
      <c r="H4374" t="s">
        <v>191</v>
      </c>
      <c r="I4374" t="s">
        <v>163</v>
      </c>
      <c r="J4374">
        <v>3</v>
      </c>
      <c r="K4374">
        <v>2</v>
      </c>
      <c r="L4374">
        <v>336</v>
      </c>
      <c r="M4374">
        <v>316.17599999999999</v>
      </c>
      <c r="N4374">
        <v>359.85599999999999</v>
      </c>
      <c r="P4374">
        <v>393</v>
      </c>
      <c r="Q4374">
        <v>397</v>
      </c>
      <c r="R4374">
        <v>455</v>
      </c>
      <c r="U4374">
        <v>343</v>
      </c>
      <c r="V4374">
        <v>318</v>
      </c>
      <c r="W4374">
        <v>362</v>
      </c>
      <c r="Z4374">
        <v>121</v>
      </c>
      <c r="AA4374">
        <v>495</v>
      </c>
      <c r="AB4374">
        <v>452</v>
      </c>
      <c r="AC4374">
        <v>437</v>
      </c>
      <c r="AD4374">
        <v>540</v>
      </c>
      <c r="AE4374">
        <v>495</v>
      </c>
      <c r="AF4374">
        <v>379</v>
      </c>
      <c r="AG4374">
        <v>347</v>
      </c>
      <c r="AH4374">
        <v>352</v>
      </c>
      <c r="AI4374">
        <v>353</v>
      </c>
      <c r="AJ4374">
        <v>351</v>
      </c>
      <c r="AK4374">
        <v>122</v>
      </c>
      <c r="AL4374">
        <v>138</v>
      </c>
      <c r="AM4374">
        <v>458</v>
      </c>
      <c r="AN4374">
        <v>350.6</v>
      </c>
      <c r="AO4374">
        <v>0.4</v>
      </c>
      <c r="AP4374">
        <v>67</v>
      </c>
      <c r="AQ4374">
        <v>161</v>
      </c>
      <c r="AR4374">
        <v>85</v>
      </c>
      <c r="AS4374">
        <v>127</v>
      </c>
      <c r="BD4374">
        <v>636</v>
      </c>
      <c r="BE4374">
        <v>1.4999999999999999E-2</v>
      </c>
      <c r="BI4374">
        <v>1.9</v>
      </c>
      <c r="BK4374">
        <v>223</v>
      </c>
      <c r="BL4374" t="s">
        <v>157</v>
      </c>
      <c r="BM4374" t="s">
        <v>158</v>
      </c>
      <c r="BN4374" t="s">
        <v>192</v>
      </c>
      <c r="BO4374" t="s">
        <v>168</v>
      </c>
      <c r="BP4374">
        <v>38</v>
      </c>
    </row>
    <row r="4375" spans="1:68" hidden="1" x14ac:dyDescent="0.2">
      <c r="A4375">
        <v>2021</v>
      </c>
      <c r="B4375">
        <v>9</v>
      </c>
      <c r="C4375" s="260">
        <v>44462</v>
      </c>
      <c r="D4375">
        <v>419</v>
      </c>
      <c r="E4375">
        <v>670</v>
      </c>
      <c r="F4375">
        <v>4</v>
      </c>
      <c r="G4375" t="s">
        <v>452</v>
      </c>
      <c r="H4375" t="s">
        <v>453</v>
      </c>
      <c r="I4375" t="s">
        <v>163</v>
      </c>
      <c r="J4375">
        <v>4</v>
      </c>
      <c r="K4375">
        <v>2</v>
      </c>
      <c r="L4375">
        <v>298</v>
      </c>
      <c r="M4375">
        <v>280.41800000000001</v>
      </c>
      <c r="N4375">
        <v>319.15800000000002</v>
      </c>
      <c r="AC4375">
        <v>460</v>
      </c>
      <c r="AD4375">
        <v>464</v>
      </c>
      <c r="AE4375">
        <v>460</v>
      </c>
      <c r="AF4375">
        <v>205</v>
      </c>
      <c r="AG4375">
        <v>352</v>
      </c>
      <c r="AH4375">
        <v>313</v>
      </c>
      <c r="AI4375">
        <v>136</v>
      </c>
      <c r="AL4375">
        <v>138</v>
      </c>
      <c r="AM4375">
        <v>461.3</v>
      </c>
      <c r="AN4375">
        <v>335.3</v>
      </c>
      <c r="AO4375">
        <v>0.5</v>
      </c>
      <c r="AP4375">
        <v>96</v>
      </c>
      <c r="AQ4375">
        <v>150</v>
      </c>
      <c r="AR4375">
        <v>104</v>
      </c>
      <c r="AS4375">
        <v>138</v>
      </c>
      <c r="AT4375">
        <v>1</v>
      </c>
      <c r="AU4375">
        <v>3</v>
      </c>
      <c r="AV4375">
        <v>3</v>
      </c>
      <c r="AX4375">
        <v>5</v>
      </c>
      <c r="BC4375">
        <v>11</v>
      </c>
      <c r="BD4375">
        <v>551</v>
      </c>
      <c r="BE4375">
        <v>1.4999999999999999E-2</v>
      </c>
      <c r="BF4375">
        <v>0.02</v>
      </c>
      <c r="BH4375">
        <v>0</v>
      </c>
      <c r="BI4375">
        <v>1.8</v>
      </c>
      <c r="BJ4375">
        <v>3.7</v>
      </c>
      <c r="BK4375">
        <v>184.8</v>
      </c>
      <c r="BL4375" t="s">
        <v>157</v>
      </c>
      <c r="BM4375" t="s">
        <v>158</v>
      </c>
      <c r="BN4375" t="s">
        <v>454</v>
      </c>
      <c r="BO4375" t="s">
        <v>168</v>
      </c>
      <c r="BP4375">
        <v>38</v>
      </c>
    </row>
    <row r="4376" spans="1:68" hidden="1" x14ac:dyDescent="0.2">
      <c r="A4376">
        <v>2021</v>
      </c>
      <c r="B4376">
        <v>9</v>
      </c>
      <c r="C4376" s="260">
        <v>44462</v>
      </c>
      <c r="D4376">
        <v>423</v>
      </c>
      <c r="E4376">
        <v>669</v>
      </c>
      <c r="F4376">
        <v>4</v>
      </c>
      <c r="G4376" t="s">
        <v>430</v>
      </c>
      <c r="H4376" t="s">
        <v>431</v>
      </c>
      <c r="I4376" t="s">
        <v>163</v>
      </c>
      <c r="J4376">
        <v>2</v>
      </c>
      <c r="K4376">
        <v>2</v>
      </c>
      <c r="L4376">
        <v>954</v>
      </c>
      <c r="M4376">
        <v>897.71400000000006</v>
      </c>
      <c r="N4376">
        <v>1021.734</v>
      </c>
      <c r="O4376">
        <v>1418</v>
      </c>
      <c r="P4376">
        <v>1436</v>
      </c>
      <c r="Q4376">
        <v>1446</v>
      </c>
      <c r="T4376">
        <v>1018</v>
      </c>
      <c r="U4376">
        <v>992</v>
      </c>
      <c r="V4376">
        <v>909</v>
      </c>
      <c r="Y4376">
        <v>181</v>
      </c>
      <c r="AM4376">
        <v>1433.3</v>
      </c>
      <c r="AN4376">
        <v>973</v>
      </c>
      <c r="AO4376">
        <v>0.5</v>
      </c>
      <c r="AP4376">
        <v>40</v>
      </c>
      <c r="AQ4376">
        <v>180</v>
      </c>
      <c r="AR4376">
        <v>40</v>
      </c>
      <c r="AS4376">
        <v>181</v>
      </c>
      <c r="AT4376">
        <v>4</v>
      </c>
      <c r="AU4376">
        <v>6</v>
      </c>
      <c r="BC4376">
        <v>10</v>
      </c>
      <c r="BD4376">
        <v>700</v>
      </c>
      <c r="BE4376">
        <v>1.4999999999999999E-2</v>
      </c>
      <c r="BF4376">
        <v>1.4E-2</v>
      </c>
      <c r="BG4376">
        <v>1</v>
      </c>
      <c r="BH4376">
        <v>0</v>
      </c>
      <c r="BI4376">
        <v>0.7</v>
      </c>
      <c r="BJ4376">
        <v>9.6999999999999993</v>
      </c>
      <c r="BK4376">
        <v>681.1</v>
      </c>
      <c r="BL4376" t="s">
        <v>157</v>
      </c>
      <c r="BM4376" t="s">
        <v>158</v>
      </c>
      <c r="BN4376" t="s">
        <v>432</v>
      </c>
      <c r="BO4376" t="s">
        <v>168</v>
      </c>
      <c r="BP4376">
        <v>38</v>
      </c>
    </row>
    <row r="4377" spans="1:68" hidden="1" x14ac:dyDescent="0.2">
      <c r="A4377">
        <v>2021</v>
      </c>
      <c r="B4377">
        <v>9</v>
      </c>
      <c r="C4377" s="260">
        <v>44462</v>
      </c>
      <c r="D4377">
        <v>331</v>
      </c>
      <c r="E4377">
        <v>253</v>
      </c>
      <c r="F4377">
        <v>5</v>
      </c>
      <c r="G4377" t="s">
        <v>337</v>
      </c>
      <c r="H4377" t="s">
        <v>209</v>
      </c>
      <c r="I4377" t="s">
        <v>163</v>
      </c>
      <c r="J4377">
        <v>3</v>
      </c>
      <c r="K4377">
        <v>2</v>
      </c>
      <c r="L4377">
        <v>203</v>
      </c>
      <c r="M4377">
        <v>188.79</v>
      </c>
      <c r="N4377">
        <v>217.21</v>
      </c>
      <c r="O4377">
        <v>328</v>
      </c>
      <c r="P4377">
        <v>311</v>
      </c>
      <c r="Q4377">
        <v>318</v>
      </c>
      <c r="R4377">
        <v>327</v>
      </c>
      <c r="T4377">
        <v>195</v>
      </c>
      <c r="U4377">
        <v>202</v>
      </c>
      <c r="V4377">
        <v>183</v>
      </c>
      <c r="W4377">
        <v>199</v>
      </c>
      <c r="Y4377">
        <v>96</v>
      </c>
      <c r="Z4377">
        <v>97</v>
      </c>
      <c r="AA4377">
        <v>317</v>
      </c>
      <c r="AB4377">
        <v>313</v>
      </c>
      <c r="AC4377">
        <v>260</v>
      </c>
      <c r="AD4377">
        <v>285</v>
      </c>
      <c r="AE4377">
        <v>300</v>
      </c>
      <c r="AF4377">
        <v>195</v>
      </c>
      <c r="AG4377">
        <v>200</v>
      </c>
      <c r="AH4377">
        <v>185</v>
      </c>
      <c r="AI4377">
        <v>202</v>
      </c>
      <c r="AJ4377">
        <v>201</v>
      </c>
      <c r="AK4377">
        <v>96</v>
      </c>
      <c r="AL4377">
        <v>96</v>
      </c>
      <c r="AM4377">
        <v>306.60000000000002</v>
      </c>
      <c r="AN4377">
        <v>195.8</v>
      </c>
      <c r="AO4377">
        <v>0.5</v>
      </c>
      <c r="AP4377">
        <v>121</v>
      </c>
      <c r="AQ4377">
        <v>89</v>
      </c>
      <c r="AR4377">
        <v>112</v>
      </c>
      <c r="AS4377">
        <v>96</v>
      </c>
      <c r="AT4377">
        <v>4</v>
      </c>
      <c r="AU4377">
        <v>5</v>
      </c>
      <c r="AV4377">
        <v>3</v>
      </c>
      <c r="AX4377">
        <v>4</v>
      </c>
      <c r="BC4377">
        <v>15</v>
      </c>
      <c r="BD4377">
        <v>2275</v>
      </c>
      <c r="BE4377">
        <v>1.4999999999999999E-2</v>
      </c>
      <c r="BF4377">
        <v>7.0000000000000001E-3</v>
      </c>
      <c r="BG4377">
        <v>1</v>
      </c>
      <c r="BH4377">
        <v>0.1</v>
      </c>
      <c r="BI4377">
        <v>11.2</v>
      </c>
      <c r="BJ4377">
        <v>2.9</v>
      </c>
      <c r="BK4377">
        <v>445.4</v>
      </c>
      <c r="BL4377" t="s">
        <v>181</v>
      </c>
      <c r="BM4377" t="s">
        <v>196</v>
      </c>
      <c r="BN4377" t="s">
        <v>210</v>
      </c>
      <c r="BP4377">
        <v>38</v>
      </c>
    </row>
    <row r="4378" spans="1:68" hidden="1" x14ac:dyDescent="0.2">
      <c r="A4378">
        <v>2021</v>
      </c>
      <c r="B4378">
        <v>9</v>
      </c>
      <c r="C4378" s="260">
        <v>44462</v>
      </c>
      <c r="D4378">
        <v>377</v>
      </c>
      <c r="E4378">
        <v>439</v>
      </c>
      <c r="F4378">
        <v>6</v>
      </c>
      <c r="G4378" t="s">
        <v>179</v>
      </c>
      <c r="H4378" t="s">
        <v>180</v>
      </c>
      <c r="I4378" t="s">
        <v>163</v>
      </c>
      <c r="J4378">
        <v>4</v>
      </c>
      <c r="K4378">
        <v>1</v>
      </c>
      <c r="L4378">
        <v>343</v>
      </c>
      <c r="M4378">
        <v>308.7</v>
      </c>
      <c r="N4378">
        <v>377.3</v>
      </c>
      <c r="O4378">
        <v>391</v>
      </c>
      <c r="P4378">
        <v>384</v>
      </c>
      <c r="Q4378">
        <v>374</v>
      </c>
      <c r="R4378">
        <v>388</v>
      </c>
      <c r="T4378">
        <v>329</v>
      </c>
      <c r="U4378">
        <v>336</v>
      </c>
      <c r="V4378">
        <v>317</v>
      </c>
      <c r="W4378">
        <v>322</v>
      </c>
      <c r="Y4378">
        <v>199</v>
      </c>
      <c r="Z4378">
        <v>201</v>
      </c>
      <c r="AA4378">
        <v>580</v>
      </c>
      <c r="AB4378">
        <v>665</v>
      </c>
      <c r="AC4378">
        <v>630</v>
      </c>
      <c r="AD4378">
        <v>599</v>
      </c>
      <c r="AE4378">
        <v>620</v>
      </c>
      <c r="AF4378">
        <v>316</v>
      </c>
      <c r="AG4378">
        <v>383</v>
      </c>
      <c r="AH4378">
        <v>362</v>
      </c>
      <c r="AI4378">
        <v>327</v>
      </c>
      <c r="AJ4378">
        <v>350</v>
      </c>
      <c r="AK4378">
        <v>210</v>
      </c>
      <c r="AL4378">
        <v>214</v>
      </c>
      <c r="AM4378">
        <v>514.6</v>
      </c>
      <c r="AN4378">
        <v>338</v>
      </c>
      <c r="AO4378">
        <v>0.5</v>
      </c>
      <c r="AP4378">
        <v>45</v>
      </c>
      <c r="AQ4378">
        <v>320</v>
      </c>
      <c r="AR4378">
        <v>70</v>
      </c>
      <c r="AS4378">
        <v>206</v>
      </c>
      <c r="AT4378">
        <v>2</v>
      </c>
      <c r="AU4378">
        <v>3</v>
      </c>
      <c r="AV4378">
        <v>26</v>
      </c>
      <c r="AX4378">
        <v>2</v>
      </c>
      <c r="BC4378">
        <v>33</v>
      </c>
      <c r="BD4378">
        <v>993</v>
      </c>
      <c r="BE4378">
        <v>1.4999999999999999E-2</v>
      </c>
      <c r="BF4378">
        <v>3.3000000000000002E-2</v>
      </c>
      <c r="BH4378">
        <v>0.1</v>
      </c>
      <c r="BI4378">
        <v>2.9</v>
      </c>
      <c r="BJ4378">
        <v>11.2</v>
      </c>
      <c r="BK4378">
        <v>335.6</v>
      </c>
      <c r="BL4378" t="s">
        <v>181</v>
      </c>
      <c r="BM4378" t="s">
        <v>182</v>
      </c>
      <c r="BN4378" t="s">
        <v>183</v>
      </c>
      <c r="BP4378">
        <v>38</v>
      </c>
    </row>
    <row r="4379" spans="1:68" hidden="1" x14ac:dyDescent="0.2">
      <c r="A4379">
        <v>2021</v>
      </c>
      <c r="B4379">
        <v>9</v>
      </c>
      <c r="C4379" s="260">
        <v>44462</v>
      </c>
      <c r="D4379">
        <v>29</v>
      </c>
      <c r="E4379">
        <v>81</v>
      </c>
      <c r="F4379">
        <v>7</v>
      </c>
      <c r="G4379" t="s">
        <v>415</v>
      </c>
      <c r="H4379" t="s">
        <v>416</v>
      </c>
      <c r="I4379" t="s">
        <v>163</v>
      </c>
      <c r="J4379">
        <v>2</v>
      </c>
      <c r="K4379">
        <v>3</v>
      </c>
      <c r="L4379">
        <v>388</v>
      </c>
      <c r="M4379">
        <v>360.84</v>
      </c>
      <c r="N4379">
        <v>415.16</v>
      </c>
      <c r="AP4379">
        <v>60</v>
      </c>
      <c r="AQ4379">
        <v>120</v>
      </c>
      <c r="BD4379">
        <v>70</v>
      </c>
      <c r="BE4379">
        <v>1.4999999999999999E-2</v>
      </c>
      <c r="BI4379">
        <v>0.2</v>
      </c>
      <c r="BL4379" t="s">
        <v>181</v>
      </c>
      <c r="BM4379" t="s">
        <v>199</v>
      </c>
      <c r="BN4379" t="s">
        <v>417</v>
      </c>
      <c r="BP4379">
        <v>38</v>
      </c>
    </row>
    <row r="4380" spans="1:68" hidden="1" x14ac:dyDescent="0.2">
      <c r="A4380">
        <v>2021</v>
      </c>
      <c r="B4380">
        <v>9</v>
      </c>
      <c r="C4380" s="260">
        <v>44462</v>
      </c>
      <c r="D4380">
        <v>243</v>
      </c>
      <c r="E4380">
        <v>167</v>
      </c>
      <c r="F4380">
        <v>7</v>
      </c>
      <c r="G4380" t="s">
        <v>256</v>
      </c>
      <c r="H4380" t="s">
        <v>257</v>
      </c>
      <c r="I4380" t="s">
        <v>163</v>
      </c>
      <c r="J4380">
        <v>2</v>
      </c>
      <c r="K4380">
        <v>2</v>
      </c>
      <c r="L4380">
        <v>888</v>
      </c>
      <c r="M4380">
        <v>825.84</v>
      </c>
      <c r="N4380">
        <v>950.16</v>
      </c>
      <c r="O4380">
        <v>956</v>
      </c>
      <c r="P4380">
        <v>984</v>
      </c>
      <c r="Q4380">
        <v>995</v>
      </c>
      <c r="R4380">
        <v>1094</v>
      </c>
      <c r="T4380">
        <v>844</v>
      </c>
      <c r="U4380">
        <v>864</v>
      </c>
      <c r="V4380">
        <v>853</v>
      </c>
      <c r="W4380">
        <v>885</v>
      </c>
      <c r="Y4380">
        <v>119</v>
      </c>
      <c r="Z4380">
        <v>120</v>
      </c>
      <c r="AA4380">
        <v>1080</v>
      </c>
      <c r="AB4380">
        <v>1046</v>
      </c>
      <c r="AC4380">
        <v>1116</v>
      </c>
      <c r="AD4380">
        <v>1120</v>
      </c>
      <c r="AE4380">
        <v>1060</v>
      </c>
      <c r="AF4380">
        <v>965</v>
      </c>
      <c r="AG4380">
        <v>904</v>
      </c>
      <c r="AH4380">
        <v>1000</v>
      </c>
      <c r="AI4380">
        <v>1000</v>
      </c>
      <c r="AJ4380">
        <v>925</v>
      </c>
      <c r="AK4380">
        <v>135</v>
      </c>
      <c r="AL4380">
        <v>135</v>
      </c>
      <c r="AM4380">
        <v>1050.0999999999999</v>
      </c>
      <c r="AN4380">
        <v>915.6</v>
      </c>
      <c r="AO4380">
        <v>0.2</v>
      </c>
      <c r="AP4380">
        <v>55</v>
      </c>
      <c r="AQ4380">
        <v>131</v>
      </c>
      <c r="AR4380">
        <v>57</v>
      </c>
      <c r="AS4380">
        <v>127</v>
      </c>
      <c r="AT4380">
        <v>2</v>
      </c>
      <c r="AU4380">
        <v>3</v>
      </c>
      <c r="AV4380">
        <v>3</v>
      </c>
      <c r="AX4380">
        <v>2</v>
      </c>
      <c r="BC4380">
        <v>9</v>
      </c>
      <c r="BD4380">
        <v>1241</v>
      </c>
      <c r="BE4380">
        <v>1.4999999999999999E-2</v>
      </c>
      <c r="BF4380">
        <v>7.0000000000000001E-3</v>
      </c>
      <c r="BG4380">
        <v>1</v>
      </c>
      <c r="BH4380">
        <v>0</v>
      </c>
      <c r="BI4380">
        <v>1.4</v>
      </c>
      <c r="BJ4380">
        <v>8.1999999999999993</v>
      </c>
      <c r="BK4380">
        <v>1136.3</v>
      </c>
      <c r="BL4380" t="s">
        <v>164</v>
      </c>
      <c r="BM4380" t="s">
        <v>164</v>
      </c>
      <c r="BP4380">
        <v>38</v>
      </c>
    </row>
    <row r="4381" spans="1:68" hidden="1" x14ac:dyDescent="0.2">
      <c r="A4381">
        <v>2021</v>
      </c>
      <c r="B4381">
        <v>9</v>
      </c>
      <c r="C4381" s="260">
        <v>44462</v>
      </c>
      <c r="D4381">
        <v>137</v>
      </c>
      <c r="E4381">
        <v>273</v>
      </c>
      <c r="F4381">
        <v>8</v>
      </c>
      <c r="G4381" t="s">
        <v>254</v>
      </c>
      <c r="H4381" t="s">
        <v>255</v>
      </c>
      <c r="I4381" t="s">
        <v>163</v>
      </c>
      <c r="J4381">
        <v>3</v>
      </c>
      <c r="K4381">
        <v>2</v>
      </c>
      <c r="L4381">
        <v>564</v>
      </c>
      <c r="M4381">
        <v>524.52</v>
      </c>
      <c r="N4381">
        <v>603.48</v>
      </c>
      <c r="O4381">
        <v>712</v>
      </c>
      <c r="P4381">
        <v>722</v>
      </c>
      <c r="Q4381">
        <v>714</v>
      </c>
      <c r="R4381">
        <v>760</v>
      </c>
      <c r="T4381">
        <v>590</v>
      </c>
      <c r="U4381">
        <v>586</v>
      </c>
      <c r="V4381">
        <v>583</v>
      </c>
      <c r="W4381">
        <v>613</v>
      </c>
      <c r="Y4381">
        <v>124</v>
      </c>
      <c r="Z4381">
        <v>128</v>
      </c>
      <c r="AA4381">
        <v>888</v>
      </c>
      <c r="AB4381">
        <v>750</v>
      </c>
      <c r="AC4381">
        <v>780</v>
      </c>
      <c r="AD4381">
        <v>790</v>
      </c>
      <c r="AE4381">
        <v>805</v>
      </c>
      <c r="AF4381">
        <v>680</v>
      </c>
      <c r="AG4381">
        <v>600</v>
      </c>
      <c r="AH4381">
        <v>645</v>
      </c>
      <c r="AI4381">
        <v>608</v>
      </c>
      <c r="AJ4381">
        <v>625</v>
      </c>
      <c r="AK4381">
        <v>124</v>
      </c>
      <c r="AL4381">
        <v>124</v>
      </c>
      <c r="AM4381">
        <v>769</v>
      </c>
      <c r="AN4381">
        <v>614.4</v>
      </c>
      <c r="AO4381">
        <v>0.4</v>
      </c>
      <c r="AP4381">
        <v>93</v>
      </c>
      <c r="AQ4381">
        <v>116</v>
      </c>
      <c r="AR4381">
        <v>86</v>
      </c>
      <c r="AS4381">
        <v>125</v>
      </c>
      <c r="AT4381">
        <v>3</v>
      </c>
      <c r="AU4381">
        <v>3</v>
      </c>
      <c r="AV4381">
        <v>3</v>
      </c>
      <c r="AX4381">
        <v>6</v>
      </c>
      <c r="BC4381">
        <v>14</v>
      </c>
      <c r="BD4381">
        <v>1898</v>
      </c>
      <c r="BE4381">
        <v>1.4999999999999999E-2</v>
      </c>
      <c r="BF4381">
        <v>7.0000000000000001E-3</v>
      </c>
      <c r="BG4381">
        <v>1</v>
      </c>
      <c r="BH4381">
        <v>0</v>
      </c>
      <c r="BI4381">
        <v>3.4</v>
      </c>
      <c r="BJ4381">
        <v>8.6</v>
      </c>
      <c r="BK4381">
        <v>1166.0999999999999</v>
      </c>
      <c r="BL4381" t="s">
        <v>164</v>
      </c>
      <c r="BP4381">
        <v>38</v>
      </c>
    </row>
    <row r="4382" spans="1:68" hidden="1" x14ac:dyDescent="0.2">
      <c r="A4382">
        <v>2021</v>
      </c>
      <c r="B4382">
        <v>9</v>
      </c>
      <c r="C4382" s="260">
        <v>44462</v>
      </c>
      <c r="D4382">
        <v>52</v>
      </c>
      <c r="E4382">
        <v>130</v>
      </c>
      <c r="F4382">
        <v>25</v>
      </c>
      <c r="G4382" t="s">
        <v>386</v>
      </c>
      <c r="H4382" t="s">
        <v>387</v>
      </c>
      <c r="I4382" t="s">
        <v>374</v>
      </c>
      <c r="J4382">
        <v>9</v>
      </c>
      <c r="K4382">
        <v>1</v>
      </c>
      <c r="L4382">
        <v>12</v>
      </c>
      <c r="M4382">
        <v>11.16</v>
      </c>
      <c r="N4382">
        <v>12.84</v>
      </c>
      <c r="R4382">
        <v>20</v>
      </c>
      <c r="W4382">
        <v>11</v>
      </c>
      <c r="Z4382">
        <v>85</v>
      </c>
      <c r="AM4382">
        <v>20</v>
      </c>
      <c r="AN4382">
        <v>10.5</v>
      </c>
      <c r="AO4382">
        <v>0.7</v>
      </c>
      <c r="AP4382">
        <v>336</v>
      </c>
      <c r="AQ4382">
        <v>96</v>
      </c>
      <c r="AR4382">
        <v>381</v>
      </c>
      <c r="AS4382">
        <v>85</v>
      </c>
      <c r="BD4382">
        <v>2000</v>
      </c>
      <c r="BE4382">
        <v>0.02</v>
      </c>
      <c r="BI4382">
        <v>166.7</v>
      </c>
      <c r="BK4382">
        <v>21</v>
      </c>
      <c r="BL4382" t="s">
        <v>181</v>
      </c>
      <c r="BM4382" t="s">
        <v>199</v>
      </c>
      <c r="BN4382" t="s">
        <v>388</v>
      </c>
      <c r="BP4382">
        <v>38</v>
      </c>
    </row>
    <row r="4383" spans="1:68" hidden="1" x14ac:dyDescent="0.2">
      <c r="A4383">
        <v>2021</v>
      </c>
      <c r="B4383">
        <v>9</v>
      </c>
      <c r="C4383" s="260">
        <v>44462</v>
      </c>
      <c r="D4383">
        <v>227</v>
      </c>
      <c r="E4383">
        <v>155</v>
      </c>
      <c r="F4383">
        <v>28</v>
      </c>
      <c r="G4383" t="s">
        <v>338</v>
      </c>
      <c r="H4383" t="s">
        <v>339</v>
      </c>
      <c r="I4383" t="s">
        <v>340</v>
      </c>
      <c r="J4383">
        <v>3</v>
      </c>
      <c r="K4383">
        <v>2</v>
      </c>
      <c r="L4383">
        <v>122</v>
      </c>
      <c r="M4383">
        <v>113.46</v>
      </c>
      <c r="N4383">
        <v>130.54</v>
      </c>
      <c r="O4383">
        <v>159</v>
      </c>
      <c r="P4383">
        <v>142</v>
      </c>
      <c r="Q4383">
        <v>153</v>
      </c>
      <c r="R4383">
        <v>175</v>
      </c>
      <c r="T4383">
        <v>130</v>
      </c>
      <c r="U4383">
        <v>124</v>
      </c>
      <c r="V4383">
        <v>128</v>
      </c>
      <c r="W4383">
        <v>133</v>
      </c>
      <c r="Y4383">
        <v>112</v>
      </c>
      <c r="Z4383">
        <v>112</v>
      </c>
      <c r="AM4383">
        <v>157.30000000000001</v>
      </c>
      <c r="AN4383">
        <v>128.80000000000001</v>
      </c>
      <c r="AO4383">
        <v>0.3</v>
      </c>
      <c r="AP4383">
        <v>61</v>
      </c>
      <c r="AQ4383">
        <v>177</v>
      </c>
      <c r="AR4383">
        <v>96</v>
      </c>
      <c r="AS4383">
        <v>112</v>
      </c>
      <c r="AT4383">
        <v>6</v>
      </c>
      <c r="AU4383">
        <v>5</v>
      </c>
      <c r="BC4383">
        <v>11</v>
      </c>
      <c r="BD4383">
        <v>1355</v>
      </c>
      <c r="BE4383">
        <v>0.02</v>
      </c>
      <c r="BF4383">
        <v>8.0000000000000002E-3</v>
      </c>
      <c r="BG4383">
        <v>1</v>
      </c>
      <c r="BH4383">
        <v>0.1</v>
      </c>
      <c r="BI4383">
        <v>11.1</v>
      </c>
      <c r="BJ4383">
        <v>1.4</v>
      </c>
      <c r="BK4383">
        <v>174.5</v>
      </c>
      <c r="BL4383" t="s">
        <v>181</v>
      </c>
      <c r="BM4383" t="s">
        <v>196</v>
      </c>
      <c r="BN4383" t="s">
        <v>341</v>
      </c>
      <c r="BP4383">
        <v>38</v>
      </c>
    </row>
    <row r="4384" spans="1:68" hidden="1" x14ac:dyDescent="0.2">
      <c r="A4384">
        <v>2021</v>
      </c>
      <c r="B4384">
        <v>9</v>
      </c>
      <c r="C4384" s="260">
        <v>44462</v>
      </c>
      <c r="D4384">
        <v>372</v>
      </c>
      <c r="E4384">
        <v>646</v>
      </c>
      <c r="F4384">
        <v>48</v>
      </c>
      <c r="G4384" t="s">
        <v>201</v>
      </c>
      <c r="H4384" t="s">
        <v>202</v>
      </c>
      <c r="I4384" t="s">
        <v>203</v>
      </c>
      <c r="J4384">
        <v>2</v>
      </c>
      <c r="K4384">
        <v>2</v>
      </c>
      <c r="L4384">
        <v>212</v>
      </c>
      <c r="M4384">
        <v>197.16</v>
      </c>
      <c r="N4384">
        <v>226.84</v>
      </c>
      <c r="O4384">
        <v>281</v>
      </c>
      <c r="P4384">
        <v>274</v>
      </c>
      <c r="Q4384">
        <v>268</v>
      </c>
      <c r="T4384">
        <v>225</v>
      </c>
      <c r="U4384">
        <v>224</v>
      </c>
      <c r="V4384">
        <v>226</v>
      </c>
      <c r="Y4384">
        <v>124</v>
      </c>
      <c r="AM4384">
        <v>274.3</v>
      </c>
      <c r="AN4384">
        <v>225</v>
      </c>
      <c r="AO4384">
        <v>0.3</v>
      </c>
      <c r="AP4384">
        <v>37</v>
      </c>
      <c r="AQ4384">
        <v>195</v>
      </c>
      <c r="AR4384">
        <v>58</v>
      </c>
      <c r="AS4384">
        <v>124</v>
      </c>
      <c r="AT4384">
        <v>5</v>
      </c>
      <c r="AU4384">
        <v>4</v>
      </c>
      <c r="AV4384">
        <v>3</v>
      </c>
      <c r="BC4384">
        <v>12</v>
      </c>
      <c r="BD4384">
        <v>396</v>
      </c>
      <c r="BE4384">
        <v>0.02</v>
      </c>
      <c r="BF4384">
        <v>0.03</v>
      </c>
      <c r="BH4384">
        <v>0.1</v>
      </c>
      <c r="BI4384">
        <v>1.9</v>
      </c>
      <c r="BJ4384">
        <v>2.7</v>
      </c>
      <c r="BK4384">
        <v>89.1</v>
      </c>
      <c r="BL4384" t="s">
        <v>181</v>
      </c>
      <c r="BM4384" t="s">
        <v>199</v>
      </c>
      <c r="BN4384" t="s">
        <v>204</v>
      </c>
      <c r="BP4384">
        <v>38</v>
      </c>
    </row>
    <row r="4385" spans="1:68" hidden="1" x14ac:dyDescent="0.2">
      <c r="A4385">
        <v>2021</v>
      </c>
      <c r="B4385">
        <v>9</v>
      </c>
      <c r="C4385" s="260">
        <v>44462</v>
      </c>
      <c r="D4385">
        <v>372</v>
      </c>
      <c r="E4385">
        <v>647</v>
      </c>
      <c r="F4385">
        <v>48</v>
      </c>
      <c r="G4385" t="s">
        <v>205</v>
      </c>
      <c r="H4385" t="s">
        <v>206</v>
      </c>
      <c r="I4385" t="s">
        <v>203</v>
      </c>
      <c r="J4385">
        <v>2</v>
      </c>
      <c r="K4385">
        <v>2</v>
      </c>
      <c r="L4385">
        <v>212</v>
      </c>
      <c r="M4385">
        <v>197.16</v>
      </c>
      <c r="N4385">
        <v>226.84</v>
      </c>
      <c r="O4385">
        <v>285</v>
      </c>
      <c r="P4385">
        <v>223</v>
      </c>
      <c r="Q4385">
        <v>268</v>
      </c>
      <c r="T4385">
        <v>281</v>
      </c>
      <c r="U4385">
        <v>274</v>
      </c>
      <c r="V4385">
        <v>268</v>
      </c>
      <c r="Y4385">
        <v>124</v>
      </c>
      <c r="AM4385">
        <v>258.7</v>
      </c>
      <c r="AN4385">
        <v>274.3</v>
      </c>
      <c r="AO4385">
        <v>0.2</v>
      </c>
      <c r="AP4385">
        <v>37</v>
      </c>
      <c r="AQ4385">
        <v>195</v>
      </c>
      <c r="AR4385">
        <v>58</v>
      </c>
      <c r="AS4385">
        <v>124</v>
      </c>
      <c r="AT4385">
        <v>5</v>
      </c>
      <c r="AU4385">
        <v>4</v>
      </c>
      <c r="AV4385">
        <v>3</v>
      </c>
      <c r="BC4385">
        <v>12</v>
      </c>
      <c r="BD4385">
        <v>396</v>
      </c>
      <c r="BE4385">
        <v>0.02</v>
      </c>
      <c r="BF4385">
        <v>0.03</v>
      </c>
      <c r="BH4385">
        <v>0.1</v>
      </c>
      <c r="BI4385">
        <v>1.9</v>
      </c>
      <c r="BJ4385">
        <v>3.3</v>
      </c>
      <c r="BK4385">
        <v>108.6</v>
      </c>
      <c r="BL4385" t="s">
        <v>181</v>
      </c>
      <c r="BM4385" t="s">
        <v>199</v>
      </c>
      <c r="BN4385" t="s">
        <v>207</v>
      </c>
      <c r="BP4385">
        <v>38</v>
      </c>
    </row>
    <row r="4386" spans="1:68" hidden="1" x14ac:dyDescent="0.2">
      <c r="A4386">
        <v>2021</v>
      </c>
      <c r="B4386">
        <v>9</v>
      </c>
      <c r="C4386" s="260">
        <v>44462</v>
      </c>
      <c r="D4386">
        <v>334</v>
      </c>
      <c r="E4386">
        <v>254</v>
      </c>
      <c r="F4386">
        <v>49</v>
      </c>
      <c r="G4386" t="s">
        <v>208</v>
      </c>
      <c r="H4386" t="s">
        <v>209</v>
      </c>
      <c r="I4386" t="s">
        <v>203</v>
      </c>
      <c r="J4386">
        <v>4</v>
      </c>
      <c r="K4386">
        <v>2</v>
      </c>
      <c r="L4386">
        <v>203</v>
      </c>
      <c r="M4386">
        <v>188.79</v>
      </c>
      <c r="N4386">
        <v>217.21</v>
      </c>
      <c r="O4386">
        <v>360</v>
      </c>
      <c r="P4386">
        <v>345</v>
      </c>
      <c r="Q4386">
        <v>352</v>
      </c>
      <c r="R4386">
        <v>340</v>
      </c>
      <c r="T4386">
        <v>201</v>
      </c>
      <c r="U4386">
        <v>209</v>
      </c>
      <c r="V4386">
        <v>195</v>
      </c>
      <c r="W4386">
        <v>198</v>
      </c>
      <c r="Y4386">
        <v>159</v>
      </c>
      <c r="Z4386">
        <v>162</v>
      </c>
      <c r="AA4386">
        <v>320</v>
      </c>
      <c r="AB4386">
        <v>370</v>
      </c>
      <c r="AC4386">
        <v>340</v>
      </c>
      <c r="AD4386">
        <v>285</v>
      </c>
      <c r="AE4386">
        <v>310</v>
      </c>
      <c r="AF4386">
        <v>203</v>
      </c>
      <c r="AG4386">
        <v>200</v>
      </c>
      <c r="AH4386">
        <v>205</v>
      </c>
      <c r="AI4386">
        <v>195</v>
      </c>
      <c r="AJ4386">
        <v>205</v>
      </c>
      <c r="AK4386">
        <v>135</v>
      </c>
      <c r="AL4386">
        <v>141</v>
      </c>
      <c r="AM4386">
        <v>335.8</v>
      </c>
      <c r="AN4386">
        <v>201.2</v>
      </c>
      <c r="AO4386">
        <v>0.7</v>
      </c>
      <c r="AP4386">
        <v>88</v>
      </c>
      <c r="AQ4386">
        <v>164</v>
      </c>
      <c r="AR4386">
        <v>96</v>
      </c>
      <c r="AS4386">
        <v>149</v>
      </c>
      <c r="AT4386">
        <v>6</v>
      </c>
      <c r="AU4386">
        <v>14</v>
      </c>
      <c r="AV4386">
        <v>5</v>
      </c>
      <c r="AX4386">
        <v>4</v>
      </c>
      <c r="BC4386">
        <v>29</v>
      </c>
      <c r="BD4386">
        <v>2269</v>
      </c>
      <c r="BE4386">
        <v>0.02</v>
      </c>
      <c r="BF4386">
        <v>1.2999999999999999E-2</v>
      </c>
      <c r="BG4386">
        <v>1</v>
      </c>
      <c r="BH4386">
        <v>0.1</v>
      </c>
      <c r="BI4386">
        <v>11.2</v>
      </c>
      <c r="BJ4386">
        <v>5.8</v>
      </c>
      <c r="BK4386">
        <v>456.5</v>
      </c>
      <c r="BL4386" t="s">
        <v>181</v>
      </c>
      <c r="BM4386" t="s">
        <v>196</v>
      </c>
      <c r="BN4386" t="s">
        <v>210</v>
      </c>
      <c r="BP4386">
        <v>38</v>
      </c>
    </row>
    <row r="4387" spans="1:68" hidden="1" x14ac:dyDescent="0.2">
      <c r="A4387">
        <v>2021</v>
      </c>
      <c r="B4387">
        <v>9</v>
      </c>
      <c r="C4387" s="260">
        <v>44464</v>
      </c>
      <c r="D4387">
        <v>384</v>
      </c>
      <c r="E4387">
        <v>556</v>
      </c>
      <c r="F4387">
        <v>2</v>
      </c>
      <c r="G4387" t="s">
        <v>171</v>
      </c>
      <c r="H4387" t="s">
        <v>172</v>
      </c>
      <c r="I4387" t="s">
        <v>163</v>
      </c>
      <c r="J4387">
        <v>1</v>
      </c>
      <c r="K4387">
        <v>6</v>
      </c>
      <c r="L4387">
        <v>1066</v>
      </c>
      <c r="M4387">
        <v>1003.106</v>
      </c>
      <c r="N4387">
        <v>1141.6859999999999</v>
      </c>
      <c r="O4387">
        <v>1348</v>
      </c>
      <c r="P4387">
        <v>1331</v>
      </c>
      <c r="Q4387">
        <v>1324</v>
      </c>
      <c r="R4387">
        <v>1302</v>
      </c>
      <c r="T4387">
        <v>1115</v>
      </c>
      <c r="U4387">
        <v>1080</v>
      </c>
      <c r="V4387">
        <v>1073</v>
      </c>
      <c r="W4387">
        <v>1064</v>
      </c>
      <c r="Y4387">
        <v>186</v>
      </c>
      <c r="Z4387">
        <v>186</v>
      </c>
      <c r="AA4387">
        <v>1368</v>
      </c>
      <c r="AB4387">
        <v>1604</v>
      </c>
      <c r="AC4387">
        <v>1546</v>
      </c>
      <c r="AD4387">
        <v>1516</v>
      </c>
      <c r="AE4387">
        <v>1475</v>
      </c>
      <c r="AF4387">
        <v>1093</v>
      </c>
      <c r="AG4387">
        <v>1145</v>
      </c>
      <c r="AH4387">
        <v>1115</v>
      </c>
      <c r="AI4387">
        <v>1090</v>
      </c>
      <c r="AJ4387">
        <v>1076</v>
      </c>
      <c r="AK4387">
        <v>186</v>
      </c>
      <c r="AL4387">
        <v>186</v>
      </c>
      <c r="AM4387">
        <v>1423.8</v>
      </c>
      <c r="AN4387">
        <v>1094.5999999999999</v>
      </c>
      <c r="AO4387">
        <v>0.3</v>
      </c>
      <c r="AP4387">
        <v>20</v>
      </c>
      <c r="AQ4387">
        <v>180</v>
      </c>
      <c r="AR4387">
        <v>19</v>
      </c>
      <c r="AS4387">
        <v>186</v>
      </c>
      <c r="AT4387">
        <v>2</v>
      </c>
      <c r="AU4387">
        <v>2</v>
      </c>
      <c r="AV4387">
        <v>3</v>
      </c>
      <c r="AW4387">
        <v>1</v>
      </c>
      <c r="AX4387">
        <v>0</v>
      </c>
      <c r="BC4387">
        <v>8</v>
      </c>
      <c r="BD4387">
        <v>344</v>
      </c>
      <c r="BE4387">
        <v>1.4999999999999999E-2</v>
      </c>
      <c r="BF4387">
        <v>2.3E-2</v>
      </c>
      <c r="BH4387">
        <v>0</v>
      </c>
      <c r="BI4387">
        <v>0.3</v>
      </c>
      <c r="BJ4387">
        <v>8.8000000000000007</v>
      </c>
      <c r="BK4387">
        <v>376.5</v>
      </c>
      <c r="BL4387" t="s">
        <v>157</v>
      </c>
      <c r="BM4387" t="s">
        <v>158</v>
      </c>
      <c r="BN4387" t="s">
        <v>173</v>
      </c>
      <c r="BP4387">
        <v>38</v>
      </c>
    </row>
    <row r="4388" spans="1:68" hidden="1" x14ac:dyDescent="0.2">
      <c r="A4388">
        <v>2021</v>
      </c>
      <c r="B4388">
        <v>9</v>
      </c>
      <c r="C4388" s="260">
        <v>44464</v>
      </c>
      <c r="D4388">
        <v>384</v>
      </c>
      <c r="E4388">
        <v>557</v>
      </c>
      <c r="F4388">
        <v>2</v>
      </c>
      <c r="G4388" t="s">
        <v>174</v>
      </c>
      <c r="H4388" t="s">
        <v>175</v>
      </c>
      <c r="I4388" t="s">
        <v>163</v>
      </c>
      <c r="J4388">
        <v>1</v>
      </c>
      <c r="K4388">
        <v>6</v>
      </c>
      <c r="L4388">
        <v>182</v>
      </c>
      <c r="M4388">
        <v>171.262</v>
      </c>
      <c r="N4388">
        <v>194.922</v>
      </c>
      <c r="O4388">
        <v>257</v>
      </c>
      <c r="P4388">
        <v>257</v>
      </c>
      <c r="Q4388">
        <v>250</v>
      </c>
      <c r="R4388">
        <v>249</v>
      </c>
      <c r="T4388">
        <v>204</v>
      </c>
      <c r="U4388">
        <v>197</v>
      </c>
      <c r="V4388">
        <v>193</v>
      </c>
      <c r="W4388">
        <v>191</v>
      </c>
      <c r="Y4388">
        <v>186</v>
      </c>
      <c r="Z4388">
        <v>186</v>
      </c>
      <c r="AA4388">
        <v>243</v>
      </c>
      <c r="AB4388">
        <v>272</v>
      </c>
      <c r="AC4388">
        <v>240</v>
      </c>
      <c r="AD4388">
        <v>231</v>
      </c>
      <c r="AE4388">
        <v>233</v>
      </c>
      <c r="AF4388">
        <v>200</v>
      </c>
      <c r="AG4388">
        <v>205</v>
      </c>
      <c r="AH4388">
        <v>194</v>
      </c>
      <c r="AI4388">
        <v>189</v>
      </c>
      <c r="AJ4388">
        <v>189</v>
      </c>
      <c r="AK4388">
        <v>186</v>
      </c>
      <c r="AL4388">
        <v>186</v>
      </c>
      <c r="AM4388">
        <v>248</v>
      </c>
      <c r="AN4388">
        <v>195.8</v>
      </c>
      <c r="AO4388">
        <v>0.4</v>
      </c>
      <c r="AP4388">
        <v>20</v>
      </c>
      <c r="AQ4388">
        <v>180</v>
      </c>
      <c r="AR4388">
        <v>19</v>
      </c>
      <c r="AS4388">
        <v>186</v>
      </c>
      <c r="AT4388">
        <v>2</v>
      </c>
      <c r="AU4388">
        <v>2</v>
      </c>
      <c r="AV4388">
        <v>2</v>
      </c>
      <c r="AW4388">
        <v>1</v>
      </c>
      <c r="AX4388">
        <v>1</v>
      </c>
      <c r="BC4388">
        <v>6</v>
      </c>
      <c r="BD4388">
        <v>342</v>
      </c>
      <c r="BE4388">
        <v>1.4999999999999999E-2</v>
      </c>
      <c r="BF4388">
        <v>1.7999999999999999E-2</v>
      </c>
      <c r="BH4388">
        <v>0</v>
      </c>
      <c r="BI4388">
        <v>1.9</v>
      </c>
      <c r="BJ4388">
        <v>1.2</v>
      </c>
      <c r="BK4388">
        <v>67</v>
      </c>
      <c r="BL4388" t="s">
        <v>157</v>
      </c>
      <c r="BM4388" t="s">
        <v>158</v>
      </c>
      <c r="BN4388" t="s">
        <v>173</v>
      </c>
      <c r="BO4388" t="s">
        <v>176</v>
      </c>
      <c r="BP4388">
        <v>38</v>
      </c>
    </row>
    <row r="4389" spans="1:68" hidden="1" x14ac:dyDescent="0.2">
      <c r="A4389">
        <v>2021</v>
      </c>
      <c r="B4389">
        <v>9</v>
      </c>
      <c r="C4389" s="260">
        <v>44464</v>
      </c>
      <c r="D4389">
        <v>376</v>
      </c>
      <c r="E4389">
        <v>438</v>
      </c>
      <c r="F4389">
        <v>3</v>
      </c>
      <c r="G4389" t="s">
        <v>190</v>
      </c>
      <c r="H4389" t="s">
        <v>191</v>
      </c>
      <c r="I4389" t="s">
        <v>163</v>
      </c>
      <c r="J4389">
        <v>3</v>
      </c>
      <c r="K4389">
        <v>2</v>
      </c>
      <c r="L4389">
        <v>336</v>
      </c>
      <c r="M4389">
        <v>316.17599999999999</v>
      </c>
      <c r="N4389">
        <v>359.85599999999999</v>
      </c>
      <c r="O4389">
        <v>526</v>
      </c>
      <c r="P4389">
        <v>475</v>
      </c>
      <c r="Q4389">
        <v>438</v>
      </c>
      <c r="R4389">
        <v>439</v>
      </c>
      <c r="T4389">
        <v>402</v>
      </c>
      <c r="U4389">
        <v>334</v>
      </c>
      <c r="V4389">
        <v>336</v>
      </c>
      <c r="W4389">
        <v>339</v>
      </c>
      <c r="Y4389">
        <v>136</v>
      </c>
      <c r="Z4389">
        <v>136</v>
      </c>
      <c r="AA4389">
        <v>511</v>
      </c>
      <c r="AB4389">
        <v>534</v>
      </c>
      <c r="AC4389">
        <v>499</v>
      </c>
      <c r="AD4389">
        <v>494</v>
      </c>
      <c r="AE4389">
        <v>485</v>
      </c>
      <c r="AF4389">
        <v>363</v>
      </c>
      <c r="AG4389">
        <v>358</v>
      </c>
      <c r="AH4389">
        <v>359</v>
      </c>
      <c r="AI4389">
        <v>358</v>
      </c>
      <c r="AJ4389">
        <v>354</v>
      </c>
      <c r="AK4389">
        <v>122</v>
      </c>
      <c r="AL4389">
        <v>122</v>
      </c>
      <c r="AM4389">
        <v>489</v>
      </c>
      <c r="AN4389">
        <v>355.9</v>
      </c>
      <c r="AO4389">
        <v>0.5</v>
      </c>
      <c r="AP4389">
        <v>67</v>
      </c>
      <c r="AQ4389">
        <v>161</v>
      </c>
      <c r="AR4389">
        <v>84</v>
      </c>
      <c r="AS4389">
        <v>129</v>
      </c>
      <c r="AT4389">
        <v>4</v>
      </c>
      <c r="AU4389">
        <v>4</v>
      </c>
      <c r="AV4389">
        <v>5</v>
      </c>
      <c r="BC4389">
        <v>13</v>
      </c>
      <c r="BD4389">
        <v>1417</v>
      </c>
      <c r="BE4389">
        <v>1.4999999999999999E-2</v>
      </c>
      <c r="BF4389">
        <v>8.9999999999999993E-3</v>
      </c>
      <c r="BG4389">
        <v>1</v>
      </c>
      <c r="BH4389">
        <v>0</v>
      </c>
      <c r="BI4389">
        <v>4.2</v>
      </c>
      <c r="BJ4389">
        <v>4.5999999999999996</v>
      </c>
      <c r="BK4389">
        <v>504.3</v>
      </c>
      <c r="BL4389" t="s">
        <v>157</v>
      </c>
      <c r="BM4389" t="s">
        <v>158</v>
      </c>
      <c r="BN4389" t="s">
        <v>192</v>
      </c>
      <c r="BO4389" t="s">
        <v>168</v>
      </c>
      <c r="BP4389">
        <v>38</v>
      </c>
    </row>
    <row r="4390" spans="1:68" hidden="1" x14ac:dyDescent="0.2">
      <c r="A4390">
        <v>2021</v>
      </c>
      <c r="B4390">
        <v>9</v>
      </c>
      <c r="C4390" s="260">
        <v>44464</v>
      </c>
      <c r="D4390">
        <v>419</v>
      </c>
      <c r="E4390">
        <v>670</v>
      </c>
      <c r="F4390">
        <v>4</v>
      </c>
      <c r="G4390" t="s">
        <v>452</v>
      </c>
      <c r="H4390" t="s">
        <v>453</v>
      </c>
      <c r="I4390" t="s">
        <v>163</v>
      </c>
      <c r="J4390">
        <v>4</v>
      </c>
      <c r="K4390">
        <v>2</v>
      </c>
      <c r="L4390">
        <v>298</v>
      </c>
      <c r="M4390">
        <v>280.41800000000001</v>
      </c>
      <c r="N4390">
        <v>319.15800000000002</v>
      </c>
      <c r="O4390">
        <v>498</v>
      </c>
      <c r="P4390">
        <v>438</v>
      </c>
      <c r="T4390">
        <v>369</v>
      </c>
      <c r="U4390">
        <v>338</v>
      </c>
      <c r="Y4390">
        <v>136</v>
      </c>
      <c r="AM4390">
        <v>468</v>
      </c>
      <c r="AN4390">
        <v>353.5</v>
      </c>
      <c r="AO4390">
        <v>0.6</v>
      </c>
      <c r="AP4390">
        <v>96</v>
      </c>
      <c r="AQ4390">
        <v>150</v>
      </c>
      <c r="AR4390">
        <v>106</v>
      </c>
      <c r="AS4390">
        <v>136</v>
      </c>
      <c r="AT4390">
        <v>1</v>
      </c>
      <c r="AU4390">
        <v>3</v>
      </c>
      <c r="AV4390">
        <v>2</v>
      </c>
      <c r="BC4390">
        <v>5</v>
      </c>
      <c r="BD4390">
        <v>1229</v>
      </c>
      <c r="BE4390">
        <v>1.4999999999999999E-2</v>
      </c>
      <c r="BF4390">
        <v>4.0000000000000001E-3</v>
      </c>
      <c r="BG4390">
        <v>1</v>
      </c>
      <c r="BH4390">
        <v>0</v>
      </c>
      <c r="BI4390">
        <v>4.0999999999999996</v>
      </c>
      <c r="BJ4390">
        <v>1.8</v>
      </c>
      <c r="BK4390">
        <v>434.5</v>
      </c>
      <c r="BL4390" t="s">
        <v>157</v>
      </c>
      <c r="BM4390" t="s">
        <v>158</v>
      </c>
      <c r="BN4390" t="s">
        <v>454</v>
      </c>
      <c r="BO4390" t="s">
        <v>168</v>
      </c>
      <c r="BP4390">
        <v>38</v>
      </c>
    </row>
    <row r="4391" spans="1:68" hidden="1" x14ac:dyDescent="0.2">
      <c r="A4391">
        <v>2021</v>
      </c>
      <c r="B4391">
        <v>9</v>
      </c>
      <c r="C4391" s="260">
        <v>44464</v>
      </c>
      <c r="D4391">
        <v>425</v>
      </c>
      <c r="E4391">
        <v>674</v>
      </c>
      <c r="F4391">
        <v>4</v>
      </c>
      <c r="G4391" t="s">
        <v>462</v>
      </c>
      <c r="H4391" t="s">
        <v>463</v>
      </c>
      <c r="I4391" t="s">
        <v>156</v>
      </c>
      <c r="J4391">
        <v>2</v>
      </c>
      <c r="K4391">
        <v>1</v>
      </c>
      <c r="L4391">
        <v>256</v>
      </c>
      <c r="M4391">
        <v>240.89599999999999</v>
      </c>
      <c r="N4391">
        <v>274.17599999999999</v>
      </c>
      <c r="AA4391">
        <v>343</v>
      </c>
      <c r="AB4391">
        <v>403</v>
      </c>
      <c r="AC4391">
        <v>392</v>
      </c>
      <c r="AD4391">
        <v>342</v>
      </c>
      <c r="AE4391">
        <v>340</v>
      </c>
      <c r="AF4391">
        <v>314</v>
      </c>
      <c r="AG4391">
        <v>280</v>
      </c>
      <c r="AH4391">
        <v>278</v>
      </c>
      <c r="AI4391">
        <v>269</v>
      </c>
      <c r="AJ4391">
        <v>269</v>
      </c>
      <c r="AK4391">
        <v>98</v>
      </c>
      <c r="AL4391">
        <v>96</v>
      </c>
      <c r="AM4391">
        <v>364</v>
      </c>
      <c r="AN4391">
        <v>282</v>
      </c>
      <c r="AO4391">
        <v>0.4</v>
      </c>
      <c r="AP4391">
        <v>40</v>
      </c>
      <c r="AQ4391">
        <v>180</v>
      </c>
      <c r="AR4391">
        <v>74</v>
      </c>
      <c r="AS4391">
        <v>97</v>
      </c>
      <c r="AT4391">
        <v>2</v>
      </c>
      <c r="AU4391">
        <v>6</v>
      </c>
      <c r="AV4391">
        <v>3</v>
      </c>
      <c r="BC4391">
        <v>11</v>
      </c>
      <c r="BD4391">
        <v>136</v>
      </c>
      <c r="BE4391">
        <v>1.4999999999999999E-2</v>
      </c>
      <c r="BF4391">
        <v>8.1000000000000003E-2</v>
      </c>
      <c r="BH4391">
        <v>0</v>
      </c>
      <c r="BI4391">
        <v>0.5</v>
      </c>
      <c r="BJ4391">
        <v>3.1</v>
      </c>
      <c r="BK4391">
        <v>38.4</v>
      </c>
      <c r="BL4391" t="s">
        <v>157</v>
      </c>
      <c r="BM4391" t="s">
        <v>158</v>
      </c>
      <c r="BN4391" t="s">
        <v>464</v>
      </c>
      <c r="BO4391" t="s">
        <v>160</v>
      </c>
      <c r="BP4391">
        <v>38</v>
      </c>
    </row>
    <row r="4392" spans="1:68" hidden="1" x14ac:dyDescent="0.2">
      <c r="A4392">
        <v>2021</v>
      </c>
      <c r="B4392">
        <v>9</v>
      </c>
      <c r="C4392" s="260">
        <v>44464</v>
      </c>
      <c r="D4392">
        <v>331</v>
      </c>
      <c r="E4392">
        <v>253</v>
      </c>
      <c r="F4392">
        <v>5</v>
      </c>
      <c r="G4392" t="s">
        <v>337</v>
      </c>
      <c r="H4392" t="s">
        <v>209</v>
      </c>
      <c r="I4392" t="s">
        <v>163</v>
      </c>
      <c r="J4392">
        <v>3</v>
      </c>
      <c r="K4392">
        <v>2</v>
      </c>
      <c r="L4392">
        <v>203</v>
      </c>
      <c r="M4392">
        <v>188.79</v>
      </c>
      <c r="N4392">
        <v>217.21</v>
      </c>
      <c r="O4392">
        <v>320</v>
      </c>
      <c r="T4392">
        <v>208</v>
      </c>
      <c r="Y4392">
        <v>96</v>
      </c>
      <c r="AM4392">
        <v>320</v>
      </c>
      <c r="AN4392">
        <v>208</v>
      </c>
      <c r="AO4392">
        <v>0.6</v>
      </c>
      <c r="AP4392">
        <v>121</v>
      </c>
      <c r="AQ4392">
        <v>89</v>
      </c>
      <c r="AR4392">
        <v>113</v>
      </c>
      <c r="AS4392">
        <v>96</v>
      </c>
      <c r="BE4392">
        <v>1.4999999999999999E-2</v>
      </c>
      <c r="BL4392" t="s">
        <v>181</v>
      </c>
      <c r="BM4392" t="s">
        <v>196</v>
      </c>
      <c r="BN4392" t="s">
        <v>210</v>
      </c>
      <c r="BP4392">
        <v>38</v>
      </c>
    </row>
    <row r="4393" spans="1:68" hidden="1" x14ac:dyDescent="0.2">
      <c r="A4393">
        <v>2021</v>
      </c>
      <c r="B4393">
        <v>9</v>
      </c>
      <c r="C4393" s="260">
        <v>44464</v>
      </c>
      <c r="D4393">
        <v>381</v>
      </c>
      <c r="E4393">
        <v>445</v>
      </c>
      <c r="F4393">
        <v>5</v>
      </c>
      <c r="G4393" t="s">
        <v>242</v>
      </c>
      <c r="H4393" t="s">
        <v>243</v>
      </c>
      <c r="I4393" t="s">
        <v>163</v>
      </c>
      <c r="J4393">
        <v>3</v>
      </c>
      <c r="K4393">
        <v>4</v>
      </c>
      <c r="L4393">
        <v>28</v>
      </c>
      <c r="M4393">
        <v>25.2</v>
      </c>
      <c r="N4393">
        <v>30.8</v>
      </c>
      <c r="AA4393">
        <v>31</v>
      </c>
      <c r="AB4393">
        <v>51</v>
      </c>
      <c r="AC4393">
        <v>36</v>
      </c>
      <c r="AD4393">
        <v>35</v>
      </c>
      <c r="AE4393">
        <v>35</v>
      </c>
      <c r="AF4393">
        <v>29</v>
      </c>
      <c r="AG4393">
        <v>31</v>
      </c>
      <c r="AH4393">
        <v>29</v>
      </c>
      <c r="AI4393">
        <v>28</v>
      </c>
      <c r="AJ4393">
        <v>28</v>
      </c>
      <c r="AK4393">
        <v>115</v>
      </c>
      <c r="AL4393">
        <v>115</v>
      </c>
      <c r="AM4393">
        <v>37.6</v>
      </c>
      <c r="AN4393">
        <v>29</v>
      </c>
      <c r="AO4393">
        <v>0.3</v>
      </c>
      <c r="AP4393">
        <v>60</v>
      </c>
      <c r="AQ4393">
        <v>180</v>
      </c>
      <c r="AR4393">
        <v>94</v>
      </c>
      <c r="AS4393">
        <v>115</v>
      </c>
      <c r="AT4393">
        <v>2</v>
      </c>
      <c r="AU4393">
        <v>3</v>
      </c>
      <c r="AV4393">
        <v>3</v>
      </c>
      <c r="BC4393">
        <v>8</v>
      </c>
      <c r="BD4393">
        <v>808</v>
      </c>
      <c r="BE4393">
        <v>1.4999999999999999E-2</v>
      </c>
      <c r="BF4393">
        <v>0.01</v>
      </c>
      <c r="BG4393">
        <v>1</v>
      </c>
      <c r="BH4393">
        <v>0.3</v>
      </c>
      <c r="BI4393">
        <v>28.9</v>
      </c>
      <c r="BJ4393">
        <v>0.2</v>
      </c>
      <c r="BK4393">
        <v>23.4</v>
      </c>
      <c r="BL4393" t="s">
        <v>181</v>
      </c>
      <c r="BM4393" t="s">
        <v>182</v>
      </c>
      <c r="BN4393" t="s">
        <v>244</v>
      </c>
      <c r="BP4393">
        <v>38</v>
      </c>
    </row>
    <row r="4394" spans="1:68" hidden="1" x14ac:dyDescent="0.2">
      <c r="A4394">
        <v>2021</v>
      </c>
      <c r="B4394">
        <v>9</v>
      </c>
      <c r="C4394" s="260">
        <v>44464</v>
      </c>
      <c r="D4394">
        <v>381</v>
      </c>
      <c r="E4394">
        <v>446</v>
      </c>
      <c r="F4394">
        <v>5</v>
      </c>
      <c r="G4394" t="s">
        <v>245</v>
      </c>
      <c r="H4394" t="s">
        <v>246</v>
      </c>
      <c r="I4394" t="s">
        <v>163</v>
      </c>
      <c r="J4394">
        <v>3</v>
      </c>
      <c r="K4394">
        <v>4</v>
      </c>
      <c r="L4394">
        <v>167</v>
      </c>
      <c r="M4394">
        <v>150.30000000000001</v>
      </c>
      <c r="N4394">
        <v>183.7</v>
      </c>
      <c r="AA4394">
        <v>217</v>
      </c>
      <c r="AB4394">
        <v>221</v>
      </c>
      <c r="AC4394">
        <v>211</v>
      </c>
      <c r="AD4394">
        <v>224</v>
      </c>
      <c r="AE4394">
        <v>222</v>
      </c>
      <c r="AF4394">
        <v>175</v>
      </c>
      <c r="AG4394">
        <v>168</v>
      </c>
      <c r="AH4394">
        <v>165</v>
      </c>
      <c r="AI4394">
        <v>172</v>
      </c>
      <c r="AJ4394">
        <v>169</v>
      </c>
      <c r="AK4394">
        <v>115</v>
      </c>
      <c r="AL4394">
        <v>115</v>
      </c>
      <c r="AM4394">
        <v>219</v>
      </c>
      <c r="AN4394">
        <v>169.8</v>
      </c>
      <c r="AO4394">
        <v>0.3</v>
      </c>
      <c r="AP4394">
        <v>60</v>
      </c>
      <c r="AQ4394">
        <v>180</v>
      </c>
      <c r="AR4394">
        <v>94</v>
      </c>
      <c r="AS4394">
        <v>115</v>
      </c>
      <c r="AT4394">
        <v>3</v>
      </c>
      <c r="AU4394">
        <v>5</v>
      </c>
      <c r="AV4394">
        <v>2</v>
      </c>
      <c r="BC4394">
        <v>10</v>
      </c>
      <c r="BD4394">
        <v>1000</v>
      </c>
      <c r="BE4394">
        <v>1.4999999999999999E-2</v>
      </c>
      <c r="BF4394">
        <v>0.01</v>
      </c>
      <c r="BG4394">
        <v>1</v>
      </c>
      <c r="BH4394">
        <v>0.1</v>
      </c>
      <c r="BI4394">
        <v>6</v>
      </c>
      <c r="BJ4394">
        <v>1.7</v>
      </c>
      <c r="BK4394">
        <v>169.8</v>
      </c>
      <c r="BL4394" t="s">
        <v>181</v>
      </c>
      <c r="BM4394" t="s">
        <v>182</v>
      </c>
      <c r="BN4394" t="s">
        <v>247</v>
      </c>
      <c r="BP4394">
        <v>38</v>
      </c>
    </row>
    <row r="4395" spans="1:68" hidden="1" x14ac:dyDescent="0.2">
      <c r="A4395">
        <v>2021</v>
      </c>
      <c r="B4395">
        <v>9</v>
      </c>
      <c r="C4395" s="260">
        <v>44464</v>
      </c>
      <c r="D4395">
        <v>381</v>
      </c>
      <c r="E4395">
        <v>447</v>
      </c>
      <c r="F4395">
        <v>5</v>
      </c>
      <c r="G4395" t="s">
        <v>248</v>
      </c>
      <c r="H4395" t="s">
        <v>249</v>
      </c>
      <c r="I4395" t="s">
        <v>163</v>
      </c>
      <c r="J4395">
        <v>3</v>
      </c>
      <c r="K4395">
        <v>4</v>
      </c>
      <c r="L4395">
        <v>177</v>
      </c>
      <c r="M4395">
        <v>159.30000000000001</v>
      </c>
      <c r="N4395">
        <v>194.7</v>
      </c>
      <c r="AA4395">
        <v>225</v>
      </c>
      <c r="AB4395">
        <v>262</v>
      </c>
      <c r="AC4395">
        <v>258</v>
      </c>
      <c r="AD4395">
        <v>252</v>
      </c>
      <c r="AE4395">
        <v>265</v>
      </c>
      <c r="AF4395">
        <v>171</v>
      </c>
      <c r="AG4395">
        <v>182</v>
      </c>
      <c r="AH4395">
        <v>181</v>
      </c>
      <c r="AI4395">
        <v>174</v>
      </c>
      <c r="AJ4395">
        <v>186</v>
      </c>
      <c r="AK4395">
        <v>115</v>
      </c>
      <c r="AL4395">
        <v>115</v>
      </c>
      <c r="AM4395">
        <v>252.4</v>
      </c>
      <c r="AN4395">
        <v>178.8</v>
      </c>
      <c r="AO4395">
        <v>0.4</v>
      </c>
      <c r="AP4395">
        <v>60</v>
      </c>
      <c r="AQ4395">
        <v>180</v>
      </c>
      <c r="AR4395">
        <v>94</v>
      </c>
      <c r="AS4395">
        <v>115</v>
      </c>
      <c r="AT4395">
        <v>1</v>
      </c>
      <c r="AU4395">
        <v>6</v>
      </c>
      <c r="AV4395">
        <v>2</v>
      </c>
      <c r="BC4395">
        <v>9</v>
      </c>
      <c r="BD4395">
        <v>949</v>
      </c>
      <c r="BE4395">
        <v>1.4999999999999999E-2</v>
      </c>
      <c r="BF4395">
        <v>8.9999999999999993E-3</v>
      </c>
      <c r="BG4395">
        <v>1</v>
      </c>
      <c r="BH4395">
        <v>0.1</v>
      </c>
      <c r="BI4395">
        <v>5.4</v>
      </c>
      <c r="BJ4395">
        <v>1.6</v>
      </c>
      <c r="BK4395">
        <v>169.7</v>
      </c>
      <c r="BL4395" t="s">
        <v>181</v>
      </c>
      <c r="BM4395" t="s">
        <v>182</v>
      </c>
      <c r="BN4395" t="s">
        <v>250</v>
      </c>
      <c r="BP4395">
        <v>38</v>
      </c>
    </row>
    <row r="4396" spans="1:68" hidden="1" x14ac:dyDescent="0.2">
      <c r="A4396">
        <v>2021</v>
      </c>
      <c r="B4396">
        <v>9</v>
      </c>
      <c r="C4396" s="260">
        <v>44464</v>
      </c>
      <c r="D4396">
        <v>381</v>
      </c>
      <c r="E4396">
        <v>448</v>
      </c>
      <c r="F4396">
        <v>5</v>
      </c>
      <c r="G4396" t="s">
        <v>251</v>
      </c>
      <c r="H4396" t="s">
        <v>252</v>
      </c>
      <c r="I4396" t="s">
        <v>163</v>
      </c>
      <c r="J4396">
        <v>3</v>
      </c>
      <c r="K4396">
        <v>4</v>
      </c>
      <c r="L4396">
        <v>23</v>
      </c>
      <c r="M4396">
        <v>20.7</v>
      </c>
      <c r="N4396">
        <v>25.3</v>
      </c>
      <c r="AA4396">
        <v>33</v>
      </c>
      <c r="AB4396">
        <v>35</v>
      </c>
      <c r="AC4396">
        <v>38</v>
      </c>
      <c r="AD4396">
        <v>33</v>
      </c>
      <c r="AE4396">
        <v>36</v>
      </c>
      <c r="AF4396">
        <v>25</v>
      </c>
      <c r="AG4396">
        <v>21</v>
      </c>
      <c r="AH4396">
        <v>23</v>
      </c>
      <c r="AI4396">
        <v>25</v>
      </c>
      <c r="AJ4396">
        <v>24</v>
      </c>
      <c r="AK4396">
        <v>115</v>
      </c>
      <c r="AL4396">
        <v>115</v>
      </c>
      <c r="AM4396">
        <v>35</v>
      </c>
      <c r="AN4396">
        <v>23.6</v>
      </c>
      <c r="AO4396">
        <v>0.5</v>
      </c>
      <c r="AP4396">
        <v>60</v>
      </c>
      <c r="AQ4396">
        <v>180</v>
      </c>
      <c r="AR4396">
        <v>94</v>
      </c>
      <c r="AS4396">
        <v>115</v>
      </c>
      <c r="AT4396">
        <v>2</v>
      </c>
      <c r="AU4396">
        <v>2</v>
      </c>
      <c r="AV4396">
        <v>5</v>
      </c>
      <c r="BC4396">
        <v>9</v>
      </c>
      <c r="BD4396">
        <v>949</v>
      </c>
      <c r="BE4396">
        <v>1.4999999999999999E-2</v>
      </c>
      <c r="BF4396">
        <v>8.9999999999999993E-3</v>
      </c>
      <c r="BG4396">
        <v>1</v>
      </c>
      <c r="BH4396">
        <v>0.4</v>
      </c>
      <c r="BI4396">
        <v>41.3</v>
      </c>
      <c r="BJ4396">
        <v>0.2</v>
      </c>
      <c r="BK4396">
        <v>22.4</v>
      </c>
      <c r="BL4396" t="s">
        <v>181</v>
      </c>
      <c r="BM4396" t="s">
        <v>182</v>
      </c>
      <c r="BN4396" t="s">
        <v>253</v>
      </c>
      <c r="BP4396">
        <v>38</v>
      </c>
    </row>
    <row r="4397" spans="1:68" hidden="1" x14ac:dyDescent="0.2">
      <c r="A4397">
        <v>2021</v>
      </c>
      <c r="B4397">
        <v>9</v>
      </c>
      <c r="C4397" s="260">
        <v>44464</v>
      </c>
      <c r="D4397">
        <v>377</v>
      </c>
      <c r="E4397">
        <v>439</v>
      </c>
      <c r="F4397">
        <v>6</v>
      </c>
      <c r="G4397" t="s">
        <v>179</v>
      </c>
      <c r="H4397" t="s">
        <v>180</v>
      </c>
      <c r="I4397" t="s">
        <v>163</v>
      </c>
      <c r="J4397">
        <v>4</v>
      </c>
      <c r="K4397">
        <v>1</v>
      </c>
      <c r="L4397">
        <v>343</v>
      </c>
      <c r="M4397">
        <v>308.7</v>
      </c>
      <c r="N4397">
        <v>377.3</v>
      </c>
      <c r="P4397">
        <v>660</v>
      </c>
      <c r="Q4397">
        <v>598</v>
      </c>
      <c r="R4397">
        <v>601</v>
      </c>
      <c r="U4397">
        <v>339</v>
      </c>
      <c r="V4397">
        <v>334</v>
      </c>
      <c r="W4397">
        <v>350</v>
      </c>
      <c r="Z4397">
        <v>350</v>
      </c>
      <c r="AA4397">
        <v>416</v>
      </c>
      <c r="AB4397">
        <v>414</v>
      </c>
      <c r="AC4397">
        <v>421</v>
      </c>
      <c r="AD4397">
        <v>418</v>
      </c>
      <c r="AE4397">
        <v>412</v>
      </c>
      <c r="AF4397">
        <v>360</v>
      </c>
      <c r="AG4397">
        <v>345</v>
      </c>
      <c r="AH4397">
        <v>340</v>
      </c>
      <c r="AI4397">
        <v>335</v>
      </c>
      <c r="AJ4397">
        <v>331</v>
      </c>
      <c r="AK4397">
        <v>253</v>
      </c>
      <c r="AL4397">
        <v>249</v>
      </c>
      <c r="AM4397">
        <v>492.5</v>
      </c>
      <c r="AN4397">
        <v>341.8</v>
      </c>
      <c r="AO4397">
        <v>0.4</v>
      </c>
      <c r="AP4397">
        <v>45</v>
      </c>
      <c r="AQ4397">
        <v>320</v>
      </c>
      <c r="AR4397">
        <v>51</v>
      </c>
      <c r="AS4397">
        <v>284</v>
      </c>
      <c r="AT4397">
        <v>5</v>
      </c>
      <c r="AU4397">
        <v>5</v>
      </c>
      <c r="AV4397">
        <v>4</v>
      </c>
      <c r="AW4397">
        <v>2</v>
      </c>
      <c r="BC4397">
        <v>16</v>
      </c>
      <c r="BD4397">
        <v>686</v>
      </c>
      <c r="BE4397">
        <v>1.4999999999999999E-2</v>
      </c>
      <c r="BF4397">
        <v>2.3E-2</v>
      </c>
      <c r="BH4397">
        <v>0</v>
      </c>
      <c r="BI4397">
        <v>2</v>
      </c>
      <c r="BJ4397">
        <v>5.5</v>
      </c>
      <c r="BK4397">
        <v>234.5</v>
      </c>
      <c r="BL4397" t="s">
        <v>181</v>
      </c>
      <c r="BM4397" t="s">
        <v>182</v>
      </c>
      <c r="BN4397" t="s">
        <v>183</v>
      </c>
      <c r="BP4397">
        <v>38</v>
      </c>
    </row>
    <row r="4398" spans="1:68" hidden="1" x14ac:dyDescent="0.2">
      <c r="A4398">
        <v>2021</v>
      </c>
      <c r="B4398">
        <v>9</v>
      </c>
      <c r="C4398" s="260">
        <v>44464</v>
      </c>
      <c r="D4398">
        <v>243</v>
      </c>
      <c r="E4398">
        <v>167</v>
      </c>
      <c r="F4398">
        <v>7</v>
      </c>
      <c r="G4398" t="s">
        <v>256</v>
      </c>
      <c r="H4398" t="s">
        <v>257</v>
      </c>
      <c r="I4398" t="s">
        <v>163</v>
      </c>
      <c r="J4398">
        <v>2</v>
      </c>
      <c r="K4398">
        <v>2</v>
      </c>
      <c r="L4398">
        <v>888</v>
      </c>
      <c r="M4398">
        <v>825.84</v>
      </c>
      <c r="N4398">
        <v>950.16</v>
      </c>
      <c r="AP4398">
        <v>55</v>
      </c>
      <c r="AQ4398">
        <v>131</v>
      </c>
      <c r="BD4398">
        <v>12</v>
      </c>
      <c r="BE4398">
        <v>1.4999999999999999E-2</v>
      </c>
      <c r="BI4398">
        <v>0</v>
      </c>
      <c r="BL4398" t="s">
        <v>164</v>
      </c>
      <c r="BM4398" t="s">
        <v>164</v>
      </c>
      <c r="BP4398">
        <v>38</v>
      </c>
    </row>
    <row r="4399" spans="1:68" hidden="1" x14ac:dyDescent="0.2">
      <c r="A4399">
        <v>2021</v>
      </c>
      <c r="B4399">
        <v>9</v>
      </c>
      <c r="C4399" s="260">
        <v>44464</v>
      </c>
      <c r="D4399">
        <v>406</v>
      </c>
      <c r="E4399">
        <v>623</v>
      </c>
      <c r="F4399">
        <v>7</v>
      </c>
      <c r="G4399" t="s">
        <v>224</v>
      </c>
      <c r="H4399" t="s">
        <v>225</v>
      </c>
      <c r="I4399" t="s">
        <v>163</v>
      </c>
      <c r="J4399">
        <v>1</v>
      </c>
      <c r="K4399">
        <v>5</v>
      </c>
      <c r="L4399">
        <v>599</v>
      </c>
      <c r="M4399">
        <v>551.02009999999996</v>
      </c>
      <c r="N4399">
        <v>646.97990000000004</v>
      </c>
      <c r="P4399">
        <v>830</v>
      </c>
      <c r="Q4399">
        <v>824</v>
      </c>
      <c r="R4399">
        <v>819</v>
      </c>
      <c r="U4399">
        <v>671</v>
      </c>
      <c r="V4399">
        <v>650</v>
      </c>
      <c r="W4399">
        <v>640</v>
      </c>
      <c r="Z4399">
        <v>135</v>
      </c>
      <c r="AA4399">
        <v>675</v>
      </c>
      <c r="AB4399">
        <v>792</v>
      </c>
      <c r="AC4399">
        <v>763</v>
      </c>
      <c r="AD4399">
        <v>786</v>
      </c>
      <c r="AE4399">
        <v>722</v>
      </c>
      <c r="AF4399">
        <v>588</v>
      </c>
      <c r="AG4399">
        <v>587</v>
      </c>
      <c r="AH4399">
        <v>579</v>
      </c>
      <c r="AI4399">
        <v>589</v>
      </c>
      <c r="AJ4399">
        <v>573</v>
      </c>
      <c r="AK4399">
        <v>138</v>
      </c>
      <c r="AL4399">
        <v>130</v>
      </c>
      <c r="AM4399">
        <v>776.4</v>
      </c>
      <c r="AN4399">
        <v>609.6</v>
      </c>
      <c r="AO4399">
        <v>0.3</v>
      </c>
      <c r="AP4399">
        <v>18</v>
      </c>
      <c r="AQ4399">
        <v>200</v>
      </c>
      <c r="AR4399">
        <v>27</v>
      </c>
      <c r="AS4399">
        <v>134</v>
      </c>
      <c r="AT4399">
        <v>1</v>
      </c>
      <c r="AU4399">
        <v>4</v>
      </c>
      <c r="AV4399">
        <v>3</v>
      </c>
      <c r="BC4399">
        <v>8</v>
      </c>
      <c r="BD4399">
        <v>188</v>
      </c>
      <c r="BE4399">
        <v>1.4999999999999999E-2</v>
      </c>
      <c r="BF4399">
        <v>4.2999999999999997E-2</v>
      </c>
      <c r="BH4399">
        <v>0</v>
      </c>
      <c r="BI4399">
        <v>0.3</v>
      </c>
      <c r="BJ4399">
        <v>4.9000000000000004</v>
      </c>
      <c r="BK4399">
        <v>114.6</v>
      </c>
      <c r="BL4399" t="s">
        <v>181</v>
      </c>
      <c r="BM4399" t="s">
        <v>182</v>
      </c>
      <c r="BN4399" t="s">
        <v>226</v>
      </c>
      <c r="BP4399">
        <v>38</v>
      </c>
    </row>
    <row r="4400" spans="1:68" hidden="1" x14ac:dyDescent="0.2">
      <c r="A4400">
        <v>2021</v>
      </c>
      <c r="B4400">
        <v>9</v>
      </c>
      <c r="C4400" s="260">
        <v>44464</v>
      </c>
      <c r="D4400">
        <v>406</v>
      </c>
      <c r="E4400">
        <v>624</v>
      </c>
      <c r="F4400">
        <v>7</v>
      </c>
      <c r="G4400" t="s">
        <v>227</v>
      </c>
      <c r="H4400" t="s">
        <v>228</v>
      </c>
      <c r="I4400" t="s">
        <v>163</v>
      </c>
      <c r="J4400">
        <v>1</v>
      </c>
      <c r="K4400">
        <v>5</v>
      </c>
      <c r="L4400">
        <v>374</v>
      </c>
      <c r="M4400">
        <v>344.04259999999999</v>
      </c>
      <c r="N4400">
        <v>403.95740000000001</v>
      </c>
      <c r="P4400">
        <v>523</v>
      </c>
      <c r="Q4400">
        <v>532</v>
      </c>
      <c r="R4400">
        <v>539</v>
      </c>
      <c r="U4400">
        <v>415</v>
      </c>
      <c r="V4400">
        <v>404</v>
      </c>
      <c r="W4400">
        <v>402</v>
      </c>
      <c r="Z4400">
        <v>135</v>
      </c>
      <c r="AA4400">
        <v>403</v>
      </c>
      <c r="AB4400">
        <v>581</v>
      </c>
      <c r="AC4400">
        <v>572</v>
      </c>
      <c r="AD4400">
        <v>568</v>
      </c>
      <c r="AE4400">
        <v>578</v>
      </c>
      <c r="AF4400">
        <v>362</v>
      </c>
      <c r="AG4400">
        <v>373</v>
      </c>
      <c r="AH4400">
        <v>371</v>
      </c>
      <c r="AI4400">
        <v>366</v>
      </c>
      <c r="AJ4400">
        <v>378</v>
      </c>
      <c r="AK4400">
        <v>138</v>
      </c>
      <c r="AL4400">
        <v>130</v>
      </c>
      <c r="AM4400">
        <v>537</v>
      </c>
      <c r="AN4400">
        <v>383.9</v>
      </c>
      <c r="AO4400">
        <v>0.4</v>
      </c>
      <c r="AP4400">
        <v>18</v>
      </c>
      <c r="AQ4400">
        <v>200</v>
      </c>
      <c r="AR4400">
        <v>27</v>
      </c>
      <c r="AS4400">
        <v>134</v>
      </c>
      <c r="AT4400">
        <v>5</v>
      </c>
      <c r="AU4400">
        <v>2</v>
      </c>
      <c r="AV4400">
        <v>3</v>
      </c>
      <c r="BC4400">
        <v>10</v>
      </c>
      <c r="BD4400">
        <v>190</v>
      </c>
      <c r="BE4400">
        <v>1.4999999999999999E-2</v>
      </c>
      <c r="BF4400">
        <v>5.2999999999999999E-2</v>
      </c>
      <c r="BH4400">
        <v>0</v>
      </c>
      <c r="BI4400">
        <v>0.5</v>
      </c>
      <c r="BJ4400">
        <v>3.8</v>
      </c>
      <c r="BK4400">
        <v>72.900000000000006</v>
      </c>
      <c r="BL4400" t="s">
        <v>181</v>
      </c>
      <c r="BM4400" t="s">
        <v>182</v>
      </c>
      <c r="BN4400" t="s">
        <v>229</v>
      </c>
      <c r="BP4400">
        <v>38</v>
      </c>
    </row>
    <row r="4401" spans="1:68" hidden="1" x14ac:dyDescent="0.2">
      <c r="A4401">
        <v>2021</v>
      </c>
      <c r="B4401">
        <v>9</v>
      </c>
      <c r="C4401" s="260">
        <v>44464</v>
      </c>
      <c r="D4401">
        <v>406</v>
      </c>
      <c r="E4401">
        <v>625</v>
      </c>
      <c r="F4401">
        <v>7</v>
      </c>
      <c r="G4401" t="s">
        <v>230</v>
      </c>
      <c r="H4401" t="s">
        <v>231</v>
      </c>
      <c r="I4401" t="s">
        <v>163</v>
      </c>
      <c r="J4401">
        <v>1</v>
      </c>
      <c r="K4401">
        <v>5</v>
      </c>
      <c r="L4401">
        <v>140</v>
      </c>
      <c r="M4401">
        <v>129.01</v>
      </c>
      <c r="N4401">
        <v>150.99</v>
      </c>
      <c r="P4401">
        <v>200</v>
      </c>
      <c r="Q4401">
        <v>199</v>
      </c>
      <c r="R4401">
        <v>198</v>
      </c>
      <c r="U4401">
        <v>153</v>
      </c>
      <c r="V4401">
        <v>152</v>
      </c>
      <c r="W4401">
        <v>151</v>
      </c>
      <c r="Z4401">
        <v>135</v>
      </c>
      <c r="AA4401">
        <v>156</v>
      </c>
      <c r="AB4401">
        <v>193</v>
      </c>
      <c r="AC4401">
        <v>186</v>
      </c>
      <c r="AD4401">
        <v>180</v>
      </c>
      <c r="AE4401">
        <v>192</v>
      </c>
      <c r="AF4401">
        <v>134</v>
      </c>
      <c r="AG4401">
        <v>138</v>
      </c>
      <c r="AH4401">
        <v>136</v>
      </c>
      <c r="AI4401">
        <v>133</v>
      </c>
      <c r="AJ4401">
        <v>142</v>
      </c>
      <c r="AK4401">
        <v>138</v>
      </c>
      <c r="AL4401">
        <v>130</v>
      </c>
      <c r="AM4401">
        <v>188</v>
      </c>
      <c r="AN4401">
        <v>142.4</v>
      </c>
      <c r="AO4401">
        <v>0.3</v>
      </c>
      <c r="AP4401">
        <v>18</v>
      </c>
      <c r="AQ4401">
        <v>200</v>
      </c>
      <c r="AR4401">
        <v>27</v>
      </c>
      <c r="AS4401">
        <v>134</v>
      </c>
      <c r="AT4401">
        <v>4</v>
      </c>
      <c r="AU4401">
        <v>4</v>
      </c>
      <c r="AV4401">
        <v>2</v>
      </c>
      <c r="BC4401">
        <v>10</v>
      </c>
      <c r="BD4401">
        <v>190</v>
      </c>
      <c r="BE4401">
        <v>1.4999999999999999E-2</v>
      </c>
      <c r="BF4401">
        <v>5.2999999999999999E-2</v>
      </c>
      <c r="BH4401">
        <v>0.1</v>
      </c>
      <c r="BI4401">
        <v>1.4</v>
      </c>
      <c r="BJ4401">
        <v>1.4</v>
      </c>
      <c r="BK4401">
        <v>27.1</v>
      </c>
      <c r="BL4401" t="s">
        <v>181</v>
      </c>
      <c r="BM4401" t="s">
        <v>182</v>
      </c>
      <c r="BN4401" t="s">
        <v>229</v>
      </c>
      <c r="BP4401">
        <v>38</v>
      </c>
    </row>
    <row r="4402" spans="1:68" hidden="1" x14ac:dyDescent="0.2">
      <c r="A4402">
        <v>2021</v>
      </c>
      <c r="B4402">
        <v>9</v>
      </c>
      <c r="C4402" s="260">
        <v>44464</v>
      </c>
      <c r="D4402">
        <v>406</v>
      </c>
      <c r="E4402">
        <v>626</v>
      </c>
      <c r="F4402">
        <v>7</v>
      </c>
      <c r="G4402" t="s">
        <v>232</v>
      </c>
      <c r="H4402" t="s">
        <v>233</v>
      </c>
      <c r="I4402" t="s">
        <v>163</v>
      </c>
      <c r="J4402">
        <v>1</v>
      </c>
      <c r="K4402">
        <v>5</v>
      </c>
      <c r="L4402">
        <v>276</v>
      </c>
      <c r="M4402">
        <v>254.05799999999999</v>
      </c>
      <c r="N4402">
        <v>297.94200000000001</v>
      </c>
      <c r="P4402">
        <v>379</v>
      </c>
      <c r="Q4402">
        <v>406</v>
      </c>
      <c r="R4402">
        <v>396</v>
      </c>
      <c r="U4402">
        <v>297</v>
      </c>
      <c r="V4402">
        <v>296</v>
      </c>
      <c r="W4402">
        <v>303</v>
      </c>
      <c r="Z4402">
        <v>135</v>
      </c>
      <c r="AA4402">
        <v>323</v>
      </c>
      <c r="AB4402">
        <v>397</v>
      </c>
      <c r="AC4402">
        <v>412</v>
      </c>
      <c r="AD4402">
        <v>396</v>
      </c>
      <c r="AE4402">
        <v>405</v>
      </c>
      <c r="AF4402">
        <v>269</v>
      </c>
      <c r="AG4402">
        <v>266</v>
      </c>
      <c r="AH4402">
        <v>272</v>
      </c>
      <c r="AI4402">
        <v>270</v>
      </c>
      <c r="AJ4402">
        <v>269</v>
      </c>
      <c r="AK4402">
        <v>138</v>
      </c>
      <c r="AL4402">
        <v>130</v>
      </c>
      <c r="AM4402">
        <v>389.3</v>
      </c>
      <c r="AN4402">
        <v>280.3</v>
      </c>
      <c r="AO4402">
        <v>0.4</v>
      </c>
      <c r="AP4402">
        <v>18</v>
      </c>
      <c r="AQ4402">
        <v>200</v>
      </c>
      <c r="AR4402">
        <v>27</v>
      </c>
      <c r="AS4402">
        <v>134</v>
      </c>
      <c r="AT4402">
        <v>4</v>
      </c>
      <c r="AU4402">
        <v>6</v>
      </c>
      <c r="AV4402">
        <v>4</v>
      </c>
      <c r="BC4402">
        <v>14</v>
      </c>
      <c r="BD4402">
        <v>194</v>
      </c>
      <c r="BE4402">
        <v>1.4999999999999999E-2</v>
      </c>
      <c r="BF4402">
        <v>7.1999999999999995E-2</v>
      </c>
      <c r="BH4402">
        <v>0.1</v>
      </c>
      <c r="BI4402">
        <v>0.7</v>
      </c>
      <c r="BJ4402">
        <v>3.9</v>
      </c>
      <c r="BK4402">
        <v>54.4</v>
      </c>
      <c r="BL4402" t="s">
        <v>181</v>
      </c>
      <c r="BM4402" t="s">
        <v>182</v>
      </c>
      <c r="BN4402" t="s">
        <v>229</v>
      </c>
      <c r="BP4402">
        <v>38</v>
      </c>
    </row>
    <row r="4403" spans="1:68" hidden="1" x14ac:dyDescent="0.2">
      <c r="A4403">
        <v>2021</v>
      </c>
      <c r="B4403">
        <v>9</v>
      </c>
      <c r="C4403" s="260">
        <v>44464</v>
      </c>
      <c r="D4403">
        <v>137</v>
      </c>
      <c r="E4403">
        <v>168</v>
      </c>
      <c r="F4403">
        <v>8</v>
      </c>
      <c r="G4403" t="s">
        <v>273</v>
      </c>
      <c r="H4403" t="s">
        <v>274</v>
      </c>
      <c r="I4403" t="s">
        <v>163</v>
      </c>
      <c r="J4403">
        <v>3</v>
      </c>
      <c r="K4403">
        <v>2</v>
      </c>
      <c r="L4403">
        <v>619</v>
      </c>
      <c r="M4403">
        <v>575.66999999999996</v>
      </c>
      <c r="N4403">
        <v>662.33</v>
      </c>
      <c r="P4403">
        <v>753</v>
      </c>
      <c r="Q4403">
        <v>714</v>
      </c>
      <c r="R4403">
        <v>710</v>
      </c>
      <c r="U4403">
        <v>630</v>
      </c>
      <c r="V4403">
        <v>612</v>
      </c>
      <c r="W4403">
        <v>610</v>
      </c>
      <c r="Z4403">
        <v>130</v>
      </c>
      <c r="AA4403">
        <v>755</v>
      </c>
      <c r="AF4403">
        <v>610</v>
      </c>
      <c r="AK4403">
        <v>124</v>
      </c>
      <c r="AM4403">
        <v>733</v>
      </c>
      <c r="AN4403">
        <v>615.5</v>
      </c>
      <c r="AO4403">
        <v>0.2</v>
      </c>
      <c r="AP4403">
        <v>90</v>
      </c>
      <c r="AQ4403">
        <v>116</v>
      </c>
      <c r="AR4403">
        <v>85</v>
      </c>
      <c r="AS4403">
        <v>127</v>
      </c>
      <c r="AT4403">
        <v>6</v>
      </c>
      <c r="AU4403">
        <v>4</v>
      </c>
      <c r="AV4403">
        <v>3</v>
      </c>
      <c r="BC4403">
        <v>13</v>
      </c>
      <c r="BD4403">
        <v>733</v>
      </c>
      <c r="BE4403">
        <v>1.4999999999999999E-2</v>
      </c>
      <c r="BF4403">
        <v>1.7999999999999999E-2</v>
      </c>
      <c r="BH4403">
        <v>0</v>
      </c>
      <c r="BI4403">
        <v>1.2</v>
      </c>
      <c r="BJ4403">
        <v>8</v>
      </c>
      <c r="BK4403">
        <v>451.2</v>
      </c>
      <c r="BL4403" t="s">
        <v>164</v>
      </c>
      <c r="BP4403">
        <v>38</v>
      </c>
    </row>
    <row r="4404" spans="1:68" hidden="1" x14ac:dyDescent="0.2">
      <c r="A4404">
        <v>2021</v>
      </c>
      <c r="B4404">
        <v>9</v>
      </c>
      <c r="C4404" s="260">
        <v>44464</v>
      </c>
      <c r="D4404">
        <v>137</v>
      </c>
      <c r="E4404">
        <v>273</v>
      </c>
      <c r="F4404">
        <v>8</v>
      </c>
      <c r="G4404" t="s">
        <v>254</v>
      </c>
      <c r="H4404" t="s">
        <v>255</v>
      </c>
      <c r="I4404" t="s">
        <v>163</v>
      </c>
      <c r="J4404">
        <v>3</v>
      </c>
      <c r="K4404">
        <v>2</v>
      </c>
      <c r="L4404">
        <v>564</v>
      </c>
      <c r="M4404">
        <v>524.52</v>
      </c>
      <c r="N4404">
        <v>603.48</v>
      </c>
      <c r="AB4404">
        <v>730</v>
      </c>
      <c r="AC4404">
        <v>698</v>
      </c>
      <c r="AD4404">
        <v>690</v>
      </c>
      <c r="AE4404">
        <v>696</v>
      </c>
      <c r="AG4404">
        <v>597</v>
      </c>
      <c r="AH4404">
        <v>584</v>
      </c>
      <c r="AI4404">
        <v>581</v>
      </c>
      <c r="AJ4404">
        <v>582</v>
      </c>
      <c r="AL4404">
        <v>124</v>
      </c>
      <c r="AM4404">
        <v>703.5</v>
      </c>
      <c r="AN4404">
        <v>586</v>
      </c>
      <c r="AO4404">
        <v>0.2</v>
      </c>
      <c r="AP4404">
        <v>93</v>
      </c>
      <c r="AQ4404">
        <v>116</v>
      </c>
      <c r="AR4404">
        <v>87</v>
      </c>
      <c r="AS4404">
        <v>124</v>
      </c>
      <c r="AT4404">
        <v>1</v>
      </c>
      <c r="AU4404">
        <v>1</v>
      </c>
      <c r="AV4404">
        <v>1</v>
      </c>
      <c r="BC4404">
        <v>3</v>
      </c>
      <c r="BD4404">
        <v>591</v>
      </c>
      <c r="BE4404">
        <v>1.4999999999999999E-2</v>
      </c>
      <c r="BF4404">
        <v>5.0000000000000001E-3</v>
      </c>
      <c r="BG4404">
        <v>1</v>
      </c>
      <c r="BH4404">
        <v>0</v>
      </c>
      <c r="BI4404">
        <v>1</v>
      </c>
      <c r="BJ4404">
        <v>1.8</v>
      </c>
      <c r="BK4404">
        <v>346.3</v>
      </c>
      <c r="BL4404" t="s">
        <v>164</v>
      </c>
      <c r="BP4404">
        <v>38</v>
      </c>
    </row>
    <row r="4405" spans="1:68" hidden="1" x14ac:dyDescent="0.2">
      <c r="A4405">
        <v>2021</v>
      </c>
      <c r="B4405">
        <v>9</v>
      </c>
      <c r="C4405" s="260">
        <v>44464</v>
      </c>
      <c r="D4405">
        <v>334</v>
      </c>
      <c r="E4405">
        <v>254</v>
      </c>
      <c r="F4405">
        <v>49</v>
      </c>
      <c r="G4405" t="s">
        <v>208</v>
      </c>
      <c r="H4405" t="s">
        <v>209</v>
      </c>
      <c r="I4405" t="s">
        <v>203</v>
      </c>
      <c r="J4405">
        <v>4</v>
      </c>
      <c r="K4405">
        <v>2</v>
      </c>
      <c r="L4405">
        <v>203</v>
      </c>
      <c r="M4405">
        <v>188.79</v>
      </c>
      <c r="N4405">
        <v>217.21</v>
      </c>
      <c r="AB4405">
        <v>265</v>
      </c>
      <c r="AC4405">
        <v>253</v>
      </c>
      <c r="AD4405">
        <v>284</v>
      </c>
      <c r="AE4405">
        <v>280</v>
      </c>
      <c r="AF4405">
        <v>194</v>
      </c>
      <c r="AG4405">
        <v>198</v>
      </c>
      <c r="AH4405">
        <v>211</v>
      </c>
      <c r="AI4405">
        <v>206</v>
      </c>
      <c r="AL4405">
        <v>137</v>
      </c>
      <c r="AM4405">
        <v>270.5</v>
      </c>
      <c r="AN4405">
        <v>202.3</v>
      </c>
      <c r="AO4405">
        <v>0.3</v>
      </c>
      <c r="AP4405">
        <v>88</v>
      </c>
      <c r="AQ4405">
        <v>164</v>
      </c>
      <c r="AR4405">
        <v>105</v>
      </c>
      <c r="AS4405">
        <v>137</v>
      </c>
      <c r="AT4405">
        <v>3</v>
      </c>
      <c r="AU4405">
        <v>3</v>
      </c>
      <c r="AV4405">
        <v>2</v>
      </c>
      <c r="BC4405">
        <v>8</v>
      </c>
      <c r="BD4405">
        <v>1508</v>
      </c>
      <c r="BE4405">
        <v>0.02</v>
      </c>
      <c r="BF4405">
        <v>5.0000000000000001E-3</v>
      </c>
      <c r="BG4405">
        <v>1</v>
      </c>
      <c r="BH4405">
        <v>0</v>
      </c>
      <c r="BI4405">
        <v>7.4</v>
      </c>
      <c r="BJ4405">
        <v>1.6</v>
      </c>
      <c r="BK4405">
        <v>305.10000000000002</v>
      </c>
      <c r="BL4405" t="s">
        <v>181</v>
      </c>
      <c r="BM4405" t="s">
        <v>196</v>
      </c>
      <c r="BN4405" t="s">
        <v>210</v>
      </c>
      <c r="BP4405">
        <v>38</v>
      </c>
    </row>
    <row r="4406" spans="1:68" hidden="1" x14ac:dyDescent="0.2">
      <c r="A4406">
        <v>2021</v>
      </c>
      <c r="B4406">
        <v>9</v>
      </c>
      <c r="C4406" s="260">
        <v>44465</v>
      </c>
      <c r="D4406">
        <v>384</v>
      </c>
      <c r="E4406">
        <v>556</v>
      </c>
      <c r="F4406">
        <v>2</v>
      </c>
      <c r="G4406" t="s">
        <v>171</v>
      </c>
      <c r="H4406" t="s">
        <v>172</v>
      </c>
      <c r="I4406" t="s">
        <v>163</v>
      </c>
      <c r="J4406">
        <v>1</v>
      </c>
      <c r="K4406">
        <v>6</v>
      </c>
      <c r="L4406">
        <v>1066</v>
      </c>
      <c r="M4406">
        <v>1003.106</v>
      </c>
      <c r="N4406">
        <v>1141.6859999999999</v>
      </c>
      <c r="O4406">
        <v>1507</v>
      </c>
      <c r="P4406">
        <v>1644</v>
      </c>
      <c r="Q4406">
        <v>1540</v>
      </c>
      <c r="R4406">
        <v>1600</v>
      </c>
      <c r="S4406">
        <v>1329</v>
      </c>
      <c r="T4406">
        <v>1159</v>
      </c>
      <c r="U4406">
        <v>1295</v>
      </c>
      <c r="V4406">
        <v>1160</v>
      </c>
      <c r="W4406">
        <v>1109</v>
      </c>
      <c r="X4406">
        <v>1107</v>
      </c>
      <c r="Y4406">
        <v>186</v>
      </c>
      <c r="Z4406">
        <v>177</v>
      </c>
      <c r="AA4406">
        <v>1225</v>
      </c>
      <c r="AB4406">
        <v>1349</v>
      </c>
      <c r="AC4406">
        <v>1258</v>
      </c>
      <c r="AD4406">
        <v>1374</v>
      </c>
      <c r="AF4406">
        <v>1069</v>
      </c>
      <c r="AG4406">
        <v>1100</v>
      </c>
      <c r="AH4406">
        <v>1068</v>
      </c>
      <c r="AI4406">
        <v>1115</v>
      </c>
      <c r="AK4406">
        <v>177</v>
      </c>
      <c r="AM4406">
        <v>1425.1</v>
      </c>
      <c r="AN4406">
        <v>1131.3</v>
      </c>
      <c r="AO4406">
        <v>0.3</v>
      </c>
      <c r="AP4406">
        <v>20</v>
      </c>
      <c r="AQ4406">
        <v>180</v>
      </c>
      <c r="AR4406">
        <v>20</v>
      </c>
      <c r="AS4406">
        <v>180</v>
      </c>
      <c r="AT4406">
        <v>2</v>
      </c>
      <c r="AU4406">
        <v>5</v>
      </c>
      <c r="AV4406">
        <v>4</v>
      </c>
      <c r="AW4406">
        <v>1</v>
      </c>
      <c r="AX4406">
        <v>2</v>
      </c>
      <c r="BC4406">
        <v>14</v>
      </c>
      <c r="BD4406">
        <v>566</v>
      </c>
      <c r="BE4406">
        <v>1.4999999999999999E-2</v>
      </c>
      <c r="BF4406">
        <v>2.5000000000000001E-2</v>
      </c>
      <c r="BH4406">
        <v>0</v>
      </c>
      <c r="BI4406">
        <v>0.5</v>
      </c>
      <c r="BJ4406">
        <v>15.8</v>
      </c>
      <c r="BK4406">
        <v>640.29999999999995</v>
      </c>
      <c r="BL4406" t="s">
        <v>157</v>
      </c>
      <c r="BM4406" t="s">
        <v>158</v>
      </c>
      <c r="BN4406" t="s">
        <v>173</v>
      </c>
      <c r="BP4406">
        <v>38</v>
      </c>
    </row>
    <row r="4407" spans="1:68" hidden="1" x14ac:dyDescent="0.2">
      <c r="A4407">
        <v>2021</v>
      </c>
      <c r="B4407">
        <v>9</v>
      </c>
      <c r="C4407" s="260">
        <v>44465</v>
      </c>
      <c r="D4407">
        <v>384</v>
      </c>
      <c r="E4407">
        <v>557</v>
      </c>
      <c r="F4407">
        <v>2</v>
      </c>
      <c r="G4407" t="s">
        <v>174</v>
      </c>
      <c r="H4407" t="s">
        <v>175</v>
      </c>
      <c r="I4407" t="s">
        <v>163</v>
      </c>
      <c r="J4407">
        <v>1</v>
      </c>
      <c r="K4407">
        <v>6</v>
      </c>
      <c r="L4407">
        <v>182</v>
      </c>
      <c r="M4407">
        <v>171.262</v>
      </c>
      <c r="N4407">
        <v>194.922</v>
      </c>
      <c r="O4407">
        <v>262</v>
      </c>
      <c r="P4407">
        <v>280</v>
      </c>
      <c r="Q4407">
        <v>271</v>
      </c>
      <c r="R4407">
        <v>267</v>
      </c>
      <c r="S4407">
        <v>241</v>
      </c>
      <c r="T4407">
        <v>208</v>
      </c>
      <c r="U4407">
        <v>209</v>
      </c>
      <c r="V4407">
        <v>204</v>
      </c>
      <c r="W4407">
        <v>189</v>
      </c>
      <c r="X4407">
        <v>190</v>
      </c>
      <c r="Y4407">
        <v>186</v>
      </c>
      <c r="Z4407">
        <v>177</v>
      </c>
      <c r="AA4407">
        <v>110</v>
      </c>
      <c r="AB4407">
        <v>120</v>
      </c>
      <c r="AC4407">
        <v>131</v>
      </c>
      <c r="AD4407">
        <v>123</v>
      </c>
      <c r="AF4407">
        <v>97</v>
      </c>
      <c r="AG4407">
        <v>98</v>
      </c>
      <c r="AH4407">
        <v>99</v>
      </c>
      <c r="AI4407">
        <v>102</v>
      </c>
      <c r="AK4407">
        <v>177</v>
      </c>
      <c r="AM4407">
        <v>258.7</v>
      </c>
      <c r="AN4407">
        <v>199.6</v>
      </c>
      <c r="AO4407">
        <v>0.4</v>
      </c>
      <c r="AP4407">
        <v>20</v>
      </c>
      <c r="AQ4407">
        <v>180</v>
      </c>
      <c r="AR4407">
        <v>20</v>
      </c>
      <c r="AS4407">
        <v>181</v>
      </c>
      <c r="AT4407">
        <v>3</v>
      </c>
      <c r="AU4407">
        <v>10</v>
      </c>
      <c r="AV4407">
        <v>8</v>
      </c>
      <c r="AW4407">
        <v>3</v>
      </c>
      <c r="AX4407">
        <v>4</v>
      </c>
      <c r="BC4407">
        <v>27</v>
      </c>
      <c r="BD4407">
        <v>579</v>
      </c>
      <c r="BE4407">
        <v>1.4999999999999999E-2</v>
      </c>
      <c r="BF4407">
        <v>4.7E-2</v>
      </c>
      <c r="BH4407">
        <v>0.1</v>
      </c>
      <c r="BI4407">
        <v>3.2</v>
      </c>
      <c r="BJ4407">
        <v>5.4</v>
      </c>
      <c r="BK4407">
        <v>115.6</v>
      </c>
      <c r="BL4407" t="s">
        <v>157</v>
      </c>
      <c r="BM4407" t="s">
        <v>158</v>
      </c>
      <c r="BN4407" t="s">
        <v>173</v>
      </c>
      <c r="BO4407" t="s">
        <v>176</v>
      </c>
      <c r="BP4407">
        <v>38</v>
      </c>
    </row>
    <row r="4408" spans="1:68" hidden="1" x14ac:dyDescent="0.2">
      <c r="A4408">
        <v>2021</v>
      </c>
      <c r="B4408">
        <v>9</v>
      </c>
      <c r="C4408" s="260">
        <v>44465</v>
      </c>
      <c r="D4408">
        <v>376</v>
      </c>
      <c r="E4408">
        <v>438</v>
      </c>
      <c r="F4408">
        <v>3</v>
      </c>
      <c r="G4408" t="s">
        <v>190</v>
      </c>
      <c r="H4408" t="s">
        <v>191</v>
      </c>
      <c r="I4408" t="s">
        <v>163</v>
      </c>
      <c r="J4408">
        <v>3</v>
      </c>
      <c r="K4408">
        <v>2</v>
      </c>
      <c r="L4408">
        <v>336</v>
      </c>
      <c r="M4408">
        <v>316.17599999999999</v>
      </c>
      <c r="N4408">
        <v>359.85599999999999</v>
      </c>
      <c r="O4408">
        <v>428</v>
      </c>
      <c r="P4408">
        <v>485</v>
      </c>
      <c r="Q4408">
        <v>463</v>
      </c>
      <c r="R4408">
        <v>230</v>
      </c>
      <c r="S4408">
        <v>427</v>
      </c>
      <c r="T4408">
        <v>340</v>
      </c>
      <c r="U4408">
        <v>352</v>
      </c>
      <c r="V4408">
        <v>352</v>
      </c>
      <c r="W4408">
        <v>156</v>
      </c>
      <c r="X4408">
        <v>350</v>
      </c>
      <c r="Y4408">
        <v>124</v>
      </c>
      <c r="Z4408">
        <v>125</v>
      </c>
      <c r="AA4408">
        <v>425</v>
      </c>
      <c r="AB4408">
        <v>419</v>
      </c>
      <c r="AC4408">
        <v>407</v>
      </c>
      <c r="AD4408">
        <v>420</v>
      </c>
      <c r="AF4408">
        <v>335</v>
      </c>
      <c r="AG4408">
        <v>340</v>
      </c>
      <c r="AH4408">
        <v>332</v>
      </c>
      <c r="AI4408">
        <v>344</v>
      </c>
      <c r="AK4408">
        <v>145</v>
      </c>
      <c r="AM4408">
        <v>437.6</v>
      </c>
      <c r="AN4408">
        <v>343.2</v>
      </c>
      <c r="AO4408">
        <v>0.3</v>
      </c>
      <c r="AP4408">
        <v>67</v>
      </c>
      <c r="AQ4408">
        <v>161</v>
      </c>
      <c r="AR4408">
        <v>82</v>
      </c>
      <c r="AS4408">
        <v>131</v>
      </c>
      <c r="AT4408">
        <v>5</v>
      </c>
      <c r="AU4408">
        <v>7</v>
      </c>
      <c r="AV4408">
        <v>9</v>
      </c>
      <c r="BC4408">
        <v>21</v>
      </c>
      <c r="BD4408">
        <v>1929</v>
      </c>
      <c r="BE4408">
        <v>1.4999999999999999E-2</v>
      </c>
      <c r="BF4408">
        <v>1.0999999999999999E-2</v>
      </c>
      <c r="BG4408">
        <v>1</v>
      </c>
      <c r="BH4408">
        <v>0.1</v>
      </c>
      <c r="BI4408">
        <v>5.7</v>
      </c>
      <c r="BJ4408">
        <v>7.2</v>
      </c>
      <c r="BK4408">
        <v>662</v>
      </c>
      <c r="BL4408" t="s">
        <v>157</v>
      </c>
      <c r="BM4408" t="s">
        <v>158</v>
      </c>
      <c r="BN4408" t="s">
        <v>192</v>
      </c>
      <c r="BO4408" t="s">
        <v>168</v>
      </c>
      <c r="BP4408">
        <v>38</v>
      </c>
    </row>
    <row r="4409" spans="1:68" hidden="1" x14ac:dyDescent="0.2">
      <c r="A4409">
        <v>2021</v>
      </c>
      <c r="B4409">
        <v>9</v>
      </c>
      <c r="C4409" s="260">
        <v>44465</v>
      </c>
      <c r="D4409">
        <v>425</v>
      </c>
      <c r="E4409">
        <v>674</v>
      </c>
      <c r="F4409">
        <v>4</v>
      </c>
      <c r="G4409" t="s">
        <v>462</v>
      </c>
      <c r="H4409" t="s">
        <v>463</v>
      </c>
      <c r="I4409" t="s">
        <v>156</v>
      </c>
      <c r="J4409">
        <v>2</v>
      </c>
      <c r="K4409">
        <v>1</v>
      </c>
      <c r="L4409">
        <v>256</v>
      </c>
      <c r="M4409">
        <v>240.89599999999999</v>
      </c>
      <c r="N4409">
        <v>274.17599999999999</v>
      </c>
      <c r="O4409">
        <v>338</v>
      </c>
      <c r="P4409">
        <v>340</v>
      </c>
      <c r="Q4409">
        <v>320</v>
      </c>
      <c r="R4409">
        <v>325</v>
      </c>
      <c r="S4409">
        <v>320</v>
      </c>
      <c r="T4409">
        <v>280</v>
      </c>
      <c r="U4409">
        <v>268</v>
      </c>
      <c r="V4409">
        <v>268</v>
      </c>
      <c r="W4409">
        <v>268</v>
      </c>
      <c r="X4409">
        <v>265</v>
      </c>
      <c r="Y4409">
        <v>103</v>
      </c>
      <c r="Z4409">
        <v>108</v>
      </c>
      <c r="AA4409">
        <v>300</v>
      </c>
      <c r="AB4409">
        <v>291</v>
      </c>
      <c r="AC4409">
        <v>355</v>
      </c>
      <c r="AD4409">
        <v>332</v>
      </c>
      <c r="AF4409">
        <v>247</v>
      </c>
      <c r="AG4409">
        <v>253</v>
      </c>
      <c r="AH4409">
        <v>274</v>
      </c>
      <c r="AI4409">
        <v>263</v>
      </c>
      <c r="AK4409">
        <v>108</v>
      </c>
      <c r="AM4409">
        <v>324.60000000000002</v>
      </c>
      <c r="AN4409">
        <v>265.10000000000002</v>
      </c>
      <c r="AO4409">
        <v>0.3</v>
      </c>
      <c r="AP4409">
        <v>40</v>
      </c>
      <c r="AQ4409">
        <v>180</v>
      </c>
      <c r="AR4409">
        <v>68</v>
      </c>
      <c r="AS4409">
        <v>106</v>
      </c>
      <c r="AT4409">
        <v>11</v>
      </c>
      <c r="AU4409">
        <v>6</v>
      </c>
      <c r="AV4409">
        <v>10</v>
      </c>
      <c r="BC4409">
        <v>27</v>
      </c>
      <c r="BD4409">
        <v>27</v>
      </c>
      <c r="BE4409">
        <v>1.4999999999999999E-2</v>
      </c>
      <c r="BF4409">
        <v>1</v>
      </c>
      <c r="BH4409">
        <v>0.1</v>
      </c>
      <c r="BI4409">
        <v>0.1</v>
      </c>
      <c r="BJ4409">
        <v>7.2</v>
      </c>
      <c r="BK4409">
        <v>7.2</v>
      </c>
      <c r="BL4409" t="s">
        <v>157</v>
      </c>
      <c r="BM4409" t="s">
        <v>158</v>
      </c>
      <c r="BN4409" t="s">
        <v>464</v>
      </c>
      <c r="BO4409" t="s">
        <v>160</v>
      </c>
      <c r="BP4409">
        <v>38</v>
      </c>
    </row>
    <row r="4410" spans="1:68" hidden="1" x14ac:dyDescent="0.2">
      <c r="A4410">
        <v>2021</v>
      </c>
      <c r="B4410">
        <v>9</v>
      </c>
      <c r="C4410" s="260">
        <v>44465</v>
      </c>
      <c r="D4410">
        <v>381</v>
      </c>
      <c r="E4410">
        <v>445</v>
      </c>
      <c r="F4410">
        <v>5</v>
      </c>
      <c r="G4410" t="s">
        <v>242</v>
      </c>
      <c r="H4410" t="s">
        <v>243</v>
      </c>
      <c r="I4410" t="s">
        <v>163</v>
      </c>
      <c r="J4410">
        <v>3</v>
      </c>
      <c r="K4410">
        <v>4</v>
      </c>
      <c r="L4410">
        <v>28</v>
      </c>
      <c r="M4410">
        <v>25.2</v>
      </c>
      <c r="N4410">
        <v>30.8</v>
      </c>
      <c r="R4410">
        <v>29</v>
      </c>
      <c r="S4410">
        <v>39</v>
      </c>
      <c r="W4410">
        <v>23</v>
      </c>
      <c r="X4410">
        <v>30</v>
      </c>
      <c r="Y4410">
        <v>115</v>
      </c>
      <c r="Z4410">
        <v>115</v>
      </c>
      <c r="AA4410">
        <v>35</v>
      </c>
      <c r="AB4410">
        <v>35</v>
      </c>
      <c r="AC4410">
        <v>34</v>
      </c>
      <c r="AD4410">
        <v>38</v>
      </c>
      <c r="AF4410">
        <v>32</v>
      </c>
      <c r="AG4410">
        <v>32</v>
      </c>
      <c r="AH4410">
        <v>30</v>
      </c>
      <c r="AI4410">
        <v>33</v>
      </c>
      <c r="AK4410">
        <v>112</v>
      </c>
      <c r="AM4410">
        <v>35</v>
      </c>
      <c r="AN4410">
        <v>30</v>
      </c>
      <c r="AO4410">
        <v>0.3</v>
      </c>
      <c r="AP4410">
        <v>60</v>
      </c>
      <c r="AQ4410">
        <v>180</v>
      </c>
      <c r="AR4410">
        <v>95</v>
      </c>
      <c r="AS4410">
        <v>114</v>
      </c>
      <c r="AT4410">
        <v>5</v>
      </c>
      <c r="AU4410">
        <v>4</v>
      </c>
      <c r="AV4410">
        <v>4</v>
      </c>
      <c r="BC4410">
        <v>13</v>
      </c>
      <c r="BD4410">
        <v>1413</v>
      </c>
      <c r="BE4410">
        <v>1.4999999999999999E-2</v>
      </c>
      <c r="BF4410">
        <v>8.9999999999999993E-3</v>
      </c>
      <c r="BG4410">
        <v>1</v>
      </c>
      <c r="BH4410">
        <v>0.5</v>
      </c>
      <c r="BI4410">
        <v>50.5</v>
      </c>
      <c r="BJ4410">
        <v>0.4</v>
      </c>
      <c r="BK4410">
        <v>42.4</v>
      </c>
      <c r="BL4410" t="s">
        <v>181</v>
      </c>
      <c r="BM4410" t="s">
        <v>182</v>
      </c>
      <c r="BN4410" t="s">
        <v>244</v>
      </c>
      <c r="BP4410">
        <v>38</v>
      </c>
    </row>
    <row r="4411" spans="1:68" hidden="1" x14ac:dyDescent="0.2">
      <c r="A4411">
        <v>2021</v>
      </c>
      <c r="B4411">
        <v>9</v>
      </c>
      <c r="C4411" s="260">
        <v>44465</v>
      </c>
      <c r="D4411">
        <v>381</v>
      </c>
      <c r="E4411">
        <v>446</v>
      </c>
      <c r="F4411">
        <v>5</v>
      </c>
      <c r="G4411" t="s">
        <v>245</v>
      </c>
      <c r="H4411" t="s">
        <v>246</v>
      </c>
      <c r="I4411" t="s">
        <v>163</v>
      </c>
      <c r="J4411">
        <v>3</v>
      </c>
      <c r="K4411">
        <v>4</v>
      </c>
      <c r="L4411">
        <v>167</v>
      </c>
      <c r="M4411">
        <v>150.30000000000001</v>
      </c>
      <c r="N4411">
        <v>183.7</v>
      </c>
      <c r="R4411">
        <v>165</v>
      </c>
      <c r="S4411">
        <v>205</v>
      </c>
      <c r="W4411">
        <v>133</v>
      </c>
      <c r="X4411">
        <v>165</v>
      </c>
      <c r="Y4411">
        <v>115</v>
      </c>
      <c r="Z4411">
        <v>115</v>
      </c>
      <c r="AA4411">
        <v>226</v>
      </c>
      <c r="AB4411">
        <v>205</v>
      </c>
      <c r="AC4411">
        <v>181</v>
      </c>
      <c r="AD4411">
        <v>230</v>
      </c>
      <c r="AF4411">
        <v>198</v>
      </c>
      <c r="AG4411">
        <v>182</v>
      </c>
      <c r="AH4411">
        <v>173</v>
      </c>
      <c r="AI4411">
        <v>191</v>
      </c>
      <c r="AK4411">
        <v>112</v>
      </c>
      <c r="AM4411">
        <v>202</v>
      </c>
      <c r="AN4411">
        <v>173.7</v>
      </c>
      <c r="AO4411">
        <v>0.2</v>
      </c>
      <c r="AP4411">
        <v>60</v>
      </c>
      <c r="AQ4411">
        <v>180</v>
      </c>
      <c r="AR4411">
        <v>95</v>
      </c>
      <c r="AS4411">
        <v>114</v>
      </c>
      <c r="AT4411">
        <v>7</v>
      </c>
      <c r="AU4411">
        <v>4</v>
      </c>
      <c r="AV4411">
        <v>2</v>
      </c>
      <c r="AW4411">
        <v>1</v>
      </c>
      <c r="BC4411">
        <v>14</v>
      </c>
      <c r="BD4411">
        <v>1424</v>
      </c>
      <c r="BE4411">
        <v>1.4999999999999999E-2</v>
      </c>
      <c r="BF4411">
        <v>0.01</v>
      </c>
      <c r="BG4411">
        <v>1</v>
      </c>
      <c r="BH4411">
        <v>0.1</v>
      </c>
      <c r="BI4411">
        <v>8.5</v>
      </c>
      <c r="BJ4411">
        <v>2.4</v>
      </c>
      <c r="BK4411">
        <v>247.3</v>
      </c>
      <c r="BL4411" t="s">
        <v>181</v>
      </c>
      <c r="BM4411" t="s">
        <v>182</v>
      </c>
      <c r="BN4411" t="s">
        <v>247</v>
      </c>
      <c r="BP4411">
        <v>38</v>
      </c>
    </row>
    <row r="4412" spans="1:68" hidden="1" x14ac:dyDescent="0.2">
      <c r="A4412">
        <v>2021</v>
      </c>
      <c r="B4412">
        <v>9</v>
      </c>
      <c r="C4412" s="260">
        <v>44465</v>
      </c>
      <c r="D4412">
        <v>381</v>
      </c>
      <c r="E4412">
        <v>447</v>
      </c>
      <c r="F4412">
        <v>5</v>
      </c>
      <c r="G4412" t="s">
        <v>248</v>
      </c>
      <c r="H4412" t="s">
        <v>249</v>
      </c>
      <c r="I4412" t="s">
        <v>163</v>
      </c>
      <c r="J4412">
        <v>3</v>
      </c>
      <c r="K4412">
        <v>4</v>
      </c>
      <c r="L4412">
        <v>177</v>
      </c>
      <c r="M4412">
        <v>159.30000000000001</v>
      </c>
      <c r="N4412">
        <v>194.7</v>
      </c>
      <c r="R4412">
        <v>170</v>
      </c>
      <c r="S4412">
        <v>218</v>
      </c>
      <c r="W4412">
        <v>135</v>
      </c>
      <c r="X4412">
        <v>170</v>
      </c>
      <c r="Y4412">
        <v>115</v>
      </c>
      <c r="Z4412">
        <v>115</v>
      </c>
      <c r="AA4412">
        <v>237</v>
      </c>
      <c r="AB4412">
        <v>222</v>
      </c>
      <c r="AC4412">
        <v>202</v>
      </c>
      <c r="AD4412">
        <v>241</v>
      </c>
      <c r="AF4412">
        <v>198</v>
      </c>
      <c r="AG4412">
        <v>184</v>
      </c>
      <c r="AH4412">
        <v>177</v>
      </c>
      <c r="AI4412">
        <v>199</v>
      </c>
      <c r="AK4412">
        <v>112</v>
      </c>
      <c r="AM4412">
        <v>215</v>
      </c>
      <c r="AN4412">
        <v>177.2</v>
      </c>
      <c r="AO4412">
        <v>0.2</v>
      </c>
      <c r="AP4412">
        <v>60</v>
      </c>
      <c r="AQ4412">
        <v>180</v>
      </c>
      <c r="AR4412">
        <v>95</v>
      </c>
      <c r="AS4412">
        <v>114</v>
      </c>
      <c r="AT4412">
        <v>5</v>
      </c>
      <c r="AU4412">
        <v>10</v>
      </c>
      <c r="AV4412">
        <v>9</v>
      </c>
      <c r="BC4412">
        <v>24</v>
      </c>
      <c r="BD4412">
        <v>1464</v>
      </c>
      <c r="BE4412">
        <v>1.4999999999999999E-2</v>
      </c>
      <c r="BF4412">
        <v>1.6E-2</v>
      </c>
      <c r="BH4412">
        <v>0.1</v>
      </c>
      <c r="BI4412">
        <v>8.3000000000000007</v>
      </c>
      <c r="BJ4412">
        <v>4.3</v>
      </c>
      <c r="BK4412">
        <v>259.39999999999998</v>
      </c>
      <c r="BL4412" t="s">
        <v>181</v>
      </c>
      <c r="BM4412" t="s">
        <v>182</v>
      </c>
      <c r="BN4412" t="s">
        <v>250</v>
      </c>
      <c r="BP4412">
        <v>38</v>
      </c>
    </row>
    <row r="4413" spans="1:68" hidden="1" x14ac:dyDescent="0.2">
      <c r="A4413">
        <v>2021</v>
      </c>
      <c r="B4413">
        <v>9</v>
      </c>
      <c r="C4413" s="260">
        <v>44465</v>
      </c>
      <c r="D4413">
        <v>381</v>
      </c>
      <c r="E4413">
        <v>448</v>
      </c>
      <c r="F4413">
        <v>5</v>
      </c>
      <c r="G4413" t="s">
        <v>251</v>
      </c>
      <c r="H4413" t="s">
        <v>252</v>
      </c>
      <c r="I4413" t="s">
        <v>163</v>
      </c>
      <c r="J4413">
        <v>3</v>
      </c>
      <c r="K4413">
        <v>4</v>
      </c>
      <c r="L4413">
        <v>23</v>
      </c>
      <c r="M4413">
        <v>20.7</v>
      </c>
      <c r="N4413">
        <v>25.3</v>
      </c>
      <c r="R4413">
        <v>23</v>
      </c>
      <c r="S4413">
        <v>32</v>
      </c>
      <c r="W4413">
        <v>18</v>
      </c>
      <c r="X4413">
        <v>25</v>
      </c>
      <c r="Y4413">
        <v>115</v>
      </c>
      <c r="Z4413">
        <v>115</v>
      </c>
      <c r="AA4413">
        <v>30</v>
      </c>
      <c r="AB4413">
        <v>28</v>
      </c>
      <c r="AC4413">
        <v>28</v>
      </c>
      <c r="AD4413">
        <v>39</v>
      </c>
      <c r="AF4413">
        <v>25</v>
      </c>
      <c r="AG4413">
        <v>25</v>
      </c>
      <c r="AH4413">
        <v>24</v>
      </c>
      <c r="AI4413">
        <v>30</v>
      </c>
      <c r="AM4413">
        <v>30</v>
      </c>
      <c r="AN4413">
        <v>24.5</v>
      </c>
      <c r="AO4413">
        <v>0.3</v>
      </c>
      <c r="AP4413">
        <v>60</v>
      </c>
      <c r="AQ4413">
        <v>180</v>
      </c>
      <c r="AR4413">
        <v>94</v>
      </c>
      <c r="AS4413">
        <v>115</v>
      </c>
      <c r="AT4413">
        <v>6</v>
      </c>
      <c r="AU4413">
        <v>10</v>
      </c>
      <c r="AV4413">
        <v>4</v>
      </c>
      <c r="BC4413">
        <v>20</v>
      </c>
      <c r="BD4413">
        <v>1460</v>
      </c>
      <c r="BE4413">
        <v>1.4999999999999999E-2</v>
      </c>
      <c r="BF4413">
        <v>1.4E-2</v>
      </c>
      <c r="BG4413">
        <v>1</v>
      </c>
      <c r="BH4413">
        <v>0.9</v>
      </c>
      <c r="BI4413">
        <v>63.5</v>
      </c>
      <c r="BJ4413">
        <v>0.5</v>
      </c>
      <c r="BK4413">
        <v>35.799999999999997</v>
      </c>
      <c r="BL4413" t="s">
        <v>181</v>
      </c>
      <c r="BM4413" t="s">
        <v>182</v>
      </c>
      <c r="BN4413" t="s">
        <v>253</v>
      </c>
      <c r="BP4413">
        <v>38</v>
      </c>
    </row>
    <row r="4414" spans="1:68" hidden="1" x14ac:dyDescent="0.2">
      <c r="A4414">
        <v>2021</v>
      </c>
      <c r="B4414">
        <v>9</v>
      </c>
      <c r="C4414" s="260">
        <v>44465</v>
      </c>
      <c r="D4414">
        <v>377</v>
      </c>
      <c r="E4414">
        <v>439</v>
      </c>
      <c r="F4414">
        <v>6</v>
      </c>
      <c r="G4414" t="s">
        <v>179</v>
      </c>
      <c r="H4414" t="s">
        <v>180</v>
      </c>
      <c r="I4414" t="s">
        <v>163</v>
      </c>
      <c r="J4414">
        <v>4</v>
      </c>
      <c r="K4414">
        <v>1</v>
      </c>
      <c r="L4414">
        <v>343</v>
      </c>
      <c r="M4414">
        <v>308.7</v>
      </c>
      <c r="N4414">
        <v>377.3</v>
      </c>
      <c r="O4414">
        <v>360</v>
      </c>
      <c r="P4414">
        <v>387</v>
      </c>
      <c r="Q4414">
        <v>347</v>
      </c>
      <c r="R4414">
        <v>356</v>
      </c>
      <c r="S4414">
        <v>420</v>
      </c>
      <c r="T4414">
        <v>323</v>
      </c>
      <c r="U4414">
        <v>360</v>
      </c>
      <c r="V4414">
        <v>317</v>
      </c>
      <c r="W4414">
        <v>300</v>
      </c>
      <c r="X4414">
        <v>365</v>
      </c>
      <c r="Y4414">
        <v>253</v>
      </c>
      <c r="Z4414">
        <v>243</v>
      </c>
      <c r="AA4414">
        <v>400</v>
      </c>
      <c r="AB4414">
        <v>409</v>
      </c>
      <c r="AC4414">
        <v>432</v>
      </c>
      <c r="AD4414">
        <v>441</v>
      </c>
      <c r="AF4414">
        <v>362</v>
      </c>
      <c r="AG4414">
        <v>365</v>
      </c>
      <c r="AH4414">
        <v>383</v>
      </c>
      <c r="AI4414">
        <v>397</v>
      </c>
      <c r="AK4414">
        <v>213</v>
      </c>
      <c r="AM4414">
        <v>394.7</v>
      </c>
      <c r="AN4414">
        <v>352.4</v>
      </c>
      <c r="AO4414">
        <v>0.2</v>
      </c>
      <c r="AP4414">
        <v>45</v>
      </c>
      <c r="AQ4414">
        <v>320</v>
      </c>
      <c r="AR4414">
        <v>61</v>
      </c>
      <c r="AS4414">
        <v>236</v>
      </c>
      <c r="AT4414">
        <v>2</v>
      </c>
      <c r="AU4414">
        <v>5</v>
      </c>
      <c r="AV4414">
        <v>9</v>
      </c>
      <c r="BC4414">
        <v>16</v>
      </c>
      <c r="BD4414">
        <v>1156</v>
      </c>
      <c r="BE4414">
        <v>1.4999999999999999E-2</v>
      </c>
      <c r="BF4414">
        <v>1.4E-2</v>
      </c>
      <c r="BG4414">
        <v>1</v>
      </c>
      <c r="BH4414">
        <v>0</v>
      </c>
      <c r="BI4414">
        <v>3.4</v>
      </c>
      <c r="BJ4414">
        <v>5.6</v>
      </c>
      <c r="BK4414">
        <v>407.4</v>
      </c>
      <c r="BL4414" t="s">
        <v>181</v>
      </c>
      <c r="BM4414" t="s">
        <v>182</v>
      </c>
      <c r="BN4414" t="s">
        <v>183</v>
      </c>
      <c r="BP4414">
        <v>38</v>
      </c>
    </row>
    <row r="4415" spans="1:68" hidden="1" x14ac:dyDescent="0.2">
      <c r="A4415">
        <v>2021</v>
      </c>
      <c r="B4415">
        <v>9</v>
      </c>
      <c r="C4415" s="260">
        <v>44465</v>
      </c>
      <c r="D4415">
        <v>406</v>
      </c>
      <c r="E4415">
        <v>623</v>
      </c>
      <c r="F4415">
        <v>7</v>
      </c>
      <c r="G4415" t="s">
        <v>224</v>
      </c>
      <c r="H4415" t="s">
        <v>225</v>
      </c>
      <c r="I4415" t="s">
        <v>163</v>
      </c>
      <c r="J4415">
        <v>1</v>
      </c>
      <c r="K4415">
        <v>5</v>
      </c>
      <c r="L4415">
        <v>599</v>
      </c>
      <c r="M4415">
        <v>551.02009999999996</v>
      </c>
      <c r="N4415">
        <v>646.97990000000004</v>
      </c>
      <c r="P4415">
        <v>694</v>
      </c>
      <c r="Q4415">
        <v>640</v>
      </c>
      <c r="R4415">
        <v>689</v>
      </c>
      <c r="S4415">
        <v>690</v>
      </c>
      <c r="U4415">
        <v>610</v>
      </c>
      <c r="V4415">
        <v>556</v>
      </c>
      <c r="W4415">
        <v>580</v>
      </c>
      <c r="X4415">
        <v>580</v>
      </c>
      <c r="Y4415">
        <v>121</v>
      </c>
      <c r="Z4415">
        <v>120</v>
      </c>
      <c r="AA4415">
        <v>703</v>
      </c>
      <c r="AB4415">
        <v>672</v>
      </c>
      <c r="AC4415">
        <v>673</v>
      </c>
      <c r="AD4415">
        <v>772</v>
      </c>
      <c r="AF4415">
        <v>652</v>
      </c>
      <c r="AG4415">
        <v>588</v>
      </c>
      <c r="AH4415">
        <v>598</v>
      </c>
      <c r="AI4415">
        <v>658</v>
      </c>
      <c r="AK4415">
        <v>150</v>
      </c>
      <c r="AM4415">
        <v>691.6</v>
      </c>
      <c r="AN4415">
        <v>602.79999999999995</v>
      </c>
      <c r="AO4415">
        <v>0.2</v>
      </c>
      <c r="AP4415">
        <v>18</v>
      </c>
      <c r="AQ4415">
        <v>200</v>
      </c>
      <c r="AR4415">
        <v>28</v>
      </c>
      <c r="AS4415">
        <v>130</v>
      </c>
      <c r="AT4415">
        <v>4</v>
      </c>
      <c r="AU4415">
        <v>2</v>
      </c>
      <c r="AV4415">
        <v>4</v>
      </c>
      <c r="BC4415">
        <v>10</v>
      </c>
      <c r="BD4415">
        <v>370</v>
      </c>
      <c r="BE4415">
        <v>1.4999999999999999E-2</v>
      </c>
      <c r="BF4415">
        <v>2.7E-2</v>
      </c>
      <c r="BH4415">
        <v>0</v>
      </c>
      <c r="BI4415">
        <v>0.6</v>
      </c>
      <c r="BJ4415">
        <v>6</v>
      </c>
      <c r="BK4415">
        <v>223</v>
      </c>
      <c r="BL4415" t="s">
        <v>181</v>
      </c>
      <c r="BM4415" t="s">
        <v>182</v>
      </c>
      <c r="BN4415" t="s">
        <v>226</v>
      </c>
      <c r="BP4415">
        <v>38</v>
      </c>
    </row>
    <row r="4416" spans="1:68" hidden="1" x14ac:dyDescent="0.2">
      <c r="A4416">
        <v>2021</v>
      </c>
      <c r="B4416">
        <v>9</v>
      </c>
      <c r="C4416" s="260">
        <v>44465</v>
      </c>
      <c r="D4416">
        <v>406</v>
      </c>
      <c r="E4416">
        <v>624</v>
      </c>
      <c r="F4416">
        <v>7</v>
      </c>
      <c r="G4416" t="s">
        <v>227</v>
      </c>
      <c r="H4416" t="s">
        <v>228</v>
      </c>
      <c r="I4416" t="s">
        <v>163</v>
      </c>
      <c r="J4416">
        <v>1</v>
      </c>
      <c r="K4416">
        <v>5</v>
      </c>
      <c r="L4416">
        <v>374</v>
      </c>
      <c r="M4416">
        <v>344.04259999999999</v>
      </c>
      <c r="N4416">
        <v>403.95740000000001</v>
      </c>
      <c r="P4416">
        <v>423</v>
      </c>
      <c r="Q4416">
        <v>390</v>
      </c>
      <c r="R4416">
        <v>405</v>
      </c>
      <c r="S4416">
        <v>420</v>
      </c>
      <c r="U4416">
        <v>374</v>
      </c>
      <c r="V4416">
        <v>347</v>
      </c>
      <c r="W4416">
        <v>346</v>
      </c>
      <c r="X4416">
        <v>385</v>
      </c>
      <c r="Y4416">
        <v>121</v>
      </c>
      <c r="Z4416">
        <v>120</v>
      </c>
      <c r="AA4416">
        <v>431</v>
      </c>
      <c r="AB4416">
        <v>407</v>
      </c>
      <c r="AC4416">
        <v>412</v>
      </c>
      <c r="AD4416">
        <v>458</v>
      </c>
      <c r="AF4416">
        <v>396</v>
      </c>
      <c r="AG4416">
        <v>362</v>
      </c>
      <c r="AH4416">
        <v>367</v>
      </c>
      <c r="AI4416">
        <v>371</v>
      </c>
      <c r="AK4416">
        <v>150</v>
      </c>
      <c r="AM4416">
        <v>418.3</v>
      </c>
      <c r="AN4416">
        <v>368.5</v>
      </c>
      <c r="AO4416">
        <v>0.1</v>
      </c>
      <c r="AP4416">
        <v>18</v>
      </c>
      <c r="AQ4416">
        <v>200</v>
      </c>
      <c r="AR4416">
        <v>28</v>
      </c>
      <c r="AS4416">
        <v>130</v>
      </c>
      <c r="AT4416">
        <v>3</v>
      </c>
      <c r="AU4416">
        <v>3</v>
      </c>
      <c r="AV4416">
        <v>3</v>
      </c>
      <c r="BC4416">
        <v>9</v>
      </c>
      <c r="BD4416">
        <v>369</v>
      </c>
      <c r="BE4416">
        <v>1.4999999999999999E-2</v>
      </c>
      <c r="BF4416">
        <v>2.4E-2</v>
      </c>
      <c r="BH4416">
        <v>0</v>
      </c>
      <c r="BI4416">
        <v>1</v>
      </c>
      <c r="BJ4416">
        <v>3.3</v>
      </c>
      <c r="BK4416">
        <v>136</v>
      </c>
      <c r="BL4416" t="s">
        <v>181</v>
      </c>
      <c r="BM4416" t="s">
        <v>182</v>
      </c>
      <c r="BN4416" t="s">
        <v>229</v>
      </c>
      <c r="BP4416">
        <v>38</v>
      </c>
    </row>
    <row r="4417" spans="1:68" hidden="1" x14ac:dyDescent="0.2">
      <c r="A4417">
        <v>2021</v>
      </c>
      <c r="B4417">
        <v>9</v>
      </c>
      <c r="C4417" s="260">
        <v>44465</v>
      </c>
      <c r="D4417">
        <v>406</v>
      </c>
      <c r="E4417">
        <v>625</v>
      </c>
      <c r="F4417">
        <v>7</v>
      </c>
      <c r="G4417" t="s">
        <v>230</v>
      </c>
      <c r="H4417" t="s">
        <v>231</v>
      </c>
      <c r="I4417" t="s">
        <v>163</v>
      </c>
      <c r="J4417">
        <v>1</v>
      </c>
      <c r="K4417">
        <v>5</v>
      </c>
      <c r="L4417">
        <v>140</v>
      </c>
      <c r="M4417">
        <v>129.01</v>
      </c>
      <c r="N4417">
        <v>150.99</v>
      </c>
      <c r="P4417">
        <v>160</v>
      </c>
      <c r="Q4417">
        <v>150</v>
      </c>
      <c r="R4417">
        <v>164</v>
      </c>
      <c r="S4417">
        <v>154</v>
      </c>
      <c r="U4417">
        <v>137</v>
      </c>
      <c r="V4417">
        <v>127</v>
      </c>
      <c r="W4417">
        <v>135</v>
      </c>
      <c r="X4417">
        <v>140</v>
      </c>
      <c r="Y4417">
        <v>121</v>
      </c>
      <c r="Z4417">
        <v>120</v>
      </c>
      <c r="AA4417">
        <v>157</v>
      </c>
      <c r="AB4417">
        <v>155</v>
      </c>
      <c r="AC4417">
        <v>153</v>
      </c>
      <c r="AD4417">
        <v>174</v>
      </c>
      <c r="AF4417">
        <v>146</v>
      </c>
      <c r="AG4417">
        <v>134</v>
      </c>
      <c r="AH4417">
        <v>134</v>
      </c>
      <c r="AI4417">
        <v>143</v>
      </c>
      <c r="AK4417">
        <v>150</v>
      </c>
      <c r="AM4417">
        <v>158.4</v>
      </c>
      <c r="AN4417">
        <v>137</v>
      </c>
      <c r="AO4417">
        <v>0.1</v>
      </c>
      <c r="AP4417">
        <v>18</v>
      </c>
      <c r="AQ4417">
        <v>200</v>
      </c>
      <c r="AR4417">
        <v>28</v>
      </c>
      <c r="AS4417">
        <v>130</v>
      </c>
      <c r="AT4417">
        <v>2</v>
      </c>
      <c r="AU4417">
        <v>3</v>
      </c>
      <c r="AV4417">
        <v>6</v>
      </c>
      <c r="BC4417">
        <v>11</v>
      </c>
      <c r="BD4417">
        <v>371</v>
      </c>
      <c r="BE4417">
        <v>1.4999999999999999E-2</v>
      </c>
      <c r="BF4417">
        <v>0.03</v>
      </c>
      <c r="BH4417">
        <v>0.1</v>
      </c>
      <c r="BI4417">
        <v>2.7</v>
      </c>
      <c r="BJ4417">
        <v>1.5</v>
      </c>
      <c r="BK4417">
        <v>50.8</v>
      </c>
      <c r="BL4417" t="s">
        <v>181</v>
      </c>
      <c r="BM4417" t="s">
        <v>182</v>
      </c>
      <c r="BN4417" t="s">
        <v>229</v>
      </c>
      <c r="BP4417">
        <v>38</v>
      </c>
    </row>
    <row r="4418" spans="1:68" hidden="1" x14ac:dyDescent="0.2">
      <c r="A4418">
        <v>2021</v>
      </c>
      <c r="B4418">
        <v>9</v>
      </c>
      <c r="C4418" s="260">
        <v>44465</v>
      </c>
      <c r="D4418">
        <v>406</v>
      </c>
      <c r="E4418">
        <v>626</v>
      </c>
      <c r="F4418">
        <v>7</v>
      </c>
      <c r="G4418" t="s">
        <v>232</v>
      </c>
      <c r="H4418" t="s">
        <v>233</v>
      </c>
      <c r="I4418" t="s">
        <v>163</v>
      </c>
      <c r="J4418">
        <v>1</v>
      </c>
      <c r="K4418">
        <v>5</v>
      </c>
      <c r="L4418">
        <v>276</v>
      </c>
      <c r="M4418">
        <v>254.05799999999999</v>
      </c>
      <c r="N4418">
        <v>297.94200000000001</v>
      </c>
      <c r="P4418">
        <v>176</v>
      </c>
      <c r="Q4418">
        <v>152</v>
      </c>
      <c r="R4418">
        <v>187</v>
      </c>
      <c r="S4418">
        <v>182</v>
      </c>
      <c r="U4418">
        <v>138</v>
      </c>
      <c r="V4418">
        <v>125</v>
      </c>
      <c r="W4418">
        <v>135</v>
      </c>
      <c r="X4418">
        <v>140</v>
      </c>
      <c r="Y4418">
        <v>121</v>
      </c>
      <c r="Z4418">
        <v>120</v>
      </c>
      <c r="AA4418">
        <v>337</v>
      </c>
      <c r="AB4418">
        <v>367</v>
      </c>
      <c r="AC4418">
        <v>333</v>
      </c>
      <c r="AD4418">
        <v>351</v>
      </c>
      <c r="AF4418">
        <v>300</v>
      </c>
      <c r="AG4418">
        <v>278</v>
      </c>
      <c r="AH4418">
        <v>273</v>
      </c>
      <c r="AI4418">
        <v>281</v>
      </c>
      <c r="AK4418">
        <v>150</v>
      </c>
      <c r="AM4418">
        <v>344.5</v>
      </c>
      <c r="AN4418">
        <v>280.5</v>
      </c>
      <c r="AO4418">
        <v>0.2</v>
      </c>
      <c r="AP4418">
        <v>18</v>
      </c>
      <c r="AQ4418">
        <v>200</v>
      </c>
      <c r="AR4418">
        <v>26</v>
      </c>
      <c r="AS4418">
        <v>140</v>
      </c>
      <c r="AT4418">
        <v>7</v>
      </c>
      <c r="AU4418">
        <v>5</v>
      </c>
      <c r="AV4418">
        <v>7</v>
      </c>
      <c r="BC4418">
        <v>19</v>
      </c>
      <c r="BD4418">
        <v>379</v>
      </c>
      <c r="BE4418">
        <v>1.4999999999999999E-2</v>
      </c>
      <c r="BF4418">
        <v>0.05</v>
      </c>
      <c r="BH4418">
        <v>0.1</v>
      </c>
      <c r="BI4418">
        <v>1.4</v>
      </c>
      <c r="BJ4418">
        <v>5.3</v>
      </c>
      <c r="BK4418">
        <v>106.3</v>
      </c>
      <c r="BL4418" t="s">
        <v>181</v>
      </c>
      <c r="BM4418" t="s">
        <v>182</v>
      </c>
      <c r="BN4418" t="s">
        <v>229</v>
      </c>
      <c r="BP4418">
        <v>38</v>
      </c>
    </row>
    <row r="4419" spans="1:68" hidden="1" x14ac:dyDescent="0.2">
      <c r="A4419">
        <v>2021</v>
      </c>
      <c r="B4419">
        <v>9</v>
      </c>
      <c r="C4419" s="260">
        <v>44465</v>
      </c>
      <c r="D4419">
        <v>137</v>
      </c>
      <c r="E4419">
        <v>273</v>
      </c>
      <c r="F4419">
        <v>8</v>
      </c>
      <c r="G4419" t="s">
        <v>254</v>
      </c>
      <c r="H4419" t="s">
        <v>255</v>
      </c>
      <c r="I4419" t="s">
        <v>163</v>
      </c>
      <c r="J4419">
        <v>3</v>
      </c>
      <c r="K4419">
        <v>2</v>
      </c>
      <c r="L4419">
        <v>564</v>
      </c>
      <c r="M4419">
        <v>524.52</v>
      </c>
      <c r="N4419">
        <v>603.48</v>
      </c>
      <c r="O4419">
        <v>745</v>
      </c>
      <c r="P4419">
        <v>722</v>
      </c>
      <c r="Q4419">
        <v>730</v>
      </c>
      <c r="R4419">
        <v>705</v>
      </c>
      <c r="T4419">
        <v>623</v>
      </c>
      <c r="U4419">
        <v>604</v>
      </c>
      <c r="V4419">
        <v>620</v>
      </c>
      <c r="W4419">
        <v>615</v>
      </c>
      <c r="Y4419">
        <v>124</v>
      </c>
      <c r="Z4419">
        <v>120</v>
      </c>
      <c r="AA4419">
        <v>740</v>
      </c>
      <c r="AB4419">
        <v>725</v>
      </c>
      <c r="AC4419">
        <v>736</v>
      </c>
      <c r="AD4419">
        <v>732</v>
      </c>
      <c r="AF4419">
        <v>632</v>
      </c>
      <c r="AG4419">
        <v>595</v>
      </c>
      <c r="AH4419">
        <v>605</v>
      </c>
      <c r="AI4419">
        <v>609</v>
      </c>
      <c r="AK4419">
        <v>111</v>
      </c>
      <c r="AM4419">
        <v>729.4</v>
      </c>
      <c r="AN4419">
        <v>612.9</v>
      </c>
      <c r="AO4419">
        <v>0.3</v>
      </c>
      <c r="AP4419">
        <v>93</v>
      </c>
      <c r="AQ4419">
        <v>116</v>
      </c>
      <c r="AR4419">
        <v>91</v>
      </c>
      <c r="AS4419">
        <v>118</v>
      </c>
      <c r="AT4419">
        <v>4</v>
      </c>
      <c r="AU4419">
        <v>5</v>
      </c>
      <c r="AV4419">
        <v>5</v>
      </c>
      <c r="AX4419">
        <v>2</v>
      </c>
      <c r="BC4419">
        <v>14</v>
      </c>
      <c r="BD4419">
        <v>1898</v>
      </c>
      <c r="BE4419">
        <v>1.4999999999999999E-2</v>
      </c>
      <c r="BF4419">
        <v>7.0000000000000001E-3</v>
      </c>
      <c r="BG4419">
        <v>1</v>
      </c>
      <c r="BH4419">
        <v>0</v>
      </c>
      <c r="BI4419">
        <v>3.4</v>
      </c>
      <c r="BJ4419">
        <v>8.6</v>
      </c>
      <c r="BK4419">
        <v>1163.3</v>
      </c>
      <c r="BL4419" t="s">
        <v>164</v>
      </c>
      <c r="BP4419">
        <v>38</v>
      </c>
    </row>
    <row r="4420" spans="1:68" hidden="1" x14ac:dyDescent="0.2">
      <c r="A4420">
        <v>2021</v>
      </c>
      <c r="B4420">
        <v>9</v>
      </c>
      <c r="C4420" s="260">
        <v>44465</v>
      </c>
      <c r="D4420">
        <v>52</v>
      </c>
      <c r="E4420">
        <v>130</v>
      </c>
      <c r="F4420">
        <v>25</v>
      </c>
      <c r="G4420" t="s">
        <v>386</v>
      </c>
      <c r="H4420" t="s">
        <v>387</v>
      </c>
      <c r="I4420" t="s">
        <v>374</v>
      </c>
      <c r="J4420">
        <v>9</v>
      </c>
      <c r="K4420">
        <v>1</v>
      </c>
      <c r="L4420">
        <v>12</v>
      </c>
      <c r="M4420">
        <v>11.16</v>
      </c>
      <c r="N4420">
        <v>12.84</v>
      </c>
      <c r="P4420">
        <v>17</v>
      </c>
      <c r="Q4420">
        <v>16</v>
      </c>
      <c r="R4420">
        <v>18</v>
      </c>
      <c r="S4420">
        <v>17</v>
      </c>
      <c r="U4420">
        <v>13</v>
      </c>
      <c r="V4420">
        <v>13</v>
      </c>
      <c r="W4420">
        <v>12</v>
      </c>
      <c r="X4420">
        <v>13</v>
      </c>
      <c r="Z4420">
        <v>91</v>
      </c>
      <c r="AA4420">
        <v>20</v>
      </c>
      <c r="AB4420">
        <v>19</v>
      </c>
      <c r="AC4420">
        <v>19</v>
      </c>
      <c r="AD4420">
        <v>18</v>
      </c>
      <c r="AF4420">
        <v>14</v>
      </c>
      <c r="AG4420">
        <v>16</v>
      </c>
      <c r="AH4420">
        <v>16</v>
      </c>
      <c r="AI4420">
        <v>13</v>
      </c>
      <c r="AK4420">
        <v>93</v>
      </c>
      <c r="AM4420">
        <v>18</v>
      </c>
      <c r="AN4420">
        <v>13.7</v>
      </c>
      <c r="AO4420">
        <v>0.5</v>
      </c>
      <c r="AP4420">
        <v>336</v>
      </c>
      <c r="AQ4420">
        <v>96</v>
      </c>
      <c r="AR4420">
        <v>352</v>
      </c>
      <c r="AS4420">
        <v>92</v>
      </c>
      <c r="AT4420">
        <v>9</v>
      </c>
      <c r="AU4420">
        <v>7</v>
      </c>
      <c r="AV4420">
        <v>14</v>
      </c>
      <c r="AX4420">
        <v>2</v>
      </c>
      <c r="BC4420">
        <v>32</v>
      </c>
      <c r="BD4420">
        <v>6032</v>
      </c>
      <c r="BE4420">
        <v>0.02</v>
      </c>
      <c r="BF4420">
        <v>5.0000000000000001E-3</v>
      </c>
      <c r="BG4420">
        <v>1</v>
      </c>
      <c r="BH4420">
        <v>2.7</v>
      </c>
      <c r="BI4420">
        <v>502.7</v>
      </c>
      <c r="BJ4420">
        <v>0.4</v>
      </c>
      <c r="BK4420">
        <v>82.6</v>
      </c>
      <c r="BL4420" t="s">
        <v>181</v>
      </c>
      <c r="BM4420" t="s">
        <v>199</v>
      </c>
      <c r="BN4420" t="s">
        <v>388</v>
      </c>
      <c r="BP4420">
        <v>38</v>
      </c>
    </row>
    <row r="4421" spans="1:68" hidden="1" x14ac:dyDescent="0.2">
      <c r="A4421">
        <v>2021</v>
      </c>
      <c r="B4421">
        <v>9</v>
      </c>
      <c r="C4421" s="260">
        <v>44465</v>
      </c>
      <c r="D4421">
        <v>3</v>
      </c>
      <c r="E4421">
        <v>10</v>
      </c>
      <c r="F4421">
        <v>26</v>
      </c>
      <c r="G4421" t="s">
        <v>377</v>
      </c>
      <c r="H4421" t="s">
        <v>378</v>
      </c>
      <c r="I4421" t="s">
        <v>374</v>
      </c>
      <c r="J4421">
        <v>2</v>
      </c>
      <c r="K4421">
        <v>2</v>
      </c>
      <c r="L4421">
        <v>48.662500000000001</v>
      </c>
      <c r="M4421">
        <v>45.256124999999997</v>
      </c>
      <c r="N4421">
        <v>52.068874999999998</v>
      </c>
      <c r="R4421">
        <v>63</v>
      </c>
      <c r="S4421">
        <v>72</v>
      </c>
      <c r="W4421">
        <v>50</v>
      </c>
      <c r="Z4421">
        <v>146</v>
      </c>
      <c r="AC4421">
        <v>64</v>
      </c>
      <c r="AD4421">
        <v>61</v>
      </c>
      <c r="AH4421">
        <v>54</v>
      </c>
      <c r="AI4421">
        <v>57</v>
      </c>
      <c r="AK4421">
        <v>165</v>
      </c>
      <c r="AM4421">
        <v>65</v>
      </c>
      <c r="AN4421">
        <v>53.7</v>
      </c>
      <c r="AO4421">
        <v>0.3</v>
      </c>
      <c r="AP4421">
        <v>47</v>
      </c>
      <c r="AQ4421">
        <v>154</v>
      </c>
      <c r="AR4421">
        <v>46</v>
      </c>
      <c r="AS4421">
        <v>156</v>
      </c>
      <c r="AT4421">
        <v>4</v>
      </c>
      <c r="AU4421">
        <v>3</v>
      </c>
      <c r="AV4421">
        <v>29</v>
      </c>
      <c r="AX4421">
        <v>3</v>
      </c>
      <c r="BC4421">
        <v>39</v>
      </c>
      <c r="BD4421">
        <v>639</v>
      </c>
      <c r="BE4421">
        <v>0.02</v>
      </c>
      <c r="BF4421">
        <v>6.0999999999999999E-2</v>
      </c>
      <c r="BH4421">
        <v>0.8</v>
      </c>
      <c r="BI4421">
        <v>13.1</v>
      </c>
      <c r="BJ4421">
        <v>2.1</v>
      </c>
      <c r="BK4421">
        <v>34.299999999999997</v>
      </c>
      <c r="BL4421" t="s">
        <v>375</v>
      </c>
      <c r="BM4421" t="s">
        <v>376</v>
      </c>
      <c r="BP4421">
        <v>38</v>
      </c>
    </row>
    <row r="4422" spans="1:68" hidden="1" x14ac:dyDescent="0.2">
      <c r="A4422">
        <v>2021</v>
      </c>
      <c r="B4422">
        <v>9</v>
      </c>
      <c r="C4422" s="260">
        <v>44465</v>
      </c>
      <c r="D4422">
        <v>334</v>
      </c>
      <c r="E4422">
        <v>254</v>
      </c>
      <c r="F4422">
        <v>49</v>
      </c>
      <c r="G4422" t="s">
        <v>208</v>
      </c>
      <c r="H4422" t="s">
        <v>209</v>
      </c>
      <c r="I4422" t="s">
        <v>203</v>
      </c>
      <c r="J4422">
        <v>4</v>
      </c>
      <c r="K4422">
        <v>2</v>
      </c>
      <c r="L4422">
        <v>203</v>
      </c>
      <c r="M4422">
        <v>188.79</v>
      </c>
      <c r="N4422">
        <v>217.21</v>
      </c>
      <c r="O4422">
        <v>380</v>
      </c>
      <c r="P4422">
        <v>275</v>
      </c>
      <c r="Q4422">
        <v>249</v>
      </c>
      <c r="R4422">
        <v>258</v>
      </c>
      <c r="S4422">
        <v>270</v>
      </c>
      <c r="T4422">
        <v>204</v>
      </c>
      <c r="U4422">
        <v>198</v>
      </c>
      <c r="V4422">
        <v>200</v>
      </c>
      <c r="W4422">
        <v>189</v>
      </c>
      <c r="Y4422">
        <v>126</v>
      </c>
      <c r="Z4422">
        <v>126</v>
      </c>
      <c r="AA4422">
        <v>286</v>
      </c>
      <c r="AB4422">
        <v>285</v>
      </c>
      <c r="AC4422">
        <v>299</v>
      </c>
      <c r="AD4422">
        <v>354</v>
      </c>
      <c r="AF4422">
        <v>203</v>
      </c>
      <c r="AG4422">
        <v>197</v>
      </c>
      <c r="AH4422">
        <v>199</v>
      </c>
      <c r="AI4422">
        <v>217</v>
      </c>
      <c r="AK4422">
        <v>127</v>
      </c>
      <c r="AM4422">
        <v>295.10000000000002</v>
      </c>
      <c r="AN4422">
        <v>200.9</v>
      </c>
      <c r="AO4422">
        <v>0.5</v>
      </c>
      <c r="AP4422">
        <v>88</v>
      </c>
      <c r="AQ4422">
        <v>164</v>
      </c>
      <c r="AR4422">
        <v>114</v>
      </c>
      <c r="AS4422">
        <v>126</v>
      </c>
      <c r="AT4422">
        <v>5</v>
      </c>
      <c r="AU4422">
        <v>7</v>
      </c>
      <c r="AV4422">
        <v>7</v>
      </c>
      <c r="AX4422">
        <v>6</v>
      </c>
      <c r="BC4422">
        <v>24</v>
      </c>
      <c r="BD4422">
        <v>2664</v>
      </c>
      <c r="BE4422">
        <v>0.02</v>
      </c>
      <c r="BF4422">
        <v>8.9999999999999993E-3</v>
      </c>
      <c r="BG4422">
        <v>1</v>
      </c>
      <c r="BH4422">
        <v>0.1</v>
      </c>
      <c r="BI4422">
        <v>13.1</v>
      </c>
      <c r="BJ4422">
        <v>4.8</v>
      </c>
      <c r="BK4422">
        <v>535.20000000000005</v>
      </c>
      <c r="BL4422" t="s">
        <v>181</v>
      </c>
      <c r="BM4422" t="s">
        <v>196</v>
      </c>
      <c r="BN4422" t="s">
        <v>210</v>
      </c>
      <c r="BP4422">
        <v>38</v>
      </c>
    </row>
    <row r="4423" spans="1:68" x14ac:dyDescent="0.2">
      <c r="A4423">
        <v>2021</v>
      </c>
      <c r="B4423">
        <v>10</v>
      </c>
      <c r="C4423" s="260">
        <v>44473</v>
      </c>
      <c r="D4423">
        <v>18</v>
      </c>
      <c r="E4423">
        <v>49</v>
      </c>
      <c r="F4423">
        <v>5</v>
      </c>
      <c r="G4423" t="s">
        <v>303</v>
      </c>
      <c r="H4423" t="s">
        <v>304</v>
      </c>
      <c r="I4423" t="s">
        <v>156</v>
      </c>
      <c r="J4423">
        <v>2</v>
      </c>
      <c r="K4423">
        <v>3</v>
      </c>
      <c r="L4423">
        <v>100</v>
      </c>
      <c r="M4423">
        <v>95.5</v>
      </c>
      <c r="N4423">
        <v>104.5</v>
      </c>
      <c r="O4423" s="389"/>
      <c r="P4423" s="389"/>
      <c r="Q4423" s="389"/>
      <c r="R4423" s="389"/>
      <c r="S4423" s="389"/>
      <c r="T4423" s="389"/>
      <c r="U4423" s="389"/>
      <c r="V4423" s="389"/>
      <c r="W4423" s="389"/>
      <c r="X4423" s="389"/>
      <c r="Y4423" s="392"/>
      <c r="Z4423" s="392"/>
      <c r="AA4423">
        <v>139</v>
      </c>
      <c r="AB4423">
        <v>147</v>
      </c>
      <c r="AC4423">
        <v>124</v>
      </c>
      <c r="AD4423">
        <v>127</v>
      </c>
      <c r="AE4423">
        <v>127</v>
      </c>
      <c r="AF4423">
        <v>102</v>
      </c>
      <c r="AG4423">
        <v>102</v>
      </c>
      <c r="AH4423">
        <v>92</v>
      </c>
      <c r="AI4423">
        <v>100</v>
      </c>
      <c r="AJ4423">
        <v>102</v>
      </c>
      <c r="AK4423">
        <v>98</v>
      </c>
      <c r="AL4423">
        <v>104</v>
      </c>
      <c r="AM4423">
        <v>132.80000000000001</v>
      </c>
      <c r="AN4423">
        <v>99.6</v>
      </c>
      <c r="AO4423">
        <v>0.3</v>
      </c>
      <c r="AP4423">
        <v>101</v>
      </c>
      <c r="AQ4423">
        <v>107</v>
      </c>
      <c r="AR4423">
        <v>71</v>
      </c>
      <c r="AS4423">
        <v>101</v>
      </c>
      <c r="AT4423">
        <v>1</v>
      </c>
      <c r="AU4423">
        <v>4</v>
      </c>
      <c r="AV4423">
        <v>2</v>
      </c>
      <c r="AX4423" s="389"/>
      <c r="BC4423">
        <v>7</v>
      </c>
      <c r="BD4423">
        <v>7</v>
      </c>
      <c r="BE4423">
        <v>1.4999999999999999E-2</v>
      </c>
      <c r="BF4423">
        <v>1</v>
      </c>
      <c r="BH4423">
        <v>0.1</v>
      </c>
      <c r="BI4423">
        <v>0.1</v>
      </c>
      <c r="BJ4423">
        <v>0.7</v>
      </c>
      <c r="BK4423">
        <v>0.7</v>
      </c>
      <c r="BL4423" t="s">
        <v>157</v>
      </c>
      <c r="BM4423" t="s">
        <v>158</v>
      </c>
      <c r="BN4423" t="s">
        <v>305</v>
      </c>
      <c r="BO4423" s="391" t="s">
        <v>160</v>
      </c>
      <c r="BP4423">
        <v>40</v>
      </c>
    </row>
    <row r="4424" spans="1:68" x14ac:dyDescent="0.2">
      <c r="A4424">
        <v>2021</v>
      </c>
      <c r="B4424">
        <v>10</v>
      </c>
      <c r="C4424" s="260">
        <v>44473</v>
      </c>
      <c r="D4424">
        <v>18</v>
      </c>
      <c r="E4424">
        <v>50</v>
      </c>
      <c r="F4424">
        <v>5</v>
      </c>
      <c r="G4424" t="s">
        <v>306</v>
      </c>
      <c r="H4424" t="s">
        <v>307</v>
      </c>
      <c r="I4424" t="s">
        <v>156</v>
      </c>
      <c r="J4424">
        <v>2</v>
      </c>
      <c r="K4424">
        <v>3</v>
      </c>
      <c r="L4424">
        <v>54</v>
      </c>
      <c r="M4424">
        <v>51.57</v>
      </c>
      <c r="N4424">
        <v>56.43</v>
      </c>
      <c r="O4424" s="389"/>
      <c r="P4424" s="389"/>
      <c r="R4424" s="389"/>
      <c r="S4424" s="389"/>
      <c r="T4424" s="389"/>
      <c r="U4424" s="389"/>
      <c r="W4424" s="389"/>
      <c r="X4424" s="389"/>
      <c r="Y4424" s="392"/>
      <c r="Z4424" s="392"/>
      <c r="AA4424">
        <v>82</v>
      </c>
      <c r="AB4424">
        <v>84</v>
      </c>
      <c r="AC4424">
        <v>71</v>
      </c>
      <c r="AD4424">
        <v>71</v>
      </c>
      <c r="AE4424">
        <v>71</v>
      </c>
      <c r="AF4424">
        <v>54</v>
      </c>
      <c r="AG4424">
        <v>55</v>
      </c>
      <c r="AH4424">
        <v>54</v>
      </c>
      <c r="AI4424">
        <v>53</v>
      </c>
      <c r="AJ4424">
        <v>54</v>
      </c>
      <c r="AK4424">
        <v>98</v>
      </c>
      <c r="AL4424">
        <v>104</v>
      </c>
      <c r="AM4424">
        <v>75.8</v>
      </c>
      <c r="AN4424">
        <v>54</v>
      </c>
      <c r="AO4424">
        <v>0.4</v>
      </c>
      <c r="AP4424">
        <v>101</v>
      </c>
      <c r="AQ4424">
        <v>107</v>
      </c>
      <c r="AR4424">
        <v>71</v>
      </c>
      <c r="AS4424">
        <v>101</v>
      </c>
      <c r="AT4424">
        <v>2</v>
      </c>
      <c r="AU4424">
        <v>5</v>
      </c>
      <c r="AV4424">
        <v>1</v>
      </c>
      <c r="AX4424" s="389"/>
      <c r="BC4424">
        <v>8</v>
      </c>
      <c r="BD4424">
        <v>8</v>
      </c>
      <c r="BE4424">
        <v>1.4999999999999999E-2</v>
      </c>
      <c r="BF4424">
        <v>1</v>
      </c>
      <c r="BH4424">
        <v>0.1</v>
      </c>
      <c r="BI4424">
        <v>0.1</v>
      </c>
      <c r="BJ4424">
        <v>0.4</v>
      </c>
      <c r="BK4424">
        <v>0.4</v>
      </c>
      <c r="BL4424" t="s">
        <v>157</v>
      </c>
      <c r="BM4424" t="s">
        <v>158</v>
      </c>
      <c r="BN4424" t="s">
        <v>308</v>
      </c>
      <c r="BO4424" t="s">
        <v>160</v>
      </c>
      <c r="BP4424">
        <v>40</v>
      </c>
    </row>
    <row r="4425" spans="1:68" x14ac:dyDescent="0.2">
      <c r="A4425">
        <v>2021</v>
      </c>
      <c r="B4425">
        <v>9</v>
      </c>
      <c r="C4425" s="260">
        <v>44466</v>
      </c>
      <c r="D4425">
        <v>47</v>
      </c>
      <c r="E4425">
        <v>122</v>
      </c>
      <c r="F4425">
        <v>4</v>
      </c>
      <c r="G4425" t="s">
        <v>154</v>
      </c>
      <c r="H4425" t="s">
        <v>155</v>
      </c>
      <c r="I4425" t="s">
        <v>156</v>
      </c>
      <c r="J4425">
        <v>2</v>
      </c>
      <c r="K4425">
        <v>1</v>
      </c>
      <c r="L4425">
        <v>280</v>
      </c>
      <c r="M4425">
        <v>267.39999999999998</v>
      </c>
      <c r="N4425">
        <v>292.60000000000002</v>
      </c>
      <c r="O4425" s="389"/>
      <c r="T4425" s="389"/>
      <c r="Y4425" s="392"/>
      <c r="AM4425" s="394"/>
      <c r="AN4425" s="394"/>
      <c r="AO4425" s="395"/>
      <c r="AP4425">
        <v>63</v>
      </c>
      <c r="AQ4425">
        <v>115</v>
      </c>
      <c r="AR4425" s="394"/>
      <c r="AS4425" s="389"/>
      <c r="AT4425" s="389"/>
      <c r="AU4425" s="389"/>
      <c r="AV4425" s="389"/>
      <c r="BC4425" s="394"/>
      <c r="BD4425">
        <v>200</v>
      </c>
      <c r="BE4425">
        <v>1.4999999999999999E-2</v>
      </c>
      <c r="BF4425" s="389"/>
      <c r="BG4425" s="396"/>
      <c r="BH4425" s="396"/>
      <c r="BI4425">
        <v>0.7</v>
      </c>
      <c r="BJ4425" s="396"/>
      <c r="BK4425" s="396"/>
      <c r="BL4425" t="s">
        <v>157</v>
      </c>
      <c r="BM4425" t="s">
        <v>158</v>
      </c>
      <c r="BN4425" t="s">
        <v>159</v>
      </c>
      <c r="BO4425" t="s">
        <v>160</v>
      </c>
      <c r="BP4425">
        <v>39</v>
      </c>
    </row>
    <row r="4426" spans="1:68" x14ac:dyDescent="0.2">
      <c r="A4426">
        <v>2021</v>
      </c>
      <c r="B4426">
        <v>9</v>
      </c>
      <c r="C4426" s="260">
        <v>44467</v>
      </c>
      <c r="D4426">
        <v>47</v>
      </c>
      <c r="E4426">
        <v>122</v>
      </c>
      <c r="F4426">
        <v>4</v>
      </c>
      <c r="G4426" t="s">
        <v>154</v>
      </c>
      <c r="H4426" t="s">
        <v>155</v>
      </c>
      <c r="I4426" t="s">
        <v>156</v>
      </c>
      <c r="J4426">
        <v>2</v>
      </c>
      <c r="K4426">
        <v>1</v>
      </c>
      <c r="L4426">
        <v>280</v>
      </c>
      <c r="M4426">
        <v>267.39999999999998</v>
      </c>
      <c r="N4426">
        <v>292.60000000000002</v>
      </c>
      <c r="Q4426" s="389"/>
      <c r="R4426" s="389"/>
      <c r="S4426" s="389"/>
      <c r="V4426" s="389"/>
      <c r="W4426" s="389"/>
      <c r="X4426" s="389"/>
      <c r="Z4426" s="392"/>
      <c r="AA4426" s="389"/>
      <c r="AB4426" s="389"/>
      <c r="AC4426" s="389"/>
      <c r="AD4426" s="389"/>
      <c r="AE4426" s="389"/>
      <c r="AF4426" s="389"/>
      <c r="AG4426" s="389"/>
      <c r="AH4426" s="389"/>
      <c r="AI4426" s="389"/>
      <c r="AJ4426" s="389"/>
      <c r="AK4426" s="392"/>
      <c r="AL4426" s="392"/>
      <c r="AM4426" s="394"/>
      <c r="AN4426" s="394"/>
      <c r="AO4426" s="395"/>
      <c r="AP4426">
        <v>63</v>
      </c>
      <c r="AQ4426">
        <v>115</v>
      </c>
      <c r="AR4426" s="394"/>
      <c r="AS4426" s="389"/>
      <c r="BD4426" s="391">
        <v>900</v>
      </c>
      <c r="BE4426">
        <v>1.4999999999999999E-2</v>
      </c>
      <c r="BI4426" s="391">
        <v>3.2</v>
      </c>
      <c r="BL4426" t="s">
        <v>157</v>
      </c>
      <c r="BM4426" t="s">
        <v>158</v>
      </c>
      <c r="BN4426" t="s">
        <v>159</v>
      </c>
      <c r="BO4426" t="s">
        <v>160</v>
      </c>
      <c r="BP4426">
        <v>39</v>
      </c>
    </row>
    <row r="4427" spans="1:68" hidden="1" x14ac:dyDescent="0.2">
      <c r="A4427">
        <v>2021</v>
      </c>
      <c r="B4427">
        <v>9</v>
      </c>
      <c r="C4427" s="260">
        <v>44466</v>
      </c>
      <c r="D4427">
        <v>29</v>
      </c>
      <c r="E4427">
        <v>81</v>
      </c>
      <c r="F4427">
        <v>4</v>
      </c>
      <c r="G4427" t="s">
        <v>415</v>
      </c>
      <c r="H4427" t="s">
        <v>416</v>
      </c>
      <c r="I4427" t="s">
        <v>163</v>
      </c>
      <c r="J4427">
        <v>2</v>
      </c>
      <c r="K4427">
        <v>3</v>
      </c>
      <c r="L4427">
        <v>388</v>
      </c>
      <c r="M4427">
        <v>360.84</v>
      </c>
      <c r="N4427">
        <v>415.16</v>
      </c>
      <c r="Q4427">
        <v>450</v>
      </c>
      <c r="R4427">
        <v>530</v>
      </c>
      <c r="S4427">
        <v>520</v>
      </c>
      <c r="V4427">
        <v>360</v>
      </c>
      <c r="W4427">
        <v>405</v>
      </c>
      <c r="X4427">
        <v>401</v>
      </c>
      <c r="Z4427">
        <v>108</v>
      </c>
      <c r="AA4427">
        <v>493</v>
      </c>
      <c r="AB4427">
        <v>510</v>
      </c>
      <c r="AC4427">
        <v>529</v>
      </c>
      <c r="AD4427">
        <v>520</v>
      </c>
      <c r="AE4427">
        <v>528</v>
      </c>
      <c r="AF4427">
        <v>370</v>
      </c>
      <c r="AG4427">
        <v>381</v>
      </c>
      <c r="AH4427">
        <v>392</v>
      </c>
      <c r="AI4427">
        <v>390</v>
      </c>
      <c r="AJ4427">
        <v>400</v>
      </c>
      <c r="AM4427">
        <v>510</v>
      </c>
      <c r="AN4427">
        <v>387.4</v>
      </c>
      <c r="AO4427">
        <v>0.3</v>
      </c>
      <c r="AP4427">
        <v>60</v>
      </c>
      <c r="AQ4427">
        <v>120</v>
      </c>
      <c r="AR4427">
        <v>67</v>
      </c>
      <c r="AS4427">
        <v>108</v>
      </c>
      <c r="AT4427">
        <v>6</v>
      </c>
      <c r="AU4427">
        <v>3</v>
      </c>
      <c r="AV4427">
        <v>13</v>
      </c>
      <c r="BC4427">
        <v>22</v>
      </c>
      <c r="BD4427">
        <v>962</v>
      </c>
      <c r="BE4427">
        <v>1.4999999999999999E-2</v>
      </c>
      <c r="BF4427">
        <v>2.3E-2</v>
      </c>
      <c r="BH4427">
        <v>0.1</v>
      </c>
      <c r="BI4427">
        <v>2.5</v>
      </c>
      <c r="BJ4427">
        <v>8.5</v>
      </c>
      <c r="BK4427">
        <v>372.7</v>
      </c>
      <c r="BL4427" t="s">
        <v>181</v>
      </c>
      <c r="BM4427" t="s">
        <v>199</v>
      </c>
      <c r="BN4427" t="s">
        <v>417</v>
      </c>
      <c r="BP4427">
        <v>39</v>
      </c>
    </row>
    <row r="4428" spans="1:68" x14ac:dyDescent="0.2">
      <c r="A4428">
        <v>2021</v>
      </c>
      <c r="B4428">
        <v>10</v>
      </c>
      <c r="C4428" s="260">
        <v>44472</v>
      </c>
      <c r="D4428">
        <v>47</v>
      </c>
      <c r="E4428">
        <v>122</v>
      </c>
      <c r="F4428">
        <v>4</v>
      </c>
      <c r="G4428" t="s">
        <v>154</v>
      </c>
      <c r="H4428" t="s">
        <v>155</v>
      </c>
      <c r="I4428" t="s">
        <v>156</v>
      </c>
      <c r="J4428">
        <v>2</v>
      </c>
      <c r="K4428">
        <v>1</v>
      </c>
      <c r="L4428">
        <v>280</v>
      </c>
      <c r="M4428">
        <v>267.39999999999998</v>
      </c>
      <c r="N4428">
        <v>292.60000000000002</v>
      </c>
      <c r="AP4428">
        <v>63</v>
      </c>
      <c r="AQ4428">
        <v>115</v>
      </c>
      <c r="BD4428">
        <v>300</v>
      </c>
      <c r="BE4428">
        <v>1.4999999999999999E-2</v>
      </c>
      <c r="BI4428">
        <v>1.1000000000000001</v>
      </c>
      <c r="BL4428" t="s">
        <v>157</v>
      </c>
      <c r="BM4428" t="s">
        <v>158</v>
      </c>
      <c r="BN4428" t="s">
        <v>159</v>
      </c>
      <c r="BO4428" t="s">
        <v>160</v>
      </c>
      <c r="BP4428">
        <v>39</v>
      </c>
    </row>
    <row r="4429" spans="1:68" x14ac:dyDescent="0.2">
      <c r="A4429">
        <v>2021</v>
      </c>
      <c r="B4429">
        <v>10</v>
      </c>
      <c r="C4429" s="260">
        <v>44473</v>
      </c>
      <c r="D4429">
        <v>47</v>
      </c>
      <c r="E4429">
        <v>122</v>
      </c>
      <c r="F4429">
        <v>4</v>
      </c>
      <c r="G4429" t="s">
        <v>154</v>
      </c>
      <c r="H4429" t="s">
        <v>155</v>
      </c>
      <c r="I4429" t="s">
        <v>156</v>
      </c>
      <c r="J4429">
        <v>2</v>
      </c>
      <c r="K4429">
        <v>1</v>
      </c>
      <c r="L4429">
        <v>280</v>
      </c>
      <c r="M4429">
        <v>267.39999999999998</v>
      </c>
      <c r="N4429">
        <v>292.60000000000002</v>
      </c>
      <c r="AP4429">
        <v>63</v>
      </c>
      <c r="AQ4429">
        <v>115</v>
      </c>
      <c r="BD4429">
        <v>300</v>
      </c>
      <c r="BE4429">
        <v>1.4999999999999999E-2</v>
      </c>
      <c r="BI4429">
        <v>1.1000000000000001</v>
      </c>
      <c r="BL4429" t="s">
        <v>157</v>
      </c>
      <c r="BM4429" t="s">
        <v>158</v>
      </c>
      <c r="BN4429" t="s">
        <v>159</v>
      </c>
      <c r="BO4429" t="s">
        <v>160</v>
      </c>
      <c r="BP4429">
        <v>40</v>
      </c>
    </row>
    <row r="4430" spans="1:68" x14ac:dyDescent="0.2">
      <c r="A4430">
        <v>2021</v>
      </c>
      <c r="B4430">
        <v>9</v>
      </c>
      <c r="C4430" s="260">
        <v>44466</v>
      </c>
      <c r="D4430">
        <v>425</v>
      </c>
      <c r="E4430">
        <v>674</v>
      </c>
      <c r="F4430">
        <v>4</v>
      </c>
      <c r="G4430" t="s">
        <v>462</v>
      </c>
      <c r="H4430" t="s">
        <v>463</v>
      </c>
      <c r="I4430" t="s">
        <v>156</v>
      </c>
      <c r="J4430">
        <v>2</v>
      </c>
      <c r="K4430">
        <v>1</v>
      </c>
      <c r="L4430">
        <v>256</v>
      </c>
      <c r="M4430">
        <v>240.89599999999999</v>
      </c>
      <c r="N4430">
        <v>274.17599999999999</v>
      </c>
      <c r="O4430">
        <v>368</v>
      </c>
      <c r="P4430">
        <v>310</v>
      </c>
      <c r="T4430">
        <v>269</v>
      </c>
      <c r="U4430">
        <v>252</v>
      </c>
      <c r="Y4430">
        <v>108</v>
      </c>
      <c r="AM4430">
        <v>339</v>
      </c>
      <c r="AN4430">
        <v>260.5</v>
      </c>
      <c r="AO4430">
        <v>0.3</v>
      </c>
      <c r="AP4430">
        <v>40</v>
      </c>
      <c r="AQ4430">
        <v>180</v>
      </c>
      <c r="AR4430">
        <v>67</v>
      </c>
      <c r="AS4430">
        <v>108</v>
      </c>
      <c r="AT4430">
        <v>1</v>
      </c>
      <c r="AU4430">
        <v>1</v>
      </c>
      <c r="AV4430">
        <v>2</v>
      </c>
      <c r="BC4430">
        <v>4</v>
      </c>
      <c r="BD4430">
        <v>804</v>
      </c>
      <c r="BE4430">
        <v>1.4999999999999999E-2</v>
      </c>
      <c r="BF4430">
        <v>5.0000000000000001E-3</v>
      </c>
      <c r="BG4430">
        <v>1</v>
      </c>
      <c r="BH4430">
        <v>0</v>
      </c>
      <c r="BI4430">
        <v>3.1</v>
      </c>
      <c r="BJ4430">
        <v>1</v>
      </c>
      <c r="BK4430">
        <v>209.4</v>
      </c>
      <c r="BL4430" t="s">
        <v>157</v>
      </c>
      <c r="BM4430" t="s">
        <v>158</v>
      </c>
      <c r="BN4430" t="s">
        <v>464</v>
      </c>
      <c r="BO4430" t="s">
        <v>160</v>
      </c>
      <c r="BP4430">
        <v>39</v>
      </c>
    </row>
    <row r="4431" spans="1:68" hidden="1" x14ac:dyDescent="0.2">
      <c r="A4431">
        <v>2021</v>
      </c>
      <c r="B4431">
        <v>9</v>
      </c>
      <c r="C4431" s="260">
        <v>44466</v>
      </c>
      <c r="D4431">
        <v>381</v>
      </c>
      <c r="E4431">
        <v>445</v>
      </c>
      <c r="F4431">
        <v>5</v>
      </c>
      <c r="G4431" t="s">
        <v>242</v>
      </c>
      <c r="H4431" t="s">
        <v>243</v>
      </c>
      <c r="I4431" t="s">
        <v>163</v>
      </c>
      <c r="J4431">
        <v>3</v>
      </c>
      <c r="K4431">
        <v>4</v>
      </c>
      <c r="L4431">
        <v>28</v>
      </c>
      <c r="M4431">
        <v>25.2</v>
      </c>
      <c r="N4431">
        <v>30.8</v>
      </c>
      <c r="O4431">
        <v>42</v>
      </c>
      <c r="P4431">
        <v>35</v>
      </c>
      <c r="Q4431">
        <v>39</v>
      </c>
      <c r="R4431">
        <v>48</v>
      </c>
      <c r="S4431">
        <v>38</v>
      </c>
      <c r="T4431">
        <v>30</v>
      </c>
      <c r="U4431">
        <v>28</v>
      </c>
      <c r="V4431">
        <v>30</v>
      </c>
      <c r="W4431">
        <v>32</v>
      </c>
      <c r="X4431">
        <v>29</v>
      </c>
      <c r="Y4431">
        <v>115</v>
      </c>
      <c r="Z4431">
        <v>124</v>
      </c>
      <c r="AA4431">
        <v>35</v>
      </c>
      <c r="AB4431">
        <v>43</v>
      </c>
      <c r="AC4431">
        <v>40</v>
      </c>
      <c r="AD4431">
        <v>35</v>
      </c>
      <c r="AE4431">
        <v>38</v>
      </c>
      <c r="AF4431">
        <v>29</v>
      </c>
      <c r="AG4431">
        <v>31</v>
      </c>
      <c r="AH4431">
        <v>31</v>
      </c>
      <c r="AI4431">
        <v>28</v>
      </c>
      <c r="AJ4431">
        <v>30</v>
      </c>
      <c r="AK4431">
        <v>123</v>
      </c>
      <c r="AL4431">
        <v>110</v>
      </c>
      <c r="AM4431">
        <v>39.299999999999997</v>
      </c>
      <c r="AN4431">
        <v>29.8</v>
      </c>
      <c r="AO4431">
        <v>0.4</v>
      </c>
      <c r="AP4431">
        <v>60</v>
      </c>
      <c r="AQ4431">
        <v>180</v>
      </c>
      <c r="AR4431">
        <v>92</v>
      </c>
      <c r="AS4431">
        <v>118</v>
      </c>
      <c r="AT4431">
        <v>8</v>
      </c>
      <c r="AU4431">
        <v>12</v>
      </c>
      <c r="AV4431">
        <v>5</v>
      </c>
      <c r="BC4431">
        <v>25</v>
      </c>
      <c r="BD4431">
        <v>1425</v>
      </c>
      <c r="BE4431">
        <v>1.4999999999999999E-2</v>
      </c>
      <c r="BF4431">
        <v>1.7999999999999999E-2</v>
      </c>
      <c r="BH4431">
        <v>0.9</v>
      </c>
      <c r="BI4431">
        <v>50.9</v>
      </c>
      <c r="BJ4431">
        <v>0.7</v>
      </c>
      <c r="BK4431">
        <v>42.5</v>
      </c>
      <c r="BL4431" t="s">
        <v>181</v>
      </c>
      <c r="BM4431" t="s">
        <v>182</v>
      </c>
      <c r="BN4431" t="s">
        <v>244</v>
      </c>
      <c r="BP4431">
        <v>39</v>
      </c>
    </row>
    <row r="4432" spans="1:68" hidden="1" x14ac:dyDescent="0.2">
      <c r="A4432">
        <v>2021</v>
      </c>
      <c r="B4432">
        <v>9</v>
      </c>
      <c r="C4432" s="260">
        <v>44466</v>
      </c>
      <c r="D4432">
        <v>381</v>
      </c>
      <c r="E4432">
        <v>446</v>
      </c>
      <c r="F4432">
        <v>5</v>
      </c>
      <c r="G4432" t="s">
        <v>245</v>
      </c>
      <c r="H4432" t="s">
        <v>246</v>
      </c>
      <c r="I4432" t="s">
        <v>163</v>
      </c>
      <c r="J4432">
        <v>3</v>
      </c>
      <c r="K4432">
        <v>4</v>
      </c>
      <c r="L4432">
        <v>167</v>
      </c>
      <c r="M4432">
        <v>150.30000000000001</v>
      </c>
      <c r="N4432">
        <v>183.7</v>
      </c>
      <c r="O4432">
        <v>225</v>
      </c>
      <c r="P4432">
        <v>213</v>
      </c>
      <c r="Q4432">
        <v>233</v>
      </c>
      <c r="R4432">
        <v>252</v>
      </c>
      <c r="S4432">
        <v>245</v>
      </c>
      <c r="T4432">
        <v>180</v>
      </c>
      <c r="U4432">
        <v>171</v>
      </c>
      <c r="V4432">
        <v>185</v>
      </c>
      <c r="W4432">
        <v>179</v>
      </c>
      <c r="X4432">
        <v>176</v>
      </c>
      <c r="Y4432">
        <v>115</v>
      </c>
      <c r="Z4432">
        <v>124</v>
      </c>
      <c r="AA4432">
        <v>198</v>
      </c>
      <c r="AB4432">
        <v>211</v>
      </c>
      <c r="AC4432">
        <v>213</v>
      </c>
      <c r="AD4432">
        <v>215</v>
      </c>
      <c r="AE4432">
        <v>210</v>
      </c>
      <c r="AF4432">
        <v>149</v>
      </c>
      <c r="AG4432">
        <v>169</v>
      </c>
      <c r="AH4432">
        <v>175</v>
      </c>
      <c r="AI4432">
        <v>171</v>
      </c>
      <c r="AJ4432">
        <v>168</v>
      </c>
      <c r="AK4432">
        <v>123</v>
      </c>
      <c r="AL4432">
        <v>110</v>
      </c>
      <c r="AM4432">
        <v>221.5</v>
      </c>
      <c r="AN4432">
        <v>172.3</v>
      </c>
      <c r="AO4432">
        <v>0.3</v>
      </c>
      <c r="AP4432">
        <v>60</v>
      </c>
      <c r="AQ4432">
        <v>180</v>
      </c>
      <c r="AR4432">
        <v>92</v>
      </c>
      <c r="AS4432">
        <v>118</v>
      </c>
      <c r="AT4432">
        <v>11</v>
      </c>
      <c r="AU4432">
        <v>12</v>
      </c>
      <c r="AV4432">
        <v>8</v>
      </c>
      <c r="BC4432">
        <v>31</v>
      </c>
      <c r="BD4432">
        <v>1771</v>
      </c>
      <c r="BE4432">
        <v>1.4999999999999999E-2</v>
      </c>
      <c r="BF4432">
        <v>1.7999999999999999E-2</v>
      </c>
      <c r="BH4432">
        <v>0.2</v>
      </c>
      <c r="BI4432">
        <v>10.6</v>
      </c>
      <c r="BJ4432">
        <v>5.3</v>
      </c>
      <c r="BK4432">
        <v>305.10000000000002</v>
      </c>
      <c r="BL4432" t="s">
        <v>181</v>
      </c>
      <c r="BM4432" t="s">
        <v>182</v>
      </c>
      <c r="BN4432" t="s">
        <v>247</v>
      </c>
      <c r="BP4432">
        <v>39</v>
      </c>
    </row>
    <row r="4433" spans="1:68" hidden="1" x14ac:dyDescent="0.2">
      <c r="A4433">
        <v>2021</v>
      </c>
      <c r="B4433">
        <v>9</v>
      </c>
      <c r="C4433" s="260">
        <v>44466</v>
      </c>
      <c r="D4433">
        <v>381</v>
      </c>
      <c r="E4433">
        <v>447</v>
      </c>
      <c r="F4433">
        <v>5</v>
      </c>
      <c r="G4433" t="s">
        <v>248</v>
      </c>
      <c r="H4433" t="s">
        <v>249</v>
      </c>
      <c r="I4433" t="s">
        <v>163</v>
      </c>
      <c r="J4433">
        <v>3</v>
      </c>
      <c r="K4433">
        <v>4</v>
      </c>
      <c r="L4433">
        <v>177</v>
      </c>
      <c r="M4433">
        <v>159.30000000000001</v>
      </c>
      <c r="N4433">
        <v>194.7</v>
      </c>
      <c r="O4433">
        <v>277</v>
      </c>
      <c r="P4433">
        <v>206</v>
      </c>
      <c r="Q4433">
        <v>220</v>
      </c>
      <c r="R4433">
        <v>255</v>
      </c>
      <c r="S4433">
        <v>251</v>
      </c>
      <c r="T4433">
        <v>195</v>
      </c>
      <c r="U4433">
        <v>166</v>
      </c>
      <c r="V4433">
        <v>169</v>
      </c>
      <c r="W4433">
        <v>190</v>
      </c>
      <c r="X4433">
        <v>190</v>
      </c>
      <c r="Y4433">
        <v>115</v>
      </c>
      <c r="Z4433">
        <v>124</v>
      </c>
      <c r="AA4433">
        <v>251</v>
      </c>
      <c r="AB4433">
        <v>258</v>
      </c>
      <c r="AC4433">
        <v>260</v>
      </c>
      <c r="AD4433">
        <v>253</v>
      </c>
      <c r="AE4433">
        <v>225</v>
      </c>
      <c r="AF4433">
        <v>190</v>
      </c>
      <c r="AG4433">
        <v>193</v>
      </c>
      <c r="AH4433">
        <v>188</v>
      </c>
      <c r="AI4433">
        <v>180</v>
      </c>
      <c r="AJ4433">
        <v>166</v>
      </c>
      <c r="AK4433">
        <v>123</v>
      </c>
      <c r="AL4433">
        <v>110</v>
      </c>
      <c r="AM4433">
        <v>245.6</v>
      </c>
      <c r="AN4433">
        <v>182.7</v>
      </c>
      <c r="AO4433">
        <v>0.4</v>
      </c>
      <c r="AP4433">
        <v>60</v>
      </c>
      <c r="AQ4433">
        <v>180</v>
      </c>
      <c r="AR4433">
        <v>92</v>
      </c>
      <c r="AS4433">
        <v>118</v>
      </c>
      <c r="AT4433">
        <v>13</v>
      </c>
      <c r="AU4433">
        <v>9</v>
      </c>
      <c r="AV4433">
        <v>10</v>
      </c>
      <c r="BC4433">
        <v>32</v>
      </c>
      <c r="BD4433">
        <v>1792</v>
      </c>
      <c r="BE4433">
        <v>1.4999999999999999E-2</v>
      </c>
      <c r="BF4433">
        <v>1.7999999999999999E-2</v>
      </c>
      <c r="BH4433">
        <v>0.2</v>
      </c>
      <c r="BI4433">
        <v>10.1</v>
      </c>
      <c r="BJ4433">
        <v>5.8</v>
      </c>
      <c r="BK4433">
        <v>327.39999999999998</v>
      </c>
      <c r="BL4433" t="s">
        <v>181</v>
      </c>
      <c r="BM4433" t="s">
        <v>182</v>
      </c>
      <c r="BN4433" t="s">
        <v>250</v>
      </c>
      <c r="BP4433">
        <v>39</v>
      </c>
    </row>
    <row r="4434" spans="1:68" hidden="1" x14ac:dyDescent="0.2">
      <c r="A4434">
        <v>2021</v>
      </c>
      <c r="B4434">
        <v>9</v>
      </c>
      <c r="C4434" s="260">
        <v>44466</v>
      </c>
      <c r="D4434">
        <v>381</v>
      </c>
      <c r="E4434">
        <v>448</v>
      </c>
      <c r="F4434">
        <v>5</v>
      </c>
      <c r="G4434" t="s">
        <v>251</v>
      </c>
      <c r="H4434" t="s">
        <v>252</v>
      </c>
      <c r="I4434" t="s">
        <v>163</v>
      </c>
      <c r="J4434">
        <v>3</v>
      </c>
      <c r="K4434">
        <v>4</v>
      </c>
      <c r="L4434">
        <v>23</v>
      </c>
      <c r="M4434">
        <v>20.7</v>
      </c>
      <c r="N4434">
        <v>25.3</v>
      </c>
      <c r="O4434">
        <v>45</v>
      </c>
      <c r="P4434">
        <v>31</v>
      </c>
      <c r="Q4434">
        <v>32</v>
      </c>
      <c r="R4434">
        <v>38</v>
      </c>
      <c r="S4434">
        <v>35</v>
      </c>
      <c r="T4434">
        <v>27</v>
      </c>
      <c r="U4434">
        <v>23</v>
      </c>
      <c r="V4434">
        <v>24</v>
      </c>
      <c r="W4434">
        <v>25</v>
      </c>
      <c r="X4434">
        <v>24</v>
      </c>
      <c r="Y4434">
        <v>115</v>
      </c>
      <c r="Z4434">
        <v>124</v>
      </c>
      <c r="AA4434">
        <v>28</v>
      </c>
      <c r="AB4434">
        <v>32</v>
      </c>
      <c r="AC4434">
        <v>35</v>
      </c>
      <c r="AD4434">
        <v>33</v>
      </c>
      <c r="AE4434">
        <v>35</v>
      </c>
      <c r="AF4434">
        <v>19</v>
      </c>
      <c r="AG4434">
        <v>25</v>
      </c>
      <c r="AH4434">
        <v>27</v>
      </c>
      <c r="AI4434">
        <v>23</v>
      </c>
      <c r="AJ4434">
        <v>28</v>
      </c>
      <c r="AK4434">
        <v>123</v>
      </c>
      <c r="AL4434">
        <v>110</v>
      </c>
      <c r="AM4434">
        <v>34.4</v>
      </c>
      <c r="AN4434">
        <v>24.5</v>
      </c>
      <c r="AO4434">
        <v>0.5</v>
      </c>
      <c r="AP4434">
        <v>60</v>
      </c>
      <c r="AQ4434">
        <v>180</v>
      </c>
      <c r="AR4434">
        <v>92</v>
      </c>
      <c r="AS4434">
        <v>118</v>
      </c>
      <c r="AT4434">
        <v>19</v>
      </c>
      <c r="AU4434">
        <v>8</v>
      </c>
      <c r="AV4434">
        <v>10</v>
      </c>
      <c r="BC4434">
        <v>37</v>
      </c>
      <c r="BD4434">
        <v>1797</v>
      </c>
      <c r="BE4434">
        <v>1.4999999999999999E-2</v>
      </c>
      <c r="BF4434">
        <v>2.1000000000000001E-2</v>
      </c>
      <c r="BH4434">
        <v>1.6</v>
      </c>
      <c r="BI4434">
        <v>78.099999999999994</v>
      </c>
      <c r="BJ4434">
        <v>0.9</v>
      </c>
      <c r="BK4434">
        <v>44</v>
      </c>
      <c r="BL4434" t="s">
        <v>181</v>
      </c>
      <c r="BM4434" t="s">
        <v>182</v>
      </c>
      <c r="BN4434" t="s">
        <v>253</v>
      </c>
      <c r="BP4434">
        <v>39</v>
      </c>
    </row>
    <row r="4435" spans="1:68" hidden="1" x14ac:dyDescent="0.2">
      <c r="A4435">
        <v>2021</v>
      </c>
      <c r="B4435">
        <v>9</v>
      </c>
      <c r="C4435" s="260">
        <v>44466</v>
      </c>
      <c r="D4435">
        <v>377</v>
      </c>
      <c r="E4435">
        <v>439</v>
      </c>
      <c r="F4435">
        <v>6</v>
      </c>
      <c r="G4435" t="s">
        <v>179</v>
      </c>
      <c r="H4435" t="s">
        <v>180</v>
      </c>
      <c r="I4435" t="s">
        <v>163</v>
      </c>
      <c r="J4435">
        <v>4</v>
      </c>
      <c r="K4435">
        <v>1</v>
      </c>
      <c r="L4435">
        <v>343</v>
      </c>
      <c r="M4435">
        <v>308.7</v>
      </c>
      <c r="N4435">
        <v>377.3</v>
      </c>
      <c r="O4435">
        <v>426</v>
      </c>
      <c r="P4435">
        <v>403</v>
      </c>
      <c r="Q4435">
        <v>403</v>
      </c>
      <c r="R4435">
        <v>584</v>
      </c>
      <c r="S4435">
        <v>400</v>
      </c>
      <c r="T4435">
        <v>369</v>
      </c>
      <c r="U4435">
        <v>345</v>
      </c>
      <c r="V4435">
        <v>346</v>
      </c>
      <c r="W4435">
        <v>339</v>
      </c>
      <c r="X4435">
        <v>345</v>
      </c>
      <c r="Y4435">
        <v>238</v>
      </c>
      <c r="Z4435">
        <v>244</v>
      </c>
      <c r="AA4435">
        <v>561</v>
      </c>
      <c r="AB4435">
        <v>585</v>
      </c>
      <c r="AC4435">
        <v>571</v>
      </c>
      <c r="AD4435">
        <v>580</v>
      </c>
      <c r="AE4435">
        <v>567</v>
      </c>
      <c r="AF4435">
        <v>360</v>
      </c>
      <c r="AG4435">
        <v>369</v>
      </c>
      <c r="AH4435">
        <v>324</v>
      </c>
      <c r="AI4435">
        <v>345</v>
      </c>
      <c r="AJ4435">
        <v>338</v>
      </c>
      <c r="AK4435">
        <v>181</v>
      </c>
      <c r="AL4435">
        <v>175</v>
      </c>
      <c r="AM4435">
        <v>508</v>
      </c>
      <c r="AN4435">
        <v>348</v>
      </c>
      <c r="AO4435">
        <v>0.5</v>
      </c>
      <c r="AP4435">
        <v>45</v>
      </c>
      <c r="AQ4435">
        <v>320</v>
      </c>
      <c r="AR4435">
        <v>69</v>
      </c>
      <c r="AS4435">
        <v>210</v>
      </c>
      <c r="AT4435">
        <v>2</v>
      </c>
      <c r="AU4435">
        <v>3</v>
      </c>
      <c r="AV4435">
        <v>14</v>
      </c>
      <c r="BC4435">
        <v>19</v>
      </c>
      <c r="BD4435">
        <v>869</v>
      </c>
      <c r="BE4435">
        <v>1.4999999999999999E-2</v>
      </c>
      <c r="BF4435">
        <v>2.1999999999999999E-2</v>
      </c>
      <c r="BH4435">
        <v>0.1</v>
      </c>
      <c r="BI4435">
        <v>2.5</v>
      </c>
      <c r="BJ4435">
        <v>6.6</v>
      </c>
      <c r="BK4435">
        <v>302.39999999999998</v>
      </c>
      <c r="BL4435" t="s">
        <v>181</v>
      </c>
      <c r="BM4435" t="s">
        <v>182</v>
      </c>
      <c r="BN4435" t="s">
        <v>183</v>
      </c>
      <c r="BP4435">
        <v>39</v>
      </c>
    </row>
    <row r="4436" spans="1:68" hidden="1" x14ac:dyDescent="0.2">
      <c r="A4436">
        <v>2021</v>
      </c>
      <c r="B4436">
        <v>9</v>
      </c>
      <c r="C4436" s="260">
        <v>44466</v>
      </c>
      <c r="D4436">
        <v>243</v>
      </c>
      <c r="E4436">
        <v>167</v>
      </c>
      <c r="F4436">
        <v>7</v>
      </c>
      <c r="G4436" t="s">
        <v>256</v>
      </c>
      <c r="H4436" t="s">
        <v>257</v>
      </c>
      <c r="I4436" t="s">
        <v>163</v>
      </c>
      <c r="J4436">
        <v>2</v>
      </c>
      <c r="K4436">
        <v>2</v>
      </c>
      <c r="L4436">
        <v>888</v>
      </c>
      <c r="M4436">
        <v>825.84</v>
      </c>
      <c r="N4436">
        <v>950.16</v>
      </c>
      <c r="AP4436">
        <v>55</v>
      </c>
      <c r="AQ4436">
        <v>131</v>
      </c>
      <c r="BD4436">
        <v>60</v>
      </c>
      <c r="BE4436">
        <v>1.4999999999999999E-2</v>
      </c>
      <c r="BI4436">
        <v>0.1</v>
      </c>
      <c r="BL4436" t="s">
        <v>164</v>
      </c>
      <c r="BM4436" t="s">
        <v>164</v>
      </c>
      <c r="BP4436">
        <v>39</v>
      </c>
    </row>
    <row r="4437" spans="1:68" hidden="1" x14ac:dyDescent="0.2">
      <c r="A4437">
        <v>2021</v>
      </c>
      <c r="B4437">
        <v>9</v>
      </c>
      <c r="C4437" s="260">
        <v>44466</v>
      </c>
      <c r="D4437">
        <v>406</v>
      </c>
      <c r="E4437">
        <v>623</v>
      </c>
      <c r="F4437">
        <v>7</v>
      </c>
      <c r="G4437" t="s">
        <v>224</v>
      </c>
      <c r="H4437" t="s">
        <v>225</v>
      </c>
      <c r="I4437" t="s">
        <v>163</v>
      </c>
      <c r="J4437">
        <v>1</v>
      </c>
      <c r="K4437">
        <v>5</v>
      </c>
      <c r="L4437">
        <v>599</v>
      </c>
      <c r="M4437">
        <v>551.02009999999996</v>
      </c>
      <c r="N4437">
        <v>646.97990000000004</v>
      </c>
      <c r="O4437">
        <v>700</v>
      </c>
      <c r="P4437">
        <v>698</v>
      </c>
      <c r="Q4437">
        <v>712</v>
      </c>
      <c r="R4437">
        <v>470</v>
      </c>
      <c r="S4437">
        <v>730</v>
      </c>
      <c r="T4437">
        <v>593</v>
      </c>
      <c r="U4437">
        <v>579</v>
      </c>
      <c r="V4437">
        <v>591</v>
      </c>
      <c r="W4437">
        <v>631</v>
      </c>
      <c r="X4437">
        <v>625</v>
      </c>
      <c r="Y4437">
        <v>150</v>
      </c>
      <c r="Z4437">
        <v>115</v>
      </c>
      <c r="AA4437">
        <v>676</v>
      </c>
      <c r="AB4437">
        <v>635</v>
      </c>
      <c r="AC4437">
        <v>795</v>
      </c>
      <c r="AD4437">
        <v>735</v>
      </c>
      <c r="AE4437">
        <v>742</v>
      </c>
      <c r="AF4437">
        <v>410</v>
      </c>
      <c r="AG4437">
        <v>570</v>
      </c>
      <c r="AH4437">
        <v>659</v>
      </c>
      <c r="AI4437">
        <v>629</v>
      </c>
      <c r="AJ4437">
        <v>635</v>
      </c>
      <c r="AK4437">
        <v>117</v>
      </c>
      <c r="AL4437">
        <v>113</v>
      </c>
      <c r="AM4437">
        <v>689.3</v>
      </c>
      <c r="AN4437">
        <v>592.20000000000005</v>
      </c>
      <c r="AO4437">
        <v>0.2</v>
      </c>
      <c r="AP4437">
        <v>18</v>
      </c>
      <c r="AQ4437">
        <v>200</v>
      </c>
      <c r="AR4437">
        <v>29</v>
      </c>
      <c r="AS4437">
        <v>124</v>
      </c>
      <c r="AT4437">
        <v>4</v>
      </c>
      <c r="AU4437">
        <v>5</v>
      </c>
      <c r="AV4437">
        <v>4</v>
      </c>
      <c r="BC4437">
        <v>13</v>
      </c>
      <c r="BD4437">
        <v>733</v>
      </c>
      <c r="BE4437">
        <v>1.4999999999999999E-2</v>
      </c>
      <c r="BF4437">
        <v>1.7999999999999999E-2</v>
      </c>
      <c r="BH4437">
        <v>0</v>
      </c>
      <c r="BI4437">
        <v>1.2</v>
      </c>
      <c r="BJ4437">
        <v>7.7</v>
      </c>
      <c r="BK4437">
        <v>434.1</v>
      </c>
      <c r="BL4437" t="s">
        <v>181</v>
      </c>
      <c r="BM4437" t="s">
        <v>182</v>
      </c>
      <c r="BN4437" t="s">
        <v>226</v>
      </c>
      <c r="BP4437">
        <v>39</v>
      </c>
    </row>
    <row r="4438" spans="1:68" hidden="1" x14ac:dyDescent="0.2">
      <c r="A4438">
        <v>2021</v>
      </c>
      <c r="B4438">
        <v>9</v>
      </c>
      <c r="C4438" s="260">
        <v>44466</v>
      </c>
      <c r="D4438">
        <v>406</v>
      </c>
      <c r="E4438">
        <v>624</v>
      </c>
      <c r="F4438">
        <v>7</v>
      </c>
      <c r="G4438" t="s">
        <v>227</v>
      </c>
      <c r="H4438" t="s">
        <v>228</v>
      </c>
      <c r="I4438" t="s">
        <v>163</v>
      </c>
      <c r="J4438">
        <v>1</v>
      </c>
      <c r="K4438">
        <v>5</v>
      </c>
      <c r="L4438">
        <v>374</v>
      </c>
      <c r="M4438">
        <v>344.04259999999999</v>
      </c>
      <c r="N4438">
        <v>403.95740000000001</v>
      </c>
      <c r="O4438">
        <v>424</v>
      </c>
      <c r="P4438">
        <v>414</v>
      </c>
      <c r="Q4438">
        <v>426</v>
      </c>
      <c r="R4438">
        <v>449</v>
      </c>
      <c r="S4438">
        <v>435</v>
      </c>
      <c r="T4438">
        <v>370</v>
      </c>
      <c r="U4438">
        <v>350</v>
      </c>
      <c r="V4438">
        <v>356</v>
      </c>
      <c r="W4438">
        <v>390</v>
      </c>
      <c r="X4438">
        <v>370</v>
      </c>
      <c r="Y4438">
        <v>150</v>
      </c>
      <c r="Z4438">
        <v>115</v>
      </c>
      <c r="AA4438">
        <v>408</v>
      </c>
      <c r="AB4438">
        <v>425</v>
      </c>
      <c r="AC4438">
        <v>488</v>
      </c>
      <c r="AD4438">
        <v>455</v>
      </c>
      <c r="AE4438">
        <v>447</v>
      </c>
      <c r="AF4438">
        <v>341</v>
      </c>
      <c r="AG4438">
        <v>360</v>
      </c>
      <c r="AH4438">
        <v>386</v>
      </c>
      <c r="AI4438">
        <v>390</v>
      </c>
      <c r="AJ4438">
        <v>382</v>
      </c>
      <c r="AK4438">
        <v>117</v>
      </c>
      <c r="AL4438">
        <v>113</v>
      </c>
      <c r="AM4438">
        <v>437.1</v>
      </c>
      <c r="AN4438">
        <v>369.5</v>
      </c>
      <c r="AO4438">
        <v>0.2</v>
      </c>
      <c r="AP4438">
        <v>18</v>
      </c>
      <c r="AQ4438">
        <v>200</v>
      </c>
      <c r="AR4438">
        <v>29</v>
      </c>
      <c r="AS4438">
        <v>124</v>
      </c>
      <c r="AT4438">
        <v>3</v>
      </c>
      <c r="AU4438">
        <v>3</v>
      </c>
      <c r="AV4438">
        <v>3</v>
      </c>
      <c r="BC4438">
        <v>9</v>
      </c>
      <c r="BD4438">
        <v>729</v>
      </c>
      <c r="BE4438">
        <v>1.4999999999999999E-2</v>
      </c>
      <c r="BF4438">
        <v>1.2E-2</v>
      </c>
      <c r="BG4438">
        <v>1</v>
      </c>
      <c r="BH4438">
        <v>0</v>
      </c>
      <c r="BI4438">
        <v>1.9</v>
      </c>
      <c r="BJ4438">
        <v>3.3</v>
      </c>
      <c r="BK4438">
        <v>269.39999999999998</v>
      </c>
      <c r="BL4438" t="s">
        <v>181</v>
      </c>
      <c r="BM4438" t="s">
        <v>182</v>
      </c>
      <c r="BN4438" t="s">
        <v>229</v>
      </c>
      <c r="BP4438">
        <v>39</v>
      </c>
    </row>
    <row r="4439" spans="1:68" hidden="1" x14ac:dyDescent="0.2">
      <c r="A4439">
        <v>2021</v>
      </c>
      <c r="B4439">
        <v>9</v>
      </c>
      <c r="C4439" s="260">
        <v>44466</v>
      </c>
      <c r="D4439">
        <v>406</v>
      </c>
      <c r="E4439">
        <v>625</v>
      </c>
      <c r="F4439">
        <v>7</v>
      </c>
      <c r="G4439" t="s">
        <v>230</v>
      </c>
      <c r="H4439" t="s">
        <v>231</v>
      </c>
      <c r="I4439" t="s">
        <v>163</v>
      </c>
      <c r="J4439">
        <v>1</v>
      </c>
      <c r="K4439">
        <v>5</v>
      </c>
      <c r="L4439">
        <v>140</v>
      </c>
      <c r="M4439">
        <v>129.01</v>
      </c>
      <c r="N4439">
        <v>150.99</v>
      </c>
      <c r="O4439">
        <v>160</v>
      </c>
      <c r="P4439">
        <v>155</v>
      </c>
      <c r="Q4439">
        <v>160</v>
      </c>
      <c r="R4439">
        <v>166</v>
      </c>
      <c r="S4439">
        <v>167</v>
      </c>
      <c r="T4439">
        <v>135</v>
      </c>
      <c r="U4439">
        <v>129</v>
      </c>
      <c r="V4439">
        <v>132</v>
      </c>
      <c r="W4439">
        <v>142</v>
      </c>
      <c r="X4439">
        <v>145</v>
      </c>
      <c r="Y4439">
        <v>150</v>
      </c>
      <c r="Z4439">
        <v>115</v>
      </c>
      <c r="AA4439">
        <v>169</v>
      </c>
      <c r="AB4439">
        <v>167</v>
      </c>
      <c r="AC4439">
        <v>175</v>
      </c>
      <c r="AD4439">
        <v>165</v>
      </c>
      <c r="AE4439">
        <v>168</v>
      </c>
      <c r="AF4439">
        <v>135</v>
      </c>
      <c r="AG4439">
        <v>140</v>
      </c>
      <c r="AH4439">
        <v>147</v>
      </c>
      <c r="AI4439">
        <v>145</v>
      </c>
      <c r="AJ4439">
        <v>147</v>
      </c>
      <c r="AK4439">
        <v>117</v>
      </c>
      <c r="AL4439">
        <v>113</v>
      </c>
      <c r="AM4439">
        <v>165.2</v>
      </c>
      <c r="AN4439">
        <v>139.69999999999999</v>
      </c>
      <c r="AO4439">
        <v>0.2</v>
      </c>
      <c r="AP4439">
        <v>18</v>
      </c>
      <c r="AQ4439">
        <v>200</v>
      </c>
      <c r="AR4439">
        <v>29</v>
      </c>
      <c r="AS4439">
        <v>124</v>
      </c>
      <c r="AT4439">
        <v>1</v>
      </c>
      <c r="AU4439">
        <v>2</v>
      </c>
      <c r="AV4439">
        <v>7</v>
      </c>
      <c r="BC4439">
        <v>10</v>
      </c>
      <c r="BD4439">
        <v>730</v>
      </c>
      <c r="BE4439">
        <v>1.4999999999999999E-2</v>
      </c>
      <c r="BF4439">
        <v>1.4E-2</v>
      </c>
      <c r="BG4439">
        <v>1</v>
      </c>
      <c r="BH4439">
        <v>0.1</v>
      </c>
      <c r="BI4439">
        <v>5.2</v>
      </c>
      <c r="BJ4439">
        <v>1.4</v>
      </c>
      <c r="BK4439">
        <v>102</v>
      </c>
      <c r="BL4439" t="s">
        <v>181</v>
      </c>
      <c r="BM4439" t="s">
        <v>182</v>
      </c>
      <c r="BN4439" t="s">
        <v>229</v>
      </c>
      <c r="BP4439">
        <v>39</v>
      </c>
    </row>
    <row r="4440" spans="1:68" hidden="1" x14ac:dyDescent="0.2">
      <c r="A4440">
        <v>2021</v>
      </c>
      <c r="B4440">
        <v>9</v>
      </c>
      <c r="C4440" s="260">
        <v>44466</v>
      </c>
      <c r="D4440">
        <v>406</v>
      </c>
      <c r="E4440">
        <v>626</v>
      </c>
      <c r="F4440">
        <v>7</v>
      </c>
      <c r="G4440" t="s">
        <v>232</v>
      </c>
      <c r="H4440" t="s">
        <v>233</v>
      </c>
      <c r="I4440" t="s">
        <v>163</v>
      </c>
      <c r="J4440">
        <v>1</v>
      </c>
      <c r="K4440">
        <v>5</v>
      </c>
      <c r="L4440">
        <v>276</v>
      </c>
      <c r="M4440">
        <v>254.05799999999999</v>
      </c>
      <c r="N4440">
        <v>297.94200000000001</v>
      </c>
      <c r="O4440">
        <v>345</v>
      </c>
      <c r="P4440">
        <v>349</v>
      </c>
      <c r="Q4440">
        <v>379</v>
      </c>
      <c r="R4440">
        <v>390</v>
      </c>
      <c r="S4440">
        <v>381</v>
      </c>
      <c r="T4440">
        <v>278</v>
      </c>
      <c r="U4440">
        <v>267</v>
      </c>
      <c r="V4440">
        <v>271</v>
      </c>
      <c r="W4440">
        <v>267</v>
      </c>
      <c r="X4440">
        <v>285</v>
      </c>
      <c r="Y4440">
        <v>150</v>
      </c>
      <c r="Z4440">
        <v>115</v>
      </c>
      <c r="AA4440">
        <v>344</v>
      </c>
      <c r="AB4440">
        <v>365</v>
      </c>
      <c r="AC4440">
        <v>352</v>
      </c>
      <c r="AD4440">
        <v>350</v>
      </c>
      <c r="AE4440">
        <v>395</v>
      </c>
      <c r="AF4440">
        <v>266</v>
      </c>
      <c r="AG4440">
        <v>277</v>
      </c>
      <c r="AH4440">
        <v>309</v>
      </c>
      <c r="AI4440">
        <v>271</v>
      </c>
      <c r="AJ4440">
        <v>288</v>
      </c>
      <c r="AK4440">
        <v>117</v>
      </c>
      <c r="AL4440">
        <v>113</v>
      </c>
      <c r="AM4440">
        <v>365</v>
      </c>
      <c r="AN4440">
        <v>277.89999999999998</v>
      </c>
      <c r="AO4440">
        <v>0.3</v>
      </c>
      <c r="AP4440">
        <v>18</v>
      </c>
      <c r="AQ4440">
        <v>200</v>
      </c>
      <c r="AR4440">
        <v>29</v>
      </c>
      <c r="AS4440">
        <v>124</v>
      </c>
      <c r="AT4440">
        <v>8</v>
      </c>
      <c r="AU4440">
        <v>4</v>
      </c>
      <c r="AV4440">
        <v>4</v>
      </c>
      <c r="BC4440">
        <v>16</v>
      </c>
      <c r="BD4440">
        <v>736</v>
      </c>
      <c r="BE4440">
        <v>1.4999999999999999E-2</v>
      </c>
      <c r="BF4440">
        <v>2.1999999999999999E-2</v>
      </c>
      <c r="BH4440">
        <v>0.1</v>
      </c>
      <c r="BI4440">
        <v>2.7</v>
      </c>
      <c r="BJ4440">
        <v>4.4000000000000004</v>
      </c>
      <c r="BK4440">
        <v>204.5</v>
      </c>
      <c r="BL4440" t="s">
        <v>181</v>
      </c>
      <c r="BM4440" t="s">
        <v>182</v>
      </c>
      <c r="BN4440" t="s">
        <v>229</v>
      </c>
      <c r="BP4440">
        <v>39</v>
      </c>
    </row>
    <row r="4441" spans="1:68" hidden="1" x14ac:dyDescent="0.2">
      <c r="A4441">
        <v>2021</v>
      </c>
      <c r="B4441">
        <v>9</v>
      </c>
      <c r="C4441" s="260">
        <v>44466</v>
      </c>
      <c r="D4441">
        <v>137</v>
      </c>
      <c r="E4441">
        <v>273</v>
      </c>
      <c r="F4441">
        <v>8</v>
      </c>
      <c r="G4441" t="s">
        <v>254</v>
      </c>
      <c r="H4441" t="s">
        <v>255</v>
      </c>
      <c r="I4441" t="s">
        <v>163</v>
      </c>
      <c r="J4441">
        <v>3</v>
      </c>
      <c r="K4441">
        <v>2</v>
      </c>
      <c r="L4441">
        <v>564</v>
      </c>
      <c r="M4441">
        <v>524.52</v>
      </c>
      <c r="N4441">
        <v>603.48</v>
      </c>
      <c r="O4441">
        <v>789</v>
      </c>
      <c r="P4441">
        <v>769</v>
      </c>
      <c r="Q4441">
        <v>923</v>
      </c>
      <c r="R4441">
        <v>768</v>
      </c>
      <c r="S4441">
        <v>760</v>
      </c>
      <c r="T4441">
        <v>594</v>
      </c>
      <c r="U4441">
        <v>580</v>
      </c>
      <c r="V4441">
        <v>620</v>
      </c>
      <c r="W4441">
        <v>590</v>
      </c>
      <c r="X4441">
        <v>588</v>
      </c>
      <c r="Y4441">
        <v>104</v>
      </c>
      <c r="Z4441">
        <v>140</v>
      </c>
      <c r="AA4441">
        <v>664</v>
      </c>
      <c r="AB4441">
        <v>708</v>
      </c>
      <c r="AC4441">
        <v>700</v>
      </c>
      <c r="AD4441">
        <v>721</v>
      </c>
      <c r="AE4441">
        <v>718</v>
      </c>
      <c r="AF4441">
        <v>538</v>
      </c>
      <c r="AG4441">
        <v>590</v>
      </c>
      <c r="AH4441">
        <v>575</v>
      </c>
      <c r="AI4441">
        <v>581</v>
      </c>
      <c r="AJ4441">
        <v>569</v>
      </c>
      <c r="AK4441">
        <v>105</v>
      </c>
      <c r="AL4441">
        <v>103</v>
      </c>
      <c r="AM4441">
        <v>752</v>
      </c>
      <c r="AN4441">
        <v>582.5</v>
      </c>
      <c r="AO4441">
        <v>0.3</v>
      </c>
      <c r="AP4441">
        <v>93</v>
      </c>
      <c r="AQ4441">
        <v>116</v>
      </c>
      <c r="AR4441">
        <v>96</v>
      </c>
      <c r="AS4441">
        <v>113</v>
      </c>
      <c r="AT4441">
        <v>4</v>
      </c>
      <c r="AU4441">
        <v>6</v>
      </c>
      <c r="AV4441">
        <v>2</v>
      </c>
      <c r="AX4441">
        <v>1</v>
      </c>
      <c r="BC4441">
        <v>12</v>
      </c>
      <c r="BD4441">
        <v>1890</v>
      </c>
      <c r="BE4441">
        <v>1.4999999999999999E-2</v>
      </c>
      <c r="BF4441">
        <v>6.0000000000000001E-3</v>
      </c>
      <c r="BG4441">
        <v>1</v>
      </c>
      <c r="BH4441">
        <v>0</v>
      </c>
      <c r="BI4441">
        <v>3.4</v>
      </c>
      <c r="BJ4441">
        <v>7</v>
      </c>
      <c r="BK4441">
        <v>1100.9000000000001</v>
      </c>
      <c r="BL4441" t="s">
        <v>164</v>
      </c>
      <c r="BP4441">
        <v>39</v>
      </c>
    </row>
    <row r="4442" spans="1:68" hidden="1" x14ac:dyDescent="0.2">
      <c r="A4442">
        <v>2021</v>
      </c>
      <c r="B4442">
        <v>9</v>
      </c>
      <c r="C4442" s="260">
        <v>44466</v>
      </c>
      <c r="D4442">
        <v>52</v>
      </c>
      <c r="E4442">
        <v>130</v>
      </c>
      <c r="F4442">
        <v>25</v>
      </c>
      <c r="G4442" t="s">
        <v>386</v>
      </c>
      <c r="H4442" t="s">
        <v>387</v>
      </c>
      <c r="I4442" t="s">
        <v>374</v>
      </c>
      <c r="J4442">
        <v>9</v>
      </c>
      <c r="K4442">
        <v>1</v>
      </c>
      <c r="L4442">
        <v>12</v>
      </c>
      <c r="M4442">
        <v>11.16</v>
      </c>
      <c r="N4442">
        <v>12.84</v>
      </c>
      <c r="AP4442">
        <v>336</v>
      </c>
      <c r="AQ4442">
        <v>96</v>
      </c>
      <c r="BD4442">
        <v>800</v>
      </c>
      <c r="BE4442">
        <v>0.02</v>
      </c>
      <c r="BI4442">
        <v>66.7</v>
      </c>
      <c r="BL4442" t="s">
        <v>181</v>
      </c>
      <c r="BM4442" t="s">
        <v>199</v>
      </c>
      <c r="BN4442" t="s">
        <v>388</v>
      </c>
      <c r="BP4442">
        <v>39</v>
      </c>
    </row>
    <row r="4443" spans="1:68" hidden="1" x14ac:dyDescent="0.2">
      <c r="A4443">
        <v>2021</v>
      </c>
      <c r="B4443">
        <v>9</v>
      </c>
      <c r="C4443" s="260">
        <v>44466</v>
      </c>
      <c r="D4443">
        <v>3</v>
      </c>
      <c r="E4443">
        <v>10</v>
      </c>
      <c r="F4443">
        <v>26</v>
      </c>
      <c r="G4443" t="s">
        <v>377</v>
      </c>
      <c r="H4443" t="s">
        <v>378</v>
      </c>
      <c r="I4443" t="s">
        <v>374</v>
      </c>
      <c r="J4443">
        <v>2</v>
      </c>
      <c r="K4443">
        <v>2</v>
      </c>
      <c r="L4443">
        <v>48.662500000000001</v>
      </c>
      <c r="M4443">
        <v>45.256124999999997</v>
      </c>
      <c r="N4443">
        <v>52.068874999999998</v>
      </c>
      <c r="AP4443">
        <v>47</v>
      </c>
      <c r="AQ4443">
        <v>154</v>
      </c>
      <c r="BD4443">
        <v>100</v>
      </c>
      <c r="BE4443">
        <v>0.02</v>
      </c>
      <c r="BI4443">
        <v>2.1</v>
      </c>
      <c r="BL4443" t="s">
        <v>375</v>
      </c>
      <c r="BM4443" t="s">
        <v>376</v>
      </c>
      <c r="BP4443">
        <v>39</v>
      </c>
    </row>
    <row r="4444" spans="1:68" hidden="1" x14ac:dyDescent="0.2">
      <c r="A4444">
        <v>2021</v>
      </c>
      <c r="B4444">
        <v>9</v>
      </c>
      <c r="C4444" s="260">
        <v>44466</v>
      </c>
      <c r="D4444">
        <v>159</v>
      </c>
      <c r="E4444">
        <v>299</v>
      </c>
      <c r="F4444">
        <v>30</v>
      </c>
      <c r="G4444" t="s">
        <v>193</v>
      </c>
      <c r="H4444" t="s">
        <v>194</v>
      </c>
      <c r="I4444" t="s">
        <v>195</v>
      </c>
      <c r="J4444">
        <v>3</v>
      </c>
      <c r="K4444">
        <v>2</v>
      </c>
      <c r="L4444">
        <v>115</v>
      </c>
      <c r="M4444">
        <v>106.95</v>
      </c>
      <c r="N4444">
        <v>123.05</v>
      </c>
      <c r="AA4444">
        <v>174</v>
      </c>
      <c r="AB4444">
        <v>181</v>
      </c>
      <c r="AC4444">
        <v>175</v>
      </c>
      <c r="AD4444">
        <v>160</v>
      </c>
      <c r="AE4444">
        <v>155</v>
      </c>
      <c r="AF4444">
        <v>118</v>
      </c>
      <c r="AG4444">
        <v>123</v>
      </c>
      <c r="AH4444">
        <v>118</v>
      </c>
      <c r="AI4444">
        <v>113</v>
      </c>
      <c r="AJ4444">
        <v>100</v>
      </c>
      <c r="AK4444">
        <v>108</v>
      </c>
      <c r="AL4444">
        <v>109</v>
      </c>
      <c r="AM4444">
        <v>169</v>
      </c>
      <c r="AN4444">
        <v>114.4</v>
      </c>
      <c r="AO4444">
        <v>0.5</v>
      </c>
      <c r="AP4444">
        <v>70</v>
      </c>
      <c r="AQ4444">
        <v>154</v>
      </c>
      <c r="AR4444">
        <v>100</v>
      </c>
      <c r="AS4444">
        <v>109</v>
      </c>
      <c r="AT4444">
        <v>5</v>
      </c>
      <c r="AU4444">
        <v>4</v>
      </c>
      <c r="BC4444">
        <v>9</v>
      </c>
      <c r="BD4444">
        <v>897</v>
      </c>
      <c r="BE4444">
        <v>0.02</v>
      </c>
      <c r="BF4444">
        <v>0.01</v>
      </c>
      <c r="BG4444">
        <v>1</v>
      </c>
      <c r="BH4444">
        <v>0.1</v>
      </c>
      <c r="BI4444">
        <v>7.8</v>
      </c>
      <c r="BJ4444">
        <v>1</v>
      </c>
      <c r="BK4444">
        <v>102.6</v>
      </c>
      <c r="BL4444" t="s">
        <v>181</v>
      </c>
      <c r="BM4444" t="s">
        <v>196</v>
      </c>
      <c r="BP4444">
        <v>39</v>
      </c>
    </row>
    <row r="4445" spans="1:68" hidden="1" x14ac:dyDescent="0.2">
      <c r="A4445">
        <v>2021</v>
      </c>
      <c r="B4445">
        <v>9</v>
      </c>
      <c r="C4445" s="260">
        <v>44466</v>
      </c>
      <c r="D4445">
        <v>372</v>
      </c>
      <c r="E4445">
        <v>646</v>
      </c>
      <c r="F4445">
        <v>48</v>
      </c>
      <c r="G4445" t="s">
        <v>201</v>
      </c>
      <c r="H4445" t="s">
        <v>202</v>
      </c>
      <c r="I4445" t="s">
        <v>203</v>
      </c>
      <c r="J4445">
        <v>2</v>
      </c>
      <c r="K4445">
        <v>2</v>
      </c>
      <c r="L4445">
        <v>212</v>
      </c>
      <c r="M4445">
        <v>197.16</v>
      </c>
      <c r="N4445">
        <v>226.84</v>
      </c>
      <c r="P4445">
        <v>249</v>
      </c>
      <c r="Q4445">
        <v>244</v>
      </c>
      <c r="R4445">
        <v>257</v>
      </c>
      <c r="S4445">
        <v>247</v>
      </c>
      <c r="U4445">
        <v>196</v>
      </c>
      <c r="V4445">
        <v>202</v>
      </c>
      <c r="W4445">
        <v>207</v>
      </c>
      <c r="X4445">
        <v>205</v>
      </c>
      <c r="AA4445">
        <v>259</v>
      </c>
      <c r="AB4445">
        <v>266</v>
      </c>
      <c r="AD4445">
        <v>290</v>
      </c>
      <c r="AE4445">
        <v>288</v>
      </c>
      <c r="AF4445">
        <v>207</v>
      </c>
      <c r="AG4445">
        <v>211</v>
      </c>
      <c r="AI4445">
        <v>217</v>
      </c>
      <c r="AJ4445">
        <v>215</v>
      </c>
      <c r="AK4445">
        <v>181</v>
      </c>
      <c r="AM4445">
        <v>262.5</v>
      </c>
      <c r="AN4445">
        <v>207.5</v>
      </c>
      <c r="AO4445">
        <v>0.2</v>
      </c>
      <c r="AP4445">
        <v>37</v>
      </c>
      <c r="AQ4445">
        <v>195</v>
      </c>
      <c r="AR4445">
        <v>40</v>
      </c>
      <c r="AS4445">
        <v>181</v>
      </c>
      <c r="AT4445">
        <v>7</v>
      </c>
      <c r="AU4445">
        <v>5</v>
      </c>
      <c r="AV4445">
        <v>7</v>
      </c>
      <c r="BC4445">
        <v>19</v>
      </c>
      <c r="BD4445">
        <v>1075</v>
      </c>
      <c r="BE4445">
        <v>0.02</v>
      </c>
      <c r="BF4445">
        <v>1.7999999999999999E-2</v>
      </c>
      <c r="BG4445">
        <v>1</v>
      </c>
      <c r="BH4445">
        <v>0.1</v>
      </c>
      <c r="BI4445">
        <v>5.0999999999999996</v>
      </c>
      <c r="BJ4445">
        <v>3.9</v>
      </c>
      <c r="BK4445">
        <v>223.1</v>
      </c>
      <c r="BL4445" t="s">
        <v>181</v>
      </c>
      <c r="BM4445" t="s">
        <v>199</v>
      </c>
      <c r="BN4445" t="s">
        <v>204</v>
      </c>
      <c r="BP4445">
        <v>39</v>
      </c>
    </row>
    <row r="4446" spans="1:68" hidden="1" x14ac:dyDescent="0.2">
      <c r="A4446">
        <v>2021</v>
      </c>
      <c r="B4446">
        <v>9</v>
      </c>
      <c r="C4446" s="260">
        <v>44466</v>
      </c>
      <c r="D4446">
        <v>372</v>
      </c>
      <c r="E4446">
        <v>647</v>
      </c>
      <c r="F4446">
        <v>48</v>
      </c>
      <c r="G4446" t="s">
        <v>205</v>
      </c>
      <c r="H4446" t="s">
        <v>206</v>
      </c>
      <c r="I4446" t="s">
        <v>203</v>
      </c>
      <c r="J4446">
        <v>2</v>
      </c>
      <c r="K4446">
        <v>2</v>
      </c>
      <c r="L4446">
        <v>212</v>
      </c>
      <c r="M4446">
        <v>197.16</v>
      </c>
      <c r="N4446">
        <v>226.84</v>
      </c>
      <c r="P4446">
        <v>292</v>
      </c>
      <c r="Q4446">
        <v>253</v>
      </c>
      <c r="R4446">
        <v>275</v>
      </c>
      <c r="S4446">
        <v>256</v>
      </c>
      <c r="U4446">
        <v>214</v>
      </c>
      <c r="V4446">
        <v>204</v>
      </c>
      <c r="W4446">
        <v>220</v>
      </c>
      <c r="X4446">
        <v>212</v>
      </c>
      <c r="AA4446">
        <v>251</v>
      </c>
      <c r="AB4446">
        <v>270</v>
      </c>
      <c r="AD4446">
        <v>288</v>
      </c>
      <c r="AE4446">
        <v>290</v>
      </c>
      <c r="AF4446">
        <v>203</v>
      </c>
      <c r="AG4446">
        <v>213</v>
      </c>
      <c r="AI4446">
        <v>213</v>
      </c>
      <c r="AJ4446">
        <v>217</v>
      </c>
      <c r="AK4446">
        <v>181</v>
      </c>
      <c r="AM4446">
        <v>271.89999999999998</v>
      </c>
      <c r="AN4446">
        <v>212</v>
      </c>
      <c r="AO4446">
        <v>0.3</v>
      </c>
      <c r="AP4446">
        <v>37</v>
      </c>
      <c r="AQ4446">
        <v>195</v>
      </c>
      <c r="AR4446">
        <v>40</v>
      </c>
      <c r="AS4446">
        <v>181</v>
      </c>
      <c r="AT4446">
        <v>6</v>
      </c>
      <c r="AU4446">
        <v>4</v>
      </c>
      <c r="AV4446">
        <v>8</v>
      </c>
      <c r="BC4446">
        <v>18</v>
      </c>
      <c r="BD4446">
        <v>1074</v>
      </c>
      <c r="BE4446">
        <v>0.02</v>
      </c>
      <c r="BF4446">
        <v>1.7000000000000001E-2</v>
      </c>
      <c r="BG4446">
        <v>1</v>
      </c>
      <c r="BH4446">
        <v>0.1</v>
      </c>
      <c r="BI4446">
        <v>5.0999999999999996</v>
      </c>
      <c r="BJ4446">
        <v>3.8</v>
      </c>
      <c r="BK4446">
        <v>227.7</v>
      </c>
      <c r="BL4446" t="s">
        <v>181</v>
      </c>
      <c r="BM4446" t="s">
        <v>199</v>
      </c>
      <c r="BN4446" t="s">
        <v>207</v>
      </c>
      <c r="BP4446">
        <v>39</v>
      </c>
    </row>
    <row r="4447" spans="1:68" hidden="1" x14ac:dyDescent="0.2">
      <c r="A4447">
        <v>2021</v>
      </c>
      <c r="B4447">
        <v>9</v>
      </c>
      <c r="C4447" s="260">
        <v>44466</v>
      </c>
      <c r="D4447">
        <v>334</v>
      </c>
      <c r="E4447">
        <v>254</v>
      </c>
      <c r="F4447">
        <v>49</v>
      </c>
      <c r="G4447" t="s">
        <v>208</v>
      </c>
      <c r="H4447" t="s">
        <v>209</v>
      </c>
      <c r="I4447" t="s">
        <v>203</v>
      </c>
      <c r="J4447">
        <v>4</v>
      </c>
      <c r="K4447">
        <v>2</v>
      </c>
      <c r="L4447">
        <v>203</v>
      </c>
      <c r="M4447">
        <v>188.79</v>
      </c>
      <c r="N4447">
        <v>217.21</v>
      </c>
      <c r="O4447">
        <v>314</v>
      </c>
      <c r="P4447">
        <v>267</v>
      </c>
      <c r="Q4447">
        <v>270</v>
      </c>
      <c r="R4447">
        <v>260</v>
      </c>
      <c r="S4447">
        <v>270</v>
      </c>
      <c r="T4447">
        <v>201</v>
      </c>
      <c r="U4447">
        <v>191</v>
      </c>
      <c r="V4447">
        <v>197</v>
      </c>
      <c r="W4447">
        <v>200</v>
      </c>
      <c r="X4447">
        <v>210</v>
      </c>
      <c r="Y4447">
        <v>136</v>
      </c>
      <c r="Z4447">
        <v>132</v>
      </c>
      <c r="AA4447">
        <v>318</v>
      </c>
      <c r="AB4447">
        <v>325</v>
      </c>
      <c r="AC4447">
        <v>319</v>
      </c>
      <c r="AD4447">
        <v>273</v>
      </c>
      <c r="AE4447">
        <v>266</v>
      </c>
      <c r="AF4447">
        <v>206</v>
      </c>
      <c r="AG4447">
        <v>211</v>
      </c>
      <c r="AI4447">
        <v>195</v>
      </c>
      <c r="AJ4447">
        <v>203</v>
      </c>
      <c r="AK4447">
        <v>138</v>
      </c>
      <c r="AL4447">
        <v>138</v>
      </c>
      <c r="AM4447">
        <v>288.2</v>
      </c>
      <c r="AN4447">
        <v>201.6</v>
      </c>
      <c r="AO4447">
        <v>0.4</v>
      </c>
      <c r="AP4447">
        <v>88</v>
      </c>
      <c r="AQ4447">
        <v>164</v>
      </c>
      <c r="AR4447">
        <v>106</v>
      </c>
      <c r="AS4447">
        <v>136</v>
      </c>
      <c r="AT4447">
        <v>8</v>
      </c>
      <c r="AU4447">
        <v>9</v>
      </c>
      <c r="AV4447">
        <v>5</v>
      </c>
      <c r="AX4447">
        <v>3</v>
      </c>
      <c r="BC4447">
        <v>24</v>
      </c>
      <c r="BD4447">
        <v>2184</v>
      </c>
      <c r="BE4447">
        <v>0.02</v>
      </c>
      <c r="BF4447">
        <v>1.0999999999999999E-2</v>
      </c>
      <c r="BG4447">
        <v>1</v>
      </c>
      <c r="BH4447">
        <v>0.1</v>
      </c>
      <c r="BI4447">
        <v>10.8</v>
      </c>
      <c r="BJ4447">
        <v>4.8</v>
      </c>
      <c r="BK4447">
        <v>440.3</v>
      </c>
      <c r="BL4447" t="s">
        <v>181</v>
      </c>
      <c r="BM4447" t="s">
        <v>196</v>
      </c>
      <c r="BN4447" t="s">
        <v>210</v>
      </c>
      <c r="BP4447">
        <v>39</v>
      </c>
    </row>
    <row r="4448" spans="1:68" x14ac:dyDescent="0.2">
      <c r="A4448">
        <v>2021</v>
      </c>
      <c r="B4448">
        <v>10</v>
      </c>
      <c r="C4448" s="260">
        <v>44473</v>
      </c>
      <c r="D4448">
        <v>425</v>
      </c>
      <c r="E4448">
        <v>674</v>
      </c>
      <c r="F4448">
        <v>4</v>
      </c>
      <c r="G4448" t="s">
        <v>462</v>
      </c>
      <c r="H4448" t="s">
        <v>463</v>
      </c>
      <c r="I4448" t="s">
        <v>156</v>
      </c>
      <c r="J4448">
        <v>2</v>
      </c>
      <c r="K4448">
        <v>1</v>
      </c>
      <c r="L4448">
        <v>256</v>
      </c>
      <c r="M4448">
        <v>240.89599999999999</v>
      </c>
      <c r="N4448">
        <v>274.17599999999999</v>
      </c>
      <c r="O4448" s="389"/>
      <c r="P4448" s="389"/>
      <c r="Q4448" s="389"/>
      <c r="R4448" s="389"/>
      <c r="S4448" s="389"/>
      <c r="T4448" s="389"/>
      <c r="U4448" s="389"/>
      <c r="V4448" s="389"/>
      <c r="X4448" s="389"/>
      <c r="Y4448" s="392"/>
      <c r="Z4448" s="392"/>
      <c r="AB4448" s="389"/>
      <c r="AC4448" s="389"/>
      <c r="AE4448" s="389"/>
      <c r="AG4448" s="389"/>
      <c r="AH4448" s="389"/>
      <c r="AJ4448" s="389"/>
      <c r="AK4448" s="392"/>
      <c r="AL4448" s="392"/>
      <c r="AM4448" s="394"/>
      <c r="AN4448" s="394"/>
      <c r="AO4448" s="395"/>
      <c r="AP4448">
        <v>40</v>
      </c>
      <c r="AQ4448">
        <v>180</v>
      </c>
      <c r="AR4448" s="394"/>
      <c r="AS4448" s="389"/>
      <c r="AT4448" s="389"/>
      <c r="AU4448" s="389"/>
      <c r="AV4448" s="389"/>
      <c r="AW4448" s="389"/>
      <c r="BC4448" s="394"/>
      <c r="BD4448">
        <v>550</v>
      </c>
      <c r="BE4448">
        <v>1.4999999999999999E-2</v>
      </c>
      <c r="BF4448" s="389"/>
      <c r="BH4448" s="396"/>
      <c r="BI4448">
        <v>2.1</v>
      </c>
      <c r="BJ4448" s="396"/>
      <c r="BK4448" s="396"/>
      <c r="BL4448" t="s">
        <v>157</v>
      </c>
      <c r="BM4448" t="s">
        <v>158</v>
      </c>
      <c r="BN4448" t="s">
        <v>464</v>
      </c>
      <c r="BO4448" s="391" t="s">
        <v>160</v>
      </c>
      <c r="BP4448">
        <v>40</v>
      </c>
    </row>
    <row r="4449" spans="1:68" x14ac:dyDescent="0.2">
      <c r="A4449">
        <v>2021</v>
      </c>
      <c r="B4449">
        <v>9</v>
      </c>
      <c r="C4449" s="260">
        <v>44466</v>
      </c>
      <c r="D4449">
        <v>382</v>
      </c>
      <c r="E4449">
        <v>449</v>
      </c>
      <c r="F4449">
        <v>3</v>
      </c>
      <c r="G4449" t="s">
        <v>300</v>
      </c>
      <c r="H4449" t="s">
        <v>301</v>
      </c>
      <c r="I4449" t="s">
        <v>163</v>
      </c>
      <c r="J4449">
        <v>3</v>
      </c>
      <c r="K4449">
        <v>1</v>
      </c>
      <c r="L4449">
        <v>46</v>
      </c>
      <c r="M4449">
        <v>40.985999999999997</v>
      </c>
      <c r="N4449">
        <v>50.048000000000002</v>
      </c>
      <c r="O4449" s="389"/>
      <c r="P4449" s="389"/>
      <c r="Q4449">
        <v>80</v>
      </c>
      <c r="R4449" s="391">
        <v>60</v>
      </c>
      <c r="S4449">
        <v>65</v>
      </c>
      <c r="T4449" s="389"/>
      <c r="U4449" s="389"/>
      <c r="V4449">
        <v>49</v>
      </c>
      <c r="W4449" s="391">
        <v>44</v>
      </c>
      <c r="X4449">
        <v>45</v>
      </c>
      <c r="Y4449" s="392"/>
      <c r="Z4449">
        <v>84</v>
      </c>
      <c r="AA4449" s="390">
        <v>69</v>
      </c>
      <c r="AB4449">
        <v>83</v>
      </c>
      <c r="AC4449">
        <v>75</v>
      </c>
      <c r="AD4449" s="391">
        <v>68</v>
      </c>
      <c r="AE4449">
        <v>71</v>
      </c>
      <c r="AF4449" s="390">
        <v>44</v>
      </c>
      <c r="AG4449">
        <v>51</v>
      </c>
      <c r="AH4449">
        <v>45</v>
      </c>
      <c r="AI4449" s="391">
        <v>45</v>
      </c>
      <c r="AJ4449">
        <v>47</v>
      </c>
      <c r="AK4449">
        <v>140</v>
      </c>
      <c r="AL4449">
        <v>140</v>
      </c>
      <c r="AM4449">
        <v>71.400000000000006</v>
      </c>
      <c r="AN4449">
        <v>46.3</v>
      </c>
      <c r="AO4449">
        <v>0.6</v>
      </c>
      <c r="AP4449">
        <v>108</v>
      </c>
      <c r="AQ4449">
        <v>100</v>
      </c>
      <c r="AR4449">
        <v>89</v>
      </c>
      <c r="AS4449">
        <v>121</v>
      </c>
      <c r="AT4449" s="389"/>
      <c r="AU4449" s="389"/>
      <c r="AV4449" s="389"/>
      <c r="AW4449" s="389"/>
      <c r="BC4449" s="394"/>
      <c r="BD4449" s="389"/>
      <c r="BE4449">
        <v>1.4999999999999999E-2</v>
      </c>
      <c r="BF4449" s="389"/>
      <c r="BG4449" s="396"/>
      <c r="BH4449" s="396"/>
      <c r="BI4449" s="396"/>
      <c r="BJ4449" s="396"/>
      <c r="BK4449" s="396"/>
      <c r="BL4449" t="s">
        <v>157</v>
      </c>
      <c r="BM4449" t="s">
        <v>158</v>
      </c>
      <c r="BN4449" t="s">
        <v>302</v>
      </c>
      <c r="BO4449" t="s">
        <v>168</v>
      </c>
      <c r="BP4449">
        <v>39</v>
      </c>
    </row>
    <row r="4450" spans="1:68" x14ac:dyDescent="0.2">
      <c r="A4450">
        <v>2021</v>
      </c>
      <c r="B4450">
        <v>9</v>
      </c>
      <c r="C4450" s="260">
        <v>44467</v>
      </c>
      <c r="D4450">
        <v>382</v>
      </c>
      <c r="E4450">
        <v>449</v>
      </c>
      <c r="F4450">
        <v>3</v>
      </c>
      <c r="G4450" t="s">
        <v>300</v>
      </c>
      <c r="H4450" t="s">
        <v>301</v>
      </c>
      <c r="I4450" t="s">
        <v>163</v>
      </c>
      <c r="J4450">
        <v>3</v>
      </c>
      <c r="K4450">
        <v>1</v>
      </c>
      <c r="L4450">
        <v>46</v>
      </c>
      <c r="M4450">
        <v>40.985999999999997</v>
      </c>
      <c r="N4450">
        <v>50.048000000000002</v>
      </c>
      <c r="O4450">
        <v>67</v>
      </c>
      <c r="P4450">
        <v>70</v>
      </c>
      <c r="Q4450">
        <v>71</v>
      </c>
      <c r="R4450">
        <v>71</v>
      </c>
      <c r="S4450">
        <v>70</v>
      </c>
      <c r="T4450">
        <v>42</v>
      </c>
      <c r="U4450">
        <v>45</v>
      </c>
      <c r="V4450">
        <v>48</v>
      </c>
      <c r="W4450">
        <v>44</v>
      </c>
      <c r="X4450">
        <v>44</v>
      </c>
      <c r="Y4450">
        <v>95</v>
      </c>
      <c r="Z4450">
        <v>95</v>
      </c>
      <c r="AA4450">
        <v>67</v>
      </c>
      <c r="AB4450">
        <v>63</v>
      </c>
      <c r="AC4450">
        <v>58</v>
      </c>
      <c r="AD4450">
        <v>66</v>
      </c>
      <c r="AE4450">
        <v>80</v>
      </c>
      <c r="AF4450">
        <v>51</v>
      </c>
      <c r="AG4450">
        <v>51</v>
      </c>
      <c r="AH4450">
        <v>51</v>
      </c>
      <c r="AI4450">
        <v>48</v>
      </c>
      <c r="AJ4450">
        <v>42</v>
      </c>
      <c r="AK4450">
        <v>90</v>
      </c>
      <c r="AL4450">
        <v>90</v>
      </c>
      <c r="AM4450">
        <v>68.3</v>
      </c>
      <c r="AN4450">
        <v>46.6</v>
      </c>
      <c r="AO4450">
        <v>0.5</v>
      </c>
      <c r="AP4450">
        <v>108</v>
      </c>
      <c r="AQ4450">
        <v>100</v>
      </c>
      <c r="AR4450">
        <v>117</v>
      </c>
      <c r="AS4450">
        <v>93</v>
      </c>
      <c r="AT4450">
        <v>5</v>
      </c>
      <c r="AU4450">
        <v>8</v>
      </c>
      <c r="AV4450">
        <v>10</v>
      </c>
      <c r="AW4450">
        <v>1</v>
      </c>
      <c r="BC4450">
        <v>24</v>
      </c>
      <c r="BD4450">
        <v>3624</v>
      </c>
      <c r="BE4450">
        <v>1.4999999999999999E-2</v>
      </c>
      <c r="BF4450">
        <v>7.0000000000000001E-3</v>
      </c>
      <c r="BG4450">
        <v>1</v>
      </c>
      <c r="BH4450">
        <v>0.5</v>
      </c>
      <c r="BI4450">
        <v>78.8</v>
      </c>
      <c r="BJ4450">
        <v>1.1000000000000001</v>
      </c>
      <c r="BK4450">
        <v>168.9</v>
      </c>
      <c r="BL4450" t="s">
        <v>157</v>
      </c>
      <c r="BM4450" t="s">
        <v>158</v>
      </c>
      <c r="BN4450" t="s">
        <v>302</v>
      </c>
      <c r="BO4450" t="s">
        <v>168</v>
      </c>
      <c r="BP4450">
        <v>39</v>
      </c>
    </row>
    <row r="4451" spans="1:68" hidden="1" x14ac:dyDescent="0.2">
      <c r="A4451">
        <v>2021</v>
      </c>
      <c r="B4451">
        <v>9</v>
      </c>
      <c r="C4451" s="260">
        <v>44467</v>
      </c>
      <c r="D4451">
        <v>29</v>
      </c>
      <c r="E4451">
        <v>81</v>
      </c>
      <c r="F4451">
        <v>4</v>
      </c>
      <c r="G4451" t="s">
        <v>415</v>
      </c>
      <c r="H4451" t="s">
        <v>416</v>
      </c>
      <c r="I4451" t="s">
        <v>163</v>
      </c>
      <c r="J4451">
        <v>2</v>
      </c>
      <c r="K4451">
        <v>3</v>
      </c>
      <c r="L4451">
        <v>388</v>
      </c>
      <c r="M4451">
        <v>360.84</v>
      </c>
      <c r="N4451">
        <v>415.16</v>
      </c>
      <c r="O4451">
        <v>560</v>
      </c>
      <c r="P4451">
        <v>530</v>
      </c>
      <c r="Q4451">
        <v>533</v>
      </c>
      <c r="R4451">
        <v>540</v>
      </c>
      <c r="S4451">
        <v>493</v>
      </c>
      <c r="T4451">
        <v>405</v>
      </c>
      <c r="U4451">
        <v>370</v>
      </c>
      <c r="V4451">
        <v>404</v>
      </c>
      <c r="W4451">
        <v>377</v>
      </c>
      <c r="X4451">
        <v>388</v>
      </c>
      <c r="Y4451">
        <v>117</v>
      </c>
      <c r="Z4451">
        <v>117</v>
      </c>
      <c r="AA4451">
        <v>541</v>
      </c>
      <c r="AB4451">
        <v>522</v>
      </c>
      <c r="AC4451">
        <v>525</v>
      </c>
      <c r="AD4451">
        <v>622</v>
      </c>
      <c r="AE4451">
        <v>518</v>
      </c>
      <c r="AF4451">
        <v>385</v>
      </c>
      <c r="AG4451">
        <v>382</v>
      </c>
      <c r="AH4451">
        <v>384</v>
      </c>
      <c r="AI4451">
        <v>385</v>
      </c>
      <c r="AJ4451">
        <v>382</v>
      </c>
      <c r="AK4451">
        <v>117</v>
      </c>
      <c r="AL4451">
        <v>117</v>
      </c>
      <c r="AM4451">
        <v>538.4</v>
      </c>
      <c r="AN4451">
        <v>386.2</v>
      </c>
      <c r="AO4451">
        <v>0.4</v>
      </c>
      <c r="AP4451">
        <v>60</v>
      </c>
      <c r="AQ4451">
        <v>120</v>
      </c>
      <c r="AR4451">
        <v>62</v>
      </c>
      <c r="AS4451">
        <v>117</v>
      </c>
      <c r="AT4451">
        <v>6</v>
      </c>
      <c r="AU4451">
        <v>6</v>
      </c>
      <c r="AV4451">
        <v>10</v>
      </c>
      <c r="BC4451">
        <v>22</v>
      </c>
      <c r="BD4451">
        <v>1372</v>
      </c>
      <c r="BE4451">
        <v>1.4999999999999999E-2</v>
      </c>
      <c r="BF4451">
        <v>1.6E-2</v>
      </c>
      <c r="BH4451">
        <v>0.1</v>
      </c>
      <c r="BI4451">
        <v>3.5</v>
      </c>
      <c r="BJ4451">
        <v>8.5</v>
      </c>
      <c r="BK4451">
        <v>529.9</v>
      </c>
      <c r="BL4451" t="s">
        <v>181</v>
      </c>
      <c r="BM4451" t="s">
        <v>199</v>
      </c>
      <c r="BN4451" t="s">
        <v>417</v>
      </c>
      <c r="BP4451">
        <v>39</v>
      </c>
    </row>
    <row r="4452" spans="1:68" x14ac:dyDescent="0.2">
      <c r="A4452">
        <v>2021</v>
      </c>
      <c r="B4452">
        <v>9</v>
      </c>
      <c r="C4452" s="260">
        <v>44468</v>
      </c>
      <c r="D4452">
        <v>382</v>
      </c>
      <c r="E4452">
        <v>449</v>
      </c>
      <c r="F4452">
        <v>3</v>
      </c>
      <c r="G4452" t="s">
        <v>300</v>
      </c>
      <c r="H4452" t="s">
        <v>301</v>
      </c>
      <c r="I4452" t="s">
        <v>163</v>
      </c>
      <c r="J4452">
        <v>3</v>
      </c>
      <c r="K4452">
        <v>1</v>
      </c>
      <c r="L4452">
        <v>46</v>
      </c>
      <c r="M4452">
        <v>40.985999999999997</v>
      </c>
      <c r="N4452">
        <v>50.048000000000002</v>
      </c>
      <c r="O4452" s="390">
        <v>82</v>
      </c>
      <c r="P4452" s="391">
        <v>82</v>
      </c>
      <c r="Q4452" s="391">
        <v>81</v>
      </c>
      <c r="S4452" s="391">
        <v>78</v>
      </c>
      <c r="T4452" s="390">
        <v>48</v>
      </c>
      <c r="U4452" s="391">
        <v>43</v>
      </c>
      <c r="V4452" s="391">
        <v>45</v>
      </c>
      <c r="X4452" s="391">
        <v>48</v>
      </c>
      <c r="Y4452" s="391">
        <v>86</v>
      </c>
      <c r="Z4452" s="393">
        <v>90</v>
      </c>
      <c r="AA4452" s="390">
        <v>91</v>
      </c>
      <c r="AB4452" s="391">
        <v>86</v>
      </c>
      <c r="AC4452" s="391">
        <v>71</v>
      </c>
      <c r="AD4452" s="391">
        <v>70</v>
      </c>
      <c r="AE4452" s="391">
        <v>71</v>
      </c>
      <c r="AF4452" s="390">
        <v>48</v>
      </c>
      <c r="AG4452" s="391">
        <v>42</v>
      </c>
      <c r="AH4452" s="391">
        <v>47</v>
      </c>
      <c r="AI4452" s="391">
        <v>42</v>
      </c>
      <c r="AJ4452" s="391">
        <v>43</v>
      </c>
      <c r="AK4452" s="391">
        <v>95</v>
      </c>
      <c r="AL4452" s="393">
        <v>94</v>
      </c>
      <c r="AM4452" s="391">
        <v>79.099999999999994</v>
      </c>
      <c r="AN4452" s="391">
        <v>45.1</v>
      </c>
      <c r="AO4452" s="391">
        <v>0.7</v>
      </c>
      <c r="AP4452">
        <v>108</v>
      </c>
      <c r="AQ4452">
        <v>100</v>
      </c>
      <c r="AR4452" s="391">
        <v>118</v>
      </c>
      <c r="AS4452" s="391">
        <v>91</v>
      </c>
      <c r="AT4452" s="391">
        <v>5</v>
      </c>
      <c r="AU4452" s="391">
        <v>5</v>
      </c>
      <c r="AV4452" s="391">
        <v>9</v>
      </c>
      <c r="AX4452" s="391">
        <v>1</v>
      </c>
      <c r="BC4452" s="391">
        <v>20</v>
      </c>
      <c r="BD4452">
        <v>3080</v>
      </c>
      <c r="BE4452">
        <v>1.4999999999999999E-2</v>
      </c>
      <c r="BF4452" s="391">
        <v>6.0000000000000001E-3</v>
      </c>
      <c r="BG4452" s="391">
        <v>1</v>
      </c>
      <c r="BH4452" s="391">
        <v>0.4</v>
      </c>
      <c r="BI4452">
        <v>67</v>
      </c>
      <c r="BJ4452" s="391">
        <v>0.9</v>
      </c>
      <c r="BK4452" s="391">
        <v>138.9</v>
      </c>
      <c r="BL4452" t="s">
        <v>157</v>
      </c>
      <c r="BM4452" t="s">
        <v>158</v>
      </c>
      <c r="BN4452" t="s">
        <v>302</v>
      </c>
      <c r="BO4452" t="s">
        <v>168</v>
      </c>
      <c r="BP4452">
        <v>39</v>
      </c>
    </row>
    <row r="4453" spans="1:68" hidden="1" x14ac:dyDescent="0.2">
      <c r="A4453">
        <v>2021</v>
      </c>
      <c r="B4453">
        <v>9</v>
      </c>
      <c r="C4453" s="260">
        <v>44467</v>
      </c>
      <c r="D4453">
        <v>142</v>
      </c>
      <c r="E4453">
        <v>280</v>
      </c>
      <c r="F4453">
        <v>5</v>
      </c>
      <c r="G4453" t="s">
        <v>311</v>
      </c>
      <c r="H4453" t="s">
        <v>312</v>
      </c>
      <c r="I4453" t="s">
        <v>163</v>
      </c>
      <c r="J4453">
        <v>3</v>
      </c>
      <c r="K4453">
        <v>2</v>
      </c>
      <c r="L4453">
        <v>323</v>
      </c>
      <c r="M4453">
        <v>300.39</v>
      </c>
      <c r="N4453">
        <v>345.61</v>
      </c>
      <c r="Q4453">
        <v>340</v>
      </c>
      <c r="R4453">
        <v>440</v>
      </c>
      <c r="S4453">
        <v>440</v>
      </c>
      <c r="V4453">
        <v>338</v>
      </c>
      <c r="W4453">
        <v>339</v>
      </c>
      <c r="X4453">
        <v>338</v>
      </c>
      <c r="Z4453">
        <v>118</v>
      </c>
      <c r="AA4453">
        <v>431</v>
      </c>
      <c r="AB4453">
        <v>422</v>
      </c>
      <c r="AC4453">
        <v>422</v>
      </c>
      <c r="AD4453">
        <v>426</v>
      </c>
      <c r="AE4453">
        <v>434</v>
      </c>
      <c r="AF4453">
        <v>359</v>
      </c>
      <c r="AG4453">
        <v>339</v>
      </c>
      <c r="AH4453">
        <v>343</v>
      </c>
      <c r="AI4453">
        <v>335</v>
      </c>
      <c r="AJ4453">
        <v>352</v>
      </c>
      <c r="AK4453">
        <v>115</v>
      </c>
      <c r="AL4453">
        <v>117</v>
      </c>
      <c r="AM4453">
        <v>419.4</v>
      </c>
      <c r="AN4453">
        <v>342.9</v>
      </c>
      <c r="AO4453">
        <v>0.3</v>
      </c>
      <c r="AP4453">
        <v>105</v>
      </c>
      <c r="AQ4453">
        <v>103</v>
      </c>
      <c r="AR4453">
        <v>93</v>
      </c>
      <c r="AS4453">
        <v>117</v>
      </c>
      <c r="AT4453">
        <v>4</v>
      </c>
      <c r="AU4453">
        <v>4</v>
      </c>
      <c r="AV4453">
        <v>5</v>
      </c>
      <c r="BC4453">
        <v>13</v>
      </c>
      <c r="BD4453">
        <v>1738</v>
      </c>
      <c r="BE4453">
        <v>1.4999999999999999E-2</v>
      </c>
      <c r="BF4453">
        <v>7.0000000000000001E-3</v>
      </c>
      <c r="BG4453">
        <v>1</v>
      </c>
      <c r="BH4453">
        <v>0</v>
      </c>
      <c r="BI4453">
        <v>5.4</v>
      </c>
      <c r="BJ4453">
        <v>4.5</v>
      </c>
      <c r="BK4453">
        <v>596</v>
      </c>
      <c r="BL4453" t="s">
        <v>164</v>
      </c>
      <c r="BP4453">
        <v>39</v>
      </c>
    </row>
    <row r="4454" spans="1:68" hidden="1" x14ac:dyDescent="0.2">
      <c r="A4454">
        <v>2021</v>
      </c>
      <c r="B4454">
        <v>9</v>
      </c>
      <c r="C4454" s="260">
        <v>44467</v>
      </c>
      <c r="D4454">
        <v>381</v>
      </c>
      <c r="E4454">
        <v>445</v>
      </c>
      <c r="F4454">
        <v>5</v>
      </c>
      <c r="G4454" t="s">
        <v>242</v>
      </c>
      <c r="H4454" t="s">
        <v>243</v>
      </c>
      <c r="I4454" t="s">
        <v>163</v>
      </c>
      <c r="J4454">
        <v>3</v>
      </c>
      <c r="K4454">
        <v>4</v>
      </c>
      <c r="L4454">
        <v>28</v>
      </c>
      <c r="M4454">
        <v>25.2</v>
      </c>
      <c r="N4454">
        <v>30.8</v>
      </c>
      <c r="O4454">
        <v>31</v>
      </c>
      <c r="T4454">
        <v>28</v>
      </c>
      <c r="Y4454">
        <v>118</v>
      </c>
      <c r="AM4454">
        <v>31</v>
      </c>
      <c r="AN4454">
        <v>28</v>
      </c>
      <c r="AO4454">
        <v>0.1</v>
      </c>
      <c r="AP4454">
        <v>60</v>
      </c>
      <c r="AQ4454">
        <v>180</v>
      </c>
      <c r="AR4454">
        <v>92</v>
      </c>
      <c r="AS4454">
        <v>118</v>
      </c>
      <c r="AU4454">
        <v>4</v>
      </c>
      <c r="AV4454">
        <v>4</v>
      </c>
      <c r="BC4454">
        <v>8</v>
      </c>
      <c r="BD4454">
        <v>408</v>
      </c>
      <c r="BE4454">
        <v>1.4999999999999999E-2</v>
      </c>
      <c r="BF4454">
        <v>0.02</v>
      </c>
      <c r="BH4454">
        <v>0.3</v>
      </c>
      <c r="BI4454">
        <v>14.6</v>
      </c>
      <c r="BJ4454">
        <v>0.2</v>
      </c>
      <c r="BK4454">
        <v>11.4</v>
      </c>
      <c r="BL4454" t="s">
        <v>181</v>
      </c>
      <c r="BM4454" t="s">
        <v>182</v>
      </c>
      <c r="BN4454" t="s">
        <v>244</v>
      </c>
      <c r="BP4454">
        <v>39</v>
      </c>
    </row>
    <row r="4455" spans="1:68" hidden="1" x14ac:dyDescent="0.2">
      <c r="A4455">
        <v>2021</v>
      </c>
      <c r="B4455">
        <v>9</v>
      </c>
      <c r="C4455" s="260">
        <v>44467</v>
      </c>
      <c r="D4455">
        <v>381</v>
      </c>
      <c r="E4455">
        <v>446</v>
      </c>
      <c r="F4455">
        <v>5</v>
      </c>
      <c r="G4455" t="s">
        <v>245</v>
      </c>
      <c r="H4455" t="s">
        <v>246</v>
      </c>
      <c r="I4455" t="s">
        <v>163</v>
      </c>
      <c r="J4455">
        <v>3</v>
      </c>
      <c r="K4455">
        <v>4</v>
      </c>
      <c r="L4455">
        <v>167</v>
      </c>
      <c r="M4455">
        <v>150.30000000000001</v>
      </c>
      <c r="N4455">
        <v>183.7</v>
      </c>
      <c r="O4455">
        <v>180</v>
      </c>
      <c r="T4455">
        <v>157</v>
      </c>
      <c r="Y4455">
        <v>118</v>
      </c>
      <c r="AM4455">
        <v>180</v>
      </c>
      <c r="AN4455">
        <v>157</v>
      </c>
      <c r="AO4455">
        <v>0.1</v>
      </c>
      <c r="AP4455">
        <v>60</v>
      </c>
      <c r="AQ4455">
        <v>180</v>
      </c>
      <c r="AR4455">
        <v>92</v>
      </c>
      <c r="AS4455">
        <v>118</v>
      </c>
      <c r="AT4455">
        <v>2</v>
      </c>
      <c r="AU4455">
        <v>6</v>
      </c>
      <c r="BC4455">
        <v>8</v>
      </c>
      <c r="BD4455">
        <v>188</v>
      </c>
      <c r="BE4455">
        <v>1.4999999999999999E-2</v>
      </c>
      <c r="BF4455">
        <v>4.2999999999999997E-2</v>
      </c>
      <c r="BH4455">
        <v>0</v>
      </c>
      <c r="BI4455">
        <v>1.1000000000000001</v>
      </c>
      <c r="BJ4455">
        <v>1.3</v>
      </c>
      <c r="BK4455">
        <v>29.5</v>
      </c>
      <c r="BL4455" t="s">
        <v>181</v>
      </c>
      <c r="BM4455" t="s">
        <v>182</v>
      </c>
      <c r="BN4455" t="s">
        <v>247</v>
      </c>
      <c r="BP4455">
        <v>39</v>
      </c>
    </row>
    <row r="4456" spans="1:68" hidden="1" x14ac:dyDescent="0.2">
      <c r="A4456">
        <v>2021</v>
      </c>
      <c r="B4456">
        <v>9</v>
      </c>
      <c r="C4456" s="260">
        <v>44467</v>
      </c>
      <c r="D4456">
        <v>381</v>
      </c>
      <c r="E4456">
        <v>447</v>
      </c>
      <c r="F4456">
        <v>5</v>
      </c>
      <c r="G4456" t="s">
        <v>248</v>
      </c>
      <c r="H4456" t="s">
        <v>249</v>
      </c>
      <c r="I4456" t="s">
        <v>163</v>
      </c>
      <c r="J4456">
        <v>3</v>
      </c>
      <c r="K4456">
        <v>4</v>
      </c>
      <c r="L4456">
        <v>177</v>
      </c>
      <c r="M4456">
        <v>159.30000000000001</v>
      </c>
      <c r="N4456">
        <v>194.7</v>
      </c>
      <c r="O4456">
        <v>200</v>
      </c>
      <c r="T4456">
        <v>163</v>
      </c>
      <c r="Y4456">
        <v>118</v>
      </c>
      <c r="AM4456">
        <v>200</v>
      </c>
      <c r="AN4456">
        <v>163</v>
      </c>
      <c r="AO4456">
        <v>0.1</v>
      </c>
      <c r="AP4456">
        <v>60</v>
      </c>
      <c r="AQ4456">
        <v>180</v>
      </c>
      <c r="AR4456">
        <v>92</v>
      </c>
      <c r="AS4456">
        <v>118</v>
      </c>
      <c r="AT4456">
        <v>1</v>
      </c>
      <c r="AU4456">
        <v>2</v>
      </c>
      <c r="AV4456">
        <v>1</v>
      </c>
      <c r="BC4456">
        <v>4</v>
      </c>
      <c r="BD4456">
        <v>184</v>
      </c>
      <c r="BE4456">
        <v>1.4999999999999999E-2</v>
      </c>
      <c r="BF4456">
        <v>2.1999999999999999E-2</v>
      </c>
      <c r="BH4456">
        <v>0</v>
      </c>
      <c r="BI4456">
        <v>1</v>
      </c>
      <c r="BJ4456">
        <v>0.7</v>
      </c>
      <c r="BK4456">
        <v>30</v>
      </c>
      <c r="BL4456" t="s">
        <v>181</v>
      </c>
      <c r="BM4456" t="s">
        <v>182</v>
      </c>
      <c r="BN4456" t="s">
        <v>250</v>
      </c>
      <c r="BP4456">
        <v>39</v>
      </c>
    </row>
    <row r="4457" spans="1:68" hidden="1" x14ac:dyDescent="0.2">
      <c r="A4457">
        <v>2021</v>
      </c>
      <c r="B4457">
        <v>9</v>
      </c>
      <c r="C4457" s="260">
        <v>44467</v>
      </c>
      <c r="D4457">
        <v>381</v>
      </c>
      <c r="E4457">
        <v>448</v>
      </c>
      <c r="F4457">
        <v>5</v>
      </c>
      <c r="G4457" t="s">
        <v>251</v>
      </c>
      <c r="H4457" t="s">
        <v>252</v>
      </c>
      <c r="I4457" t="s">
        <v>163</v>
      </c>
      <c r="J4457">
        <v>3</v>
      </c>
      <c r="K4457">
        <v>4</v>
      </c>
      <c r="L4457">
        <v>23</v>
      </c>
      <c r="M4457">
        <v>20.7</v>
      </c>
      <c r="N4457">
        <v>25.3</v>
      </c>
      <c r="O4457">
        <v>25</v>
      </c>
      <c r="T4457">
        <v>22</v>
      </c>
      <c r="Y4457">
        <v>118</v>
      </c>
      <c r="AM4457">
        <v>25</v>
      </c>
      <c r="AN4457">
        <v>22</v>
      </c>
      <c r="AO4457">
        <v>0.1</v>
      </c>
      <c r="AP4457">
        <v>60</v>
      </c>
      <c r="AQ4457">
        <v>180</v>
      </c>
      <c r="AR4457">
        <v>92</v>
      </c>
      <c r="AS4457">
        <v>118</v>
      </c>
      <c r="AT4457">
        <v>1</v>
      </c>
      <c r="AU4457">
        <v>2</v>
      </c>
      <c r="AV4457">
        <v>2</v>
      </c>
      <c r="BC4457">
        <v>5</v>
      </c>
      <c r="BD4457">
        <v>185</v>
      </c>
      <c r="BE4457">
        <v>1.4999999999999999E-2</v>
      </c>
      <c r="BF4457">
        <v>2.7E-2</v>
      </c>
      <c r="BH4457">
        <v>0.2</v>
      </c>
      <c r="BI4457">
        <v>8</v>
      </c>
      <c r="BJ4457">
        <v>0.1</v>
      </c>
      <c r="BK4457">
        <v>4.0999999999999996</v>
      </c>
      <c r="BL4457" t="s">
        <v>181</v>
      </c>
      <c r="BM4457" t="s">
        <v>182</v>
      </c>
      <c r="BN4457" t="s">
        <v>253</v>
      </c>
      <c r="BP4457">
        <v>39</v>
      </c>
    </row>
    <row r="4458" spans="1:68" hidden="1" x14ac:dyDescent="0.2">
      <c r="A4458">
        <v>2021</v>
      </c>
      <c r="B4458">
        <v>9</v>
      </c>
      <c r="C4458" s="260">
        <v>44467</v>
      </c>
      <c r="D4458">
        <v>377</v>
      </c>
      <c r="E4458">
        <v>439</v>
      </c>
      <c r="F4458">
        <v>6</v>
      </c>
      <c r="G4458" t="s">
        <v>179</v>
      </c>
      <c r="H4458" t="s">
        <v>180</v>
      </c>
      <c r="I4458" t="s">
        <v>163</v>
      </c>
      <c r="J4458">
        <v>4</v>
      </c>
      <c r="K4458">
        <v>1</v>
      </c>
      <c r="L4458">
        <v>343</v>
      </c>
      <c r="M4458">
        <v>308.7</v>
      </c>
      <c r="N4458">
        <v>377.3</v>
      </c>
      <c r="O4458">
        <v>363</v>
      </c>
      <c r="P4458">
        <v>396</v>
      </c>
      <c r="Q4458">
        <v>423</v>
      </c>
      <c r="S4458">
        <v>360</v>
      </c>
      <c r="T4458">
        <v>330</v>
      </c>
      <c r="U4458">
        <v>347</v>
      </c>
      <c r="V4458">
        <v>356</v>
      </c>
      <c r="X4458">
        <v>320</v>
      </c>
      <c r="Y4458">
        <v>233</v>
      </c>
      <c r="Z4458">
        <v>235</v>
      </c>
      <c r="AA4458">
        <v>358</v>
      </c>
      <c r="AM4458">
        <v>380</v>
      </c>
      <c r="AN4458">
        <v>338.3</v>
      </c>
      <c r="AO4458">
        <v>0.1</v>
      </c>
      <c r="AP4458">
        <v>45</v>
      </c>
      <c r="AQ4458">
        <v>320</v>
      </c>
      <c r="AR4458">
        <v>62</v>
      </c>
      <c r="AS4458">
        <v>234</v>
      </c>
      <c r="AT4458">
        <v>4</v>
      </c>
      <c r="AU4458">
        <v>4</v>
      </c>
      <c r="AV4458">
        <v>4</v>
      </c>
      <c r="BC4458">
        <v>12</v>
      </c>
      <c r="BD4458">
        <v>552</v>
      </c>
      <c r="BE4458">
        <v>1.4999999999999999E-2</v>
      </c>
      <c r="BF4458">
        <v>2.1999999999999999E-2</v>
      </c>
      <c r="BH4458">
        <v>0</v>
      </c>
      <c r="BI4458">
        <v>1.6</v>
      </c>
      <c r="BJ4458">
        <v>4.0999999999999996</v>
      </c>
      <c r="BK4458">
        <v>186.7</v>
      </c>
      <c r="BL4458" t="s">
        <v>181</v>
      </c>
      <c r="BM4458" t="s">
        <v>182</v>
      </c>
      <c r="BN4458" t="s">
        <v>183</v>
      </c>
      <c r="BP4458">
        <v>39</v>
      </c>
    </row>
    <row r="4459" spans="1:68" hidden="1" x14ac:dyDescent="0.2">
      <c r="A4459">
        <v>2021</v>
      </c>
      <c r="B4459">
        <v>9</v>
      </c>
      <c r="C4459" s="260">
        <v>44467</v>
      </c>
      <c r="D4459">
        <v>407</v>
      </c>
      <c r="E4459">
        <v>627</v>
      </c>
      <c r="F4459">
        <v>6</v>
      </c>
      <c r="G4459" t="s">
        <v>349</v>
      </c>
      <c r="H4459" t="s">
        <v>350</v>
      </c>
      <c r="I4459" t="s">
        <v>163</v>
      </c>
      <c r="J4459">
        <v>1</v>
      </c>
      <c r="K4459">
        <v>5</v>
      </c>
      <c r="L4459">
        <v>418.5</v>
      </c>
      <c r="M4459">
        <v>384.97815000000003</v>
      </c>
      <c r="N4459">
        <v>452.02184999999997</v>
      </c>
      <c r="AC4459">
        <v>360</v>
      </c>
      <c r="AD4459">
        <v>500</v>
      </c>
      <c r="AE4459">
        <v>457</v>
      </c>
      <c r="AH4459">
        <v>304</v>
      </c>
      <c r="AI4459">
        <v>340</v>
      </c>
      <c r="AJ4459">
        <v>332</v>
      </c>
      <c r="AK4459">
        <v>133</v>
      </c>
      <c r="AL4459">
        <v>133</v>
      </c>
      <c r="AM4459">
        <v>439</v>
      </c>
      <c r="AN4459">
        <v>325.3</v>
      </c>
      <c r="AO4459">
        <v>0</v>
      </c>
      <c r="AP4459">
        <v>18</v>
      </c>
      <c r="AQ4459">
        <v>200</v>
      </c>
      <c r="AR4459">
        <v>27</v>
      </c>
      <c r="AS4459">
        <v>133</v>
      </c>
      <c r="BE4459">
        <v>1.4999999999999999E-2</v>
      </c>
      <c r="BL4459" t="s">
        <v>181</v>
      </c>
      <c r="BM4459" t="s">
        <v>182</v>
      </c>
      <c r="BN4459" t="s">
        <v>351</v>
      </c>
      <c r="BP4459">
        <v>39</v>
      </c>
    </row>
    <row r="4460" spans="1:68" hidden="1" x14ac:dyDescent="0.2">
      <c r="A4460">
        <v>2021</v>
      </c>
      <c r="B4460">
        <v>9</v>
      </c>
      <c r="C4460" s="260">
        <v>44467</v>
      </c>
      <c r="D4460">
        <v>407</v>
      </c>
      <c r="E4460">
        <v>628</v>
      </c>
      <c r="F4460">
        <v>6</v>
      </c>
      <c r="G4460" t="s">
        <v>352</v>
      </c>
      <c r="H4460" t="s">
        <v>353</v>
      </c>
      <c r="I4460" t="s">
        <v>163</v>
      </c>
      <c r="J4460">
        <v>1</v>
      </c>
      <c r="K4460">
        <v>5</v>
      </c>
      <c r="L4460">
        <v>330</v>
      </c>
      <c r="M4460">
        <v>303.99599999999998</v>
      </c>
      <c r="N4460">
        <v>356.00400000000002</v>
      </c>
      <c r="AC4460">
        <v>472</v>
      </c>
      <c r="AD4460">
        <v>628</v>
      </c>
      <c r="AE4460">
        <v>593</v>
      </c>
      <c r="AH4460">
        <v>408</v>
      </c>
      <c r="AI4460">
        <v>476</v>
      </c>
      <c r="AJ4460">
        <v>455</v>
      </c>
      <c r="AK4460">
        <v>133</v>
      </c>
      <c r="AL4460">
        <v>133</v>
      </c>
      <c r="AM4460">
        <v>564.29999999999995</v>
      </c>
      <c r="AN4460">
        <v>446.3</v>
      </c>
      <c r="AO4460">
        <v>0.7</v>
      </c>
      <c r="AP4460">
        <v>18</v>
      </c>
      <c r="AQ4460">
        <v>200</v>
      </c>
      <c r="AR4460">
        <v>27</v>
      </c>
      <c r="AS4460">
        <v>133</v>
      </c>
      <c r="BE4460">
        <v>1.4999999999999999E-2</v>
      </c>
      <c r="BL4460" t="s">
        <v>181</v>
      </c>
      <c r="BM4460" t="s">
        <v>182</v>
      </c>
      <c r="BN4460" t="s">
        <v>229</v>
      </c>
      <c r="BP4460">
        <v>39</v>
      </c>
    </row>
    <row r="4461" spans="1:68" hidden="1" x14ac:dyDescent="0.2">
      <c r="A4461">
        <v>2021</v>
      </c>
      <c r="B4461">
        <v>9</v>
      </c>
      <c r="C4461" s="260">
        <v>44467</v>
      </c>
      <c r="D4461">
        <v>407</v>
      </c>
      <c r="E4461">
        <v>629</v>
      </c>
      <c r="F4461">
        <v>6</v>
      </c>
      <c r="G4461" t="s">
        <v>354</v>
      </c>
      <c r="H4461" t="s">
        <v>355</v>
      </c>
      <c r="I4461" t="s">
        <v>163</v>
      </c>
      <c r="J4461">
        <v>1</v>
      </c>
      <c r="K4461">
        <v>5</v>
      </c>
      <c r="L4461">
        <v>221</v>
      </c>
      <c r="M4461">
        <v>203.983</v>
      </c>
      <c r="N4461">
        <v>238.017</v>
      </c>
      <c r="AC4461">
        <v>250</v>
      </c>
      <c r="AD4461">
        <v>357</v>
      </c>
      <c r="AE4461">
        <v>304</v>
      </c>
      <c r="AH4461">
        <v>221</v>
      </c>
      <c r="AI4461">
        <v>255</v>
      </c>
      <c r="AJ4461">
        <v>233</v>
      </c>
      <c r="AK4461">
        <v>133</v>
      </c>
      <c r="AL4461">
        <v>133</v>
      </c>
      <c r="AM4461">
        <v>303.7</v>
      </c>
      <c r="AN4461">
        <v>236.3</v>
      </c>
      <c r="AO4461">
        <v>0.4</v>
      </c>
      <c r="AP4461">
        <v>18</v>
      </c>
      <c r="AQ4461">
        <v>200</v>
      </c>
      <c r="AR4461">
        <v>27</v>
      </c>
      <c r="AS4461">
        <v>133</v>
      </c>
      <c r="BE4461">
        <v>1.4999999999999999E-2</v>
      </c>
      <c r="BL4461" t="s">
        <v>181</v>
      </c>
      <c r="BM4461" t="s">
        <v>182</v>
      </c>
      <c r="BN4461" t="s">
        <v>229</v>
      </c>
      <c r="BP4461">
        <v>39</v>
      </c>
    </row>
    <row r="4462" spans="1:68" hidden="1" x14ac:dyDescent="0.2">
      <c r="A4462">
        <v>2021</v>
      </c>
      <c r="B4462">
        <v>9</v>
      </c>
      <c r="C4462" s="260">
        <v>44467</v>
      </c>
      <c r="D4462">
        <v>407</v>
      </c>
      <c r="E4462">
        <v>630</v>
      </c>
      <c r="F4462">
        <v>6</v>
      </c>
      <c r="G4462" t="s">
        <v>356</v>
      </c>
      <c r="H4462" t="s">
        <v>357</v>
      </c>
      <c r="I4462" t="s">
        <v>163</v>
      </c>
      <c r="J4462">
        <v>1</v>
      </c>
      <c r="K4462">
        <v>5</v>
      </c>
      <c r="L4462">
        <v>214</v>
      </c>
      <c r="M4462">
        <v>197.84299999999999</v>
      </c>
      <c r="N4462">
        <v>230.15700000000001</v>
      </c>
      <c r="AC4462">
        <v>241</v>
      </c>
      <c r="AD4462">
        <v>281</v>
      </c>
      <c r="AE4462">
        <v>312</v>
      </c>
      <c r="AH4462">
        <v>203</v>
      </c>
      <c r="AI4462">
        <v>216</v>
      </c>
      <c r="AJ4462">
        <v>226</v>
      </c>
      <c r="AK4462">
        <v>133</v>
      </c>
      <c r="AL4462">
        <v>133</v>
      </c>
      <c r="AM4462">
        <v>278</v>
      </c>
      <c r="AN4462">
        <v>215</v>
      </c>
      <c r="AO4462">
        <v>0.3</v>
      </c>
      <c r="AP4462">
        <v>18</v>
      </c>
      <c r="AQ4462">
        <v>200</v>
      </c>
      <c r="AR4462">
        <v>27</v>
      </c>
      <c r="AS4462">
        <v>133</v>
      </c>
      <c r="BE4462">
        <v>1.4999999999999999E-2</v>
      </c>
      <c r="BL4462" t="s">
        <v>181</v>
      </c>
      <c r="BM4462" t="s">
        <v>182</v>
      </c>
      <c r="BN4462" t="s">
        <v>229</v>
      </c>
      <c r="BP4462">
        <v>39</v>
      </c>
    </row>
    <row r="4463" spans="1:68" hidden="1" x14ac:dyDescent="0.2">
      <c r="A4463">
        <v>2021</v>
      </c>
      <c r="B4463">
        <v>9</v>
      </c>
      <c r="C4463" s="260">
        <v>44467</v>
      </c>
      <c r="D4463">
        <v>301</v>
      </c>
      <c r="E4463">
        <v>225</v>
      </c>
      <c r="F4463">
        <v>7</v>
      </c>
      <c r="G4463" t="s">
        <v>169</v>
      </c>
      <c r="H4463" t="s">
        <v>170</v>
      </c>
      <c r="I4463" t="s">
        <v>163</v>
      </c>
      <c r="J4463">
        <v>6</v>
      </c>
      <c r="K4463">
        <v>1</v>
      </c>
      <c r="L4463">
        <v>372</v>
      </c>
      <c r="M4463">
        <v>345.96</v>
      </c>
      <c r="N4463">
        <v>398.04</v>
      </c>
      <c r="R4463">
        <v>488</v>
      </c>
      <c r="S4463">
        <v>390</v>
      </c>
      <c r="W4463">
        <v>390</v>
      </c>
      <c r="X4463">
        <v>388</v>
      </c>
      <c r="Z4463">
        <v>128</v>
      </c>
      <c r="AB4463">
        <v>514</v>
      </c>
      <c r="AC4463">
        <v>494</v>
      </c>
      <c r="AD4463">
        <v>468</v>
      </c>
      <c r="AE4463">
        <v>431</v>
      </c>
      <c r="AG4463">
        <v>403</v>
      </c>
      <c r="AH4463">
        <v>405</v>
      </c>
      <c r="AI4463">
        <v>396</v>
      </c>
      <c r="AJ4463">
        <v>380</v>
      </c>
      <c r="AK4463">
        <v>146</v>
      </c>
      <c r="AL4463">
        <v>145</v>
      </c>
      <c r="AM4463">
        <v>464.2</v>
      </c>
      <c r="AN4463">
        <v>393.7</v>
      </c>
      <c r="AO4463">
        <v>0.2</v>
      </c>
      <c r="AP4463">
        <v>169</v>
      </c>
      <c r="AQ4463">
        <v>128</v>
      </c>
      <c r="AR4463">
        <v>155</v>
      </c>
      <c r="AS4463">
        <v>140</v>
      </c>
      <c r="AT4463">
        <v>7</v>
      </c>
      <c r="AU4463">
        <v>13</v>
      </c>
      <c r="AV4463">
        <v>16</v>
      </c>
      <c r="BC4463">
        <v>36</v>
      </c>
      <c r="BD4463">
        <v>1986</v>
      </c>
      <c r="BE4463">
        <v>1.4999999999999999E-2</v>
      </c>
      <c r="BF4463">
        <v>1.7999999999999999E-2</v>
      </c>
      <c r="BH4463">
        <v>0.1</v>
      </c>
      <c r="BI4463">
        <v>5.3</v>
      </c>
      <c r="BJ4463">
        <v>14.2</v>
      </c>
      <c r="BK4463">
        <v>781.9</v>
      </c>
      <c r="BL4463" t="s">
        <v>164</v>
      </c>
      <c r="BM4463" t="s">
        <v>164</v>
      </c>
      <c r="BP4463">
        <v>39</v>
      </c>
    </row>
    <row r="4464" spans="1:68" hidden="1" x14ac:dyDescent="0.2">
      <c r="A4464">
        <v>2021</v>
      </c>
      <c r="B4464">
        <v>9</v>
      </c>
      <c r="C4464" s="260">
        <v>44467</v>
      </c>
      <c r="D4464">
        <v>406</v>
      </c>
      <c r="E4464">
        <v>623</v>
      </c>
      <c r="F4464">
        <v>7</v>
      </c>
      <c r="G4464" t="s">
        <v>224</v>
      </c>
      <c r="H4464" t="s">
        <v>225</v>
      </c>
      <c r="I4464" t="s">
        <v>163</v>
      </c>
      <c r="J4464">
        <v>1</v>
      </c>
      <c r="K4464">
        <v>5</v>
      </c>
      <c r="L4464">
        <v>599</v>
      </c>
      <c r="M4464">
        <v>551.02009999999996</v>
      </c>
      <c r="N4464">
        <v>646.97990000000004</v>
      </c>
      <c r="O4464">
        <v>705</v>
      </c>
      <c r="T4464">
        <v>615</v>
      </c>
      <c r="Y4464">
        <v>140</v>
      </c>
      <c r="AM4464">
        <v>705</v>
      </c>
      <c r="AN4464">
        <v>615</v>
      </c>
      <c r="AO4464">
        <v>0.2</v>
      </c>
      <c r="AP4464">
        <v>18</v>
      </c>
      <c r="AQ4464">
        <v>200</v>
      </c>
      <c r="AR4464">
        <v>26</v>
      </c>
      <c r="AS4464">
        <v>140</v>
      </c>
      <c r="AU4464">
        <v>2</v>
      </c>
      <c r="AV4464">
        <v>1</v>
      </c>
      <c r="BC4464">
        <v>3</v>
      </c>
      <c r="BD4464">
        <v>543</v>
      </c>
      <c r="BE4464">
        <v>1.4999999999999999E-2</v>
      </c>
      <c r="BF4464">
        <v>6.0000000000000001E-3</v>
      </c>
      <c r="BG4464">
        <v>1</v>
      </c>
      <c r="BH4464">
        <v>0</v>
      </c>
      <c r="BI4464">
        <v>0.9</v>
      </c>
      <c r="BJ4464">
        <v>1.8</v>
      </c>
      <c r="BK4464">
        <v>333.9</v>
      </c>
      <c r="BL4464" t="s">
        <v>181</v>
      </c>
      <c r="BM4464" t="s">
        <v>182</v>
      </c>
      <c r="BN4464" t="s">
        <v>226</v>
      </c>
      <c r="BP4464">
        <v>39</v>
      </c>
    </row>
    <row r="4465" spans="1:68" hidden="1" x14ac:dyDescent="0.2">
      <c r="A4465">
        <v>2021</v>
      </c>
      <c r="B4465">
        <v>9</v>
      </c>
      <c r="C4465" s="260">
        <v>44467</v>
      </c>
      <c r="D4465">
        <v>406</v>
      </c>
      <c r="E4465">
        <v>624</v>
      </c>
      <c r="F4465">
        <v>7</v>
      </c>
      <c r="G4465" t="s">
        <v>227</v>
      </c>
      <c r="H4465" t="s">
        <v>228</v>
      </c>
      <c r="I4465" t="s">
        <v>163</v>
      </c>
      <c r="J4465">
        <v>1</v>
      </c>
      <c r="K4465">
        <v>5</v>
      </c>
      <c r="L4465">
        <v>374</v>
      </c>
      <c r="M4465">
        <v>344.04259999999999</v>
      </c>
      <c r="N4465">
        <v>403.95740000000001</v>
      </c>
      <c r="O4465">
        <v>411</v>
      </c>
      <c r="P4465">
        <v>366</v>
      </c>
      <c r="T4465">
        <v>360</v>
      </c>
      <c r="U4465">
        <v>355</v>
      </c>
      <c r="Y4465">
        <v>140</v>
      </c>
      <c r="AM4465">
        <v>388.5</v>
      </c>
      <c r="AN4465">
        <v>357.5</v>
      </c>
      <c r="AO4465">
        <v>0</v>
      </c>
      <c r="AP4465">
        <v>18</v>
      </c>
      <c r="AQ4465">
        <v>200</v>
      </c>
      <c r="AR4465">
        <v>26</v>
      </c>
      <c r="AS4465">
        <v>140</v>
      </c>
      <c r="AU4465">
        <v>2</v>
      </c>
      <c r="AV4465">
        <v>4</v>
      </c>
      <c r="BC4465">
        <v>6</v>
      </c>
      <c r="BD4465">
        <v>546</v>
      </c>
      <c r="BE4465">
        <v>1.4999999999999999E-2</v>
      </c>
      <c r="BF4465">
        <v>1.0999999999999999E-2</v>
      </c>
      <c r="BG4465">
        <v>1</v>
      </c>
      <c r="BH4465">
        <v>0</v>
      </c>
      <c r="BI4465">
        <v>1.5</v>
      </c>
      <c r="BJ4465">
        <v>2.1</v>
      </c>
      <c r="BK4465">
        <v>195.2</v>
      </c>
      <c r="BL4465" t="s">
        <v>181</v>
      </c>
      <c r="BM4465" t="s">
        <v>182</v>
      </c>
      <c r="BN4465" t="s">
        <v>229</v>
      </c>
      <c r="BP4465">
        <v>39</v>
      </c>
    </row>
    <row r="4466" spans="1:68" hidden="1" x14ac:dyDescent="0.2">
      <c r="A4466">
        <v>2021</v>
      </c>
      <c r="B4466">
        <v>9</v>
      </c>
      <c r="C4466" s="260">
        <v>44467</v>
      </c>
      <c r="D4466">
        <v>406</v>
      </c>
      <c r="E4466">
        <v>625</v>
      </c>
      <c r="F4466">
        <v>7</v>
      </c>
      <c r="G4466" t="s">
        <v>230</v>
      </c>
      <c r="H4466" t="s">
        <v>231</v>
      </c>
      <c r="I4466" t="s">
        <v>163</v>
      </c>
      <c r="J4466">
        <v>1</v>
      </c>
      <c r="K4466">
        <v>5</v>
      </c>
      <c r="L4466">
        <v>140</v>
      </c>
      <c r="M4466">
        <v>129.01</v>
      </c>
      <c r="N4466">
        <v>150.99</v>
      </c>
      <c r="O4466">
        <v>158</v>
      </c>
      <c r="P4466">
        <v>161</v>
      </c>
      <c r="T4466">
        <v>140</v>
      </c>
      <c r="U4466">
        <v>134</v>
      </c>
      <c r="Y4466">
        <v>140</v>
      </c>
      <c r="AM4466">
        <v>159.5</v>
      </c>
      <c r="AN4466">
        <v>137</v>
      </c>
      <c r="AO4466">
        <v>0.1</v>
      </c>
      <c r="AP4466">
        <v>18</v>
      </c>
      <c r="AQ4466">
        <v>200</v>
      </c>
      <c r="AR4466">
        <v>26</v>
      </c>
      <c r="AS4466">
        <v>140</v>
      </c>
      <c r="AT4466">
        <v>2</v>
      </c>
      <c r="AU4466">
        <v>2</v>
      </c>
      <c r="BC4466">
        <v>4</v>
      </c>
      <c r="BD4466">
        <v>544</v>
      </c>
      <c r="BE4466">
        <v>1.4999999999999999E-2</v>
      </c>
      <c r="BF4466">
        <v>7.0000000000000001E-3</v>
      </c>
      <c r="BG4466">
        <v>1</v>
      </c>
      <c r="BH4466">
        <v>0</v>
      </c>
      <c r="BI4466">
        <v>3.9</v>
      </c>
      <c r="BJ4466">
        <v>0.5</v>
      </c>
      <c r="BK4466">
        <v>74.5</v>
      </c>
      <c r="BL4466" t="s">
        <v>181</v>
      </c>
      <c r="BM4466" t="s">
        <v>182</v>
      </c>
      <c r="BN4466" t="s">
        <v>229</v>
      </c>
      <c r="BP4466">
        <v>39</v>
      </c>
    </row>
    <row r="4467" spans="1:68" hidden="1" x14ac:dyDescent="0.2">
      <c r="A4467">
        <v>2021</v>
      </c>
      <c r="B4467">
        <v>9</v>
      </c>
      <c r="C4467" s="260">
        <v>44467</v>
      </c>
      <c r="D4467">
        <v>406</v>
      </c>
      <c r="E4467">
        <v>626</v>
      </c>
      <c r="F4467">
        <v>7</v>
      </c>
      <c r="G4467" t="s">
        <v>232</v>
      </c>
      <c r="H4467" t="s">
        <v>233</v>
      </c>
      <c r="I4467" t="s">
        <v>163</v>
      </c>
      <c r="J4467">
        <v>1</v>
      </c>
      <c r="K4467">
        <v>5</v>
      </c>
      <c r="L4467">
        <v>276</v>
      </c>
      <c r="M4467">
        <v>254.05799999999999</v>
      </c>
      <c r="N4467">
        <v>297.94200000000001</v>
      </c>
      <c r="O4467">
        <v>406</v>
      </c>
      <c r="P4467">
        <v>459</v>
      </c>
      <c r="T4467">
        <v>284</v>
      </c>
      <c r="U4467">
        <v>288</v>
      </c>
      <c r="Y4467">
        <v>140</v>
      </c>
      <c r="AM4467">
        <v>432.5</v>
      </c>
      <c r="AN4467">
        <v>286</v>
      </c>
      <c r="AO4467">
        <v>0.6</v>
      </c>
      <c r="AP4467">
        <v>18</v>
      </c>
      <c r="AQ4467">
        <v>200</v>
      </c>
      <c r="AR4467">
        <v>26</v>
      </c>
      <c r="AS4467">
        <v>140</v>
      </c>
      <c r="AU4467">
        <v>4</v>
      </c>
      <c r="AV4467">
        <v>2</v>
      </c>
      <c r="BC4467">
        <v>6</v>
      </c>
      <c r="BD4467">
        <v>546</v>
      </c>
      <c r="BE4467">
        <v>1.4999999999999999E-2</v>
      </c>
      <c r="BF4467">
        <v>1.0999999999999999E-2</v>
      </c>
      <c r="BG4467">
        <v>1</v>
      </c>
      <c r="BH4467">
        <v>0</v>
      </c>
      <c r="BI4467">
        <v>2</v>
      </c>
      <c r="BJ4467">
        <v>1.7</v>
      </c>
      <c r="BK4467">
        <v>156.19999999999999</v>
      </c>
      <c r="BL4467" t="s">
        <v>181</v>
      </c>
      <c r="BM4467" t="s">
        <v>182</v>
      </c>
      <c r="BN4467" t="s">
        <v>229</v>
      </c>
      <c r="BP4467">
        <v>39</v>
      </c>
    </row>
    <row r="4468" spans="1:68" hidden="1" x14ac:dyDescent="0.2">
      <c r="A4468">
        <v>2021</v>
      </c>
      <c r="B4468">
        <v>9</v>
      </c>
      <c r="C4468" s="260">
        <v>44467</v>
      </c>
      <c r="D4468">
        <v>137</v>
      </c>
      <c r="E4468">
        <v>273</v>
      </c>
      <c r="F4468">
        <v>8</v>
      </c>
      <c r="G4468" t="s">
        <v>254</v>
      </c>
      <c r="H4468" t="s">
        <v>255</v>
      </c>
      <c r="I4468" t="s">
        <v>163</v>
      </c>
      <c r="J4468">
        <v>3</v>
      </c>
      <c r="K4468">
        <v>2</v>
      </c>
      <c r="L4468">
        <v>564</v>
      </c>
      <c r="M4468">
        <v>524.52</v>
      </c>
      <c r="N4468">
        <v>603.48</v>
      </c>
      <c r="O4468">
        <v>770</v>
      </c>
      <c r="P4468">
        <v>705</v>
      </c>
      <c r="Q4468">
        <v>665</v>
      </c>
      <c r="R4468">
        <v>690</v>
      </c>
      <c r="S4468">
        <v>795</v>
      </c>
      <c r="T4468">
        <v>618</v>
      </c>
      <c r="U4468">
        <v>585</v>
      </c>
      <c r="V4468">
        <v>590</v>
      </c>
      <c r="W4468">
        <v>565</v>
      </c>
      <c r="X4468">
        <v>665</v>
      </c>
      <c r="Y4468">
        <v>130</v>
      </c>
      <c r="Z4468">
        <v>106</v>
      </c>
      <c r="AA4468">
        <v>899</v>
      </c>
      <c r="AB4468">
        <v>759</v>
      </c>
      <c r="AC4468">
        <v>729</v>
      </c>
      <c r="AD4468">
        <v>733</v>
      </c>
      <c r="AE4468">
        <v>721</v>
      </c>
      <c r="AF4468">
        <v>655</v>
      </c>
      <c r="AG4468">
        <v>592</v>
      </c>
      <c r="AH4468">
        <v>634</v>
      </c>
      <c r="AI4468">
        <v>588</v>
      </c>
      <c r="AJ4468">
        <v>582</v>
      </c>
      <c r="AK4468">
        <v>143</v>
      </c>
      <c r="AL4468">
        <v>141</v>
      </c>
      <c r="AM4468">
        <v>746.6</v>
      </c>
      <c r="AN4468">
        <v>607.4</v>
      </c>
      <c r="AO4468">
        <v>0.3</v>
      </c>
      <c r="AP4468">
        <v>93</v>
      </c>
      <c r="AQ4468">
        <v>116</v>
      </c>
      <c r="AR4468">
        <v>83</v>
      </c>
      <c r="AS4468">
        <v>130</v>
      </c>
      <c r="AT4468">
        <v>4</v>
      </c>
      <c r="AU4468">
        <v>4</v>
      </c>
      <c r="AV4468">
        <v>3</v>
      </c>
      <c r="BC4468">
        <v>11</v>
      </c>
      <c r="BD4468">
        <v>1847</v>
      </c>
      <c r="BE4468">
        <v>1.4999999999999999E-2</v>
      </c>
      <c r="BF4468">
        <v>6.0000000000000001E-3</v>
      </c>
      <c r="BG4468">
        <v>1</v>
      </c>
      <c r="BH4468">
        <v>0</v>
      </c>
      <c r="BI4468">
        <v>3.3</v>
      </c>
      <c r="BJ4468">
        <v>6.7</v>
      </c>
      <c r="BK4468">
        <v>1121.9000000000001</v>
      </c>
      <c r="BL4468" t="s">
        <v>164</v>
      </c>
      <c r="BP4468">
        <v>39</v>
      </c>
    </row>
    <row r="4469" spans="1:68" hidden="1" x14ac:dyDescent="0.2">
      <c r="A4469">
        <v>2021</v>
      </c>
      <c r="B4469">
        <v>9</v>
      </c>
      <c r="C4469" s="260">
        <v>44467</v>
      </c>
      <c r="D4469">
        <v>159</v>
      </c>
      <c r="E4469">
        <v>299</v>
      </c>
      <c r="F4469">
        <v>30</v>
      </c>
      <c r="G4469" t="s">
        <v>193</v>
      </c>
      <c r="H4469" t="s">
        <v>194</v>
      </c>
      <c r="I4469" t="s">
        <v>195</v>
      </c>
      <c r="J4469">
        <v>3</v>
      </c>
      <c r="K4469">
        <v>2</v>
      </c>
      <c r="L4469">
        <v>115</v>
      </c>
      <c r="M4469">
        <v>106.95</v>
      </c>
      <c r="N4469">
        <v>123.05</v>
      </c>
      <c r="O4469">
        <v>130</v>
      </c>
      <c r="P4469">
        <v>125</v>
      </c>
      <c r="Q4469">
        <v>135</v>
      </c>
      <c r="R4469">
        <v>130</v>
      </c>
      <c r="S4469">
        <v>128</v>
      </c>
      <c r="T4469">
        <v>100</v>
      </c>
      <c r="U4469">
        <v>100</v>
      </c>
      <c r="V4469">
        <v>110</v>
      </c>
      <c r="W4469">
        <v>110</v>
      </c>
      <c r="X4469">
        <v>111</v>
      </c>
      <c r="Y4469">
        <v>102</v>
      </c>
      <c r="AM4469">
        <v>129.6</v>
      </c>
      <c r="AN4469">
        <v>106.2</v>
      </c>
      <c r="AO4469">
        <v>0.1</v>
      </c>
      <c r="AP4469">
        <v>70</v>
      </c>
      <c r="AQ4469">
        <v>154</v>
      </c>
      <c r="AR4469">
        <v>106</v>
      </c>
      <c r="AS4469">
        <v>102</v>
      </c>
      <c r="AT4469">
        <v>9</v>
      </c>
      <c r="AU4469">
        <v>5</v>
      </c>
      <c r="AV4469">
        <v>7</v>
      </c>
      <c r="AW4469">
        <v>2</v>
      </c>
      <c r="BC4469">
        <v>23</v>
      </c>
      <c r="BD4469">
        <v>1247</v>
      </c>
      <c r="BE4469">
        <v>0.02</v>
      </c>
      <c r="BF4469">
        <v>1.7999999999999999E-2</v>
      </c>
      <c r="BG4469">
        <v>1</v>
      </c>
      <c r="BH4469">
        <v>0.2</v>
      </c>
      <c r="BI4469">
        <v>10.8</v>
      </c>
      <c r="BJ4469">
        <v>2.4</v>
      </c>
      <c r="BK4469">
        <v>132.4</v>
      </c>
      <c r="BL4469" t="s">
        <v>181</v>
      </c>
      <c r="BM4469" t="s">
        <v>196</v>
      </c>
      <c r="BP4469">
        <v>39</v>
      </c>
    </row>
    <row r="4470" spans="1:68" hidden="1" x14ac:dyDescent="0.2">
      <c r="A4470">
        <v>2021</v>
      </c>
      <c r="B4470">
        <v>9</v>
      </c>
      <c r="C4470" s="260">
        <v>44467</v>
      </c>
      <c r="D4470">
        <v>372</v>
      </c>
      <c r="E4470">
        <v>646</v>
      </c>
      <c r="F4470">
        <v>48</v>
      </c>
      <c r="G4470" t="s">
        <v>201</v>
      </c>
      <c r="H4470" t="s">
        <v>202</v>
      </c>
      <c r="I4470" t="s">
        <v>203</v>
      </c>
      <c r="J4470">
        <v>2</v>
      </c>
      <c r="K4470">
        <v>2</v>
      </c>
      <c r="L4470">
        <v>212</v>
      </c>
      <c r="M4470">
        <v>197.16</v>
      </c>
      <c r="N4470">
        <v>226.84</v>
      </c>
      <c r="AP4470">
        <v>37</v>
      </c>
      <c r="AQ4470">
        <v>195</v>
      </c>
      <c r="AU4470">
        <v>6</v>
      </c>
      <c r="AV4470">
        <v>2</v>
      </c>
      <c r="BC4470">
        <v>8</v>
      </c>
      <c r="BD4470">
        <v>96</v>
      </c>
      <c r="BE4470">
        <v>0.02</v>
      </c>
      <c r="BF4470">
        <v>8.3000000000000004E-2</v>
      </c>
      <c r="BH4470">
        <v>0</v>
      </c>
      <c r="BI4470">
        <v>0.5</v>
      </c>
      <c r="BL4470" t="s">
        <v>181</v>
      </c>
      <c r="BM4470" t="s">
        <v>199</v>
      </c>
      <c r="BN4470" t="s">
        <v>204</v>
      </c>
      <c r="BP4470">
        <v>39</v>
      </c>
    </row>
    <row r="4471" spans="1:68" hidden="1" x14ac:dyDescent="0.2">
      <c r="A4471">
        <v>2021</v>
      </c>
      <c r="B4471">
        <v>9</v>
      </c>
      <c r="C4471" s="260">
        <v>44467</v>
      </c>
      <c r="D4471">
        <v>372</v>
      </c>
      <c r="E4471">
        <v>647</v>
      </c>
      <c r="F4471">
        <v>48</v>
      </c>
      <c r="G4471" t="s">
        <v>205</v>
      </c>
      <c r="H4471" t="s">
        <v>206</v>
      </c>
      <c r="I4471" t="s">
        <v>203</v>
      </c>
      <c r="J4471">
        <v>2</v>
      </c>
      <c r="K4471">
        <v>2</v>
      </c>
      <c r="L4471">
        <v>212</v>
      </c>
      <c r="M4471">
        <v>197.16</v>
      </c>
      <c r="N4471">
        <v>226.84</v>
      </c>
      <c r="AP4471">
        <v>37</v>
      </c>
      <c r="AQ4471">
        <v>195</v>
      </c>
      <c r="AU4471">
        <v>4</v>
      </c>
      <c r="AV4471">
        <v>2</v>
      </c>
      <c r="BC4471">
        <v>6</v>
      </c>
      <c r="BD4471">
        <v>94</v>
      </c>
      <c r="BE4471">
        <v>0.02</v>
      </c>
      <c r="BF4471">
        <v>6.4000000000000001E-2</v>
      </c>
      <c r="BH4471">
        <v>0</v>
      </c>
      <c r="BI4471">
        <v>0.4</v>
      </c>
      <c r="BL4471" t="s">
        <v>181</v>
      </c>
      <c r="BM4471" t="s">
        <v>199</v>
      </c>
      <c r="BN4471" t="s">
        <v>207</v>
      </c>
      <c r="BP4471">
        <v>39</v>
      </c>
    </row>
    <row r="4472" spans="1:68" hidden="1" x14ac:dyDescent="0.2">
      <c r="A4472">
        <v>2021</v>
      </c>
      <c r="B4472">
        <v>9</v>
      </c>
      <c r="C4472" s="260">
        <v>44467</v>
      </c>
      <c r="D4472">
        <v>334</v>
      </c>
      <c r="E4472">
        <v>254</v>
      </c>
      <c r="F4472">
        <v>49</v>
      </c>
      <c r="G4472" t="s">
        <v>208</v>
      </c>
      <c r="H4472" t="s">
        <v>209</v>
      </c>
      <c r="I4472" t="s">
        <v>203</v>
      </c>
      <c r="J4472">
        <v>4</v>
      </c>
      <c r="K4472">
        <v>2</v>
      </c>
      <c r="L4472">
        <v>203</v>
      </c>
      <c r="M4472">
        <v>188.79</v>
      </c>
      <c r="N4472">
        <v>217.21</v>
      </c>
      <c r="O4472">
        <v>330</v>
      </c>
      <c r="P4472">
        <v>296</v>
      </c>
      <c r="Q4472">
        <v>414</v>
      </c>
      <c r="R4472">
        <v>277</v>
      </c>
      <c r="S4472">
        <v>265</v>
      </c>
      <c r="T4472">
        <v>198</v>
      </c>
      <c r="U4472">
        <v>205</v>
      </c>
      <c r="V4472">
        <v>212</v>
      </c>
      <c r="W4472">
        <v>209</v>
      </c>
      <c r="X4472">
        <v>212</v>
      </c>
      <c r="Y4472">
        <v>131</v>
      </c>
      <c r="Z4472">
        <v>140</v>
      </c>
      <c r="AA4472">
        <v>285</v>
      </c>
      <c r="AB4472">
        <v>270</v>
      </c>
      <c r="AC4472">
        <v>274</v>
      </c>
      <c r="AD4472">
        <v>248</v>
      </c>
      <c r="AE4472">
        <v>290</v>
      </c>
      <c r="AF4472">
        <v>203</v>
      </c>
      <c r="AG4472">
        <v>194</v>
      </c>
      <c r="AH4472">
        <v>221</v>
      </c>
      <c r="AI4472">
        <v>194</v>
      </c>
      <c r="AJ4472">
        <v>196</v>
      </c>
      <c r="AK4472">
        <v>145</v>
      </c>
      <c r="AL4472">
        <v>145</v>
      </c>
      <c r="AM4472">
        <v>294.89999999999998</v>
      </c>
      <c r="AN4472">
        <v>204.4</v>
      </c>
      <c r="AO4472">
        <v>0.5</v>
      </c>
      <c r="AP4472">
        <v>88</v>
      </c>
      <c r="AQ4472">
        <v>164</v>
      </c>
      <c r="AR4472">
        <v>103</v>
      </c>
      <c r="AS4472">
        <v>140</v>
      </c>
      <c r="AT4472">
        <v>5</v>
      </c>
      <c r="AU4472">
        <v>6</v>
      </c>
      <c r="AV4472">
        <v>4</v>
      </c>
      <c r="BC4472">
        <v>15</v>
      </c>
      <c r="BD4472">
        <v>1815</v>
      </c>
      <c r="BE4472">
        <v>0.02</v>
      </c>
      <c r="BF4472">
        <v>8.0000000000000002E-3</v>
      </c>
      <c r="BG4472">
        <v>1</v>
      </c>
      <c r="BH4472">
        <v>0.1</v>
      </c>
      <c r="BI4472">
        <v>8.9</v>
      </c>
      <c r="BJ4472">
        <v>3.1</v>
      </c>
      <c r="BK4472">
        <v>371</v>
      </c>
      <c r="BL4472" t="s">
        <v>181</v>
      </c>
      <c r="BM4472" t="s">
        <v>196</v>
      </c>
      <c r="BN4472" t="s">
        <v>210</v>
      </c>
      <c r="BP4472">
        <v>39</v>
      </c>
    </row>
    <row r="4473" spans="1:68" x14ac:dyDescent="0.2">
      <c r="A4473">
        <v>2021</v>
      </c>
      <c r="B4473">
        <v>10</v>
      </c>
      <c r="C4473" s="260">
        <v>44469</v>
      </c>
      <c r="D4473">
        <v>382</v>
      </c>
      <c r="E4473">
        <v>449</v>
      </c>
      <c r="F4473">
        <v>3</v>
      </c>
      <c r="G4473" t="s">
        <v>300</v>
      </c>
      <c r="H4473" t="s">
        <v>301</v>
      </c>
      <c r="I4473" t="s">
        <v>163</v>
      </c>
      <c r="J4473">
        <v>3</v>
      </c>
      <c r="K4473">
        <v>1</v>
      </c>
      <c r="L4473">
        <v>46</v>
      </c>
      <c r="M4473">
        <v>40.985999999999997</v>
      </c>
      <c r="N4473">
        <v>50.048000000000002</v>
      </c>
      <c r="O4473">
        <v>81</v>
      </c>
      <c r="P4473">
        <v>80</v>
      </c>
      <c r="Q4473">
        <v>69</v>
      </c>
      <c r="R4473" s="391">
        <v>70</v>
      </c>
      <c r="S4473">
        <v>71</v>
      </c>
      <c r="T4473">
        <v>48</v>
      </c>
      <c r="U4473">
        <v>47</v>
      </c>
      <c r="V4473">
        <v>47</v>
      </c>
      <c r="W4473" s="391">
        <v>48</v>
      </c>
      <c r="X4473">
        <v>49</v>
      </c>
      <c r="Y4473">
        <v>95</v>
      </c>
      <c r="Z4473">
        <v>95</v>
      </c>
      <c r="AA4473">
        <v>76</v>
      </c>
      <c r="AB4473">
        <v>72</v>
      </c>
      <c r="AC4473">
        <v>78</v>
      </c>
      <c r="AD4473">
        <v>68</v>
      </c>
      <c r="AE4473" s="391">
        <v>74</v>
      </c>
      <c r="AF4473">
        <v>51</v>
      </c>
      <c r="AG4473">
        <v>48</v>
      </c>
      <c r="AH4473">
        <v>42</v>
      </c>
      <c r="AI4473">
        <v>42</v>
      </c>
      <c r="AJ4473" s="391">
        <v>42</v>
      </c>
      <c r="AK4473">
        <v>95</v>
      </c>
      <c r="AL4473">
        <v>95</v>
      </c>
      <c r="AM4473">
        <v>73.900000000000006</v>
      </c>
      <c r="AN4473">
        <v>46.4</v>
      </c>
      <c r="AO4473">
        <v>0.6</v>
      </c>
      <c r="AP4473">
        <v>108</v>
      </c>
      <c r="AQ4473">
        <v>100</v>
      </c>
      <c r="AR4473">
        <v>114</v>
      </c>
      <c r="AS4473">
        <v>95</v>
      </c>
      <c r="AT4473">
        <v>7</v>
      </c>
      <c r="AU4473">
        <v>7</v>
      </c>
      <c r="AV4473">
        <v>16</v>
      </c>
      <c r="AW4473">
        <v>2</v>
      </c>
      <c r="AX4473" s="389"/>
      <c r="BC4473">
        <v>32</v>
      </c>
      <c r="BD4473">
        <v>1922</v>
      </c>
      <c r="BE4473">
        <v>1.4999999999999999E-2</v>
      </c>
      <c r="BF4473">
        <v>1.7000000000000001E-2</v>
      </c>
      <c r="BH4473">
        <v>0.7</v>
      </c>
      <c r="BI4473">
        <v>41.8</v>
      </c>
      <c r="BJ4473">
        <v>1.5</v>
      </c>
      <c r="BK4473">
        <v>89.2</v>
      </c>
      <c r="BL4473" t="s">
        <v>157</v>
      </c>
      <c r="BM4473" t="s">
        <v>158</v>
      </c>
      <c r="BN4473" t="s">
        <v>302</v>
      </c>
      <c r="BO4473" s="391" t="s">
        <v>168</v>
      </c>
      <c r="BP4473">
        <v>39</v>
      </c>
    </row>
    <row r="4474" spans="1:68" x14ac:dyDescent="0.2">
      <c r="A4474">
        <v>2021</v>
      </c>
      <c r="B4474">
        <v>10</v>
      </c>
      <c r="C4474" s="260">
        <v>44472</v>
      </c>
      <c r="D4474">
        <v>382</v>
      </c>
      <c r="E4474">
        <v>449</v>
      </c>
      <c r="F4474">
        <v>3</v>
      </c>
      <c r="G4474" t="s">
        <v>300</v>
      </c>
      <c r="H4474" t="s">
        <v>301</v>
      </c>
      <c r="I4474" t="s">
        <v>163</v>
      </c>
      <c r="J4474">
        <v>3</v>
      </c>
      <c r="K4474">
        <v>1</v>
      </c>
      <c r="L4474">
        <v>46</v>
      </c>
      <c r="M4474">
        <v>40.985999999999997</v>
      </c>
      <c r="N4474">
        <v>50.048000000000002</v>
      </c>
      <c r="O4474" s="389"/>
      <c r="P4474">
        <v>82</v>
      </c>
      <c r="Q4474">
        <v>72</v>
      </c>
      <c r="R4474" s="391">
        <v>80</v>
      </c>
      <c r="S4474">
        <v>74</v>
      </c>
      <c r="T4474" s="389"/>
      <c r="U4474">
        <v>48</v>
      </c>
      <c r="V4474">
        <v>47</v>
      </c>
      <c r="W4474" s="391">
        <v>45</v>
      </c>
      <c r="X4474">
        <v>52</v>
      </c>
      <c r="Y4474">
        <v>95</v>
      </c>
      <c r="Z4474">
        <v>95</v>
      </c>
      <c r="AA4474">
        <v>71</v>
      </c>
      <c r="AB4474">
        <v>61</v>
      </c>
      <c r="AC4474">
        <v>80</v>
      </c>
      <c r="AD4474">
        <v>73</v>
      </c>
      <c r="AE4474" s="391">
        <v>74</v>
      </c>
      <c r="AF4474">
        <v>50</v>
      </c>
      <c r="AG4474">
        <v>47</v>
      </c>
      <c r="AH4474">
        <v>50</v>
      </c>
      <c r="AI4474">
        <v>46</v>
      </c>
      <c r="AJ4474" s="391">
        <v>48</v>
      </c>
      <c r="AK4474">
        <v>95</v>
      </c>
      <c r="AL4474">
        <v>95</v>
      </c>
      <c r="AM4474">
        <v>74.099999999999994</v>
      </c>
      <c r="AN4474">
        <v>48.1</v>
      </c>
      <c r="AO4474">
        <v>0.6</v>
      </c>
      <c r="AP4474">
        <v>108</v>
      </c>
      <c r="AQ4474">
        <v>100</v>
      </c>
      <c r="AR4474">
        <v>114</v>
      </c>
      <c r="AS4474">
        <v>95</v>
      </c>
      <c r="AT4474">
        <v>5</v>
      </c>
      <c r="AU4474">
        <v>8</v>
      </c>
      <c r="AV4474">
        <v>7</v>
      </c>
      <c r="AW4474" s="389"/>
      <c r="AX4474" s="389"/>
      <c r="BC4474">
        <v>20</v>
      </c>
      <c r="BD4474">
        <v>1820</v>
      </c>
      <c r="BE4474">
        <v>1.4999999999999999E-2</v>
      </c>
      <c r="BF4474">
        <v>1.0999999999999999E-2</v>
      </c>
      <c r="BG4474">
        <v>1</v>
      </c>
      <c r="BH4474">
        <v>0.4</v>
      </c>
      <c r="BI4474">
        <v>39.6</v>
      </c>
      <c r="BJ4474">
        <v>1</v>
      </c>
      <c r="BK4474">
        <v>87.5</v>
      </c>
      <c r="BL4474" t="s">
        <v>157</v>
      </c>
      <c r="BM4474" t="s">
        <v>158</v>
      </c>
      <c r="BN4474" t="s">
        <v>302</v>
      </c>
      <c r="BO4474" t="s">
        <v>168</v>
      </c>
      <c r="BP4474">
        <v>39</v>
      </c>
    </row>
    <row r="4475" spans="1:68" x14ac:dyDescent="0.2">
      <c r="A4475">
        <v>2021</v>
      </c>
      <c r="B4475">
        <v>10</v>
      </c>
      <c r="C4475" s="260">
        <v>44473</v>
      </c>
      <c r="D4475">
        <v>382</v>
      </c>
      <c r="E4475">
        <v>449</v>
      </c>
      <c r="F4475">
        <v>3</v>
      </c>
      <c r="G4475" t="s">
        <v>300</v>
      </c>
      <c r="H4475" t="s">
        <v>301</v>
      </c>
      <c r="I4475" t="s">
        <v>163</v>
      </c>
      <c r="J4475">
        <v>3</v>
      </c>
      <c r="K4475">
        <v>1</v>
      </c>
      <c r="L4475">
        <v>46</v>
      </c>
      <c r="M4475">
        <v>40.985999999999997</v>
      </c>
      <c r="N4475">
        <v>50.048000000000002</v>
      </c>
      <c r="O4475">
        <v>82</v>
      </c>
      <c r="P4475">
        <v>70</v>
      </c>
      <c r="Q4475">
        <v>69</v>
      </c>
      <c r="R4475" s="391">
        <v>86</v>
      </c>
      <c r="S4475">
        <v>72</v>
      </c>
      <c r="T4475">
        <v>54</v>
      </c>
      <c r="U4475">
        <v>42</v>
      </c>
      <c r="V4475">
        <v>42</v>
      </c>
      <c r="W4475" s="391">
        <v>50</v>
      </c>
      <c r="X4475">
        <v>45</v>
      </c>
      <c r="Y4475">
        <v>95</v>
      </c>
      <c r="Z4475">
        <v>95</v>
      </c>
      <c r="AA4475">
        <v>85</v>
      </c>
      <c r="AB4475">
        <v>80</v>
      </c>
      <c r="AC4475">
        <v>70</v>
      </c>
      <c r="AD4475">
        <v>82</v>
      </c>
      <c r="AE4475">
        <v>75</v>
      </c>
      <c r="AF4475">
        <v>45</v>
      </c>
      <c r="AG4475">
        <v>44</v>
      </c>
      <c r="AH4475">
        <v>43</v>
      </c>
      <c r="AI4475">
        <v>48</v>
      </c>
      <c r="AJ4475">
        <v>46</v>
      </c>
      <c r="AK4475">
        <v>95</v>
      </c>
      <c r="AL4475">
        <v>95</v>
      </c>
      <c r="AM4475">
        <v>77.099999999999994</v>
      </c>
      <c r="AN4475">
        <v>45.9</v>
      </c>
      <c r="AO4475">
        <v>0.7</v>
      </c>
      <c r="AP4475">
        <v>108</v>
      </c>
      <c r="AQ4475">
        <v>100</v>
      </c>
      <c r="AR4475">
        <v>114</v>
      </c>
      <c r="AS4475">
        <v>95</v>
      </c>
      <c r="AT4475">
        <v>4</v>
      </c>
      <c r="AU4475">
        <v>4</v>
      </c>
      <c r="AV4475">
        <v>8</v>
      </c>
      <c r="AX4475" s="389"/>
      <c r="BC4475">
        <v>16</v>
      </c>
      <c r="BD4475">
        <v>4336</v>
      </c>
      <c r="BE4475">
        <v>1.4999999999999999E-2</v>
      </c>
      <c r="BF4475">
        <v>4.0000000000000001E-3</v>
      </c>
      <c r="BG4475">
        <v>1</v>
      </c>
      <c r="BH4475">
        <v>0.3</v>
      </c>
      <c r="BI4475">
        <v>94.3</v>
      </c>
      <c r="BJ4475">
        <v>0.7</v>
      </c>
      <c r="BK4475">
        <v>199</v>
      </c>
      <c r="BL4475" t="s">
        <v>157</v>
      </c>
      <c r="BM4475" t="s">
        <v>158</v>
      </c>
      <c r="BN4475" t="s">
        <v>302</v>
      </c>
      <c r="BO4475" t="s">
        <v>168</v>
      </c>
      <c r="BP4475">
        <v>40</v>
      </c>
    </row>
    <row r="4476" spans="1:68" hidden="1" x14ac:dyDescent="0.2">
      <c r="A4476">
        <v>2021</v>
      </c>
      <c r="B4476">
        <v>9</v>
      </c>
      <c r="C4476" s="260">
        <v>44468</v>
      </c>
      <c r="D4476">
        <v>29</v>
      </c>
      <c r="E4476">
        <v>81</v>
      </c>
      <c r="F4476">
        <v>4</v>
      </c>
      <c r="G4476" t="s">
        <v>415</v>
      </c>
      <c r="H4476" t="s">
        <v>416</v>
      </c>
      <c r="I4476" t="s">
        <v>163</v>
      </c>
      <c r="J4476">
        <v>2</v>
      </c>
      <c r="K4476">
        <v>3</v>
      </c>
      <c r="L4476">
        <v>388</v>
      </c>
      <c r="M4476">
        <v>360.84</v>
      </c>
      <c r="N4476">
        <v>415.16</v>
      </c>
      <c r="O4476">
        <v>516</v>
      </c>
      <c r="P4476">
        <v>496</v>
      </c>
      <c r="Q4476">
        <v>478</v>
      </c>
      <c r="S4476">
        <v>475</v>
      </c>
      <c r="T4476">
        <v>405</v>
      </c>
      <c r="U4476">
        <v>404</v>
      </c>
      <c r="V4476">
        <v>406</v>
      </c>
      <c r="X4476">
        <v>405</v>
      </c>
      <c r="Y4476">
        <v>117</v>
      </c>
      <c r="Z4476">
        <v>120</v>
      </c>
      <c r="AA4476">
        <v>460</v>
      </c>
      <c r="AB4476">
        <v>450</v>
      </c>
      <c r="AC4476">
        <v>482</v>
      </c>
      <c r="AD4476">
        <v>486</v>
      </c>
      <c r="AE4476">
        <v>489</v>
      </c>
      <c r="AF4476">
        <v>383</v>
      </c>
      <c r="AG4476">
        <v>367</v>
      </c>
      <c r="AH4476">
        <v>375</v>
      </c>
      <c r="AI4476">
        <v>369</v>
      </c>
      <c r="AJ4476">
        <v>371</v>
      </c>
      <c r="AK4476">
        <v>117</v>
      </c>
      <c r="AM4476">
        <v>481.3</v>
      </c>
      <c r="AN4476">
        <v>387.2</v>
      </c>
      <c r="AO4476">
        <v>0.2</v>
      </c>
      <c r="AP4476">
        <v>60</v>
      </c>
      <c r="AQ4476">
        <v>120</v>
      </c>
      <c r="AR4476">
        <v>61</v>
      </c>
      <c r="AS4476">
        <v>118</v>
      </c>
      <c r="AT4476">
        <v>5</v>
      </c>
      <c r="AU4476">
        <v>8</v>
      </c>
      <c r="AV4476">
        <v>6</v>
      </c>
      <c r="AX4476">
        <v>2</v>
      </c>
      <c r="BC4476">
        <v>21</v>
      </c>
      <c r="BD4476">
        <v>1781</v>
      </c>
      <c r="BE4476">
        <v>1.4999999999999999E-2</v>
      </c>
      <c r="BF4476">
        <v>1.2E-2</v>
      </c>
      <c r="BG4476">
        <v>1</v>
      </c>
      <c r="BH4476">
        <v>0.1</v>
      </c>
      <c r="BI4476">
        <v>4.5999999999999996</v>
      </c>
      <c r="BJ4476">
        <v>8.1</v>
      </c>
      <c r="BK4476">
        <v>689.6</v>
      </c>
      <c r="BL4476" t="s">
        <v>181</v>
      </c>
      <c r="BM4476" t="s">
        <v>199</v>
      </c>
      <c r="BN4476" t="s">
        <v>417</v>
      </c>
      <c r="BP4476">
        <v>39</v>
      </c>
    </row>
    <row r="4477" spans="1:68" hidden="1" x14ac:dyDescent="0.2">
      <c r="A4477">
        <v>2021</v>
      </c>
      <c r="B4477">
        <v>9</v>
      </c>
      <c r="C4477" s="260">
        <v>44468</v>
      </c>
      <c r="D4477">
        <v>142</v>
      </c>
      <c r="E4477">
        <v>280</v>
      </c>
      <c r="F4477">
        <v>5</v>
      </c>
      <c r="G4477" t="s">
        <v>311</v>
      </c>
      <c r="H4477" t="s">
        <v>312</v>
      </c>
      <c r="I4477" t="s">
        <v>163</v>
      </c>
      <c r="J4477">
        <v>3</v>
      </c>
      <c r="K4477">
        <v>2</v>
      </c>
      <c r="L4477">
        <v>323</v>
      </c>
      <c r="M4477">
        <v>300.39</v>
      </c>
      <c r="N4477">
        <v>345.61</v>
      </c>
      <c r="O4477">
        <v>435</v>
      </c>
      <c r="P4477">
        <v>415</v>
      </c>
      <c r="Q4477">
        <v>425</v>
      </c>
      <c r="T4477">
        <v>335</v>
      </c>
      <c r="U4477">
        <v>331</v>
      </c>
      <c r="V4477">
        <v>338</v>
      </c>
      <c r="Y4477">
        <v>114</v>
      </c>
      <c r="Z4477">
        <v>117</v>
      </c>
      <c r="AM4477">
        <v>425</v>
      </c>
      <c r="AN4477">
        <v>334.7</v>
      </c>
      <c r="AO4477">
        <v>0.3</v>
      </c>
      <c r="AP4477">
        <v>105</v>
      </c>
      <c r="AQ4477">
        <v>103</v>
      </c>
      <c r="AR4477">
        <v>94</v>
      </c>
      <c r="AS4477">
        <v>116</v>
      </c>
      <c r="AT4477">
        <v>2</v>
      </c>
      <c r="AU4477">
        <v>4</v>
      </c>
      <c r="AV4477">
        <v>5</v>
      </c>
      <c r="AX4477">
        <v>1</v>
      </c>
      <c r="BC4477">
        <v>12</v>
      </c>
      <c r="BD4477">
        <v>932</v>
      </c>
      <c r="BE4477">
        <v>1.4999999999999999E-2</v>
      </c>
      <c r="BF4477">
        <v>1.2999999999999999E-2</v>
      </c>
      <c r="BG4477">
        <v>1</v>
      </c>
      <c r="BH4477">
        <v>0</v>
      </c>
      <c r="BI4477">
        <v>2.9</v>
      </c>
      <c r="BJ4477">
        <v>4</v>
      </c>
      <c r="BK4477">
        <v>311.89999999999998</v>
      </c>
      <c r="BL4477" t="s">
        <v>164</v>
      </c>
      <c r="BP4477">
        <v>39</v>
      </c>
    </row>
    <row r="4478" spans="1:68" hidden="1" x14ac:dyDescent="0.2">
      <c r="A4478">
        <v>2021</v>
      </c>
      <c r="B4478">
        <v>9</v>
      </c>
      <c r="C4478" s="260">
        <v>44468</v>
      </c>
      <c r="D4478">
        <v>212</v>
      </c>
      <c r="E4478">
        <v>140</v>
      </c>
      <c r="F4478">
        <v>5</v>
      </c>
      <c r="G4478" t="s">
        <v>211</v>
      </c>
      <c r="H4478" t="s">
        <v>212</v>
      </c>
      <c r="I4478" t="s">
        <v>163</v>
      </c>
      <c r="J4478">
        <v>2</v>
      </c>
      <c r="K4478">
        <v>2</v>
      </c>
      <c r="L4478">
        <v>485</v>
      </c>
      <c r="M4478">
        <v>451.05</v>
      </c>
      <c r="N4478">
        <v>518.95000000000005</v>
      </c>
      <c r="AA4478">
        <v>580</v>
      </c>
      <c r="AB4478">
        <v>582</v>
      </c>
      <c r="AC4478">
        <v>665</v>
      </c>
      <c r="AD4478">
        <v>574</v>
      </c>
      <c r="AE4478">
        <v>562</v>
      </c>
      <c r="AF4478">
        <v>445</v>
      </c>
      <c r="AG4478">
        <v>421</v>
      </c>
      <c r="AH4478">
        <v>485</v>
      </c>
      <c r="AI4478">
        <v>464</v>
      </c>
      <c r="AJ4478">
        <v>471</v>
      </c>
      <c r="AK4478">
        <v>116</v>
      </c>
      <c r="AL4478">
        <v>116</v>
      </c>
      <c r="AM4478">
        <v>592.6</v>
      </c>
      <c r="AN4478">
        <v>457.2</v>
      </c>
      <c r="AO4478">
        <v>0.2</v>
      </c>
      <c r="AP4478">
        <v>60</v>
      </c>
      <c r="AQ4478">
        <v>120</v>
      </c>
      <c r="AR4478">
        <v>62</v>
      </c>
      <c r="AS4478">
        <v>116</v>
      </c>
      <c r="AT4478">
        <v>3</v>
      </c>
      <c r="AU4478">
        <v>2</v>
      </c>
      <c r="AV4478">
        <v>1</v>
      </c>
      <c r="BC4478">
        <v>6</v>
      </c>
      <c r="BD4478">
        <v>692</v>
      </c>
      <c r="BE4478">
        <v>1.4999999999999999E-2</v>
      </c>
      <c r="BF4478">
        <v>8.9999999999999993E-3</v>
      </c>
      <c r="BG4478">
        <v>1</v>
      </c>
      <c r="BH4478">
        <v>0</v>
      </c>
      <c r="BI4478">
        <v>1.4</v>
      </c>
      <c r="BJ4478">
        <v>2.7</v>
      </c>
      <c r="BK4478">
        <v>316.39999999999998</v>
      </c>
      <c r="BL4478" t="s">
        <v>181</v>
      </c>
      <c r="BM4478" t="s">
        <v>199</v>
      </c>
      <c r="BN4478" t="s">
        <v>213</v>
      </c>
      <c r="BP4478">
        <v>39</v>
      </c>
    </row>
    <row r="4479" spans="1:68" hidden="1" x14ac:dyDescent="0.2">
      <c r="A4479">
        <v>2021</v>
      </c>
      <c r="B4479">
        <v>9</v>
      </c>
      <c r="C4479" s="260">
        <v>44468</v>
      </c>
      <c r="D4479">
        <v>212</v>
      </c>
      <c r="E4479">
        <v>178</v>
      </c>
      <c r="F4479">
        <v>5</v>
      </c>
      <c r="G4479" t="s">
        <v>214</v>
      </c>
      <c r="H4479" t="s">
        <v>215</v>
      </c>
      <c r="I4479" t="s">
        <v>163</v>
      </c>
      <c r="J4479">
        <v>2</v>
      </c>
      <c r="K4479">
        <v>2</v>
      </c>
      <c r="L4479">
        <v>50</v>
      </c>
      <c r="M4479">
        <v>46.5</v>
      </c>
      <c r="N4479">
        <v>53.5</v>
      </c>
      <c r="AA4479">
        <v>66</v>
      </c>
      <c r="AB4479">
        <v>68</v>
      </c>
      <c r="AC4479">
        <v>105</v>
      </c>
      <c r="AD4479">
        <v>94</v>
      </c>
      <c r="AE4479">
        <v>96</v>
      </c>
      <c r="AF4479">
        <v>50</v>
      </c>
      <c r="AG4479">
        <v>49</v>
      </c>
      <c r="AH4479">
        <v>52</v>
      </c>
      <c r="AI4479">
        <v>50</v>
      </c>
      <c r="AJ4479">
        <v>51</v>
      </c>
      <c r="AK4479">
        <v>116</v>
      </c>
      <c r="AL4479">
        <v>116</v>
      </c>
      <c r="AM4479">
        <v>85.8</v>
      </c>
      <c r="AN4479">
        <v>50.4</v>
      </c>
      <c r="AO4479">
        <v>0.7</v>
      </c>
      <c r="AP4479">
        <v>60</v>
      </c>
      <c r="AQ4479">
        <v>120</v>
      </c>
      <c r="AR4479">
        <v>62</v>
      </c>
      <c r="AS4479">
        <v>116</v>
      </c>
      <c r="AT4479">
        <v>4</v>
      </c>
      <c r="AU4479">
        <v>2</v>
      </c>
      <c r="AV4479">
        <v>1</v>
      </c>
      <c r="BC4479">
        <v>7</v>
      </c>
      <c r="BD4479">
        <v>777</v>
      </c>
      <c r="BE4479">
        <v>1.4999999999999999E-2</v>
      </c>
      <c r="BF4479">
        <v>8.9999999999999993E-3</v>
      </c>
      <c r="BG4479">
        <v>1</v>
      </c>
      <c r="BH4479">
        <v>0.1</v>
      </c>
      <c r="BI4479">
        <v>15.5</v>
      </c>
      <c r="BJ4479">
        <v>0.4</v>
      </c>
      <c r="BK4479">
        <v>39.200000000000003</v>
      </c>
      <c r="BL4479" t="s">
        <v>181</v>
      </c>
      <c r="BM4479" t="s">
        <v>199</v>
      </c>
      <c r="BN4479" t="s">
        <v>216</v>
      </c>
      <c r="BP4479">
        <v>39</v>
      </c>
    </row>
    <row r="4480" spans="1:68" hidden="1" x14ac:dyDescent="0.2">
      <c r="A4480">
        <v>2021</v>
      </c>
      <c r="B4480">
        <v>9</v>
      </c>
      <c r="C4480" s="260">
        <v>44468</v>
      </c>
      <c r="D4480">
        <v>407</v>
      </c>
      <c r="E4480">
        <v>627</v>
      </c>
      <c r="F4480">
        <v>6</v>
      </c>
      <c r="G4480" t="s">
        <v>349</v>
      </c>
      <c r="H4480" t="s">
        <v>350</v>
      </c>
      <c r="I4480" t="s">
        <v>163</v>
      </c>
      <c r="J4480">
        <v>1</v>
      </c>
      <c r="K4480">
        <v>5</v>
      </c>
      <c r="L4480">
        <v>418.5</v>
      </c>
      <c r="M4480">
        <v>384.97815000000003</v>
      </c>
      <c r="N4480">
        <v>452.02184999999997</v>
      </c>
      <c r="O4480">
        <v>487</v>
      </c>
      <c r="P4480">
        <v>465</v>
      </c>
      <c r="Q4480">
        <v>460</v>
      </c>
      <c r="S4480">
        <v>437</v>
      </c>
      <c r="T4480">
        <v>342</v>
      </c>
      <c r="U4480">
        <v>323</v>
      </c>
      <c r="V4480">
        <v>320</v>
      </c>
      <c r="X4480">
        <v>336</v>
      </c>
      <c r="Y4480">
        <v>129</v>
      </c>
      <c r="Z4480">
        <v>135</v>
      </c>
      <c r="AB4480">
        <v>642</v>
      </c>
      <c r="AC4480">
        <v>471</v>
      </c>
      <c r="AD4480">
        <v>443</v>
      </c>
      <c r="AE4480">
        <v>452</v>
      </c>
      <c r="AG4480">
        <v>373</v>
      </c>
      <c r="AH4480">
        <v>385</v>
      </c>
      <c r="AI4480">
        <v>328</v>
      </c>
      <c r="AJ4480">
        <v>331</v>
      </c>
      <c r="AK4480">
        <v>140</v>
      </c>
      <c r="AL4480">
        <v>138</v>
      </c>
      <c r="AM4480">
        <v>482.1</v>
      </c>
      <c r="AN4480">
        <v>342.3</v>
      </c>
      <c r="AO4480">
        <v>0.2</v>
      </c>
      <c r="AP4480">
        <v>18</v>
      </c>
      <c r="AQ4480">
        <v>200</v>
      </c>
      <c r="AR4480">
        <v>27</v>
      </c>
      <c r="AS4480">
        <v>136</v>
      </c>
      <c r="AT4480">
        <v>4</v>
      </c>
      <c r="AU4480">
        <v>3</v>
      </c>
      <c r="AV4480">
        <v>6</v>
      </c>
      <c r="AX4480">
        <v>1</v>
      </c>
      <c r="BC4480">
        <v>14</v>
      </c>
      <c r="BD4480">
        <v>539</v>
      </c>
      <c r="BE4480">
        <v>1.4999999999999999E-2</v>
      </c>
      <c r="BF4480">
        <v>2.5999999999999999E-2</v>
      </c>
      <c r="BH4480">
        <v>0</v>
      </c>
      <c r="BI4480">
        <v>1.3</v>
      </c>
      <c r="BJ4480">
        <v>4.8</v>
      </c>
      <c r="BK4480">
        <v>184.5</v>
      </c>
      <c r="BL4480" t="s">
        <v>181</v>
      </c>
      <c r="BM4480" t="s">
        <v>182</v>
      </c>
      <c r="BN4480" t="s">
        <v>351</v>
      </c>
      <c r="BP4480">
        <v>39</v>
      </c>
    </row>
    <row r="4481" spans="1:68" hidden="1" x14ac:dyDescent="0.2">
      <c r="A4481">
        <v>2021</v>
      </c>
      <c r="B4481">
        <v>9</v>
      </c>
      <c r="C4481" s="260">
        <v>44468</v>
      </c>
      <c r="D4481">
        <v>407</v>
      </c>
      <c r="E4481">
        <v>628</v>
      </c>
      <c r="F4481">
        <v>6</v>
      </c>
      <c r="G4481" t="s">
        <v>352</v>
      </c>
      <c r="H4481" t="s">
        <v>353</v>
      </c>
      <c r="I4481" t="s">
        <v>163</v>
      </c>
      <c r="J4481">
        <v>1</v>
      </c>
      <c r="K4481">
        <v>5</v>
      </c>
      <c r="L4481">
        <v>330</v>
      </c>
      <c r="M4481">
        <v>303.99599999999998</v>
      </c>
      <c r="N4481">
        <v>356.00400000000002</v>
      </c>
      <c r="O4481">
        <v>561</v>
      </c>
      <c r="P4481">
        <v>590</v>
      </c>
      <c r="Q4481">
        <v>536</v>
      </c>
      <c r="S4481">
        <v>550</v>
      </c>
      <c r="T4481">
        <v>435</v>
      </c>
      <c r="U4481">
        <v>435</v>
      </c>
      <c r="V4481">
        <v>430</v>
      </c>
      <c r="X4481">
        <v>440</v>
      </c>
      <c r="Y4481">
        <v>129</v>
      </c>
      <c r="Z4481">
        <v>135</v>
      </c>
      <c r="AB4481">
        <v>604</v>
      </c>
      <c r="AC4481">
        <v>625</v>
      </c>
      <c r="AD4481">
        <v>568</v>
      </c>
      <c r="AE4481">
        <v>542</v>
      </c>
      <c r="AG4481">
        <v>442</v>
      </c>
      <c r="AH4481">
        <v>418</v>
      </c>
      <c r="AI4481">
        <v>397</v>
      </c>
      <c r="AJ4481">
        <v>410</v>
      </c>
      <c r="AK4481">
        <v>140</v>
      </c>
      <c r="AL4481">
        <v>138</v>
      </c>
      <c r="AM4481">
        <v>572</v>
      </c>
      <c r="AN4481">
        <v>425.9</v>
      </c>
      <c r="AO4481">
        <v>0.7</v>
      </c>
      <c r="AP4481">
        <v>18</v>
      </c>
      <c r="AQ4481">
        <v>200</v>
      </c>
      <c r="AR4481">
        <v>27</v>
      </c>
      <c r="AS4481">
        <v>136</v>
      </c>
      <c r="AT4481">
        <v>3</v>
      </c>
      <c r="AU4481">
        <v>3</v>
      </c>
      <c r="AV4481">
        <v>4</v>
      </c>
      <c r="AX4481">
        <v>2</v>
      </c>
      <c r="BC4481">
        <v>12</v>
      </c>
      <c r="BD4481">
        <v>537</v>
      </c>
      <c r="BE4481">
        <v>1.4999999999999999E-2</v>
      </c>
      <c r="BF4481">
        <v>2.1999999999999999E-2</v>
      </c>
      <c r="BH4481">
        <v>0</v>
      </c>
      <c r="BI4481">
        <v>1.6</v>
      </c>
      <c r="BJ4481">
        <v>5.0999999999999996</v>
      </c>
      <c r="BK4481">
        <v>228.7</v>
      </c>
      <c r="BL4481" t="s">
        <v>181</v>
      </c>
      <c r="BM4481" t="s">
        <v>182</v>
      </c>
      <c r="BN4481" t="s">
        <v>229</v>
      </c>
      <c r="BP4481">
        <v>39</v>
      </c>
    </row>
    <row r="4482" spans="1:68" hidden="1" x14ac:dyDescent="0.2">
      <c r="A4482">
        <v>2021</v>
      </c>
      <c r="B4482">
        <v>9</v>
      </c>
      <c r="C4482" s="260">
        <v>44468</v>
      </c>
      <c r="D4482">
        <v>407</v>
      </c>
      <c r="E4482">
        <v>629</v>
      </c>
      <c r="F4482">
        <v>6</v>
      </c>
      <c r="G4482" t="s">
        <v>354</v>
      </c>
      <c r="H4482" t="s">
        <v>355</v>
      </c>
      <c r="I4482" t="s">
        <v>163</v>
      </c>
      <c r="J4482">
        <v>1</v>
      </c>
      <c r="K4482">
        <v>5</v>
      </c>
      <c r="L4482">
        <v>221</v>
      </c>
      <c r="M4482">
        <v>203.983</v>
      </c>
      <c r="N4482">
        <v>238.017</v>
      </c>
      <c r="O4482">
        <v>300</v>
      </c>
      <c r="P4482">
        <v>328</v>
      </c>
      <c r="Q4482">
        <v>298</v>
      </c>
      <c r="S4482">
        <v>289</v>
      </c>
      <c r="T4482">
        <v>232</v>
      </c>
      <c r="U4482">
        <v>234</v>
      </c>
      <c r="V4482">
        <v>224</v>
      </c>
      <c r="X4482">
        <v>237</v>
      </c>
      <c r="Y4482">
        <v>129</v>
      </c>
      <c r="Z4482">
        <v>135</v>
      </c>
      <c r="AB4482">
        <v>329</v>
      </c>
      <c r="AC4482">
        <v>338</v>
      </c>
      <c r="AD4482">
        <v>331</v>
      </c>
      <c r="AE4482">
        <v>338</v>
      </c>
      <c r="AG4482">
        <v>234</v>
      </c>
      <c r="AH4482">
        <v>239</v>
      </c>
      <c r="AI4482">
        <v>203</v>
      </c>
      <c r="AJ4482">
        <v>211</v>
      </c>
      <c r="AK4482">
        <v>140</v>
      </c>
      <c r="AL4482">
        <v>138</v>
      </c>
      <c r="AM4482">
        <v>318.89999999999998</v>
      </c>
      <c r="AN4482">
        <v>226.8</v>
      </c>
      <c r="AO4482">
        <v>0.4</v>
      </c>
      <c r="AP4482">
        <v>18</v>
      </c>
      <c r="AQ4482">
        <v>200</v>
      </c>
      <c r="AR4482">
        <v>27</v>
      </c>
      <c r="AS4482">
        <v>136</v>
      </c>
      <c r="AT4482">
        <v>3</v>
      </c>
      <c r="AU4482">
        <v>4</v>
      </c>
      <c r="AV4482">
        <v>6</v>
      </c>
      <c r="AX4482">
        <v>1</v>
      </c>
      <c r="BC4482">
        <v>14</v>
      </c>
      <c r="BD4482">
        <v>539</v>
      </c>
      <c r="BE4482">
        <v>1.4999999999999999E-2</v>
      </c>
      <c r="BF4482">
        <v>2.5999999999999999E-2</v>
      </c>
      <c r="BH4482">
        <v>0.1</v>
      </c>
      <c r="BI4482">
        <v>2.4</v>
      </c>
      <c r="BJ4482">
        <v>3.2</v>
      </c>
      <c r="BK4482">
        <v>122.2</v>
      </c>
      <c r="BL4482" t="s">
        <v>181</v>
      </c>
      <c r="BM4482" t="s">
        <v>182</v>
      </c>
      <c r="BN4482" t="s">
        <v>229</v>
      </c>
      <c r="BP4482">
        <v>39</v>
      </c>
    </row>
    <row r="4483" spans="1:68" hidden="1" x14ac:dyDescent="0.2">
      <c r="A4483">
        <v>2021</v>
      </c>
      <c r="B4483">
        <v>9</v>
      </c>
      <c r="C4483" s="260">
        <v>44468</v>
      </c>
      <c r="D4483">
        <v>407</v>
      </c>
      <c r="E4483">
        <v>630</v>
      </c>
      <c r="F4483">
        <v>6</v>
      </c>
      <c r="G4483" t="s">
        <v>356</v>
      </c>
      <c r="H4483" t="s">
        <v>357</v>
      </c>
      <c r="I4483" t="s">
        <v>163</v>
      </c>
      <c r="J4483">
        <v>1</v>
      </c>
      <c r="K4483">
        <v>5</v>
      </c>
      <c r="L4483">
        <v>214</v>
      </c>
      <c r="M4483">
        <v>197.84299999999999</v>
      </c>
      <c r="N4483">
        <v>230.15700000000001</v>
      </c>
      <c r="O4483">
        <v>312</v>
      </c>
      <c r="P4483">
        <v>312</v>
      </c>
      <c r="Q4483">
        <v>297</v>
      </c>
      <c r="S4483">
        <v>309</v>
      </c>
      <c r="T4483">
        <v>221</v>
      </c>
      <c r="U4483">
        <v>213</v>
      </c>
      <c r="V4483">
        <v>209</v>
      </c>
      <c r="X4483">
        <v>227</v>
      </c>
      <c r="Y4483">
        <v>129</v>
      </c>
      <c r="Z4483">
        <v>135</v>
      </c>
      <c r="AB4483">
        <v>374</v>
      </c>
      <c r="AC4483">
        <v>364</v>
      </c>
      <c r="AD4483">
        <v>357</v>
      </c>
      <c r="AE4483">
        <v>358</v>
      </c>
      <c r="AG4483">
        <v>238</v>
      </c>
      <c r="AH4483">
        <v>223</v>
      </c>
      <c r="AI4483">
        <v>203</v>
      </c>
      <c r="AJ4483">
        <v>212</v>
      </c>
      <c r="AK4483">
        <v>140</v>
      </c>
      <c r="AL4483">
        <v>138</v>
      </c>
      <c r="AM4483">
        <v>335.4</v>
      </c>
      <c r="AN4483">
        <v>218.3</v>
      </c>
      <c r="AO4483">
        <v>0.6</v>
      </c>
      <c r="AP4483">
        <v>18</v>
      </c>
      <c r="AQ4483">
        <v>200</v>
      </c>
      <c r="AR4483">
        <v>27</v>
      </c>
      <c r="AS4483">
        <v>136</v>
      </c>
      <c r="AT4483">
        <v>6</v>
      </c>
      <c r="AU4483">
        <v>7</v>
      </c>
      <c r="AV4483">
        <v>12</v>
      </c>
      <c r="AX4483">
        <v>2</v>
      </c>
      <c r="BC4483">
        <v>27</v>
      </c>
      <c r="BD4483">
        <v>552</v>
      </c>
      <c r="BE4483">
        <v>1.4999999999999999E-2</v>
      </c>
      <c r="BF4483">
        <v>4.9000000000000002E-2</v>
      </c>
      <c r="BH4483">
        <v>0.1</v>
      </c>
      <c r="BI4483">
        <v>2.6</v>
      </c>
      <c r="BJ4483">
        <v>5.9</v>
      </c>
      <c r="BK4483">
        <v>120.5</v>
      </c>
      <c r="BL4483" t="s">
        <v>181</v>
      </c>
      <c r="BM4483" t="s">
        <v>182</v>
      </c>
      <c r="BN4483" t="s">
        <v>229</v>
      </c>
      <c r="BP4483">
        <v>39</v>
      </c>
    </row>
    <row r="4484" spans="1:68" hidden="1" x14ac:dyDescent="0.2">
      <c r="A4484">
        <v>2021</v>
      </c>
      <c r="B4484">
        <v>9</v>
      </c>
      <c r="C4484" s="260">
        <v>44468</v>
      </c>
      <c r="D4484">
        <v>301</v>
      </c>
      <c r="E4484">
        <v>225</v>
      </c>
      <c r="F4484">
        <v>7</v>
      </c>
      <c r="G4484" t="s">
        <v>169</v>
      </c>
      <c r="H4484" t="s">
        <v>170</v>
      </c>
      <c r="I4484" t="s">
        <v>163</v>
      </c>
      <c r="J4484">
        <v>6</v>
      </c>
      <c r="K4484">
        <v>1</v>
      </c>
      <c r="L4484">
        <v>372</v>
      </c>
      <c r="M4484">
        <v>345.96</v>
      </c>
      <c r="N4484">
        <v>398.04</v>
      </c>
      <c r="O4484">
        <v>438</v>
      </c>
      <c r="T4484">
        <v>387</v>
      </c>
      <c r="AM4484">
        <v>438</v>
      </c>
      <c r="AN4484">
        <v>387</v>
      </c>
      <c r="AO4484">
        <v>0.2</v>
      </c>
      <c r="AP4484">
        <v>169</v>
      </c>
      <c r="AQ4484">
        <v>128</v>
      </c>
      <c r="AT4484">
        <v>1</v>
      </c>
      <c r="AU4484">
        <v>1</v>
      </c>
      <c r="AV4484">
        <v>2</v>
      </c>
      <c r="BC4484">
        <v>4</v>
      </c>
      <c r="BD4484">
        <v>352</v>
      </c>
      <c r="BE4484">
        <v>1.4999999999999999E-2</v>
      </c>
      <c r="BF4484">
        <v>1.0999999999999999E-2</v>
      </c>
      <c r="BG4484">
        <v>1</v>
      </c>
      <c r="BH4484">
        <v>0</v>
      </c>
      <c r="BI4484">
        <v>0.9</v>
      </c>
      <c r="BJ4484">
        <v>1.5</v>
      </c>
      <c r="BK4484">
        <v>136.19999999999999</v>
      </c>
      <c r="BL4484" t="s">
        <v>164</v>
      </c>
      <c r="BM4484" t="s">
        <v>164</v>
      </c>
      <c r="BP4484">
        <v>39</v>
      </c>
    </row>
    <row r="4485" spans="1:68" x14ac:dyDescent="0.2">
      <c r="A4485">
        <v>2021</v>
      </c>
      <c r="B4485">
        <v>9</v>
      </c>
      <c r="C4485" s="260">
        <v>44466</v>
      </c>
      <c r="D4485">
        <v>376</v>
      </c>
      <c r="E4485">
        <v>438</v>
      </c>
      <c r="F4485">
        <v>3</v>
      </c>
      <c r="G4485" t="s">
        <v>190</v>
      </c>
      <c r="H4485" t="s">
        <v>191</v>
      </c>
      <c r="I4485" t="s">
        <v>163</v>
      </c>
      <c r="J4485">
        <v>3</v>
      </c>
      <c r="K4485">
        <v>2</v>
      </c>
      <c r="L4485">
        <v>336</v>
      </c>
      <c r="M4485">
        <v>316.17599999999999</v>
      </c>
      <c r="N4485">
        <v>359.85599999999999</v>
      </c>
      <c r="O4485" s="390">
        <v>430</v>
      </c>
      <c r="S4485" s="389"/>
      <c r="T4485" s="390">
        <v>331</v>
      </c>
      <c r="X4485" s="389"/>
      <c r="Y4485" s="391">
        <v>145</v>
      </c>
      <c r="Z4485" s="392"/>
      <c r="AA4485" s="389"/>
      <c r="AB4485" s="389"/>
      <c r="AC4485" s="389"/>
      <c r="AD4485" s="389"/>
      <c r="AE4485" s="389"/>
      <c r="AF4485" s="389"/>
      <c r="AG4485" s="389"/>
      <c r="AH4485" s="389"/>
      <c r="AI4485" s="389"/>
      <c r="AJ4485" s="389"/>
      <c r="AK4485" s="392"/>
      <c r="AL4485" s="392"/>
      <c r="AM4485">
        <v>430</v>
      </c>
      <c r="AN4485">
        <v>331</v>
      </c>
      <c r="AO4485">
        <v>0.3</v>
      </c>
      <c r="AP4485">
        <v>67</v>
      </c>
      <c r="AQ4485">
        <v>161</v>
      </c>
      <c r="AR4485">
        <v>74</v>
      </c>
      <c r="AS4485">
        <v>145</v>
      </c>
      <c r="AT4485">
        <v>2</v>
      </c>
      <c r="AU4485">
        <v>4</v>
      </c>
      <c r="AV4485">
        <v>7</v>
      </c>
      <c r="AX4485" s="389"/>
      <c r="BC4485">
        <v>12</v>
      </c>
      <c r="BD4485">
        <v>936</v>
      </c>
      <c r="BE4485">
        <v>1.4999999999999999E-2</v>
      </c>
      <c r="BF4485">
        <v>1.2999999999999999E-2</v>
      </c>
      <c r="BG4485" s="391">
        <v>1</v>
      </c>
      <c r="BH4485">
        <v>0</v>
      </c>
      <c r="BI4485">
        <v>2.8</v>
      </c>
      <c r="BJ4485">
        <v>4</v>
      </c>
      <c r="BK4485">
        <v>309.8</v>
      </c>
      <c r="BL4485" t="s">
        <v>157</v>
      </c>
      <c r="BM4485" t="s">
        <v>158</v>
      </c>
      <c r="BN4485" t="s">
        <v>192</v>
      </c>
      <c r="BO4485" t="s">
        <v>168</v>
      </c>
      <c r="BP4485">
        <v>39</v>
      </c>
    </row>
    <row r="4486" spans="1:68" hidden="1" x14ac:dyDescent="0.2">
      <c r="A4486">
        <v>2021</v>
      </c>
      <c r="B4486">
        <v>9</v>
      </c>
      <c r="C4486" s="260">
        <v>44468</v>
      </c>
      <c r="D4486">
        <v>137</v>
      </c>
      <c r="E4486">
        <v>168</v>
      </c>
      <c r="F4486">
        <v>8</v>
      </c>
      <c r="G4486" t="s">
        <v>273</v>
      </c>
      <c r="H4486" t="s">
        <v>274</v>
      </c>
      <c r="I4486" t="s">
        <v>163</v>
      </c>
      <c r="J4486">
        <v>3</v>
      </c>
      <c r="K4486">
        <v>2</v>
      </c>
      <c r="L4486">
        <v>619</v>
      </c>
      <c r="M4486">
        <v>575.66999999999996</v>
      </c>
      <c r="N4486">
        <v>662.33</v>
      </c>
      <c r="P4486">
        <v>833</v>
      </c>
      <c r="Q4486">
        <v>790</v>
      </c>
      <c r="S4486">
        <v>845</v>
      </c>
      <c r="U4486">
        <v>648</v>
      </c>
      <c r="X4486">
        <v>469</v>
      </c>
      <c r="Y4486">
        <v>130</v>
      </c>
      <c r="Z4486">
        <v>133</v>
      </c>
      <c r="AA4486">
        <v>736</v>
      </c>
      <c r="AF4486">
        <v>612</v>
      </c>
      <c r="AK4486">
        <v>125</v>
      </c>
      <c r="AM4486">
        <v>801</v>
      </c>
      <c r="AN4486">
        <v>576.29999999999995</v>
      </c>
      <c r="AO4486">
        <v>0.3</v>
      </c>
      <c r="AP4486">
        <v>90</v>
      </c>
      <c r="AQ4486">
        <v>116</v>
      </c>
      <c r="AR4486">
        <v>84</v>
      </c>
      <c r="AS4486">
        <v>129</v>
      </c>
      <c r="AT4486">
        <v>2</v>
      </c>
      <c r="AU4486">
        <v>1</v>
      </c>
      <c r="AV4486">
        <v>1</v>
      </c>
      <c r="BC4486">
        <v>4</v>
      </c>
      <c r="BD4486">
        <v>418</v>
      </c>
      <c r="BE4486">
        <v>1.4999999999999999E-2</v>
      </c>
      <c r="BF4486">
        <v>0.01</v>
      </c>
      <c r="BG4486">
        <v>1</v>
      </c>
      <c r="BH4486">
        <v>0</v>
      </c>
      <c r="BI4486">
        <v>0.7</v>
      </c>
      <c r="BJ4486">
        <v>2.2999999999999998</v>
      </c>
      <c r="BK4486">
        <v>240.9</v>
      </c>
      <c r="BL4486" t="s">
        <v>164</v>
      </c>
      <c r="BP4486">
        <v>39</v>
      </c>
    </row>
    <row r="4487" spans="1:68" hidden="1" x14ac:dyDescent="0.2">
      <c r="A4487">
        <v>2021</v>
      </c>
      <c r="B4487">
        <v>9</v>
      </c>
      <c r="C4487" s="260">
        <v>44468</v>
      </c>
      <c r="D4487">
        <v>137</v>
      </c>
      <c r="E4487">
        <v>273</v>
      </c>
      <c r="F4487">
        <v>8</v>
      </c>
      <c r="G4487" t="s">
        <v>254</v>
      </c>
      <c r="H4487" t="s">
        <v>255</v>
      </c>
      <c r="I4487" t="s">
        <v>163</v>
      </c>
      <c r="J4487">
        <v>3</v>
      </c>
      <c r="K4487">
        <v>2</v>
      </c>
      <c r="L4487">
        <v>564</v>
      </c>
      <c r="M4487">
        <v>524.52</v>
      </c>
      <c r="N4487">
        <v>603.48</v>
      </c>
      <c r="O4487">
        <v>779</v>
      </c>
      <c r="T4487">
        <v>623</v>
      </c>
      <c r="AM4487">
        <v>779</v>
      </c>
      <c r="AN4487">
        <v>623</v>
      </c>
      <c r="AO4487">
        <v>0.4</v>
      </c>
      <c r="AP4487">
        <v>93</v>
      </c>
      <c r="AQ4487">
        <v>116</v>
      </c>
      <c r="AU4487">
        <v>1</v>
      </c>
      <c r="AV4487">
        <v>2</v>
      </c>
      <c r="BC4487">
        <v>2</v>
      </c>
      <c r="BD4487">
        <v>218</v>
      </c>
      <c r="BE4487">
        <v>1.4999999999999999E-2</v>
      </c>
      <c r="BF4487">
        <v>8.9999999999999993E-3</v>
      </c>
      <c r="BG4487">
        <v>1</v>
      </c>
      <c r="BH4487">
        <v>0</v>
      </c>
      <c r="BI4487">
        <v>0.4</v>
      </c>
      <c r="BJ4487">
        <v>1.2</v>
      </c>
      <c r="BK4487">
        <v>135.80000000000001</v>
      </c>
      <c r="BL4487" t="s">
        <v>164</v>
      </c>
      <c r="BP4487">
        <v>39</v>
      </c>
    </row>
    <row r="4488" spans="1:68" hidden="1" x14ac:dyDescent="0.2">
      <c r="A4488">
        <v>2021</v>
      </c>
      <c r="B4488">
        <v>9</v>
      </c>
      <c r="C4488" s="260">
        <v>44468</v>
      </c>
      <c r="D4488">
        <v>295</v>
      </c>
      <c r="E4488">
        <v>219</v>
      </c>
      <c r="F4488">
        <v>8</v>
      </c>
      <c r="G4488" t="s">
        <v>234</v>
      </c>
      <c r="H4488" t="s">
        <v>235</v>
      </c>
      <c r="I4488" t="s">
        <v>163</v>
      </c>
      <c r="J4488">
        <v>6</v>
      </c>
      <c r="K4488">
        <v>1</v>
      </c>
      <c r="L4488">
        <v>114.16666669999999</v>
      </c>
      <c r="M4488">
        <v>106.175</v>
      </c>
      <c r="N4488">
        <v>122.1583333</v>
      </c>
      <c r="AD4488">
        <v>164</v>
      </c>
      <c r="AE4488">
        <v>161</v>
      </c>
      <c r="AI4488">
        <v>128</v>
      </c>
      <c r="AJ4488">
        <v>118</v>
      </c>
      <c r="AL4488">
        <v>100</v>
      </c>
      <c r="AM4488">
        <v>162.5</v>
      </c>
      <c r="AN4488">
        <v>123</v>
      </c>
      <c r="AO4488">
        <v>0.4</v>
      </c>
      <c r="AP4488">
        <v>238</v>
      </c>
      <c r="AQ4488">
        <v>91</v>
      </c>
      <c r="AR4488">
        <v>216</v>
      </c>
      <c r="AS4488">
        <v>100</v>
      </c>
      <c r="AT4488">
        <v>6</v>
      </c>
      <c r="AU4488">
        <v>6</v>
      </c>
      <c r="AV4488">
        <v>4</v>
      </c>
      <c r="BC4488">
        <v>16</v>
      </c>
      <c r="BD4488">
        <v>799</v>
      </c>
      <c r="BE4488">
        <v>1.4999999999999999E-2</v>
      </c>
      <c r="BF4488">
        <v>0.02</v>
      </c>
      <c r="BH4488">
        <v>0.1</v>
      </c>
      <c r="BI4488">
        <v>7</v>
      </c>
      <c r="BJ4488">
        <v>2</v>
      </c>
      <c r="BK4488">
        <v>98.3</v>
      </c>
      <c r="BL4488" t="s">
        <v>164</v>
      </c>
      <c r="BM4488" t="s">
        <v>164</v>
      </c>
      <c r="BP4488">
        <v>39</v>
      </c>
    </row>
    <row r="4489" spans="1:68" hidden="1" x14ac:dyDescent="0.2">
      <c r="A4489">
        <v>2021</v>
      </c>
      <c r="B4489">
        <v>9</v>
      </c>
      <c r="C4489" s="260">
        <v>44468</v>
      </c>
      <c r="D4489">
        <v>159</v>
      </c>
      <c r="E4489">
        <v>299</v>
      </c>
      <c r="F4489">
        <v>30</v>
      </c>
      <c r="G4489" t="s">
        <v>193</v>
      </c>
      <c r="H4489" t="s">
        <v>194</v>
      </c>
      <c r="I4489" t="s">
        <v>195</v>
      </c>
      <c r="J4489">
        <v>3</v>
      </c>
      <c r="K4489">
        <v>2</v>
      </c>
      <c r="L4489">
        <v>115</v>
      </c>
      <c r="M4489">
        <v>106.95</v>
      </c>
      <c r="N4489">
        <v>123.05</v>
      </c>
      <c r="P4489">
        <v>129</v>
      </c>
      <c r="U4489">
        <v>100</v>
      </c>
      <c r="AA4489">
        <v>115</v>
      </c>
      <c r="AB4489">
        <v>114</v>
      </c>
      <c r="AC4489">
        <v>124</v>
      </c>
      <c r="AD4489">
        <v>133</v>
      </c>
      <c r="AE4489">
        <v>142</v>
      </c>
      <c r="AF4489">
        <v>95</v>
      </c>
      <c r="AG4489">
        <v>96</v>
      </c>
      <c r="AH4489">
        <v>94</v>
      </c>
      <c r="AI4489">
        <v>99</v>
      </c>
      <c r="AJ4489">
        <v>111</v>
      </c>
      <c r="AK4489">
        <v>131</v>
      </c>
      <c r="AL4489">
        <v>130</v>
      </c>
      <c r="AM4489">
        <v>126.2</v>
      </c>
      <c r="AN4489">
        <v>99.2</v>
      </c>
      <c r="AO4489">
        <v>0.1</v>
      </c>
      <c r="AP4489">
        <v>70</v>
      </c>
      <c r="AQ4489">
        <v>154</v>
      </c>
      <c r="AR4489">
        <v>83</v>
      </c>
      <c r="AS4489">
        <v>131</v>
      </c>
      <c r="AT4489">
        <v>3</v>
      </c>
      <c r="AU4489">
        <v>5</v>
      </c>
      <c r="AV4489">
        <v>6</v>
      </c>
      <c r="AX4489">
        <v>1</v>
      </c>
      <c r="BC4489">
        <v>14</v>
      </c>
      <c r="BD4489">
        <v>1238</v>
      </c>
      <c r="BE4489">
        <v>0.02</v>
      </c>
      <c r="BF4489">
        <v>1.0999999999999999E-2</v>
      </c>
      <c r="BG4489">
        <v>1</v>
      </c>
      <c r="BH4489">
        <v>0.1</v>
      </c>
      <c r="BI4489">
        <v>10.8</v>
      </c>
      <c r="BJ4489">
        <v>1.4</v>
      </c>
      <c r="BK4489">
        <v>122.8</v>
      </c>
      <c r="BL4489" t="s">
        <v>181</v>
      </c>
      <c r="BM4489" t="s">
        <v>196</v>
      </c>
      <c r="BP4489">
        <v>39</v>
      </c>
    </row>
    <row r="4490" spans="1:68" hidden="1" x14ac:dyDescent="0.2">
      <c r="A4490">
        <v>2021</v>
      </c>
      <c r="B4490">
        <v>9</v>
      </c>
      <c r="C4490" s="260">
        <v>44468</v>
      </c>
      <c r="D4490">
        <v>415</v>
      </c>
      <c r="E4490">
        <v>655</v>
      </c>
      <c r="F4490">
        <v>47</v>
      </c>
      <c r="G4490" t="s">
        <v>261</v>
      </c>
      <c r="H4490" t="s">
        <v>262</v>
      </c>
      <c r="I4490" t="s">
        <v>203</v>
      </c>
      <c r="J4490">
        <v>3</v>
      </c>
      <c r="K4490">
        <v>1</v>
      </c>
      <c r="L4490">
        <v>148</v>
      </c>
      <c r="M4490">
        <v>137.63999999999999</v>
      </c>
      <c r="N4490">
        <v>158.36000000000001</v>
      </c>
      <c r="V4490">
        <v>119</v>
      </c>
      <c r="X4490">
        <v>120</v>
      </c>
      <c r="AF4490">
        <v>132</v>
      </c>
      <c r="AG4490">
        <v>130</v>
      </c>
      <c r="AH4490">
        <v>143</v>
      </c>
      <c r="AI4490">
        <v>133</v>
      </c>
      <c r="AJ4490">
        <v>142</v>
      </c>
      <c r="AK4490">
        <v>161</v>
      </c>
      <c r="AL4490">
        <v>160</v>
      </c>
      <c r="AN4490">
        <v>131.19999999999999</v>
      </c>
      <c r="AP4490">
        <v>60</v>
      </c>
      <c r="AQ4490">
        <v>180</v>
      </c>
      <c r="AR4490">
        <v>67</v>
      </c>
      <c r="AS4490">
        <v>161</v>
      </c>
      <c r="AT4490">
        <v>4</v>
      </c>
      <c r="AU4490">
        <v>6</v>
      </c>
      <c r="AV4490">
        <v>6</v>
      </c>
      <c r="BC4490">
        <v>16</v>
      </c>
      <c r="BD4490">
        <v>1176</v>
      </c>
      <c r="BE4490">
        <v>0.02</v>
      </c>
      <c r="BF4490">
        <v>1.4E-2</v>
      </c>
      <c r="BG4490">
        <v>1</v>
      </c>
      <c r="BH4490">
        <v>0.1</v>
      </c>
      <c r="BI4490">
        <v>7.9</v>
      </c>
      <c r="BJ4490">
        <v>2.1</v>
      </c>
      <c r="BK4490">
        <v>154.30000000000001</v>
      </c>
      <c r="BL4490" t="s">
        <v>181</v>
      </c>
      <c r="BM4490" t="s">
        <v>182</v>
      </c>
      <c r="BN4490" t="s">
        <v>263</v>
      </c>
      <c r="BP4490">
        <v>39</v>
      </c>
    </row>
    <row r="4491" spans="1:68" hidden="1" x14ac:dyDescent="0.2">
      <c r="A4491">
        <v>2021</v>
      </c>
      <c r="B4491">
        <v>9</v>
      </c>
      <c r="C4491" s="260">
        <v>44468</v>
      </c>
      <c r="D4491">
        <v>415</v>
      </c>
      <c r="E4491">
        <v>656</v>
      </c>
      <c r="F4491">
        <v>47</v>
      </c>
      <c r="G4491" t="s">
        <v>264</v>
      </c>
      <c r="H4491" t="s">
        <v>265</v>
      </c>
      <c r="I4491" t="s">
        <v>203</v>
      </c>
      <c r="J4491">
        <v>3</v>
      </c>
      <c r="K4491">
        <v>1</v>
      </c>
      <c r="L4491">
        <v>148</v>
      </c>
      <c r="M4491">
        <v>137.63999999999999</v>
      </c>
      <c r="N4491">
        <v>158.36000000000001</v>
      </c>
      <c r="V4491">
        <v>119</v>
      </c>
      <c r="X4491">
        <v>120</v>
      </c>
      <c r="AF4491">
        <v>132</v>
      </c>
      <c r="AG4491">
        <v>130</v>
      </c>
      <c r="AH4491">
        <v>143</v>
      </c>
      <c r="AI4491">
        <v>133</v>
      </c>
      <c r="AJ4491">
        <v>142</v>
      </c>
      <c r="AK4491">
        <v>161</v>
      </c>
      <c r="AL4491">
        <v>160</v>
      </c>
      <c r="AN4491">
        <v>131.19999999999999</v>
      </c>
      <c r="AP4491">
        <v>60</v>
      </c>
      <c r="AQ4491">
        <v>180</v>
      </c>
      <c r="AR4491">
        <v>67</v>
      </c>
      <c r="AS4491">
        <v>161</v>
      </c>
      <c r="AT4491">
        <v>4</v>
      </c>
      <c r="AU4491">
        <v>6</v>
      </c>
      <c r="AV4491">
        <v>6</v>
      </c>
      <c r="BC4491">
        <v>16</v>
      </c>
      <c r="BD4491">
        <v>1176</v>
      </c>
      <c r="BE4491">
        <v>0.02</v>
      </c>
      <c r="BF4491">
        <v>1.4E-2</v>
      </c>
      <c r="BG4491">
        <v>1</v>
      </c>
      <c r="BH4491">
        <v>0.1</v>
      </c>
      <c r="BI4491">
        <v>7.9</v>
      </c>
      <c r="BJ4491">
        <v>2.1</v>
      </c>
      <c r="BK4491">
        <v>154.30000000000001</v>
      </c>
      <c r="BL4491" t="s">
        <v>181</v>
      </c>
      <c r="BM4491" t="s">
        <v>182</v>
      </c>
      <c r="BN4491" t="s">
        <v>266</v>
      </c>
      <c r="BP4491">
        <v>39</v>
      </c>
    </row>
    <row r="4492" spans="1:68" hidden="1" x14ac:dyDescent="0.2">
      <c r="A4492">
        <v>2021</v>
      </c>
      <c r="B4492">
        <v>9</v>
      </c>
      <c r="C4492" s="260">
        <v>44468</v>
      </c>
      <c r="D4492">
        <v>415</v>
      </c>
      <c r="E4492">
        <v>657</v>
      </c>
      <c r="F4492">
        <v>47</v>
      </c>
      <c r="G4492" t="s">
        <v>267</v>
      </c>
      <c r="H4492" t="s">
        <v>268</v>
      </c>
      <c r="I4492" t="s">
        <v>203</v>
      </c>
      <c r="J4492">
        <v>3</v>
      </c>
      <c r="K4492">
        <v>1</v>
      </c>
      <c r="L4492">
        <v>90</v>
      </c>
      <c r="M4492">
        <v>83.7</v>
      </c>
      <c r="N4492">
        <v>96.3</v>
      </c>
      <c r="AA4492">
        <v>110</v>
      </c>
      <c r="AB4492">
        <v>108</v>
      </c>
      <c r="AC4492">
        <v>129</v>
      </c>
      <c r="AD4492">
        <v>126</v>
      </c>
      <c r="AE4492">
        <v>121</v>
      </c>
      <c r="AF4492">
        <v>98</v>
      </c>
      <c r="AG4492">
        <v>96</v>
      </c>
      <c r="AH4492">
        <v>93</v>
      </c>
      <c r="AI4492">
        <v>101</v>
      </c>
      <c r="AJ4492">
        <v>92</v>
      </c>
      <c r="AK4492">
        <v>161</v>
      </c>
      <c r="AL4492">
        <v>160</v>
      </c>
      <c r="AM4492">
        <v>118.6</v>
      </c>
      <c r="AN4492">
        <v>95.9</v>
      </c>
      <c r="AO4492">
        <v>0.3</v>
      </c>
      <c r="AP4492">
        <v>60</v>
      </c>
      <c r="AQ4492">
        <v>180</v>
      </c>
      <c r="AR4492">
        <v>67</v>
      </c>
      <c r="AS4492">
        <v>161</v>
      </c>
      <c r="AT4492">
        <v>5</v>
      </c>
      <c r="AU4492">
        <v>5</v>
      </c>
      <c r="AV4492">
        <v>4</v>
      </c>
      <c r="BC4492">
        <v>14</v>
      </c>
      <c r="BD4492">
        <v>1019</v>
      </c>
      <c r="BE4492">
        <v>0.02</v>
      </c>
      <c r="BF4492">
        <v>1.4E-2</v>
      </c>
      <c r="BG4492">
        <v>1</v>
      </c>
      <c r="BH4492">
        <v>0.2</v>
      </c>
      <c r="BI4492">
        <v>11.3</v>
      </c>
      <c r="BJ4492">
        <v>1.3</v>
      </c>
      <c r="BK4492">
        <v>97.7</v>
      </c>
      <c r="BL4492" t="s">
        <v>181</v>
      </c>
      <c r="BM4492" t="s">
        <v>182</v>
      </c>
      <c r="BN4492" t="s">
        <v>269</v>
      </c>
      <c r="BP4492">
        <v>39</v>
      </c>
    </row>
    <row r="4493" spans="1:68" hidden="1" x14ac:dyDescent="0.2">
      <c r="A4493">
        <v>2021</v>
      </c>
      <c r="B4493">
        <v>9</v>
      </c>
      <c r="C4493" s="260">
        <v>44468</v>
      </c>
      <c r="D4493">
        <v>415</v>
      </c>
      <c r="E4493">
        <v>658</v>
      </c>
      <c r="F4493">
        <v>47</v>
      </c>
      <c r="G4493" t="s">
        <v>270</v>
      </c>
      <c r="H4493" t="s">
        <v>271</v>
      </c>
      <c r="I4493" t="s">
        <v>203</v>
      </c>
      <c r="J4493">
        <v>3</v>
      </c>
      <c r="K4493">
        <v>1</v>
      </c>
      <c r="L4493">
        <v>90</v>
      </c>
      <c r="M4493">
        <v>83.7</v>
      </c>
      <c r="N4493">
        <v>96.3</v>
      </c>
      <c r="S4493">
        <v>100</v>
      </c>
      <c r="X4493">
        <v>103</v>
      </c>
      <c r="AA4493">
        <v>110</v>
      </c>
      <c r="AB4493">
        <v>108</v>
      </c>
      <c r="AC4493">
        <v>129</v>
      </c>
      <c r="AD4493">
        <v>126</v>
      </c>
      <c r="AE4493">
        <v>121</v>
      </c>
      <c r="AF4493">
        <v>98</v>
      </c>
      <c r="AG4493">
        <v>96</v>
      </c>
      <c r="AH4493">
        <v>93</v>
      </c>
      <c r="AI4493">
        <v>101</v>
      </c>
      <c r="AJ4493">
        <v>92</v>
      </c>
      <c r="AK4493">
        <v>161</v>
      </c>
      <c r="AL4493">
        <v>160</v>
      </c>
      <c r="AM4493">
        <v>115.5</v>
      </c>
      <c r="AN4493">
        <v>97</v>
      </c>
      <c r="AO4493">
        <v>0.3</v>
      </c>
      <c r="AP4493">
        <v>60</v>
      </c>
      <c r="AQ4493">
        <v>180</v>
      </c>
      <c r="AR4493">
        <v>67</v>
      </c>
      <c r="AS4493">
        <v>161</v>
      </c>
      <c r="AT4493">
        <v>5</v>
      </c>
      <c r="AU4493">
        <v>5</v>
      </c>
      <c r="AV4493">
        <v>4</v>
      </c>
      <c r="BC4493">
        <v>14</v>
      </c>
      <c r="BD4493">
        <v>1019</v>
      </c>
      <c r="BE4493">
        <v>0.02</v>
      </c>
      <c r="BF4493">
        <v>1.4E-2</v>
      </c>
      <c r="BG4493">
        <v>1</v>
      </c>
      <c r="BH4493">
        <v>0.2</v>
      </c>
      <c r="BI4493">
        <v>11.3</v>
      </c>
      <c r="BJ4493">
        <v>1.4</v>
      </c>
      <c r="BK4493">
        <v>98.8</v>
      </c>
      <c r="BL4493" t="s">
        <v>181</v>
      </c>
      <c r="BM4493" t="s">
        <v>182</v>
      </c>
      <c r="BN4493" t="s">
        <v>272</v>
      </c>
      <c r="BP4493">
        <v>39</v>
      </c>
    </row>
    <row r="4494" spans="1:68" hidden="1" x14ac:dyDescent="0.2">
      <c r="A4494">
        <v>2021</v>
      </c>
      <c r="B4494">
        <v>9</v>
      </c>
      <c r="C4494" s="260">
        <v>44468</v>
      </c>
      <c r="D4494">
        <v>334</v>
      </c>
      <c r="E4494">
        <v>254</v>
      </c>
      <c r="F4494">
        <v>49</v>
      </c>
      <c r="G4494" t="s">
        <v>208</v>
      </c>
      <c r="H4494" t="s">
        <v>209</v>
      </c>
      <c r="I4494" t="s">
        <v>203</v>
      </c>
      <c r="J4494">
        <v>4</v>
      </c>
      <c r="K4494">
        <v>2</v>
      </c>
      <c r="L4494">
        <v>203</v>
      </c>
      <c r="M4494">
        <v>188.79</v>
      </c>
      <c r="N4494">
        <v>217.21</v>
      </c>
      <c r="O4494">
        <v>251</v>
      </c>
      <c r="P4494">
        <v>260</v>
      </c>
      <c r="Q4494">
        <v>213</v>
      </c>
      <c r="S4494">
        <v>350</v>
      </c>
      <c r="T4494">
        <v>198</v>
      </c>
      <c r="U4494">
        <v>212</v>
      </c>
      <c r="V4494">
        <v>212</v>
      </c>
      <c r="X4494">
        <v>211</v>
      </c>
      <c r="Y4494">
        <v>132</v>
      </c>
      <c r="Z4494">
        <v>130</v>
      </c>
      <c r="AA4494">
        <v>388</v>
      </c>
      <c r="AB4494">
        <v>380</v>
      </c>
      <c r="AC4494">
        <v>254</v>
      </c>
      <c r="AD4494">
        <v>250</v>
      </c>
      <c r="AE4494">
        <v>274</v>
      </c>
      <c r="AF4494">
        <v>221</v>
      </c>
      <c r="AG4494">
        <v>193</v>
      </c>
      <c r="AH4494">
        <v>198</v>
      </c>
      <c r="AI4494">
        <v>188</v>
      </c>
      <c r="AJ4494">
        <v>194</v>
      </c>
      <c r="AK4494">
        <v>177</v>
      </c>
      <c r="AL4494">
        <v>175</v>
      </c>
      <c r="AM4494">
        <v>291.10000000000002</v>
      </c>
      <c r="AN4494">
        <v>203</v>
      </c>
      <c r="AO4494">
        <v>0.4</v>
      </c>
      <c r="AP4494">
        <v>88</v>
      </c>
      <c r="AQ4494">
        <v>164</v>
      </c>
      <c r="AR4494">
        <v>94</v>
      </c>
      <c r="AS4494">
        <v>154</v>
      </c>
      <c r="AT4494">
        <v>5</v>
      </c>
      <c r="AU4494">
        <v>7</v>
      </c>
      <c r="AV4494">
        <v>8</v>
      </c>
      <c r="AW4494">
        <v>1</v>
      </c>
      <c r="AX4494">
        <v>1</v>
      </c>
      <c r="BC4494">
        <v>21</v>
      </c>
      <c r="BD4494">
        <v>2301</v>
      </c>
      <c r="BE4494">
        <v>0.02</v>
      </c>
      <c r="BF4494">
        <v>8.9999999999999993E-3</v>
      </c>
      <c r="BG4494">
        <v>1</v>
      </c>
      <c r="BH4494">
        <v>0.1</v>
      </c>
      <c r="BI4494">
        <v>11.3</v>
      </c>
      <c r="BJ4494">
        <v>4.3</v>
      </c>
      <c r="BK4494">
        <v>467.1</v>
      </c>
      <c r="BL4494" t="s">
        <v>181</v>
      </c>
      <c r="BM4494" t="s">
        <v>196</v>
      </c>
      <c r="BN4494" t="s">
        <v>210</v>
      </c>
      <c r="BP4494">
        <v>39</v>
      </c>
    </row>
    <row r="4495" spans="1:68" x14ac:dyDescent="0.2">
      <c r="A4495">
        <v>2021</v>
      </c>
      <c r="B4495">
        <v>9</v>
      </c>
      <c r="C4495" s="260">
        <v>44468</v>
      </c>
      <c r="D4495">
        <v>376</v>
      </c>
      <c r="E4495">
        <v>438</v>
      </c>
      <c r="F4495">
        <v>7</v>
      </c>
      <c r="G4495" t="s">
        <v>190</v>
      </c>
      <c r="H4495" t="s">
        <v>191</v>
      </c>
      <c r="I4495" t="s">
        <v>163</v>
      </c>
      <c r="J4495">
        <v>3</v>
      </c>
      <c r="K4495">
        <v>2</v>
      </c>
      <c r="L4495">
        <v>336</v>
      </c>
      <c r="M4495">
        <v>316.17599999999999</v>
      </c>
      <c r="N4495">
        <v>359.85599999999999</v>
      </c>
      <c r="O4495" s="389"/>
      <c r="P4495" s="389"/>
      <c r="Q4495" s="389"/>
      <c r="R4495" s="389"/>
      <c r="S4495">
        <v>455</v>
      </c>
      <c r="T4495" s="389"/>
      <c r="U4495" s="389"/>
      <c r="V4495" s="389"/>
      <c r="W4495" s="389"/>
      <c r="X4495">
        <v>395</v>
      </c>
      <c r="Y4495" s="392"/>
      <c r="Z4495">
        <v>145</v>
      </c>
      <c r="AA4495">
        <v>453</v>
      </c>
      <c r="AB4495">
        <v>454</v>
      </c>
      <c r="AC4495">
        <v>481</v>
      </c>
      <c r="AD4495">
        <v>465</v>
      </c>
      <c r="AE4495">
        <v>464</v>
      </c>
      <c r="AF4495">
        <v>361</v>
      </c>
      <c r="AG4495">
        <v>348</v>
      </c>
      <c r="AH4495">
        <v>348</v>
      </c>
      <c r="AI4495">
        <v>349</v>
      </c>
      <c r="AJ4495">
        <v>344</v>
      </c>
      <c r="AK4495">
        <v>146</v>
      </c>
      <c r="AL4495">
        <v>144</v>
      </c>
      <c r="AM4495">
        <v>462</v>
      </c>
      <c r="AN4495">
        <v>357.5</v>
      </c>
      <c r="AO4495">
        <v>0.4</v>
      </c>
      <c r="AP4495">
        <v>67</v>
      </c>
      <c r="AQ4495">
        <v>161</v>
      </c>
      <c r="AR4495">
        <v>74</v>
      </c>
      <c r="AS4495">
        <v>145</v>
      </c>
      <c r="AT4495">
        <v>7</v>
      </c>
      <c r="AU4495">
        <v>4</v>
      </c>
      <c r="AV4495">
        <v>6</v>
      </c>
      <c r="AW4495" s="389"/>
      <c r="AX4495">
        <v>3</v>
      </c>
      <c r="BC4495">
        <v>19</v>
      </c>
      <c r="BD4495">
        <v>187</v>
      </c>
      <c r="BE4495">
        <v>1.4999999999999999E-2</v>
      </c>
      <c r="BF4495">
        <v>0.10199999999999999</v>
      </c>
      <c r="BH4495">
        <v>0.1</v>
      </c>
      <c r="BI4495">
        <v>0.6</v>
      </c>
      <c r="BJ4495">
        <v>6.8</v>
      </c>
      <c r="BK4495">
        <v>66.900000000000006</v>
      </c>
      <c r="BL4495" t="s">
        <v>157</v>
      </c>
      <c r="BM4495" t="s">
        <v>158</v>
      </c>
      <c r="BN4495" t="s">
        <v>192</v>
      </c>
      <c r="BO4495" s="391" t="s">
        <v>168</v>
      </c>
      <c r="BP4495">
        <v>39</v>
      </c>
    </row>
    <row r="4496" spans="1:68" x14ac:dyDescent="0.2">
      <c r="A4496">
        <v>2021</v>
      </c>
      <c r="B4496">
        <v>10</v>
      </c>
      <c r="C4496" s="260">
        <v>44469</v>
      </c>
      <c r="D4496">
        <v>376</v>
      </c>
      <c r="E4496">
        <v>438</v>
      </c>
      <c r="F4496">
        <v>7</v>
      </c>
      <c r="G4496" t="s">
        <v>190</v>
      </c>
      <c r="H4496" t="s">
        <v>191</v>
      </c>
      <c r="I4496" t="s">
        <v>163</v>
      </c>
      <c r="J4496">
        <v>3</v>
      </c>
      <c r="K4496">
        <v>2</v>
      </c>
      <c r="L4496">
        <v>336</v>
      </c>
      <c r="M4496">
        <v>316.17599999999999</v>
      </c>
      <c r="N4496">
        <v>359.85599999999999</v>
      </c>
      <c r="O4496">
        <v>468</v>
      </c>
      <c r="P4496">
        <v>455</v>
      </c>
      <c r="Q4496">
        <v>468</v>
      </c>
      <c r="R4496">
        <v>460</v>
      </c>
      <c r="S4496">
        <v>470</v>
      </c>
      <c r="T4496">
        <v>350</v>
      </c>
      <c r="U4496">
        <v>352</v>
      </c>
      <c r="V4496">
        <v>349</v>
      </c>
      <c r="W4496">
        <v>350</v>
      </c>
      <c r="X4496">
        <v>348</v>
      </c>
      <c r="Y4496">
        <v>143</v>
      </c>
      <c r="Z4496">
        <v>120</v>
      </c>
      <c r="AA4496">
        <v>476</v>
      </c>
      <c r="AB4496">
        <v>461</v>
      </c>
      <c r="AC4496">
        <v>501</v>
      </c>
      <c r="AD4496">
        <v>481</v>
      </c>
      <c r="AE4496">
        <v>460</v>
      </c>
      <c r="AF4496">
        <v>385</v>
      </c>
      <c r="AG4496">
        <v>368</v>
      </c>
      <c r="AH4496">
        <v>357</v>
      </c>
      <c r="AI4496">
        <v>361</v>
      </c>
      <c r="AJ4496">
        <v>350</v>
      </c>
      <c r="AK4496">
        <v>147</v>
      </c>
      <c r="AL4496">
        <v>147</v>
      </c>
      <c r="AM4496">
        <v>470</v>
      </c>
      <c r="AN4496">
        <v>357</v>
      </c>
      <c r="AO4496">
        <v>0.4</v>
      </c>
      <c r="AP4496">
        <v>67</v>
      </c>
      <c r="AQ4496">
        <v>161</v>
      </c>
      <c r="AR4496">
        <v>78</v>
      </c>
      <c r="AS4496">
        <v>139</v>
      </c>
      <c r="AT4496">
        <v>3</v>
      </c>
      <c r="AU4496">
        <v>6</v>
      </c>
      <c r="AV4496">
        <v>5</v>
      </c>
      <c r="AW4496">
        <v>1</v>
      </c>
      <c r="AX4496">
        <v>1</v>
      </c>
      <c r="BC4496">
        <v>15</v>
      </c>
      <c r="BD4496">
        <v>1431</v>
      </c>
      <c r="BE4496">
        <v>1.4999999999999999E-2</v>
      </c>
      <c r="BF4496">
        <v>0.01</v>
      </c>
      <c r="BG4496" s="391">
        <v>1</v>
      </c>
      <c r="BH4496">
        <v>0</v>
      </c>
      <c r="BI4496">
        <v>4.3</v>
      </c>
      <c r="BJ4496">
        <v>5.4</v>
      </c>
      <c r="BK4496">
        <v>510.9</v>
      </c>
      <c r="BL4496" t="s">
        <v>157</v>
      </c>
      <c r="BM4496" t="s">
        <v>158</v>
      </c>
      <c r="BN4496" t="s">
        <v>192</v>
      </c>
      <c r="BO4496" t="s">
        <v>168</v>
      </c>
      <c r="BP4496">
        <v>39</v>
      </c>
    </row>
    <row r="4497" spans="1:68" x14ac:dyDescent="0.2">
      <c r="A4497">
        <v>2021</v>
      </c>
      <c r="B4497">
        <v>10</v>
      </c>
      <c r="C4497" s="260">
        <v>44472</v>
      </c>
      <c r="D4497">
        <v>376</v>
      </c>
      <c r="E4497">
        <v>438</v>
      </c>
      <c r="F4497">
        <v>7</v>
      </c>
      <c r="G4497" t="s">
        <v>190</v>
      </c>
      <c r="H4497" t="s">
        <v>191</v>
      </c>
      <c r="I4497" t="s">
        <v>163</v>
      </c>
      <c r="J4497">
        <v>3</v>
      </c>
      <c r="K4497">
        <v>2</v>
      </c>
      <c r="L4497">
        <v>336</v>
      </c>
      <c r="M4497">
        <v>316.17599999999999</v>
      </c>
      <c r="N4497">
        <v>359.85599999999999</v>
      </c>
      <c r="O4497">
        <v>506</v>
      </c>
      <c r="P4497">
        <v>468</v>
      </c>
      <c r="Q4497">
        <v>410</v>
      </c>
      <c r="R4497">
        <v>409</v>
      </c>
      <c r="S4497" s="389"/>
      <c r="T4497">
        <v>374</v>
      </c>
      <c r="U4497">
        <v>367</v>
      </c>
      <c r="V4497">
        <v>343</v>
      </c>
      <c r="W4497">
        <v>338</v>
      </c>
      <c r="X4497" s="389"/>
      <c r="Y4497">
        <v>149</v>
      </c>
      <c r="Z4497">
        <v>149</v>
      </c>
      <c r="AA4497">
        <v>458</v>
      </c>
      <c r="AB4497">
        <v>509</v>
      </c>
      <c r="AC4497">
        <v>501</v>
      </c>
      <c r="AD4497">
        <v>493</v>
      </c>
      <c r="AE4497">
        <v>473</v>
      </c>
      <c r="AF4497">
        <v>383</v>
      </c>
      <c r="AG4497">
        <v>376</v>
      </c>
      <c r="AH4497">
        <v>350</v>
      </c>
      <c r="AI4497">
        <v>353</v>
      </c>
      <c r="AJ4497">
        <v>347</v>
      </c>
      <c r="AK4497">
        <v>149</v>
      </c>
      <c r="AL4497">
        <v>149</v>
      </c>
      <c r="AM4497">
        <v>469.7</v>
      </c>
      <c r="AN4497">
        <v>359</v>
      </c>
      <c r="AO4497">
        <v>0.4</v>
      </c>
      <c r="AP4497">
        <v>67</v>
      </c>
      <c r="AQ4497">
        <v>161</v>
      </c>
      <c r="AR4497">
        <v>72</v>
      </c>
      <c r="AS4497">
        <v>149</v>
      </c>
      <c r="AT4497">
        <v>4</v>
      </c>
      <c r="AU4497">
        <v>5</v>
      </c>
      <c r="AV4497">
        <v>6</v>
      </c>
      <c r="AW4497" s="389"/>
      <c r="BC4497">
        <v>15</v>
      </c>
      <c r="BD4497">
        <v>1323</v>
      </c>
      <c r="BE4497">
        <v>1.4999999999999999E-2</v>
      </c>
      <c r="BF4497">
        <v>1.0999999999999999E-2</v>
      </c>
      <c r="BG4497" s="391">
        <v>1</v>
      </c>
      <c r="BH4497">
        <v>0</v>
      </c>
      <c r="BI4497">
        <v>3.9</v>
      </c>
      <c r="BJ4497">
        <v>5.4</v>
      </c>
      <c r="BK4497">
        <v>475</v>
      </c>
      <c r="BL4497" t="s">
        <v>157</v>
      </c>
      <c r="BM4497" t="s">
        <v>158</v>
      </c>
      <c r="BN4497" t="s">
        <v>192</v>
      </c>
      <c r="BO4497" t="s">
        <v>168</v>
      </c>
      <c r="BP4497">
        <v>39</v>
      </c>
    </row>
    <row r="4498" spans="1:68" hidden="1" x14ac:dyDescent="0.2">
      <c r="A4498">
        <v>2021</v>
      </c>
      <c r="B4498">
        <v>10</v>
      </c>
      <c r="C4498" s="260">
        <v>44469</v>
      </c>
      <c r="D4498">
        <v>29</v>
      </c>
      <c r="E4498">
        <v>81</v>
      </c>
      <c r="F4498">
        <v>4</v>
      </c>
      <c r="G4498" t="s">
        <v>415</v>
      </c>
      <c r="H4498" t="s">
        <v>416</v>
      </c>
      <c r="I4498" t="s">
        <v>163</v>
      </c>
      <c r="J4498">
        <v>2</v>
      </c>
      <c r="K4498">
        <v>3</v>
      </c>
      <c r="L4498">
        <v>388</v>
      </c>
      <c r="M4498">
        <v>360.84</v>
      </c>
      <c r="N4498">
        <v>415.16</v>
      </c>
      <c r="O4498">
        <v>485</v>
      </c>
      <c r="P4498">
        <v>500</v>
      </c>
      <c r="Q4498">
        <v>530</v>
      </c>
      <c r="T4498">
        <v>405</v>
      </c>
      <c r="U4498">
        <v>406</v>
      </c>
      <c r="V4498">
        <v>405</v>
      </c>
      <c r="Y4498">
        <v>117</v>
      </c>
      <c r="AM4498">
        <v>505</v>
      </c>
      <c r="AN4498">
        <v>405.3</v>
      </c>
      <c r="AO4498">
        <v>0.3</v>
      </c>
      <c r="AP4498">
        <v>60</v>
      </c>
      <c r="AQ4498">
        <v>120</v>
      </c>
      <c r="AR4498">
        <v>62</v>
      </c>
      <c r="AS4498">
        <v>117</v>
      </c>
      <c r="AT4498">
        <v>2</v>
      </c>
      <c r="AU4498">
        <v>2</v>
      </c>
      <c r="AV4498">
        <v>8</v>
      </c>
      <c r="BC4498">
        <v>12</v>
      </c>
      <c r="BD4498">
        <v>382</v>
      </c>
      <c r="BE4498">
        <v>1.4999999999999999E-2</v>
      </c>
      <c r="BF4498">
        <v>3.1E-2</v>
      </c>
      <c r="BH4498">
        <v>0</v>
      </c>
      <c r="BI4498">
        <v>1</v>
      </c>
      <c r="BJ4498">
        <v>4.9000000000000004</v>
      </c>
      <c r="BK4498">
        <v>154.80000000000001</v>
      </c>
      <c r="BL4498" t="s">
        <v>181</v>
      </c>
      <c r="BM4498" t="s">
        <v>199</v>
      </c>
      <c r="BN4498" t="s">
        <v>417</v>
      </c>
      <c r="BP4498">
        <v>39</v>
      </c>
    </row>
    <row r="4499" spans="1:68" hidden="1" x14ac:dyDescent="0.2">
      <c r="A4499">
        <v>2021</v>
      </c>
      <c r="B4499">
        <v>10</v>
      </c>
      <c r="C4499" s="260">
        <v>44469</v>
      </c>
      <c r="D4499">
        <v>331</v>
      </c>
      <c r="E4499">
        <v>253</v>
      </c>
      <c r="F4499">
        <v>4</v>
      </c>
      <c r="G4499" t="s">
        <v>337</v>
      </c>
      <c r="H4499" t="s">
        <v>209</v>
      </c>
      <c r="I4499" t="s">
        <v>163</v>
      </c>
      <c r="J4499">
        <v>3</v>
      </c>
      <c r="K4499">
        <v>2</v>
      </c>
      <c r="L4499">
        <v>203</v>
      </c>
      <c r="M4499">
        <v>188.79</v>
      </c>
      <c r="N4499">
        <v>217.21</v>
      </c>
      <c r="AA4499">
        <v>298</v>
      </c>
      <c r="AB4499">
        <v>288</v>
      </c>
      <c r="AC4499">
        <v>299</v>
      </c>
      <c r="AD4499">
        <v>261</v>
      </c>
      <c r="AE4499">
        <v>243</v>
      </c>
      <c r="AF4499">
        <v>233</v>
      </c>
      <c r="AG4499">
        <v>223</v>
      </c>
      <c r="AH4499">
        <v>193</v>
      </c>
      <c r="AI4499">
        <v>198</v>
      </c>
      <c r="AJ4499">
        <v>194</v>
      </c>
      <c r="AK4499">
        <v>88</v>
      </c>
      <c r="AL4499">
        <v>97</v>
      </c>
      <c r="AM4499">
        <v>277.8</v>
      </c>
      <c r="AN4499">
        <v>208.2</v>
      </c>
      <c r="AO4499">
        <v>0.4</v>
      </c>
      <c r="AP4499">
        <v>121</v>
      </c>
      <c r="AQ4499">
        <v>89</v>
      </c>
      <c r="AR4499">
        <v>117</v>
      </c>
      <c r="AS4499">
        <v>93</v>
      </c>
      <c r="AT4499">
        <v>3</v>
      </c>
      <c r="AU4499">
        <v>6</v>
      </c>
      <c r="AV4499">
        <v>5</v>
      </c>
      <c r="AW4499">
        <v>1</v>
      </c>
      <c r="BC4499">
        <v>14</v>
      </c>
      <c r="BD4499">
        <v>614</v>
      </c>
      <c r="BE4499">
        <v>1.4999999999999999E-2</v>
      </c>
      <c r="BF4499">
        <v>2.3E-2</v>
      </c>
      <c r="BH4499">
        <v>0.1</v>
      </c>
      <c r="BI4499">
        <v>3</v>
      </c>
      <c r="BJ4499">
        <v>2.9</v>
      </c>
      <c r="BK4499">
        <v>127.8</v>
      </c>
      <c r="BL4499" t="s">
        <v>181</v>
      </c>
      <c r="BM4499" t="s">
        <v>196</v>
      </c>
      <c r="BN4499" t="s">
        <v>210</v>
      </c>
      <c r="BP4499">
        <v>39</v>
      </c>
    </row>
    <row r="4500" spans="1:68" x14ac:dyDescent="0.2">
      <c r="A4500">
        <v>2021</v>
      </c>
      <c r="B4500">
        <v>10</v>
      </c>
      <c r="C4500" s="260">
        <v>44473</v>
      </c>
      <c r="D4500">
        <v>376</v>
      </c>
      <c r="E4500">
        <v>438</v>
      </c>
      <c r="F4500">
        <v>7</v>
      </c>
      <c r="G4500" t="s">
        <v>190</v>
      </c>
      <c r="H4500" t="s">
        <v>191</v>
      </c>
      <c r="I4500" t="s">
        <v>163</v>
      </c>
      <c r="J4500">
        <v>3</v>
      </c>
      <c r="K4500">
        <v>2</v>
      </c>
      <c r="L4500">
        <v>336</v>
      </c>
      <c r="M4500">
        <v>316.17599999999999</v>
      </c>
      <c r="N4500">
        <v>359.85599999999999</v>
      </c>
      <c r="O4500" s="390">
        <v>484</v>
      </c>
      <c r="P4500" s="391">
        <v>483</v>
      </c>
      <c r="R4500" s="391">
        <v>546</v>
      </c>
      <c r="S4500" s="391">
        <v>515</v>
      </c>
      <c r="T4500" s="390">
        <v>358</v>
      </c>
      <c r="U4500" s="391">
        <v>363</v>
      </c>
      <c r="W4500" s="391">
        <v>377</v>
      </c>
      <c r="X4500" s="391">
        <v>349</v>
      </c>
      <c r="Y4500" s="391">
        <v>149</v>
      </c>
      <c r="Z4500" s="393">
        <v>149</v>
      </c>
      <c r="AA4500" s="390">
        <v>459</v>
      </c>
      <c r="AB4500" s="391">
        <v>440</v>
      </c>
      <c r="AC4500" s="391">
        <v>473</v>
      </c>
      <c r="AD4500" s="391">
        <v>458</v>
      </c>
      <c r="AE4500" s="391">
        <v>510</v>
      </c>
      <c r="AF4500" s="390">
        <v>352</v>
      </c>
      <c r="AG4500" s="391">
        <v>210</v>
      </c>
      <c r="AH4500" s="391">
        <v>337</v>
      </c>
      <c r="AI4500" s="391">
        <v>351</v>
      </c>
      <c r="AJ4500" s="391">
        <v>351</v>
      </c>
      <c r="AK4500" s="391">
        <v>149</v>
      </c>
      <c r="AL4500" s="393">
        <v>149</v>
      </c>
      <c r="AM4500" s="391">
        <v>485.3</v>
      </c>
      <c r="AN4500" s="391">
        <v>338.7</v>
      </c>
      <c r="AO4500" s="391">
        <v>0.4</v>
      </c>
      <c r="AP4500">
        <v>67</v>
      </c>
      <c r="AQ4500">
        <v>161</v>
      </c>
      <c r="AR4500" s="391">
        <v>72</v>
      </c>
      <c r="AS4500" s="391">
        <v>149</v>
      </c>
      <c r="AT4500" s="391">
        <v>5</v>
      </c>
      <c r="AU4500" s="391">
        <v>4</v>
      </c>
      <c r="AV4500" s="391">
        <v>4</v>
      </c>
      <c r="AW4500" s="391">
        <v>1</v>
      </c>
      <c r="BC4500" s="391">
        <v>14</v>
      </c>
      <c r="BD4500">
        <v>1226</v>
      </c>
      <c r="BE4500">
        <v>1.4999999999999999E-2</v>
      </c>
      <c r="BF4500" s="391">
        <v>1.0999999999999999E-2</v>
      </c>
      <c r="BG4500" s="391">
        <v>1</v>
      </c>
      <c r="BH4500" s="391">
        <v>0</v>
      </c>
      <c r="BI4500">
        <v>3.6</v>
      </c>
      <c r="BJ4500" s="391">
        <v>4.7</v>
      </c>
      <c r="BK4500" s="391">
        <v>415.2</v>
      </c>
      <c r="BL4500" t="s">
        <v>157</v>
      </c>
      <c r="BM4500" t="s">
        <v>158</v>
      </c>
      <c r="BN4500" t="s">
        <v>192</v>
      </c>
      <c r="BO4500" t="s">
        <v>168</v>
      </c>
      <c r="BP4500">
        <v>40</v>
      </c>
    </row>
    <row r="4501" spans="1:68" hidden="1" x14ac:dyDescent="0.2">
      <c r="A4501">
        <v>2021</v>
      </c>
      <c r="B4501">
        <v>10</v>
      </c>
      <c r="C4501" s="260">
        <v>44469</v>
      </c>
      <c r="D4501">
        <v>142</v>
      </c>
      <c r="E4501">
        <v>280</v>
      </c>
      <c r="F4501">
        <v>5</v>
      </c>
      <c r="G4501" t="s">
        <v>311</v>
      </c>
      <c r="H4501" t="s">
        <v>312</v>
      </c>
      <c r="I4501" t="s">
        <v>163</v>
      </c>
      <c r="J4501">
        <v>3</v>
      </c>
      <c r="K4501">
        <v>2</v>
      </c>
      <c r="L4501">
        <v>323</v>
      </c>
      <c r="M4501">
        <v>300.39</v>
      </c>
      <c r="N4501">
        <v>345.61</v>
      </c>
      <c r="AP4501">
        <v>105</v>
      </c>
      <c r="AQ4501">
        <v>103</v>
      </c>
      <c r="BE4501">
        <v>1.4999999999999999E-2</v>
      </c>
      <c r="BL4501" t="s">
        <v>164</v>
      </c>
      <c r="BP4501">
        <v>39</v>
      </c>
    </row>
    <row r="4502" spans="1:68" hidden="1" x14ac:dyDescent="0.2">
      <c r="A4502">
        <v>2021</v>
      </c>
      <c r="B4502">
        <v>10</v>
      </c>
      <c r="C4502" s="260">
        <v>44469</v>
      </c>
      <c r="D4502">
        <v>212</v>
      </c>
      <c r="E4502">
        <v>140</v>
      </c>
      <c r="F4502">
        <v>5</v>
      </c>
      <c r="G4502" t="s">
        <v>211</v>
      </c>
      <c r="H4502" t="s">
        <v>212</v>
      </c>
      <c r="I4502" t="s">
        <v>163</v>
      </c>
      <c r="J4502">
        <v>2</v>
      </c>
      <c r="K4502">
        <v>2</v>
      </c>
      <c r="L4502">
        <v>485</v>
      </c>
      <c r="M4502">
        <v>451.05</v>
      </c>
      <c r="N4502">
        <v>518.95000000000005</v>
      </c>
      <c r="O4502">
        <v>753</v>
      </c>
      <c r="P4502">
        <v>700</v>
      </c>
      <c r="Q4502">
        <v>722</v>
      </c>
      <c r="R4502">
        <v>560</v>
      </c>
      <c r="S4502">
        <v>600</v>
      </c>
      <c r="T4502">
        <v>470</v>
      </c>
      <c r="U4502">
        <v>470</v>
      </c>
      <c r="V4502">
        <v>453</v>
      </c>
      <c r="W4502">
        <v>418</v>
      </c>
      <c r="X4502">
        <v>465</v>
      </c>
      <c r="Y4502">
        <v>110</v>
      </c>
      <c r="Z4502">
        <v>118</v>
      </c>
      <c r="AA4502">
        <v>606</v>
      </c>
      <c r="AB4502">
        <v>598</v>
      </c>
      <c r="AC4502">
        <v>692</v>
      </c>
      <c r="AD4502">
        <v>601</v>
      </c>
      <c r="AE4502">
        <v>672</v>
      </c>
      <c r="AF4502">
        <v>450</v>
      </c>
      <c r="AG4502">
        <v>445</v>
      </c>
      <c r="AH4502">
        <v>464</v>
      </c>
      <c r="AI4502">
        <v>442</v>
      </c>
      <c r="AJ4502">
        <v>475</v>
      </c>
      <c r="AK4502">
        <v>123</v>
      </c>
      <c r="AL4502">
        <v>123</v>
      </c>
      <c r="AM4502">
        <v>650.4</v>
      </c>
      <c r="AN4502">
        <v>455.2</v>
      </c>
      <c r="AO4502">
        <v>0.3</v>
      </c>
      <c r="AP4502">
        <v>60</v>
      </c>
      <c r="AQ4502">
        <v>120</v>
      </c>
      <c r="AR4502">
        <v>61</v>
      </c>
      <c r="AS4502">
        <v>119</v>
      </c>
      <c r="AT4502">
        <v>4</v>
      </c>
      <c r="AU4502">
        <v>8</v>
      </c>
      <c r="AV4502">
        <v>9</v>
      </c>
      <c r="BC4502">
        <v>21</v>
      </c>
      <c r="BD4502">
        <v>1190</v>
      </c>
      <c r="BE4502">
        <v>1.4999999999999999E-2</v>
      </c>
      <c r="BF4502">
        <v>1.7999999999999999E-2</v>
      </c>
      <c r="BH4502">
        <v>0</v>
      </c>
      <c r="BI4502">
        <v>2.5</v>
      </c>
      <c r="BJ4502">
        <v>9.6</v>
      </c>
      <c r="BK4502">
        <v>541.70000000000005</v>
      </c>
      <c r="BL4502" t="s">
        <v>181</v>
      </c>
      <c r="BM4502" t="s">
        <v>199</v>
      </c>
      <c r="BN4502" t="s">
        <v>213</v>
      </c>
      <c r="BP4502">
        <v>39</v>
      </c>
    </row>
    <row r="4503" spans="1:68" hidden="1" x14ac:dyDescent="0.2">
      <c r="A4503">
        <v>2021</v>
      </c>
      <c r="B4503">
        <v>10</v>
      </c>
      <c r="C4503" s="260">
        <v>44469</v>
      </c>
      <c r="D4503">
        <v>212</v>
      </c>
      <c r="E4503">
        <v>178</v>
      </c>
      <c r="F4503">
        <v>5</v>
      </c>
      <c r="G4503" t="s">
        <v>214</v>
      </c>
      <c r="H4503" t="s">
        <v>215</v>
      </c>
      <c r="I4503" t="s">
        <v>163</v>
      </c>
      <c r="J4503">
        <v>2</v>
      </c>
      <c r="K4503">
        <v>2</v>
      </c>
      <c r="L4503">
        <v>50</v>
      </c>
      <c r="M4503">
        <v>46.5</v>
      </c>
      <c r="N4503">
        <v>53.5</v>
      </c>
      <c r="O4503">
        <v>77</v>
      </c>
      <c r="P4503">
        <v>66</v>
      </c>
      <c r="Q4503">
        <v>80</v>
      </c>
      <c r="R4503">
        <v>61</v>
      </c>
      <c r="S4503">
        <v>66</v>
      </c>
      <c r="T4503">
        <v>52</v>
      </c>
      <c r="U4503">
        <v>50</v>
      </c>
      <c r="V4503">
        <v>49</v>
      </c>
      <c r="W4503">
        <v>48</v>
      </c>
      <c r="X4503">
        <v>51</v>
      </c>
      <c r="Y4503">
        <v>110</v>
      </c>
      <c r="Z4503">
        <v>118</v>
      </c>
      <c r="AA4503">
        <v>70</v>
      </c>
      <c r="AB4503">
        <v>68</v>
      </c>
      <c r="AC4503">
        <v>93</v>
      </c>
      <c r="AD4503">
        <v>82</v>
      </c>
      <c r="AE4503">
        <v>88</v>
      </c>
      <c r="AF4503">
        <v>50</v>
      </c>
      <c r="AG4503">
        <v>49</v>
      </c>
      <c r="AH4503">
        <v>48</v>
      </c>
      <c r="AI4503">
        <v>49</v>
      </c>
      <c r="AJ4503">
        <v>50</v>
      </c>
      <c r="AK4503">
        <v>123</v>
      </c>
      <c r="AL4503">
        <v>123</v>
      </c>
      <c r="AM4503">
        <v>75.099999999999994</v>
      </c>
      <c r="AN4503">
        <v>49.6</v>
      </c>
      <c r="AO4503">
        <v>0.5</v>
      </c>
      <c r="AP4503">
        <v>60</v>
      </c>
      <c r="AQ4503">
        <v>120</v>
      </c>
      <c r="AR4503">
        <v>61</v>
      </c>
      <c r="AS4503">
        <v>119</v>
      </c>
      <c r="AT4503">
        <v>7</v>
      </c>
      <c r="AU4503">
        <v>11</v>
      </c>
      <c r="AV4503">
        <v>14</v>
      </c>
      <c r="BC4503">
        <v>32</v>
      </c>
      <c r="BD4503">
        <v>1082</v>
      </c>
      <c r="BE4503">
        <v>1.4999999999999999E-2</v>
      </c>
      <c r="BF4503">
        <v>0.03</v>
      </c>
      <c r="BH4503">
        <v>0.6</v>
      </c>
      <c r="BI4503">
        <v>21.6</v>
      </c>
      <c r="BJ4503">
        <v>1.6</v>
      </c>
      <c r="BK4503">
        <v>53.7</v>
      </c>
      <c r="BL4503" t="s">
        <v>181</v>
      </c>
      <c r="BM4503" t="s">
        <v>199</v>
      </c>
      <c r="BN4503" t="s">
        <v>216</v>
      </c>
      <c r="BP4503">
        <v>39</v>
      </c>
    </row>
    <row r="4504" spans="1:68" hidden="1" x14ac:dyDescent="0.2">
      <c r="A4504">
        <v>2021</v>
      </c>
      <c r="B4504">
        <v>10</v>
      </c>
      <c r="C4504" s="260">
        <v>44469</v>
      </c>
      <c r="D4504">
        <v>407</v>
      </c>
      <c r="E4504">
        <v>627</v>
      </c>
      <c r="F4504">
        <v>6</v>
      </c>
      <c r="G4504" t="s">
        <v>349</v>
      </c>
      <c r="H4504" t="s">
        <v>350</v>
      </c>
      <c r="I4504" t="s">
        <v>163</v>
      </c>
      <c r="J4504">
        <v>1</v>
      </c>
      <c r="K4504">
        <v>5</v>
      </c>
      <c r="L4504">
        <v>418.5</v>
      </c>
      <c r="M4504">
        <v>384.97815000000003</v>
      </c>
      <c r="N4504">
        <v>452.02184999999997</v>
      </c>
      <c r="O4504">
        <v>505</v>
      </c>
      <c r="P4504">
        <v>582</v>
      </c>
      <c r="Q4504">
        <v>475</v>
      </c>
      <c r="R4504">
        <v>495</v>
      </c>
      <c r="S4504">
        <v>500</v>
      </c>
      <c r="T4504">
        <v>415</v>
      </c>
      <c r="U4504">
        <v>407</v>
      </c>
      <c r="V4504">
        <v>408</v>
      </c>
      <c r="W4504">
        <v>415</v>
      </c>
      <c r="X4504">
        <v>420</v>
      </c>
      <c r="Y4504">
        <v>140</v>
      </c>
      <c r="Z4504">
        <v>154</v>
      </c>
      <c r="AA4504">
        <v>509</v>
      </c>
      <c r="AB4504">
        <v>500</v>
      </c>
      <c r="AC4504">
        <v>508</v>
      </c>
      <c r="AD4504">
        <v>553</v>
      </c>
      <c r="AE4504">
        <v>707</v>
      </c>
      <c r="AF4504">
        <v>439</v>
      </c>
      <c r="AG4504">
        <v>425</v>
      </c>
      <c r="AH4504">
        <v>403</v>
      </c>
      <c r="AI4504">
        <v>406</v>
      </c>
      <c r="AJ4504">
        <v>470</v>
      </c>
      <c r="AK4504">
        <v>145</v>
      </c>
      <c r="AL4504">
        <v>145</v>
      </c>
      <c r="AM4504">
        <v>533.4</v>
      </c>
      <c r="AN4504">
        <v>420.8</v>
      </c>
      <c r="AO4504">
        <v>0.3</v>
      </c>
      <c r="AP4504">
        <v>18</v>
      </c>
      <c r="AQ4504">
        <v>200</v>
      </c>
      <c r="AR4504">
        <v>25</v>
      </c>
      <c r="AS4504">
        <v>146</v>
      </c>
      <c r="AT4504">
        <v>4</v>
      </c>
      <c r="AU4504">
        <v>5</v>
      </c>
      <c r="AV4504">
        <v>9</v>
      </c>
      <c r="BC4504">
        <v>18</v>
      </c>
      <c r="BD4504">
        <v>288</v>
      </c>
      <c r="BE4504">
        <v>1.4999999999999999E-2</v>
      </c>
      <c r="BF4504">
        <v>6.3E-2</v>
      </c>
      <c r="BH4504">
        <v>0</v>
      </c>
      <c r="BI4504">
        <v>0.7</v>
      </c>
      <c r="BJ4504">
        <v>7.6</v>
      </c>
      <c r="BK4504">
        <v>121.2</v>
      </c>
      <c r="BL4504" t="s">
        <v>181</v>
      </c>
      <c r="BM4504" t="s">
        <v>182</v>
      </c>
      <c r="BN4504" t="s">
        <v>351</v>
      </c>
      <c r="BP4504">
        <v>39</v>
      </c>
    </row>
    <row r="4505" spans="1:68" hidden="1" x14ac:dyDescent="0.2">
      <c r="A4505">
        <v>2021</v>
      </c>
      <c r="B4505">
        <v>10</v>
      </c>
      <c r="C4505" s="260">
        <v>44469</v>
      </c>
      <c r="D4505">
        <v>407</v>
      </c>
      <c r="E4505">
        <v>628</v>
      </c>
      <c r="F4505">
        <v>6</v>
      </c>
      <c r="G4505" t="s">
        <v>352</v>
      </c>
      <c r="H4505" t="s">
        <v>353</v>
      </c>
      <c r="I4505" t="s">
        <v>163</v>
      </c>
      <c r="J4505">
        <v>1</v>
      </c>
      <c r="K4505">
        <v>5</v>
      </c>
      <c r="L4505">
        <v>330</v>
      </c>
      <c r="M4505">
        <v>303.99599999999998</v>
      </c>
      <c r="N4505">
        <v>356.00400000000002</v>
      </c>
      <c r="O4505">
        <v>410</v>
      </c>
      <c r="P4505">
        <v>396</v>
      </c>
      <c r="Q4505">
        <v>371</v>
      </c>
      <c r="R4505">
        <v>380</v>
      </c>
      <c r="S4505">
        <v>399</v>
      </c>
      <c r="T4505">
        <v>318</v>
      </c>
      <c r="U4505">
        <v>315</v>
      </c>
      <c r="V4505">
        <v>317</v>
      </c>
      <c r="W4505">
        <v>313</v>
      </c>
      <c r="X4505">
        <v>320</v>
      </c>
      <c r="Y4505">
        <v>140</v>
      </c>
      <c r="Z4505">
        <v>154</v>
      </c>
      <c r="AA4505">
        <v>395</v>
      </c>
      <c r="AB4505">
        <v>384</v>
      </c>
      <c r="AC4505">
        <v>403</v>
      </c>
      <c r="AD4505">
        <v>416</v>
      </c>
      <c r="AE4505">
        <v>462</v>
      </c>
      <c r="AF4505">
        <v>314</v>
      </c>
      <c r="AG4505">
        <v>309</v>
      </c>
      <c r="AH4505">
        <v>306</v>
      </c>
      <c r="AI4505">
        <v>300</v>
      </c>
      <c r="AJ4505">
        <v>315</v>
      </c>
      <c r="AK4505">
        <v>145</v>
      </c>
      <c r="AL4505">
        <v>145</v>
      </c>
      <c r="AM4505">
        <v>401.6</v>
      </c>
      <c r="AN4505">
        <v>312.7</v>
      </c>
      <c r="AO4505">
        <v>0.2</v>
      </c>
      <c r="AP4505">
        <v>18</v>
      </c>
      <c r="AQ4505">
        <v>200</v>
      </c>
      <c r="AR4505">
        <v>25</v>
      </c>
      <c r="AS4505">
        <v>146</v>
      </c>
      <c r="AT4505">
        <v>5</v>
      </c>
      <c r="AU4505">
        <v>8</v>
      </c>
      <c r="AV4505">
        <v>7</v>
      </c>
      <c r="BC4505">
        <v>20</v>
      </c>
      <c r="BD4505">
        <v>290</v>
      </c>
      <c r="BE4505">
        <v>1.4999999999999999E-2</v>
      </c>
      <c r="BF4505">
        <v>6.9000000000000006E-2</v>
      </c>
      <c r="BH4505">
        <v>0.1</v>
      </c>
      <c r="BI4505">
        <v>0.9</v>
      </c>
      <c r="BJ4505">
        <v>6.3</v>
      </c>
      <c r="BK4505">
        <v>90.7</v>
      </c>
      <c r="BL4505" t="s">
        <v>181</v>
      </c>
      <c r="BM4505" t="s">
        <v>182</v>
      </c>
      <c r="BN4505" t="s">
        <v>229</v>
      </c>
      <c r="BP4505">
        <v>39</v>
      </c>
    </row>
    <row r="4506" spans="1:68" hidden="1" x14ac:dyDescent="0.2">
      <c r="A4506">
        <v>2021</v>
      </c>
      <c r="B4506">
        <v>10</v>
      </c>
      <c r="C4506" s="260">
        <v>44469</v>
      </c>
      <c r="D4506">
        <v>407</v>
      </c>
      <c r="E4506">
        <v>629</v>
      </c>
      <c r="F4506">
        <v>6</v>
      </c>
      <c r="G4506" t="s">
        <v>354</v>
      </c>
      <c r="H4506" t="s">
        <v>355</v>
      </c>
      <c r="I4506" t="s">
        <v>163</v>
      </c>
      <c r="J4506">
        <v>1</v>
      </c>
      <c r="K4506">
        <v>5</v>
      </c>
      <c r="L4506">
        <v>221</v>
      </c>
      <c r="M4506">
        <v>203.983</v>
      </c>
      <c r="N4506">
        <v>238.017</v>
      </c>
      <c r="O4506">
        <v>279</v>
      </c>
      <c r="P4506">
        <v>266</v>
      </c>
      <c r="Q4506">
        <v>263</v>
      </c>
      <c r="R4506">
        <v>290</v>
      </c>
      <c r="S4506">
        <v>298</v>
      </c>
      <c r="T4506">
        <v>220</v>
      </c>
      <c r="U4506">
        <v>214</v>
      </c>
      <c r="V4506">
        <v>210</v>
      </c>
      <c r="W4506">
        <v>223</v>
      </c>
      <c r="X4506">
        <v>225</v>
      </c>
      <c r="Y4506">
        <v>140</v>
      </c>
      <c r="Z4506">
        <v>154</v>
      </c>
      <c r="AA4506">
        <v>321</v>
      </c>
      <c r="AB4506">
        <v>313</v>
      </c>
      <c r="AC4506">
        <v>315</v>
      </c>
      <c r="AD4506">
        <v>305</v>
      </c>
      <c r="AE4506">
        <v>367</v>
      </c>
      <c r="AF4506">
        <v>234</v>
      </c>
      <c r="AG4506">
        <v>228</v>
      </c>
      <c r="AH4506">
        <v>235</v>
      </c>
      <c r="AI4506">
        <v>223</v>
      </c>
      <c r="AJ4506">
        <v>234</v>
      </c>
      <c r="AK4506">
        <v>145</v>
      </c>
      <c r="AL4506">
        <v>145</v>
      </c>
      <c r="AM4506">
        <v>301.7</v>
      </c>
      <c r="AN4506">
        <v>224.6</v>
      </c>
      <c r="AO4506">
        <v>0.4</v>
      </c>
      <c r="AP4506">
        <v>18</v>
      </c>
      <c r="AQ4506">
        <v>200</v>
      </c>
      <c r="AR4506">
        <v>25</v>
      </c>
      <c r="AS4506">
        <v>146</v>
      </c>
      <c r="AT4506">
        <v>5</v>
      </c>
      <c r="AU4506">
        <v>5</v>
      </c>
      <c r="AV4506">
        <v>10</v>
      </c>
      <c r="BC4506">
        <v>20</v>
      </c>
      <c r="BD4506">
        <v>290</v>
      </c>
      <c r="BE4506">
        <v>1.4999999999999999E-2</v>
      </c>
      <c r="BF4506">
        <v>6.9000000000000006E-2</v>
      </c>
      <c r="BH4506">
        <v>0.1</v>
      </c>
      <c r="BI4506">
        <v>1.3</v>
      </c>
      <c r="BJ4506">
        <v>4.5</v>
      </c>
      <c r="BK4506">
        <v>65.099999999999994</v>
      </c>
      <c r="BL4506" t="s">
        <v>181</v>
      </c>
      <c r="BM4506" t="s">
        <v>182</v>
      </c>
      <c r="BN4506" t="s">
        <v>229</v>
      </c>
      <c r="BP4506">
        <v>39</v>
      </c>
    </row>
    <row r="4507" spans="1:68" hidden="1" x14ac:dyDescent="0.2">
      <c r="A4507">
        <v>2021</v>
      </c>
      <c r="B4507">
        <v>10</v>
      </c>
      <c r="C4507" s="260">
        <v>44469</v>
      </c>
      <c r="D4507">
        <v>407</v>
      </c>
      <c r="E4507">
        <v>630</v>
      </c>
      <c r="F4507">
        <v>6</v>
      </c>
      <c r="G4507" t="s">
        <v>356</v>
      </c>
      <c r="H4507" t="s">
        <v>357</v>
      </c>
      <c r="I4507" t="s">
        <v>163</v>
      </c>
      <c r="J4507">
        <v>1</v>
      </c>
      <c r="K4507">
        <v>5</v>
      </c>
      <c r="L4507">
        <v>214</v>
      </c>
      <c r="M4507">
        <v>197.84299999999999</v>
      </c>
      <c r="N4507">
        <v>230.15700000000001</v>
      </c>
      <c r="O4507">
        <v>288</v>
      </c>
      <c r="P4507">
        <v>272</v>
      </c>
      <c r="Q4507">
        <v>274</v>
      </c>
      <c r="R4507">
        <v>270</v>
      </c>
      <c r="S4507">
        <v>276</v>
      </c>
      <c r="T4507">
        <v>215</v>
      </c>
      <c r="U4507">
        <v>211</v>
      </c>
      <c r="V4507">
        <v>214</v>
      </c>
      <c r="W4507">
        <v>224</v>
      </c>
      <c r="X4507">
        <v>221</v>
      </c>
      <c r="Y4507">
        <v>140</v>
      </c>
      <c r="Z4507">
        <v>154</v>
      </c>
      <c r="AA4507">
        <v>293</v>
      </c>
      <c r="AB4507">
        <v>281</v>
      </c>
      <c r="AC4507">
        <v>308</v>
      </c>
      <c r="AD4507">
        <v>311</v>
      </c>
      <c r="AE4507">
        <v>333</v>
      </c>
      <c r="AF4507">
        <v>244</v>
      </c>
      <c r="AG4507">
        <v>227</v>
      </c>
      <c r="AH4507">
        <v>223</v>
      </c>
      <c r="AI4507">
        <v>213</v>
      </c>
      <c r="AJ4507">
        <v>211</v>
      </c>
      <c r="AK4507">
        <v>145</v>
      </c>
      <c r="AL4507">
        <v>145</v>
      </c>
      <c r="AM4507">
        <v>290.60000000000002</v>
      </c>
      <c r="AN4507">
        <v>220.3</v>
      </c>
      <c r="AO4507">
        <v>0.4</v>
      </c>
      <c r="AP4507">
        <v>18</v>
      </c>
      <c r="AQ4507">
        <v>200</v>
      </c>
      <c r="AR4507">
        <v>25</v>
      </c>
      <c r="AS4507">
        <v>146</v>
      </c>
      <c r="AT4507">
        <v>4</v>
      </c>
      <c r="AU4507">
        <v>9</v>
      </c>
      <c r="AV4507">
        <v>19</v>
      </c>
      <c r="BC4507">
        <v>32</v>
      </c>
      <c r="BD4507">
        <v>302</v>
      </c>
      <c r="BE4507">
        <v>1.4999999999999999E-2</v>
      </c>
      <c r="BF4507">
        <v>0.106</v>
      </c>
      <c r="BH4507">
        <v>0.2</v>
      </c>
      <c r="BI4507">
        <v>1.4</v>
      </c>
      <c r="BJ4507">
        <v>7</v>
      </c>
      <c r="BK4507">
        <v>66.5</v>
      </c>
      <c r="BL4507" t="s">
        <v>181</v>
      </c>
      <c r="BM4507" t="s">
        <v>182</v>
      </c>
      <c r="BN4507" t="s">
        <v>229</v>
      </c>
      <c r="BP4507">
        <v>39</v>
      </c>
    </row>
    <row r="4508" spans="1:68" hidden="1" x14ac:dyDescent="0.2">
      <c r="A4508">
        <v>2021</v>
      </c>
      <c r="B4508">
        <v>10</v>
      </c>
      <c r="C4508" s="260">
        <v>44469</v>
      </c>
      <c r="D4508">
        <v>301</v>
      </c>
      <c r="E4508">
        <v>225</v>
      </c>
      <c r="F4508">
        <v>7</v>
      </c>
      <c r="G4508" t="s">
        <v>169</v>
      </c>
      <c r="H4508" t="s">
        <v>170</v>
      </c>
      <c r="I4508" t="s">
        <v>163</v>
      </c>
      <c r="J4508">
        <v>6</v>
      </c>
      <c r="K4508">
        <v>1</v>
      </c>
      <c r="L4508">
        <v>372</v>
      </c>
      <c r="M4508">
        <v>345.96</v>
      </c>
      <c r="N4508">
        <v>398.04</v>
      </c>
      <c r="AP4508">
        <v>169</v>
      </c>
      <c r="AQ4508">
        <v>128</v>
      </c>
      <c r="BE4508">
        <v>1.4999999999999999E-2</v>
      </c>
      <c r="BL4508" t="s">
        <v>164</v>
      </c>
      <c r="BM4508" t="s">
        <v>164</v>
      </c>
      <c r="BP4508">
        <v>39</v>
      </c>
    </row>
    <row r="4509" spans="1:68" x14ac:dyDescent="0.2">
      <c r="A4509">
        <v>2021</v>
      </c>
      <c r="B4509">
        <v>9</v>
      </c>
      <c r="C4509" s="260">
        <v>44466</v>
      </c>
      <c r="D4509">
        <v>384</v>
      </c>
      <c r="E4509">
        <v>556</v>
      </c>
      <c r="F4509">
        <v>2</v>
      </c>
      <c r="G4509" t="s">
        <v>171</v>
      </c>
      <c r="H4509" t="s">
        <v>172</v>
      </c>
      <c r="I4509" t="s">
        <v>163</v>
      </c>
      <c r="J4509">
        <v>1</v>
      </c>
      <c r="K4509">
        <v>6</v>
      </c>
      <c r="L4509">
        <v>1066</v>
      </c>
      <c r="M4509">
        <v>1003.106</v>
      </c>
      <c r="N4509">
        <v>1141.6859999999999</v>
      </c>
      <c r="O4509">
        <v>1394</v>
      </c>
      <c r="P4509">
        <v>1454</v>
      </c>
      <c r="Q4509">
        <v>724</v>
      </c>
      <c r="R4509">
        <v>1481</v>
      </c>
      <c r="S4509">
        <v>1528</v>
      </c>
      <c r="T4509">
        <v>1048</v>
      </c>
      <c r="U4509">
        <v>1096</v>
      </c>
      <c r="V4509">
        <v>499</v>
      </c>
      <c r="W4509">
        <v>1068</v>
      </c>
      <c r="X4509">
        <v>1107</v>
      </c>
      <c r="Y4509">
        <v>187</v>
      </c>
      <c r="Z4509">
        <v>155</v>
      </c>
      <c r="AA4509">
        <v>1370</v>
      </c>
      <c r="AB4509">
        <v>1381</v>
      </c>
      <c r="AC4509">
        <v>1377</v>
      </c>
      <c r="AD4509">
        <v>1403</v>
      </c>
      <c r="AE4509">
        <v>1358</v>
      </c>
      <c r="AF4509">
        <v>1053</v>
      </c>
      <c r="AG4509">
        <v>1066</v>
      </c>
      <c r="AH4509">
        <v>1047</v>
      </c>
      <c r="AI4509">
        <v>1061</v>
      </c>
      <c r="AJ4509">
        <v>1051</v>
      </c>
      <c r="AK4509">
        <v>158</v>
      </c>
      <c r="AL4509">
        <v>161</v>
      </c>
      <c r="AM4509">
        <v>1427.2</v>
      </c>
      <c r="AN4509">
        <v>1068.5999999999999</v>
      </c>
      <c r="AO4509">
        <v>0.3</v>
      </c>
      <c r="AP4509">
        <v>20</v>
      </c>
      <c r="AQ4509">
        <v>180</v>
      </c>
      <c r="AR4509">
        <v>22</v>
      </c>
      <c r="AS4509">
        <v>165</v>
      </c>
      <c r="AT4509">
        <v>3</v>
      </c>
      <c r="AU4509">
        <v>4</v>
      </c>
      <c r="AV4509">
        <v>5</v>
      </c>
      <c r="AW4509" s="389"/>
      <c r="AX4509">
        <v>1</v>
      </c>
      <c r="BC4509">
        <v>12</v>
      </c>
      <c r="BD4509">
        <v>276</v>
      </c>
      <c r="BE4509">
        <v>1.4999999999999999E-2</v>
      </c>
      <c r="BF4509">
        <v>4.2999999999999997E-2</v>
      </c>
      <c r="BG4509" s="396"/>
      <c r="BH4509">
        <v>0</v>
      </c>
      <c r="BI4509">
        <v>0.3</v>
      </c>
      <c r="BJ4509">
        <v>12.8</v>
      </c>
      <c r="BK4509">
        <v>294.89999999999998</v>
      </c>
      <c r="BL4509" t="s">
        <v>157</v>
      </c>
      <c r="BM4509" t="s">
        <v>158</v>
      </c>
      <c r="BN4509" t="s">
        <v>173</v>
      </c>
      <c r="BO4509" s="389"/>
      <c r="BP4509">
        <v>39</v>
      </c>
    </row>
    <row r="4510" spans="1:68" hidden="1" x14ac:dyDescent="0.2">
      <c r="A4510">
        <v>2021</v>
      </c>
      <c r="B4510">
        <v>10</v>
      </c>
      <c r="C4510" s="260">
        <v>44469</v>
      </c>
      <c r="D4510">
        <v>137</v>
      </c>
      <c r="E4510">
        <v>168</v>
      </c>
      <c r="F4510">
        <v>8</v>
      </c>
      <c r="G4510" t="s">
        <v>273</v>
      </c>
      <c r="H4510" t="s">
        <v>274</v>
      </c>
      <c r="I4510" t="s">
        <v>163</v>
      </c>
      <c r="J4510">
        <v>3</v>
      </c>
      <c r="K4510">
        <v>2</v>
      </c>
      <c r="L4510">
        <v>619</v>
      </c>
      <c r="M4510">
        <v>575.66999999999996</v>
      </c>
      <c r="N4510">
        <v>662.33</v>
      </c>
      <c r="AP4510">
        <v>90</v>
      </c>
      <c r="AQ4510">
        <v>116</v>
      </c>
      <c r="BE4510">
        <v>1.4999999999999999E-2</v>
      </c>
      <c r="BL4510" t="s">
        <v>164</v>
      </c>
      <c r="BP4510">
        <v>39</v>
      </c>
    </row>
    <row r="4511" spans="1:68" hidden="1" x14ac:dyDescent="0.2">
      <c r="A4511">
        <v>2021</v>
      </c>
      <c r="B4511">
        <v>10</v>
      </c>
      <c r="C4511" s="260">
        <v>44469</v>
      </c>
      <c r="D4511">
        <v>137</v>
      </c>
      <c r="E4511">
        <v>273</v>
      </c>
      <c r="F4511">
        <v>8</v>
      </c>
      <c r="G4511" t="s">
        <v>254</v>
      </c>
      <c r="H4511" t="s">
        <v>255</v>
      </c>
      <c r="I4511" t="s">
        <v>163</v>
      </c>
      <c r="J4511">
        <v>3</v>
      </c>
      <c r="K4511">
        <v>2</v>
      </c>
      <c r="L4511">
        <v>564</v>
      </c>
      <c r="M4511">
        <v>524.52</v>
      </c>
      <c r="N4511">
        <v>603.48</v>
      </c>
      <c r="AP4511">
        <v>93</v>
      </c>
      <c r="AQ4511">
        <v>116</v>
      </c>
      <c r="BE4511">
        <v>1.4999999999999999E-2</v>
      </c>
      <c r="BL4511" t="s">
        <v>164</v>
      </c>
      <c r="BP4511">
        <v>39</v>
      </c>
    </row>
    <row r="4512" spans="1:68" hidden="1" x14ac:dyDescent="0.2">
      <c r="A4512">
        <v>2021</v>
      </c>
      <c r="B4512">
        <v>10</v>
      </c>
      <c r="C4512" s="260">
        <v>44469</v>
      </c>
      <c r="D4512">
        <v>295</v>
      </c>
      <c r="E4512">
        <v>219</v>
      </c>
      <c r="F4512">
        <v>8</v>
      </c>
      <c r="G4512" t="s">
        <v>234</v>
      </c>
      <c r="H4512" t="s">
        <v>235</v>
      </c>
      <c r="I4512" t="s">
        <v>163</v>
      </c>
      <c r="J4512">
        <v>6</v>
      </c>
      <c r="K4512">
        <v>1</v>
      </c>
      <c r="L4512">
        <v>114.16666669999999</v>
      </c>
      <c r="M4512">
        <v>106.175</v>
      </c>
      <c r="N4512">
        <v>122.1583333</v>
      </c>
      <c r="O4512">
        <v>134</v>
      </c>
      <c r="P4512">
        <v>165</v>
      </c>
      <c r="Q4512">
        <v>147</v>
      </c>
      <c r="R4512">
        <v>150</v>
      </c>
      <c r="S4512">
        <v>148</v>
      </c>
      <c r="T4512">
        <v>116</v>
      </c>
      <c r="U4512">
        <v>117</v>
      </c>
      <c r="V4512">
        <v>127</v>
      </c>
      <c r="W4512">
        <v>119</v>
      </c>
      <c r="X4512">
        <v>118</v>
      </c>
      <c r="Y4512">
        <v>94</v>
      </c>
      <c r="Z4512">
        <v>107</v>
      </c>
      <c r="AA4512">
        <v>187</v>
      </c>
      <c r="AF4512">
        <v>150</v>
      </c>
      <c r="AM4512">
        <v>155.19999999999999</v>
      </c>
      <c r="AN4512">
        <v>124.5</v>
      </c>
      <c r="AO4512">
        <v>0.4</v>
      </c>
      <c r="AP4512">
        <v>238</v>
      </c>
      <c r="AQ4512">
        <v>91</v>
      </c>
      <c r="AR4512">
        <v>215</v>
      </c>
      <c r="AS4512">
        <v>101</v>
      </c>
      <c r="AT4512">
        <v>8</v>
      </c>
      <c r="AU4512">
        <v>3</v>
      </c>
      <c r="AV4512">
        <v>11</v>
      </c>
      <c r="AW4512">
        <v>3</v>
      </c>
      <c r="AX4512">
        <v>2</v>
      </c>
      <c r="BC4512">
        <v>27</v>
      </c>
      <c r="BD4512">
        <v>2646</v>
      </c>
      <c r="BE4512">
        <v>1.4999999999999999E-2</v>
      </c>
      <c r="BF4512">
        <v>0.01</v>
      </c>
      <c r="BG4512">
        <v>1</v>
      </c>
      <c r="BH4512">
        <v>0.2</v>
      </c>
      <c r="BI4512">
        <v>23.2</v>
      </c>
      <c r="BJ4512">
        <v>3.4</v>
      </c>
      <c r="BK4512">
        <v>329.4</v>
      </c>
      <c r="BL4512" t="s">
        <v>164</v>
      </c>
      <c r="BM4512" t="s">
        <v>164</v>
      </c>
      <c r="BP4512">
        <v>39</v>
      </c>
    </row>
    <row r="4513" spans="1:68" x14ac:dyDescent="0.2">
      <c r="A4513">
        <v>2021</v>
      </c>
      <c r="B4513">
        <v>9</v>
      </c>
      <c r="C4513" s="260">
        <v>44466</v>
      </c>
      <c r="D4513">
        <v>384</v>
      </c>
      <c r="E4513">
        <v>557</v>
      </c>
      <c r="F4513">
        <v>2</v>
      </c>
      <c r="G4513" t="s">
        <v>174</v>
      </c>
      <c r="H4513" t="s">
        <v>175</v>
      </c>
      <c r="I4513" t="s">
        <v>163</v>
      </c>
      <c r="J4513">
        <v>1</v>
      </c>
      <c r="K4513">
        <v>6</v>
      </c>
      <c r="L4513">
        <v>182</v>
      </c>
      <c r="M4513">
        <v>171.262</v>
      </c>
      <c r="N4513">
        <v>194.922</v>
      </c>
      <c r="O4513" s="390">
        <v>256</v>
      </c>
      <c r="P4513" s="391">
        <v>267</v>
      </c>
      <c r="R4513">
        <v>269</v>
      </c>
      <c r="S4513">
        <v>247</v>
      </c>
      <c r="T4513" s="390">
        <v>189</v>
      </c>
      <c r="U4513" s="391">
        <v>189</v>
      </c>
      <c r="W4513">
        <v>187</v>
      </c>
      <c r="X4513">
        <v>188</v>
      </c>
      <c r="Y4513" s="391">
        <v>187</v>
      </c>
      <c r="Z4513">
        <v>155</v>
      </c>
      <c r="AA4513" s="390">
        <v>243</v>
      </c>
      <c r="AB4513" s="391">
        <v>254</v>
      </c>
      <c r="AC4513" s="391">
        <v>262</v>
      </c>
      <c r="AD4513" s="391">
        <v>267</v>
      </c>
      <c r="AE4513" s="391">
        <v>253</v>
      </c>
      <c r="AF4513" s="390">
        <v>189</v>
      </c>
      <c r="AG4513" s="391">
        <v>192</v>
      </c>
      <c r="AH4513" s="391">
        <v>198</v>
      </c>
      <c r="AI4513" s="391">
        <v>202</v>
      </c>
      <c r="AJ4513" s="391">
        <v>189</v>
      </c>
      <c r="AK4513" s="391">
        <v>158</v>
      </c>
      <c r="AL4513" s="393">
        <v>161</v>
      </c>
      <c r="AM4513">
        <v>257.60000000000002</v>
      </c>
      <c r="AN4513">
        <v>191.4</v>
      </c>
      <c r="AO4513">
        <v>0.4</v>
      </c>
      <c r="AP4513">
        <v>20</v>
      </c>
      <c r="AQ4513">
        <v>180</v>
      </c>
      <c r="AR4513">
        <v>22</v>
      </c>
      <c r="AS4513">
        <v>165</v>
      </c>
      <c r="AT4513">
        <v>4</v>
      </c>
      <c r="AU4513">
        <v>7</v>
      </c>
      <c r="AV4513">
        <v>6</v>
      </c>
      <c r="AX4513" s="391">
        <v>1</v>
      </c>
      <c r="BC4513">
        <v>17</v>
      </c>
      <c r="BD4513">
        <v>281</v>
      </c>
      <c r="BE4513">
        <v>1.4999999999999999E-2</v>
      </c>
      <c r="BF4513">
        <v>0.06</v>
      </c>
      <c r="BH4513">
        <v>0.1</v>
      </c>
      <c r="BI4513">
        <v>1.5</v>
      </c>
      <c r="BJ4513">
        <v>3.3</v>
      </c>
      <c r="BK4513">
        <v>53.8</v>
      </c>
      <c r="BL4513" t="s">
        <v>157</v>
      </c>
      <c r="BM4513" t="s">
        <v>158</v>
      </c>
      <c r="BN4513" t="s">
        <v>173</v>
      </c>
      <c r="BO4513" t="s">
        <v>176</v>
      </c>
      <c r="BP4513">
        <v>39</v>
      </c>
    </row>
    <row r="4514" spans="1:68" x14ac:dyDescent="0.2">
      <c r="A4514">
        <v>2021</v>
      </c>
      <c r="B4514">
        <v>9</v>
      </c>
      <c r="C4514" s="260">
        <v>44467</v>
      </c>
      <c r="D4514">
        <v>384</v>
      </c>
      <c r="E4514">
        <v>556</v>
      </c>
      <c r="F4514">
        <v>2</v>
      </c>
      <c r="G4514" t="s">
        <v>171</v>
      </c>
      <c r="H4514" t="s">
        <v>172</v>
      </c>
      <c r="I4514" t="s">
        <v>163</v>
      </c>
      <c r="J4514">
        <v>1</v>
      </c>
      <c r="K4514">
        <v>6</v>
      </c>
      <c r="L4514">
        <v>1066</v>
      </c>
      <c r="M4514">
        <v>1003.106</v>
      </c>
      <c r="N4514">
        <v>1141.6859999999999</v>
      </c>
      <c r="O4514" s="390">
        <v>1456</v>
      </c>
      <c r="P4514" s="391">
        <v>1475</v>
      </c>
      <c r="Q4514" s="391">
        <v>1470</v>
      </c>
      <c r="R4514">
        <v>360</v>
      </c>
      <c r="S4514">
        <v>1294</v>
      </c>
      <c r="T4514" s="390">
        <v>1101</v>
      </c>
      <c r="U4514" s="391">
        <v>1108</v>
      </c>
      <c r="V4514" s="391">
        <v>1105</v>
      </c>
      <c r="W4514" s="389"/>
      <c r="X4514">
        <v>1107</v>
      </c>
      <c r="Y4514" s="391">
        <v>170</v>
      </c>
      <c r="Z4514">
        <v>170</v>
      </c>
      <c r="AB4514" s="391">
        <v>1403</v>
      </c>
      <c r="AC4514" s="391">
        <v>1415</v>
      </c>
      <c r="AE4514" s="391">
        <v>1365</v>
      </c>
      <c r="AG4514" s="391">
        <v>1109</v>
      </c>
      <c r="AH4514" s="391">
        <v>1115</v>
      </c>
      <c r="AJ4514" s="391">
        <v>1081</v>
      </c>
      <c r="AK4514" s="391">
        <v>215</v>
      </c>
      <c r="AL4514" s="393">
        <v>217</v>
      </c>
      <c r="AM4514">
        <v>1406.7</v>
      </c>
      <c r="AN4514">
        <v>1103.7</v>
      </c>
      <c r="AO4514">
        <v>0.3</v>
      </c>
      <c r="AP4514">
        <v>20</v>
      </c>
      <c r="AQ4514">
        <v>180</v>
      </c>
      <c r="AR4514">
        <v>19</v>
      </c>
      <c r="AS4514">
        <v>193</v>
      </c>
      <c r="AT4514">
        <v>2</v>
      </c>
      <c r="AU4514">
        <v>3</v>
      </c>
      <c r="AV4514">
        <v>2</v>
      </c>
      <c r="AW4514" s="391">
        <v>2</v>
      </c>
      <c r="BC4514">
        <v>8</v>
      </c>
      <c r="BD4514">
        <v>464</v>
      </c>
      <c r="BE4514">
        <v>1.4999999999999999E-2</v>
      </c>
      <c r="BF4514">
        <v>1.7000000000000001E-2</v>
      </c>
      <c r="BH4514">
        <v>0</v>
      </c>
      <c r="BI4514">
        <v>0.4</v>
      </c>
      <c r="BJ4514">
        <v>8.8000000000000007</v>
      </c>
      <c r="BK4514">
        <v>512.1</v>
      </c>
      <c r="BL4514" t="s">
        <v>157</v>
      </c>
      <c r="BM4514" t="s">
        <v>158</v>
      </c>
      <c r="BN4514" t="s">
        <v>173</v>
      </c>
      <c r="BO4514" s="389"/>
      <c r="BP4514">
        <v>39</v>
      </c>
    </row>
    <row r="4515" spans="1:68" hidden="1" x14ac:dyDescent="0.2">
      <c r="A4515">
        <v>2021</v>
      </c>
      <c r="B4515">
        <v>10</v>
      </c>
      <c r="C4515" s="260">
        <v>44469</v>
      </c>
      <c r="D4515">
        <v>159</v>
      </c>
      <c r="E4515">
        <v>299</v>
      </c>
      <c r="F4515">
        <v>30</v>
      </c>
      <c r="G4515" t="s">
        <v>193</v>
      </c>
      <c r="H4515" t="s">
        <v>194</v>
      </c>
      <c r="I4515" t="s">
        <v>195</v>
      </c>
      <c r="J4515">
        <v>3</v>
      </c>
      <c r="K4515">
        <v>2</v>
      </c>
      <c r="L4515">
        <v>115</v>
      </c>
      <c r="M4515">
        <v>106.95</v>
      </c>
      <c r="N4515">
        <v>123.05</v>
      </c>
      <c r="O4515">
        <v>143</v>
      </c>
      <c r="P4515">
        <v>139</v>
      </c>
      <c r="T4515">
        <v>110</v>
      </c>
      <c r="U4515">
        <v>110</v>
      </c>
      <c r="Y4515">
        <v>141</v>
      </c>
      <c r="AM4515">
        <v>141</v>
      </c>
      <c r="AN4515">
        <v>110</v>
      </c>
      <c r="AO4515">
        <v>0.2</v>
      </c>
      <c r="AP4515">
        <v>70</v>
      </c>
      <c r="AQ4515">
        <v>154</v>
      </c>
      <c r="AR4515">
        <v>77</v>
      </c>
      <c r="AS4515">
        <v>141</v>
      </c>
      <c r="AT4515">
        <v>1</v>
      </c>
      <c r="AU4515">
        <v>2</v>
      </c>
      <c r="AV4515">
        <v>1</v>
      </c>
      <c r="AW4515">
        <v>1</v>
      </c>
      <c r="BC4515">
        <v>4</v>
      </c>
      <c r="BD4515">
        <v>316</v>
      </c>
      <c r="BE4515">
        <v>0.02</v>
      </c>
      <c r="BF4515">
        <v>1.2999999999999999E-2</v>
      </c>
      <c r="BG4515">
        <v>1</v>
      </c>
      <c r="BH4515">
        <v>0</v>
      </c>
      <c r="BI4515">
        <v>2.7</v>
      </c>
      <c r="BJ4515">
        <v>0.4</v>
      </c>
      <c r="BK4515">
        <v>34.799999999999997</v>
      </c>
      <c r="BL4515" t="s">
        <v>181</v>
      </c>
      <c r="BM4515" t="s">
        <v>196</v>
      </c>
      <c r="BP4515">
        <v>39</v>
      </c>
    </row>
    <row r="4516" spans="1:68" hidden="1" x14ac:dyDescent="0.2">
      <c r="A4516">
        <v>2021</v>
      </c>
      <c r="B4516">
        <v>10</v>
      </c>
      <c r="C4516" s="260">
        <v>44469</v>
      </c>
      <c r="D4516">
        <v>415</v>
      </c>
      <c r="E4516">
        <v>655</v>
      </c>
      <c r="F4516">
        <v>47</v>
      </c>
      <c r="G4516" t="s">
        <v>261</v>
      </c>
      <c r="H4516" t="s">
        <v>262</v>
      </c>
      <c r="I4516" t="s">
        <v>203</v>
      </c>
      <c r="J4516">
        <v>3</v>
      </c>
      <c r="K4516">
        <v>1</v>
      </c>
      <c r="L4516">
        <v>148</v>
      </c>
      <c r="M4516">
        <v>137.63999999999999</v>
      </c>
      <c r="N4516">
        <v>158.36000000000001</v>
      </c>
      <c r="AP4516">
        <v>60</v>
      </c>
      <c r="AQ4516">
        <v>180</v>
      </c>
      <c r="BE4516">
        <v>0.02</v>
      </c>
      <c r="BL4516" t="s">
        <v>181</v>
      </c>
      <c r="BM4516" t="s">
        <v>182</v>
      </c>
      <c r="BN4516" t="s">
        <v>263</v>
      </c>
      <c r="BP4516">
        <v>39</v>
      </c>
    </row>
    <row r="4517" spans="1:68" hidden="1" x14ac:dyDescent="0.2">
      <c r="A4517">
        <v>2021</v>
      </c>
      <c r="B4517">
        <v>10</v>
      </c>
      <c r="C4517" s="260">
        <v>44469</v>
      </c>
      <c r="D4517">
        <v>415</v>
      </c>
      <c r="E4517">
        <v>656</v>
      </c>
      <c r="F4517">
        <v>47</v>
      </c>
      <c r="G4517" t="s">
        <v>264</v>
      </c>
      <c r="H4517" t="s">
        <v>265</v>
      </c>
      <c r="I4517" t="s">
        <v>203</v>
      </c>
      <c r="J4517">
        <v>3</v>
      </c>
      <c r="K4517">
        <v>1</v>
      </c>
      <c r="L4517">
        <v>148</v>
      </c>
      <c r="M4517">
        <v>137.63999999999999</v>
      </c>
      <c r="N4517">
        <v>158.36000000000001</v>
      </c>
      <c r="AP4517">
        <v>60</v>
      </c>
      <c r="AQ4517">
        <v>180</v>
      </c>
      <c r="BE4517">
        <v>0.02</v>
      </c>
      <c r="BL4517" t="s">
        <v>181</v>
      </c>
      <c r="BM4517" t="s">
        <v>182</v>
      </c>
      <c r="BN4517" t="s">
        <v>266</v>
      </c>
      <c r="BP4517">
        <v>39</v>
      </c>
    </row>
    <row r="4518" spans="1:68" hidden="1" x14ac:dyDescent="0.2">
      <c r="A4518">
        <v>2021</v>
      </c>
      <c r="B4518">
        <v>10</v>
      </c>
      <c r="C4518" s="260">
        <v>44469</v>
      </c>
      <c r="D4518">
        <v>415</v>
      </c>
      <c r="E4518">
        <v>657</v>
      </c>
      <c r="F4518">
        <v>47</v>
      </c>
      <c r="G4518" t="s">
        <v>267</v>
      </c>
      <c r="H4518" t="s">
        <v>268</v>
      </c>
      <c r="I4518" t="s">
        <v>203</v>
      </c>
      <c r="J4518">
        <v>3</v>
      </c>
      <c r="K4518">
        <v>1</v>
      </c>
      <c r="L4518">
        <v>90</v>
      </c>
      <c r="M4518">
        <v>83.7</v>
      </c>
      <c r="N4518">
        <v>96.3</v>
      </c>
      <c r="AP4518">
        <v>60</v>
      </c>
      <c r="AQ4518">
        <v>180</v>
      </c>
      <c r="BE4518">
        <v>0.02</v>
      </c>
      <c r="BL4518" t="s">
        <v>181</v>
      </c>
      <c r="BM4518" t="s">
        <v>182</v>
      </c>
      <c r="BN4518" t="s">
        <v>269</v>
      </c>
      <c r="BP4518">
        <v>39</v>
      </c>
    </row>
    <row r="4519" spans="1:68" hidden="1" x14ac:dyDescent="0.2">
      <c r="A4519">
        <v>2021</v>
      </c>
      <c r="B4519">
        <v>10</v>
      </c>
      <c r="C4519" s="260">
        <v>44469</v>
      </c>
      <c r="D4519">
        <v>415</v>
      </c>
      <c r="E4519">
        <v>658</v>
      </c>
      <c r="F4519">
        <v>47</v>
      </c>
      <c r="G4519" t="s">
        <v>270</v>
      </c>
      <c r="H4519" t="s">
        <v>271</v>
      </c>
      <c r="I4519" t="s">
        <v>203</v>
      </c>
      <c r="J4519">
        <v>3</v>
      </c>
      <c r="K4519">
        <v>1</v>
      </c>
      <c r="L4519">
        <v>90</v>
      </c>
      <c r="M4519">
        <v>83.7</v>
      </c>
      <c r="N4519">
        <v>96.3</v>
      </c>
      <c r="AP4519">
        <v>60</v>
      </c>
      <c r="AQ4519">
        <v>180</v>
      </c>
      <c r="BE4519">
        <v>0.02</v>
      </c>
      <c r="BL4519" t="s">
        <v>181</v>
      </c>
      <c r="BM4519" t="s">
        <v>182</v>
      </c>
      <c r="BN4519" t="s">
        <v>272</v>
      </c>
      <c r="BP4519">
        <v>39</v>
      </c>
    </row>
    <row r="4520" spans="1:68" hidden="1" x14ac:dyDescent="0.2">
      <c r="A4520">
        <v>2021</v>
      </c>
      <c r="B4520">
        <v>10</v>
      </c>
      <c r="C4520" s="260">
        <v>44469</v>
      </c>
      <c r="D4520">
        <v>372</v>
      </c>
      <c r="E4520">
        <v>646</v>
      </c>
      <c r="F4520">
        <v>48</v>
      </c>
      <c r="G4520" t="s">
        <v>201</v>
      </c>
      <c r="H4520" t="s">
        <v>202</v>
      </c>
      <c r="I4520" t="s">
        <v>203</v>
      </c>
      <c r="J4520">
        <v>2</v>
      </c>
      <c r="K4520">
        <v>2</v>
      </c>
      <c r="L4520">
        <v>212</v>
      </c>
      <c r="M4520">
        <v>197.16</v>
      </c>
      <c r="N4520">
        <v>226.84</v>
      </c>
      <c r="Q4520">
        <v>276</v>
      </c>
      <c r="R4520">
        <v>265</v>
      </c>
      <c r="S4520">
        <v>260</v>
      </c>
      <c r="V4520">
        <v>221</v>
      </c>
      <c r="W4520">
        <v>212</v>
      </c>
      <c r="X4520">
        <v>218</v>
      </c>
      <c r="AB4520">
        <v>248</v>
      </c>
      <c r="AC4520">
        <v>238</v>
      </c>
      <c r="AD4520">
        <v>256</v>
      </c>
      <c r="AE4520">
        <v>248</v>
      </c>
      <c r="AF4520">
        <v>208</v>
      </c>
      <c r="AG4520">
        <v>207</v>
      </c>
      <c r="AH4520">
        <v>215</v>
      </c>
      <c r="AI4520">
        <v>217</v>
      </c>
      <c r="AJ4520">
        <v>216</v>
      </c>
      <c r="AK4520">
        <v>138</v>
      </c>
      <c r="AM4520">
        <v>255.9</v>
      </c>
      <c r="AN4520">
        <v>214.3</v>
      </c>
      <c r="AO4520">
        <v>0.2</v>
      </c>
      <c r="AP4520">
        <v>37</v>
      </c>
      <c r="AQ4520">
        <v>195</v>
      </c>
      <c r="AR4520">
        <v>52</v>
      </c>
      <c r="AS4520">
        <v>138</v>
      </c>
      <c r="AT4520">
        <v>4</v>
      </c>
      <c r="AU4520">
        <v>5</v>
      </c>
      <c r="AV4520">
        <v>5</v>
      </c>
      <c r="BC4520">
        <v>14</v>
      </c>
      <c r="BD4520">
        <v>806</v>
      </c>
      <c r="BE4520">
        <v>0.02</v>
      </c>
      <c r="BF4520">
        <v>1.7000000000000001E-2</v>
      </c>
      <c r="BG4520">
        <v>1</v>
      </c>
      <c r="BH4520">
        <v>0.1</v>
      </c>
      <c r="BI4520">
        <v>3.8</v>
      </c>
      <c r="BJ4520">
        <v>3</v>
      </c>
      <c r="BK4520">
        <v>172.7</v>
      </c>
      <c r="BL4520" t="s">
        <v>181</v>
      </c>
      <c r="BM4520" t="s">
        <v>199</v>
      </c>
      <c r="BN4520" t="s">
        <v>204</v>
      </c>
      <c r="BP4520">
        <v>39</v>
      </c>
    </row>
    <row r="4521" spans="1:68" hidden="1" x14ac:dyDescent="0.2">
      <c r="A4521">
        <v>2021</v>
      </c>
      <c r="B4521">
        <v>10</v>
      </c>
      <c r="C4521" s="260">
        <v>44469</v>
      </c>
      <c r="D4521">
        <v>372</v>
      </c>
      <c r="E4521">
        <v>647</v>
      </c>
      <c r="F4521">
        <v>48</v>
      </c>
      <c r="G4521" t="s">
        <v>205</v>
      </c>
      <c r="H4521" t="s">
        <v>206</v>
      </c>
      <c r="I4521" t="s">
        <v>203</v>
      </c>
      <c r="J4521">
        <v>2</v>
      </c>
      <c r="K4521">
        <v>2</v>
      </c>
      <c r="L4521">
        <v>212</v>
      </c>
      <c r="M4521">
        <v>197.16</v>
      </c>
      <c r="N4521">
        <v>226.84</v>
      </c>
      <c r="Q4521">
        <v>275</v>
      </c>
      <c r="R4521">
        <v>275</v>
      </c>
      <c r="S4521">
        <v>263</v>
      </c>
      <c r="V4521">
        <v>220</v>
      </c>
      <c r="W4521">
        <v>212</v>
      </c>
      <c r="X4521">
        <v>221</v>
      </c>
      <c r="AA4521">
        <v>256</v>
      </c>
      <c r="AB4521">
        <v>245</v>
      </c>
      <c r="AC4521">
        <v>278</v>
      </c>
      <c r="AD4521">
        <v>245</v>
      </c>
      <c r="AE4521">
        <v>251</v>
      </c>
      <c r="AF4521">
        <v>210</v>
      </c>
      <c r="AG4521">
        <v>208</v>
      </c>
      <c r="AH4521">
        <v>224</v>
      </c>
      <c r="AI4521">
        <v>218</v>
      </c>
      <c r="AJ4521">
        <v>217</v>
      </c>
      <c r="AK4521">
        <v>138</v>
      </c>
      <c r="AM4521">
        <v>261</v>
      </c>
      <c r="AN4521">
        <v>216.3</v>
      </c>
      <c r="AO4521">
        <v>0.2</v>
      </c>
      <c r="AP4521">
        <v>37</v>
      </c>
      <c r="AQ4521">
        <v>195</v>
      </c>
      <c r="AR4521">
        <v>52</v>
      </c>
      <c r="AS4521">
        <v>138</v>
      </c>
      <c r="AT4521">
        <v>3</v>
      </c>
      <c r="AU4521">
        <v>6</v>
      </c>
      <c r="AV4521">
        <v>5</v>
      </c>
      <c r="BC4521">
        <v>14</v>
      </c>
      <c r="BD4521">
        <v>806</v>
      </c>
      <c r="BE4521">
        <v>0.02</v>
      </c>
      <c r="BF4521">
        <v>1.7000000000000001E-2</v>
      </c>
      <c r="BG4521">
        <v>1</v>
      </c>
      <c r="BH4521">
        <v>0.1</v>
      </c>
      <c r="BI4521">
        <v>3.8</v>
      </c>
      <c r="BJ4521">
        <v>3</v>
      </c>
      <c r="BK4521">
        <v>174.3</v>
      </c>
      <c r="BL4521" t="s">
        <v>181</v>
      </c>
      <c r="BM4521" t="s">
        <v>199</v>
      </c>
      <c r="BN4521" t="s">
        <v>207</v>
      </c>
      <c r="BP4521">
        <v>39</v>
      </c>
    </row>
    <row r="4522" spans="1:68" hidden="1" x14ac:dyDescent="0.2">
      <c r="A4522">
        <v>2021</v>
      </c>
      <c r="B4522">
        <v>10</v>
      </c>
      <c r="C4522" s="260">
        <v>44469</v>
      </c>
      <c r="D4522">
        <v>334</v>
      </c>
      <c r="E4522">
        <v>254</v>
      </c>
      <c r="F4522">
        <v>49</v>
      </c>
      <c r="G4522" t="s">
        <v>208</v>
      </c>
      <c r="H4522" t="s">
        <v>209</v>
      </c>
      <c r="I4522" t="s">
        <v>203</v>
      </c>
      <c r="J4522">
        <v>4</v>
      </c>
      <c r="K4522">
        <v>2</v>
      </c>
      <c r="L4522">
        <v>203</v>
      </c>
      <c r="M4522">
        <v>188.79</v>
      </c>
      <c r="N4522">
        <v>217.21</v>
      </c>
      <c r="O4522">
        <v>331</v>
      </c>
      <c r="P4522">
        <v>312</v>
      </c>
      <c r="Q4522">
        <v>299</v>
      </c>
      <c r="R4522">
        <v>340</v>
      </c>
      <c r="S4522">
        <v>315</v>
      </c>
      <c r="T4522">
        <v>202</v>
      </c>
      <c r="U4522">
        <v>201</v>
      </c>
      <c r="V4522">
        <v>213</v>
      </c>
      <c r="W4522">
        <v>212</v>
      </c>
      <c r="X4522">
        <v>211</v>
      </c>
      <c r="Y4522">
        <v>141</v>
      </c>
      <c r="Z4522">
        <v>136</v>
      </c>
      <c r="AA4522">
        <v>331</v>
      </c>
      <c r="AB4522">
        <v>322</v>
      </c>
      <c r="AC4522">
        <v>279</v>
      </c>
      <c r="AD4522">
        <v>297</v>
      </c>
      <c r="AE4522">
        <v>316</v>
      </c>
      <c r="AF4522">
        <v>237</v>
      </c>
      <c r="AG4522">
        <v>222</v>
      </c>
      <c r="AH4522">
        <v>201</v>
      </c>
      <c r="AI4522">
        <v>203</v>
      </c>
      <c r="AJ4522">
        <v>203</v>
      </c>
      <c r="AK4522">
        <v>113</v>
      </c>
      <c r="AL4522">
        <v>135</v>
      </c>
      <c r="AM4522">
        <v>314.2</v>
      </c>
      <c r="AN4522">
        <v>210.5</v>
      </c>
      <c r="AO4522">
        <v>0.5</v>
      </c>
      <c r="AP4522">
        <v>88</v>
      </c>
      <c r="AQ4522">
        <v>164</v>
      </c>
      <c r="AR4522">
        <v>110</v>
      </c>
      <c r="AS4522">
        <v>131</v>
      </c>
      <c r="AT4522">
        <v>1</v>
      </c>
      <c r="AU4522">
        <v>7</v>
      </c>
      <c r="AV4522">
        <v>5</v>
      </c>
      <c r="AW4522">
        <v>3</v>
      </c>
      <c r="BC4522">
        <v>15</v>
      </c>
      <c r="BD4522">
        <v>15</v>
      </c>
      <c r="BE4522">
        <v>0.02</v>
      </c>
      <c r="BF4522">
        <v>1</v>
      </c>
      <c r="BH4522">
        <v>0.1</v>
      </c>
      <c r="BI4522">
        <v>0.1</v>
      </c>
      <c r="BJ4522">
        <v>3.2</v>
      </c>
      <c r="BK4522">
        <v>3.2</v>
      </c>
      <c r="BL4522" t="s">
        <v>181</v>
      </c>
      <c r="BM4522" t="s">
        <v>196</v>
      </c>
      <c r="BN4522" t="s">
        <v>210</v>
      </c>
      <c r="BP4522">
        <v>39</v>
      </c>
    </row>
    <row r="4523" spans="1:68" x14ac:dyDescent="0.2">
      <c r="A4523">
        <v>2021</v>
      </c>
      <c r="B4523">
        <v>9</v>
      </c>
      <c r="C4523" s="260">
        <v>44467</v>
      </c>
      <c r="D4523">
        <v>384</v>
      </c>
      <c r="E4523">
        <v>557</v>
      </c>
      <c r="F4523">
        <v>2</v>
      </c>
      <c r="G4523" t="s">
        <v>174</v>
      </c>
      <c r="H4523" t="s">
        <v>175</v>
      </c>
      <c r="I4523" t="s">
        <v>163</v>
      </c>
      <c r="J4523">
        <v>1</v>
      </c>
      <c r="K4523">
        <v>6</v>
      </c>
      <c r="L4523">
        <v>182</v>
      </c>
      <c r="M4523">
        <v>171.262</v>
      </c>
      <c r="N4523">
        <v>194.922</v>
      </c>
      <c r="O4523" s="390">
        <v>265</v>
      </c>
      <c r="P4523">
        <v>267</v>
      </c>
      <c r="Q4523">
        <v>286</v>
      </c>
      <c r="R4523" s="389"/>
      <c r="S4523">
        <v>230</v>
      </c>
      <c r="T4523" s="390">
        <v>189</v>
      </c>
      <c r="U4523">
        <v>190</v>
      </c>
      <c r="V4523">
        <v>190</v>
      </c>
      <c r="W4523" s="389"/>
      <c r="X4523">
        <v>187</v>
      </c>
      <c r="Y4523">
        <v>170</v>
      </c>
      <c r="Z4523">
        <v>170</v>
      </c>
      <c r="AA4523" s="389"/>
      <c r="AB4523" s="391">
        <v>239</v>
      </c>
      <c r="AC4523" s="391">
        <v>257</v>
      </c>
      <c r="AE4523" s="391">
        <v>259</v>
      </c>
      <c r="AF4523" s="389"/>
      <c r="AG4523" s="391">
        <v>201</v>
      </c>
      <c r="AH4523" s="391">
        <v>205</v>
      </c>
      <c r="AJ4523" s="391">
        <v>191</v>
      </c>
      <c r="AK4523">
        <v>215</v>
      </c>
      <c r="AL4523" s="393">
        <v>217</v>
      </c>
      <c r="AM4523">
        <v>257.60000000000002</v>
      </c>
      <c r="AN4523">
        <v>193.3</v>
      </c>
      <c r="AO4523">
        <v>0.4</v>
      </c>
      <c r="AP4523">
        <v>20</v>
      </c>
      <c r="AQ4523">
        <v>180</v>
      </c>
      <c r="AR4523">
        <v>19</v>
      </c>
      <c r="AS4523">
        <v>193</v>
      </c>
      <c r="AT4523">
        <v>2</v>
      </c>
      <c r="AU4523">
        <v>2</v>
      </c>
      <c r="AV4523">
        <v>2</v>
      </c>
      <c r="AW4523" s="391">
        <v>1</v>
      </c>
      <c r="BC4523">
        <v>6</v>
      </c>
      <c r="BD4523">
        <v>462</v>
      </c>
      <c r="BE4523">
        <v>1.4999999999999999E-2</v>
      </c>
      <c r="BF4523">
        <v>1.2999999999999999E-2</v>
      </c>
      <c r="BG4523">
        <v>1</v>
      </c>
      <c r="BH4523">
        <v>0</v>
      </c>
      <c r="BI4523">
        <v>2.5</v>
      </c>
      <c r="BJ4523">
        <v>1.2</v>
      </c>
      <c r="BK4523">
        <v>89.3</v>
      </c>
      <c r="BL4523" t="s">
        <v>157</v>
      </c>
      <c r="BM4523" t="s">
        <v>158</v>
      </c>
      <c r="BN4523" t="s">
        <v>173</v>
      </c>
      <c r="BO4523" s="391" t="s">
        <v>176</v>
      </c>
      <c r="BP4523">
        <v>39</v>
      </c>
    </row>
    <row r="4524" spans="1:68" x14ac:dyDescent="0.2">
      <c r="A4524">
        <v>2021</v>
      </c>
      <c r="B4524">
        <v>9</v>
      </c>
      <c r="C4524" s="260">
        <v>44468</v>
      </c>
      <c r="D4524">
        <v>384</v>
      </c>
      <c r="E4524">
        <v>556</v>
      </c>
      <c r="F4524">
        <v>2</v>
      </c>
      <c r="G4524" t="s">
        <v>171</v>
      </c>
      <c r="H4524" t="s">
        <v>172</v>
      </c>
      <c r="I4524" t="s">
        <v>163</v>
      </c>
      <c r="J4524">
        <v>1</v>
      </c>
      <c r="K4524">
        <v>6</v>
      </c>
      <c r="L4524">
        <v>1066</v>
      </c>
      <c r="M4524">
        <v>1003.106</v>
      </c>
      <c r="N4524">
        <v>1141.6859999999999</v>
      </c>
      <c r="O4524" s="390">
        <v>1405</v>
      </c>
      <c r="P4524">
        <v>1433</v>
      </c>
      <c r="Q4524">
        <v>1427</v>
      </c>
      <c r="R4524" s="389"/>
      <c r="S4524">
        <v>1405</v>
      </c>
      <c r="T4524" s="390">
        <v>1063</v>
      </c>
      <c r="U4524">
        <v>1104</v>
      </c>
      <c r="V4524">
        <v>1102</v>
      </c>
      <c r="W4524" s="389"/>
      <c r="X4524">
        <v>1123</v>
      </c>
      <c r="Y4524">
        <v>247</v>
      </c>
      <c r="Z4524">
        <v>265</v>
      </c>
      <c r="AA4524">
        <v>1416</v>
      </c>
      <c r="AB4524" s="391">
        <v>1378</v>
      </c>
      <c r="AC4524" s="391">
        <v>1430</v>
      </c>
      <c r="AD4524" s="391">
        <v>1359</v>
      </c>
      <c r="AF4524">
        <v>1130</v>
      </c>
      <c r="AG4524" s="391">
        <v>1073</v>
      </c>
      <c r="AH4524" s="391">
        <v>1134</v>
      </c>
      <c r="AI4524" s="391">
        <v>1075</v>
      </c>
      <c r="AK4524">
        <v>197</v>
      </c>
      <c r="AL4524" s="393">
        <v>198</v>
      </c>
      <c r="AM4524">
        <v>1406.6</v>
      </c>
      <c r="AN4524">
        <v>1100.5</v>
      </c>
      <c r="AO4524">
        <v>0.3</v>
      </c>
      <c r="AP4524">
        <v>20</v>
      </c>
      <c r="AQ4524">
        <v>180</v>
      </c>
      <c r="AR4524">
        <v>16</v>
      </c>
      <c r="AS4524">
        <v>227</v>
      </c>
      <c r="AT4524">
        <v>3</v>
      </c>
      <c r="AU4524">
        <v>3</v>
      </c>
      <c r="AV4524">
        <v>3</v>
      </c>
      <c r="AW4524" s="391">
        <v>1</v>
      </c>
      <c r="AX4524" s="391">
        <v>1</v>
      </c>
      <c r="BC4524">
        <v>9</v>
      </c>
      <c r="BD4524">
        <v>537</v>
      </c>
      <c r="BE4524">
        <v>1.4999999999999999E-2</v>
      </c>
      <c r="BF4524">
        <v>1.7000000000000001E-2</v>
      </c>
      <c r="BG4524" s="396"/>
      <c r="BH4524">
        <v>0</v>
      </c>
      <c r="BI4524">
        <v>0.5</v>
      </c>
      <c r="BJ4524">
        <v>9.9</v>
      </c>
      <c r="BK4524">
        <v>591</v>
      </c>
      <c r="BL4524" t="s">
        <v>157</v>
      </c>
      <c r="BM4524" t="s">
        <v>158</v>
      </c>
      <c r="BN4524" t="s">
        <v>173</v>
      </c>
      <c r="BO4524" s="389"/>
      <c r="BP4524">
        <v>39</v>
      </c>
    </row>
    <row r="4525" spans="1:68" x14ac:dyDescent="0.2">
      <c r="A4525">
        <v>2021</v>
      </c>
      <c r="B4525">
        <v>9</v>
      </c>
      <c r="C4525" s="260">
        <v>44468</v>
      </c>
      <c r="D4525">
        <v>384</v>
      </c>
      <c r="E4525">
        <v>557</v>
      </c>
      <c r="F4525">
        <v>2</v>
      </c>
      <c r="G4525" t="s">
        <v>174</v>
      </c>
      <c r="H4525" t="s">
        <v>175</v>
      </c>
      <c r="I4525" t="s">
        <v>163</v>
      </c>
      <c r="J4525">
        <v>1</v>
      </c>
      <c r="K4525">
        <v>6</v>
      </c>
      <c r="L4525">
        <v>182</v>
      </c>
      <c r="M4525">
        <v>171.262</v>
      </c>
      <c r="N4525">
        <v>194.922</v>
      </c>
      <c r="O4525" s="390">
        <v>262</v>
      </c>
      <c r="P4525">
        <v>252</v>
      </c>
      <c r="Q4525">
        <v>256</v>
      </c>
      <c r="R4525" s="389"/>
      <c r="S4525">
        <v>257</v>
      </c>
      <c r="T4525" s="390">
        <v>188</v>
      </c>
      <c r="U4525">
        <v>189</v>
      </c>
      <c r="V4525">
        <v>187</v>
      </c>
      <c r="W4525" s="389"/>
      <c r="X4525">
        <v>204</v>
      </c>
      <c r="Y4525">
        <v>247</v>
      </c>
      <c r="Z4525">
        <v>265</v>
      </c>
      <c r="AA4525">
        <v>225</v>
      </c>
      <c r="AB4525">
        <v>217</v>
      </c>
      <c r="AC4525">
        <v>231</v>
      </c>
      <c r="AD4525">
        <v>236</v>
      </c>
      <c r="AE4525" s="389"/>
      <c r="AF4525">
        <v>250</v>
      </c>
      <c r="AG4525">
        <v>243</v>
      </c>
      <c r="AH4525">
        <v>265</v>
      </c>
      <c r="AI4525">
        <v>266</v>
      </c>
      <c r="AJ4525" s="389"/>
      <c r="AK4525">
        <v>197</v>
      </c>
      <c r="AL4525">
        <v>198</v>
      </c>
      <c r="AM4525">
        <v>242</v>
      </c>
      <c r="AN4525">
        <v>224</v>
      </c>
      <c r="AO4525">
        <v>0.3</v>
      </c>
      <c r="AP4525">
        <v>20</v>
      </c>
      <c r="AQ4525">
        <v>180</v>
      </c>
      <c r="AR4525">
        <v>16</v>
      </c>
      <c r="AS4525">
        <v>227</v>
      </c>
      <c r="AT4525">
        <v>2</v>
      </c>
      <c r="AU4525">
        <v>2</v>
      </c>
      <c r="AV4525">
        <v>2</v>
      </c>
      <c r="AW4525" s="391">
        <v>1</v>
      </c>
      <c r="AX4525" s="391">
        <v>1</v>
      </c>
      <c r="BC4525">
        <v>6</v>
      </c>
      <c r="BD4525">
        <v>534</v>
      </c>
      <c r="BE4525">
        <v>1.4999999999999999E-2</v>
      </c>
      <c r="BF4525">
        <v>1.0999999999999999E-2</v>
      </c>
      <c r="BG4525">
        <v>1</v>
      </c>
      <c r="BH4525">
        <v>0</v>
      </c>
      <c r="BI4525">
        <v>2.9</v>
      </c>
      <c r="BJ4525">
        <v>1.3</v>
      </c>
      <c r="BK4525">
        <v>119.6</v>
      </c>
      <c r="BL4525" t="s">
        <v>157</v>
      </c>
      <c r="BM4525" t="s">
        <v>158</v>
      </c>
      <c r="BN4525" t="s">
        <v>173</v>
      </c>
      <c r="BO4525" t="s">
        <v>176</v>
      </c>
      <c r="BP4525">
        <v>39</v>
      </c>
    </row>
    <row r="4526" spans="1:68" x14ac:dyDescent="0.2">
      <c r="A4526">
        <v>2021</v>
      </c>
      <c r="B4526">
        <v>10</v>
      </c>
      <c r="C4526" s="260">
        <v>44469</v>
      </c>
      <c r="D4526">
        <v>384</v>
      </c>
      <c r="E4526">
        <v>556</v>
      </c>
      <c r="F4526">
        <v>2</v>
      </c>
      <c r="G4526" t="s">
        <v>171</v>
      </c>
      <c r="H4526" t="s">
        <v>172</v>
      </c>
      <c r="I4526" t="s">
        <v>163</v>
      </c>
      <c r="J4526">
        <v>1</v>
      </c>
      <c r="K4526">
        <v>6</v>
      </c>
      <c r="L4526">
        <v>1066</v>
      </c>
      <c r="M4526">
        <v>1003.106</v>
      </c>
      <c r="N4526">
        <v>1141.6859999999999</v>
      </c>
      <c r="O4526" s="390">
        <v>1385</v>
      </c>
      <c r="P4526" s="391">
        <v>1348</v>
      </c>
      <c r="Q4526" s="391">
        <v>1373</v>
      </c>
      <c r="R4526" s="391">
        <v>1454</v>
      </c>
      <c r="S4526" s="391">
        <v>1400</v>
      </c>
      <c r="T4526" s="390">
        <v>1108</v>
      </c>
      <c r="U4526" s="391">
        <v>1110</v>
      </c>
      <c r="V4526" s="391">
        <v>1098</v>
      </c>
      <c r="W4526" s="391">
        <v>1112</v>
      </c>
      <c r="X4526" s="391">
        <v>1108</v>
      </c>
      <c r="Y4526" s="391">
        <v>223</v>
      </c>
      <c r="Z4526" s="393">
        <v>162</v>
      </c>
      <c r="AA4526" s="390">
        <v>1551</v>
      </c>
      <c r="AB4526" s="391">
        <v>1500</v>
      </c>
      <c r="AC4526" s="391">
        <v>1419</v>
      </c>
      <c r="AD4526" s="391">
        <v>1425</v>
      </c>
      <c r="AE4526" s="391">
        <v>1458</v>
      </c>
      <c r="AF4526" s="390">
        <v>1242</v>
      </c>
      <c r="AG4526" s="391">
        <v>1155</v>
      </c>
      <c r="AH4526" s="391">
        <v>1127</v>
      </c>
      <c r="AI4526" s="391">
        <v>1148</v>
      </c>
      <c r="AJ4526" s="391">
        <v>1156</v>
      </c>
      <c r="AK4526" s="391">
        <v>184</v>
      </c>
      <c r="AL4526" s="393">
        <v>147</v>
      </c>
      <c r="AM4526" s="391">
        <v>1431.3</v>
      </c>
      <c r="AN4526" s="391">
        <v>1136.4000000000001</v>
      </c>
      <c r="AO4526" s="391">
        <v>0.3</v>
      </c>
      <c r="AP4526">
        <v>20</v>
      </c>
      <c r="AQ4526">
        <v>180</v>
      </c>
      <c r="AR4526" s="391">
        <v>20</v>
      </c>
      <c r="AS4526" s="391">
        <v>179</v>
      </c>
      <c r="AT4526" s="391">
        <v>2</v>
      </c>
      <c r="AU4526" s="391">
        <v>3</v>
      </c>
      <c r="AV4526" s="391">
        <v>4</v>
      </c>
      <c r="AW4526" s="391">
        <v>0</v>
      </c>
      <c r="AX4526" s="391">
        <v>1</v>
      </c>
      <c r="BC4526" s="391">
        <v>10</v>
      </c>
      <c r="BD4526">
        <v>370</v>
      </c>
      <c r="BE4526">
        <v>1.4999999999999999E-2</v>
      </c>
      <c r="BF4526" s="391">
        <v>2.7E-2</v>
      </c>
      <c r="BH4526" s="391">
        <v>0</v>
      </c>
      <c r="BI4526">
        <v>0.3</v>
      </c>
      <c r="BJ4526" s="391">
        <v>11.4</v>
      </c>
      <c r="BK4526" s="391">
        <v>420.5</v>
      </c>
      <c r="BL4526" t="s">
        <v>157</v>
      </c>
      <c r="BM4526" t="s">
        <v>158</v>
      </c>
      <c r="BN4526" t="s">
        <v>173</v>
      </c>
      <c r="BO4526" s="389"/>
      <c r="BP4526">
        <v>39</v>
      </c>
    </row>
    <row r="4527" spans="1:68" hidden="1" x14ac:dyDescent="0.2">
      <c r="A4527">
        <v>2021</v>
      </c>
      <c r="B4527">
        <v>10</v>
      </c>
      <c r="C4527" s="260">
        <v>44472</v>
      </c>
      <c r="D4527">
        <v>331</v>
      </c>
      <c r="E4527">
        <v>253</v>
      </c>
      <c r="F4527">
        <v>4</v>
      </c>
      <c r="G4527" t="s">
        <v>337</v>
      </c>
      <c r="H4527" t="s">
        <v>209</v>
      </c>
      <c r="I4527" t="s">
        <v>163</v>
      </c>
      <c r="J4527">
        <v>3</v>
      </c>
      <c r="K4527">
        <v>2</v>
      </c>
      <c r="L4527">
        <v>203</v>
      </c>
      <c r="M4527">
        <v>188.79</v>
      </c>
      <c r="N4527">
        <v>217.21</v>
      </c>
      <c r="P4527">
        <v>284</v>
      </c>
      <c r="Q4527">
        <v>279</v>
      </c>
      <c r="R4527">
        <v>268</v>
      </c>
      <c r="S4527">
        <v>270</v>
      </c>
      <c r="U4527">
        <v>201</v>
      </c>
      <c r="V4527">
        <v>196</v>
      </c>
      <c r="W4527">
        <v>198</v>
      </c>
      <c r="X4527">
        <v>198</v>
      </c>
      <c r="Y4527">
        <v>94</v>
      </c>
      <c r="Z4527">
        <v>83</v>
      </c>
      <c r="AA4527">
        <v>412</v>
      </c>
      <c r="AB4527">
        <v>430</v>
      </c>
      <c r="AC4527">
        <v>355</v>
      </c>
      <c r="AD4527">
        <v>382</v>
      </c>
      <c r="AE4527">
        <v>385</v>
      </c>
      <c r="AF4527">
        <v>260</v>
      </c>
      <c r="AG4527">
        <v>216</v>
      </c>
      <c r="AH4527">
        <v>208</v>
      </c>
      <c r="AI4527">
        <v>202</v>
      </c>
      <c r="AJ4527">
        <v>206</v>
      </c>
      <c r="AK4527">
        <v>86</v>
      </c>
      <c r="AL4527">
        <v>87</v>
      </c>
      <c r="AM4527">
        <v>340.6</v>
      </c>
      <c r="AN4527">
        <v>209.4</v>
      </c>
      <c r="AO4527">
        <v>0.7</v>
      </c>
      <c r="AP4527">
        <v>121</v>
      </c>
      <c r="AQ4527">
        <v>89</v>
      </c>
      <c r="AR4527">
        <v>123</v>
      </c>
      <c r="AS4527">
        <v>88</v>
      </c>
      <c r="AT4527">
        <v>3</v>
      </c>
      <c r="AU4527">
        <v>4</v>
      </c>
      <c r="AV4527">
        <v>5</v>
      </c>
      <c r="BC4527">
        <v>12</v>
      </c>
      <c r="BD4527">
        <v>2062</v>
      </c>
      <c r="BE4527">
        <v>1.4999999999999999E-2</v>
      </c>
      <c r="BF4527">
        <v>6.0000000000000001E-3</v>
      </c>
      <c r="BG4527">
        <v>1</v>
      </c>
      <c r="BH4527">
        <v>0.1</v>
      </c>
      <c r="BI4527">
        <v>10.199999999999999</v>
      </c>
      <c r="BJ4527">
        <v>2.5</v>
      </c>
      <c r="BK4527">
        <v>431.8</v>
      </c>
      <c r="BL4527" t="s">
        <v>181</v>
      </c>
      <c r="BM4527" t="s">
        <v>196</v>
      </c>
      <c r="BN4527" t="s">
        <v>210</v>
      </c>
      <c r="BP4527">
        <v>39</v>
      </c>
    </row>
    <row r="4528" spans="1:68" hidden="1" x14ac:dyDescent="0.2">
      <c r="A4528">
        <v>2021</v>
      </c>
      <c r="B4528">
        <v>10</v>
      </c>
      <c r="C4528" s="260">
        <v>44472</v>
      </c>
      <c r="D4528">
        <v>212</v>
      </c>
      <c r="E4528">
        <v>140</v>
      </c>
      <c r="F4528">
        <v>5</v>
      </c>
      <c r="G4528" t="s">
        <v>211</v>
      </c>
      <c r="H4528" t="s">
        <v>212</v>
      </c>
      <c r="I4528" t="s">
        <v>163</v>
      </c>
      <c r="J4528">
        <v>2</v>
      </c>
      <c r="K4528">
        <v>2</v>
      </c>
      <c r="L4528">
        <v>485</v>
      </c>
      <c r="M4528">
        <v>451.05</v>
      </c>
      <c r="N4528">
        <v>518.95000000000005</v>
      </c>
      <c r="O4528">
        <v>724</v>
      </c>
      <c r="P4528">
        <v>690</v>
      </c>
      <c r="Q4528">
        <v>700</v>
      </c>
      <c r="U4528">
        <v>470</v>
      </c>
      <c r="V4528">
        <v>509</v>
      </c>
      <c r="W4528">
        <v>506</v>
      </c>
      <c r="Y4528">
        <v>123</v>
      </c>
      <c r="Z4528">
        <v>123</v>
      </c>
      <c r="AA4528">
        <v>642</v>
      </c>
      <c r="AC4528">
        <v>544</v>
      </c>
      <c r="AD4528">
        <v>542</v>
      </c>
      <c r="AE4528">
        <v>561</v>
      </c>
      <c r="AF4528">
        <v>500</v>
      </c>
      <c r="AH4528">
        <v>456</v>
      </c>
      <c r="AI4528">
        <v>451</v>
      </c>
      <c r="AJ4528">
        <v>470</v>
      </c>
      <c r="AK4528">
        <v>123</v>
      </c>
      <c r="AL4528">
        <v>123</v>
      </c>
      <c r="AM4528">
        <v>629</v>
      </c>
      <c r="AN4528">
        <v>480.3</v>
      </c>
      <c r="AO4528">
        <v>0.3</v>
      </c>
      <c r="AP4528">
        <v>60</v>
      </c>
      <c r="AQ4528">
        <v>120</v>
      </c>
      <c r="AR4528">
        <v>59</v>
      </c>
      <c r="AS4528">
        <v>123</v>
      </c>
      <c r="AT4528">
        <v>4</v>
      </c>
      <c r="AU4528">
        <v>8</v>
      </c>
      <c r="AV4528">
        <v>12</v>
      </c>
      <c r="BC4528">
        <v>24</v>
      </c>
      <c r="BD4528">
        <v>1298</v>
      </c>
      <c r="BE4528">
        <v>1.4999999999999999E-2</v>
      </c>
      <c r="BF4528">
        <v>1.7999999999999999E-2</v>
      </c>
      <c r="BH4528">
        <v>0</v>
      </c>
      <c r="BI4528">
        <v>2.7</v>
      </c>
      <c r="BJ4528">
        <v>11.5</v>
      </c>
      <c r="BK4528">
        <v>623.4</v>
      </c>
      <c r="BL4528" t="s">
        <v>181</v>
      </c>
      <c r="BM4528" t="s">
        <v>199</v>
      </c>
      <c r="BN4528" t="s">
        <v>213</v>
      </c>
      <c r="BP4528">
        <v>39</v>
      </c>
    </row>
    <row r="4529" spans="1:68" hidden="1" x14ac:dyDescent="0.2">
      <c r="A4529">
        <v>2021</v>
      </c>
      <c r="B4529">
        <v>10</v>
      </c>
      <c r="C4529" s="260">
        <v>44472</v>
      </c>
      <c r="D4529">
        <v>212</v>
      </c>
      <c r="E4529">
        <v>178</v>
      </c>
      <c r="F4529">
        <v>5</v>
      </c>
      <c r="G4529" t="s">
        <v>214</v>
      </c>
      <c r="H4529" t="s">
        <v>215</v>
      </c>
      <c r="I4529" t="s">
        <v>163</v>
      </c>
      <c r="J4529">
        <v>2</v>
      </c>
      <c r="K4529">
        <v>2</v>
      </c>
      <c r="L4529">
        <v>50</v>
      </c>
      <c r="M4529">
        <v>46.5</v>
      </c>
      <c r="N4529">
        <v>53.5</v>
      </c>
      <c r="O4529">
        <v>73</v>
      </c>
      <c r="Q4529">
        <v>86</v>
      </c>
      <c r="U4529">
        <v>51</v>
      </c>
      <c r="V4529">
        <v>52</v>
      </c>
      <c r="W4529">
        <v>53</v>
      </c>
      <c r="Y4529">
        <v>123</v>
      </c>
      <c r="Z4529">
        <v>123</v>
      </c>
      <c r="AA4529">
        <v>75</v>
      </c>
      <c r="AD4529">
        <v>70</v>
      </c>
      <c r="AE4529">
        <v>69</v>
      </c>
      <c r="AF4529">
        <v>55</v>
      </c>
      <c r="AH4529">
        <v>51</v>
      </c>
      <c r="AI4529">
        <v>51</v>
      </c>
      <c r="AJ4529">
        <v>56</v>
      </c>
      <c r="AK4529">
        <v>123</v>
      </c>
      <c r="AL4529">
        <v>123</v>
      </c>
      <c r="AM4529">
        <v>74.599999999999994</v>
      </c>
      <c r="AN4529">
        <v>52.7</v>
      </c>
      <c r="AO4529">
        <v>0.5</v>
      </c>
      <c r="AP4529">
        <v>60</v>
      </c>
      <c r="AQ4529">
        <v>120</v>
      </c>
      <c r="AR4529">
        <v>59</v>
      </c>
      <c r="AS4529">
        <v>123</v>
      </c>
      <c r="AT4529">
        <v>6</v>
      </c>
      <c r="AU4529">
        <v>10</v>
      </c>
      <c r="AV4529">
        <v>6</v>
      </c>
      <c r="BC4529">
        <v>22</v>
      </c>
      <c r="BD4529">
        <v>1282</v>
      </c>
      <c r="BE4529">
        <v>1.4999999999999999E-2</v>
      </c>
      <c r="BF4529">
        <v>1.7000000000000001E-2</v>
      </c>
      <c r="BH4529">
        <v>0.4</v>
      </c>
      <c r="BI4529">
        <v>25.6</v>
      </c>
      <c r="BJ4529">
        <v>1.2</v>
      </c>
      <c r="BK4529">
        <v>67.599999999999994</v>
      </c>
      <c r="BL4529" t="s">
        <v>181</v>
      </c>
      <c r="BM4529" t="s">
        <v>199</v>
      </c>
      <c r="BN4529" t="s">
        <v>216</v>
      </c>
      <c r="BP4529">
        <v>39</v>
      </c>
    </row>
    <row r="4530" spans="1:68" hidden="1" x14ac:dyDescent="0.2">
      <c r="A4530">
        <v>2021</v>
      </c>
      <c r="B4530">
        <v>10</v>
      </c>
      <c r="C4530" s="260">
        <v>44472</v>
      </c>
      <c r="D4530">
        <v>395</v>
      </c>
      <c r="E4530">
        <v>607</v>
      </c>
      <c r="F4530">
        <v>6</v>
      </c>
      <c r="G4530" t="s">
        <v>284</v>
      </c>
      <c r="H4530" t="s">
        <v>285</v>
      </c>
      <c r="I4530" t="s">
        <v>163</v>
      </c>
      <c r="J4530">
        <v>3</v>
      </c>
      <c r="K4530">
        <v>3</v>
      </c>
      <c r="L4530">
        <v>120</v>
      </c>
      <c r="M4530">
        <v>111.6</v>
      </c>
      <c r="N4530">
        <v>128.4</v>
      </c>
      <c r="S4530">
        <v>150</v>
      </c>
      <c r="X4530">
        <v>109</v>
      </c>
      <c r="Z4530">
        <v>145</v>
      </c>
      <c r="AA4530">
        <v>142</v>
      </c>
      <c r="AB4530">
        <v>167</v>
      </c>
      <c r="AC4530">
        <v>175</v>
      </c>
      <c r="AD4530">
        <v>158</v>
      </c>
      <c r="AE4530">
        <v>161</v>
      </c>
      <c r="AF4530">
        <v>110</v>
      </c>
      <c r="AG4530">
        <v>117</v>
      </c>
      <c r="AH4530">
        <v>111</v>
      </c>
      <c r="AI4530">
        <v>115</v>
      </c>
      <c r="AJ4530">
        <v>112</v>
      </c>
      <c r="AK4530">
        <v>122</v>
      </c>
      <c r="AL4530">
        <v>113</v>
      </c>
      <c r="AM4530">
        <v>158.80000000000001</v>
      </c>
      <c r="AN4530">
        <v>112.3</v>
      </c>
      <c r="AO4530">
        <v>0.3</v>
      </c>
      <c r="AP4530">
        <v>90</v>
      </c>
      <c r="AQ4530">
        <v>120</v>
      </c>
      <c r="AR4530">
        <v>85</v>
      </c>
      <c r="AS4530">
        <v>127</v>
      </c>
      <c r="AU4530">
        <v>4</v>
      </c>
      <c r="AV4530">
        <v>2</v>
      </c>
      <c r="BC4530">
        <v>6</v>
      </c>
      <c r="BD4530">
        <v>6</v>
      </c>
      <c r="BE4530">
        <v>1.4999999999999999E-2</v>
      </c>
      <c r="BF4530">
        <v>1</v>
      </c>
      <c r="BH4530">
        <v>0.1</v>
      </c>
      <c r="BI4530">
        <v>0.1</v>
      </c>
      <c r="BJ4530">
        <v>0.7</v>
      </c>
      <c r="BK4530">
        <v>0.7</v>
      </c>
      <c r="BL4530" t="s">
        <v>286</v>
      </c>
      <c r="BM4530" t="s">
        <v>286</v>
      </c>
      <c r="BP4530">
        <v>39</v>
      </c>
    </row>
    <row r="4531" spans="1:68" hidden="1" x14ac:dyDescent="0.2">
      <c r="A4531">
        <v>2021</v>
      </c>
      <c r="B4531">
        <v>10</v>
      </c>
      <c r="C4531" s="260">
        <v>44472</v>
      </c>
      <c r="D4531">
        <v>395</v>
      </c>
      <c r="E4531">
        <v>608</v>
      </c>
      <c r="F4531">
        <v>6</v>
      </c>
      <c r="G4531" t="s">
        <v>287</v>
      </c>
      <c r="H4531" t="s">
        <v>288</v>
      </c>
      <c r="I4531" t="s">
        <v>163</v>
      </c>
      <c r="J4531">
        <v>3</v>
      </c>
      <c r="K4531">
        <v>3</v>
      </c>
      <c r="L4531">
        <v>110</v>
      </c>
      <c r="M4531">
        <v>102.3</v>
      </c>
      <c r="N4531">
        <v>117.7</v>
      </c>
      <c r="S4531">
        <v>154</v>
      </c>
      <c r="X4531">
        <v>125</v>
      </c>
      <c r="Z4531">
        <v>145</v>
      </c>
      <c r="AA4531">
        <v>125</v>
      </c>
      <c r="AB4531">
        <v>140</v>
      </c>
      <c r="AC4531">
        <v>157</v>
      </c>
      <c r="AD4531">
        <v>123</v>
      </c>
      <c r="AE4531">
        <v>126</v>
      </c>
      <c r="AF4531">
        <v>90</v>
      </c>
      <c r="AG4531">
        <v>98</v>
      </c>
      <c r="AH4531">
        <v>121</v>
      </c>
      <c r="AI4531">
        <v>100</v>
      </c>
      <c r="AJ4531">
        <v>105</v>
      </c>
      <c r="AK4531">
        <v>122</v>
      </c>
      <c r="AL4531">
        <v>113</v>
      </c>
      <c r="AM4531">
        <v>137.5</v>
      </c>
      <c r="AN4531">
        <v>106.5</v>
      </c>
      <c r="AO4531">
        <v>0.3</v>
      </c>
      <c r="AP4531">
        <v>90</v>
      </c>
      <c r="AQ4531">
        <v>120</v>
      </c>
      <c r="AR4531">
        <v>85</v>
      </c>
      <c r="AS4531">
        <v>127</v>
      </c>
      <c r="AU4531">
        <v>2</v>
      </c>
      <c r="AV4531">
        <v>2</v>
      </c>
      <c r="BC4531">
        <v>4</v>
      </c>
      <c r="BD4531">
        <v>4</v>
      </c>
      <c r="BE4531">
        <v>1.4999999999999999E-2</v>
      </c>
      <c r="BF4531">
        <v>1</v>
      </c>
      <c r="BH4531">
        <v>0</v>
      </c>
      <c r="BI4531">
        <v>0</v>
      </c>
      <c r="BJ4531">
        <v>0.4</v>
      </c>
      <c r="BK4531">
        <v>0.4</v>
      </c>
      <c r="BL4531" t="s">
        <v>286</v>
      </c>
      <c r="BM4531" t="s">
        <v>286</v>
      </c>
      <c r="BP4531">
        <v>39</v>
      </c>
    </row>
    <row r="4532" spans="1:68" hidden="1" x14ac:dyDescent="0.2">
      <c r="A4532">
        <v>2021</v>
      </c>
      <c r="B4532">
        <v>10</v>
      </c>
      <c r="C4532" s="260">
        <v>44472</v>
      </c>
      <c r="D4532">
        <v>395</v>
      </c>
      <c r="E4532">
        <v>609</v>
      </c>
      <c r="F4532">
        <v>6</v>
      </c>
      <c r="G4532" t="s">
        <v>289</v>
      </c>
      <c r="H4532" t="s">
        <v>290</v>
      </c>
      <c r="I4532" t="s">
        <v>163</v>
      </c>
      <c r="J4532">
        <v>3</v>
      </c>
      <c r="K4532">
        <v>3</v>
      </c>
      <c r="L4532">
        <v>50</v>
      </c>
      <c r="M4532">
        <v>46.5</v>
      </c>
      <c r="N4532">
        <v>53.5</v>
      </c>
      <c r="S4532">
        <v>62</v>
      </c>
      <c r="X4532">
        <v>51</v>
      </c>
      <c r="Z4532">
        <v>145</v>
      </c>
      <c r="AA4532">
        <v>60</v>
      </c>
      <c r="AB4532">
        <v>62</v>
      </c>
      <c r="AC4532">
        <v>63</v>
      </c>
      <c r="AD4532">
        <v>60</v>
      </c>
      <c r="AE4532">
        <v>62</v>
      </c>
      <c r="AF4532">
        <v>49</v>
      </c>
      <c r="AG4532">
        <v>50</v>
      </c>
      <c r="AH4532">
        <v>51</v>
      </c>
      <c r="AI4532">
        <v>51</v>
      </c>
      <c r="AJ4532">
        <v>49</v>
      </c>
      <c r="AK4532">
        <v>122</v>
      </c>
      <c r="AL4532">
        <v>113</v>
      </c>
      <c r="AM4532">
        <v>61.5</v>
      </c>
      <c r="AN4532">
        <v>50.2</v>
      </c>
      <c r="AO4532">
        <v>0.2</v>
      </c>
      <c r="AP4532">
        <v>90</v>
      </c>
      <c r="AQ4532">
        <v>120</v>
      </c>
      <c r="AR4532">
        <v>85</v>
      </c>
      <c r="AS4532">
        <v>127</v>
      </c>
      <c r="AT4532">
        <v>2</v>
      </c>
      <c r="AU4532">
        <v>1</v>
      </c>
      <c r="AV4532">
        <v>1</v>
      </c>
      <c r="BC4532">
        <v>4</v>
      </c>
      <c r="BD4532">
        <v>4</v>
      </c>
      <c r="BE4532">
        <v>1.4999999999999999E-2</v>
      </c>
      <c r="BF4532">
        <v>1</v>
      </c>
      <c r="BH4532">
        <v>0.1</v>
      </c>
      <c r="BI4532">
        <v>0.1</v>
      </c>
      <c r="BJ4532">
        <v>0.2</v>
      </c>
      <c r="BK4532">
        <v>0.2</v>
      </c>
      <c r="BL4532" t="s">
        <v>286</v>
      </c>
      <c r="BM4532" t="s">
        <v>286</v>
      </c>
      <c r="BP4532">
        <v>39</v>
      </c>
    </row>
    <row r="4533" spans="1:68" hidden="1" x14ac:dyDescent="0.2">
      <c r="A4533">
        <v>2021</v>
      </c>
      <c r="B4533">
        <v>10</v>
      </c>
      <c r="C4533" s="260">
        <v>44472</v>
      </c>
      <c r="D4533">
        <v>407</v>
      </c>
      <c r="E4533">
        <v>627</v>
      </c>
      <c r="F4533">
        <v>6</v>
      </c>
      <c r="G4533" t="s">
        <v>349</v>
      </c>
      <c r="H4533" t="s">
        <v>350</v>
      </c>
      <c r="I4533" t="s">
        <v>163</v>
      </c>
      <c r="J4533">
        <v>1</v>
      </c>
      <c r="K4533">
        <v>5</v>
      </c>
      <c r="L4533">
        <v>418.5</v>
      </c>
      <c r="M4533">
        <v>384.97815000000003</v>
      </c>
      <c r="N4533">
        <v>452.02184999999997</v>
      </c>
      <c r="O4533">
        <v>645</v>
      </c>
      <c r="P4533">
        <v>623</v>
      </c>
      <c r="Q4533">
        <v>552</v>
      </c>
      <c r="T4533">
        <v>443</v>
      </c>
      <c r="U4533">
        <v>442</v>
      </c>
      <c r="V4533">
        <v>424</v>
      </c>
      <c r="Y4533">
        <v>145</v>
      </c>
      <c r="AM4533">
        <v>606.70000000000005</v>
      </c>
      <c r="AN4533">
        <v>436.3</v>
      </c>
      <c r="AO4533">
        <v>0.4</v>
      </c>
      <c r="AP4533">
        <v>18</v>
      </c>
      <c r="AQ4533">
        <v>200</v>
      </c>
      <c r="AR4533">
        <v>25</v>
      </c>
      <c r="AS4533">
        <v>145</v>
      </c>
      <c r="AT4533">
        <v>2</v>
      </c>
      <c r="AU4533">
        <v>1</v>
      </c>
      <c r="AV4533">
        <v>2</v>
      </c>
      <c r="BC4533">
        <v>5</v>
      </c>
      <c r="BD4533">
        <v>335</v>
      </c>
      <c r="BE4533">
        <v>1.4999999999999999E-2</v>
      </c>
      <c r="BF4533">
        <v>1.4999999999999999E-2</v>
      </c>
      <c r="BG4533">
        <v>1</v>
      </c>
      <c r="BH4533">
        <v>0</v>
      </c>
      <c r="BI4533">
        <v>0.8</v>
      </c>
      <c r="BJ4533">
        <v>2.2000000000000002</v>
      </c>
      <c r="BK4533">
        <v>146.19999999999999</v>
      </c>
      <c r="BL4533" t="s">
        <v>181</v>
      </c>
      <c r="BM4533" t="s">
        <v>182</v>
      </c>
      <c r="BN4533" t="s">
        <v>351</v>
      </c>
      <c r="BP4533">
        <v>39</v>
      </c>
    </row>
    <row r="4534" spans="1:68" hidden="1" x14ac:dyDescent="0.2">
      <c r="A4534">
        <v>2021</v>
      </c>
      <c r="B4534">
        <v>10</v>
      </c>
      <c r="C4534" s="260">
        <v>44472</v>
      </c>
      <c r="D4534">
        <v>407</v>
      </c>
      <c r="E4534">
        <v>628</v>
      </c>
      <c r="F4534">
        <v>6</v>
      </c>
      <c r="G4534" t="s">
        <v>352</v>
      </c>
      <c r="H4534" t="s">
        <v>353</v>
      </c>
      <c r="I4534" t="s">
        <v>163</v>
      </c>
      <c r="J4534">
        <v>1</v>
      </c>
      <c r="K4534">
        <v>5</v>
      </c>
      <c r="L4534">
        <v>330</v>
      </c>
      <c r="M4534">
        <v>303.99599999999998</v>
      </c>
      <c r="N4534">
        <v>356.00400000000002</v>
      </c>
      <c r="O4534">
        <v>489</v>
      </c>
      <c r="P4534">
        <v>493</v>
      </c>
      <c r="Q4534">
        <v>468</v>
      </c>
      <c r="T4534">
        <v>348</v>
      </c>
      <c r="U4534">
        <v>347</v>
      </c>
      <c r="V4534">
        <v>320</v>
      </c>
      <c r="Y4534">
        <v>145</v>
      </c>
      <c r="AM4534">
        <v>483.3</v>
      </c>
      <c r="AN4534">
        <v>338.3</v>
      </c>
      <c r="AO4534">
        <v>0.5</v>
      </c>
      <c r="AP4534">
        <v>18</v>
      </c>
      <c r="AQ4534">
        <v>200</v>
      </c>
      <c r="AR4534">
        <v>25</v>
      </c>
      <c r="AS4534">
        <v>145</v>
      </c>
      <c r="AT4534">
        <v>1</v>
      </c>
      <c r="AU4534">
        <v>1</v>
      </c>
      <c r="AV4534">
        <v>2</v>
      </c>
      <c r="BC4534">
        <v>4</v>
      </c>
      <c r="BD4534">
        <v>334</v>
      </c>
      <c r="BE4534">
        <v>1.4999999999999999E-2</v>
      </c>
      <c r="BF4534">
        <v>1.2E-2</v>
      </c>
      <c r="BG4534">
        <v>1</v>
      </c>
      <c r="BH4534">
        <v>0</v>
      </c>
      <c r="BI4534">
        <v>1</v>
      </c>
      <c r="BJ4534">
        <v>1.4</v>
      </c>
      <c r="BK4534">
        <v>113</v>
      </c>
      <c r="BL4534" t="s">
        <v>181</v>
      </c>
      <c r="BM4534" t="s">
        <v>182</v>
      </c>
      <c r="BN4534" t="s">
        <v>229</v>
      </c>
      <c r="BP4534">
        <v>39</v>
      </c>
    </row>
    <row r="4535" spans="1:68" hidden="1" x14ac:dyDescent="0.2">
      <c r="A4535">
        <v>2021</v>
      </c>
      <c r="B4535">
        <v>10</v>
      </c>
      <c r="C4535" s="260">
        <v>44472</v>
      </c>
      <c r="D4535">
        <v>407</v>
      </c>
      <c r="E4535">
        <v>629</v>
      </c>
      <c r="F4535">
        <v>6</v>
      </c>
      <c r="G4535" t="s">
        <v>354</v>
      </c>
      <c r="H4535" t="s">
        <v>355</v>
      </c>
      <c r="I4535" t="s">
        <v>163</v>
      </c>
      <c r="J4535">
        <v>1</v>
      </c>
      <c r="K4535">
        <v>5</v>
      </c>
      <c r="L4535">
        <v>221</v>
      </c>
      <c r="M4535">
        <v>203.983</v>
      </c>
      <c r="N4535">
        <v>238.017</v>
      </c>
      <c r="O4535">
        <v>359</v>
      </c>
      <c r="P4535">
        <v>267</v>
      </c>
      <c r="Q4535">
        <v>326</v>
      </c>
      <c r="T4535">
        <v>235</v>
      </c>
      <c r="U4535">
        <v>234</v>
      </c>
      <c r="V4535">
        <v>234</v>
      </c>
      <c r="Y4535">
        <v>145</v>
      </c>
      <c r="AM4535">
        <v>317.3</v>
      </c>
      <c r="AN4535">
        <v>234.3</v>
      </c>
      <c r="AO4535">
        <v>0.4</v>
      </c>
      <c r="AP4535">
        <v>18</v>
      </c>
      <c r="AQ4535">
        <v>200</v>
      </c>
      <c r="AR4535">
        <v>25</v>
      </c>
      <c r="AS4535">
        <v>145</v>
      </c>
      <c r="AT4535">
        <v>1</v>
      </c>
      <c r="AU4535">
        <v>1</v>
      </c>
      <c r="AV4535">
        <v>1</v>
      </c>
      <c r="BC4535">
        <v>3</v>
      </c>
      <c r="BD4535">
        <v>333</v>
      </c>
      <c r="BE4535">
        <v>1.4999999999999999E-2</v>
      </c>
      <c r="BF4535">
        <v>8.9999999999999993E-3</v>
      </c>
      <c r="BG4535">
        <v>1</v>
      </c>
      <c r="BH4535">
        <v>0</v>
      </c>
      <c r="BI4535">
        <v>1.5</v>
      </c>
      <c r="BJ4535">
        <v>0.7</v>
      </c>
      <c r="BK4535">
        <v>78</v>
      </c>
      <c r="BL4535" t="s">
        <v>181</v>
      </c>
      <c r="BM4535" t="s">
        <v>182</v>
      </c>
      <c r="BN4535" t="s">
        <v>229</v>
      </c>
      <c r="BP4535">
        <v>39</v>
      </c>
    </row>
    <row r="4536" spans="1:68" hidden="1" x14ac:dyDescent="0.2">
      <c r="A4536">
        <v>2021</v>
      </c>
      <c r="B4536">
        <v>10</v>
      </c>
      <c r="C4536" s="260">
        <v>44472</v>
      </c>
      <c r="D4536">
        <v>407</v>
      </c>
      <c r="E4536">
        <v>630</v>
      </c>
      <c r="F4536">
        <v>6</v>
      </c>
      <c r="G4536" t="s">
        <v>356</v>
      </c>
      <c r="H4536" t="s">
        <v>357</v>
      </c>
      <c r="I4536" t="s">
        <v>163</v>
      </c>
      <c r="J4536">
        <v>1</v>
      </c>
      <c r="K4536">
        <v>5</v>
      </c>
      <c r="L4536">
        <v>214</v>
      </c>
      <c r="M4536">
        <v>197.84299999999999</v>
      </c>
      <c r="N4536">
        <v>230.15700000000001</v>
      </c>
      <c r="O4536">
        <v>339</v>
      </c>
      <c r="P4536">
        <v>346</v>
      </c>
      <c r="Q4536">
        <v>312</v>
      </c>
      <c r="T4536">
        <v>232</v>
      </c>
      <c r="U4536">
        <v>221</v>
      </c>
      <c r="V4536">
        <v>220</v>
      </c>
      <c r="Y4536">
        <v>145</v>
      </c>
      <c r="AM4536">
        <v>332.3</v>
      </c>
      <c r="AN4536">
        <v>224.3</v>
      </c>
      <c r="AO4536">
        <v>0.6</v>
      </c>
      <c r="AP4536">
        <v>18</v>
      </c>
      <c r="AQ4536">
        <v>200</v>
      </c>
      <c r="AR4536">
        <v>25</v>
      </c>
      <c r="AS4536">
        <v>145</v>
      </c>
      <c r="AT4536">
        <v>2</v>
      </c>
      <c r="AU4536">
        <v>2</v>
      </c>
      <c r="AV4536">
        <v>2</v>
      </c>
      <c r="BC4536">
        <v>6</v>
      </c>
      <c r="BD4536">
        <v>336</v>
      </c>
      <c r="BE4536">
        <v>1.4999999999999999E-2</v>
      </c>
      <c r="BF4536">
        <v>1.7999999999999999E-2</v>
      </c>
      <c r="BH4536">
        <v>0</v>
      </c>
      <c r="BI4536">
        <v>1.6</v>
      </c>
      <c r="BJ4536">
        <v>1.3</v>
      </c>
      <c r="BK4536">
        <v>75.400000000000006</v>
      </c>
      <c r="BL4536" t="s">
        <v>181</v>
      </c>
      <c r="BM4536" t="s">
        <v>182</v>
      </c>
      <c r="BN4536" t="s">
        <v>229</v>
      </c>
      <c r="BP4536">
        <v>39</v>
      </c>
    </row>
    <row r="4537" spans="1:68" x14ac:dyDescent="0.2">
      <c r="A4537">
        <v>2021</v>
      </c>
      <c r="B4537">
        <v>10</v>
      </c>
      <c r="C4537" s="260">
        <v>44469</v>
      </c>
      <c r="D4537">
        <v>384</v>
      </c>
      <c r="E4537">
        <v>557</v>
      </c>
      <c r="F4537">
        <v>2</v>
      </c>
      <c r="G4537" t="s">
        <v>174</v>
      </c>
      <c r="H4537" t="s">
        <v>175</v>
      </c>
      <c r="I4537" t="s">
        <v>163</v>
      </c>
      <c r="J4537">
        <v>1</v>
      </c>
      <c r="K4537">
        <v>6</v>
      </c>
      <c r="L4537">
        <v>182</v>
      </c>
      <c r="M4537">
        <v>171.262</v>
      </c>
      <c r="N4537">
        <v>194.922</v>
      </c>
      <c r="O4537">
        <v>237</v>
      </c>
      <c r="P4537">
        <v>266</v>
      </c>
      <c r="Q4537">
        <v>252</v>
      </c>
      <c r="R4537">
        <v>242</v>
      </c>
      <c r="S4537" s="391">
        <v>243</v>
      </c>
      <c r="T4537">
        <v>190</v>
      </c>
      <c r="U4537">
        <v>191</v>
      </c>
      <c r="V4537">
        <v>186</v>
      </c>
      <c r="W4537">
        <v>189</v>
      </c>
      <c r="X4537" s="391">
        <v>187</v>
      </c>
      <c r="Y4537">
        <v>223</v>
      </c>
      <c r="Z4537">
        <v>162</v>
      </c>
      <c r="AA4537">
        <v>296</v>
      </c>
      <c r="AB4537">
        <v>287</v>
      </c>
      <c r="AC4537">
        <v>276</v>
      </c>
      <c r="AD4537">
        <v>245</v>
      </c>
      <c r="AE4537">
        <v>254</v>
      </c>
      <c r="AF4537">
        <v>221</v>
      </c>
      <c r="AG4537">
        <v>208</v>
      </c>
      <c r="AH4537">
        <v>215</v>
      </c>
      <c r="AI4537">
        <v>201</v>
      </c>
      <c r="AJ4537">
        <v>189</v>
      </c>
      <c r="AK4537">
        <v>184</v>
      </c>
      <c r="AL4537">
        <v>147</v>
      </c>
      <c r="AM4537">
        <v>259.8</v>
      </c>
      <c r="AN4537">
        <v>197.7</v>
      </c>
      <c r="AO4537">
        <v>0.4</v>
      </c>
      <c r="AP4537">
        <v>20</v>
      </c>
      <c r="AQ4537">
        <v>180</v>
      </c>
      <c r="AR4537">
        <v>20</v>
      </c>
      <c r="AS4537">
        <v>179</v>
      </c>
      <c r="AT4537">
        <v>1</v>
      </c>
      <c r="AU4537">
        <v>1</v>
      </c>
      <c r="AV4537">
        <v>1</v>
      </c>
      <c r="AW4537" s="391">
        <v>1</v>
      </c>
      <c r="AX4537" s="391">
        <v>1</v>
      </c>
      <c r="BC4537">
        <v>4</v>
      </c>
      <c r="BD4537">
        <v>52</v>
      </c>
      <c r="BE4537">
        <v>1.4999999999999999E-2</v>
      </c>
      <c r="BF4537">
        <v>7.6999999999999999E-2</v>
      </c>
      <c r="BG4537" s="396"/>
      <c r="BH4537">
        <v>0</v>
      </c>
      <c r="BI4537">
        <v>0.3</v>
      </c>
      <c r="BJ4537">
        <v>0.8</v>
      </c>
      <c r="BK4537">
        <v>10.3</v>
      </c>
      <c r="BL4537" t="s">
        <v>157</v>
      </c>
      <c r="BM4537" t="s">
        <v>158</v>
      </c>
      <c r="BN4537" t="s">
        <v>173</v>
      </c>
      <c r="BO4537" t="s">
        <v>176</v>
      </c>
      <c r="BP4537">
        <v>39</v>
      </c>
    </row>
    <row r="4538" spans="1:68" x14ac:dyDescent="0.2">
      <c r="A4538">
        <v>2021</v>
      </c>
      <c r="B4538">
        <v>10</v>
      </c>
      <c r="C4538" s="260">
        <v>44472</v>
      </c>
      <c r="D4538">
        <v>384</v>
      </c>
      <c r="E4538">
        <v>556</v>
      </c>
      <c r="F4538">
        <v>2</v>
      </c>
      <c r="G4538" t="s">
        <v>171</v>
      </c>
      <c r="H4538" t="s">
        <v>172</v>
      </c>
      <c r="I4538" t="s">
        <v>163</v>
      </c>
      <c r="J4538">
        <v>1</v>
      </c>
      <c r="K4538">
        <v>6</v>
      </c>
      <c r="L4538">
        <v>1066</v>
      </c>
      <c r="M4538">
        <v>1003.106</v>
      </c>
      <c r="N4538">
        <v>1141.6859999999999</v>
      </c>
      <c r="P4538">
        <v>1392</v>
      </c>
      <c r="Q4538">
        <v>1535</v>
      </c>
      <c r="R4538">
        <v>1364</v>
      </c>
      <c r="S4538">
        <v>1303</v>
      </c>
      <c r="U4538">
        <v>1126</v>
      </c>
      <c r="V4538">
        <v>1129</v>
      </c>
      <c r="W4538">
        <v>1114</v>
      </c>
      <c r="X4538">
        <v>1105</v>
      </c>
      <c r="Y4538">
        <v>184</v>
      </c>
      <c r="Z4538">
        <v>184</v>
      </c>
      <c r="AA4538">
        <v>1326</v>
      </c>
      <c r="AB4538" s="389"/>
      <c r="AC4538" s="389"/>
      <c r="AD4538" s="389"/>
      <c r="AE4538" s="389"/>
      <c r="AF4538">
        <v>1121</v>
      </c>
      <c r="AG4538" s="389"/>
      <c r="AH4538" s="389"/>
      <c r="AI4538" s="389"/>
      <c r="AJ4538" s="389"/>
      <c r="AK4538">
        <v>181</v>
      </c>
      <c r="AL4538" s="392"/>
      <c r="AM4538">
        <v>1384</v>
      </c>
      <c r="AN4538">
        <v>1119</v>
      </c>
      <c r="AO4538">
        <v>0.3</v>
      </c>
      <c r="AP4538">
        <v>20</v>
      </c>
      <c r="AQ4538">
        <v>180</v>
      </c>
      <c r="AR4538">
        <v>20</v>
      </c>
      <c r="AS4538">
        <v>183</v>
      </c>
      <c r="AT4538">
        <v>3</v>
      </c>
      <c r="AU4538">
        <v>2</v>
      </c>
      <c r="AV4538">
        <v>2</v>
      </c>
      <c r="AW4538" s="389"/>
      <c r="AX4538" s="389"/>
      <c r="BC4538">
        <v>7</v>
      </c>
      <c r="BD4538">
        <v>463</v>
      </c>
      <c r="BE4538">
        <v>1.4999999999999999E-2</v>
      </c>
      <c r="BF4538">
        <v>1.4999999999999999E-2</v>
      </c>
      <c r="BG4538" s="391">
        <v>1</v>
      </c>
      <c r="BH4538">
        <v>0</v>
      </c>
      <c r="BI4538">
        <v>0.4</v>
      </c>
      <c r="BJ4538">
        <v>7.8</v>
      </c>
      <c r="BK4538">
        <v>518.1</v>
      </c>
      <c r="BL4538" t="s">
        <v>157</v>
      </c>
      <c r="BM4538" t="s">
        <v>158</v>
      </c>
      <c r="BN4538" t="s">
        <v>173</v>
      </c>
      <c r="BO4538" s="389"/>
      <c r="BP4538">
        <v>39</v>
      </c>
    </row>
    <row r="4539" spans="1:68" x14ac:dyDescent="0.2">
      <c r="A4539">
        <v>2021</v>
      </c>
      <c r="B4539">
        <v>10</v>
      </c>
      <c r="C4539" s="260">
        <v>44472</v>
      </c>
      <c r="D4539">
        <v>384</v>
      </c>
      <c r="E4539">
        <v>557</v>
      </c>
      <c r="F4539">
        <v>2</v>
      </c>
      <c r="G4539" t="s">
        <v>174</v>
      </c>
      <c r="H4539" t="s">
        <v>175</v>
      </c>
      <c r="I4539" t="s">
        <v>163</v>
      </c>
      <c r="J4539">
        <v>1</v>
      </c>
      <c r="K4539">
        <v>6</v>
      </c>
      <c r="L4539">
        <v>182</v>
      </c>
      <c r="M4539">
        <v>171.262</v>
      </c>
      <c r="N4539">
        <v>194.922</v>
      </c>
      <c r="P4539">
        <v>244</v>
      </c>
      <c r="Q4539">
        <v>246</v>
      </c>
      <c r="R4539">
        <v>235</v>
      </c>
      <c r="S4539">
        <v>229</v>
      </c>
      <c r="U4539">
        <v>192</v>
      </c>
      <c r="V4539">
        <v>190</v>
      </c>
      <c r="W4539">
        <v>189</v>
      </c>
      <c r="X4539">
        <v>191</v>
      </c>
      <c r="Y4539">
        <v>184</v>
      </c>
      <c r="Z4539">
        <v>184</v>
      </c>
      <c r="AA4539">
        <v>237</v>
      </c>
      <c r="AB4539" s="389"/>
      <c r="AC4539" s="389"/>
      <c r="AD4539" s="389"/>
      <c r="AE4539" s="389"/>
      <c r="AF4539">
        <v>196</v>
      </c>
      <c r="AG4539" s="389"/>
      <c r="AH4539" s="389"/>
      <c r="AI4539" s="389"/>
      <c r="AJ4539" s="389"/>
      <c r="AK4539">
        <v>181</v>
      </c>
      <c r="AL4539" s="392"/>
      <c r="AM4539">
        <v>238.2</v>
      </c>
      <c r="AN4539">
        <v>191.6</v>
      </c>
      <c r="AO4539">
        <v>0.3</v>
      </c>
      <c r="AP4539">
        <v>20</v>
      </c>
      <c r="AQ4539">
        <v>180</v>
      </c>
      <c r="AR4539">
        <v>20</v>
      </c>
      <c r="AS4539">
        <v>183</v>
      </c>
      <c r="AT4539" s="391">
        <v>1</v>
      </c>
      <c r="AU4539" s="391">
        <v>1</v>
      </c>
      <c r="AV4539" s="391">
        <v>1</v>
      </c>
      <c r="BC4539" s="391">
        <v>2</v>
      </c>
      <c r="BD4539" s="391">
        <v>458</v>
      </c>
      <c r="BE4539">
        <v>1.4999999999999999E-2</v>
      </c>
      <c r="BF4539" s="391">
        <v>4.0000000000000001E-3</v>
      </c>
      <c r="BG4539" s="391">
        <v>1</v>
      </c>
      <c r="BH4539" s="391">
        <v>0</v>
      </c>
      <c r="BI4539" s="391">
        <v>2.5</v>
      </c>
      <c r="BJ4539" s="391">
        <v>0.4</v>
      </c>
      <c r="BK4539" s="391">
        <v>87.8</v>
      </c>
      <c r="BL4539" t="s">
        <v>157</v>
      </c>
      <c r="BM4539" t="s">
        <v>158</v>
      </c>
      <c r="BN4539" t="s">
        <v>173</v>
      </c>
      <c r="BO4539" t="s">
        <v>176</v>
      </c>
      <c r="BP4539">
        <v>39</v>
      </c>
    </row>
    <row r="4540" spans="1:68" hidden="1" x14ac:dyDescent="0.2">
      <c r="A4540">
        <v>2021</v>
      </c>
      <c r="B4540">
        <v>10</v>
      </c>
      <c r="C4540" s="260">
        <v>44472</v>
      </c>
      <c r="D4540">
        <v>159</v>
      </c>
      <c r="E4540">
        <v>299</v>
      </c>
      <c r="F4540">
        <v>30</v>
      </c>
      <c r="G4540" t="s">
        <v>193</v>
      </c>
      <c r="H4540" t="s">
        <v>194</v>
      </c>
      <c r="I4540" t="s">
        <v>195</v>
      </c>
      <c r="J4540">
        <v>3</v>
      </c>
      <c r="K4540">
        <v>2</v>
      </c>
      <c r="L4540">
        <v>115</v>
      </c>
      <c r="M4540">
        <v>106.95</v>
      </c>
      <c r="N4540">
        <v>123.05</v>
      </c>
      <c r="P4540">
        <v>137</v>
      </c>
      <c r="Q4540">
        <v>144</v>
      </c>
      <c r="R4540">
        <v>142</v>
      </c>
      <c r="S4540">
        <v>145</v>
      </c>
      <c r="U4540">
        <v>109</v>
      </c>
      <c r="V4540">
        <v>109</v>
      </c>
      <c r="W4540">
        <v>104</v>
      </c>
      <c r="X4540">
        <v>111</v>
      </c>
      <c r="AA4540">
        <v>137</v>
      </c>
      <c r="AB4540">
        <v>148</v>
      </c>
      <c r="AC4540">
        <v>163</v>
      </c>
      <c r="AD4540">
        <v>149</v>
      </c>
      <c r="AE4540">
        <v>151</v>
      </c>
      <c r="AF4540">
        <v>105</v>
      </c>
      <c r="AG4540">
        <v>107</v>
      </c>
      <c r="AH4540">
        <v>114</v>
      </c>
      <c r="AI4540">
        <v>112</v>
      </c>
      <c r="AJ4540">
        <v>115</v>
      </c>
      <c r="AL4540">
        <v>135</v>
      </c>
      <c r="AM4540">
        <v>146.19999999999999</v>
      </c>
      <c r="AN4540">
        <v>109.6</v>
      </c>
      <c r="AO4540">
        <v>0.3</v>
      </c>
      <c r="AP4540">
        <v>70</v>
      </c>
      <c r="AQ4540">
        <v>154</v>
      </c>
      <c r="AR4540">
        <v>80</v>
      </c>
      <c r="AS4540">
        <v>135</v>
      </c>
      <c r="AT4540">
        <v>4</v>
      </c>
      <c r="AU4540">
        <v>4</v>
      </c>
      <c r="AV4540">
        <v>4</v>
      </c>
      <c r="BC4540">
        <v>12</v>
      </c>
      <c r="BD4540">
        <v>1356</v>
      </c>
      <c r="BE4540">
        <v>0.02</v>
      </c>
      <c r="BF4540">
        <v>8.9999999999999993E-3</v>
      </c>
      <c r="BG4540">
        <v>1</v>
      </c>
      <c r="BH4540">
        <v>0.1</v>
      </c>
      <c r="BI4540">
        <v>11.8</v>
      </c>
      <c r="BJ4540">
        <v>1.3</v>
      </c>
      <c r="BK4540">
        <v>148.6</v>
      </c>
      <c r="BL4540" t="s">
        <v>181</v>
      </c>
      <c r="BM4540" t="s">
        <v>196</v>
      </c>
      <c r="BP4540">
        <v>39</v>
      </c>
    </row>
    <row r="4541" spans="1:68" hidden="1" x14ac:dyDescent="0.2">
      <c r="A4541">
        <v>2021</v>
      </c>
      <c r="B4541">
        <v>10</v>
      </c>
      <c r="C4541" s="260">
        <v>44472</v>
      </c>
      <c r="D4541">
        <v>372</v>
      </c>
      <c r="E4541">
        <v>646</v>
      </c>
      <c r="F4541">
        <v>48</v>
      </c>
      <c r="G4541" t="s">
        <v>201</v>
      </c>
      <c r="H4541" t="s">
        <v>202</v>
      </c>
      <c r="I4541" t="s">
        <v>203</v>
      </c>
      <c r="J4541">
        <v>2</v>
      </c>
      <c r="K4541">
        <v>2</v>
      </c>
      <c r="L4541">
        <v>212</v>
      </c>
      <c r="M4541">
        <v>197.16</v>
      </c>
      <c r="N4541">
        <v>226.84</v>
      </c>
      <c r="P4541">
        <v>260</v>
      </c>
      <c r="Q4541">
        <v>264</v>
      </c>
      <c r="R4541">
        <v>263</v>
      </c>
      <c r="S4541">
        <v>264</v>
      </c>
      <c r="U4541">
        <v>218</v>
      </c>
      <c r="V4541">
        <v>225</v>
      </c>
      <c r="W4541">
        <v>207</v>
      </c>
      <c r="X4541">
        <v>212</v>
      </c>
      <c r="Y4541">
        <v>138</v>
      </c>
      <c r="Z4541">
        <v>163</v>
      </c>
      <c r="AM4541">
        <v>262.8</v>
      </c>
      <c r="AN4541">
        <v>215.5</v>
      </c>
      <c r="AO4541">
        <v>0.2</v>
      </c>
      <c r="AP4541">
        <v>37</v>
      </c>
      <c r="AQ4541">
        <v>195</v>
      </c>
      <c r="AR4541">
        <v>48</v>
      </c>
      <c r="AS4541">
        <v>151</v>
      </c>
      <c r="AT4541">
        <v>4</v>
      </c>
      <c r="AU4541">
        <v>2</v>
      </c>
      <c r="AV4541">
        <v>2</v>
      </c>
      <c r="BC4541">
        <v>8</v>
      </c>
      <c r="BD4541">
        <v>520</v>
      </c>
      <c r="BE4541">
        <v>0.02</v>
      </c>
      <c r="BF4541">
        <v>1.4999999999999999E-2</v>
      </c>
      <c r="BG4541">
        <v>1</v>
      </c>
      <c r="BH4541">
        <v>0</v>
      </c>
      <c r="BI4541">
        <v>2.5</v>
      </c>
      <c r="BJ4541">
        <v>1.7</v>
      </c>
      <c r="BK4541">
        <v>112.1</v>
      </c>
      <c r="BL4541" t="s">
        <v>181</v>
      </c>
      <c r="BM4541" t="s">
        <v>199</v>
      </c>
      <c r="BN4541" t="s">
        <v>204</v>
      </c>
      <c r="BP4541">
        <v>39</v>
      </c>
    </row>
    <row r="4542" spans="1:68" hidden="1" x14ac:dyDescent="0.2">
      <c r="A4542">
        <v>2021</v>
      </c>
      <c r="B4542">
        <v>10</v>
      </c>
      <c r="C4542" s="260">
        <v>44472</v>
      </c>
      <c r="D4542">
        <v>372</v>
      </c>
      <c r="E4542">
        <v>647</v>
      </c>
      <c r="F4542">
        <v>48</v>
      </c>
      <c r="G4542" t="s">
        <v>205</v>
      </c>
      <c r="H4542" t="s">
        <v>206</v>
      </c>
      <c r="I4542" t="s">
        <v>203</v>
      </c>
      <c r="J4542">
        <v>2</v>
      </c>
      <c r="K4542">
        <v>2</v>
      </c>
      <c r="L4542">
        <v>212</v>
      </c>
      <c r="M4542">
        <v>197.16</v>
      </c>
      <c r="N4542">
        <v>226.84</v>
      </c>
      <c r="P4542">
        <v>256</v>
      </c>
      <c r="Q4542">
        <v>268</v>
      </c>
      <c r="R4542">
        <v>263</v>
      </c>
      <c r="S4542">
        <v>265</v>
      </c>
      <c r="U4542">
        <v>214</v>
      </c>
      <c r="V4542">
        <v>220</v>
      </c>
      <c r="W4542">
        <v>206</v>
      </c>
      <c r="X4542">
        <v>213</v>
      </c>
      <c r="Y4542">
        <v>138</v>
      </c>
      <c r="Z4542">
        <v>163</v>
      </c>
      <c r="AM4542">
        <v>263</v>
      </c>
      <c r="AN4542">
        <v>213.3</v>
      </c>
      <c r="AO4542">
        <v>0.2</v>
      </c>
      <c r="AP4542">
        <v>37</v>
      </c>
      <c r="AQ4542">
        <v>195</v>
      </c>
      <c r="AR4542">
        <v>48</v>
      </c>
      <c r="AS4542">
        <v>151</v>
      </c>
      <c r="AT4542">
        <v>2</v>
      </c>
      <c r="AU4542">
        <v>2</v>
      </c>
      <c r="AV4542">
        <v>2</v>
      </c>
      <c r="BC4542">
        <v>6</v>
      </c>
      <c r="BD4542">
        <v>518</v>
      </c>
      <c r="BE4542">
        <v>0.02</v>
      </c>
      <c r="BF4542">
        <v>1.2E-2</v>
      </c>
      <c r="BG4542">
        <v>1</v>
      </c>
      <c r="BH4542">
        <v>0</v>
      </c>
      <c r="BI4542">
        <v>2.4</v>
      </c>
      <c r="BJ4542">
        <v>1.3</v>
      </c>
      <c r="BK4542">
        <v>110.5</v>
      </c>
      <c r="BL4542" t="s">
        <v>181</v>
      </c>
      <c r="BM4542" t="s">
        <v>199</v>
      </c>
      <c r="BN4542" t="s">
        <v>207</v>
      </c>
      <c r="BP4542">
        <v>39</v>
      </c>
    </row>
    <row r="4543" spans="1:68" hidden="1" x14ac:dyDescent="0.2">
      <c r="A4543">
        <v>2021</v>
      </c>
      <c r="B4543">
        <v>10</v>
      </c>
      <c r="C4543" s="260">
        <v>44472</v>
      </c>
      <c r="D4543">
        <v>334</v>
      </c>
      <c r="E4543">
        <v>254</v>
      </c>
      <c r="F4543">
        <v>49</v>
      </c>
      <c r="G4543" t="s">
        <v>208</v>
      </c>
      <c r="H4543" t="s">
        <v>209</v>
      </c>
      <c r="I4543" t="s">
        <v>203</v>
      </c>
      <c r="J4543">
        <v>4</v>
      </c>
      <c r="K4543">
        <v>2</v>
      </c>
      <c r="L4543">
        <v>203</v>
      </c>
      <c r="M4543">
        <v>188.79</v>
      </c>
      <c r="N4543">
        <v>217.21</v>
      </c>
      <c r="S4543">
        <v>271</v>
      </c>
      <c r="W4543">
        <v>211</v>
      </c>
      <c r="X4543">
        <v>214</v>
      </c>
      <c r="Y4543">
        <v>147</v>
      </c>
      <c r="Z4543">
        <v>166</v>
      </c>
      <c r="AA4543">
        <v>238</v>
      </c>
      <c r="AB4543">
        <v>267</v>
      </c>
      <c r="AC4543">
        <v>315</v>
      </c>
      <c r="AD4543">
        <v>257</v>
      </c>
      <c r="AE4543">
        <v>259</v>
      </c>
      <c r="AF4543">
        <v>209</v>
      </c>
      <c r="AG4543">
        <v>199</v>
      </c>
      <c r="AH4543">
        <v>212</v>
      </c>
      <c r="AI4543">
        <v>203</v>
      </c>
      <c r="AJ4543">
        <v>206</v>
      </c>
      <c r="AK4543">
        <v>150</v>
      </c>
      <c r="AL4543">
        <v>148</v>
      </c>
      <c r="AM4543">
        <v>267.8</v>
      </c>
      <c r="AN4543">
        <v>207.7</v>
      </c>
      <c r="AO4543">
        <v>0.3</v>
      </c>
      <c r="AP4543">
        <v>88</v>
      </c>
      <c r="AQ4543">
        <v>164</v>
      </c>
      <c r="AR4543">
        <v>94</v>
      </c>
      <c r="AS4543">
        <v>153</v>
      </c>
      <c r="AT4543">
        <v>4</v>
      </c>
      <c r="AU4543">
        <v>6</v>
      </c>
      <c r="AV4543">
        <v>6</v>
      </c>
      <c r="BC4543">
        <v>16</v>
      </c>
      <c r="BD4543">
        <v>1866</v>
      </c>
      <c r="BE4543">
        <v>0.02</v>
      </c>
      <c r="BF4543">
        <v>8.9999999999999993E-3</v>
      </c>
      <c r="BG4543">
        <v>1</v>
      </c>
      <c r="BH4543">
        <v>0.1</v>
      </c>
      <c r="BI4543">
        <v>9.1999999999999993</v>
      </c>
      <c r="BJ4543">
        <v>3.3</v>
      </c>
      <c r="BK4543">
        <v>387.6</v>
      </c>
      <c r="BL4543" t="s">
        <v>181</v>
      </c>
      <c r="BM4543" t="s">
        <v>196</v>
      </c>
      <c r="BN4543" t="s">
        <v>210</v>
      </c>
      <c r="BP4543">
        <v>39</v>
      </c>
    </row>
    <row r="4544" spans="1:68" hidden="1" x14ac:dyDescent="0.2">
      <c r="A4544">
        <v>2021</v>
      </c>
      <c r="B4544">
        <v>10</v>
      </c>
      <c r="C4544" s="260">
        <v>44473</v>
      </c>
      <c r="D4544">
        <v>377</v>
      </c>
      <c r="E4544">
        <v>439</v>
      </c>
      <c r="F4544">
        <v>2</v>
      </c>
      <c r="G4544" t="s">
        <v>179</v>
      </c>
      <c r="H4544" t="s">
        <v>180</v>
      </c>
      <c r="I4544" t="s">
        <v>163</v>
      </c>
      <c r="J4544">
        <v>4</v>
      </c>
      <c r="K4544">
        <v>1</v>
      </c>
      <c r="L4544">
        <v>343</v>
      </c>
      <c r="M4544">
        <v>308.7</v>
      </c>
      <c r="N4544">
        <v>377.3</v>
      </c>
      <c r="O4544">
        <v>400</v>
      </c>
      <c r="P4544">
        <v>379</v>
      </c>
      <c r="Q4544">
        <v>382</v>
      </c>
      <c r="S4544">
        <v>386</v>
      </c>
      <c r="T4544">
        <v>340</v>
      </c>
      <c r="U4544">
        <v>341</v>
      </c>
      <c r="V4544">
        <v>339</v>
      </c>
      <c r="X4544">
        <v>338</v>
      </c>
      <c r="Y4544">
        <v>218</v>
      </c>
      <c r="Z4544">
        <v>218</v>
      </c>
      <c r="AA4544">
        <v>368</v>
      </c>
      <c r="AB4544">
        <v>410</v>
      </c>
      <c r="AC4544">
        <v>389</v>
      </c>
      <c r="AD4544">
        <v>365</v>
      </c>
      <c r="AE4544">
        <v>390</v>
      </c>
      <c r="AF4544">
        <v>333</v>
      </c>
      <c r="AG4544">
        <v>367</v>
      </c>
      <c r="AH4544">
        <v>356</v>
      </c>
      <c r="AI4544">
        <v>339</v>
      </c>
      <c r="AJ4544">
        <v>352</v>
      </c>
      <c r="AK4544">
        <v>217</v>
      </c>
      <c r="AL4544">
        <v>210</v>
      </c>
      <c r="AM4544">
        <v>385.4</v>
      </c>
      <c r="AN4544">
        <v>345</v>
      </c>
      <c r="AO4544">
        <v>0.1</v>
      </c>
      <c r="AP4544">
        <v>45</v>
      </c>
      <c r="AQ4544">
        <v>320</v>
      </c>
      <c r="AR4544">
        <v>67</v>
      </c>
      <c r="AS4544">
        <v>216</v>
      </c>
      <c r="AT4544">
        <v>2</v>
      </c>
      <c r="AU4544">
        <v>4</v>
      </c>
      <c r="AV4544">
        <v>7</v>
      </c>
      <c r="BC4544">
        <v>13</v>
      </c>
      <c r="BD4544">
        <v>953</v>
      </c>
      <c r="BE4544">
        <v>1.4999999999999999E-2</v>
      </c>
      <c r="BF4544">
        <v>1.4E-2</v>
      </c>
      <c r="BG4544">
        <v>1</v>
      </c>
      <c r="BH4544">
        <v>0</v>
      </c>
      <c r="BI4544">
        <v>2.8</v>
      </c>
      <c r="BJ4544">
        <v>4.5</v>
      </c>
      <c r="BK4544">
        <v>328.8</v>
      </c>
      <c r="BL4544" t="s">
        <v>181</v>
      </c>
      <c r="BM4544" t="s">
        <v>182</v>
      </c>
      <c r="BN4544" t="s">
        <v>183</v>
      </c>
      <c r="BP4544">
        <v>40</v>
      </c>
    </row>
    <row r="4545" spans="1:68" x14ac:dyDescent="0.2">
      <c r="A4545">
        <v>2021</v>
      </c>
      <c r="B4545">
        <v>10</v>
      </c>
      <c r="C4545" s="260">
        <v>44469</v>
      </c>
      <c r="D4545">
        <v>417</v>
      </c>
      <c r="E4545">
        <v>660</v>
      </c>
      <c r="F4545">
        <v>8</v>
      </c>
      <c r="G4545" t="s">
        <v>442</v>
      </c>
      <c r="H4545" t="s">
        <v>443</v>
      </c>
      <c r="I4545" t="s">
        <v>163</v>
      </c>
      <c r="J4545">
        <v>1</v>
      </c>
      <c r="K4545">
        <v>6</v>
      </c>
      <c r="L4545">
        <v>1265</v>
      </c>
      <c r="M4545">
        <v>1190.365</v>
      </c>
      <c r="N4545">
        <v>1354.8150000000001</v>
      </c>
      <c r="O4545" s="389"/>
      <c r="P4545" s="389"/>
      <c r="Q4545" s="389"/>
      <c r="R4545">
        <v>1450</v>
      </c>
      <c r="S4545">
        <v>1318</v>
      </c>
      <c r="T4545" s="389"/>
      <c r="U4545" s="389"/>
      <c r="V4545" s="389"/>
      <c r="W4545">
        <v>1392</v>
      </c>
      <c r="X4545">
        <v>1309</v>
      </c>
      <c r="Y4545" s="392"/>
      <c r="Z4545">
        <v>173</v>
      </c>
      <c r="AA4545" s="389"/>
      <c r="AB4545" s="389"/>
      <c r="AC4545" s="389"/>
      <c r="AD4545" s="389"/>
      <c r="AE4545" s="389"/>
      <c r="AF4545" s="389"/>
      <c r="AG4545" s="389"/>
      <c r="AH4545" s="389"/>
      <c r="AI4545" s="389"/>
      <c r="AJ4545" s="389"/>
      <c r="AK4545" s="392"/>
      <c r="AL4545" s="392"/>
      <c r="AM4545">
        <v>1384</v>
      </c>
      <c r="AN4545">
        <v>1350.5</v>
      </c>
      <c r="AO4545">
        <v>0.1</v>
      </c>
      <c r="AP4545">
        <v>20</v>
      </c>
      <c r="AQ4545">
        <v>180</v>
      </c>
      <c r="AR4545">
        <v>21</v>
      </c>
      <c r="AS4545">
        <v>173</v>
      </c>
      <c r="AT4545">
        <v>1</v>
      </c>
      <c r="AU4545">
        <v>1</v>
      </c>
      <c r="AV4545">
        <v>1</v>
      </c>
      <c r="BC4545">
        <v>4</v>
      </c>
      <c r="BD4545">
        <v>4</v>
      </c>
      <c r="BE4545">
        <v>1.4999999999999999E-2</v>
      </c>
      <c r="BF4545">
        <v>1</v>
      </c>
      <c r="BG4545" s="396"/>
      <c r="BH4545">
        <v>0</v>
      </c>
      <c r="BI4545">
        <v>0</v>
      </c>
      <c r="BJ4545">
        <v>5.4</v>
      </c>
      <c r="BK4545">
        <v>5.4</v>
      </c>
      <c r="BL4545" t="s">
        <v>157</v>
      </c>
      <c r="BM4545" t="s">
        <v>158</v>
      </c>
      <c r="BN4545" t="s">
        <v>444</v>
      </c>
      <c r="BO4545" t="s">
        <v>168</v>
      </c>
      <c r="BP4545">
        <v>39</v>
      </c>
    </row>
    <row r="4546" spans="1:68" x14ac:dyDescent="0.2">
      <c r="A4546">
        <v>2021</v>
      </c>
      <c r="B4546">
        <v>10</v>
      </c>
      <c r="C4546" s="260">
        <v>44472</v>
      </c>
      <c r="D4546">
        <v>417</v>
      </c>
      <c r="E4546">
        <v>660</v>
      </c>
      <c r="F4546">
        <v>8</v>
      </c>
      <c r="G4546" t="s">
        <v>442</v>
      </c>
      <c r="H4546" t="s">
        <v>443</v>
      </c>
      <c r="I4546" t="s">
        <v>163</v>
      </c>
      <c r="J4546">
        <v>1</v>
      </c>
      <c r="K4546">
        <v>6</v>
      </c>
      <c r="L4546">
        <v>1265</v>
      </c>
      <c r="M4546">
        <v>1190.365</v>
      </c>
      <c r="N4546">
        <v>1354.8150000000001</v>
      </c>
      <c r="P4546" s="391">
        <v>1524</v>
      </c>
      <c r="Q4546" s="391">
        <v>1571</v>
      </c>
      <c r="R4546" s="391">
        <v>1590</v>
      </c>
      <c r="S4546" s="391">
        <v>1625</v>
      </c>
      <c r="U4546" s="391">
        <v>1321</v>
      </c>
      <c r="V4546" s="391">
        <v>1332</v>
      </c>
      <c r="W4546" s="391">
        <v>1322</v>
      </c>
      <c r="X4546" s="391">
        <v>1355</v>
      </c>
      <c r="Y4546" s="391">
        <v>164</v>
      </c>
      <c r="Z4546" s="393">
        <v>299</v>
      </c>
      <c r="AA4546" s="390">
        <v>1614</v>
      </c>
      <c r="AB4546" s="391">
        <v>1796</v>
      </c>
      <c r="AC4546" s="391">
        <v>1762</v>
      </c>
      <c r="AD4546" s="391">
        <v>1729</v>
      </c>
      <c r="AE4546" s="391">
        <v>1711</v>
      </c>
      <c r="AF4546" s="390">
        <v>1326</v>
      </c>
      <c r="AG4546" s="391">
        <v>1391</v>
      </c>
      <c r="AH4546" s="391">
        <v>1368</v>
      </c>
      <c r="AI4546" s="391">
        <v>1309</v>
      </c>
      <c r="AJ4546" s="391">
        <v>1307</v>
      </c>
      <c r="AK4546" s="391">
        <v>157</v>
      </c>
      <c r="AL4546" s="393">
        <v>156</v>
      </c>
      <c r="AM4546" s="391">
        <v>1658</v>
      </c>
      <c r="AN4546" s="391">
        <v>1336.8</v>
      </c>
      <c r="AO4546" s="391">
        <v>0.3</v>
      </c>
      <c r="AP4546">
        <v>20</v>
      </c>
      <c r="AQ4546">
        <v>180</v>
      </c>
      <c r="AR4546" s="391">
        <v>19</v>
      </c>
      <c r="AS4546" s="391">
        <v>194</v>
      </c>
      <c r="AT4546" s="391">
        <v>2</v>
      </c>
      <c r="AU4546" s="391">
        <v>2</v>
      </c>
      <c r="AV4546" s="391">
        <v>1</v>
      </c>
      <c r="AW4546" s="391">
        <v>0</v>
      </c>
      <c r="AX4546" s="391">
        <v>0</v>
      </c>
      <c r="BC4546" s="391">
        <v>5</v>
      </c>
      <c r="BD4546">
        <v>275</v>
      </c>
      <c r="BE4546">
        <v>1.4999999999999999E-2</v>
      </c>
      <c r="BF4546" s="391">
        <v>1.7999999999999999E-2</v>
      </c>
      <c r="BH4546" s="391">
        <v>0</v>
      </c>
      <c r="BI4546">
        <v>0.2</v>
      </c>
      <c r="BJ4546" s="391">
        <v>6.7</v>
      </c>
      <c r="BK4546" s="391">
        <v>367.6</v>
      </c>
      <c r="BL4546" t="s">
        <v>157</v>
      </c>
      <c r="BM4546" t="s">
        <v>158</v>
      </c>
      <c r="BN4546" t="s">
        <v>444</v>
      </c>
      <c r="BO4546" t="s">
        <v>168</v>
      </c>
      <c r="BP4546">
        <v>39</v>
      </c>
    </row>
    <row r="4547" spans="1:68" hidden="1" x14ac:dyDescent="0.2">
      <c r="A4547">
        <v>2021</v>
      </c>
      <c r="B4547">
        <v>10</v>
      </c>
      <c r="C4547" s="260">
        <v>44473</v>
      </c>
      <c r="D4547">
        <v>331</v>
      </c>
      <c r="E4547">
        <v>253</v>
      </c>
      <c r="F4547">
        <v>4</v>
      </c>
      <c r="G4547" t="s">
        <v>337</v>
      </c>
      <c r="H4547" t="s">
        <v>209</v>
      </c>
      <c r="I4547" t="s">
        <v>163</v>
      </c>
      <c r="J4547">
        <v>3</v>
      </c>
      <c r="K4547">
        <v>2</v>
      </c>
      <c r="L4547">
        <v>203</v>
      </c>
      <c r="M4547">
        <v>188.79</v>
      </c>
      <c r="N4547">
        <v>217.21</v>
      </c>
      <c r="O4547">
        <v>355</v>
      </c>
      <c r="P4547">
        <v>333</v>
      </c>
      <c r="Q4547">
        <v>313</v>
      </c>
      <c r="R4547">
        <v>290</v>
      </c>
      <c r="S4547">
        <v>275</v>
      </c>
      <c r="T4547">
        <v>224</v>
      </c>
      <c r="U4547">
        <v>230</v>
      </c>
      <c r="V4547">
        <v>196</v>
      </c>
      <c r="W4547">
        <v>199</v>
      </c>
      <c r="X4547">
        <v>201</v>
      </c>
      <c r="Y4547">
        <v>94</v>
      </c>
      <c r="Z4547">
        <v>86</v>
      </c>
      <c r="AA4547">
        <v>258</v>
      </c>
      <c r="AB4547">
        <v>320</v>
      </c>
      <c r="AC4547">
        <v>337</v>
      </c>
      <c r="AD4547">
        <v>335</v>
      </c>
      <c r="AE4547">
        <v>340</v>
      </c>
      <c r="AF4547">
        <v>180</v>
      </c>
      <c r="AG4547">
        <v>211</v>
      </c>
      <c r="AH4547">
        <v>213</v>
      </c>
      <c r="AI4547">
        <v>212</v>
      </c>
      <c r="AJ4547">
        <v>211</v>
      </c>
      <c r="AK4547">
        <v>95</v>
      </c>
      <c r="AL4547">
        <v>94</v>
      </c>
      <c r="AM4547">
        <v>315.60000000000002</v>
      </c>
      <c r="AN4547">
        <v>207.7</v>
      </c>
      <c r="AO4547">
        <v>0.6</v>
      </c>
      <c r="AP4547">
        <v>121</v>
      </c>
      <c r="AQ4547">
        <v>89</v>
      </c>
      <c r="AR4547">
        <v>117</v>
      </c>
      <c r="AS4547">
        <v>92</v>
      </c>
      <c r="AT4547">
        <v>4</v>
      </c>
      <c r="AU4547">
        <v>7</v>
      </c>
      <c r="AV4547">
        <v>6</v>
      </c>
      <c r="BC4547">
        <v>16</v>
      </c>
      <c r="BD4547">
        <v>466</v>
      </c>
      <c r="BE4547">
        <v>1.4999999999999999E-2</v>
      </c>
      <c r="BF4547">
        <v>3.4000000000000002E-2</v>
      </c>
      <c r="BH4547">
        <v>0.1</v>
      </c>
      <c r="BI4547">
        <v>2.2999999999999998</v>
      </c>
      <c r="BJ4547">
        <v>3.3</v>
      </c>
      <c r="BK4547">
        <v>96.8</v>
      </c>
      <c r="BL4547" t="s">
        <v>181</v>
      </c>
      <c r="BM4547" t="s">
        <v>196</v>
      </c>
      <c r="BN4547" t="s">
        <v>210</v>
      </c>
      <c r="BP4547">
        <v>40</v>
      </c>
    </row>
    <row r="4548" spans="1:68" x14ac:dyDescent="0.2">
      <c r="A4548">
        <v>2021</v>
      </c>
      <c r="B4548">
        <v>10</v>
      </c>
      <c r="C4548" s="260">
        <v>44473</v>
      </c>
      <c r="D4548">
        <v>417</v>
      </c>
      <c r="E4548">
        <v>660</v>
      </c>
      <c r="F4548">
        <v>8</v>
      </c>
      <c r="G4548" t="s">
        <v>442</v>
      </c>
      <c r="H4548" t="s">
        <v>443</v>
      </c>
      <c r="I4548" t="s">
        <v>163</v>
      </c>
      <c r="J4548">
        <v>1</v>
      </c>
      <c r="K4548">
        <v>6</v>
      </c>
      <c r="L4548">
        <v>1265</v>
      </c>
      <c r="M4548">
        <v>1190.365</v>
      </c>
      <c r="N4548">
        <v>1354.8150000000001</v>
      </c>
      <c r="O4548" s="390">
        <v>1648</v>
      </c>
      <c r="P4548" s="391">
        <v>1842</v>
      </c>
      <c r="Q4548" s="391">
        <v>1616</v>
      </c>
      <c r="R4548" s="391">
        <v>1737</v>
      </c>
      <c r="S4548" s="391">
        <v>1671</v>
      </c>
      <c r="T4548" s="390">
        <v>1367</v>
      </c>
      <c r="U4548" s="391">
        <v>1297</v>
      </c>
      <c r="V4548" s="391">
        <v>1295</v>
      </c>
      <c r="W4548" s="391">
        <v>1398</v>
      </c>
      <c r="X4548" s="391">
        <v>1317</v>
      </c>
      <c r="Y4548" s="391">
        <v>156</v>
      </c>
      <c r="Z4548" s="393">
        <v>151</v>
      </c>
      <c r="AA4548" s="390">
        <v>1686</v>
      </c>
      <c r="AB4548" s="391">
        <v>1654</v>
      </c>
      <c r="AC4548" s="391">
        <v>1687</v>
      </c>
      <c r="AD4548" s="391">
        <v>1687</v>
      </c>
      <c r="AE4548" s="391">
        <v>1686</v>
      </c>
      <c r="AF4548" s="390">
        <v>1321</v>
      </c>
      <c r="AG4548" s="391">
        <v>4326</v>
      </c>
      <c r="AH4548" s="391">
        <v>1284</v>
      </c>
      <c r="AI4548" s="391">
        <v>4301</v>
      </c>
      <c r="AJ4548" s="391">
        <v>1320</v>
      </c>
      <c r="AK4548" s="391">
        <v>161</v>
      </c>
      <c r="AL4548" s="393">
        <v>159</v>
      </c>
      <c r="AM4548" s="391">
        <v>1691.4</v>
      </c>
      <c r="AN4548" s="391">
        <v>1922.6</v>
      </c>
      <c r="AO4548" s="391">
        <v>0.3</v>
      </c>
      <c r="AP4548">
        <v>20</v>
      </c>
      <c r="AQ4548">
        <v>180</v>
      </c>
      <c r="AR4548" s="391">
        <v>23</v>
      </c>
      <c r="AS4548" s="391">
        <v>157</v>
      </c>
      <c r="AU4548" s="391">
        <v>1</v>
      </c>
      <c r="AV4548" s="391">
        <v>1</v>
      </c>
      <c r="BC4548" s="391">
        <v>2</v>
      </c>
      <c r="BD4548">
        <v>416</v>
      </c>
      <c r="BE4548">
        <v>1.4999999999999999E-2</v>
      </c>
      <c r="BF4548" s="391">
        <v>5.0000000000000001E-3</v>
      </c>
      <c r="BG4548" s="391">
        <v>1</v>
      </c>
      <c r="BH4548" s="391">
        <v>0</v>
      </c>
      <c r="BI4548">
        <v>0.3</v>
      </c>
      <c r="BJ4548" s="391">
        <v>3.8</v>
      </c>
      <c r="BK4548" s="391">
        <v>799.8</v>
      </c>
      <c r="BL4548" t="s">
        <v>157</v>
      </c>
      <c r="BM4548" t="s">
        <v>158</v>
      </c>
      <c r="BN4548" t="s">
        <v>444</v>
      </c>
      <c r="BO4548" t="s">
        <v>168</v>
      </c>
      <c r="BP4548">
        <v>40</v>
      </c>
    </row>
    <row r="4549" spans="1:68" x14ac:dyDescent="0.2">
      <c r="A4549">
        <v>2021</v>
      </c>
      <c r="B4549">
        <v>10</v>
      </c>
      <c r="C4549" s="260">
        <v>44469</v>
      </c>
      <c r="D4549">
        <v>417</v>
      </c>
      <c r="E4549">
        <v>661</v>
      </c>
      <c r="F4549">
        <v>8</v>
      </c>
      <c r="G4549" t="s">
        <v>445</v>
      </c>
      <c r="H4549" t="s">
        <v>446</v>
      </c>
      <c r="I4549" t="s">
        <v>163</v>
      </c>
      <c r="J4549">
        <v>1</v>
      </c>
      <c r="K4549">
        <v>6</v>
      </c>
      <c r="L4549">
        <v>138</v>
      </c>
      <c r="M4549">
        <v>129.858</v>
      </c>
      <c r="N4549">
        <v>147.798</v>
      </c>
      <c r="R4549" s="391">
        <v>345</v>
      </c>
      <c r="S4549" s="391">
        <v>429</v>
      </c>
      <c r="W4549" s="391">
        <v>292</v>
      </c>
      <c r="X4549" s="391">
        <v>283</v>
      </c>
      <c r="Z4549" s="393">
        <v>173</v>
      </c>
      <c r="AA4549" s="389"/>
      <c r="AB4549" s="389"/>
      <c r="AC4549" s="389"/>
      <c r="AD4549" s="389"/>
      <c r="AE4549" s="389"/>
      <c r="AF4549" s="389"/>
      <c r="AG4549" s="389"/>
      <c r="AH4549" s="389"/>
      <c r="AI4549" s="389"/>
      <c r="AJ4549" s="389"/>
      <c r="AK4549" s="392"/>
      <c r="AL4549" s="392"/>
      <c r="AM4549">
        <v>387</v>
      </c>
      <c r="AN4549">
        <v>287.5</v>
      </c>
      <c r="AO4549">
        <v>1.8</v>
      </c>
      <c r="AP4549">
        <v>20</v>
      </c>
      <c r="AQ4549">
        <v>180</v>
      </c>
      <c r="AR4549">
        <v>21</v>
      </c>
      <c r="AS4549">
        <v>173</v>
      </c>
      <c r="AT4549">
        <v>1</v>
      </c>
      <c r="AU4549">
        <v>1</v>
      </c>
      <c r="AV4549">
        <v>1</v>
      </c>
      <c r="BC4549">
        <v>4</v>
      </c>
      <c r="BD4549">
        <v>4</v>
      </c>
      <c r="BE4549">
        <v>1.4999999999999999E-2</v>
      </c>
      <c r="BF4549">
        <v>1</v>
      </c>
      <c r="BH4549">
        <v>0</v>
      </c>
      <c r="BI4549">
        <v>0</v>
      </c>
      <c r="BJ4549">
        <v>1.2</v>
      </c>
      <c r="BK4549">
        <v>1.2</v>
      </c>
      <c r="BL4549" t="s">
        <v>157</v>
      </c>
      <c r="BM4549" t="s">
        <v>158</v>
      </c>
      <c r="BN4549" t="s">
        <v>447</v>
      </c>
      <c r="BO4549" t="s">
        <v>168</v>
      </c>
      <c r="BP4549">
        <v>39</v>
      </c>
    </row>
    <row r="4550" spans="1:68" x14ac:dyDescent="0.2">
      <c r="A4550">
        <v>2021</v>
      </c>
      <c r="B4550">
        <v>10</v>
      </c>
      <c r="C4550" s="260">
        <v>44472</v>
      </c>
      <c r="D4550">
        <v>417</v>
      </c>
      <c r="E4550">
        <v>661</v>
      </c>
      <c r="F4550">
        <v>8</v>
      </c>
      <c r="G4550" t="s">
        <v>445</v>
      </c>
      <c r="H4550" t="s">
        <v>446</v>
      </c>
      <c r="I4550" t="s">
        <v>163</v>
      </c>
      <c r="J4550">
        <v>1</v>
      </c>
      <c r="K4550">
        <v>6</v>
      </c>
      <c r="L4550">
        <v>138</v>
      </c>
      <c r="M4550">
        <v>129.858</v>
      </c>
      <c r="N4550">
        <v>147.798</v>
      </c>
      <c r="P4550" s="391">
        <v>180</v>
      </c>
      <c r="Q4550" s="391">
        <v>174</v>
      </c>
      <c r="R4550" s="391">
        <v>177</v>
      </c>
      <c r="S4550" s="391">
        <v>180</v>
      </c>
      <c r="U4550" s="391">
        <v>145</v>
      </c>
      <c r="V4550" s="391">
        <v>141</v>
      </c>
      <c r="W4550" s="391">
        <v>143</v>
      </c>
      <c r="X4550" s="391">
        <v>145</v>
      </c>
      <c r="Y4550" s="391">
        <v>164</v>
      </c>
      <c r="Z4550" s="393">
        <v>299</v>
      </c>
      <c r="AA4550">
        <v>169</v>
      </c>
      <c r="AB4550">
        <v>215</v>
      </c>
      <c r="AC4550">
        <v>198</v>
      </c>
      <c r="AD4550">
        <v>193</v>
      </c>
      <c r="AE4550">
        <v>182</v>
      </c>
      <c r="AF4550">
        <v>142</v>
      </c>
      <c r="AG4550">
        <v>150</v>
      </c>
      <c r="AH4550">
        <v>145</v>
      </c>
      <c r="AI4550">
        <v>143</v>
      </c>
      <c r="AJ4550">
        <v>141</v>
      </c>
      <c r="AK4550">
        <v>158</v>
      </c>
      <c r="AL4550">
        <v>156</v>
      </c>
      <c r="AM4550">
        <v>185.3</v>
      </c>
      <c r="AN4550">
        <v>143.9</v>
      </c>
      <c r="AO4550">
        <v>0.3</v>
      </c>
      <c r="AP4550">
        <v>20</v>
      </c>
      <c r="AQ4550">
        <v>180</v>
      </c>
      <c r="AR4550">
        <v>19</v>
      </c>
      <c r="AS4550">
        <v>194</v>
      </c>
      <c r="AT4550" s="389"/>
      <c r="AU4550" s="389"/>
      <c r="AV4550" s="389"/>
      <c r="BC4550" s="394"/>
      <c r="BD4550" s="389"/>
      <c r="BE4550">
        <v>1.4999999999999999E-2</v>
      </c>
      <c r="BF4550" s="389"/>
      <c r="BH4550" s="396"/>
      <c r="BI4550" s="396"/>
      <c r="BJ4550" s="396"/>
      <c r="BK4550" s="396"/>
      <c r="BL4550" t="s">
        <v>157</v>
      </c>
      <c r="BM4550" t="s">
        <v>158</v>
      </c>
      <c r="BN4550" t="s">
        <v>447</v>
      </c>
      <c r="BO4550" t="s">
        <v>168</v>
      </c>
      <c r="BP4550">
        <v>39</v>
      </c>
    </row>
    <row r="4551" spans="1:68" hidden="1" x14ac:dyDescent="0.2">
      <c r="A4551">
        <v>2021</v>
      </c>
      <c r="B4551">
        <v>10</v>
      </c>
      <c r="C4551" s="260">
        <v>44473</v>
      </c>
      <c r="D4551">
        <v>212</v>
      </c>
      <c r="E4551">
        <v>140</v>
      </c>
      <c r="F4551">
        <v>5</v>
      </c>
      <c r="G4551" t="s">
        <v>211</v>
      </c>
      <c r="H4551" t="s">
        <v>212</v>
      </c>
      <c r="I4551" t="s">
        <v>163</v>
      </c>
      <c r="J4551">
        <v>2</v>
      </c>
      <c r="K4551">
        <v>2</v>
      </c>
      <c r="L4551">
        <v>485</v>
      </c>
      <c r="M4551">
        <v>451.05</v>
      </c>
      <c r="N4551">
        <v>518.95000000000005</v>
      </c>
      <c r="O4551">
        <v>526</v>
      </c>
      <c r="P4551">
        <v>515</v>
      </c>
      <c r="Q4551">
        <v>548</v>
      </c>
      <c r="R4551">
        <v>577</v>
      </c>
      <c r="S4551">
        <v>543</v>
      </c>
      <c r="T4551">
        <v>458</v>
      </c>
      <c r="U4551">
        <v>436</v>
      </c>
      <c r="V4551">
        <v>462</v>
      </c>
      <c r="W4551">
        <v>507</v>
      </c>
      <c r="Y4551">
        <v>123</v>
      </c>
      <c r="AM4551">
        <v>541.79999999999995</v>
      </c>
      <c r="AN4551">
        <v>465.8</v>
      </c>
      <c r="AO4551">
        <v>0.1</v>
      </c>
      <c r="AP4551">
        <v>60</v>
      </c>
      <c r="AQ4551">
        <v>120</v>
      </c>
      <c r="AR4551">
        <v>59</v>
      </c>
      <c r="AS4551">
        <v>123</v>
      </c>
      <c r="AT4551">
        <v>6</v>
      </c>
      <c r="AU4551">
        <v>4</v>
      </c>
      <c r="AV4551">
        <v>2</v>
      </c>
      <c r="BC4551">
        <v>12</v>
      </c>
      <c r="BD4551">
        <v>544</v>
      </c>
      <c r="BE4551">
        <v>1.4999999999999999E-2</v>
      </c>
      <c r="BF4551">
        <v>2.1999999999999999E-2</v>
      </c>
      <c r="BH4551">
        <v>0</v>
      </c>
      <c r="BI4551">
        <v>1.1000000000000001</v>
      </c>
      <c r="BJ4551">
        <v>5.6</v>
      </c>
      <c r="BK4551">
        <v>253.4</v>
      </c>
      <c r="BL4551" t="s">
        <v>181</v>
      </c>
      <c r="BM4551" t="s">
        <v>199</v>
      </c>
      <c r="BN4551" t="s">
        <v>213</v>
      </c>
      <c r="BP4551">
        <v>40</v>
      </c>
    </row>
    <row r="4552" spans="1:68" hidden="1" x14ac:dyDescent="0.2">
      <c r="A4552">
        <v>2021</v>
      </c>
      <c r="B4552">
        <v>10</v>
      </c>
      <c r="C4552" s="260">
        <v>44473</v>
      </c>
      <c r="D4552">
        <v>212</v>
      </c>
      <c r="E4552">
        <v>178</v>
      </c>
      <c r="F4552">
        <v>5</v>
      </c>
      <c r="G4552" t="s">
        <v>214</v>
      </c>
      <c r="H4552" t="s">
        <v>215</v>
      </c>
      <c r="I4552" t="s">
        <v>163</v>
      </c>
      <c r="J4552">
        <v>2</v>
      </c>
      <c r="K4552">
        <v>2</v>
      </c>
      <c r="L4552">
        <v>50</v>
      </c>
      <c r="M4552">
        <v>46.5</v>
      </c>
      <c r="N4552">
        <v>53.5</v>
      </c>
      <c r="O4552">
        <v>70</v>
      </c>
      <c r="P4552">
        <v>59</v>
      </c>
      <c r="Q4552">
        <v>63</v>
      </c>
      <c r="R4552">
        <v>65</v>
      </c>
      <c r="T4552">
        <v>53</v>
      </c>
      <c r="U4552">
        <v>49</v>
      </c>
      <c r="V4552">
        <v>51</v>
      </c>
      <c r="W4552">
        <v>53</v>
      </c>
      <c r="Y4552">
        <v>123</v>
      </c>
      <c r="AM4552">
        <v>64.3</v>
      </c>
      <c r="AN4552">
        <v>51.5</v>
      </c>
      <c r="AO4552">
        <v>0.3</v>
      </c>
      <c r="AP4552">
        <v>60</v>
      </c>
      <c r="AQ4552">
        <v>120</v>
      </c>
      <c r="AR4552">
        <v>59</v>
      </c>
      <c r="AS4552">
        <v>123</v>
      </c>
      <c r="AT4552">
        <v>3</v>
      </c>
      <c r="AU4552">
        <v>6</v>
      </c>
      <c r="AV4552">
        <v>6</v>
      </c>
      <c r="BC4552">
        <v>15</v>
      </c>
      <c r="BD4552">
        <v>575</v>
      </c>
      <c r="BE4552">
        <v>1.4999999999999999E-2</v>
      </c>
      <c r="BF4552">
        <v>2.5999999999999999E-2</v>
      </c>
      <c r="BH4552">
        <v>0.3</v>
      </c>
      <c r="BI4552">
        <v>11.5</v>
      </c>
      <c r="BJ4552">
        <v>0.8</v>
      </c>
      <c r="BK4552">
        <v>29.6</v>
      </c>
      <c r="BL4552" t="s">
        <v>181</v>
      </c>
      <c r="BM4552" t="s">
        <v>199</v>
      </c>
      <c r="BN4552" t="s">
        <v>216</v>
      </c>
      <c r="BP4552">
        <v>40</v>
      </c>
    </row>
    <row r="4553" spans="1:68" hidden="1" x14ac:dyDescent="0.2">
      <c r="A4553">
        <v>2021</v>
      </c>
      <c r="B4553">
        <v>10</v>
      </c>
      <c r="C4553" s="260">
        <v>44473</v>
      </c>
      <c r="D4553">
        <v>395</v>
      </c>
      <c r="E4553">
        <v>607</v>
      </c>
      <c r="F4553">
        <v>6</v>
      </c>
      <c r="G4553" t="s">
        <v>284</v>
      </c>
      <c r="H4553" t="s">
        <v>285</v>
      </c>
      <c r="I4553" t="s">
        <v>163</v>
      </c>
      <c r="J4553">
        <v>3</v>
      </c>
      <c r="K4553">
        <v>3</v>
      </c>
      <c r="L4553">
        <v>120</v>
      </c>
      <c r="M4553">
        <v>111.6</v>
      </c>
      <c r="N4553">
        <v>128.4</v>
      </c>
      <c r="O4553">
        <v>148</v>
      </c>
      <c r="P4553">
        <v>135</v>
      </c>
      <c r="Q4553">
        <v>134</v>
      </c>
      <c r="R4553">
        <v>148</v>
      </c>
      <c r="S4553">
        <v>136</v>
      </c>
      <c r="T4553">
        <v>124</v>
      </c>
      <c r="U4553">
        <v>114</v>
      </c>
      <c r="V4553">
        <v>107</v>
      </c>
      <c r="W4553">
        <v>125</v>
      </c>
      <c r="X4553">
        <v>116</v>
      </c>
      <c r="Y4553">
        <v>114</v>
      </c>
      <c r="Z4553">
        <v>104</v>
      </c>
      <c r="AA4553">
        <v>143</v>
      </c>
      <c r="AB4553">
        <v>149</v>
      </c>
      <c r="AC4553">
        <v>161</v>
      </c>
      <c r="AD4553">
        <v>152</v>
      </c>
      <c r="AE4553">
        <v>163</v>
      </c>
      <c r="AF4553">
        <v>116</v>
      </c>
      <c r="AG4553">
        <v>119</v>
      </c>
      <c r="AH4553">
        <v>118</v>
      </c>
      <c r="AI4553">
        <v>119</v>
      </c>
      <c r="AJ4553">
        <v>125</v>
      </c>
      <c r="AK4553">
        <v>117</v>
      </c>
      <c r="AL4553">
        <v>114</v>
      </c>
      <c r="AM4553">
        <v>146.9</v>
      </c>
      <c r="AN4553">
        <v>118.3</v>
      </c>
      <c r="AO4553">
        <v>0.2</v>
      </c>
      <c r="AP4553">
        <v>90</v>
      </c>
      <c r="AQ4553">
        <v>120</v>
      </c>
      <c r="AR4553">
        <v>96</v>
      </c>
      <c r="AS4553">
        <v>112</v>
      </c>
      <c r="AT4553">
        <v>5</v>
      </c>
      <c r="AU4553">
        <v>6</v>
      </c>
      <c r="AV4553">
        <v>6</v>
      </c>
      <c r="BC4553">
        <v>17</v>
      </c>
      <c r="BD4553">
        <v>953</v>
      </c>
      <c r="BE4553">
        <v>1.4999999999999999E-2</v>
      </c>
      <c r="BF4553">
        <v>1.7999999999999999E-2</v>
      </c>
      <c r="BH4553">
        <v>0.1</v>
      </c>
      <c r="BI4553">
        <v>7.9</v>
      </c>
      <c r="BJ4553">
        <v>2</v>
      </c>
      <c r="BK4553">
        <v>112.7</v>
      </c>
      <c r="BL4553" t="s">
        <v>286</v>
      </c>
      <c r="BM4553" t="s">
        <v>286</v>
      </c>
      <c r="BP4553">
        <v>40</v>
      </c>
    </row>
    <row r="4554" spans="1:68" hidden="1" x14ac:dyDescent="0.2">
      <c r="A4554">
        <v>2021</v>
      </c>
      <c r="B4554">
        <v>10</v>
      </c>
      <c r="C4554" s="260">
        <v>44473</v>
      </c>
      <c r="D4554">
        <v>395</v>
      </c>
      <c r="E4554">
        <v>608</v>
      </c>
      <c r="F4554">
        <v>6</v>
      </c>
      <c r="G4554" t="s">
        <v>287</v>
      </c>
      <c r="H4554" t="s">
        <v>288</v>
      </c>
      <c r="I4554" t="s">
        <v>163</v>
      </c>
      <c r="J4554">
        <v>3</v>
      </c>
      <c r="K4554">
        <v>3</v>
      </c>
      <c r="L4554">
        <v>110</v>
      </c>
      <c r="M4554">
        <v>102.3</v>
      </c>
      <c r="N4554">
        <v>117.7</v>
      </c>
      <c r="O4554">
        <v>143</v>
      </c>
      <c r="P4554">
        <v>109</v>
      </c>
      <c r="Q4554">
        <v>106</v>
      </c>
      <c r="R4554">
        <v>134</v>
      </c>
      <c r="S4554">
        <v>132</v>
      </c>
      <c r="T4554">
        <v>109</v>
      </c>
      <c r="U4554">
        <v>93</v>
      </c>
      <c r="V4554">
        <v>103</v>
      </c>
      <c r="W4554">
        <v>107</v>
      </c>
      <c r="X4554">
        <v>107</v>
      </c>
      <c r="Y4554">
        <v>114</v>
      </c>
      <c r="Z4554">
        <v>104</v>
      </c>
      <c r="AA4554">
        <v>122</v>
      </c>
      <c r="AB4554">
        <v>118</v>
      </c>
      <c r="AC4554">
        <v>153</v>
      </c>
      <c r="AD4554">
        <v>130</v>
      </c>
      <c r="AE4554">
        <v>143</v>
      </c>
      <c r="AF4554">
        <v>105</v>
      </c>
      <c r="AG4554">
        <v>105</v>
      </c>
      <c r="AH4554">
        <v>110</v>
      </c>
      <c r="AI4554">
        <v>107</v>
      </c>
      <c r="AJ4554">
        <v>113</v>
      </c>
      <c r="AK4554">
        <v>117</v>
      </c>
      <c r="AL4554">
        <v>114</v>
      </c>
      <c r="AM4554">
        <v>129</v>
      </c>
      <c r="AN4554">
        <v>105.9</v>
      </c>
      <c r="AO4554">
        <v>0.2</v>
      </c>
      <c r="AP4554">
        <v>90</v>
      </c>
      <c r="AQ4554">
        <v>120</v>
      </c>
      <c r="AR4554">
        <v>96</v>
      </c>
      <c r="AS4554">
        <v>112</v>
      </c>
      <c r="AT4554">
        <v>3</v>
      </c>
      <c r="AU4554">
        <v>8</v>
      </c>
      <c r="AV4554">
        <v>7</v>
      </c>
      <c r="BC4554">
        <v>18</v>
      </c>
      <c r="BD4554">
        <v>954</v>
      </c>
      <c r="BE4554">
        <v>1.4999999999999999E-2</v>
      </c>
      <c r="BF4554">
        <v>1.9E-2</v>
      </c>
      <c r="BH4554">
        <v>0.2</v>
      </c>
      <c r="BI4554">
        <v>8.6999999999999993</v>
      </c>
      <c r="BJ4554">
        <v>1.9</v>
      </c>
      <c r="BK4554">
        <v>101</v>
      </c>
      <c r="BL4554" t="s">
        <v>286</v>
      </c>
      <c r="BM4554" t="s">
        <v>286</v>
      </c>
      <c r="BP4554">
        <v>40</v>
      </c>
    </row>
    <row r="4555" spans="1:68" hidden="1" x14ac:dyDescent="0.2">
      <c r="A4555">
        <v>2021</v>
      </c>
      <c r="B4555">
        <v>10</v>
      </c>
      <c r="C4555" s="260">
        <v>44473</v>
      </c>
      <c r="D4555">
        <v>395</v>
      </c>
      <c r="E4555">
        <v>609</v>
      </c>
      <c r="F4555">
        <v>6</v>
      </c>
      <c r="G4555" t="s">
        <v>289</v>
      </c>
      <c r="H4555" t="s">
        <v>290</v>
      </c>
      <c r="I4555" t="s">
        <v>163</v>
      </c>
      <c r="J4555">
        <v>3</v>
      </c>
      <c r="K4555">
        <v>3</v>
      </c>
      <c r="L4555">
        <v>50</v>
      </c>
      <c r="M4555">
        <v>46.5</v>
      </c>
      <c r="N4555">
        <v>53.5</v>
      </c>
      <c r="O4555">
        <v>59</v>
      </c>
      <c r="P4555">
        <v>57</v>
      </c>
      <c r="Q4555">
        <v>52</v>
      </c>
      <c r="R4555">
        <v>63</v>
      </c>
      <c r="S4555">
        <v>58</v>
      </c>
      <c r="T4555">
        <v>52</v>
      </c>
      <c r="U4555">
        <v>48</v>
      </c>
      <c r="V4555">
        <v>48</v>
      </c>
      <c r="W4555">
        <v>52</v>
      </c>
      <c r="X4555">
        <v>49</v>
      </c>
      <c r="Y4555">
        <v>114</v>
      </c>
      <c r="Z4555">
        <v>104</v>
      </c>
      <c r="AA4555">
        <v>60</v>
      </c>
      <c r="AB4555">
        <v>63</v>
      </c>
      <c r="AC4555">
        <v>63</v>
      </c>
      <c r="AD4555">
        <v>67</v>
      </c>
      <c r="AE4555">
        <v>68</v>
      </c>
      <c r="AF4555">
        <v>51</v>
      </c>
      <c r="AG4555">
        <v>51</v>
      </c>
      <c r="AH4555">
        <v>51</v>
      </c>
      <c r="AI4555">
        <v>51</v>
      </c>
      <c r="AJ4555">
        <v>51</v>
      </c>
      <c r="AK4555">
        <v>117</v>
      </c>
      <c r="AL4555">
        <v>114</v>
      </c>
      <c r="AM4555">
        <v>61</v>
      </c>
      <c r="AN4555">
        <v>50.4</v>
      </c>
      <c r="AO4555">
        <v>0.2</v>
      </c>
      <c r="AP4555">
        <v>90</v>
      </c>
      <c r="AQ4555">
        <v>120</v>
      </c>
      <c r="AR4555">
        <v>96</v>
      </c>
      <c r="AS4555">
        <v>112</v>
      </c>
      <c r="AT4555">
        <v>4</v>
      </c>
      <c r="AU4555">
        <v>3</v>
      </c>
      <c r="AV4555">
        <v>3</v>
      </c>
      <c r="BC4555">
        <v>10</v>
      </c>
      <c r="BD4555">
        <v>946</v>
      </c>
      <c r="BE4555">
        <v>1.4999999999999999E-2</v>
      </c>
      <c r="BF4555">
        <v>1.0999999999999999E-2</v>
      </c>
      <c r="BG4555">
        <v>1</v>
      </c>
      <c r="BH4555">
        <v>0.2</v>
      </c>
      <c r="BI4555">
        <v>18.899999999999999</v>
      </c>
      <c r="BJ4555">
        <v>0.5</v>
      </c>
      <c r="BK4555">
        <v>47.7</v>
      </c>
      <c r="BL4555" t="s">
        <v>286</v>
      </c>
      <c r="BM4555" t="s">
        <v>286</v>
      </c>
      <c r="BP4555">
        <v>40</v>
      </c>
    </row>
    <row r="4556" spans="1:68" hidden="1" x14ac:dyDescent="0.2">
      <c r="A4556">
        <v>2021</v>
      </c>
      <c r="B4556">
        <v>10</v>
      </c>
      <c r="C4556" s="260">
        <v>44473</v>
      </c>
      <c r="D4556">
        <v>407</v>
      </c>
      <c r="E4556">
        <v>627</v>
      </c>
      <c r="F4556">
        <v>6</v>
      </c>
      <c r="G4556" t="s">
        <v>349</v>
      </c>
      <c r="H4556" t="s">
        <v>350</v>
      </c>
      <c r="I4556" t="s">
        <v>163</v>
      </c>
      <c r="J4556">
        <v>1</v>
      </c>
      <c r="K4556">
        <v>5</v>
      </c>
      <c r="L4556">
        <v>418.5</v>
      </c>
      <c r="M4556">
        <v>384.97815000000003</v>
      </c>
      <c r="N4556">
        <v>452.02184999999997</v>
      </c>
      <c r="AP4556">
        <v>18</v>
      </c>
      <c r="AQ4556">
        <v>200</v>
      </c>
      <c r="BD4556">
        <v>165</v>
      </c>
      <c r="BE4556">
        <v>1.4999999999999999E-2</v>
      </c>
      <c r="BI4556">
        <v>0.4</v>
      </c>
      <c r="BL4556" t="s">
        <v>181</v>
      </c>
      <c r="BM4556" t="s">
        <v>182</v>
      </c>
      <c r="BN4556" t="s">
        <v>351</v>
      </c>
      <c r="BP4556">
        <v>40</v>
      </c>
    </row>
    <row r="4557" spans="1:68" hidden="1" x14ac:dyDescent="0.2">
      <c r="A4557">
        <v>2021</v>
      </c>
      <c r="B4557">
        <v>10</v>
      </c>
      <c r="C4557" s="260">
        <v>44473</v>
      </c>
      <c r="D4557">
        <v>407</v>
      </c>
      <c r="E4557">
        <v>628</v>
      </c>
      <c r="F4557">
        <v>6</v>
      </c>
      <c r="G4557" t="s">
        <v>352</v>
      </c>
      <c r="H4557" t="s">
        <v>353</v>
      </c>
      <c r="I4557" t="s">
        <v>163</v>
      </c>
      <c r="J4557">
        <v>1</v>
      </c>
      <c r="K4557">
        <v>5</v>
      </c>
      <c r="L4557">
        <v>330</v>
      </c>
      <c r="M4557">
        <v>303.99599999999998</v>
      </c>
      <c r="N4557">
        <v>356.00400000000002</v>
      </c>
      <c r="AP4557">
        <v>18</v>
      </c>
      <c r="AQ4557">
        <v>200</v>
      </c>
      <c r="BD4557">
        <v>165</v>
      </c>
      <c r="BE4557">
        <v>1.4999999999999999E-2</v>
      </c>
      <c r="BI4557">
        <v>0.5</v>
      </c>
      <c r="BL4557" t="s">
        <v>181</v>
      </c>
      <c r="BM4557" t="s">
        <v>182</v>
      </c>
      <c r="BN4557" t="s">
        <v>229</v>
      </c>
      <c r="BP4557">
        <v>40</v>
      </c>
    </row>
    <row r="4558" spans="1:68" hidden="1" x14ac:dyDescent="0.2">
      <c r="A4558">
        <v>2021</v>
      </c>
      <c r="B4558">
        <v>10</v>
      </c>
      <c r="C4558" s="260">
        <v>44473</v>
      </c>
      <c r="D4558">
        <v>407</v>
      </c>
      <c r="E4558">
        <v>629</v>
      </c>
      <c r="F4558">
        <v>6</v>
      </c>
      <c r="G4558" t="s">
        <v>354</v>
      </c>
      <c r="H4558" t="s">
        <v>355</v>
      </c>
      <c r="I4558" t="s">
        <v>163</v>
      </c>
      <c r="J4558">
        <v>1</v>
      </c>
      <c r="K4558">
        <v>5</v>
      </c>
      <c r="L4558">
        <v>221</v>
      </c>
      <c r="M4558">
        <v>203.983</v>
      </c>
      <c r="N4558">
        <v>238.017</v>
      </c>
      <c r="AP4558">
        <v>18</v>
      </c>
      <c r="AQ4558">
        <v>200</v>
      </c>
      <c r="BD4558">
        <v>165</v>
      </c>
      <c r="BE4558">
        <v>1.4999999999999999E-2</v>
      </c>
      <c r="BI4558">
        <v>0.7</v>
      </c>
      <c r="BL4558" t="s">
        <v>181</v>
      </c>
      <c r="BM4558" t="s">
        <v>182</v>
      </c>
      <c r="BN4558" t="s">
        <v>229</v>
      </c>
      <c r="BP4558">
        <v>40</v>
      </c>
    </row>
    <row r="4559" spans="1:68" hidden="1" x14ac:dyDescent="0.2">
      <c r="A4559">
        <v>2021</v>
      </c>
      <c r="B4559">
        <v>10</v>
      </c>
      <c r="C4559" s="260">
        <v>44473</v>
      </c>
      <c r="D4559">
        <v>407</v>
      </c>
      <c r="E4559">
        <v>630</v>
      </c>
      <c r="F4559">
        <v>6</v>
      </c>
      <c r="G4559" t="s">
        <v>356</v>
      </c>
      <c r="H4559" t="s">
        <v>357</v>
      </c>
      <c r="I4559" t="s">
        <v>163</v>
      </c>
      <c r="J4559">
        <v>1</v>
      </c>
      <c r="K4559">
        <v>5</v>
      </c>
      <c r="L4559">
        <v>214</v>
      </c>
      <c r="M4559">
        <v>197.84299999999999</v>
      </c>
      <c r="N4559">
        <v>230.15700000000001</v>
      </c>
      <c r="AP4559">
        <v>18</v>
      </c>
      <c r="AQ4559">
        <v>200</v>
      </c>
      <c r="BD4559">
        <v>165</v>
      </c>
      <c r="BE4559">
        <v>1.4999999999999999E-2</v>
      </c>
      <c r="BI4559">
        <v>0.8</v>
      </c>
      <c r="BL4559" t="s">
        <v>181</v>
      </c>
      <c r="BM4559" t="s">
        <v>182</v>
      </c>
      <c r="BN4559" t="s">
        <v>229</v>
      </c>
      <c r="BP4559">
        <v>40</v>
      </c>
    </row>
    <row r="4560" spans="1:68" x14ac:dyDescent="0.2">
      <c r="A4560">
        <v>2021</v>
      </c>
      <c r="B4560">
        <v>10</v>
      </c>
      <c r="C4560" s="260">
        <v>44473</v>
      </c>
      <c r="D4560">
        <v>417</v>
      </c>
      <c r="E4560">
        <v>661</v>
      </c>
      <c r="F4560">
        <v>8</v>
      </c>
      <c r="G4560" t="s">
        <v>445</v>
      </c>
      <c r="H4560" t="s">
        <v>446</v>
      </c>
      <c r="I4560" t="s">
        <v>163</v>
      </c>
      <c r="J4560">
        <v>1</v>
      </c>
      <c r="K4560">
        <v>6</v>
      </c>
      <c r="L4560">
        <v>138</v>
      </c>
      <c r="M4560">
        <v>129.858</v>
      </c>
      <c r="N4560">
        <v>147.798</v>
      </c>
      <c r="O4560">
        <v>194</v>
      </c>
      <c r="P4560">
        <v>207</v>
      </c>
      <c r="Q4560" s="391">
        <v>181</v>
      </c>
      <c r="R4560">
        <v>196</v>
      </c>
      <c r="S4560">
        <v>186</v>
      </c>
      <c r="T4560">
        <v>152</v>
      </c>
      <c r="U4560">
        <v>135</v>
      </c>
      <c r="V4560" s="391">
        <v>141</v>
      </c>
      <c r="W4560">
        <v>156</v>
      </c>
      <c r="X4560">
        <v>142</v>
      </c>
      <c r="Y4560">
        <v>156</v>
      </c>
      <c r="Z4560">
        <v>151</v>
      </c>
      <c r="AA4560">
        <v>183</v>
      </c>
      <c r="AB4560">
        <v>180</v>
      </c>
      <c r="AC4560">
        <v>176</v>
      </c>
      <c r="AD4560">
        <v>175</v>
      </c>
      <c r="AE4560">
        <v>176</v>
      </c>
      <c r="AF4560">
        <v>137</v>
      </c>
      <c r="AG4560">
        <v>142</v>
      </c>
      <c r="AH4560">
        <v>136</v>
      </c>
      <c r="AI4560">
        <v>144</v>
      </c>
      <c r="AJ4560">
        <v>143</v>
      </c>
      <c r="AK4560">
        <v>161</v>
      </c>
      <c r="AL4560">
        <v>159</v>
      </c>
      <c r="AM4560">
        <v>185.4</v>
      </c>
      <c r="AN4560">
        <v>142.80000000000001</v>
      </c>
      <c r="AO4560">
        <v>0.3</v>
      </c>
      <c r="AP4560">
        <v>20</v>
      </c>
      <c r="AQ4560">
        <v>180</v>
      </c>
      <c r="AR4560">
        <v>23</v>
      </c>
      <c r="AS4560">
        <v>157</v>
      </c>
      <c r="AT4560" s="389"/>
      <c r="AU4560">
        <v>1</v>
      </c>
      <c r="AV4560">
        <v>1</v>
      </c>
      <c r="AW4560" s="389"/>
      <c r="BC4560">
        <v>2</v>
      </c>
      <c r="BD4560">
        <v>416</v>
      </c>
      <c r="BE4560">
        <v>1.4999999999999999E-2</v>
      </c>
      <c r="BF4560">
        <v>5.0000000000000001E-3</v>
      </c>
      <c r="BG4560">
        <v>1</v>
      </c>
      <c r="BH4560">
        <v>0</v>
      </c>
      <c r="BI4560">
        <v>3</v>
      </c>
      <c r="BJ4560">
        <v>0.3</v>
      </c>
      <c r="BK4560">
        <v>59.4</v>
      </c>
      <c r="BL4560" t="s">
        <v>157</v>
      </c>
      <c r="BM4560" t="s">
        <v>158</v>
      </c>
      <c r="BN4560" t="s">
        <v>447</v>
      </c>
      <c r="BO4560" t="s">
        <v>168</v>
      </c>
      <c r="BP4560">
        <v>40</v>
      </c>
    </row>
    <row r="4561" spans="1:68" x14ac:dyDescent="0.2">
      <c r="A4561">
        <v>2021</v>
      </c>
      <c r="B4561">
        <v>9</v>
      </c>
      <c r="C4561" s="260">
        <v>44466</v>
      </c>
      <c r="D4561">
        <v>423</v>
      </c>
      <c r="E4561">
        <v>669</v>
      </c>
      <c r="F4561">
        <v>4</v>
      </c>
      <c r="G4561" t="s">
        <v>430</v>
      </c>
      <c r="H4561" t="s">
        <v>431</v>
      </c>
      <c r="I4561" t="s">
        <v>163</v>
      </c>
      <c r="J4561">
        <v>2</v>
      </c>
      <c r="K4561">
        <v>2</v>
      </c>
      <c r="L4561">
        <v>954</v>
      </c>
      <c r="M4561">
        <v>897.71400000000006</v>
      </c>
      <c r="N4561">
        <v>1021.734</v>
      </c>
      <c r="O4561" s="389"/>
      <c r="P4561" s="389"/>
      <c r="Q4561" s="389"/>
      <c r="R4561" s="389"/>
      <c r="S4561" s="389"/>
      <c r="T4561" s="389"/>
      <c r="U4561" s="389"/>
      <c r="V4561" s="389"/>
      <c r="W4561" s="389"/>
      <c r="X4561" s="389"/>
      <c r="Y4561" s="392"/>
      <c r="Z4561" s="392"/>
      <c r="AA4561" s="389"/>
      <c r="AB4561" s="389"/>
      <c r="AC4561" s="389"/>
      <c r="AD4561" s="389"/>
      <c r="AE4561" s="389"/>
      <c r="AF4561" s="389"/>
      <c r="AG4561" s="389"/>
      <c r="AH4561" s="389"/>
      <c r="AI4561" s="389"/>
      <c r="AJ4561" s="389"/>
      <c r="AK4561" s="392"/>
      <c r="AL4561" s="392"/>
      <c r="AM4561" s="394"/>
      <c r="AN4561" s="394"/>
      <c r="AO4561" s="395"/>
      <c r="AP4561">
        <v>40</v>
      </c>
      <c r="AQ4561">
        <v>180</v>
      </c>
      <c r="AR4561" s="394"/>
      <c r="AS4561" s="389"/>
      <c r="AU4561" s="389"/>
      <c r="AV4561" s="389"/>
      <c r="BC4561" s="394"/>
      <c r="BD4561">
        <v>114</v>
      </c>
      <c r="BE4561">
        <v>1.4999999999999999E-2</v>
      </c>
      <c r="BF4561" s="389"/>
      <c r="BG4561" s="396"/>
      <c r="BH4561" s="396"/>
      <c r="BI4561">
        <v>0.1</v>
      </c>
      <c r="BJ4561" s="396"/>
      <c r="BK4561" s="396"/>
      <c r="BL4561" t="s">
        <v>157</v>
      </c>
      <c r="BM4561" t="s">
        <v>158</v>
      </c>
      <c r="BN4561" t="s">
        <v>432</v>
      </c>
      <c r="BO4561" t="s">
        <v>168</v>
      </c>
      <c r="BP4561">
        <v>39</v>
      </c>
    </row>
    <row r="4562" spans="1:68" x14ac:dyDescent="0.2">
      <c r="A4562">
        <v>2021</v>
      </c>
      <c r="B4562">
        <v>10</v>
      </c>
      <c r="C4562" s="260">
        <v>44469</v>
      </c>
      <c r="D4562">
        <v>419</v>
      </c>
      <c r="E4562">
        <v>670</v>
      </c>
      <c r="F4562">
        <v>4</v>
      </c>
      <c r="G4562" t="s">
        <v>452</v>
      </c>
      <c r="H4562" t="s">
        <v>453</v>
      </c>
      <c r="I4562" t="s">
        <v>163</v>
      </c>
      <c r="J4562">
        <v>4</v>
      </c>
      <c r="K4562">
        <v>2</v>
      </c>
      <c r="L4562">
        <v>298</v>
      </c>
      <c r="M4562">
        <v>280.41800000000001</v>
      </c>
      <c r="N4562">
        <v>319.15800000000002</v>
      </c>
      <c r="O4562" s="389"/>
      <c r="P4562" s="389"/>
      <c r="Q4562" s="389"/>
      <c r="R4562" s="389"/>
      <c r="S4562" s="389"/>
      <c r="T4562" s="389"/>
      <c r="U4562" s="389"/>
      <c r="V4562" s="389"/>
      <c r="W4562" s="389"/>
      <c r="X4562" s="389"/>
      <c r="Y4562" s="392"/>
      <c r="Z4562" s="392"/>
      <c r="AA4562" s="389"/>
      <c r="AB4562" s="389"/>
      <c r="AC4562" s="389"/>
      <c r="AD4562" s="389"/>
      <c r="AE4562" s="389"/>
      <c r="AF4562" s="389"/>
      <c r="AG4562" s="389"/>
      <c r="AH4562" s="389"/>
      <c r="AI4562" s="389"/>
      <c r="AJ4562" s="389"/>
      <c r="AK4562" s="392"/>
      <c r="AL4562" s="392"/>
      <c r="AM4562" s="394"/>
      <c r="AN4562" s="394"/>
      <c r="AO4562" s="395"/>
      <c r="AP4562">
        <v>96</v>
      </c>
      <c r="AQ4562">
        <v>150</v>
      </c>
      <c r="AR4562" s="394"/>
      <c r="AS4562" s="389"/>
      <c r="AU4562" s="389"/>
      <c r="AV4562" s="389"/>
      <c r="BC4562" s="394"/>
      <c r="BD4562">
        <v>120</v>
      </c>
      <c r="BE4562">
        <v>1.4999999999999999E-2</v>
      </c>
      <c r="BF4562" s="389"/>
      <c r="BG4562" s="396"/>
      <c r="BH4562" s="396"/>
      <c r="BI4562">
        <v>0.4</v>
      </c>
      <c r="BJ4562" s="396"/>
      <c r="BK4562" s="396"/>
      <c r="BL4562" t="s">
        <v>157</v>
      </c>
      <c r="BM4562" t="s">
        <v>158</v>
      </c>
      <c r="BN4562" t="s">
        <v>454</v>
      </c>
      <c r="BO4562" t="s">
        <v>168</v>
      </c>
      <c r="BP4562">
        <v>39</v>
      </c>
    </row>
    <row r="4563" spans="1:68" hidden="1" x14ac:dyDescent="0.2">
      <c r="A4563">
        <v>2021</v>
      </c>
      <c r="B4563">
        <v>10</v>
      </c>
      <c r="C4563" s="260">
        <v>44473</v>
      </c>
      <c r="D4563">
        <v>227</v>
      </c>
      <c r="E4563">
        <v>155</v>
      </c>
      <c r="F4563">
        <v>28</v>
      </c>
      <c r="G4563" t="s">
        <v>338</v>
      </c>
      <c r="H4563" t="s">
        <v>339</v>
      </c>
      <c r="I4563" t="s">
        <v>340</v>
      </c>
      <c r="J4563">
        <v>3</v>
      </c>
      <c r="K4563">
        <v>2</v>
      </c>
      <c r="L4563">
        <v>122</v>
      </c>
      <c r="M4563">
        <v>113.46</v>
      </c>
      <c r="N4563">
        <v>130.54</v>
      </c>
      <c r="P4563">
        <v>185</v>
      </c>
      <c r="Q4563">
        <v>184</v>
      </c>
      <c r="R4563">
        <v>172</v>
      </c>
      <c r="U4563">
        <v>137</v>
      </c>
      <c r="V4563">
        <v>134</v>
      </c>
      <c r="W4563">
        <v>126</v>
      </c>
      <c r="Z4563">
        <v>126</v>
      </c>
      <c r="AA4563">
        <v>178</v>
      </c>
      <c r="AB4563">
        <v>190</v>
      </c>
      <c r="AC4563">
        <v>185</v>
      </c>
      <c r="AD4563">
        <v>184</v>
      </c>
      <c r="AE4563">
        <v>185</v>
      </c>
      <c r="AF4563">
        <v>135</v>
      </c>
      <c r="AG4563">
        <v>126</v>
      </c>
      <c r="AH4563">
        <v>125</v>
      </c>
      <c r="AI4563">
        <v>127</v>
      </c>
      <c r="AJ4563">
        <v>127</v>
      </c>
      <c r="AK4563">
        <v>126</v>
      </c>
      <c r="AL4563">
        <v>131</v>
      </c>
      <c r="AM4563">
        <v>182.9</v>
      </c>
      <c r="AN4563">
        <v>129.6</v>
      </c>
      <c r="AO4563">
        <v>0.5</v>
      </c>
      <c r="AP4563">
        <v>61</v>
      </c>
      <c r="AQ4563">
        <v>177</v>
      </c>
      <c r="AR4563">
        <v>85</v>
      </c>
      <c r="AS4563">
        <v>128</v>
      </c>
      <c r="AT4563">
        <v>2</v>
      </c>
      <c r="AU4563">
        <v>3</v>
      </c>
      <c r="AV4563">
        <v>3</v>
      </c>
      <c r="BC4563">
        <v>8</v>
      </c>
      <c r="BD4563">
        <v>1136</v>
      </c>
      <c r="BE4563">
        <v>0.02</v>
      </c>
      <c r="BF4563">
        <v>7.0000000000000001E-3</v>
      </c>
      <c r="BG4563">
        <v>1</v>
      </c>
      <c r="BH4563">
        <v>0.1</v>
      </c>
      <c r="BI4563">
        <v>9.3000000000000007</v>
      </c>
      <c r="BJ4563">
        <v>1</v>
      </c>
      <c r="BK4563">
        <v>147.19999999999999</v>
      </c>
      <c r="BL4563" t="s">
        <v>181</v>
      </c>
      <c r="BM4563" t="s">
        <v>196</v>
      </c>
      <c r="BN4563" t="s">
        <v>341</v>
      </c>
      <c r="BP4563">
        <v>40</v>
      </c>
    </row>
    <row r="4564" spans="1:68" hidden="1" x14ac:dyDescent="0.2">
      <c r="A4564">
        <v>2021</v>
      </c>
      <c r="B4564">
        <v>10</v>
      </c>
      <c r="C4564" s="260">
        <v>44473</v>
      </c>
      <c r="D4564">
        <v>159</v>
      </c>
      <c r="E4564">
        <v>299</v>
      </c>
      <c r="F4564">
        <v>30</v>
      </c>
      <c r="G4564" t="s">
        <v>193</v>
      </c>
      <c r="H4564" t="s">
        <v>194</v>
      </c>
      <c r="I4564" t="s">
        <v>195</v>
      </c>
      <c r="J4564">
        <v>3</v>
      </c>
      <c r="K4564">
        <v>2</v>
      </c>
      <c r="L4564">
        <v>115</v>
      </c>
      <c r="M4564">
        <v>106.95</v>
      </c>
      <c r="N4564">
        <v>123.05</v>
      </c>
      <c r="O4564">
        <v>140</v>
      </c>
      <c r="P4564">
        <v>137</v>
      </c>
      <c r="Q4564">
        <v>131</v>
      </c>
      <c r="R4564">
        <v>128</v>
      </c>
      <c r="S4564">
        <v>134</v>
      </c>
      <c r="T4564">
        <v>106</v>
      </c>
      <c r="U4564">
        <v>105</v>
      </c>
      <c r="V4564">
        <v>101</v>
      </c>
      <c r="W4564">
        <v>110</v>
      </c>
      <c r="X4564">
        <v>111</v>
      </c>
      <c r="Y4564">
        <v>128</v>
      </c>
      <c r="Z4564">
        <v>117</v>
      </c>
      <c r="AM4564">
        <v>134</v>
      </c>
      <c r="AN4564">
        <v>106.6</v>
      </c>
      <c r="AO4564">
        <v>0.2</v>
      </c>
      <c r="AP4564">
        <v>70</v>
      </c>
      <c r="AQ4564">
        <v>154</v>
      </c>
      <c r="AR4564">
        <v>88</v>
      </c>
      <c r="AS4564">
        <v>123</v>
      </c>
      <c r="AT4564">
        <v>3</v>
      </c>
      <c r="AU4564">
        <v>4</v>
      </c>
      <c r="AV4564">
        <v>2</v>
      </c>
      <c r="BC4564">
        <v>9</v>
      </c>
      <c r="BD4564">
        <v>1521</v>
      </c>
      <c r="BE4564">
        <v>0.02</v>
      </c>
      <c r="BF4564">
        <v>6.0000000000000001E-3</v>
      </c>
      <c r="BG4564">
        <v>1</v>
      </c>
      <c r="BH4564">
        <v>0.1</v>
      </c>
      <c r="BI4564">
        <v>13.2</v>
      </c>
      <c r="BJ4564">
        <v>1</v>
      </c>
      <c r="BK4564">
        <v>162.1</v>
      </c>
      <c r="BL4564" t="s">
        <v>181</v>
      </c>
      <c r="BM4564" t="s">
        <v>196</v>
      </c>
      <c r="BP4564">
        <v>40</v>
      </c>
    </row>
    <row r="4565" spans="1:68" hidden="1" x14ac:dyDescent="0.2">
      <c r="A4565">
        <v>2021</v>
      </c>
      <c r="B4565">
        <v>10</v>
      </c>
      <c r="C4565" s="260">
        <v>44473</v>
      </c>
      <c r="D4565">
        <v>415</v>
      </c>
      <c r="E4565">
        <v>655</v>
      </c>
      <c r="F4565">
        <v>47</v>
      </c>
      <c r="G4565" t="s">
        <v>261</v>
      </c>
      <c r="H4565" t="s">
        <v>262</v>
      </c>
      <c r="I4565" t="s">
        <v>203</v>
      </c>
      <c r="J4565">
        <v>3</v>
      </c>
      <c r="K4565">
        <v>1</v>
      </c>
      <c r="L4565">
        <v>148</v>
      </c>
      <c r="M4565">
        <v>137.63999999999999</v>
      </c>
      <c r="N4565">
        <v>158.36000000000001</v>
      </c>
      <c r="P4565">
        <v>165</v>
      </c>
      <c r="Q4565">
        <v>163</v>
      </c>
      <c r="R4565">
        <v>156</v>
      </c>
      <c r="S4565">
        <v>175</v>
      </c>
      <c r="T4565">
        <v>136</v>
      </c>
      <c r="U4565">
        <v>135</v>
      </c>
      <c r="V4565">
        <v>131</v>
      </c>
      <c r="W4565">
        <v>139</v>
      </c>
      <c r="Y4565">
        <v>183</v>
      </c>
      <c r="Z4565">
        <v>183</v>
      </c>
      <c r="AM4565">
        <v>164.4</v>
      </c>
      <c r="AN4565">
        <v>135</v>
      </c>
      <c r="AO4565">
        <v>0.1</v>
      </c>
      <c r="AP4565">
        <v>60</v>
      </c>
      <c r="AQ4565">
        <v>180</v>
      </c>
      <c r="AR4565">
        <v>59</v>
      </c>
      <c r="AS4565">
        <v>183</v>
      </c>
      <c r="AU4565">
        <v>2</v>
      </c>
      <c r="AV4565">
        <v>1</v>
      </c>
      <c r="BC4565">
        <v>3</v>
      </c>
      <c r="BD4565">
        <v>563</v>
      </c>
      <c r="BE4565">
        <v>0.02</v>
      </c>
      <c r="BF4565">
        <v>5.0000000000000001E-3</v>
      </c>
      <c r="BG4565">
        <v>1</v>
      </c>
      <c r="BH4565">
        <v>0</v>
      </c>
      <c r="BI4565">
        <v>3.8</v>
      </c>
      <c r="BJ4565">
        <v>0.4</v>
      </c>
      <c r="BK4565">
        <v>76</v>
      </c>
      <c r="BL4565" t="s">
        <v>181</v>
      </c>
      <c r="BM4565" t="s">
        <v>182</v>
      </c>
      <c r="BN4565" t="s">
        <v>263</v>
      </c>
      <c r="BP4565">
        <v>40</v>
      </c>
    </row>
    <row r="4566" spans="1:68" hidden="1" x14ac:dyDescent="0.2">
      <c r="A4566">
        <v>2021</v>
      </c>
      <c r="B4566">
        <v>10</v>
      </c>
      <c r="C4566" s="260">
        <v>44473</v>
      </c>
      <c r="D4566">
        <v>415</v>
      </c>
      <c r="E4566">
        <v>656</v>
      </c>
      <c r="F4566">
        <v>47</v>
      </c>
      <c r="G4566" t="s">
        <v>264</v>
      </c>
      <c r="H4566" t="s">
        <v>265</v>
      </c>
      <c r="I4566" t="s">
        <v>203</v>
      </c>
      <c r="J4566">
        <v>3</v>
      </c>
      <c r="K4566">
        <v>1</v>
      </c>
      <c r="L4566">
        <v>148</v>
      </c>
      <c r="M4566">
        <v>137.63999999999999</v>
      </c>
      <c r="N4566">
        <v>158.36000000000001</v>
      </c>
      <c r="P4566">
        <v>165</v>
      </c>
      <c r="Q4566">
        <v>163</v>
      </c>
      <c r="R4566">
        <v>156</v>
      </c>
      <c r="S4566">
        <v>175</v>
      </c>
      <c r="T4566">
        <v>136</v>
      </c>
      <c r="U4566">
        <v>135</v>
      </c>
      <c r="V4566">
        <v>131</v>
      </c>
      <c r="W4566">
        <v>139</v>
      </c>
      <c r="Y4566">
        <v>183</v>
      </c>
      <c r="Z4566">
        <v>183</v>
      </c>
      <c r="AM4566">
        <v>164.4</v>
      </c>
      <c r="AN4566">
        <v>135</v>
      </c>
      <c r="AO4566">
        <v>0.1</v>
      </c>
      <c r="AP4566">
        <v>60</v>
      </c>
      <c r="AQ4566">
        <v>180</v>
      </c>
      <c r="AR4566">
        <v>59</v>
      </c>
      <c r="AS4566">
        <v>183</v>
      </c>
      <c r="AU4566">
        <v>2</v>
      </c>
      <c r="AV4566">
        <v>1</v>
      </c>
      <c r="BC4566">
        <v>3</v>
      </c>
      <c r="BD4566">
        <v>563</v>
      </c>
      <c r="BE4566">
        <v>0.02</v>
      </c>
      <c r="BF4566">
        <v>5.0000000000000001E-3</v>
      </c>
      <c r="BG4566">
        <v>1</v>
      </c>
      <c r="BH4566">
        <v>0</v>
      </c>
      <c r="BI4566">
        <v>3.8</v>
      </c>
      <c r="BJ4566">
        <v>0.4</v>
      </c>
      <c r="BK4566">
        <v>76</v>
      </c>
      <c r="BL4566" t="s">
        <v>181</v>
      </c>
      <c r="BM4566" t="s">
        <v>182</v>
      </c>
      <c r="BN4566" t="s">
        <v>266</v>
      </c>
      <c r="BP4566">
        <v>40</v>
      </c>
    </row>
    <row r="4567" spans="1:68" hidden="1" x14ac:dyDescent="0.2">
      <c r="A4567">
        <v>2021</v>
      </c>
      <c r="B4567">
        <v>10</v>
      </c>
      <c r="C4567" s="260">
        <v>44473</v>
      </c>
      <c r="D4567">
        <v>415</v>
      </c>
      <c r="E4567">
        <v>657</v>
      </c>
      <c r="F4567">
        <v>47</v>
      </c>
      <c r="G4567" t="s">
        <v>267</v>
      </c>
      <c r="H4567" t="s">
        <v>268</v>
      </c>
      <c r="I4567" t="s">
        <v>203</v>
      </c>
      <c r="J4567">
        <v>3</v>
      </c>
      <c r="K4567">
        <v>1</v>
      </c>
      <c r="L4567">
        <v>90</v>
      </c>
      <c r="M4567">
        <v>83.7</v>
      </c>
      <c r="N4567">
        <v>96.3</v>
      </c>
      <c r="P4567">
        <v>125</v>
      </c>
      <c r="Q4567">
        <v>123</v>
      </c>
      <c r="R4567">
        <v>121</v>
      </c>
      <c r="S4567">
        <v>127</v>
      </c>
      <c r="U4567">
        <v>108</v>
      </c>
      <c r="V4567">
        <v>105</v>
      </c>
      <c r="W4567">
        <v>99</v>
      </c>
      <c r="X4567">
        <v>107</v>
      </c>
      <c r="Y4567">
        <v>183</v>
      </c>
      <c r="Z4567">
        <v>183</v>
      </c>
      <c r="AM4567">
        <v>123.6</v>
      </c>
      <c r="AN4567">
        <v>104.5</v>
      </c>
      <c r="AO4567">
        <v>0.4</v>
      </c>
      <c r="AP4567">
        <v>60</v>
      </c>
      <c r="AQ4567">
        <v>180</v>
      </c>
      <c r="AR4567">
        <v>59</v>
      </c>
      <c r="AS4567">
        <v>183</v>
      </c>
      <c r="AT4567">
        <v>1</v>
      </c>
      <c r="AU4567">
        <v>3</v>
      </c>
      <c r="BC4567">
        <v>4</v>
      </c>
      <c r="BD4567">
        <v>574</v>
      </c>
      <c r="BE4567">
        <v>0.02</v>
      </c>
      <c r="BF4567">
        <v>7.0000000000000001E-3</v>
      </c>
      <c r="BG4567">
        <v>1</v>
      </c>
      <c r="BH4567">
        <v>0</v>
      </c>
      <c r="BI4567">
        <v>6.4</v>
      </c>
      <c r="BJ4567">
        <v>0.4</v>
      </c>
      <c r="BK4567">
        <v>60</v>
      </c>
      <c r="BL4567" t="s">
        <v>181</v>
      </c>
      <c r="BM4567" t="s">
        <v>182</v>
      </c>
      <c r="BN4567" t="s">
        <v>269</v>
      </c>
      <c r="BP4567">
        <v>40</v>
      </c>
    </row>
    <row r="4568" spans="1:68" hidden="1" x14ac:dyDescent="0.2">
      <c r="A4568">
        <v>2021</v>
      </c>
      <c r="B4568">
        <v>10</v>
      </c>
      <c r="C4568" s="260">
        <v>44473</v>
      </c>
      <c r="D4568">
        <v>415</v>
      </c>
      <c r="E4568">
        <v>658</v>
      </c>
      <c r="F4568">
        <v>47</v>
      </c>
      <c r="G4568" t="s">
        <v>270</v>
      </c>
      <c r="H4568" t="s">
        <v>271</v>
      </c>
      <c r="I4568" t="s">
        <v>203</v>
      </c>
      <c r="J4568">
        <v>3</v>
      </c>
      <c r="K4568">
        <v>1</v>
      </c>
      <c r="L4568">
        <v>90</v>
      </c>
      <c r="M4568">
        <v>83.7</v>
      </c>
      <c r="N4568">
        <v>96.3</v>
      </c>
      <c r="P4568">
        <v>125</v>
      </c>
      <c r="Q4568">
        <v>123</v>
      </c>
      <c r="R4568">
        <v>121</v>
      </c>
      <c r="S4568">
        <v>127</v>
      </c>
      <c r="U4568">
        <v>108</v>
      </c>
      <c r="V4568">
        <v>105</v>
      </c>
      <c r="W4568">
        <v>99</v>
      </c>
      <c r="X4568">
        <v>107</v>
      </c>
      <c r="Y4568">
        <v>183</v>
      </c>
      <c r="Z4568">
        <v>183</v>
      </c>
      <c r="AM4568">
        <v>123.6</v>
      </c>
      <c r="AN4568">
        <v>104.5</v>
      </c>
      <c r="AO4568">
        <v>0.4</v>
      </c>
      <c r="AP4568">
        <v>60</v>
      </c>
      <c r="AQ4568">
        <v>180</v>
      </c>
      <c r="AR4568">
        <v>59</v>
      </c>
      <c r="AS4568">
        <v>183</v>
      </c>
      <c r="AT4568">
        <v>1</v>
      </c>
      <c r="AU4568">
        <v>3</v>
      </c>
      <c r="BC4568">
        <v>4</v>
      </c>
      <c r="BD4568">
        <v>574</v>
      </c>
      <c r="BE4568">
        <v>0.02</v>
      </c>
      <c r="BF4568">
        <v>7.0000000000000001E-3</v>
      </c>
      <c r="BG4568">
        <v>1</v>
      </c>
      <c r="BH4568">
        <v>0</v>
      </c>
      <c r="BI4568">
        <v>6.4</v>
      </c>
      <c r="BJ4568">
        <v>0.4</v>
      </c>
      <c r="BK4568">
        <v>60</v>
      </c>
      <c r="BL4568" t="s">
        <v>181</v>
      </c>
      <c r="BM4568" t="s">
        <v>182</v>
      </c>
      <c r="BN4568" t="s">
        <v>272</v>
      </c>
      <c r="BP4568">
        <v>40</v>
      </c>
    </row>
    <row r="4569" spans="1:68" hidden="1" x14ac:dyDescent="0.2">
      <c r="A4569">
        <v>2021</v>
      </c>
      <c r="B4569">
        <v>10</v>
      </c>
      <c r="C4569" s="260">
        <v>44473</v>
      </c>
      <c r="D4569">
        <v>334</v>
      </c>
      <c r="E4569">
        <v>254</v>
      </c>
      <c r="F4569">
        <v>49</v>
      </c>
      <c r="G4569" t="s">
        <v>208</v>
      </c>
      <c r="H4569" t="s">
        <v>209</v>
      </c>
      <c r="I4569" t="s">
        <v>203</v>
      </c>
      <c r="J4569">
        <v>4</v>
      </c>
      <c r="K4569">
        <v>2</v>
      </c>
      <c r="L4569">
        <v>203</v>
      </c>
      <c r="M4569">
        <v>188.79</v>
      </c>
      <c r="N4569">
        <v>217.21</v>
      </c>
      <c r="O4569">
        <v>313</v>
      </c>
      <c r="P4569">
        <v>366</v>
      </c>
      <c r="Q4569">
        <v>290</v>
      </c>
      <c r="R4569">
        <v>372</v>
      </c>
      <c r="S4569">
        <v>368</v>
      </c>
      <c r="T4569">
        <v>224</v>
      </c>
      <c r="U4569">
        <v>208</v>
      </c>
      <c r="V4569">
        <v>205</v>
      </c>
      <c r="W4569">
        <v>250</v>
      </c>
      <c r="X4569">
        <v>207</v>
      </c>
      <c r="Y4569">
        <v>132</v>
      </c>
      <c r="Z4569">
        <v>118</v>
      </c>
      <c r="AA4569">
        <v>368</v>
      </c>
      <c r="AB4569">
        <v>295</v>
      </c>
      <c r="AC4569">
        <v>330</v>
      </c>
      <c r="AD4569">
        <v>333</v>
      </c>
      <c r="AE4569">
        <v>340</v>
      </c>
      <c r="AF4569">
        <v>206</v>
      </c>
      <c r="AG4569">
        <v>208</v>
      </c>
      <c r="AH4569">
        <v>212</v>
      </c>
      <c r="AI4569">
        <v>212</v>
      </c>
      <c r="AJ4569">
        <v>212</v>
      </c>
      <c r="AK4569">
        <v>151</v>
      </c>
      <c r="AL4569">
        <v>143</v>
      </c>
      <c r="AM4569">
        <v>337.5</v>
      </c>
      <c r="AN4569">
        <v>214.4</v>
      </c>
      <c r="AO4569">
        <v>0.7</v>
      </c>
      <c r="AP4569">
        <v>88</v>
      </c>
      <c r="AQ4569">
        <v>164</v>
      </c>
      <c r="AR4569">
        <v>106</v>
      </c>
      <c r="AS4569">
        <v>136</v>
      </c>
      <c r="AT4569">
        <v>8</v>
      </c>
      <c r="AU4569">
        <v>6</v>
      </c>
      <c r="AV4569">
        <v>6</v>
      </c>
      <c r="BC4569">
        <v>19</v>
      </c>
      <c r="BD4569">
        <v>2569</v>
      </c>
      <c r="BE4569">
        <v>0.02</v>
      </c>
      <c r="BF4569">
        <v>7.0000000000000001E-3</v>
      </c>
      <c r="BG4569">
        <v>1</v>
      </c>
      <c r="BH4569">
        <v>0.1</v>
      </c>
      <c r="BI4569">
        <v>12.7</v>
      </c>
      <c r="BJ4569">
        <v>4.0999999999999996</v>
      </c>
      <c r="BK4569">
        <v>550.79999999999995</v>
      </c>
      <c r="BL4569" t="s">
        <v>181</v>
      </c>
      <c r="BM4569" t="s">
        <v>196</v>
      </c>
      <c r="BN4569" t="s">
        <v>210</v>
      </c>
      <c r="BP4569">
        <v>40</v>
      </c>
    </row>
  </sheetData>
  <autoFilter ref="A3:FC4569" xr:uid="{00000000-0009-0000-0000-000003000000}">
    <filterColumn colId="2">
      <filters>
        <dateGroupItem year="2021" month="9" day="27" dateTimeGrouping="day"/>
        <dateGroupItem year="2021" month="9" day="28" dateTimeGrouping="day"/>
        <dateGroupItem year="2021" month="9" day="29" dateTimeGrouping="day"/>
        <dateGroupItem year="2021" month="9" day="30" dateTimeGrouping="day"/>
        <dateGroupItem year="2021" month="10" dateTimeGrouping="month"/>
      </filters>
    </filterColumn>
    <filterColumn colId="63">
      <filters>
        <filter val="LG"/>
      </filters>
    </filterColumn>
    <sortState xmlns:xlrd2="http://schemas.microsoft.com/office/spreadsheetml/2017/richdata2" ref="A4423:FC4562">
      <sortCondition ref="BN3:BN4569"/>
    </sortState>
  </autoFilter>
  <mergeCells count="42"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  <mergeCell ref="AT2:BB2"/>
    <mergeCell ref="BC2:BC3"/>
    <mergeCell ref="BD2:BD3"/>
    <mergeCell ref="BE2:BE3"/>
    <mergeCell ref="BF2:BF3"/>
    <mergeCell ref="AQ2:AQ3"/>
    <mergeCell ref="AR2:AR3"/>
    <mergeCell ref="AF2:AJ2"/>
    <mergeCell ref="AK2:AL2"/>
    <mergeCell ref="AM2:AM3"/>
    <mergeCell ref="AN2:AN3"/>
    <mergeCell ref="AO2:AO3"/>
    <mergeCell ref="A2:A3"/>
    <mergeCell ref="B2:B3"/>
    <mergeCell ref="C2:C3"/>
    <mergeCell ref="D2:D3"/>
    <mergeCell ref="E2:E3"/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</mergeCells>
  <conditionalFormatting sqref="N4:N645">
    <cfRule type="expression" priority="39" stopIfTrue="1">
      <formula>N4=""</formula>
    </cfRule>
    <cfRule type="cellIs" dxfId="400" priority="40" stopIfTrue="1" operator="lessThan">
      <formula>$M4</formula>
    </cfRule>
    <cfRule type="cellIs" dxfId="399" priority="41" stopIfTrue="1" operator="between">
      <formula>$M4</formula>
      <formula>M4</formula>
    </cfRule>
    <cfRule type="cellIs" dxfId="398" priority="42" stopIfTrue="1" operator="greaterThan">
      <formula>$N4</formula>
    </cfRule>
  </conditionalFormatting>
  <conditionalFormatting sqref="AR4:AR645">
    <cfRule type="expression" priority="37" stopIfTrue="1">
      <formula>AR4=""</formula>
    </cfRule>
    <cfRule type="expression" dxfId="397" priority="38" stopIfTrue="1">
      <formula>AR4&lt;$AP4*0.95</formula>
    </cfRule>
  </conditionalFormatting>
  <conditionalFormatting sqref="AU4:AU645">
    <cfRule type="expression" dxfId="396" priority="43" stopIfTrue="1">
      <formula>AU4&lt;$BE4</formula>
    </cfRule>
    <cfRule type="expression" dxfId="395" priority="44" stopIfTrue="1">
      <formula>AU4&gt;$BE4</formula>
    </cfRule>
  </conditionalFormatting>
  <conditionalFormatting sqref="BF4:BF645">
    <cfRule type="containsBlanks" priority="45" stopIfTrue="1">
      <formula>LEN(TRIM(BF4))=0</formula>
    </cfRule>
    <cfRule type="cellIs" dxfId="394" priority="46" stopIfTrue="1" operator="greaterThanOrEqual">
      <formula>BE4</formula>
    </cfRule>
  </conditionalFormatting>
  <conditionalFormatting sqref="O4:S645">
    <cfRule type="containsBlanks" priority="23" stopIfTrue="1">
      <formula>LEN(TRIM(O4))=0</formula>
    </cfRule>
    <cfRule type="expression" dxfId="393" priority="24" stopIfTrue="1">
      <formula>O4&gt;$N$4*0.22*1.5</formula>
    </cfRule>
    <cfRule type="expression" dxfId="392" priority="25" stopIfTrue="1">
      <formula>O4*1.5&lt;($M$4*0.22)</formula>
    </cfRule>
    <cfRule type="expression" dxfId="391" priority="26" stopIfTrue="1">
      <formula>O4&lt;$M$4*0.22</formula>
    </cfRule>
    <cfRule type="expression" dxfId="390" priority="27" stopIfTrue="1">
      <formula>O4&gt;$N$4*0.22</formula>
    </cfRule>
    <cfRule type="containsBlanks" priority="28" stopIfTrue="1">
      <formula>LEN(TRIM(O4))=0</formula>
    </cfRule>
    <cfRule type="expression" dxfId="389" priority="29" stopIfTrue="1">
      <formula>O4&gt;#REF!*1.5</formula>
    </cfRule>
    <cfRule type="expression" dxfId="388" priority="30" stopIfTrue="1">
      <formula>O4*1.5&lt;#REF!</formula>
    </cfRule>
    <cfRule type="expression" dxfId="387" priority="31" stopIfTrue="1">
      <formula>O4&lt;#REF!</formula>
    </cfRule>
    <cfRule type="expression" dxfId="386" priority="32" stopIfTrue="1">
      <formula>O4&gt;#REF!</formula>
    </cfRule>
  </conditionalFormatting>
  <conditionalFormatting sqref="T4:X645">
    <cfRule type="containsBlanks" priority="22" stopIfTrue="1">
      <formula>LEN(TRIM(T4))=0</formula>
    </cfRule>
    <cfRule type="expression" dxfId="385" priority="35" stopIfTrue="1">
      <formula>T4&lt;$M4</formula>
    </cfRule>
    <cfRule type="expression" dxfId="384" priority="36" stopIfTrue="1">
      <formula>T4&gt;$N4</formula>
    </cfRule>
    <cfRule type="expression" dxfId="383" priority="33" stopIfTrue="1">
      <formula>T4&gt;$N4*1.5</formula>
    </cfRule>
    <cfRule type="expression" dxfId="382" priority="34" stopIfTrue="1">
      <formula>T4*1.5&lt;$M4</formula>
    </cfRule>
  </conditionalFormatting>
  <conditionalFormatting sqref="AA4:AE645">
    <cfRule type="containsBlanks" priority="12" stopIfTrue="1">
      <formula>LEN(TRIM(AA4))=0</formula>
    </cfRule>
    <cfRule type="expression" dxfId="381" priority="13" stopIfTrue="1">
      <formula>AA4&gt;$N$4*0.22*1.5</formula>
    </cfRule>
    <cfRule type="expression" dxfId="380" priority="14" stopIfTrue="1">
      <formula>AA4*1.5&lt;($M$4*0.22)</formula>
    </cfRule>
    <cfRule type="expression" dxfId="379" priority="15" stopIfTrue="1">
      <formula>AA4&lt;$M$4*0.22</formula>
    </cfRule>
    <cfRule type="expression" dxfId="378" priority="16" stopIfTrue="1">
      <formula>AA4&gt;$N$4*0.22</formula>
    </cfRule>
    <cfRule type="containsBlanks" priority="17" stopIfTrue="1">
      <formula>LEN(TRIM(AA4))=0</formula>
    </cfRule>
    <cfRule type="expression" dxfId="377" priority="18" stopIfTrue="1">
      <formula>AA4&gt;#REF!*1.5</formula>
    </cfRule>
    <cfRule type="expression" dxfId="376" priority="19" stopIfTrue="1">
      <formula>AA4*1.5&lt;#REF!</formula>
    </cfRule>
    <cfRule type="expression" dxfId="375" priority="20" stopIfTrue="1">
      <formula>AA4&lt;#REF!</formula>
    </cfRule>
    <cfRule type="expression" dxfId="374" priority="21" stopIfTrue="1">
      <formula>AA4&gt;#REF!</formula>
    </cfRule>
  </conditionalFormatting>
  <conditionalFormatting sqref="AF4:AJ645">
    <cfRule type="containsBlanks" priority="7" stopIfTrue="1">
      <formula>LEN(TRIM(AF4))=0</formula>
    </cfRule>
    <cfRule type="expression" dxfId="373" priority="8" stopIfTrue="1">
      <formula>AF4&gt;$N4*1.5</formula>
    </cfRule>
    <cfRule type="expression" dxfId="372" priority="9" stopIfTrue="1">
      <formula>AF4*1.5&lt;$M4</formula>
    </cfRule>
    <cfRule type="expression" dxfId="371" priority="10" stopIfTrue="1">
      <formula>AF4&lt;$M4</formula>
    </cfRule>
    <cfRule type="expression" dxfId="370" priority="11" stopIfTrue="1">
      <formula>AF4&gt;$N4</formula>
    </cfRule>
  </conditionalFormatting>
  <conditionalFormatting sqref="AS4:AS645">
    <cfRule type="expression" dxfId="369" priority="47" stopIfTrue="1">
      <formula>AS4&gt;AQ4*1.05</formula>
    </cfRule>
  </conditionalFormatting>
  <conditionalFormatting sqref="Y4:Z645 AK4:AL645">
    <cfRule type="expression" dxfId="368" priority="48" stopIfTrue="1">
      <formula>Y4&gt;#REF!*1.05</formula>
    </cfRule>
    <cfRule type="cellIs" dxfId="367" priority="49" stopIfTrue="1" operator="greaterThan">
      <formula>#REF!*2</formula>
    </cfRule>
    <cfRule type="expression" dxfId="366" priority="50" stopIfTrue="1">
      <formula>#REF!=#REF!</formula>
    </cfRule>
  </conditionalFormatting>
  <conditionalFormatting sqref="AN4:AN645">
    <cfRule type="expression" dxfId="365" priority="2" stopIfTrue="1">
      <formula>AN4*1.5&lt;$M4</formula>
    </cfRule>
    <cfRule type="expression" dxfId="364" priority="3" stopIfTrue="1">
      <formula>AN4&lt;$M4</formula>
    </cfRule>
    <cfRule type="expression" dxfId="363" priority="6" stopIfTrue="1">
      <formula>AN4&gt;$N4</formula>
    </cfRule>
    <cfRule type="containsBlanks" priority="1" stopIfTrue="1">
      <formula>LEN(TRIM(AN4))=0</formula>
    </cfRule>
  </conditionalFormatting>
  <conditionalFormatting sqref="AO4:AO645">
    <cfRule type="containsBlanks" priority="4" stopIfTrue="1">
      <formula>LEN(TRIM(AO4))=0</formula>
    </cfRule>
    <cfRule type="cellIs" dxfId="362" priority="5" stopIfTrue="1" operator="greaterThan">
      <formula>0.22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73" max="527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pane="topRight" activeCell="G1" sqref="G1"/>
      <selection pane="bottomLeft" activeCell="A4" sqref="A4"/>
      <selection pane="bottomRight" activeCell="C2" sqref="C2:C3"/>
    </sheetView>
  </sheetViews>
  <sheetFormatPr defaultColWidth="9.125" defaultRowHeight="18" x14ac:dyDescent="0.2"/>
  <cols>
    <col min="1" max="2" width="9.125" style="170" hidden="1" customWidth="1"/>
    <col min="3" max="3" width="15.625" style="173" customWidth="1"/>
    <col min="4" max="5" width="15.625" style="173" hidden="1" customWidth="1"/>
    <col min="6" max="6" width="32" style="170" customWidth="1"/>
    <col min="7" max="7" width="24.875" style="174" hidden="1" customWidth="1"/>
    <col min="8" max="8" width="14.125" style="170" customWidth="1"/>
    <col min="9" max="9" width="10.375" style="261" customWidth="1"/>
    <col min="10" max="10" width="11.25" style="262" customWidth="1"/>
    <col min="11" max="11" width="13" style="263" customWidth="1"/>
    <col min="12" max="13" width="11.75" style="176" customWidth="1"/>
    <col min="14" max="14" width="15.375" style="264" customWidth="1"/>
    <col min="15" max="23" width="9.125" style="170" customWidth="1"/>
    <col min="24" max="16384" width="9.125" style="170"/>
  </cols>
  <sheetData>
    <row r="1" spans="1:23" s="228" customFormat="1" ht="41.25" customHeight="1" thickBot="1" x14ac:dyDescent="0.25">
      <c r="A1" s="160"/>
      <c r="B1" s="116"/>
      <c r="C1" s="160"/>
      <c r="D1" s="160"/>
      <c r="E1" s="160"/>
      <c r="F1" s="161" t="s">
        <v>540</v>
      </c>
      <c r="H1" s="162" t="s">
        <v>541</v>
      </c>
      <c r="I1" s="162"/>
      <c r="J1" s="163"/>
      <c r="K1" s="162"/>
      <c r="L1" s="163"/>
      <c r="M1" s="163"/>
      <c r="N1" s="163"/>
      <c r="O1" s="66" t="s">
        <v>80</v>
      </c>
    </row>
    <row r="2" spans="1:23" s="228" customFormat="1" ht="52.5" customHeight="1" x14ac:dyDescent="0.2">
      <c r="A2" s="321" t="s">
        <v>87</v>
      </c>
      <c r="B2" s="321" t="s">
        <v>88</v>
      </c>
      <c r="C2" s="336" t="s">
        <v>542</v>
      </c>
      <c r="D2" s="336" t="s">
        <v>90</v>
      </c>
      <c r="E2" s="336" t="s">
        <v>125</v>
      </c>
      <c r="F2" s="338" t="s">
        <v>543</v>
      </c>
      <c r="G2" s="308" t="s">
        <v>128</v>
      </c>
      <c r="H2" s="308" t="s">
        <v>126</v>
      </c>
      <c r="I2" s="315" t="s">
        <v>93</v>
      </c>
      <c r="J2" s="319" t="s">
        <v>93</v>
      </c>
      <c r="K2" s="299"/>
      <c r="L2" s="323" t="s">
        <v>138</v>
      </c>
      <c r="M2" s="323" t="s">
        <v>139</v>
      </c>
      <c r="N2" s="339" t="s">
        <v>140</v>
      </c>
    </row>
    <row r="3" spans="1:23" s="228" customFormat="1" ht="52.5" customHeight="1" x14ac:dyDescent="0.2">
      <c r="A3" s="301"/>
      <c r="B3" s="301"/>
      <c r="C3" s="337"/>
      <c r="D3" s="337"/>
      <c r="E3" s="337"/>
      <c r="F3" s="337"/>
      <c r="G3" s="301"/>
      <c r="H3" s="301"/>
      <c r="I3" s="301"/>
      <c r="J3" s="254" t="s">
        <v>108</v>
      </c>
      <c r="K3" s="253" t="s">
        <v>109</v>
      </c>
      <c r="L3" s="301"/>
      <c r="M3" s="301"/>
      <c r="N3" s="301"/>
    </row>
    <row r="4" spans="1:23" s="197" customFormat="1" ht="21" customHeight="1" x14ac:dyDescent="0.2">
      <c r="A4" s="193"/>
      <c r="B4" s="194"/>
      <c r="C4" s="195"/>
      <c r="D4" s="195"/>
      <c r="E4" s="195"/>
      <c r="F4" s="196"/>
      <c r="I4" s="256"/>
      <c r="J4" s="257"/>
      <c r="K4" s="258"/>
      <c r="L4" s="192"/>
      <c r="M4" s="192"/>
      <c r="N4" s="222" t="str">
        <f t="shared" ref="N4:N35" si="0">IFERROR((L4-I4)/I4,"")</f>
        <v/>
      </c>
      <c r="O4" s="228"/>
      <c r="P4" s="228"/>
      <c r="Q4" s="228"/>
      <c r="R4" s="228"/>
      <c r="S4" s="228"/>
      <c r="T4" s="228"/>
      <c r="U4" s="228"/>
      <c r="V4" s="228"/>
      <c r="W4" s="228"/>
    </row>
    <row r="5" spans="1:23" s="197" customFormat="1" ht="21" customHeight="1" x14ac:dyDescent="0.2">
      <c r="A5" s="193"/>
      <c r="B5" s="194"/>
      <c r="C5" s="195"/>
      <c r="D5" s="195"/>
      <c r="E5" s="195"/>
      <c r="F5" s="196"/>
      <c r="I5" s="256"/>
      <c r="J5" s="257"/>
      <c r="K5" s="258"/>
      <c r="L5" s="192"/>
      <c r="M5" s="192"/>
      <c r="N5" s="222" t="str">
        <f t="shared" si="0"/>
        <v/>
      </c>
      <c r="O5" s="228"/>
      <c r="P5" s="228"/>
      <c r="Q5" s="228"/>
      <c r="R5" s="228"/>
      <c r="S5" s="228"/>
      <c r="T5" s="228"/>
      <c r="U5" s="228"/>
      <c r="V5" s="228"/>
      <c r="W5" s="228"/>
    </row>
    <row r="6" spans="1:23" s="197" customFormat="1" ht="21" customHeight="1" x14ac:dyDescent="0.2">
      <c r="A6" s="193"/>
      <c r="B6" s="194"/>
      <c r="C6" s="195"/>
      <c r="D6" s="195"/>
      <c r="E6" s="195"/>
      <c r="F6" s="196"/>
      <c r="I6" s="256"/>
      <c r="J6" s="257"/>
      <c r="K6" s="258"/>
      <c r="L6" s="192"/>
      <c r="M6" s="192"/>
      <c r="N6" s="222" t="str">
        <f t="shared" si="0"/>
        <v/>
      </c>
      <c r="O6" s="228"/>
      <c r="P6" s="228"/>
      <c r="Q6" s="228"/>
      <c r="R6" s="228"/>
      <c r="S6" s="228"/>
      <c r="T6" s="228"/>
      <c r="U6" s="228"/>
      <c r="V6" s="228"/>
      <c r="W6" s="228"/>
    </row>
    <row r="7" spans="1:23" s="197" customFormat="1" ht="21" customHeight="1" x14ac:dyDescent="0.2">
      <c r="A7" s="193"/>
      <c r="B7" s="194"/>
      <c r="C7" s="195"/>
      <c r="D7" s="195"/>
      <c r="E7" s="195"/>
      <c r="F7" s="196"/>
      <c r="I7" s="256"/>
      <c r="J7" s="257"/>
      <c r="K7" s="258"/>
      <c r="L7" s="192"/>
      <c r="M7" s="192"/>
      <c r="N7" s="222" t="str">
        <f t="shared" si="0"/>
        <v/>
      </c>
      <c r="O7" s="228"/>
      <c r="P7" s="228"/>
      <c r="Q7" s="228"/>
      <c r="R7" s="228"/>
      <c r="S7" s="228"/>
      <c r="T7" s="228"/>
      <c r="U7" s="228"/>
      <c r="V7" s="228"/>
      <c r="W7" s="228"/>
    </row>
    <row r="8" spans="1:23" s="197" customFormat="1" ht="21" customHeight="1" x14ac:dyDescent="0.2">
      <c r="A8" s="193"/>
      <c r="B8" s="194"/>
      <c r="C8" s="195"/>
      <c r="D8" s="195"/>
      <c r="E8" s="195"/>
      <c r="F8" s="196"/>
      <c r="I8" s="256"/>
      <c r="J8" s="257"/>
      <c r="K8" s="258"/>
      <c r="L8" s="192"/>
      <c r="M8" s="192"/>
      <c r="N8" s="222" t="str">
        <f t="shared" si="0"/>
        <v/>
      </c>
      <c r="O8" s="228"/>
      <c r="P8" s="228"/>
      <c r="Q8" s="228"/>
      <c r="R8" s="228"/>
      <c r="S8" s="228"/>
      <c r="T8" s="228"/>
      <c r="U8" s="228"/>
      <c r="V8" s="228"/>
      <c r="W8" s="228"/>
    </row>
    <row r="9" spans="1:23" s="197" customFormat="1" ht="21" customHeight="1" x14ac:dyDescent="0.2">
      <c r="A9" s="193"/>
      <c r="B9" s="194"/>
      <c r="C9" s="195"/>
      <c r="D9" s="195"/>
      <c r="E9" s="195"/>
      <c r="F9" s="196"/>
      <c r="I9" s="256"/>
      <c r="J9" s="257"/>
      <c r="K9" s="258"/>
      <c r="L9" s="192"/>
      <c r="M9" s="192"/>
      <c r="N9" s="222" t="str">
        <f t="shared" si="0"/>
        <v/>
      </c>
      <c r="O9" s="228"/>
      <c r="P9" s="228"/>
      <c r="Q9" s="228"/>
      <c r="R9" s="228"/>
      <c r="S9" s="228"/>
      <c r="T9" s="228"/>
      <c r="U9" s="228"/>
      <c r="V9" s="228"/>
      <c r="W9" s="228"/>
    </row>
    <row r="10" spans="1:23" s="197" customFormat="1" ht="21" customHeight="1" x14ac:dyDescent="0.2">
      <c r="A10" s="193"/>
      <c r="B10" s="194"/>
      <c r="C10" s="195"/>
      <c r="D10" s="195"/>
      <c r="E10" s="195"/>
      <c r="F10" s="196"/>
      <c r="I10" s="256"/>
      <c r="J10" s="257"/>
      <c r="K10" s="258"/>
      <c r="L10" s="192"/>
      <c r="M10" s="192"/>
      <c r="N10" s="222" t="str">
        <f t="shared" si="0"/>
        <v/>
      </c>
      <c r="O10" s="228"/>
      <c r="P10" s="228"/>
      <c r="Q10" s="228"/>
      <c r="R10" s="228"/>
      <c r="S10" s="228"/>
      <c r="T10" s="228"/>
      <c r="U10" s="228"/>
      <c r="V10" s="228"/>
      <c r="W10" s="228"/>
    </row>
    <row r="11" spans="1:23" s="197" customFormat="1" ht="21" customHeight="1" x14ac:dyDescent="0.2">
      <c r="A11" s="193"/>
      <c r="B11" s="194"/>
      <c r="C11" s="195"/>
      <c r="D11" s="195"/>
      <c r="E11" s="195"/>
      <c r="F11" s="196"/>
      <c r="I11" s="256"/>
      <c r="J11" s="257"/>
      <c r="K11" s="258"/>
      <c r="L11" s="192"/>
      <c r="M11" s="192"/>
      <c r="N11" s="222" t="str">
        <f t="shared" si="0"/>
        <v/>
      </c>
      <c r="O11" s="228"/>
      <c r="P11" s="228"/>
      <c r="Q11" s="228"/>
      <c r="R11" s="228"/>
      <c r="S11" s="228"/>
      <c r="T11" s="228"/>
      <c r="U11" s="228"/>
      <c r="V11" s="228"/>
      <c r="W11" s="228"/>
    </row>
    <row r="12" spans="1:23" s="197" customFormat="1" ht="21" customHeight="1" x14ac:dyDescent="0.2">
      <c r="A12" s="193"/>
      <c r="B12" s="194"/>
      <c r="C12" s="195"/>
      <c r="D12" s="195"/>
      <c r="E12" s="195"/>
      <c r="F12" s="196"/>
      <c r="I12" s="256"/>
      <c r="J12" s="257"/>
      <c r="K12" s="258"/>
      <c r="L12" s="192"/>
      <c r="M12" s="192"/>
      <c r="N12" s="222" t="str">
        <f t="shared" si="0"/>
        <v/>
      </c>
      <c r="O12" s="228"/>
      <c r="P12" s="228"/>
      <c r="Q12" s="228"/>
      <c r="R12" s="228"/>
      <c r="S12" s="228"/>
      <c r="T12" s="228"/>
      <c r="U12" s="228"/>
      <c r="V12" s="228"/>
      <c r="W12" s="228"/>
    </row>
    <row r="13" spans="1:23" s="197" customFormat="1" ht="21" customHeight="1" x14ac:dyDescent="0.2">
      <c r="A13" s="193"/>
      <c r="B13" s="194"/>
      <c r="C13" s="195"/>
      <c r="D13" s="195"/>
      <c r="E13" s="195"/>
      <c r="F13" s="196"/>
      <c r="I13" s="256"/>
      <c r="J13" s="257"/>
      <c r="K13" s="258"/>
      <c r="L13" s="192"/>
      <c r="M13" s="192"/>
      <c r="N13" s="222" t="str">
        <f t="shared" si="0"/>
        <v/>
      </c>
      <c r="O13" s="228"/>
      <c r="P13" s="228"/>
      <c r="Q13" s="228"/>
      <c r="R13" s="228"/>
      <c r="S13" s="228"/>
      <c r="T13" s="228"/>
      <c r="U13" s="228"/>
      <c r="V13" s="228"/>
      <c r="W13" s="228"/>
    </row>
    <row r="14" spans="1:23" s="197" customFormat="1" ht="21" customHeight="1" x14ac:dyDescent="0.2">
      <c r="A14" s="193"/>
      <c r="B14" s="194"/>
      <c r="C14" s="195"/>
      <c r="D14" s="195"/>
      <c r="E14" s="195"/>
      <c r="F14" s="196"/>
      <c r="I14" s="256"/>
      <c r="J14" s="257"/>
      <c r="K14" s="258"/>
      <c r="L14" s="192"/>
      <c r="M14" s="192"/>
      <c r="N14" s="222" t="str">
        <f t="shared" si="0"/>
        <v/>
      </c>
      <c r="O14" s="228"/>
      <c r="P14" s="228"/>
      <c r="Q14" s="228"/>
      <c r="R14" s="228"/>
      <c r="S14" s="228"/>
      <c r="T14" s="228"/>
      <c r="U14" s="228"/>
      <c r="V14" s="228"/>
      <c r="W14" s="228"/>
    </row>
    <row r="15" spans="1:23" s="197" customFormat="1" ht="21" customHeight="1" x14ac:dyDescent="0.2">
      <c r="A15" s="193"/>
      <c r="B15" s="194"/>
      <c r="C15" s="195"/>
      <c r="D15" s="195"/>
      <c r="E15" s="195"/>
      <c r="F15" s="196"/>
      <c r="I15" s="256"/>
      <c r="J15" s="257"/>
      <c r="K15" s="258"/>
      <c r="L15" s="192"/>
      <c r="M15" s="192"/>
      <c r="N15" s="222" t="str">
        <f t="shared" si="0"/>
        <v/>
      </c>
      <c r="O15" s="228"/>
      <c r="P15" s="228"/>
      <c r="Q15" s="228"/>
      <c r="R15" s="228"/>
      <c r="S15" s="228"/>
      <c r="T15" s="228"/>
      <c r="U15" s="228"/>
      <c r="V15" s="228"/>
      <c r="W15" s="228"/>
    </row>
    <row r="16" spans="1:23" s="197" customFormat="1" ht="21" customHeight="1" x14ac:dyDescent="0.2">
      <c r="A16" s="193"/>
      <c r="B16" s="194"/>
      <c r="C16" s="195"/>
      <c r="D16" s="195"/>
      <c r="E16" s="195"/>
      <c r="F16" s="196"/>
      <c r="I16" s="256"/>
      <c r="J16" s="257"/>
      <c r="K16" s="258"/>
      <c r="L16" s="192"/>
      <c r="M16" s="192"/>
      <c r="N16" s="222" t="str">
        <f t="shared" si="0"/>
        <v/>
      </c>
      <c r="O16" s="228"/>
      <c r="P16" s="228"/>
      <c r="Q16" s="228"/>
      <c r="R16" s="228"/>
      <c r="S16" s="228"/>
      <c r="T16" s="228"/>
      <c r="U16" s="228"/>
      <c r="V16" s="228"/>
      <c r="W16" s="228"/>
    </row>
    <row r="17" spans="1:23" s="197" customFormat="1" ht="21" customHeight="1" x14ac:dyDescent="0.2">
      <c r="A17" s="193"/>
      <c r="B17" s="194"/>
      <c r="C17" s="195"/>
      <c r="D17" s="195"/>
      <c r="E17" s="195"/>
      <c r="F17" s="196"/>
      <c r="I17" s="256"/>
      <c r="J17" s="257"/>
      <c r="K17" s="258"/>
      <c r="L17" s="192"/>
      <c r="M17" s="192"/>
      <c r="N17" s="222" t="str">
        <f t="shared" si="0"/>
        <v/>
      </c>
      <c r="O17" s="228"/>
      <c r="P17" s="228"/>
      <c r="Q17" s="228"/>
      <c r="R17" s="228"/>
      <c r="S17" s="228"/>
      <c r="T17" s="228"/>
      <c r="U17" s="228"/>
      <c r="V17" s="228"/>
      <c r="W17" s="228"/>
    </row>
    <row r="18" spans="1:23" s="197" customFormat="1" ht="21" customHeight="1" x14ac:dyDescent="0.2">
      <c r="A18" s="193"/>
      <c r="B18" s="194"/>
      <c r="C18" s="195"/>
      <c r="D18" s="195"/>
      <c r="E18" s="195"/>
      <c r="F18" s="196"/>
      <c r="I18" s="256"/>
      <c r="J18" s="257"/>
      <c r="K18" s="258"/>
      <c r="L18" s="192"/>
      <c r="M18" s="192"/>
      <c r="N18" s="222" t="str">
        <f t="shared" si="0"/>
        <v/>
      </c>
      <c r="O18" s="228"/>
      <c r="P18" s="228"/>
      <c r="Q18" s="228"/>
      <c r="R18" s="228"/>
      <c r="S18" s="228"/>
      <c r="T18" s="228"/>
      <c r="U18" s="228"/>
      <c r="V18" s="228"/>
      <c r="W18" s="228"/>
    </row>
    <row r="19" spans="1:23" s="197" customFormat="1" ht="21" customHeight="1" x14ac:dyDescent="0.2">
      <c r="A19" s="193"/>
      <c r="B19" s="194"/>
      <c r="C19" s="195"/>
      <c r="D19" s="195"/>
      <c r="E19" s="195"/>
      <c r="F19" s="196"/>
      <c r="I19" s="256"/>
      <c r="J19" s="257"/>
      <c r="K19" s="258"/>
      <c r="L19" s="192"/>
      <c r="M19" s="192"/>
      <c r="N19" s="222" t="str">
        <f t="shared" si="0"/>
        <v/>
      </c>
      <c r="O19" s="228"/>
      <c r="P19" s="228"/>
      <c r="Q19" s="228"/>
      <c r="R19" s="228"/>
      <c r="S19" s="228"/>
      <c r="T19" s="228"/>
      <c r="U19" s="228"/>
      <c r="V19" s="228"/>
      <c r="W19" s="228"/>
    </row>
    <row r="20" spans="1:23" s="197" customFormat="1" ht="21" customHeight="1" x14ac:dyDescent="0.2">
      <c r="A20" s="193"/>
      <c r="B20" s="194"/>
      <c r="C20" s="195"/>
      <c r="D20" s="195"/>
      <c r="E20" s="195"/>
      <c r="F20" s="196"/>
      <c r="I20" s="256"/>
      <c r="J20" s="257"/>
      <c r="K20" s="258"/>
      <c r="L20" s="192"/>
      <c r="M20" s="192"/>
      <c r="N20" s="222" t="str">
        <f t="shared" si="0"/>
        <v/>
      </c>
      <c r="O20" s="228"/>
      <c r="P20" s="228"/>
      <c r="Q20" s="228"/>
      <c r="R20" s="228"/>
      <c r="S20" s="228"/>
      <c r="T20" s="228"/>
      <c r="U20" s="228"/>
      <c r="V20" s="228"/>
      <c r="W20" s="228"/>
    </row>
    <row r="21" spans="1:23" s="197" customFormat="1" ht="21" customHeight="1" x14ac:dyDescent="0.2">
      <c r="A21" s="193"/>
      <c r="B21" s="194"/>
      <c r="C21" s="195"/>
      <c r="D21" s="195"/>
      <c r="E21" s="195"/>
      <c r="F21" s="196"/>
      <c r="I21" s="256"/>
      <c r="J21" s="257"/>
      <c r="K21" s="258"/>
      <c r="L21" s="192"/>
      <c r="M21" s="192"/>
      <c r="N21" s="222" t="str">
        <f t="shared" si="0"/>
        <v/>
      </c>
      <c r="O21" s="228"/>
      <c r="P21" s="228"/>
      <c r="Q21" s="228"/>
      <c r="R21" s="228"/>
      <c r="S21" s="228"/>
      <c r="T21" s="228"/>
      <c r="U21" s="228"/>
      <c r="V21" s="228"/>
      <c r="W21" s="228"/>
    </row>
    <row r="22" spans="1:23" s="197" customFormat="1" ht="21" customHeight="1" x14ac:dyDescent="0.2">
      <c r="A22" s="193"/>
      <c r="B22" s="194"/>
      <c r="C22" s="195"/>
      <c r="D22" s="195"/>
      <c r="E22" s="195"/>
      <c r="F22" s="196"/>
      <c r="I22" s="256"/>
      <c r="J22" s="257"/>
      <c r="K22" s="258"/>
      <c r="L22" s="192"/>
      <c r="M22" s="192"/>
      <c r="N22" s="222" t="str">
        <f t="shared" si="0"/>
        <v/>
      </c>
      <c r="O22" s="228"/>
      <c r="P22" s="228"/>
      <c r="Q22" s="228"/>
      <c r="R22" s="228"/>
      <c r="S22" s="228"/>
      <c r="T22" s="228"/>
      <c r="U22" s="228"/>
      <c r="V22" s="228"/>
      <c r="W22" s="228"/>
    </row>
    <row r="23" spans="1:23" s="197" customFormat="1" ht="21" customHeight="1" x14ac:dyDescent="0.2">
      <c r="A23" s="193"/>
      <c r="B23" s="194"/>
      <c r="C23" s="195"/>
      <c r="D23" s="195"/>
      <c r="E23" s="195"/>
      <c r="F23" s="196"/>
      <c r="I23" s="256"/>
      <c r="J23" s="257"/>
      <c r="K23" s="258"/>
      <c r="L23" s="192"/>
      <c r="M23" s="192"/>
      <c r="N23" s="222" t="str">
        <f t="shared" si="0"/>
        <v/>
      </c>
      <c r="O23" s="228"/>
      <c r="P23" s="228"/>
      <c r="Q23" s="228"/>
      <c r="R23" s="228"/>
      <c r="S23" s="228"/>
      <c r="T23" s="228"/>
      <c r="U23" s="228"/>
      <c r="V23" s="228"/>
      <c r="W23" s="228"/>
    </row>
    <row r="24" spans="1:23" s="197" customFormat="1" ht="21" customHeight="1" x14ac:dyDescent="0.2">
      <c r="A24" s="193"/>
      <c r="B24" s="194"/>
      <c r="C24" s="195"/>
      <c r="D24" s="195"/>
      <c r="E24" s="195"/>
      <c r="F24" s="196"/>
      <c r="I24" s="256"/>
      <c r="J24" s="257"/>
      <c r="K24" s="258"/>
      <c r="L24" s="192"/>
      <c r="M24" s="192"/>
      <c r="N24" s="222" t="str">
        <f t="shared" si="0"/>
        <v/>
      </c>
      <c r="O24" s="228"/>
      <c r="P24" s="228"/>
      <c r="Q24" s="228"/>
      <c r="R24" s="228"/>
      <c r="S24" s="228"/>
      <c r="T24" s="228"/>
      <c r="U24" s="228"/>
      <c r="V24" s="228"/>
      <c r="W24" s="228"/>
    </row>
    <row r="25" spans="1:23" s="197" customFormat="1" ht="21" customHeight="1" x14ac:dyDescent="0.2">
      <c r="A25" s="193"/>
      <c r="B25" s="194"/>
      <c r="C25" s="195"/>
      <c r="D25" s="195"/>
      <c r="E25" s="195"/>
      <c r="F25" s="196"/>
      <c r="I25" s="256"/>
      <c r="J25" s="257"/>
      <c r="K25" s="258"/>
      <c r="L25" s="192"/>
      <c r="M25" s="192"/>
      <c r="N25" s="222" t="str">
        <f t="shared" si="0"/>
        <v/>
      </c>
      <c r="O25" s="228"/>
      <c r="P25" s="228"/>
      <c r="Q25" s="228"/>
      <c r="R25" s="228"/>
      <c r="S25" s="228"/>
      <c r="T25" s="228"/>
      <c r="U25" s="228"/>
      <c r="V25" s="228"/>
      <c r="W25" s="228"/>
    </row>
    <row r="26" spans="1:23" s="197" customFormat="1" ht="21" customHeight="1" x14ac:dyDescent="0.2">
      <c r="A26" s="193"/>
      <c r="B26" s="194"/>
      <c r="C26" s="195"/>
      <c r="D26" s="195"/>
      <c r="E26" s="195"/>
      <c r="F26" s="196"/>
      <c r="I26" s="256"/>
      <c r="J26" s="257"/>
      <c r="K26" s="258"/>
      <c r="L26" s="192"/>
      <c r="M26" s="192"/>
      <c r="N26" s="222" t="str">
        <f t="shared" si="0"/>
        <v/>
      </c>
      <c r="O26" s="228"/>
      <c r="P26" s="228"/>
      <c r="Q26" s="228"/>
      <c r="R26" s="228"/>
      <c r="S26" s="228"/>
      <c r="T26" s="228"/>
      <c r="U26" s="228"/>
      <c r="V26" s="228"/>
      <c r="W26" s="228"/>
    </row>
    <row r="27" spans="1:23" s="197" customFormat="1" ht="21" customHeight="1" x14ac:dyDescent="0.2">
      <c r="A27" s="193"/>
      <c r="B27" s="194"/>
      <c r="C27" s="195"/>
      <c r="D27" s="195"/>
      <c r="E27" s="195"/>
      <c r="F27" s="196"/>
      <c r="I27" s="256"/>
      <c r="J27" s="257"/>
      <c r="K27" s="258"/>
      <c r="L27" s="192"/>
      <c r="M27" s="192"/>
      <c r="N27" s="222" t="str">
        <f t="shared" si="0"/>
        <v/>
      </c>
      <c r="O27" s="228"/>
      <c r="P27" s="228"/>
      <c r="Q27" s="228"/>
      <c r="R27" s="228"/>
      <c r="S27" s="228"/>
      <c r="T27" s="228"/>
      <c r="U27" s="228"/>
      <c r="V27" s="228"/>
      <c r="W27" s="228"/>
    </row>
    <row r="28" spans="1:23" s="197" customFormat="1" ht="21" customHeight="1" x14ac:dyDescent="0.2">
      <c r="A28" s="193"/>
      <c r="B28" s="194"/>
      <c r="C28" s="195"/>
      <c r="D28" s="195"/>
      <c r="E28" s="195"/>
      <c r="F28" s="196"/>
      <c r="I28" s="256"/>
      <c r="J28" s="257"/>
      <c r="K28" s="258"/>
      <c r="L28" s="192"/>
      <c r="M28" s="192"/>
      <c r="N28" s="222" t="str">
        <f t="shared" si="0"/>
        <v/>
      </c>
      <c r="O28" s="228"/>
      <c r="P28" s="228"/>
      <c r="Q28" s="228"/>
      <c r="R28" s="228"/>
      <c r="S28" s="228"/>
      <c r="T28" s="228"/>
      <c r="U28" s="228"/>
      <c r="V28" s="228"/>
      <c r="W28" s="228"/>
    </row>
    <row r="29" spans="1:23" s="197" customFormat="1" ht="21" customHeight="1" x14ac:dyDescent="0.2">
      <c r="A29" s="193"/>
      <c r="B29" s="194"/>
      <c r="C29" s="195"/>
      <c r="D29" s="195"/>
      <c r="E29" s="195"/>
      <c r="F29" s="196"/>
      <c r="I29" s="256"/>
      <c r="J29" s="257"/>
      <c r="K29" s="258"/>
      <c r="L29" s="192"/>
      <c r="M29" s="192"/>
      <c r="N29" s="222" t="str">
        <f t="shared" si="0"/>
        <v/>
      </c>
      <c r="O29" s="228"/>
      <c r="P29" s="228"/>
      <c r="Q29" s="228"/>
      <c r="R29" s="228"/>
      <c r="S29" s="228"/>
      <c r="T29" s="228"/>
      <c r="U29" s="228"/>
      <c r="V29" s="228"/>
      <c r="W29" s="228"/>
    </row>
    <row r="30" spans="1:23" s="197" customFormat="1" ht="21" customHeight="1" x14ac:dyDescent="0.2">
      <c r="A30" s="193"/>
      <c r="B30" s="194"/>
      <c r="C30" s="195"/>
      <c r="D30" s="195"/>
      <c r="E30" s="195"/>
      <c r="F30" s="196"/>
      <c r="I30" s="256"/>
      <c r="J30" s="257"/>
      <c r="K30" s="258"/>
      <c r="L30" s="192"/>
      <c r="M30" s="192"/>
      <c r="N30" s="222" t="str">
        <f t="shared" si="0"/>
        <v/>
      </c>
      <c r="O30" s="228"/>
      <c r="P30" s="228"/>
      <c r="Q30" s="228"/>
      <c r="R30" s="228"/>
      <c r="S30" s="228"/>
      <c r="T30" s="228"/>
      <c r="U30" s="228"/>
      <c r="V30" s="228"/>
      <c r="W30" s="228"/>
    </row>
    <row r="31" spans="1:23" s="197" customFormat="1" ht="21" customHeight="1" x14ac:dyDescent="0.2">
      <c r="A31" s="193"/>
      <c r="B31" s="194"/>
      <c r="C31" s="195"/>
      <c r="D31" s="195"/>
      <c r="E31" s="195"/>
      <c r="F31" s="196"/>
      <c r="I31" s="256"/>
      <c r="J31" s="257"/>
      <c r="K31" s="258"/>
      <c r="L31" s="192"/>
      <c r="M31" s="192"/>
      <c r="N31" s="222" t="str">
        <f t="shared" si="0"/>
        <v/>
      </c>
      <c r="O31" s="228"/>
      <c r="P31" s="228"/>
      <c r="Q31" s="228"/>
      <c r="R31" s="228"/>
      <c r="S31" s="228"/>
      <c r="T31" s="228"/>
      <c r="U31" s="228"/>
      <c r="V31" s="228"/>
      <c r="W31" s="228"/>
    </row>
    <row r="32" spans="1:23" s="197" customFormat="1" ht="21" customHeight="1" x14ac:dyDescent="0.2">
      <c r="A32" s="193"/>
      <c r="B32" s="194"/>
      <c r="C32" s="195"/>
      <c r="D32" s="195"/>
      <c r="E32" s="195"/>
      <c r="F32" s="196"/>
      <c r="I32" s="256"/>
      <c r="J32" s="257"/>
      <c r="K32" s="258"/>
      <c r="L32" s="192"/>
      <c r="M32" s="192"/>
      <c r="N32" s="222" t="str">
        <f t="shared" si="0"/>
        <v/>
      </c>
      <c r="O32" s="228"/>
      <c r="P32" s="228"/>
      <c r="Q32" s="228"/>
      <c r="R32" s="228"/>
      <c r="S32" s="228"/>
      <c r="T32" s="228"/>
      <c r="U32" s="228"/>
      <c r="V32" s="228"/>
      <c r="W32" s="228"/>
    </row>
    <row r="33" spans="1:23" s="197" customFormat="1" ht="21" customHeight="1" x14ac:dyDescent="0.2">
      <c r="A33" s="193"/>
      <c r="B33" s="194"/>
      <c r="C33" s="195"/>
      <c r="D33" s="195"/>
      <c r="E33" s="195"/>
      <c r="F33" s="196"/>
      <c r="I33" s="256"/>
      <c r="J33" s="257"/>
      <c r="K33" s="258"/>
      <c r="L33" s="192"/>
      <c r="M33" s="192"/>
      <c r="N33" s="222" t="str">
        <f t="shared" si="0"/>
        <v/>
      </c>
      <c r="O33" s="228"/>
      <c r="P33" s="228"/>
      <c r="Q33" s="228"/>
      <c r="R33" s="228"/>
      <c r="S33" s="228"/>
      <c r="T33" s="228"/>
      <c r="U33" s="228"/>
      <c r="V33" s="228"/>
      <c r="W33" s="228"/>
    </row>
    <row r="34" spans="1:23" s="197" customFormat="1" ht="21" customHeight="1" x14ac:dyDescent="0.2">
      <c r="A34" s="193"/>
      <c r="B34" s="194"/>
      <c r="C34" s="195"/>
      <c r="D34" s="195"/>
      <c r="E34" s="195"/>
      <c r="F34" s="196"/>
      <c r="I34" s="256"/>
      <c r="J34" s="257"/>
      <c r="K34" s="258"/>
      <c r="L34" s="192"/>
      <c r="M34" s="192"/>
      <c r="N34" s="222" t="str">
        <f t="shared" si="0"/>
        <v/>
      </c>
      <c r="O34" s="228"/>
      <c r="P34" s="228"/>
      <c r="Q34" s="228"/>
      <c r="R34" s="228"/>
      <c r="S34" s="228"/>
      <c r="T34" s="228"/>
      <c r="U34" s="228"/>
      <c r="V34" s="228"/>
      <c r="W34" s="228"/>
    </row>
    <row r="35" spans="1:23" s="197" customFormat="1" ht="21" customHeight="1" x14ac:dyDescent="0.2">
      <c r="A35" s="193"/>
      <c r="B35" s="194"/>
      <c r="C35" s="195"/>
      <c r="D35" s="195"/>
      <c r="E35" s="195"/>
      <c r="F35" s="196"/>
      <c r="I35" s="256"/>
      <c r="J35" s="257"/>
      <c r="K35" s="258"/>
      <c r="L35" s="192"/>
      <c r="M35" s="192"/>
      <c r="N35" s="222" t="str">
        <f t="shared" si="0"/>
        <v/>
      </c>
      <c r="O35" s="228"/>
      <c r="P35" s="228"/>
      <c r="Q35" s="228"/>
      <c r="R35" s="228"/>
      <c r="S35" s="228"/>
      <c r="T35" s="228"/>
      <c r="U35" s="228"/>
      <c r="V35" s="228"/>
      <c r="W35" s="228"/>
    </row>
    <row r="36" spans="1:23" s="197" customFormat="1" ht="21" customHeight="1" x14ac:dyDescent="0.2">
      <c r="A36" s="193"/>
      <c r="B36" s="194"/>
      <c r="C36" s="195"/>
      <c r="D36" s="195"/>
      <c r="E36" s="195"/>
      <c r="F36" s="196"/>
      <c r="I36" s="256"/>
      <c r="J36" s="257"/>
      <c r="K36" s="258"/>
      <c r="L36" s="192"/>
      <c r="M36" s="192"/>
      <c r="N36" s="222" t="str">
        <f t="shared" ref="N36:N67" si="1">IFERROR((L36-I36)/I36,"")</f>
        <v/>
      </c>
      <c r="O36" s="228"/>
      <c r="P36" s="228"/>
      <c r="Q36" s="228"/>
      <c r="R36" s="228"/>
      <c r="S36" s="228"/>
      <c r="T36" s="228"/>
      <c r="U36" s="228"/>
      <c r="V36" s="228"/>
      <c r="W36" s="228"/>
    </row>
    <row r="37" spans="1:23" s="197" customFormat="1" ht="21" customHeight="1" x14ac:dyDescent="0.2">
      <c r="A37" s="193"/>
      <c r="B37" s="194"/>
      <c r="C37" s="195"/>
      <c r="D37" s="195"/>
      <c r="E37" s="195"/>
      <c r="F37" s="196"/>
      <c r="I37" s="256"/>
      <c r="J37" s="257"/>
      <c r="K37" s="258"/>
      <c r="L37" s="192"/>
      <c r="M37" s="192"/>
      <c r="N37" s="222" t="str">
        <f t="shared" si="1"/>
        <v/>
      </c>
      <c r="O37" s="228"/>
      <c r="P37" s="228"/>
      <c r="Q37" s="228"/>
      <c r="R37" s="228"/>
      <c r="S37" s="228"/>
      <c r="T37" s="228"/>
      <c r="U37" s="228"/>
      <c r="V37" s="228"/>
      <c r="W37" s="228"/>
    </row>
    <row r="38" spans="1:23" s="197" customFormat="1" ht="21" customHeight="1" x14ac:dyDescent="0.2">
      <c r="A38" s="193"/>
      <c r="B38" s="194"/>
      <c r="C38" s="195"/>
      <c r="D38" s="195"/>
      <c r="E38" s="195"/>
      <c r="F38" s="196"/>
      <c r="I38" s="256"/>
      <c r="J38" s="257"/>
      <c r="K38" s="258"/>
      <c r="L38" s="192"/>
      <c r="M38" s="192"/>
      <c r="N38" s="222" t="str">
        <f t="shared" si="1"/>
        <v/>
      </c>
      <c r="O38" s="228"/>
      <c r="P38" s="228"/>
      <c r="Q38" s="228"/>
      <c r="R38" s="228"/>
      <c r="S38" s="228"/>
      <c r="T38" s="228"/>
      <c r="U38" s="228"/>
      <c r="V38" s="228"/>
      <c r="W38" s="228"/>
    </row>
    <row r="39" spans="1:23" s="197" customFormat="1" ht="21" customHeight="1" x14ac:dyDescent="0.2">
      <c r="A39" s="193"/>
      <c r="B39" s="194"/>
      <c r="C39" s="195"/>
      <c r="D39" s="195"/>
      <c r="E39" s="195"/>
      <c r="F39" s="196"/>
      <c r="I39" s="256"/>
      <c r="J39" s="257"/>
      <c r="K39" s="258"/>
      <c r="L39" s="192"/>
      <c r="M39" s="192"/>
      <c r="N39" s="222" t="str">
        <f t="shared" si="1"/>
        <v/>
      </c>
      <c r="O39" s="228"/>
      <c r="P39" s="228"/>
      <c r="Q39" s="228"/>
      <c r="R39" s="228"/>
      <c r="S39" s="228"/>
      <c r="T39" s="228"/>
      <c r="U39" s="228"/>
      <c r="V39" s="228"/>
      <c r="W39" s="228"/>
    </row>
    <row r="40" spans="1:23" s="197" customFormat="1" ht="21" customHeight="1" x14ac:dyDescent="0.2">
      <c r="A40" s="193"/>
      <c r="B40" s="194"/>
      <c r="C40" s="195"/>
      <c r="D40" s="195"/>
      <c r="E40" s="195"/>
      <c r="F40" s="196"/>
      <c r="I40" s="256"/>
      <c r="J40" s="257"/>
      <c r="K40" s="258"/>
      <c r="L40" s="192"/>
      <c r="M40" s="192"/>
      <c r="N40" s="222" t="str">
        <f t="shared" si="1"/>
        <v/>
      </c>
      <c r="O40" s="228"/>
      <c r="P40" s="228"/>
      <c r="Q40" s="228"/>
      <c r="R40" s="228"/>
      <c r="S40" s="228"/>
      <c r="T40" s="228"/>
      <c r="U40" s="228"/>
      <c r="V40" s="228"/>
      <c r="W40" s="228"/>
    </row>
    <row r="41" spans="1:23" s="197" customFormat="1" ht="21" customHeight="1" x14ac:dyDescent="0.2">
      <c r="A41" s="193"/>
      <c r="B41" s="194"/>
      <c r="C41" s="195"/>
      <c r="D41" s="195"/>
      <c r="E41" s="195"/>
      <c r="F41" s="196"/>
      <c r="I41" s="256"/>
      <c r="J41" s="257"/>
      <c r="K41" s="258"/>
      <c r="L41" s="192"/>
      <c r="M41" s="192"/>
      <c r="N41" s="222" t="str">
        <f t="shared" si="1"/>
        <v/>
      </c>
      <c r="O41" s="228"/>
      <c r="P41" s="228"/>
      <c r="Q41" s="228"/>
      <c r="R41" s="228"/>
      <c r="S41" s="228"/>
      <c r="T41" s="228"/>
      <c r="U41" s="228"/>
      <c r="V41" s="228"/>
      <c r="W41" s="228"/>
    </row>
    <row r="42" spans="1:23" s="197" customFormat="1" ht="21" customHeight="1" x14ac:dyDescent="0.2">
      <c r="A42" s="193"/>
      <c r="B42" s="194"/>
      <c r="C42" s="195"/>
      <c r="D42" s="195"/>
      <c r="E42" s="195"/>
      <c r="F42" s="196"/>
      <c r="I42" s="256"/>
      <c r="J42" s="257"/>
      <c r="K42" s="258"/>
      <c r="L42" s="192"/>
      <c r="M42" s="192"/>
      <c r="N42" s="222" t="str">
        <f t="shared" si="1"/>
        <v/>
      </c>
      <c r="O42" s="228"/>
      <c r="P42" s="228"/>
      <c r="Q42" s="228"/>
      <c r="R42" s="228"/>
      <c r="S42" s="228"/>
      <c r="T42" s="228"/>
      <c r="U42" s="228"/>
      <c r="V42" s="228"/>
      <c r="W42" s="228"/>
    </row>
    <row r="43" spans="1:23" s="197" customFormat="1" ht="21" customHeight="1" x14ac:dyDescent="0.2">
      <c r="A43" s="193"/>
      <c r="B43" s="194"/>
      <c r="C43" s="195"/>
      <c r="D43" s="195"/>
      <c r="E43" s="195"/>
      <c r="F43" s="196"/>
      <c r="I43" s="256"/>
      <c r="J43" s="257"/>
      <c r="K43" s="258"/>
      <c r="L43" s="192"/>
      <c r="M43" s="192"/>
      <c r="N43" s="222" t="str">
        <f t="shared" si="1"/>
        <v/>
      </c>
      <c r="O43" s="228"/>
      <c r="P43" s="228"/>
      <c r="Q43" s="228"/>
      <c r="R43" s="228"/>
      <c r="S43" s="228"/>
      <c r="T43" s="228"/>
      <c r="U43" s="228"/>
      <c r="V43" s="228"/>
      <c r="W43" s="228"/>
    </row>
    <row r="44" spans="1:23" s="197" customFormat="1" ht="21" customHeight="1" x14ac:dyDescent="0.2">
      <c r="A44" s="193"/>
      <c r="B44" s="194"/>
      <c r="C44" s="195"/>
      <c r="D44" s="195"/>
      <c r="E44" s="195"/>
      <c r="F44" s="196"/>
      <c r="I44" s="256"/>
      <c r="J44" s="257"/>
      <c r="K44" s="258"/>
      <c r="L44" s="192"/>
      <c r="M44" s="192"/>
      <c r="N44" s="222" t="str">
        <f t="shared" si="1"/>
        <v/>
      </c>
      <c r="O44" s="228"/>
      <c r="P44" s="228"/>
      <c r="Q44" s="228"/>
      <c r="R44" s="228"/>
      <c r="S44" s="228"/>
      <c r="T44" s="228"/>
      <c r="U44" s="228"/>
      <c r="V44" s="228"/>
      <c r="W44" s="228"/>
    </row>
    <row r="45" spans="1:23" s="197" customFormat="1" ht="21" customHeight="1" x14ac:dyDescent="0.2">
      <c r="A45" s="193"/>
      <c r="B45" s="194"/>
      <c r="C45" s="195"/>
      <c r="D45" s="195"/>
      <c r="E45" s="195"/>
      <c r="F45" s="196"/>
      <c r="I45" s="256"/>
      <c r="J45" s="257"/>
      <c r="K45" s="258"/>
      <c r="L45" s="192"/>
      <c r="M45" s="192"/>
      <c r="N45" s="222" t="str">
        <f t="shared" si="1"/>
        <v/>
      </c>
      <c r="O45" s="228"/>
      <c r="P45" s="228"/>
      <c r="Q45" s="228"/>
      <c r="R45" s="228"/>
      <c r="S45" s="228"/>
      <c r="T45" s="228"/>
      <c r="U45" s="228"/>
      <c r="V45" s="228"/>
      <c r="W45" s="228"/>
    </row>
    <row r="46" spans="1:23" s="197" customFormat="1" ht="21" customHeight="1" x14ac:dyDescent="0.2">
      <c r="A46" s="193"/>
      <c r="B46" s="194"/>
      <c r="C46" s="195"/>
      <c r="D46" s="195"/>
      <c r="E46" s="195"/>
      <c r="F46" s="196"/>
      <c r="I46" s="256"/>
      <c r="J46" s="257"/>
      <c r="K46" s="258"/>
      <c r="L46" s="192"/>
      <c r="M46" s="192"/>
      <c r="N46" s="222" t="str">
        <f t="shared" si="1"/>
        <v/>
      </c>
      <c r="O46" s="228"/>
      <c r="P46" s="228"/>
      <c r="Q46" s="228"/>
      <c r="R46" s="228"/>
      <c r="S46" s="228"/>
      <c r="T46" s="228"/>
      <c r="U46" s="228"/>
      <c r="V46" s="228"/>
      <c r="W46" s="228"/>
    </row>
    <row r="47" spans="1:23" s="197" customFormat="1" ht="21" customHeight="1" x14ac:dyDescent="0.2">
      <c r="A47" s="193"/>
      <c r="B47" s="194"/>
      <c r="C47" s="195"/>
      <c r="D47" s="195"/>
      <c r="E47" s="195"/>
      <c r="F47" s="196"/>
      <c r="I47" s="256"/>
      <c r="J47" s="257"/>
      <c r="K47" s="258"/>
      <c r="L47" s="192"/>
      <c r="M47" s="192"/>
      <c r="N47" s="222" t="str">
        <f t="shared" si="1"/>
        <v/>
      </c>
      <c r="O47" s="228"/>
      <c r="P47" s="228"/>
      <c r="Q47" s="228"/>
      <c r="R47" s="228"/>
      <c r="S47" s="228"/>
      <c r="T47" s="228"/>
      <c r="U47" s="228"/>
      <c r="V47" s="228"/>
      <c r="W47" s="228"/>
    </row>
    <row r="48" spans="1:23" s="197" customFormat="1" ht="21" customHeight="1" x14ac:dyDescent="0.2">
      <c r="A48" s="193"/>
      <c r="B48" s="194"/>
      <c r="C48" s="195"/>
      <c r="D48" s="195"/>
      <c r="E48" s="195"/>
      <c r="F48" s="196"/>
      <c r="I48" s="256"/>
      <c r="J48" s="257"/>
      <c r="K48" s="258"/>
      <c r="L48" s="192"/>
      <c r="M48" s="192"/>
      <c r="N48" s="222" t="str">
        <f t="shared" si="1"/>
        <v/>
      </c>
      <c r="O48" s="228"/>
      <c r="P48" s="228"/>
      <c r="Q48" s="228"/>
      <c r="R48" s="228"/>
      <c r="S48" s="228"/>
      <c r="T48" s="228"/>
      <c r="U48" s="228"/>
      <c r="V48" s="228"/>
      <c r="W48" s="228"/>
    </row>
    <row r="49" spans="1:23" s="197" customFormat="1" ht="21" customHeight="1" x14ac:dyDescent="0.2">
      <c r="A49" s="193"/>
      <c r="B49" s="194"/>
      <c r="C49" s="195"/>
      <c r="D49" s="195"/>
      <c r="E49" s="195"/>
      <c r="F49" s="196"/>
      <c r="I49" s="256"/>
      <c r="J49" s="257"/>
      <c r="K49" s="258"/>
      <c r="L49" s="192"/>
      <c r="M49" s="192"/>
      <c r="N49" s="222" t="str">
        <f t="shared" si="1"/>
        <v/>
      </c>
      <c r="O49" s="228"/>
      <c r="P49" s="228"/>
      <c r="Q49" s="228"/>
      <c r="R49" s="228"/>
      <c r="S49" s="228"/>
      <c r="T49" s="228"/>
      <c r="U49" s="228"/>
      <c r="V49" s="228"/>
      <c r="W49" s="228"/>
    </row>
    <row r="50" spans="1:23" s="197" customFormat="1" ht="21" customHeight="1" x14ac:dyDescent="0.2">
      <c r="A50" s="193"/>
      <c r="B50" s="194"/>
      <c r="C50" s="195"/>
      <c r="D50" s="195"/>
      <c r="E50" s="195"/>
      <c r="F50" s="196"/>
      <c r="I50" s="256"/>
      <c r="J50" s="257"/>
      <c r="K50" s="258"/>
      <c r="L50" s="192"/>
      <c r="M50" s="192"/>
      <c r="N50" s="222" t="str">
        <f t="shared" si="1"/>
        <v/>
      </c>
      <c r="O50" s="228"/>
      <c r="P50" s="228"/>
      <c r="Q50" s="228"/>
      <c r="R50" s="228"/>
      <c r="S50" s="228"/>
      <c r="T50" s="228"/>
      <c r="U50" s="228"/>
      <c r="V50" s="228"/>
      <c r="W50" s="228"/>
    </row>
    <row r="51" spans="1:23" s="197" customFormat="1" ht="21" customHeight="1" x14ac:dyDescent="0.2">
      <c r="A51" s="193"/>
      <c r="B51" s="194"/>
      <c r="C51" s="195"/>
      <c r="D51" s="195"/>
      <c r="E51" s="195"/>
      <c r="F51" s="196"/>
      <c r="I51" s="256"/>
      <c r="J51" s="257"/>
      <c r="K51" s="258"/>
      <c r="L51" s="192"/>
      <c r="M51" s="192"/>
      <c r="N51" s="222" t="str">
        <f t="shared" si="1"/>
        <v/>
      </c>
      <c r="O51" s="228"/>
      <c r="P51" s="228"/>
      <c r="Q51" s="228"/>
      <c r="R51" s="228"/>
      <c r="S51" s="228"/>
      <c r="T51" s="228"/>
      <c r="U51" s="228"/>
      <c r="V51" s="228"/>
      <c r="W51" s="228"/>
    </row>
    <row r="52" spans="1:23" s="197" customFormat="1" ht="21" customHeight="1" x14ac:dyDescent="0.2">
      <c r="A52" s="193"/>
      <c r="B52" s="194"/>
      <c r="C52" s="195"/>
      <c r="D52" s="195"/>
      <c r="E52" s="195"/>
      <c r="F52" s="196"/>
      <c r="I52" s="256"/>
      <c r="J52" s="257"/>
      <c r="K52" s="258"/>
      <c r="L52" s="192"/>
      <c r="M52" s="192"/>
      <c r="N52" s="222" t="str">
        <f t="shared" si="1"/>
        <v/>
      </c>
      <c r="O52" s="228"/>
      <c r="P52" s="228"/>
      <c r="Q52" s="228"/>
      <c r="R52" s="228"/>
      <c r="S52" s="228"/>
      <c r="T52" s="228"/>
      <c r="U52" s="228"/>
      <c r="V52" s="228"/>
      <c r="W52" s="228"/>
    </row>
    <row r="53" spans="1:23" s="197" customFormat="1" ht="21" customHeight="1" x14ac:dyDescent="0.2">
      <c r="A53" s="193"/>
      <c r="B53" s="194"/>
      <c r="C53" s="195"/>
      <c r="D53" s="195"/>
      <c r="E53" s="195"/>
      <c r="F53" s="196"/>
      <c r="I53" s="256"/>
      <c r="J53" s="257"/>
      <c r="K53" s="258"/>
      <c r="L53" s="192"/>
      <c r="M53" s="192"/>
      <c r="N53" s="222" t="str">
        <f t="shared" si="1"/>
        <v/>
      </c>
      <c r="O53" s="228"/>
      <c r="P53" s="228"/>
      <c r="Q53" s="228"/>
      <c r="R53" s="228"/>
      <c r="S53" s="228"/>
      <c r="T53" s="228"/>
      <c r="U53" s="228"/>
      <c r="V53" s="228"/>
      <c r="W53" s="228"/>
    </row>
    <row r="54" spans="1:23" s="197" customFormat="1" ht="21" customHeight="1" x14ac:dyDescent="0.2">
      <c r="A54" s="193"/>
      <c r="B54" s="194"/>
      <c r="C54" s="195"/>
      <c r="D54" s="195"/>
      <c r="E54" s="195"/>
      <c r="F54" s="196"/>
      <c r="I54" s="256"/>
      <c r="J54" s="257"/>
      <c r="K54" s="258"/>
      <c r="L54" s="192"/>
      <c r="M54" s="192"/>
      <c r="N54" s="222" t="str">
        <f t="shared" si="1"/>
        <v/>
      </c>
      <c r="O54" s="228"/>
      <c r="P54" s="228"/>
      <c r="Q54" s="228"/>
      <c r="R54" s="228"/>
      <c r="S54" s="228"/>
      <c r="T54" s="228"/>
      <c r="U54" s="228"/>
      <c r="V54" s="228"/>
      <c r="W54" s="228"/>
    </row>
    <row r="55" spans="1:23" s="197" customFormat="1" ht="21" customHeight="1" x14ac:dyDescent="0.2">
      <c r="A55" s="193"/>
      <c r="B55" s="194"/>
      <c r="C55" s="195"/>
      <c r="D55" s="195"/>
      <c r="E55" s="195"/>
      <c r="F55" s="196"/>
      <c r="I55" s="256"/>
      <c r="J55" s="257"/>
      <c r="K55" s="258"/>
      <c r="L55" s="192"/>
      <c r="M55" s="192"/>
      <c r="N55" s="222" t="str">
        <f t="shared" si="1"/>
        <v/>
      </c>
      <c r="O55" s="228"/>
      <c r="P55" s="228"/>
      <c r="Q55" s="228"/>
      <c r="R55" s="228"/>
      <c r="S55" s="228"/>
      <c r="T55" s="228"/>
      <c r="U55" s="228"/>
      <c r="V55" s="228"/>
      <c r="W55" s="228"/>
    </row>
    <row r="56" spans="1:23" s="197" customFormat="1" ht="21" customHeight="1" x14ac:dyDescent="0.2">
      <c r="A56" s="193"/>
      <c r="B56" s="194"/>
      <c r="C56" s="195"/>
      <c r="D56" s="195"/>
      <c r="E56" s="195"/>
      <c r="F56" s="196"/>
      <c r="I56" s="256"/>
      <c r="J56" s="257"/>
      <c r="K56" s="258"/>
      <c r="L56" s="192"/>
      <c r="M56" s="192"/>
      <c r="N56" s="222" t="str">
        <f t="shared" si="1"/>
        <v/>
      </c>
      <c r="O56" s="228"/>
      <c r="P56" s="228"/>
      <c r="Q56" s="228"/>
      <c r="R56" s="228"/>
      <c r="S56" s="228"/>
      <c r="T56" s="228"/>
      <c r="U56" s="228"/>
      <c r="V56" s="228"/>
      <c r="W56" s="228"/>
    </row>
    <row r="57" spans="1:23" s="197" customFormat="1" ht="21" customHeight="1" x14ac:dyDescent="0.2">
      <c r="A57" s="193"/>
      <c r="B57" s="194"/>
      <c r="C57" s="195"/>
      <c r="D57" s="195"/>
      <c r="E57" s="195"/>
      <c r="F57" s="196"/>
      <c r="I57" s="256"/>
      <c r="J57" s="257"/>
      <c r="K57" s="258"/>
      <c r="L57" s="192"/>
      <c r="M57" s="192"/>
      <c r="N57" s="222" t="str">
        <f t="shared" si="1"/>
        <v/>
      </c>
      <c r="O57" s="228"/>
      <c r="P57" s="228"/>
      <c r="Q57" s="228"/>
      <c r="R57" s="228"/>
      <c r="S57" s="228"/>
      <c r="T57" s="228"/>
      <c r="U57" s="228"/>
      <c r="V57" s="228"/>
      <c r="W57" s="228"/>
    </row>
    <row r="58" spans="1:23" s="197" customFormat="1" ht="21" customHeight="1" x14ac:dyDescent="0.2">
      <c r="A58" s="193"/>
      <c r="B58" s="194"/>
      <c r="C58" s="195"/>
      <c r="D58" s="195"/>
      <c r="E58" s="195"/>
      <c r="F58" s="196"/>
      <c r="I58" s="256"/>
      <c r="J58" s="257"/>
      <c r="K58" s="258"/>
      <c r="L58" s="192"/>
      <c r="M58" s="192"/>
      <c r="N58" s="222" t="str">
        <f t="shared" si="1"/>
        <v/>
      </c>
      <c r="O58" s="228"/>
      <c r="P58" s="228"/>
      <c r="Q58" s="228"/>
      <c r="R58" s="228"/>
      <c r="S58" s="228"/>
      <c r="T58" s="228"/>
      <c r="U58" s="228"/>
      <c r="V58" s="228"/>
      <c r="W58" s="228"/>
    </row>
    <row r="59" spans="1:23" s="197" customFormat="1" ht="21" customHeight="1" x14ac:dyDescent="0.2">
      <c r="A59" s="193"/>
      <c r="B59" s="194"/>
      <c r="C59" s="195"/>
      <c r="D59" s="195"/>
      <c r="E59" s="195"/>
      <c r="F59" s="196"/>
      <c r="I59" s="256"/>
      <c r="J59" s="257"/>
      <c r="K59" s="258"/>
      <c r="L59" s="192"/>
      <c r="M59" s="192"/>
      <c r="N59" s="222" t="str">
        <f t="shared" si="1"/>
        <v/>
      </c>
      <c r="O59" s="228"/>
      <c r="P59" s="228"/>
      <c r="Q59" s="228"/>
      <c r="R59" s="228"/>
      <c r="S59" s="228"/>
      <c r="T59" s="228"/>
      <c r="U59" s="228"/>
      <c r="V59" s="228"/>
      <c r="W59" s="228"/>
    </row>
    <row r="60" spans="1:23" s="197" customFormat="1" ht="21" customHeight="1" x14ac:dyDescent="0.2">
      <c r="A60" s="193"/>
      <c r="B60" s="194"/>
      <c r="C60" s="195"/>
      <c r="D60" s="195"/>
      <c r="E60" s="195"/>
      <c r="F60" s="196"/>
      <c r="I60" s="256"/>
      <c r="J60" s="257"/>
      <c r="K60" s="258"/>
      <c r="L60" s="192"/>
      <c r="M60" s="192"/>
      <c r="N60" s="222" t="str">
        <f t="shared" si="1"/>
        <v/>
      </c>
      <c r="O60" s="228"/>
      <c r="P60" s="228"/>
      <c r="Q60" s="228"/>
      <c r="R60" s="228"/>
      <c r="S60" s="228"/>
      <c r="T60" s="228"/>
      <c r="U60" s="228"/>
      <c r="V60" s="228"/>
      <c r="W60" s="228"/>
    </row>
    <row r="61" spans="1:23" s="197" customFormat="1" ht="21" customHeight="1" x14ac:dyDescent="0.2">
      <c r="A61" s="193"/>
      <c r="B61" s="194"/>
      <c r="C61" s="195"/>
      <c r="D61" s="195"/>
      <c r="E61" s="195"/>
      <c r="F61" s="196"/>
      <c r="I61" s="256"/>
      <c r="J61" s="257"/>
      <c r="K61" s="258"/>
      <c r="L61" s="192"/>
      <c r="M61" s="192"/>
      <c r="N61" s="222" t="str">
        <f t="shared" si="1"/>
        <v/>
      </c>
      <c r="O61" s="228"/>
      <c r="P61" s="228"/>
      <c r="Q61" s="228"/>
      <c r="R61" s="228"/>
      <c r="S61" s="228"/>
      <c r="T61" s="228"/>
      <c r="U61" s="228"/>
      <c r="V61" s="228"/>
      <c r="W61" s="228"/>
    </row>
    <row r="62" spans="1:23" s="197" customFormat="1" ht="21" customHeight="1" x14ac:dyDescent="0.2">
      <c r="A62" s="193"/>
      <c r="B62" s="194"/>
      <c r="C62" s="195"/>
      <c r="D62" s="195"/>
      <c r="E62" s="195"/>
      <c r="F62" s="196"/>
      <c r="I62" s="256"/>
      <c r="J62" s="257"/>
      <c r="K62" s="258"/>
      <c r="L62" s="192"/>
      <c r="M62" s="192"/>
      <c r="N62" s="222" t="str">
        <f t="shared" si="1"/>
        <v/>
      </c>
      <c r="O62" s="228"/>
      <c r="P62" s="228"/>
      <c r="Q62" s="228"/>
      <c r="R62" s="228"/>
      <c r="S62" s="228"/>
      <c r="T62" s="228"/>
      <c r="U62" s="228"/>
      <c r="V62" s="228"/>
      <c r="W62" s="228"/>
    </row>
    <row r="63" spans="1:23" s="197" customFormat="1" ht="21" customHeight="1" x14ac:dyDescent="0.2">
      <c r="A63" s="193"/>
      <c r="B63" s="194"/>
      <c r="C63" s="195"/>
      <c r="D63" s="195"/>
      <c r="E63" s="195"/>
      <c r="F63" s="196"/>
      <c r="I63" s="256"/>
      <c r="J63" s="257"/>
      <c r="K63" s="258"/>
      <c r="L63" s="192"/>
      <c r="M63" s="192"/>
      <c r="N63" s="222" t="str">
        <f t="shared" si="1"/>
        <v/>
      </c>
      <c r="O63" s="228"/>
      <c r="P63" s="228"/>
      <c r="Q63" s="228"/>
      <c r="R63" s="228"/>
      <c r="S63" s="228"/>
      <c r="T63" s="228"/>
      <c r="U63" s="228"/>
      <c r="V63" s="228"/>
      <c r="W63" s="228"/>
    </row>
    <row r="64" spans="1:23" s="197" customFormat="1" ht="21" customHeight="1" x14ac:dyDescent="0.2">
      <c r="A64" s="193"/>
      <c r="B64" s="194"/>
      <c r="C64" s="195"/>
      <c r="D64" s="195"/>
      <c r="E64" s="195"/>
      <c r="F64" s="196"/>
      <c r="I64" s="256"/>
      <c r="J64" s="257"/>
      <c r="K64" s="258"/>
      <c r="L64" s="192"/>
      <c r="M64" s="192"/>
      <c r="N64" s="222" t="str">
        <f t="shared" si="1"/>
        <v/>
      </c>
      <c r="O64" s="228"/>
      <c r="P64" s="228"/>
      <c r="Q64" s="228"/>
      <c r="R64" s="228"/>
      <c r="S64" s="228"/>
      <c r="T64" s="228"/>
      <c r="U64" s="228"/>
      <c r="V64" s="228"/>
      <c r="W64" s="228"/>
    </row>
    <row r="65" spans="1:23" s="197" customFormat="1" ht="21" customHeight="1" x14ac:dyDescent="0.2">
      <c r="A65" s="193"/>
      <c r="B65" s="194"/>
      <c r="C65" s="195"/>
      <c r="D65" s="195"/>
      <c r="E65" s="195"/>
      <c r="F65" s="196"/>
      <c r="I65" s="256"/>
      <c r="J65" s="257"/>
      <c r="K65" s="258"/>
      <c r="L65" s="192"/>
      <c r="M65" s="192"/>
      <c r="N65" s="222" t="str">
        <f t="shared" si="1"/>
        <v/>
      </c>
      <c r="O65" s="228"/>
      <c r="P65" s="228"/>
      <c r="Q65" s="228"/>
      <c r="R65" s="228"/>
      <c r="S65" s="228"/>
      <c r="T65" s="228"/>
      <c r="U65" s="228"/>
      <c r="V65" s="228"/>
      <c r="W65" s="228"/>
    </row>
    <row r="66" spans="1:23" s="197" customFormat="1" ht="21" customHeight="1" x14ac:dyDescent="0.2">
      <c r="A66" s="193"/>
      <c r="B66" s="194"/>
      <c r="C66" s="195"/>
      <c r="D66" s="195"/>
      <c r="E66" s="195"/>
      <c r="F66" s="196"/>
      <c r="I66" s="256"/>
      <c r="J66" s="257"/>
      <c r="K66" s="258"/>
      <c r="L66" s="192"/>
      <c r="M66" s="192"/>
      <c r="N66" s="222" t="str">
        <f t="shared" si="1"/>
        <v/>
      </c>
      <c r="O66" s="228"/>
      <c r="P66" s="228"/>
      <c r="Q66" s="228"/>
      <c r="R66" s="228"/>
      <c r="S66" s="228"/>
      <c r="T66" s="228"/>
      <c r="U66" s="228"/>
      <c r="V66" s="228"/>
      <c r="W66" s="228"/>
    </row>
    <row r="67" spans="1:23" s="197" customFormat="1" ht="21" customHeight="1" x14ac:dyDescent="0.2">
      <c r="A67" s="193"/>
      <c r="B67" s="194"/>
      <c r="C67" s="195"/>
      <c r="D67" s="195"/>
      <c r="E67" s="195"/>
      <c r="F67" s="196"/>
      <c r="I67" s="256"/>
      <c r="J67" s="257"/>
      <c r="K67" s="258"/>
      <c r="L67" s="192"/>
      <c r="M67" s="192"/>
      <c r="N67" s="222" t="str">
        <f t="shared" si="1"/>
        <v/>
      </c>
      <c r="O67" s="228"/>
      <c r="P67" s="228"/>
      <c r="Q67" s="228"/>
      <c r="R67" s="228"/>
      <c r="S67" s="228"/>
      <c r="T67" s="228"/>
      <c r="U67" s="228"/>
      <c r="V67" s="228"/>
      <c r="W67" s="228"/>
    </row>
    <row r="68" spans="1:23" s="197" customFormat="1" ht="21" customHeight="1" x14ac:dyDescent="0.2">
      <c r="A68" s="193"/>
      <c r="B68" s="194"/>
      <c r="C68" s="195"/>
      <c r="D68" s="195"/>
      <c r="E68" s="195"/>
      <c r="F68" s="196"/>
      <c r="I68" s="256"/>
      <c r="J68" s="257"/>
      <c r="K68" s="258"/>
      <c r="L68" s="192"/>
      <c r="M68" s="192"/>
      <c r="N68" s="222" t="str">
        <f t="shared" ref="N68:N99" si="2">IFERROR((L68-I68)/I68,"")</f>
        <v/>
      </c>
      <c r="O68" s="228"/>
      <c r="P68" s="228"/>
      <c r="Q68" s="228"/>
      <c r="R68" s="228"/>
      <c r="S68" s="228"/>
      <c r="T68" s="228"/>
      <c r="U68" s="228"/>
      <c r="V68" s="228"/>
      <c r="W68" s="228"/>
    </row>
    <row r="69" spans="1:23" s="197" customFormat="1" ht="21" customHeight="1" x14ac:dyDescent="0.2">
      <c r="A69" s="193"/>
      <c r="B69" s="194"/>
      <c r="C69" s="195"/>
      <c r="D69" s="195"/>
      <c r="E69" s="195"/>
      <c r="F69" s="196"/>
      <c r="I69" s="256"/>
      <c r="J69" s="257"/>
      <c r="K69" s="258"/>
      <c r="L69" s="192"/>
      <c r="M69" s="192"/>
      <c r="N69" s="222" t="str">
        <f t="shared" si="2"/>
        <v/>
      </c>
      <c r="O69" s="228"/>
      <c r="P69" s="228"/>
      <c r="Q69" s="228"/>
      <c r="R69" s="228"/>
      <c r="S69" s="228"/>
      <c r="T69" s="228"/>
      <c r="U69" s="228"/>
      <c r="V69" s="228"/>
      <c r="W69" s="228"/>
    </row>
    <row r="70" spans="1:23" s="197" customFormat="1" ht="21" customHeight="1" x14ac:dyDescent="0.2">
      <c r="A70" s="193"/>
      <c r="B70" s="194"/>
      <c r="C70" s="195"/>
      <c r="D70" s="195"/>
      <c r="E70" s="195"/>
      <c r="F70" s="196"/>
      <c r="I70" s="256"/>
      <c r="J70" s="257"/>
      <c r="K70" s="258"/>
      <c r="L70" s="192"/>
      <c r="M70" s="192"/>
      <c r="N70" s="222" t="str">
        <f t="shared" si="2"/>
        <v/>
      </c>
      <c r="O70" s="228"/>
      <c r="P70" s="228"/>
      <c r="Q70" s="228"/>
      <c r="R70" s="228"/>
      <c r="S70" s="228"/>
      <c r="T70" s="228"/>
      <c r="U70" s="228"/>
      <c r="V70" s="228"/>
      <c r="W70" s="228"/>
    </row>
    <row r="71" spans="1:23" s="197" customFormat="1" ht="21" customHeight="1" x14ac:dyDescent="0.2">
      <c r="A71" s="193"/>
      <c r="B71" s="194"/>
      <c r="C71" s="195"/>
      <c r="D71" s="195"/>
      <c r="E71" s="195"/>
      <c r="F71" s="196"/>
      <c r="I71" s="256"/>
      <c r="J71" s="257"/>
      <c r="K71" s="258"/>
      <c r="L71" s="192"/>
      <c r="M71" s="192"/>
      <c r="N71" s="222" t="str">
        <f t="shared" si="2"/>
        <v/>
      </c>
      <c r="O71" s="228"/>
      <c r="P71" s="228"/>
      <c r="Q71" s="228"/>
      <c r="R71" s="228"/>
      <c r="S71" s="228"/>
      <c r="T71" s="228"/>
      <c r="U71" s="228"/>
      <c r="V71" s="228"/>
      <c r="W71" s="228"/>
    </row>
    <row r="72" spans="1:23" s="197" customFormat="1" ht="21" customHeight="1" x14ac:dyDescent="0.2">
      <c r="A72" s="193"/>
      <c r="B72" s="194"/>
      <c r="C72" s="195"/>
      <c r="D72" s="195"/>
      <c r="E72" s="195"/>
      <c r="F72" s="196"/>
      <c r="I72" s="256"/>
      <c r="J72" s="257"/>
      <c r="K72" s="258"/>
      <c r="L72" s="192"/>
      <c r="M72" s="192"/>
      <c r="N72" s="222" t="str">
        <f t="shared" si="2"/>
        <v/>
      </c>
      <c r="O72" s="228"/>
      <c r="P72" s="228"/>
      <c r="Q72" s="228"/>
      <c r="R72" s="228"/>
      <c r="S72" s="228"/>
      <c r="T72" s="228"/>
      <c r="U72" s="228"/>
      <c r="V72" s="228"/>
      <c r="W72" s="228"/>
    </row>
    <row r="73" spans="1:23" s="197" customFormat="1" ht="21" customHeight="1" x14ac:dyDescent="0.2">
      <c r="A73" s="193"/>
      <c r="B73" s="194"/>
      <c r="C73" s="195"/>
      <c r="D73" s="195"/>
      <c r="E73" s="195"/>
      <c r="F73" s="196"/>
      <c r="I73" s="256"/>
      <c r="J73" s="257"/>
      <c r="K73" s="258"/>
      <c r="L73" s="192"/>
      <c r="M73" s="192"/>
      <c r="N73" s="222" t="str">
        <f t="shared" si="2"/>
        <v/>
      </c>
      <c r="O73" s="228"/>
      <c r="P73" s="228"/>
      <c r="Q73" s="228"/>
      <c r="R73" s="228"/>
      <c r="S73" s="228"/>
      <c r="T73" s="228"/>
      <c r="U73" s="228"/>
      <c r="V73" s="228"/>
      <c r="W73" s="228"/>
    </row>
    <row r="74" spans="1:23" s="197" customFormat="1" ht="21" customHeight="1" x14ac:dyDescent="0.2">
      <c r="A74" s="193"/>
      <c r="B74" s="194"/>
      <c r="C74" s="195"/>
      <c r="D74" s="195"/>
      <c r="E74" s="195"/>
      <c r="F74" s="196"/>
      <c r="I74" s="256"/>
      <c r="J74" s="257"/>
      <c r="K74" s="258"/>
      <c r="L74" s="192"/>
      <c r="M74" s="192"/>
      <c r="N74" s="222" t="str">
        <f t="shared" si="2"/>
        <v/>
      </c>
      <c r="O74" s="228"/>
      <c r="P74" s="228"/>
      <c r="Q74" s="228"/>
      <c r="R74" s="228"/>
      <c r="S74" s="228"/>
      <c r="T74" s="228"/>
      <c r="U74" s="228"/>
      <c r="V74" s="228"/>
      <c r="W74" s="228"/>
    </row>
    <row r="75" spans="1:23" s="197" customFormat="1" ht="21" customHeight="1" x14ac:dyDescent="0.2">
      <c r="A75" s="193"/>
      <c r="B75" s="194"/>
      <c r="C75" s="195"/>
      <c r="D75" s="195"/>
      <c r="E75" s="195"/>
      <c r="F75" s="196"/>
      <c r="I75" s="256"/>
      <c r="J75" s="257"/>
      <c r="K75" s="258"/>
      <c r="L75" s="192"/>
      <c r="M75" s="192"/>
      <c r="N75" s="222" t="str">
        <f t="shared" si="2"/>
        <v/>
      </c>
      <c r="O75" s="228"/>
      <c r="P75" s="228"/>
      <c r="Q75" s="228"/>
      <c r="R75" s="228"/>
      <c r="S75" s="228"/>
      <c r="T75" s="228"/>
      <c r="U75" s="228"/>
      <c r="V75" s="228"/>
      <c r="W75" s="228"/>
    </row>
    <row r="76" spans="1:23" s="197" customFormat="1" ht="21" customHeight="1" x14ac:dyDescent="0.2">
      <c r="A76" s="193"/>
      <c r="B76" s="194"/>
      <c r="C76" s="195"/>
      <c r="D76" s="195"/>
      <c r="E76" s="195"/>
      <c r="F76" s="196"/>
      <c r="I76" s="256"/>
      <c r="J76" s="257"/>
      <c r="K76" s="258"/>
      <c r="L76" s="192"/>
      <c r="M76" s="192"/>
      <c r="N76" s="222" t="str">
        <f t="shared" si="2"/>
        <v/>
      </c>
      <c r="O76" s="228"/>
      <c r="P76" s="228"/>
      <c r="Q76" s="228"/>
      <c r="R76" s="228"/>
      <c r="S76" s="228"/>
      <c r="T76" s="228"/>
      <c r="U76" s="228"/>
      <c r="V76" s="228"/>
      <c r="W76" s="228"/>
    </row>
    <row r="77" spans="1:23" s="197" customFormat="1" ht="21" customHeight="1" x14ac:dyDescent="0.2">
      <c r="A77" s="193"/>
      <c r="B77" s="194"/>
      <c r="C77" s="195"/>
      <c r="D77" s="195"/>
      <c r="E77" s="195"/>
      <c r="F77" s="196"/>
      <c r="I77" s="256"/>
      <c r="J77" s="257"/>
      <c r="K77" s="258"/>
      <c r="L77" s="192"/>
      <c r="M77" s="192"/>
      <c r="N77" s="222" t="str">
        <f t="shared" si="2"/>
        <v/>
      </c>
      <c r="O77" s="228"/>
      <c r="P77" s="228"/>
      <c r="Q77" s="228"/>
      <c r="R77" s="228"/>
      <c r="S77" s="228"/>
      <c r="T77" s="228"/>
      <c r="U77" s="228"/>
      <c r="V77" s="228"/>
      <c r="W77" s="228"/>
    </row>
    <row r="78" spans="1:23" s="197" customFormat="1" ht="21" customHeight="1" x14ac:dyDescent="0.2">
      <c r="A78" s="193"/>
      <c r="B78" s="194"/>
      <c r="C78" s="195"/>
      <c r="D78" s="195"/>
      <c r="E78" s="195"/>
      <c r="F78" s="196"/>
      <c r="I78" s="256"/>
      <c r="J78" s="257"/>
      <c r="K78" s="258"/>
      <c r="L78" s="192"/>
      <c r="M78" s="192"/>
      <c r="N78" s="222" t="str">
        <f t="shared" si="2"/>
        <v/>
      </c>
      <c r="O78" s="228"/>
      <c r="P78" s="228"/>
      <c r="Q78" s="228"/>
      <c r="R78" s="228"/>
      <c r="S78" s="228"/>
      <c r="T78" s="228"/>
      <c r="U78" s="228"/>
      <c r="V78" s="228"/>
      <c r="W78" s="228"/>
    </row>
    <row r="79" spans="1:23" s="197" customFormat="1" ht="21" customHeight="1" x14ac:dyDescent="0.2">
      <c r="A79" s="193"/>
      <c r="B79" s="194"/>
      <c r="C79" s="195"/>
      <c r="D79" s="195"/>
      <c r="E79" s="195"/>
      <c r="F79" s="196"/>
      <c r="I79" s="256"/>
      <c r="J79" s="257"/>
      <c r="K79" s="258"/>
      <c r="L79" s="192"/>
      <c r="M79" s="192"/>
      <c r="N79" s="222" t="str">
        <f t="shared" si="2"/>
        <v/>
      </c>
      <c r="O79" s="228"/>
      <c r="P79" s="228"/>
      <c r="Q79" s="228"/>
      <c r="R79" s="228"/>
      <c r="S79" s="228"/>
      <c r="T79" s="228"/>
      <c r="U79" s="228"/>
      <c r="V79" s="228"/>
      <c r="W79" s="228"/>
    </row>
    <row r="80" spans="1:23" s="197" customFormat="1" ht="21" customHeight="1" x14ac:dyDescent="0.2">
      <c r="A80" s="193"/>
      <c r="B80" s="194"/>
      <c r="C80" s="195"/>
      <c r="D80" s="195"/>
      <c r="E80" s="195"/>
      <c r="F80" s="196"/>
      <c r="I80" s="256"/>
      <c r="J80" s="257"/>
      <c r="K80" s="258"/>
      <c r="L80" s="192"/>
      <c r="M80" s="192"/>
      <c r="N80" s="222" t="str">
        <f t="shared" si="2"/>
        <v/>
      </c>
      <c r="O80" s="228"/>
      <c r="P80" s="228"/>
      <c r="Q80" s="228"/>
      <c r="R80" s="228"/>
      <c r="S80" s="228"/>
      <c r="T80" s="228"/>
      <c r="U80" s="228"/>
      <c r="V80" s="228"/>
      <c r="W80" s="228"/>
    </row>
    <row r="81" spans="1:23" s="197" customFormat="1" ht="21" customHeight="1" x14ac:dyDescent="0.2">
      <c r="A81" s="193"/>
      <c r="B81" s="194"/>
      <c r="C81" s="195"/>
      <c r="D81" s="195"/>
      <c r="E81" s="195"/>
      <c r="F81" s="196"/>
      <c r="I81" s="256"/>
      <c r="J81" s="257"/>
      <c r="K81" s="258"/>
      <c r="L81" s="192"/>
      <c r="M81" s="192"/>
      <c r="N81" s="222" t="str">
        <f t="shared" si="2"/>
        <v/>
      </c>
      <c r="O81" s="228"/>
      <c r="P81" s="228"/>
      <c r="Q81" s="228"/>
      <c r="R81" s="228"/>
      <c r="S81" s="228"/>
      <c r="T81" s="228"/>
      <c r="U81" s="228"/>
      <c r="V81" s="228"/>
      <c r="W81" s="228"/>
    </row>
    <row r="82" spans="1:23" s="197" customFormat="1" ht="21" customHeight="1" x14ac:dyDescent="0.2">
      <c r="A82" s="193"/>
      <c r="B82" s="194"/>
      <c r="C82" s="195"/>
      <c r="D82" s="195"/>
      <c r="E82" s="195"/>
      <c r="F82" s="196"/>
      <c r="I82" s="256"/>
      <c r="J82" s="257"/>
      <c r="K82" s="258"/>
      <c r="L82" s="192"/>
      <c r="M82" s="192"/>
      <c r="N82" s="222" t="str">
        <f t="shared" si="2"/>
        <v/>
      </c>
      <c r="O82" s="228"/>
      <c r="P82" s="228"/>
      <c r="Q82" s="228"/>
      <c r="R82" s="228"/>
      <c r="S82" s="228"/>
      <c r="T82" s="228"/>
      <c r="U82" s="228"/>
      <c r="V82" s="228"/>
      <c r="W82" s="228"/>
    </row>
    <row r="83" spans="1:23" s="197" customFormat="1" ht="21" customHeight="1" x14ac:dyDescent="0.2">
      <c r="A83" s="193"/>
      <c r="B83" s="194"/>
      <c r="C83" s="195"/>
      <c r="D83" s="195"/>
      <c r="E83" s="195"/>
      <c r="F83" s="196"/>
      <c r="I83" s="256"/>
      <c r="J83" s="257"/>
      <c r="K83" s="258"/>
      <c r="L83" s="192"/>
      <c r="M83" s="192"/>
      <c r="N83" s="222" t="str">
        <f t="shared" si="2"/>
        <v/>
      </c>
      <c r="O83" s="228"/>
      <c r="P83" s="228"/>
      <c r="Q83" s="228"/>
      <c r="R83" s="228"/>
      <c r="S83" s="228"/>
      <c r="T83" s="228"/>
      <c r="U83" s="228"/>
      <c r="V83" s="228"/>
      <c r="W83" s="228"/>
    </row>
    <row r="84" spans="1:23" s="197" customFormat="1" ht="21" customHeight="1" x14ac:dyDescent="0.2">
      <c r="A84" s="193"/>
      <c r="B84" s="194"/>
      <c r="C84" s="195"/>
      <c r="D84" s="195"/>
      <c r="E84" s="195"/>
      <c r="F84" s="196"/>
      <c r="I84" s="256"/>
      <c r="J84" s="257"/>
      <c r="K84" s="258"/>
      <c r="L84" s="192"/>
      <c r="M84" s="192"/>
      <c r="N84" s="222" t="str">
        <f t="shared" si="2"/>
        <v/>
      </c>
      <c r="O84" s="228"/>
      <c r="P84" s="228"/>
      <c r="Q84" s="228"/>
      <c r="R84" s="228"/>
      <c r="S84" s="228"/>
      <c r="T84" s="228"/>
      <c r="U84" s="228"/>
      <c r="V84" s="228"/>
      <c r="W84" s="228"/>
    </row>
    <row r="85" spans="1:23" s="197" customFormat="1" ht="21" customHeight="1" x14ac:dyDescent="0.2">
      <c r="A85" s="193"/>
      <c r="B85" s="194"/>
      <c r="C85" s="195"/>
      <c r="D85" s="195"/>
      <c r="E85" s="195"/>
      <c r="F85" s="196"/>
      <c r="I85" s="256"/>
      <c r="J85" s="257"/>
      <c r="K85" s="258"/>
      <c r="L85" s="192"/>
      <c r="M85" s="192"/>
      <c r="N85" s="222" t="str">
        <f t="shared" si="2"/>
        <v/>
      </c>
      <c r="O85" s="228"/>
      <c r="P85" s="228"/>
      <c r="Q85" s="228"/>
      <c r="R85" s="228"/>
      <c r="S85" s="228"/>
      <c r="T85" s="228"/>
      <c r="U85" s="228"/>
      <c r="V85" s="228"/>
      <c r="W85" s="228"/>
    </row>
    <row r="86" spans="1:23" s="197" customFormat="1" ht="21" customHeight="1" x14ac:dyDescent="0.2">
      <c r="A86" s="193"/>
      <c r="B86" s="194"/>
      <c r="C86" s="195"/>
      <c r="D86" s="195"/>
      <c r="E86" s="195"/>
      <c r="F86" s="196"/>
      <c r="I86" s="256"/>
      <c r="J86" s="257"/>
      <c r="K86" s="258"/>
      <c r="L86" s="192"/>
      <c r="M86" s="192"/>
      <c r="N86" s="222" t="str">
        <f t="shared" si="2"/>
        <v/>
      </c>
      <c r="O86" s="228"/>
      <c r="P86" s="228"/>
      <c r="Q86" s="228"/>
      <c r="R86" s="228"/>
      <c r="S86" s="228"/>
      <c r="T86" s="228"/>
      <c r="U86" s="228"/>
      <c r="V86" s="228"/>
      <c r="W86" s="228"/>
    </row>
    <row r="87" spans="1:23" s="197" customFormat="1" ht="21" customHeight="1" x14ac:dyDescent="0.2">
      <c r="A87" s="193"/>
      <c r="B87" s="194"/>
      <c r="C87" s="195"/>
      <c r="D87" s="195"/>
      <c r="E87" s="195"/>
      <c r="F87" s="196"/>
      <c r="I87" s="256"/>
      <c r="J87" s="257"/>
      <c r="K87" s="258"/>
      <c r="L87" s="192"/>
      <c r="M87" s="192"/>
      <c r="N87" s="222" t="str">
        <f t="shared" si="2"/>
        <v/>
      </c>
      <c r="O87" s="228"/>
      <c r="P87" s="228"/>
      <c r="Q87" s="228"/>
      <c r="R87" s="228"/>
      <c r="S87" s="228"/>
      <c r="T87" s="228"/>
      <c r="U87" s="228"/>
      <c r="V87" s="228"/>
      <c r="W87" s="228"/>
    </row>
    <row r="88" spans="1:23" s="197" customFormat="1" ht="21" customHeight="1" x14ac:dyDescent="0.2">
      <c r="A88" s="193"/>
      <c r="B88" s="194"/>
      <c r="C88" s="195"/>
      <c r="D88" s="195"/>
      <c r="E88" s="195"/>
      <c r="F88" s="196"/>
      <c r="I88" s="256"/>
      <c r="J88" s="257"/>
      <c r="K88" s="258"/>
      <c r="L88" s="192"/>
      <c r="M88" s="192"/>
      <c r="N88" s="222" t="str">
        <f t="shared" si="2"/>
        <v/>
      </c>
      <c r="O88" s="228"/>
      <c r="P88" s="228"/>
      <c r="Q88" s="228"/>
      <c r="R88" s="228"/>
      <c r="S88" s="228"/>
      <c r="T88" s="228"/>
      <c r="U88" s="228"/>
      <c r="V88" s="228"/>
      <c r="W88" s="228"/>
    </row>
    <row r="89" spans="1:23" s="197" customFormat="1" ht="21" customHeight="1" x14ac:dyDescent="0.2">
      <c r="A89" s="193"/>
      <c r="B89" s="194"/>
      <c r="C89" s="195"/>
      <c r="D89" s="195"/>
      <c r="E89" s="195"/>
      <c r="F89" s="196"/>
      <c r="I89" s="256"/>
      <c r="J89" s="257"/>
      <c r="K89" s="258"/>
      <c r="L89" s="192"/>
      <c r="M89" s="192"/>
      <c r="N89" s="222" t="str">
        <f t="shared" si="2"/>
        <v/>
      </c>
      <c r="O89" s="228"/>
      <c r="P89" s="228"/>
      <c r="Q89" s="228"/>
      <c r="R89" s="228"/>
      <c r="S89" s="228"/>
      <c r="T89" s="228"/>
      <c r="U89" s="228"/>
      <c r="V89" s="228"/>
      <c r="W89" s="228"/>
    </row>
    <row r="90" spans="1:23" s="197" customFormat="1" ht="21" customHeight="1" x14ac:dyDescent="0.2">
      <c r="A90" s="193"/>
      <c r="B90" s="194"/>
      <c r="C90" s="195"/>
      <c r="D90" s="195"/>
      <c r="E90" s="195"/>
      <c r="F90" s="196"/>
      <c r="I90" s="256"/>
      <c r="J90" s="257"/>
      <c r="K90" s="258"/>
      <c r="L90" s="192"/>
      <c r="M90" s="192"/>
      <c r="N90" s="222" t="str">
        <f t="shared" si="2"/>
        <v/>
      </c>
      <c r="O90" s="228"/>
      <c r="P90" s="228"/>
      <c r="Q90" s="228"/>
      <c r="R90" s="228"/>
      <c r="S90" s="228"/>
      <c r="T90" s="228"/>
      <c r="U90" s="228"/>
      <c r="V90" s="228"/>
      <c r="W90" s="228"/>
    </row>
    <row r="91" spans="1:23" s="197" customFormat="1" ht="21" customHeight="1" x14ac:dyDescent="0.2">
      <c r="A91" s="193"/>
      <c r="B91" s="194"/>
      <c r="C91" s="195"/>
      <c r="D91" s="195"/>
      <c r="E91" s="195"/>
      <c r="F91" s="196"/>
      <c r="I91" s="256"/>
      <c r="J91" s="257"/>
      <c r="K91" s="258"/>
      <c r="L91" s="192"/>
      <c r="M91" s="192"/>
      <c r="N91" s="222" t="str">
        <f t="shared" si="2"/>
        <v/>
      </c>
      <c r="O91" s="228"/>
      <c r="P91" s="228"/>
      <c r="Q91" s="228"/>
      <c r="R91" s="228"/>
      <c r="S91" s="228"/>
      <c r="T91" s="228"/>
      <c r="U91" s="228"/>
      <c r="V91" s="228"/>
      <c r="W91" s="228"/>
    </row>
    <row r="92" spans="1:23" s="197" customFormat="1" ht="21" customHeight="1" x14ac:dyDescent="0.2">
      <c r="A92" s="193"/>
      <c r="B92" s="194"/>
      <c r="C92" s="195"/>
      <c r="D92" s="195"/>
      <c r="E92" s="195"/>
      <c r="F92" s="196"/>
      <c r="I92" s="256"/>
      <c r="J92" s="257"/>
      <c r="K92" s="258"/>
      <c r="L92" s="192"/>
      <c r="M92" s="192"/>
      <c r="N92" s="222" t="str">
        <f t="shared" si="2"/>
        <v/>
      </c>
      <c r="O92" s="228"/>
      <c r="P92" s="228"/>
      <c r="Q92" s="228"/>
      <c r="R92" s="228"/>
      <c r="S92" s="228"/>
      <c r="T92" s="228"/>
      <c r="U92" s="228"/>
      <c r="V92" s="228"/>
      <c r="W92" s="228"/>
    </row>
    <row r="93" spans="1:23" s="197" customFormat="1" ht="21" customHeight="1" x14ac:dyDescent="0.2">
      <c r="A93" s="193"/>
      <c r="B93" s="194"/>
      <c r="C93" s="195"/>
      <c r="D93" s="195"/>
      <c r="E93" s="195"/>
      <c r="F93" s="196"/>
      <c r="I93" s="256"/>
      <c r="J93" s="257"/>
      <c r="K93" s="258"/>
      <c r="L93" s="192"/>
      <c r="M93" s="192"/>
      <c r="N93" s="222" t="str">
        <f t="shared" si="2"/>
        <v/>
      </c>
      <c r="O93" s="228"/>
      <c r="P93" s="228"/>
      <c r="Q93" s="228"/>
      <c r="R93" s="228"/>
      <c r="S93" s="228"/>
      <c r="T93" s="228"/>
      <c r="U93" s="228"/>
      <c r="V93" s="228"/>
      <c r="W93" s="228"/>
    </row>
    <row r="94" spans="1:23" s="197" customFormat="1" ht="21" customHeight="1" x14ac:dyDescent="0.2">
      <c r="A94" s="193"/>
      <c r="B94" s="194"/>
      <c r="C94" s="195"/>
      <c r="D94" s="195"/>
      <c r="E94" s="195"/>
      <c r="F94" s="196"/>
      <c r="I94" s="256"/>
      <c r="J94" s="257"/>
      <c r="K94" s="258"/>
      <c r="L94" s="192"/>
      <c r="M94" s="192"/>
      <c r="N94" s="222" t="str">
        <f t="shared" si="2"/>
        <v/>
      </c>
      <c r="O94" s="228"/>
      <c r="P94" s="228"/>
      <c r="Q94" s="228"/>
      <c r="R94" s="228"/>
      <c r="S94" s="228"/>
      <c r="T94" s="228"/>
      <c r="U94" s="228"/>
      <c r="V94" s="228"/>
      <c r="W94" s="228"/>
    </row>
    <row r="95" spans="1:23" s="197" customFormat="1" ht="21" customHeight="1" x14ac:dyDescent="0.2">
      <c r="A95" s="193"/>
      <c r="B95" s="194"/>
      <c r="C95" s="195"/>
      <c r="D95" s="195"/>
      <c r="E95" s="195"/>
      <c r="F95" s="196"/>
      <c r="I95" s="256"/>
      <c r="J95" s="257"/>
      <c r="K95" s="258"/>
      <c r="L95" s="192"/>
      <c r="M95" s="192"/>
      <c r="N95" s="222" t="str">
        <f t="shared" si="2"/>
        <v/>
      </c>
      <c r="O95" s="228"/>
      <c r="P95" s="228"/>
      <c r="Q95" s="228"/>
      <c r="R95" s="228"/>
      <c r="S95" s="228"/>
      <c r="T95" s="228"/>
      <c r="U95" s="228"/>
      <c r="V95" s="228"/>
      <c r="W95" s="228"/>
    </row>
    <row r="96" spans="1:23" s="197" customFormat="1" ht="21" customHeight="1" x14ac:dyDescent="0.2">
      <c r="A96" s="193"/>
      <c r="B96" s="194"/>
      <c r="C96" s="195"/>
      <c r="D96" s="195"/>
      <c r="E96" s="195"/>
      <c r="F96" s="196"/>
      <c r="I96" s="256"/>
      <c r="J96" s="257"/>
      <c r="K96" s="258"/>
      <c r="L96" s="192"/>
      <c r="M96" s="192"/>
      <c r="N96" s="222" t="str">
        <f t="shared" si="2"/>
        <v/>
      </c>
      <c r="O96" s="228"/>
      <c r="P96" s="228"/>
      <c r="Q96" s="228"/>
      <c r="R96" s="228"/>
      <c r="S96" s="228"/>
      <c r="T96" s="228"/>
      <c r="U96" s="228"/>
      <c r="V96" s="228"/>
      <c r="W96" s="228"/>
    </row>
    <row r="97" spans="1:23" s="197" customFormat="1" ht="21" customHeight="1" x14ac:dyDescent="0.2">
      <c r="A97" s="193"/>
      <c r="B97" s="194"/>
      <c r="C97" s="195"/>
      <c r="D97" s="195"/>
      <c r="E97" s="195"/>
      <c r="F97" s="196"/>
      <c r="I97" s="256"/>
      <c r="J97" s="257"/>
      <c r="K97" s="258"/>
      <c r="L97" s="192"/>
      <c r="M97" s="192"/>
      <c r="N97" s="222" t="str">
        <f t="shared" si="2"/>
        <v/>
      </c>
      <c r="O97" s="228"/>
      <c r="P97" s="228"/>
      <c r="Q97" s="228"/>
      <c r="R97" s="228"/>
      <c r="S97" s="228"/>
      <c r="T97" s="228"/>
      <c r="U97" s="228"/>
      <c r="V97" s="228"/>
      <c r="W97" s="228"/>
    </row>
    <row r="98" spans="1:23" s="197" customFormat="1" ht="21" customHeight="1" x14ac:dyDescent="0.2">
      <c r="A98" s="193"/>
      <c r="B98" s="194"/>
      <c r="C98" s="195"/>
      <c r="D98" s="195"/>
      <c r="E98" s="195"/>
      <c r="F98" s="196"/>
      <c r="I98" s="256"/>
      <c r="J98" s="257"/>
      <c r="K98" s="258"/>
      <c r="L98" s="192"/>
      <c r="M98" s="192"/>
      <c r="N98" s="222" t="str">
        <f t="shared" si="2"/>
        <v/>
      </c>
      <c r="O98" s="228"/>
      <c r="P98" s="228"/>
      <c r="Q98" s="228"/>
      <c r="R98" s="228"/>
      <c r="S98" s="228"/>
      <c r="T98" s="228"/>
      <c r="U98" s="228"/>
      <c r="V98" s="228"/>
      <c r="W98" s="228"/>
    </row>
    <row r="99" spans="1:23" s="197" customFormat="1" ht="21" customHeight="1" x14ac:dyDescent="0.2">
      <c r="A99" s="193"/>
      <c r="B99" s="194"/>
      <c r="C99" s="195"/>
      <c r="D99" s="195"/>
      <c r="E99" s="195"/>
      <c r="F99" s="196"/>
      <c r="I99" s="256"/>
      <c r="J99" s="257"/>
      <c r="K99" s="258"/>
      <c r="L99" s="192"/>
      <c r="M99" s="192"/>
      <c r="N99" s="222" t="str">
        <f t="shared" si="2"/>
        <v/>
      </c>
      <c r="O99" s="228"/>
      <c r="P99" s="228"/>
      <c r="Q99" s="228"/>
      <c r="R99" s="228"/>
      <c r="S99" s="228"/>
      <c r="T99" s="228"/>
      <c r="U99" s="228"/>
      <c r="V99" s="228"/>
      <c r="W99" s="228"/>
    </row>
    <row r="100" spans="1:23" s="197" customFormat="1" ht="21" customHeight="1" x14ac:dyDescent="0.2">
      <c r="A100" s="193"/>
      <c r="B100" s="194"/>
      <c r="C100" s="195"/>
      <c r="D100" s="195"/>
      <c r="E100" s="195"/>
      <c r="F100" s="196"/>
      <c r="I100" s="256"/>
      <c r="J100" s="257"/>
      <c r="K100" s="258"/>
      <c r="L100" s="192"/>
      <c r="M100" s="192"/>
      <c r="N100" s="222" t="str">
        <f t="shared" ref="N100:N131" si="3">IFERROR((L100-I100)/I100,"")</f>
        <v/>
      </c>
      <c r="O100" s="228"/>
      <c r="P100" s="228"/>
      <c r="Q100" s="228"/>
      <c r="R100" s="228"/>
      <c r="S100" s="228"/>
      <c r="T100" s="228"/>
      <c r="U100" s="228"/>
      <c r="V100" s="228"/>
      <c r="W100" s="228"/>
    </row>
    <row r="101" spans="1:23" s="197" customFormat="1" ht="21" customHeight="1" x14ac:dyDescent="0.2">
      <c r="A101" s="193"/>
      <c r="B101" s="194"/>
      <c r="C101" s="195"/>
      <c r="D101" s="195"/>
      <c r="E101" s="195"/>
      <c r="F101" s="196"/>
      <c r="I101" s="256"/>
      <c r="J101" s="257"/>
      <c r="K101" s="258"/>
      <c r="L101" s="192"/>
      <c r="M101" s="192"/>
      <c r="N101" s="222" t="str">
        <f t="shared" si="3"/>
        <v/>
      </c>
      <c r="O101" s="228"/>
      <c r="P101" s="228"/>
      <c r="Q101" s="228"/>
      <c r="R101" s="228"/>
      <c r="S101" s="228"/>
      <c r="T101" s="228"/>
      <c r="U101" s="228"/>
      <c r="V101" s="228"/>
      <c r="W101" s="228"/>
    </row>
    <row r="102" spans="1:23" s="197" customFormat="1" ht="21" customHeight="1" x14ac:dyDescent="0.2">
      <c r="A102" s="193"/>
      <c r="B102" s="194"/>
      <c r="C102" s="195"/>
      <c r="D102" s="195"/>
      <c r="E102" s="195"/>
      <c r="F102" s="196"/>
      <c r="I102" s="256"/>
      <c r="J102" s="257"/>
      <c r="K102" s="258"/>
      <c r="L102" s="192"/>
      <c r="M102" s="192"/>
      <c r="N102" s="222" t="str">
        <f t="shared" si="3"/>
        <v/>
      </c>
      <c r="O102" s="228"/>
      <c r="P102" s="228"/>
      <c r="Q102" s="228"/>
      <c r="R102" s="228"/>
      <c r="S102" s="228"/>
      <c r="T102" s="228"/>
      <c r="U102" s="228"/>
      <c r="V102" s="228"/>
      <c r="W102" s="228"/>
    </row>
    <row r="103" spans="1:23" s="197" customFormat="1" ht="21" customHeight="1" x14ac:dyDescent="0.2">
      <c r="A103" s="193"/>
      <c r="B103" s="194"/>
      <c r="C103" s="195"/>
      <c r="D103" s="195"/>
      <c r="E103" s="195"/>
      <c r="F103" s="196"/>
      <c r="I103" s="256"/>
      <c r="J103" s="257"/>
      <c r="K103" s="258"/>
      <c r="L103" s="192"/>
      <c r="M103" s="192"/>
      <c r="N103" s="222" t="str">
        <f t="shared" si="3"/>
        <v/>
      </c>
      <c r="O103" s="228"/>
      <c r="P103" s="228"/>
      <c r="Q103" s="228"/>
      <c r="R103" s="228"/>
      <c r="S103" s="228"/>
      <c r="T103" s="228"/>
      <c r="U103" s="228"/>
      <c r="V103" s="228"/>
      <c r="W103" s="228"/>
    </row>
    <row r="104" spans="1:23" s="197" customFormat="1" ht="21" customHeight="1" x14ac:dyDescent="0.2">
      <c r="A104" s="193"/>
      <c r="B104" s="194"/>
      <c r="C104" s="195"/>
      <c r="D104" s="195"/>
      <c r="E104" s="195"/>
      <c r="F104" s="196"/>
      <c r="I104" s="256"/>
      <c r="J104" s="257"/>
      <c r="K104" s="258"/>
      <c r="L104" s="192"/>
      <c r="M104" s="192"/>
      <c r="N104" s="222" t="str">
        <f t="shared" si="3"/>
        <v/>
      </c>
      <c r="O104" s="228"/>
      <c r="P104" s="228"/>
      <c r="Q104" s="228"/>
      <c r="R104" s="228"/>
      <c r="S104" s="228"/>
      <c r="T104" s="228"/>
      <c r="U104" s="228"/>
      <c r="V104" s="228"/>
      <c r="W104" s="228"/>
    </row>
    <row r="105" spans="1:23" s="197" customFormat="1" ht="21" customHeight="1" x14ac:dyDescent="0.2">
      <c r="A105" s="193"/>
      <c r="B105" s="194"/>
      <c r="C105" s="195"/>
      <c r="D105" s="195"/>
      <c r="E105" s="195"/>
      <c r="F105" s="196"/>
      <c r="I105" s="256"/>
      <c r="J105" s="257"/>
      <c r="K105" s="258"/>
      <c r="L105" s="192"/>
      <c r="M105" s="192"/>
      <c r="N105" s="222" t="str">
        <f t="shared" si="3"/>
        <v/>
      </c>
      <c r="O105" s="228"/>
      <c r="P105" s="228"/>
      <c r="Q105" s="228"/>
      <c r="R105" s="228"/>
      <c r="S105" s="228"/>
      <c r="T105" s="228"/>
      <c r="U105" s="228"/>
      <c r="V105" s="228"/>
      <c r="W105" s="228"/>
    </row>
    <row r="106" spans="1:23" s="197" customFormat="1" ht="21" customHeight="1" x14ac:dyDescent="0.2">
      <c r="A106" s="193"/>
      <c r="B106" s="194"/>
      <c r="C106" s="195"/>
      <c r="D106" s="195"/>
      <c r="E106" s="195"/>
      <c r="F106" s="196"/>
      <c r="I106" s="256"/>
      <c r="J106" s="257"/>
      <c r="K106" s="258"/>
      <c r="L106" s="192"/>
      <c r="M106" s="192"/>
      <c r="N106" s="222" t="str">
        <f t="shared" si="3"/>
        <v/>
      </c>
      <c r="O106" s="228"/>
      <c r="P106" s="228"/>
      <c r="Q106" s="228"/>
      <c r="R106" s="228"/>
      <c r="S106" s="228"/>
      <c r="T106" s="228"/>
      <c r="U106" s="228"/>
      <c r="V106" s="228"/>
      <c r="W106" s="228"/>
    </row>
    <row r="107" spans="1:23" s="197" customFormat="1" ht="21" customHeight="1" x14ac:dyDescent="0.2">
      <c r="A107" s="193"/>
      <c r="B107" s="194"/>
      <c r="C107" s="195"/>
      <c r="D107" s="195"/>
      <c r="E107" s="195"/>
      <c r="F107" s="196"/>
      <c r="I107" s="256"/>
      <c r="J107" s="257"/>
      <c r="K107" s="258"/>
      <c r="L107" s="192"/>
      <c r="M107" s="192"/>
      <c r="N107" s="222" t="str">
        <f t="shared" si="3"/>
        <v/>
      </c>
      <c r="O107" s="228"/>
      <c r="P107" s="228"/>
      <c r="Q107" s="228"/>
      <c r="R107" s="228"/>
      <c r="S107" s="228"/>
      <c r="T107" s="228"/>
      <c r="U107" s="228"/>
      <c r="V107" s="228"/>
      <c r="W107" s="228"/>
    </row>
    <row r="108" spans="1:23" s="197" customFormat="1" ht="21" customHeight="1" x14ac:dyDescent="0.2">
      <c r="A108" s="193"/>
      <c r="B108" s="194"/>
      <c r="C108" s="195"/>
      <c r="D108" s="195"/>
      <c r="E108" s="195"/>
      <c r="F108" s="196"/>
      <c r="I108" s="256"/>
      <c r="J108" s="257"/>
      <c r="K108" s="258"/>
      <c r="L108" s="192"/>
      <c r="M108" s="192"/>
      <c r="N108" s="222" t="str">
        <f t="shared" si="3"/>
        <v/>
      </c>
      <c r="O108" s="228"/>
      <c r="P108" s="228"/>
      <c r="Q108" s="228"/>
      <c r="R108" s="228"/>
      <c r="S108" s="228"/>
      <c r="T108" s="228"/>
      <c r="U108" s="228"/>
      <c r="V108" s="228"/>
      <c r="W108" s="228"/>
    </row>
    <row r="109" spans="1:23" s="197" customFormat="1" ht="21" customHeight="1" x14ac:dyDescent="0.2">
      <c r="A109" s="193"/>
      <c r="B109" s="194"/>
      <c r="C109" s="195"/>
      <c r="D109" s="195"/>
      <c r="E109" s="195"/>
      <c r="F109" s="196"/>
      <c r="I109" s="256"/>
      <c r="J109" s="257"/>
      <c r="K109" s="258"/>
      <c r="L109" s="192"/>
      <c r="M109" s="192"/>
      <c r="N109" s="222" t="str">
        <f t="shared" si="3"/>
        <v/>
      </c>
      <c r="O109" s="228"/>
      <c r="P109" s="228"/>
      <c r="Q109" s="228"/>
      <c r="R109" s="228"/>
      <c r="S109" s="228"/>
      <c r="T109" s="228"/>
      <c r="U109" s="228"/>
      <c r="V109" s="228"/>
      <c r="W109" s="228"/>
    </row>
    <row r="110" spans="1:23" s="197" customFormat="1" ht="21" customHeight="1" x14ac:dyDescent="0.2">
      <c r="A110" s="193"/>
      <c r="B110" s="194"/>
      <c r="C110" s="195"/>
      <c r="D110" s="195"/>
      <c r="E110" s="195"/>
      <c r="F110" s="196"/>
      <c r="I110" s="256"/>
      <c r="J110" s="257"/>
      <c r="K110" s="258"/>
      <c r="L110" s="192"/>
      <c r="M110" s="192"/>
      <c r="N110" s="222" t="str">
        <f t="shared" si="3"/>
        <v/>
      </c>
      <c r="O110" s="228"/>
      <c r="P110" s="228"/>
      <c r="Q110" s="228"/>
      <c r="R110" s="228"/>
      <c r="S110" s="228"/>
      <c r="T110" s="228"/>
      <c r="U110" s="228"/>
      <c r="V110" s="228"/>
      <c r="W110" s="228"/>
    </row>
    <row r="111" spans="1:23" s="197" customFormat="1" ht="21" customHeight="1" x14ac:dyDescent="0.2">
      <c r="A111" s="193"/>
      <c r="B111" s="194"/>
      <c r="C111" s="195"/>
      <c r="D111" s="195"/>
      <c r="E111" s="195"/>
      <c r="F111" s="196"/>
      <c r="I111" s="256"/>
      <c r="J111" s="257"/>
      <c r="K111" s="258"/>
      <c r="L111" s="192"/>
      <c r="M111" s="192"/>
      <c r="N111" s="222" t="str">
        <f t="shared" si="3"/>
        <v/>
      </c>
      <c r="O111" s="228"/>
      <c r="P111" s="228"/>
      <c r="Q111" s="228"/>
      <c r="R111" s="228"/>
      <c r="S111" s="228"/>
      <c r="T111" s="228"/>
      <c r="U111" s="228"/>
      <c r="V111" s="228"/>
      <c r="W111" s="228"/>
    </row>
    <row r="112" spans="1:23" s="197" customFormat="1" ht="21" customHeight="1" x14ac:dyDescent="0.2">
      <c r="A112" s="193"/>
      <c r="B112" s="194"/>
      <c r="C112" s="195"/>
      <c r="D112" s="195"/>
      <c r="E112" s="195"/>
      <c r="F112" s="196"/>
      <c r="I112" s="256"/>
      <c r="J112" s="257"/>
      <c r="K112" s="258"/>
      <c r="L112" s="192"/>
      <c r="M112" s="192"/>
      <c r="N112" s="222" t="str">
        <f t="shared" si="3"/>
        <v/>
      </c>
      <c r="O112" s="228"/>
      <c r="P112" s="228"/>
      <c r="Q112" s="228"/>
      <c r="R112" s="228"/>
      <c r="S112" s="228"/>
      <c r="T112" s="228"/>
      <c r="U112" s="228"/>
      <c r="V112" s="228"/>
      <c r="W112" s="228"/>
    </row>
    <row r="113" spans="1:23" s="197" customFormat="1" ht="21" customHeight="1" x14ac:dyDescent="0.2">
      <c r="A113" s="193"/>
      <c r="B113" s="194"/>
      <c r="C113" s="195"/>
      <c r="D113" s="195"/>
      <c r="E113" s="195"/>
      <c r="F113" s="196"/>
      <c r="I113" s="256"/>
      <c r="J113" s="257"/>
      <c r="K113" s="258"/>
      <c r="L113" s="192"/>
      <c r="M113" s="192"/>
      <c r="N113" s="222" t="str">
        <f t="shared" si="3"/>
        <v/>
      </c>
      <c r="O113" s="228"/>
      <c r="P113" s="228"/>
      <c r="Q113" s="228"/>
      <c r="R113" s="228"/>
      <c r="S113" s="228"/>
      <c r="T113" s="228"/>
      <c r="U113" s="228"/>
      <c r="V113" s="228"/>
      <c r="W113" s="228"/>
    </row>
    <row r="114" spans="1:23" s="197" customFormat="1" ht="21" customHeight="1" x14ac:dyDescent="0.2">
      <c r="A114" s="193"/>
      <c r="B114" s="194"/>
      <c r="C114" s="195"/>
      <c r="D114" s="195"/>
      <c r="E114" s="195"/>
      <c r="F114" s="196"/>
      <c r="I114" s="256"/>
      <c r="J114" s="257"/>
      <c r="K114" s="258"/>
      <c r="L114" s="192"/>
      <c r="M114" s="192"/>
      <c r="N114" s="222" t="str">
        <f t="shared" si="3"/>
        <v/>
      </c>
      <c r="O114" s="228"/>
      <c r="P114" s="228"/>
      <c r="Q114" s="228"/>
      <c r="R114" s="228"/>
      <c r="S114" s="228"/>
      <c r="T114" s="228"/>
      <c r="U114" s="228"/>
      <c r="V114" s="228"/>
      <c r="W114" s="228"/>
    </row>
    <row r="115" spans="1:23" s="197" customFormat="1" ht="21" customHeight="1" x14ac:dyDescent="0.2">
      <c r="A115" s="193"/>
      <c r="B115" s="194"/>
      <c r="C115" s="195"/>
      <c r="D115" s="195"/>
      <c r="E115" s="195"/>
      <c r="F115" s="196"/>
      <c r="I115" s="256"/>
      <c r="J115" s="257"/>
      <c r="K115" s="258"/>
      <c r="L115" s="192"/>
      <c r="M115" s="192"/>
      <c r="N115" s="222" t="str">
        <f t="shared" si="3"/>
        <v/>
      </c>
      <c r="O115" s="228"/>
      <c r="P115" s="228"/>
      <c r="Q115" s="228"/>
      <c r="R115" s="228"/>
      <c r="S115" s="228"/>
      <c r="T115" s="228"/>
      <c r="U115" s="228"/>
      <c r="V115" s="228"/>
      <c r="W115" s="228"/>
    </row>
    <row r="116" spans="1:23" s="197" customFormat="1" ht="21" customHeight="1" x14ac:dyDescent="0.2">
      <c r="A116" s="193"/>
      <c r="B116" s="194"/>
      <c r="C116" s="195"/>
      <c r="D116" s="195"/>
      <c r="E116" s="195"/>
      <c r="F116" s="196"/>
      <c r="I116" s="256"/>
      <c r="J116" s="257"/>
      <c r="K116" s="258"/>
      <c r="L116" s="192"/>
      <c r="M116" s="192"/>
      <c r="N116" s="222" t="str">
        <f t="shared" si="3"/>
        <v/>
      </c>
      <c r="O116" s="228"/>
      <c r="P116" s="228"/>
      <c r="Q116" s="228"/>
      <c r="R116" s="228"/>
      <c r="S116" s="228"/>
      <c r="T116" s="228"/>
      <c r="U116" s="228"/>
      <c r="V116" s="228"/>
      <c r="W116" s="228"/>
    </row>
    <row r="117" spans="1:23" s="197" customFormat="1" ht="21" customHeight="1" x14ac:dyDescent="0.2">
      <c r="A117" s="193"/>
      <c r="B117" s="194"/>
      <c r="C117" s="195"/>
      <c r="D117" s="195"/>
      <c r="E117" s="195"/>
      <c r="F117" s="196"/>
      <c r="I117" s="256"/>
      <c r="J117" s="257"/>
      <c r="K117" s="258"/>
      <c r="L117" s="192"/>
      <c r="M117" s="192"/>
      <c r="N117" s="222" t="str">
        <f t="shared" si="3"/>
        <v/>
      </c>
      <c r="O117" s="228"/>
      <c r="P117" s="228"/>
      <c r="Q117" s="228"/>
      <c r="R117" s="228"/>
      <c r="S117" s="228"/>
      <c r="T117" s="228"/>
      <c r="U117" s="228"/>
      <c r="V117" s="228"/>
      <c r="W117" s="228"/>
    </row>
    <row r="118" spans="1:23" s="197" customFormat="1" ht="21" customHeight="1" x14ac:dyDescent="0.2">
      <c r="A118" s="193"/>
      <c r="B118" s="194"/>
      <c r="C118" s="195"/>
      <c r="D118" s="195"/>
      <c r="E118" s="195"/>
      <c r="F118" s="196"/>
      <c r="I118" s="256"/>
      <c r="J118" s="257"/>
      <c r="K118" s="258"/>
      <c r="L118" s="192"/>
      <c r="M118" s="192"/>
      <c r="N118" s="222" t="str">
        <f t="shared" si="3"/>
        <v/>
      </c>
      <c r="O118" s="228"/>
      <c r="P118" s="228"/>
      <c r="Q118" s="228"/>
      <c r="R118" s="228"/>
      <c r="S118" s="228"/>
      <c r="T118" s="228"/>
      <c r="U118" s="228"/>
      <c r="V118" s="228"/>
      <c r="W118" s="228"/>
    </row>
    <row r="119" spans="1:23" s="197" customFormat="1" ht="21" customHeight="1" x14ac:dyDescent="0.2">
      <c r="A119" s="193"/>
      <c r="B119" s="194"/>
      <c r="C119" s="195"/>
      <c r="D119" s="195"/>
      <c r="E119" s="195"/>
      <c r="F119" s="196"/>
      <c r="I119" s="256"/>
      <c r="J119" s="257"/>
      <c r="K119" s="258"/>
      <c r="L119" s="192"/>
      <c r="M119" s="192"/>
      <c r="N119" s="222" t="str">
        <f t="shared" si="3"/>
        <v/>
      </c>
      <c r="O119" s="228"/>
      <c r="P119" s="228"/>
      <c r="Q119" s="228"/>
      <c r="R119" s="228"/>
      <c r="S119" s="228"/>
      <c r="T119" s="228"/>
      <c r="U119" s="228"/>
      <c r="V119" s="228"/>
      <c r="W119" s="228"/>
    </row>
    <row r="120" spans="1:23" s="197" customFormat="1" ht="21" customHeight="1" x14ac:dyDescent="0.2">
      <c r="A120" s="193"/>
      <c r="B120" s="194"/>
      <c r="C120" s="195"/>
      <c r="D120" s="195"/>
      <c r="E120" s="195"/>
      <c r="F120" s="196"/>
      <c r="I120" s="256"/>
      <c r="J120" s="257"/>
      <c r="K120" s="258"/>
      <c r="L120" s="192"/>
      <c r="M120" s="192"/>
      <c r="N120" s="222" t="str">
        <f t="shared" si="3"/>
        <v/>
      </c>
      <c r="O120" s="228"/>
      <c r="P120" s="228"/>
      <c r="Q120" s="228"/>
      <c r="R120" s="228"/>
      <c r="S120" s="228"/>
      <c r="T120" s="228"/>
      <c r="U120" s="228"/>
      <c r="V120" s="228"/>
      <c r="W120" s="228"/>
    </row>
    <row r="121" spans="1:23" s="197" customFormat="1" ht="21" customHeight="1" x14ac:dyDescent="0.2">
      <c r="A121" s="193"/>
      <c r="B121" s="194"/>
      <c r="C121" s="195"/>
      <c r="D121" s="195"/>
      <c r="E121" s="195"/>
      <c r="F121" s="196"/>
      <c r="I121" s="256"/>
      <c r="J121" s="257"/>
      <c r="K121" s="258"/>
      <c r="L121" s="192"/>
      <c r="M121" s="192"/>
      <c r="N121" s="222" t="str">
        <f t="shared" si="3"/>
        <v/>
      </c>
      <c r="O121" s="228"/>
      <c r="P121" s="228"/>
      <c r="Q121" s="228"/>
      <c r="R121" s="228"/>
      <c r="S121" s="228"/>
      <c r="T121" s="228"/>
      <c r="U121" s="228"/>
      <c r="V121" s="228"/>
      <c r="W121" s="228"/>
    </row>
    <row r="122" spans="1:23" s="197" customFormat="1" ht="21" customHeight="1" x14ac:dyDescent="0.2">
      <c r="A122" s="193"/>
      <c r="B122" s="194"/>
      <c r="C122" s="195"/>
      <c r="D122" s="195"/>
      <c r="E122" s="195"/>
      <c r="F122" s="196"/>
      <c r="I122" s="256"/>
      <c r="J122" s="257"/>
      <c r="K122" s="258"/>
      <c r="L122" s="192"/>
      <c r="M122" s="192"/>
      <c r="N122" s="222" t="str">
        <f t="shared" si="3"/>
        <v/>
      </c>
      <c r="O122" s="228"/>
      <c r="P122" s="228"/>
      <c r="Q122" s="228"/>
      <c r="R122" s="228"/>
      <c r="S122" s="228"/>
      <c r="T122" s="228"/>
      <c r="U122" s="228"/>
      <c r="V122" s="228"/>
      <c r="W122" s="228"/>
    </row>
    <row r="123" spans="1:23" s="197" customFormat="1" ht="21" customHeight="1" x14ac:dyDescent="0.2">
      <c r="A123" s="193"/>
      <c r="B123" s="194"/>
      <c r="C123" s="195"/>
      <c r="D123" s="195"/>
      <c r="E123" s="195"/>
      <c r="F123" s="196"/>
      <c r="I123" s="256"/>
      <c r="J123" s="257"/>
      <c r="K123" s="258"/>
      <c r="L123" s="192"/>
      <c r="M123" s="192"/>
      <c r="N123" s="222" t="str">
        <f t="shared" si="3"/>
        <v/>
      </c>
      <c r="O123" s="228"/>
      <c r="P123" s="228"/>
      <c r="Q123" s="228"/>
      <c r="R123" s="228"/>
      <c r="S123" s="228"/>
      <c r="T123" s="228"/>
      <c r="U123" s="228"/>
      <c r="V123" s="228"/>
      <c r="W123" s="228"/>
    </row>
    <row r="124" spans="1:23" s="197" customFormat="1" ht="21" customHeight="1" x14ac:dyDescent="0.2">
      <c r="A124" s="193"/>
      <c r="B124" s="194"/>
      <c r="C124" s="195"/>
      <c r="D124" s="195"/>
      <c r="E124" s="195"/>
      <c r="F124" s="196"/>
      <c r="I124" s="256"/>
      <c r="J124" s="257"/>
      <c r="K124" s="258"/>
      <c r="L124" s="192"/>
      <c r="M124" s="192"/>
      <c r="N124" s="222" t="str">
        <f t="shared" si="3"/>
        <v/>
      </c>
      <c r="O124" s="228"/>
      <c r="P124" s="228"/>
      <c r="Q124" s="228"/>
      <c r="R124" s="228"/>
      <c r="S124" s="228"/>
      <c r="T124" s="228"/>
      <c r="U124" s="228"/>
      <c r="V124" s="228"/>
      <c r="W124" s="228"/>
    </row>
    <row r="125" spans="1:23" s="197" customFormat="1" ht="21" customHeight="1" x14ac:dyDescent="0.2">
      <c r="A125" s="193"/>
      <c r="B125" s="194"/>
      <c r="C125" s="195"/>
      <c r="D125" s="195"/>
      <c r="E125" s="195"/>
      <c r="F125" s="196"/>
      <c r="I125" s="256"/>
      <c r="J125" s="257"/>
      <c r="K125" s="258"/>
      <c r="L125" s="192"/>
      <c r="M125" s="192"/>
      <c r="N125" s="222" t="str">
        <f t="shared" si="3"/>
        <v/>
      </c>
      <c r="O125" s="228"/>
      <c r="P125" s="228"/>
      <c r="Q125" s="228"/>
      <c r="R125" s="228"/>
      <c r="S125" s="228"/>
      <c r="T125" s="228"/>
      <c r="U125" s="228"/>
      <c r="V125" s="228"/>
      <c r="W125" s="228"/>
    </row>
    <row r="126" spans="1:23" s="197" customFormat="1" ht="21" customHeight="1" x14ac:dyDescent="0.2">
      <c r="A126" s="193"/>
      <c r="B126" s="194"/>
      <c r="C126" s="195"/>
      <c r="D126" s="195"/>
      <c r="E126" s="195"/>
      <c r="F126" s="196"/>
      <c r="I126" s="256"/>
      <c r="J126" s="257"/>
      <c r="K126" s="258"/>
      <c r="L126" s="192"/>
      <c r="M126" s="192"/>
      <c r="N126" s="222" t="str">
        <f t="shared" si="3"/>
        <v/>
      </c>
      <c r="O126" s="228"/>
      <c r="P126" s="228"/>
      <c r="Q126" s="228"/>
      <c r="R126" s="228"/>
      <c r="S126" s="228"/>
      <c r="T126" s="228"/>
      <c r="U126" s="228"/>
      <c r="V126" s="228"/>
      <c r="W126" s="228"/>
    </row>
    <row r="127" spans="1:23" s="197" customFormat="1" ht="21" customHeight="1" x14ac:dyDescent="0.2">
      <c r="A127" s="193"/>
      <c r="B127" s="194"/>
      <c r="C127" s="195"/>
      <c r="D127" s="195"/>
      <c r="E127" s="195"/>
      <c r="F127" s="196"/>
      <c r="I127" s="256"/>
      <c r="J127" s="257"/>
      <c r="K127" s="258"/>
      <c r="L127" s="192"/>
      <c r="M127" s="192"/>
      <c r="N127" s="222" t="str">
        <f t="shared" si="3"/>
        <v/>
      </c>
      <c r="O127" s="228"/>
      <c r="P127" s="228"/>
      <c r="Q127" s="228"/>
      <c r="R127" s="228"/>
      <c r="S127" s="228"/>
      <c r="T127" s="228"/>
      <c r="U127" s="228"/>
      <c r="V127" s="228"/>
      <c r="W127" s="228"/>
    </row>
    <row r="128" spans="1:23" s="197" customFormat="1" ht="21" customHeight="1" x14ac:dyDescent="0.2">
      <c r="A128" s="193"/>
      <c r="B128" s="194"/>
      <c r="C128" s="195"/>
      <c r="D128" s="195"/>
      <c r="E128" s="195"/>
      <c r="F128" s="196"/>
      <c r="I128" s="256"/>
      <c r="J128" s="257"/>
      <c r="K128" s="258"/>
      <c r="L128" s="192"/>
      <c r="M128" s="192"/>
      <c r="N128" s="222" t="str">
        <f t="shared" si="3"/>
        <v/>
      </c>
      <c r="O128" s="228"/>
      <c r="P128" s="228"/>
      <c r="Q128" s="228"/>
      <c r="R128" s="228"/>
      <c r="S128" s="228"/>
      <c r="T128" s="228"/>
      <c r="U128" s="228"/>
      <c r="V128" s="228"/>
      <c r="W128" s="228"/>
    </row>
    <row r="129" spans="1:23" s="197" customFormat="1" ht="21" customHeight="1" x14ac:dyDescent="0.2">
      <c r="A129" s="193"/>
      <c r="B129" s="194"/>
      <c r="C129" s="195"/>
      <c r="D129" s="195"/>
      <c r="E129" s="195"/>
      <c r="F129" s="196"/>
      <c r="I129" s="256"/>
      <c r="J129" s="257"/>
      <c r="K129" s="258"/>
      <c r="L129" s="192"/>
      <c r="M129" s="192"/>
      <c r="N129" s="222" t="str">
        <f t="shared" si="3"/>
        <v/>
      </c>
      <c r="O129" s="228"/>
      <c r="P129" s="228"/>
      <c r="Q129" s="228"/>
      <c r="R129" s="228"/>
      <c r="S129" s="228"/>
      <c r="T129" s="228"/>
      <c r="U129" s="228"/>
      <c r="V129" s="228"/>
      <c r="W129" s="228"/>
    </row>
    <row r="130" spans="1:23" s="197" customFormat="1" ht="21" customHeight="1" x14ac:dyDescent="0.2">
      <c r="A130" s="193"/>
      <c r="B130" s="194"/>
      <c r="C130" s="195"/>
      <c r="D130" s="195"/>
      <c r="E130" s="195"/>
      <c r="F130" s="196"/>
      <c r="I130" s="256"/>
      <c r="J130" s="257"/>
      <c r="K130" s="258"/>
      <c r="L130" s="192"/>
      <c r="M130" s="192"/>
      <c r="N130" s="222" t="str">
        <f t="shared" si="3"/>
        <v/>
      </c>
      <c r="O130" s="228"/>
      <c r="P130" s="228"/>
      <c r="Q130" s="228"/>
      <c r="R130" s="228"/>
      <c r="S130" s="228"/>
      <c r="T130" s="228"/>
      <c r="U130" s="228"/>
      <c r="V130" s="228"/>
      <c r="W130" s="228"/>
    </row>
    <row r="131" spans="1:23" s="197" customFormat="1" ht="21" customHeight="1" x14ac:dyDescent="0.2">
      <c r="A131" s="193"/>
      <c r="B131" s="194"/>
      <c r="C131" s="195"/>
      <c r="D131" s="195"/>
      <c r="E131" s="195"/>
      <c r="F131" s="196"/>
      <c r="I131" s="256"/>
      <c r="J131" s="257"/>
      <c r="K131" s="258"/>
      <c r="L131" s="192"/>
      <c r="M131" s="192"/>
      <c r="N131" s="222" t="str">
        <f t="shared" si="3"/>
        <v/>
      </c>
      <c r="O131" s="228"/>
      <c r="P131" s="228"/>
      <c r="Q131" s="228"/>
      <c r="R131" s="228"/>
      <c r="S131" s="228"/>
      <c r="T131" s="228"/>
      <c r="U131" s="228"/>
      <c r="V131" s="228"/>
      <c r="W131" s="228"/>
    </row>
    <row r="132" spans="1:23" s="197" customFormat="1" ht="21" customHeight="1" x14ac:dyDescent="0.2">
      <c r="A132" s="193"/>
      <c r="B132" s="194"/>
      <c r="C132" s="195"/>
      <c r="D132" s="195"/>
      <c r="E132" s="195"/>
      <c r="F132" s="196"/>
      <c r="I132" s="256"/>
      <c r="J132" s="257"/>
      <c r="K132" s="258"/>
      <c r="L132" s="192"/>
      <c r="M132" s="192"/>
      <c r="N132" s="222" t="str">
        <f t="shared" ref="N132:N167" si="4">IFERROR((L132-I132)/I132,"")</f>
        <v/>
      </c>
      <c r="O132" s="228"/>
      <c r="P132" s="228"/>
      <c r="Q132" s="228"/>
      <c r="R132" s="228"/>
      <c r="S132" s="228"/>
      <c r="T132" s="228"/>
      <c r="U132" s="228"/>
      <c r="V132" s="228"/>
      <c r="W132" s="228"/>
    </row>
    <row r="133" spans="1:23" s="197" customFormat="1" ht="21" customHeight="1" x14ac:dyDescent="0.2">
      <c r="A133" s="193"/>
      <c r="B133" s="194"/>
      <c r="C133" s="195"/>
      <c r="D133" s="195"/>
      <c r="E133" s="195"/>
      <c r="F133" s="196"/>
      <c r="I133" s="256"/>
      <c r="J133" s="257"/>
      <c r="K133" s="258"/>
      <c r="L133" s="192"/>
      <c r="M133" s="192"/>
      <c r="N133" s="222" t="str">
        <f t="shared" si="4"/>
        <v/>
      </c>
      <c r="O133" s="228"/>
      <c r="P133" s="228"/>
      <c r="Q133" s="228"/>
      <c r="R133" s="228"/>
      <c r="S133" s="228"/>
      <c r="T133" s="228"/>
      <c r="U133" s="228"/>
      <c r="V133" s="228"/>
      <c r="W133" s="228"/>
    </row>
    <row r="134" spans="1:23" s="197" customFormat="1" ht="21" customHeight="1" x14ac:dyDescent="0.2">
      <c r="A134" s="193"/>
      <c r="B134" s="194"/>
      <c r="C134" s="195"/>
      <c r="D134" s="195"/>
      <c r="E134" s="195"/>
      <c r="F134" s="196"/>
      <c r="I134" s="256"/>
      <c r="J134" s="257"/>
      <c r="K134" s="258"/>
      <c r="L134" s="192"/>
      <c r="M134" s="192"/>
      <c r="N134" s="222" t="str">
        <f t="shared" si="4"/>
        <v/>
      </c>
      <c r="O134" s="228"/>
      <c r="P134" s="228"/>
      <c r="Q134" s="228"/>
      <c r="R134" s="228"/>
      <c r="S134" s="228"/>
      <c r="T134" s="228"/>
      <c r="U134" s="228"/>
      <c r="V134" s="228"/>
      <c r="W134" s="228"/>
    </row>
    <row r="135" spans="1:23" s="197" customFormat="1" ht="21" customHeight="1" x14ac:dyDescent="0.2">
      <c r="A135" s="193"/>
      <c r="B135" s="194"/>
      <c r="C135" s="195"/>
      <c r="D135" s="195"/>
      <c r="E135" s="195"/>
      <c r="F135" s="196"/>
      <c r="I135" s="256"/>
      <c r="J135" s="257"/>
      <c r="K135" s="258"/>
      <c r="L135" s="192"/>
      <c r="M135" s="192"/>
      <c r="N135" s="222" t="str">
        <f t="shared" si="4"/>
        <v/>
      </c>
      <c r="O135" s="228"/>
      <c r="P135" s="228"/>
      <c r="Q135" s="228"/>
      <c r="R135" s="228"/>
      <c r="S135" s="228"/>
      <c r="T135" s="228"/>
      <c r="U135" s="228"/>
      <c r="V135" s="228"/>
      <c r="W135" s="228"/>
    </row>
    <row r="136" spans="1:23" s="197" customFormat="1" ht="21" customHeight="1" x14ac:dyDescent="0.2">
      <c r="A136" s="193"/>
      <c r="B136" s="194"/>
      <c r="C136" s="195"/>
      <c r="D136" s="195"/>
      <c r="E136" s="195"/>
      <c r="F136" s="196"/>
      <c r="I136" s="256"/>
      <c r="J136" s="257"/>
      <c r="K136" s="258"/>
      <c r="L136" s="192"/>
      <c r="M136" s="192"/>
      <c r="N136" s="222" t="str">
        <f t="shared" si="4"/>
        <v/>
      </c>
      <c r="O136" s="228"/>
      <c r="P136" s="228"/>
      <c r="Q136" s="228"/>
      <c r="R136" s="228"/>
      <c r="S136" s="228"/>
      <c r="T136" s="228"/>
      <c r="U136" s="228"/>
      <c r="V136" s="228"/>
      <c r="W136" s="228"/>
    </row>
    <row r="137" spans="1:23" s="197" customFormat="1" ht="21" customHeight="1" x14ac:dyDescent="0.2">
      <c r="A137" s="193"/>
      <c r="B137" s="194"/>
      <c r="C137" s="195"/>
      <c r="D137" s="195"/>
      <c r="E137" s="195"/>
      <c r="F137" s="196"/>
      <c r="I137" s="256"/>
      <c r="J137" s="257"/>
      <c r="K137" s="258"/>
      <c r="L137" s="192"/>
      <c r="M137" s="192"/>
      <c r="N137" s="222" t="str">
        <f t="shared" si="4"/>
        <v/>
      </c>
      <c r="O137" s="228"/>
      <c r="P137" s="228"/>
      <c r="Q137" s="228"/>
      <c r="R137" s="228"/>
      <c r="S137" s="228"/>
      <c r="T137" s="228"/>
      <c r="U137" s="228"/>
      <c r="V137" s="228"/>
      <c r="W137" s="228"/>
    </row>
    <row r="138" spans="1:23" s="197" customFormat="1" ht="21" customHeight="1" x14ac:dyDescent="0.2">
      <c r="A138" s="193"/>
      <c r="B138" s="194"/>
      <c r="C138" s="195"/>
      <c r="D138" s="195"/>
      <c r="E138" s="195"/>
      <c r="F138" s="196"/>
      <c r="I138" s="256"/>
      <c r="J138" s="257"/>
      <c r="K138" s="258"/>
      <c r="L138" s="192"/>
      <c r="M138" s="192"/>
      <c r="N138" s="222" t="str">
        <f t="shared" si="4"/>
        <v/>
      </c>
      <c r="O138" s="228"/>
      <c r="P138" s="228"/>
      <c r="Q138" s="228"/>
      <c r="R138" s="228"/>
      <c r="S138" s="228"/>
      <c r="T138" s="228"/>
      <c r="U138" s="228"/>
      <c r="V138" s="228"/>
      <c r="W138" s="228"/>
    </row>
    <row r="139" spans="1:23" s="197" customFormat="1" ht="21" customHeight="1" x14ac:dyDescent="0.2">
      <c r="A139" s="193"/>
      <c r="B139" s="194"/>
      <c r="C139" s="195"/>
      <c r="D139" s="195"/>
      <c r="E139" s="195"/>
      <c r="F139" s="196"/>
      <c r="I139" s="256"/>
      <c r="J139" s="257"/>
      <c r="K139" s="258"/>
      <c r="L139" s="192"/>
      <c r="M139" s="192"/>
      <c r="N139" s="222" t="str">
        <f t="shared" si="4"/>
        <v/>
      </c>
      <c r="O139" s="228"/>
      <c r="P139" s="228"/>
      <c r="Q139" s="228"/>
      <c r="R139" s="228"/>
      <c r="S139" s="228"/>
      <c r="T139" s="228"/>
      <c r="U139" s="228"/>
      <c r="V139" s="228"/>
      <c r="W139" s="228"/>
    </row>
    <row r="140" spans="1:23" s="197" customFormat="1" ht="21" customHeight="1" x14ac:dyDescent="0.2">
      <c r="A140" s="193"/>
      <c r="B140" s="194"/>
      <c r="C140" s="195"/>
      <c r="D140" s="195"/>
      <c r="E140" s="195"/>
      <c r="F140" s="196"/>
      <c r="I140" s="256"/>
      <c r="J140" s="257"/>
      <c r="K140" s="258"/>
      <c r="L140" s="192"/>
      <c r="M140" s="192"/>
      <c r="N140" s="222" t="str">
        <f t="shared" si="4"/>
        <v/>
      </c>
      <c r="O140" s="228"/>
      <c r="P140" s="228"/>
      <c r="Q140" s="228"/>
      <c r="R140" s="228"/>
      <c r="S140" s="228"/>
      <c r="T140" s="228"/>
      <c r="U140" s="228"/>
      <c r="V140" s="228"/>
      <c r="W140" s="228"/>
    </row>
    <row r="141" spans="1:23" s="197" customFormat="1" ht="21" customHeight="1" x14ac:dyDescent="0.2">
      <c r="A141" s="193"/>
      <c r="B141" s="194"/>
      <c r="C141" s="195"/>
      <c r="D141" s="195"/>
      <c r="E141" s="195"/>
      <c r="F141" s="196"/>
      <c r="I141" s="256"/>
      <c r="J141" s="257"/>
      <c r="K141" s="258"/>
      <c r="L141" s="192"/>
      <c r="M141" s="192"/>
      <c r="N141" s="222" t="str">
        <f t="shared" si="4"/>
        <v/>
      </c>
      <c r="O141" s="228"/>
      <c r="P141" s="228"/>
      <c r="Q141" s="228"/>
      <c r="R141" s="228"/>
      <c r="S141" s="228"/>
      <c r="T141" s="228"/>
      <c r="U141" s="228"/>
      <c r="V141" s="228"/>
      <c r="W141" s="228"/>
    </row>
    <row r="142" spans="1:23" s="197" customFormat="1" ht="21" customHeight="1" x14ac:dyDescent="0.2">
      <c r="A142" s="193"/>
      <c r="B142" s="194"/>
      <c r="C142" s="195"/>
      <c r="D142" s="195"/>
      <c r="E142" s="195"/>
      <c r="F142" s="196"/>
      <c r="I142" s="256"/>
      <c r="J142" s="257"/>
      <c r="K142" s="258"/>
      <c r="L142" s="192"/>
      <c r="M142" s="192"/>
      <c r="N142" s="222" t="str">
        <f t="shared" si="4"/>
        <v/>
      </c>
      <c r="O142" s="228"/>
      <c r="P142" s="228"/>
      <c r="Q142" s="228"/>
      <c r="R142" s="228"/>
      <c r="S142" s="228"/>
      <c r="T142" s="228"/>
      <c r="U142" s="228"/>
      <c r="V142" s="228"/>
      <c r="W142" s="228"/>
    </row>
    <row r="143" spans="1:23" s="197" customFormat="1" ht="21" customHeight="1" x14ac:dyDescent="0.2">
      <c r="A143" s="193"/>
      <c r="B143" s="194"/>
      <c r="C143" s="195"/>
      <c r="D143" s="195"/>
      <c r="E143" s="195"/>
      <c r="F143" s="196"/>
      <c r="I143" s="256"/>
      <c r="J143" s="257"/>
      <c r="K143" s="258"/>
      <c r="L143" s="192"/>
      <c r="M143" s="192"/>
      <c r="N143" s="222" t="str">
        <f t="shared" si="4"/>
        <v/>
      </c>
      <c r="O143" s="228"/>
      <c r="P143" s="228"/>
      <c r="Q143" s="228"/>
      <c r="R143" s="228"/>
      <c r="S143" s="228"/>
      <c r="T143" s="228"/>
      <c r="U143" s="228"/>
      <c r="V143" s="228"/>
      <c r="W143" s="228"/>
    </row>
    <row r="144" spans="1:23" s="197" customFormat="1" ht="21" customHeight="1" x14ac:dyDescent="0.2">
      <c r="A144" s="193"/>
      <c r="B144" s="194"/>
      <c r="C144" s="195"/>
      <c r="D144" s="195"/>
      <c r="E144" s="195"/>
      <c r="F144" s="196"/>
      <c r="I144" s="256"/>
      <c r="J144" s="257"/>
      <c r="K144" s="258"/>
      <c r="L144" s="192"/>
      <c r="M144" s="192"/>
      <c r="N144" s="222" t="str">
        <f t="shared" si="4"/>
        <v/>
      </c>
      <c r="O144" s="228"/>
      <c r="P144" s="228"/>
      <c r="Q144" s="228"/>
      <c r="R144" s="228"/>
      <c r="S144" s="228"/>
      <c r="T144" s="228"/>
      <c r="U144" s="228"/>
      <c r="V144" s="228"/>
      <c r="W144" s="228"/>
    </row>
    <row r="145" spans="1:23" s="197" customFormat="1" ht="21" customHeight="1" x14ac:dyDescent="0.2">
      <c r="A145" s="193"/>
      <c r="B145" s="194"/>
      <c r="C145" s="195"/>
      <c r="D145" s="195"/>
      <c r="E145" s="195"/>
      <c r="F145" s="196"/>
      <c r="I145" s="256"/>
      <c r="J145" s="257"/>
      <c r="K145" s="258"/>
      <c r="L145" s="192"/>
      <c r="M145" s="192"/>
      <c r="N145" s="222" t="str">
        <f t="shared" si="4"/>
        <v/>
      </c>
      <c r="O145" s="228"/>
      <c r="P145" s="228"/>
      <c r="Q145" s="228"/>
      <c r="R145" s="228"/>
      <c r="S145" s="228"/>
      <c r="T145" s="228"/>
      <c r="U145" s="228"/>
      <c r="V145" s="228"/>
      <c r="W145" s="228"/>
    </row>
    <row r="146" spans="1:23" s="197" customFormat="1" ht="21" customHeight="1" x14ac:dyDescent="0.2">
      <c r="A146" s="193"/>
      <c r="B146" s="194"/>
      <c r="C146" s="195"/>
      <c r="D146" s="195"/>
      <c r="E146" s="195"/>
      <c r="F146" s="196"/>
      <c r="I146" s="256"/>
      <c r="J146" s="257"/>
      <c r="K146" s="258"/>
      <c r="L146" s="192"/>
      <c r="M146" s="192"/>
      <c r="N146" s="222" t="str">
        <f t="shared" si="4"/>
        <v/>
      </c>
      <c r="O146" s="228"/>
      <c r="P146" s="228"/>
      <c r="Q146" s="228"/>
      <c r="R146" s="228"/>
      <c r="S146" s="228"/>
      <c r="T146" s="228"/>
      <c r="U146" s="228"/>
      <c r="V146" s="228"/>
      <c r="W146" s="228"/>
    </row>
    <row r="147" spans="1:23" s="197" customFormat="1" ht="21" customHeight="1" x14ac:dyDescent="0.2">
      <c r="A147" s="193"/>
      <c r="B147" s="194"/>
      <c r="C147" s="195"/>
      <c r="D147" s="195"/>
      <c r="E147" s="195"/>
      <c r="F147" s="196"/>
      <c r="I147" s="256"/>
      <c r="J147" s="257"/>
      <c r="K147" s="258"/>
      <c r="L147" s="192"/>
      <c r="M147" s="192"/>
      <c r="N147" s="222" t="str">
        <f t="shared" si="4"/>
        <v/>
      </c>
      <c r="O147" s="228"/>
      <c r="P147" s="228"/>
      <c r="Q147" s="228"/>
      <c r="R147" s="228"/>
      <c r="S147" s="228"/>
      <c r="T147" s="228"/>
      <c r="U147" s="228"/>
      <c r="V147" s="228"/>
      <c r="W147" s="228"/>
    </row>
    <row r="148" spans="1:23" s="197" customFormat="1" ht="21" customHeight="1" x14ac:dyDescent="0.2">
      <c r="A148" s="193"/>
      <c r="B148" s="194"/>
      <c r="C148" s="195"/>
      <c r="D148" s="195"/>
      <c r="E148" s="195"/>
      <c r="F148" s="196"/>
      <c r="I148" s="256"/>
      <c r="J148" s="257"/>
      <c r="K148" s="258"/>
      <c r="L148" s="192"/>
      <c r="M148" s="192"/>
      <c r="N148" s="222" t="str">
        <f t="shared" si="4"/>
        <v/>
      </c>
      <c r="O148" s="228"/>
      <c r="P148" s="228"/>
      <c r="Q148" s="228"/>
      <c r="R148" s="228"/>
      <c r="S148" s="228"/>
      <c r="T148" s="228"/>
      <c r="U148" s="228"/>
      <c r="V148" s="228"/>
      <c r="W148" s="228"/>
    </row>
    <row r="149" spans="1:23" s="197" customFormat="1" ht="21" customHeight="1" x14ac:dyDescent="0.2">
      <c r="A149" s="193"/>
      <c r="B149" s="194"/>
      <c r="C149" s="195"/>
      <c r="D149" s="195"/>
      <c r="E149" s="195"/>
      <c r="F149" s="196"/>
      <c r="I149" s="256"/>
      <c r="J149" s="257"/>
      <c r="K149" s="258"/>
      <c r="L149" s="192"/>
      <c r="M149" s="192"/>
      <c r="N149" s="222" t="str">
        <f t="shared" si="4"/>
        <v/>
      </c>
      <c r="O149" s="228"/>
      <c r="P149" s="228"/>
      <c r="Q149" s="228"/>
      <c r="R149" s="228"/>
      <c r="S149" s="228"/>
      <c r="T149" s="228"/>
      <c r="U149" s="228"/>
      <c r="V149" s="228"/>
      <c r="W149" s="228"/>
    </row>
    <row r="150" spans="1:23" s="197" customFormat="1" ht="21" customHeight="1" x14ac:dyDescent="0.2">
      <c r="A150" s="193"/>
      <c r="B150" s="194"/>
      <c r="C150" s="195"/>
      <c r="D150" s="195"/>
      <c r="E150" s="195"/>
      <c r="F150" s="196"/>
      <c r="I150" s="256"/>
      <c r="J150" s="257"/>
      <c r="K150" s="258"/>
      <c r="L150" s="192"/>
      <c r="M150" s="192"/>
      <c r="N150" s="222" t="str">
        <f t="shared" si="4"/>
        <v/>
      </c>
      <c r="O150" s="228"/>
      <c r="P150" s="228"/>
      <c r="Q150" s="228"/>
      <c r="R150" s="228"/>
      <c r="S150" s="228"/>
      <c r="T150" s="228"/>
      <c r="U150" s="228"/>
      <c r="V150" s="228"/>
      <c r="W150" s="228"/>
    </row>
    <row r="151" spans="1:23" s="197" customFormat="1" ht="21" customHeight="1" x14ac:dyDescent="0.2">
      <c r="A151" s="193"/>
      <c r="B151" s="194"/>
      <c r="C151" s="195"/>
      <c r="D151" s="195"/>
      <c r="E151" s="195"/>
      <c r="F151" s="196"/>
      <c r="I151" s="256"/>
      <c r="J151" s="257"/>
      <c r="K151" s="258"/>
      <c r="L151" s="192"/>
      <c r="M151" s="192"/>
      <c r="N151" s="222" t="str">
        <f t="shared" si="4"/>
        <v/>
      </c>
      <c r="O151" s="228"/>
      <c r="P151" s="228"/>
      <c r="Q151" s="228"/>
      <c r="R151" s="228"/>
      <c r="S151" s="228"/>
      <c r="T151" s="228"/>
      <c r="U151" s="228"/>
      <c r="V151" s="228"/>
      <c r="W151" s="228"/>
    </row>
    <row r="152" spans="1:23" s="197" customFormat="1" ht="21" customHeight="1" x14ac:dyDescent="0.2">
      <c r="A152" s="193"/>
      <c r="B152" s="194"/>
      <c r="C152" s="195"/>
      <c r="D152" s="195"/>
      <c r="E152" s="195"/>
      <c r="F152" s="196"/>
      <c r="I152" s="256"/>
      <c r="J152" s="257"/>
      <c r="K152" s="258"/>
      <c r="L152" s="192"/>
      <c r="M152" s="192"/>
      <c r="N152" s="222" t="str">
        <f t="shared" si="4"/>
        <v/>
      </c>
      <c r="O152" s="228"/>
      <c r="P152" s="228"/>
      <c r="Q152" s="228"/>
      <c r="R152" s="228"/>
      <c r="S152" s="228"/>
      <c r="T152" s="228"/>
      <c r="U152" s="228"/>
      <c r="V152" s="228"/>
      <c r="W152" s="228"/>
    </row>
    <row r="153" spans="1:23" s="197" customFormat="1" ht="21" customHeight="1" x14ac:dyDescent="0.2">
      <c r="A153" s="193"/>
      <c r="B153" s="194"/>
      <c r="C153" s="195"/>
      <c r="D153" s="195"/>
      <c r="E153" s="195"/>
      <c r="F153" s="196"/>
      <c r="I153" s="256"/>
      <c r="J153" s="257"/>
      <c r="K153" s="258"/>
      <c r="L153" s="192"/>
      <c r="M153" s="192"/>
      <c r="N153" s="222" t="str">
        <f t="shared" si="4"/>
        <v/>
      </c>
      <c r="O153" s="228"/>
      <c r="P153" s="228"/>
      <c r="Q153" s="228"/>
      <c r="R153" s="228"/>
      <c r="S153" s="228"/>
      <c r="T153" s="228"/>
      <c r="U153" s="228"/>
      <c r="V153" s="228"/>
      <c r="W153" s="228"/>
    </row>
    <row r="154" spans="1:23" s="197" customFormat="1" ht="21" customHeight="1" x14ac:dyDescent="0.2">
      <c r="A154" s="193"/>
      <c r="B154" s="194"/>
      <c r="C154" s="195"/>
      <c r="D154" s="195"/>
      <c r="E154" s="195"/>
      <c r="F154" s="196"/>
      <c r="I154" s="256"/>
      <c r="J154" s="257"/>
      <c r="K154" s="258"/>
      <c r="L154" s="192"/>
      <c r="M154" s="192"/>
      <c r="N154" s="222" t="str">
        <f t="shared" si="4"/>
        <v/>
      </c>
      <c r="O154" s="228"/>
      <c r="P154" s="228"/>
      <c r="Q154" s="228"/>
      <c r="R154" s="228"/>
      <c r="S154" s="228"/>
      <c r="T154" s="228"/>
      <c r="U154" s="228"/>
      <c r="V154" s="228"/>
      <c r="W154" s="228"/>
    </row>
    <row r="155" spans="1:23" s="197" customFormat="1" ht="21" customHeight="1" x14ac:dyDescent="0.2">
      <c r="A155" s="193"/>
      <c r="B155" s="194"/>
      <c r="C155" s="195"/>
      <c r="D155" s="195"/>
      <c r="E155" s="195"/>
      <c r="F155" s="196"/>
      <c r="I155" s="256"/>
      <c r="J155" s="257"/>
      <c r="K155" s="258"/>
      <c r="L155" s="192"/>
      <c r="M155" s="192"/>
      <c r="N155" s="222" t="str">
        <f t="shared" si="4"/>
        <v/>
      </c>
      <c r="O155" s="228"/>
      <c r="P155" s="228"/>
      <c r="Q155" s="228"/>
      <c r="R155" s="228"/>
      <c r="S155" s="228"/>
      <c r="T155" s="228"/>
      <c r="U155" s="228"/>
      <c r="V155" s="228"/>
      <c r="W155" s="228"/>
    </row>
    <row r="156" spans="1:23" s="197" customFormat="1" ht="21" customHeight="1" x14ac:dyDescent="0.2">
      <c r="A156" s="193"/>
      <c r="B156" s="194"/>
      <c r="C156" s="195"/>
      <c r="D156" s="195"/>
      <c r="E156" s="195"/>
      <c r="F156" s="196"/>
      <c r="I156" s="256"/>
      <c r="J156" s="257"/>
      <c r="K156" s="258"/>
      <c r="L156" s="192"/>
      <c r="M156" s="192"/>
      <c r="N156" s="222" t="str">
        <f t="shared" si="4"/>
        <v/>
      </c>
      <c r="O156" s="228"/>
      <c r="P156" s="228"/>
      <c r="Q156" s="228"/>
      <c r="R156" s="228"/>
      <c r="S156" s="228"/>
      <c r="T156" s="228"/>
      <c r="U156" s="228"/>
      <c r="V156" s="228"/>
      <c r="W156" s="228"/>
    </row>
    <row r="157" spans="1:23" s="197" customFormat="1" ht="21" customHeight="1" x14ac:dyDescent="0.2">
      <c r="A157" s="193"/>
      <c r="B157" s="194"/>
      <c r="C157" s="195"/>
      <c r="D157" s="195"/>
      <c r="E157" s="195"/>
      <c r="F157" s="196"/>
      <c r="I157" s="256"/>
      <c r="J157" s="257"/>
      <c r="K157" s="258"/>
      <c r="L157" s="192"/>
      <c r="M157" s="192"/>
      <c r="N157" s="222" t="str">
        <f t="shared" si="4"/>
        <v/>
      </c>
      <c r="O157" s="228"/>
      <c r="P157" s="228"/>
      <c r="Q157" s="228"/>
      <c r="R157" s="228"/>
      <c r="S157" s="228"/>
      <c r="T157" s="228"/>
      <c r="U157" s="228"/>
      <c r="V157" s="228"/>
      <c r="W157" s="228"/>
    </row>
    <row r="158" spans="1:23" s="197" customFormat="1" ht="21" customHeight="1" x14ac:dyDescent="0.2">
      <c r="A158" s="193"/>
      <c r="B158" s="194"/>
      <c r="C158" s="195"/>
      <c r="D158" s="195"/>
      <c r="E158" s="195"/>
      <c r="F158" s="196"/>
      <c r="I158" s="256"/>
      <c r="J158" s="257"/>
      <c r="K158" s="258"/>
      <c r="L158" s="192"/>
      <c r="M158" s="192"/>
      <c r="N158" s="222" t="str">
        <f t="shared" si="4"/>
        <v/>
      </c>
      <c r="O158" s="228"/>
      <c r="P158" s="228"/>
      <c r="Q158" s="228"/>
      <c r="R158" s="228"/>
      <c r="S158" s="228"/>
      <c r="T158" s="228"/>
      <c r="U158" s="228"/>
      <c r="V158" s="228"/>
      <c r="W158" s="228"/>
    </row>
    <row r="159" spans="1:23" s="197" customFormat="1" ht="21" customHeight="1" x14ac:dyDescent="0.2">
      <c r="A159" s="193"/>
      <c r="B159" s="194"/>
      <c r="C159" s="195"/>
      <c r="D159" s="195"/>
      <c r="E159" s="195"/>
      <c r="F159" s="196"/>
      <c r="I159" s="256"/>
      <c r="J159" s="257"/>
      <c r="K159" s="258"/>
      <c r="L159" s="192"/>
      <c r="M159" s="192"/>
      <c r="N159" s="222" t="str">
        <f t="shared" si="4"/>
        <v/>
      </c>
      <c r="O159" s="228"/>
      <c r="P159" s="228"/>
      <c r="Q159" s="228"/>
      <c r="R159" s="228"/>
      <c r="S159" s="228"/>
      <c r="T159" s="228"/>
      <c r="U159" s="228"/>
      <c r="V159" s="228"/>
      <c r="W159" s="228"/>
    </row>
    <row r="160" spans="1:23" s="197" customFormat="1" ht="21" customHeight="1" x14ac:dyDescent="0.2">
      <c r="A160" s="193"/>
      <c r="B160" s="194"/>
      <c r="C160" s="195"/>
      <c r="D160" s="195"/>
      <c r="E160" s="195"/>
      <c r="F160" s="196"/>
      <c r="I160" s="256"/>
      <c r="J160" s="257"/>
      <c r="K160" s="258"/>
      <c r="L160" s="192"/>
      <c r="M160" s="192"/>
      <c r="N160" s="222" t="str">
        <f t="shared" si="4"/>
        <v/>
      </c>
      <c r="O160" s="228"/>
      <c r="P160" s="228"/>
      <c r="Q160" s="228"/>
      <c r="R160" s="228"/>
      <c r="S160" s="228"/>
      <c r="T160" s="228"/>
      <c r="U160" s="228"/>
      <c r="V160" s="228"/>
      <c r="W160" s="228"/>
    </row>
    <row r="161" spans="1:23" s="197" customFormat="1" ht="21" customHeight="1" x14ac:dyDescent="0.2">
      <c r="A161" s="193"/>
      <c r="B161" s="194"/>
      <c r="C161" s="195"/>
      <c r="D161" s="195"/>
      <c r="E161" s="195"/>
      <c r="F161" s="196"/>
      <c r="I161" s="256"/>
      <c r="J161" s="257"/>
      <c r="K161" s="258"/>
      <c r="L161" s="192"/>
      <c r="M161" s="192"/>
      <c r="N161" s="222" t="str">
        <f t="shared" si="4"/>
        <v/>
      </c>
      <c r="O161" s="228"/>
      <c r="P161" s="228"/>
      <c r="Q161" s="228"/>
      <c r="R161" s="228"/>
      <c r="S161" s="228"/>
      <c r="T161" s="228"/>
      <c r="U161" s="228"/>
      <c r="V161" s="228"/>
      <c r="W161" s="228"/>
    </row>
    <row r="162" spans="1:23" s="197" customFormat="1" ht="21" customHeight="1" x14ac:dyDescent="0.2">
      <c r="A162" s="193"/>
      <c r="B162" s="194"/>
      <c r="C162" s="195"/>
      <c r="D162" s="195"/>
      <c r="E162" s="195"/>
      <c r="F162" s="196"/>
      <c r="I162" s="256"/>
      <c r="J162" s="257"/>
      <c r="K162" s="258"/>
      <c r="L162" s="192"/>
      <c r="M162" s="192"/>
      <c r="N162" s="222" t="str">
        <f t="shared" si="4"/>
        <v/>
      </c>
      <c r="O162" s="228"/>
      <c r="P162" s="228"/>
      <c r="Q162" s="228"/>
      <c r="R162" s="228"/>
      <c r="S162" s="228"/>
      <c r="T162" s="228"/>
      <c r="U162" s="228"/>
      <c r="V162" s="228"/>
      <c r="W162" s="228"/>
    </row>
    <row r="163" spans="1:23" s="197" customFormat="1" ht="21" customHeight="1" x14ac:dyDescent="0.2">
      <c r="A163" s="193"/>
      <c r="B163" s="194"/>
      <c r="C163" s="195"/>
      <c r="D163" s="195"/>
      <c r="E163" s="195"/>
      <c r="F163" s="196"/>
      <c r="I163" s="256"/>
      <c r="J163" s="257"/>
      <c r="K163" s="258"/>
      <c r="L163" s="192"/>
      <c r="M163" s="192"/>
      <c r="N163" s="222" t="str">
        <f t="shared" si="4"/>
        <v/>
      </c>
      <c r="O163" s="228"/>
      <c r="P163" s="228"/>
      <c r="Q163" s="228"/>
      <c r="R163" s="228"/>
      <c r="S163" s="228"/>
      <c r="T163" s="228"/>
      <c r="U163" s="228"/>
      <c r="V163" s="228"/>
      <c r="W163" s="228"/>
    </row>
    <row r="164" spans="1:23" s="197" customFormat="1" ht="21" customHeight="1" x14ac:dyDescent="0.2">
      <c r="A164" s="193"/>
      <c r="B164" s="194"/>
      <c r="C164" s="195"/>
      <c r="D164" s="195"/>
      <c r="E164" s="195"/>
      <c r="F164" s="196"/>
      <c r="I164" s="256"/>
      <c r="J164" s="257"/>
      <c r="K164" s="258"/>
      <c r="L164" s="192"/>
      <c r="M164" s="192"/>
      <c r="N164" s="222" t="str">
        <f t="shared" si="4"/>
        <v/>
      </c>
      <c r="O164" s="228"/>
      <c r="P164" s="228"/>
      <c r="Q164" s="228"/>
      <c r="R164" s="228"/>
      <c r="S164" s="228"/>
      <c r="T164" s="228"/>
      <c r="U164" s="228"/>
      <c r="V164" s="228"/>
      <c r="W164" s="228"/>
    </row>
    <row r="165" spans="1:23" s="197" customFormat="1" ht="21" customHeight="1" x14ac:dyDescent="0.2">
      <c r="A165" s="193"/>
      <c r="B165" s="194"/>
      <c r="C165" s="195"/>
      <c r="D165" s="195"/>
      <c r="E165" s="195"/>
      <c r="F165" s="196"/>
      <c r="I165" s="256"/>
      <c r="J165" s="257"/>
      <c r="K165" s="258"/>
      <c r="L165" s="192"/>
      <c r="M165" s="192"/>
      <c r="N165" s="222" t="str">
        <f t="shared" si="4"/>
        <v/>
      </c>
      <c r="O165" s="228"/>
      <c r="P165" s="228"/>
      <c r="Q165" s="228"/>
      <c r="R165" s="228"/>
      <c r="S165" s="228"/>
      <c r="T165" s="228"/>
      <c r="U165" s="228"/>
      <c r="V165" s="228"/>
      <c r="W165" s="228"/>
    </row>
    <row r="166" spans="1:23" s="197" customFormat="1" ht="21" customHeight="1" x14ac:dyDescent="0.2">
      <c r="A166" s="193"/>
      <c r="B166" s="194"/>
      <c r="C166" s="195"/>
      <c r="D166" s="195"/>
      <c r="E166" s="195"/>
      <c r="F166" s="196"/>
      <c r="I166" s="256"/>
      <c r="J166" s="257"/>
      <c r="K166" s="258"/>
      <c r="L166" s="192"/>
      <c r="M166" s="192"/>
      <c r="N166" s="222" t="str">
        <f t="shared" si="4"/>
        <v/>
      </c>
      <c r="O166" s="228"/>
      <c r="P166" s="228"/>
      <c r="Q166" s="228"/>
      <c r="R166" s="228"/>
      <c r="S166" s="228"/>
      <c r="T166" s="228"/>
      <c r="U166" s="228"/>
      <c r="V166" s="228"/>
      <c r="W166" s="228"/>
    </row>
    <row r="167" spans="1:23" s="197" customFormat="1" ht="21" customHeight="1" x14ac:dyDescent="0.2">
      <c r="A167" s="193"/>
      <c r="B167" s="194"/>
      <c r="C167" s="195"/>
      <c r="D167" s="195"/>
      <c r="E167" s="195"/>
      <c r="F167" s="196"/>
      <c r="I167" s="256"/>
      <c r="J167" s="257"/>
      <c r="K167" s="258"/>
      <c r="L167" s="192"/>
      <c r="M167" s="192"/>
      <c r="N167" s="222" t="str">
        <f t="shared" si="4"/>
        <v/>
      </c>
      <c r="O167" s="228"/>
      <c r="P167" s="228"/>
      <c r="Q167" s="228"/>
      <c r="R167" s="228"/>
      <c r="S167" s="228"/>
      <c r="T167" s="228"/>
      <c r="U167" s="228"/>
      <c r="V167" s="228"/>
      <c r="W167" s="228"/>
    </row>
    <row r="168" spans="1:23" s="197" customFormat="1" ht="21" customHeight="1" x14ac:dyDescent="0.2">
      <c r="A168" s="193"/>
      <c r="B168" s="194"/>
      <c r="C168" s="195"/>
      <c r="D168" s="195"/>
      <c r="E168" s="195"/>
      <c r="F168" s="196"/>
      <c r="I168" s="256"/>
      <c r="J168" s="257"/>
      <c r="K168" s="258"/>
      <c r="L168" s="192"/>
      <c r="M168" s="192"/>
      <c r="N168" s="222"/>
      <c r="O168" s="228"/>
      <c r="P168" s="228"/>
      <c r="Q168" s="228"/>
      <c r="R168" s="228"/>
      <c r="S168" s="228"/>
      <c r="T168" s="228"/>
      <c r="U168" s="228"/>
      <c r="V168" s="228"/>
      <c r="W168" s="228"/>
    </row>
    <row r="169" spans="1:23" s="197" customFormat="1" ht="21" customHeight="1" x14ac:dyDescent="0.2">
      <c r="A169" s="193"/>
      <c r="B169" s="194"/>
      <c r="C169" s="195"/>
      <c r="D169" s="195"/>
      <c r="E169" s="195"/>
      <c r="F169" s="196"/>
      <c r="I169" s="256"/>
      <c r="J169" s="257"/>
      <c r="K169" s="258"/>
      <c r="L169" s="192"/>
      <c r="M169" s="192"/>
      <c r="N169" s="222"/>
      <c r="O169" s="228"/>
      <c r="P169" s="228"/>
      <c r="Q169" s="228"/>
      <c r="R169" s="228"/>
      <c r="S169" s="228"/>
      <c r="T169" s="228"/>
      <c r="U169" s="228"/>
      <c r="V169" s="228"/>
      <c r="W169" s="228"/>
    </row>
    <row r="170" spans="1:23" s="197" customFormat="1" ht="21" customHeight="1" x14ac:dyDescent="0.2">
      <c r="A170" s="193"/>
      <c r="B170" s="194"/>
      <c r="C170" s="195"/>
      <c r="D170" s="195"/>
      <c r="E170" s="195"/>
      <c r="F170" s="196"/>
      <c r="I170" s="256"/>
      <c r="J170" s="257"/>
      <c r="K170" s="258"/>
      <c r="L170" s="192"/>
      <c r="M170" s="192"/>
      <c r="N170" s="222"/>
      <c r="O170" s="228"/>
      <c r="P170" s="228"/>
      <c r="Q170" s="228"/>
      <c r="R170" s="228"/>
      <c r="S170" s="228"/>
      <c r="T170" s="228"/>
      <c r="U170" s="228"/>
      <c r="V170" s="228"/>
      <c r="W170" s="228"/>
    </row>
    <row r="171" spans="1:23" ht="15" customHeight="1" x14ac:dyDescent="0.2"/>
    <row r="172" spans="1:23" ht="15" customHeight="1" x14ac:dyDescent="0.2"/>
    <row r="173" spans="1:23" ht="15" customHeight="1" x14ac:dyDescent="0.2"/>
    <row r="174" spans="1:23" ht="15" customHeight="1" x14ac:dyDescent="0.2"/>
    <row r="175" spans="1:23" ht="15" customHeight="1" x14ac:dyDescent="0.2"/>
    <row r="176" spans="1:23" ht="15" customHeight="1" x14ac:dyDescent="0.2"/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61" priority="198" stopIfTrue="1">
      <formula>L4&gt;#REF!*1.5</formula>
    </cfRule>
    <cfRule type="expression" dxfId="360" priority="199" stopIfTrue="1">
      <formula>L4*1.5&lt;#REF!</formula>
    </cfRule>
    <cfRule type="expression" dxfId="359" priority="188" stopIfTrue="1">
      <formula>L4&lt;#REF!</formula>
    </cfRule>
    <cfRule type="expression" dxfId="358" priority="195" stopIfTrue="1">
      <formula>L4&gt;#REF!</formula>
    </cfRule>
  </conditionalFormatting>
  <conditionalFormatting sqref="M4">
    <cfRule type="expression" dxfId="357" priority="513" stopIfTrue="1">
      <formula>M4&gt;$K4*1.5</formula>
    </cfRule>
    <cfRule type="expression" dxfId="356" priority="514" stopIfTrue="1">
      <formula>M4*1.5&lt;$J4</formula>
    </cfRule>
    <cfRule type="expression" dxfId="355" priority="523" stopIfTrue="1">
      <formula>M4&lt;$J4</formula>
    </cfRule>
    <cfRule type="expression" dxfId="354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3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52" priority="6" stopIfTrue="1">
      <formula>L5&gt;#REF!*1.5</formula>
    </cfRule>
    <cfRule type="expression" dxfId="351" priority="7" stopIfTrue="1">
      <formula>L5*1.5&lt;#REF!</formula>
    </cfRule>
    <cfRule type="expression" dxfId="350" priority="4" stopIfTrue="1">
      <formula>L5&lt;#REF!</formula>
    </cfRule>
    <cfRule type="expression" dxfId="349" priority="5" stopIfTrue="1">
      <formula>L5&gt;#REF!</formula>
    </cfRule>
  </conditionalFormatting>
  <conditionalFormatting sqref="M5:M170">
    <cfRule type="expression" dxfId="348" priority="8" stopIfTrue="1">
      <formula>M5&gt;$K5*1.5</formula>
    </cfRule>
    <cfRule type="expression" dxfId="347" priority="9" stopIfTrue="1">
      <formula>M5*1.5&lt;$J5</formula>
    </cfRule>
    <cfRule type="expression" dxfId="346" priority="10" stopIfTrue="1">
      <formula>M5&lt;$J5</formula>
    </cfRule>
    <cfRule type="expression" dxfId="345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4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65" customWidth="1"/>
    <col min="12" max="12" width="11.25" style="266" customWidth="1"/>
    <col min="13" max="13" width="13" style="263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544</v>
      </c>
      <c r="G1" s="232"/>
      <c r="H1" s="232"/>
      <c r="I1" s="91" t="s">
        <v>85</v>
      </c>
      <c r="J1" s="92">
        <f>B4</f>
        <v>2</v>
      </c>
      <c r="K1" s="267" t="s">
        <v>86</v>
      </c>
      <c r="L1" s="350">
        <f>A4</f>
        <v>2021</v>
      </c>
      <c r="M1" s="291"/>
      <c r="N1" s="287"/>
      <c r="O1" s="288"/>
      <c r="P1" s="288"/>
      <c r="Q1" s="288"/>
      <c r="R1" s="289"/>
      <c r="S1" s="23"/>
      <c r="T1" s="23"/>
      <c r="U1" s="287"/>
      <c r="V1" s="288"/>
      <c r="W1" s="288"/>
      <c r="X1" s="288"/>
      <c r="Y1" s="289"/>
      <c r="Z1" s="23"/>
      <c r="AA1" s="23"/>
      <c r="AB1" s="287"/>
      <c r="AC1" s="288"/>
      <c r="AD1" s="288"/>
      <c r="AE1" s="288"/>
      <c r="AF1" s="289"/>
      <c r="AG1" s="230"/>
      <c r="AH1" s="230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80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51" t="s">
        <v>87</v>
      </c>
      <c r="B2" s="351" t="s">
        <v>88</v>
      </c>
      <c r="C2" s="351" t="s">
        <v>124</v>
      </c>
      <c r="D2" s="321" t="s">
        <v>125</v>
      </c>
      <c r="E2" s="321" t="s">
        <v>90</v>
      </c>
      <c r="F2" s="353" t="s">
        <v>127</v>
      </c>
      <c r="G2" s="353" t="s">
        <v>128</v>
      </c>
      <c r="H2" s="354" t="s">
        <v>129</v>
      </c>
      <c r="I2" s="354" t="s">
        <v>130</v>
      </c>
      <c r="J2" s="353" t="s">
        <v>131</v>
      </c>
      <c r="K2" s="292" t="s">
        <v>93</v>
      </c>
      <c r="L2" s="347" t="s">
        <v>93</v>
      </c>
      <c r="M2" s="299"/>
      <c r="N2" s="348" t="s">
        <v>133</v>
      </c>
      <c r="O2" s="311"/>
      <c r="P2" s="311"/>
      <c r="Q2" s="311"/>
      <c r="R2" s="312"/>
      <c r="S2" s="349" t="s">
        <v>134</v>
      </c>
      <c r="T2" s="312"/>
      <c r="U2" s="348" t="s">
        <v>136</v>
      </c>
      <c r="V2" s="311"/>
      <c r="W2" s="311"/>
      <c r="X2" s="311"/>
      <c r="Y2" s="312"/>
      <c r="Z2" s="349" t="s">
        <v>137</v>
      </c>
      <c r="AA2" s="312"/>
      <c r="AB2" s="352" t="s">
        <v>545</v>
      </c>
      <c r="AC2" s="311"/>
      <c r="AD2" s="311"/>
      <c r="AE2" s="311"/>
      <c r="AF2" s="312"/>
      <c r="AG2" s="340" t="s">
        <v>546</v>
      </c>
      <c r="AH2" s="312"/>
      <c r="AI2" s="292" t="s">
        <v>94</v>
      </c>
      <c r="AJ2" s="294" t="s">
        <v>95</v>
      </c>
      <c r="AK2" s="296" t="s">
        <v>96</v>
      </c>
      <c r="AL2" s="295" t="s">
        <v>97</v>
      </c>
      <c r="AM2" s="297" t="s">
        <v>98</v>
      </c>
      <c r="AN2" s="341" t="s">
        <v>99</v>
      </c>
      <c r="AO2" s="311"/>
      <c r="AP2" s="311"/>
      <c r="AQ2" s="311"/>
      <c r="AR2" s="311"/>
      <c r="AS2" s="311"/>
      <c r="AT2" s="311"/>
      <c r="AU2" s="311"/>
      <c r="AV2" s="312"/>
      <c r="AW2" s="342" t="s">
        <v>141</v>
      </c>
      <c r="AX2" s="343" t="s">
        <v>142</v>
      </c>
      <c r="AY2" s="345" t="s">
        <v>102</v>
      </c>
      <c r="AZ2" s="346" t="s">
        <v>143</v>
      </c>
      <c r="BA2" s="304" t="s">
        <v>144</v>
      </c>
      <c r="BB2" s="304" t="s">
        <v>145</v>
      </c>
      <c r="BC2" s="304" t="s">
        <v>146</v>
      </c>
      <c r="BD2" s="304" t="s">
        <v>147</v>
      </c>
      <c r="BE2" s="304" t="s">
        <v>148</v>
      </c>
      <c r="BF2" s="334" t="s">
        <v>149</v>
      </c>
      <c r="BG2" s="334" t="s">
        <v>150</v>
      </c>
      <c r="BH2" s="334" t="s">
        <v>151</v>
      </c>
      <c r="BI2" s="334" t="s">
        <v>152</v>
      </c>
      <c r="BJ2" s="335" t="s">
        <v>547</v>
      </c>
    </row>
    <row r="3" spans="1:100" s="85" customFormat="1" ht="52.5" customHeight="1" x14ac:dyDescent="0.2">
      <c r="A3" s="293"/>
      <c r="B3" s="293"/>
      <c r="C3" s="293"/>
      <c r="D3" s="301"/>
      <c r="E3" s="301"/>
      <c r="F3" s="293"/>
      <c r="G3" s="293"/>
      <c r="H3" s="293"/>
      <c r="I3" s="293"/>
      <c r="J3" s="293"/>
      <c r="K3" s="293"/>
      <c r="L3" s="246" t="s">
        <v>108</v>
      </c>
      <c r="M3" s="268" t="s">
        <v>109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93"/>
      <c r="AJ3" s="293"/>
      <c r="AK3" s="293"/>
      <c r="AL3" s="293"/>
      <c r="AM3" s="293"/>
      <c r="AN3" s="97" t="s">
        <v>110</v>
      </c>
      <c r="AO3" s="97" t="s">
        <v>111</v>
      </c>
      <c r="AP3" s="97" t="s">
        <v>112</v>
      </c>
      <c r="AQ3" s="97" t="s">
        <v>113</v>
      </c>
      <c r="AR3" s="97" t="s">
        <v>114</v>
      </c>
      <c r="AS3" s="97" t="s">
        <v>115</v>
      </c>
      <c r="AT3" s="97" t="s">
        <v>116</v>
      </c>
      <c r="AU3" s="97" t="s">
        <v>117</v>
      </c>
      <c r="AV3" s="97" t="s">
        <v>118</v>
      </c>
      <c r="AW3" s="293"/>
      <c r="AX3" s="344"/>
      <c r="AY3" s="293"/>
      <c r="AZ3" s="293"/>
      <c r="BA3" s="293"/>
      <c r="BB3" s="293"/>
      <c r="BC3" s="293"/>
      <c r="BD3" s="293"/>
      <c r="BE3" s="293"/>
      <c r="BF3" s="301"/>
      <c r="BG3" s="301"/>
      <c r="BH3" s="301"/>
      <c r="BI3" s="301"/>
      <c r="BJ3" s="301"/>
    </row>
    <row r="4" spans="1:100" s="86" customFormat="1" ht="31.5" customHeight="1" x14ac:dyDescent="0.3">
      <c r="A4" s="73">
        <v>2021</v>
      </c>
      <c r="B4" s="74">
        <v>2</v>
      </c>
      <c r="C4" s="269"/>
      <c r="D4" s="74"/>
      <c r="E4" s="74"/>
      <c r="F4" s="75"/>
      <c r="G4" s="76"/>
      <c r="H4" s="76"/>
      <c r="I4" s="76"/>
      <c r="J4" s="76"/>
      <c r="K4" s="270"/>
      <c r="L4" s="271"/>
      <c r="M4" s="272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4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157</v>
      </c>
      <c r="BG4" s="85" t="s">
        <v>158</v>
      </c>
      <c r="BH4" s="85" t="s">
        <v>173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69"/>
      <c r="D5" s="74"/>
      <c r="E5" s="74"/>
      <c r="F5" s="75"/>
      <c r="G5" s="76"/>
      <c r="H5" s="76"/>
      <c r="I5" s="76"/>
      <c r="J5" s="76"/>
      <c r="K5" s="270"/>
      <c r="L5" s="271"/>
      <c r="M5" s="272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4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157</v>
      </c>
      <c r="BG5" s="85" t="s">
        <v>158</v>
      </c>
      <c r="BH5" s="85" t="s">
        <v>173</v>
      </c>
      <c r="BI5" s="85" t="s">
        <v>176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69"/>
      <c r="D6" s="74"/>
      <c r="E6" s="74"/>
      <c r="F6" s="75"/>
      <c r="G6" s="76"/>
      <c r="H6" s="76"/>
      <c r="I6" s="76"/>
      <c r="J6" s="76"/>
      <c r="K6" s="270"/>
      <c r="L6" s="271"/>
      <c r="M6" s="272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4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157</v>
      </c>
      <c r="BG6" s="85" t="s">
        <v>158</v>
      </c>
      <c r="BH6" s="85" t="s">
        <v>192</v>
      </c>
      <c r="BI6" s="85" t="s">
        <v>168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69"/>
      <c r="D7" s="74"/>
      <c r="E7" s="74"/>
      <c r="F7" s="75"/>
      <c r="G7" s="76"/>
      <c r="H7" s="76"/>
      <c r="I7" s="76"/>
      <c r="J7" s="76"/>
      <c r="K7" s="270"/>
      <c r="L7" s="271"/>
      <c r="M7" s="272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4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157</v>
      </c>
      <c r="BG7" s="85" t="s">
        <v>158</v>
      </c>
      <c r="BH7" s="85" t="s">
        <v>305</v>
      </c>
      <c r="BI7" s="85" t="s">
        <v>160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69"/>
      <c r="D8" s="74"/>
      <c r="E8" s="74"/>
      <c r="F8" s="75"/>
      <c r="G8" s="76"/>
      <c r="H8" s="76"/>
      <c r="I8" s="76"/>
      <c r="J8" s="76"/>
      <c r="K8" s="270"/>
      <c r="L8" s="271"/>
      <c r="M8" s="272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4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157</v>
      </c>
      <c r="BG8" s="85" t="s">
        <v>158</v>
      </c>
      <c r="BH8" s="85" t="s">
        <v>308</v>
      </c>
      <c r="BI8" s="85" t="s">
        <v>160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69"/>
      <c r="D9" s="74"/>
      <c r="E9" s="74"/>
      <c r="F9" s="75"/>
      <c r="G9" s="76"/>
      <c r="H9" s="76"/>
      <c r="I9" s="76"/>
      <c r="J9" s="76"/>
      <c r="K9" s="270"/>
      <c r="L9" s="271"/>
      <c r="M9" s="272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4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164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69"/>
      <c r="D10" s="74"/>
      <c r="E10" s="74"/>
      <c r="F10" s="75"/>
      <c r="G10" s="76"/>
      <c r="H10" s="76"/>
      <c r="I10" s="76"/>
      <c r="J10" s="76"/>
      <c r="K10" s="270"/>
      <c r="L10" s="271"/>
      <c r="M10" s="272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4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157</v>
      </c>
      <c r="BG10" s="85" t="s">
        <v>158</v>
      </c>
      <c r="BH10" s="85" t="s">
        <v>302</v>
      </c>
      <c r="BI10" s="85" t="s">
        <v>168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69"/>
      <c r="D11" s="74"/>
      <c r="E11" s="74"/>
      <c r="F11" s="75"/>
      <c r="G11" s="76"/>
      <c r="H11" s="76"/>
      <c r="I11" s="76"/>
      <c r="J11" s="76"/>
      <c r="K11" s="270"/>
      <c r="L11" s="271"/>
      <c r="M11" s="272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4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164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69"/>
      <c r="D12" s="74"/>
      <c r="E12" s="74"/>
      <c r="F12" s="75"/>
      <c r="G12" s="76"/>
      <c r="H12" s="76"/>
      <c r="I12" s="76"/>
      <c r="J12" s="76"/>
      <c r="K12" s="270"/>
      <c r="L12" s="271"/>
      <c r="M12" s="272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4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164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69"/>
      <c r="D13" s="74"/>
      <c r="E13" s="74"/>
      <c r="F13" s="75"/>
      <c r="G13" s="76"/>
      <c r="H13" s="76"/>
      <c r="I13" s="76"/>
      <c r="J13" s="76"/>
      <c r="K13" s="270"/>
      <c r="L13" s="271"/>
      <c r="M13" s="272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4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384</v>
      </c>
      <c r="BG13" s="85" t="s">
        <v>385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69"/>
      <c r="D14" s="74"/>
      <c r="E14" s="74"/>
      <c r="F14" s="75"/>
      <c r="G14" s="76"/>
      <c r="H14" s="76"/>
      <c r="I14" s="76"/>
      <c r="J14" s="76"/>
      <c r="K14" s="270"/>
      <c r="L14" s="271"/>
      <c r="M14" s="272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49"/>
      <c r="AZ14" s="84"/>
      <c r="BA14" s="83"/>
      <c r="BB14" s="83">
        <v>0</v>
      </c>
      <c r="BC14" s="83">
        <v>0</v>
      </c>
      <c r="BD14" s="83"/>
      <c r="BE14" s="83"/>
      <c r="BF14" s="28" t="s">
        <v>157</v>
      </c>
      <c r="BG14" s="85" t="s">
        <v>158</v>
      </c>
      <c r="BH14" s="85" t="s">
        <v>159</v>
      </c>
      <c r="BI14" s="85" t="s">
        <v>160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69"/>
      <c r="D15" s="74"/>
      <c r="E15" s="74"/>
      <c r="F15" s="75"/>
      <c r="G15" s="76"/>
      <c r="H15" s="76"/>
      <c r="I15" s="76"/>
      <c r="J15" s="76"/>
      <c r="K15" s="270"/>
      <c r="L15" s="271"/>
      <c r="M15" s="272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4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181</v>
      </c>
      <c r="BG15" s="85" t="s">
        <v>182</v>
      </c>
      <c r="BH15" s="85" t="s">
        <v>293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69"/>
      <c r="D16" s="74"/>
      <c r="E16" s="74"/>
      <c r="F16" s="75"/>
      <c r="G16" s="76"/>
      <c r="H16" s="76"/>
      <c r="I16" s="76"/>
      <c r="J16" s="76"/>
      <c r="K16" s="270"/>
      <c r="L16" s="271"/>
      <c r="M16" s="272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4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181</v>
      </c>
      <c r="BG16" s="85" t="s">
        <v>182</v>
      </c>
      <c r="BH16" s="85" t="s">
        <v>548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69"/>
      <c r="D17" s="74"/>
      <c r="E17" s="74"/>
      <c r="F17" s="75"/>
      <c r="G17" s="76"/>
      <c r="H17" s="76"/>
      <c r="I17" s="76"/>
      <c r="J17" s="76"/>
      <c r="K17" s="270"/>
      <c r="L17" s="271"/>
      <c r="M17" s="272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4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181</v>
      </c>
      <c r="BG17" s="85" t="s">
        <v>182</v>
      </c>
      <c r="BH17" s="85" t="s">
        <v>548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69"/>
      <c r="D18" s="74"/>
      <c r="E18" s="74"/>
      <c r="F18" s="75"/>
      <c r="G18" s="76"/>
      <c r="H18" s="76"/>
      <c r="I18" s="76"/>
      <c r="J18" s="76"/>
      <c r="K18" s="270"/>
      <c r="L18" s="271"/>
      <c r="M18" s="272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4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181</v>
      </c>
      <c r="BG18" s="85" t="s">
        <v>182</v>
      </c>
      <c r="BH18" s="85" t="s">
        <v>548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69"/>
      <c r="D19" s="74"/>
      <c r="E19" s="74"/>
      <c r="F19" s="75"/>
      <c r="G19" s="76"/>
      <c r="H19" s="76"/>
      <c r="I19" s="76"/>
      <c r="J19" s="76"/>
      <c r="K19" s="270"/>
      <c r="L19" s="271"/>
      <c r="M19" s="272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4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187</v>
      </c>
      <c r="BG19" s="85" t="s">
        <v>187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69"/>
      <c r="D20" s="74"/>
      <c r="E20" s="74"/>
      <c r="F20" s="75"/>
      <c r="G20" s="76"/>
      <c r="H20" s="76"/>
      <c r="I20" s="76"/>
      <c r="J20" s="76"/>
      <c r="K20" s="270"/>
      <c r="L20" s="271"/>
      <c r="M20" s="272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4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187</v>
      </c>
      <c r="BG20" s="85" t="s">
        <v>187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69"/>
      <c r="D21" s="74"/>
      <c r="E21" s="74"/>
      <c r="F21" s="75"/>
      <c r="G21" s="76"/>
      <c r="H21" s="76"/>
      <c r="I21" s="76"/>
      <c r="J21" s="76"/>
      <c r="K21" s="270"/>
      <c r="L21" s="271"/>
      <c r="M21" s="272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4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181</v>
      </c>
      <c r="BG21" s="85" t="s">
        <v>196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69"/>
      <c r="D22" s="74"/>
      <c r="E22" s="74"/>
      <c r="F22" s="75"/>
      <c r="G22" s="76"/>
      <c r="H22" s="76"/>
      <c r="I22" s="76"/>
      <c r="J22" s="76"/>
      <c r="K22" s="270"/>
      <c r="L22" s="271"/>
      <c r="M22" s="272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4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283</v>
      </c>
      <c r="BG22" s="85" t="s">
        <v>283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69"/>
      <c r="D23" s="74"/>
      <c r="E23" s="74"/>
      <c r="F23" s="75"/>
      <c r="G23" s="76"/>
      <c r="H23" s="76"/>
      <c r="I23" s="76"/>
      <c r="J23" s="76"/>
      <c r="K23" s="270"/>
      <c r="L23" s="271"/>
      <c r="M23" s="272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4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181</v>
      </c>
      <c r="BG23" s="85" t="s">
        <v>199</v>
      </c>
      <c r="BH23" s="85" t="s">
        <v>204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69"/>
      <c r="D24" s="74"/>
      <c r="E24" s="74"/>
      <c r="F24" s="75"/>
      <c r="G24" s="76"/>
      <c r="H24" s="76"/>
      <c r="I24" s="76"/>
      <c r="J24" s="76"/>
      <c r="K24" s="270"/>
      <c r="L24" s="271"/>
      <c r="M24" s="272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4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181</v>
      </c>
      <c r="BG24" s="85" t="s">
        <v>199</v>
      </c>
      <c r="BH24" s="85" t="s">
        <v>207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69"/>
      <c r="D25" s="74"/>
      <c r="E25" s="74"/>
      <c r="F25" s="75"/>
      <c r="G25" s="76"/>
      <c r="H25" s="76"/>
      <c r="I25" s="76"/>
      <c r="J25" s="76"/>
      <c r="K25" s="270"/>
      <c r="L25" s="271"/>
      <c r="M25" s="272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4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181</v>
      </c>
      <c r="BG25" s="85" t="s">
        <v>196</v>
      </c>
      <c r="BH25" s="85" t="s">
        <v>210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69"/>
      <c r="D26" s="74"/>
      <c r="E26" s="74"/>
      <c r="F26" s="75"/>
      <c r="G26" s="76"/>
      <c r="H26" s="76"/>
      <c r="I26" s="76"/>
      <c r="J26" s="76"/>
      <c r="K26" s="270"/>
      <c r="L26" s="271"/>
      <c r="M26" s="272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4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157</v>
      </c>
      <c r="BG26" s="85" t="s">
        <v>158</v>
      </c>
      <c r="BH26" s="85" t="s">
        <v>173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69"/>
      <c r="D27" s="74"/>
      <c r="E27" s="74"/>
      <c r="F27" s="75"/>
      <c r="G27" s="76"/>
      <c r="H27" s="76"/>
      <c r="I27" s="76"/>
      <c r="J27" s="76"/>
      <c r="K27" s="270"/>
      <c r="L27" s="271"/>
      <c r="M27" s="272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4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157</v>
      </c>
      <c r="BG27" s="85" t="s">
        <v>158</v>
      </c>
      <c r="BH27" s="85" t="s">
        <v>173</v>
      </c>
      <c r="BI27" s="85" t="s">
        <v>176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69"/>
      <c r="D28" s="74"/>
      <c r="E28" s="74"/>
      <c r="F28" s="75"/>
      <c r="G28" s="76"/>
      <c r="H28" s="76"/>
      <c r="I28" s="76"/>
      <c r="J28" s="76"/>
      <c r="K28" s="270"/>
      <c r="L28" s="271"/>
      <c r="M28" s="272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4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157</v>
      </c>
      <c r="BG28" s="85" t="s">
        <v>158</v>
      </c>
      <c r="BH28" s="85" t="s">
        <v>192</v>
      </c>
      <c r="BI28" s="85" t="s">
        <v>168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69"/>
      <c r="D29" s="74"/>
      <c r="E29" s="74"/>
      <c r="F29" s="75"/>
      <c r="G29" s="76"/>
      <c r="H29" s="76"/>
      <c r="I29" s="76"/>
      <c r="J29" s="76"/>
      <c r="K29" s="270"/>
      <c r="L29" s="271"/>
      <c r="M29" s="272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4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241</v>
      </c>
      <c r="BG29" s="85" t="s">
        <v>241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69"/>
      <c r="D30" s="74"/>
      <c r="E30" s="74"/>
      <c r="F30" s="75"/>
      <c r="G30" s="76"/>
      <c r="H30" s="76"/>
      <c r="I30" s="76"/>
      <c r="J30" s="76"/>
      <c r="K30" s="270"/>
      <c r="L30" s="271"/>
      <c r="M30" s="272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4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241</v>
      </c>
      <c r="BG30" s="85" t="s">
        <v>241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69"/>
      <c r="D31" s="74"/>
      <c r="E31" s="74"/>
      <c r="F31" s="75"/>
      <c r="G31" s="76"/>
      <c r="H31" s="76"/>
      <c r="I31" s="76"/>
      <c r="J31" s="76"/>
      <c r="K31" s="270"/>
      <c r="L31" s="271"/>
      <c r="M31" s="272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4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164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69"/>
      <c r="D32" s="74"/>
      <c r="E32" s="74"/>
      <c r="F32" s="75"/>
      <c r="G32" s="76"/>
      <c r="H32" s="76"/>
      <c r="I32" s="76"/>
      <c r="J32" s="76"/>
      <c r="K32" s="270"/>
      <c r="L32" s="271"/>
      <c r="M32" s="272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4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164</v>
      </c>
      <c r="BG32" s="85" t="s">
        <v>164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69"/>
      <c r="D33" s="74"/>
      <c r="E33" s="74"/>
      <c r="F33" s="75"/>
      <c r="G33" s="76"/>
      <c r="H33" s="76"/>
      <c r="I33" s="76"/>
      <c r="J33" s="76"/>
      <c r="K33" s="270"/>
      <c r="L33" s="271"/>
      <c r="M33" s="272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4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157</v>
      </c>
      <c r="BG33" s="85" t="s">
        <v>158</v>
      </c>
      <c r="BH33" s="85" t="s">
        <v>302</v>
      </c>
      <c r="BI33" s="85" t="s">
        <v>168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69"/>
      <c r="D34" s="74"/>
      <c r="E34" s="74"/>
      <c r="F34" s="75"/>
      <c r="G34" s="76"/>
      <c r="H34" s="76"/>
      <c r="I34" s="76"/>
      <c r="J34" s="76"/>
      <c r="K34" s="270"/>
      <c r="L34" s="271"/>
      <c r="M34" s="272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4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384</v>
      </c>
      <c r="BG34" s="85" t="s">
        <v>385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69"/>
      <c r="D35" s="74"/>
      <c r="E35" s="74"/>
      <c r="F35" s="75"/>
      <c r="G35" s="76"/>
      <c r="H35" s="76"/>
      <c r="I35" s="76"/>
      <c r="J35" s="76"/>
      <c r="K35" s="270"/>
      <c r="L35" s="271"/>
      <c r="M35" s="272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49"/>
      <c r="AZ35" s="84"/>
      <c r="BA35" s="83"/>
      <c r="BB35" s="83"/>
      <c r="BC35" s="83"/>
      <c r="BD35" s="83"/>
      <c r="BE35" s="83"/>
      <c r="BF35" s="28" t="s">
        <v>164</v>
      </c>
      <c r="BG35" s="85" t="s">
        <v>164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69"/>
      <c r="D36" s="74"/>
      <c r="E36" s="74"/>
      <c r="F36" s="75"/>
      <c r="G36" s="76"/>
      <c r="H36" s="76"/>
      <c r="I36" s="76"/>
      <c r="J36" s="76"/>
      <c r="K36" s="270"/>
      <c r="L36" s="271"/>
      <c r="M36" s="272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4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164</v>
      </c>
      <c r="BG36" s="85" t="s">
        <v>164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69"/>
      <c r="D37" s="74"/>
      <c r="E37" s="74"/>
      <c r="F37" s="75"/>
      <c r="G37" s="76"/>
      <c r="H37" s="76"/>
      <c r="I37" s="76"/>
      <c r="J37" s="76"/>
      <c r="K37" s="270"/>
      <c r="L37" s="271"/>
      <c r="M37" s="272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4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181</v>
      </c>
      <c r="BG37" s="85" t="s">
        <v>182</v>
      </c>
      <c r="BH37" s="85" t="s">
        <v>293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69"/>
      <c r="D38" s="74"/>
      <c r="E38" s="74"/>
      <c r="F38" s="75"/>
      <c r="G38" s="76"/>
      <c r="H38" s="76"/>
      <c r="I38" s="76"/>
      <c r="J38" s="76"/>
      <c r="K38" s="270"/>
      <c r="L38" s="271"/>
      <c r="M38" s="272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4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181</v>
      </c>
      <c r="BG38" s="85" t="s">
        <v>182</v>
      </c>
      <c r="BH38" s="85" t="s">
        <v>548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69"/>
      <c r="D39" s="74"/>
      <c r="E39" s="74"/>
      <c r="F39" s="75"/>
      <c r="G39" s="76"/>
      <c r="H39" s="76"/>
      <c r="I39" s="76"/>
      <c r="J39" s="76"/>
      <c r="K39" s="270"/>
      <c r="L39" s="271"/>
      <c r="M39" s="272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4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181</v>
      </c>
      <c r="BG39" s="85" t="s">
        <v>182</v>
      </c>
      <c r="BH39" s="85" t="s">
        <v>548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69"/>
      <c r="D40" s="74"/>
      <c r="E40" s="74"/>
      <c r="F40" s="75"/>
      <c r="G40" s="76"/>
      <c r="H40" s="76"/>
      <c r="I40" s="76"/>
      <c r="J40" s="76"/>
      <c r="K40" s="270"/>
      <c r="L40" s="271"/>
      <c r="M40" s="272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4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181</v>
      </c>
      <c r="BG40" s="85" t="s">
        <v>182</v>
      </c>
      <c r="BH40" s="85" t="s">
        <v>548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69"/>
      <c r="D41" s="74"/>
      <c r="E41" s="74"/>
      <c r="F41" s="75"/>
      <c r="G41" s="76"/>
      <c r="H41" s="76"/>
      <c r="I41" s="76"/>
      <c r="J41" s="76"/>
      <c r="K41" s="270"/>
      <c r="L41" s="271"/>
      <c r="M41" s="272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4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187</v>
      </c>
      <c r="BG41" s="85" t="s">
        <v>187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69"/>
      <c r="D42" s="74"/>
      <c r="E42" s="74"/>
      <c r="F42" s="75"/>
      <c r="G42" s="76"/>
      <c r="H42" s="76"/>
      <c r="I42" s="76"/>
      <c r="J42" s="76"/>
      <c r="K42" s="270"/>
      <c r="L42" s="271"/>
      <c r="M42" s="272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4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187</v>
      </c>
      <c r="BG42" s="85" t="s">
        <v>187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69"/>
      <c r="D43" s="74"/>
      <c r="E43" s="74"/>
      <c r="F43" s="75"/>
      <c r="G43" s="76"/>
      <c r="H43" s="76"/>
      <c r="I43" s="76"/>
      <c r="J43" s="76"/>
      <c r="K43" s="270"/>
      <c r="L43" s="271"/>
      <c r="M43" s="272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4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181</v>
      </c>
      <c r="BG43" s="85" t="s">
        <v>199</v>
      </c>
      <c r="BH43" s="85" t="s">
        <v>388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69"/>
      <c r="D44" s="74"/>
      <c r="E44" s="74"/>
      <c r="F44" s="75"/>
      <c r="G44" s="76"/>
      <c r="H44" s="76"/>
      <c r="I44" s="76"/>
      <c r="J44" s="76"/>
      <c r="K44" s="270"/>
      <c r="L44" s="271"/>
      <c r="M44" s="272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4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181</v>
      </c>
      <c r="BG44" s="85" t="s">
        <v>196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69"/>
      <c r="D45" s="74"/>
      <c r="E45" s="74"/>
      <c r="F45" s="75"/>
      <c r="G45" s="76"/>
      <c r="H45" s="76"/>
      <c r="I45" s="76"/>
      <c r="J45" s="76"/>
      <c r="K45" s="270"/>
      <c r="L45" s="271"/>
      <c r="M45" s="272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4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283</v>
      </c>
      <c r="BG45" s="85" t="s">
        <v>283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69"/>
      <c r="D46" s="74"/>
      <c r="E46" s="74"/>
      <c r="F46" s="75"/>
      <c r="G46" s="76"/>
      <c r="H46" s="76"/>
      <c r="I46" s="76"/>
      <c r="J46" s="76"/>
      <c r="K46" s="270"/>
      <c r="L46" s="271"/>
      <c r="M46" s="272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4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181</v>
      </c>
      <c r="BG46" s="85" t="s">
        <v>196</v>
      </c>
      <c r="BH46" s="85" t="s">
        <v>210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69"/>
      <c r="D47" s="74"/>
      <c r="E47" s="74"/>
      <c r="F47" s="75"/>
      <c r="G47" s="76"/>
      <c r="H47" s="76"/>
      <c r="I47" s="76"/>
      <c r="J47" s="76"/>
      <c r="K47" s="270"/>
      <c r="L47" s="271"/>
      <c r="M47" s="272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4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157</v>
      </c>
      <c r="BG47" s="85" t="s">
        <v>158</v>
      </c>
      <c r="BH47" s="85" t="s">
        <v>173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69"/>
      <c r="D48" s="74"/>
      <c r="E48" s="74"/>
      <c r="F48" s="75"/>
      <c r="G48" s="76"/>
      <c r="H48" s="76"/>
      <c r="I48" s="76"/>
      <c r="J48" s="76"/>
      <c r="K48" s="270"/>
      <c r="L48" s="271"/>
      <c r="M48" s="272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4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157</v>
      </c>
      <c r="BG48" s="85" t="s">
        <v>158</v>
      </c>
      <c r="BH48" s="85" t="s">
        <v>173</v>
      </c>
      <c r="BI48" s="85" t="s">
        <v>176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69"/>
      <c r="D49" s="74"/>
      <c r="E49" s="74"/>
      <c r="F49" s="75"/>
      <c r="G49" s="76"/>
      <c r="H49" s="76"/>
      <c r="I49" s="76"/>
      <c r="J49" s="76"/>
      <c r="K49" s="270"/>
      <c r="L49" s="271"/>
      <c r="M49" s="272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4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157</v>
      </c>
      <c r="BG49" s="85" t="s">
        <v>158</v>
      </c>
      <c r="BH49" s="85" t="s">
        <v>192</v>
      </c>
      <c r="BI49" s="85" t="s">
        <v>168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69"/>
      <c r="D50" s="74"/>
      <c r="E50" s="74"/>
      <c r="F50" s="75"/>
      <c r="G50" s="76"/>
      <c r="H50" s="76"/>
      <c r="I50" s="76"/>
      <c r="J50" s="76"/>
      <c r="K50" s="270"/>
      <c r="L50" s="271"/>
      <c r="M50" s="272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4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241</v>
      </c>
      <c r="BG50" s="85" t="s">
        <v>241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69"/>
      <c r="D51" s="74"/>
      <c r="E51" s="74"/>
      <c r="F51" s="75"/>
      <c r="G51" s="76"/>
      <c r="H51" s="76"/>
      <c r="I51" s="76"/>
      <c r="J51" s="76"/>
      <c r="K51" s="270"/>
      <c r="L51" s="271"/>
      <c r="M51" s="272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4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241</v>
      </c>
      <c r="BG51" s="85" t="s">
        <v>241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69"/>
      <c r="D52" s="74"/>
      <c r="E52" s="74"/>
      <c r="F52" s="75"/>
      <c r="G52" s="76"/>
      <c r="H52" s="76"/>
      <c r="I52" s="76"/>
      <c r="J52" s="76"/>
      <c r="K52" s="270"/>
      <c r="L52" s="271"/>
      <c r="M52" s="272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49"/>
      <c r="AZ52" s="84"/>
      <c r="BA52" s="83"/>
      <c r="BB52" s="83"/>
      <c r="BC52" s="83"/>
      <c r="BD52" s="83"/>
      <c r="BE52" s="83"/>
      <c r="BF52" s="28" t="s">
        <v>164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69"/>
      <c r="D53" s="74"/>
      <c r="E53" s="74"/>
      <c r="F53" s="75"/>
      <c r="G53" s="76"/>
      <c r="H53" s="76"/>
      <c r="I53" s="76"/>
      <c r="J53" s="76"/>
      <c r="K53" s="270"/>
      <c r="L53" s="271"/>
      <c r="M53" s="272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4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181</v>
      </c>
      <c r="BG53" s="85" t="s">
        <v>182</v>
      </c>
      <c r="BH53" s="85" t="s">
        <v>315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69"/>
      <c r="D54" s="74"/>
      <c r="E54" s="74"/>
      <c r="F54" s="75"/>
      <c r="G54" s="76"/>
      <c r="H54" s="76"/>
      <c r="I54" s="76"/>
      <c r="J54" s="76"/>
      <c r="K54" s="270"/>
      <c r="L54" s="271"/>
      <c r="M54" s="272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4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181</v>
      </c>
      <c r="BG54" s="85" t="s">
        <v>182</v>
      </c>
      <c r="BH54" s="85" t="s">
        <v>318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69"/>
      <c r="D55" s="74"/>
      <c r="E55" s="74"/>
      <c r="F55" s="75"/>
      <c r="G55" s="76"/>
      <c r="H55" s="76"/>
      <c r="I55" s="76"/>
      <c r="J55" s="76"/>
      <c r="K55" s="270"/>
      <c r="L55" s="271"/>
      <c r="M55" s="272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4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181</v>
      </c>
      <c r="BG55" s="85" t="s">
        <v>182</v>
      </c>
      <c r="BH55" s="85" t="s">
        <v>321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69"/>
      <c r="D56" s="74"/>
      <c r="E56" s="74"/>
      <c r="F56" s="75"/>
      <c r="G56" s="76"/>
      <c r="H56" s="76"/>
      <c r="I56" s="76"/>
      <c r="J56" s="76"/>
      <c r="K56" s="270"/>
      <c r="L56" s="271"/>
      <c r="M56" s="272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4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181</v>
      </c>
      <c r="BG56" s="85" t="s">
        <v>182</v>
      </c>
      <c r="BH56" s="85" t="s">
        <v>324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69"/>
      <c r="D57" s="74"/>
      <c r="E57" s="74"/>
      <c r="F57" s="75"/>
      <c r="G57" s="76"/>
      <c r="H57" s="76"/>
      <c r="I57" s="76"/>
      <c r="J57" s="76"/>
      <c r="K57" s="270"/>
      <c r="L57" s="271"/>
      <c r="M57" s="272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4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181</v>
      </c>
      <c r="BG57" s="85" t="s">
        <v>182</v>
      </c>
      <c r="BH57" s="85" t="s">
        <v>327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69"/>
      <c r="D58" s="74"/>
      <c r="E58" s="74"/>
      <c r="F58" s="75"/>
      <c r="G58" s="76"/>
      <c r="H58" s="76"/>
      <c r="I58" s="76"/>
      <c r="J58" s="76"/>
      <c r="K58" s="270"/>
      <c r="L58" s="271"/>
      <c r="M58" s="272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4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181</v>
      </c>
      <c r="BG58" s="85" t="s">
        <v>182</v>
      </c>
      <c r="BH58" s="85" t="s">
        <v>330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69"/>
      <c r="D59" s="74"/>
      <c r="E59" s="74"/>
      <c r="F59" s="75"/>
      <c r="G59" s="76"/>
      <c r="H59" s="76"/>
      <c r="I59" s="76"/>
      <c r="J59" s="76"/>
      <c r="K59" s="270"/>
      <c r="L59" s="271"/>
      <c r="M59" s="272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4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164</v>
      </c>
      <c r="BG59" s="85" t="s">
        <v>164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69"/>
      <c r="D60" s="74"/>
      <c r="E60" s="74"/>
      <c r="F60" s="75"/>
      <c r="G60" s="76"/>
      <c r="H60" s="76"/>
      <c r="I60" s="76"/>
      <c r="J60" s="76"/>
      <c r="K60" s="270"/>
      <c r="L60" s="271"/>
      <c r="M60" s="272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49"/>
      <c r="AZ60" s="84"/>
      <c r="BA60" s="83"/>
      <c r="BB60" s="83"/>
      <c r="BC60" s="83"/>
      <c r="BD60" s="83"/>
      <c r="BE60" s="83"/>
      <c r="BF60" s="28" t="s">
        <v>157</v>
      </c>
      <c r="BG60" s="85" t="s">
        <v>158</v>
      </c>
      <c r="BH60" s="85" t="s">
        <v>302</v>
      </c>
      <c r="BI60" s="85" t="s">
        <v>168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69"/>
      <c r="D61" s="74"/>
      <c r="E61" s="74"/>
      <c r="F61" s="75"/>
      <c r="G61" s="76"/>
      <c r="H61" s="76"/>
      <c r="I61" s="76"/>
      <c r="J61" s="76"/>
      <c r="K61" s="270"/>
      <c r="L61" s="271"/>
      <c r="M61" s="272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49"/>
      <c r="AZ61" s="84"/>
      <c r="BA61" s="83"/>
      <c r="BB61" s="83"/>
      <c r="BC61" s="83"/>
      <c r="BD61" s="83"/>
      <c r="BE61" s="83"/>
      <c r="BF61" s="28" t="s">
        <v>384</v>
      </c>
      <c r="BG61" s="85" t="s">
        <v>385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69"/>
      <c r="D62" s="74"/>
      <c r="E62" s="74"/>
      <c r="F62" s="75"/>
      <c r="G62" s="76"/>
      <c r="H62" s="76"/>
      <c r="I62" s="76"/>
      <c r="J62" s="76"/>
      <c r="K62" s="270"/>
      <c r="L62" s="271"/>
      <c r="M62" s="272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4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164</v>
      </c>
      <c r="BG62" s="85" t="s">
        <v>164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69"/>
      <c r="D63" s="74"/>
      <c r="E63" s="74"/>
      <c r="F63" s="75"/>
      <c r="G63" s="76"/>
      <c r="H63" s="76"/>
      <c r="I63" s="76"/>
      <c r="J63" s="76"/>
      <c r="K63" s="270"/>
      <c r="L63" s="271"/>
      <c r="M63" s="272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49"/>
      <c r="AZ63" s="84"/>
      <c r="BA63" s="83"/>
      <c r="BB63" s="83"/>
      <c r="BC63" s="83">
        <v>2.5</v>
      </c>
      <c r="BD63" s="83"/>
      <c r="BE63" s="83"/>
      <c r="BF63" s="28" t="s">
        <v>157</v>
      </c>
      <c r="BG63" s="85" t="s">
        <v>158</v>
      </c>
      <c r="BH63" s="85" t="s">
        <v>159</v>
      </c>
      <c r="BI63" s="85" t="s">
        <v>160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69"/>
      <c r="D64" s="74"/>
      <c r="E64" s="74"/>
      <c r="F64" s="75"/>
      <c r="G64" s="76"/>
      <c r="H64" s="76"/>
      <c r="I64" s="76"/>
      <c r="J64" s="76"/>
      <c r="K64" s="270"/>
      <c r="L64" s="271"/>
      <c r="M64" s="272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4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391</v>
      </c>
      <c r="BG64" s="85" t="s">
        <v>392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69"/>
      <c r="D65" s="74"/>
      <c r="E65" s="74"/>
      <c r="F65" s="75"/>
      <c r="G65" s="76"/>
      <c r="H65" s="76"/>
      <c r="I65" s="76"/>
      <c r="J65" s="76"/>
      <c r="K65" s="270"/>
      <c r="L65" s="271"/>
      <c r="M65" s="272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4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391</v>
      </c>
      <c r="BG65" s="85" t="s">
        <v>392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69"/>
      <c r="D66" s="74"/>
      <c r="E66" s="74"/>
      <c r="F66" s="75"/>
      <c r="G66" s="76"/>
      <c r="H66" s="76"/>
      <c r="I66" s="76"/>
      <c r="J66" s="76"/>
      <c r="K66" s="270"/>
      <c r="L66" s="271"/>
      <c r="M66" s="272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4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391</v>
      </c>
      <c r="BG66" s="85" t="s">
        <v>392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69"/>
      <c r="D67" s="74"/>
      <c r="E67" s="74"/>
      <c r="F67" s="75"/>
      <c r="G67" s="76"/>
      <c r="H67" s="76"/>
      <c r="I67" s="76"/>
      <c r="J67" s="76"/>
      <c r="K67" s="270"/>
      <c r="L67" s="271"/>
      <c r="M67" s="272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4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164</v>
      </c>
      <c r="BG67" s="85" t="s">
        <v>164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69"/>
      <c r="D68" s="74"/>
      <c r="E68" s="74"/>
      <c r="F68" s="75"/>
      <c r="G68" s="76"/>
      <c r="H68" s="76"/>
      <c r="I68" s="76"/>
      <c r="J68" s="76"/>
      <c r="K68" s="270"/>
      <c r="L68" s="271"/>
      <c r="M68" s="272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49"/>
      <c r="AZ68" s="84"/>
      <c r="BA68" s="83"/>
      <c r="BB68" s="83">
        <v>0</v>
      </c>
      <c r="BC68" s="83">
        <v>0.1</v>
      </c>
      <c r="BD68" s="83"/>
      <c r="BE68" s="83"/>
      <c r="BF68" s="28" t="s">
        <v>187</v>
      </c>
      <c r="BG68" s="85" t="s">
        <v>187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69"/>
      <c r="D69" s="74"/>
      <c r="E69" s="74"/>
      <c r="F69" s="75"/>
      <c r="G69" s="76"/>
      <c r="H69" s="76"/>
      <c r="I69" s="76"/>
      <c r="J69" s="76"/>
      <c r="K69" s="270"/>
      <c r="L69" s="271"/>
      <c r="M69" s="272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4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187</v>
      </c>
      <c r="BG69" s="85" t="s">
        <v>187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69"/>
      <c r="D70" s="74"/>
      <c r="E70" s="74"/>
      <c r="F70" s="75"/>
      <c r="G70" s="76"/>
      <c r="H70" s="76"/>
      <c r="I70" s="76"/>
      <c r="J70" s="76"/>
      <c r="K70" s="270"/>
      <c r="L70" s="271"/>
      <c r="M70" s="272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4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157</v>
      </c>
      <c r="BG70" s="85" t="s">
        <v>158</v>
      </c>
      <c r="BH70" s="85" t="s">
        <v>336</v>
      </c>
      <c r="BI70" s="85" t="s">
        <v>168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69"/>
      <c r="D71" s="74"/>
      <c r="E71" s="74"/>
      <c r="F71" s="75"/>
      <c r="G71" s="76"/>
      <c r="H71" s="76"/>
      <c r="I71" s="76"/>
      <c r="J71" s="76"/>
      <c r="K71" s="270"/>
      <c r="L71" s="271"/>
      <c r="M71" s="272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4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181</v>
      </c>
      <c r="BG71" s="85" t="s">
        <v>199</v>
      </c>
      <c r="BH71" s="85" t="s">
        <v>388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69"/>
      <c r="D72" s="74"/>
      <c r="E72" s="74"/>
      <c r="F72" s="75"/>
      <c r="G72" s="76"/>
      <c r="H72" s="76"/>
      <c r="I72" s="76"/>
      <c r="J72" s="76"/>
      <c r="K72" s="270"/>
      <c r="L72" s="271"/>
      <c r="M72" s="272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4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181</v>
      </c>
      <c r="BG72" s="85" t="s">
        <v>196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69"/>
      <c r="D73" s="74"/>
      <c r="E73" s="74"/>
      <c r="F73" s="75"/>
      <c r="G73" s="76"/>
      <c r="H73" s="76"/>
      <c r="I73" s="76"/>
      <c r="J73" s="76"/>
      <c r="K73" s="270"/>
      <c r="L73" s="271"/>
      <c r="M73" s="272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4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283</v>
      </c>
      <c r="BG73" s="85" t="s">
        <v>283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69"/>
      <c r="D74" s="74"/>
      <c r="E74" s="74"/>
      <c r="F74" s="75"/>
      <c r="G74" s="76"/>
      <c r="H74" s="76"/>
      <c r="I74" s="76"/>
      <c r="J74" s="76"/>
      <c r="K74" s="270"/>
      <c r="L74" s="271"/>
      <c r="M74" s="272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4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181</v>
      </c>
      <c r="BG74" s="85" t="s">
        <v>196</v>
      </c>
      <c r="BH74" s="85" t="s">
        <v>210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69"/>
      <c r="D75" s="74"/>
      <c r="E75" s="74"/>
      <c r="F75" s="75"/>
      <c r="G75" s="76"/>
      <c r="H75" s="76"/>
      <c r="I75" s="76"/>
      <c r="J75" s="76"/>
      <c r="K75" s="270"/>
      <c r="L75" s="271"/>
      <c r="M75" s="272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4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157</v>
      </c>
      <c r="BG75" s="85" t="s">
        <v>158</v>
      </c>
      <c r="BH75" s="85" t="s">
        <v>173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69"/>
      <c r="D76" s="74"/>
      <c r="E76" s="74"/>
      <c r="F76" s="75"/>
      <c r="G76" s="76"/>
      <c r="H76" s="76"/>
      <c r="I76" s="76"/>
      <c r="J76" s="76"/>
      <c r="K76" s="270"/>
      <c r="L76" s="271"/>
      <c r="M76" s="272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4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157</v>
      </c>
      <c r="BG76" s="85" t="s">
        <v>158</v>
      </c>
      <c r="BH76" s="85" t="s">
        <v>173</v>
      </c>
      <c r="BI76" s="85" t="s">
        <v>176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69"/>
      <c r="D77" s="74"/>
      <c r="E77" s="74"/>
      <c r="F77" s="75"/>
      <c r="G77" s="76"/>
      <c r="H77" s="76"/>
      <c r="I77" s="76"/>
      <c r="J77" s="76"/>
      <c r="K77" s="270"/>
      <c r="L77" s="271"/>
      <c r="M77" s="272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4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157</v>
      </c>
      <c r="BG77" s="85" t="s">
        <v>158</v>
      </c>
      <c r="BH77" s="85" t="s">
        <v>192</v>
      </c>
      <c r="BI77" s="85" t="s">
        <v>168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69"/>
      <c r="D78" s="74"/>
      <c r="E78" s="74"/>
      <c r="F78" s="75"/>
      <c r="G78" s="76"/>
      <c r="H78" s="76"/>
      <c r="I78" s="76"/>
      <c r="J78" s="76"/>
      <c r="K78" s="270"/>
      <c r="L78" s="271"/>
      <c r="M78" s="272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4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181</v>
      </c>
      <c r="BG78" s="85" t="s">
        <v>182</v>
      </c>
      <c r="BH78" s="85" t="s">
        <v>183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69"/>
      <c r="D79" s="74"/>
      <c r="E79" s="74"/>
      <c r="F79" s="75"/>
      <c r="G79" s="76"/>
      <c r="H79" s="76"/>
      <c r="I79" s="76"/>
      <c r="J79" s="76"/>
      <c r="K79" s="270"/>
      <c r="L79" s="271"/>
      <c r="M79" s="272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4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241</v>
      </c>
      <c r="BG79" s="85" t="s">
        <v>241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69"/>
      <c r="D80" s="74"/>
      <c r="E80" s="74"/>
      <c r="F80" s="75"/>
      <c r="G80" s="76"/>
      <c r="H80" s="76"/>
      <c r="I80" s="76"/>
      <c r="J80" s="76"/>
      <c r="K80" s="270"/>
      <c r="L80" s="271"/>
      <c r="M80" s="272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4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241</v>
      </c>
      <c r="BG80" s="85" t="s">
        <v>241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69"/>
      <c r="D81" s="74"/>
      <c r="E81" s="74"/>
      <c r="F81" s="75"/>
      <c r="G81" s="76"/>
      <c r="H81" s="76"/>
      <c r="I81" s="76"/>
      <c r="J81" s="76"/>
      <c r="K81" s="270"/>
      <c r="L81" s="271"/>
      <c r="M81" s="272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4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181</v>
      </c>
      <c r="BG81" s="85" t="s">
        <v>182</v>
      </c>
      <c r="BH81" s="85" t="s">
        <v>315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69"/>
      <c r="D82" s="74"/>
      <c r="E82" s="74"/>
      <c r="F82" s="75"/>
      <c r="G82" s="76"/>
      <c r="H82" s="76"/>
      <c r="I82" s="76"/>
      <c r="J82" s="76"/>
      <c r="K82" s="270"/>
      <c r="L82" s="271"/>
      <c r="M82" s="272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4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181</v>
      </c>
      <c r="BG82" s="85" t="s">
        <v>182</v>
      </c>
      <c r="BH82" s="85" t="s">
        <v>318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69"/>
      <c r="D83" s="74"/>
      <c r="E83" s="74"/>
      <c r="F83" s="75"/>
      <c r="G83" s="76"/>
      <c r="H83" s="76"/>
      <c r="I83" s="76"/>
      <c r="J83" s="76"/>
      <c r="K83" s="270"/>
      <c r="L83" s="271"/>
      <c r="M83" s="272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4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181</v>
      </c>
      <c r="BG83" s="85" t="s">
        <v>182</v>
      </c>
      <c r="BH83" s="85" t="s">
        <v>321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69"/>
      <c r="D84" s="74"/>
      <c r="E84" s="74"/>
      <c r="F84" s="75"/>
      <c r="G84" s="76"/>
      <c r="H84" s="76"/>
      <c r="I84" s="76"/>
      <c r="J84" s="76"/>
      <c r="K84" s="270"/>
      <c r="L84" s="271"/>
      <c r="M84" s="272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4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181</v>
      </c>
      <c r="BG84" s="85" t="s">
        <v>182</v>
      </c>
      <c r="BH84" s="85" t="s">
        <v>324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69"/>
      <c r="D85" s="74"/>
      <c r="E85" s="74"/>
      <c r="F85" s="75"/>
      <c r="G85" s="76"/>
      <c r="H85" s="76"/>
      <c r="I85" s="76"/>
      <c r="J85" s="76"/>
      <c r="K85" s="270"/>
      <c r="L85" s="271"/>
      <c r="M85" s="272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4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181</v>
      </c>
      <c r="BG85" s="85" t="s">
        <v>182</v>
      </c>
      <c r="BH85" s="85" t="s">
        <v>327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69"/>
      <c r="D86" s="74"/>
      <c r="E86" s="74"/>
      <c r="F86" s="75"/>
      <c r="G86" s="76"/>
      <c r="H86" s="76"/>
      <c r="I86" s="76"/>
      <c r="J86" s="76"/>
      <c r="K86" s="270"/>
      <c r="L86" s="271"/>
      <c r="M86" s="272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4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181</v>
      </c>
      <c r="BG86" s="85" t="s">
        <v>182</v>
      </c>
      <c r="BH86" s="85" t="s">
        <v>330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69"/>
      <c r="D87" s="74"/>
      <c r="E87" s="74"/>
      <c r="F87" s="75"/>
      <c r="G87" s="76"/>
      <c r="H87" s="76"/>
      <c r="I87" s="76"/>
      <c r="J87" s="76"/>
      <c r="K87" s="270"/>
      <c r="L87" s="271"/>
      <c r="M87" s="272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4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181</v>
      </c>
      <c r="BG87" s="85" t="s">
        <v>182</v>
      </c>
      <c r="BH87" s="85" t="s">
        <v>219</v>
      </c>
      <c r="BI87" s="85" t="s">
        <v>220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69"/>
      <c r="D88" s="74"/>
      <c r="E88" s="74"/>
      <c r="F88" s="75"/>
      <c r="G88" s="76"/>
      <c r="H88" s="76"/>
      <c r="I88" s="76"/>
      <c r="J88" s="76"/>
      <c r="K88" s="270"/>
      <c r="L88" s="271"/>
      <c r="M88" s="272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4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181</v>
      </c>
      <c r="BG88" s="85" t="s">
        <v>182</v>
      </c>
      <c r="BH88" s="85" t="s">
        <v>223</v>
      </c>
      <c r="BI88" s="85" t="s">
        <v>220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69"/>
      <c r="D89" s="74"/>
      <c r="E89" s="74"/>
      <c r="F89" s="75"/>
      <c r="G89" s="76"/>
      <c r="H89" s="76"/>
      <c r="I89" s="76"/>
      <c r="J89" s="76"/>
      <c r="K89" s="270"/>
      <c r="L89" s="271"/>
      <c r="M89" s="272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4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181</v>
      </c>
      <c r="BG89" s="85" t="s">
        <v>182</v>
      </c>
      <c r="BH89" s="85" t="s">
        <v>348</v>
      </c>
      <c r="BI89" s="85" t="s">
        <v>220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69"/>
      <c r="D90" s="74"/>
      <c r="E90" s="74"/>
      <c r="F90" s="75"/>
      <c r="G90" s="76"/>
      <c r="H90" s="76"/>
      <c r="I90" s="76"/>
      <c r="J90" s="76"/>
      <c r="K90" s="270"/>
      <c r="L90" s="271"/>
      <c r="M90" s="272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4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391</v>
      </c>
      <c r="BG90" s="85" t="s">
        <v>392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69"/>
      <c r="D91" s="74"/>
      <c r="E91" s="74"/>
      <c r="F91" s="75"/>
      <c r="G91" s="76"/>
      <c r="H91" s="76"/>
      <c r="I91" s="76"/>
      <c r="J91" s="76"/>
      <c r="K91" s="270"/>
      <c r="L91" s="271"/>
      <c r="M91" s="272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4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391</v>
      </c>
      <c r="BG91" s="85" t="s">
        <v>392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69"/>
      <c r="D92" s="74"/>
      <c r="E92" s="74"/>
      <c r="F92" s="75"/>
      <c r="G92" s="76"/>
      <c r="H92" s="76"/>
      <c r="I92" s="76"/>
      <c r="J92" s="76"/>
      <c r="K92" s="270"/>
      <c r="L92" s="271"/>
      <c r="M92" s="272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4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391</v>
      </c>
      <c r="BG92" s="85" t="s">
        <v>392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69"/>
      <c r="D93" s="74"/>
      <c r="E93" s="74"/>
      <c r="F93" s="75"/>
      <c r="G93" s="76"/>
      <c r="H93" s="76"/>
      <c r="I93" s="76"/>
      <c r="J93" s="76"/>
      <c r="K93" s="270"/>
      <c r="L93" s="271"/>
      <c r="M93" s="272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4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391</v>
      </c>
      <c r="BG93" s="85" t="s">
        <v>392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69"/>
      <c r="D94" s="74"/>
      <c r="E94" s="74"/>
      <c r="F94" s="75"/>
      <c r="G94" s="76"/>
      <c r="H94" s="76"/>
      <c r="I94" s="76"/>
      <c r="J94" s="76"/>
      <c r="K94" s="270"/>
      <c r="L94" s="271"/>
      <c r="M94" s="272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4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157</v>
      </c>
      <c r="BG94" s="85" t="s">
        <v>158</v>
      </c>
      <c r="BH94" s="85" t="s">
        <v>336</v>
      </c>
      <c r="BI94" s="85" t="s">
        <v>168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69"/>
      <c r="D95" s="74"/>
      <c r="E95" s="74"/>
      <c r="F95" s="75"/>
      <c r="G95" s="76"/>
      <c r="H95" s="76"/>
      <c r="I95" s="76"/>
      <c r="J95" s="76"/>
      <c r="K95" s="270"/>
      <c r="L95" s="271"/>
      <c r="M95" s="272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4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181</v>
      </c>
      <c r="BG95" s="85" t="s">
        <v>196</v>
      </c>
      <c r="BH95" s="85" t="s">
        <v>341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69"/>
      <c r="D96" s="74"/>
      <c r="E96" s="74"/>
      <c r="F96" s="75"/>
      <c r="G96" s="76"/>
      <c r="H96" s="76"/>
      <c r="I96" s="76"/>
      <c r="J96" s="76"/>
      <c r="K96" s="270"/>
      <c r="L96" s="271"/>
      <c r="M96" s="272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49"/>
      <c r="AZ96" s="84"/>
      <c r="BA96" s="83"/>
      <c r="BB96" s="83"/>
      <c r="BC96" s="83"/>
      <c r="BD96" s="83"/>
      <c r="BE96" s="83"/>
      <c r="BF96" s="28"/>
      <c r="BG96" s="85"/>
      <c r="BH96" s="85" t="s">
        <v>253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69"/>
      <c r="D97" s="74"/>
      <c r="E97" s="74"/>
      <c r="F97" s="75"/>
      <c r="G97" s="76"/>
      <c r="H97" s="76"/>
      <c r="I97" s="76"/>
      <c r="J97" s="76"/>
      <c r="K97" s="270"/>
      <c r="L97" s="271"/>
      <c r="M97" s="272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4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69"/>
      <c r="D98" s="74"/>
      <c r="E98" s="74"/>
      <c r="F98" s="75"/>
      <c r="G98" s="76"/>
      <c r="H98" s="76"/>
      <c r="I98" s="76"/>
      <c r="J98" s="76"/>
      <c r="K98" s="270"/>
      <c r="L98" s="271"/>
      <c r="M98" s="272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4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181</v>
      </c>
      <c r="BG98" s="85" t="s">
        <v>182</v>
      </c>
      <c r="BH98" s="85" t="s">
        <v>263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69"/>
      <c r="D99" s="74"/>
      <c r="E99" s="74"/>
      <c r="F99" s="75"/>
      <c r="G99" s="76"/>
      <c r="H99" s="76"/>
      <c r="I99" s="76"/>
      <c r="J99" s="76"/>
      <c r="K99" s="270"/>
      <c r="L99" s="271"/>
      <c r="M99" s="272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4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181</v>
      </c>
      <c r="BG99" s="85" t="s">
        <v>182</v>
      </c>
      <c r="BH99" s="85" t="s">
        <v>266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69"/>
      <c r="D100" s="74"/>
      <c r="E100" s="74"/>
      <c r="F100" s="75"/>
      <c r="G100" s="76"/>
      <c r="H100" s="76"/>
      <c r="I100" s="76"/>
      <c r="J100" s="76"/>
      <c r="K100" s="270"/>
      <c r="L100" s="271"/>
      <c r="M100" s="272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4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181</v>
      </c>
      <c r="BG100" s="85" t="s">
        <v>182</v>
      </c>
      <c r="BH100" s="85" t="s">
        <v>269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69"/>
      <c r="D101" s="74"/>
      <c r="E101" s="74"/>
      <c r="F101" s="75"/>
      <c r="G101" s="76"/>
      <c r="H101" s="76"/>
      <c r="I101" s="76"/>
      <c r="J101" s="76"/>
      <c r="K101" s="270"/>
      <c r="L101" s="271"/>
      <c r="M101" s="272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4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181</v>
      </c>
      <c r="BG101" s="85" t="s">
        <v>182</v>
      </c>
      <c r="BH101" s="85" t="s">
        <v>272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69"/>
      <c r="D102" s="74"/>
      <c r="E102" s="74"/>
      <c r="F102" s="75"/>
      <c r="G102" s="76"/>
      <c r="H102" s="76"/>
      <c r="I102" s="76"/>
      <c r="J102" s="76"/>
      <c r="K102" s="270"/>
      <c r="L102" s="271"/>
      <c r="M102" s="272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4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181</v>
      </c>
      <c r="BG102" s="85" t="s">
        <v>196</v>
      </c>
      <c r="BH102" s="85" t="s">
        <v>210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69"/>
      <c r="D103" s="74"/>
      <c r="E103" s="74"/>
      <c r="F103" s="75"/>
      <c r="G103" s="76"/>
      <c r="H103" s="76"/>
      <c r="I103" s="76"/>
      <c r="J103" s="76"/>
      <c r="K103" s="270"/>
      <c r="L103" s="271"/>
      <c r="M103" s="272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4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157</v>
      </c>
      <c r="BG103" s="85" t="s">
        <v>158</v>
      </c>
      <c r="BH103" s="85" t="s">
        <v>173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69"/>
      <c r="D104" s="74"/>
      <c r="E104" s="74"/>
      <c r="F104" s="75"/>
      <c r="G104" s="76"/>
      <c r="H104" s="76"/>
      <c r="I104" s="76"/>
      <c r="J104" s="76"/>
      <c r="K104" s="270"/>
      <c r="L104" s="271"/>
      <c r="M104" s="272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4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157</v>
      </c>
      <c r="BG104" s="85" t="s">
        <v>158</v>
      </c>
      <c r="BH104" s="85" t="s">
        <v>173</v>
      </c>
      <c r="BI104" s="85" t="s">
        <v>176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69"/>
      <c r="D105" s="74"/>
      <c r="E105" s="74"/>
      <c r="F105" s="75"/>
      <c r="G105" s="76"/>
      <c r="H105" s="76"/>
      <c r="I105" s="76"/>
      <c r="J105" s="76"/>
      <c r="K105" s="270"/>
      <c r="L105" s="271"/>
      <c r="M105" s="272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4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181</v>
      </c>
      <c r="BG105" s="85" t="s">
        <v>182</v>
      </c>
      <c r="BH105" s="85" t="s">
        <v>183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69"/>
      <c r="D106" s="74"/>
      <c r="E106" s="74"/>
      <c r="F106" s="75"/>
      <c r="G106" s="76"/>
      <c r="H106" s="76"/>
      <c r="I106" s="76"/>
      <c r="J106" s="76"/>
      <c r="K106" s="270"/>
      <c r="L106" s="271"/>
      <c r="M106" s="272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4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241</v>
      </c>
      <c r="BG106" s="85" t="s">
        <v>241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69"/>
      <c r="D107" s="74"/>
      <c r="E107" s="74"/>
      <c r="F107" s="75"/>
      <c r="G107" s="76"/>
      <c r="H107" s="76"/>
      <c r="I107" s="76"/>
      <c r="J107" s="76"/>
      <c r="K107" s="270"/>
      <c r="L107" s="271"/>
      <c r="M107" s="272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4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241</v>
      </c>
      <c r="BG107" s="85" t="s">
        <v>241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69"/>
      <c r="D108" s="74"/>
      <c r="E108" s="74"/>
      <c r="F108" s="75"/>
      <c r="G108" s="76"/>
      <c r="H108" s="76"/>
      <c r="I108" s="76"/>
      <c r="J108" s="76"/>
      <c r="K108" s="270"/>
      <c r="L108" s="271"/>
      <c r="M108" s="272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4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181</v>
      </c>
      <c r="BG108" s="85" t="s">
        <v>182</v>
      </c>
      <c r="BH108" s="85" t="s">
        <v>315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69"/>
      <c r="D109" s="74"/>
      <c r="E109" s="74"/>
      <c r="F109" s="75"/>
      <c r="G109" s="76"/>
      <c r="H109" s="76"/>
      <c r="I109" s="76"/>
      <c r="J109" s="76"/>
      <c r="K109" s="270"/>
      <c r="L109" s="271"/>
      <c r="M109" s="272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4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181</v>
      </c>
      <c r="BG109" s="85" t="s">
        <v>182</v>
      </c>
      <c r="BH109" s="85" t="s">
        <v>318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69"/>
      <c r="D110" s="74"/>
      <c r="E110" s="74"/>
      <c r="F110" s="75"/>
      <c r="G110" s="76"/>
      <c r="H110" s="76"/>
      <c r="I110" s="76"/>
      <c r="J110" s="76"/>
      <c r="K110" s="270"/>
      <c r="L110" s="271"/>
      <c r="M110" s="272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4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181</v>
      </c>
      <c r="BG110" s="85" t="s">
        <v>182</v>
      </c>
      <c r="BH110" s="85" t="s">
        <v>321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69"/>
      <c r="D111" s="74"/>
      <c r="E111" s="74"/>
      <c r="F111" s="75"/>
      <c r="G111" s="76"/>
      <c r="H111" s="76"/>
      <c r="I111" s="76"/>
      <c r="J111" s="76"/>
      <c r="K111" s="270"/>
      <c r="L111" s="271"/>
      <c r="M111" s="272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4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181</v>
      </c>
      <c r="BG111" s="85" t="s">
        <v>182</v>
      </c>
      <c r="BH111" s="85" t="s">
        <v>324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69"/>
      <c r="D112" s="74"/>
      <c r="E112" s="74"/>
      <c r="F112" s="75"/>
      <c r="G112" s="76"/>
      <c r="H112" s="76"/>
      <c r="I112" s="76"/>
      <c r="J112" s="76"/>
      <c r="K112" s="270"/>
      <c r="L112" s="271"/>
      <c r="M112" s="272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4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181</v>
      </c>
      <c r="BG112" s="85" t="s">
        <v>182</v>
      </c>
      <c r="BH112" s="85" t="s">
        <v>327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69"/>
      <c r="D113" s="74"/>
      <c r="E113" s="74"/>
      <c r="F113" s="75"/>
      <c r="G113" s="76"/>
      <c r="H113" s="76"/>
      <c r="I113" s="76"/>
      <c r="J113" s="76"/>
      <c r="K113" s="270"/>
      <c r="L113" s="271"/>
      <c r="M113" s="272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49"/>
      <c r="AZ113" s="84"/>
      <c r="BA113" s="83"/>
      <c r="BB113" s="83"/>
      <c r="BC113" s="83"/>
      <c r="BD113" s="83"/>
      <c r="BE113" s="83"/>
      <c r="BF113" s="28" t="s">
        <v>181</v>
      </c>
      <c r="BG113" s="85" t="s">
        <v>182</v>
      </c>
      <c r="BH113" s="85" t="s">
        <v>330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69"/>
      <c r="D114" s="74"/>
      <c r="E114" s="74"/>
      <c r="F114" s="75"/>
      <c r="G114" s="76"/>
      <c r="H114" s="76"/>
      <c r="I114" s="76"/>
      <c r="J114" s="76"/>
      <c r="K114" s="270"/>
      <c r="L114" s="271"/>
      <c r="M114" s="272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49"/>
      <c r="AZ114" s="84"/>
      <c r="BA114" s="83"/>
      <c r="BB114" s="83"/>
      <c r="BC114" s="83">
        <v>0.6</v>
      </c>
      <c r="BD114" s="83"/>
      <c r="BE114" s="83"/>
      <c r="BF114" s="28" t="s">
        <v>164</v>
      </c>
      <c r="BG114" s="85" t="s">
        <v>164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69"/>
      <c r="D115" s="74"/>
      <c r="E115" s="74"/>
      <c r="F115" s="75"/>
      <c r="G115" s="76"/>
      <c r="H115" s="76"/>
      <c r="I115" s="76"/>
      <c r="J115" s="76"/>
      <c r="K115" s="270"/>
      <c r="L115" s="271"/>
      <c r="M115" s="272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4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181</v>
      </c>
      <c r="BG115" s="85" t="s">
        <v>182</v>
      </c>
      <c r="BH115" s="85" t="s">
        <v>244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69"/>
      <c r="D116" s="74"/>
      <c r="E116" s="74"/>
      <c r="F116" s="75"/>
      <c r="G116" s="76"/>
      <c r="H116" s="76"/>
      <c r="I116" s="76"/>
      <c r="J116" s="76"/>
      <c r="K116" s="270"/>
      <c r="L116" s="271"/>
      <c r="M116" s="272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4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181</v>
      </c>
      <c r="BG116" s="85" t="s">
        <v>182</v>
      </c>
      <c r="BH116" s="85" t="s">
        <v>247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69"/>
      <c r="D117" s="74"/>
      <c r="E117" s="74"/>
      <c r="F117" s="75"/>
      <c r="G117" s="76"/>
      <c r="H117" s="76"/>
      <c r="I117" s="76"/>
      <c r="J117" s="76"/>
      <c r="K117" s="270"/>
      <c r="L117" s="271"/>
      <c r="M117" s="272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4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181</v>
      </c>
      <c r="BG117" s="85" t="s">
        <v>182</v>
      </c>
      <c r="BH117" s="85" t="s">
        <v>250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69"/>
      <c r="D118" s="74"/>
      <c r="E118" s="74"/>
      <c r="F118" s="75"/>
      <c r="G118" s="76"/>
      <c r="H118" s="76"/>
      <c r="I118" s="76"/>
      <c r="J118" s="76"/>
      <c r="K118" s="270"/>
      <c r="L118" s="271"/>
      <c r="M118" s="272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4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181</v>
      </c>
      <c r="BG118" s="85" t="s">
        <v>182</v>
      </c>
      <c r="BH118" s="85" t="s">
        <v>253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69"/>
      <c r="D119" s="74"/>
      <c r="E119" s="74"/>
      <c r="F119" s="75"/>
      <c r="G119" s="76"/>
      <c r="H119" s="76"/>
      <c r="I119" s="76"/>
      <c r="J119" s="76"/>
      <c r="K119" s="270"/>
      <c r="L119" s="271"/>
      <c r="M119" s="272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4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181</v>
      </c>
      <c r="BG119" s="85" t="s">
        <v>182</v>
      </c>
      <c r="BH119" s="85" t="s">
        <v>219</v>
      </c>
      <c r="BI119" s="85" t="s">
        <v>220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69"/>
      <c r="D120" s="74"/>
      <c r="E120" s="74"/>
      <c r="F120" s="75"/>
      <c r="G120" s="76"/>
      <c r="H120" s="76"/>
      <c r="I120" s="76"/>
      <c r="J120" s="76"/>
      <c r="K120" s="270"/>
      <c r="L120" s="271"/>
      <c r="M120" s="272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4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181</v>
      </c>
      <c r="BG120" s="85" t="s">
        <v>182</v>
      </c>
      <c r="BH120" s="85" t="s">
        <v>223</v>
      </c>
      <c r="BI120" s="85" t="s">
        <v>220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69"/>
      <c r="D121" s="74"/>
      <c r="E121" s="74"/>
      <c r="F121" s="75"/>
      <c r="G121" s="76"/>
      <c r="H121" s="76"/>
      <c r="I121" s="76"/>
      <c r="J121" s="76"/>
      <c r="K121" s="270"/>
      <c r="L121" s="271"/>
      <c r="M121" s="272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4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181</v>
      </c>
      <c r="BG121" s="85" t="s">
        <v>182</v>
      </c>
      <c r="BH121" s="85" t="s">
        <v>348</v>
      </c>
      <c r="BI121" s="85" t="s">
        <v>220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69"/>
      <c r="D122" s="74"/>
      <c r="E122" s="74"/>
      <c r="F122" s="75"/>
      <c r="G122" s="76"/>
      <c r="H122" s="76"/>
      <c r="I122" s="76"/>
      <c r="J122" s="76"/>
      <c r="K122" s="270"/>
      <c r="L122" s="271"/>
      <c r="M122" s="272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49"/>
      <c r="AZ122" s="84"/>
      <c r="BA122" s="83"/>
      <c r="BB122" s="83"/>
      <c r="BC122" s="83">
        <v>1.4</v>
      </c>
      <c r="BD122" s="83"/>
      <c r="BE122" s="83"/>
      <c r="BF122" s="28" t="s">
        <v>157</v>
      </c>
      <c r="BG122" s="85" t="s">
        <v>158</v>
      </c>
      <c r="BH122" s="85" t="s">
        <v>159</v>
      </c>
      <c r="BI122" s="85" t="s">
        <v>160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69"/>
      <c r="D123" s="74"/>
      <c r="E123" s="74"/>
      <c r="F123" s="75"/>
      <c r="G123" s="76"/>
      <c r="H123" s="76"/>
      <c r="I123" s="76"/>
      <c r="J123" s="76"/>
      <c r="K123" s="270"/>
      <c r="L123" s="271"/>
      <c r="M123" s="272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4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391</v>
      </c>
      <c r="BG123" s="85" t="s">
        <v>392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69"/>
      <c r="D124" s="74"/>
      <c r="E124" s="74"/>
      <c r="F124" s="75"/>
      <c r="G124" s="76"/>
      <c r="H124" s="76"/>
      <c r="I124" s="76"/>
      <c r="J124" s="76"/>
      <c r="K124" s="270"/>
      <c r="L124" s="271"/>
      <c r="M124" s="272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4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391</v>
      </c>
      <c r="BG124" s="85" t="s">
        <v>392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69"/>
      <c r="D125" s="74"/>
      <c r="E125" s="74"/>
      <c r="F125" s="75"/>
      <c r="G125" s="76"/>
      <c r="H125" s="76"/>
      <c r="I125" s="76"/>
      <c r="J125" s="76"/>
      <c r="K125" s="270"/>
      <c r="L125" s="271"/>
      <c r="M125" s="272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4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391</v>
      </c>
      <c r="BG125" s="85" t="s">
        <v>392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69"/>
      <c r="D126" s="74"/>
      <c r="E126" s="74"/>
      <c r="F126" s="75"/>
      <c r="G126" s="76"/>
      <c r="H126" s="76"/>
      <c r="I126" s="76"/>
      <c r="J126" s="76"/>
      <c r="K126" s="270"/>
      <c r="L126" s="271"/>
      <c r="M126" s="272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4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391</v>
      </c>
      <c r="BG126" s="85" t="s">
        <v>392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69"/>
      <c r="D127" s="74"/>
      <c r="E127" s="74"/>
      <c r="F127" s="75"/>
      <c r="G127" s="76"/>
      <c r="H127" s="76"/>
      <c r="I127" s="76"/>
      <c r="J127" s="76"/>
      <c r="K127" s="270"/>
      <c r="L127" s="271"/>
      <c r="M127" s="272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4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157</v>
      </c>
      <c r="BG127" s="85" t="s">
        <v>158</v>
      </c>
      <c r="BH127" s="85" t="s">
        <v>336</v>
      </c>
      <c r="BI127" s="85" t="s">
        <v>168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69"/>
      <c r="D128" s="74"/>
      <c r="E128" s="74"/>
      <c r="F128" s="75"/>
      <c r="G128" s="76"/>
      <c r="H128" s="76"/>
      <c r="I128" s="76"/>
      <c r="J128" s="76"/>
      <c r="K128" s="270"/>
      <c r="L128" s="271"/>
      <c r="M128" s="272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4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181</v>
      </c>
      <c r="BG128" s="85" t="s">
        <v>196</v>
      </c>
      <c r="BH128" s="85" t="s">
        <v>341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69"/>
      <c r="D129" s="74"/>
      <c r="E129" s="74"/>
      <c r="F129" s="75"/>
      <c r="G129" s="76"/>
      <c r="H129" s="76"/>
      <c r="I129" s="76"/>
      <c r="J129" s="76"/>
      <c r="K129" s="270"/>
      <c r="L129" s="271"/>
      <c r="M129" s="272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4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253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69"/>
      <c r="D130" s="74"/>
      <c r="E130" s="74"/>
      <c r="F130" s="75"/>
      <c r="G130" s="76"/>
      <c r="H130" s="76"/>
      <c r="I130" s="76"/>
      <c r="J130" s="76"/>
      <c r="K130" s="270"/>
      <c r="L130" s="271"/>
      <c r="M130" s="272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4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69"/>
      <c r="D131" s="74"/>
      <c r="E131" s="74"/>
      <c r="F131" s="75"/>
      <c r="G131" s="76"/>
      <c r="H131" s="76"/>
      <c r="I131" s="76"/>
      <c r="J131" s="76"/>
      <c r="K131" s="270"/>
      <c r="L131" s="271"/>
      <c r="M131" s="272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4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181</v>
      </c>
      <c r="BG131" s="85" t="s">
        <v>182</v>
      </c>
      <c r="BH131" s="85" t="s">
        <v>263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69"/>
      <c r="D132" s="74"/>
      <c r="E132" s="74"/>
      <c r="F132" s="75"/>
      <c r="G132" s="76"/>
      <c r="H132" s="76"/>
      <c r="I132" s="76"/>
      <c r="J132" s="76"/>
      <c r="K132" s="270"/>
      <c r="L132" s="271"/>
      <c r="M132" s="272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4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181</v>
      </c>
      <c r="BG132" s="85" t="s">
        <v>182</v>
      </c>
      <c r="BH132" s="85" t="s">
        <v>266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69"/>
      <c r="D133" s="74"/>
      <c r="E133" s="74"/>
      <c r="F133" s="75"/>
      <c r="G133" s="76"/>
      <c r="H133" s="76"/>
      <c r="I133" s="76"/>
      <c r="J133" s="76"/>
      <c r="K133" s="270"/>
      <c r="L133" s="271"/>
      <c r="M133" s="272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4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181</v>
      </c>
      <c r="BG133" s="85" t="s">
        <v>182</v>
      </c>
      <c r="BH133" s="85" t="s">
        <v>269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69"/>
      <c r="D134" s="74"/>
      <c r="E134" s="74"/>
      <c r="F134" s="75"/>
      <c r="G134" s="76"/>
      <c r="H134" s="76"/>
      <c r="I134" s="76"/>
      <c r="J134" s="76"/>
      <c r="K134" s="270"/>
      <c r="L134" s="271"/>
      <c r="M134" s="272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4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181</v>
      </c>
      <c r="BG134" s="85" t="s">
        <v>182</v>
      </c>
      <c r="BH134" s="85" t="s">
        <v>272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69"/>
      <c r="D135" s="74"/>
      <c r="E135" s="74"/>
      <c r="F135" s="75"/>
      <c r="G135" s="76"/>
      <c r="H135" s="76"/>
      <c r="I135" s="76"/>
      <c r="J135" s="76"/>
      <c r="K135" s="270"/>
      <c r="L135" s="271"/>
      <c r="M135" s="272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4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181</v>
      </c>
      <c r="BG135" s="85" t="s">
        <v>196</v>
      </c>
      <c r="BH135" s="85" t="s">
        <v>210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69"/>
      <c r="D136" s="74"/>
      <c r="E136" s="74"/>
      <c r="F136" s="75"/>
      <c r="G136" s="76"/>
      <c r="H136" s="76"/>
      <c r="I136" s="76"/>
      <c r="J136" s="76"/>
      <c r="K136" s="270"/>
      <c r="L136" s="271"/>
      <c r="M136" s="272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4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157</v>
      </c>
      <c r="BG136" s="85" t="s">
        <v>158</v>
      </c>
      <c r="BH136" s="85" t="s">
        <v>173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69"/>
      <c r="D137" s="74"/>
      <c r="E137" s="74"/>
      <c r="F137" s="75"/>
      <c r="G137" s="76"/>
      <c r="H137" s="76"/>
      <c r="I137" s="76"/>
      <c r="J137" s="76"/>
      <c r="K137" s="270"/>
      <c r="L137" s="271"/>
      <c r="M137" s="272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4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157</v>
      </c>
      <c r="BG137" s="85" t="s">
        <v>158</v>
      </c>
      <c r="BH137" s="85" t="s">
        <v>173</v>
      </c>
      <c r="BI137" s="85" t="s">
        <v>176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69"/>
      <c r="D138" s="74"/>
      <c r="E138" s="74"/>
      <c r="F138" s="75"/>
      <c r="G138" s="76"/>
      <c r="H138" s="76"/>
      <c r="I138" s="76"/>
      <c r="J138" s="76"/>
      <c r="K138" s="270"/>
      <c r="L138" s="271"/>
      <c r="M138" s="272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4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279</v>
      </c>
      <c r="BG138" s="85" t="s">
        <v>279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69"/>
      <c r="D139" s="74"/>
      <c r="E139" s="74"/>
      <c r="F139" s="75"/>
      <c r="G139" s="76"/>
      <c r="H139" s="76"/>
      <c r="I139" s="76"/>
      <c r="J139" s="76"/>
      <c r="K139" s="270"/>
      <c r="L139" s="271"/>
      <c r="M139" s="272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4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241</v>
      </c>
      <c r="BG139" s="85" t="s">
        <v>241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69"/>
      <c r="D140" s="74"/>
      <c r="E140" s="74"/>
      <c r="F140" s="75"/>
      <c r="G140" s="76"/>
      <c r="H140" s="76"/>
      <c r="I140" s="76"/>
      <c r="J140" s="76"/>
      <c r="K140" s="270"/>
      <c r="L140" s="271"/>
      <c r="M140" s="272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4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241</v>
      </c>
      <c r="BG140" s="85" t="s">
        <v>241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69"/>
      <c r="D141" s="74"/>
      <c r="E141" s="74"/>
      <c r="F141" s="75"/>
      <c r="G141" s="76"/>
      <c r="H141" s="76"/>
      <c r="I141" s="76"/>
      <c r="J141" s="76"/>
      <c r="K141" s="270"/>
      <c r="L141" s="271"/>
      <c r="M141" s="272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49"/>
      <c r="AZ141" s="84"/>
      <c r="BA141" s="83"/>
      <c r="BB141" s="83"/>
      <c r="BC141" s="83">
        <v>2.1</v>
      </c>
      <c r="BD141" s="83"/>
      <c r="BE141" s="83"/>
      <c r="BF141" s="28" t="s">
        <v>164</v>
      </c>
      <c r="BG141" s="85" t="s">
        <v>164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69"/>
      <c r="D142" s="74"/>
      <c r="E142" s="74"/>
      <c r="F142" s="75"/>
      <c r="G142" s="76"/>
      <c r="H142" s="76"/>
      <c r="I142" s="76"/>
      <c r="J142" s="76"/>
      <c r="K142" s="270"/>
      <c r="L142" s="271"/>
      <c r="M142" s="272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4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181</v>
      </c>
      <c r="BG142" s="85" t="s">
        <v>182</v>
      </c>
      <c r="BH142" s="85" t="s">
        <v>244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69"/>
      <c r="D143" s="74"/>
      <c r="E143" s="74"/>
      <c r="F143" s="75"/>
      <c r="G143" s="76"/>
      <c r="H143" s="76"/>
      <c r="I143" s="76"/>
      <c r="J143" s="76"/>
      <c r="K143" s="270"/>
      <c r="L143" s="271"/>
      <c r="M143" s="272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4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181</v>
      </c>
      <c r="BG143" s="85" t="s">
        <v>182</v>
      </c>
      <c r="BH143" s="85" t="s">
        <v>247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69"/>
      <c r="D144" s="74"/>
      <c r="E144" s="74"/>
      <c r="F144" s="75"/>
      <c r="G144" s="76"/>
      <c r="H144" s="76"/>
      <c r="I144" s="76"/>
      <c r="J144" s="76"/>
      <c r="K144" s="270"/>
      <c r="L144" s="271"/>
      <c r="M144" s="272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4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181</v>
      </c>
      <c r="BG144" s="85" t="s">
        <v>182</v>
      </c>
      <c r="BH144" s="85" t="s">
        <v>250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69"/>
      <c r="D145" s="74"/>
      <c r="E145" s="74"/>
      <c r="F145" s="75"/>
      <c r="G145" s="76"/>
      <c r="H145" s="76"/>
      <c r="I145" s="76"/>
      <c r="J145" s="76"/>
      <c r="K145" s="270"/>
      <c r="L145" s="271"/>
      <c r="M145" s="272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4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181</v>
      </c>
      <c r="BG145" s="85" t="s">
        <v>182</v>
      </c>
      <c r="BH145" s="85" t="s">
        <v>253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69"/>
      <c r="D146" s="74"/>
      <c r="E146" s="74"/>
      <c r="F146" s="75"/>
      <c r="G146" s="76"/>
      <c r="H146" s="76"/>
      <c r="I146" s="76"/>
      <c r="J146" s="76"/>
      <c r="K146" s="270"/>
      <c r="L146" s="271"/>
      <c r="M146" s="272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4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181</v>
      </c>
      <c r="BG146" s="85" t="s">
        <v>182</v>
      </c>
      <c r="BH146" s="85" t="s">
        <v>219</v>
      </c>
      <c r="BI146" s="85" t="s">
        <v>220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69"/>
      <c r="D147" s="74"/>
      <c r="E147" s="74"/>
      <c r="F147" s="75"/>
      <c r="G147" s="76"/>
      <c r="H147" s="76"/>
      <c r="I147" s="76"/>
      <c r="J147" s="76"/>
      <c r="K147" s="270"/>
      <c r="L147" s="271"/>
      <c r="M147" s="272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4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181</v>
      </c>
      <c r="BG147" s="85" t="s">
        <v>182</v>
      </c>
      <c r="BH147" s="85" t="s">
        <v>223</v>
      </c>
      <c r="BI147" s="85" t="s">
        <v>220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69"/>
      <c r="D148" s="74"/>
      <c r="E148" s="74"/>
      <c r="F148" s="75"/>
      <c r="G148" s="76"/>
      <c r="H148" s="76"/>
      <c r="I148" s="76"/>
      <c r="J148" s="76"/>
      <c r="K148" s="270"/>
      <c r="L148" s="271"/>
      <c r="M148" s="272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49"/>
      <c r="AZ148" s="84"/>
      <c r="BA148" s="83"/>
      <c r="BB148" s="83"/>
      <c r="BC148" s="83">
        <v>10.1</v>
      </c>
      <c r="BD148" s="83"/>
      <c r="BE148" s="83"/>
      <c r="BF148" s="28" t="s">
        <v>181</v>
      </c>
      <c r="BG148" s="85" t="s">
        <v>182</v>
      </c>
      <c r="BH148" s="85" t="s">
        <v>348</v>
      </c>
      <c r="BI148" s="85" t="s">
        <v>220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69"/>
      <c r="D149" s="74"/>
      <c r="E149" s="74"/>
      <c r="F149" s="75"/>
      <c r="G149" s="76"/>
      <c r="H149" s="76"/>
      <c r="I149" s="76"/>
      <c r="J149" s="76"/>
      <c r="K149" s="270"/>
      <c r="L149" s="271"/>
      <c r="M149" s="272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4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164</v>
      </c>
      <c r="BG149" s="85" t="s">
        <v>164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69"/>
      <c r="D150" s="74"/>
      <c r="E150" s="74"/>
      <c r="F150" s="75"/>
      <c r="G150" s="76"/>
      <c r="H150" s="76"/>
      <c r="I150" s="76"/>
      <c r="J150" s="76"/>
      <c r="K150" s="270"/>
      <c r="L150" s="271"/>
      <c r="M150" s="272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4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157</v>
      </c>
      <c r="BG150" s="85" t="s">
        <v>158</v>
      </c>
      <c r="BH150" s="85" t="s">
        <v>305</v>
      </c>
      <c r="BI150" s="85" t="s">
        <v>160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69"/>
      <c r="D151" s="74"/>
      <c r="E151" s="74"/>
      <c r="F151" s="75"/>
      <c r="G151" s="76"/>
      <c r="H151" s="76"/>
      <c r="I151" s="76"/>
      <c r="J151" s="76"/>
      <c r="K151" s="270"/>
      <c r="L151" s="271"/>
      <c r="M151" s="272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4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157</v>
      </c>
      <c r="BG151" s="85" t="s">
        <v>158</v>
      </c>
      <c r="BH151" s="85" t="s">
        <v>308</v>
      </c>
      <c r="BI151" s="85" t="s">
        <v>160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69"/>
      <c r="D152" s="74"/>
      <c r="E152" s="74"/>
      <c r="F152" s="75"/>
      <c r="G152" s="76"/>
      <c r="H152" s="76"/>
      <c r="I152" s="76"/>
      <c r="J152" s="76"/>
      <c r="K152" s="270"/>
      <c r="L152" s="271"/>
      <c r="M152" s="272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4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157</v>
      </c>
      <c r="BG152" s="85" t="s">
        <v>158</v>
      </c>
      <c r="BH152" s="85" t="s">
        <v>336</v>
      </c>
      <c r="BI152" s="85" t="s">
        <v>168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69"/>
      <c r="D153" s="74"/>
      <c r="E153" s="74"/>
      <c r="F153" s="75"/>
      <c r="G153" s="76"/>
      <c r="H153" s="76"/>
      <c r="I153" s="76"/>
      <c r="J153" s="76"/>
      <c r="K153" s="270"/>
      <c r="L153" s="271"/>
      <c r="M153" s="272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4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181</v>
      </c>
      <c r="BG153" s="85" t="s">
        <v>196</v>
      </c>
      <c r="BH153" s="85" t="s">
        <v>341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69"/>
      <c r="D154" s="74"/>
      <c r="E154" s="74"/>
      <c r="F154" s="75"/>
      <c r="G154" s="76"/>
      <c r="H154" s="76"/>
      <c r="I154" s="76"/>
      <c r="J154" s="76"/>
      <c r="K154" s="270"/>
      <c r="L154" s="271"/>
      <c r="M154" s="272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4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181</v>
      </c>
      <c r="BG154" s="85" t="s">
        <v>182</v>
      </c>
      <c r="BH154" s="85" t="s">
        <v>263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69"/>
      <c r="D155" s="74"/>
      <c r="E155" s="74"/>
      <c r="F155" s="75"/>
      <c r="G155" s="76"/>
      <c r="H155" s="76"/>
      <c r="I155" s="76"/>
      <c r="J155" s="76"/>
      <c r="K155" s="270"/>
      <c r="L155" s="271"/>
      <c r="M155" s="272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4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181</v>
      </c>
      <c r="BG155" s="85" t="s">
        <v>182</v>
      </c>
      <c r="BH155" s="85" t="s">
        <v>266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69"/>
      <c r="D156" s="74"/>
      <c r="E156" s="74"/>
      <c r="F156" s="75"/>
      <c r="G156" s="76"/>
      <c r="H156" s="76"/>
      <c r="I156" s="76"/>
      <c r="J156" s="76"/>
      <c r="K156" s="270"/>
      <c r="L156" s="271"/>
      <c r="M156" s="272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4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181</v>
      </c>
      <c r="BG156" s="85" t="s">
        <v>182</v>
      </c>
      <c r="BH156" s="85" t="s">
        <v>269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69"/>
      <c r="D157" s="74"/>
      <c r="E157" s="74"/>
      <c r="F157" s="75"/>
      <c r="G157" s="76"/>
      <c r="H157" s="76"/>
      <c r="I157" s="76"/>
      <c r="J157" s="76"/>
      <c r="K157" s="270"/>
      <c r="L157" s="271"/>
      <c r="M157" s="272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4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181</v>
      </c>
      <c r="BG157" s="85" t="s">
        <v>182</v>
      </c>
      <c r="BH157" s="85" t="s">
        <v>272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69"/>
      <c r="D158" s="74"/>
      <c r="E158" s="74"/>
      <c r="F158" s="75"/>
      <c r="G158" s="76"/>
      <c r="H158" s="76"/>
      <c r="I158" s="76"/>
      <c r="J158" s="76"/>
      <c r="K158" s="270"/>
      <c r="L158" s="271"/>
      <c r="M158" s="272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4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181</v>
      </c>
      <c r="BG158" s="85" t="s">
        <v>199</v>
      </c>
      <c r="BH158" s="85" t="s">
        <v>204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69"/>
      <c r="D159" s="74"/>
      <c r="E159" s="74"/>
      <c r="F159" s="75"/>
      <c r="G159" s="76"/>
      <c r="H159" s="76"/>
      <c r="I159" s="76"/>
      <c r="J159" s="76"/>
      <c r="K159" s="270"/>
      <c r="L159" s="271"/>
      <c r="M159" s="272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4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181</v>
      </c>
      <c r="BG159" s="85" t="s">
        <v>199</v>
      </c>
      <c r="BH159" s="85" t="s">
        <v>207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69"/>
      <c r="D160" s="74"/>
      <c r="E160" s="74"/>
      <c r="F160" s="75"/>
      <c r="G160" s="76"/>
      <c r="H160" s="76"/>
      <c r="I160" s="76"/>
      <c r="J160" s="76"/>
      <c r="K160" s="270"/>
      <c r="L160" s="271"/>
      <c r="M160" s="272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4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181</v>
      </c>
      <c r="BG160" s="85" t="s">
        <v>196</v>
      </c>
      <c r="BH160" s="85" t="s">
        <v>210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69"/>
      <c r="D161" s="74"/>
      <c r="E161" s="74"/>
      <c r="F161" s="75"/>
      <c r="G161" s="76"/>
      <c r="H161" s="76"/>
      <c r="I161" s="76"/>
      <c r="J161" s="76"/>
      <c r="K161" s="270"/>
      <c r="L161" s="271"/>
      <c r="M161" s="272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4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157</v>
      </c>
      <c r="BG161" s="85" t="s">
        <v>158</v>
      </c>
      <c r="BH161" s="85" t="s">
        <v>365</v>
      </c>
      <c r="BI161" s="85" t="s">
        <v>168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69"/>
      <c r="D162" s="74"/>
      <c r="E162" s="74"/>
      <c r="F162" s="75"/>
      <c r="G162" s="76"/>
      <c r="H162" s="76"/>
      <c r="I162" s="76"/>
      <c r="J162" s="76"/>
      <c r="K162" s="270"/>
      <c r="L162" s="271"/>
      <c r="M162" s="272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4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157</v>
      </c>
      <c r="BG162" s="85" t="s">
        <v>158</v>
      </c>
      <c r="BH162" s="85" t="s">
        <v>173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69"/>
      <c r="D163" s="74"/>
      <c r="E163" s="74"/>
      <c r="F163" s="75"/>
      <c r="G163" s="76"/>
      <c r="H163" s="76"/>
      <c r="I163" s="76"/>
      <c r="J163" s="76"/>
      <c r="K163" s="270"/>
      <c r="L163" s="271"/>
      <c r="M163" s="272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4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157</v>
      </c>
      <c r="BG163" s="85" t="s">
        <v>158</v>
      </c>
      <c r="BH163" s="85" t="s">
        <v>173</v>
      </c>
      <c r="BI163" s="85" t="s">
        <v>176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69"/>
      <c r="D164" s="74"/>
      <c r="E164" s="74"/>
      <c r="F164" s="75"/>
      <c r="G164" s="76"/>
      <c r="H164" s="76"/>
      <c r="I164" s="76"/>
      <c r="J164" s="76"/>
      <c r="K164" s="270"/>
      <c r="L164" s="271"/>
      <c r="M164" s="272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4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279</v>
      </c>
      <c r="BG164" s="85" t="s">
        <v>279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69"/>
      <c r="D165" s="74"/>
      <c r="E165" s="74"/>
      <c r="F165" s="75"/>
      <c r="G165" s="76"/>
      <c r="H165" s="76"/>
      <c r="I165" s="76"/>
      <c r="J165" s="76"/>
      <c r="K165" s="270"/>
      <c r="L165" s="271"/>
      <c r="M165" s="272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4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241</v>
      </c>
      <c r="BG165" s="85" t="s">
        <v>241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69"/>
      <c r="D166" s="74"/>
      <c r="E166" s="74"/>
      <c r="F166" s="75"/>
      <c r="G166" s="76"/>
      <c r="H166" s="76"/>
      <c r="I166" s="76"/>
      <c r="J166" s="76"/>
      <c r="K166" s="270"/>
      <c r="L166" s="271"/>
      <c r="M166" s="272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4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241</v>
      </c>
      <c r="BG166" s="85" t="s">
        <v>241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69"/>
      <c r="D167" s="74"/>
      <c r="E167" s="74"/>
      <c r="F167" s="75"/>
      <c r="G167" s="76"/>
      <c r="H167" s="76"/>
      <c r="I167" s="76"/>
      <c r="J167" s="76"/>
      <c r="K167" s="270"/>
      <c r="L167" s="271"/>
      <c r="M167" s="272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4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157</v>
      </c>
      <c r="BG167" s="85" t="s">
        <v>158</v>
      </c>
      <c r="BH167" s="85" t="s">
        <v>159</v>
      </c>
      <c r="BI167" s="85" t="s">
        <v>160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69"/>
      <c r="D168" s="74"/>
      <c r="E168" s="74"/>
      <c r="F168" s="75"/>
      <c r="G168" s="76"/>
      <c r="H168" s="76"/>
      <c r="I168" s="76"/>
      <c r="J168" s="76"/>
      <c r="K168" s="270"/>
      <c r="L168" s="271"/>
      <c r="M168" s="272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49"/>
      <c r="AZ168" s="84"/>
      <c r="BA168" s="83"/>
      <c r="BB168" s="83"/>
      <c r="BC168" s="83">
        <v>0.3</v>
      </c>
      <c r="BD168" s="83"/>
      <c r="BE168" s="83"/>
      <c r="BF168" s="28" t="s">
        <v>164</v>
      </c>
      <c r="BG168" s="85" t="s">
        <v>164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69"/>
      <c r="D169" s="74"/>
      <c r="E169" s="74"/>
      <c r="F169" s="75"/>
      <c r="G169" s="76"/>
      <c r="H169" s="76"/>
      <c r="I169" s="76"/>
      <c r="J169" s="76"/>
      <c r="K169" s="270"/>
      <c r="L169" s="271"/>
      <c r="M169" s="272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4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181</v>
      </c>
      <c r="BG169" s="85" t="s">
        <v>182</v>
      </c>
      <c r="BH169" s="85" t="s">
        <v>244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69"/>
      <c r="D170" s="74"/>
      <c r="E170" s="74"/>
      <c r="F170" s="75"/>
      <c r="G170" s="76"/>
      <c r="H170" s="76"/>
      <c r="I170" s="76"/>
      <c r="J170" s="76"/>
      <c r="K170" s="270"/>
      <c r="L170" s="271"/>
      <c r="M170" s="272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4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181</v>
      </c>
      <c r="BG170" s="85" t="s">
        <v>182</v>
      </c>
      <c r="BH170" s="85" t="s">
        <v>247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69"/>
      <c r="D171" s="74"/>
      <c r="E171" s="74"/>
      <c r="F171" s="75"/>
      <c r="G171" s="76"/>
      <c r="H171" s="76"/>
      <c r="I171" s="76"/>
      <c r="J171" s="76"/>
      <c r="K171" s="270"/>
      <c r="L171" s="271"/>
      <c r="M171" s="272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4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181</v>
      </c>
      <c r="BG171" s="85" t="s">
        <v>182</v>
      </c>
      <c r="BH171" s="85" t="s">
        <v>250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69"/>
      <c r="D172" s="74"/>
      <c r="E172" s="74"/>
      <c r="F172" s="75"/>
      <c r="G172" s="76"/>
      <c r="H172" s="76"/>
      <c r="I172" s="76"/>
      <c r="J172" s="76"/>
      <c r="K172" s="270"/>
      <c r="L172" s="271"/>
      <c r="M172" s="272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4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181</v>
      </c>
      <c r="BG172" s="85" t="s">
        <v>182</v>
      </c>
      <c r="BH172" s="85" t="s">
        <v>253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69"/>
      <c r="D173" s="74"/>
      <c r="E173" s="74"/>
      <c r="F173" s="75"/>
      <c r="G173" s="76"/>
      <c r="H173" s="76"/>
      <c r="I173" s="76"/>
      <c r="J173" s="76"/>
      <c r="K173" s="270"/>
      <c r="L173" s="271"/>
      <c r="M173" s="272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4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181</v>
      </c>
      <c r="BG173" s="85" t="s">
        <v>182</v>
      </c>
      <c r="BH173" s="85" t="s">
        <v>219</v>
      </c>
      <c r="BI173" s="85" t="s">
        <v>220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69"/>
      <c r="D174" s="74"/>
      <c r="E174" s="74"/>
      <c r="F174" s="75"/>
      <c r="G174" s="76"/>
      <c r="H174" s="76"/>
      <c r="I174" s="76"/>
      <c r="J174" s="76"/>
      <c r="K174" s="270"/>
      <c r="L174" s="271"/>
      <c r="M174" s="272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4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181</v>
      </c>
      <c r="BG174" s="85" t="s">
        <v>182</v>
      </c>
      <c r="BH174" s="85" t="s">
        <v>223</v>
      </c>
      <c r="BI174" s="85" t="s">
        <v>220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69"/>
      <c r="D175" s="74"/>
      <c r="E175" s="74"/>
      <c r="F175" s="75"/>
      <c r="G175" s="76"/>
      <c r="H175" s="76"/>
      <c r="I175" s="76"/>
      <c r="J175" s="76"/>
      <c r="K175" s="270"/>
      <c r="L175" s="271"/>
      <c r="M175" s="272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4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164</v>
      </c>
      <c r="BG175" s="85" t="s">
        <v>164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69"/>
      <c r="D176" s="74"/>
      <c r="E176" s="74"/>
      <c r="F176" s="75"/>
      <c r="G176" s="76"/>
      <c r="H176" s="76"/>
      <c r="I176" s="76"/>
      <c r="J176" s="76"/>
      <c r="K176" s="270"/>
      <c r="L176" s="271"/>
      <c r="M176" s="272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4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157</v>
      </c>
      <c r="BG176" s="85" t="s">
        <v>158</v>
      </c>
      <c r="BH176" s="85" t="s">
        <v>305</v>
      </c>
      <c r="BI176" s="85" t="s">
        <v>160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69"/>
      <c r="D177" s="74"/>
      <c r="E177" s="74"/>
      <c r="F177" s="75"/>
      <c r="G177" s="76"/>
      <c r="H177" s="76"/>
      <c r="I177" s="76"/>
      <c r="J177" s="76"/>
      <c r="K177" s="270"/>
      <c r="L177" s="271"/>
      <c r="M177" s="272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4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157</v>
      </c>
      <c r="BG177" s="85" t="s">
        <v>158</v>
      </c>
      <c r="BH177" s="85" t="s">
        <v>308</v>
      </c>
      <c r="BI177" s="85" t="s">
        <v>160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69"/>
      <c r="D178" s="74"/>
      <c r="E178" s="74"/>
      <c r="F178" s="75"/>
      <c r="G178" s="76"/>
      <c r="H178" s="76"/>
      <c r="I178" s="76"/>
      <c r="J178" s="76"/>
      <c r="K178" s="270"/>
      <c r="L178" s="271"/>
      <c r="M178" s="272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4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181</v>
      </c>
      <c r="BG178" s="85" t="s">
        <v>196</v>
      </c>
      <c r="BH178" s="85" t="s">
        <v>341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69"/>
      <c r="D179" s="74"/>
      <c r="E179" s="74"/>
      <c r="F179" s="75"/>
      <c r="G179" s="76"/>
      <c r="H179" s="76"/>
      <c r="I179" s="76"/>
      <c r="J179" s="76"/>
      <c r="K179" s="270"/>
      <c r="L179" s="271"/>
      <c r="M179" s="272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4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241</v>
      </c>
      <c r="BG179" s="85" t="s">
        <v>241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69"/>
      <c r="D180" s="74"/>
      <c r="E180" s="74"/>
      <c r="F180" s="75"/>
      <c r="G180" s="76"/>
      <c r="H180" s="76"/>
      <c r="I180" s="76"/>
      <c r="J180" s="76"/>
      <c r="K180" s="270"/>
      <c r="L180" s="271"/>
      <c r="M180" s="272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4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181</v>
      </c>
      <c r="BG180" s="85" t="s">
        <v>199</v>
      </c>
      <c r="BH180" s="85" t="s">
        <v>204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69"/>
      <c r="D181" s="74"/>
      <c r="E181" s="74"/>
      <c r="F181" s="75"/>
      <c r="G181" s="76"/>
      <c r="H181" s="76"/>
      <c r="I181" s="76"/>
      <c r="J181" s="76"/>
      <c r="K181" s="270"/>
      <c r="L181" s="271"/>
      <c r="M181" s="272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4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181</v>
      </c>
      <c r="BG181" s="85" t="s">
        <v>199</v>
      </c>
      <c r="BH181" s="85" t="s">
        <v>207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69"/>
      <c r="D182" s="74"/>
      <c r="E182" s="74"/>
      <c r="F182" s="75"/>
      <c r="G182" s="76"/>
      <c r="H182" s="76"/>
      <c r="I182" s="76"/>
      <c r="J182" s="76"/>
      <c r="K182" s="270"/>
      <c r="L182" s="271"/>
      <c r="M182" s="272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4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181</v>
      </c>
      <c r="BG182" s="85" t="s">
        <v>196</v>
      </c>
      <c r="BH182" s="85" t="s">
        <v>210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69"/>
      <c r="D183" s="74"/>
      <c r="E183" s="74"/>
      <c r="F183" s="75"/>
      <c r="G183" s="76"/>
      <c r="H183" s="76"/>
      <c r="I183" s="76"/>
      <c r="J183" s="76"/>
      <c r="K183" s="270"/>
      <c r="L183" s="271"/>
      <c r="M183" s="272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4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157</v>
      </c>
      <c r="BG183" s="85" t="s">
        <v>158</v>
      </c>
      <c r="BH183" s="85" t="s">
        <v>365</v>
      </c>
      <c r="BI183" s="85" t="s">
        <v>168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69"/>
      <c r="D184" s="74"/>
      <c r="E184" s="74"/>
      <c r="F184" s="75"/>
      <c r="G184" s="76"/>
      <c r="H184" s="76"/>
      <c r="I184" s="76"/>
      <c r="J184" s="76"/>
      <c r="K184" s="270"/>
      <c r="L184" s="271"/>
      <c r="M184" s="272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4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279</v>
      </c>
      <c r="BG184" s="85" t="s">
        <v>279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69"/>
      <c r="D185" s="74"/>
      <c r="E185" s="74"/>
      <c r="F185" s="75"/>
      <c r="G185" s="76"/>
      <c r="H185" s="76"/>
      <c r="I185" s="76"/>
      <c r="J185" s="76"/>
      <c r="K185" s="270"/>
      <c r="L185" s="271"/>
      <c r="M185" s="272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4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241</v>
      </c>
      <c r="BG185" s="85" t="s">
        <v>241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69"/>
      <c r="D186" s="74"/>
      <c r="E186" s="74"/>
      <c r="F186" s="75"/>
      <c r="G186" s="76"/>
      <c r="H186" s="76"/>
      <c r="I186" s="76"/>
      <c r="J186" s="76"/>
      <c r="K186" s="270"/>
      <c r="L186" s="271"/>
      <c r="M186" s="272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4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241</v>
      </c>
      <c r="BG186" s="85" t="s">
        <v>241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69"/>
      <c r="D187" s="74"/>
      <c r="E187" s="74"/>
      <c r="F187" s="75"/>
      <c r="G187" s="76"/>
      <c r="H187" s="76"/>
      <c r="I187" s="76"/>
      <c r="J187" s="76"/>
      <c r="K187" s="270"/>
      <c r="L187" s="271"/>
      <c r="M187" s="272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4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157</v>
      </c>
      <c r="BG187" s="85" t="s">
        <v>158</v>
      </c>
      <c r="BH187" s="85" t="s">
        <v>159</v>
      </c>
      <c r="BI187" s="85" t="s">
        <v>160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69"/>
      <c r="D188" s="74"/>
      <c r="E188" s="74"/>
      <c r="F188" s="75"/>
      <c r="G188" s="76"/>
      <c r="H188" s="76"/>
      <c r="I188" s="76"/>
      <c r="J188" s="76"/>
      <c r="K188" s="270"/>
      <c r="L188" s="271"/>
      <c r="M188" s="272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4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181</v>
      </c>
      <c r="BG188" s="85" t="s">
        <v>182</v>
      </c>
      <c r="BH188" s="85" t="s">
        <v>219</v>
      </c>
      <c r="BI188" s="85" t="s">
        <v>220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69"/>
      <c r="D189" s="74"/>
      <c r="E189" s="74"/>
      <c r="F189" s="75"/>
      <c r="G189" s="76"/>
      <c r="H189" s="76"/>
      <c r="I189" s="76"/>
      <c r="J189" s="76"/>
      <c r="K189" s="270"/>
      <c r="L189" s="271"/>
      <c r="M189" s="272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4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181</v>
      </c>
      <c r="BG189" s="85" t="s">
        <v>182</v>
      </c>
      <c r="BH189" s="85" t="s">
        <v>223</v>
      </c>
      <c r="BI189" s="85" t="s">
        <v>220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69"/>
      <c r="D190" s="74"/>
      <c r="E190" s="74"/>
      <c r="F190" s="75"/>
      <c r="G190" s="76"/>
      <c r="H190" s="76"/>
      <c r="I190" s="76"/>
      <c r="J190" s="76"/>
      <c r="K190" s="270"/>
      <c r="L190" s="271"/>
      <c r="M190" s="272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4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164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69"/>
      <c r="D191" s="74"/>
      <c r="E191" s="74"/>
      <c r="F191" s="75"/>
      <c r="G191" s="76"/>
      <c r="H191" s="76"/>
      <c r="I191" s="76"/>
      <c r="J191" s="76"/>
      <c r="K191" s="270"/>
      <c r="L191" s="271"/>
      <c r="M191" s="272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4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164</v>
      </c>
      <c r="BG191" s="85" t="s">
        <v>164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69"/>
      <c r="D192" s="74"/>
      <c r="E192" s="74"/>
      <c r="F192" s="75"/>
      <c r="G192" s="76"/>
      <c r="H192" s="76"/>
      <c r="I192" s="76"/>
      <c r="J192" s="76"/>
      <c r="K192" s="270"/>
      <c r="L192" s="271"/>
      <c r="M192" s="272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4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181</v>
      </c>
      <c r="BG192" s="85" t="s">
        <v>182</v>
      </c>
      <c r="BH192" s="85" t="s">
        <v>351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69"/>
      <c r="D193" s="74"/>
      <c r="E193" s="74"/>
      <c r="F193" s="75"/>
      <c r="G193" s="76"/>
      <c r="H193" s="76"/>
      <c r="I193" s="76"/>
      <c r="J193" s="76"/>
      <c r="K193" s="270"/>
      <c r="L193" s="271"/>
      <c r="M193" s="272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4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181</v>
      </c>
      <c r="BG193" s="85" t="s">
        <v>182</v>
      </c>
      <c r="BH193" s="85" t="s">
        <v>548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69"/>
      <c r="D194" s="74"/>
      <c r="E194" s="74"/>
      <c r="F194" s="75"/>
      <c r="G194" s="76"/>
      <c r="H194" s="76"/>
      <c r="I194" s="76"/>
      <c r="J194" s="76"/>
      <c r="K194" s="270"/>
      <c r="L194" s="271"/>
      <c r="M194" s="272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4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181</v>
      </c>
      <c r="BG194" s="85" t="s">
        <v>182</v>
      </c>
      <c r="BH194" s="85" t="s">
        <v>548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69"/>
      <c r="D195" s="74"/>
      <c r="E195" s="74"/>
      <c r="F195" s="75"/>
      <c r="G195" s="76"/>
      <c r="H195" s="76"/>
      <c r="I195" s="76"/>
      <c r="J195" s="76"/>
      <c r="K195" s="270"/>
      <c r="L195" s="271"/>
      <c r="M195" s="272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4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181</v>
      </c>
      <c r="BG195" s="85" t="s">
        <v>182</v>
      </c>
      <c r="BH195" s="85" t="s">
        <v>548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69"/>
      <c r="D196" s="74"/>
      <c r="E196" s="74"/>
      <c r="F196" s="75"/>
      <c r="G196" s="76"/>
      <c r="H196" s="76"/>
      <c r="I196" s="76"/>
      <c r="J196" s="76"/>
      <c r="K196" s="270"/>
      <c r="L196" s="271"/>
      <c r="M196" s="272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4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157</v>
      </c>
      <c r="BG196" s="85" t="s">
        <v>158</v>
      </c>
      <c r="BH196" s="85" t="s">
        <v>305</v>
      </c>
      <c r="BI196" s="85" t="s">
        <v>160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69"/>
      <c r="D197" s="74"/>
      <c r="E197" s="74"/>
      <c r="F197" s="75"/>
      <c r="G197" s="76"/>
      <c r="H197" s="76"/>
      <c r="I197" s="76"/>
      <c r="J197" s="76"/>
      <c r="K197" s="270"/>
      <c r="L197" s="271"/>
      <c r="M197" s="272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4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157</v>
      </c>
      <c r="BG197" s="85" t="s">
        <v>158</v>
      </c>
      <c r="BH197" s="85" t="s">
        <v>308</v>
      </c>
      <c r="BI197" s="85" t="s">
        <v>160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69"/>
      <c r="D198" s="74"/>
      <c r="E198" s="74"/>
      <c r="F198" s="75"/>
      <c r="G198" s="76"/>
      <c r="H198" s="76"/>
      <c r="I198" s="76"/>
      <c r="J198" s="76"/>
      <c r="K198" s="270"/>
      <c r="L198" s="271"/>
      <c r="M198" s="272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4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241</v>
      </c>
      <c r="BG198" s="85" t="s">
        <v>241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69"/>
      <c r="D199" s="74"/>
      <c r="E199" s="74"/>
      <c r="F199" s="75"/>
      <c r="G199" s="76"/>
      <c r="H199" s="76"/>
      <c r="I199" s="76"/>
      <c r="J199" s="76"/>
      <c r="K199" s="270"/>
      <c r="L199" s="271"/>
      <c r="M199" s="272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4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181</v>
      </c>
      <c r="BG199" s="85" t="s">
        <v>196</v>
      </c>
      <c r="BH199" s="85" t="s">
        <v>341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69"/>
      <c r="D200" s="74"/>
      <c r="E200" s="74"/>
      <c r="F200" s="75"/>
      <c r="G200" s="76"/>
      <c r="H200" s="76"/>
      <c r="I200" s="76"/>
      <c r="J200" s="76"/>
      <c r="K200" s="270"/>
      <c r="L200" s="271"/>
      <c r="M200" s="272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4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241</v>
      </c>
      <c r="BG200" s="85" t="s">
        <v>241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69"/>
      <c r="D201" s="74"/>
      <c r="E201" s="74"/>
      <c r="F201" s="75"/>
      <c r="G201" s="76"/>
      <c r="H201" s="76"/>
      <c r="I201" s="76"/>
      <c r="J201" s="76"/>
      <c r="K201" s="270"/>
      <c r="L201" s="271"/>
      <c r="M201" s="272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4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181</v>
      </c>
      <c r="BG201" s="85" t="s">
        <v>199</v>
      </c>
      <c r="BH201" s="85" t="s">
        <v>204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69"/>
      <c r="D202" s="74"/>
      <c r="E202" s="74"/>
      <c r="F202" s="75"/>
      <c r="G202" s="76"/>
      <c r="H202" s="76"/>
      <c r="I202" s="76"/>
      <c r="J202" s="76"/>
      <c r="K202" s="270"/>
      <c r="L202" s="271"/>
      <c r="M202" s="272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4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181</v>
      </c>
      <c r="BG202" s="85" t="s">
        <v>199</v>
      </c>
      <c r="BH202" s="85" t="s">
        <v>207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69"/>
      <c r="D203" s="74"/>
      <c r="E203" s="74"/>
      <c r="F203" s="75"/>
      <c r="G203" s="76"/>
      <c r="H203" s="76"/>
      <c r="I203" s="76"/>
      <c r="J203" s="76"/>
      <c r="K203" s="270"/>
      <c r="L203" s="271"/>
      <c r="M203" s="272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4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181</v>
      </c>
      <c r="BG203" s="85" t="s">
        <v>196</v>
      </c>
      <c r="BH203" s="85" t="s">
        <v>210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69"/>
      <c r="D204" s="74"/>
      <c r="E204" s="74"/>
      <c r="F204" s="75"/>
      <c r="G204" s="76"/>
      <c r="H204" s="76"/>
      <c r="I204" s="76"/>
      <c r="J204" s="76"/>
      <c r="K204" s="270"/>
      <c r="L204" s="271"/>
      <c r="M204" s="272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4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157</v>
      </c>
      <c r="BG204" s="85" t="s">
        <v>158</v>
      </c>
      <c r="BH204" s="85" t="s">
        <v>365</v>
      </c>
      <c r="BI204" s="85" t="s">
        <v>168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69"/>
      <c r="D205" s="74"/>
      <c r="E205" s="74"/>
      <c r="F205" s="75"/>
      <c r="G205" s="76"/>
      <c r="H205" s="76"/>
      <c r="I205" s="76"/>
      <c r="J205" s="76"/>
      <c r="K205" s="270"/>
      <c r="L205" s="271"/>
      <c r="M205" s="272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4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279</v>
      </c>
      <c r="BG205" s="85" t="s">
        <v>279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69"/>
      <c r="D206" s="74"/>
      <c r="E206" s="74"/>
      <c r="F206" s="75"/>
      <c r="G206" s="76"/>
      <c r="H206" s="76"/>
      <c r="I206" s="76"/>
      <c r="J206" s="76"/>
      <c r="K206" s="270"/>
      <c r="L206" s="271"/>
      <c r="M206" s="272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49"/>
      <c r="AZ206" s="84"/>
      <c r="BA206" s="83"/>
      <c r="BB206" s="83">
        <v>0.1</v>
      </c>
      <c r="BC206" s="83">
        <v>3.4</v>
      </c>
      <c r="BD206" s="83"/>
      <c r="BE206" s="83"/>
      <c r="BF206" s="28" t="s">
        <v>241</v>
      </c>
      <c r="BG206" s="85" t="s">
        <v>241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69"/>
      <c r="D207" s="74"/>
      <c r="E207" s="74"/>
      <c r="F207" s="75"/>
      <c r="G207" s="76"/>
      <c r="H207" s="76"/>
      <c r="I207" s="76"/>
      <c r="J207" s="76"/>
      <c r="K207" s="270"/>
      <c r="L207" s="271"/>
      <c r="M207" s="272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49"/>
      <c r="AZ207" s="84"/>
      <c r="BA207" s="83"/>
      <c r="BB207" s="83">
        <v>0.1</v>
      </c>
      <c r="BC207" s="83">
        <v>3.3</v>
      </c>
      <c r="BD207" s="83"/>
      <c r="BE207" s="83"/>
      <c r="BF207" s="28" t="s">
        <v>241</v>
      </c>
      <c r="BG207" s="85" t="s">
        <v>241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69"/>
      <c r="D208" s="74"/>
      <c r="E208" s="74"/>
      <c r="F208" s="75"/>
      <c r="G208" s="76"/>
      <c r="H208" s="76"/>
      <c r="I208" s="76"/>
      <c r="J208" s="76"/>
      <c r="K208" s="270"/>
      <c r="L208" s="271"/>
      <c r="M208" s="272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49"/>
      <c r="AZ208" s="84"/>
      <c r="BA208" s="83"/>
      <c r="BB208" s="83"/>
      <c r="BC208" s="83"/>
      <c r="BD208" s="83"/>
      <c r="BE208" s="83"/>
      <c r="BF208" s="28" t="s">
        <v>391</v>
      </c>
      <c r="BG208" s="85" t="s">
        <v>392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69"/>
      <c r="D209" s="74"/>
      <c r="E209" s="74"/>
      <c r="F209" s="75"/>
      <c r="G209" s="76"/>
      <c r="H209" s="76"/>
      <c r="I209" s="76"/>
      <c r="J209" s="76"/>
      <c r="K209" s="270"/>
      <c r="L209" s="271"/>
      <c r="M209" s="272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4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157</v>
      </c>
      <c r="BG209" s="85" t="s">
        <v>158</v>
      </c>
      <c r="BH209" s="85" t="s">
        <v>159</v>
      </c>
      <c r="BI209" s="85" t="s">
        <v>160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69"/>
      <c r="D210" s="74"/>
      <c r="E210" s="74"/>
      <c r="F210" s="75"/>
      <c r="G210" s="76"/>
      <c r="H210" s="76"/>
      <c r="I210" s="76"/>
      <c r="J210" s="76"/>
      <c r="K210" s="270"/>
      <c r="L210" s="271"/>
      <c r="M210" s="272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4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164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69"/>
      <c r="D211" s="74"/>
      <c r="E211" s="74"/>
      <c r="F211" s="75"/>
      <c r="G211" s="76"/>
      <c r="H211" s="76"/>
      <c r="I211" s="76"/>
      <c r="J211" s="76"/>
      <c r="K211" s="270"/>
      <c r="L211" s="271"/>
      <c r="M211" s="272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4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181</v>
      </c>
      <c r="BG211" s="85" t="s">
        <v>182</v>
      </c>
      <c r="BH211" s="85" t="s">
        <v>351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69"/>
      <c r="D212" s="74"/>
      <c r="E212" s="74"/>
      <c r="F212" s="75"/>
      <c r="G212" s="76"/>
      <c r="H212" s="76"/>
      <c r="I212" s="76"/>
      <c r="J212" s="76"/>
      <c r="K212" s="270"/>
      <c r="L212" s="271"/>
      <c r="M212" s="272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4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181</v>
      </c>
      <c r="BG212" s="85" t="s">
        <v>182</v>
      </c>
      <c r="BH212" s="85" t="s">
        <v>548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69"/>
      <c r="D213" s="74"/>
      <c r="E213" s="74"/>
      <c r="F213" s="75"/>
      <c r="G213" s="76"/>
      <c r="H213" s="76"/>
      <c r="I213" s="76"/>
      <c r="J213" s="76"/>
      <c r="K213" s="270"/>
      <c r="L213" s="271"/>
      <c r="M213" s="272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4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181</v>
      </c>
      <c r="BG213" s="85" t="s">
        <v>182</v>
      </c>
      <c r="BH213" s="85" t="s">
        <v>548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69"/>
      <c r="D214" s="74"/>
      <c r="E214" s="74"/>
      <c r="F214" s="75"/>
      <c r="G214" s="76"/>
      <c r="H214" s="76"/>
      <c r="I214" s="76"/>
      <c r="J214" s="76"/>
      <c r="K214" s="270"/>
      <c r="L214" s="271"/>
      <c r="M214" s="272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4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181</v>
      </c>
      <c r="BG214" s="85" t="s">
        <v>182</v>
      </c>
      <c r="BH214" s="85" t="s">
        <v>548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69"/>
      <c r="D215" s="74"/>
      <c r="E215" s="74"/>
      <c r="F215" s="75"/>
      <c r="G215" s="76"/>
      <c r="H215" s="76"/>
      <c r="I215" s="76"/>
      <c r="J215" s="76"/>
      <c r="K215" s="270"/>
      <c r="L215" s="271"/>
      <c r="M215" s="272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4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157</v>
      </c>
      <c r="BG215" s="85" t="s">
        <v>158</v>
      </c>
      <c r="BH215" s="85" t="s">
        <v>305</v>
      </c>
      <c r="BI215" s="85" t="s">
        <v>160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69"/>
      <c r="D216" s="74"/>
      <c r="E216" s="74"/>
      <c r="F216" s="75"/>
      <c r="G216" s="76"/>
      <c r="H216" s="76"/>
      <c r="I216" s="76"/>
      <c r="J216" s="76"/>
      <c r="K216" s="270"/>
      <c r="L216" s="271"/>
      <c r="M216" s="272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4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157</v>
      </c>
      <c r="BG216" s="85" t="s">
        <v>158</v>
      </c>
      <c r="BH216" s="85" t="s">
        <v>308</v>
      </c>
      <c r="BI216" s="85" t="s">
        <v>160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69"/>
      <c r="D217" s="74"/>
      <c r="E217" s="74"/>
      <c r="F217" s="75"/>
      <c r="G217" s="76"/>
      <c r="H217" s="76"/>
      <c r="I217" s="76"/>
      <c r="J217" s="76"/>
      <c r="K217" s="270"/>
      <c r="L217" s="271"/>
      <c r="M217" s="272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4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241</v>
      </c>
      <c r="BG217" s="85" t="s">
        <v>241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69"/>
      <c r="D218" s="74"/>
      <c r="E218" s="74"/>
      <c r="F218" s="75"/>
      <c r="G218" s="76"/>
      <c r="H218" s="76"/>
      <c r="I218" s="76"/>
      <c r="J218" s="76"/>
      <c r="K218" s="270"/>
      <c r="L218" s="271"/>
      <c r="M218" s="272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4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181</v>
      </c>
      <c r="BG218" s="85" t="s">
        <v>196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69"/>
      <c r="D219" s="74"/>
      <c r="E219" s="74"/>
      <c r="F219" s="75"/>
      <c r="G219" s="76"/>
      <c r="H219" s="76"/>
      <c r="I219" s="76"/>
      <c r="J219" s="76"/>
      <c r="K219" s="270"/>
      <c r="L219" s="271"/>
      <c r="M219" s="272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49"/>
      <c r="AZ219" s="84"/>
      <c r="BA219" s="83"/>
      <c r="BB219" s="83"/>
      <c r="BC219" s="83">
        <v>3.5</v>
      </c>
      <c r="BD219" s="83"/>
      <c r="BE219" s="83"/>
      <c r="BF219" s="28" t="s">
        <v>181</v>
      </c>
      <c r="BG219" s="85" t="s">
        <v>196</v>
      </c>
      <c r="BH219" s="85" t="s">
        <v>341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69"/>
      <c r="D220" s="74"/>
      <c r="E220" s="74"/>
      <c r="F220" s="75"/>
      <c r="G220" s="76"/>
      <c r="H220" s="76"/>
      <c r="I220" s="76"/>
      <c r="J220" s="76"/>
      <c r="K220" s="270"/>
      <c r="L220" s="271"/>
      <c r="M220" s="272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4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241</v>
      </c>
      <c r="BG220" s="85" t="s">
        <v>241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69"/>
      <c r="D221" s="74"/>
      <c r="E221" s="74"/>
      <c r="F221" s="75"/>
      <c r="G221" s="76"/>
      <c r="H221" s="76"/>
      <c r="I221" s="76"/>
      <c r="J221" s="76"/>
      <c r="K221" s="270"/>
      <c r="L221" s="271"/>
      <c r="M221" s="272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4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181</v>
      </c>
      <c r="BG221" s="85" t="s">
        <v>196</v>
      </c>
      <c r="BH221" s="85" t="s">
        <v>210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69"/>
      <c r="D222" s="74"/>
      <c r="E222" s="74"/>
      <c r="F222" s="75"/>
      <c r="G222" s="76"/>
      <c r="H222" s="76"/>
      <c r="I222" s="76"/>
      <c r="J222" s="76"/>
      <c r="K222" s="270"/>
      <c r="L222" s="271"/>
      <c r="M222" s="272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4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157</v>
      </c>
      <c r="BG222" s="85" t="s">
        <v>158</v>
      </c>
      <c r="BH222" s="85" t="s">
        <v>365</v>
      </c>
      <c r="BI222" s="85" t="s">
        <v>168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69"/>
      <c r="D223" s="74"/>
      <c r="E223" s="74"/>
      <c r="F223" s="75"/>
      <c r="G223" s="76"/>
      <c r="H223" s="76"/>
      <c r="I223" s="76"/>
      <c r="J223" s="76"/>
      <c r="K223" s="270"/>
      <c r="L223" s="271"/>
      <c r="M223" s="272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49"/>
      <c r="AZ223" s="84"/>
      <c r="BA223" s="83"/>
      <c r="BB223" s="83"/>
      <c r="BC223" s="83">
        <v>0.4</v>
      </c>
      <c r="BD223" s="83"/>
      <c r="BE223" s="83"/>
      <c r="BF223" s="28" t="s">
        <v>279</v>
      </c>
      <c r="BG223" s="85" t="s">
        <v>279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69"/>
      <c r="D224" s="74"/>
      <c r="E224" s="74"/>
      <c r="F224" s="75"/>
      <c r="G224" s="76"/>
      <c r="H224" s="76"/>
      <c r="I224" s="76"/>
      <c r="J224" s="76"/>
      <c r="K224" s="270"/>
      <c r="L224" s="271"/>
      <c r="M224" s="272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4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181</v>
      </c>
      <c r="BG224" s="85" t="s">
        <v>182</v>
      </c>
      <c r="BH224" s="85" t="s">
        <v>226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69"/>
      <c r="D225" s="74"/>
      <c r="E225" s="74"/>
      <c r="F225" s="75"/>
      <c r="G225" s="76"/>
      <c r="H225" s="76"/>
      <c r="I225" s="76"/>
      <c r="J225" s="76"/>
      <c r="K225" s="270"/>
      <c r="L225" s="271"/>
      <c r="M225" s="272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4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181</v>
      </c>
      <c r="BG225" s="85" t="s">
        <v>182</v>
      </c>
      <c r="BH225" s="85" t="s">
        <v>548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69"/>
      <c r="D226" s="74"/>
      <c r="E226" s="74"/>
      <c r="F226" s="75"/>
      <c r="G226" s="76"/>
      <c r="H226" s="76"/>
      <c r="I226" s="76"/>
      <c r="J226" s="76"/>
      <c r="K226" s="270"/>
      <c r="L226" s="271"/>
      <c r="M226" s="272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4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181</v>
      </c>
      <c r="BG226" s="85" t="s">
        <v>182</v>
      </c>
      <c r="BH226" s="85" t="s">
        <v>548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69"/>
      <c r="D227" s="74"/>
      <c r="E227" s="74"/>
      <c r="F227" s="75"/>
      <c r="G227" s="76"/>
      <c r="H227" s="76"/>
      <c r="I227" s="76"/>
      <c r="J227" s="76"/>
      <c r="K227" s="270"/>
      <c r="L227" s="271"/>
      <c r="M227" s="272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4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181</v>
      </c>
      <c r="BG227" s="85" t="s">
        <v>182</v>
      </c>
      <c r="BH227" s="85" t="s">
        <v>548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69"/>
      <c r="D228" s="74"/>
      <c r="E228" s="74"/>
      <c r="F228" s="75"/>
      <c r="G228" s="76"/>
      <c r="H228" s="76"/>
      <c r="I228" s="76"/>
      <c r="J228" s="76"/>
      <c r="K228" s="270"/>
      <c r="L228" s="271"/>
      <c r="M228" s="272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49"/>
      <c r="AZ228" s="84"/>
      <c r="BA228" s="83"/>
      <c r="BB228" s="83"/>
      <c r="BC228" s="83"/>
      <c r="BD228" s="83"/>
      <c r="BE228" s="83"/>
      <c r="BF228" s="28" t="s">
        <v>241</v>
      </c>
      <c r="BG228" s="85" t="s">
        <v>241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69"/>
      <c r="D229" s="74"/>
      <c r="E229" s="74"/>
      <c r="F229" s="75"/>
      <c r="G229" s="76"/>
      <c r="H229" s="76"/>
      <c r="I229" s="76"/>
      <c r="J229" s="76"/>
      <c r="K229" s="270"/>
      <c r="L229" s="271"/>
      <c r="M229" s="272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49"/>
      <c r="AZ229" s="84"/>
      <c r="BA229" s="83"/>
      <c r="BB229" s="83"/>
      <c r="BC229" s="83"/>
      <c r="BD229" s="83"/>
      <c r="BE229" s="83"/>
      <c r="BF229" s="28" t="s">
        <v>391</v>
      </c>
      <c r="BG229" s="85" t="s">
        <v>392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69"/>
      <c r="D230" s="74"/>
      <c r="E230" s="74"/>
      <c r="F230" s="75"/>
      <c r="G230" s="76"/>
      <c r="H230" s="76"/>
      <c r="I230" s="76"/>
      <c r="J230" s="76"/>
      <c r="K230" s="270"/>
      <c r="L230" s="271"/>
      <c r="M230" s="272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4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157</v>
      </c>
      <c r="BG230" s="85" t="s">
        <v>158</v>
      </c>
      <c r="BH230" s="85" t="s">
        <v>159</v>
      </c>
      <c r="BI230" s="85" t="s">
        <v>160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69"/>
      <c r="D231" s="74"/>
      <c r="E231" s="74"/>
      <c r="F231" s="75"/>
      <c r="G231" s="76"/>
      <c r="H231" s="76"/>
      <c r="I231" s="76"/>
      <c r="J231" s="76"/>
      <c r="K231" s="270"/>
      <c r="L231" s="271"/>
      <c r="M231" s="272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4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164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69"/>
      <c r="D232" s="74"/>
      <c r="E232" s="74"/>
      <c r="F232" s="75"/>
      <c r="G232" s="76"/>
      <c r="H232" s="76"/>
      <c r="I232" s="76"/>
      <c r="J232" s="76"/>
      <c r="K232" s="270"/>
      <c r="L232" s="271"/>
      <c r="M232" s="272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4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414</v>
      </c>
      <c r="BG232" s="85" t="s">
        <v>414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69"/>
      <c r="D233" s="74"/>
      <c r="E233" s="74"/>
      <c r="F233" s="75"/>
      <c r="G233" s="76"/>
      <c r="H233" s="76"/>
      <c r="I233" s="76"/>
      <c r="J233" s="76"/>
      <c r="K233" s="270"/>
      <c r="L233" s="271"/>
      <c r="M233" s="272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4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157</v>
      </c>
      <c r="BG233" s="85" t="s">
        <v>158</v>
      </c>
      <c r="BH233" s="85" t="s">
        <v>305</v>
      </c>
      <c r="BI233" s="85" t="s">
        <v>160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69"/>
      <c r="D234" s="74"/>
      <c r="E234" s="74"/>
      <c r="F234" s="75"/>
      <c r="G234" s="76"/>
      <c r="H234" s="76"/>
      <c r="I234" s="76"/>
      <c r="J234" s="76"/>
      <c r="K234" s="270"/>
      <c r="L234" s="271"/>
      <c r="M234" s="272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4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157</v>
      </c>
      <c r="BG234" s="85" t="s">
        <v>158</v>
      </c>
      <c r="BH234" s="85" t="s">
        <v>308</v>
      </c>
      <c r="BI234" s="85" t="s">
        <v>160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69"/>
      <c r="D235" s="74"/>
      <c r="E235" s="74"/>
      <c r="F235" s="75"/>
      <c r="G235" s="76"/>
      <c r="H235" s="76"/>
      <c r="I235" s="76"/>
      <c r="J235" s="76"/>
      <c r="K235" s="270"/>
      <c r="L235" s="271"/>
      <c r="M235" s="272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4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157</v>
      </c>
      <c r="BG235" s="85" t="s">
        <v>158</v>
      </c>
      <c r="BH235" s="85" t="s">
        <v>302</v>
      </c>
      <c r="BI235" s="85" t="s">
        <v>168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69"/>
      <c r="D236" s="74"/>
      <c r="E236" s="74"/>
      <c r="F236" s="75"/>
      <c r="G236" s="76"/>
      <c r="H236" s="76"/>
      <c r="I236" s="76"/>
      <c r="J236" s="76"/>
      <c r="K236" s="270"/>
      <c r="L236" s="271"/>
      <c r="M236" s="272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4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241</v>
      </c>
      <c r="BG236" s="85" t="s">
        <v>241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69"/>
      <c r="D237" s="74"/>
      <c r="E237" s="74"/>
      <c r="F237" s="75"/>
      <c r="G237" s="76"/>
      <c r="H237" s="76"/>
      <c r="I237" s="76"/>
      <c r="J237" s="76"/>
      <c r="K237" s="270"/>
      <c r="L237" s="271"/>
      <c r="M237" s="272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4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181</v>
      </c>
      <c r="BG237" s="85" t="s">
        <v>196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69"/>
      <c r="D238" s="74"/>
      <c r="E238" s="74"/>
      <c r="F238" s="75"/>
      <c r="G238" s="76"/>
      <c r="H238" s="76"/>
      <c r="I238" s="76"/>
      <c r="J238" s="76"/>
      <c r="K238" s="270"/>
      <c r="L238" s="271"/>
      <c r="M238" s="272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4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241</v>
      </c>
      <c r="BG238" s="85" t="s">
        <v>241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69"/>
      <c r="D239" s="74"/>
      <c r="E239" s="74"/>
      <c r="F239" s="75"/>
      <c r="G239" s="76"/>
      <c r="H239" s="76"/>
      <c r="I239" s="76"/>
      <c r="J239" s="76"/>
      <c r="K239" s="270"/>
      <c r="L239" s="271"/>
      <c r="M239" s="272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4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181</v>
      </c>
      <c r="BG239" s="85" t="s">
        <v>196</v>
      </c>
      <c r="BH239" s="85" t="s">
        <v>210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69"/>
      <c r="D240" s="74"/>
      <c r="E240" s="74"/>
      <c r="F240" s="75"/>
      <c r="G240" s="76"/>
      <c r="H240" s="76"/>
      <c r="I240" s="76"/>
      <c r="J240" s="76"/>
      <c r="K240" s="270"/>
      <c r="L240" s="271"/>
      <c r="M240" s="272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4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164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69"/>
      <c r="D241" s="74"/>
      <c r="E241" s="74"/>
      <c r="F241" s="75"/>
      <c r="G241" s="76"/>
      <c r="H241" s="76"/>
      <c r="I241" s="76"/>
      <c r="J241" s="76"/>
      <c r="K241" s="270"/>
      <c r="L241" s="271"/>
      <c r="M241" s="272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4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157</v>
      </c>
      <c r="BG241" s="85" t="s">
        <v>158</v>
      </c>
      <c r="BH241" s="85" t="s">
        <v>365</v>
      </c>
      <c r="BI241" s="85" t="s">
        <v>168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69"/>
      <c r="D242" s="74"/>
      <c r="E242" s="74"/>
      <c r="F242" s="75"/>
      <c r="G242" s="76"/>
      <c r="H242" s="76"/>
      <c r="I242" s="76"/>
      <c r="J242" s="76"/>
      <c r="K242" s="270"/>
      <c r="L242" s="271"/>
      <c r="M242" s="272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4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181</v>
      </c>
      <c r="BG242" s="85" t="s">
        <v>182</v>
      </c>
      <c r="BH242" s="85" t="s">
        <v>226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69"/>
      <c r="D243" s="74"/>
      <c r="E243" s="74"/>
      <c r="F243" s="75"/>
      <c r="G243" s="76"/>
      <c r="H243" s="76"/>
      <c r="I243" s="76"/>
      <c r="J243" s="76"/>
      <c r="K243" s="270"/>
      <c r="L243" s="271"/>
      <c r="M243" s="272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4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181</v>
      </c>
      <c r="BG243" s="85" t="s">
        <v>182</v>
      </c>
      <c r="BH243" s="85" t="s">
        <v>548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69"/>
      <c r="D244" s="74"/>
      <c r="E244" s="74"/>
      <c r="F244" s="75"/>
      <c r="G244" s="76"/>
      <c r="H244" s="76"/>
      <c r="I244" s="76"/>
      <c r="J244" s="76"/>
      <c r="K244" s="270"/>
      <c r="L244" s="271"/>
      <c r="M244" s="272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4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181</v>
      </c>
      <c r="BG244" s="85" t="s">
        <v>182</v>
      </c>
      <c r="BH244" s="85" t="s">
        <v>548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69"/>
      <c r="D245" s="74"/>
      <c r="E245" s="74"/>
      <c r="F245" s="75"/>
      <c r="G245" s="76"/>
      <c r="H245" s="76"/>
      <c r="I245" s="76"/>
      <c r="J245" s="76"/>
      <c r="K245" s="270"/>
      <c r="L245" s="271"/>
      <c r="M245" s="272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4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181</v>
      </c>
      <c r="BG245" s="85" t="s">
        <v>182</v>
      </c>
      <c r="BH245" s="85" t="s">
        <v>548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69"/>
      <c r="D246" s="74"/>
      <c r="E246" s="74"/>
      <c r="F246" s="75"/>
      <c r="G246" s="76"/>
      <c r="H246" s="76"/>
      <c r="I246" s="76"/>
      <c r="J246" s="76"/>
      <c r="K246" s="270"/>
      <c r="L246" s="271"/>
      <c r="M246" s="272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4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286</v>
      </c>
      <c r="BG246" s="85" t="s">
        <v>286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69"/>
      <c r="D247" s="74"/>
      <c r="E247" s="74"/>
      <c r="F247" s="75"/>
      <c r="G247" s="76"/>
      <c r="H247" s="76"/>
      <c r="I247" s="76"/>
      <c r="J247" s="76"/>
      <c r="K247" s="270"/>
      <c r="L247" s="271"/>
      <c r="M247" s="272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4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286</v>
      </c>
      <c r="BG247" s="85" t="s">
        <v>286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69"/>
      <c r="D248" s="74"/>
      <c r="E248" s="74"/>
      <c r="F248" s="75"/>
      <c r="G248" s="76"/>
      <c r="H248" s="76"/>
      <c r="I248" s="76"/>
      <c r="J248" s="76"/>
      <c r="K248" s="270"/>
      <c r="L248" s="271"/>
      <c r="M248" s="272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4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286</v>
      </c>
      <c r="BG248" s="85" t="s">
        <v>286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69"/>
      <c r="D249" s="74"/>
      <c r="E249" s="74"/>
      <c r="F249" s="75"/>
      <c r="G249" s="76"/>
      <c r="H249" s="76"/>
      <c r="I249" s="76"/>
      <c r="J249" s="76"/>
      <c r="K249" s="270"/>
      <c r="L249" s="271"/>
      <c r="M249" s="272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49"/>
      <c r="AZ249" s="84"/>
      <c r="BA249" s="83"/>
      <c r="BB249" s="83"/>
      <c r="BC249" s="83"/>
      <c r="BD249" s="83"/>
      <c r="BE249" s="83"/>
      <c r="BF249" s="28" t="s">
        <v>391</v>
      </c>
      <c r="BG249" s="85" t="s">
        <v>392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69"/>
      <c r="D250" s="74"/>
      <c r="E250" s="74"/>
      <c r="F250" s="75"/>
      <c r="G250" s="76"/>
      <c r="H250" s="76"/>
      <c r="I250" s="76"/>
      <c r="J250" s="76"/>
      <c r="K250" s="270"/>
      <c r="L250" s="271"/>
      <c r="M250" s="272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4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157</v>
      </c>
      <c r="BG250" s="85" t="s">
        <v>158</v>
      </c>
      <c r="BH250" s="85" t="s">
        <v>159</v>
      </c>
      <c r="BI250" s="85" t="s">
        <v>160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69"/>
      <c r="D251" s="74"/>
      <c r="E251" s="74"/>
      <c r="F251" s="75"/>
      <c r="G251" s="76"/>
      <c r="H251" s="76"/>
      <c r="I251" s="76"/>
      <c r="J251" s="76"/>
      <c r="K251" s="270"/>
      <c r="L251" s="271"/>
      <c r="M251" s="272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4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164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69"/>
      <c r="D252" s="74"/>
      <c r="E252" s="74"/>
      <c r="F252" s="75"/>
      <c r="G252" s="76"/>
      <c r="H252" s="76"/>
      <c r="I252" s="76"/>
      <c r="J252" s="76"/>
      <c r="K252" s="270"/>
      <c r="L252" s="271"/>
      <c r="M252" s="272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4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181</v>
      </c>
      <c r="BG252" s="85" t="s">
        <v>196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69"/>
      <c r="D253" s="74"/>
      <c r="E253" s="74"/>
      <c r="F253" s="75"/>
      <c r="G253" s="76"/>
      <c r="H253" s="76"/>
      <c r="I253" s="76"/>
      <c r="J253" s="76"/>
      <c r="K253" s="270"/>
      <c r="L253" s="271"/>
      <c r="M253" s="272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4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414</v>
      </c>
      <c r="BG253" s="85" t="s">
        <v>414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69"/>
      <c r="D254" s="74"/>
      <c r="E254" s="74"/>
      <c r="F254" s="75"/>
      <c r="G254" s="76"/>
      <c r="H254" s="76"/>
      <c r="I254" s="76"/>
      <c r="J254" s="76"/>
      <c r="K254" s="270"/>
      <c r="L254" s="271"/>
      <c r="M254" s="272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4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181</v>
      </c>
      <c r="BG254" s="85" t="s">
        <v>199</v>
      </c>
      <c r="BH254" s="85" t="s">
        <v>417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69"/>
      <c r="D255" s="74"/>
      <c r="E255" s="74"/>
      <c r="F255" s="75"/>
      <c r="G255" s="76"/>
      <c r="H255" s="76"/>
      <c r="I255" s="76"/>
      <c r="J255" s="76"/>
      <c r="K255" s="270"/>
      <c r="L255" s="271"/>
      <c r="M255" s="272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4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157</v>
      </c>
      <c r="BG255" s="85" t="s">
        <v>158</v>
      </c>
      <c r="BH255" s="85" t="s">
        <v>302</v>
      </c>
      <c r="BI255" s="85" t="s">
        <v>168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69"/>
      <c r="D256" s="74"/>
      <c r="E256" s="74"/>
      <c r="F256" s="75"/>
      <c r="G256" s="76"/>
      <c r="H256" s="76"/>
      <c r="I256" s="76"/>
      <c r="J256" s="76"/>
      <c r="K256" s="270"/>
      <c r="L256" s="271"/>
      <c r="M256" s="272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4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241</v>
      </c>
      <c r="BG256" s="85" t="s">
        <v>241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69"/>
      <c r="D257" s="74"/>
      <c r="E257" s="74"/>
      <c r="F257" s="75"/>
      <c r="G257" s="76"/>
      <c r="H257" s="76"/>
      <c r="I257" s="76"/>
      <c r="J257" s="76"/>
      <c r="K257" s="270"/>
      <c r="L257" s="271"/>
      <c r="M257" s="272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4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181</v>
      </c>
      <c r="BG257" s="85" t="s">
        <v>196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69"/>
      <c r="D258" s="74"/>
      <c r="E258" s="74"/>
      <c r="F258" s="75"/>
      <c r="G258" s="76"/>
      <c r="H258" s="76"/>
      <c r="I258" s="76"/>
      <c r="J258" s="76"/>
      <c r="K258" s="270"/>
      <c r="L258" s="271"/>
      <c r="M258" s="272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4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241</v>
      </c>
      <c r="BG258" s="85" t="s">
        <v>241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69"/>
      <c r="D259" s="74"/>
      <c r="E259" s="74"/>
      <c r="F259" s="75"/>
      <c r="G259" s="76"/>
      <c r="H259" s="76"/>
      <c r="I259" s="76"/>
      <c r="J259" s="76"/>
      <c r="K259" s="270"/>
      <c r="L259" s="271"/>
      <c r="M259" s="272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4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181</v>
      </c>
      <c r="BG259" s="85" t="s">
        <v>196</v>
      </c>
      <c r="BH259" s="85" t="s">
        <v>210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69"/>
      <c r="D260" s="74"/>
      <c r="E260" s="74"/>
      <c r="F260" s="75"/>
      <c r="G260" s="76"/>
      <c r="H260" s="76"/>
      <c r="I260" s="76"/>
      <c r="J260" s="76"/>
      <c r="K260" s="270"/>
      <c r="L260" s="271"/>
      <c r="M260" s="272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4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164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69"/>
      <c r="D261" s="74"/>
      <c r="E261" s="74"/>
      <c r="F261" s="75"/>
      <c r="G261" s="76"/>
      <c r="H261" s="76"/>
      <c r="I261" s="76"/>
      <c r="J261" s="76"/>
      <c r="K261" s="270"/>
      <c r="L261" s="271"/>
      <c r="M261" s="272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49"/>
      <c r="AZ261" s="84"/>
      <c r="BA261" s="83"/>
      <c r="BB261" s="83">
        <v>0</v>
      </c>
      <c r="BC261" s="83">
        <v>0.1</v>
      </c>
      <c r="BD261" s="83"/>
      <c r="BE261" s="83"/>
      <c r="BF261" s="28" t="s">
        <v>181</v>
      </c>
      <c r="BG261" s="85" t="s">
        <v>182</v>
      </c>
      <c r="BH261" s="85" t="s">
        <v>226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69"/>
      <c r="D262" s="74"/>
      <c r="E262" s="74"/>
      <c r="F262" s="75"/>
      <c r="G262" s="76"/>
      <c r="H262" s="76"/>
      <c r="I262" s="76"/>
      <c r="J262" s="76"/>
      <c r="K262" s="270"/>
      <c r="L262" s="271"/>
      <c r="M262" s="272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49"/>
      <c r="AZ262" s="84"/>
      <c r="BA262" s="83"/>
      <c r="BB262" s="83">
        <v>0</v>
      </c>
      <c r="BC262" s="83">
        <v>0.2</v>
      </c>
      <c r="BD262" s="83"/>
      <c r="BE262" s="83"/>
      <c r="BF262" s="28" t="s">
        <v>181</v>
      </c>
      <c r="BG262" s="85" t="s">
        <v>182</v>
      </c>
      <c r="BH262" s="85" t="s">
        <v>548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69"/>
      <c r="D263" s="74"/>
      <c r="E263" s="74"/>
      <c r="F263" s="75"/>
      <c r="G263" s="76"/>
      <c r="H263" s="76"/>
      <c r="I263" s="76"/>
      <c r="J263" s="76"/>
      <c r="K263" s="270"/>
      <c r="L263" s="271"/>
      <c r="M263" s="272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49"/>
      <c r="AZ263" s="84"/>
      <c r="BA263" s="83"/>
      <c r="BB263" s="83">
        <v>0</v>
      </c>
      <c r="BC263" s="83">
        <v>0.5</v>
      </c>
      <c r="BD263" s="83"/>
      <c r="BE263" s="83"/>
      <c r="BF263" s="28" t="s">
        <v>181</v>
      </c>
      <c r="BG263" s="85" t="s">
        <v>182</v>
      </c>
      <c r="BH263" s="85" t="s">
        <v>548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69"/>
      <c r="D264" s="74"/>
      <c r="E264" s="74"/>
      <c r="F264" s="75"/>
      <c r="G264" s="76"/>
      <c r="H264" s="76"/>
      <c r="I264" s="76"/>
      <c r="J264" s="76"/>
      <c r="K264" s="270"/>
      <c r="L264" s="271"/>
      <c r="M264" s="272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49"/>
      <c r="AZ264" s="84"/>
      <c r="BA264" s="83"/>
      <c r="BB264" s="83">
        <v>0</v>
      </c>
      <c r="BC264" s="83">
        <v>0.5</v>
      </c>
      <c r="BD264" s="83"/>
      <c r="BE264" s="83"/>
      <c r="BF264" s="28" t="s">
        <v>181</v>
      </c>
      <c r="BG264" s="85" t="s">
        <v>182</v>
      </c>
      <c r="BH264" s="85" t="s">
        <v>548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69"/>
      <c r="D265" s="74"/>
      <c r="E265" s="74"/>
      <c r="F265" s="75"/>
      <c r="G265" s="76"/>
      <c r="H265" s="76"/>
      <c r="I265" s="76"/>
      <c r="J265" s="76"/>
      <c r="K265" s="270"/>
      <c r="L265" s="271"/>
      <c r="M265" s="272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4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157</v>
      </c>
      <c r="BG265" s="85" t="s">
        <v>158</v>
      </c>
      <c r="BH265" s="85"/>
      <c r="BI265" s="85" t="s">
        <v>168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69"/>
      <c r="D266" s="74"/>
      <c r="E266" s="74"/>
      <c r="F266" s="75"/>
      <c r="G266" s="76"/>
      <c r="H266" s="76"/>
      <c r="I266" s="76"/>
      <c r="J266" s="76"/>
      <c r="K266" s="270"/>
      <c r="L266" s="271"/>
      <c r="M266" s="272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4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286</v>
      </c>
      <c r="BG266" s="85" t="s">
        <v>286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69"/>
      <c r="D267" s="74"/>
      <c r="E267" s="74"/>
      <c r="F267" s="75"/>
      <c r="G267" s="76"/>
      <c r="H267" s="76"/>
      <c r="I267" s="76"/>
      <c r="J267" s="76"/>
      <c r="K267" s="270"/>
      <c r="L267" s="271"/>
      <c r="M267" s="272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4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286</v>
      </c>
      <c r="BG267" s="85" t="s">
        <v>286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69"/>
      <c r="D268" s="74"/>
      <c r="E268" s="74"/>
      <c r="F268" s="75"/>
      <c r="G268" s="76"/>
      <c r="H268" s="76"/>
      <c r="I268" s="76"/>
      <c r="J268" s="76"/>
      <c r="K268" s="270"/>
      <c r="L268" s="271"/>
      <c r="M268" s="272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4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286</v>
      </c>
      <c r="BG268" s="85" t="s">
        <v>286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69"/>
      <c r="D269" s="74"/>
      <c r="E269" s="74"/>
      <c r="F269" s="75"/>
      <c r="G269" s="76"/>
      <c r="H269" s="76"/>
      <c r="I269" s="76"/>
      <c r="J269" s="76"/>
      <c r="K269" s="270"/>
      <c r="L269" s="271"/>
      <c r="M269" s="272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4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157</v>
      </c>
      <c r="BG269" s="85" t="s">
        <v>158</v>
      </c>
      <c r="BH269" s="85" t="s">
        <v>159</v>
      </c>
      <c r="BI269" s="85" t="s">
        <v>160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69"/>
      <c r="D270" s="74"/>
      <c r="E270" s="74"/>
      <c r="F270" s="75"/>
      <c r="G270" s="76"/>
      <c r="H270" s="76"/>
      <c r="I270" s="76"/>
      <c r="J270" s="76"/>
      <c r="K270" s="270"/>
      <c r="L270" s="271"/>
      <c r="M270" s="272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49"/>
      <c r="AZ270" s="84"/>
      <c r="BA270" s="83"/>
      <c r="BB270" s="83"/>
      <c r="BC270" s="83"/>
      <c r="BD270" s="83"/>
      <c r="BE270" s="83"/>
      <c r="BF270" s="28" t="s">
        <v>391</v>
      </c>
      <c r="BG270" s="85" t="s">
        <v>392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69"/>
      <c r="D271" s="74"/>
      <c r="E271" s="74"/>
      <c r="F271" s="75"/>
      <c r="G271" s="76"/>
      <c r="H271" s="76"/>
      <c r="I271" s="76"/>
      <c r="J271" s="76"/>
      <c r="K271" s="270"/>
      <c r="L271" s="271"/>
      <c r="M271" s="272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49"/>
      <c r="AZ271" s="84"/>
      <c r="BA271" s="83"/>
      <c r="BB271" s="83"/>
      <c r="BC271" s="83"/>
      <c r="BD271" s="83"/>
      <c r="BE271" s="83"/>
      <c r="BF271" s="28" t="s">
        <v>391</v>
      </c>
      <c r="BG271" s="85" t="s">
        <v>392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69"/>
      <c r="D272" s="74"/>
      <c r="E272" s="74"/>
      <c r="F272" s="75"/>
      <c r="G272" s="76"/>
      <c r="H272" s="76"/>
      <c r="I272" s="76"/>
      <c r="J272" s="76"/>
      <c r="K272" s="270"/>
      <c r="L272" s="271"/>
      <c r="M272" s="272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49"/>
      <c r="AZ272" s="84"/>
      <c r="BA272" s="83"/>
      <c r="BB272" s="83"/>
      <c r="BC272" s="83"/>
      <c r="BD272" s="83"/>
      <c r="BE272" s="83"/>
      <c r="BF272" s="28" t="s">
        <v>391</v>
      </c>
      <c r="BG272" s="85" t="s">
        <v>392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69"/>
      <c r="D273" s="74"/>
      <c r="E273" s="74"/>
      <c r="F273" s="75"/>
      <c r="G273" s="76"/>
      <c r="H273" s="76"/>
      <c r="I273" s="76"/>
      <c r="J273" s="76"/>
      <c r="K273" s="270"/>
      <c r="L273" s="271"/>
      <c r="M273" s="272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4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181</v>
      </c>
      <c r="BG273" s="85" t="s">
        <v>196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69"/>
      <c r="D274" s="74"/>
      <c r="E274" s="74"/>
      <c r="F274" s="75"/>
      <c r="G274" s="76"/>
      <c r="H274" s="76"/>
      <c r="I274" s="76"/>
      <c r="J274" s="76"/>
      <c r="K274" s="270"/>
      <c r="L274" s="271"/>
      <c r="M274" s="272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49"/>
      <c r="AZ274" s="84"/>
      <c r="BA274" s="83"/>
      <c r="BB274" s="83"/>
      <c r="BC274" s="83"/>
      <c r="BD274" s="83"/>
      <c r="BE274" s="83"/>
      <c r="BF274" s="28" t="s">
        <v>157</v>
      </c>
      <c r="BG274" s="85" t="s">
        <v>158</v>
      </c>
      <c r="BH274" s="85" t="s">
        <v>432</v>
      </c>
      <c r="BI274" s="85" t="s">
        <v>168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69"/>
      <c r="D275" s="74"/>
      <c r="E275" s="74"/>
      <c r="F275" s="75"/>
      <c r="G275" s="76"/>
      <c r="H275" s="76"/>
      <c r="I275" s="76"/>
      <c r="J275" s="76"/>
      <c r="K275" s="270"/>
      <c r="L275" s="271"/>
      <c r="M275" s="272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4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414</v>
      </c>
      <c r="BG275" s="85" t="s">
        <v>414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69"/>
      <c r="D276" s="74"/>
      <c r="E276" s="74"/>
      <c r="F276" s="75"/>
      <c r="G276" s="76"/>
      <c r="H276" s="76"/>
      <c r="I276" s="76"/>
      <c r="J276" s="76"/>
      <c r="K276" s="270"/>
      <c r="L276" s="271"/>
      <c r="M276" s="272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4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181</v>
      </c>
      <c r="BG276" s="85" t="s">
        <v>199</v>
      </c>
      <c r="BH276" s="85" t="s">
        <v>417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69"/>
      <c r="D277" s="74"/>
      <c r="E277" s="74"/>
      <c r="F277" s="75"/>
      <c r="G277" s="76"/>
      <c r="H277" s="76"/>
      <c r="I277" s="76"/>
      <c r="J277" s="76"/>
      <c r="K277" s="270"/>
      <c r="L277" s="271"/>
      <c r="M277" s="272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4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241</v>
      </c>
      <c r="BG277" s="85" t="s">
        <v>241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69"/>
      <c r="D278" s="74"/>
      <c r="E278" s="74"/>
      <c r="F278" s="75"/>
      <c r="G278" s="76"/>
      <c r="H278" s="76"/>
      <c r="I278" s="76"/>
      <c r="J278" s="76"/>
      <c r="K278" s="270"/>
      <c r="L278" s="271"/>
      <c r="M278" s="272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4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181</v>
      </c>
      <c r="BG278" s="85" t="s">
        <v>196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69"/>
      <c r="D279" s="74"/>
      <c r="E279" s="74"/>
      <c r="F279" s="75"/>
      <c r="G279" s="76"/>
      <c r="H279" s="76"/>
      <c r="I279" s="76"/>
      <c r="J279" s="76"/>
      <c r="K279" s="270"/>
      <c r="L279" s="271"/>
      <c r="M279" s="272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49"/>
      <c r="AZ279" s="84"/>
      <c r="BA279" s="83"/>
      <c r="BB279" s="83"/>
      <c r="BC279" s="83"/>
      <c r="BD279" s="83"/>
      <c r="BE279" s="83"/>
      <c r="BF279" s="28" t="s">
        <v>241</v>
      </c>
      <c r="BG279" s="85" t="s">
        <v>241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69"/>
      <c r="D280" s="74"/>
      <c r="E280" s="74"/>
      <c r="F280" s="75"/>
      <c r="G280" s="76"/>
      <c r="H280" s="76"/>
      <c r="I280" s="76"/>
      <c r="J280" s="76"/>
      <c r="K280" s="270"/>
      <c r="L280" s="271"/>
      <c r="M280" s="272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4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181</v>
      </c>
      <c r="BG280" s="85" t="s">
        <v>196</v>
      </c>
      <c r="BH280" s="85" t="s">
        <v>210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69"/>
      <c r="D281" s="74"/>
      <c r="E281" s="74"/>
      <c r="F281" s="75"/>
      <c r="G281" s="76"/>
      <c r="H281" s="76"/>
      <c r="I281" s="76"/>
      <c r="J281" s="76"/>
      <c r="K281" s="270"/>
      <c r="L281" s="271"/>
      <c r="M281" s="272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4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164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69"/>
      <c r="D282" s="74"/>
      <c r="E282" s="74"/>
      <c r="F282" s="75"/>
      <c r="G282" s="76"/>
      <c r="H282" s="76"/>
      <c r="I282" s="76"/>
      <c r="J282" s="76"/>
      <c r="K282" s="270"/>
      <c r="L282" s="271"/>
      <c r="M282" s="272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4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157</v>
      </c>
      <c r="BG282" s="85" t="s">
        <v>158</v>
      </c>
      <c r="BH282" s="85" t="s">
        <v>192</v>
      </c>
      <c r="BI282" s="85" t="s">
        <v>168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69"/>
      <c r="D283" s="74"/>
      <c r="E283" s="74"/>
      <c r="F283" s="75"/>
      <c r="G283" s="76"/>
      <c r="H283" s="76"/>
      <c r="I283" s="76"/>
      <c r="J283" s="76"/>
      <c r="K283" s="270"/>
      <c r="L283" s="271"/>
      <c r="M283" s="272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49"/>
      <c r="AZ283" s="84"/>
      <c r="BA283" s="83"/>
      <c r="BB283" s="83"/>
      <c r="BC283" s="83">
        <v>0.1</v>
      </c>
      <c r="BD283" s="83"/>
      <c r="BE283" s="83"/>
      <c r="BF283" s="28" t="s">
        <v>157</v>
      </c>
      <c r="BG283" s="85" t="s">
        <v>158</v>
      </c>
      <c r="BH283" s="85"/>
      <c r="BI283" s="85" t="s">
        <v>168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69"/>
      <c r="D284" s="74"/>
      <c r="E284" s="74"/>
      <c r="F284" s="75"/>
      <c r="G284" s="76"/>
      <c r="H284" s="76"/>
      <c r="I284" s="76"/>
      <c r="J284" s="76"/>
      <c r="K284" s="270"/>
      <c r="L284" s="271"/>
      <c r="M284" s="272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4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241</v>
      </c>
      <c r="BG284" s="85" t="s">
        <v>241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69"/>
      <c r="D285" s="74"/>
      <c r="E285" s="74"/>
      <c r="F285" s="75"/>
      <c r="G285" s="76"/>
      <c r="H285" s="76"/>
      <c r="I285" s="76"/>
      <c r="J285" s="76"/>
      <c r="K285" s="270"/>
      <c r="L285" s="271"/>
      <c r="M285" s="272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4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241</v>
      </c>
      <c r="BG285" s="85" t="s">
        <v>241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69"/>
      <c r="D286" s="74"/>
      <c r="E286" s="74"/>
      <c r="F286" s="75"/>
      <c r="G286" s="76"/>
      <c r="H286" s="76"/>
      <c r="I286" s="76"/>
      <c r="J286" s="76"/>
      <c r="K286" s="270"/>
      <c r="L286" s="271"/>
      <c r="M286" s="272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4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286</v>
      </c>
      <c r="BG286" s="85" t="s">
        <v>286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69"/>
      <c r="D287" s="74"/>
      <c r="E287" s="74"/>
      <c r="F287" s="75"/>
      <c r="G287" s="76"/>
      <c r="H287" s="76"/>
      <c r="I287" s="76"/>
      <c r="J287" s="76"/>
      <c r="K287" s="270"/>
      <c r="L287" s="271"/>
      <c r="M287" s="272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4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286</v>
      </c>
      <c r="BG287" s="85" t="s">
        <v>286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69"/>
      <c r="D288" s="74"/>
      <c r="E288" s="74"/>
      <c r="F288" s="75"/>
      <c r="G288" s="76"/>
      <c r="H288" s="76"/>
      <c r="I288" s="76"/>
      <c r="J288" s="76"/>
      <c r="K288" s="270"/>
      <c r="L288" s="271"/>
      <c r="M288" s="272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4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286</v>
      </c>
      <c r="BG288" s="85" t="s">
        <v>286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69"/>
      <c r="D289" s="74"/>
      <c r="E289" s="74"/>
      <c r="F289" s="75"/>
      <c r="G289" s="76"/>
      <c r="H289" s="76"/>
      <c r="I289" s="76"/>
      <c r="J289" s="76"/>
      <c r="K289" s="270"/>
      <c r="L289" s="271"/>
      <c r="M289" s="272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49"/>
      <c r="AZ289" s="84"/>
      <c r="BA289" s="83"/>
      <c r="BB289" s="83"/>
      <c r="BC289" s="83">
        <v>1.1000000000000001</v>
      </c>
      <c r="BD289" s="83"/>
      <c r="BE289" s="83"/>
      <c r="BF289" s="28" t="s">
        <v>157</v>
      </c>
      <c r="BG289" s="85" t="s">
        <v>158</v>
      </c>
      <c r="BH289" s="85" t="s">
        <v>159</v>
      </c>
      <c r="BI289" s="85" t="s">
        <v>160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69"/>
      <c r="D290" s="74"/>
      <c r="E290" s="74"/>
      <c r="F290" s="75"/>
      <c r="G290" s="76"/>
      <c r="H290" s="76"/>
      <c r="I290" s="76"/>
      <c r="J290" s="76"/>
      <c r="K290" s="270"/>
      <c r="L290" s="271"/>
      <c r="M290" s="272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4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391</v>
      </c>
      <c r="BG290" s="85" t="s">
        <v>392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69"/>
      <c r="D291" s="74"/>
      <c r="E291" s="74"/>
      <c r="F291" s="75"/>
      <c r="G291" s="76"/>
      <c r="H291" s="76"/>
      <c r="I291" s="76"/>
      <c r="J291" s="76"/>
      <c r="K291" s="270"/>
      <c r="L291" s="271"/>
      <c r="M291" s="272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4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391</v>
      </c>
      <c r="BG291" s="85" t="s">
        <v>392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69"/>
      <c r="D292" s="74"/>
      <c r="E292" s="74"/>
      <c r="F292" s="75"/>
      <c r="G292" s="76"/>
      <c r="H292" s="76"/>
      <c r="I292" s="76"/>
      <c r="J292" s="76"/>
      <c r="K292" s="270"/>
      <c r="L292" s="271"/>
      <c r="M292" s="272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4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391</v>
      </c>
      <c r="BG292" s="85" t="s">
        <v>392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69"/>
      <c r="D293" s="74"/>
      <c r="E293" s="74"/>
      <c r="F293" s="75"/>
      <c r="G293" s="76"/>
      <c r="H293" s="76"/>
      <c r="I293" s="76"/>
      <c r="J293" s="76"/>
      <c r="K293" s="270"/>
      <c r="L293" s="271"/>
      <c r="M293" s="272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49"/>
      <c r="AZ293" s="84"/>
      <c r="BA293" s="83"/>
      <c r="BB293" s="83"/>
      <c r="BC293" s="83"/>
      <c r="BD293" s="83"/>
      <c r="BE293" s="83"/>
      <c r="BF293" s="28" t="s">
        <v>391</v>
      </c>
      <c r="BG293" s="85" t="s">
        <v>392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69"/>
      <c r="D294" s="74"/>
      <c r="E294" s="74"/>
      <c r="F294" s="75"/>
      <c r="G294" s="76"/>
      <c r="H294" s="76"/>
      <c r="I294" s="76"/>
      <c r="J294" s="76"/>
      <c r="K294" s="270"/>
      <c r="L294" s="271"/>
      <c r="M294" s="272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4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157</v>
      </c>
      <c r="BG294" s="85" t="s">
        <v>158</v>
      </c>
      <c r="BH294" s="85" t="s">
        <v>432</v>
      </c>
      <c r="BI294" s="85" t="s">
        <v>168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69"/>
      <c r="D295" s="74"/>
      <c r="E295" s="74"/>
      <c r="F295" s="75"/>
      <c r="G295" s="76"/>
      <c r="H295" s="76"/>
      <c r="I295" s="76"/>
      <c r="J295" s="76"/>
      <c r="K295" s="270"/>
      <c r="L295" s="271"/>
      <c r="M295" s="272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4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164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69"/>
      <c r="D296" s="74"/>
      <c r="E296" s="74"/>
      <c r="F296" s="75"/>
      <c r="G296" s="76"/>
      <c r="H296" s="76"/>
      <c r="I296" s="76"/>
      <c r="J296" s="76"/>
      <c r="K296" s="270"/>
      <c r="L296" s="271"/>
      <c r="M296" s="272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4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414</v>
      </c>
      <c r="BG296" s="85" t="s">
        <v>414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69"/>
      <c r="D297" s="74"/>
      <c r="E297" s="74"/>
      <c r="F297" s="75"/>
      <c r="G297" s="76"/>
      <c r="H297" s="76"/>
      <c r="I297" s="76"/>
      <c r="J297" s="76"/>
      <c r="K297" s="270"/>
      <c r="L297" s="271"/>
      <c r="M297" s="272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4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157</v>
      </c>
      <c r="BG297" s="85" t="s">
        <v>158</v>
      </c>
      <c r="BH297" s="85" t="s">
        <v>435</v>
      </c>
      <c r="BI297" s="85" t="s">
        <v>168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69"/>
      <c r="D298" s="74"/>
      <c r="E298" s="74"/>
      <c r="F298" s="75"/>
      <c r="G298" s="76"/>
      <c r="H298" s="76"/>
      <c r="I298" s="76"/>
      <c r="J298" s="76"/>
      <c r="K298" s="270"/>
      <c r="L298" s="271"/>
      <c r="M298" s="272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4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181</v>
      </c>
      <c r="BG298" s="85" t="s">
        <v>199</v>
      </c>
      <c r="BH298" s="85" t="s">
        <v>417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69"/>
      <c r="D299" s="74"/>
      <c r="E299" s="74"/>
      <c r="F299" s="75"/>
      <c r="G299" s="76"/>
      <c r="H299" s="76"/>
      <c r="I299" s="76"/>
      <c r="J299" s="76"/>
      <c r="K299" s="270"/>
      <c r="L299" s="271"/>
      <c r="M299" s="272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4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241</v>
      </c>
      <c r="BG299" s="85" t="s">
        <v>241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69"/>
      <c r="D300" s="74"/>
      <c r="E300" s="74"/>
      <c r="F300" s="75"/>
      <c r="G300" s="76"/>
      <c r="H300" s="76"/>
      <c r="I300" s="76"/>
      <c r="J300" s="76"/>
      <c r="K300" s="270"/>
      <c r="L300" s="271"/>
      <c r="M300" s="272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4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241</v>
      </c>
      <c r="BG300" s="85" t="s">
        <v>241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69"/>
      <c r="D301" s="74"/>
      <c r="E301" s="74"/>
      <c r="F301" s="75"/>
      <c r="G301" s="76"/>
      <c r="H301" s="76"/>
      <c r="I301" s="76"/>
      <c r="J301" s="76"/>
      <c r="K301" s="270"/>
      <c r="L301" s="271"/>
      <c r="M301" s="272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4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181</v>
      </c>
      <c r="BG301" s="85" t="s">
        <v>196</v>
      </c>
      <c r="BH301" s="85" t="s">
        <v>210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69"/>
      <c r="D302" s="74"/>
      <c r="E302" s="74"/>
      <c r="F302" s="75"/>
      <c r="G302" s="76"/>
      <c r="H302" s="76"/>
      <c r="I302" s="76"/>
      <c r="J302" s="76"/>
      <c r="K302" s="270"/>
      <c r="L302" s="271"/>
      <c r="M302" s="272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4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164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69"/>
      <c r="D303" s="74"/>
      <c r="E303" s="74"/>
      <c r="F303" s="75"/>
      <c r="G303" s="76"/>
      <c r="H303" s="76"/>
      <c r="I303" s="76"/>
      <c r="J303" s="76"/>
      <c r="K303" s="270"/>
      <c r="L303" s="271"/>
      <c r="M303" s="272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4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157</v>
      </c>
      <c r="BG303" s="85" t="s">
        <v>158</v>
      </c>
      <c r="BH303" s="85" t="s">
        <v>192</v>
      </c>
      <c r="BI303" s="85" t="s">
        <v>168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69"/>
      <c r="D304" s="74"/>
      <c r="E304" s="74"/>
      <c r="F304" s="75"/>
      <c r="G304" s="76"/>
      <c r="H304" s="76"/>
      <c r="I304" s="76"/>
      <c r="J304" s="76"/>
      <c r="K304" s="270"/>
      <c r="L304" s="271"/>
      <c r="M304" s="272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4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241</v>
      </c>
      <c r="BG304" s="85" t="s">
        <v>241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69"/>
      <c r="D305" s="74"/>
      <c r="E305" s="74"/>
      <c r="F305" s="75"/>
      <c r="G305" s="76"/>
      <c r="H305" s="76"/>
      <c r="I305" s="76"/>
      <c r="J305" s="76"/>
      <c r="K305" s="270"/>
      <c r="L305" s="271"/>
      <c r="M305" s="272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4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241</v>
      </c>
      <c r="BG305" s="85" t="s">
        <v>241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69"/>
      <c r="D306" s="74"/>
      <c r="E306" s="74"/>
      <c r="F306" s="75"/>
      <c r="G306" s="76"/>
      <c r="H306" s="76"/>
      <c r="I306" s="76"/>
      <c r="J306" s="76"/>
      <c r="K306" s="270"/>
      <c r="L306" s="271"/>
      <c r="M306" s="272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4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164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69"/>
      <c r="D307" s="74"/>
      <c r="E307" s="74"/>
      <c r="F307" s="75"/>
      <c r="G307" s="76"/>
      <c r="H307" s="76"/>
      <c r="I307" s="76"/>
      <c r="J307" s="76"/>
      <c r="K307" s="270"/>
      <c r="L307" s="271"/>
      <c r="M307" s="272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4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391</v>
      </c>
      <c r="BG307" s="85" t="s">
        <v>392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69"/>
      <c r="D308" s="74"/>
      <c r="E308" s="74"/>
      <c r="F308" s="75"/>
      <c r="G308" s="76"/>
      <c r="H308" s="76"/>
      <c r="I308" s="76"/>
      <c r="J308" s="76"/>
      <c r="K308" s="270"/>
      <c r="L308" s="271"/>
      <c r="M308" s="272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4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391</v>
      </c>
      <c r="BG308" s="85" t="s">
        <v>392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69"/>
      <c r="D309" s="74"/>
      <c r="E309" s="74"/>
      <c r="F309" s="75"/>
      <c r="G309" s="76"/>
      <c r="H309" s="76"/>
      <c r="I309" s="76"/>
      <c r="J309" s="76"/>
      <c r="K309" s="270"/>
      <c r="L309" s="271"/>
      <c r="M309" s="272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4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391</v>
      </c>
      <c r="BG309" s="85" t="s">
        <v>392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69"/>
      <c r="D310" s="74"/>
      <c r="E310" s="74"/>
      <c r="F310" s="75"/>
      <c r="G310" s="76"/>
      <c r="H310" s="76"/>
      <c r="I310" s="76"/>
      <c r="J310" s="76"/>
      <c r="K310" s="270"/>
      <c r="L310" s="271"/>
      <c r="M310" s="272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4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157</v>
      </c>
      <c r="BG310" s="85" t="s">
        <v>158</v>
      </c>
      <c r="BH310" s="85" t="s">
        <v>438</v>
      </c>
      <c r="BI310" s="85" t="s">
        <v>168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69"/>
      <c r="D311" s="74"/>
      <c r="E311" s="74"/>
      <c r="F311" s="75"/>
      <c r="G311" s="76"/>
      <c r="H311" s="76"/>
      <c r="I311" s="76"/>
      <c r="J311" s="76"/>
      <c r="K311" s="270"/>
      <c r="L311" s="271"/>
      <c r="M311" s="272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49"/>
      <c r="AZ311" s="84"/>
      <c r="BA311" s="83"/>
      <c r="BB311" s="83"/>
      <c r="BC311" s="83"/>
      <c r="BD311" s="83"/>
      <c r="BE311" s="83"/>
      <c r="BF311" s="28" t="s">
        <v>157</v>
      </c>
      <c r="BG311" s="85" t="s">
        <v>158</v>
      </c>
      <c r="BH311" s="85" t="s">
        <v>381</v>
      </c>
      <c r="BI311" s="85" t="s">
        <v>168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69"/>
      <c r="D312" s="74"/>
      <c r="E312" s="74"/>
      <c r="F312" s="75"/>
      <c r="G312" s="76"/>
      <c r="H312" s="76"/>
      <c r="I312" s="76"/>
      <c r="J312" s="76"/>
      <c r="K312" s="270"/>
      <c r="L312" s="271"/>
      <c r="M312" s="272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4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157</v>
      </c>
      <c r="BG312" s="85" t="s">
        <v>158</v>
      </c>
      <c r="BH312" s="85" t="s">
        <v>432</v>
      </c>
      <c r="BI312" s="85" t="s">
        <v>168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69"/>
      <c r="D313" s="74"/>
      <c r="E313" s="74"/>
      <c r="F313" s="75"/>
      <c r="G313" s="76"/>
      <c r="H313" s="76"/>
      <c r="I313" s="76"/>
      <c r="J313" s="76"/>
      <c r="K313" s="270"/>
      <c r="L313" s="271"/>
      <c r="M313" s="272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4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164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69"/>
      <c r="D314" s="74"/>
      <c r="E314" s="74"/>
      <c r="F314" s="75"/>
      <c r="G314" s="76"/>
      <c r="H314" s="76"/>
      <c r="I314" s="76"/>
      <c r="J314" s="76"/>
      <c r="K314" s="270"/>
      <c r="L314" s="271"/>
      <c r="M314" s="272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4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181</v>
      </c>
      <c r="BG314" s="85" t="s">
        <v>199</v>
      </c>
      <c r="BH314" s="85" t="s">
        <v>417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69"/>
      <c r="D315" s="74"/>
      <c r="E315" s="74"/>
      <c r="F315" s="75"/>
      <c r="G315" s="76"/>
      <c r="H315" s="76"/>
      <c r="I315" s="76"/>
      <c r="J315" s="76"/>
      <c r="K315" s="270"/>
      <c r="L315" s="271"/>
      <c r="M315" s="272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4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241</v>
      </c>
      <c r="BG315" s="85" t="s">
        <v>241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69"/>
      <c r="D316" s="74"/>
      <c r="E316" s="74"/>
      <c r="F316" s="75"/>
      <c r="G316" s="76"/>
      <c r="H316" s="76"/>
      <c r="I316" s="76"/>
      <c r="J316" s="76"/>
      <c r="K316" s="270"/>
      <c r="L316" s="271"/>
      <c r="M316" s="272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4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181</v>
      </c>
      <c r="BG316" s="85" t="s">
        <v>196</v>
      </c>
      <c r="BH316" s="85" t="s">
        <v>210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69"/>
      <c r="D317" s="74"/>
      <c r="E317" s="74"/>
      <c r="F317" s="75"/>
      <c r="G317" s="76"/>
      <c r="H317" s="76"/>
      <c r="I317" s="76"/>
      <c r="J317" s="76"/>
      <c r="K317" s="270"/>
      <c r="L317" s="271"/>
      <c r="M317" s="272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4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164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69"/>
      <c r="D318" s="74"/>
      <c r="E318" s="74"/>
      <c r="F318" s="75"/>
      <c r="G318" s="76"/>
      <c r="H318" s="76"/>
      <c r="I318" s="76"/>
      <c r="J318" s="76"/>
      <c r="K318" s="270"/>
      <c r="L318" s="271"/>
      <c r="M318" s="272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4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164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69"/>
      <c r="D319" s="74"/>
      <c r="E319" s="74"/>
      <c r="F319" s="75"/>
      <c r="G319" s="76"/>
      <c r="H319" s="76"/>
      <c r="I319" s="76"/>
      <c r="J319" s="76"/>
      <c r="K319" s="270"/>
      <c r="L319" s="271"/>
      <c r="M319" s="272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4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279</v>
      </c>
      <c r="BG319" s="85" t="s">
        <v>279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69"/>
      <c r="D320" s="74"/>
      <c r="E320" s="74"/>
      <c r="F320" s="75"/>
      <c r="G320" s="76"/>
      <c r="H320" s="76"/>
      <c r="I320" s="76"/>
      <c r="J320" s="76"/>
      <c r="K320" s="270"/>
      <c r="L320" s="271"/>
      <c r="M320" s="272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49"/>
      <c r="AZ320" s="84"/>
      <c r="BA320" s="83"/>
      <c r="BB320" s="83">
        <v>0</v>
      </c>
      <c r="BC320" s="83">
        <v>0</v>
      </c>
      <c r="BD320" s="83"/>
      <c r="BE320" s="83"/>
      <c r="BF320" s="28" t="s">
        <v>157</v>
      </c>
      <c r="BG320" s="85" t="s">
        <v>158</v>
      </c>
      <c r="BH320" s="85" t="s">
        <v>192</v>
      </c>
      <c r="BI320" s="85" t="s">
        <v>168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69"/>
      <c r="D321" s="74"/>
      <c r="E321" s="74"/>
      <c r="F321" s="75"/>
      <c r="G321" s="76"/>
      <c r="H321" s="76"/>
      <c r="I321" s="76"/>
      <c r="J321" s="76"/>
      <c r="K321" s="270"/>
      <c r="L321" s="271"/>
      <c r="M321" s="272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4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241</v>
      </c>
      <c r="BG321" s="85" t="s">
        <v>241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69"/>
      <c r="D322" s="74"/>
      <c r="E322" s="74"/>
      <c r="F322" s="75"/>
      <c r="G322" s="76"/>
      <c r="H322" s="76"/>
      <c r="I322" s="76"/>
      <c r="J322" s="76"/>
      <c r="K322" s="270"/>
      <c r="L322" s="271"/>
      <c r="M322" s="272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4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241</v>
      </c>
      <c r="BG322" s="85" t="s">
        <v>241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69"/>
      <c r="D323" s="74"/>
      <c r="E323" s="74"/>
      <c r="F323" s="75"/>
      <c r="G323" s="76"/>
      <c r="H323" s="76"/>
      <c r="I323" s="76"/>
      <c r="J323" s="76"/>
      <c r="K323" s="270"/>
      <c r="L323" s="271"/>
      <c r="M323" s="272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49"/>
      <c r="AZ323" s="84"/>
      <c r="BA323" s="83"/>
      <c r="BB323" s="83"/>
      <c r="BC323" s="83">
        <v>7.1</v>
      </c>
      <c r="BD323" s="83"/>
      <c r="BE323" s="83"/>
      <c r="BF323" s="28" t="s">
        <v>157</v>
      </c>
      <c r="BG323" s="85" t="s">
        <v>158</v>
      </c>
      <c r="BH323" s="85" t="s">
        <v>159</v>
      </c>
      <c r="BI323" s="85" t="s">
        <v>160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69"/>
      <c r="D324" s="74"/>
      <c r="E324" s="74"/>
      <c r="F324" s="75"/>
      <c r="G324" s="76"/>
      <c r="H324" s="76"/>
      <c r="I324" s="76"/>
      <c r="J324" s="76"/>
      <c r="K324" s="270"/>
      <c r="L324" s="271"/>
      <c r="M324" s="272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4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164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69"/>
      <c r="D325" s="74"/>
      <c r="E325" s="74"/>
      <c r="F325" s="75"/>
      <c r="G325" s="76"/>
      <c r="H325" s="76"/>
      <c r="I325" s="76"/>
      <c r="J325" s="76"/>
      <c r="K325" s="270"/>
      <c r="L325" s="271"/>
      <c r="M325" s="272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4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181</v>
      </c>
      <c r="BG325" s="85" t="s">
        <v>196</v>
      </c>
      <c r="BH325" s="85" t="s">
        <v>210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69"/>
      <c r="D326" s="74"/>
      <c r="E326" s="74"/>
      <c r="F326" s="75"/>
      <c r="G326" s="76"/>
      <c r="H326" s="76"/>
      <c r="I326" s="76"/>
      <c r="J326" s="76"/>
      <c r="K326" s="270"/>
      <c r="L326" s="271"/>
      <c r="M326" s="272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4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157</v>
      </c>
      <c r="BG326" s="85" t="s">
        <v>158</v>
      </c>
      <c r="BH326" s="85" t="s">
        <v>381</v>
      </c>
      <c r="BI326" s="85" t="s">
        <v>168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69"/>
      <c r="D327" s="74"/>
      <c r="E327" s="74"/>
      <c r="F327" s="75"/>
      <c r="G327" s="76"/>
      <c r="H327" s="76"/>
      <c r="I327" s="76"/>
      <c r="J327" s="76"/>
      <c r="K327" s="270"/>
      <c r="L327" s="271"/>
      <c r="M327" s="272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4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164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69"/>
      <c r="D328" s="74"/>
      <c r="E328" s="74"/>
      <c r="F328" s="75"/>
      <c r="G328" s="76"/>
      <c r="H328" s="76"/>
      <c r="I328" s="76"/>
      <c r="J328" s="76"/>
      <c r="K328" s="270"/>
      <c r="L328" s="271"/>
      <c r="M328" s="272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4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181</v>
      </c>
      <c r="BG328" s="85" t="s">
        <v>199</v>
      </c>
      <c r="BH328" s="85" t="s">
        <v>417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69"/>
      <c r="D329" s="74"/>
      <c r="E329" s="74"/>
      <c r="F329" s="75"/>
      <c r="G329" s="76"/>
      <c r="H329" s="76"/>
      <c r="I329" s="76"/>
      <c r="J329" s="76"/>
      <c r="K329" s="270"/>
      <c r="L329" s="271"/>
      <c r="M329" s="272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4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241</v>
      </c>
      <c r="BG329" s="85" t="s">
        <v>241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69"/>
      <c r="D330" s="74"/>
      <c r="E330" s="74"/>
      <c r="F330" s="75"/>
      <c r="G330" s="76"/>
      <c r="H330" s="76"/>
      <c r="I330" s="76"/>
      <c r="J330" s="76"/>
      <c r="K330" s="270"/>
      <c r="L330" s="271"/>
      <c r="M330" s="272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4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181</v>
      </c>
      <c r="BG330" s="85" t="s">
        <v>199</v>
      </c>
      <c r="BH330" s="85" t="s">
        <v>260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69"/>
      <c r="D331" s="74"/>
      <c r="E331" s="74"/>
      <c r="F331" s="75"/>
      <c r="G331" s="76"/>
      <c r="H331" s="76"/>
      <c r="I331" s="76"/>
      <c r="J331" s="76"/>
      <c r="K331" s="270"/>
      <c r="L331" s="271"/>
      <c r="M331" s="272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4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181</v>
      </c>
      <c r="BG331" s="85" t="s">
        <v>196</v>
      </c>
      <c r="BH331" s="85" t="s">
        <v>210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69"/>
      <c r="D332" s="74"/>
      <c r="E332" s="74"/>
      <c r="F332" s="75"/>
      <c r="G332" s="76"/>
      <c r="H332" s="76"/>
      <c r="I332" s="76"/>
      <c r="J332" s="76"/>
      <c r="K332" s="270"/>
      <c r="L332" s="271"/>
      <c r="M332" s="272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4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164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69"/>
      <c r="D333" s="74"/>
      <c r="E333" s="74"/>
      <c r="F333" s="75"/>
      <c r="G333" s="76"/>
      <c r="H333" s="76"/>
      <c r="I333" s="76"/>
      <c r="J333" s="76"/>
      <c r="K333" s="270"/>
      <c r="L333" s="271"/>
      <c r="M333" s="272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4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157</v>
      </c>
      <c r="BG333" s="85" t="s">
        <v>158</v>
      </c>
      <c r="BH333" s="85" t="s">
        <v>167</v>
      </c>
      <c r="BI333" s="85" t="s">
        <v>168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69"/>
      <c r="D334" s="74"/>
      <c r="E334" s="74"/>
      <c r="F334" s="75"/>
      <c r="G334" s="76"/>
      <c r="H334" s="76"/>
      <c r="I334" s="76"/>
      <c r="J334" s="76"/>
      <c r="K334" s="270"/>
      <c r="L334" s="271"/>
      <c r="M334" s="272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4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279</v>
      </c>
      <c r="BG334" s="85" t="s">
        <v>279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69"/>
      <c r="D335" s="74"/>
      <c r="E335" s="74"/>
      <c r="F335" s="75"/>
      <c r="G335" s="76"/>
      <c r="H335" s="76"/>
      <c r="I335" s="76"/>
      <c r="J335" s="76"/>
      <c r="K335" s="270"/>
      <c r="L335" s="271"/>
      <c r="M335" s="272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49"/>
      <c r="AZ335" s="84"/>
      <c r="BA335" s="83"/>
      <c r="BB335" s="83"/>
      <c r="BC335" s="83">
        <v>2.6</v>
      </c>
      <c r="BD335" s="83"/>
      <c r="BE335" s="83"/>
      <c r="BF335" s="28" t="s">
        <v>157</v>
      </c>
      <c r="BG335" s="85" t="s">
        <v>158</v>
      </c>
      <c r="BH335" s="85" t="s">
        <v>192</v>
      </c>
      <c r="BI335" s="85" t="s">
        <v>168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69"/>
      <c r="D336" s="74"/>
      <c r="E336" s="74"/>
      <c r="F336" s="75"/>
      <c r="G336" s="76"/>
      <c r="H336" s="76"/>
      <c r="I336" s="76"/>
      <c r="J336" s="76"/>
      <c r="K336" s="270"/>
      <c r="L336" s="271"/>
      <c r="M336" s="272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4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241</v>
      </c>
      <c r="BG336" s="85" t="s">
        <v>241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69"/>
      <c r="D337" s="74"/>
      <c r="E337" s="74"/>
      <c r="F337" s="75"/>
      <c r="G337" s="76"/>
      <c r="H337" s="76"/>
      <c r="I337" s="76"/>
      <c r="J337" s="76"/>
      <c r="K337" s="270"/>
      <c r="L337" s="271"/>
      <c r="M337" s="272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4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241</v>
      </c>
      <c r="BG337" s="85" t="s">
        <v>241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69"/>
      <c r="D338" s="74"/>
      <c r="E338" s="74"/>
      <c r="F338" s="75"/>
      <c r="G338" s="76"/>
      <c r="H338" s="76"/>
      <c r="I338" s="76"/>
      <c r="J338" s="76"/>
      <c r="K338" s="270"/>
      <c r="L338" s="271"/>
      <c r="M338" s="272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49"/>
      <c r="AZ338" s="84"/>
      <c r="BA338" s="83"/>
      <c r="BB338" s="83"/>
      <c r="BC338" s="83">
        <v>14.4</v>
      </c>
      <c r="BD338" s="83"/>
      <c r="BE338" s="83"/>
      <c r="BF338" s="28" t="s">
        <v>286</v>
      </c>
      <c r="BG338" s="85" t="s">
        <v>286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69"/>
      <c r="D339" s="74"/>
      <c r="E339" s="74"/>
      <c r="F339" s="75"/>
      <c r="G339" s="76"/>
      <c r="H339" s="76"/>
      <c r="I339" s="76"/>
      <c r="J339" s="76"/>
      <c r="K339" s="270"/>
      <c r="L339" s="271"/>
      <c r="M339" s="272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49"/>
      <c r="AZ339" s="84"/>
      <c r="BA339" s="83"/>
      <c r="BB339" s="83"/>
      <c r="BC339" s="83">
        <v>15.7</v>
      </c>
      <c r="BD339" s="83"/>
      <c r="BE339" s="83"/>
      <c r="BF339" s="28" t="s">
        <v>286</v>
      </c>
      <c r="BG339" s="85" t="s">
        <v>286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69"/>
      <c r="D340" s="74"/>
      <c r="E340" s="74"/>
      <c r="F340" s="75"/>
      <c r="G340" s="76"/>
      <c r="H340" s="76"/>
      <c r="I340" s="76"/>
      <c r="J340" s="76"/>
      <c r="K340" s="270"/>
      <c r="L340" s="271"/>
      <c r="M340" s="272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49"/>
      <c r="AZ340" s="84"/>
      <c r="BA340" s="83"/>
      <c r="BB340" s="83"/>
      <c r="BC340" s="83">
        <v>34.6</v>
      </c>
      <c r="BD340" s="83"/>
      <c r="BE340" s="83"/>
      <c r="BF340" s="28" t="s">
        <v>286</v>
      </c>
      <c r="BG340" s="85" t="s">
        <v>286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69"/>
      <c r="D341" s="74"/>
      <c r="E341" s="74"/>
      <c r="F341" s="75"/>
      <c r="G341" s="76"/>
      <c r="H341" s="76"/>
      <c r="I341" s="76"/>
      <c r="J341" s="76"/>
      <c r="K341" s="270"/>
      <c r="L341" s="271"/>
      <c r="M341" s="272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4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164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69"/>
      <c r="D342" s="74"/>
      <c r="E342" s="74"/>
      <c r="F342" s="75"/>
      <c r="G342" s="76"/>
      <c r="H342" s="76"/>
      <c r="I342" s="76"/>
      <c r="J342" s="76"/>
      <c r="K342" s="270"/>
      <c r="L342" s="271"/>
      <c r="M342" s="272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4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164</v>
      </c>
      <c r="BG342" s="85" t="s">
        <v>164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69"/>
      <c r="D343" s="74"/>
      <c r="E343" s="74"/>
      <c r="F343" s="75"/>
      <c r="G343" s="76"/>
      <c r="H343" s="76"/>
      <c r="I343" s="76"/>
      <c r="J343" s="76"/>
      <c r="K343" s="270"/>
      <c r="L343" s="271"/>
      <c r="M343" s="272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49"/>
      <c r="AZ343" s="84"/>
      <c r="BA343" s="83"/>
      <c r="BB343" s="83"/>
      <c r="BC343" s="83">
        <v>0.3</v>
      </c>
      <c r="BD343" s="83"/>
      <c r="BE343" s="83"/>
      <c r="BF343" s="28" t="s">
        <v>157</v>
      </c>
      <c r="BG343" s="85" t="s">
        <v>158</v>
      </c>
      <c r="BH343" s="85" t="s">
        <v>438</v>
      </c>
      <c r="BI343" s="85" t="s">
        <v>168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69"/>
      <c r="D344" s="74"/>
      <c r="E344" s="74"/>
      <c r="F344" s="75"/>
      <c r="G344" s="76"/>
      <c r="H344" s="76"/>
      <c r="I344" s="76"/>
      <c r="J344" s="76"/>
      <c r="K344" s="270"/>
      <c r="L344" s="271"/>
      <c r="M344" s="272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4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181</v>
      </c>
      <c r="BG344" s="85" t="s">
        <v>196</v>
      </c>
      <c r="BH344" s="85" t="s">
        <v>210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69"/>
      <c r="D345" s="74"/>
      <c r="E345" s="74"/>
      <c r="F345" s="75"/>
      <c r="G345" s="76"/>
      <c r="H345" s="76"/>
      <c r="I345" s="76"/>
      <c r="J345" s="76"/>
      <c r="K345" s="270"/>
      <c r="L345" s="271"/>
      <c r="M345" s="272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49"/>
      <c r="AZ345" s="84"/>
      <c r="BA345" s="83"/>
      <c r="BB345" s="83"/>
      <c r="BC345" s="83">
        <v>58.3</v>
      </c>
      <c r="BD345" s="83"/>
      <c r="BE345" s="83"/>
      <c r="BF345" s="28" t="s">
        <v>157</v>
      </c>
      <c r="BG345" s="85" t="s">
        <v>158</v>
      </c>
      <c r="BH345" s="85" t="s">
        <v>381</v>
      </c>
      <c r="BI345" s="85" t="s">
        <v>168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69"/>
      <c r="D346" s="74"/>
      <c r="E346" s="74"/>
      <c r="F346" s="75"/>
      <c r="G346" s="76"/>
      <c r="H346" s="76"/>
      <c r="I346" s="76"/>
      <c r="J346" s="76"/>
      <c r="K346" s="270"/>
      <c r="L346" s="271"/>
      <c r="M346" s="272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4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164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69"/>
      <c r="D347" s="74"/>
      <c r="E347" s="74"/>
      <c r="F347" s="75"/>
      <c r="G347" s="76"/>
      <c r="H347" s="76"/>
      <c r="I347" s="76"/>
      <c r="J347" s="76"/>
      <c r="K347" s="270"/>
      <c r="L347" s="271"/>
      <c r="M347" s="272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4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164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69"/>
      <c r="D348" s="74"/>
      <c r="E348" s="74"/>
      <c r="F348" s="75"/>
      <c r="G348" s="76"/>
      <c r="H348" s="76"/>
      <c r="I348" s="76"/>
      <c r="J348" s="76"/>
      <c r="K348" s="270"/>
      <c r="L348" s="271"/>
      <c r="M348" s="272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4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181</v>
      </c>
      <c r="BG348" s="85" t="s">
        <v>182</v>
      </c>
      <c r="BH348" s="85" t="s">
        <v>368</v>
      </c>
      <c r="BI348" s="85" t="s">
        <v>220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69"/>
      <c r="D349" s="74"/>
      <c r="E349" s="74"/>
      <c r="F349" s="75"/>
      <c r="G349" s="76"/>
      <c r="H349" s="76"/>
      <c r="I349" s="76"/>
      <c r="J349" s="76"/>
      <c r="K349" s="270"/>
      <c r="L349" s="271"/>
      <c r="M349" s="272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4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181</v>
      </c>
      <c r="BG349" s="85" t="s">
        <v>182</v>
      </c>
      <c r="BH349" s="85" t="s">
        <v>371</v>
      </c>
      <c r="BI349" s="85" t="s">
        <v>220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69"/>
      <c r="D350" s="74"/>
      <c r="E350" s="74"/>
      <c r="F350" s="75"/>
      <c r="G350" s="76"/>
      <c r="H350" s="76"/>
      <c r="I350" s="76"/>
      <c r="J350" s="76"/>
      <c r="K350" s="270"/>
      <c r="L350" s="271"/>
      <c r="M350" s="272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4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181</v>
      </c>
      <c r="BG350" s="85" t="s">
        <v>199</v>
      </c>
      <c r="BH350" s="85" t="s">
        <v>417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69"/>
      <c r="D351" s="74"/>
      <c r="E351" s="74"/>
      <c r="F351" s="75"/>
      <c r="G351" s="76"/>
      <c r="H351" s="76"/>
      <c r="I351" s="76"/>
      <c r="J351" s="76"/>
      <c r="K351" s="270"/>
      <c r="L351" s="271"/>
      <c r="M351" s="272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49"/>
      <c r="AZ351" s="84"/>
      <c r="BA351" s="83"/>
      <c r="BB351" s="83"/>
      <c r="BC351" s="83">
        <v>333.3</v>
      </c>
      <c r="BD351" s="83"/>
      <c r="BE351" s="83"/>
      <c r="BF351" s="28" t="s">
        <v>241</v>
      </c>
      <c r="BG351" s="85" t="s">
        <v>241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69"/>
      <c r="D352" s="74"/>
      <c r="E352" s="74"/>
      <c r="F352" s="75"/>
      <c r="G352" s="76"/>
      <c r="H352" s="76"/>
      <c r="I352" s="76"/>
      <c r="J352" s="76"/>
      <c r="K352" s="270"/>
      <c r="L352" s="271"/>
      <c r="M352" s="272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4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181</v>
      </c>
      <c r="BG352" s="85" t="s">
        <v>199</v>
      </c>
      <c r="BH352" s="85" t="s">
        <v>333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69"/>
      <c r="D353" s="74"/>
      <c r="E353" s="74"/>
      <c r="F353" s="75"/>
      <c r="G353" s="76"/>
      <c r="H353" s="76"/>
      <c r="I353" s="76"/>
      <c r="J353" s="76"/>
      <c r="K353" s="270"/>
      <c r="L353" s="271"/>
      <c r="M353" s="272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4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181</v>
      </c>
      <c r="BG353" s="85" t="s">
        <v>199</v>
      </c>
      <c r="BH353" s="85" t="s">
        <v>260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69"/>
      <c r="D354" s="74"/>
      <c r="E354" s="74"/>
      <c r="F354" s="75"/>
      <c r="G354" s="76"/>
      <c r="H354" s="76"/>
      <c r="I354" s="76"/>
      <c r="J354" s="76"/>
      <c r="K354" s="270"/>
      <c r="L354" s="271"/>
      <c r="M354" s="272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4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181</v>
      </c>
      <c r="BG354" s="85" t="s">
        <v>196</v>
      </c>
      <c r="BH354" s="85" t="s">
        <v>210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69"/>
      <c r="D355" s="74"/>
      <c r="E355" s="74"/>
      <c r="F355" s="75"/>
      <c r="G355" s="76"/>
      <c r="H355" s="76"/>
      <c r="I355" s="76"/>
      <c r="J355" s="76"/>
      <c r="K355" s="270"/>
      <c r="L355" s="271"/>
      <c r="M355" s="272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4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69"/>
      <c r="D356" s="74"/>
      <c r="E356" s="74"/>
      <c r="F356" s="75"/>
      <c r="G356" s="76"/>
      <c r="H356" s="76"/>
      <c r="I356" s="76"/>
      <c r="J356" s="76"/>
      <c r="K356" s="270"/>
      <c r="L356" s="271"/>
      <c r="M356" s="272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4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69"/>
      <c r="D357" s="74"/>
      <c r="E357" s="74"/>
      <c r="F357" s="75"/>
      <c r="G357" s="76"/>
      <c r="H357" s="76"/>
      <c r="I357" s="76"/>
      <c r="J357" s="76"/>
      <c r="K357" s="270"/>
      <c r="L357" s="271"/>
      <c r="M357" s="272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4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69"/>
      <c r="D358" s="74"/>
      <c r="E358" s="74"/>
      <c r="F358" s="75"/>
      <c r="G358" s="76"/>
      <c r="H358" s="76"/>
      <c r="I358" s="76"/>
      <c r="J358" s="76"/>
      <c r="K358" s="270"/>
      <c r="L358" s="271"/>
      <c r="M358" s="272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4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69"/>
      <c r="D359" s="74"/>
      <c r="E359" s="74"/>
      <c r="F359" s="75"/>
      <c r="G359" s="76"/>
      <c r="H359" s="76"/>
      <c r="I359" s="76"/>
      <c r="J359" s="76"/>
      <c r="K359" s="270"/>
      <c r="L359" s="271"/>
      <c r="M359" s="272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4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69"/>
      <c r="D360" s="74"/>
      <c r="E360" s="74"/>
      <c r="F360" s="75"/>
      <c r="G360" s="76"/>
      <c r="H360" s="76"/>
      <c r="I360" s="76"/>
      <c r="J360" s="76"/>
      <c r="K360" s="270"/>
      <c r="L360" s="271"/>
      <c r="M360" s="272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4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69"/>
      <c r="D361" s="74"/>
      <c r="E361" s="74"/>
      <c r="F361" s="75"/>
      <c r="G361" s="76"/>
      <c r="H361" s="76"/>
      <c r="I361" s="76"/>
      <c r="J361" s="76"/>
      <c r="K361" s="270"/>
      <c r="L361" s="271"/>
      <c r="M361" s="272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4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69"/>
      <c r="D362" s="74"/>
      <c r="E362" s="74"/>
      <c r="F362" s="75"/>
      <c r="G362" s="76"/>
      <c r="H362" s="76"/>
      <c r="I362" s="76"/>
      <c r="J362" s="76"/>
      <c r="K362" s="270"/>
      <c r="L362" s="271"/>
      <c r="M362" s="272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4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69"/>
      <c r="D363" s="74"/>
      <c r="E363" s="74"/>
      <c r="F363" s="75"/>
      <c r="G363" s="76"/>
      <c r="H363" s="76"/>
      <c r="I363" s="76"/>
      <c r="J363" s="76"/>
      <c r="K363" s="270"/>
      <c r="L363" s="271"/>
      <c r="M363" s="272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4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69"/>
      <c r="D364" s="74"/>
      <c r="E364" s="74"/>
      <c r="F364" s="75"/>
      <c r="G364" s="76"/>
      <c r="H364" s="76"/>
      <c r="I364" s="76"/>
      <c r="J364" s="76"/>
      <c r="K364" s="270"/>
      <c r="L364" s="271"/>
      <c r="M364" s="272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4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69"/>
      <c r="D365" s="74"/>
      <c r="E365" s="74"/>
      <c r="F365" s="75"/>
      <c r="G365" s="76"/>
      <c r="H365" s="76"/>
      <c r="I365" s="76"/>
      <c r="J365" s="76"/>
      <c r="K365" s="270"/>
      <c r="L365" s="271"/>
      <c r="M365" s="272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4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69"/>
      <c r="D366" s="74"/>
      <c r="E366" s="74"/>
      <c r="F366" s="75"/>
      <c r="G366" s="76"/>
      <c r="H366" s="76"/>
      <c r="I366" s="76"/>
      <c r="J366" s="76"/>
      <c r="K366" s="270"/>
      <c r="L366" s="271"/>
      <c r="M366" s="272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4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69"/>
      <c r="D367" s="74"/>
      <c r="E367" s="74"/>
      <c r="F367" s="75"/>
      <c r="G367" s="76"/>
      <c r="H367" s="76"/>
      <c r="I367" s="76"/>
      <c r="J367" s="76"/>
      <c r="K367" s="270"/>
      <c r="L367" s="271"/>
      <c r="M367" s="272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4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69"/>
      <c r="D368" s="74"/>
      <c r="E368" s="74"/>
      <c r="F368" s="75"/>
      <c r="G368" s="76"/>
      <c r="H368" s="76"/>
      <c r="I368" s="76"/>
      <c r="J368" s="76"/>
      <c r="K368" s="270"/>
      <c r="L368" s="271"/>
      <c r="M368" s="272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4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69"/>
      <c r="D369" s="74"/>
      <c r="E369" s="74"/>
      <c r="F369" s="75"/>
      <c r="G369" s="76"/>
      <c r="H369" s="76"/>
      <c r="I369" s="76"/>
      <c r="J369" s="76"/>
      <c r="K369" s="270"/>
      <c r="L369" s="271"/>
      <c r="M369" s="272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4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69"/>
      <c r="D370" s="74"/>
      <c r="E370" s="74"/>
      <c r="F370" s="75"/>
      <c r="G370" s="76"/>
      <c r="H370" s="76"/>
      <c r="I370" s="76"/>
      <c r="J370" s="76"/>
      <c r="K370" s="270"/>
      <c r="L370" s="271"/>
      <c r="M370" s="272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4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69"/>
      <c r="D371" s="74"/>
      <c r="E371" s="74"/>
      <c r="F371" s="75"/>
      <c r="G371" s="76"/>
      <c r="H371" s="76"/>
      <c r="I371" s="76"/>
      <c r="J371" s="76"/>
      <c r="K371" s="270"/>
      <c r="L371" s="271"/>
      <c r="M371" s="272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4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69"/>
      <c r="D372" s="74"/>
      <c r="E372" s="74"/>
      <c r="F372" s="75"/>
      <c r="G372" s="76"/>
      <c r="H372" s="76"/>
      <c r="I372" s="76"/>
      <c r="J372" s="76"/>
      <c r="K372" s="270"/>
      <c r="L372" s="271"/>
      <c r="M372" s="272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4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69"/>
      <c r="D373" s="74"/>
      <c r="E373" s="74"/>
      <c r="F373" s="75"/>
      <c r="G373" s="76"/>
      <c r="H373" s="76"/>
      <c r="I373" s="76"/>
      <c r="J373" s="76"/>
      <c r="K373" s="270"/>
      <c r="L373" s="271"/>
      <c r="M373" s="272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4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69"/>
      <c r="D374" s="74"/>
      <c r="E374" s="74"/>
      <c r="F374" s="75"/>
      <c r="G374" s="76"/>
      <c r="H374" s="76"/>
      <c r="I374" s="76"/>
      <c r="J374" s="76"/>
      <c r="K374" s="270"/>
      <c r="L374" s="271"/>
      <c r="M374" s="272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4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69"/>
      <c r="D375" s="74"/>
      <c r="E375" s="74"/>
      <c r="F375" s="75"/>
      <c r="G375" s="76"/>
      <c r="H375" s="76"/>
      <c r="I375" s="76"/>
      <c r="J375" s="76"/>
      <c r="K375" s="270"/>
      <c r="L375" s="271"/>
      <c r="M375" s="272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4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69"/>
      <c r="D376" s="74"/>
      <c r="E376" s="74"/>
      <c r="F376" s="75"/>
      <c r="G376" s="76"/>
      <c r="H376" s="76"/>
      <c r="I376" s="76"/>
      <c r="J376" s="76"/>
      <c r="K376" s="270"/>
      <c r="L376" s="271"/>
      <c r="M376" s="272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4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69"/>
      <c r="D377" s="74"/>
      <c r="E377" s="74"/>
      <c r="F377" s="75"/>
      <c r="G377" s="76"/>
      <c r="H377" s="76"/>
      <c r="I377" s="76"/>
      <c r="J377" s="76"/>
      <c r="K377" s="270"/>
      <c r="L377" s="271"/>
      <c r="M377" s="272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4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69"/>
      <c r="D378" s="74"/>
      <c r="E378" s="74"/>
      <c r="F378" s="75"/>
      <c r="G378" s="76"/>
      <c r="H378" s="76"/>
      <c r="I378" s="76"/>
      <c r="J378" s="76"/>
      <c r="K378" s="270"/>
      <c r="L378" s="271"/>
      <c r="M378" s="272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4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69"/>
      <c r="D379" s="74"/>
      <c r="E379" s="74"/>
      <c r="F379" s="75"/>
      <c r="G379" s="76"/>
      <c r="H379" s="76"/>
      <c r="I379" s="76"/>
      <c r="J379" s="76"/>
      <c r="K379" s="270"/>
      <c r="L379" s="271"/>
      <c r="M379" s="272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4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69"/>
      <c r="D380" s="74"/>
      <c r="E380" s="74"/>
      <c r="F380" s="75"/>
      <c r="G380" s="76"/>
      <c r="H380" s="76"/>
      <c r="I380" s="76"/>
      <c r="J380" s="76"/>
      <c r="K380" s="270"/>
      <c r="L380" s="271"/>
      <c r="M380" s="272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4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69"/>
      <c r="D381" s="74"/>
      <c r="E381" s="74"/>
      <c r="F381" s="75"/>
      <c r="G381" s="76"/>
      <c r="H381" s="76"/>
      <c r="I381" s="76"/>
      <c r="J381" s="76"/>
      <c r="K381" s="270"/>
      <c r="L381" s="271"/>
      <c r="M381" s="272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4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69"/>
      <c r="D382" s="74"/>
      <c r="E382" s="74"/>
      <c r="F382" s="75"/>
      <c r="G382" s="76"/>
      <c r="H382" s="76"/>
      <c r="I382" s="76"/>
      <c r="J382" s="76"/>
      <c r="K382" s="270"/>
      <c r="L382" s="271"/>
      <c r="M382" s="272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4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69"/>
      <c r="D383" s="74"/>
      <c r="E383" s="74"/>
      <c r="F383" s="75"/>
      <c r="G383" s="76"/>
      <c r="H383" s="76"/>
      <c r="I383" s="76"/>
      <c r="J383" s="76"/>
      <c r="K383" s="270"/>
      <c r="L383" s="271"/>
      <c r="M383" s="272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4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69"/>
      <c r="D384" s="74"/>
      <c r="E384" s="74"/>
      <c r="F384" s="75"/>
      <c r="G384" s="76"/>
      <c r="H384" s="76"/>
      <c r="I384" s="76"/>
      <c r="J384" s="76"/>
      <c r="K384" s="270"/>
      <c r="L384" s="271"/>
      <c r="M384" s="272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4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69"/>
      <c r="D385" s="74"/>
      <c r="E385" s="74"/>
      <c r="F385" s="75"/>
      <c r="G385" s="76"/>
      <c r="H385" s="76"/>
      <c r="I385" s="76"/>
      <c r="J385" s="76"/>
      <c r="K385" s="270"/>
      <c r="L385" s="271"/>
      <c r="M385" s="272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4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69"/>
      <c r="D386" s="74"/>
      <c r="E386" s="74"/>
      <c r="F386" s="75"/>
      <c r="G386" s="76"/>
      <c r="H386" s="76"/>
      <c r="I386" s="76"/>
      <c r="J386" s="76"/>
      <c r="K386" s="270"/>
      <c r="L386" s="271"/>
      <c r="M386" s="272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4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69"/>
      <c r="D387" s="74"/>
      <c r="E387" s="74"/>
      <c r="F387" s="75"/>
      <c r="G387" s="76"/>
      <c r="H387" s="76"/>
      <c r="I387" s="76"/>
      <c r="J387" s="76"/>
      <c r="K387" s="270"/>
      <c r="L387" s="271"/>
      <c r="M387" s="272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4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69"/>
      <c r="D388" s="74"/>
      <c r="E388" s="74"/>
      <c r="F388" s="75"/>
      <c r="G388" s="76"/>
      <c r="H388" s="76"/>
      <c r="I388" s="76"/>
      <c r="J388" s="76"/>
      <c r="K388" s="270"/>
      <c r="L388" s="271"/>
      <c r="M388" s="272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4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69"/>
      <c r="D389" s="74"/>
      <c r="E389" s="74"/>
      <c r="F389" s="75"/>
      <c r="G389" s="76"/>
      <c r="H389" s="76"/>
      <c r="I389" s="76"/>
      <c r="J389" s="76"/>
      <c r="K389" s="270"/>
      <c r="L389" s="271"/>
      <c r="M389" s="272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4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69"/>
      <c r="D390" s="74"/>
      <c r="E390" s="74"/>
      <c r="F390" s="75"/>
      <c r="G390" s="76"/>
      <c r="H390" s="76"/>
      <c r="I390" s="76"/>
      <c r="J390" s="76"/>
      <c r="K390" s="270"/>
      <c r="L390" s="271"/>
      <c r="M390" s="272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4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69"/>
      <c r="D391" s="74"/>
      <c r="E391" s="74"/>
      <c r="F391" s="75"/>
      <c r="G391" s="76"/>
      <c r="H391" s="76"/>
      <c r="I391" s="76"/>
      <c r="J391" s="76"/>
      <c r="K391" s="270"/>
      <c r="L391" s="271"/>
      <c r="M391" s="272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4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69"/>
      <c r="D392" s="74"/>
      <c r="E392" s="74"/>
      <c r="F392" s="75"/>
      <c r="G392" s="76"/>
      <c r="H392" s="76"/>
      <c r="I392" s="76"/>
      <c r="J392" s="76"/>
      <c r="K392" s="270"/>
      <c r="L392" s="271"/>
      <c r="M392" s="272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4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69"/>
      <c r="D393" s="74"/>
      <c r="E393" s="74"/>
      <c r="F393" s="75"/>
      <c r="G393" s="76"/>
      <c r="H393" s="76"/>
      <c r="I393" s="76"/>
      <c r="J393" s="76"/>
      <c r="K393" s="270"/>
      <c r="L393" s="271"/>
      <c r="M393" s="272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4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69"/>
      <c r="D394" s="74"/>
      <c r="E394" s="74"/>
      <c r="F394" s="75"/>
      <c r="G394" s="76"/>
      <c r="H394" s="76"/>
      <c r="I394" s="76"/>
      <c r="J394" s="76"/>
      <c r="K394" s="270"/>
      <c r="L394" s="271"/>
      <c r="M394" s="272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4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69"/>
      <c r="D395" s="74"/>
      <c r="E395" s="74"/>
      <c r="F395" s="75"/>
      <c r="G395" s="76"/>
      <c r="H395" s="76"/>
      <c r="I395" s="76"/>
      <c r="J395" s="76"/>
      <c r="K395" s="270"/>
      <c r="L395" s="271"/>
      <c r="M395" s="272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4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69"/>
      <c r="D396" s="74"/>
      <c r="E396" s="74"/>
      <c r="F396" s="75"/>
      <c r="G396" s="76"/>
      <c r="H396" s="76"/>
      <c r="I396" s="76"/>
      <c r="J396" s="76"/>
      <c r="K396" s="270"/>
      <c r="L396" s="271"/>
      <c r="M396" s="272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4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69"/>
      <c r="D397" s="74"/>
      <c r="E397" s="74"/>
      <c r="F397" s="75"/>
      <c r="G397" s="76"/>
      <c r="H397" s="76"/>
      <c r="I397" s="76"/>
      <c r="J397" s="76"/>
      <c r="K397" s="270"/>
      <c r="L397" s="271"/>
      <c r="M397" s="272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4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69"/>
      <c r="D398" s="74"/>
      <c r="E398" s="74"/>
      <c r="F398" s="75"/>
      <c r="G398" s="76"/>
      <c r="H398" s="76"/>
      <c r="I398" s="76"/>
      <c r="J398" s="76"/>
      <c r="K398" s="270"/>
      <c r="L398" s="271"/>
      <c r="M398" s="272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4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69"/>
      <c r="D399" s="74"/>
      <c r="E399" s="74"/>
      <c r="F399" s="75"/>
      <c r="G399" s="76"/>
      <c r="H399" s="76"/>
      <c r="I399" s="76"/>
      <c r="J399" s="76"/>
      <c r="K399" s="270"/>
      <c r="L399" s="271"/>
      <c r="M399" s="272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4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69"/>
      <c r="D400" s="74"/>
      <c r="E400" s="74"/>
      <c r="F400" s="75"/>
      <c r="G400" s="76"/>
      <c r="H400" s="76"/>
      <c r="I400" s="76"/>
      <c r="J400" s="76"/>
      <c r="K400" s="270"/>
      <c r="L400" s="271"/>
      <c r="M400" s="272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4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69"/>
      <c r="D401" s="74"/>
      <c r="E401" s="74"/>
      <c r="F401" s="75"/>
      <c r="G401" s="76"/>
      <c r="H401" s="76"/>
      <c r="I401" s="76"/>
      <c r="J401" s="76"/>
      <c r="K401" s="270"/>
      <c r="L401" s="271"/>
      <c r="M401" s="272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4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69"/>
      <c r="D402" s="74"/>
      <c r="E402" s="74"/>
      <c r="F402" s="75"/>
      <c r="G402" s="76"/>
      <c r="H402" s="76"/>
      <c r="I402" s="76"/>
      <c r="J402" s="76"/>
      <c r="K402" s="270"/>
      <c r="L402" s="271"/>
      <c r="M402" s="272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4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69"/>
      <c r="D403" s="74"/>
      <c r="E403" s="74"/>
      <c r="F403" s="75"/>
      <c r="G403" s="76"/>
      <c r="H403" s="76"/>
      <c r="I403" s="76"/>
      <c r="J403" s="76"/>
      <c r="K403" s="270"/>
      <c r="L403" s="271"/>
      <c r="M403" s="272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4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69"/>
      <c r="D404" s="74"/>
      <c r="E404" s="74"/>
      <c r="F404" s="75"/>
      <c r="G404" s="76"/>
      <c r="H404" s="76"/>
      <c r="I404" s="76"/>
      <c r="J404" s="76"/>
      <c r="K404" s="270"/>
      <c r="L404" s="271"/>
      <c r="M404" s="272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4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69"/>
      <c r="D405" s="74"/>
      <c r="E405" s="74"/>
      <c r="F405" s="75"/>
      <c r="G405" s="76"/>
      <c r="H405" s="76"/>
      <c r="I405" s="76"/>
      <c r="J405" s="76"/>
      <c r="K405" s="270"/>
      <c r="L405" s="271"/>
      <c r="M405" s="272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4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69"/>
      <c r="D406" s="74"/>
      <c r="E406" s="74"/>
      <c r="F406" s="75"/>
      <c r="G406" s="76"/>
      <c r="H406" s="76"/>
      <c r="I406" s="76"/>
      <c r="J406" s="76"/>
      <c r="K406" s="270"/>
      <c r="L406" s="271"/>
      <c r="M406" s="272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4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69"/>
      <c r="D407" s="74"/>
      <c r="E407" s="74"/>
      <c r="F407" s="75"/>
      <c r="G407" s="76"/>
      <c r="H407" s="76"/>
      <c r="I407" s="76"/>
      <c r="J407" s="76"/>
      <c r="K407" s="270"/>
      <c r="L407" s="271"/>
      <c r="M407" s="272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4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69"/>
      <c r="D408" s="74"/>
      <c r="E408" s="74"/>
      <c r="F408" s="75"/>
      <c r="G408" s="76"/>
      <c r="H408" s="76"/>
      <c r="I408" s="76"/>
      <c r="J408" s="76"/>
      <c r="K408" s="270"/>
      <c r="L408" s="271"/>
      <c r="M408" s="272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4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69"/>
      <c r="D409" s="74"/>
      <c r="E409" s="74"/>
      <c r="F409" s="75"/>
      <c r="G409" s="76"/>
      <c r="H409" s="76"/>
      <c r="I409" s="76"/>
      <c r="J409" s="76"/>
      <c r="K409" s="270"/>
      <c r="L409" s="271"/>
      <c r="M409" s="272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4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69"/>
      <c r="D410" s="74"/>
      <c r="E410" s="74"/>
      <c r="F410" s="75"/>
      <c r="G410" s="76"/>
      <c r="H410" s="76"/>
      <c r="I410" s="76"/>
      <c r="J410" s="76"/>
      <c r="K410" s="270"/>
      <c r="L410" s="271"/>
      <c r="M410" s="272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4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69"/>
      <c r="D411" s="74"/>
      <c r="E411" s="74"/>
      <c r="F411" s="75"/>
      <c r="G411" s="76"/>
      <c r="H411" s="76"/>
      <c r="I411" s="76"/>
      <c r="J411" s="76"/>
      <c r="K411" s="270"/>
      <c r="L411" s="271"/>
      <c r="M411" s="272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4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69"/>
      <c r="D412" s="74"/>
      <c r="E412" s="74"/>
      <c r="F412" s="75"/>
      <c r="G412" s="76"/>
      <c r="H412" s="76"/>
      <c r="I412" s="76"/>
      <c r="J412" s="76"/>
      <c r="K412" s="270"/>
      <c r="L412" s="271"/>
      <c r="M412" s="272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4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69"/>
      <c r="D413" s="74"/>
      <c r="E413" s="74"/>
      <c r="F413" s="75"/>
      <c r="G413" s="76"/>
      <c r="H413" s="76"/>
      <c r="I413" s="76"/>
      <c r="J413" s="76"/>
      <c r="K413" s="270"/>
      <c r="L413" s="271"/>
      <c r="M413" s="272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4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69"/>
      <c r="D414" s="74"/>
      <c r="E414" s="74"/>
      <c r="F414" s="75"/>
      <c r="G414" s="76"/>
      <c r="H414" s="76"/>
      <c r="I414" s="76"/>
      <c r="J414" s="76"/>
      <c r="K414" s="270"/>
      <c r="L414" s="271"/>
      <c r="M414" s="272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4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69"/>
      <c r="D415" s="74"/>
      <c r="E415" s="74"/>
      <c r="F415" s="75"/>
      <c r="G415" s="76"/>
      <c r="H415" s="76"/>
      <c r="I415" s="76"/>
      <c r="J415" s="76"/>
      <c r="K415" s="270"/>
      <c r="L415" s="271"/>
      <c r="M415" s="272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4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69"/>
      <c r="D416" s="74"/>
      <c r="E416" s="74"/>
      <c r="F416" s="75"/>
      <c r="G416" s="76"/>
      <c r="H416" s="76"/>
      <c r="I416" s="76"/>
      <c r="J416" s="76"/>
      <c r="K416" s="270"/>
      <c r="L416" s="271"/>
      <c r="M416" s="272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4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69"/>
      <c r="D417" s="74"/>
      <c r="E417" s="74"/>
      <c r="F417" s="75"/>
      <c r="G417" s="76"/>
      <c r="H417" s="76"/>
      <c r="I417" s="76"/>
      <c r="J417" s="76"/>
      <c r="K417" s="270"/>
      <c r="L417" s="271"/>
      <c r="M417" s="272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4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69"/>
      <c r="D418" s="74"/>
      <c r="E418" s="74"/>
      <c r="F418" s="75"/>
      <c r="G418" s="76"/>
      <c r="H418" s="76"/>
      <c r="I418" s="76"/>
      <c r="J418" s="76"/>
      <c r="K418" s="270"/>
      <c r="L418" s="271"/>
      <c r="M418" s="272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4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69"/>
      <c r="D419" s="74"/>
      <c r="E419" s="74"/>
      <c r="F419" s="75"/>
      <c r="G419" s="76"/>
      <c r="H419" s="76"/>
      <c r="I419" s="76"/>
      <c r="J419" s="76"/>
      <c r="K419" s="270"/>
      <c r="L419" s="271"/>
      <c r="M419" s="272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4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69"/>
      <c r="D420" s="74"/>
      <c r="E420" s="74"/>
      <c r="F420" s="75"/>
      <c r="G420" s="76"/>
      <c r="H420" s="76"/>
      <c r="I420" s="76"/>
      <c r="J420" s="76"/>
      <c r="K420" s="270"/>
      <c r="L420" s="271"/>
      <c r="M420" s="272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4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69"/>
      <c r="D421" s="74"/>
      <c r="E421" s="74"/>
      <c r="F421" s="75"/>
      <c r="G421" s="76"/>
      <c r="H421" s="76"/>
      <c r="I421" s="76"/>
      <c r="J421" s="76"/>
      <c r="K421" s="270"/>
      <c r="L421" s="271"/>
      <c r="M421" s="272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4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69"/>
      <c r="D422" s="74"/>
      <c r="E422" s="74"/>
      <c r="F422" s="75"/>
      <c r="G422" s="76"/>
      <c r="H422" s="76"/>
      <c r="I422" s="76"/>
      <c r="J422" s="76"/>
      <c r="K422" s="270"/>
      <c r="L422" s="271"/>
      <c r="M422" s="272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4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69"/>
      <c r="D423" s="74"/>
      <c r="E423" s="74"/>
      <c r="F423" s="75"/>
      <c r="G423" s="76"/>
      <c r="H423" s="76"/>
      <c r="I423" s="76"/>
      <c r="J423" s="76"/>
      <c r="K423" s="270"/>
      <c r="L423" s="271"/>
      <c r="M423" s="272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4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69"/>
      <c r="D424" s="74"/>
      <c r="E424" s="74"/>
      <c r="F424" s="75"/>
      <c r="G424" s="76"/>
      <c r="H424" s="76"/>
      <c r="I424" s="76"/>
      <c r="J424" s="76"/>
      <c r="K424" s="270"/>
      <c r="L424" s="271"/>
      <c r="M424" s="272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4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69"/>
      <c r="D425" s="74"/>
      <c r="E425" s="74"/>
      <c r="F425" s="75"/>
      <c r="G425" s="76"/>
      <c r="H425" s="76"/>
      <c r="I425" s="76"/>
      <c r="J425" s="76"/>
      <c r="K425" s="270"/>
      <c r="L425" s="271"/>
      <c r="M425" s="272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4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69"/>
      <c r="D426" s="74"/>
      <c r="E426" s="74"/>
      <c r="F426" s="75"/>
      <c r="G426" s="76"/>
      <c r="H426" s="76"/>
      <c r="I426" s="76"/>
      <c r="J426" s="76"/>
      <c r="K426" s="270"/>
      <c r="L426" s="271"/>
      <c r="M426" s="272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4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69"/>
      <c r="D427" s="74"/>
      <c r="E427" s="74"/>
      <c r="F427" s="75"/>
      <c r="G427" s="76"/>
      <c r="H427" s="76"/>
      <c r="I427" s="76"/>
      <c r="J427" s="76"/>
      <c r="K427" s="270"/>
      <c r="L427" s="271"/>
      <c r="M427" s="272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4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69"/>
      <c r="D428" s="74"/>
      <c r="E428" s="74"/>
      <c r="F428" s="75"/>
      <c r="G428" s="76"/>
      <c r="H428" s="76"/>
      <c r="I428" s="76"/>
      <c r="J428" s="76"/>
      <c r="K428" s="270"/>
      <c r="L428" s="271"/>
      <c r="M428" s="272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4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69"/>
      <c r="D429" s="74"/>
      <c r="E429" s="74"/>
      <c r="F429" s="75"/>
      <c r="G429" s="76"/>
      <c r="H429" s="76"/>
      <c r="I429" s="76"/>
      <c r="J429" s="76"/>
      <c r="K429" s="270"/>
      <c r="L429" s="271"/>
      <c r="M429" s="272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4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69"/>
      <c r="D430" s="74"/>
      <c r="E430" s="74"/>
      <c r="F430" s="75"/>
      <c r="G430" s="76"/>
      <c r="H430" s="76"/>
      <c r="I430" s="76"/>
      <c r="J430" s="76"/>
      <c r="K430" s="270"/>
      <c r="L430" s="271"/>
      <c r="M430" s="272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4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69"/>
      <c r="D431" s="74"/>
      <c r="E431" s="74"/>
      <c r="F431" s="75"/>
      <c r="G431" s="76"/>
      <c r="H431" s="76"/>
      <c r="I431" s="76"/>
      <c r="J431" s="76"/>
      <c r="K431" s="270"/>
      <c r="L431" s="271"/>
      <c r="M431" s="272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4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69"/>
      <c r="D432" s="74"/>
      <c r="E432" s="74"/>
      <c r="F432" s="75"/>
      <c r="G432" s="76"/>
      <c r="H432" s="76"/>
      <c r="I432" s="76"/>
      <c r="J432" s="76"/>
      <c r="K432" s="270"/>
      <c r="L432" s="271"/>
      <c r="M432" s="272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4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69"/>
      <c r="D433" s="74"/>
      <c r="E433" s="74"/>
      <c r="F433" s="75"/>
      <c r="G433" s="76"/>
      <c r="H433" s="76"/>
      <c r="I433" s="76"/>
      <c r="J433" s="76"/>
      <c r="K433" s="270"/>
      <c r="L433" s="271"/>
      <c r="M433" s="272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4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69"/>
      <c r="D434" s="74"/>
      <c r="E434" s="74"/>
      <c r="F434" s="75"/>
      <c r="G434" s="76"/>
      <c r="H434" s="76"/>
      <c r="I434" s="76"/>
      <c r="J434" s="76"/>
      <c r="K434" s="270"/>
      <c r="L434" s="271"/>
      <c r="M434" s="272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4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69"/>
      <c r="D435" s="74"/>
      <c r="E435" s="74"/>
      <c r="F435" s="75"/>
      <c r="G435" s="76"/>
      <c r="H435" s="76"/>
      <c r="I435" s="76"/>
      <c r="J435" s="76"/>
      <c r="K435" s="270"/>
      <c r="L435" s="271"/>
      <c r="M435" s="272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4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69"/>
      <c r="D436" s="74"/>
      <c r="E436" s="74"/>
      <c r="F436" s="75"/>
      <c r="G436" s="76"/>
      <c r="H436" s="76"/>
      <c r="I436" s="76"/>
      <c r="J436" s="76"/>
      <c r="K436" s="270"/>
      <c r="L436" s="271"/>
      <c r="M436" s="272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4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69"/>
      <c r="D437" s="74"/>
      <c r="E437" s="74"/>
      <c r="F437" s="75"/>
      <c r="G437" s="76"/>
      <c r="H437" s="76"/>
      <c r="I437" s="76"/>
      <c r="J437" s="76"/>
      <c r="K437" s="270"/>
      <c r="L437" s="271"/>
      <c r="M437" s="272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4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69"/>
      <c r="D438" s="74"/>
      <c r="E438" s="74"/>
      <c r="F438" s="75"/>
      <c r="G438" s="76"/>
      <c r="H438" s="76"/>
      <c r="I438" s="76"/>
      <c r="J438" s="76"/>
      <c r="K438" s="270"/>
      <c r="L438" s="271"/>
      <c r="M438" s="272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4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69"/>
      <c r="D439" s="74"/>
      <c r="E439" s="74"/>
      <c r="F439" s="75"/>
      <c r="G439" s="76"/>
      <c r="H439" s="76"/>
      <c r="I439" s="76"/>
      <c r="J439" s="76"/>
      <c r="K439" s="270"/>
      <c r="L439" s="271"/>
      <c r="M439" s="272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4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69"/>
      <c r="D440" s="74"/>
      <c r="E440" s="74"/>
      <c r="F440" s="75"/>
      <c r="G440" s="76"/>
      <c r="H440" s="76"/>
      <c r="I440" s="76"/>
      <c r="J440" s="76"/>
      <c r="K440" s="270"/>
      <c r="L440" s="271"/>
      <c r="M440" s="272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4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69"/>
      <c r="D441" s="74"/>
      <c r="E441" s="74"/>
      <c r="F441" s="75"/>
      <c r="G441" s="76"/>
      <c r="H441" s="76"/>
      <c r="I441" s="76"/>
      <c r="J441" s="76"/>
      <c r="K441" s="270"/>
      <c r="L441" s="271"/>
      <c r="M441" s="272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4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69"/>
      <c r="D442" s="74"/>
      <c r="E442" s="74"/>
      <c r="F442" s="75"/>
      <c r="G442" s="76"/>
      <c r="H442" s="76"/>
      <c r="I442" s="76"/>
      <c r="J442" s="76"/>
      <c r="K442" s="270"/>
      <c r="L442" s="271"/>
      <c r="M442" s="272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4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69"/>
      <c r="D443" s="74"/>
      <c r="E443" s="74"/>
      <c r="F443" s="75"/>
      <c r="G443" s="76"/>
      <c r="H443" s="76"/>
      <c r="I443" s="76"/>
      <c r="J443" s="76"/>
      <c r="K443" s="270"/>
      <c r="L443" s="271"/>
      <c r="M443" s="272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4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69"/>
      <c r="D444" s="74"/>
      <c r="E444" s="74"/>
      <c r="F444" s="75"/>
      <c r="G444" s="76"/>
      <c r="H444" s="76"/>
      <c r="I444" s="76"/>
      <c r="J444" s="76"/>
      <c r="K444" s="270"/>
      <c r="L444" s="271"/>
      <c r="M444" s="272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4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69"/>
      <c r="D445" s="74"/>
      <c r="E445" s="74"/>
      <c r="F445" s="75"/>
      <c r="G445" s="76"/>
      <c r="H445" s="76"/>
      <c r="I445" s="76"/>
      <c r="J445" s="76"/>
      <c r="K445" s="270"/>
      <c r="L445" s="271"/>
      <c r="M445" s="272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4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69"/>
      <c r="D446" s="74"/>
      <c r="E446" s="74"/>
      <c r="F446" s="75"/>
      <c r="G446" s="76"/>
      <c r="H446" s="76"/>
      <c r="I446" s="76"/>
      <c r="J446" s="76"/>
      <c r="K446" s="270"/>
      <c r="L446" s="271"/>
      <c r="M446" s="272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4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69"/>
      <c r="D447" s="74"/>
      <c r="E447" s="74"/>
      <c r="F447" s="75"/>
      <c r="G447" s="76"/>
      <c r="H447" s="76"/>
      <c r="I447" s="76"/>
      <c r="J447" s="76"/>
      <c r="K447" s="270"/>
      <c r="L447" s="271"/>
      <c r="M447" s="272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4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69"/>
      <c r="D448" s="74"/>
      <c r="E448" s="74"/>
      <c r="F448" s="75"/>
      <c r="G448" s="76"/>
      <c r="H448" s="76"/>
      <c r="I448" s="76"/>
      <c r="J448" s="76"/>
      <c r="K448" s="270"/>
      <c r="L448" s="271"/>
      <c r="M448" s="272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4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69"/>
      <c r="D449" s="74"/>
      <c r="E449" s="74"/>
      <c r="F449" s="75"/>
      <c r="G449" s="76"/>
      <c r="H449" s="76"/>
      <c r="I449" s="76"/>
      <c r="J449" s="76"/>
      <c r="K449" s="270"/>
      <c r="L449" s="271"/>
      <c r="M449" s="272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4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69"/>
      <c r="D450" s="74"/>
      <c r="E450" s="74"/>
      <c r="F450" s="75"/>
      <c r="G450" s="76"/>
      <c r="H450" s="76"/>
      <c r="I450" s="76"/>
      <c r="J450" s="76"/>
      <c r="K450" s="270"/>
      <c r="L450" s="271"/>
      <c r="M450" s="272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4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69"/>
      <c r="D451" s="74"/>
      <c r="E451" s="74"/>
      <c r="F451" s="75"/>
      <c r="G451" s="76"/>
      <c r="H451" s="76"/>
      <c r="I451" s="76"/>
      <c r="J451" s="76"/>
      <c r="K451" s="270"/>
      <c r="L451" s="271"/>
      <c r="M451" s="272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4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69"/>
      <c r="D452" s="74"/>
      <c r="E452" s="74"/>
      <c r="F452" s="75"/>
      <c r="G452" s="76"/>
      <c r="H452" s="76"/>
      <c r="I452" s="76"/>
      <c r="J452" s="76"/>
      <c r="K452" s="270"/>
      <c r="L452" s="271"/>
      <c r="M452" s="272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4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69"/>
      <c r="D453" s="74"/>
      <c r="E453" s="74"/>
      <c r="F453" s="75"/>
      <c r="G453" s="76"/>
      <c r="H453" s="76"/>
      <c r="I453" s="76"/>
      <c r="J453" s="76"/>
      <c r="K453" s="270"/>
      <c r="L453" s="271"/>
      <c r="M453" s="272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4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69"/>
      <c r="D454" s="74"/>
      <c r="E454" s="74"/>
      <c r="F454" s="75"/>
      <c r="G454" s="76"/>
      <c r="H454" s="76"/>
      <c r="I454" s="76"/>
      <c r="J454" s="76"/>
      <c r="K454" s="270"/>
      <c r="L454" s="271"/>
      <c r="M454" s="272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4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69"/>
      <c r="D455" s="74"/>
      <c r="E455" s="74"/>
      <c r="F455" s="75"/>
      <c r="G455" s="76"/>
      <c r="H455" s="76"/>
      <c r="I455" s="76"/>
      <c r="J455" s="76"/>
      <c r="K455" s="270"/>
      <c r="L455" s="271"/>
      <c r="M455" s="272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4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69"/>
      <c r="D456" s="74"/>
      <c r="E456" s="74"/>
      <c r="F456" s="75"/>
      <c r="G456" s="76"/>
      <c r="H456" s="76"/>
      <c r="I456" s="76"/>
      <c r="J456" s="76"/>
      <c r="K456" s="270"/>
      <c r="L456" s="271"/>
      <c r="M456" s="272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4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69"/>
      <c r="D457" s="74"/>
      <c r="E457" s="74"/>
      <c r="F457" s="75"/>
      <c r="G457" s="76"/>
      <c r="H457" s="76"/>
      <c r="I457" s="76"/>
      <c r="J457" s="76"/>
      <c r="K457" s="270"/>
      <c r="L457" s="271"/>
      <c r="M457" s="272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4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69"/>
      <c r="D458" s="74"/>
      <c r="E458" s="74"/>
      <c r="F458" s="75"/>
      <c r="G458" s="76"/>
      <c r="H458" s="76"/>
      <c r="I458" s="76"/>
      <c r="J458" s="76"/>
      <c r="K458" s="270"/>
      <c r="L458" s="271"/>
      <c r="M458" s="272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4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69"/>
      <c r="D459" s="74"/>
      <c r="E459" s="74"/>
      <c r="F459" s="75"/>
      <c r="G459" s="76"/>
      <c r="H459" s="76"/>
      <c r="I459" s="76"/>
      <c r="J459" s="76"/>
      <c r="K459" s="270"/>
      <c r="L459" s="271"/>
      <c r="M459" s="272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4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69"/>
      <c r="D460" s="74"/>
      <c r="E460" s="74"/>
      <c r="F460" s="75"/>
      <c r="G460" s="76"/>
      <c r="H460" s="76"/>
      <c r="I460" s="76"/>
      <c r="J460" s="76"/>
      <c r="K460" s="270"/>
      <c r="L460" s="271"/>
      <c r="M460" s="272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4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69"/>
      <c r="D461" s="74"/>
      <c r="E461" s="74"/>
      <c r="F461" s="75"/>
      <c r="G461" s="76"/>
      <c r="H461" s="76"/>
      <c r="I461" s="76"/>
      <c r="J461" s="76"/>
      <c r="K461" s="270"/>
      <c r="L461" s="271"/>
      <c r="M461" s="272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4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69"/>
      <c r="D462" s="74"/>
      <c r="E462" s="74"/>
      <c r="F462" s="75"/>
      <c r="G462" s="76"/>
      <c r="H462" s="76"/>
      <c r="I462" s="76"/>
      <c r="J462" s="76"/>
      <c r="K462" s="270"/>
      <c r="L462" s="271"/>
      <c r="M462" s="272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4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69"/>
      <c r="D463" s="74"/>
      <c r="E463" s="74"/>
      <c r="F463" s="75"/>
      <c r="G463" s="76"/>
      <c r="H463" s="76"/>
      <c r="I463" s="76"/>
      <c r="J463" s="76"/>
      <c r="K463" s="270"/>
      <c r="L463" s="271"/>
      <c r="M463" s="272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4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70"/>
      <c r="L464" s="271"/>
      <c r="M464" s="272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4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70"/>
      <c r="L465" s="271"/>
      <c r="M465" s="272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4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70"/>
      <c r="L466" s="271"/>
      <c r="M466" s="272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4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70"/>
      <c r="L467" s="271"/>
      <c r="M467" s="272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4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70"/>
      <c r="L468" s="271"/>
      <c r="M468" s="272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4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70"/>
      <c r="L469" s="271"/>
      <c r="M469" s="272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4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70"/>
      <c r="L470" s="271"/>
      <c r="M470" s="272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4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70"/>
      <c r="L471" s="271"/>
      <c r="M471" s="272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4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70"/>
      <c r="L472" s="271"/>
      <c r="M472" s="272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4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70"/>
      <c r="L473" s="271"/>
      <c r="M473" s="272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4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70"/>
      <c r="L474" s="271"/>
      <c r="M474" s="272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4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70"/>
      <c r="L475" s="271"/>
      <c r="M475" s="272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4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70"/>
      <c r="L476" s="271"/>
      <c r="M476" s="272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4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70"/>
      <c r="L477" s="271"/>
      <c r="M477" s="272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4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70"/>
      <c r="L478" s="271"/>
      <c r="M478" s="272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4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70"/>
      <c r="L479" s="271"/>
      <c r="M479" s="272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4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70"/>
      <c r="L480" s="271"/>
      <c r="M480" s="272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4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70"/>
      <c r="L481" s="271"/>
      <c r="M481" s="272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4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70"/>
      <c r="L482" s="271"/>
      <c r="M482" s="272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4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70"/>
      <c r="L483" s="271"/>
      <c r="M483" s="272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4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70"/>
      <c r="L484" s="271"/>
      <c r="M484" s="272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4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70"/>
      <c r="L485" s="271"/>
      <c r="M485" s="272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4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70"/>
      <c r="L486" s="271"/>
      <c r="M486" s="272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4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70"/>
      <c r="L487" s="271"/>
      <c r="M487" s="272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4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70"/>
      <c r="L488" s="271"/>
      <c r="M488" s="272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4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70"/>
      <c r="L489" s="271"/>
      <c r="M489" s="272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4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70"/>
      <c r="L490" s="271"/>
      <c r="M490" s="272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4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70"/>
      <c r="L491" s="271"/>
      <c r="M491" s="272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4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70"/>
      <c r="L492" s="271"/>
      <c r="M492" s="272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4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70"/>
      <c r="L493" s="271"/>
      <c r="M493" s="272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4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70"/>
      <c r="L494" s="271"/>
      <c r="M494" s="272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4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70"/>
      <c r="L495" s="271"/>
      <c r="M495" s="272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4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70"/>
      <c r="L496" s="271"/>
      <c r="M496" s="272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4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70"/>
      <c r="L497" s="271"/>
      <c r="M497" s="272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4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70"/>
      <c r="L498" s="271"/>
      <c r="M498" s="272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4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70"/>
      <c r="L499" s="271"/>
      <c r="M499" s="272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4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70"/>
      <c r="L500" s="271"/>
      <c r="M500" s="272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4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70"/>
      <c r="L501" s="271"/>
      <c r="M501" s="272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4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70"/>
      <c r="L502" s="271"/>
      <c r="M502" s="272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4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70"/>
      <c r="L503" s="271"/>
      <c r="M503" s="272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4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70"/>
      <c r="L504" s="271"/>
      <c r="M504" s="272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4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70"/>
      <c r="L505" s="271"/>
      <c r="M505" s="272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4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70"/>
      <c r="L506" s="271"/>
      <c r="M506" s="272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4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70"/>
      <c r="L507" s="271"/>
      <c r="M507" s="272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4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70"/>
      <c r="L508" s="271"/>
      <c r="M508" s="272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4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70"/>
      <c r="L509" s="271"/>
      <c r="M509" s="272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4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70"/>
      <c r="L510" s="271"/>
      <c r="M510" s="272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4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70"/>
      <c r="L511" s="271"/>
      <c r="M511" s="272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4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70"/>
      <c r="L512" s="271"/>
      <c r="M512" s="272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4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70"/>
      <c r="L513" s="271"/>
      <c r="M513" s="272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4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70"/>
      <c r="L514" s="271"/>
      <c r="M514" s="272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4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70"/>
      <c r="L515" s="271"/>
      <c r="M515" s="272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4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70"/>
      <c r="L516" s="271"/>
      <c r="M516" s="272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4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70"/>
      <c r="L517" s="271"/>
      <c r="M517" s="272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4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70"/>
      <c r="L518" s="271"/>
      <c r="M518" s="272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4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70"/>
      <c r="L519" s="271"/>
      <c r="M519" s="272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4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70"/>
      <c r="L520" s="271"/>
      <c r="M520" s="272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4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70"/>
      <c r="L521" s="271"/>
      <c r="M521" s="272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4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70"/>
      <c r="L522" s="271"/>
      <c r="M522" s="272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4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70"/>
      <c r="L523" s="271"/>
      <c r="M523" s="272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4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70"/>
      <c r="L524" s="271"/>
      <c r="M524" s="272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4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70"/>
      <c r="L525" s="271"/>
      <c r="M525" s="272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4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70"/>
      <c r="L526" s="271"/>
      <c r="M526" s="272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4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70"/>
      <c r="L527" s="271"/>
      <c r="M527" s="272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4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70"/>
      <c r="L528" s="271"/>
      <c r="M528" s="272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4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70"/>
      <c r="L529" s="271"/>
      <c r="M529" s="272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4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70"/>
      <c r="L530" s="271"/>
      <c r="M530" s="272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4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70"/>
      <c r="L531" s="271"/>
      <c r="M531" s="272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4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70"/>
      <c r="L532" s="271"/>
      <c r="M532" s="272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4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70"/>
      <c r="L533" s="271"/>
      <c r="M533" s="272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4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70"/>
      <c r="L534" s="271"/>
      <c r="M534" s="272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4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70"/>
      <c r="L535" s="271"/>
      <c r="M535" s="272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4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70"/>
      <c r="L536" s="271"/>
      <c r="M536" s="272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4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70"/>
      <c r="L537" s="271"/>
      <c r="M537" s="272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4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70"/>
      <c r="L538" s="271"/>
      <c r="M538" s="272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4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70"/>
      <c r="L539" s="271"/>
      <c r="M539" s="272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4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70"/>
      <c r="L540" s="271"/>
      <c r="M540" s="272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4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70"/>
      <c r="L541" s="271"/>
      <c r="M541" s="272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4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70"/>
      <c r="L542" s="271"/>
      <c r="M542" s="272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4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70"/>
      <c r="L543" s="271"/>
      <c r="M543" s="272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4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70"/>
      <c r="L544" s="271"/>
      <c r="M544" s="272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4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70"/>
      <c r="L545" s="271"/>
      <c r="M545" s="272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4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70"/>
      <c r="L546" s="271"/>
      <c r="M546" s="272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4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70"/>
      <c r="L547" s="271"/>
      <c r="M547" s="272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4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70"/>
      <c r="L548" s="271"/>
      <c r="M548" s="272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4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70"/>
      <c r="L549" s="271"/>
      <c r="M549" s="272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4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70"/>
      <c r="L550" s="271"/>
      <c r="M550" s="272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4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70"/>
      <c r="L551" s="271"/>
      <c r="M551" s="272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4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70"/>
      <c r="L552" s="271"/>
      <c r="M552" s="272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4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70"/>
      <c r="L553" s="271"/>
      <c r="M553" s="272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4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70"/>
      <c r="L554" s="271"/>
      <c r="M554" s="272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4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70"/>
      <c r="L555" s="271"/>
      <c r="M555" s="272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4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70"/>
      <c r="L556" s="271"/>
      <c r="M556" s="272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4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70"/>
      <c r="L557" s="271"/>
      <c r="M557" s="272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4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70"/>
      <c r="L558" s="271"/>
      <c r="M558" s="272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4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70"/>
      <c r="L559" s="271"/>
      <c r="M559" s="272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4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70"/>
      <c r="L560" s="271"/>
      <c r="M560" s="272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4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70"/>
      <c r="L561" s="271"/>
      <c r="M561" s="272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4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70"/>
      <c r="L562" s="271"/>
      <c r="M562" s="272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4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70"/>
      <c r="L563" s="271"/>
      <c r="M563" s="272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4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70"/>
      <c r="L564" s="271"/>
      <c r="M564" s="272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4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70"/>
      <c r="L565" s="271"/>
      <c r="M565" s="272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4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70"/>
      <c r="L566" s="271"/>
      <c r="M566" s="272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4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70"/>
      <c r="L567" s="271"/>
      <c r="M567" s="272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4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70"/>
      <c r="L568" s="271"/>
      <c r="M568" s="272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4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70"/>
      <c r="L569" s="271"/>
      <c r="M569" s="272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4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70"/>
      <c r="L570" s="271"/>
      <c r="M570" s="272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4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70"/>
      <c r="L571" s="271"/>
      <c r="M571" s="272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4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70"/>
      <c r="L572" s="271"/>
      <c r="M572" s="272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4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70"/>
      <c r="L573" s="271"/>
      <c r="M573" s="272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4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70"/>
      <c r="L574" s="271"/>
      <c r="M574" s="272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4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70"/>
      <c r="L575" s="271"/>
      <c r="M575" s="272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4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70"/>
      <c r="L576" s="271"/>
      <c r="M576" s="272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4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70"/>
      <c r="L577" s="271"/>
      <c r="M577" s="272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4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70"/>
      <c r="L578" s="271"/>
      <c r="M578" s="272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4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70"/>
      <c r="L579" s="271"/>
      <c r="M579" s="272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4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70"/>
      <c r="L580" s="271"/>
      <c r="M580" s="272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4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70"/>
      <c r="L581" s="271"/>
      <c r="M581" s="272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4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70"/>
      <c r="L582" s="271"/>
      <c r="M582" s="272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4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70"/>
      <c r="L583" s="271"/>
      <c r="M583" s="272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4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70"/>
      <c r="L584" s="271"/>
      <c r="M584" s="272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4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70"/>
      <c r="L585" s="271"/>
      <c r="M585" s="272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4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70"/>
      <c r="L586" s="271"/>
      <c r="M586" s="272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4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70"/>
      <c r="L587" s="271"/>
      <c r="M587" s="272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4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70"/>
      <c r="L588" s="271"/>
      <c r="M588" s="272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4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70"/>
      <c r="L589" s="271"/>
      <c r="M589" s="272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4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70"/>
      <c r="L590" s="271"/>
      <c r="M590" s="272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4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70"/>
      <c r="L591" s="271"/>
      <c r="M591" s="272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4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70"/>
      <c r="L592" s="271"/>
      <c r="M592" s="272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4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70"/>
      <c r="L593" s="271"/>
      <c r="M593" s="272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4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70"/>
      <c r="L594" s="271"/>
      <c r="M594" s="272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4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70"/>
      <c r="L595" s="271"/>
      <c r="M595" s="272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4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70"/>
      <c r="L596" s="271"/>
      <c r="M596" s="272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4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70"/>
      <c r="L597" s="271"/>
      <c r="M597" s="272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4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70"/>
      <c r="L598" s="271"/>
      <c r="M598" s="272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4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70"/>
      <c r="L599" s="271"/>
      <c r="M599" s="272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4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70"/>
      <c r="L600" s="271"/>
      <c r="M600" s="272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4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70"/>
      <c r="L601" s="271"/>
      <c r="M601" s="272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4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70"/>
      <c r="L602" s="271"/>
      <c r="M602" s="272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4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70"/>
      <c r="L603" s="271"/>
      <c r="M603" s="272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4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70"/>
      <c r="L604" s="271"/>
      <c r="M604" s="272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4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70"/>
      <c r="L605" s="271"/>
      <c r="M605" s="272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4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70"/>
      <c r="L606" s="271"/>
      <c r="M606" s="272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4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70"/>
      <c r="L607" s="271"/>
      <c r="M607" s="272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4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70"/>
      <c r="L608" s="271"/>
      <c r="M608" s="272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4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70"/>
      <c r="L609" s="271"/>
      <c r="M609" s="272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4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70"/>
      <c r="L610" s="271"/>
      <c r="M610" s="272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4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70"/>
      <c r="L611" s="271"/>
      <c r="M611" s="272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4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70"/>
      <c r="L612" s="271"/>
      <c r="M612" s="272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4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70"/>
      <c r="L613" s="271"/>
      <c r="M613" s="272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4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70"/>
      <c r="L614" s="271"/>
      <c r="M614" s="272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4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70"/>
      <c r="L615" s="271"/>
      <c r="M615" s="272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4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70"/>
      <c r="L616" s="271"/>
      <c r="M616" s="272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4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70"/>
      <c r="L617" s="271"/>
      <c r="M617" s="272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4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70"/>
      <c r="L618" s="271"/>
      <c r="M618" s="272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4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70"/>
      <c r="L619" s="271"/>
      <c r="M619" s="272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4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70"/>
      <c r="L620" s="271"/>
      <c r="M620" s="272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4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70"/>
      <c r="L621" s="271"/>
      <c r="M621" s="272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4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70"/>
      <c r="L622" s="271"/>
      <c r="M622" s="272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4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70"/>
      <c r="L623" s="271"/>
      <c r="M623" s="272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4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70"/>
      <c r="L624" s="271"/>
      <c r="M624" s="272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4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70"/>
      <c r="L625" s="271"/>
      <c r="M625" s="272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4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70"/>
      <c r="L626" s="271"/>
      <c r="M626" s="272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4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70"/>
      <c r="L627" s="271"/>
      <c r="M627" s="272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4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70"/>
      <c r="L628" s="271"/>
      <c r="M628" s="272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4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70"/>
      <c r="L629" s="271"/>
      <c r="M629" s="272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4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70"/>
      <c r="L630" s="271"/>
      <c r="M630" s="272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4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70"/>
      <c r="L631" s="271"/>
      <c r="M631" s="272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4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70"/>
      <c r="L632" s="271"/>
      <c r="M632" s="272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4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70"/>
      <c r="L633" s="271"/>
      <c r="M633" s="272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4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70"/>
      <c r="L634" s="271"/>
      <c r="M634" s="272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4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70"/>
      <c r="L635" s="271"/>
      <c r="M635" s="272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4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70"/>
      <c r="L636" s="271"/>
      <c r="M636" s="272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4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70"/>
      <c r="L637" s="271"/>
      <c r="M637" s="272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4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70"/>
      <c r="L638" s="271"/>
      <c r="M638" s="272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4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70"/>
      <c r="L639" s="271"/>
      <c r="M639" s="272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4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70"/>
      <c r="L640" s="271"/>
      <c r="M640" s="272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4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70"/>
      <c r="L641" s="271"/>
      <c r="M641" s="272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4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70"/>
      <c r="L642" s="271"/>
      <c r="M642" s="272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4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70"/>
      <c r="L643" s="271"/>
      <c r="M643" s="272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4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70"/>
      <c r="L644" s="271"/>
      <c r="M644" s="272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4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70"/>
      <c r="L645" s="271"/>
      <c r="M645" s="272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4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70"/>
      <c r="L646" s="271"/>
      <c r="M646" s="272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4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70"/>
      <c r="L647" s="271"/>
      <c r="M647" s="272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4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70"/>
      <c r="L648" s="271"/>
      <c r="M648" s="272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4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70"/>
      <c r="L649" s="271"/>
      <c r="M649" s="272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4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70"/>
      <c r="L650" s="271"/>
      <c r="M650" s="272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4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70"/>
      <c r="L651" s="271"/>
      <c r="M651" s="272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4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70"/>
      <c r="L652" s="271"/>
      <c r="M652" s="272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4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70"/>
      <c r="L653" s="271"/>
      <c r="M653" s="272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4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70"/>
      <c r="L654" s="271"/>
      <c r="M654" s="272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4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70"/>
      <c r="L655" s="271"/>
      <c r="M655" s="272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4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70"/>
      <c r="L656" s="271"/>
      <c r="M656" s="272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4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3" priority="203" stopIfTrue="1" operator="lessThan">
      <formula>$L4</formula>
    </cfRule>
    <cfRule type="cellIs" dxfId="342" priority="204" stopIfTrue="1" operator="between">
      <formula>$L4</formula>
      <formula>L4</formula>
    </cfRule>
    <cfRule type="cellIs" dxfId="341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40" priority="199" stopIfTrue="1" operator="lessThan">
      <formula>$L4</formula>
    </cfRule>
    <cfRule type="cellIs" dxfId="339" priority="200" stopIfTrue="1" operator="between">
      <formula>$L4</formula>
      <formula>R4</formula>
    </cfRule>
    <cfRule type="cellIs" dxfId="338" priority="201" stopIfTrue="1" operator="greaterThan">
      <formula>$M4</formula>
    </cfRule>
  </conditionalFormatting>
  <conditionalFormatting sqref="Z4:AA4 Z464:AA631 AG464:AH631">
    <cfRule type="expression" dxfId="337" priority="182" stopIfTrue="1">
      <formula>Z4&lt;X4</formula>
    </cfRule>
    <cfRule type="expression" priority="183" stopIfTrue="1">
      <formula>Z4=""</formula>
    </cfRule>
    <cfRule type="expression" dxfId="336" priority="184" stopIfTrue="1">
      <formula>K4=X4</formula>
    </cfRule>
    <cfRule type="expression" dxfId="335" priority="185" stopIfTrue="1">
      <formula>Z4&gt;X4*1.05</formula>
    </cfRule>
    <cfRule type="expression" dxfId="334" priority="186" stopIfTrue="1">
      <formula>Z4&lt;X4</formula>
    </cfRule>
    <cfRule type="expression" priority="187" stopIfTrue="1">
      <formula>Z4=""</formula>
    </cfRule>
    <cfRule type="expression" dxfId="333" priority="188" stopIfTrue="1">
      <formula>K4=X4</formula>
    </cfRule>
    <cfRule type="expression" dxfId="332" priority="189" stopIfTrue="1">
      <formula>Z4&gt;X4*1.05</formula>
    </cfRule>
    <cfRule type="expression" priority="194" stopIfTrue="1">
      <formula>Z4=""</formula>
    </cfRule>
    <cfRule type="cellIs" dxfId="331" priority="195" stopIfTrue="1" operator="lessThan">
      <formula>$L4</formula>
    </cfRule>
    <cfRule type="cellIs" dxfId="330" priority="196" stopIfTrue="1" operator="between">
      <formula>$L4</formula>
      <formula>Y4</formula>
    </cfRule>
    <cfRule type="cellIs" dxfId="329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8" priority="191" stopIfTrue="1" operator="lessThan">
      <formula>$L4</formula>
    </cfRule>
    <cfRule type="cellIs" dxfId="327" priority="192" stopIfTrue="1" operator="between">
      <formula>$L4</formula>
      <formula>N4</formula>
    </cfRule>
    <cfRule type="cellIs" dxfId="326" priority="193" stopIfTrue="1" operator="greaterThan">
      <formula>$M4</formula>
    </cfRule>
  </conditionalFormatting>
  <conditionalFormatting sqref="AM4">
    <cfRule type="expression" dxfId="325" priority="174" stopIfTrue="1">
      <formula>AM4&lt;AK4</formula>
    </cfRule>
    <cfRule type="expression" priority="175" stopIfTrue="1">
      <formula>AM4=""</formula>
    </cfRule>
    <cfRule type="expression" dxfId="324" priority="176" stopIfTrue="1">
      <formula>X4=AK4</formula>
    </cfRule>
    <cfRule type="expression" dxfId="323" priority="177" stopIfTrue="1">
      <formula>AM4&gt;AK4*1.05</formula>
    </cfRule>
    <cfRule type="expression" dxfId="322" priority="178" stopIfTrue="1">
      <formula>AM4&lt;AK4</formula>
    </cfRule>
    <cfRule type="expression" priority="179" stopIfTrue="1">
      <formula>AM4=""</formula>
    </cfRule>
    <cfRule type="expression" dxfId="321" priority="180" stopIfTrue="1">
      <formula>X4=AK4</formula>
    </cfRule>
    <cfRule type="expression" dxfId="320" priority="181" stopIfTrue="1">
      <formula>AM4&gt;AK4*1.05</formula>
    </cfRule>
  </conditionalFormatting>
  <conditionalFormatting sqref="AG4:AH4">
    <cfRule type="expression" dxfId="319" priority="162" stopIfTrue="1">
      <formula>AG4&lt;AE4</formula>
    </cfRule>
    <cfRule type="expression" priority="163" stopIfTrue="1">
      <formula>AG4=""</formula>
    </cfRule>
    <cfRule type="expression" dxfId="318" priority="164" stopIfTrue="1">
      <formula>R4=AE4</formula>
    </cfRule>
    <cfRule type="expression" dxfId="317" priority="165" stopIfTrue="1">
      <formula>AG4&gt;AE4*1.05</formula>
    </cfRule>
    <cfRule type="expression" dxfId="316" priority="166" stopIfTrue="1">
      <formula>AG4&lt;AE4</formula>
    </cfRule>
    <cfRule type="expression" priority="167" stopIfTrue="1">
      <formula>AG4=""</formula>
    </cfRule>
    <cfRule type="expression" dxfId="315" priority="168" stopIfTrue="1">
      <formula>R4=AE4</formula>
    </cfRule>
    <cfRule type="expression" dxfId="314" priority="169" stopIfTrue="1">
      <formula>AG4&gt;AE4*1.05</formula>
    </cfRule>
    <cfRule type="expression" priority="170" stopIfTrue="1">
      <formula>AG4=""</formula>
    </cfRule>
    <cfRule type="cellIs" dxfId="313" priority="171" stopIfTrue="1" operator="lessThan">
      <formula>$L4</formula>
    </cfRule>
    <cfRule type="cellIs" dxfId="312" priority="172" stopIfTrue="1" operator="between">
      <formula>$L4</formula>
      <formula>AF4</formula>
    </cfRule>
    <cfRule type="cellIs" dxfId="311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10" priority="159" stopIfTrue="1">
      <formula>AL4=$AJ4</formula>
    </cfRule>
    <cfRule type="expression" dxfId="309" priority="160" stopIfTrue="1">
      <formula>AL4&lt;$AJ4*0.95</formula>
    </cfRule>
    <cfRule type="expression" dxfId="308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7" priority="155" stopIfTrue="1" operator="lessThan">
      <formula>$L4</formula>
    </cfRule>
    <cfRule type="cellIs" dxfId="306" priority="156" stopIfTrue="1" operator="between">
      <formula>$L4</formula>
      <formula>$M4</formula>
    </cfRule>
    <cfRule type="cellIs" dxfId="305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4" priority="151" stopIfTrue="1" operator="lessThan">
      <formula>$L4</formula>
    </cfRule>
    <cfRule type="cellIs" dxfId="303" priority="152" stopIfTrue="1" operator="between">
      <formula>$L4</formula>
      <formula>$M4</formula>
    </cfRule>
    <cfRule type="cellIs" dxfId="302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301" priority="147" stopIfTrue="1" operator="lessThan">
      <formula>$L4</formula>
    </cfRule>
    <cfRule type="cellIs" dxfId="300" priority="148" stopIfTrue="1" operator="between">
      <formula>$L4</formula>
      <formula>$M4</formula>
    </cfRule>
    <cfRule type="cellIs" dxfId="299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8" priority="143" stopIfTrue="1" operator="lessThan">
      <formula>$L4</formula>
    </cfRule>
    <cfRule type="cellIs" dxfId="297" priority="144" stopIfTrue="1" operator="between">
      <formula>$L4</formula>
      <formula>$M4</formula>
    </cfRule>
    <cfRule type="cellIs" dxfId="296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5" priority="139" stopIfTrue="1" operator="lessThan">
      <formula>$L5</formula>
    </cfRule>
    <cfRule type="cellIs" dxfId="294" priority="140" stopIfTrue="1" operator="between">
      <formula>$L5</formula>
      <formula>L5</formula>
    </cfRule>
    <cfRule type="cellIs" dxfId="293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92" priority="135" stopIfTrue="1" operator="lessThan">
      <formula>$L5</formula>
    </cfRule>
    <cfRule type="cellIs" dxfId="291" priority="136" stopIfTrue="1" operator="between">
      <formula>$L5</formula>
      <formula>R5</formula>
    </cfRule>
    <cfRule type="cellIs" dxfId="290" priority="137" stopIfTrue="1" operator="greaterThan">
      <formula>$M5</formula>
    </cfRule>
  </conditionalFormatting>
  <conditionalFormatting sqref="Z5:AA406">
    <cfRule type="expression" dxfId="289" priority="118" stopIfTrue="1">
      <formula>Z5&lt;X5</formula>
    </cfRule>
    <cfRule type="expression" priority="119" stopIfTrue="1">
      <formula>Z5=""</formula>
    </cfRule>
    <cfRule type="expression" dxfId="288" priority="120" stopIfTrue="1">
      <formula>K5=X5</formula>
    </cfRule>
    <cfRule type="expression" dxfId="287" priority="121" stopIfTrue="1">
      <formula>Z5&gt;X5*1.05</formula>
    </cfRule>
    <cfRule type="expression" dxfId="286" priority="122" stopIfTrue="1">
      <formula>Z5&lt;X5</formula>
    </cfRule>
    <cfRule type="expression" priority="123" stopIfTrue="1">
      <formula>Z5=""</formula>
    </cfRule>
    <cfRule type="expression" dxfId="285" priority="124" stopIfTrue="1">
      <formula>K5=X5</formula>
    </cfRule>
    <cfRule type="expression" dxfId="284" priority="125" stopIfTrue="1">
      <formula>Z5&gt;X5*1.05</formula>
    </cfRule>
    <cfRule type="expression" priority="130" stopIfTrue="1">
      <formula>Z5=""</formula>
    </cfRule>
    <cfRule type="cellIs" dxfId="283" priority="131" stopIfTrue="1" operator="lessThan">
      <formula>$L5</formula>
    </cfRule>
    <cfRule type="cellIs" dxfId="282" priority="132" stopIfTrue="1" operator="between">
      <formula>$L5</formula>
      <formula>Y5</formula>
    </cfRule>
    <cfRule type="cellIs" dxfId="281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80" priority="127" stopIfTrue="1" operator="lessThan">
      <formula>$L5</formula>
    </cfRule>
    <cfRule type="cellIs" dxfId="279" priority="128" stopIfTrue="1" operator="between">
      <formula>$L5</formula>
      <formula>N5</formula>
    </cfRule>
    <cfRule type="cellIs" dxfId="278" priority="129" stopIfTrue="1" operator="greaterThan">
      <formula>$M5</formula>
    </cfRule>
  </conditionalFormatting>
  <conditionalFormatting sqref="AM5:AM406 AM464:AM631">
    <cfRule type="expression" dxfId="277" priority="110" stopIfTrue="1">
      <formula>AM5&lt;AK5</formula>
    </cfRule>
    <cfRule type="expression" priority="111" stopIfTrue="1">
      <formula>AM5=""</formula>
    </cfRule>
    <cfRule type="expression" dxfId="276" priority="112" stopIfTrue="1">
      <formula>X5=AK5</formula>
    </cfRule>
    <cfRule type="expression" dxfId="275" priority="113" stopIfTrue="1">
      <formula>AM5&gt;AK5*1.05</formula>
    </cfRule>
    <cfRule type="expression" dxfId="274" priority="114" stopIfTrue="1">
      <formula>AM5&lt;AK5</formula>
    </cfRule>
    <cfRule type="expression" priority="115" stopIfTrue="1">
      <formula>AM5=""</formula>
    </cfRule>
    <cfRule type="expression" dxfId="273" priority="116" stopIfTrue="1">
      <formula>X5=AK5</formula>
    </cfRule>
    <cfRule type="expression" dxfId="272" priority="117" stopIfTrue="1">
      <formula>AM5&gt;AK5*1.05</formula>
    </cfRule>
  </conditionalFormatting>
  <conditionalFormatting sqref="AG5:AH406">
    <cfRule type="expression" dxfId="271" priority="98" stopIfTrue="1">
      <formula>AG5&lt;AE5</formula>
    </cfRule>
    <cfRule type="expression" priority="99" stopIfTrue="1">
      <formula>AG5=""</formula>
    </cfRule>
    <cfRule type="expression" dxfId="270" priority="100" stopIfTrue="1">
      <formula>R5=AE5</formula>
    </cfRule>
    <cfRule type="expression" dxfId="269" priority="101" stopIfTrue="1">
      <formula>AG5&gt;AE5*1.05</formula>
    </cfRule>
    <cfRule type="expression" dxfId="268" priority="102" stopIfTrue="1">
      <formula>AG5&lt;AE5</formula>
    </cfRule>
    <cfRule type="expression" priority="103" stopIfTrue="1">
      <formula>AG5=""</formula>
    </cfRule>
    <cfRule type="expression" dxfId="267" priority="104" stopIfTrue="1">
      <formula>R5=AE5</formula>
    </cfRule>
    <cfRule type="expression" dxfId="266" priority="105" stopIfTrue="1">
      <formula>AG5&gt;AE5*1.05</formula>
    </cfRule>
    <cfRule type="expression" priority="106" stopIfTrue="1">
      <formula>AG5=""</formula>
    </cfRule>
    <cfRule type="cellIs" dxfId="265" priority="107" stopIfTrue="1" operator="lessThan">
      <formula>$L5</formula>
    </cfRule>
    <cfRule type="cellIs" dxfId="264" priority="108" stopIfTrue="1" operator="between">
      <formula>$L5</formula>
      <formula>AF5</formula>
    </cfRule>
    <cfRule type="cellIs" dxfId="263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62" priority="95" stopIfTrue="1">
      <formula>AL5=$AJ5</formula>
    </cfRule>
    <cfRule type="expression" dxfId="261" priority="96" stopIfTrue="1">
      <formula>AL5&lt;$AJ5*0.95</formula>
    </cfRule>
    <cfRule type="expression" dxfId="260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9" priority="91" stopIfTrue="1" operator="lessThan">
      <formula>$L5</formula>
    </cfRule>
    <cfRule type="cellIs" dxfId="258" priority="92" stopIfTrue="1" operator="between">
      <formula>$L5</formula>
      <formula>$M5</formula>
    </cfRule>
    <cfRule type="cellIs" dxfId="257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6" priority="87" stopIfTrue="1" operator="lessThan">
      <formula>$L5</formula>
    </cfRule>
    <cfRule type="cellIs" dxfId="255" priority="88" stopIfTrue="1" operator="between">
      <formula>$L5</formula>
      <formula>$M5</formula>
    </cfRule>
    <cfRule type="cellIs" dxfId="254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3" priority="83" stopIfTrue="1" operator="lessThan">
      <formula>$L5</formula>
    </cfRule>
    <cfRule type="cellIs" dxfId="252" priority="84" stopIfTrue="1" operator="between">
      <formula>$L5</formula>
      <formula>$M5</formula>
    </cfRule>
    <cfRule type="cellIs" dxfId="251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50" priority="79" stopIfTrue="1" operator="lessThan">
      <formula>$L5</formula>
    </cfRule>
    <cfRule type="cellIs" dxfId="249" priority="80" stopIfTrue="1" operator="between">
      <formula>$L5</formula>
      <formula>$M5</formula>
    </cfRule>
    <cfRule type="cellIs" dxfId="248" priority="81" stopIfTrue="1" operator="greaterThan">
      <formula>$M5</formula>
    </cfRule>
  </conditionalFormatting>
  <conditionalFormatting sqref="AO4:AO406 AO464:AO631">
    <cfRule type="expression" dxfId="247" priority="210" stopIfTrue="1">
      <formula>AO4&lt;$AY4</formula>
    </cfRule>
    <cfRule type="expression" dxfId="246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5" priority="213" stopIfTrue="1" operator="lessThanOrEqual">
      <formula>AY4</formula>
    </cfRule>
    <cfRule type="cellIs" dxfId="244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3" priority="66" stopIfTrue="1" operator="lessThan">
      <formula>$L407</formula>
    </cfRule>
    <cfRule type="cellIs" dxfId="242" priority="67" stopIfTrue="1" operator="between">
      <formula>$L407</formula>
      <formula>N407</formula>
    </cfRule>
    <cfRule type="cellIs" dxfId="241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40" priority="62" stopIfTrue="1" operator="lessThan">
      <formula>$L407</formula>
    </cfRule>
    <cfRule type="cellIs" dxfId="239" priority="63" stopIfTrue="1" operator="between">
      <formula>$L407</formula>
      <formula>L407</formula>
    </cfRule>
    <cfRule type="cellIs" dxfId="238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7" priority="58" stopIfTrue="1" operator="lessThan">
      <formula>$L407</formula>
    </cfRule>
    <cfRule type="cellIs" dxfId="236" priority="59" stopIfTrue="1" operator="between">
      <formula>$L407</formula>
      <formula>R407</formula>
    </cfRule>
    <cfRule type="cellIs" dxfId="235" priority="60" stopIfTrue="1" operator="greaterThan">
      <formula>$M407</formula>
    </cfRule>
  </conditionalFormatting>
  <conditionalFormatting sqref="Z407:AA463">
    <cfRule type="expression" dxfId="234" priority="41" stopIfTrue="1">
      <formula>Z407&lt;X407</formula>
    </cfRule>
    <cfRule type="expression" priority="42" stopIfTrue="1">
      <formula>Z407=""</formula>
    </cfRule>
    <cfRule type="expression" dxfId="233" priority="43" stopIfTrue="1">
      <formula>K407=X407</formula>
    </cfRule>
    <cfRule type="expression" dxfId="232" priority="44" stopIfTrue="1">
      <formula>Z407&gt;X407*1.05</formula>
    </cfRule>
    <cfRule type="expression" dxfId="231" priority="45" stopIfTrue="1">
      <formula>Z407&lt;X407</formula>
    </cfRule>
    <cfRule type="expression" priority="46" stopIfTrue="1">
      <formula>Z407=""</formula>
    </cfRule>
    <cfRule type="expression" dxfId="230" priority="47" stopIfTrue="1">
      <formula>K407=X407</formula>
    </cfRule>
    <cfRule type="expression" dxfId="229" priority="48" stopIfTrue="1">
      <formula>Z407&gt;X407*1.05</formula>
    </cfRule>
    <cfRule type="expression" priority="53" stopIfTrue="1">
      <formula>Z407=""</formula>
    </cfRule>
    <cfRule type="cellIs" dxfId="228" priority="54" stopIfTrue="1" operator="lessThan">
      <formula>$L407</formula>
    </cfRule>
    <cfRule type="cellIs" dxfId="227" priority="55" stopIfTrue="1" operator="between">
      <formula>$L407</formula>
      <formula>Y407</formula>
    </cfRule>
    <cfRule type="cellIs" dxfId="226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5" priority="50" stopIfTrue="1" operator="lessThan">
      <formula>$L407</formula>
    </cfRule>
    <cfRule type="cellIs" dxfId="224" priority="51" stopIfTrue="1" operator="between">
      <formula>$L407</formula>
      <formula>N407</formula>
    </cfRule>
    <cfRule type="cellIs" dxfId="223" priority="52" stopIfTrue="1" operator="greaterThan">
      <formula>$M407</formula>
    </cfRule>
  </conditionalFormatting>
  <conditionalFormatting sqref="AM407:AM463">
    <cfRule type="expression" dxfId="222" priority="33" stopIfTrue="1">
      <formula>AM407&lt;AK407</formula>
    </cfRule>
    <cfRule type="expression" priority="34" stopIfTrue="1">
      <formula>AM407=""</formula>
    </cfRule>
    <cfRule type="expression" dxfId="221" priority="35" stopIfTrue="1">
      <formula>X407=AK407</formula>
    </cfRule>
    <cfRule type="expression" dxfId="220" priority="36" stopIfTrue="1">
      <formula>AM407&gt;AK407*1.05</formula>
    </cfRule>
    <cfRule type="expression" dxfId="219" priority="37" stopIfTrue="1">
      <formula>AM407&lt;AK407</formula>
    </cfRule>
    <cfRule type="expression" priority="38" stopIfTrue="1">
      <formula>AM407=""</formula>
    </cfRule>
    <cfRule type="expression" dxfId="218" priority="39" stopIfTrue="1">
      <formula>X407=AK407</formula>
    </cfRule>
    <cfRule type="expression" dxfId="217" priority="40" stopIfTrue="1">
      <formula>AM407&gt;AK407*1.05</formula>
    </cfRule>
  </conditionalFormatting>
  <conditionalFormatting sqref="AG407:AH463">
    <cfRule type="expression" dxfId="216" priority="21" stopIfTrue="1">
      <formula>AG407&lt;AE407</formula>
    </cfRule>
    <cfRule type="expression" priority="22" stopIfTrue="1">
      <formula>AG407=""</formula>
    </cfRule>
    <cfRule type="expression" dxfId="215" priority="23" stopIfTrue="1">
      <formula>R407=AE407</formula>
    </cfRule>
    <cfRule type="expression" dxfId="214" priority="24" stopIfTrue="1">
      <formula>AG407&gt;AE407*1.05</formula>
    </cfRule>
    <cfRule type="expression" dxfId="213" priority="25" stopIfTrue="1">
      <formula>AG407&lt;AE407</formula>
    </cfRule>
    <cfRule type="expression" priority="26" stopIfTrue="1">
      <formula>AG407=""</formula>
    </cfRule>
    <cfRule type="expression" dxfId="212" priority="27" stopIfTrue="1">
      <formula>R407=AE407</formula>
    </cfRule>
    <cfRule type="expression" dxfId="211" priority="28" stopIfTrue="1">
      <formula>AG407&gt;AE407*1.05</formula>
    </cfRule>
    <cfRule type="expression" priority="29" stopIfTrue="1">
      <formula>AG407=""</formula>
    </cfRule>
    <cfRule type="cellIs" dxfId="210" priority="30" stopIfTrue="1" operator="lessThan">
      <formula>$L407</formula>
    </cfRule>
    <cfRule type="cellIs" dxfId="209" priority="31" stopIfTrue="1" operator="between">
      <formula>$L407</formula>
      <formula>AF407</formula>
    </cfRule>
    <cfRule type="cellIs" dxfId="208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7" priority="18" stopIfTrue="1">
      <formula>AL407=$AJ407</formula>
    </cfRule>
    <cfRule type="expression" dxfId="206" priority="19" stopIfTrue="1">
      <formula>AL407&lt;$AJ407*0.95</formula>
    </cfRule>
    <cfRule type="expression" dxfId="205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4" priority="14" stopIfTrue="1" operator="lessThan">
      <formula>$L407</formula>
    </cfRule>
    <cfRule type="cellIs" dxfId="203" priority="15" stopIfTrue="1" operator="between">
      <formula>$L407</formula>
      <formula>$M407</formula>
    </cfRule>
    <cfRule type="cellIs" dxfId="202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201" priority="10" stopIfTrue="1" operator="lessThan">
      <formula>$L407</formula>
    </cfRule>
    <cfRule type="cellIs" dxfId="200" priority="11" stopIfTrue="1" operator="between">
      <formula>$L407</formula>
      <formula>$M407</formula>
    </cfRule>
    <cfRule type="cellIs" dxfId="199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8" priority="6" stopIfTrue="1" operator="lessThan">
      <formula>$L407</formula>
    </cfRule>
    <cfRule type="cellIs" dxfId="197" priority="7" stopIfTrue="1" operator="between">
      <formula>$L407</formula>
      <formula>$M407</formula>
    </cfRule>
    <cfRule type="cellIs" dxfId="196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5" priority="2" stopIfTrue="1" operator="lessThan">
      <formula>$L407</formula>
    </cfRule>
    <cfRule type="cellIs" dxfId="194" priority="3" stopIfTrue="1" operator="between">
      <formula>$L407</formula>
      <formula>$M407</formula>
    </cfRule>
    <cfRule type="cellIs" dxfId="193" priority="4" stopIfTrue="1" operator="greaterThan">
      <formula>$M407</formula>
    </cfRule>
  </conditionalFormatting>
  <conditionalFormatting sqref="AO407:AO463">
    <cfRule type="expression" dxfId="192" priority="73" stopIfTrue="1">
      <formula>AO407&lt;$AY407</formula>
    </cfRule>
    <cfRule type="expression" dxfId="191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90" priority="76" stopIfTrue="1" operator="lessThanOrEqual">
      <formula>AY407</formula>
    </cfRule>
    <cfRule type="cellIs" dxfId="189" priority="77" stopIfTrue="1" operator="greaterThanOrEqual">
      <formula>AY407</formula>
    </cfRule>
  </conditionalFormatting>
  <conditionalFormatting sqref="Q4:T631">
    <cfRule type="expression" dxfId="188" priority="350" stopIfTrue="1">
      <formula>Q4&lt;O4</formula>
    </cfRule>
    <cfRule type="expression" priority="351" stopIfTrue="1">
      <formula>Q4=""</formula>
    </cfRule>
    <cfRule type="expression" dxfId="187" priority="352" stopIfTrue="1">
      <formula>A4=O4</formula>
    </cfRule>
    <cfRule type="expression" dxfId="186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41" hidden="1" customWidth="1"/>
    <col min="2" max="2" width="5.125" style="241" hidden="1" customWidth="1"/>
    <col min="3" max="3" width="8.25" style="241" hidden="1" customWidth="1"/>
    <col min="4" max="4" width="7.875" style="241" hidden="1" customWidth="1"/>
    <col min="5" max="5" width="16.375" style="241" customWidth="1"/>
    <col min="6" max="6" width="19.625" style="241" customWidth="1"/>
    <col min="7" max="7" width="10.25" style="252" customWidth="1"/>
    <col min="8" max="8" width="14.25" style="252" customWidth="1"/>
    <col min="9" max="9" width="10.625" style="252" customWidth="1"/>
    <col min="10" max="16" width="12.125" style="241" customWidth="1"/>
    <col min="17" max="25" width="12.125" style="241" hidden="1" customWidth="1"/>
    <col min="26" max="26" width="12.125" style="112" customWidth="1"/>
    <col min="27" max="28" width="12.125" style="241" customWidth="1"/>
    <col min="33" max="34" width="12.125" style="241" customWidth="1"/>
    <col min="35" max="35" width="12.125" style="150" customWidth="1"/>
    <col min="36" max="36" width="24" style="109" customWidth="1"/>
    <col min="37" max="38" width="23.125" style="74" customWidth="1"/>
    <col min="39" max="39" width="12.125" style="151" customWidth="1"/>
    <col min="40" max="40" width="9.125" style="238" hidden="1" customWidth="1"/>
  </cols>
  <sheetData>
    <row r="1" spans="1:40" ht="15" customHeight="1" x14ac:dyDescent="0.2">
      <c r="G1" s="241" t="s">
        <v>119</v>
      </c>
      <c r="I1" s="241" t="s">
        <v>549</v>
      </c>
      <c r="M1" s="252" t="s">
        <v>121</v>
      </c>
      <c r="N1" s="15"/>
      <c r="O1" s="252" t="s">
        <v>122</v>
      </c>
      <c r="P1" s="15"/>
      <c r="AA1" s="66" t="s">
        <v>80</v>
      </c>
      <c r="AJ1" s="191" t="s">
        <v>123</v>
      </c>
      <c r="AK1" s="85"/>
      <c r="AL1" s="85"/>
    </row>
    <row r="2" spans="1:40" s="3" customFormat="1" ht="43.5" customHeight="1" x14ac:dyDescent="0.2">
      <c r="A2" s="4" t="s">
        <v>550</v>
      </c>
      <c r="B2" s="4" t="s">
        <v>551</v>
      </c>
      <c r="C2" s="4" t="s">
        <v>125</v>
      </c>
      <c r="D2" s="4" t="s">
        <v>90</v>
      </c>
      <c r="E2" s="4" t="s">
        <v>552</v>
      </c>
      <c r="F2" s="4" t="s">
        <v>553</v>
      </c>
      <c r="G2" s="273" t="s">
        <v>554</v>
      </c>
      <c r="H2" s="273" t="s">
        <v>555</v>
      </c>
      <c r="I2" s="273" t="s">
        <v>556</v>
      </c>
      <c r="J2" s="4" t="s">
        <v>138</v>
      </c>
      <c r="K2" s="4" t="s">
        <v>139</v>
      </c>
      <c r="L2" s="4" t="s">
        <v>75</v>
      </c>
      <c r="M2" s="4" t="s">
        <v>557</v>
      </c>
      <c r="N2" s="4" t="s">
        <v>558</v>
      </c>
      <c r="O2" s="4" t="s">
        <v>559</v>
      </c>
      <c r="P2" s="4" t="s">
        <v>560</v>
      </c>
      <c r="Q2" s="4" t="s">
        <v>561</v>
      </c>
      <c r="R2" s="4" t="s">
        <v>562</v>
      </c>
      <c r="S2" s="4" t="s">
        <v>563</v>
      </c>
      <c r="T2" s="4" t="s">
        <v>564</v>
      </c>
      <c r="U2" s="4" t="s">
        <v>565</v>
      </c>
      <c r="V2" s="4" t="s">
        <v>566</v>
      </c>
      <c r="W2" s="4" t="s">
        <v>567</v>
      </c>
      <c r="X2" s="4" t="s">
        <v>568</v>
      </c>
      <c r="Y2" s="4" t="s">
        <v>569</v>
      </c>
      <c r="Z2" s="4" t="s">
        <v>570</v>
      </c>
      <c r="AA2" s="4" t="s">
        <v>571</v>
      </c>
      <c r="AB2" s="4" t="s">
        <v>572</v>
      </c>
      <c r="AC2" s="4" t="s">
        <v>145</v>
      </c>
      <c r="AD2" s="4" t="s">
        <v>146</v>
      </c>
      <c r="AE2" s="4" t="s">
        <v>147</v>
      </c>
      <c r="AF2" s="4" t="s">
        <v>148</v>
      </c>
      <c r="AG2" s="4" t="s">
        <v>573</v>
      </c>
      <c r="AH2" s="4" t="s">
        <v>574</v>
      </c>
      <c r="AI2" s="4" t="s">
        <v>71</v>
      </c>
      <c r="AJ2" s="4" t="s">
        <v>575</v>
      </c>
      <c r="AK2" s="4" t="s">
        <v>576</v>
      </c>
      <c r="AL2" s="4" t="s">
        <v>577</v>
      </c>
      <c r="AM2" s="152" t="s">
        <v>578</v>
      </c>
      <c r="AN2" s="3" t="s">
        <v>579</v>
      </c>
    </row>
    <row r="3" spans="1:40" ht="21" customHeight="1" x14ac:dyDescent="0.3">
      <c r="A3">
        <v>2021</v>
      </c>
      <c r="B3">
        <v>2</v>
      </c>
      <c r="C3">
        <v>383</v>
      </c>
      <c r="D3">
        <v>550</v>
      </c>
      <c r="J3" s="274"/>
      <c r="K3" s="274"/>
      <c r="L3" s="177"/>
      <c r="O3" s="140"/>
      <c r="P3" s="140"/>
      <c r="AJ3" s="28"/>
      <c r="AK3" s="85"/>
      <c r="AL3" s="85"/>
      <c r="AM3" s="153" t="str">
        <f t="shared" ref="AM3:AM34" si="0">IFERROR(AA3/AB3,"")</f>
        <v/>
      </c>
    </row>
    <row r="4" spans="1:40" ht="21" customHeight="1" x14ac:dyDescent="0.3">
      <c r="A4" s="241">
        <v>2021</v>
      </c>
      <c r="B4" s="241">
        <v>2</v>
      </c>
      <c r="C4" s="241">
        <v>381</v>
      </c>
      <c r="D4" s="241">
        <v>445</v>
      </c>
      <c r="J4" s="274"/>
      <c r="K4" s="274"/>
      <c r="L4" s="177"/>
      <c r="O4" s="140"/>
      <c r="P4" s="140"/>
      <c r="Z4" s="150"/>
      <c r="AJ4" s="28"/>
      <c r="AK4" s="85"/>
      <c r="AL4" s="85"/>
      <c r="AM4" s="15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241">
        <v>2021</v>
      </c>
      <c r="B5" s="241">
        <v>2</v>
      </c>
      <c r="C5" s="241">
        <v>405</v>
      </c>
      <c r="D5" s="241">
        <v>621</v>
      </c>
      <c r="J5" s="274"/>
      <c r="K5" s="274"/>
      <c r="L5" s="177"/>
      <c r="O5" s="140"/>
      <c r="P5" s="140"/>
      <c r="AJ5" s="28"/>
      <c r="AK5" s="85"/>
      <c r="AL5" s="85"/>
      <c r="AM5" s="153" t="str">
        <f t="shared" si="0"/>
        <v/>
      </c>
      <c r="AN5">
        <f t="shared" si="1"/>
        <v>1</v>
      </c>
    </row>
    <row r="6" spans="1:40" ht="21" customHeight="1" x14ac:dyDescent="0.3">
      <c r="A6" s="241">
        <v>2021</v>
      </c>
      <c r="B6" s="241">
        <v>2</v>
      </c>
      <c r="C6" s="241">
        <v>381</v>
      </c>
      <c r="D6" s="241">
        <v>448</v>
      </c>
      <c r="J6" s="274"/>
      <c r="K6" s="274"/>
      <c r="L6" s="177"/>
      <c r="O6" s="140"/>
      <c r="P6" s="140"/>
      <c r="AJ6" s="28"/>
      <c r="AK6" s="85"/>
      <c r="AL6" s="85"/>
      <c r="AM6" s="153" t="str">
        <f t="shared" si="0"/>
        <v/>
      </c>
      <c r="AN6">
        <f t="shared" si="1"/>
        <v>1</v>
      </c>
    </row>
    <row r="7" spans="1:40" ht="21" customHeight="1" x14ac:dyDescent="0.3">
      <c r="A7" s="241">
        <v>2021</v>
      </c>
      <c r="B7" s="241">
        <v>2</v>
      </c>
      <c r="C7" s="241">
        <v>407</v>
      </c>
      <c r="D7" s="241">
        <v>629</v>
      </c>
      <c r="J7" s="274"/>
      <c r="K7" s="274"/>
      <c r="L7" s="177"/>
      <c r="O7" s="140"/>
      <c r="P7" s="140"/>
      <c r="AJ7" s="28"/>
      <c r="AK7" s="85"/>
      <c r="AL7" s="85"/>
      <c r="AM7" s="153" t="str">
        <f t="shared" si="0"/>
        <v/>
      </c>
      <c r="AN7">
        <f t="shared" si="1"/>
        <v>1</v>
      </c>
    </row>
    <row r="8" spans="1:40" ht="21" customHeight="1" x14ac:dyDescent="0.3">
      <c r="A8" s="241">
        <v>2021</v>
      </c>
      <c r="B8" s="241">
        <v>2</v>
      </c>
      <c r="C8" s="241">
        <v>243</v>
      </c>
      <c r="D8" s="241">
        <v>167</v>
      </c>
      <c r="J8" s="274"/>
      <c r="K8" s="274"/>
      <c r="L8" s="177"/>
      <c r="O8" s="140"/>
      <c r="P8" s="140"/>
      <c r="AJ8" s="28"/>
      <c r="AK8" s="85"/>
      <c r="AL8" s="85"/>
      <c r="AM8" s="153" t="str">
        <f t="shared" si="0"/>
        <v/>
      </c>
      <c r="AN8">
        <f t="shared" si="1"/>
        <v>1</v>
      </c>
    </row>
    <row r="9" spans="1:40" ht="21" customHeight="1" x14ac:dyDescent="0.3">
      <c r="A9" s="241">
        <v>2021</v>
      </c>
      <c r="B9" s="241">
        <v>2</v>
      </c>
      <c r="C9" s="241">
        <v>377</v>
      </c>
      <c r="D9" s="241">
        <v>439</v>
      </c>
      <c r="J9" s="274"/>
      <c r="K9" s="274"/>
      <c r="L9" s="177"/>
      <c r="O9" s="140"/>
      <c r="P9" s="140"/>
      <c r="AJ9" s="28"/>
      <c r="AK9" s="85"/>
      <c r="AL9" s="85"/>
      <c r="AM9" s="153" t="str">
        <f t="shared" si="0"/>
        <v/>
      </c>
      <c r="AN9">
        <f t="shared" si="1"/>
        <v>1</v>
      </c>
    </row>
    <row r="10" spans="1:40" ht="21" customHeight="1" x14ac:dyDescent="0.3">
      <c r="A10" s="241">
        <v>2021</v>
      </c>
      <c r="B10" s="241">
        <v>2</v>
      </c>
      <c r="C10" s="241">
        <v>165</v>
      </c>
      <c r="D10" s="241">
        <v>306</v>
      </c>
      <c r="J10" s="274"/>
      <c r="K10" s="274"/>
      <c r="L10" s="177"/>
      <c r="O10" s="140"/>
      <c r="P10" s="140"/>
      <c r="AJ10" s="28"/>
      <c r="AK10" s="85"/>
      <c r="AL10" s="85"/>
      <c r="AM10" s="153" t="str">
        <f t="shared" si="0"/>
        <v/>
      </c>
      <c r="AN10">
        <f t="shared" si="1"/>
        <v>1</v>
      </c>
    </row>
    <row r="11" spans="1:40" ht="21" customHeight="1" x14ac:dyDescent="0.3">
      <c r="A11" s="241">
        <v>2021</v>
      </c>
      <c r="B11" s="241">
        <v>2</v>
      </c>
      <c r="C11" s="241">
        <v>381</v>
      </c>
      <c r="D11" s="241">
        <v>446</v>
      </c>
      <c r="J11" s="274"/>
      <c r="K11" s="274"/>
      <c r="L11" s="177"/>
      <c r="O11" s="140"/>
      <c r="P11" s="140"/>
      <c r="AJ11" s="28"/>
      <c r="AK11" s="85"/>
      <c r="AL11" s="85"/>
      <c r="AM11" s="153" t="str">
        <f t="shared" si="0"/>
        <v/>
      </c>
      <c r="AN11">
        <f t="shared" si="1"/>
        <v>1</v>
      </c>
    </row>
    <row r="12" spans="1:40" ht="21" customHeight="1" x14ac:dyDescent="0.3">
      <c r="A12" s="241">
        <v>2021</v>
      </c>
      <c r="B12" s="241">
        <v>2</v>
      </c>
      <c r="C12" s="241">
        <v>123</v>
      </c>
      <c r="D12" s="241">
        <v>645</v>
      </c>
      <c r="J12" s="274"/>
      <c r="K12" s="274"/>
      <c r="L12" s="177"/>
      <c r="O12" s="140"/>
      <c r="P12" s="140"/>
      <c r="AJ12" s="28"/>
      <c r="AK12" s="85"/>
      <c r="AL12" s="85"/>
      <c r="AM12" s="153" t="str">
        <f t="shared" si="0"/>
        <v/>
      </c>
      <c r="AN12">
        <f t="shared" si="1"/>
        <v>1</v>
      </c>
    </row>
    <row r="13" spans="1:40" ht="21" customHeight="1" x14ac:dyDescent="0.3">
      <c r="A13" s="241">
        <v>2021</v>
      </c>
      <c r="B13" s="241">
        <v>2</v>
      </c>
      <c r="C13" s="241">
        <v>406</v>
      </c>
      <c r="D13" s="241">
        <v>623</v>
      </c>
      <c r="J13" s="274"/>
      <c r="K13" s="274"/>
      <c r="L13" s="177"/>
      <c r="O13" s="140"/>
      <c r="P13" s="140"/>
      <c r="AJ13" s="28"/>
      <c r="AK13" s="85"/>
      <c r="AL13" s="85"/>
      <c r="AM13" s="153" t="str">
        <f t="shared" si="0"/>
        <v/>
      </c>
      <c r="AN13">
        <f t="shared" si="1"/>
        <v>1</v>
      </c>
    </row>
    <row r="14" spans="1:40" ht="21" customHeight="1" x14ac:dyDescent="0.3">
      <c r="A14" s="241">
        <v>2021</v>
      </c>
      <c r="B14" s="241">
        <v>2</v>
      </c>
      <c r="C14" s="241">
        <v>415</v>
      </c>
      <c r="D14" s="241">
        <v>655</v>
      </c>
      <c r="J14" s="274"/>
      <c r="K14" s="274"/>
      <c r="L14" s="177"/>
      <c r="O14" s="140"/>
      <c r="P14" s="140"/>
      <c r="AJ14" s="28"/>
      <c r="AK14" s="85"/>
      <c r="AL14" s="85"/>
      <c r="AM14" s="153" t="str">
        <f t="shared" si="0"/>
        <v/>
      </c>
      <c r="AN14">
        <f t="shared" si="1"/>
        <v>1</v>
      </c>
    </row>
    <row r="15" spans="1:40" ht="21" customHeight="1" x14ac:dyDescent="0.3">
      <c r="A15" s="241">
        <v>2021</v>
      </c>
      <c r="B15" s="241">
        <v>2</v>
      </c>
      <c r="C15" s="241">
        <v>34</v>
      </c>
      <c r="D15" s="241">
        <v>100</v>
      </c>
      <c r="J15" s="274"/>
      <c r="K15" s="274"/>
      <c r="L15" s="177"/>
      <c r="O15" s="140"/>
      <c r="P15" s="140"/>
      <c r="AJ15" s="28"/>
      <c r="AK15" s="85"/>
      <c r="AL15" s="85"/>
      <c r="AM15" s="15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J16" s="274"/>
      <c r="K16" s="274"/>
      <c r="L16" s="177"/>
      <c r="O16" s="140"/>
      <c r="P16" s="140"/>
      <c r="AJ16" s="28"/>
      <c r="AK16" s="85"/>
      <c r="AL16" s="85"/>
      <c r="AM16" s="15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J17" s="274"/>
      <c r="K17" s="274"/>
      <c r="L17" s="177"/>
      <c r="O17" s="140"/>
      <c r="P17" s="140"/>
      <c r="AJ17" s="28"/>
      <c r="AK17" s="85"/>
      <c r="AL17" s="85"/>
      <c r="AM17" s="15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J18" s="274"/>
      <c r="K18" s="274"/>
      <c r="L18" s="177"/>
      <c r="O18" s="140"/>
      <c r="P18" s="140"/>
      <c r="AJ18" s="28"/>
      <c r="AK18" s="85"/>
      <c r="AL18" s="85"/>
      <c r="AM18" s="15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J19" s="274"/>
      <c r="K19" s="274"/>
      <c r="L19" s="177"/>
      <c r="O19" s="140"/>
      <c r="P19" s="140"/>
      <c r="AJ19" s="28"/>
      <c r="AK19" s="85"/>
      <c r="AL19" s="85"/>
      <c r="AM19" s="15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J20" s="274"/>
      <c r="K20" s="274"/>
      <c r="L20" s="177"/>
      <c r="O20" s="140"/>
      <c r="P20" s="140"/>
      <c r="AJ20" s="28"/>
      <c r="AK20" s="85"/>
      <c r="AL20" s="85"/>
      <c r="AM20" s="15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J21" s="274"/>
      <c r="K21" s="274"/>
      <c r="L21" s="177"/>
      <c r="O21" s="140"/>
      <c r="P21" s="140"/>
      <c r="AJ21" s="28"/>
      <c r="AK21" s="85"/>
      <c r="AL21" s="85"/>
      <c r="AM21" s="15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J22" s="274"/>
      <c r="K22" s="274"/>
      <c r="L22" s="177"/>
      <c r="O22" s="140"/>
      <c r="P22" s="140"/>
      <c r="AJ22" s="28"/>
      <c r="AK22" s="85"/>
      <c r="AL22" s="85"/>
      <c r="AM22" s="15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J23" s="274"/>
      <c r="K23" s="274"/>
      <c r="L23" s="177"/>
      <c r="O23" s="140"/>
      <c r="P23" s="140"/>
      <c r="AJ23" s="28"/>
      <c r="AK23" s="85"/>
      <c r="AL23" s="85"/>
      <c r="AM23" s="15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J24" s="274"/>
      <c r="K24" s="274"/>
      <c r="L24" s="177"/>
      <c r="O24" s="140"/>
      <c r="P24" s="140"/>
      <c r="AJ24" s="28"/>
      <c r="AK24" s="85"/>
      <c r="AL24" s="85"/>
      <c r="AM24" s="15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J25" s="274"/>
      <c r="K25" s="274"/>
      <c r="L25" s="177"/>
      <c r="O25" s="140"/>
      <c r="P25" s="140"/>
      <c r="AJ25" s="28"/>
      <c r="AK25" s="85"/>
      <c r="AL25" s="85"/>
      <c r="AM25" s="15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J26" s="274"/>
      <c r="K26" s="274"/>
      <c r="L26" s="177"/>
      <c r="O26" s="140"/>
      <c r="P26" s="140"/>
      <c r="AJ26" s="28"/>
      <c r="AK26" s="85"/>
      <c r="AL26" s="85"/>
      <c r="AM26" s="15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J27" s="274"/>
      <c r="K27" s="274"/>
      <c r="L27" s="177"/>
      <c r="O27" s="140"/>
      <c r="P27" s="140"/>
      <c r="AJ27" s="28"/>
      <c r="AK27" s="85"/>
      <c r="AL27" s="85"/>
      <c r="AM27" s="15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J28" s="274"/>
      <c r="K28" s="274"/>
      <c r="L28" s="177"/>
      <c r="O28" s="140"/>
      <c r="P28" s="140"/>
      <c r="AJ28" s="28"/>
      <c r="AK28" s="85"/>
      <c r="AL28" s="85"/>
      <c r="AM28" s="15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J29" s="274"/>
      <c r="K29" s="274"/>
      <c r="L29" s="177"/>
      <c r="O29" s="140"/>
      <c r="P29" s="140"/>
      <c r="AJ29" s="28"/>
      <c r="AK29" s="85"/>
      <c r="AL29" s="85"/>
      <c r="AM29" s="153" t="str">
        <f t="shared" si="0"/>
        <v/>
      </c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J30" s="274"/>
      <c r="K30" s="274"/>
      <c r="L30" s="177"/>
      <c r="O30" s="140"/>
      <c r="P30" s="140"/>
      <c r="AJ30" s="28"/>
      <c r="AK30" s="85"/>
      <c r="AL30" s="85"/>
      <c r="AM30" s="153" t="str">
        <f t="shared" si="0"/>
        <v/>
      </c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J31" s="274"/>
      <c r="K31" s="274"/>
      <c r="L31" s="177"/>
      <c r="O31" s="140"/>
      <c r="P31" s="140"/>
      <c r="AJ31" s="28"/>
      <c r="AK31" s="85"/>
      <c r="AL31" s="85"/>
      <c r="AM31" s="15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J32" s="274"/>
      <c r="K32" s="274"/>
      <c r="L32" s="177"/>
      <c r="O32" s="140"/>
      <c r="P32" s="140"/>
      <c r="AJ32" s="28"/>
      <c r="AK32" s="85"/>
      <c r="AL32" s="85"/>
      <c r="AM32" s="153" t="str">
        <f t="shared" si="0"/>
        <v/>
      </c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J33" s="274"/>
      <c r="K33" s="274"/>
      <c r="L33" s="177"/>
      <c r="O33" s="140"/>
      <c r="P33" s="140"/>
      <c r="AJ33" s="28"/>
      <c r="AK33" s="85"/>
      <c r="AL33" s="85"/>
      <c r="AM33" s="15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J34" s="274"/>
      <c r="K34" s="274"/>
      <c r="L34" s="177"/>
      <c r="O34" s="140"/>
      <c r="P34" s="140"/>
      <c r="AJ34" s="28"/>
      <c r="AK34" s="85"/>
      <c r="AL34" s="85"/>
      <c r="AM34" s="15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J35" s="274"/>
      <c r="K35" s="274"/>
      <c r="L35" s="177"/>
      <c r="O35" s="140"/>
      <c r="P35" s="140"/>
      <c r="AJ35" s="28"/>
      <c r="AK35" s="85"/>
      <c r="AL35" s="85"/>
      <c r="AM35" s="15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J36" s="274"/>
      <c r="K36" s="274"/>
      <c r="L36" s="177"/>
      <c r="O36" s="140"/>
      <c r="P36" s="140"/>
      <c r="AJ36" s="28"/>
      <c r="AK36" s="85"/>
      <c r="AL36" s="85"/>
      <c r="AM36" s="15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J37" s="274"/>
      <c r="K37" s="274"/>
      <c r="L37" s="177"/>
      <c r="O37" s="140"/>
      <c r="P37" s="140"/>
      <c r="AJ37" s="28"/>
      <c r="AK37" s="85"/>
      <c r="AL37" s="85"/>
      <c r="AM37" s="15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J38" s="274"/>
      <c r="K38" s="274"/>
      <c r="L38" s="177"/>
      <c r="O38" s="140"/>
      <c r="P38" s="140"/>
      <c r="AJ38" s="28"/>
      <c r="AK38" s="85"/>
      <c r="AL38" s="85"/>
      <c r="AM38" s="15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J39" s="274"/>
      <c r="K39" s="274"/>
      <c r="L39" s="177"/>
      <c r="O39" s="140"/>
      <c r="P39" s="140"/>
      <c r="AJ39" s="28"/>
      <c r="AK39" s="85"/>
      <c r="AL39" s="85"/>
      <c r="AM39" s="15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J40" s="274"/>
      <c r="K40" s="274"/>
      <c r="L40" s="177"/>
      <c r="O40" s="140"/>
      <c r="P40" s="140"/>
      <c r="AJ40" s="28"/>
      <c r="AK40" s="85"/>
      <c r="AL40" s="85"/>
      <c r="AM40" s="15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J41" s="274"/>
      <c r="K41" s="274"/>
      <c r="L41" s="177"/>
      <c r="O41" s="140"/>
      <c r="P41" s="140"/>
      <c r="AJ41" s="28"/>
      <c r="AK41" s="85"/>
      <c r="AL41" s="85"/>
      <c r="AM41" s="15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J42" s="274"/>
      <c r="K42" s="274"/>
      <c r="L42" s="177"/>
      <c r="O42" s="140"/>
      <c r="P42" s="140"/>
      <c r="AJ42" s="28"/>
      <c r="AK42" s="85"/>
      <c r="AL42" s="85"/>
      <c r="AM42" s="15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J43" s="274"/>
      <c r="K43" s="274"/>
      <c r="L43" s="177"/>
      <c r="O43" s="140"/>
      <c r="P43" s="140"/>
      <c r="AJ43" s="28"/>
      <c r="AK43" s="85"/>
      <c r="AL43" s="85"/>
      <c r="AM43" s="15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J44" s="274"/>
      <c r="K44" s="274"/>
      <c r="L44" s="177"/>
      <c r="O44" s="140"/>
      <c r="P44" s="140"/>
      <c r="AJ44" s="28"/>
      <c r="AK44" s="85"/>
      <c r="AL44" s="85"/>
      <c r="AM44" s="15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J45" s="274"/>
      <c r="K45" s="274"/>
      <c r="L45" s="177"/>
      <c r="O45" s="140"/>
      <c r="P45" s="140"/>
      <c r="AJ45" s="28"/>
      <c r="AK45" s="85"/>
      <c r="AL45" s="85"/>
      <c r="AM45" s="15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J46" s="274"/>
      <c r="K46" s="274"/>
      <c r="L46" s="177"/>
      <c r="O46" s="140"/>
      <c r="P46" s="140"/>
      <c r="AJ46" s="28"/>
      <c r="AK46" s="85"/>
      <c r="AL46" s="85"/>
      <c r="AM46" s="15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J47" s="274"/>
      <c r="K47" s="274"/>
      <c r="L47" s="177"/>
      <c r="O47" s="140"/>
      <c r="P47" s="140"/>
      <c r="AJ47" s="28"/>
      <c r="AK47" s="85"/>
      <c r="AL47" s="85"/>
      <c r="AM47" s="15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J48" s="274"/>
      <c r="K48" s="274"/>
      <c r="L48" s="177"/>
      <c r="O48" s="140"/>
      <c r="P48" s="140"/>
      <c r="AJ48" s="28"/>
      <c r="AK48" s="85"/>
      <c r="AL48" s="85"/>
      <c r="AM48" s="15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J49" s="274"/>
      <c r="K49" s="274"/>
      <c r="L49" s="177"/>
      <c r="O49" s="140"/>
      <c r="P49" s="140"/>
      <c r="AJ49" s="28"/>
      <c r="AK49" s="85"/>
      <c r="AL49" s="85"/>
      <c r="AM49" s="15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J50" s="274"/>
      <c r="K50" s="274"/>
      <c r="L50" s="177"/>
      <c r="O50" s="140"/>
      <c r="P50" s="140"/>
      <c r="AJ50" s="28"/>
      <c r="AK50" s="85"/>
      <c r="AL50" s="85"/>
      <c r="AM50" s="15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J51" s="274"/>
      <c r="K51" s="274"/>
      <c r="L51" s="177"/>
      <c r="O51" s="140"/>
      <c r="P51" s="140"/>
      <c r="AJ51" s="28"/>
      <c r="AK51" s="85"/>
      <c r="AL51" s="85"/>
      <c r="AM51" s="15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J52" s="274"/>
      <c r="K52" s="274"/>
      <c r="L52" s="177"/>
      <c r="O52" s="140"/>
      <c r="P52" s="140"/>
      <c r="AJ52" s="28"/>
      <c r="AK52" s="85"/>
      <c r="AL52" s="85"/>
      <c r="AM52" s="15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J53" s="274"/>
      <c r="K53" s="274"/>
      <c r="L53" s="177"/>
      <c r="O53" s="140"/>
      <c r="P53" s="140"/>
      <c r="AJ53" s="28"/>
      <c r="AK53" s="85"/>
      <c r="AL53" s="85"/>
      <c r="AM53" s="15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J54" s="274"/>
      <c r="K54" s="274"/>
      <c r="L54" s="177"/>
      <c r="O54" s="140"/>
      <c r="P54" s="140"/>
      <c r="AJ54" s="28"/>
      <c r="AK54" s="85"/>
      <c r="AL54" s="85"/>
      <c r="AM54" s="15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J55" s="274"/>
      <c r="K55" s="274"/>
      <c r="L55" s="177"/>
      <c r="O55" s="140"/>
      <c r="P55" s="140"/>
      <c r="AJ55" s="28"/>
      <c r="AK55" s="85"/>
      <c r="AL55" s="85"/>
      <c r="AM55" s="15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J56" s="274"/>
      <c r="K56" s="274"/>
      <c r="L56" s="177"/>
      <c r="O56" s="140"/>
      <c r="P56" s="140"/>
      <c r="AJ56" s="28"/>
      <c r="AK56" s="85"/>
      <c r="AL56" s="85"/>
      <c r="AM56" s="15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J57" s="274"/>
      <c r="K57" s="274"/>
      <c r="L57" s="177"/>
      <c r="O57" s="140"/>
      <c r="P57" s="140"/>
      <c r="AJ57" s="28"/>
      <c r="AK57" s="85"/>
      <c r="AL57" s="85"/>
      <c r="AM57" s="15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J58" s="274"/>
      <c r="K58" s="274"/>
      <c r="L58" s="177"/>
      <c r="O58" s="140"/>
      <c r="P58" s="140"/>
      <c r="AJ58" s="28"/>
      <c r="AK58" s="85"/>
      <c r="AL58" s="85"/>
      <c r="AM58" s="153" t="str">
        <f t="shared" si="3"/>
        <v/>
      </c>
      <c r="AN58">
        <f t="shared" si="2"/>
        <v>1</v>
      </c>
    </row>
    <row r="59" spans="1:40" ht="21" customHeight="1" x14ac:dyDescent="0.3">
      <c r="A59" s="241">
        <v>2021</v>
      </c>
      <c r="B59" s="241">
        <v>2</v>
      </c>
      <c r="C59" s="241">
        <v>181</v>
      </c>
      <c r="D59" s="241">
        <v>330</v>
      </c>
      <c r="J59" s="274"/>
      <c r="K59" s="274"/>
      <c r="L59" s="177"/>
      <c r="O59" s="140"/>
      <c r="P59" s="140"/>
      <c r="Z59" s="150"/>
      <c r="AJ59" s="28"/>
      <c r="AK59" s="85"/>
      <c r="AL59" s="85"/>
      <c r="AM59" s="15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J60" s="274"/>
      <c r="K60" s="274"/>
      <c r="L60" s="177"/>
      <c r="O60" s="140"/>
      <c r="P60" s="140"/>
      <c r="AJ60" s="28"/>
      <c r="AK60" s="85"/>
      <c r="AL60" s="85"/>
      <c r="AM60" s="15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J61" s="274"/>
      <c r="K61" s="274"/>
      <c r="L61" s="177"/>
      <c r="O61" s="140"/>
      <c r="P61" s="140"/>
      <c r="AJ61" s="28"/>
      <c r="AK61" s="85"/>
      <c r="AL61" s="85"/>
      <c r="AM61" s="15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J62" s="274"/>
      <c r="K62" s="274"/>
      <c r="L62" s="177"/>
      <c r="O62" s="140"/>
      <c r="P62" s="140"/>
      <c r="AJ62" s="28"/>
      <c r="AK62" s="85"/>
      <c r="AL62" s="85"/>
      <c r="AM62" s="15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J63" s="274"/>
      <c r="K63" s="274"/>
      <c r="L63" s="177"/>
      <c r="O63" s="140"/>
      <c r="P63" s="140"/>
      <c r="AJ63" s="28"/>
      <c r="AK63" s="85"/>
      <c r="AL63" s="85"/>
      <c r="AM63" s="15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J64" s="274"/>
      <c r="K64" s="274"/>
      <c r="L64" s="177"/>
      <c r="O64" s="140"/>
      <c r="P64" s="140"/>
      <c r="AJ64" s="28"/>
      <c r="AK64" s="85"/>
      <c r="AL64" s="85"/>
      <c r="AM64" s="15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J65" s="274"/>
      <c r="K65" s="274"/>
      <c r="L65" s="177"/>
      <c r="O65" s="140"/>
      <c r="P65" s="140"/>
      <c r="AJ65" s="28"/>
      <c r="AK65" s="85"/>
      <c r="AL65" s="85"/>
      <c r="AM65" s="15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J66" s="274"/>
      <c r="K66" s="274"/>
      <c r="L66" s="177"/>
      <c r="O66" s="140"/>
      <c r="P66" s="140"/>
      <c r="AJ66" s="28"/>
      <c r="AK66" s="85"/>
      <c r="AL66" s="85"/>
      <c r="AM66" s="15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J67" s="274"/>
      <c r="K67" s="274"/>
      <c r="L67" s="177"/>
      <c r="O67" s="140"/>
      <c r="P67" s="140"/>
      <c r="AJ67" s="28"/>
      <c r="AK67" s="85"/>
      <c r="AL67" s="85"/>
      <c r="AM67" s="153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J68" s="274"/>
      <c r="K68" s="274"/>
      <c r="L68" s="177"/>
      <c r="O68" s="140"/>
      <c r="P68" s="140"/>
      <c r="AJ68" s="28"/>
      <c r="AK68" s="85"/>
      <c r="AL68" s="85"/>
      <c r="AM68" s="15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J69" s="274"/>
      <c r="K69" s="274"/>
      <c r="L69" s="177"/>
      <c r="O69" s="140"/>
      <c r="P69" s="140"/>
      <c r="AJ69" s="28"/>
      <c r="AK69" s="85"/>
      <c r="AL69" s="85"/>
      <c r="AM69" s="15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J70" s="274"/>
      <c r="K70" s="274"/>
      <c r="L70" s="177"/>
      <c r="O70" s="140"/>
      <c r="P70" s="140"/>
      <c r="AJ70" s="28"/>
      <c r="AK70" s="85"/>
      <c r="AL70" s="85"/>
      <c r="AM70" s="15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J71" s="274"/>
      <c r="K71" s="274"/>
      <c r="L71" s="177"/>
      <c r="O71" s="140"/>
      <c r="P71" s="140"/>
      <c r="AJ71" s="28"/>
      <c r="AK71" s="85"/>
      <c r="AL71" s="85"/>
      <c r="AM71" s="15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J72" s="274"/>
      <c r="K72" s="274"/>
      <c r="L72" s="177"/>
      <c r="O72" s="140"/>
      <c r="P72" s="140"/>
      <c r="AJ72" s="28"/>
      <c r="AK72" s="85"/>
      <c r="AL72" s="85"/>
      <c r="AM72" s="15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274"/>
      <c r="K73" s="274"/>
      <c r="L73" s="177"/>
      <c r="O73" s="140"/>
      <c r="P73" s="140"/>
      <c r="AJ73" s="28"/>
      <c r="AK73" s="85"/>
      <c r="AL73" s="85"/>
      <c r="AM73" s="15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274"/>
      <c r="K74" s="274"/>
      <c r="L74" s="177"/>
      <c r="O74" s="140"/>
      <c r="P74" s="140"/>
      <c r="AJ74" s="28"/>
      <c r="AK74" s="85"/>
      <c r="AL74" s="85"/>
      <c r="AM74" s="15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274"/>
      <c r="K75" s="274"/>
      <c r="L75" s="177"/>
      <c r="O75" s="140"/>
      <c r="P75" s="140"/>
      <c r="AJ75" s="28"/>
      <c r="AK75" s="85"/>
      <c r="AL75" s="85"/>
      <c r="AM75" s="153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274"/>
      <c r="K76" s="274"/>
      <c r="L76" s="177"/>
      <c r="O76" s="140"/>
      <c r="P76" s="140"/>
      <c r="AJ76" s="28"/>
      <c r="AK76" s="85"/>
      <c r="AL76" s="85"/>
      <c r="AM76" s="153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274"/>
      <c r="K77" s="274"/>
      <c r="L77" s="177"/>
      <c r="O77" s="140"/>
      <c r="P77" s="140"/>
      <c r="AJ77" s="28"/>
      <c r="AK77" s="85"/>
      <c r="AL77" s="85"/>
      <c r="AM77" s="15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274"/>
      <c r="K78" s="274"/>
      <c r="L78" s="177"/>
      <c r="O78" s="140"/>
      <c r="P78" s="140"/>
      <c r="AJ78" s="28"/>
      <c r="AK78" s="85"/>
      <c r="AL78" s="85"/>
      <c r="AM78" s="15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274"/>
      <c r="K79" s="274"/>
      <c r="L79" s="177"/>
      <c r="O79" s="140"/>
      <c r="P79" s="140"/>
      <c r="AJ79" s="28"/>
      <c r="AK79" s="85"/>
      <c r="AL79" s="85"/>
      <c r="AM79" s="15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274"/>
      <c r="K80" s="274"/>
      <c r="L80" s="177"/>
      <c r="O80" s="140"/>
      <c r="P80" s="140"/>
      <c r="AJ80" s="28"/>
      <c r="AK80" s="85"/>
      <c r="AL80" s="85"/>
      <c r="AM80" s="15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274"/>
      <c r="K81" s="274"/>
      <c r="L81" s="177"/>
      <c r="O81" s="140"/>
      <c r="P81" s="140"/>
      <c r="AJ81" s="28"/>
      <c r="AK81" s="85"/>
      <c r="AL81" s="85"/>
      <c r="AM81" s="15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274"/>
      <c r="K82" s="274"/>
      <c r="L82" s="177"/>
      <c r="O82" s="140"/>
      <c r="P82" s="140"/>
      <c r="AJ82" s="28"/>
      <c r="AK82" s="85"/>
      <c r="AL82" s="85"/>
      <c r="AM82" s="15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274"/>
      <c r="K83" s="274"/>
      <c r="L83" s="177"/>
      <c r="O83" s="140"/>
      <c r="P83" s="140"/>
      <c r="AJ83" s="28"/>
      <c r="AK83" s="85"/>
      <c r="AL83" s="85"/>
      <c r="AM83" s="15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274"/>
      <c r="K84" s="274"/>
      <c r="L84" s="177"/>
      <c r="O84" s="140"/>
      <c r="P84" s="140"/>
      <c r="AJ84" s="28"/>
      <c r="AK84" s="85"/>
      <c r="AL84" s="85"/>
      <c r="AM84" s="15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274"/>
      <c r="K85" s="274"/>
      <c r="L85" s="177"/>
      <c r="O85" s="140"/>
      <c r="P85" s="140"/>
      <c r="AJ85" s="28"/>
      <c r="AK85" s="85"/>
      <c r="AL85" s="85"/>
      <c r="AM85" s="15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274"/>
      <c r="K86" s="274"/>
      <c r="L86" s="177"/>
      <c r="O86" s="140"/>
      <c r="P86" s="140"/>
      <c r="AJ86" s="28"/>
      <c r="AK86" s="85"/>
      <c r="AL86" s="85"/>
      <c r="AM86" s="15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274"/>
      <c r="K87" s="274"/>
      <c r="L87" s="177"/>
      <c r="O87" s="140"/>
      <c r="P87" s="140"/>
      <c r="AJ87" s="28"/>
      <c r="AK87" s="85"/>
      <c r="AL87" s="85"/>
      <c r="AM87" s="15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274"/>
      <c r="K88" s="274"/>
      <c r="L88" s="177"/>
      <c r="O88" s="140"/>
      <c r="P88" s="140"/>
      <c r="AJ88" s="28"/>
      <c r="AK88" s="85"/>
      <c r="AL88" s="85"/>
      <c r="AM88" s="15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274"/>
      <c r="K89" s="274"/>
      <c r="L89" s="177"/>
      <c r="O89" s="140"/>
      <c r="P89" s="140"/>
      <c r="AJ89" s="28"/>
      <c r="AK89" s="85"/>
      <c r="AL89" s="85"/>
      <c r="AM89" s="15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274"/>
      <c r="K90" s="274"/>
      <c r="L90" s="177"/>
      <c r="O90" s="140"/>
      <c r="P90" s="140"/>
      <c r="AJ90" s="28"/>
      <c r="AK90" s="85"/>
      <c r="AL90" s="85"/>
      <c r="AM90" s="153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274"/>
      <c r="K91" s="274"/>
      <c r="L91" s="177"/>
      <c r="O91" s="140"/>
      <c r="P91" s="140"/>
      <c r="AJ91" s="28"/>
      <c r="AK91" s="85"/>
      <c r="AL91" s="85"/>
      <c r="AM91" s="15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274"/>
      <c r="K92" s="274"/>
      <c r="L92" s="177"/>
      <c r="O92" s="140"/>
      <c r="P92" s="140"/>
      <c r="AJ92" s="28"/>
      <c r="AK92" s="85"/>
      <c r="AL92" s="85"/>
      <c r="AM92" s="15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274"/>
      <c r="K93" s="274"/>
      <c r="L93" s="177"/>
      <c r="O93" s="140"/>
      <c r="P93" s="140"/>
      <c r="AJ93" s="28"/>
      <c r="AK93" s="85"/>
      <c r="AL93" s="85"/>
      <c r="AM93" s="15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274"/>
      <c r="K94" s="274"/>
      <c r="L94" s="177"/>
      <c r="O94" s="140"/>
      <c r="P94" s="140"/>
      <c r="AJ94" s="28"/>
      <c r="AK94" s="85"/>
      <c r="AL94" s="85"/>
      <c r="AM94" s="15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274"/>
      <c r="K95" s="274"/>
      <c r="L95" s="177"/>
      <c r="O95" s="140"/>
      <c r="P95" s="140"/>
      <c r="AJ95" s="28"/>
      <c r="AK95" s="85"/>
      <c r="AL95" s="85"/>
      <c r="AM95" s="153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274"/>
      <c r="K96" s="274"/>
      <c r="L96" s="177"/>
      <c r="O96" s="140"/>
      <c r="P96" s="140"/>
      <c r="AJ96" s="28"/>
      <c r="AK96" s="85"/>
      <c r="AL96" s="85"/>
      <c r="AM96" s="15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274"/>
      <c r="K97" s="274"/>
      <c r="L97" s="177"/>
      <c r="O97" s="140"/>
      <c r="P97" s="140"/>
      <c r="AJ97" s="28"/>
      <c r="AK97" s="85"/>
      <c r="AL97" s="85"/>
      <c r="AM97" s="15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274"/>
      <c r="K98" s="274"/>
      <c r="L98" s="177"/>
      <c r="O98" s="140"/>
      <c r="P98" s="140"/>
      <c r="AJ98" s="28"/>
      <c r="AK98" s="85"/>
      <c r="AL98" s="85"/>
      <c r="AM98" s="15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274"/>
      <c r="K99" s="274"/>
      <c r="L99" s="177"/>
      <c r="O99" s="140"/>
      <c r="P99" s="140"/>
      <c r="AJ99" s="28"/>
      <c r="AK99" s="85"/>
      <c r="AL99" s="85"/>
      <c r="AM99" s="153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274"/>
      <c r="K100" s="274"/>
      <c r="L100" s="177"/>
      <c r="O100" s="140"/>
      <c r="P100" s="140"/>
      <c r="AJ100" s="28"/>
      <c r="AK100" s="85"/>
      <c r="AL100" s="85"/>
      <c r="AM100" s="153" t="str">
        <f t="shared" si="5"/>
        <v/>
      </c>
    </row>
    <row r="101" spans="1:39" ht="21" customHeight="1" x14ac:dyDescent="0.3">
      <c r="J101" s="274"/>
      <c r="K101" s="274"/>
      <c r="L101" s="177"/>
      <c r="O101" s="140"/>
      <c r="P101" s="140"/>
      <c r="AJ101" s="28"/>
      <c r="AK101" s="85"/>
      <c r="AL101" s="85"/>
      <c r="AM101" s="153" t="str">
        <f t="shared" si="5"/>
        <v/>
      </c>
    </row>
    <row r="102" spans="1:39" ht="21" customHeight="1" x14ac:dyDescent="0.3">
      <c r="J102" s="274"/>
      <c r="K102" s="274"/>
      <c r="L102" s="177"/>
      <c r="O102" s="140"/>
      <c r="P102" s="140"/>
      <c r="AJ102" s="28"/>
      <c r="AK102" s="85"/>
      <c r="AL102" s="85"/>
      <c r="AM102" s="153" t="str">
        <f t="shared" si="5"/>
        <v/>
      </c>
    </row>
    <row r="103" spans="1:39" ht="21" customHeight="1" x14ac:dyDescent="0.3">
      <c r="J103" s="274"/>
      <c r="K103" s="274"/>
      <c r="L103" s="177"/>
      <c r="O103" s="140"/>
      <c r="P103" s="140"/>
      <c r="AJ103" s="28"/>
      <c r="AK103" s="85"/>
      <c r="AL103" s="85"/>
      <c r="AM103" s="153" t="str">
        <f t="shared" si="5"/>
        <v/>
      </c>
    </row>
    <row r="104" spans="1:39" ht="21" customHeight="1" x14ac:dyDescent="0.3">
      <c r="J104" s="274"/>
      <c r="K104" s="274"/>
      <c r="L104" s="177"/>
      <c r="O104" s="140"/>
      <c r="P104" s="140"/>
      <c r="AJ104" s="28"/>
      <c r="AK104" s="85"/>
      <c r="AL104" s="85"/>
      <c r="AM104" s="153" t="str">
        <f t="shared" si="5"/>
        <v/>
      </c>
    </row>
    <row r="105" spans="1:39" ht="21" customHeight="1" x14ac:dyDescent="0.3">
      <c r="J105" s="274"/>
      <c r="K105" s="274"/>
      <c r="L105" s="177"/>
      <c r="O105" s="140"/>
      <c r="P105" s="140"/>
      <c r="AJ105" s="28"/>
      <c r="AK105" s="85"/>
      <c r="AL105" s="85"/>
      <c r="AM105" s="153" t="str">
        <f t="shared" si="5"/>
        <v/>
      </c>
    </row>
    <row r="106" spans="1:39" ht="21" customHeight="1" x14ac:dyDescent="0.3">
      <c r="J106" s="274"/>
      <c r="K106" s="274"/>
      <c r="L106" s="177"/>
      <c r="O106" s="140"/>
      <c r="P106" s="140"/>
      <c r="AJ106" s="28"/>
      <c r="AK106" s="85"/>
      <c r="AL106" s="85"/>
      <c r="AM106" s="153" t="str">
        <f t="shared" si="5"/>
        <v/>
      </c>
    </row>
    <row r="107" spans="1:39" ht="21" customHeight="1" x14ac:dyDescent="0.3">
      <c r="J107" s="274"/>
      <c r="K107" s="274"/>
      <c r="L107" s="177"/>
      <c r="O107" s="140"/>
      <c r="P107" s="140"/>
      <c r="AJ107" s="28"/>
      <c r="AK107" s="85"/>
      <c r="AL107" s="85"/>
      <c r="AM107" s="153" t="str">
        <f t="shared" si="5"/>
        <v/>
      </c>
    </row>
    <row r="108" spans="1:39" ht="21" customHeight="1" x14ac:dyDescent="0.3">
      <c r="J108" s="274"/>
      <c r="K108" s="274"/>
      <c r="L108" s="177"/>
      <c r="O108" s="140"/>
      <c r="P108" s="140"/>
      <c r="AJ108" s="28"/>
      <c r="AK108" s="85"/>
      <c r="AL108" s="85"/>
      <c r="AM108" s="153" t="str">
        <f t="shared" si="5"/>
        <v/>
      </c>
    </row>
    <row r="109" spans="1:39" ht="21" customHeight="1" x14ac:dyDescent="0.3">
      <c r="J109" s="274"/>
      <c r="K109" s="274"/>
      <c r="L109" s="177"/>
      <c r="O109" s="140"/>
      <c r="P109" s="140"/>
      <c r="AJ109" s="28"/>
      <c r="AK109" s="85"/>
      <c r="AL109" s="85"/>
      <c r="AM109" s="153" t="str">
        <f t="shared" si="5"/>
        <v/>
      </c>
    </row>
    <row r="110" spans="1:39" ht="21" customHeight="1" x14ac:dyDescent="0.3">
      <c r="J110" s="274"/>
      <c r="K110" s="274"/>
      <c r="L110" s="177"/>
      <c r="O110" s="140"/>
      <c r="P110" s="140"/>
      <c r="AJ110" s="28"/>
      <c r="AK110" s="85"/>
      <c r="AL110" s="85"/>
      <c r="AM110" s="153" t="str">
        <f t="shared" si="5"/>
        <v/>
      </c>
    </row>
    <row r="111" spans="1:39" ht="21" customHeight="1" x14ac:dyDescent="0.3">
      <c r="J111" s="274"/>
      <c r="K111" s="274"/>
      <c r="L111" s="177"/>
      <c r="O111" s="140"/>
      <c r="P111" s="140"/>
      <c r="AJ111" s="28"/>
      <c r="AK111" s="85"/>
      <c r="AL111" s="85"/>
      <c r="AM111" s="153" t="str">
        <f t="shared" si="5"/>
        <v/>
      </c>
    </row>
    <row r="112" spans="1:39" ht="21" customHeight="1" x14ac:dyDescent="0.3">
      <c r="J112" s="274"/>
      <c r="K112" s="274"/>
      <c r="L112" s="177"/>
      <c r="O112" s="140"/>
      <c r="P112" s="140"/>
      <c r="AJ112" s="28"/>
      <c r="AK112" s="85"/>
      <c r="AL112" s="85"/>
      <c r="AM112" s="153" t="str">
        <f t="shared" si="5"/>
        <v/>
      </c>
    </row>
    <row r="113" spans="10:39" ht="21" customHeight="1" x14ac:dyDescent="0.3">
      <c r="J113" s="274"/>
      <c r="K113" s="274"/>
      <c r="L113" s="177"/>
      <c r="O113" s="140"/>
      <c r="P113" s="140"/>
      <c r="AJ113" s="28"/>
      <c r="AK113" s="85"/>
      <c r="AL113" s="85"/>
      <c r="AM113" s="153" t="str">
        <f t="shared" si="5"/>
        <v/>
      </c>
    </row>
    <row r="114" spans="10:39" ht="21" customHeight="1" x14ac:dyDescent="0.3">
      <c r="J114" s="274"/>
      <c r="K114" s="274"/>
      <c r="L114" s="177"/>
      <c r="O114" s="140"/>
      <c r="P114" s="140"/>
      <c r="AJ114" s="28"/>
      <c r="AK114" s="85"/>
      <c r="AL114" s="85"/>
      <c r="AM114" s="153" t="str">
        <f t="shared" si="5"/>
        <v/>
      </c>
    </row>
    <row r="115" spans="10:39" ht="21" customHeight="1" x14ac:dyDescent="0.3">
      <c r="J115" s="274"/>
      <c r="K115" s="274"/>
      <c r="L115" s="177"/>
      <c r="O115" s="140"/>
      <c r="P115" s="140"/>
      <c r="AJ115" s="28"/>
      <c r="AK115" s="85"/>
      <c r="AL115" s="85"/>
      <c r="AM115" s="153" t="str">
        <f t="shared" si="5"/>
        <v/>
      </c>
    </row>
    <row r="116" spans="10:39" ht="21" customHeight="1" x14ac:dyDescent="0.3">
      <c r="J116" s="274"/>
      <c r="K116" s="274"/>
      <c r="L116" s="177"/>
      <c r="O116" s="140"/>
      <c r="P116" s="140"/>
      <c r="AJ116" s="28"/>
      <c r="AK116" s="85"/>
      <c r="AL116" s="85"/>
      <c r="AM116" s="153" t="str">
        <f t="shared" si="5"/>
        <v/>
      </c>
    </row>
    <row r="117" spans="10:39" ht="21" customHeight="1" x14ac:dyDescent="0.3">
      <c r="J117" s="274"/>
      <c r="K117" s="274"/>
      <c r="L117" s="177"/>
      <c r="O117" s="140"/>
      <c r="P117" s="140"/>
      <c r="AJ117" s="28"/>
      <c r="AK117" s="85"/>
      <c r="AL117" s="85"/>
      <c r="AM117" s="153" t="str">
        <f t="shared" si="5"/>
        <v/>
      </c>
    </row>
    <row r="118" spans="10:39" ht="21" customHeight="1" x14ac:dyDescent="0.3">
      <c r="O118" s="140"/>
      <c r="P118" s="140"/>
      <c r="AJ118" s="28"/>
      <c r="AK118" s="85"/>
      <c r="AL118" s="85"/>
      <c r="AM118" s="153" t="str">
        <f t="shared" si="5"/>
        <v/>
      </c>
    </row>
    <row r="119" spans="10:39" ht="21" customHeight="1" x14ac:dyDescent="0.3">
      <c r="O119" s="140"/>
      <c r="P119" s="140"/>
      <c r="AJ119" s="28"/>
      <c r="AK119" s="85"/>
      <c r="AL119" s="85"/>
      <c r="AM119" s="153" t="str">
        <f t="shared" si="5"/>
        <v/>
      </c>
    </row>
    <row r="120" spans="10:39" ht="21" customHeight="1" x14ac:dyDescent="0.3">
      <c r="O120" s="140"/>
      <c r="P120" s="140"/>
      <c r="AJ120" s="28"/>
      <c r="AK120" s="85"/>
      <c r="AL120" s="85"/>
      <c r="AM120" s="153" t="str">
        <f t="shared" si="5"/>
        <v/>
      </c>
    </row>
    <row r="121" spans="10:39" ht="21" customHeight="1" x14ac:dyDescent="0.3">
      <c r="O121" s="140"/>
      <c r="P121" s="140"/>
      <c r="AJ121" s="28"/>
      <c r="AK121" s="85"/>
      <c r="AL121" s="85"/>
      <c r="AM121" s="153" t="str">
        <f t="shared" si="5"/>
        <v/>
      </c>
    </row>
    <row r="122" spans="10:39" ht="21" customHeight="1" x14ac:dyDescent="0.3">
      <c r="O122" s="140"/>
      <c r="P122" s="140"/>
      <c r="AJ122" s="28"/>
      <c r="AK122" s="85"/>
      <c r="AL122" s="85"/>
      <c r="AM122" s="153" t="str">
        <f t="shared" si="5"/>
        <v/>
      </c>
    </row>
    <row r="123" spans="10:39" ht="21" customHeight="1" x14ac:dyDescent="0.3">
      <c r="O123" s="140"/>
      <c r="P123" s="140"/>
      <c r="AJ123" s="28"/>
      <c r="AK123" s="85"/>
      <c r="AL123" s="85"/>
      <c r="AM123" s="153" t="str">
        <f t="shared" si="5"/>
        <v/>
      </c>
    </row>
    <row r="124" spans="10:39" ht="21" customHeight="1" x14ac:dyDescent="0.3">
      <c r="O124" s="140"/>
      <c r="P124" s="140"/>
      <c r="AJ124" s="28"/>
      <c r="AK124" s="85"/>
      <c r="AL124" s="85"/>
      <c r="AM124" s="153" t="str">
        <f t="shared" si="5"/>
        <v/>
      </c>
    </row>
    <row r="125" spans="10:39" ht="21" customHeight="1" x14ac:dyDescent="0.3">
      <c r="O125" s="140"/>
      <c r="P125" s="140"/>
      <c r="AJ125" s="28"/>
      <c r="AK125" s="85"/>
      <c r="AL125" s="85"/>
      <c r="AM125" s="153" t="str">
        <f t="shared" si="5"/>
        <v/>
      </c>
    </row>
    <row r="126" spans="10:39" ht="21" customHeight="1" x14ac:dyDescent="0.3">
      <c r="O126" s="140"/>
      <c r="P126" s="140"/>
      <c r="AJ126" s="28"/>
      <c r="AK126" s="85"/>
      <c r="AL126" s="85"/>
      <c r="AM126" s="153" t="str">
        <f t="shared" si="5"/>
        <v/>
      </c>
    </row>
    <row r="127" spans="10:39" ht="21" customHeight="1" x14ac:dyDescent="0.3">
      <c r="O127" s="140"/>
      <c r="P127" s="140"/>
      <c r="AJ127" s="28"/>
      <c r="AK127" s="85"/>
      <c r="AL127" s="85"/>
      <c r="AM127" s="153" t="str">
        <f t="shared" si="5"/>
        <v/>
      </c>
    </row>
    <row r="128" spans="10:39" ht="21" customHeight="1" x14ac:dyDescent="0.3">
      <c r="O128" s="140"/>
      <c r="P128" s="140"/>
      <c r="AJ128" s="28"/>
      <c r="AK128" s="85"/>
      <c r="AL128" s="85"/>
      <c r="AM128" s="153" t="str">
        <f t="shared" si="5"/>
        <v/>
      </c>
    </row>
    <row r="129" spans="15:39" ht="21" customHeight="1" x14ac:dyDescent="0.3">
      <c r="O129" s="140"/>
      <c r="P129" s="140"/>
      <c r="AJ129" s="28"/>
      <c r="AK129" s="85"/>
      <c r="AL129" s="85"/>
      <c r="AM129" s="153" t="str">
        <f t="shared" si="5"/>
        <v/>
      </c>
    </row>
    <row r="130" spans="15:39" ht="21" customHeight="1" x14ac:dyDescent="0.3">
      <c r="O130" s="140"/>
      <c r="P130" s="140"/>
      <c r="AJ130" s="28"/>
      <c r="AK130" s="85"/>
      <c r="AL130" s="85"/>
      <c r="AM130" s="153" t="str">
        <f t="shared" si="5"/>
        <v/>
      </c>
    </row>
    <row r="131" spans="15:39" ht="21" customHeight="1" x14ac:dyDescent="0.3">
      <c r="O131" s="140"/>
      <c r="P131" s="140"/>
      <c r="AJ131" s="28"/>
      <c r="AK131" s="85"/>
      <c r="AL131" s="85"/>
      <c r="AM131" s="153" t="str">
        <f t="shared" si="5"/>
        <v/>
      </c>
    </row>
    <row r="132" spans="15:39" ht="21" customHeight="1" x14ac:dyDescent="0.3">
      <c r="O132" s="140"/>
      <c r="P132" s="140"/>
      <c r="AJ132" s="28"/>
      <c r="AK132" s="85"/>
      <c r="AL132" s="85"/>
      <c r="AM132" s="153" t="str">
        <f t="shared" si="5"/>
        <v/>
      </c>
    </row>
    <row r="133" spans="15:39" ht="21" customHeight="1" x14ac:dyDescent="0.3">
      <c r="O133" s="140"/>
      <c r="P133" s="140"/>
      <c r="AJ133" s="28"/>
      <c r="AK133" s="85"/>
      <c r="AL133" s="85"/>
      <c r="AM133" s="153" t="str">
        <f t="shared" si="5"/>
        <v/>
      </c>
    </row>
    <row r="134" spans="15:39" ht="21" customHeight="1" x14ac:dyDescent="0.3">
      <c r="O134" s="140"/>
      <c r="P134" s="140"/>
      <c r="AJ134" s="28"/>
      <c r="AK134" s="85"/>
      <c r="AL134" s="85"/>
      <c r="AM134" s="153" t="str">
        <f t="shared" si="5"/>
        <v/>
      </c>
    </row>
    <row r="135" spans="15:39" ht="21" customHeight="1" x14ac:dyDescent="0.3">
      <c r="O135" s="140"/>
      <c r="P135" s="140"/>
      <c r="AJ135" s="28"/>
      <c r="AK135" s="85"/>
      <c r="AL135" s="85"/>
      <c r="AM135" s="153" t="str">
        <f t="shared" si="5"/>
        <v/>
      </c>
    </row>
    <row r="136" spans="15:39" ht="21" customHeight="1" x14ac:dyDescent="0.3">
      <c r="AJ136" s="28"/>
      <c r="AK136" s="85"/>
      <c r="AL136" s="85"/>
    </row>
    <row r="137" spans="15:39" ht="21" customHeight="1" x14ac:dyDescent="0.3">
      <c r="AJ137" s="28"/>
      <c r="AK137" s="85"/>
      <c r="AL137" s="85"/>
    </row>
    <row r="138" spans="15:39" ht="21" customHeight="1" x14ac:dyDescent="0.3">
      <c r="AJ138" s="28"/>
      <c r="AK138" s="85"/>
      <c r="AL138" s="85"/>
    </row>
    <row r="139" spans="15:39" ht="21" customHeight="1" x14ac:dyDescent="0.3">
      <c r="AJ139" s="28"/>
      <c r="AK139" s="85"/>
      <c r="AL139" s="85"/>
    </row>
    <row r="140" spans="15:39" ht="21" customHeight="1" x14ac:dyDescent="0.3">
      <c r="AJ140" s="28"/>
      <c r="AK140" s="85"/>
      <c r="AL140" s="85"/>
    </row>
    <row r="141" spans="15:39" ht="21" customHeight="1" x14ac:dyDescent="0.3">
      <c r="AJ141" s="28"/>
      <c r="AK141" s="85"/>
      <c r="AL141" s="85"/>
    </row>
    <row r="142" spans="15:39" ht="21" customHeight="1" x14ac:dyDescent="0.3">
      <c r="AJ142" s="28"/>
      <c r="AK142" s="85"/>
      <c r="AL142" s="85"/>
    </row>
    <row r="143" spans="15:39" ht="21" customHeight="1" x14ac:dyDescent="0.3">
      <c r="AJ143" s="28"/>
      <c r="AK143" s="85"/>
      <c r="AL143" s="85"/>
    </row>
    <row r="144" spans="15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6000000}"/>
  <conditionalFormatting sqref="K4:K6">
    <cfRule type="cellIs" dxfId="185" priority="70" stopIfTrue="1" operator="between">
      <formula>$G4</formula>
      <formula>$H4</formula>
    </cfRule>
    <cfRule type="expression" dxfId="184" priority="71" stopIfTrue="1">
      <formula>K4&lt;$H4</formula>
    </cfRule>
    <cfRule type="expression" dxfId="183" priority="72" stopIfTrue="1">
      <formula>K4&gt;$I4</formula>
    </cfRule>
  </conditionalFormatting>
  <conditionalFormatting sqref="K7:K117">
    <cfRule type="cellIs" dxfId="182" priority="56" stopIfTrue="1" operator="between">
      <formula>$G7</formula>
      <formula>$H7</formula>
    </cfRule>
    <cfRule type="expression" dxfId="181" priority="57" stopIfTrue="1">
      <formula>K7&lt;$H7</formula>
    </cfRule>
    <cfRule type="expression" dxfId="180" priority="58" stopIfTrue="1">
      <formula>K7&gt;$I7</formula>
    </cfRule>
  </conditionalFormatting>
  <conditionalFormatting sqref="AM4:AM135">
    <cfRule type="cellIs" dxfId="179" priority="37" operator="greaterThan">
      <formula>$Z4</formula>
    </cfRule>
    <cfRule type="cellIs" dxfId="178" priority="38" stopIfTrue="1" operator="lessThan">
      <formula>$Z4</formula>
    </cfRule>
    <cfRule type="cellIs" dxfId="177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76" priority="31" stopIfTrue="1">
      <formula>O4=$M4</formula>
    </cfRule>
    <cfRule type="expression" dxfId="175" priority="32" stopIfTrue="1">
      <formula>O4&lt;$M4*0.95</formula>
    </cfRule>
    <cfRule type="expression" dxfId="174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73" priority="27" stopIfTrue="1">
      <formula>P4=$N4</formula>
    </cfRule>
    <cfRule type="expression" dxfId="172" priority="28" stopIfTrue="1">
      <formula>P4&gt;$N4*1.05</formula>
    </cfRule>
    <cfRule type="expression" dxfId="171" priority="29" stopIfTrue="1">
      <formula>P4&lt;$N4*1.05</formula>
    </cfRule>
  </conditionalFormatting>
  <conditionalFormatting sqref="K3">
    <cfRule type="cellIs" dxfId="170" priority="23" stopIfTrue="1" operator="between">
      <formula>$G3</formula>
      <formula>$H3</formula>
    </cfRule>
    <cfRule type="expression" dxfId="169" priority="24" stopIfTrue="1">
      <formula>K3&lt;$H3</formula>
    </cfRule>
    <cfRule type="expression" dxfId="168" priority="25" stopIfTrue="1">
      <formula>K3&gt;$I3</formula>
    </cfRule>
  </conditionalFormatting>
  <conditionalFormatting sqref="AM3">
    <cfRule type="cellIs" dxfId="167" priority="20" operator="greaterThan">
      <formula>$Z3</formula>
    </cfRule>
    <cfRule type="cellIs" dxfId="166" priority="21" stopIfTrue="1" operator="lessThan">
      <formula>$Z3</formula>
    </cfRule>
    <cfRule type="cellIs" dxfId="165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64" priority="17" stopIfTrue="1">
      <formula>O3=$M3</formula>
    </cfRule>
    <cfRule type="expression" dxfId="163" priority="18" stopIfTrue="1">
      <formula>O3&lt;$M3*0.95</formula>
    </cfRule>
    <cfRule type="expression" dxfId="162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61" priority="13" stopIfTrue="1">
      <formula>P3=$N3</formula>
    </cfRule>
    <cfRule type="expression" dxfId="160" priority="14" stopIfTrue="1">
      <formula>P3&gt;$N3*1.05</formula>
    </cfRule>
    <cfRule type="expression" dxfId="159" priority="15" stopIfTrue="1">
      <formula>P3&lt;$N3*1.05</formula>
    </cfRule>
  </conditionalFormatting>
  <conditionalFormatting sqref="J4:J6">
    <cfRule type="cellIs" dxfId="158" priority="9" stopIfTrue="1" operator="between">
      <formula>$G4</formula>
      <formula>$H4</formula>
    </cfRule>
    <cfRule type="expression" dxfId="157" priority="10" stopIfTrue="1">
      <formula>J4&lt;$H4</formula>
    </cfRule>
    <cfRule type="expression" dxfId="156" priority="11" stopIfTrue="1">
      <formula>J4&gt;$I4</formula>
    </cfRule>
  </conditionalFormatting>
  <conditionalFormatting sqref="J7:J117">
    <cfRule type="cellIs" dxfId="155" priority="6" stopIfTrue="1" operator="between">
      <formula>$G7</formula>
      <formula>$H7</formula>
    </cfRule>
    <cfRule type="expression" dxfId="154" priority="7" stopIfTrue="1">
      <formula>J7&lt;$H7</formula>
    </cfRule>
    <cfRule type="expression" dxfId="153" priority="8" stopIfTrue="1">
      <formula>J7&gt;$I7</formula>
    </cfRule>
  </conditionalFormatting>
  <conditionalFormatting sqref="J3">
    <cfRule type="cellIs" dxfId="152" priority="3" stopIfTrue="1" operator="between">
      <formula>$G3*1.22</formula>
      <formula>$H3*1.22</formula>
    </cfRule>
    <cfRule type="expression" dxfId="151" priority="4" stopIfTrue="1">
      <formula>J3&lt;$H3*1.22</formula>
    </cfRule>
    <cfRule type="expression" dxfId="150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49" priority="2" stopIfTrue="1" operator="greaterThan">
      <formula>0.22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E1" workbookViewId="0">
      <selection activeCell="H5" sqref="H5"/>
    </sheetView>
  </sheetViews>
  <sheetFormatPr defaultRowHeight="14.25" x14ac:dyDescent="0.2"/>
  <cols>
    <col min="1" max="1" width="5" style="238" hidden="1" customWidth="1"/>
    <col min="2" max="2" width="6.875" style="238" hidden="1" customWidth="1"/>
    <col min="3" max="3" width="8.25" style="238" hidden="1" customWidth="1"/>
    <col min="4" max="4" width="7.875" style="238" hidden="1" customWidth="1"/>
    <col min="5" max="5" width="24.75" style="238" bestFit="1" customWidth="1"/>
    <col min="6" max="6" width="15.875" style="238" customWidth="1"/>
    <col min="7" max="7" width="20" style="238" bestFit="1" customWidth="1"/>
    <col min="8" max="8" width="5.875" style="238" customWidth="1"/>
    <col min="9" max="9" width="7.625" style="238" customWidth="1"/>
    <col min="10" max="10" width="12" style="238" customWidth="1"/>
    <col min="11" max="12" width="11" style="238" customWidth="1"/>
    <col min="13" max="13" width="7.125" style="238" customWidth="1"/>
    <col min="14" max="14" width="6" style="238" customWidth="1"/>
    <col min="16" max="16" width="10.875" style="238" customWidth="1"/>
  </cols>
  <sheetData>
    <row r="1" spans="1:17" ht="15.75" customHeight="1" x14ac:dyDescent="0.2">
      <c r="E1" s="20" t="s">
        <v>580</v>
      </c>
      <c r="F1" s="355" t="s">
        <v>581</v>
      </c>
      <c r="G1" s="361"/>
      <c r="H1" s="355">
        <f>output!B3</f>
        <v>2</v>
      </c>
      <c r="I1" s="355" t="s">
        <v>86</v>
      </c>
      <c r="J1" s="355">
        <f>output!A3</f>
        <v>2021</v>
      </c>
      <c r="K1" s="34"/>
      <c r="L1" s="34"/>
      <c r="M1" s="34"/>
      <c r="N1" s="34"/>
      <c r="O1" s="34"/>
      <c r="P1" s="35"/>
      <c r="Q1" s="66" t="s">
        <v>80</v>
      </c>
    </row>
    <row r="2" spans="1:17" ht="15.75" customHeight="1" x14ac:dyDescent="0.2">
      <c r="E2" s="21" t="s">
        <v>582</v>
      </c>
      <c r="F2" s="286"/>
      <c r="G2" s="286"/>
      <c r="H2" s="286"/>
      <c r="I2" s="286"/>
      <c r="J2" s="286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583</v>
      </c>
      <c r="H4">
        <f>COUNTA(output!E3:E200)</f>
        <v>0</v>
      </c>
      <c r="P4" s="12"/>
    </row>
    <row r="5" spans="1:17" ht="23.25" customHeight="1" x14ac:dyDescent="0.2">
      <c r="E5" s="11" t="s">
        <v>584</v>
      </c>
      <c r="H5">
        <f>H4-H6</f>
        <v>0</v>
      </c>
      <c r="P5" s="12"/>
    </row>
    <row r="6" spans="1:17" ht="23.25" customHeight="1" x14ac:dyDescent="0.2">
      <c r="E6" s="11" t="s">
        <v>585</v>
      </c>
      <c r="H6">
        <f>H7+H8</f>
        <v>0</v>
      </c>
      <c r="I6" t="s">
        <v>586</v>
      </c>
      <c r="J6" s="154" t="e">
        <f>H6/H4</f>
        <v>#DIV/0!</v>
      </c>
      <c r="P6" s="12"/>
    </row>
    <row r="7" spans="1:17" x14ac:dyDescent="0.2">
      <c r="E7" s="11" t="s">
        <v>587</v>
      </c>
      <c r="H7">
        <f>COUNTA(E12:E29)</f>
        <v>0</v>
      </c>
      <c r="I7" t="s">
        <v>586</v>
      </c>
      <c r="J7" s="154" t="e">
        <f>H7/H4</f>
        <v>#DIV/0!</v>
      </c>
      <c r="P7" s="12"/>
    </row>
    <row r="8" spans="1:17" x14ac:dyDescent="0.2">
      <c r="E8" s="11" t="s">
        <v>588</v>
      </c>
      <c r="H8">
        <f>COUNTA(E33:E100)</f>
        <v>0</v>
      </c>
      <c r="I8" t="s">
        <v>586</v>
      </c>
      <c r="J8" s="154" t="e">
        <f>H8/H4</f>
        <v>#DIV/0!</v>
      </c>
      <c r="P8" s="12"/>
    </row>
    <row r="9" spans="1:17" ht="15.75" customHeight="1" thickBot="1" x14ac:dyDescent="0.3">
      <c r="E9" s="33" t="s">
        <v>589</v>
      </c>
      <c r="F9" s="235"/>
      <c r="G9" s="235"/>
      <c r="H9" s="235"/>
      <c r="I9" s="235"/>
      <c r="J9" s="235"/>
      <c r="K9" s="235"/>
      <c r="L9" s="235"/>
      <c r="M9" s="235"/>
      <c r="N9" s="235"/>
      <c r="O9" s="235"/>
      <c r="P9" s="236"/>
    </row>
    <row r="10" spans="1:17" ht="15.75" customHeight="1" thickBot="1" x14ac:dyDescent="0.25">
      <c r="E10" s="368" t="s">
        <v>552</v>
      </c>
      <c r="F10" s="359" t="s">
        <v>553</v>
      </c>
      <c r="G10" s="356" t="s">
        <v>590</v>
      </c>
      <c r="H10" s="358" t="s">
        <v>590</v>
      </c>
      <c r="I10" s="312"/>
      <c r="J10" s="365" t="s">
        <v>591</v>
      </c>
      <c r="K10" s="370" t="s">
        <v>592</v>
      </c>
      <c r="L10" s="370" t="s">
        <v>593</v>
      </c>
      <c r="M10" s="367" t="s">
        <v>594</v>
      </c>
      <c r="N10" s="363"/>
      <c r="O10" s="363"/>
      <c r="P10" s="364"/>
    </row>
    <row r="11" spans="1:17" ht="45.75" customHeight="1" thickBot="1" x14ac:dyDescent="0.25">
      <c r="A11" t="s">
        <v>87</v>
      </c>
      <c r="B11" t="s">
        <v>88</v>
      </c>
      <c r="C11" t="s">
        <v>125</v>
      </c>
      <c r="D11" t="s">
        <v>90</v>
      </c>
      <c r="E11" s="369"/>
      <c r="F11" s="360"/>
      <c r="G11" s="357"/>
      <c r="H11" s="32" t="s">
        <v>595</v>
      </c>
      <c r="I11" s="32" t="s">
        <v>596</v>
      </c>
      <c r="J11" s="366"/>
      <c r="K11" s="371"/>
      <c r="L11" s="371"/>
      <c r="M11" s="37" t="s">
        <v>597</v>
      </c>
      <c r="N11" s="38" t="s">
        <v>598</v>
      </c>
      <c r="O11" s="38" t="s">
        <v>599</v>
      </c>
      <c r="P11" s="233" t="s">
        <v>600</v>
      </c>
    </row>
    <row r="12" spans="1:17" ht="15" x14ac:dyDescent="0.2">
      <c r="E12" s="13"/>
      <c r="F12" s="241"/>
      <c r="G12" s="241"/>
      <c r="H12" s="241"/>
      <c r="I12" s="241"/>
      <c r="J12" s="241"/>
      <c r="K12" s="241"/>
      <c r="L12" s="241"/>
      <c r="M12" s="241"/>
      <c r="N12" s="241"/>
      <c r="O12" s="241"/>
      <c r="P12" s="39"/>
    </row>
    <row r="13" spans="1:17" ht="15" x14ac:dyDescent="0.2">
      <c r="E13" s="13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39"/>
    </row>
    <row r="14" spans="1:17" ht="15" x14ac:dyDescent="0.2">
      <c r="E14" s="13"/>
      <c r="F14" s="241"/>
      <c r="G14" s="241"/>
      <c r="H14" s="241"/>
      <c r="I14" s="241"/>
      <c r="J14" s="241"/>
      <c r="K14" s="241"/>
      <c r="L14" s="241"/>
      <c r="M14" s="241"/>
      <c r="N14" s="241"/>
      <c r="O14" s="241"/>
      <c r="P14" s="39"/>
    </row>
    <row r="15" spans="1:17" ht="15" x14ac:dyDescent="0.2">
      <c r="E15" s="13"/>
      <c r="F15" s="241"/>
      <c r="G15" s="241"/>
      <c r="H15" s="241"/>
      <c r="I15" s="241"/>
      <c r="J15" s="241"/>
      <c r="K15" s="241"/>
      <c r="L15" s="241"/>
      <c r="M15" s="241"/>
      <c r="N15" s="241"/>
      <c r="O15" s="241"/>
      <c r="P15" s="39"/>
    </row>
    <row r="16" spans="1:17" ht="15" x14ac:dyDescent="0.2">
      <c r="E16" s="13"/>
      <c r="F16" s="241"/>
      <c r="G16" s="241"/>
      <c r="H16" s="241"/>
      <c r="I16" s="241"/>
      <c r="J16" s="241"/>
      <c r="K16" s="241"/>
      <c r="L16" s="241"/>
      <c r="M16" s="241"/>
      <c r="N16" s="241"/>
      <c r="O16" s="241"/>
      <c r="P16" s="39"/>
    </row>
    <row r="17" spans="1:16" ht="15" x14ac:dyDescent="0.2">
      <c r="E17" s="13"/>
      <c r="F17" s="241"/>
      <c r="G17" s="241"/>
      <c r="H17" s="241"/>
      <c r="I17" s="241"/>
      <c r="J17" s="241"/>
      <c r="K17" s="241"/>
      <c r="L17" s="241"/>
      <c r="M17" s="241"/>
      <c r="N17" s="241"/>
      <c r="O17" s="241"/>
      <c r="P17" s="39"/>
    </row>
    <row r="18" spans="1:16" ht="15" x14ac:dyDescent="0.2">
      <c r="E18" s="13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39"/>
    </row>
    <row r="19" spans="1:16" ht="15" x14ac:dyDescent="0.2">
      <c r="E19" s="13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39"/>
    </row>
    <row r="20" spans="1:16" ht="15" x14ac:dyDescent="0.2">
      <c r="E20" s="13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39"/>
    </row>
    <row r="21" spans="1:16" ht="15" x14ac:dyDescent="0.2">
      <c r="E21" s="13"/>
      <c r="F21" s="241"/>
      <c r="G21" s="241"/>
      <c r="H21" s="241"/>
      <c r="I21" s="241"/>
      <c r="J21" s="241"/>
      <c r="K21" s="241"/>
      <c r="L21" s="241"/>
      <c r="M21" s="241"/>
      <c r="N21" s="241"/>
      <c r="O21" s="241"/>
      <c r="P21" s="39"/>
    </row>
    <row r="22" spans="1:16" ht="15" x14ac:dyDescent="0.2">
      <c r="E22" s="13"/>
      <c r="F22" s="241"/>
      <c r="G22" s="241"/>
      <c r="H22" s="241"/>
      <c r="I22" s="241"/>
      <c r="J22" s="241"/>
      <c r="K22" s="241"/>
      <c r="L22" s="241"/>
      <c r="M22" s="241"/>
      <c r="N22" s="241"/>
      <c r="O22" s="241"/>
      <c r="P22" s="39"/>
    </row>
    <row r="23" spans="1:16" ht="15" x14ac:dyDescent="0.2">
      <c r="E23" s="13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39"/>
    </row>
    <row r="24" spans="1:16" ht="15" x14ac:dyDescent="0.2">
      <c r="E24" s="13"/>
      <c r="F24" s="241"/>
      <c r="G24" s="241"/>
      <c r="H24" s="241"/>
      <c r="I24" s="241"/>
      <c r="J24" s="241"/>
      <c r="K24" s="241"/>
      <c r="L24" s="241"/>
      <c r="M24" s="241"/>
      <c r="N24" s="241"/>
      <c r="O24" s="241"/>
      <c r="P24" s="39"/>
    </row>
    <row r="25" spans="1:16" ht="15" x14ac:dyDescent="0.2">
      <c r="E25" s="13"/>
      <c r="F25" s="241"/>
      <c r="G25" s="241"/>
      <c r="H25" s="241"/>
      <c r="I25" s="241"/>
      <c r="J25" s="241"/>
      <c r="K25" s="241"/>
      <c r="L25" s="241"/>
      <c r="M25" s="241"/>
      <c r="N25" s="241"/>
      <c r="O25" s="241"/>
      <c r="P25" s="39"/>
    </row>
    <row r="26" spans="1:16" ht="15" x14ac:dyDescent="0.2">
      <c r="E26" s="13"/>
      <c r="F26" s="241"/>
      <c r="G26" s="241"/>
      <c r="H26" s="241"/>
      <c r="I26" s="241"/>
      <c r="J26" s="241"/>
      <c r="K26" s="241"/>
      <c r="L26" s="241"/>
      <c r="M26" s="241"/>
      <c r="N26" s="241"/>
      <c r="O26" s="241"/>
      <c r="P26" s="39"/>
    </row>
    <row r="27" spans="1:16" x14ac:dyDescent="0.2">
      <c r="E27" s="49"/>
      <c r="F27" s="241"/>
      <c r="G27" s="241"/>
      <c r="H27" s="241"/>
      <c r="I27" s="241"/>
      <c r="J27" s="241"/>
      <c r="K27" s="241"/>
      <c r="L27" s="241"/>
      <c r="M27" s="241"/>
      <c r="N27" s="241"/>
      <c r="O27" s="241"/>
      <c r="P27" s="39"/>
    </row>
    <row r="28" spans="1:16" x14ac:dyDescent="0.2">
      <c r="E28" s="49"/>
      <c r="F28" s="241"/>
      <c r="G28" s="241"/>
      <c r="H28" s="241"/>
      <c r="I28" s="241"/>
      <c r="J28" s="241"/>
      <c r="K28" s="241"/>
      <c r="L28" s="241"/>
      <c r="M28" s="241"/>
      <c r="N28" s="241"/>
      <c r="O28" s="241"/>
      <c r="P28" s="39"/>
    </row>
    <row r="29" spans="1:16" x14ac:dyDescent="0.2">
      <c r="E29" s="49"/>
      <c r="F29" s="241"/>
      <c r="G29" s="241"/>
      <c r="H29" s="241"/>
      <c r="I29" s="241"/>
      <c r="J29" s="241"/>
      <c r="K29" s="241"/>
      <c r="L29" s="241"/>
      <c r="M29" s="241"/>
      <c r="N29" s="241"/>
      <c r="O29" s="241"/>
      <c r="P29" s="39"/>
    </row>
    <row r="30" spans="1:16" ht="15.75" customHeight="1" thickBot="1" x14ac:dyDescent="0.25">
      <c r="E30" s="13" t="s">
        <v>601</v>
      </c>
      <c r="F30" s="241"/>
      <c r="G30" s="241"/>
      <c r="H30" s="241"/>
      <c r="I30" s="241"/>
      <c r="J30" s="241"/>
      <c r="P30" s="12"/>
    </row>
    <row r="31" spans="1:16" ht="15.75" customHeight="1" thickBot="1" x14ac:dyDescent="0.25">
      <c r="E31" s="69"/>
      <c r="F31" s="237"/>
      <c r="G31" s="359" t="s">
        <v>590</v>
      </c>
      <c r="H31" s="358" t="s">
        <v>590</v>
      </c>
      <c r="I31" s="312"/>
      <c r="J31" s="365" t="s">
        <v>591</v>
      </c>
      <c r="K31" s="365" t="s">
        <v>592</v>
      </c>
      <c r="L31" s="372" t="s">
        <v>593</v>
      </c>
      <c r="M31" s="362" t="s">
        <v>594</v>
      </c>
      <c r="N31" s="363"/>
      <c r="O31" s="363"/>
      <c r="P31" s="364"/>
    </row>
    <row r="32" spans="1:16" ht="45.75" customHeight="1" thickBot="1" x14ac:dyDescent="0.25">
      <c r="A32" t="s">
        <v>87</v>
      </c>
      <c r="B32" t="s">
        <v>88</v>
      </c>
      <c r="C32" t="s">
        <v>125</v>
      </c>
      <c r="D32" t="s">
        <v>90</v>
      </c>
      <c r="E32" s="70" t="s">
        <v>552</v>
      </c>
      <c r="F32" s="71" t="s">
        <v>553</v>
      </c>
      <c r="G32" s="360"/>
      <c r="H32" s="32" t="s">
        <v>595</v>
      </c>
      <c r="I32" s="32" t="s">
        <v>596</v>
      </c>
      <c r="J32" s="366"/>
      <c r="K32" s="366"/>
      <c r="L32" s="373"/>
      <c r="M32" s="38" t="s">
        <v>597</v>
      </c>
      <c r="N32" s="38" t="s">
        <v>598</v>
      </c>
      <c r="O32" s="38" t="s">
        <v>599</v>
      </c>
      <c r="P32" s="233" t="s">
        <v>600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241"/>
      <c r="G33" s="241"/>
      <c r="H33" s="241"/>
      <c r="I33" s="241"/>
      <c r="J33" s="241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241"/>
      <c r="G34" s="241"/>
      <c r="H34" s="241"/>
      <c r="I34" s="241"/>
      <c r="J34" s="241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241"/>
      <c r="G35" s="241"/>
      <c r="H35" s="241"/>
      <c r="I35" s="241"/>
      <c r="J35" s="241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241"/>
      <c r="G36" s="241"/>
      <c r="H36" s="241"/>
      <c r="I36" s="241"/>
      <c r="J36" s="241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241"/>
      <c r="G37" s="241"/>
      <c r="H37" s="241"/>
      <c r="I37" s="241"/>
      <c r="J37" s="241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241"/>
      <c r="G38" s="241"/>
      <c r="H38" s="241"/>
      <c r="I38" s="241"/>
      <c r="J38" s="241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241"/>
      <c r="G39" s="241"/>
      <c r="H39" s="241"/>
      <c r="I39" s="241"/>
      <c r="J39" s="241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241"/>
      <c r="G40" s="241"/>
      <c r="H40" s="241"/>
      <c r="I40" s="241"/>
      <c r="J40" s="241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241"/>
      <c r="G41" s="241"/>
      <c r="H41" s="241"/>
      <c r="I41" s="241"/>
      <c r="J41" s="241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241"/>
      <c r="G42" s="241"/>
      <c r="H42" s="241"/>
      <c r="I42" s="241"/>
      <c r="J42" s="241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241"/>
      <c r="G43" s="241"/>
      <c r="H43" s="241"/>
      <c r="I43" s="241"/>
      <c r="J43" s="241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241"/>
      <c r="G44" s="241"/>
      <c r="H44" s="241"/>
      <c r="I44" s="241"/>
      <c r="J44" s="241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240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240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240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240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34"/>
      <c r="F185" s="235"/>
      <c r="G185" s="235"/>
      <c r="H185" s="235"/>
      <c r="I185" s="235"/>
      <c r="J185" s="235"/>
    </row>
  </sheetData>
  <autoFilter ref="A11:Q11" xr:uid="{00000000-0009-0000-0000-000007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8" hidden="1" customWidth="1"/>
    <col min="2" max="2" width="6.875" style="238" hidden="1" customWidth="1"/>
    <col min="3" max="3" width="8.25" style="238" hidden="1" customWidth="1"/>
    <col min="4" max="4" width="30" style="241" customWidth="1"/>
    <col min="5" max="5" width="13.875" style="241" customWidth="1"/>
    <col min="6" max="6" width="11.125" style="241" customWidth="1"/>
    <col min="7" max="7" width="11.25" style="241" customWidth="1"/>
    <col min="8" max="8" width="11.375" style="241" customWidth="1"/>
    <col min="9" max="10" width="10.625" style="241" customWidth="1"/>
    <col min="11" max="11" width="11.125" style="241" customWidth="1"/>
    <col min="12" max="12" width="6.25" style="241" customWidth="1"/>
    <col min="13" max="16" width="6.875" style="241" customWidth="1"/>
    <col min="17" max="17" width="10.75" style="241" customWidth="1"/>
  </cols>
  <sheetData>
    <row r="1" spans="1:18" ht="15.75" customHeight="1" x14ac:dyDescent="0.2">
      <c r="C1" s="9"/>
      <c r="D1" s="20" t="s">
        <v>580</v>
      </c>
      <c r="E1" s="355" t="s">
        <v>602</v>
      </c>
      <c r="F1" s="355">
        <f>output!B3</f>
        <v>2</v>
      </c>
      <c r="G1" s="355" t="s">
        <v>86</v>
      </c>
      <c r="H1" s="355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80</v>
      </c>
    </row>
    <row r="2" spans="1:18" ht="15.75" customHeight="1" x14ac:dyDescent="0.2">
      <c r="C2" s="11"/>
      <c r="D2" s="21" t="s">
        <v>582</v>
      </c>
      <c r="E2" s="376"/>
      <c r="F2" s="376"/>
      <c r="G2" s="376"/>
      <c r="H2" s="376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375" t="s">
        <v>603</v>
      </c>
      <c r="D4" s="376"/>
      <c r="E4" s="376"/>
      <c r="F4" s="376"/>
      <c r="G4">
        <f>COUNTA(output_molds!D3:D500)</f>
        <v>0</v>
      </c>
      <c r="Q4" s="12"/>
    </row>
    <row r="5" spans="1:18" x14ac:dyDescent="0.2">
      <c r="B5">
        <v>2</v>
      </c>
      <c r="C5" s="375" t="s">
        <v>604</v>
      </c>
      <c r="D5" s="376"/>
      <c r="E5" s="376"/>
      <c r="F5" s="376"/>
      <c r="G5">
        <f>G4-G6</f>
        <v>0</v>
      </c>
      <c r="Q5" s="12"/>
    </row>
    <row r="6" spans="1:18" x14ac:dyDescent="0.2">
      <c r="B6">
        <v>3</v>
      </c>
      <c r="C6" s="375" t="s">
        <v>605</v>
      </c>
      <c r="D6" s="376"/>
      <c r="E6" s="376"/>
      <c r="F6" s="376"/>
      <c r="G6">
        <f>COUNTA(D11:D50)</f>
        <v>0</v>
      </c>
      <c r="Q6" s="12"/>
    </row>
    <row r="7" spans="1:18" x14ac:dyDescent="0.2">
      <c r="B7">
        <v>4</v>
      </c>
      <c r="C7" s="375" t="s">
        <v>606</v>
      </c>
      <c r="D7" s="376"/>
      <c r="E7" s="376"/>
      <c r="F7" s="376"/>
      <c r="G7" s="154" t="e">
        <f>G6/G4</f>
        <v>#DIV/0!</v>
      </c>
      <c r="Q7" s="12"/>
    </row>
    <row r="8" spans="1:18" ht="15.75" customHeight="1" thickBot="1" x14ac:dyDescent="0.25">
      <c r="B8">
        <v>5</v>
      </c>
      <c r="C8" s="375" t="s">
        <v>607</v>
      </c>
      <c r="D8" s="376"/>
      <c r="E8" s="376"/>
      <c r="F8" s="376"/>
      <c r="Q8" s="12"/>
    </row>
    <row r="9" spans="1:18" ht="15.75" customHeight="1" thickBot="1" x14ac:dyDescent="0.25">
      <c r="B9" s="9"/>
      <c r="C9" s="9"/>
      <c r="D9" s="374" t="s">
        <v>608</v>
      </c>
      <c r="E9" s="377" t="s">
        <v>609</v>
      </c>
      <c r="F9" s="377" t="s">
        <v>610</v>
      </c>
      <c r="G9" s="377" t="s">
        <v>559</v>
      </c>
      <c r="H9" s="377" t="s">
        <v>560</v>
      </c>
      <c r="I9" s="362" t="s">
        <v>592</v>
      </c>
      <c r="J9" s="362" t="s">
        <v>593</v>
      </c>
      <c r="K9" s="367" t="s">
        <v>611</v>
      </c>
      <c r="L9" s="363"/>
      <c r="M9" s="363"/>
      <c r="N9" s="363"/>
      <c r="O9" s="363"/>
      <c r="P9" s="363"/>
      <c r="Q9" s="364"/>
    </row>
    <row r="10" spans="1:18" ht="45.75" customHeight="1" thickBot="1" x14ac:dyDescent="0.25">
      <c r="A10" s="8" t="s">
        <v>550</v>
      </c>
      <c r="B10" s="142" t="s">
        <v>551</v>
      </c>
      <c r="C10" s="142" t="s">
        <v>125</v>
      </c>
      <c r="D10" s="369"/>
      <c r="E10" s="360"/>
      <c r="F10" s="360"/>
      <c r="G10" s="360"/>
      <c r="H10" s="360"/>
      <c r="I10" s="371"/>
      <c r="J10" s="371"/>
      <c r="K10" s="144" t="s">
        <v>612</v>
      </c>
      <c r="L10" s="145" t="s">
        <v>598</v>
      </c>
      <c r="M10" s="145" t="s">
        <v>599</v>
      </c>
      <c r="N10" s="143" t="s">
        <v>600</v>
      </c>
      <c r="O10" s="145" t="s">
        <v>613</v>
      </c>
      <c r="P10" s="143" t="s">
        <v>614</v>
      </c>
      <c r="Q10" s="143" t="s">
        <v>71</v>
      </c>
    </row>
    <row r="11" spans="1:18" x14ac:dyDescent="0.2">
      <c r="C11" s="49"/>
      <c r="Q11" s="39"/>
    </row>
    <row r="12" spans="1:18" x14ac:dyDescent="0.2">
      <c r="C12" s="49"/>
      <c r="Q12" s="39"/>
    </row>
    <row r="13" spans="1:18" x14ac:dyDescent="0.2">
      <c r="C13" s="49"/>
      <c r="Q13" s="39"/>
    </row>
    <row r="14" spans="1:18" x14ac:dyDescent="0.2">
      <c r="C14" s="49"/>
      <c r="Q14" s="39"/>
    </row>
    <row r="15" spans="1:18" x14ac:dyDescent="0.2">
      <c r="C15" s="49"/>
      <c r="Q15" s="39"/>
    </row>
    <row r="16" spans="1:18" x14ac:dyDescent="0.2">
      <c r="C16" s="49"/>
      <c r="Q16" s="39"/>
    </row>
    <row r="17" spans="3:17" x14ac:dyDescent="0.2">
      <c r="C17" s="49"/>
      <c r="Q17" s="39"/>
    </row>
    <row r="18" spans="3:17" x14ac:dyDescent="0.2">
      <c r="C18" s="49"/>
      <c r="Q18" s="39"/>
    </row>
    <row r="19" spans="3:17" x14ac:dyDescent="0.2">
      <c r="C19" s="49"/>
      <c r="Q19" s="39"/>
    </row>
    <row r="20" spans="3:17" x14ac:dyDescent="0.2">
      <c r="C20" s="49"/>
      <c r="Q20" s="39"/>
    </row>
    <row r="21" spans="3:17" x14ac:dyDescent="0.2">
      <c r="C21" s="49"/>
      <c r="Q21" s="39"/>
    </row>
    <row r="22" spans="3:17" x14ac:dyDescent="0.2">
      <c r="C22" s="49"/>
      <c r="Q22" s="39"/>
    </row>
    <row r="23" spans="3:17" x14ac:dyDescent="0.2">
      <c r="C23" s="49"/>
      <c r="Q23" s="39"/>
    </row>
    <row r="24" spans="3:17" x14ac:dyDescent="0.2">
      <c r="C24" s="49"/>
      <c r="Q24" s="39"/>
    </row>
    <row r="25" spans="3:17" x14ac:dyDescent="0.2">
      <c r="C25" s="49"/>
      <c r="Q25" s="39"/>
    </row>
    <row r="26" spans="3:17" x14ac:dyDescent="0.2">
      <c r="C26" s="49"/>
      <c r="Q26" s="39"/>
    </row>
    <row r="27" spans="3:17" x14ac:dyDescent="0.2">
      <c r="C27" s="49"/>
      <c r="Q27" s="39"/>
    </row>
    <row r="28" spans="3:17" x14ac:dyDescent="0.2">
      <c r="C28" s="49"/>
      <c r="Q28" s="39"/>
    </row>
    <row r="29" spans="3:17" x14ac:dyDescent="0.2">
      <c r="C29" s="49"/>
      <c r="Q29" s="39"/>
    </row>
    <row r="30" spans="3:17" x14ac:dyDescent="0.2">
      <c r="C30" s="49"/>
      <c r="Q30" s="39"/>
    </row>
    <row r="31" spans="3:17" x14ac:dyDescent="0.2">
      <c r="C31" s="49"/>
      <c r="Q31" s="39"/>
    </row>
    <row r="32" spans="3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34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Q7" sqref="Q7"/>
    </sheetView>
  </sheetViews>
  <sheetFormatPr defaultRowHeight="14.25" x14ac:dyDescent="0.2"/>
  <cols>
    <col min="1" max="1" width="5" style="238" hidden="1" customWidth="1"/>
    <col min="2" max="2" width="14" style="238" hidden="1" customWidth="1"/>
    <col min="3" max="3" width="17.125" style="238" hidden="1" customWidth="1"/>
    <col min="4" max="4" width="7.875" style="238" hidden="1" customWidth="1"/>
    <col min="5" max="5" width="39" style="238" bestFit="1" customWidth="1"/>
    <col min="6" max="6" width="16.375" style="238" bestFit="1" customWidth="1"/>
    <col min="7" max="7" width="15.625" style="238" bestFit="1" customWidth="1"/>
    <col min="8" max="16" width="12.125" style="241" hidden="1" customWidth="1"/>
    <col min="17" max="17" width="18.25" style="238" customWidth="1"/>
    <col min="18" max="18" width="13.125" style="238" customWidth="1"/>
    <col min="19" max="19" width="9.75" style="238" customWidth="1"/>
    <col min="20" max="20" width="11.25" style="238" customWidth="1"/>
    <col min="21" max="21" width="18.875" style="238" bestFit="1" customWidth="1"/>
    <col min="22" max="22" width="16.75" style="238" bestFit="1" customWidth="1"/>
    <col min="23" max="23" width="20.625" style="238" bestFit="1" customWidth="1"/>
    <col min="24" max="24" width="20.375" style="238" bestFit="1" customWidth="1"/>
    <col min="25" max="25" width="20.75" style="238" bestFit="1" customWidth="1"/>
    <col min="26" max="26" width="23.625" style="238" bestFit="1" customWidth="1"/>
    <col min="27" max="27" width="25.25" style="238" bestFit="1" customWidth="1"/>
    <col min="28" max="28" width="16.375" style="238" bestFit="1" customWidth="1"/>
    <col min="30" max="30" width="0" style="238" hidden="1"/>
  </cols>
  <sheetData>
    <row r="1" spans="2:29" ht="15.75" customHeight="1" x14ac:dyDescent="0.2">
      <c r="E1" s="20" t="s">
        <v>580</v>
      </c>
      <c r="F1" s="355" t="s">
        <v>615</v>
      </c>
      <c r="G1" s="355">
        <f>output!B15</f>
        <v>2</v>
      </c>
      <c r="Q1" s="355" t="s">
        <v>86</v>
      </c>
      <c r="R1" s="355">
        <f>output!A15</f>
        <v>2021</v>
      </c>
      <c r="S1" s="239"/>
      <c r="T1" s="10"/>
      <c r="U1" s="66" t="s">
        <v>80</v>
      </c>
    </row>
    <row r="2" spans="2:29" ht="15.75" customHeight="1" x14ac:dyDescent="0.2">
      <c r="E2" s="21" t="s">
        <v>582</v>
      </c>
      <c r="F2" s="286"/>
      <c r="G2" s="286"/>
      <c r="Q2" s="286"/>
      <c r="R2" s="286"/>
      <c r="T2" s="12"/>
    </row>
    <row r="3" spans="2:29" x14ac:dyDescent="0.2">
      <c r="E3" s="11"/>
      <c r="T3" s="12"/>
    </row>
    <row r="4" spans="2:29" x14ac:dyDescent="0.2">
      <c r="E4" s="11"/>
      <c r="T4" s="12"/>
    </row>
    <row r="5" spans="2:29" x14ac:dyDescent="0.2">
      <c r="E5" s="11" t="s">
        <v>583</v>
      </c>
      <c r="G5">
        <f>COUNTA(output!E3:E200)</f>
        <v>0</v>
      </c>
      <c r="T5" s="12"/>
    </row>
    <row r="6" spans="2:29" x14ac:dyDescent="0.2">
      <c r="E6" s="11" t="s">
        <v>616</v>
      </c>
      <c r="Q6">
        <f>G5-Q7</f>
        <v>0</v>
      </c>
      <c r="R6" t="s">
        <v>586</v>
      </c>
      <c r="T6" s="12"/>
    </row>
    <row r="7" spans="2:29" x14ac:dyDescent="0.2">
      <c r="E7" s="11" t="s">
        <v>617</v>
      </c>
      <c r="Q7">
        <f>COUNTA(E15:E100)</f>
        <v>0</v>
      </c>
      <c r="R7" t="s">
        <v>586</v>
      </c>
      <c r="S7" s="154" t="e">
        <f>Q7/G5</f>
        <v>#DIV/0!</v>
      </c>
      <c r="T7" s="12"/>
    </row>
    <row r="8" spans="2:29" x14ac:dyDescent="0.2">
      <c r="E8" s="11" t="s">
        <v>67</v>
      </c>
      <c r="F8">
        <f>SUM(output!AA3:AA200)</f>
        <v>0</v>
      </c>
      <c r="G8" t="s">
        <v>101</v>
      </c>
      <c r="Q8">
        <f>U8</f>
        <v>0</v>
      </c>
      <c r="R8" t="s">
        <v>578</v>
      </c>
      <c r="S8" s="154" t="e">
        <f>F8/Q8</f>
        <v>#DIV/0!</v>
      </c>
      <c r="T8" s="12"/>
      <c r="U8">
        <f>SUM(output!AB3:AB200)</f>
        <v>0</v>
      </c>
    </row>
    <row r="9" spans="2:29" x14ac:dyDescent="0.2">
      <c r="E9" s="11"/>
      <c r="G9" t="s">
        <v>618</v>
      </c>
      <c r="S9">
        <f>SUM(scrap_type_machines!AB:AB)</f>
        <v>0</v>
      </c>
      <c r="T9" s="12"/>
    </row>
    <row r="10" spans="2:29" x14ac:dyDescent="0.2">
      <c r="G10" t="s">
        <v>619</v>
      </c>
      <c r="S10">
        <f>SUM(scrap_type_machines!Z:Z)</f>
        <v>0</v>
      </c>
      <c r="T10" s="12"/>
    </row>
    <row r="11" spans="2:29" x14ac:dyDescent="0.2">
      <c r="B11" t="s">
        <v>620</v>
      </c>
      <c r="E11" s="11" t="s">
        <v>621</v>
      </c>
      <c r="F11">
        <f>SUM(scrap_machine!W:W)</f>
        <v>0</v>
      </c>
      <c r="G11" t="s">
        <v>622</v>
      </c>
      <c r="S11">
        <f>SUM(scrap_type_machines!Y:Y)</f>
        <v>0</v>
      </c>
      <c r="T11" s="12"/>
    </row>
    <row r="12" spans="2:29" x14ac:dyDescent="0.2">
      <c r="E12" t="s">
        <v>623</v>
      </c>
      <c r="F12">
        <f>SUM(scrap_machine!U:U)</f>
        <v>0</v>
      </c>
      <c r="G12" t="s">
        <v>624</v>
      </c>
      <c r="S12">
        <f>SUM(scrap_type_machines!AA:AA)</f>
        <v>0</v>
      </c>
      <c r="T12" s="12"/>
    </row>
    <row r="13" spans="2:29" ht="15.75" customHeight="1" thickBot="1" x14ac:dyDescent="0.25">
      <c r="E13" s="11" t="s">
        <v>625</v>
      </c>
      <c r="F13" s="235"/>
      <c r="G13" s="155"/>
      <c r="Q13" s="235"/>
      <c r="R13" s="235"/>
      <c r="S13" s="235"/>
      <c r="T13" s="236"/>
    </row>
    <row r="14" spans="2:29" s="223" customFormat="1" ht="33" customHeight="1" x14ac:dyDescent="0.2">
      <c r="E14" s="4" t="s">
        <v>552</v>
      </c>
      <c r="F14" s="4" t="s">
        <v>553</v>
      </c>
      <c r="G14" s="152" t="s">
        <v>626</v>
      </c>
      <c r="H14" s="4" t="s">
        <v>561</v>
      </c>
      <c r="I14" s="4" t="s">
        <v>562</v>
      </c>
      <c r="J14" s="4" t="s">
        <v>563</v>
      </c>
      <c r="K14" s="4" t="s">
        <v>564</v>
      </c>
      <c r="L14" s="4" t="s">
        <v>565</v>
      </c>
      <c r="M14" s="4" t="s">
        <v>566</v>
      </c>
      <c r="N14" s="4" t="s">
        <v>567</v>
      </c>
      <c r="O14" s="4" t="s">
        <v>568</v>
      </c>
      <c r="P14" s="4" t="s">
        <v>569</v>
      </c>
      <c r="Q14" s="4" t="s">
        <v>571</v>
      </c>
      <c r="R14" s="4" t="s">
        <v>572</v>
      </c>
      <c r="S14" s="4" t="s">
        <v>573</v>
      </c>
      <c r="T14" s="275" t="s">
        <v>627</v>
      </c>
      <c r="U14" s="14"/>
      <c r="AC14" s="156"/>
    </row>
    <row r="15" spans="2:29" s="241" customFormat="1" x14ac:dyDescent="0.2">
      <c r="E15" s="49"/>
      <c r="G15" s="151"/>
      <c r="T15" s="157"/>
      <c r="U15" s="7"/>
      <c r="AC15" s="151"/>
    </row>
    <row r="16" spans="2:29" s="241" customFormat="1" x14ac:dyDescent="0.2">
      <c r="E16" s="49"/>
      <c r="G16" s="151"/>
      <c r="T16" s="157"/>
      <c r="U16" s="7"/>
      <c r="AC16" s="151"/>
    </row>
    <row r="17" spans="5:29" s="241" customFormat="1" x14ac:dyDescent="0.2">
      <c r="E17" s="49"/>
      <c r="G17" s="151"/>
      <c r="T17" s="157"/>
      <c r="U17" s="7"/>
      <c r="AC17" s="151"/>
    </row>
    <row r="18" spans="5:29" s="241" customFormat="1" x14ac:dyDescent="0.2">
      <c r="E18" s="49"/>
      <c r="G18" s="151"/>
      <c r="T18" s="157"/>
      <c r="U18" s="7"/>
      <c r="AC18" s="151"/>
    </row>
    <row r="19" spans="5:29" s="241" customFormat="1" x14ac:dyDescent="0.2">
      <c r="E19" s="49"/>
      <c r="G19" s="151"/>
      <c r="T19" s="157"/>
      <c r="U19" s="7"/>
      <c r="AC19" s="151"/>
    </row>
    <row r="20" spans="5:29" s="241" customFormat="1" x14ac:dyDescent="0.2">
      <c r="E20" s="49"/>
      <c r="G20" s="151"/>
      <c r="T20" s="157"/>
      <c r="U20" s="7"/>
      <c r="AC20" s="151"/>
    </row>
    <row r="21" spans="5:29" s="241" customFormat="1" x14ac:dyDescent="0.2">
      <c r="E21" s="49"/>
      <c r="G21" s="151"/>
      <c r="T21" s="157"/>
      <c r="U21" s="7"/>
      <c r="AC21" s="151"/>
    </row>
    <row r="22" spans="5:29" s="241" customFormat="1" x14ac:dyDescent="0.2">
      <c r="E22" s="49"/>
      <c r="G22" s="151"/>
      <c r="T22" s="157"/>
      <c r="U22" s="7"/>
      <c r="AC22" s="151"/>
    </row>
    <row r="23" spans="5:29" s="241" customFormat="1" x14ac:dyDescent="0.2">
      <c r="E23" s="49"/>
      <c r="G23" s="151"/>
      <c r="T23" s="157"/>
      <c r="U23" s="7"/>
      <c r="AC23" s="151"/>
    </row>
    <row r="24" spans="5:29" s="241" customFormat="1" x14ac:dyDescent="0.2">
      <c r="E24" s="49"/>
      <c r="G24" s="151"/>
      <c r="T24" s="157"/>
      <c r="U24" s="7"/>
      <c r="AC24" s="151"/>
    </row>
    <row r="25" spans="5:29" s="241" customFormat="1" x14ac:dyDescent="0.2">
      <c r="E25" s="49"/>
      <c r="G25" s="151"/>
      <c r="T25" s="157"/>
      <c r="U25" s="7"/>
      <c r="AC25" s="151"/>
    </row>
    <row r="26" spans="5:29" s="241" customFormat="1" x14ac:dyDescent="0.2">
      <c r="E26" s="49"/>
      <c r="G26" s="151"/>
      <c r="T26" s="157"/>
      <c r="U26" s="7"/>
      <c r="AC26" s="151"/>
    </row>
    <row r="27" spans="5:29" s="241" customFormat="1" x14ac:dyDescent="0.2">
      <c r="E27" s="49"/>
      <c r="G27" s="151"/>
      <c r="T27" s="157"/>
      <c r="U27" s="7"/>
    </row>
    <row r="28" spans="5:29" s="241" customFormat="1" x14ac:dyDescent="0.2">
      <c r="E28" s="49"/>
      <c r="G28" s="151"/>
      <c r="T28" s="157"/>
      <c r="U28" s="7"/>
    </row>
    <row r="29" spans="5:29" s="241" customFormat="1" x14ac:dyDescent="0.2">
      <c r="E29" s="49"/>
      <c r="G29" s="151"/>
      <c r="T29" s="157"/>
      <c r="U29" s="7"/>
    </row>
    <row r="30" spans="5:29" s="241" customFormat="1" x14ac:dyDescent="0.2">
      <c r="E30" s="49"/>
      <c r="G30" s="151"/>
      <c r="T30" s="157"/>
      <c r="U30" s="7"/>
    </row>
    <row r="31" spans="5:29" s="241" customFormat="1" x14ac:dyDescent="0.2">
      <c r="E31" s="49"/>
      <c r="G31" s="151"/>
      <c r="T31" s="157"/>
      <c r="U31" s="7"/>
    </row>
    <row r="32" spans="5:29" s="241" customFormat="1" x14ac:dyDescent="0.2">
      <c r="E32" s="49"/>
      <c r="G32" s="151"/>
      <c r="T32" s="157"/>
      <c r="U32" s="7"/>
    </row>
    <row r="33" spans="5:21" s="241" customFormat="1" x14ac:dyDescent="0.2">
      <c r="E33" s="49"/>
      <c r="G33" s="151"/>
      <c r="T33" s="157"/>
      <c r="U33" s="7"/>
    </row>
    <row r="34" spans="5:21" s="241" customFormat="1" x14ac:dyDescent="0.2">
      <c r="E34" s="49"/>
      <c r="G34" s="151"/>
      <c r="T34" s="157"/>
      <c r="U34" s="7"/>
    </row>
    <row r="35" spans="5:21" s="241" customFormat="1" x14ac:dyDescent="0.2">
      <c r="E35" s="49"/>
      <c r="G35" s="151"/>
      <c r="T35" s="157"/>
      <c r="U35" s="7"/>
    </row>
    <row r="36" spans="5:21" s="241" customFormat="1" x14ac:dyDescent="0.2">
      <c r="E36" s="49"/>
      <c r="G36" s="151"/>
      <c r="T36" s="157"/>
      <c r="U36" s="7"/>
    </row>
    <row r="37" spans="5:21" s="241" customFormat="1" x14ac:dyDescent="0.2">
      <c r="E37" s="49"/>
      <c r="G37" s="151"/>
      <c r="T37" s="157"/>
      <c r="U37" s="7"/>
    </row>
    <row r="38" spans="5:21" s="241" customFormat="1" x14ac:dyDescent="0.2">
      <c r="E38" s="49"/>
      <c r="G38" s="151"/>
      <c r="T38" s="157"/>
      <c r="U38" s="7"/>
    </row>
    <row r="39" spans="5:21" x14ac:dyDescent="0.2">
      <c r="E39" s="11"/>
      <c r="T39" s="157"/>
    </row>
    <row r="40" spans="5:21" x14ac:dyDescent="0.2">
      <c r="E40" s="11"/>
      <c r="T40" s="157"/>
    </row>
    <row r="41" spans="5:21" x14ac:dyDescent="0.2">
      <c r="E41" s="11"/>
      <c r="T41" s="157"/>
    </row>
    <row r="42" spans="5:21" x14ac:dyDescent="0.2">
      <c r="E42" s="11"/>
      <c r="T42" s="157"/>
    </row>
    <row r="43" spans="5:21" x14ac:dyDescent="0.2">
      <c r="E43" s="11"/>
      <c r="T43" s="157"/>
    </row>
    <row r="44" spans="5:21" x14ac:dyDescent="0.2">
      <c r="E44" s="11"/>
      <c r="T44" s="157"/>
    </row>
    <row r="45" spans="5:21" x14ac:dyDescent="0.2">
      <c r="E45" s="11"/>
      <c r="T45" s="157"/>
    </row>
    <row r="46" spans="5:21" x14ac:dyDescent="0.2">
      <c r="E46" s="11"/>
      <c r="T46" s="157"/>
    </row>
    <row r="47" spans="5:21" x14ac:dyDescent="0.2">
      <c r="E47" s="11"/>
      <c r="T47" s="157"/>
    </row>
    <row r="48" spans="5:21" x14ac:dyDescent="0.2">
      <c r="E48" s="11"/>
      <c r="T48" s="157"/>
    </row>
    <row r="49" spans="5:20" x14ac:dyDescent="0.2">
      <c r="E49" s="11"/>
      <c r="T49" s="157"/>
    </row>
    <row r="50" spans="5:20" x14ac:dyDescent="0.2">
      <c r="E50" s="11"/>
      <c r="T50" s="157"/>
    </row>
    <row r="51" spans="5:20" x14ac:dyDescent="0.2">
      <c r="E51" s="11"/>
      <c r="T51" s="157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34"/>
      <c r="F72" s="235"/>
      <c r="G72" s="235"/>
      <c r="Q72" s="235"/>
      <c r="R72" s="235"/>
      <c r="S72" s="235"/>
      <c r="T72" s="236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R3" sqref="R3"/>
    </sheetView>
  </sheetViews>
  <sheetFormatPr defaultRowHeight="14.25" x14ac:dyDescent="0.2"/>
  <cols>
    <col min="1" max="1" width="5" style="238" hidden="1" customWidth="1"/>
    <col min="2" max="2" width="6.875" style="238" hidden="1" customWidth="1"/>
    <col min="3" max="3" width="11.25" style="238" customWidth="1"/>
    <col min="4" max="15" width="11.25" style="223" hidden="1" customWidth="1"/>
    <col min="16" max="21" width="11.25" style="223" customWidth="1"/>
  </cols>
  <sheetData>
    <row r="1" spans="1:30" x14ac:dyDescent="0.2">
      <c r="C1" s="241" t="s">
        <v>119</v>
      </c>
      <c r="P1" s="241" t="s">
        <v>628</v>
      </c>
      <c r="Q1" s="223" t="s">
        <v>121</v>
      </c>
      <c r="R1" s="223">
        <f>B3</f>
        <v>0</v>
      </c>
      <c r="S1" s="223" t="s">
        <v>86</v>
      </c>
      <c r="T1" s="223">
        <f>A3</f>
        <v>0</v>
      </c>
      <c r="W1" s="223"/>
      <c r="X1" s="66" t="s">
        <v>80</v>
      </c>
      <c r="Y1" s="223"/>
      <c r="Z1" s="223"/>
      <c r="AA1" s="223"/>
      <c r="AB1" s="223"/>
      <c r="AC1" s="223"/>
      <c r="AD1" s="223"/>
    </row>
    <row r="2" spans="1:30" ht="45" customHeight="1" x14ac:dyDescent="0.2">
      <c r="A2" s="5" t="s">
        <v>87</v>
      </c>
      <c r="B2" s="5" t="s">
        <v>88</v>
      </c>
      <c r="C2" s="5" t="s">
        <v>629</v>
      </c>
      <c r="D2" s="4" t="s">
        <v>630</v>
      </c>
      <c r="E2" s="4" t="s">
        <v>631</v>
      </c>
      <c r="F2" s="4" t="s">
        <v>632</v>
      </c>
      <c r="G2" s="4" t="s">
        <v>561</v>
      </c>
      <c r="H2" s="4" t="s">
        <v>562</v>
      </c>
      <c r="I2" s="4" t="s">
        <v>563</v>
      </c>
      <c r="J2" s="4" t="s">
        <v>564</v>
      </c>
      <c r="K2" s="4" t="s">
        <v>565</v>
      </c>
      <c r="L2" s="4" t="s">
        <v>566</v>
      </c>
      <c r="M2" s="4" t="s">
        <v>567</v>
      </c>
      <c r="N2" s="4" t="s">
        <v>568</v>
      </c>
      <c r="O2" s="4" t="s">
        <v>569</v>
      </c>
      <c r="P2" s="4" t="s">
        <v>571</v>
      </c>
      <c r="Q2" s="4" t="s">
        <v>633</v>
      </c>
      <c r="R2" s="4" t="s">
        <v>145</v>
      </c>
      <c r="S2" s="4" t="s">
        <v>146</v>
      </c>
      <c r="T2" s="4" t="s">
        <v>147</v>
      </c>
      <c r="U2" s="4" t="s">
        <v>148</v>
      </c>
      <c r="V2" s="4" t="s">
        <v>574</v>
      </c>
      <c r="W2" s="17" t="s">
        <v>578</v>
      </c>
    </row>
    <row r="3" spans="1:30" ht="15" customHeight="1" x14ac:dyDescent="0.2">
      <c r="C3" s="276"/>
      <c r="W3" s="156" t="str">
        <f t="shared" ref="W3:W21" si="0">IFERROR(P3/Q3,"")</f>
        <v/>
      </c>
    </row>
    <row r="4" spans="1:30" x14ac:dyDescent="0.2">
      <c r="C4" s="276"/>
      <c r="W4" s="156" t="str">
        <f t="shared" si="0"/>
        <v/>
      </c>
    </row>
    <row r="5" spans="1:30" x14ac:dyDescent="0.2">
      <c r="C5" s="276"/>
      <c r="W5" s="156" t="str">
        <f t="shared" si="0"/>
        <v/>
      </c>
    </row>
    <row r="6" spans="1:30" x14ac:dyDescent="0.2">
      <c r="C6" s="276"/>
      <c r="W6" s="156" t="str">
        <f t="shared" si="0"/>
        <v/>
      </c>
    </row>
    <row r="7" spans="1:30" x14ac:dyDescent="0.2">
      <c r="C7" s="276"/>
      <c r="W7" s="156" t="str">
        <f t="shared" si="0"/>
        <v/>
      </c>
    </row>
    <row r="8" spans="1:30" x14ac:dyDescent="0.2">
      <c r="C8" s="276"/>
      <c r="W8" s="156" t="str">
        <f t="shared" si="0"/>
        <v/>
      </c>
    </row>
    <row r="9" spans="1:30" x14ac:dyDescent="0.2">
      <c r="C9" s="276"/>
      <c r="W9" s="156" t="str">
        <f t="shared" si="0"/>
        <v/>
      </c>
    </row>
    <row r="10" spans="1:30" x14ac:dyDescent="0.2">
      <c r="C10" s="276"/>
      <c r="W10" s="156" t="str">
        <f t="shared" si="0"/>
        <v/>
      </c>
    </row>
    <row r="11" spans="1:30" x14ac:dyDescent="0.2">
      <c r="C11" s="276"/>
      <c r="W11" s="156" t="str">
        <f t="shared" si="0"/>
        <v/>
      </c>
    </row>
    <row r="12" spans="1:30" x14ac:dyDescent="0.2">
      <c r="C12" s="276"/>
      <c r="W12" s="156" t="str">
        <f t="shared" si="0"/>
        <v/>
      </c>
    </row>
    <row r="13" spans="1:30" x14ac:dyDescent="0.2">
      <c r="C13" s="276"/>
      <c r="W13" s="156" t="str">
        <f t="shared" si="0"/>
        <v/>
      </c>
    </row>
    <row r="14" spans="1:30" x14ac:dyDescent="0.2">
      <c r="C14" s="276"/>
      <c r="W14" s="156" t="str">
        <f t="shared" si="0"/>
        <v/>
      </c>
    </row>
    <row r="15" spans="1:30" x14ac:dyDescent="0.2">
      <c r="C15" s="276"/>
      <c r="W15" s="156" t="str">
        <f t="shared" si="0"/>
        <v/>
      </c>
    </row>
    <row r="16" spans="1:30" x14ac:dyDescent="0.2">
      <c r="C16" s="276"/>
      <c r="W16" s="156" t="str">
        <f t="shared" si="0"/>
        <v/>
      </c>
    </row>
    <row r="17" spans="3:23" x14ac:dyDescent="0.2">
      <c r="C17" s="276"/>
      <c r="W17" s="156" t="str">
        <f t="shared" si="0"/>
        <v/>
      </c>
    </row>
    <row r="18" spans="3:23" x14ac:dyDescent="0.2">
      <c r="C18" s="276"/>
      <c r="W18" s="156" t="str">
        <f t="shared" si="0"/>
        <v/>
      </c>
    </row>
    <row r="19" spans="3:23" x14ac:dyDescent="0.2">
      <c r="C19" s="276"/>
      <c r="W19" s="156" t="str">
        <f t="shared" si="0"/>
        <v/>
      </c>
    </row>
    <row r="20" spans="3:23" x14ac:dyDescent="0.2">
      <c r="C20" s="276"/>
      <c r="W20" s="156" t="str">
        <f t="shared" si="0"/>
        <v/>
      </c>
    </row>
    <row r="21" spans="3:23" x14ac:dyDescent="0.2">
      <c r="C21" s="276"/>
      <c r="W21" s="156" t="str">
        <f t="shared" si="0"/>
        <v/>
      </c>
    </row>
    <row r="22" spans="3:23" x14ac:dyDescent="0.2">
      <c r="W22" s="156"/>
    </row>
    <row r="23" spans="3:23" x14ac:dyDescent="0.2">
      <c r="W23" s="156"/>
    </row>
    <row r="24" spans="3:23" x14ac:dyDescent="0.2">
      <c r="W24" s="156"/>
    </row>
    <row r="25" spans="3:23" x14ac:dyDescent="0.2">
      <c r="W25" s="156"/>
    </row>
    <row r="26" spans="3:23" x14ac:dyDescent="0.2">
      <c r="W26" s="156"/>
    </row>
    <row r="27" spans="3:23" x14ac:dyDescent="0.2">
      <c r="W27" s="156"/>
    </row>
    <row r="28" spans="3:23" x14ac:dyDescent="0.2">
      <c r="W28" s="156"/>
    </row>
    <row r="29" spans="3:23" x14ac:dyDescent="0.2">
      <c r="W29" s="156"/>
    </row>
    <row r="30" spans="3:23" x14ac:dyDescent="0.2">
      <c r="W30" s="156"/>
    </row>
    <row r="31" spans="3:23" x14ac:dyDescent="0.2">
      <c r="W31" s="156"/>
    </row>
    <row r="32" spans="3:23" x14ac:dyDescent="0.2">
      <c r="W32" s="156"/>
    </row>
    <row r="33" spans="23:23" x14ac:dyDescent="0.2">
      <c r="W33" s="156"/>
    </row>
    <row r="34" spans="23:23" x14ac:dyDescent="0.2">
      <c r="W34" s="156"/>
    </row>
    <row r="35" spans="23:23" x14ac:dyDescent="0.2">
      <c r="W35" s="156"/>
    </row>
    <row r="36" spans="23:23" x14ac:dyDescent="0.2">
      <c r="W36" s="156"/>
    </row>
    <row r="37" spans="23:23" x14ac:dyDescent="0.2">
      <c r="W37" s="156"/>
    </row>
    <row r="38" spans="23:23" x14ac:dyDescent="0.2">
      <c r="W38" s="156"/>
    </row>
    <row r="39" spans="23:23" x14ac:dyDescent="0.2">
      <c r="W39" s="156"/>
    </row>
    <row r="40" spans="23:23" x14ac:dyDescent="0.2">
      <c r="W40" s="156"/>
    </row>
    <row r="41" spans="23:23" x14ac:dyDescent="0.2">
      <c r="W41" s="156"/>
    </row>
    <row r="42" spans="23:23" x14ac:dyDescent="0.2">
      <c r="W42" s="156"/>
    </row>
    <row r="43" spans="23:23" x14ac:dyDescent="0.2">
      <c r="W43" s="156"/>
    </row>
    <row r="44" spans="23:23" x14ac:dyDescent="0.2">
      <c r="W44" s="156"/>
    </row>
    <row r="45" spans="23:23" x14ac:dyDescent="0.2">
      <c r="W45" s="156"/>
    </row>
    <row r="46" spans="23:23" x14ac:dyDescent="0.2">
      <c r="W46" s="156"/>
    </row>
    <row r="47" spans="23:23" x14ac:dyDescent="0.2">
      <c r="W47" s="156"/>
    </row>
    <row r="48" spans="23:23" x14ac:dyDescent="0.2">
      <c r="W48" s="156"/>
    </row>
    <row r="49" spans="23:23" x14ac:dyDescent="0.2">
      <c r="W49" s="156"/>
    </row>
    <row r="50" spans="23:23" x14ac:dyDescent="0.2">
      <c r="W50" s="156"/>
    </row>
    <row r="51" spans="23:23" x14ac:dyDescent="0.2">
      <c r="W51" s="156"/>
    </row>
    <row r="52" spans="23:23" x14ac:dyDescent="0.2">
      <c r="W52" s="156"/>
    </row>
    <row r="53" spans="23:23" x14ac:dyDescent="0.2">
      <c r="W53" s="156"/>
    </row>
    <row r="54" spans="23:23" x14ac:dyDescent="0.2">
      <c r="W54" s="156"/>
    </row>
    <row r="55" spans="23:23" x14ac:dyDescent="0.2">
      <c r="W55" s="156"/>
    </row>
    <row r="56" spans="23:23" x14ac:dyDescent="0.2">
      <c r="W56" s="156"/>
    </row>
    <row r="57" spans="23:23" x14ac:dyDescent="0.2">
      <c r="W57" s="156"/>
    </row>
    <row r="58" spans="23:23" x14ac:dyDescent="0.2">
      <c r="W58" s="156"/>
    </row>
    <row r="59" spans="23:23" x14ac:dyDescent="0.2">
      <c r="W59" s="156"/>
    </row>
    <row r="60" spans="23:23" x14ac:dyDescent="0.2">
      <c r="W60" s="156"/>
    </row>
    <row r="61" spans="23:23" x14ac:dyDescent="0.2">
      <c r="W61" s="156"/>
    </row>
    <row r="62" spans="23:23" x14ac:dyDescent="0.2">
      <c r="W62" s="156"/>
    </row>
    <row r="63" spans="23:23" x14ac:dyDescent="0.2">
      <c r="W63" s="156"/>
    </row>
    <row r="64" spans="23:23" x14ac:dyDescent="0.2">
      <c r="W64" s="156"/>
    </row>
    <row r="65" spans="23:23" x14ac:dyDescent="0.2">
      <c r="W65" s="156"/>
    </row>
    <row r="66" spans="23:23" x14ac:dyDescent="0.2">
      <c r="W66" s="156"/>
    </row>
    <row r="67" spans="23:23" x14ac:dyDescent="0.2">
      <c r="W67" s="156"/>
    </row>
    <row r="68" spans="23:23" x14ac:dyDescent="0.2">
      <c r="W68" s="156"/>
    </row>
    <row r="69" spans="23:23" x14ac:dyDescent="0.2">
      <c r="W69" s="156"/>
    </row>
    <row r="70" spans="23:23" x14ac:dyDescent="0.2">
      <c r="W70" s="156"/>
    </row>
    <row r="71" spans="23:23" x14ac:dyDescent="0.2">
      <c r="W71" s="156"/>
    </row>
    <row r="72" spans="23:23" x14ac:dyDescent="0.2">
      <c r="W72" s="156"/>
    </row>
    <row r="73" spans="23:23" x14ac:dyDescent="0.2">
      <c r="W73" s="156"/>
    </row>
    <row r="74" spans="23:23" x14ac:dyDescent="0.2">
      <c r="W74" s="156"/>
    </row>
    <row r="75" spans="23:23" x14ac:dyDescent="0.2">
      <c r="W75" s="156"/>
    </row>
    <row r="76" spans="23:23" x14ac:dyDescent="0.2">
      <c r="W76" s="156" t="str">
        <f t="shared" ref="W76:W119" si="1">IFERROR(P76/Q76,"")</f>
        <v/>
      </c>
    </row>
    <row r="77" spans="23:23" x14ac:dyDescent="0.2">
      <c r="W77" s="156" t="str">
        <f t="shared" si="1"/>
        <v/>
      </c>
    </row>
    <row r="78" spans="23:23" x14ac:dyDescent="0.2">
      <c r="W78" s="156" t="str">
        <f t="shared" si="1"/>
        <v/>
      </c>
    </row>
    <row r="79" spans="23:23" x14ac:dyDescent="0.2">
      <c r="W79" s="156" t="str">
        <f t="shared" si="1"/>
        <v/>
      </c>
    </row>
    <row r="80" spans="23:23" x14ac:dyDescent="0.2">
      <c r="W80" s="156" t="str">
        <f t="shared" si="1"/>
        <v/>
      </c>
    </row>
    <row r="81" spans="23:23" x14ac:dyDescent="0.2">
      <c r="W81" s="156" t="str">
        <f t="shared" si="1"/>
        <v/>
      </c>
    </row>
    <row r="82" spans="23:23" x14ac:dyDescent="0.2">
      <c r="W82" s="156" t="str">
        <f t="shared" si="1"/>
        <v/>
      </c>
    </row>
    <row r="83" spans="23:23" x14ac:dyDescent="0.2">
      <c r="W83" s="156" t="str">
        <f t="shared" si="1"/>
        <v/>
      </c>
    </row>
    <row r="84" spans="23:23" x14ac:dyDescent="0.2">
      <c r="W84" s="156" t="str">
        <f t="shared" si="1"/>
        <v/>
      </c>
    </row>
    <row r="85" spans="23:23" x14ac:dyDescent="0.2">
      <c r="W85" s="156" t="str">
        <f t="shared" si="1"/>
        <v/>
      </c>
    </row>
    <row r="86" spans="23:23" x14ac:dyDescent="0.2">
      <c r="W86" s="156" t="str">
        <f t="shared" si="1"/>
        <v/>
      </c>
    </row>
    <row r="87" spans="23:23" x14ac:dyDescent="0.2">
      <c r="W87" s="156" t="str">
        <f t="shared" si="1"/>
        <v/>
      </c>
    </row>
    <row r="88" spans="23:23" x14ac:dyDescent="0.2">
      <c r="W88" s="156" t="str">
        <f t="shared" si="1"/>
        <v/>
      </c>
    </row>
    <row r="89" spans="23:23" x14ac:dyDescent="0.2">
      <c r="W89" s="156" t="str">
        <f t="shared" si="1"/>
        <v/>
      </c>
    </row>
    <row r="90" spans="23:23" x14ac:dyDescent="0.2">
      <c r="W90" s="156" t="str">
        <f t="shared" si="1"/>
        <v/>
      </c>
    </row>
    <row r="91" spans="23:23" x14ac:dyDescent="0.2">
      <c r="W91" s="156" t="str">
        <f t="shared" si="1"/>
        <v/>
      </c>
    </row>
    <row r="92" spans="23:23" x14ac:dyDescent="0.2">
      <c r="W92" s="156" t="str">
        <f t="shared" si="1"/>
        <v/>
      </c>
    </row>
    <row r="93" spans="23:23" x14ac:dyDescent="0.2">
      <c r="W93" s="156" t="str">
        <f t="shared" si="1"/>
        <v/>
      </c>
    </row>
    <row r="94" spans="23:23" x14ac:dyDescent="0.2">
      <c r="W94" s="156" t="str">
        <f t="shared" si="1"/>
        <v/>
      </c>
    </row>
    <row r="95" spans="23:23" x14ac:dyDescent="0.2">
      <c r="W95" s="156" t="str">
        <f t="shared" si="1"/>
        <v/>
      </c>
    </row>
    <row r="96" spans="23:23" x14ac:dyDescent="0.2">
      <c r="W96" s="156" t="str">
        <f t="shared" si="1"/>
        <v/>
      </c>
    </row>
    <row r="97" spans="23:23" x14ac:dyDescent="0.2">
      <c r="W97" s="156" t="str">
        <f t="shared" si="1"/>
        <v/>
      </c>
    </row>
    <row r="98" spans="23:23" x14ac:dyDescent="0.2">
      <c r="W98" s="156" t="str">
        <f t="shared" si="1"/>
        <v/>
      </c>
    </row>
    <row r="99" spans="23:23" x14ac:dyDescent="0.2">
      <c r="W99" s="156" t="str">
        <f t="shared" si="1"/>
        <v/>
      </c>
    </row>
    <row r="100" spans="23:23" x14ac:dyDescent="0.2">
      <c r="W100" s="156" t="str">
        <f t="shared" si="1"/>
        <v/>
      </c>
    </row>
    <row r="101" spans="23:23" x14ac:dyDescent="0.2">
      <c r="W101" s="156" t="str">
        <f t="shared" si="1"/>
        <v/>
      </c>
    </row>
    <row r="102" spans="23:23" x14ac:dyDescent="0.2">
      <c r="W102" s="156" t="str">
        <f t="shared" si="1"/>
        <v/>
      </c>
    </row>
    <row r="103" spans="23:23" x14ac:dyDescent="0.2">
      <c r="W103" s="156" t="str">
        <f t="shared" si="1"/>
        <v/>
      </c>
    </row>
    <row r="104" spans="23:23" x14ac:dyDescent="0.2">
      <c r="W104" s="156" t="str">
        <f t="shared" si="1"/>
        <v/>
      </c>
    </row>
    <row r="105" spans="23:23" x14ac:dyDescent="0.2">
      <c r="W105" s="156" t="str">
        <f t="shared" si="1"/>
        <v/>
      </c>
    </row>
    <row r="106" spans="23:23" x14ac:dyDescent="0.2">
      <c r="W106" s="156" t="str">
        <f t="shared" si="1"/>
        <v/>
      </c>
    </row>
    <row r="107" spans="23:23" x14ac:dyDescent="0.2">
      <c r="W107" s="156" t="str">
        <f t="shared" si="1"/>
        <v/>
      </c>
    </row>
    <row r="108" spans="23:23" x14ac:dyDescent="0.2">
      <c r="W108" s="156" t="str">
        <f t="shared" si="1"/>
        <v/>
      </c>
    </row>
    <row r="109" spans="23:23" x14ac:dyDescent="0.2">
      <c r="W109" s="156" t="str">
        <f t="shared" si="1"/>
        <v/>
      </c>
    </row>
    <row r="110" spans="23:23" x14ac:dyDescent="0.2">
      <c r="W110" s="156" t="str">
        <f t="shared" si="1"/>
        <v/>
      </c>
    </row>
    <row r="111" spans="23:23" x14ac:dyDescent="0.2">
      <c r="W111" s="156" t="str">
        <f t="shared" si="1"/>
        <v/>
      </c>
    </row>
    <row r="112" spans="23:23" x14ac:dyDescent="0.2">
      <c r="W112" s="156" t="str">
        <f t="shared" si="1"/>
        <v/>
      </c>
    </row>
    <row r="113" spans="23:23" x14ac:dyDescent="0.2">
      <c r="W113" s="156" t="str">
        <f t="shared" si="1"/>
        <v/>
      </c>
    </row>
    <row r="114" spans="23:23" x14ac:dyDescent="0.2">
      <c r="W114" s="156" t="str">
        <f t="shared" si="1"/>
        <v/>
      </c>
    </row>
    <row r="115" spans="23:23" x14ac:dyDescent="0.2">
      <c r="W115" s="156" t="str">
        <f t="shared" si="1"/>
        <v/>
      </c>
    </row>
    <row r="116" spans="23:23" x14ac:dyDescent="0.2">
      <c r="W116" s="156" t="str">
        <f t="shared" si="1"/>
        <v/>
      </c>
    </row>
    <row r="117" spans="23:23" x14ac:dyDescent="0.2">
      <c r="W117" s="156" t="str">
        <f t="shared" si="1"/>
        <v/>
      </c>
    </row>
    <row r="118" spans="23:23" x14ac:dyDescent="0.2">
      <c r="W118" s="156" t="str">
        <f t="shared" si="1"/>
        <v/>
      </c>
    </row>
    <row r="119" spans="23:23" x14ac:dyDescent="0.2">
      <c r="W119" s="156" t="str">
        <f t="shared" si="1"/>
        <v/>
      </c>
    </row>
    <row r="120" spans="23:23" x14ac:dyDescent="0.2">
      <c r="W120" s="156"/>
    </row>
    <row r="121" spans="23:23" x14ac:dyDescent="0.2">
      <c r="W121" s="156"/>
    </row>
    <row r="122" spans="23:23" x14ac:dyDescent="0.2">
      <c r="W122" s="154"/>
    </row>
    <row r="123" spans="23:23" x14ac:dyDescent="0.2">
      <c r="W123" s="154"/>
    </row>
    <row r="124" spans="23:23" x14ac:dyDescent="0.2">
      <c r="W124" s="154"/>
    </row>
    <row r="125" spans="23:23" x14ac:dyDescent="0.2">
      <c r="W125" s="154"/>
    </row>
  </sheetData>
  <autoFilter ref="A2:AD2" xr:uid="{00000000-0009-0000-0000-00000A000000}"/>
  <conditionalFormatting sqref="W3:W121">
    <cfRule type="containsBlanks" dxfId="148" priority="1">
      <formula>LEN(TRIM(W3))=0</formula>
    </cfRule>
    <cfRule type="cellIs" dxfId="147" priority="2" operator="greaterThan">
      <formula>1.75%</formula>
    </cfRule>
    <cfRule type="cellIs" dxfId="146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238" hidden="1" customWidth="1"/>
    <col min="2" max="2" width="6.875" style="238" hidden="1" customWidth="1"/>
    <col min="3" max="3" width="11.25" style="238" bestFit="1" customWidth="1"/>
    <col min="4" max="4" width="12.125" style="16" customWidth="1"/>
    <col min="5" max="16" width="11.25" style="223" hidden="1" customWidth="1"/>
    <col min="17" max="18" width="11.25" style="223" customWidth="1"/>
    <col min="25" max="27" width="9.125" style="238" hidden="1" customWidth="1"/>
    <col min="28" max="29" width="0" style="238" hidden="1"/>
  </cols>
  <sheetData>
    <row r="1" spans="1:29" ht="15" customHeight="1" x14ac:dyDescent="0.2">
      <c r="D1" s="16" t="s">
        <v>119</v>
      </c>
      <c r="E1" s="241"/>
      <c r="F1" s="252"/>
      <c r="G1" s="252"/>
      <c r="Q1" s="223" t="s">
        <v>634</v>
      </c>
      <c r="S1" s="223">
        <f>B3</f>
        <v>0</v>
      </c>
      <c r="T1" s="223" t="s">
        <v>86</v>
      </c>
      <c r="U1" s="223">
        <f>A3</f>
        <v>0</v>
      </c>
      <c r="X1" s="66" t="s">
        <v>80</v>
      </c>
    </row>
    <row r="2" spans="1:29" ht="60" customHeight="1" x14ac:dyDescent="0.2">
      <c r="A2" s="5" t="s">
        <v>87</v>
      </c>
      <c r="B2" s="5" t="s">
        <v>88</v>
      </c>
      <c r="C2" s="5" t="s">
        <v>629</v>
      </c>
      <c r="D2" s="17" t="s">
        <v>102</v>
      </c>
      <c r="E2" s="4" t="s">
        <v>630</v>
      </c>
      <c r="F2" s="4" t="s">
        <v>631</v>
      </c>
      <c r="G2" s="4" t="s">
        <v>632</v>
      </c>
      <c r="H2" s="4" t="s">
        <v>635</v>
      </c>
      <c r="I2" s="4" t="s">
        <v>636</v>
      </c>
      <c r="J2" s="4" t="s">
        <v>637</v>
      </c>
      <c r="K2" s="4" t="s">
        <v>638</v>
      </c>
      <c r="L2" s="4" t="s">
        <v>639</v>
      </c>
      <c r="M2" s="4" t="s">
        <v>640</v>
      </c>
      <c r="N2" s="4" t="s">
        <v>641</v>
      </c>
      <c r="O2" s="4" t="s">
        <v>642</v>
      </c>
      <c r="P2" s="4" t="s">
        <v>643</v>
      </c>
      <c r="Q2" s="4" t="s">
        <v>571</v>
      </c>
      <c r="R2" s="4" t="s">
        <v>633</v>
      </c>
      <c r="S2" s="4" t="s">
        <v>145</v>
      </c>
      <c r="T2" s="4" t="s">
        <v>146</v>
      </c>
      <c r="U2" s="4" t="s">
        <v>147</v>
      </c>
      <c r="V2" s="4" t="s">
        <v>148</v>
      </c>
      <c r="W2" s="4" t="s">
        <v>574</v>
      </c>
      <c r="X2" s="17" t="s">
        <v>578</v>
      </c>
      <c r="Y2" s="4" t="s">
        <v>644</v>
      </c>
      <c r="Z2" s="4" t="s">
        <v>645</v>
      </c>
      <c r="AA2" s="4" t="s">
        <v>646</v>
      </c>
      <c r="AB2" s="4" t="s">
        <v>647</v>
      </c>
      <c r="AC2" s="4" t="s">
        <v>148</v>
      </c>
    </row>
    <row r="3" spans="1:29" x14ac:dyDescent="0.2">
      <c r="C3" s="276"/>
      <c r="D3" s="67"/>
      <c r="X3" s="156" t="str">
        <f t="shared" ref="X3:X44" si="0">IFERROR(Q3/R3,"")</f>
        <v/>
      </c>
    </row>
    <row r="4" spans="1:29" x14ac:dyDescent="0.2">
      <c r="C4" s="276"/>
      <c r="D4" s="67"/>
      <c r="X4" s="156" t="str">
        <f t="shared" si="0"/>
        <v/>
      </c>
    </row>
    <row r="5" spans="1:29" x14ac:dyDescent="0.2">
      <c r="C5" s="276"/>
      <c r="D5" s="67"/>
      <c r="X5" s="156" t="str">
        <f t="shared" si="0"/>
        <v/>
      </c>
    </row>
    <row r="6" spans="1:29" x14ac:dyDescent="0.2">
      <c r="C6" s="276"/>
      <c r="D6" s="67"/>
      <c r="X6" s="156" t="str">
        <f t="shared" si="0"/>
        <v/>
      </c>
    </row>
    <row r="7" spans="1:29" x14ac:dyDescent="0.2">
      <c r="C7" s="276"/>
      <c r="D7" s="67"/>
      <c r="X7" s="156" t="str">
        <f t="shared" si="0"/>
        <v/>
      </c>
    </row>
    <row r="8" spans="1:29" x14ac:dyDescent="0.2">
      <c r="C8" s="276"/>
      <c r="D8" s="67"/>
      <c r="X8" s="156" t="str">
        <f t="shared" si="0"/>
        <v/>
      </c>
    </row>
    <row r="9" spans="1:29" x14ac:dyDescent="0.2">
      <c r="C9" s="276"/>
      <c r="D9" s="67"/>
      <c r="X9" s="156" t="str">
        <f t="shared" si="0"/>
        <v/>
      </c>
    </row>
    <row r="10" spans="1:29" x14ac:dyDescent="0.2">
      <c r="C10" s="276"/>
      <c r="D10" s="67"/>
      <c r="X10" s="156" t="str">
        <f t="shared" si="0"/>
        <v/>
      </c>
    </row>
    <row r="11" spans="1:29" x14ac:dyDescent="0.2">
      <c r="C11" s="276"/>
      <c r="D11" s="67"/>
      <c r="X11" s="156" t="str">
        <f t="shared" si="0"/>
        <v/>
      </c>
    </row>
    <row r="12" spans="1:29" x14ac:dyDescent="0.2">
      <c r="C12" s="276"/>
      <c r="D12" s="67"/>
      <c r="X12" s="156" t="str">
        <f t="shared" si="0"/>
        <v/>
      </c>
    </row>
    <row r="13" spans="1:29" x14ac:dyDescent="0.2">
      <c r="C13" s="276"/>
      <c r="D13" s="67"/>
      <c r="X13" s="156" t="str">
        <f t="shared" si="0"/>
        <v/>
      </c>
    </row>
    <row r="14" spans="1:29" x14ac:dyDescent="0.2">
      <c r="C14" s="276"/>
      <c r="D14" s="67"/>
      <c r="X14" s="156" t="str">
        <f t="shared" si="0"/>
        <v/>
      </c>
    </row>
    <row r="15" spans="1:29" x14ac:dyDescent="0.2">
      <c r="C15" s="276"/>
      <c r="D15" s="67"/>
      <c r="X15" s="156" t="str">
        <f t="shared" si="0"/>
        <v/>
      </c>
    </row>
    <row r="16" spans="1:29" x14ac:dyDescent="0.2">
      <c r="C16" s="276"/>
      <c r="D16" s="67"/>
      <c r="X16" s="156" t="str">
        <f t="shared" si="0"/>
        <v/>
      </c>
    </row>
    <row r="17" spans="3:24" x14ac:dyDescent="0.2">
      <c r="C17" s="276"/>
      <c r="D17" s="67"/>
      <c r="X17" s="156" t="str">
        <f t="shared" si="0"/>
        <v/>
      </c>
    </row>
    <row r="18" spans="3:24" x14ac:dyDescent="0.2">
      <c r="C18" s="276"/>
      <c r="D18" s="67"/>
      <c r="X18" s="156" t="str">
        <f t="shared" si="0"/>
        <v/>
      </c>
    </row>
    <row r="19" spans="3:24" x14ac:dyDescent="0.2">
      <c r="C19" s="276"/>
      <c r="D19" s="67"/>
      <c r="X19" s="156" t="str">
        <f t="shared" si="0"/>
        <v/>
      </c>
    </row>
    <row r="20" spans="3:24" x14ac:dyDescent="0.2">
      <c r="C20" s="276"/>
      <c r="D20" s="67"/>
      <c r="X20" s="156" t="str">
        <f t="shared" si="0"/>
        <v/>
      </c>
    </row>
    <row r="21" spans="3:24" x14ac:dyDescent="0.2">
      <c r="C21" s="276"/>
      <c r="D21" s="67"/>
      <c r="X21" s="156" t="str">
        <f t="shared" si="0"/>
        <v/>
      </c>
    </row>
    <row r="22" spans="3:24" x14ac:dyDescent="0.2">
      <c r="C22" s="276"/>
      <c r="D22" s="67"/>
      <c r="X22" s="156" t="str">
        <f t="shared" si="0"/>
        <v/>
      </c>
    </row>
    <row r="23" spans="3:24" x14ac:dyDescent="0.2">
      <c r="C23" s="276"/>
      <c r="D23" s="67"/>
      <c r="X23" s="156" t="str">
        <f t="shared" si="0"/>
        <v/>
      </c>
    </row>
    <row r="24" spans="3:24" x14ac:dyDescent="0.2">
      <c r="C24" s="276"/>
      <c r="D24" s="67"/>
      <c r="X24" s="156" t="str">
        <f t="shared" si="0"/>
        <v/>
      </c>
    </row>
    <row r="25" spans="3:24" x14ac:dyDescent="0.2">
      <c r="C25" s="276"/>
      <c r="D25" s="67"/>
      <c r="X25" s="156" t="str">
        <f t="shared" si="0"/>
        <v/>
      </c>
    </row>
    <row r="26" spans="3:24" x14ac:dyDescent="0.2">
      <c r="C26" s="276"/>
      <c r="D26" s="67"/>
      <c r="X26" s="156" t="str">
        <f t="shared" si="0"/>
        <v/>
      </c>
    </row>
    <row r="27" spans="3:24" x14ac:dyDescent="0.2">
      <c r="C27" s="276"/>
      <c r="D27" s="67"/>
      <c r="X27" s="156" t="str">
        <f t="shared" si="0"/>
        <v/>
      </c>
    </row>
    <row r="28" spans="3:24" x14ac:dyDescent="0.2">
      <c r="C28" s="276"/>
      <c r="D28" s="67"/>
      <c r="X28" s="156" t="str">
        <f t="shared" si="0"/>
        <v/>
      </c>
    </row>
    <row r="29" spans="3:24" x14ac:dyDescent="0.2">
      <c r="C29" s="276"/>
      <c r="D29" s="67"/>
      <c r="X29" s="156" t="str">
        <f t="shared" si="0"/>
        <v/>
      </c>
    </row>
    <row r="30" spans="3:24" x14ac:dyDescent="0.2">
      <c r="C30" s="276"/>
      <c r="D30" s="67"/>
      <c r="X30" s="156" t="str">
        <f t="shared" si="0"/>
        <v/>
      </c>
    </row>
    <row r="31" spans="3:24" x14ac:dyDescent="0.2">
      <c r="C31" s="276"/>
      <c r="D31" s="67"/>
      <c r="X31" s="156" t="str">
        <f t="shared" si="0"/>
        <v/>
      </c>
    </row>
    <row r="32" spans="3:24" x14ac:dyDescent="0.2">
      <c r="C32" s="276"/>
      <c r="D32" s="67"/>
      <c r="X32" s="156" t="str">
        <f t="shared" si="0"/>
        <v/>
      </c>
    </row>
    <row r="33" spans="3:24" x14ac:dyDescent="0.2">
      <c r="C33" s="276"/>
      <c r="D33" s="67"/>
      <c r="X33" s="156" t="str">
        <f t="shared" si="0"/>
        <v/>
      </c>
    </row>
    <row r="34" spans="3:24" x14ac:dyDescent="0.2">
      <c r="C34" s="276"/>
      <c r="D34" s="67"/>
      <c r="X34" s="156" t="str">
        <f t="shared" si="0"/>
        <v/>
      </c>
    </row>
    <row r="35" spans="3:24" x14ac:dyDescent="0.2">
      <c r="C35" s="276"/>
      <c r="D35" s="67"/>
      <c r="X35" s="156" t="str">
        <f t="shared" si="0"/>
        <v/>
      </c>
    </row>
    <row r="36" spans="3:24" x14ac:dyDescent="0.2">
      <c r="C36" s="276"/>
      <c r="D36" s="67"/>
      <c r="X36" s="156" t="str">
        <f t="shared" si="0"/>
        <v/>
      </c>
    </row>
    <row r="37" spans="3:24" x14ac:dyDescent="0.2">
      <c r="C37" s="276"/>
      <c r="D37" s="67"/>
      <c r="X37" s="156" t="str">
        <f t="shared" si="0"/>
        <v/>
      </c>
    </row>
    <row r="38" spans="3:24" x14ac:dyDescent="0.2">
      <c r="C38" s="276"/>
      <c r="D38" s="67"/>
      <c r="X38" s="156" t="str">
        <f t="shared" si="0"/>
        <v/>
      </c>
    </row>
    <row r="39" spans="3:24" x14ac:dyDescent="0.2">
      <c r="C39" s="276"/>
      <c r="D39" s="67"/>
      <c r="X39" s="156" t="str">
        <f t="shared" si="0"/>
        <v/>
      </c>
    </row>
    <row r="40" spans="3:24" x14ac:dyDescent="0.2">
      <c r="C40" s="276"/>
      <c r="D40" s="67"/>
      <c r="X40" s="156" t="str">
        <f t="shared" si="0"/>
        <v/>
      </c>
    </row>
    <row r="41" spans="3:24" x14ac:dyDescent="0.2">
      <c r="D41" s="67"/>
      <c r="X41" s="156" t="str">
        <f t="shared" si="0"/>
        <v/>
      </c>
    </row>
    <row r="42" spans="3:24" x14ac:dyDescent="0.2">
      <c r="D42" s="67"/>
      <c r="X42" s="156" t="str">
        <f t="shared" si="0"/>
        <v/>
      </c>
    </row>
    <row r="43" spans="3:24" x14ac:dyDescent="0.2">
      <c r="D43" s="67"/>
      <c r="X43" s="156" t="str">
        <f t="shared" si="0"/>
        <v/>
      </c>
    </row>
    <row r="44" spans="3:24" x14ac:dyDescent="0.2">
      <c r="D44" s="67"/>
      <c r="X44" s="156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B000000}"/>
  <conditionalFormatting sqref="X3:X44">
    <cfRule type="containsBlanks" dxfId="145" priority="1">
      <formula>LEN(TRIM(X3))=0</formula>
    </cfRule>
    <cfRule type="cellIs" dxfId="144" priority="2" operator="greaterThan">
      <formula>D3</formula>
    </cfRule>
    <cfRule type="cellIs" dxfId="143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pane="topRight" activeCell="E1" sqref="E1"/>
      <selection pane="bottomLeft" activeCell="A4" sqref="A4"/>
      <selection pane="bottomRight" activeCell="L8" sqref="L8"/>
    </sheetView>
  </sheetViews>
  <sheetFormatPr defaultColWidth="9.125" defaultRowHeight="26.25" x14ac:dyDescent="0.2"/>
  <cols>
    <col min="1" max="1" width="9.125" style="220" customWidth="1"/>
    <col min="2" max="5" width="18" style="220" customWidth="1"/>
    <col min="6" max="6" width="15.375" style="220" bestFit="1" customWidth="1"/>
    <col min="7" max="7" width="15.375" style="216" customWidth="1"/>
    <col min="8" max="8" width="15.375" style="221" customWidth="1"/>
    <col min="9" max="9" width="15.75" style="220" bestFit="1" customWidth="1"/>
    <col min="10" max="10" width="26.375" style="220" bestFit="1" customWidth="1"/>
    <col min="11" max="11" width="26.375" style="220" customWidth="1"/>
    <col min="12" max="12" width="28.625" style="220" bestFit="1" customWidth="1"/>
    <col min="13" max="13" width="28" style="220" bestFit="1" customWidth="1"/>
    <col min="14" max="14" width="21.125" style="220" customWidth="1"/>
    <col min="15" max="15" width="14" style="220" customWidth="1"/>
    <col min="16" max="16" width="20.75" style="220" bestFit="1" customWidth="1"/>
    <col min="17" max="17" width="9.125" style="220" customWidth="1"/>
    <col min="18" max="18" width="18.75" style="277" bestFit="1" customWidth="1"/>
    <col min="19" max="22" width="9.125" style="220" customWidth="1"/>
    <col min="23" max="16384" width="9.125" style="220"/>
  </cols>
  <sheetData>
    <row r="1" spans="1:57" s="228" customFormat="1" ht="41.25" customHeight="1" thickBot="1" x14ac:dyDescent="0.25">
      <c r="A1" s="113"/>
      <c r="B1" s="113" t="s">
        <v>83</v>
      </c>
      <c r="C1" s="113"/>
      <c r="D1" s="113"/>
      <c r="E1" s="113"/>
      <c r="F1" s="113"/>
      <c r="G1" s="197"/>
      <c r="H1" s="198"/>
      <c r="I1" s="113"/>
      <c r="J1" s="199" t="s">
        <v>648</v>
      </c>
      <c r="K1" s="229" t="s">
        <v>85</v>
      </c>
      <c r="L1" s="200" t="e">
        <f>#REF!</f>
        <v>#REF!</v>
      </c>
      <c r="M1" s="229"/>
      <c r="N1" s="200"/>
      <c r="O1" s="278"/>
      <c r="P1" s="201"/>
      <c r="Q1" s="202"/>
      <c r="R1" s="279"/>
      <c r="S1" s="202"/>
      <c r="T1" s="203"/>
      <c r="U1" s="204"/>
      <c r="V1" s="204"/>
      <c r="W1" s="204"/>
      <c r="X1" s="205"/>
      <c r="Y1" s="202"/>
      <c r="Z1" s="202"/>
      <c r="AA1" s="378"/>
      <c r="AB1" s="288"/>
      <c r="AC1" s="288"/>
      <c r="AD1" s="288"/>
      <c r="AE1" s="289"/>
      <c r="AF1" s="125"/>
      <c r="AG1" s="125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27"/>
      <c r="AV1" s="227"/>
      <c r="AW1" s="227"/>
      <c r="AX1" s="227"/>
      <c r="AY1" s="227"/>
      <c r="AZ1" s="231"/>
      <c r="BA1" s="231"/>
      <c r="BB1" s="231"/>
      <c r="BC1" s="231"/>
      <c r="BD1" s="231"/>
      <c r="BE1" s="206"/>
    </row>
    <row r="2" spans="1:57" s="214" customFormat="1" ht="93" customHeight="1" thickTop="1" x14ac:dyDescent="0.2">
      <c r="A2" s="207" t="s">
        <v>87</v>
      </c>
      <c r="B2" s="207" t="s">
        <v>88</v>
      </c>
      <c r="C2" s="207" t="s">
        <v>124</v>
      </c>
      <c r="D2" s="207" t="s">
        <v>542</v>
      </c>
      <c r="E2" s="207" t="s">
        <v>649</v>
      </c>
      <c r="F2" s="207" t="s">
        <v>650</v>
      </c>
      <c r="G2" s="208" t="s">
        <v>651</v>
      </c>
      <c r="H2" s="209" t="s">
        <v>652</v>
      </c>
      <c r="I2" s="207" t="s">
        <v>653</v>
      </c>
      <c r="J2" s="210" t="s">
        <v>654</v>
      </c>
      <c r="K2" s="211" t="s">
        <v>655</v>
      </c>
      <c r="L2" s="212" t="s">
        <v>656</v>
      </c>
      <c r="M2" s="212" t="s">
        <v>657</v>
      </c>
      <c r="N2" s="213" t="s">
        <v>658</v>
      </c>
      <c r="O2" s="213" t="s">
        <v>659</v>
      </c>
      <c r="P2" s="213" t="s">
        <v>660</v>
      </c>
      <c r="Q2" s="214" t="s">
        <v>661</v>
      </c>
      <c r="R2" s="280" t="s">
        <v>662</v>
      </c>
      <c r="S2" s="214" t="s">
        <v>663</v>
      </c>
      <c r="T2" s="280" t="s">
        <v>664</v>
      </c>
      <c r="U2" s="280" t="s">
        <v>665</v>
      </c>
    </row>
    <row r="3" spans="1:57" s="219" customFormat="1" ht="45.75" customHeight="1" x14ac:dyDescent="0.2">
      <c r="A3" s="178"/>
      <c r="B3" s="178"/>
      <c r="C3" s="178"/>
      <c r="D3" s="215"/>
      <c r="E3" s="216"/>
      <c r="F3" s="216"/>
      <c r="G3" s="216"/>
      <c r="H3" s="216"/>
      <c r="I3" s="178"/>
      <c r="J3" s="217"/>
      <c r="K3" s="218"/>
      <c r="L3" s="218"/>
      <c r="M3" s="218"/>
      <c r="N3" s="192"/>
      <c r="O3" s="192"/>
      <c r="P3" s="192"/>
      <c r="Q3" s="192"/>
      <c r="R3" s="192"/>
    </row>
    <row r="4" spans="1:57" s="219" customFormat="1" ht="45.75" customHeight="1" x14ac:dyDescent="0.2">
      <c r="A4" s="178"/>
      <c r="B4" s="178"/>
      <c r="C4" s="178"/>
      <c r="D4" s="215"/>
      <c r="E4" s="216"/>
      <c r="F4" s="216"/>
      <c r="G4" s="216"/>
      <c r="H4" s="216"/>
      <c r="I4" s="178"/>
      <c r="J4" s="217"/>
      <c r="K4" s="218"/>
      <c r="L4" s="218"/>
      <c r="M4" s="218"/>
      <c r="N4" s="192"/>
      <c r="O4" s="192"/>
      <c r="P4" s="192"/>
      <c r="Q4" s="192"/>
      <c r="R4" s="192"/>
    </row>
    <row r="5" spans="1:57" s="219" customFormat="1" ht="45.75" customHeight="1" x14ac:dyDescent="0.2">
      <c r="A5" s="178"/>
      <c r="B5" s="178"/>
      <c r="C5" s="178"/>
      <c r="D5" s="215"/>
      <c r="E5" s="216"/>
      <c r="F5" s="216"/>
      <c r="G5" s="216"/>
      <c r="H5" s="216"/>
      <c r="I5" s="178"/>
      <c r="J5" s="217"/>
      <c r="K5" s="218"/>
      <c r="L5" s="218"/>
      <c r="M5" s="218"/>
      <c r="N5" s="192"/>
      <c r="O5" s="192"/>
      <c r="P5" s="192"/>
      <c r="Q5" s="192"/>
      <c r="R5" s="192"/>
    </row>
    <row r="6" spans="1:57" s="219" customFormat="1" ht="45.75" customHeight="1" x14ac:dyDescent="0.2">
      <c r="A6" s="178"/>
      <c r="B6" s="178"/>
      <c r="C6" s="178"/>
      <c r="D6" s="215"/>
      <c r="E6" s="216"/>
      <c r="F6" s="216"/>
      <c r="G6" s="216"/>
      <c r="H6" s="216"/>
      <c r="I6" s="178"/>
      <c r="J6" s="217"/>
      <c r="K6" s="218"/>
      <c r="L6" s="218"/>
      <c r="M6" s="218"/>
      <c r="N6" s="192"/>
      <c r="O6" s="192"/>
      <c r="P6" s="192"/>
      <c r="Q6" s="192"/>
      <c r="R6" s="192"/>
    </row>
    <row r="7" spans="1:57" s="219" customFormat="1" ht="45.75" customHeight="1" x14ac:dyDescent="0.2">
      <c r="A7" s="178"/>
      <c r="B7" s="178"/>
      <c r="C7" s="178"/>
      <c r="D7" s="215"/>
      <c r="E7" s="216"/>
      <c r="F7" s="216"/>
      <c r="G7" s="216"/>
      <c r="H7" s="216"/>
      <c r="I7" s="178"/>
      <c r="J7" s="217"/>
      <c r="K7" s="218"/>
      <c r="L7" s="218"/>
      <c r="M7" s="218"/>
      <c r="N7" s="192"/>
      <c r="O7" s="192"/>
      <c r="P7" s="192"/>
      <c r="Q7" s="192"/>
      <c r="R7" s="192"/>
    </row>
    <row r="8" spans="1:57" s="219" customFormat="1" ht="45.75" customHeight="1" x14ac:dyDescent="0.2">
      <c r="A8" s="178"/>
      <c r="B8" s="178"/>
      <c r="C8" s="178"/>
      <c r="D8" s="215"/>
      <c r="E8" s="216"/>
      <c r="F8" s="216"/>
      <c r="G8" s="216"/>
      <c r="H8" s="216"/>
      <c r="I8" s="178"/>
      <c r="J8" s="217"/>
      <c r="K8" s="218"/>
      <c r="L8" s="218"/>
      <c r="M8" s="218"/>
      <c r="N8" s="192"/>
      <c r="O8" s="192"/>
      <c r="P8" s="192"/>
      <c r="Q8" s="192"/>
      <c r="R8" s="192"/>
    </row>
    <row r="9" spans="1:57" s="219" customFormat="1" ht="45.75" customHeight="1" x14ac:dyDescent="0.2">
      <c r="A9" s="178"/>
      <c r="B9" s="178"/>
      <c r="C9" s="178"/>
      <c r="D9" s="215"/>
      <c r="E9" s="216"/>
      <c r="F9" s="216"/>
      <c r="G9" s="216"/>
      <c r="H9" s="216"/>
      <c r="I9" s="178"/>
      <c r="J9" s="217"/>
      <c r="K9" s="218"/>
      <c r="L9" s="218"/>
      <c r="M9" s="218"/>
      <c r="N9" s="192"/>
      <c r="O9" s="192"/>
      <c r="P9" s="192"/>
      <c r="Q9" s="192"/>
      <c r="R9" s="192"/>
    </row>
    <row r="10" spans="1:57" s="219" customFormat="1" ht="45.75" customHeight="1" x14ac:dyDescent="0.2">
      <c r="A10" s="178"/>
      <c r="B10" s="178"/>
      <c r="C10" s="178"/>
      <c r="D10" s="215"/>
      <c r="E10" s="216"/>
      <c r="F10" s="216"/>
      <c r="G10" s="216"/>
      <c r="H10" s="216"/>
      <c r="I10" s="178"/>
      <c r="J10" s="217"/>
      <c r="K10" s="218"/>
      <c r="L10" s="218"/>
      <c r="M10" s="218"/>
      <c r="N10" s="192"/>
      <c r="O10" s="192"/>
      <c r="P10" s="192"/>
      <c r="Q10" s="192"/>
      <c r="R10" s="192"/>
    </row>
    <row r="11" spans="1:57" s="219" customFormat="1" ht="45.75" customHeight="1" x14ac:dyDescent="0.2">
      <c r="A11" s="178"/>
      <c r="B11" s="178"/>
      <c r="C11" s="178"/>
      <c r="D11" s="215"/>
      <c r="E11" s="216"/>
      <c r="F11" s="216"/>
      <c r="G11" s="216"/>
      <c r="H11" s="216"/>
      <c r="I11" s="178"/>
      <c r="J11" s="217"/>
      <c r="K11" s="218"/>
      <c r="L11" s="218"/>
      <c r="M11" s="218"/>
      <c r="N11" s="192"/>
      <c r="O11" s="192"/>
      <c r="P11" s="192"/>
      <c r="Q11" s="192"/>
      <c r="R11" s="192"/>
    </row>
    <row r="12" spans="1:57" s="219" customFormat="1" ht="45.75" customHeight="1" x14ac:dyDescent="0.2">
      <c r="A12" s="178"/>
      <c r="B12" s="178"/>
      <c r="C12" s="178"/>
      <c r="D12" s="215"/>
      <c r="E12" s="216"/>
      <c r="F12" s="216"/>
      <c r="G12" s="216"/>
      <c r="H12" s="216"/>
      <c r="I12" s="178"/>
      <c r="J12" s="217"/>
      <c r="K12" s="218"/>
      <c r="L12" s="218"/>
      <c r="M12" s="218"/>
      <c r="N12" s="192"/>
      <c r="O12" s="192"/>
      <c r="P12" s="192"/>
      <c r="Q12" s="192"/>
      <c r="R12" s="192"/>
    </row>
    <row r="13" spans="1:57" s="219" customFormat="1" ht="45.75" customHeight="1" x14ac:dyDescent="0.2">
      <c r="A13" s="178"/>
      <c r="B13" s="178"/>
      <c r="C13" s="178"/>
      <c r="D13" s="215"/>
      <c r="E13" s="216"/>
      <c r="F13" s="216"/>
      <c r="G13" s="216"/>
      <c r="H13" s="216"/>
      <c r="I13" s="178"/>
      <c r="J13" s="217"/>
      <c r="K13" s="218"/>
      <c r="L13" s="218"/>
      <c r="M13" s="218"/>
      <c r="N13" s="192"/>
      <c r="O13" s="192"/>
      <c r="P13" s="192"/>
      <c r="Q13" s="192"/>
      <c r="R13" s="192"/>
    </row>
    <row r="14" spans="1:57" s="219" customFormat="1" ht="45.75" customHeight="1" x14ac:dyDescent="0.2">
      <c r="A14" s="178"/>
      <c r="B14" s="178"/>
      <c r="C14" s="178"/>
      <c r="D14" s="215"/>
      <c r="E14" s="216"/>
      <c r="F14" s="216"/>
      <c r="G14" s="216"/>
      <c r="H14" s="216"/>
      <c r="I14" s="178"/>
      <c r="J14" s="217"/>
      <c r="K14" s="218"/>
      <c r="L14" s="218"/>
      <c r="M14" s="218"/>
      <c r="N14" s="192"/>
      <c r="O14" s="192"/>
      <c r="P14" s="192"/>
      <c r="Q14" s="192"/>
      <c r="R14" s="192"/>
    </row>
    <row r="15" spans="1:57" s="219" customFormat="1" ht="45.75" customHeight="1" x14ac:dyDescent="0.2">
      <c r="A15" s="178"/>
      <c r="B15" s="178"/>
      <c r="C15" s="178"/>
      <c r="D15" s="215"/>
      <c r="E15" s="216"/>
      <c r="F15" s="216"/>
      <c r="G15" s="216"/>
      <c r="H15" s="216"/>
      <c r="I15" s="178"/>
      <c r="J15" s="217"/>
      <c r="K15" s="218"/>
      <c r="L15" s="218"/>
      <c r="M15" s="218"/>
      <c r="N15" s="192"/>
      <c r="O15" s="192"/>
      <c r="P15" s="192"/>
      <c r="Q15" s="192"/>
      <c r="R15" s="192"/>
    </row>
    <row r="16" spans="1:57" s="219" customFormat="1" ht="45.75" customHeight="1" x14ac:dyDescent="0.2">
      <c r="A16" s="178"/>
      <c r="B16" s="178"/>
      <c r="C16" s="178"/>
      <c r="D16" s="215"/>
      <c r="E16" s="216"/>
      <c r="F16" s="216"/>
      <c r="G16" s="216"/>
      <c r="H16" s="216"/>
      <c r="I16" s="178"/>
      <c r="J16" s="217"/>
      <c r="K16" s="218"/>
      <c r="L16" s="218"/>
      <c r="M16" s="218"/>
      <c r="N16" s="192"/>
      <c r="O16" s="192"/>
      <c r="P16" s="192"/>
      <c r="Q16" s="192"/>
      <c r="R16" s="192"/>
    </row>
    <row r="17" spans="1:18" s="219" customFormat="1" ht="45.75" customHeight="1" x14ac:dyDescent="0.2">
      <c r="A17" s="178"/>
      <c r="B17" s="178"/>
      <c r="C17" s="178"/>
      <c r="D17" s="215"/>
      <c r="E17" s="216"/>
      <c r="F17" s="216"/>
      <c r="G17" s="216"/>
      <c r="H17" s="216"/>
      <c r="I17" s="178"/>
      <c r="J17" s="217"/>
      <c r="K17" s="218"/>
      <c r="L17" s="218"/>
      <c r="M17" s="218"/>
      <c r="N17" s="192"/>
      <c r="O17" s="192"/>
      <c r="P17" s="192"/>
      <c r="Q17" s="192"/>
      <c r="R17" s="192"/>
    </row>
    <row r="18" spans="1:18" s="219" customFormat="1" ht="45.75" customHeight="1" x14ac:dyDescent="0.2">
      <c r="A18" s="178"/>
      <c r="B18" s="178"/>
      <c r="C18" s="178"/>
      <c r="D18" s="215"/>
      <c r="E18" s="216"/>
      <c r="F18" s="216"/>
      <c r="G18" s="216"/>
      <c r="H18" s="216"/>
      <c r="I18" s="178"/>
      <c r="J18" s="217"/>
      <c r="K18" s="218"/>
      <c r="L18" s="218"/>
      <c r="M18" s="218"/>
      <c r="N18" s="192"/>
      <c r="O18" s="192"/>
      <c r="P18" s="192"/>
      <c r="Q18" s="192"/>
      <c r="R18" s="192"/>
    </row>
    <row r="19" spans="1:18" s="219" customFormat="1" ht="45.75" customHeight="1" x14ac:dyDescent="0.2">
      <c r="A19" s="178"/>
      <c r="B19" s="178"/>
      <c r="C19" s="178"/>
      <c r="D19" s="215"/>
      <c r="E19" s="216"/>
      <c r="F19" s="216"/>
      <c r="G19" s="216"/>
      <c r="H19" s="216"/>
      <c r="I19" s="178"/>
      <c r="J19" s="217"/>
      <c r="K19" s="218"/>
      <c r="L19" s="218"/>
      <c r="M19" s="218"/>
      <c r="N19" s="192"/>
      <c r="O19" s="192"/>
      <c r="P19" s="192"/>
      <c r="Q19" s="192"/>
      <c r="R19" s="192"/>
    </row>
    <row r="20" spans="1:18" s="219" customFormat="1" ht="45.75" customHeight="1" x14ac:dyDescent="0.2">
      <c r="A20" s="178"/>
      <c r="B20" s="178"/>
      <c r="C20" s="178"/>
      <c r="D20" s="215"/>
      <c r="E20" s="216"/>
      <c r="F20" s="216"/>
      <c r="G20" s="216"/>
      <c r="H20" s="216"/>
      <c r="I20" s="178"/>
      <c r="J20" s="217"/>
      <c r="K20" s="218"/>
      <c r="L20" s="218"/>
      <c r="M20" s="218"/>
      <c r="N20" s="192"/>
      <c r="O20" s="192"/>
      <c r="P20" s="192"/>
      <c r="Q20" s="192"/>
      <c r="R20" s="192"/>
    </row>
    <row r="21" spans="1:18" s="219" customFormat="1" ht="45.75" customHeight="1" x14ac:dyDescent="0.2">
      <c r="A21" s="178"/>
      <c r="B21" s="178"/>
      <c r="C21" s="178"/>
      <c r="D21" s="215"/>
      <c r="E21" s="216"/>
      <c r="F21" s="216"/>
      <c r="G21" s="216"/>
      <c r="H21" s="216"/>
      <c r="I21" s="178"/>
      <c r="J21" s="217"/>
      <c r="K21" s="218"/>
      <c r="L21" s="218"/>
      <c r="M21" s="218"/>
      <c r="N21" s="192"/>
      <c r="O21" s="192"/>
      <c r="P21" s="192"/>
      <c r="Q21" s="192"/>
      <c r="R21" s="192"/>
    </row>
    <row r="22" spans="1:18" s="219" customFormat="1" ht="45.75" customHeight="1" x14ac:dyDescent="0.2">
      <c r="A22" s="178"/>
      <c r="B22" s="178"/>
      <c r="C22" s="178"/>
      <c r="D22" s="215"/>
      <c r="E22" s="216"/>
      <c r="F22" s="216"/>
      <c r="G22" s="216"/>
      <c r="H22" s="216"/>
      <c r="I22" s="178"/>
      <c r="J22" s="217"/>
      <c r="K22" s="218"/>
      <c r="L22" s="218"/>
      <c r="M22" s="218"/>
      <c r="N22" s="192"/>
      <c r="O22" s="192"/>
      <c r="P22" s="192"/>
      <c r="Q22" s="192"/>
      <c r="R22" s="192"/>
    </row>
    <row r="23" spans="1:18" s="219" customFormat="1" ht="45.75" customHeight="1" x14ac:dyDescent="0.2">
      <c r="A23" s="178"/>
      <c r="B23" s="178"/>
      <c r="C23" s="178"/>
      <c r="D23" s="215"/>
      <c r="E23" s="216"/>
      <c r="F23" s="216"/>
      <c r="G23" s="216"/>
      <c r="H23" s="216"/>
      <c r="I23" s="178"/>
      <c r="J23" s="217"/>
      <c r="K23" s="218"/>
      <c r="L23" s="218"/>
      <c r="M23" s="218"/>
      <c r="N23" s="192"/>
      <c r="O23" s="192"/>
      <c r="P23" s="192"/>
      <c r="Q23" s="192"/>
      <c r="R23" s="192"/>
    </row>
    <row r="24" spans="1:18" s="219" customFormat="1" ht="45.75" customHeight="1" x14ac:dyDescent="0.2">
      <c r="A24" s="178"/>
      <c r="B24" s="178"/>
      <c r="C24" s="178"/>
      <c r="D24" s="215"/>
      <c r="E24" s="216"/>
      <c r="F24" s="216"/>
      <c r="G24" s="216"/>
      <c r="H24" s="216"/>
      <c r="I24" s="178"/>
      <c r="J24" s="217"/>
      <c r="K24" s="218"/>
      <c r="L24" s="218"/>
      <c r="M24" s="218"/>
      <c r="N24" s="192"/>
      <c r="O24" s="192"/>
      <c r="P24" s="192"/>
      <c r="Q24" s="192"/>
      <c r="R24" s="192"/>
    </row>
    <row r="25" spans="1:18" s="219" customFormat="1" ht="45.75" customHeight="1" x14ac:dyDescent="0.2">
      <c r="A25" s="178"/>
      <c r="B25" s="178"/>
      <c r="C25" s="178"/>
      <c r="D25" s="215"/>
      <c r="E25" s="216"/>
      <c r="F25" s="216"/>
      <c r="G25" s="216"/>
      <c r="H25" s="216"/>
      <c r="I25" s="178"/>
      <c r="J25" s="217"/>
      <c r="K25" s="218"/>
      <c r="L25" s="218"/>
      <c r="M25" s="218"/>
      <c r="N25" s="192"/>
      <c r="O25" s="192"/>
      <c r="P25" s="192"/>
      <c r="Q25" s="192"/>
      <c r="R25" s="192"/>
    </row>
    <row r="26" spans="1:18" s="219" customFormat="1" ht="45.75" customHeight="1" x14ac:dyDescent="0.2">
      <c r="A26" s="178"/>
      <c r="B26" s="178"/>
      <c r="C26" s="178"/>
      <c r="D26" s="215"/>
      <c r="E26" s="216"/>
      <c r="F26" s="216"/>
      <c r="G26" s="216"/>
      <c r="H26" s="216"/>
      <c r="I26" s="178"/>
      <c r="J26" s="217"/>
      <c r="K26" s="218"/>
      <c r="L26" s="218"/>
      <c r="M26" s="218"/>
      <c r="N26" s="192"/>
      <c r="O26" s="192"/>
      <c r="P26" s="192"/>
      <c r="Q26" s="192"/>
      <c r="R26" s="192"/>
    </row>
    <row r="27" spans="1:18" s="219" customFormat="1" ht="45.75" customHeight="1" x14ac:dyDescent="0.2">
      <c r="A27" s="178"/>
      <c r="B27" s="178"/>
      <c r="C27" s="178"/>
      <c r="D27" s="215"/>
      <c r="E27" s="216"/>
      <c r="F27" s="216"/>
      <c r="G27" s="216"/>
      <c r="H27" s="216"/>
      <c r="I27" s="178"/>
      <c r="J27" s="217"/>
      <c r="K27" s="218"/>
      <c r="L27" s="218"/>
      <c r="M27" s="218"/>
      <c r="N27" s="192"/>
      <c r="O27" s="192"/>
      <c r="P27" s="192"/>
      <c r="Q27" s="192"/>
      <c r="R27" s="192"/>
    </row>
    <row r="28" spans="1:18" s="219" customFormat="1" ht="45.75" customHeight="1" x14ac:dyDescent="0.2">
      <c r="A28" s="178"/>
      <c r="B28" s="178"/>
      <c r="C28" s="178"/>
      <c r="D28" s="215"/>
      <c r="E28" s="216"/>
      <c r="F28" s="216"/>
      <c r="G28" s="216"/>
      <c r="H28" s="216"/>
      <c r="I28" s="178"/>
      <c r="J28" s="217"/>
      <c r="K28" s="218"/>
      <c r="L28" s="218"/>
      <c r="M28" s="218"/>
      <c r="N28" s="192"/>
      <c r="O28" s="192"/>
      <c r="P28" s="192"/>
      <c r="Q28" s="192"/>
      <c r="R28" s="192"/>
    </row>
    <row r="29" spans="1:18" s="219" customFormat="1" ht="45.75" customHeight="1" x14ac:dyDescent="0.2">
      <c r="A29" s="178"/>
      <c r="B29" s="178"/>
      <c r="C29" s="178"/>
      <c r="D29" s="215"/>
      <c r="E29" s="216"/>
      <c r="F29" s="216"/>
      <c r="G29" s="216"/>
      <c r="H29" s="216"/>
      <c r="I29" s="178"/>
      <c r="J29" s="217"/>
      <c r="K29" s="218"/>
      <c r="L29" s="218"/>
      <c r="M29" s="218"/>
      <c r="N29" s="192"/>
      <c r="O29" s="192"/>
      <c r="P29" s="192"/>
      <c r="Q29" s="192"/>
      <c r="R29" s="192"/>
    </row>
    <row r="30" spans="1:18" s="219" customFormat="1" ht="45.75" customHeight="1" x14ac:dyDescent="0.2">
      <c r="A30" s="178"/>
      <c r="B30" s="178"/>
      <c r="C30" s="178"/>
      <c r="D30" s="215"/>
      <c r="E30" s="216"/>
      <c r="F30" s="216"/>
      <c r="G30" s="216"/>
      <c r="H30" s="216"/>
      <c r="I30" s="178"/>
      <c r="J30" s="217"/>
      <c r="K30" s="218"/>
      <c r="L30" s="218"/>
      <c r="M30" s="218"/>
      <c r="N30" s="192"/>
      <c r="O30" s="192"/>
      <c r="P30" s="192"/>
      <c r="Q30" s="192"/>
      <c r="R30" s="192"/>
    </row>
    <row r="31" spans="1:18" s="219" customFormat="1" ht="45.75" customHeight="1" x14ac:dyDescent="0.2">
      <c r="A31" s="178"/>
      <c r="B31" s="178"/>
      <c r="C31" s="178"/>
      <c r="D31" s="215"/>
      <c r="E31" s="216"/>
      <c r="F31" s="216"/>
      <c r="G31" s="216"/>
      <c r="H31" s="216"/>
      <c r="I31" s="178"/>
      <c r="J31" s="217"/>
      <c r="K31" s="218"/>
      <c r="L31" s="218"/>
      <c r="M31" s="218"/>
      <c r="N31" s="192"/>
      <c r="O31" s="192"/>
      <c r="P31" s="192"/>
      <c r="Q31" s="192"/>
      <c r="R31" s="192"/>
    </row>
    <row r="32" spans="1:18" s="219" customFormat="1" ht="45.75" customHeight="1" x14ac:dyDescent="0.2">
      <c r="A32" s="178"/>
      <c r="B32" s="178"/>
      <c r="C32" s="178"/>
      <c r="D32" s="215"/>
      <c r="E32" s="216"/>
      <c r="F32" s="216"/>
      <c r="G32" s="216"/>
      <c r="H32" s="216"/>
      <c r="I32" s="178"/>
      <c r="J32" s="217"/>
      <c r="K32" s="218"/>
      <c r="L32" s="218"/>
      <c r="M32" s="218"/>
      <c r="N32" s="192"/>
      <c r="O32" s="192"/>
      <c r="P32" s="192"/>
      <c r="Q32" s="192"/>
      <c r="R32" s="192"/>
    </row>
    <row r="33" spans="1:18" s="219" customFormat="1" ht="45.75" customHeight="1" x14ac:dyDescent="0.2">
      <c r="A33" s="178"/>
      <c r="B33" s="178"/>
      <c r="C33" s="178"/>
      <c r="D33" s="215"/>
      <c r="E33" s="216"/>
      <c r="F33" s="216"/>
      <c r="G33" s="216"/>
      <c r="H33" s="216"/>
      <c r="I33" s="178"/>
      <c r="J33" s="217"/>
      <c r="K33" s="218"/>
      <c r="L33" s="218"/>
      <c r="M33" s="218"/>
      <c r="N33" s="192"/>
      <c r="O33" s="192"/>
      <c r="P33" s="192"/>
      <c r="Q33" s="192"/>
      <c r="R33" s="192"/>
    </row>
    <row r="34" spans="1:18" s="219" customFormat="1" ht="45.75" customHeight="1" x14ac:dyDescent="0.2">
      <c r="A34" s="178"/>
      <c r="B34" s="178"/>
      <c r="C34" s="178"/>
      <c r="D34" s="215"/>
      <c r="E34" s="216"/>
      <c r="F34" s="216"/>
      <c r="G34" s="216"/>
      <c r="H34" s="216"/>
      <c r="I34" s="178"/>
      <c r="J34" s="217"/>
      <c r="K34" s="218"/>
      <c r="L34" s="218"/>
      <c r="M34" s="218"/>
      <c r="N34" s="192"/>
      <c r="O34" s="192"/>
      <c r="P34" s="192"/>
      <c r="Q34" s="192"/>
      <c r="R34" s="192"/>
    </row>
    <row r="35" spans="1:18" s="219" customFormat="1" ht="45.75" customHeight="1" x14ac:dyDescent="0.2">
      <c r="A35" s="178"/>
      <c r="B35" s="178"/>
      <c r="C35" s="178"/>
      <c r="D35" s="215"/>
      <c r="E35" s="216"/>
      <c r="F35" s="216"/>
      <c r="G35" s="216"/>
      <c r="H35" s="216"/>
      <c r="I35" s="178"/>
      <c r="J35" s="217"/>
      <c r="K35" s="218"/>
      <c r="L35" s="218"/>
      <c r="M35" s="218"/>
      <c r="N35" s="192"/>
      <c r="O35" s="192"/>
      <c r="P35" s="192"/>
      <c r="Q35" s="192"/>
      <c r="R35" s="192"/>
    </row>
    <row r="36" spans="1:18" s="219" customFormat="1" ht="45.75" customHeight="1" x14ac:dyDescent="0.2">
      <c r="A36" s="178"/>
      <c r="B36" s="178"/>
      <c r="C36" s="178"/>
      <c r="D36" s="215"/>
      <c r="E36" s="216"/>
      <c r="F36" s="216"/>
      <c r="G36" s="216"/>
      <c r="H36" s="216"/>
      <c r="I36" s="178"/>
      <c r="J36" s="217"/>
      <c r="K36" s="218"/>
      <c r="L36" s="218"/>
      <c r="M36" s="218"/>
      <c r="N36" s="192"/>
      <c r="O36" s="192"/>
      <c r="P36" s="192"/>
      <c r="Q36" s="192"/>
      <c r="R36" s="192"/>
    </row>
    <row r="37" spans="1:18" s="219" customFormat="1" ht="45.75" customHeight="1" x14ac:dyDescent="0.2">
      <c r="A37" s="178"/>
      <c r="B37" s="178"/>
      <c r="C37" s="178"/>
      <c r="D37" s="215"/>
      <c r="E37" s="216"/>
      <c r="F37" s="216"/>
      <c r="G37" s="216"/>
      <c r="H37" s="216"/>
      <c r="I37" s="178"/>
      <c r="J37" s="217"/>
      <c r="K37" s="218"/>
      <c r="L37" s="218"/>
      <c r="M37" s="218"/>
      <c r="N37" s="192"/>
      <c r="O37" s="192"/>
      <c r="P37" s="192"/>
      <c r="Q37" s="192"/>
      <c r="R37" s="192"/>
    </row>
    <row r="38" spans="1:18" s="219" customFormat="1" ht="45.75" customHeight="1" x14ac:dyDescent="0.2">
      <c r="A38" s="178"/>
      <c r="B38" s="178"/>
      <c r="C38" s="178"/>
      <c r="D38" s="215"/>
      <c r="E38" s="216"/>
      <c r="F38" s="216"/>
      <c r="G38" s="216"/>
      <c r="H38" s="216"/>
      <c r="I38" s="178"/>
      <c r="J38" s="217"/>
      <c r="K38" s="218"/>
      <c r="L38" s="218"/>
      <c r="M38" s="218"/>
      <c r="N38" s="192"/>
      <c r="O38" s="192"/>
      <c r="P38" s="192"/>
      <c r="Q38" s="192"/>
      <c r="R38" s="192"/>
    </row>
    <row r="39" spans="1:18" s="219" customFormat="1" ht="45.75" customHeight="1" x14ac:dyDescent="0.2">
      <c r="A39" s="178"/>
      <c r="B39" s="178"/>
      <c r="C39" s="178"/>
      <c r="D39" s="215"/>
      <c r="E39" s="216"/>
      <c r="F39" s="216"/>
      <c r="G39" s="216"/>
      <c r="H39" s="216"/>
      <c r="I39" s="178"/>
      <c r="J39" s="217"/>
      <c r="K39" s="218"/>
      <c r="L39" s="218"/>
      <c r="M39" s="218"/>
      <c r="N39" s="192"/>
      <c r="O39" s="192"/>
      <c r="P39" s="192"/>
      <c r="Q39" s="192"/>
      <c r="R39" s="192"/>
    </row>
    <row r="40" spans="1:18" s="219" customFormat="1" ht="45.75" customHeight="1" x14ac:dyDescent="0.2">
      <c r="A40" s="178"/>
      <c r="B40" s="178"/>
      <c r="C40" s="178"/>
      <c r="D40" s="215"/>
      <c r="E40" s="216"/>
      <c r="F40" s="216"/>
      <c r="G40" s="216"/>
      <c r="H40" s="216"/>
      <c r="I40" s="178"/>
      <c r="J40" s="217"/>
      <c r="K40" s="218"/>
      <c r="L40" s="218"/>
      <c r="M40" s="218"/>
      <c r="N40" s="192"/>
      <c r="O40" s="192"/>
      <c r="P40" s="192"/>
      <c r="Q40" s="192"/>
      <c r="R40" s="192"/>
    </row>
    <row r="41" spans="1:18" s="219" customFormat="1" ht="45.75" customHeight="1" x14ac:dyDescent="0.2">
      <c r="A41" s="178"/>
      <c r="B41" s="178"/>
      <c r="C41" s="178"/>
      <c r="D41" s="215"/>
      <c r="E41" s="216"/>
      <c r="F41" s="216"/>
      <c r="G41" s="216"/>
      <c r="H41" s="216"/>
      <c r="I41" s="178"/>
      <c r="J41" s="217"/>
      <c r="K41" s="218"/>
      <c r="L41" s="218"/>
      <c r="M41" s="218"/>
      <c r="N41" s="192"/>
      <c r="O41" s="192"/>
      <c r="P41" s="192"/>
      <c r="Q41" s="192"/>
      <c r="R41" s="192"/>
    </row>
    <row r="42" spans="1:18" s="219" customFormat="1" ht="45.75" customHeight="1" x14ac:dyDescent="0.2">
      <c r="A42" s="178"/>
      <c r="B42" s="178"/>
      <c r="C42" s="178"/>
      <c r="D42" s="215"/>
      <c r="E42" s="216"/>
      <c r="F42" s="216"/>
      <c r="G42" s="216"/>
      <c r="H42" s="216"/>
      <c r="I42" s="178"/>
      <c r="J42" s="217"/>
      <c r="K42" s="218"/>
      <c r="L42" s="218"/>
      <c r="M42" s="218"/>
      <c r="N42" s="192"/>
      <c r="O42" s="192"/>
      <c r="P42" s="192"/>
      <c r="Q42" s="192"/>
      <c r="R42" s="192"/>
    </row>
    <row r="43" spans="1:18" s="219" customFormat="1" ht="45.75" customHeight="1" x14ac:dyDescent="0.2">
      <c r="A43" s="178"/>
      <c r="B43" s="178"/>
      <c r="C43" s="178"/>
      <c r="D43" s="215"/>
      <c r="E43" s="216"/>
      <c r="F43" s="216"/>
      <c r="G43" s="216"/>
      <c r="H43" s="216"/>
      <c r="I43" s="178"/>
      <c r="J43" s="217"/>
      <c r="K43" s="218"/>
      <c r="L43" s="218"/>
      <c r="M43" s="218"/>
      <c r="N43" s="192"/>
      <c r="O43" s="192"/>
      <c r="P43" s="192"/>
      <c r="Q43" s="192"/>
      <c r="R43" s="192"/>
    </row>
    <row r="44" spans="1:18" s="219" customFormat="1" ht="45.75" customHeight="1" x14ac:dyDescent="0.2">
      <c r="A44" s="178"/>
      <c r="B44" s="178"/>
      <c r="C44" s="178"/>
      <c r="D44" s="215"/>
      <c r="E44" s="216"/>
      <c r="F44" s="216"/>
      <c r="G44" s="216"/>
      <c r="H44" s="216"/>
      <c r="I44" s="178"/>
      <c r="J44" s="217"/>
      <c r="K44" s="218"/>
      <c r="L44" s="218"/>
      <c r="M44" s="218"/>
      <c r="N44" s="192"/>
      <c r="O44" s="192"/>
      <c r="P44" s="192"/>
      <c r="Q44" s="192"/>
      <c r="R44" s="192"/>
    </row>
    <row r="45" spans="1:18" s="219" customFormat="1" ht="45.75" customHeight="1" x14ac:dyDescent="0.2">
      <c r="A45" s="178"/>
      <c r="B45" s="178"/>
      <c r="C45" s="178"/>
      <c r="D45" s="215"/>
      <c r="E45" s="216"/>
      <c r="F45" s="216"/>
      <c r="G45" s="216"/>
      <c r="H45" s="216"/>
      <c r="I45" s="178"/>
      <c r="J45" s="217"/>
      <c r="K45" s="218"/>
      <c r="L45" s="218"/>
      <c r="M45" s="218"/>
      <c r="N45" s="192"/>
      <c r="O45" s="192"/>
      <c r="P45" s="192"/>
      <c r="Q45" s="192"/>
      <c r="R45" s="192"/>
    </row>
    <row r="46" spans="1:18" s="219" customFormat="1" ht="45.75" customHeight="1" x14ac:dyDescent="0.2">
      <c r="A46" s="178"/>
      <c r="B46" s="178"/>
      <c r="C46" s="178"/>
      <c r="D46" s="215"/>
      <c r="E46" s="216"/>
      <c r="F46" s="216"/>
      <c r="G46" s="216"/>
      <c r="H46" s="216"/>
      <c r="I46" s="178"/>
      <c r="J46" s="217"/>
      <c r="K46" s="218"/>
      <c r="L46" s="218"/>
      <c r="M46" s="218"/>
      <c r="N46" s="192"/>
      <c r="O46" s="192"/>
      <c r="P46" s="192"/>
      <c r="Q46" s="192"/>
      <c r="R46" s="192"/>
    </row>
    <row r="47" spans="1:18" s="219" customFormat="1" ht="45.75" customHeight="1" x14ac:dyDescent="0.2">
      <c r="A47" s="178"/>
      <c r="B47" s="178"/>
      <c r="C47" s="178"/>
      <c r="D47" s="215"/>
      <c r="E47" s="216"/>
      <c r="F47" s="216"/>
      <c r="G47" s="216"/>
      <c r="H47" s="216"/>
      <c r="I47" s="178"/>
      <c r="J47" s="217"/>
      <c r="K47" s="218"/>
      <c r="L47" s="218"/>
      <c r="M47" s="218"/>
      <c r="N47" s="192"/>
      <c r="O47" s="192"/>
      <c r="P47" s="192"/>
      <c r="Q47" s="192"/>
      <c r="R47" s="192"/>
    </row>
    <row r="48" spans="1:18" s="219" customFormat="1" ht="45.75" customHeight="1" x14ac:dyDescent="0.2">
      <c r="A48" s="178"/>
      <c r="B48" s="178"/>
      <c r="C48" s="178"/>
      <c r="D48" s="215"/>
      <c r="E48" s="216"/>
      <c r="F48" s="216"/>
      <c r="G48" s="216"/>
      <c r="H48" s="216"/>
      <c r="I48" s="178"/>
      <c r="J48" s="217"/>
      <c r="K48" s="218"/>
      <c r="L48" s="218"/>
      <c r="M48" s="218"/>
      <c r="N48" s="192"/>
      <c r="O48" s="192"/>
      <c r="P48" s="192"/>
      <c r="Q48" s="192"/>
      <c r="R48" s="192"/>
    </row>
    <row r="49" spans="1:18" s="219" customFormat="1" ht="45.75" customHeight="1" x14ac:dyDescent="0.2">
      <c r="A49" s="178"/>
      <c r="B49" s="178"/>
      <c r="C49" s="178"/>
      <c r="D49" s="215"/>
      <c r="E49" s="216"/>
      <c r="F49" s="216"/>
      <c r="G49" s="216"/>
      <c r="H49" s="216"/>
      <c r="I49" s="178"/>
      <c r="J49" s="217"/>
      <c r="K49" s="218"/>
      <c r="L49" s="218"/>
      <c r="M49" s="218"/>
      <c r="N49" s="192"/>
      <c r="O49" s="192"/>
      <c r="P49" s="192"/>
      <c r="Q49" s="192"/>
      <c r="R49" s="192"/>
    </row>
    <row r="50" spans="1:18" s="219" customFormat="1" ht="45.75" customHeight="1" x14ac:dyDescent="0.2">
      <c r="A50" s="178"/>
      <c r="B50" s="178"/>
      <c r="C50" s="178"/>
      <c r="D50" s="215"/>
      <c r="E50" s="216"/>
      <c r="F50" s="216"/>
      <c r="G50" s="216"/>
      <c r="H50" s="216"/>
      <c r="I50" s="178"/>
      <c r="J50" s="217"/>
      <c r="K50" s="218"/>
      <c r="L50" s="218"/>
      <c r="M50" s="218"/>
      <c r="N50" s="192"/>
      <c r="O50" s="192"/>
      <c r="P50" s="192"/>
      <c r="Q50" s="192"/>
      <c r="R50" s="192"/>
    </row>
    <row r="51" spans="1:18" s="219" customFormat="1" ht="45.75" customHeight="1" x14ac:dyDescent="0.2">
      <c r="A51" s="178"/>
      <c r="B51" s="178"/>
      <c r="C51" s="178"/>
      <c r="D51" s="215"/>
      <c r="E51" s="216"/>
      <c r="F51" s="216"/>
      <c r="G51" s="216"/>
      <c r="H51" s="216"/>
      <c r="I51" s="178"/>
      <c r="J51" s="217"/>
      <c r="K51" s="218"/>
      <c r="L51" s="218"/>
      <c r="M51" s="218"/>
      <c r="N51" s="192"/>
      <c r="O51" s="192"/>
      <c r="P51" s="192"/>
      <c r="Q51" s="192"/>
      <c r="R51" s="192"/>
    </row>
    <row r="52" spans="1:18" s="219" customFormat="1" ht="45.75" customHeight="1" x14ac:dyDescent="0.2">
      <c r="A52" s="178"/>
      <c r="B52" s="178"/>
      <c r="C52" s="178"/>
      <c r="D52" s="215"/>
      <c r="E52" s="216"/>
      <c r="F52" s="216"/>
      <c r="G52" s="216"/>
      <c r="H52" s="216"/>
      <c r="I52" s="178"/>
      <c r="J52" s="217"/>
      <c r="K52" s="218"/>
      <c r="L52" s="218"/>
      <c r="M52" s="218"/>
      <c r="N52" s="192"/>
      <c r="O52" s="192"/>
      <c r="P52" s="192"/>
      <c r="Q52" s="192"/>
      <c r="R52" s="192"/>
    </row>
    <row r="53" spans="1:18" s="219" customFormat="1" ht="45.75" customHeight="1" x14ac:dyDescent="0.2">
      <c r="A53" s="178"/>
      <c r="B53" s="178"/>
      <c r="C53" s="178"/>
      <c r="D53" s="215"/>
      <c r="E53" s="216"/>
      <c r="F53" s="216"/>
      <c r="G53" s="216"/>
      <c r="H53" s="216"/>
      <c r="I53" s="178"/>
      <c r="J53" s="217"/>
      <c r="K53" s="218"/>
      <c r="L53" s="218"/>
      <c r="M53" s="218"/>
      <c r="N53" s="192"/>
      <c r="O53" s="192"/>
      <c r="P53" s="192"/>
      <c r="Q53" s="192"/>
      <c r="R53" s="192"/>
    </row>
    <row r="54" spans="1:18" s="219" customFormat="1" ht="45.75" customHeight="1" x14ac:dyDescent="0.2">
      <c r="A54" s="178"/>
      <c r="B54" s="178"/>
      <c r="C54" s="178"/>
      <c r="D54" s="215"/>
      <c r="E54" s="216"/>
      <c r="F54" s="216"/>
      <c r="G54" s="216"/>
      <c r="H54" s="216"/>
      <c r="I54" s="178"/>
      <c r="J54" s="217"/>
      <c r="K54" s="218"/>
      <c r="L54" s="218"/>
      <c r="M54" s="218"/>
      <c r="N54" s="192"/>
      <c r="O54" s="192"/>
      <c r="P54" s="192"/>
      <c r="Q54" s="192"/>
      <c r="R54" s="192"/>
    </row>
    <row r="55" spans="1:18" s="219" customFormat="1" ht="45.75" customHeight="1" x14ac:dyDescent="0.2">
      <c r="A55" s="178"/>
      <c r="B55" s="178"/>
      <c r="C55" s="178"/>
      <c r="D55" s="215"/>
      <c r="E55" s="216"/>
      <c r="F55" s="216"/>
      <c r="G55" s="216"/>
      <c r="H55" s="216"/>
      <c r="I55" s="178"/>
      <c r="J55" s="217"/>
      <c r="K55" s="218"/>
      <c r="L55" s="218"/>
      <c r="M55" s="218"/>
      <c r="N55" s="192"/>
      <c r="O55" s="192"/>
      <c r="P55" s="192"/>
      <c r="Q55" s="192"/>
      <c r="R55" s="192"/>
    </row>
    <row r="56" spans="1:18" s="219" customFormat="1" ht="45.75" customHeight="1" x14ac:dyDescent="0.2">
      <c r="A56" s="178"/>
      <c r="B56" s="178"/>
      <c r="C56" s="178"/>
      <c r="D56" s="215"/>
      <c r="E56" s="216"/>
      <c r="F56" s="216"/>
      <c r="G56" s="216"/>
      <c r="H56" s="216"/>
      <c r="I56" s="178"/>
      <c r="J56" s="217"/>
      <c r="K56" s="218"/>
      <c r="L56" s="218"/>
      <c r="M56" s="218"/>
      <c r="N56" s="192"/>
      <c r="O56" s="192"/>
      <c r="P56" s="192"/>
      <c r="Q56" s="192"/>
      <c r="R56" s="192"/>
    </row>
    <row r="57" spans="1:18" s="219" customFormat="1" ht="45.75" customHeight="1" x14ac:dyDescent="0.2">
      <c r="A57" s="178"/>
      <c r="B57" s="178"/>
      <c r="C57" s="178"/>
      <c r="D57" s="215"/>
      <c r="E57" s="216"/>
      <c r="F57" s="216"/>
      <c r="G57" s="216"/>
      <c r="H57" s="216"/>
      <c r="I57" s="178"/>
      <c r="J57" s="217"/>
      <c r="K57" s="218"/>
      <c r="L57" s="218"/>
      <c r="M57" s="218"/>
      <c r="N57" s="192"/>
      <c r="O57" s="192"/>
      <c r="P57" s="192"/>
      <c r="Q57" s="192"/>
      <c r="R57" s="192"/>
    </row>
    <row r="58" spans="1:18" s="219" customFormat="1" ht="45.75" customHeight="1" x14ac:dyDescent="0.2">
      <c r="A58" s="178"/>
      <c r="B58" s="178"/>
      <c r="C58" s="178"/>
      <c r="D58" s="215"/>
      <c r="E58" s="216"/>
      <c r="F58" s="216"/>
      <c r="G58" s="216"/>
      <c r="H58" s="216"/>
      <c r="I58" s="178"/>
      <c r="J58" s="217"/>
      <c r="K58" s="218"/>
      <c r="L58" s="218"/>
      <c r="M58" s="218"/>
      <c r="N58" s="192"/>
      <c r="O58" s="192"/>
      <c r="P58" s="192"/>
      <c r="Q58" s="192"/>
      <c r="R58" s="192"/>
    </row>
    <row r="59" spans="1:18" s="219" customFormat="1" ht="45.75" customHeight="1" x14ac:dyDescent="0.2">
      <c r="A59" s="178"/>
      <c r="B59" s="178"/>
      <c r="C59" s="178"/>
      <c r="D59" s="215"/>
      <c r="E59" s="216"/>
      <c r="F59" s="216"/>
      <c r="G59" s="216"/>
      <c r="H59" s="216"/>
      <c r="I59" s="178"/>
      <c r="J59" s="217"/>
      <c r="K59" s="218"/>
      <c r="L59" s="218"/>
      <c r="M59" s="218"/>
      <c r="N59" s="192"/>
      <c r="O59" s="192"/>
      <c r="P59" s="192"/>
      <c r="Q59" s="192"/>
      <c r="R59" s="192"/>
    </row>
    <row r="60" spans="1:18" s="219" customFormat="1" ht="45.75" customHeight="1" x14ac:dyDescent="0.2">
      <c r="A60" s="178"/>
      <c r="B60" s="178"/>
      <c r="C60" s="178"/>
      <c r="D60" s="215"/>
      <c r="E60" s="216"/>
      <c r="F60" s="216"/>
      <c r="G60" s="216"/>
      <c r="H60" s="216"/>
      <c r="I60" s="178"/>
      <c r="J60" s="217"/>
      <c r="K60" s="218"/>
      <c r="L60" s="218"/>
      <c r="M60" s="218"/>
      <c r="N60" s="192"/>
      <c r="O60" s="192"/>
      <c r="P60" s="192"/>
      <c r="Q60" s="192"/>
      <c r="R60" s="192"/>
    </row>
    <row r="61" spans="1:18" s="219" customFormat="1" ht="45.75" customHeight="1" x14ac:dyDescent="0.2">
      <c r="A61" s="178"/>
      <c r="B61" s="178"/>
      <c r="C61" s="178"/>
      <c r="D61" s="215"/>
      <c r="E61" s="216"/>
      <c r="F61" s="216"/>
      <c r="G61" s="216"/>
      <c r="H61" s="216"/>
      <c r="I61" s="178"/>
      <c r="J61" s="217"/>
      <c r="K61" s="218"/>
      <c r="L61" s="218"/>
      <c r="M61" s="218"/>
      <c r="N61" s="192"/>
      <c r="O61" s="192"/>
      <c r="P61" s="192"/>
      <c r="Q61" s="192"/>
      <c r="R61" s="192"/>
    </row>
    <row r="62" spans="1:18" s="219" customFormat="1" ht="45.75" customHeight="1" x14ac:dyDescent="0.2">
      <c r="A62" s="178"/>
      <c r="B62" s="178"/>
      <c r="C62" s="178"/>
      <c r="D62" s="215"/>
      <c r="E62" s="216"/>
      <c r="F62" s="216"/>
      <c r="G62" s="216"/>
      <c r="H62" s="216"/>
      <c r="I62" s="178"/>
      <c r="J62" s="217"/>
      <c r="K62" s="218"/>
      <c r="L62" s="218"/>
      <c r="M62" s="218"/>
      <c r="N62" s="192"/>
      <c r="O62" s="192"/>
      <c r="P62" s="192"/>
      <c r="Q62" s="192"/>
      <c r="R62" s="192"/>
    </row>
    <row r="63" spans="1:18" s="219" customFormat="1" ht="45.75" customHeight="1" x14ac:dyDescent="0.2">
      <c r="A63" s="178"/>
      <c r="B63" s="178"/>
      <c r="C63" s="178"/>
      <c r="D63" s="215"/>
      <c r="E63" s="216"/>
      <c r="F63" s="216"/>
      <c r="G63" s="216"/>
      <c r="H63" s="216"/>
      <c r="I63" s="178"/>
      <c r="J63" s="217"/>
      <c r="K63" s="218"/>
      <c r="L63" s="218"/>
      <c r="M63" s="218"/>
      <c r="N63" s="192"/>
      <c r="O63" s="192"/>
      <c r="P63" s="192"/>
      <c r="Q63" s="192"/>
      <c r="R63" s="192"/>
    </row>
    <row r="64" spans="1:18" s="219" customFormat="1" ht="45.75" customHeight="1" x14ac:dyDescent="0.2">
      <c r="A64" s="178"/>
      <c r="B64" s="178"/>
      <c r="C64" s="178"/>
      <c r="D64" s="215"/>
      <c r="E64" s="216"/>
      <c r="F64" s="216"/>
      <c r="G64" s="216"/>
      <c r="H64" s="216"/>
      <c r="I64" s="178"/>
      <c r="J64" s="217"/>
      <c r="K64" s="218"/>
      <c r="L64" s="218"/>
      <c r="M64" s="218"/>
      <c r="N64" s="192"/>
      <c r="O64" s="192"/>
      <c r="P64" s="192"/>
      <c r="Q64" s="192"/>
      <c r="R64" s="192"/>
    </row>
    <row r="65" spans="1:18" s="219" customFormat="1" ht="45.75" customHeight="1" x14ac:dyDescent="0.2">
      <c r="A65" s="178"/>
      <c r="B65" s="178"/>
      <c r="C65" s="178"/>
      <c r="D65" s="215"/>
      <c r="E65" s="216"/>
      <c r="F65" s="216"/>
      <c r="G65" s="216"/>
      <c r="H65" s="216"/>
      <c r="I65" s="178"/>
      <c r="J65" s="217"/>
      <c r="K65" s="218"/>
      <c r="L65" s="218"/>
      <c r="M65" s="218"/>
      <c r="N65" s="192"/>
      <c r="O65" s="192"/>
      <c r="P65" s="192"/>
      <c r="Q65" s="192"/>
      <c r="R65" s="192"/>
    </row>
    <row r="66" spans="1:18" s="219" customFormat="1" ht="45.75" customHeight="1" x14ac:dyDescent="0.2">
      <c r="A66" s="178"/>
      <c r="B66" s="178"/>
      <c r="C66" s="178"/>
      <c r="D66" s="215"/>
      <c r="E66" s="216"/>
      <c r="F66" s="216"/>
      <c r="G66" s="216"/>
      <c r="H66" s="216"/>
      <c r="I66" s="178"/>
      <c r="J66" s="217"/>
      <c r="K66" s="218"/>
      <c r="L66" s="218"/>
      <c r="M66" s="218"/>
      <c r="N66" s="192"/>
      <c r="O66" s="192"/>
      <c r="P66" s="192"/>
      <c r="Q66" s="192"/>
      <c r="R66" s="192"/>
    </row>
    <row r="67" spans="1:18" s="219" customFormat="1" ht="45.75" customHeight="1" x14ac:dyDescent="0.2">
      <c r="A67" s="178"/>
      <c r="B67" s="178"/>
      <c r="C67" s="178"/>
      <c r="D67" s="215"/>
      <c r="E67" s="216"/>
      <c r="F67" s="216"/>
      <c r="G67" s="216"/>
      <c r="H67" s="216"/>
      <c r="I67" s="178"/>
      <c r="J67" s="217"/>
      <c r="K67" s="218"/>
      <c r="L67" s="218"/>
      <c r="M67" s="218"/>
      <c r="N67" s="192"/>
      <c r="O67" s="192"/>
      <c r="P67" s="192"/>
      <c r="Q67" s="192"/>
      <c r="R67" s="192"/>
    </row>
    <row r="68" spans="1:18" s="219" customFormat="1" ht="45.75" customHeight="1" x14ac:dyDescent="0.2">
      <c r="A68" s="178"/>
      <c r="B68" s="178"/>
      <c r="C68" s="178"/>
      <c r="D68" s="215"/>
      <c r="E68" s="216"/>
      <c r="F68" s="216"/>
      <c r="G68" s="216"/>
      <c r="H68" s="216"/>
      <c r="I68" s="178"/>
      <c r="J68" s="217"/>
      <c r="K68" s="218"/>
      <c r="L68" s="218"/>
      <c r="M68" s="218"/>
      <c r="N68" s="192"/>
      <c r="O68" s="192"/>
      <c r="P68" s="192"/>
      <c r="Q68" s="192"/>
      <c r="R68" s="192"/>
    </row>
    <row r="69" spans="1:18" s="219" customFormat="1" ht="45.75" customHeight="1" x14ac:dyDescent="0.2">
      <c r="A69" s="178"/>
      <c r="B69" s="178"/>
      <c r="C69" s="178"/>
      <c r="D69" s="215"/>
      <c r="E69" s="216"/>
      <c r="F69" s="216"/>
      <c r="G69" s="216"/>
      <c r="H69" s="216"/>
      <c r="I69" s="178"/>
      <c r="J69" s="217"/>
      <c r="K69" s="218"/>
      <c r="L69" s="218"/>
      <c r="M69" s="218"/>
      <c r="N69" s="192"/>
      <c r="O69" s="192"/>
      <c r="P69" s="192"/>
      <c r="Q69" s="192"/>
      <c r="R69" s="192"/>
    </row>
    <row r="70" spans="1:18" s="219" customFormat="1" ht="45.75" customHeight="1" x14ac:dyDescent="0.2">
      <c r="A70" s="178"/>
      <c r="B70" s="178"/>
      <c r="C70" s="178"/>
      <c r="D70" s="215"/>
      <c r="E70" s="216"/>
      <c r="F70" s="216"/>
      <c r="G70" s="216"/>
      <c r="H70" s="216"/>
      <c r="I70" s="178"/>
      <c r="J70" s="217"/>
      <c r="K70" s="218"/>
      <c r="L70" s="218"/>
      <c r="M70" s="218"/>
      <c r="N70" s="192"/>
      <c r="O70" s="192"/>
      <c r="P70" s="192"/>
      <c r="Q70" s="192"/>
      <c r="R70" s="192"/>
    </row>
    <row r="71" spans="1:18" s="219" customFormat="1" ht="45.75" customHeight="1" x14ac:dyDescent="0.2">
      <c r="A71" s="178"/>
      <c r="B71" s="178"/>
      <c r="C71" s="178"/>
      <c r="D71" s="215"/>
      <c r="E71" s="216"/>
      <c r="F71" s="216"/>
      <c r="G71" s="216"/>
      <c r="H71" s="216"/>
      <c r="I71" s="178"/>
      <c r="J71" s="217"/>
      <c r="K71" s="218"/>
      <c r="L71" s="218"/>
      <c r="M71" s="218"/>
      <c r="N71" s="192"/>
      <c r="O71" s="192"/>
      <c r="P71" s="192"/>
      <c r="Q71" s="192"/>
      <c r="R71" s="192"/>
    </row>
    <row r="72" spans="1:18" s="219" customFormat="1" ht="45.75" customHeight="1" x14ac:dyDescent="0.2">
      <c r="A72" s="178"/>
      <c r="B72" s="178"/>
      <c r="C72" s="178"/>
      <c r="D72" s="215"/>
      <c r="E72" s="216"/>
      <c r="F72" s="216"/>
      <c r="G72" s="216"/>
      <c r="H72" s="216"/>
      <c r="I72" s="178"/>
      <c r="J72" s="217"/>
      <c r="K72" s="218"/>
      <c r="L72" s="218"/>
      <c r="M72" s="218"/>
      <c r="N72" s="192"/>
      <c r="O72" s="192"/>
      <c r="P72" s="192"/>
      <c r="Q72" s="192"/>
      <c r="R72" s="192"/>
    </row>
    <row r="73" spans="1:18" s="219" customFormat="1" ht="45.75" customHeight="1" x14ac:dyDescent="0.2">
      <c r="A73" s="178"/>
      <c r="B73" s="178"/>
      <c r="C73" s="178"/>
      <c r="D73" s="215"/>
      <c r="E73" s="216"/>
      <c r="F73" s="216"/>
      <c r="G73" s="216"/>
      <c r="H73" s="216"/>
      <c r="I73" s="178"/>
      <c r="J73" s="217"/>
      <c r="K73" s="218"/>
      <c r="L73" s="218"/>
      <c r="M73" s="218"/>
      <c r="N73" s="192"/>
      <c r="O73" s="192"/>
      <c r="P73" s="192"/>
      <c r="Q73" s="192"/>
      <c r="R73" s="192"/>
    </row>
    <row r="74" spans="1:18" s="219" customFormat="1" ht="45.75" customHeight="1" x14ac:dyDescent="0.2">
      <c r="A74" s="178"/>
      <c r="B74" s="178"/>
      <c r="C74" s="178"/>
      <c r="D74" s="215"/>
      <c r="E74" s="216"/>
      <c r="F74" s="216"/>
      <c r="G74" s="216"/>
      <c r="H74" s="216"/>
      <c r="I74" s="178"/>
      <c r="J74" s="217"/>
      <c r="K74" s="218"/>
      <c r="L74" s="218"/>
      <c r="M74" s="218"/>
      <c r="N74" s="192"/>
      <c r="O74" s="192"/>
      <c r="P74" s="192"/>
      <c r="Q74" s="192"/>
      <c r="R74" s="192"/>
    </row>
    <row r="75" spans="1:18" s="219" customFormat="1" ht="45.75" customHeight="1" x14ac:dyDescent="0.2">
      <c r="A75" s="178"/>
      <c r="B75" s="178"/>
      <c r="C75" s="178"/>
      <c r="D75" s="215"/>
      <c r="E75" s="216"/>
      <c r="F75" s="216"/>
      <c r="G75" s="216"/>
      <c r="H75" s="216"/>
      <c r="I75" s="178"/>
      <c r="J75" s="217"/>
      <c r="K75" s="218"/>
      <c r="L75" s="218"/>
      <c r="M75" s="218"/>
      <c r="N75" s="192"/>
      <c r="O75" s="192"/>
      <c r="P75" s="192"/>
      <c r="Q75" s="192"/>
      <c r="R75" s="192"/>
    </row>
    <row r="76" spans="1:18" s="219" customFormat="1" ht="45.75" customHeight="1" x14ac:dyDescent="0.2">
      <c r="A76" s="178"/>
      <c r="B76" s="178"/>
      <c r="C76" s="178"/>
      <c r="D76" s="215"/>
      <c r="E76" s="216"/>
      <c r="F76" s="216"/>
      <c r="G76" s="216"/>
      <c r="H76" s="216"/>
      <c r="I76" s="178"/>
      <c r="J76" s="217"/>
      <c r="K76" s="218"/>
      <c r="L76" s="218"/>
      <c r="M76" s="218"/>
      <c r="N76" s="192"/>
      <c r="O76" s="192"/>
      <c r="P76" s="192"/>
      <c r="Q76" s="192"/>
      <c r="R76" s="192"/>
    </row>
    <row r="77" spans="1:18" s="219" customFormat="1" ht="45.75" customHeight="1" x14ac:dyDescent="0.2">
      <c r="A77" s="178"/>
      <c r="B77" s="178"/>
      <c r="C77" s="178"/>
      <c r="D77" s="215"/>
      <c r="E77" s="216"/>
      <c r="F77" s="216"/>
      <c r="G77" s="216"/>
      <c r="H77" s="216"/>
      <c r="I77" s="178"/>
      <c r="J77" s="217"/>
      <c r="K77" s="218"/>
      <c r="L77" s="218"/>
      <c r="M77" s="218"/>
      <c r="N77" s="192"/>
      <c r="O77" s="192"/>
      <c r="P77" s="192"/>
      <c r="Q77" s="192"/>
      <c r="R77" s="192"/>
    </row>
    <row r="78" spans="1:18" s="219" customFormat="1" ht="45.75" customHeight="1" x14ac:dyDescent="0.2">
      <c r="A78" s="178"/>
      <c r="B78" s="178"/>
      <c r="C78" s="178"/>
      <c r="D78" s="215"/>
      <c r="E78" s="216"/>
      <c r="F78" s="216"/>
      <c r="G78" s="216"/>
      <c r="H78" s="216"/>
      <c r="I78" s="178"/>
      <c r="J78" s="217"/>
      <c r="K78" s="218"/>
      <c r="L78" s="218"/>
      <c r="M78" s="218"/>
      <c r="N78" s="192"/>
      <c r="O78" s="192"/>
      <c r="P78" s="192"/>
      <c r="Q78" s="192"/>
      <c r="R78" s="192"/>
    </row>
    <row r="79" spans="1:18" s="219" customFormat="1" ht="45.75" customHeight="1" x14ac:dyDescent="0.2">
      <c r="A79" s="178"/>
      <c r="B79" s="178"/>
      <c r="C79" s="178"/>
      <c r="D79" s="215"/>
      <c r="E79" s="216"/>
      <c r="F79" s="216"/>
      <c r="G79" s="216"/>
      <c r="H79" s="216"/>
      <c r="I79" s="178"/>
      <c r="J79" s="217"/>
      <c r="K79" s="218"/>
      <c r="L79" s="218"/>
      <c r="M79" s="218"/>
      <c r="N79" s="192"/>
      <c r="O79" s="192"/>
      <c r="P79" s="192"/>
      <c r="Q79" s="192"/>
      <c r="R79" s="192"/>
    </row>
    <row r="80" spans="1:18" s="219" customFormat="1" ht="45.75" customHeight="1" x14ac:dyDescent="0.2">
      <c r="A80" s="178"/>
      <c r="B80" s="178"/>
      <c r="C80" s="178"/>
      <c r="D80" s="215"/>
      <c r="E80" s="216"/>
      <c r="F80" s="216"/>
      <c r="G80" s="216"/>
      <c r="H80" s="216"/>
      <c r="I80" s="178"/>
      <c r="J80" s="217"/>
      <c r="K80" s="218"/>
      <c r="L80" s="218"/>
      <c r="M80" s="218"/>
      <c r="N80" s="192"/>
      <c r="O80" s="192"/>
      <c r="P80" s="192"/>
      <c r="Q80" s="192"/>
      <c r="R80" s="192"/>
    </row>
    <row r="81" spans="1:18" s="219" customFormat="1" ht="45.75" customHeight="1" x14ac:dyDescent="0.2">
      <c r="A81" s="178"/>
      <c r="B81" s="178"/>
      <c r="C81" s="178"/>
      <c r="D81" s="215"/>
      <c r="E81" s="216"/>
      <c r="F81" s="216"/>
      <c r="G81" s="216"/>
      <c r="H81" s="216"/>
      <c r="I81" s="178"/>
      <c r="J81" s="217"/>
      <c r="K81" s="218"/>
      <c r="L81" s="218"/>
      <c r="M81" s="218"/>
      <c r="N81" s="192"/>
      <c r="O81" s="192"/>
      <c r="P81" s="192"/>
      <c r="Q81" s="192"/>
      <c r="R81" s="192"/>
    </row>
    <row r="82" spans="1:18" s="219" customFormat="1" ht="45.75" customHeight="1" x14ac:dyDescent="0.2">
      <c r="A82" s="178"/>
      <c r="B82" s="178"/>
      <c r="C82" s="178"/>
      <c r="D82" s="215"/>
      <c r="E82" s="216"/>
      <c r="F82" s="216"/>
      <c r="G82" s="216"/>
      <c r="H82" s="216"/>
      <c r="I82" s="178"/>
      <c r="J82" s="217"/>
      <c r="K82" s="218"/>
      <c r="L82" s="218"/>
      <c r="M82" s="218"/>
      <c r="N82" s="192"/>
      <c r="O82" s="192"/>
      <c r="P82" s="192"/>
      <c r="Q82" s="192"/>
      <c r="R82" s="192"/>
    </row>
    <row r="83" spans="1:18" s="219" customFormat="1" ht="45.75" customHeight="1" x14ac:dyDescent="0.2">
      <c r="A83" s="178"/>
      <c r="B83" s="178"/>
      <c r="C83" s="178"/>
      <c r="D83" s="215"/>
      <c r="E83" s="216"/>
      <c r="F83" s="216"/>
      <c r="G83" s="216"/>
      <c r="H83" s="216"/>
      <c r="I83" s="178"/>
      <c r="J83" s="217"/>
      <c r="K83" s="218"/>
      <c r="L83" s="218"/>
      <c r="M83" s="218"/>
      <c r="N83" s="192"/>
      <c r="O83" s="192"/>
      <c r="P83" s="192"/>
      <c r="Q83" s="192"/>
      <c r="R83" s="192"/>
    </row>
    <row r="84" spans="1:18" s="219" customFormat="1" ht="45.75" customHeight="1" x14ac:dyDescent="0.2">
      <c r="A84" s="178"/>
      <c r="B84" s="178"/>
      <c r="C84" s="178"/>
      <c r="D84" s="215"/>
      <c r="E84" s="216"/>
      <c r="F84" s="216"/>
      <c r="G84" s="216"/>
      <c r="H84" s="216"/>
      <c r="I84" s="178"/>
      <c r="J84" s="217"/>
      <c r="K84" s="218"/>
      <c r="L84" s="218"/>
      <c r="M84" s="218"/>
      <c r="N84" s="192"/>
      <c r="O84" s="192"/>
      <c r="P84" s="192"/>
      <c r="Q84" s="192"/>
      <c r="R84" s="192"/>
    </row>
    <row r="85" spans="1:18" s="219" customFormat="1" ht="45.75" customHeight="1" x14ac:dyDescent="0.2">
      <c r="A85" s="178"/>
      <c r="B85" s="178"/>
      <c r="C85" s="178"/>
      <c r="D85" s="215"/>
      <c r="E85" s="216"/>
      <c r="F85" s="216"/>
      <c r="G85" s="216"/>
      <c r="H85" s="216"/>
      <c r="I85" s="178"/>
      <c r="J85" s="217"/>
      <c r="K85" s="218"/>
      <c r="L85" s="218"/>
      <c r="M85" s="218"/>
      <c r="N85" s="192"/>
      <c r="O85" s="192"/>
      <c r="P85" s="192"/>
      <c r="Q85" s="192"/>
      <c r="R85" s="192"/>
    </row>
    <row r="86" spans="1:18" s="219" customFormat="1" ht="45.75" customHeight="1" x14ac:dyDescent="0.2">
      <c r="A86" s="178"/>
      <c r="B86" s="178"/>
      <c r="C86" s="178"/>
      <c r="D86" s="215"/>
      <c r="E86" s="216"/>
      <c r="F86" s="216"/>
      <c r="G86" s="216"/>
      <c r="H86" s="216"/>
      <c r="I86" s="178"/>
      <c r="J86" s="217"/>
      <c r="K86" s="218"/>
      <c r="L86" s="218"/>
      <c r="M86" s="218"/>
      <c r="N86" s="192"/>
      <c r="O86" s="192"/>
      <c r="P86" s="192"/>
      <c r="Q86" s="192"/>
      <c r="R86" s="192"/>
    </row>
    <row r="87" spans="1:18" s="219" customFormat="1" ht="45.75" customHeight="1" x14ac:dyDescent="0.2">
      <c r="A87" s="178"/>
      <c r="B87" s="178"/>
      <c r="C87" s="178"/>
      <c r="D87" s="215"/>
      <c r="E87" s="216"/>
      <c r="F87" s="216"/>
      <c r="G87" s="216"/>
      <c r="H87" s="216"/>
      <c r="I87" s="178"/>
      <c r="J87" s="217"/>
      <c r="K87" s="218"/>
      <c r="L87" s="218"/>
      <c r="M87" s="218"/>
      <c r="N87" s="192"/>
      <c r="O87" s="192"/>
      <c r="P87" s="192"/>
      <c r="Q87" s="192"/>
      <c r="R87" s="192"/>
    </row>
    <row r="88" spans="1:18" s="219" customFormat="1" ht="45.75" customHeight="1" x14ac:dyDescent="0.2">
      <c r="A88" s="178"/>
      <c r="B88" s="178"/>
      <c r="C88" s="178"/>
      <c r="D88" s="215"/>
      <c r="E88" s="216"/>
      <c r="F88" s="216"/>
      <c r="G88" s="216"/>
      <c r="H88" s="216"/>
      <c r="I88" s="178"/>
      <c r="J88" s="217"/>
      <c r="K88" s="218"/>
      <c r="L88" s="218"/>
      <c r="M88" s="218"/>
      <c r="N88" s="192"/>
      <c r="O88" s="192"/>
      <c r="P88" s="192"/>
      <c r="Q88" s="192"/>
      <c r="R88" s="192"/>
    </row>
    <row r="89" spans="1:18" s="219" customFormat="1" ht="45.75" customHeight="1" x14ac:dyDescent="0.2">
      <c r="A89" s="178"/>
      <c r="B89" s="178"/>
      <c r="C89" s="178"/>
      <c r="D89" s="215"/>
      <c r="E89" s="216"/>
      <c r="F89" s="216"/>
      <c r="G89" s="216"/>
      <c r="H89" s="216"/>
      <c r="I89" s="178"/>
      <c r="J89" s="217"/>
      <c r="K89" s="218"/>
      <c r="L89" s="218"/>
      <c r="M89" s="218"/>
      <c r="N89" s="192"/>
      <c r="O89" s="192"/>
      <c r="P89" s="192"/>
      <c r="Q89" s="192"/>
      <c r="R89" s="192"/>
    </row>
    <row r="90" spans="1:18" s="219" customFormat="1" ht="45.75" customHeight="1" x14ac:dyDescent="0.2">
      <c r="A90" s="178"/>
      <c r="B90" s="178"/>
      <c r="C90" s="178"/>
      <c r="D90" s="215"/>
      <c r="E90" s="216"/>
      <c r="F90" s="216"/>
      <c r="G90" s="216"/>
      <c r="H90" s="216"/>
      <c r="I90" s="178"/>
      <c r="J90" s="217"/>
      <c r="K90" s="218"/>
      <c r="L90" s="218"/>
      <c r="M90" s="218"/>
      <c r="N90" s="192"/>
      <c r="O90" s="192"/>
      <c r="P90" s="192"/>
      <c r="Q90" s="192"/>
      <c r="R90" s="192"/>
    </row>
    <row r="91" spans="1:18" s="219" customFormat="1" ht="45.75" customHeight="1" x14ac:dyDescent="0.2">
      <c r="A91" s="178"/>
      <c r="B91" s="178"/>
      <c r="C91" s="178"/>
      <c r="D91" s="215"/>
      <c r="E91" s="216"/>
      <c r="F91" s="216"/>
      <c r="G91" s="216"/>
      <c r="H91" s="216"/>
      <c r="I91" s="178"/>
      <c r="J91" s="217"/>
      <c r="K91" s="218"/>
      <c r="L91" s="218"/>
      <c r="M91" s="218"/>
      <c r="N91" s="192"/>
      <c r="O91" s="192"/>
      <c r="P91" s="192"/>
      <c r="Q91" s="192"/>
      <c r="R91" s="192"/>
    </row>
    <row r="92" spans="1:18" s="219" customFormat="1" ht="45.75" customHeight="1" x14ac:dyDescent="0.2">
      <c r="A92" s="178"/>
      <c r="B92" s="178"/>
      <c r="C92" s="178"/>
      <c r="D92" s="215"/>
      <c r="E92" s="216"/>
      <c r="F92" s="216"/>
      <c r="G92" s="216"/>
      <c r="H92" s="216"/>
      <c r="I92" s="178"/>
      <c r="J92" s="217"/>
      <c r="K92" s="218"/>
      <c r="L92" s="218"/>
      <c r="M92" s="218"/>
      <c r="N92" s="192"/>
      <c r="O92" s="192"/>
      <c r="P92" s="192"/>
      <c r="Q92" s="192"/>
      <c r="R92" s="192"/>
    </row>
    <row r="93" spans="1:18" s="219" customFormat="1" ht="45.75" customHeight="1" x14ac:dyDescent="0.2">
      <c r="A93" s="178"/>
      <c r="B93" s="178"/>
      <c r="C93" s="178"/>
      <c r="D93" s="215"/>
      <c r="E93" s="216"/>
      <c r="F93" s="216"/>
      <c r="G93" s="216"/>
      <c r="H93" s="216"/>
      <c r="I93" s="178"/>
      <c r="J93" s="217"/>
      <c r="K93" s="218"/>
      <c r="L93" s="218"/>
      <c r="M93" s="218"/>
      <c r="N93" s="192"/>
      <c r="O93" s="192"/>
      <c r="P93" s="192"/>
      <c r="Q93" s="192"/>
      <c r="R93" s="192"/>
    </row>
    <row r="94" spans="1:18" s="219" customFormat="1" ht="45.75" customHeight="1" x14ac:dyDescent="0.2">
      <c r="A94" s="178"/>
      <c r="B94" s="178"/>
      <c r="C94" s="178"/>
      <c r="D94" s="215"/>
      <c r="E94" s="216"/>
      <c r="F94" s="216"/>
      <c r="G94" s="216"/>
      <c r="H94" s="216"/>
      <c r="I94" s="178"/>
      <c r="J94" s="217"/>
      <c r="K94" s="218"/>
      <c r="L94" s="218"/>
      <c r="M94" s="218"/>
      <c r="N94" s="192"/>
      <c r="O94" s="192"/>
      <c r="P94" s="192"/>
      <c r="Q94" s="192"/>
      <c r="R94" s="192"/>
    </row>
    <row r="95" spans="1:18" s="219" customFormat="1" ht="45.75" customHeight="1" x14ac:dyDescent="0.2">
      <c r="A95" s="178"/>
      <c r="B95" s="178"/>
      <c r="C95" s="178"/>
      <c r="D95" s="215"/>
      <c r="E95" s="216"/>
      <c r="F95" s="216"/>
      <c r="G95" s="216"/>
      <c r="H95" s="216"/>
      <c r="I95" s="178"/>
      <c r="J95" s="217"/>
      <c r="K95" s="218"/>
      <c r="L95" s="218"/>
      <c r="M95" s="218"/>
      <c r="N95" s="192"/>
      <c r="O95" s="192"/>
      <c r="P95" s="192"/>
      <c r="Q95" s="192"/>
      <c r="R95" s="192"/>
    </row>
    <row r="96" spans="1:18" s="219" customFormat="1" ht="45.75" customHeight="1" x14ac:dyDescent="0.2">
      <c r="A96" s="178"/>
      <c r="B96" s="178"/>
      <c r="C96" s="178"/>
      <c r="D96" s="215"/>
      <c r="E96" s="216"/>
      <c r="F96" s="216"/>
      <c r="G96" s="216"/>
      <c r="H96" s="216"/>
      <c r="I96" s="178"/>
      <c r="J96" s="217"/>
      <c r="K96" s="218"/>
      <c r="L96" s="218"/>
      <c r="M96" s="218"/>
      <c r="N96" s="192"/>
      <c r="O96" s="192"/>
      <c r="P96" s="192"/>
      <c r="Q96" s="192"/>
      <c r="R96" s="192"/>
    </row>
    <row r="97" spans="1:18" s="219" customFormat="1" ht="45.75" customHeight="1" x14ac:dyDescent="0.2">
      <c r="A97" s="178"/>
      <c r="B97" s="178"/>
      <c r="C97" s="178"/>
      <c r="D97" s="215"/>
      <c r="E97" s="216"/>
      <c r="F97" s="216"/>
      <c r="G97" s="216"/>
      <c r="H97" s="216"/>
      <c r="I97" s="178"/>
      <c r="J97" s="217"/>
      <c r="K97" s="218"/>
      <c r="L97" s="218"/>
      <c r="M97" s="218"/>
      <c r="N97" s="192"/>
      <c r="O97" s="192"/>
      <c r="P97" s="192"/>
      <c r="Q97" s="192"/>
      <c r="R97" s="192"/>
    </row>
    <row r="98" spans="1:18" s="219" customFormat="1" ht="45.75" customHeight="1" x14ac:dyDescent="0.2">
      <c r="A98" s="178"/>
      <c r="B98" s="178"/>
      <c r="C98" s="178"/>
      <c r="D98" s="215"/>
      <c r="E98" s="216"/>
      <c r="F98" s="216"/>
      <c r="G98" s="216"/>
      <c r="H98" s="216"/>
      <c r="I98" s="178"/>
      <c r="J98" s="217"/>
      <c r="K98" s="218"/>
      <c r="L98" s="218"/>
      <c r="M98" s="218"/>
      <c r="N98" s="192"/>
      <c r="O98" s="192"/>
      <c r="P98" s="192"/>
      <c r="Q98" s="192"/>
      <c r="R98" s="192"/>
    </row>
    <row r="99" spans="1:18" s="219" customFormat="1" ht="45.75" customHeight="1" x14ac:dyDescent="0.2">
      <c r="A99" s="178"/>
      <c r="B99" s="178"/>
      <c r="C99" s="178"/>
      <c r="D99" s="215"/>
      <c r="E99" s="216"/>
      <c r="F99" s="216"/>
      <c r="G99" s="216"/>
      <c r="H99" s="216"/>
      <c r="I99" s="178"/>
      <c r="J99" s="217"/>
      <c r="K99" s="218"/>
      <c r="L99" s="218"/>
      <c r="M99" s="218"/>
      <c r="N99" s="192"/>
      <c r="O99" s="192"/>
      <c r="P99" s="192"/>
      <c r="Q99" s="192"/>
      <c r="R99" s="192"/>
    </row>
    <row r="100" spans="1:18" s="219" customFormat="1" ht="45.75" customHeight="1" x14ac:dyDescent="0.2">
      <c r="A100" s="178"/>
      <c r="B100" s="178"/>
      <c r="C100" s="178"/>
      <c r="D100" s="215"/>
      <c r="E100" s="216"/>
      <c r="F100" s="216"/>
      <c r="G100" s="216"/>
      <c r="H100" s="216"/>
      <c r="I100" s="178"/>
      <c r="J100" s="217"/>
      <c r="K100" s="218"/>
      <c r="L100" s="218"/>
      <c r="M100" s="218"/>
      <c r="N100" s="192"/>
      <c r="O100" s="192"/>
      <c r="P100" s="192"/>
      <c r="Q100" s="192"/>
      <c r="R100" s="192"/>
    </row>
    <row r="101" spans="1:18" s="219" customFormat="1" ht="45.75" customHeight="1" x14ac:dyDescent="0.2">
      <c r="A101" s="178"/>
      <c r="B101" s="178"/>
      <c r="C101" s="178"/>
      <c r="D101" s="215"/>
      <c r="E101" s="216"/>
      <c r="F101" s="216"/>
      <c r="G101" s="216"/>
      <c r="H101" s="216"/>
      <c r="I101" s="178"/>
      <c r="J101" s="217"/>
      <c r="K101" s="218"/>
      <c r="L101" s="218"/>
      <c r="M101" s="218"/>
      <c r="N101" s="192"/>
      <c r="O101" s="192"/>
      <c r="P101" s="192"/>
      <c r="Q101" s="192"/>
      <c r="R101" s="192"/>
    </row>
    <row r="102" spans="1:18" s="219" customFormat="1" ht="45.75" customHeight="1" x14ac:dyDescent="0.2">
      <c r="A102" s="178"/>
      <c r="B102" s="178"/>
      <c r="C102" s="178"/>
      <c r="D102" s="215"/>
      <c r="E102" s="216"/>
      <c r="F102" s="216"/>
      <c r="G102" s="216"/>
      <c r="H102" s="216"/>
      <c r="I102" s="178"/>
      <c r="J102" s="217"/>
      <c r="K102" s="218"/>
      <c r="L102" s="218"/>
      <c r="M102" s="218"/>
      <c r="N102" s="192"/>
      <c r="O102" s="192"/>
      <c r="P102" s="192"/>
      <c r="Q102" s="192"/>
      <c r="R102" s="192"/>
    </row>
    <row r="103" spans="1:18" s="219" customFormat="1" ht="45.75" customHeight="1" x14ac:dyDescent="0.2">
      <c r="A103" s="178"/>
      <c r="B103" s="178"/>
      <c r="C103" s="178"/>
      <c r="D103" s="215"/>
      <c r="E103" s="216"/>
      <c r="F103" s="216"/>
      <c r="G103" s="216"/>
      <c r="H103" s="216"/>
      <c r="I103" s="178"/>
      <c r="J103" s="217"/>
      <c r="K103" s="218"/>
      <c r="L103" s="218"/>
      <c r="M103" s="218"/>
      <c r="N103" s="192"/>
      <c r="O103" s="192"/>
      <c r="P103" s="192"/>
      <c r="Q103" s="192"/>
      <c r="R103" s="192"/>
    </row>
    <row r="104" spans="1:18" s="219" customFormat="1" ht="45.75" customHeight="1" x14ac:dyDescent="0.2">
      <c r="A104" s="178"/>
      <c r="B104" s="178"/>
      <c r="C104" s="178"/>
      <c r="D104" s="215"/>
      <c r="E104" s="216"/>
      <c r="F104" s="216"/>
      <c r="G104" s="216"/>
      <c r="H104" s="216"/>
      <c r="I104" s="178"/>
      <c r="J104" s="217"/>
      <c r="K104" s="218"/>
      <c r="L104" s="218"/>
      <c r="M104" s="218"/>
      <c r="N104" s="192"/>
      <c r="O104" s="192"/>
      <c r="P104" s="192"/>
      <c r="Q104" s="192"/>
      <c r="R104" s="192"/>
    </row>
    <row r="105" spans="1:18" s="219" customFormat="1" ht="45.75" customHeight="1" x14ac:dyDescent="0.2">
      <c r="A105" s="178"/>
      <c r="B105" s="178"/>
      <c r="C105" s="178"/>
      <c r="D105" s="215"/>
      <c r="E105" s="216"/>
      <c r="F105" s="216"/>
      <c r="G105" s="216"/>
      <c r="H105" s="216"/>
      <c r="I105" s="178"/>
      <c r="J105" s="217"/>
      <c r="K105" s="218"/>
      <c r="L105" s="218"/>
      <c r="M105" s="218"/>
      <c r="N105" s="192"/>
      <c r="O105" s="192"/>
      <c r="P105" s="192"/>
      <c r="Q105" s="192"/>
      <c r="R105" s="192"/>
    </row>
    <row r="106" spans="1:18" s="219" customFormat="1" ht="45.75" customHeight="1" x14ac:dyDescent="0.2">
      <c r="A106" s="178"/>
      <c r="B106" s="178"/>
      <c r="C106" s="178"/>
      <c r="D106" s="215"/>
      <c r="E106" s="216"/>
      <c r="F106" s="216"/>
      <c r="G106" s="216"/>
      <c r="H106" s="216"/>
      <c r="I106" s="178"/>
      <c r="J106" s="217"/>
      <c r="K106" s="218"/>
      <c r="L106" s="218"/>
      <c r="M106" s="218"/>
      <c r="N106" s="192"/>
      <c r="O106" s="192"/>
      <c r="P106" s="192"/>
      <c r="Q106" s="192"/>
      <c r="R106" s="192"/>
    </row>
    <row r="107" spans="1:18" s="219" customFormat="1" ht="45.75" customHeight="1" x14ac:dyDescent="0.2">
      <c r="A107" s="178"/>
      <c r="B107" s="178"/>
      <c r="C107" s="178"/>
      <c r="D107" s="215"/>
      <c r="E107" s="216"/>
      <c r="F107" s="216"/>
      <c r="G107" s="216"/>
      <c r="H107" s="216"/>
      <c r="I107" s="178"/>
      <c r="J107" s="217"/>
      <c r="K107" s="218"/>
      <c r="L107" s="218"/>
      <c r="M107" s="218"/>
      <c r="N107" s="192"/>
      <c r="O107" s="192"/>
      <c r="P107" s="192"/>
      <c r="Q107" s="192"/>
      <c r="R107" s="192"/>
    </row>
    <row r="108" spans="1:18" s="219" customFormat="1" ht="45.75" customHeight="1" x14ac:dyDescent="0.2">
      <c r="A108" s="178"/>
      <c r="B108" s="178"/>
      <c r="C108" s="178"/>
      <c r="D108" s="215"/>
      <c r="E108" s="216"/>
      <c r="F108" s="216"/>
      <c r="G108" s="216"/>
      <c r="H108" s="216"/>
      <c r="I108" s="178"/>
      <c r="J108" s="217"/>
      <c r="K108" s="218"/>
      <c r="L108" s="218"/>
      <c r="M108" s="218"/>
      <c r="N108" s="192"/>
      <c r="O108" s="192"/>
      <c r="P108" s="192"/>
      <c r="Q108" s="192"/>
      <c r="R108" s="192"/>
    </row>
    <row r="109" spans="1:18" s="219" customFormat="1" ht="45.75" customHeight="1" x14ac:dyDescent="0.2">
      <c r="A109" s="178"/>
      <c r="B109" s="178"/>
      <c r="C109" s="178"/>
      <c r="D109" s="215"/>
      <c r="E109" s="216"/>
      <c r="F109" s="216"/>
      <c r="G109" s="216"/>
      <c r="H109" s="216"/>
      <c r="I109" s="178"/>
      <c r="J109" s="217"/>
      <c r="K109" s="218"/>
      <c r="L109" s="218"/>
      <c r="M109" s="218"/>
      <c r="N109" s="192"/>
      <c r="O109" s="192"/>
      <c r="P109" s="192"/>
      <c r="Q109" s="192"/>
      <c r="R109" s="192"/>
    </row>
    <row r="110" spans="1:18" s="219" customFormat="1" ht="45.75" customHeight="1" x14ac:dyDescent="0.2">
      <c r="A110" s="178"/>
      <c r="B110" s="178"/>
      <c r="C110" s="178"/>
      <c r="D110" s="215"/>
      <c r="E110" s="216"/>
      <c r="F110" s="216"/>
      <c r="G110" s="216"/>
      <c r="H110" s="216"/>
      <c r="I110" s="178"/>
      <c r="J110" s="217"/>
      <c r="K110" s="218"/>
      <c r="L110" s="218"/>
      <c r="M110" s="218"/>
      <c r="N110" s="192"/>
      <c r="O110" s="192"/>
      <c r="P110" s="192"/>
      <c r="Q110" s="192"/>
      <c r="R110" s="192"/>
    </row>
    <row r="111" spans="1:18" s="219" customFormat="1" ht="45.75" customHeight="1" x14ac:dyDescent="0.2">
      <c r="A111" s="178"/>
      <c r="B111" s="178"/>
      <c r="C111" s="178"/>
      <c r="D111" s="215"/>
      <c r="E111" s="216"/>
      <c r="F111" s="216"/>
      <c r="G111" s="216"/>
      <c r="H111" s="216"/>
      <c r="I111" s="178"/>
      <c r="J111" s="217"/>
      <c r="K111" s="218"/>
      <c r="L111" s="218"/>
      <c r="M111" s="218"/>
      <c r="N111" s="192"/>
      <c r="O111" s="192"/>
      <c r="P111" s="192"/>
      <c r="Q111" s="192"/>
      <c r="R111" s="192"/>
    </row>
    <row r="112" spans="1:18" s="219" customFormat="1" ht="45.75" customHeight="1" x14ac:dyDescent="0.2">
      <c r="A112" s="178"/>
      <c r="B112" s="178"/>
      <c r="C112" s="178"/>
      <c r="D112" s="215"/>
      <c r="E112" s="216"/>
      <c r="F112" s="216"/>
      <c r="G112" s="216"/>
      <c r="H112" s="216"/>
      <c r="I112" s="178"/>
      <c r="J112" s="217"/>
      <c r="K112" s="218"/>
      <c r="L112" s="218"/>
      <c r="M112" s="218"/>
      <c r="N112" s="192"/>
      <c r="O112" s="192"/>
      <c r="P112" s="192"/>
      <c r="Q112" s="192"/>
      <c r="R112" s="192"/>
    </row>
    <row r="113" spans="1:18" s="219" customFormat="1" ht="45.75" customHeight="1" x14ac:dyDescent="0.2">
      <c r="A113" s="178"/>
      <c r="B113" s="178"/>
      <c r="C113" s="178"/>
      <c r="D113" s="215"/>
      <c r="E113" s="216"/>
      <c r="F113" s="216"/>
      <c r="G113" s="216"/>
      <c r="H113" s="216"/>
      <c r="I113" s="178"/>
      <c r="J113" s="217"/>
      <c r="K113" s="218"/>
      <c r="L113" s="218"/>
      <c r="M113" s="218"/>
      <c r="N113" s="192"/>
      <c r="O113" s="192"/>
      <c r="P113" s="192"/>
      <c r="Q113" s="192"/>
      <c r="R113" s="192"/>
    </row>
    <row r="114" spans="1:18" s="219" customFormat="1" ht="45.75" customHeight="1" x14ac:dyDescent="0.2">
      <c r="A114" s="178"/>
      <c r="B114" s="178"/>
      <c r="C114" s="178"/>
      <c r="D114" s="215"/>
      <c r="E114" s="216"/>
      <c r="F114" s="216"/>
      <c r="G114" s="216"/>
      <c r="H114" s="216"/>
      <c r="I114" s="178"/>
      <c r="J114" s="217"/>
      <c r="K114" s="218"/>
      <c r="L114" s="218"/>
      <c r="M114" s="218"/>
      <c r="N114" s="192"/>
      <c r="O114" s="192"/>
      <c r="P114" s="192"/>
      <c r="Q114" s="192"/>
      <c r="R114" s="192"/>
    </row>
    <row r="115" spans="1:18" s="219" customFormat="1" ht="45.75" customHeight="1" x14ac:dyDescent="0.2">
      <c r="A115" s="178"/>
      <c r="B115" s="178"/>
      <c r="C115" s="178"/>
      <c r="D115" s="215"/>
      <c r="E115" s="216"/>
      <c r="F115" s="216"/>
      <c r="G115" s="216"/>
      <c r="H115" s="216"/>
      <c r="I115" s="178"/>
      <c r="J115" s="217"/>
      <c r="K115" s="218"/>
      <c r="L115" s="218"/>
      <c r="M115" s="218"/>
      <c r="N115" s="192"/>
      <c r="O115" s="192"/>
      <c r="P115" s="192"/>
      <c r="Q115" s="192"/>
      <c r="R115" s="192"/>
    </row>
    <row r="116" spans="1:18" s="219" customFormat="1" ht="45.75" customHeight="1" x14ac:dyDescent="0.2">
      <c r="A116" s="178"/>
      <c r="B116" s="178"/>
      <c r="C116" s="178"/>
      <c r="D116" s="215"/>
      <c r="E116" s="216"/>
      <c r="F116" s="216"/>
      <c r="G116" s="216"/>
      <c r="H116" s="216"/>
      <c r="I116" s="178"/>
      <c r="J116" s="217"/>
      <c r="K116" s="218"/>
      <c r="L116" s="218"/>
      <c r="M116" s="218"/>
      <c r="N116" s="192"/>
      <c r="O116" s="192"/>
      <c r="P116" s="192"/>
      <c r="Q116" s="192"/>
      <c r="R116" s="192"/>
    </row>
    <row r="117" spans="1:18" s="219" customFormat="1" ht="45.75" customHeight="1" x14ac:dyDescent="0.2">
      <c r="A117" s="178"/>
      <c r="B117" s="178"/>
      <c r="C117" s="178"/>
      <c r="D117" s="215"/>
      <c r="E117" s="216"/>
      <c r="F117" s="216"/>
      <c r="G117" s="216"/>
      <c r="H117" s="216"/>
      <c r="I117" s="178"/>
      <c r="J117" s="217"/>
      <c r="K117" s="218"/>
      <c r="L117" s="218"/>
      <c r="M117" s="218"/>
      <c r="N117" s="192"/>
      <c r="O117" s="192"/>
      <c r="P117" s="192"/>
      <c r="Q117" s="192"/>
      <c r="R117" s="192"/>
    </row>
    <row r="118" spans="1:18" s="219" customFormat="1" ht="45.75" customHeight="1" x14ac:dyDescent="0.2">
      <c r="A118" s="178"/>
      <c r="B118" s="178"/>
      <c r="C118" s="178"/>
      <c r="D118" s="215"/>
      <c r="E118" s="216"/>
      <c r="F118" s="216"/>
      <c r="G118" s="216"/>
      <c r="H118" s="216"/>
      <c r="I118" s="178"/>
      <c r="J118" s="217"/>
      <c r="K118" s="218"/>
      <c r="L118" s="218"/>
      <c r="M118" s="218"/>
      <c r="N118" s="192"/>
      <c r="O118" s="192"/>
      <c r="P118" s="192"/>
      <c r="Q118" s="192"/>
      <c r="R118" s="192"/>
    </row>
    <row r="119" spans="1:18" s="219" customFormat="1" ht="45.75" customHeight="1" x14ac:dyDescent="0.2">
      <c r="A119" s="178"/>
      <c r="B119" s="178"/>
      <c r="C119" s="178"/>
      <c r="D119" s="215"/>
      <c r="E119" s="216"/>
      <c r="F119" s="216"/>
      <c r="G119" s="216"/>
      <c r="H119" s="216"/>
      <c r="I119" s="178"/>
      <c r="J119" s="217"/>
      <c r="K119" s="218"/>
      <c r="L119" s="218"/>
      <c r="M119" s="218"/>
      <c r="N119" s="192"/>
      <c r="O119" s="192"/>
      <c r="P119" s="192"/>
      <c r="Q119" s="192"/>
      <c r="R119" s="192"/>
    </row>
    <row r="120" spans="1:18" s="219" customFormat="1" ht="45.75" customHeight="1" x14ac:dyDescent="0.2">
      <c r="A120" s="178"/>
      <c r="B120" s="178"/>
      <c r="C120" s="178"/>
      <c r="D120" s="215"/>
      <c r="E120" s="216"/>
      <c r="F120" s="216"/>
      <c r="G120" s="216"/>
      <c r="H120" s="216"/>
      <c r="I120" s="178"/>
      <c r="J120" s="217"/>
      <c r="K120" s="218"/>
      <c r="L120" s="218"/>
      <c r="M120" s="218"/>
      <c r="N120" s="192"/>
      <c r="O120" s="192"/>
      <c r="P120" s="192"/>
      <c r="Q120" s="192"/>
      <c r="R120" s="192"/>
    </row>
    <row r="121" spans="1:18" s="219" customFormat="1" ht="45.75" customHeight="1" x14ac:dyDescent="0.2">
      <c r="A121" s="178"/>
      <c r="B121" s="178"/>
      <c r="C121" s="178"/>
      <c r="D121" s="215"/>
      <c r="E121" s="216"/>
      <c r="F121" s="216"/>
      <c r="G121" s="216"/>
      <c r="H121" s="216"/>
      <c r="I121" s="178"/>
      <c r="J121" s="217"/>
      <c r="K121" s="218"/>
      <c r="L121" s="218"/>
      <c r="M121" s="218"/>
      <c r="N121" s="192"/>
      <c r="O121" s="192"/>
      <c r="P121" s="192"/>
      <c r="Q121" s="192"/>
      <c r="R121" s="192"/>
    </row>
    <row r="122" spans="1:18" s="219" customFormat="1" ht="45.75" customHeight="1" x14ac:dyDescent="0.2">
      <c r="A122" s="178"/>
      <c r="B122" s="178"/>
      <c r="C122" s="178"/>
      <c r="D122" s="215"/>
      <c r="E122" s="216"/>
      <c r="F122" s="216"/>
      <c r="G122" s="216"/>
      <c r="H122" s="216"/>
      <c r="I122" s="178"/>
      <c r="J122" s="217"/>
      <c r="K122" s="218"/>
      <c r="L122" s="218"/>
      <c r="M122" s="218"/>
      <c r="N122" s="192"/>
      <c r="O122" s="192"/>
      <c r="P122" s="192"/>
      <c r="Q122" s="192"/>
      <c r="R122" s="192"/>
    </row>
    <row r="123" spans="1:18" s="219" customFormat="1" ht="45.75" customHeight="1" x14ac:dyDescent="0.2">
      <c r="A123" s="178"/>
      <c r="B123" s="178"/>
      <c r="C123" s="178"/>
      <c r="D123" s="215"/>
      <c r="E123" s="216"/>
      <c r="F123" s="216"/>
      <c r="G123" s="216"/>
      <c r="H123" s="216"/>
      <c r="I123" s="178"/>
      <c r="J123" s="217"/>
      <c r="K123" s="218"/>
      <c r="L123" s="218"/>
      <c r="M123" s="218"/>
      <c r="N123" s="192"/>
      <c r="O123" s="192"/>
      <c r="P123" s="192"/>
      <c r="Q123" s="192"/>
      <c r="R123" s="192"/>
    </row>
    <row r="124" spans="1:18" s="219" customFormat="1" ht="45.75" customHeight="1" x14ac:dyDescent="0.2">
      <c r="A124" s="178"/>
      <c r="B124" s="178"/>
      <c r="C124" s="178"/>
      <c r="D124" s="215"/>
      <c r="E124" s="216"/>
      <c r="F124" s="216"/>
      <c r="G124" s="216"/>
      <c r="H124" s="216"/>
      <c r="I124" s="178"/>
      <c r="J124" s="217"/>
      <c r="K124" s="218"/>
      <c r="L124" s="218"/>
      <c r="M124" s="218"/>
      <c r="N124" s="192"/>
      <c r="O124" s="192"/>
      <c r="P124" s="192"/>
      <c r="Q124" s="192"/>
      <c r="R124" s="192"/>
    </row>
    <row r="125" spans="1:18" s="219" customFormat="1" ht="45.75" customHeight="1" x14ac:dyDescent="0.2">
      <c r="A125" s="178"/>
      <c r="B125" s="178"/>
      <c r="C125" s="178"/>
      <c r="D125" s="215"/>
      <c r="E125" s="216"/>
      <c r="F125" s="216"/>
      <c r="G125" s="216"/>
      <c r="H125" s="216"/>
      <c r="I125" s="178"/>
      <c r="J125" s="217"/>
      <c r="K125" s="218"/>
      <c r="L125" s="218"/>
      <c r="M125" s="218"/>
      <c r="N125" s="192"/>
      <c r="O125" s="192"/>
      <c r="P125" s="192"/>
      <c r="Q125" s="192"/>
      <c r="R125" s="192"/>
    </row>
    <row r="126" spans="1:18" s="219" customFormat="1" ht="45.75" customHeight="1" x14ac:dyDescent="0.2">
      <c r="A126" s="178"/>
      <c r="B126" s="178"/>
      <c r="C126" s="178"/>
      <c r="D126" s="215"/>
      <c r="E126" s="216"/>
      <c r="F126" s="216"/>
      <c r="G126" s="216"/>
      <c r="H126" s="216"/>
      <c r="I126" s="178"/>
      <c r="J126" s="217"/>
      <c r="K126" s="218"/>
      <c r="L126" s="218"/>
      <c r="M126" s="218"/>
      <c r="N126" s="192"/>
      <c r="O126" s="192"/>
      <c r="P126" s="192"/>
      <c r="Q126" s="192"/>
      <c r="R126" s="192"/>
    </row>
    <row r="127" spans="1:18" s="219" customFormat="1" ht="45.75" customHeight="1" x14ac:dyDescent="0.2">
      <c r="A127" s="178"/>
      <c r="B127" s="178"/>
      <c r="C127" s="178"/>
      <c r="D127" s="215"/>
      <c r="E127" s="216"/>
      <c r="F127" s="216"/>
      <c r="G127" s="216"/>
      <c r="H127" s="216"/>
      <c r="I127" s="178"/>
      <c r="J127" s="217"/>
      <c r="K127" s="218"/>
      <c r="L127" s="218"/>
      <c r="M127" s="218"/>
      <c r="N127" s="192"/>
      <c r="O127" s="192"/>
      <c r="P127" s="192"/>
      <c r="Q127" s="192"/>
      <c r="R127" s="192"/>
    </row>
    <row r="128" spans="1:18" s="219" customFormat="1" ht="45.75" customHeight="1" x14ac:dyDescent="0.2">
      <c r="A128" s="178"/>
      <c r="B128" s="178"/>
      <c r="C128" s="178"/>
      <c r="D128" s="215"/>
      <c r="E128" s="216"/>
      <c r="F128" s="216"/>
      <c r="G128" s="216"/>
      <c r="H128" s="216"/>
      <c r="I128" s="178"/>
      <c r="J128" s="217"/>
      <c r="K128" s="218"/>
      <c r="L128" s="218"/>
      <c r="M128" s="218"/>
      <c r="N128" s="192"/>
      <c r="O128" s="192"/>
      <c r="P128" s="192"/>
      <c r="Q128" s="192"/>
      <c r="R128" s="192"/>
    </row>
    <row r="129" spans="1:18" s="219" customFormat="1" ht="45.75" customHeight="1" x14ac:dyDescent="0.2">
      <c r="A129" s="178"/>
      <c r="B129" s="178"/>
      <c r="C129" s="178"/>
      <c r="D129" s="215"/>
      <c r="E129" s="216"/>
      <c r="F129" s="216"/>
      <c r="G129" s="216"/>
      <c r="H129" s="216"/>
      <c r="I129" s="178"/>
      <c r="J129" s="217"/>
      <c r="K129" s="218"/>
      <c r="L129" s="218"/>
      <c r="M129" s="218"/>
      <c r="N129" s="192"/>
      <c r="O129" s="192"/>
      <c r="P129" s="192"/>
      <c r="Q129" s="192"/>
      <c r="R129" s="192"/>
    </row>
    <row r="130" spans="1:18" s="219" customFormat="1" ht="45.75" customHeight="1" x14ac:dyDescent="0.2">
      <c r="A130" s="178"/>
      <c r="B130" s="178"/>
      <c r="C130" s="178"/>
      <c r="D130" s="215"/>
      <c r="E130" s="216"/>
      <c r="F130" s="216"/>
      <c r="G130" s="216"/>
      <c r="H130" s="216"/>
      <c r="I130" s="178"/>
      <c r="J130" s="217"/>
      <c r="K130" s="218"/>
      <c r="L130" s="218"/>
      <c r="M130" s="218"/>
      <c r="N130" s="192"/>
      <c r="O130" s="192"/>
      <c r="P130" s="192"/>
      <c r="Q130" s="192"/>
      <c r="R130" s="192"/>
    </row>
    <row r="131" spans="1:18" s="219" customFormat="1" ht="45.75" customHeight="1" x14ac:dyDescent="0.2">
      <c r="A131" s="178"/>
      <c r="B131" s="178"/>
      <c r="C131" s="178"/>
      <c r="D131" s="215"/>
      <c r="E131" s="216"/>
      <c r="F131" s="216"/>
      <c r="G131" s="216"/>
      <c r="H131" s="216"/>
      <c r="I131" s="178"/>
      <c r="J131" s="217"/>
      <c r="K131" s="218"/>
      <c r="L131" s="218"/>
      <c r="M131" s="218"/>
      <c r="N131" s="192"/>
      <c r="O131" s="192"/>
      <c r="P131" s="192"/>
      <c r="Q131" s="192"/>
      <c r="R131" s="192"/>
    </row>
    <row r="132" spans="1:18" s="219" customFormat="1" ht="45.75" customHeight="1" x14ac:dyDescent="0.2">
      <c r="A132" s="178"/>
      <c r="B132" s="178"/>
      <c r="C132" s="178"/>
      <c r="D132" s="215"/>
      <c r="E132" s="216"/>
      <c r="F132" s="216"/>
      <c r="G132" s="216"/>
      <c r="H132" s="216"/>
      <c r="I132" s="178"/>
      <c r="J132" s="217"/>
      <c r="K132" s="218"/>
      <c r="L132" s="218"/>
      <c r="M132" s="218"/>
      <c r="N132" s="192"/>
      <c r="O132" s="192"/>
      <c r="P132" s="192"/>
      <c r="Q132" s="192"/>
      <c r="R132" s="192"/>
    </row>
    <row r="133" spans="1:18" s="219" customFormat="1" ht="45.75" customHeight="1" x14ac:dyDescent="0.2">
      <c r="A133" s="178"/>
      <c r="B133" s="178"/>
      <c r="C133" s="178"/>
      <c r="D133" s="215"/>
      <c r="E133" s="216"/>
      <c r="F133" s="216"/>
      <c r="G133" s="216"/>
      <c r="H133" s="216"/>
      <c r="I133" s="178"/>
      <c r="J133" s="217"/>
      <c r="K133" s="218"/>
      <c r="L133" s="218"/>
      <c r="M133" s="218"/>
      <c r="N133" s="192"/>
      <c r="O133" s="192"/>
      <c r="P133" s="192"/>
      <c r="Q133" s="192"/>
      <c r="R133" s="192"/>
    </row>
    <row r="134" spans="1:18" s="219" customFormat="1" ht="45.75" customHeight="1" x14ac:dyDescent="0.2">
      <c r="A134" s="178"/>
      <c r="B134" s="178"/>
      <c r="C134" s="178"/>
      <c r="D134" s="215"/>
      <c r="E134" s="216"/>
      <c r="F134" s="216"/>
      <c r="G134" s="216"/>
      <c r="H134" s="216"/>
      <c r="I134" s="178"/>
      <c r="J134" s="217"/>
      <c r="K134" s="218"/>
      <c r="L134" s="218"/>
      <c r="M134" s="218"/>
      <c r="N134" s="192"/>
      <c r="O134" s="192"/>
      <c r="P134" s="192"/>
      <c r="Q134" s="192"/>
      <c r="R134" s="192"/>
    </row>
    <row r="135" spans="1:18" s="219" customFormat="1" ht="45.75" customHeight="1" x14ac:dyDescent="0.2">
      <c r="A135" s="178"/>
      <c r="B135" s="178"/>
      <c r="C135" s="178"/>
      <c r="D135" s="215"/>
      <c r="E135" s="216"/>
      <c r="F135" s="216"/>
      <c r="G135" s="216"/>
      <c r="H135" s="216"/>
      <c r="I135" s="178"/>
      <c r="J135" s="217"/>
      <c r="K135" s="218"/>
      <c r="L135" s="218"/>
      <c r="M135" s="218"/>
      <c r="N135" s="192"/>
      <c r="O135" s="192"/>
      <c r="P135" s="192"/>
      <c r="Q135" s="192"/>
      <c r="R135" s="192"/>
    </row>
    <row r="136" spans="1:18" s="219" customFormat="1" ht="45.75" customHeight="1" x14ac:dyDescent="0.2">
      <c r="A136" s="178"/>
      <c r="B136" s="178"/>
      <c r="C136" s="178"/>
      <c r="D136" s="215"/>
      <c r="E136" s="216"/>
      <c r="F136" s="216"/>
      <c r="G136" s="216"/>
      <c r="H136" s="216"/>
      <c r="I136" s="178"/>
      <c r="J136" s="217"/>
      <c r="K136" s="218"/>
      <c r="L136" s="218"/>
      <c r="M136" s="218"/>
      <c r="N136" s="192"/>
      <c r="O136" s="192"/>
      <c r="P136" s="192"/>
      <c r="Q136" s="192"/>
      <c r="R136" s="192"/>
    </row>
    <row r="137" spans="1:18" s="219" customFormat="1" ht="45.75" customHeight="1" x14ac:dyDescent="0.2">
      <c r="A137" s="178"/>
      <c r="B137" s="178"/>
      <c r="C137" s="178"/>
      <c r="D137" s="215"/>
      <c r="E137" s="216"/>
      <c r="F137" s="216"/>
      <c r="G137" s="216"/>
      <c r="H137" s="216"/>
      <c r="I137" s="178"/>
      <c r="J137" s="217"/>
      <c r="K137" s="218"/>
      <c r="L137" s="218"/>
      <c r="M137" s="218"/>
      <c r="N137" s="192"/>
      <c r="O137" s="192"/>
      <c r="P137" s="192"/>
      <c r="Q137" s="192"/>
      <c r="R137" s="192"/>
    </row>
    <row r="138" spans="1:18" s="219" customFormat="1" ht="45.75" customHeight="1" x14ac:dyDescent="0.2">
      <c r="A138" s="178"/>
      <c r="B138" s="178"/>
      <c r="C138" s="178"/>
      <c r="D138" s="215"/>
      <c r="E138" s="216"/>
      <c r="F138" s="216"/>
      <c r="G138" s="216"/>
      <c r="H138" s="216"/>
      <c r="I138" s="178"/>
      <c r="J138" s="217"/>
      <c r="K138" s="218"/>
      <c r="L138" s="218"/>
      <c r="M138" s="218"/>
      <c r="N138" s="192"/>
      <c r="O138" s="192"/>
      <c r="P138" s="192"/>
      <c r="Q138" s="192"/>
      <c r="R138" s="192"/>
    </row>
    <row r="139" spans="1:18" s="219" customFormat="1" ht="45.75" customHeight="1" x14ac:dyDescent="0.2">
      <c r="A139" s="178"/>
      <c r="B139" s="178"/>
      <c r="C139" s="178"/>
      <c r="D139" s="215"/>
      <c r="E139" s="216"/>
      <c r="F139" s="216"/>
      <c r="G139" s="216"/>
      <c r="H139" s="216"/>
      <c r="I139" s="178"/>
      <c r="J139" s="217"/>
      <c r="K139" s="218"/>
      <c r="L139" s="218"/>
      <c r="M139" s="218"/>
      <c r="N139" s="192"/>
      <c r="O139" s="192"/>
      <c r="P139" s="192"/>
      <c r="Q139" s="192"/>
      <c r="R139" s="192"/>
    </row>
    <row r="140" spans="1:18" s="219" customFormat="1" ht="45.75" customHeight="1" x14ac:dyDescent="0.2">
      <c r="A140" s="178"/>
      <c r="B140" s="178"/>
      <c r="C140" s="178"/>
      <c r="D140" s="215"/>
      <c r="E140" s="216"/>
      <c r="F140" s="216"/>
      <c r="G140" s="216"/>
      <c r="H140" s="216"/>
      <c r="I140" s="178"/>
      <c r="J140" s="217"/>
      <c r="K140" s="218"/>
      <c r="L140" s="218"/>
      <c r="M140" s="218"/>
      <c r="N140" s="192"/>
      <c r="O140" s="192"/>
      <c r="P140" s="192"/>
      <c r="Q140" s="192"/>
      <c r="R140" s="192"/>
    </row>
    <row r="141" spans="1:18" s="219" customFormat="1" ht="45.75" customHeight="1" x14ac:dyDescent="0.2">
      <c r="A141" s="178"/>
      <c r="B141" s="178"/>
      <c r="C141" s="178"/>
      <c r="D141" s="215"/>
      <c r="E141" s="216"/>
      <c r="F141" s="216"/>
      <c r="G141" s="216"/>
      <c r="H141" s="216"/>
      <c r="I141" s="178"/>
      <c r="J141" s="217"/>
      <c r="K141" s="218"/>
      <c r="L141" s="218"/>
      <c r="M141" s="218"/>
      <c r="N141" s="192"/>
      <c r="O141" s="192"/>
      <c r="P141" s="192"/>
      <c r="Q141" s="192"/>
      <c r="R141" s="192"/>
    </row>
    <row r="142" spans="1:18" s="219" customFormat="1" ht="45.75" customHeight="1" x14ac:dyDescent="0.2">
      <c r="A142" s="178"/>
      <c r="B142" s="178"/>
      <c r="C142" s="178"/>
      <c r="D142" s="215"/>
      <c r="E142" s="216"/>
      <c r="F142" s="216"/>
      <c r="G142" s="216"/>
      <c r="H142" s="216"/>
      <c r="I142" s="178"/>
      <c r="J142" s="217"/>
      <c r="K142" s="218"/>
      <c r="L142" s="218"/>
      <c r="M142" s="218"/>
      <c r="N142" s="192"/>
      <c r="O142" s="192"/>
      <c r="P142" s="192"/>
      <c r="Q142" s="192"/>
      <c r="R142" s="192"/>
    </row>
    <row r="143" spans="1:18" s="219" customFormat="1" ht="45.75" customHeight="1" x14ac:dyDescent="0.2">
      <c r="A143" s="178"/>
      <c r="B143" s="178"/>
      <c r="C143" s="178"/>
      <c r="D143" s="215"/>
      <c r="E143" s="216"/>
      <c r="F143" s="216"/>
      <c r="G143" s="216"/>
      <c r="H143" s="216"/>
      <c r="I143" s="178"/>
      <c r="J143" s="217"/>
      <c r="K143" s="218"/>
      <c r="L143" s="218"/>
      <c r="M143" s="218"/>
      <c r="N143" s="192"/>
      <c r="O143" s="192"/>
      <c r="P143" s="192"/>
      <c r="Q143" s="192"/>
      <c r="R143" s="192"/>
    </row>
    <row r="144" spans="1:18" s="219" customFormat="1" ht="45.75" customHeight="1" x14ac:dyDescent="0.2">
      <c r="A144" s="178"/>
      <c r="B144" s="178"/>
      <c r="C144" s="178"/>
      <c r="D144" s="215"/>
      <c r="E144" s="216"/>
      <c r="F144" s="216"/>
      <c r="G144" s="216"/>
      <c r="H144" s="216"/>
      <c r="I144" s="178"/>
      <c r="J144" s="217"/>
      <c r="K144" s="218"/>
      <c r="L144" s="218"/>
      <c r="M144" s="218"/>
      <c r="N144" s="192"/>
      <c r="O144" s="192"/>
      <c r="P144" s="192"/>
      <c r="Q144" s="192"/>
      <c r="R144" s="192"/>
    </row>
    <row r="145" spans="1:18" s="219" customFormat="1" ht="45.75" customHeight="1" x14ac:dyDescent="0.2">
      <c r="A145" s="178"/>
      <c r="B145" s="178"/>
      <c r="C145" s="178"/>
      <c r="D145" s="215"/>
      <c r="E145" s="216"/>
      <c r="F145" s="216"/>
      <c r="G145" s="216"/>
      <c r="H145" s="216"/>
      <c r="I145" s="178"/>
      <c r="J145" s="217"/>
      <c r="K145" s="218"/>
      <c r="L145" s="218"/>
      <c r="M145" s="218"/>
      <c r="N145" s="192"/>
      <c r="O145" s="192"/>
      <c r="P145" s="192"/>
      <c r="Q145" s="192"/>
      <c r="R145" s="192"/>
    </row>
    <row r="146" spans="1:18" s="219" customFormat="1" ht="45.75" customHeight="1" x14ac:dyDescent="0.2">
      <c r="A146" s="178"/>
      <c r="B146" s="178"/>
      <c r="C146" s="178"/>
      <c r="D146" s="215"/>
      <c r="E146" s="216"/>
      <c r="F146" s="216"/>
      <c r="G146" s="216"/>
      <c r="H146" s="216"/>
      <c r="I146" s="178"/>
      <c r="J146" s="217"/>
      <c r="K146" s="218"/>
      <c r="L146" s="218"/>
      <c r="M146" s="218"/>
      <c r="N146" s="192"/>
      <c r="O146" s="192"/>
      <c r="P146" s="192"/>
      <c r="Q146" s="192"/>
      <c r="R146" s="192"/>
    </row>
    <row r="147" spans="1:18" s="219" customFormat="1" ht="45.75" customHeight="1" x14ac:dyDescent="0.2">
      <c r="A147" s="178"/>
      <c r="B147" s="178"/>
      <c r="C147" s="178"/>
      <c r="D147" s="215"/>
      <c r="E147" s="216"/>
      <c r="F147" s="216"/>
      <c r="G147" s="216"/>
      <c r="H147" s="216"/>
      <c r="I147" s="178"/>
      <c r="J147" s="217"/>
      <c r="K147" s="218"/>
      <c r="L147" s="218"/>
      <c r="M147" s="218"/>
      <c r="N147" s="192"/>
      <c r="O147" s="192"/>
      <c r="P147" s="192"/>
      <c r="Q147" s="192"/>
      <c r="R147" s="192"/>
    </row>
    <row r="148" spans="1:18" s="219" customFormat="1" ht="45.75" customHeight="1" x14ac:dyDescent="0.2">
      <c r="A148" s="178"/>
      <c r="B148" s="178"/>
      <c r="C148" s="178"/>
      <c r="D148" s="215"/>
      <c r="E148" s="216"/>
      <c r="F148" s="216"/>
      <c r="G148" s="216"/>
      <c r="H148" s="216"/>
      <c r="I148" s="178"/>
      <c r="J148" s="217"/>
      <c r="K148" s="218"/>
      <c r="L148" s="218"/>
      <c r="M148" s="218"/>
      <c r="N148" s="192"/>
      <c r="O148" s="192"/>
      <c r="P148" s="192"/>
      <c r="Q148" s="192"/>
      <c r="R148" s="192"/>
    </row>
    <row r="149" spans="1:18" s="219" customFormat="1" ht="45.75" customHeight="1" x14ac:dyDescent="0.2">
      <c r="A149" s="178"/>
      <c r="B149" s="178"/>
      <c r="C149" s="178"/>
      <c r="D149" s="215"/>
      <c r="E149" s="216"/>
      <c r="F149" s="216"/>
      <c r="G149" s="216"/>
      <c r="H149" s="216"/>
      <c r="I149" s="178"/>
      <c r="J149" s="217"/>
      <c r="K149" s="218"/>
      <c r="L149" s="218"/>
      <c r="M149" s="218"/>
      <c r="N149" s="192"/>
      <c r="O149" s="192"/>
      <c r="P149" s="192"/>
      <c r="Q149" s="192"/>
      <c r="R149" s="192"/>
    </row>
    <row r="150" spans="1:18" s="219" customFormat="1" ht="45.75" customHeight="1" x14ac:dyDescent="0.2">
      <c r="A150" s="178"/>
      <c r="B150" s="178"/>
      <c r="C150" s="178"/>
      <c r="D150" s="215"/>
      <c r="E150" s="216"/>
      <c r="F150" s="216"/>
      <c r="G150" s="216"/>
      <c r="H150" s="216"/>
      <c r="I150" s="178"/>
      <c r="J150" s="217"/>
      <c r="K150" s="218"/>
      <c r="L150" s="218"/>
      <c r="M150" s="218"/>
      <c r="N150" s="192"/>
      <c r="O150" s="192"/>
      <c r="P150" s="192"/>
      <c r="Q150" s="192"/>
      <c r="R150" s="192"/>
    </row>
    <row r="151" spans="1:18" s="219" customFormat="1" ht="45.75" customHeight="1" x14ac:dyDescent="0.2">
      <c r="A151" s="178"/>
      <c r="B151" s="178"/>
      <c r="C151" s="178"/>
      <c r="D151" s="215"/>
      <c r="E151" s="216"/>
      <c r="F151" s="216"/>
      <c r="G151" s="216"/>
      <c r="H151" s="216"/>
      <c r="I151" s="178"/>
      <c r="J151" s="217"/>
      <c r="K151" s="218"/>
      <c r="L151" s="218"/>
      <c r="M151" s="218"/>
      <c r="N151" s="192"/>
      <c r="O151" s="192"/>
      <c r="P151" s="192"/>
      <c r="Q151" s="192"/>
      <c r="R151" s="192"/>
    </row>
    <row r="152" spans="1:18" s="219" customFormat="1" ht="45.75" customHeight="1" x14ac:dyDescent="0.2">
      <c r="A152" s="178"/>
      <c r="B152" s="178"/>
      <c r="C152" s="178"/>
      <c r="D152" s="215"/>
      <c r="E152" s="216"/>
      <c r="F152" s="216"/>
      <c r="G152" s="216"/>
      <c r="H152" s="216"/>
      <c r="I152" s="178"/>
      <c r="J152" s="217"/>
      <c r="K152" s="218"/>
      <c r="L152" s="218"/>
      <c r="M152" s="218"/>
      <c r="N152" s="192"/>
      <c r="O152" s="192"/>
      <c r="P152" s="192"/>
      <c r="Q152" s="192"/>
      <c r="R152" s="192"/>
    </row>
    <row r="153" spans="1:18" s="219" customFormat="1" ht="45.75" customHeight="1" x14ac:dyDescent="0.2">
      <c r="A153" s="178"/>
      <c r="B153" s="178"/>
      <c r="C153" s="178"/>
      <c r="D153" s="215"/>
      <c r="E153" s="216"/>
      <c r="F153" s="216"/>
      <c r="G153" s="216"/>
      <c r="H153" s="216"/>
      <c r="I153" s="178"/>
      <c r="J153" s="217"/>
      <c r="K153" s="218"/>
      <c r="L153" s="218"/>
      <c r="M153" s="218"/>
      <c r="N153" s="192"/>
      <c r="O153" s="192"/>
      <c r="P153" s="192"/>
      <c r="Q153" s="192"/>
      <c r="R153" s="192"/>
    </row>
    <row r="154" spans="1:18" s="219" customFormat="1" ht="45.75" customHeight="1" x14ac:dyDescent="0.2">
      <c r="A154" s="178"/>
      <c r="B154" s="178"/>
      <c r="C154" s="178"/>
      <c r="D154" s="215"/>
      <c r="E154" s="216"/>
      <c r="F154" s="216"/>
      <c r="G154" s="216"/>
      <c r="H154" s="216"/>
      <c r="I154" s="178"/>
      <c r="J154" s="217"/>
      <c r="K154" s="218"/>
      <c r="L154" s="218"/>
      <c r="M154" s="218"/>
      <c r="N154" s="192"/>
      <c r="O154" s="192"/>
      <c r="P154" s="192"/>
      <c r="Q154" s="192"/>
      <c r="R154" s="192"/>
    </row>
    <row r="155" spans="1:18" s="219" customFormat="1" ht="45.75" customHeight="1" x14ac:dyDescent="0.2">
      <c r="A155" s="178"/>
      <c r="B155" s="178"/>
      <c r="C155" s="178"/>
      <c r="D155" s="215"/>
      <c r="E155" s="216"/>
      <c r="F155" s="216"/>
      <c r="G155" s="216"/>
      <c r="H155" s="216"/>
      <c r="I155" s="178"/>
      <c r="J155" s="217"/>
      <c r="K155" s="218"/>
      <c r="L155" s="218"/>
      <c r="M155" s="218"/>
      <c r="N155" s="192"/>
      <c r="O155" s="192"/>
      <c r="P155" s="192"/>
      <c r="Q155" s="192"/>
      <c r="R155" s="192"/>
    </row>
    <row r="156" spans="1:18" s="219" customFormat="1" ht="45.75" customHeight="1" x14ac:dyDescent="0.2">
      <c r="A156" s="178"/>
      <c r="B156" s="178"/>
      <c r="C156" s="178"/>
      <c r="D156" s="215"/>
      <c r="E156" s="216"/>
      <c r="F156" s="216"/>
      <c r="G156" s="216"/>
      <c r="H156" s="216"/>
      <c r="I156" s="178"/>
      <c r="J156" s="217"/>
      <c r="K156" s="218"/>
      <c r="L156" s="218"/>
      <c r="M156" s="218"/>
      <c r="N156" s="192"/>
      <c r="O156" s="192"/>
      <c r="P156" s="192"/>
      <c r="Q156" s="192"/>
      <c r="R156" s="192"/>
    </row>
    <row r="157" spans="1:18" s="219" customFormat="1" ht="45.75" customHeight="1" x14ac:dyDescent="0.2">
      <c r="A157" s="178"/>
      <c r="B157" s="178"/>
      <c r="C157" s="178"/>
      <c r="D157" s="215"/>
      <c r="E157" s="216"/>
      <c r="F157" s="216"/>
      <c r="G157" s="216"/>
      <c r="H157" s="216"/>
      <c r="I157" s="178"/>
      <c r="J157" s="217"/>
      <c r="K157" s="218"/>
      <c r="L157" s="218"/>
      <c r="M157" s="218"/>
      <c r="N157" s="192"/>
      <c r="O157" s="192"/>
      <c r="P157" s="192"/>
      <c r="Q157" s="192"/>
      <c r="R157" s="192"/>
    </row>
    <row r="158" spans="1:18" s="219" customFormat="1" ht="45.75" customHeight="1" x14ac:dyDescent="0.2">
      <c r="A158" s="178"/>
      <c r="B158" s="178"/>
      <c r="C158" s="178"/>
      <c r="D158" s="215"/>
      <c r="E158" s="216"/>
      <c r="F158" s="216"/>
      <c r="G158" s="216"/>
      <c r="H158" s="216"/>
      <c r="I158" s="178"/>
      <c r="J158" s="217"/>
      <c r="K158" s="218"/>
      <c r="L158" s="218"/>
      <c r="M158" s="218"/>
      <c r="N158" s="192"/>
      <c r="O158" s="192"/>
      <c r="P158" s="192"/>
      <c r="Q158" s="192"/>
      <c r="R158" s="192"/>
    </row>
    <row r="159" spans="1:18" s="219" customFormat="1" ht="45.75" customHeight="1" x14ac:dyDescent="0.2">
      <c r="A159" s="178"/>
      <c r="B159" s="178"/>
      <c r="C159" s="178"/>
      <c r="D159" s="215"/>
      <c r="E159" s="216"/>
      <c r="F159" s="216"/>
      <c r="G159" s="216"/>
      <c r="H159" s="216"/>
      <c r="I159" s="178"/>
      <c r="J159" s="217"/>
      <c r="K159" s="218"/>
      <c r="L159" s="218"/>
      <c r="M159" s="218"/>
      <c r="N159" s="192"/>
      <c r="O159" s="192"/>
      <c r="P159" s="192"/>
      <c r="Q159" s="192"/>
      <c r="R159" s="192"/>
    </row>
    <row r="160" spans="1:18" s="219" customFormat="1" ht="45.75" customHeight="1" x14ac:dyDescent="0.2">
      <c r="A160" s="178"/>
      <c r="B160" s="178"/>
      <c r="C160" s="178"/>
      <c r="D160" s="215"/>
      <c r="E160" s="216"/>
      <c r="F160" s="216"/>
      <c r="G160" s="216"/>
      <c r="H160" s="216"/>
      <c r="I160" s="178"/>
      <c r="J160" s="217"/>
      <c r="K160" s="218"/>
      <c r="L160" s="218"/>
      <c r="M160" s="218"/>
      <c r="N160" s="192"/>
      <c r="O160" s="192"/>
      <c r="P160" s="192"/>
      <c r="Q160" s="192"/>
      <c r="R160" s="192"/>
    </row>
    <row r="161" spans="1:18" s="219" customFormat="1" ht="45.75" customHeight="1" x14ac:dyDescent="0.2">
      <c r="A161" s="178"/>
      <c r="B161" s="178"/>
      <c r="C161" s="178"/>
      <c r="D161" s="215"/>
      <c r="E161" s="216"/>
      <c r="F161" s="216"/>
      <c r="G161" s="216"/>
      <c r="H161" s="216"/>
      <c r="I161" s="178"/>
      <c r="J161" s="217"/>
      <c r="K161" s="218"/>
      <c r="L161" s="218"/>
      <c r="M161" s="218"/>
      <c r="N161" s="192"/>
      <c r="O161" s="192"/>
      <c r="P161" s="192"/>
      <c r="Q161" s="192"/>
      <c r="R161" s="192"/>
    </row>
    <row r="162" spans="1:18" s="219" customFormat="1" ht="45.75" customHeight="1" x14ac:dyDescent="0.2">
      <c r="A162" s="178"/>
      <c r="B162" s="178"/>
      <c r="C162" s="178"/>
      <c r="D162" s="215"/>
      <c r="E162" s="216"/>
      <c r="F162" s="216"/>
      <c r="G162" s="216"/>
      <c r="H162" s="216"/>
      <c r="I162" s="178"/>
      <c r="J162" s="217"/>
      <c r="K162" s="218"/>
      <c r="L162" s="218"/>
      <c r="M162" s="218"/>
      <c r="N162" s="192"/>
      <c r="O162" s="192"/>
      <c r="P162" s="192"/>
      <c r="Q162" s="192"/>
      <c r="R162" s="192"/>
    </row>
    <row r="163" spans="1:18" s="219" customFormat="1" ht="45.75" customHeight="1" x14ac:dyDescent="0.2">
      <c r="A163" s="178"/>
      <c r="B163" s="178"/>
      <c r="C163" s="178"/>
      <c r="D163" s="215"/>
      <c r="E163" s="216"/>
      <c r="F163" s="216"/>
      <c r="G163" s="216"/>
      <c r="H163" s="216"/>
      <c r="I163" s="178"/>
      <c r="J163" s="217"/>
      <c r="K163" s="218"/>
      <c r="L163" s="218"/>
      <c r="M163" s="218"/>
      <c r="N163" s="192"/>
      <c r="O163" s="192"/>
      <c r="P163" s="192"/>
      <c r="Q163" s="192"/>
      <c r="R163" s="192"/>
    </row>
    <row r="164" spans="1:18" s="219" customFormat="1" ht="45.75" customHeight="1" x14ac:dyDescent="0.2">
      <c r="A164" s="178"/>
      <c r="B164" s="178"/>
      <c r="C164" s="178"/>
      <c r="D164" s="215"/>
      <c r="E164" s="216"/>
      <c r="F164" s="216"/>
      <c r="G164" s="216"/>
      <c r="H164" s="216"/>
      <c r="I164" s="178"/>
      <c r="J164" s="217"/>
      <c r="K164" s="218"/>
      <c r="L164" s="218"/>
      <c r="M164" s="218"/>
      <c r="N164" s="192"/>
      <c r="O164" s="192"/>
      <c r="P164" s="192"/>
      <c r="Q164" s="192"/>
      <c r="R164" s="192"/>
    </row>
    <row r="165" spans="1:18" s="219" customFormat="1" ht="45.75" customHeight="1" x14ac:dyDescent="0.2">
      <c r="A165" s="178"/>
      <c r="B165" s="178"/>
      <c r="C165" s="178"/>
      <c r="D165" s="215"/>
      <c r="E165" s="216"/>
      <c r="F165" s="216"/>
      <c r="G165" s="216"/>
      <c r="H165" s="216"/>
      <c r="I165" s="178"/>
      <c r="J165" s="217"/>
      <c r="K165" s="218"/>
      <c r="L165" s="218"/>
      <c r="M165" s="218"/>
      <c r="N165" s="192"/>
      <c r="O165" s="192"/>
      <c r="P165" s="192"/>
      <c r="Q165" s="192"/>
      <c r="R165" s="192"/>
    </row>
    <row r="166" spans="1:18" s="219" customFormat="1" ht="45.75" customHeight="1" x14ac:dyDescent="0.2">
      <c r="A166" s="178"/>
      <c r="B166" s="178"/>
      <c r="C166" s="178"/>
      <c r="D166" s="215"/>
      <c r="E166" s="216"/>
      <c r="F166" s="216"/>
      <c r="G166" s="216"/>
      <c r="H166" s="216"/>
      <c r="I166" s="178"/>
      <c r="J166" s="217"/>
      <c r="K166" s="218"/>
      <c r="L166" s="218"/>
      <c r="M166" s="218"/>
      <c r="N166" s="192"/>
      <c r="O166" s="192"/>
      <c r="P166" s="192"/>
      <c r="Q166" s="192"/>
      <c r="R166" s="192"/>
    </row>
    <row r="167" spans="1:18" s="219" customFormat="1" ht="45.75" customHeight="1" x14ac:dyDescent="0.2">
      <c r="A167" s="178"/>
      <c r="B167" s="178"/>
      <c r="C167" s="178"/>
      <c r="D167" s="215"/>
      <c r="E167" s="216"/>
      <c r="F167" s="216"/>
      <c r="G167" s="216"/>
      <c r="H167" s="216"/>
      <c r="I167" s="178"/>
      <c r="J167" s="217"/>
      <c r="K167" s="218"/>
      <c r="L167" s="218"/>
      <c r="M167" s="218"/>
      <c r="N167" s="192"/>
      <c r="O167" s="192"/>
      <c r="P167" s="192"/>
      <c r="Q167" s="192"/>
      <c r="R167" s="192"/>
    </row>
    <row r="168" spans="1:18" s="219" customFormat="1" ht="45.75" customHeight="1" x14ac:dyDescent="0.2">
      <c r="A168" s="178"/>
      <c r="B168" s="178"/>
      <c r="C168" s="178"/>
      <c r="D168" s="215"/>
      <c r="E168" s="216"/>
      <c r="F168" s="216"/>
      <c r="G168" s="216"/>
      <c r="H168" s="216"/>
      <c r="I168" s="178"/>
      <c r="J168" s="217"/>
      <c r="K168" s="218"/>
      <c r="L168" s="218"/>
      <c r="M168" s="218"/>
      <c r="N168" s="192"/>
      <c r="O168" s="192"/>
      <c r="P168" s="192"/>
      <c r="Q168" s="192"/>
      <c r="R168" s="192"/>
    </row>
    <row r="169" spans="1:18" s="219" customFormat="1" ht="45.75" customHeight="1" x14ac:dyDescent="0.2">
      <c r="A169" s="178"/>
      <c r="B169" s="178"/>
      <c r="C169" s="178"/>
      <c r="D169" s="215"/>
      <c r="E169" s="216"/>
      <c r="F169" s="216"/>
      <c r="G169" s="216"/>
      <c r="H169" s="216"/>
      <c r="I169" s="178"/>
      <c r="J169" s="217"/>
      <c r="K169" s="218"/>
      <c r="L169" s="218"/>
      <c r="M169" s="218"/>
      <c r="N169" s="192"/>
      <c r="O169" s="192"/>
      <c r="P169" s="192"/>
      <c r="Q169" s="192"/>
      <c r="R169" s="192"/>
    </row>
    <row r="170" spans="1:18" s="219" customFormat="1" ht="45.75" customHeight="1" x14ac:dyDescent="0.2">
      <c r="A170" s="178"/>
      <c r="B170" s="178"/>
      <c r="C170" s="178"/>
      <c r="D170" s="215"/>
      <c r="E170" s="216"/>
      <c r="F170" s="216"/>
      <c r="G170" s="216"/>
      <c r="H170" s="216"/>
      <c r="I170" s="178"/>
      <c r="J170" s="217"/>
      <c r="K170" s="218"/>
      <c r="L170" s="218"/>
      <c r="M170" s="218"/>
      <c r="N170" s="192"/>
      <c r="O170" s="192"/>
      <c r="P170" s="192"/>
      <c r="Q170" s="192"/>
      <c r="R170" s="192"/>
    </row>
    <row r="171" spans="1:18" s="219" customFormat="1" ht="45.75" customHeight="1" x14ac:dyDescent="0.2">
      <c r="A171" s="178"/>
      <c r="B171" s="178"/>
      <c r="C171" s="178"/>
      <c r="D171" s="215"/>
      <c r="E171" s="216"/>
      <c r="F171" s="216"/>
      <c r="G171" s="216"/>
      <c r="H171" s="216"/>
      <c r="I171" s="178"/>
      <c r="J171" s="217"/>
      <c r="K171" s="218"/>
      <c r="L171" s="218"/>
      <c r="M171" s="218"/>
      <c r="N171" s="192"/>
      <c r="O171" s="192"/>
      <c r="P171" s="192"/>
      <c r="Q171" s="192"/>
      <c r="R171" s="192"/>
    </row>
    <row r="172" spans="1:18" s="219" customFormat="1" ht="45.75" customHeight="1" x14ac:dyDescent="0.2">
      <c r="A172" s="178"/>
      <c r="B172" s="178"/>
      <c r="C172" s="178"/>
      <c r="D172" s="215"/>
      <c r="E172" s="216"/>
      <c r="F172" s="216"/>
      <c r="G172" s="216"/>
      <c r="H172" s="216"/>
      <c r="I172" s="178"/>
      <c r="J172" s="217"/>
      <c r="K172" s="218"/>
      <c r="L172" s="218"/>
      <c r="M172" s="218"/>
      <c r="N172" s="192"/>
      <c r="O172" s="192"/>
      <c r="P172" s="192"/>
      <c r="Q172" s="192"/>
      <c r="R172" s="192"/>
    </row>
    <row r="173" spans="1:18" s="219" customFormat="1" ht="45.75" customHeight="1" x14ac:dyDescent="0.2">
      <c r="A173" s="178"/>
      <c r="B173" s="178"/>
      <c r="C173" s="178"/>
      <c r="D173" s="215"/>
      <c r="E173" s="216"/>
      <c r="F173" s="216"/>
      <c r="G173" s="216"/>
      <c r="H173" s="216"/>
      <c r="I173" s="178"/>
      <c r="J173" s="217"/>
      <c r="K173" s="218"/>
      <c r="L173" s="218"/>
      <c r="M173" s="218"/>
      <c r="N173" s="192"/>
      <c r="O173" s="192"/>
      <c r="P173" s="192"/>
      <c r="Q173" s="192"/>
      <c r="R173" s="192"/>
    </row>
    <row r="174" spans="1:18" s="219" customFormat="1" ht="45.75" customHeight="1" x14ac:dyDescent="0.2">
      <c r="A174" s="178"/>
      <c r="B174" s="178"/>
      <c r="C174" s="178"/>
      <c r="D174" s="215"/>
      <c r="E174" s="216"/>
      <c r="F174" s="216"/>
      <c r="G174" s="216"/>
      <c r="H174" s="216"/>
      <c r="I174" s="178"/>
      <c r="J174" s="217"/>
      <c r="K174" s="218"/>
      <c r="L174" s="218"/>
      <c r="M174" s="218"/>
      <c r="N174" s="192"/>
      <c r="O174" s="192"/>
      <c r="P174" s="192"/>
      <c r="Q174" s="192"/>
      <c r="R174" s="192"/>
    </row>
    <row r="175" spans="1:18" s="219" customFormat="1" ht="45.75" customHeight="1" x14ac:dyDescent="0.2">
      <c r="A175" s="178"/>
      <c r="B175" s="178"/>
      <c r="C175" s="178"/>
      <c r="D175" s="215"/>
      <c r="E175" s="216"/>
      <c r="F175" s="216"/>
      <c r="G175" s="216"/>
      <c r="H175" s="216"/>
      <c r="I175" s="178"/>
      <c r="J175" s="217"/>
      <c r="K175" s="218"/>
      <c r="L175" s="218"/>
      <c r="M175" s="218"/>
      <c r="N175" s="192"/>
      <c r="O175" s="192"/>
      <c r="P175" s="192"/>
      <c r="Q175" s="192"/>
      <c r="R175" s="192"/>
    </row>
    <row r="176" spans="1:18" s="219" customFormat="1" ht="45.75" customHeight="1" x14ac:dyDescent="0.2">
      <c r="A176" s="178"/>
      <c r="B176" s="178"/>
      <c r="C176" s="178"/>
      <c r="D176" s="215"/>
      <c r="E176" s="216"/>
      <c r="F176" s="216"/>
      <c r="G176" s="216"/>
      <c r="H176" s="216"/>
      <c r="I176" s="178"/>
      <c r="J176" s="217"/>
      <c r="K176" s="218"/>
      <c r="L176" s="218"/>
      <c r="M176" s="218"/>
      <c r="N176" s="192"/>
      <c r="O176" s="192"/>
      <c r="P176" s="192"/>
      <c r="Q176" s="192"/>
      <c r="R176" s="192"/>
    </row>
    <row r="177" spans="1:18" s="219" customFormat="1" ht="45.75" customHeight="1" x14ac:dyDescent="0.2">
      <c r="A177" s="178"/>
      <c r="B177" s="178"/>
      <c r="C177" s="178"/>
      <c r="D177" s="215"/>
      <c r="E177" s="216"/>
      <c r="F177" s="216"/>
      <c r="G177" s="216"/>
      <c r="H177" s="216"/>
      <c r="I177" s="178"/>
      <c r="J177" s="217"/>
      <c r="K177" s="218"/>
      <c r="L177" s="218"/>
      <c r="M177" s="218"/>
      <c r="N177" s="192"/>
      <c r="O177" s="192"/>
      <c r="P177" s="192"/>
      <c r="Q177" s="192"/>
      <c r="R177" s="192"/>
    </row>
    <row r="178" spans="1:18" s="219" customFormat="1" ht="45.75" customHeight="1" x14ac:dyDescent="0.2">
      <c r="A178" s="178"/>
      <c r="B178" s="178"/>
      <c r="C178" s="178"/>
      <c r="D178" s="215"/>
      <c r="E178" s="216"/>
      <c r="F178" s="216"/>
      <c r="G178" s="216"/>
      <c r="H178" s="216"/>
      <c r="I178" s="178"/>
      <c r="J178" s="217"/>
      <c r="K178" s="218"/>
      <c r="L178" s="218"/>
      <c r="M178" s="218"/>
      <c r="N178" s="192"/>
      <c r="O178" s="192"/>
      <c r="P178" s="192"/>
      <c r="Q178" s="192"/>
      <c r="R178" s="192"/>
    </row>
    <row r="179" spans="1:18" s="219" customFormat="1" ht="45.75" customHeight="1" x14ac:dyDescent="0.2">
      <c r="A179" s="178"/>
      <c r="B179" s="178"/>
      <c r="C179" s="178"/>
      <c r="D179" s="215"/>
      <c r="E179" s="216"/>
      <c r="F179" s="216"/>
      <c r="G179" s="216"/>
      <c r="H179" s="216"/>
      <c r="I179" s="178"/>
      <c r="J179" s="217"/>
      <c r="K179" s="218"/>
      <c r="L179" s="218"/>
      <c r="M179" s="218"/>
      <c r="N179" s="192"/>
      <c r="O179" s="192"/>
      <c r="P179" s="192"/>
      <c r="Q179" s="192"/>
      <c r="R179" s="192"/>
    </row>
    <row r="180" spans="1:18" s="219" customFormat="1" ht="45.75" customHeight="1" x14ac:dyDescent="0.2">
      <c r="A180" s="178"/>
      <c r="B180" s="178"/>
      <c r="C180" s="178"/>
      <c r="D180" s="215"/>
      <c r="E180" s="216"/>
      <c r="F180" s="216"/>
      <c r="G180" s="216"/>
      <c r="H180" s="216"/>
      <c r="I180" s="178"/>
      <c r="J180" s="217"/>
      <c r="K180" s="218"/>
      <c r="L180" s="218"/>
      <c r="M180" s="218"/>
      <c r="N180" s="192"/>
      <c r="O180" s="192"/>
      <c r="P180" s="192"/>
      <c r="Q180" s="192"/>
      <c r="R180" s="192"/>
    </row>
    <row r="181" spans="1:18" s="219" customFormat="1" ht="45.75" customHeight="1" x14ac:dyDescent="0.2">
      <c r="A181" s="178"/>
      <c r="B181" s="178"/>
      <c r="C181" s="178"/>
      <c r="D181" s="215"/>
      <c r="E181" s="216"/>
      <c r="F181" s="216"/>
      <c r="G181" s="216"/>
      <c r="H181" s="216"/>
      <c r="I181" s="178"/>
      <c r="J181" s="217"/>
      <c r="K181" s="218"/>
      <c r="L181" s="218"/>
      <c r="M181" s="218"/>
      <c r="N181" s="192"/>
      <c r="O181" s="192"/>
      <c r="P181" s="192"/>
      <c r="Q181" s="192"/>
      <c r="R181" s="192"/>
    </row>
    <row r="182" spans="1:18" s="219" customFormat="1" ht="45.75" customHeight="1" x14ac:dyDescent="0.2">
      <c r="A182" s="178"/>
      <c r="B182" s="178"/>
      <c r="C182" s="178"/>
      <c r="D182" s="215"/>
      <c r="E182" s="216"/>
      <c r="F182" s="216"/>
      <c r="G182" s="216"/>
      <c r="H182" s="216"/>
      <c r="I182" s="178"/>
      <c r="J182" s="217"/>
      <c r="K182" s="218"/>
      <c r="L182" s="218"/>
      <c r="M182" s="218"/>
      <c r="N182" s="192"/>
      <c r="O182" s="192"/>
      <c r="P182" s="192"/>
      <c r="Q182" s="192"/>
      <c r="R182" s="192"/>
    </row>
    <row r="183" spans="1:18" s="219" customFormat="1" ht="45.75" customHeight="1" x14ac:dyDescent="0.2">
      <c r="A183" s="178"/>
      <c r="B183" s="178"/>
      <c r="C183" s="178"/>
      <c r="D183" s="215"/>
      <c r="E183" s="216"/>
      <c r="F183" s="216"/>
      <c r="G183" s="216"/>
      <c r="H183" s="216"/>
      <c r="I183" s="178"/>
      <c r="J183" s="217"/>
      <c r="K183" s="218"/>
      <c r="L183" s="218"/>
      <c r="M183" s="218"/>
      <c r="N183" s="192"/>
      <c r="O183" s="192"/>
      <c r="P183" s="192"/>
      <c r="Q183" s="192"/>
      <c r="R183" s="192"/>
    </row>
    <row r="184" spans="1:18" s="219" customFormat="1" ht="45.75" customHeight="1" x14ac:dyDescent="0.2">
      <c r="A184" s="178"/>
      <c r="B184" s="178"/>
      <c r="C184" s="178"/>
      <c r="D184" s="215"/>
      <c r="E184" s="216"/>
      <c r="F184" s="216"/>
      <c r="G184" s="216"/>
      <c r="H184" s="216"/>
      <c r="I184" s="178"/>
      <c r="J184" s="217"/>
      <c r="K184" s="218"/>
      <c r="L184" s="218"/>
      <c r="M184" s="218"/>
      <c r="N184" s="192"/>
      <c r="O184" s="192"/>
      <c r="P184" s="192"/>
      <c r="Q184" s="192"/>
      <c r="R184" s="192"/>
    </row>
    <row r="185" spans="1:18" s="219" customFormat="1" ht="45.75" customHeight="1" x14ac:dyDescent="0.2">
      <c r="A185" s="178"/>
      <c r="B185" s="178"/>
      <c r="C185" s="178"/>
      <c r="D185" s="215"/>
      <c r="E185" s="216"/>
      <c r="F185" s="216"/>
      <c r="G185" s="216"/>
      <c r="H185" s="216"/>
      <c r="I185" s="178"/>
      <c r="J185" s="217"/>
      <c r="K185" s="218"/>
      <c r="L185" s="218"/>
      <c r="M185" s="218"/>
      <c r="N185" s="192"/>
      <c r="O185" s="192"/>
      <c r="P185" s="192"/>
      <c r="Q185" s="192"/>
      <c r="R185" s="192"/>
    </row>
    <row r="186" spans="1:18" s="219" customFormat="1" ht="45.75" customHeight="1" x14ac:dyDescent="0.2">
      <c r="A186" s="178"/>
      <c r="B186" s="178"/>
      <c r="C186" s="178"/>
      <c r="D186" s="215"/>
      <c r="E186" s="216"/>
      <c r="F186" s="216"/>
      <c r="G186" s="216"/>
      <c r="H186" s="216"/>
      <c r="I186" s="178"/>
      <c r="J186" s="217"/>
      <c r="K186" s="218"/>
      <c r="L186" s="218"/>
      <c r="M186" s="218"/>
      <c r="N186" s="192"/>
      <c r="O186" s="192"/>
      <c r="P186" s="192"/>
      <c r="Q186" s="192"/>
      <c r="R186" s="192"/>
    </row>
    <row r="187" spans="1:18" s="219" customFormat="1" ht="45.75" customHeight="1" x14ac:dyDescent="0.2">
      <c r="A187" s="178"/>
      <c r="B187" s="178"/>
      <c r="C187" s="178"/>
      <c r="D187" s="215"/>
      <c r="E187" s="216"/>
      <c r="F187" s="216"/>
      <c r="G187" s="216"/>
      <c r="H187" s="216"/>
      <c r="I187" s="178"/>
      <c r="J187" s="217"/>
      <c r="K187" s="218"/>
      <c r="L187" s="218"/>
      <c r="M187" s="218"/>
      <c r="N187" s="192"/>
      <c r="O187" s="192"/>
      <c r="P187" s="192"/>
      <c r="Q187" s="192"/>
      <c r="R187" s="192"/>
    </row>
    <row r="188" spans="1:18" s="219" customFormat="1" ht="45.75" customHeight="1" x14ac:dyDescent="0.2">
      <c r="A188" s="178"/>
      <c r="B188" s="178"/>
      <c r="C188" s="178"/>
      <c r="D188" s="215"/>
      <c r="E188" s="216"/>
      <c r="F188" s="216"/>
      <c r="G188" s="216"/>
      <c r="H188" s="216"/>
      <c r="I188" s="178"/>
      <c r="J188" s="217"/>
      <c r="K188" s="218"/>
      <c r="L188" s="218"/>
      <c r="M188" s="218"/>
      <c r="N188" s="192"/>
      <c r="O188" s="192"/>
      <c r="P188" s="192"/>
      <c r="Q188" s="192"/>
      <c r="R188" s="192"/>
    </row>
    <row r="189" spans="1:18" s="219" customFormat="1" ht="45.75" customHeight="1" x14ac:dyDescent="0.2">
      <c r="A189" s="178"/>
      <c r="B189" s="178"/>
      <c r="C189" s="178"/>
      <c r="D189" s="215"/>
      <c r="E189" s="216"/>
      <c r="F189" s="216"/>
      <c r="G189" s="216"/>
      <c r="H189" s="216"/>
      <c r="I189" s="178"/>
      <c r="J189" s="217"/>
      <c r="K189" s="218"/>
      <c r="L189" s="218"/>
      <c r="M189" s="218"/>
      <c r="N189" s="192"/>
      <c r="O189" s="192"/>
      <c r="P189" s="192"/>
      <c r="Q189" s="192"/>
      <c r="R189" s="192"/>
    </row>
    <row r="190" spans="1:18" s="219" customFormat="1" ht="45.75" customHeight="1" x14ac:dyDescent="0.2">
      <c r="A190" s="178"/>
      <c r="B190" s="178"/>
      <c r="C190" s="178"/>
      <c r="D190" s="215"/>
      <c r="E190" s="216"/>
      <c r="F190" s="216"/>
      <c r="G190" s="216"/>
      <c r="H190" s="216"/>
      <c r="I190" s="178"/>
      <c r="J190" s="217"/>
      <c r="K190" s="218"/>
      <c r="L190" s="218"/>
      <c r="M190" s="218"/>
      <c r="N190" s="192"/>
      <c r="O190" s="192"/>
      <c r="P190" s="192"/>
      <c r="Q190" s="192"/>
      <c r="R190" s="192"/>
    </row>
    <row r="191" spans="1:18" s="219" customFormat="1" ht="45.75" customHeight="1" x14ac:dyDescent="0.2">
      <c r="A191" s="178"/>
      <c r="B191" s="178"/>
      <c r="C191" s="178"/>
      <c r="D191" s="215"/>
      <c r="E191" s="216"/>
      <c r="F191" s="216"/>
      <c r="G191" s="216"/>
      <c r="H191" s="216"/>
      <c r="I191" s="178"/>
      <c r="J191" s="217"/>
      <c r="K191" s="218"/>
      <c r="L191" s="218"/>
      <c r="M191" s="218"/>
      <c r="N191" s="192"/>
      <c r="O191" s="192"/>
      <c r="P191" s="192"/>
      <c r="Q191" s="192"/>
      <c r="R191" s="192"/>
    </row>
    <row r="192" spans="1:18" s="219" customFormat="1" ht="45.75" customHeight="1" x14ac:dyDescent="0.2">
      <c r="A192" s="178"/>
      <c r="B192" s="178"/>
      <c r="C192" s="178"/>
      <c r="D192" s="215"/>
      <c r="E192" s="216"/>
      <c r="F192" s="216"/>
      <c r="G192" s="216"/>
      <c r="H192" s="216"/>
      <c r="I192" s="178"/>
      <c r="J192" s="217"/>
      <c r="K192" s="218"/>
      <c r="L192" s="218"/>
      <c r="M192" s="218"/>
      <c r="N192" s="192"/>
      <c r="O192" s="192"/>
      <c r="P192" s="192"/>
      <c r="Q192" s="192"/>
      <c r="R192" s="192"/>
    </row>
    <row r="193" spans="1:18" s="219" customFormat="1" ht="45.75" customHeight="1" x14ac:dyDescent="0.2">
      <c r="A193" s="178"/>
      <c r="B193" s="178"/>
      <c r="C193" s="178"/>
      <c r="D193" s="215"/>
      <c r="E193" s="216"/>
      <c r="F193" s="216"/>
      <c r="G193" s="216"/>
      <c r="H193" s="216"/>
      <c r="I193" s="178"/>
      <c r="J193" s="217"/>
      <c r="K193" s="218"/>
      <c r="L193" s="218"/>
      <c r="M193" s="218"/>
      <c r="N193" s="192"/>
      <c r="O193" s="192"/>
      <c r="P193" s="192"/>
      <c r="Q193" s="192"/>
      <c r="R193" s="192"/>
    </row>
    <row r="194" spans="1:18" s="219" customFormat="1" ht="45.75" customHeight="1" x14ac:dyDescent="0.2">
      <c r="A194" s="178"/>
      <c r="B194" s="178"/>
      <c r="C194" s="178"/>
      <c r="D194" s="215"/>
      <c r="E194" s="216"/>
      <c r="F194" s="216"/>
      <c r="G194" s="216"/>
      <c r="H194" s="216"/>
      <c r="I194" s="178"/>
      <c r="J194" s="217"/>
      <c r="K194" s="218"/>
      <c r="L194" s="218"/>
      <c r="M194" s="218"/>
      <c r="N194" s="192"/>
      <c r="O194" s="192"/>
      <c r="P194" s="192"/>
      <c r="Q194" s="192"/>
      <c r="R194" s="192"/>
    </row>
    <row r="195" spans="1:18" s="219" customFormat="1" ht="45.75" customHeight="1" x14ac:dyDescent="0.2">
      <c r="A195" s="178"/>
      <c r="B195" s="178"/>
      <c r="C195" s="178"/>
      <c r="D195" s="215"/>
      <c r="E195" s="216"/>
      <c r="F195" s="216"/>
      <c r="G195" s="216"/>
      <c r="H195" s="216"/>
      <c r="I195" s="178"/>
      <c r="J195" s="217"/>
      <c r="K195" s="218"/>
      <c r="L195" s="218"/>
      <c r="M195" s="218"/>
      <c r="N195" s="192"/>
      <c r="O195" s="192"/>
      <c r="P195" s="192"/>
      <c r="Q195" s="192"/>
      <c r="R195" s="192"/>
    </row>
    <row r="196" spans="1:18" s="219" customFormat="1" ht="45.75" customHeight="1" x14ac:dyDescent="0.2">
      <c r="A196" s="178"/>
      <c r="B196" s="178"/>
      <c r="C196" s="178"/>
      <c r="D196" s="215"/>
      <c r="E196" s="216"/>
      <c r="F196" s="216"/>
      <c r="G196" s="216"/>
      <c r="H196" s="216"/>
      <c r="I196" s="178"/>
      <c r="J196" s="217"/>
      <c r="K196" s="218"/>
      <c r="L196" s="218"/>
      <c r="M196" s="218"/>
      <c r="N196" s="192"/>
      <c r="O196" s="192"/>
      <c r="P196" s="192"/>
      <c r="Q196" s="192"/>
      <c r="R196" s="192"/>
    </row>
    <row r="197" spans="1:18" s="219" customFormat="1" ht="45.75" customHeight="1" x14ac:dyDescent="0.2">
      <c r="A197" s="178"/>
      <c r="B197" s="178"/>
      <c r="C197" s="178"/>
      <c r="D197" s="215"/>
      <c r="E197" s="216"/>
      <c r="F197" s="216"/>
      <c r="G197" s="216"/>
      <c r="H197" s="216"/>
      <c r="I197" s="178"/>
      <c r="J197" s="217"/>
      <c r="K197" s="218"/>
      <c r="L197" s="218"/>
      <c r="M197" s="218"/>
      <c r="N197" s="192"/>
      <c r="O197" s="192"/>
      <c r="P197" s="192"/>
      <c r="Q197" s="192"/>
      <c r="R197" s="192"/>
    </row>
    <row r="198" spans="1:18" s="219" customFormat="1" ht="45.75" customHeight="1" x14ac:dyDescent="0.2">
      <c r="A198" s="178"/>
      <c r="B198" s="178"/>
      <c r="C198" s="178"/>
      <c r="D198" s="215"/>
      <c r="E198" s="216"/>
      <c r="F198" s="216"/>
      <c r="G198" s="216"/>
      <c r="H198" s="216"/>
      <c r="I198" s="178"/>
      <c r="J198" s="217"/>
      <c r="K198" s="218"/>
      <c r="L198" s="218"/>
      <c r="M198" s="218"/>
      <c r="N198" s="192"/>
      <c r="O198" s="192"/>
      <c r="P198" s="192"/>
      <c r="Q198" s="192"/>
      <c r="R198" s="192"/>
    </row>
    <row r="199" spans="1:18" s="219" customFormat="1" ht="45.75" customHeight="1" x14ac:dyDescent="0.2">
      <c r="A199" s="178"/>
      <c r="B199" s="178"/>
      <c r="C199" s="178"/>
      <c r="D199" s="215"/>
      <c r="E199" s="216"/>
      <c r="F199" s="216"/>
      <c r="G199" s="216"/>
      <c r="H199" s="216"/>
      <c r="I199" s="178"/>
      <c r="J199" s="217"/>
      <c r="K199" s="218"/>
      <c r="L199" s="218"/>
      <c r="M199" s="218"/>
      <c r="N199" s="192"/>
      <c r="O199" s="192"/>
      <c r="P199" s="192"/>
      <c r="Q199" s="192"/>
      <c r="R199" s="192"/>
    </row>
    <row r="200" spans="1:18" s="219" customFormat="1" ht="45.75" customHeight="1" x14ac:dyDescent="0.2">
      <c r="A200" s="178"/>
      <c r="B200" s="178"/>
      <c r="C200" s="178"/>
      <c r="D200" s="215"/>
      <c r="E200" s="216"/>
      <c r="F200" s="216"/>
      <c r="G200" s="216"/>
      <c r="H200" s="216"/>
      <c r="I200" s="178"/>
      <c r="J200" s="217"/>
      <c r="K200" s="218"/>
      <c r="L200" s="218"/>
      <c r="M200" s="218"/>
      <c r="N200" s="192"/>
      <c r="O200" s="192"/>
      <c r="P200" s="192"/>
      <c r="Q200" s="192"/>
      <c r="R200" s="192"/>
    </row>
    <row r="201" spans="1:18" s="219" customFormat="1" ht="45.75" customHeight="1" x14ac:dyDescent="0.2">
      <c r="A201" s="178"/>
      <c r="B201" s="178"/>
      <c r="C201" s="178"/>
      <c r="D201" s="215"/>
      <c r="E201" s="216"/>
      <c r="F201" s="216"/>
      <c r="G201" s="216"/>
      <c r="H201" s="216"/>
      <c r="I201" s="178"/>
      <c r="J201" s="217"/>
      <c r="K201" s="218"/>
      <c r="L201" s="218"/>
      <c r="M201" s="218"/>
      <c r="N201" s="192"/>
      <c r="O201" s="192"/>
      <c r="P201" s="192"/>
      <c r="Q201" s="192"/>
      <c r="R201" s="192"/>
    </row>
    <row r="202" spans="1:18" s="219" customFormat="1" ht="45.75" customHeight="1" x14ac:dyDescent="0.2">
      <c r="A202" s="178"/>
      <c r="B202" s="178"/>
      <c r="C202" s="178"/>
      <c r="D202" s="215"/>
      <c r="E202" s="216"/>
      <c r="F202" s="216"/>
      <c r="G202" s="216"/>
      <c r="H202" s="216"/>
      <c r="I202" s="178"/>
      <c r="J202" s="217"/>
      <c r="K202" s="218"/>
      <c r="L202" s="218"/>
      <c r="M202" s="218"/>
      <c r="N202" s="192"/>
      <c r="O202" s="192"/>
      <c r="P202" s="192"/>
      <c r="Q202" s="192"/>
      <c r="R202" s="192"/>
    </row>
    <row r="203" spans="1:18" s="219" customFormat="1" ht="45.75" customHeight="1" x14ac:dyDescent="0.2">
      <c r="A203" s="178"/>
      <c r="B203" s="178"/>
      <c r="C203" s="178"/>
      <c r="D203" s="215"/>
      <c r="E203" s="216"/>
      <c r="F203" s="216"/>
      <c r="G203" s="216"/>
      <c r="H203" s="216"/>
      <c r="I203" s="178"/>
      <c r="J203" s="217"/>
      <c r="K203" s="218"/>
      <c r="L203" s="218"/>
      <c r="M203" s="218"/>
      <c r="N203" s="192"/>
      <c r="O203" s="192"/>
      <c r="P203" s="192"/>
      <c r="Q203" s="192"/>
      <c r="R203" s="192"/>
    </row>
    <row r="204" spans="1:18" s="219" customFormat="1" ht="45.75" customHeight="1" x14ac:dyDescent="0.2">
      <c r="A204" s="178"/>
      <c r="B204" s="178"/>
      <c r="C204" s="178"/>
      <c r="D204" s="215"/>
      <c r="E204" s="216"/>
      <c r="F204" s="216"/>
      <c r="G204" s="216"/>
      <c r="H204" s="216"/>
      <c r="I204" s="178"/>
      <c r="J204" s="217"/>
      <c r="K204" s="218"/>
      <c r="L204" s="218"/>
      <c r="M204" s="218"/>
      <c r="N204" s="192"/>
      <c r="O204" s="192"/>
      <c r="P204" s="192"/>
      <c r="Q204" s="192"/>
      <c r="R204" s="192"/>
    </row>
    <row r="205" spans="1:18" s="219" customFormat="1" ht="45.75" customHeight="1" x14ac:dyDescent="0.2">
      <c r="A205" s="178"/>
      <c r="B205" s="178"/>
      <c r="C205" s="178"/>
      <c r="D205" s="215"/>
      <c r="E205" s="216"/>
      <c r="F205" s="216"/>
      <c r="G205" s="216"/>
      <c r="H205" s="216"/>
      <c r="I205" s="178"/>
      <c r="J205" s="217"/>
      <c r="K205" s="218"/>
      <c r="L205" s="218"/>
      <c r="M205" s="218"/>
      <c r="N205" s="192"/>
      <c r="O205" s="192"/>
      <c r="P205" s="192"/>
      <c r="Q205" s="192"/>
      <c r="R205" s="192"/>
    </row>
    <row r="206" spans="1:18" s="219" customFormat="1" ht="45.75" customHeight="1" x14ac:dyDescent="0.2">
      <c r="A206" s="178"/>
      <c r="B206" s="178"/>
      <c r="C206" s="178"/>
      <c r="D206" s="215"/>
      <c r="E206" s="216"/>
      <c r="F206" s="216"/>
      <c r="G206" s="216"/>
      <c r="H206" s="216"/>
      <c r="I206" s="178"/>
      <c r="J206" s="217"/>
      <c r="K206" s="218"/>
      <c r="L206" s="218"/>
      <c r="M206" s="218"/>
      <c r="N206" s="192"/>
      <c r="O206" s="192"/>
      <c r="P206" s="192"/>
      <c r="Q206" s="192"/>
      <c r="R206" s="192"/>
    </row>
    <row r="207" spans="1:18" s="219" customFormat="1" ht="45.75" customHeight="1" x14ac:dyDescent="0.2">
      <c r="A207" s="178"/>
      <c r="B207" s="178"/>
      <c r="C207" s="178"/>
      <c r="D207" s="215"/>
      <c r="E207" s="216"/>
      <c r="F207" s="216"/>
      <c r="G207" s="216"/>
      <c r="H207" s="216"/>
      <c r="I207" s="178"/>
      <c r="J207" s="217"/>
      <c r="K207" s="218"/>
      <c r="L207" s="218"/>
      <c r="M207" s="218"/>
      <c r="N207" s="192"/>
      <c r="O207" s="192"/>
      <c r="P207" s="192"/>
      <c r="Q207" s="192"/>
      <c r="R207" s="192"/>
    </row>
    <row r="208" spans="1:18" s="219" customFormat="1" ht="45.75" customHeight="1" x14ac:dyDescent="0.2">
      <c r="A208" s="178"/>
      <c r="B208" s="178"/>
      <c r="C208" s="178"/>
      <c r="D208" s="215"/>
      <c r="E208" s="216"/>
      <c r="F208" s="216"/>
      <c r="G208" s="216"/>
      <c r="H208" s="216"/>
      <c r="I208" s="178"/>
      <c r="J208" s="217"/>
      <c r="K208" s="218"/>
      <c r="L208" s="218"/>
      <c r="M208" s="218"/>
      <c r="N208" s="192"/>
      <c r="O208" s="192"/>
      <c r="P208" s="192"/>
      <c r="Q208" s="192"/>
      <c r="R208" s="192"/>
    </row>
    <row r="209" spans="1:18" s="219" customFormat="1" ht="45.75" customHeight="1" x14ac:dyDescent="0.2">
      <c r="A209" s="178"/>
      <c r="B209" s="178"/>
      <c r="C209" s="178"/>
      <c r="D209" s="215"/>
      <c r="E209" s="216"/>
      <c r="F209" s="216"/>
      <c r="G209" s="216"/>
      <c r="H209" s="216"/>
      <c r="I209" s="178"/>
      <c r="J209" s="217"/>
      <c r="K209" s="218"/>
      <c r="L209" s="218"/>
      <c r="M209" s="218"/>
      <c r="N209" s="192"/>
      <c r="O209" s="192"/>
      <c r="P209" s="192"/>
      <c r="Q209" s="192"/>
      <c r="R209" s="192"/>
    </row>
    <row r="210" spans="1:18" s="219" customFormat="1" ht="45.75" customHeight="1" x14ac:dyDescent="0.2">
      <c r="A210" s="178"/>
      <c r="B210" s="178"/>
      <c r="C210" s="178"/>
      <c r="D210" s="215"/>
      <c r="E210" s="216"/>
      <c r="F210" s="216"/>
      <c r="G210" s="216"/>
      <c r="H210" s="216"/>
      <c r="I210" s="178"/>
      <c r="J210" s="217"/>
      <c r="K210" s="218"/>
      <c r="L210" s="218"/>
      <c r="M210" s="218"/>
      <c r="N210" s="192"/>
      <c r="O210" s="192"/>
      <c r="P210" s="192"/>
      <c r="Q210" s="192"/>
      <c r="R210" s="192"/>
    </row>
    <row r="211" spans="1:18" s="219" customFormat="1" ht="45.75" customHeight="1" x14ac:dyDescent="0.2">
      <c r="A211" s="178"/>
      <c r="B211" s="178"/>
      <c r="C211" s="178"/>
      <c r="D211" s="215"/>
      <c r="E211" s="216"/>
      <c r="F211" s="216"/>
      <c r="G211" s="216"/>
      <c r="H211" s="216"/>
      <c r="I211" s="178"/>
      <c r="J211" s="217"/>
      <c r="K211" s="218"/>
      <c r="L211" s="218"/>
      <c r="M211" s="218"/>
      <c r="N211" s="192"/>
      <c r="O211" s="192"/>
      <c r="P211" s="192"/>
      <c r="Q211" s="192"/>
      <c r="R211" s="192"/>
    </row>
    <row r="212" spans="1:18" s="219" customFormat="1" ht="45.75" customHeight="1" x14ac:dyDescent="0.2">
      <c r="A212" s="178"/>
      <c r="B212" s="178"/>
      <c r="C212" s="178"/>
      <c r="D212" s="215"/>
      <c r="E212" s="216"/>
      <c r="F212" s="216"/>
      <c r="G212" s="216"/>
      <c r="H212" s="216"/>
      <c r="I212" s="178"/>
      <c r="J212" s="217"/>
      <c r="K212" s="218"/>
      <c r="L212" s="218"/>
      <c r="M212" s="218"/>
      <c r="N212" s="192"/>
      <c r="O212" s="192"/>
      <c r="P212" s="192"/>
      <c r="Q212" s="192"/>
      <c r="R212" s="192"/>
    </row>
    <row r="213" spans="1:18" s="219" customFormat="1" ht="45.75" customHeight="1" x14ac:dyDescent="0.2">
      <c r="A213" s="178"/>
      <c r="B213" s="178"/>
      <c r="C213" s="178"/>
      <c r="D213" s="215"/>
      <c r="E213" s="216"/>
      <c r="F213" s="216"/>
      <c r="G213" s="216"/>
      <c r="H213" s="216"/>
      <c r="I213" s="178"/>
      <c r="J213" s="217"/>
      <c r="K213" s="218"/>
      <c r="L213" s="218"/>
      <c r="M213" s="218"/>
      <c r="N213" s="192"/>
      <c r="O213" s="192"/>
      <c r="P213" s="192"/>
      <c r="Q213" s="192"/>
      <c r="R213" s="192"/>
    </row>
    <row r="214" spans="1:18" s="219" customFormat="1" ht="45.75" customHeight="1" x14ac:dyDescent="0.2">
      <c r="A214" s="178"/>
      <c r="B214" s="178"/>
      <c r="C214" s="178"/>
      <c r="D214" s="215"/>
      <c r="E214" s="216"/>
      <c r="F214" s="216"/>
      <c r="G214" s="216"/>
      <c r="H214" s="216"/>
      <c r="I214" s="178"/>
      <c r="J214" s="217"/>
      <c r="K214" s="218"/>
      <c r="L214" s="218"/>
      <c r="M214" s="218"/>
      <c r="N214" s="192"/>
      <c r="O214" s="192"/>
      <c r="P214" s="192"/>
      <c r="Q214" s="192"/>
      <c r="R214" s="192"/>
    </row>
    <row r="215" spans="1:18" s="219" customFormat="1" ht="45.75" customHeight="1" x14ac:dyDescent="0.2">
      <c r="A215" s="178"/>
      <c r="B215" s="178"/>
      <c r="C215" s="178"/>
      <c r="D215" s="215"/>
      <c r="E215" s="216"/>
      <c r="F215" s="216"/>
      <c r="G215" s="216"/>
      <c r="H215" s="216"/>
      <c r="I215" s="178"/>
      <c r="J215" s="217"/>
      <c r="K215" s="218"/>
      <c r="L215" s="218"/>
      <c r="M215" s="218"/>
      <c r="N215" s="192"/>
      <c r="O215" s="192"/>
      <c r="P215" s="192"/>
      <c r="Q215" s="192"/>
      <c r="R215" s="192"/>
    </row>
    <row r="216" spans="1:18" s="219" customFormat="1" ht="45.75" customHeight="1" x14ac:dyDescent="0.2">
      <c r="A216" s="178"/>
      <c r="B216" s="178"/>
      <c r="C216" s="178"/>
      <c r="D216" s="215"/>
      <c r="E216" s="216"/>
      <c r="F216" s="216"/>
      <c r="G216" s="216"/>
      <c r="H216" s="216"/>
      <c r="I216" s="178"/>
      <c r="J216" s="217"/>
      <c r="K216" s="218"/>
      <c r="L216" s="218"/>
      <c r="M216" s="218"/>
      <c r="N216" s="192"/>
      <c r="O216" s="192"/>
      <c r="P216" s="192"/>
      <c r="Q216" s="192"/>
      <c r="R216" s="192"/>
    </row>
    <row r="217" spans="1:18" s="219" customFormat="1" ht="45.75" customHeight="1" x14ac:dyDescent="0.2">
      <c r="A217" s="178"/>
      <c r="B217" s="178"/>
      <c r="C217" s="178"/>
      <c r="D217" s="215"/>
      <c r="E217" s="216"/>
      <c r="F217" s="216"/>
      <c r="G217" s="216"/>
      <c r="H217" s="216"/>
      <c r="I217" s="178"/>
      <c r="J217" s="217"/>
      <c r="K217" s="218"/>
      <c r="L217" s="218"/>
      <c r="M217" s="218"/>
      <c r="N217" s="192"/>
      <c r="O217" s="192"/>
      <c r="P217" s="192"/>
      <c r="Q217" s="192"/>
      <c r="R217" s="192"/>
    </row>
    <row r="218" spans="1:18" s="219" customFormat="1" ht="45.75" customHeight="1" x14ac:dyDescent="0.2">
      <c r="A218" s="178"/>
      <c r="B218" s="178"/>
      <c r="C218" s="178"/>
      <c r="D218" s="215"/>
      <c r="E218" s="216"/>
      <c r="F218" s="216"/>
      <c r="G218" s="216"/>
      <c r="H218" s="216"/>
      <c r="I218" s="178"/>
      <c r="J218" s="217"/>
      <c r="K218" s="218"/>
      <c r="L218" s="218"/>
      <c r="M218" s="218"/>
      <c r="N218" s="192"/>
      <c r="O218" s="192"/>
      <c r="P218" s="192"/>
      <c r="Q218" s="192"/>
      <c r="R218" s="192"/>
    </row>
    <row r="219" spans="1:18" s="219" customFormat="1" ht="45.75" customHeight="1" x14ac:dyDescent="0.2">
      <c r="A219" s="178"/>
      <c r="B219" s="178"/>
      <c r="C219" s="178"/>
      <c r="D219" s="215"/>
      <c r="E219" s="216"/>
      <c r="F219" s="216"/>
      <c r="G219" s="216"/>
      <c r="H219" s="216"/>
      <c r="I219" s="178"/>
      <c r="J219" s="217"/>
      <c r="K219" s="218"/>
      <c r="L219" s="218"/>
      <c r="M219" s="218"/>
      <c r="N219" s="192"/>
      <c r="O219" s="192"/>
      <c r="P219" s="192"/>
      <c r="Q219" s="192"/>
      <c r="R219" s="192"/>
    </row>
    <row r="220" spans="1:18" s="219" customFormat="1" ht="45.75" customHeight="1" x14ac:dyDescent="0.2">
      <c r="A220" s="178"/>
      <c r="B220" s="178"/>
      <c r="C220" s="178"/>
      <c r="D220" s="215"/>
      <c r="E220" s="216"/>
      <c r="F220" s="216"/>
      <c r="G220" s="216"/>
      <c r="H220" s="216"/>
      <c r="I220" s="178"/>
      <c r="J220" s="217"/>
      <c r="K220" s="218"/>
      <c r="L220" s="218"/>
      <c r="M220" s="218"/>
      <c r="N220" s="192"/>
      <c r="O220" s="192"/>
      <c r="P220" s="192"/>
      <c r="Q220" s="192"/>
      <c r="R220" s="192"/>
    </row>
    <row r="221" spans="1:18" s="219" customFormat="1" ht="45.75" customHeight="1" x14ac:dyDescent="0.2">
      <c r="A221" s="178"/>
      <c r="B221" s="178"/>
      <c r="C221" s="178"/>
      <c r="D221" s="215"/>
      <c r="E221" s="216"/>
      <c r="F221" s="216"/>
      <c r="G221" s="216"/>
      <c r="H221" s="216"/>
      <c r="I221" s="178"/>
      <c r="J221" s="217"/>
      <c r="K221" s="218"/>
      <c r="L221" s="218"/>
      <c r="M221" s="218"/>
      <c r="N221" s="192"/>
      <c r="O221" s="192"/>
      <c r="P221" s="192"/>
      <c r="Q221" s="192"/>
      <c r="R221" s="192"/>
    </row>
    <row r="222" spans="1:18" s="219" customFormat="1" ht="45.75" customHeight="1" x14ac:dyDescent="0.2">
      <c r="A222" s="178"/>
      <c r="B222" s="178"/>
      <c r="C222" s="178"/>
      <c r="D222" s="215"/>
      <c r="E222" s="216"/>
      <c r="F222" s="216"/>
      <c r="G222" s="216"/>
      <c r="H222" s="216"/>
      <c r="I222" s="178"/>
      <c r="J222" s="217"/>
      <c r="K222" s="218"/>
      <c r="L222" s="218"/>
      <c r="M222" s="218"/>
      <c r="N222" s="192"/>
      <c r="O222" s="192"/>
      <c r="P222" s="192"/>
      <c r="Q222" s="192"/>
      <c r="R222" s="192"/>
    </row>
    <row r="223" spans="1:18" s="219" customFormat="1" ht="45.75" customHeight="1" x14ac:dyDescent="0.2">
      <c r="A223" s="178"/>
      <c r="B223" s="178"/>
      <c r="C223" s="178"/>
      <c r="D223" s="215"/>
      <c r="E223" s="216"/>
      <c r="F223" s="216"/>
      <c r="G223" s="216"/>
      <c r="H223" s="216"/>
      <c r="I223" s="178"/>
      <c r="J223" s="217"/>
      <c r="K223" s="218"/>
      <c r="L223" s="218"/>
      <c r="M223" s="218"/>
      <c r="N223" s="192"/>
      <c r="O223" s="192"/>
      <c r="P223" s="192"/>
      <c r="Q223" s="192"/>
      <c r="R223" s="192"/>
    </row>
    <row r="224" spans="1:18" s="219" customFormat="1" ht="45.75" customHeight="1" x14ac:dyDescent="0.2">
      <c r="A224" s="178"/>
      <c r="B224" s="178"/>
      <c r="C224" s="178"/>
      <c r="D224" s="215"/>
      <c r="E224" s="216"/>
      <c r="F224" s="216"/>
      <c r="G224" s="216"/>
      <c r="H224" s="216"/>
      <c r="I224" s="178"/>
      <c r="J224" s="217"/>
      <c r="K224" s="218"/>
      <c r="L224" s="218"/>
      <c r="M224" s="218"/>
      <c r="N224" s="192"/>
      <c r="O224" s="192"/>
      <c r="P224" s="192"/>
      <c r="Q224" s="192"/>
      <c r="R224" s="192"/>
    </row>
    <row r="225" spans="1:18" s="219" customFormat="1" ht="45.75" customHeight="1" x14ac:dyDescent="0.2">
      <c r="A225" s="178"/>
      <c r="B225" s="178"/>
      <c r="C225" s="178"/>
      <c r="D225" s="215"/>
      <c r="E225" s="216"/>
      <c r="F225" s="216"/>
      <c r="G225" s="216"/>
      <c r="H225" s="216"/>
      <c r="I225" s="178"/>
      <c r="J225" s="217"/>
      <c r="K225" s="218"/>
      <c r="L225" s="218"/>
      <c r="M225" s="218"/>
      <c r="N225" s="192"/>
      <c r="O225" s="192"/>
      <c r="P225" s="192"/>
      <c r="Q225" s="192"/>
      <c r="R225" s="192"/>
    </row>
    <row r="226" spans="1:18" s="219" customFormat="1" ht="45.75" customHeight="1" x14ac:dyDescent="0.2">
      <c r="A226" s="178"/>
      <c r="B226" s="178"/>
      <c r="C226" s="178"/>
      <c r="D226" s="215"/>
      <c r="E226" s="216"/>
      <c r="F226" s="216"/>
      <c r="G226" s="216"/>
      <c r="H226" s="216"/>
      <c r="I226" s="178"/>
      <c r="J226" s="217"/>
      <c r="K226" s="218"/>
      <c r="L226" s="218"/>
      <c r="M226" s="218"/>
      <c r="N226" s="192"/>
      <c r="O226" s="192"/>
      <c r="P226" s="192"/>
      <c r="Q226" s="192"/>
      <c r="R226" s="192"/>
    </row>
    <row r="227" spans="1:18" s="219" customFormat="1" ht="45.75" customHeight="1" x14ac:dyDescent="0.2">
      <c r="A227" s="178"/>
      <c r="B227" s="178"/>
      <c r="C227" s="178"/>
      <c r="D227" s="215"/>
      <c r="E227" s="216"/>
      <c r="F227" s="216"/>
      <c r="G227" s="216"/>
      <c r="H227" s="216"/>
      <c r="I227" s="178"/>
      <c r="J227" s="217"/>
      <c r="K227" s="218"/>
      <c r="L227" s="218"/>
      <c r="M227" s="218"/>
      <c r="N227" s="192"/>
      <c r="O227" s="192"/>
      <c r="P227" s="192"/>
      <c r="Q227" s="192"/>
      <c r="R227" s="192"/>
    </row>
    <row r="228" spans="1:18" s="219" customFormat="1" ht="45.75" customHeight="1" x14ac:dyDescent="0.2">
      <c r="A228" s="178"/>
      <c r="B228" s="178"/>
      <c r="C228" s="178"/>
      <c r="D228" s="215"/>
      <c r="E228" s="216"/>
      <c r="F228" s="216"/>
      <c r="G228" s="216"/>
      <c r="H228" s="216"/>
      <c r="I228" s="178"/>
      <c r="J228" s="217"/>
      <c r="K228" s="218"/>
      <c r="L228" s="218"/>
      <c r="M228" s="218"/>
      <c r="N228" s="192"/>
      <c r="O228" s="192"/>
      <c r="P228" s="192"/>
      <c r="Q228" s="192"/>
      <c r="R228" s="192"/>
    </row>
    <row r="229" spans="1:18" s="219" customFormat="1" ht="45.75" customHeight="1" x14ac:dyDescent="0.2">
      <c r="A229" s="178"/>
      <c r="B229" s="178"/>
      <c r="C229" s="178"/>
      <c r="D229" s="215"/>
      <c r="E229" s="216"/>
      <c r="F229" s="216"/>
      <c r="G229" s="216"/>
      <c r="H229" s="216"/>
      <c r="I229" s="178"/>
      <c r="J229" s="217"/>
      <c r="K229" s="218"/>
      <c r="L229" s="218"/>
      <c r="M229" s="218"/>
      <c r="N229" s="192"/>
      <c r="O229" s="192"/>
      <c r="P229" s="192"/>
      <c r="Q229" s="192"/>
      <c r="R229" s="192"/>
    </row>
    <row r="230" spans="1:18" s="219" customFormat="1" ht="45.75" customHeight="1" x14ac:dyDescent="0.2">
      <c r="A230" s="178"/>
      <c r="B230" s="178"/>
      <c r="C230" s="178"/>
      <c r="D230" s="215"/>
      <c r="E230" s="216"/>
      <c r="F230" s="216"/>
      <c r="G230" s="216"/>
      <c r="H230" s="216"/>
      <c r="I230" s="178"/>
      <c r="J230" s="217"/>
      <c r="K230" s="218"/>
      <c r="L230" s="218"/>
      <c r="M230" s="218"/>
      <c r="N230" s="192"/>
      <c r="O230" s="192"/>
      <c r="P230" s="192"/>
      <c r="Q230" s="192"/>
      <c r="R230" s="192"/>
    </row>
    <row r="231" spans="1:18" s="219" customFormat="1" ht="45.75" customHeight="1" x14ac:dyDescent="0.2">
      <c r="A231" s="178"/>
      <c r="B231" s="178"/>
      <c r="C231" s="178"/>
      <c r="D231" s="215"/>
      <c r="E231" s="216"/>
      <c r="F231" s="216"/>
      <c r="G231" s="216"/>
      <c r="H231" s="216"/>
      <c r="I231" s="178"/>
      <c r="J231" s="217"/>
      <c r="K231" s="218"/>
      <c r="L231" s="218"/>
      <c r="M231" s="218"/>
      <c r="N231" s="192"/>
      <c r="O231" s="192"/>
      <c r="P231" s="192"/>
      <c r="Q231" s="192"/>
      <c r="R231" s="192"/>
    </row>
    <row r="232" spans="1:18" s="219" customFormat="1" ht="45.75" customHeight="1" x14ac:dyDescent="0.2">
      <c r="A232" s="178"/>
      <c r="B232" s="178"/>
      <c r="C232" s="178"/>
      <c r="D232" s="215"/>
      <c r="E232" s="216"/>
      <c r="F232" s="216"/>
      <c r="G232" s="216"/>
      <c r="H232" s="216"/>
      <c r="I232" s="178"/>
      <c r="J232" s="217"/>
      <c r="K232" s="218"/>
      <c r="L232" s="218"/>
      <c r="M232" s="218"/>
      <c r="N232" s="192"/>
      <c r="O232" s="192"/>
      <c r="P232" s="192"/>
      <c r="Q232" s="192"/>
      <c r="R232" s="192"/>
    </row>
    <row r="233" spans="1:18" s="219" customFormat="1" ht="45.75" customHeight="1" x14ac:dyDescent="0.2">
      <c r="A233" s="178"/>
      <c r="B233" s="178"/>
      <c r="C233" s="178"/>
      <c r="D233" s="215"/>
      <c r="E233" s="216"/>
      <c r="F233" s="216"/>
      <c r="G233" s="216"/>
      <c r="H233" s="216"/>
      <c r="I233" s="178"/>
      <c r="J233" s="217"/>
      <c r="K233" s="218"/>
      <c r="L233" s="218"/>
      <c r="M233" s="218"/>
      <c r="N233" s="192"/>
      <c r="O233" s="192"/>
      <c r="P233" s="192"/>
      <c r="Q233" s="192"/>
      <c r="R233" s="192"/>
    </row>
    <row r="234" spans="1:18" s="219" customFormat="1" ht="45.75" customHeight="1" x14ac:dyDescent="0.2">
      <c r="A234" s="178"/>
      <c r="B234" s="178"/>
      <c r="C234" s="178"/>
      <c r="D234" s="215"/>
      <c r="E234" s="216"/>
      <c r="F234" s="216"/>
      <c r="G234" s="216"/>
      <c r="H234" s="216"/>
      <c r="I234" s="178"/>
      <c r="J234" s="217"/>
      <c r="K234" s="218"/>
      <c r="L234" s="218"/>
      <c r="M234" s="218"/>
      <c r="N234" s="192"/>
      <c r="O234" s="192"/>
      <c r="P234" s="192"/>
      <c r="Q234" s="192"/>
      <c r="R234" s="192"/>
    </row>
    <row r="235" spans="1:18" s="219" customFormat="1" ht="45.75" customHeight="1" x14ac:dyDescent="0.2">
      <c r="A235" s="178"/>
      <c r="B235" s="178"/>
      <c r="C235" s="178"/>
      <c r="D235" s="215"/>
      <c r="E235" s="216"/>
      <c r="F235" s="216"/>
      <c r="G235" s="216"/>
      <c r="H235" s="216"/>
      <c r="I235" s="178"/>
      <c r="J235" s="217"/>
      <c r="K235" s="218"/>
      <c r="L235" s="218"/>
      <c r="M235" s="218"/>
      <c r="N235" s="192"/>
      <c r="O235" s="192"/>
      <c r="P235" s="192"/>
      <c r="Q235" s="192"/>
      <c r="R235" s="192"/>
    </row>
    <row r="236" spans="1:18" s="219" customFormat="1" ht="45.75" customHeight="1" x14ac:dyDescent="0.2">
      <c r="A236" s="178"/>
      <c r="B236" s="178"/>
      <c r="C236" s="178"/>
      <c r="D236" s="215"/>
      <c r="E236" s="216"/>
      <c r="F236" s="216"/>
      <c r="G236" s="216"/>
      <c r="H236" s="216"/>
      <c r="I236" s="178"/>
      <c r="J236" s="217"/>
      <c r="K236" s="218"/>
      <c r="L236" s="218"/>
      <c r="M236" s="218"/>
      <c r="N236" s="192"/>
      <c r="O236" s="192"/>
      <c r="P236" s="192"/>
      <c r="Q236" s="192"/>
      <c r="R236" s="192"/>
    </row>
    <row r="237" spans="1:18" s="219" customFormat="1" ht="45.75" customHeight="1" x14ac:dyDescent="0.2">
      <c r="A237" s="178"/>
      <c r="B237" s="178"/>
      <c r="C237" s="178"/>
      <c r="D237" s="215"/>
      <c r="E237" s="216"/>
      <c r="F237" s="216"/>
      <c r="G237" s="216"/>
      <c r="H237" s="216"/>
      <c r="I237" s="178"/>
      <c r="J237" s="217"/>
      <c r="K237" s="218"/>
      <c r="L237" s="218"/>
      <c r="M237" s="218"/>
      <c r="N237" s="192"/>
      <c r="O237" s="192"/>
      <c r="P237" s="192"/>
      <c r="Q237" s="192"/>
      <c r="R237" s="192"/>
    </row>
    <row r="238" spans="1:18" s="219" customFormat="1" ht="45.75" customHeight="1" x14ac:dyDescent="0.2">
      <c r="A238" s="178"/>
      <c r="B238" s="178"/>
      <c r="C238" s="178"/>
      <c r="D238" s="215"/>
      <c r="E238" s="216"/>
      <c r="F238" s="216"/>
      <c r="G238" s="216"/>
      <c r="H238" s="216"/>
      <c r="I238" s="178"/>
      <c r="J238" s="217"/>
      <c r="K238" s="218"/>
      <c r="L238" s="218"/>
      <c r="M238" s="218"/>
      <c r="N238" s="192"/>
      <c r="O238" s="192"/>
      <c r="P238" s="192"/>
      <c r="Q238" s="192"/>
      <c r="R238" s="192"/>
    </row>
    <row r="239" spans="1:18" s="219" customFormat="1" ht="45.75" customHeight="1" x14ac:dyDescent="0.2">
      <c r="A239" s="178"/>
      <c r="B239" s="178"/>
      <c r="C239" s="178"/>
      <c r="D239" s="215"/>
      <c r="E239" s="216"/>
      <c r="F239" s="216"/>
      <c r="G239" s="216"/>
      <c r="H239" s="216"/>
      <c r="I239" s="178"/>
      <c r="J239" s="217"/>
      <c r="K239" s="218"/>
      <c r="L239" s="218"/>
      <c r="M239" s="218"/>
      <c r="N239" s="192"/>
      <c r="O239" s="192"/>
      <c r="P239" s="192"/>
      <c r="Q239" s="192"/>
      <c r="R239" s="192"/>
    </row>
    <row r="240" spans="1:18" s="219" customFormat="1" ht="45.75" customHeight="1" x14ac:dyDescent="0.2">
      <c r="A240" s="178"/>
      <c r="B240" s="178"/>
      <c r="C240" s="178"/>
      <c r="D240" s="215"/>
      <c r="E240" s="216"/>
      <c r="F240" s="216"/>
      <c r="G240" s="216"/>
      <c r="H240" s="216"/>
      <c r="I240" s="178"/>
      <c r="J240" s="217"/>
      <c r="K240" s="218"/>
      <c r="L240" s="218"/>
      <c r="M240" s="218"/>
      <c r="N240" s="192"/>
      <c r="O240" s="192"/>
      <c r="P240" s="192"/>
      <c r="Q240" s="192"/>
      <c r="R240" s="192"/>
    </row>
    <row r="241" spans="1:18" s="219" customFormat="1" ht="45.75" customHeight="1" x14ac:dyDescent="0.2">
      <c r="A241" s="178"/>
      <c r="B241" s="178"/>
      <c r="C241" s="178"/>
      <c r="D241" s="215"/>
      <c r="E241" s="216"/>
      <c r="F241" s="216"/>
      <c r="G241" s="216"/>
      <c r="H241" s="216"/>
      <c r="I241" s="178"/>
      <c r="J241" s="217"/>
      <c r="K241" s="218"/>
      <c r="L241" s="218"/>
      <c r="M241" s="218"/>
      <c r="N241" s="192"/>
      <c r="O241" s="192"/>
      <c r="P241" s="192"/>
      <c r="Q241" s="192"/>
      <c r="R241" s="192"/>
    </row>
    <row r="242" spans="1:18" s="219" customFormat="1" ht="45.75" customHeight="1" x14ac:dyDescent="0.2">
      <c r="A242" s="178"/>
      <c r="B242" s="178"/>
      <c r="C242" s="178"/>
      <c r="D242" s="215"/>
      <c r="E242" s="216"/>
      <c r="F242" s="216"/>
      <c r="G242" s="216"/>
      <c r="H242" s="216"/>
      <c r="I242" s="178"/>
      <c r="J242" s="217"/>
      <c r="K242" s="218"/>
      <c r="L242" s="218"/>
      <c r="M242" s="218"/>
      <c r="N242" s="192"/>
      <c r="O242" s="192"/>
      <c r="P242" s="192"/>
      <c r="Q242" s="192"/>
      <c r="R242" s="192"/>
    </row>
    <row r="243" spans="1:18" s="219" customFormat="1" ht="45.75" customHeight="1" x14ac:dyDescent="0.2">
      <c r="A243" s="178"/>
      <c r="B243" s="178"/>
      <c r="C243" s="178"/>
      <c r="D243" s="215"/>
      <c r="E243" s="216"/>
      <c r="F243" s="216"/>
      <c r="G243" s="216"/>
      <c r="H243" s="216"/>
      <c r="I243" s="178"/>
      <c r="J243" s="217"/>
      <c r="K243" s="218"/>
      <c r="L243" s="218"/>
      <c r="M243" s="218"/>
      <c r="N243" s="192"/>
      <c r="O243" s="192"/>
      <c r="P243" s="192"/>
      <c r="Q243" s="192"/>
      <c r="R243" s="192"/>
    </row>
    <row r="244" spans="1:18" s="219" customFormat="1" ht="45.75" customHeight="1" x14ac:dyDescent="0.2">
      <c r="A244" s="178"/>
      <c r="B244" s="178"/>
      <c r="C244" s="178"/>
      <c r="D244" s="215"/>
      <c r="E244" s="216"/>
      <c r="F244" s="216"/>
      <c r="G244" s="216"/>
      <c r="H244" s="216"/>
      <c r="I244" s="178"/>
      <c r="J244" s="217"/>
      <c r="K244" s="218"/>
      <c r="L244" s="218"/>
      <c r="M244" s="218"/>
      <c r="N244" s="192"/>
      <c r="O244" s="192"/>
      <c r="P244" s="192"/>
      <c r="Q244" s="192"/>
      <c r="R244" s="192"/>
    </row>
    <row r="245" spans="1:18" s="219" customFormat="1" ht="45.75" customHeight="1" x14ac:dyDescent="0.2">
      <c r="A245" s="178"/>
      <c r="B245" s="178"/>
      <c r="C245" s="178"/>
      <c r="D245" s="215"/>
      <c r="E245" s="216"/>
      <c r="F245" s="216"/>
      <c r="G245" s="216"/>
      <c r="H245" s="216"/>
      <c r="I245" s="178"/>
      <c r="J245" s="217"/>
      <c r="K245" s="218"/>
      <c r="L245" s="218"/>
      <c r="M245" s="218"/>
      <c r="N245" s="192"/>
      <c r="O245" s="192"/>
      <c r="P245" s="192"/>
      <c r="Q245" s="192"/>
      <c r="R245" s="192"/>
    </row>
    <row r="246" spans="1:18" s="219" customFormat="1" ht="45.75" customHeight="1" x14ac:dyDescent="0.2">
      <c r="A246" s="178"/>
      <c r="B246" s="178"/>
      <c r="C246" s="178"/>
      <c r="D246" s="215"/>
      <c r="E246" s="216"/>
      <c r="F246" s="216"/>
      <c r="G246" s="216"/>
      <c r="H246" s="216"/>
      <c r="I246" s="178"/>
      <c r="J246" s="217"/>
      <c r="K246" s="218"/>
      <c r="L246" s="218"/>
      <c r="M246" s="218"/>
      <c r="N246" s="192"/>
      <c r="O246" s="192"/>
      <c r="P246" s="192"/>
      <c r="Q246" s="192"/>
      <c r="R246" s="192"/>
    </row>
    <row r="247" spans="1:18" s="219" customFormat="1" ht="45.75" customHeight="1" x14ac:dyDescent="0.2">
      <c r="A247" s="178"/>
      <c r="B247" s="178"/>
      <c r="C247" s="178"/>
      <c r="D247" s="215"/>
      <c r="E247" s="216"/>
      <c r="F247" s="216"/>
      <c r="G247" s="216"/>
      <c r="H247" s="216"/>
      <c r="I247" s="178"/>
      <c r="J247" s="217"/>
      <c r="K247" s="218"/>
      <c r="L247" s="218"/>
      <c r="M247" s="218"/>
      <c r="N247" s="192"/>
      <c r="O247" s="192"/>
      <c r="P247" s="192"/>
      <c r="Q247" s="192"/>
      <c r="R247" s="192"/>
    </row>
    <row r="248" spans="1:18" s="219" customFormat="1" ht="45.75" customHeight="1" x14ac:dyDescent="0.2">
      <c r="A248" s="178"/>
      <c r="B248" s="178"/>
      <c r="C248" s="178"/>
      <c r="D248" s="215"/>
      <c r="E248" s="216"/>
      <c r="F248" s="216"/>
      <c r="G248" s="216"/>
      <c r="H248" s="216"/>
      <c r="I248" s="178"/>
      <c r="J248" s="217"/>
      <c r="K248" s="218"/>
      <c r="L248" s="218"/>
      <c r="M248" s="218"/>
      <c r="N248" s="192"/>
      <c r="O248" s="192"/>
      <c r="P248" s="192"/>
      <c r="Q248" s="192"/>
      <c r="R248" s="192"/>
    </row>
    <row r="249" spans="1:18" s="219" customFormat="1" ht="45.75" customHeight="1" x14ac:dyDescent="0.2">
      <c r="A249" s="178"/>
      <c r="B249" s="178"/>
      <c r="C249" s="178"/>
      <c r="D249" s="215"/>
      <c r="E249" s="216"/>
      <c r="F249" s="216"/>
      <c r="G249" s="216"/>
      <c r="H249" s="216"/>
      <c r="I249" s="178"/>
      <c r="J249" s="217"/>
      <c r="K249" s="218"/>
      <c r="L249" s="218"/>
      <c r="M249" s="218"/>
      <c r="N249" s="192"/>
      <c r="O249" s="192"/>
      <c r="P249" s="192"/>
      <c r="Q249" s="192"/>
      <c r="R249" s="192"/>
    </row>
    <row r="250" spans="1:18" x14ac:dyDescent="0.2">
      <c r="H250" s="216"/>
    </row>
  </sheetData>
  <autoFilter ref="A2:P162" xr:uid="{00000000-0009-0000-0000-00000C000000}"/>
  <mergeCells count="1">
    <mergeCell ref="AA1:AE1"/>
  </mergeCells>
  <conditionalFormatting sqref="N3:R3 N240:R246">
    <cfRule type="expression" dxfId="142" priority="17" stopIfTrue="1">
      <formula>N3&gt;$M3*1.5</formula>
    </cfRule>
    <cfRule type="expression" dxfId="141" priority="18" stopIfTrue="1">
      <formula>N3*1.5&lt;$L3</formula>
    </cfRule>
    <cfRule type="expression" dxfId="140" priority="19" stopIfTrue="1">
      <formula>N3&lt;$L3</formula>
    </cfRule>
    <cfRule type="expression" dxfId="139" priority="20" stopIfTrue="1">
      <formula>N3&gt;$M3</formula>
    </cfRule>
  </conditionalFormatting>
  <conditionalFormatting sqref="N4:R216">
    <cfRule type="expression" dxfId="138" priority="15" stopIfTrue="1">
      <formula>N4&lt;$L4</formula>
    </cfRule>
    <cfRule type="expression" dxfId="137" priority="16" stopIfTrue="1">
      <formula>N4&gt;$M4</formula>
    </cfRule>
    <cfRule type="expression" dxfId="136" priority="13" stopIfTrue="1">
      <formula>N4&gt;$M4*1.5</formula>
    </cfRule>
    <cfRule type="expression" dxfId="135" priority="14" stopIfTrue="1">
      <formula>N4*1.5&lt;$L4</formula>
    </cfRule>
  </conditionalFormatting>
  <conditionalFormatting sqref="N217:R226">
    <cfRule type="expression" dxfId="134" priority="11" stopIfTrue="1">
      <formula>N217&lt;$L217</formula>
    </cfRule>
    <cfRule type="expression" dxfId="133" priority="12" stopIfTrue="1">
      <formula>N217&gt;$M217</formula>
    </cfRule>
    <cfRule type="expression" dxfId="132" priority="9" stopIfTrue="1">
      <formula>N217&gt;$M217*1.5</formula>
    </cfRule>
    <cfRule type="expression" dxfId="131" priority="10" stopIfTrue="1">
      <formula>N217*1.5&lt;$L217</formula>
    </cfRule>
  </conditionalFormatting>
  <conditionalFormatting sqref="N227:R239">
    <cfRule type="expression" dxfId="130" priority="7" stopIfTrue="1">
      <formula>N227&lt;$L227</formula>
    </cfRule>
    <cfRule type="expression" dxfId="129" priority="8" stopIfTrue="1">
      <formula>N227&gt;$M227</formula>
    </cfRule>
    <cfRule type="expression" dxfId="128" priority="5" stopIfTrue="1">
      <formula>N227&gt;$M227*1.5</formula>
    </cfRule>
    <cfRule type="expression" dxfId="127" priority="6" stopIfTrue="1">
      <formula>N227*1.5&lt;$L227</formula>
    </cfRule>
  </conditionalFormatting>
  <conditionalFormatting sqref="N247:R249">
    <cfRule type="expression" dxfId="126" priority="3" stopIfTrue="1">
      <formula>N247&lt;$L247</formula>
    </cfRule>
    <cfRule type="expression" dxfId="125" priority="4" stopIfTrue="1">
      <formula>N247&gt;$M247</formula>
    </cfRule>
    <cfRule type="expression" dxfId="124" priority="1" stopIfTrue="1">
      <formula>N247&gt;$M247*1.5</formula>
    </cfRule>
    <cfRule type="expression" dxfId="123" priority="2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8" hidden="1" customWidth="1"/>
    <col min="2" max="2" width="6.875" style="238" hidden="1" customWidth="1"/>
    <col min="3" max="3" width="11.25" style="238" bestFit="1" customWidth="1"/>
    <col min="4" max="4" width="12.125" style="151" customWidth="1"/>
    <col min="5" max="16" width="11.25" style="223" hidden="1" customWidth="1"/>
    <col min="17" max="18" width="11.25" style="223" customWidth="1"/>
    <col min="24" max="24" width="12.125" style="241" customWidth="1"/>
  </cols>
  <sheetData>
    <row r="1" spans="1:26" x14ac:dyDescent="0.2">
      <c r="C1" s="241" t="s">
        <v>119</v>
      </c>
      <c r="D1" s="151" t="s">
        <v>666</v>
      </c>
      <c r="E1" s="252"/>
      <c r="F1" s="252"/>
      <c r="Q1" s="223" t="s">
        <v>121</v>
      </c>
      <c r="R1" s="223">
        <f>B3</f>
        <v>0</v>
      </c>
      <c r="S1" s="223" t="s">
        <v>86</v>
      </c>
      <c r="T1" s="223">
        <f>A3</f>
        <v>0</v>
      </c>
      <c r="Z1" s="66" t="s">
        <v>80</v>
      </c>
    </row>
    <row r="2" spans="1:26" ht="60" customHeight="1" x14ac:dyDescent="0.2">
      <c r="A2" s="5" t="s">
        <v>87</v>
      </c>
      <c r="B2" s="5" t="s">
        <v>88</v>
      </c>
      <c r="C2" s="5" t="s">
        <v>667</v>
      </c>
      <c r="D2" s="152" t="s">
        <v>102</v>
      </c>
      <c r="E2" s="4" t="s">
        <v>630</v>
      </c>
      <c r="F2" s="4" t="s">
        <v>631</v>
      </c>
      <c r="G2" s="4" t="s">
        <v>632</v>
      </c>
      <c r="H2" s="4" t="s">
        <v>561</v>
      </c>
      <c r="I2" s="4" t="s">
        <v>562</v>
      </c>
      <c r="J2" s="4" t="s">
        <v>563</v>
      </c>
      <c r="K2" s="4" t="s">
        <v>564</v>
      </c>
      <c r="L2" s="4" t="s">
        <v>565</v>
      </c>
      <c r="M2" s="4" t="s">
        <v>566</v>
      </c>
      <c r="N2" s="4" t="s">
        <v>567</v>
      </c>
      <c r="O2" s="4" t="s">
        <v>568</v>
      </c>
      <c r="P2" s="4" t="s">
        <v>569</v>
      </c>
      <c r="Q2" s="4" t="s">
        <v>571</v>
      </c>
      <c r="R2" s="4" t="s">
        <v>633</v>
      </c>
      <c r="S2" s="4" t="s">
        <v>145</v>
      </c>
      <c r="T2" s="4" t="s">
        <v>146</v>
      </c>
      <c r="U2" s="4" t="s">
        <v>147</v>
      </c>
      <c r="V2" s="4" t="s">
        <v>148</v>
      </c>
      <c r="W2" s="4" t="s">
        <v>574</v>
      </c>
      <c r="X2" s="141" t="s">
        <v>71</v>
      </c>
      <c r="Y2" s="4" t="s">
        <v>578</v>
      </c>
    </row>
    <row r="3" spans="1:26" x14ac:dyDescent="0.2">
      <c r="D3" s="158"/>
      <c r="Y3" s="156"/>
    </row>
    <row r="4" spans="1:26" x14ac:dyDescent="0.2">
      <c r="D4" s="158"/>
      <c r="Y4" s="156"/>
    </row>
    <row r="5" spans="1:26" x14ac:dyDescent="0.2">
      <c r="D5" s="158"/>
      <c r="Y5" s="156"/>
    </row>
    <row r="6" spans="1:26" x14ac:dyDescent="0.2">
      <c r="D6" s="158"/>
      <c r="Y6" s="156"/>
    </row>
    <row r="7" spans="1:26" x14ac:dyDescent="0.2">
      <c r="D7" s="158"/>
      <c r="Y7" s="156"/>
    </row>
    <row r="8" spans="1:26" x14ac:dyDescent="0.2">
      <c r="D8" s="158"/>
      <c r="Y8" s="156"/>
    </row>
    <row r="9" spans="1:26" x14ac:dyDescent="0.2">
      <c r="D9" s="158"/>
      <c r="Y9" s="156"/>
    </row>
    <row r="10" spans="1:26" x14ac:dyDescent="0.2">
      <c r="D10" s="158"/>
      <c r="Y10" s="156"/>
    </row>
    <row r="11" spans="1:26" x14ac:dyDescent="0.2">
      <c r="D11" s="158"/>
      <c r="Y11" s="156"/>
    </row>
    <row r="12" spans="1:26" x14ac:dyDescent="0.2">
      <c r="D12" s="158"/>
      <c r="Y12" s="156"/>
    </row>
    <row r="13" spans="1:26" x14ac:dyDescent="0.2">
      <c r="D13" s="158"/>
      <c r="Y13" s="156"/>
    </row>
    <row r="14" spans="1:26" x14ac:dyDescent="0.2">
      <c r="D14" s="158"/>
      <c r="Y14" s="156"/>
    </row>
    <row r="15" spans="1:26" x14ac:dyDescent="0.2">
      <c r="D15" s="158"/>
      <c r="Y15" s="156"/>
    </row>
    <row r="16" spans="1:26" x14ac:dyDescent="0.2">
      <c r="D16" s="158"/>
      <c r="Y16" s="156"/>
    </row>
    <row r="17" spans="4:25" x14ac:dyDescent="0.2">
      <c r="D17" s="158"/>
      <c r="Y17" s="156"/>
    </row>
    <row r="18" spans="4:25" x14ac:dyDescent="0.2">
      <c r="D18" s="158"/>
      <c r="Y18" s="156"/>
    </row>
    <row r="19" spans="4:25" x14ac:dyDescent="0.2">
      <c r="D19" s="158"/>
      <c r="Y19" s="156"/>
    </row>
    <row r="20" spans="4:25" x14ac:dyDescent="0.2">
      <c r="D20" s="158"/>
      <c r="Y20" s="156"/>
    </row>
    <row r="21" spans="4:25" x14ac:dyDescent="0.2">
      <c r="D21" s="158"/>
      <c r="Y21" s="156"/>
    </row>
    <row r="22" spans="4:25" x14ac:dyDescent="0.2">
      <c r="D22" s="158"/>
      <c r="Y22" s="156"/>
    </row>
    <row r="23" spans="4:25" x14ac:dyDescent="0.2">
      <c r="D23" s="158"/>
      <c r="Y23" s="156"/>
    </row>
    <row r="24" spans="4:25" x14ac:dyDescent="0.2">
      <c r="D24" s="158"/>
      <c r="Y24" s="156"/>
    </row>
    <row r="25" spans="4:25" x14ac:dyDescent="0.2">
      <c r="D25" s="158"/>
      <c r="Y25" s="156"/>
    </row>
    <row r="26" spans="4:25" x14ac:dyDescent="0.2">
      <c r="D26" s="158"/>
      <c r="Y26" s="156"/>
    </row>
    <row r="27" spans="4:25" x14ac:dyDescent="0.2">
      <c r="D27" s="158"/>
      <c r="Y27" s="156"/>
    </row>
    <row r="28" spans="4:25" x14ac:dyDescent="0.2">
      <c r="D28" s="158"/>
      <c r="Y28" s="156"/>
    </row>
    <row r="29" spans="4:25" x14ac:dyDescent="0.2">
      <c r="D29" s="158"/>
      <c r="Y29" s="156"/>
    </row>
    <row r="30" spans="4:25" x14ac:dyDescent="0.2">
      <c r="D30" s="158"/>
      <c r="Y30" s="156"/>
    </row>
    <row r="31" spans="4:25" x14ac:dyDescent="0.2">
      <c r="D31" s="158"/>
      <c r="Y31" s="156"/>
    </row>
    <row r="32" spans="4:25" x14ac:dyDescent="0.2">
      <c r="D32" s="158"/>
      <c r="Y32" s="156"/>
    </row>
    <row r="33" spans="4:25" x14ac:dyDescent="0.2">
      <c r="D33" s="158"/>
      <c r="Y33" s="156"/>
    </row>
    <row r="34" spans="4:25" x14ac:dyDescent="0.2">
      <c r="D34" s="158"/>
      <c r="Y34" s="156"/>
    </row>
    <row r="35" spans="4:25" x14ac:dyDescent="0.2">
      <c r="D35" s="158"/>
      <c r="Y35" s="156"/>
    </row>
    <row r="36" spans="4:25" x14ac:dyDescent="0.2">
      <c r="D36" s="158"/>
      <c r="Y36" s="156"/>
    </row>
    <row r="37" spans="4:25" x14ac:dyDescent="0.2">
      <c r="D37" s="158"/>
      <c r="Y37" s="156"/>
    </row>
    <row r="38" spans="4:25" x14ac:dyDescent="0.2">
      <c r="D38" s="158"/>
      <c r="Y38" s="156"/>
    </row>
    <row r="39" spans="4:25" x14ac:dyDescent="0.2">
      <c r="D39" s="158"/>
      <c r="Y39" s="156"/>
    </row>
    <row r="40" spans="4:25" x14ac:dyDescent="0.2">
      <c r="D40" s="158"/>
      <c r="Y40" s="156"/>
    </row>
    <row r="41" spans="4:25" x14ac:dyDescent="0.2">
      <c r="D41" s="158"/>
      <c r="Y41" s="156"/>
    </row>
    <row r="42" spans="4:25" x14ac:dyDescent="0.2">
      <c r="D42" s="158"/>
      <c r="Y42" s="156"/>
    </row>
    <row r="43" spans="4:25" x14ac:dyDescent="0.2">
      <c r="D43" s="158"/>
      <c r="Y43" s="156"/>
    </row>
    <row r="44" spans="4:25" x14ac:dyDescent="0.2">
      <c r="D44" s="158"/>
      <c r="Y44" s="156"/>
    </row>
    <row r="45" spans="4:25" x14ac:dyDescent="0.2">
      <c r="D45" s="158"/>
      <c r="Y45" s="156"/>
    </row>
    <row r="46" spans="4:25" x14ac:dyDescent="0.2">
      <c r="D46" s="158"/>
      <c r="Y46" s="156"/>
    </row>
    <row r="47" spans="4:25" x14ac:dyDescent="0.2">
      <c r="D47" s="158"/>
      <c r="Y47" s="156"/>
    </row>
    <row r="48" spans="4:25" x14ac:dyDescent="0.2">
      <c r="D48" s="158"/>
      <c r="Y48" s="156"/>
    </row>
    <row r="49" spans="4:25" x14ac:dyDescent="0.2">
      <c r="D49" s="158"/>
      <c r="Y49" s="156"/>
    </row>
    <row r="50" spans="4:25" x14ac:dyDescent="0.2">
      <c r="D50" s="158"/>
      <c r="Y50" s="156"/>
    </row>
    <row r="51" spans="4:25" x14ac:dyDescent="0.2">
      <c r="D51" s="158"/>
      <c r="Y51" s="156"/>
    </row>
    <row r="52" spans="4:25" x14ac:dyDescent="0.2">
      <c r="D52" s="158"/>
      <c r="Y52" s="156"/>
    </row>
    <row r="53" spans="4:25" x14ac:dyDescent="0.2">
      <c r="D53" s="158"/>
      <c r="Y53" s="156"/>
    </row>
    <row r="54" spans="4:25" x14ac:dyDescent="0.2">
      <c r="D54" s="158"/>
      <c r="Y54" s="156"/>
    </row>
    <row r="55" spans="4:25" x14ac:dyDescent="0.2">
      <c r="D55" s="158"/>
      <c r="Y55" s="156"/>
    </row>
    <row r="56" spans="4:25" x14ac:dyDescent="0.2">
      <c r="D56" s="158"/>
      <c r="Y56" s="156"/>
    </row>
    <row r="57" spans="4:25" x14ac:dyDescent="0.2">
      <c r="D57" s="158"/>
      <c r="Y57" s="156"/>
    </row>
    <row r="58" spans="4:25" x14ac:dyDescent="0.2">
      <c r="D58" s="158"/>
      <c r="Y58" s="156"/>
    </row>
    <row r="59" spans="4:25" x14ac:dyDescent="0.2">
      <c r="D59" s="158"/>
      <c r="Y59" s="156"/>
    </row>
    <row r="60" spans="4:25" x14ac:dyDescent="0.2">
      <c r="D60" s="158"/>
      <c r="Y60" s="156"/>
    </row>
    <row r="61" spans="4:25" x14ac:dyDescent="0.2">
      <c r="D61" s="158"/>
      <c r="Y61" s="156"/>
    </row>
    <row r="62" spans="4:25" x14ac:dyDescent="0.2">
      <c r="D62" s="158"/>
      <c r="Y62" s="156"/>
    </row>
    <row r="63" spans="4:25" x14ac:dyDescent="0.2">
      <c r="D63" s="158"/>
      <c r="Y63" s="156"/>
    </row>
    <row r="64" spans="4:25" x14ac:dyDescent="0.2">
      <c r="D64" s="158"/>
      <c r="Y64" s="156"/>
    </row>
    <row r="65" spans="4:25" x14ac:dyDescent="0.2">
      <c r="D65" s="158"/>
      <c r="Y65" s="156"/>
    </row>
    <row r="66" spans="4:25" x14ac:dyDescent="0.2">
      <c r="D66" s="158"/>
      <c r="Y66" s="156"/>
    </row>
    <row r="67" spans="4:25" x14ac:dyDescent="0.2">
      <c r="D67" s="158"/>
      <c r="Y67" s="156"/>
    </row>
    <row r="68" spans="4:25" x14ac:dyDescent="0.2">
      <c r="D68" s="158"/>
      <c r="Y68" s="156"/>
    </row>
    <row r="69" spans="4:25" x14ac:dyDescent="0.2">
      <c r="D69" s="158"/>
      <c r="Y69" s="156"/>
    </row>
    <row r="70" spans="4:25" x14ac:dyDescent="0.2">
      <c r="D70" s="158"/>
      <c r="Y70" s="156"/>
    </row>
    <row r="71" spans="4:25" x14ac:dyDescent="0.2">
      <c r="D71" s="158"/>
      <c r="Y71" s="156"/>
    </row>
    <row r="72" spans="4:25" x14ac:dyDescent="0.2">
      <c r="D72" s="158"/>
      <c r="Y72" s="156"/>
    </row>
    <row r="73" spans="4:25" x14ac:dyDescent="0.2">
      <c r="D73" s="158"/>
      <c r="Y73" s="156"/>
    </row>
    <row r="74" spans="4:25" x14ac:dyDescent="0.2">
      <c r="D74" s="158"/>
      <c r="Y74" s="156"/>
    </row>
    <row r="75" spans="4:25" x14ac:dyDescent="0.2">
      <c r="D75" s="158"/>
      <c r="Y75" s="156"/>
    </row>
    <row r="76" spans="4:25" x14ac:dyDescent="0.2">
      <c r="D76" s="158"/>
      <c r="Y76" s="156"/>
    </row>
    <row r="77" spans="4:25" x14ac:dyDescent="0.2">
      <c r="D77" s="158"/>
      <c r="Y77" s="156"/>
    </row>
    <row r="78" spans="4:25" x14ac:dyDescent="0.2">
      <c r="D78" s="158"/>
      <c r="Y78" s="156"/>
    </row>
    <row r="79" spans="4:25" x14ac:dyDescent="0.2">
      <c r="D79" s="158"/>
      <c r="Y79" s="156"/>
    </row>
    <row r="80" spans="4:25" x14ac:dyDescent="0.2">
      <c r="D80" s="158"/>
      <c r="Y80" s="156"/>
    </row>
    <row r="81" spans="4:25" x14ac:dyDescent="0.2">
      <c r="D81" s="158"/>
      <c r="Y81" s="156"/>
    </row>
    <row r="82" spans="4:25" x14ac:dyDescent="0.2">
      <c r="D82" s="158"/>
      <c r="Y82" s="156"/>
    </row>
    <row r="83" spans="4:25" x14ac:dyDescent="0.2">
      <c r="D83" s="158"/>
      <c r="Y83" s="156"/>
    </row>
    <row r="84" spans="4:25" x14ac:dyDescent="0.2">
      <c r="D84" s="22"/>
      <c r="Y84" s="156"/>
    </row>
    <row r="85" spans="4:25" x14ac:dyDescent="0.2">
      <c r="D85" s="22"/>
      <c r="Y85" s="156"/>
    </row>
    <row r="86" spans="4:25" x14ac:dyDescent="0.2">
      <c r="D86" s="22"/>
      <c r="Y86" s="156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1" width="5" style="238" hidden="1" customWidth="1"/>
    <col min="2" max="2" width="11.25" style="238" bestFit="1" customWidth="1"/>
    <col min="3" max="3" width="12.125" style="151" hidden="1" customWidth="1"/>
    <col min="4" max="6" width="11.25" style="223" hidden="1" customWidth="1"/>
    <col min="7" max="17" width="11.25" style="223" customWidth="1"/>
    <col min="18" max="19" width="9.125" style="238" customWidth="1"/>
    <col min="20" max="16384" width="9.125" style="238"/>
  </cols>
  <sheetData>
    <row r="1" spans="1:24" x14ac:dyDescent="0.2">
      <c r="B1" s="241" t="s">
        <v>119</v>
      </c>
      <c r="C1" s="151" t="s">
        <v>668</v>
      </c>
      <c r="D1" s="252"/>
      <c r="E1" s="252"/>
      <c r="P1" s="223" t="s">
        <v>122</v>
      </c>
      <c r="Q1" s="223">
        <f>A3</f>
        <v>0</v>
      </c>
      <c r="X1" s="66" t="s">
        <v>80</v>
      </c>
    </row>
    <row r="2" spans="1:24" ht="60" customHeight="1" x14ac:dyDescent="0.2">
      <c r="A2" s="5" t="s">
        <v>87</v>
      </c>
      <c r="B2" s="5" t="s">
        <v>667</v>
      </c>
      <c r="C2" s="152" t="s">
        <v>102</v>
      </c>
      <c r="D2" s="4" t="s">
        <v>630</v>
      </c>
      <c r="E2" s="4" t="s">
        <v>631</v>
      </c>
      <c r="F2" s="4" t="s">
        <v>632</v>
      </c>
      <c r="G2" s="4" t="s">
        <v>561</v>
      </c>
      <c r="H2" s="4" t="s">
        <v>562</v>
      </c>
      <c r="I2" s="4" t="s">
        <v>563</v>
      </c>
      <c r="J2" s="4" t="s">
        <v>564</v>
      </c>
      <c r="K2" s="4" t="s">
        <v>565</v>
      </c>
      <c r="L2" s="4" t="s">
        <v>566</v>
      </c>
      <c r="M2" s="4" t="s">
        <v>567</v>
      </c>
      <c r="N2" s="4" t="s">
        <v>568</v>
      </c>
      <c r="O2" s="4" t="s">
        <v>569</v>
      </c>
      <c r="P2" s="4" t="s">
        <v>571</v>
      </c>
      <c r="Q2" s="4" t="s">
        <v>633</v>
      </c>
      <c r="R2" s="4" t="s">
        <v>145</v>
      </c>
      <c r="S2" s="4" t="s">
        <v>146</v>
      </c>
      <c r="T2" s="4" t="s">
        <v>147</v>
      </c>
      <c r="U2" s="4" t="s">
        <v>148</v>
      </c>
      <c r="V2" s="4" t="s">
        <v>574</v>
      </c>
      <c r="W2" s="4" t="s">
        <v>578</v>
      </c>
    </row>
    <row r="3" spans="1:24" x14ac:dyDescent="0.2">
      <c r="C3" s="158"/>
      <c r="W3" s="156" t="str">
        <f t="shared" ref="W3:W18" si="0">IFERROR(P3/Q3,"")</f>
        <v/>
      </c>
    </row>
    <row r="4" spans="1:24" x14ac:dyDescent="0.2">
      <c r="C4" s="158"/>
      <c r="W4" s="156" t="str">
        <f t="shared" si="0"/>
        <v/>
      </c>
    </row>
    <row r="5" spans="1:24" x14ac:dyDescent="0.2">
      <c r="C5" s="158"/>
      <c r="W5" s="156" t="str">
        <f t="shared" si="0"/>
        <v/>
      </c>
    </row>
    <row r="6" spans="1:24" x14ac:dyDescent="0.2">
      <c r="C6" s="158"/>
      <c r="W6" s="156" t="str">
        <f t="shared" si="0"/>
        <v/>
      </c>
    </row>
    <row r="7" spans="1:24" x14ac:dyDescent="0.2">
      <c r="C7" s="158"/>
      <c r="W7" s="156" t="str">
        <f t="shared" si="0"/>
        <v/>
      </c>
    </row>
    <row r="8" spans="1:24" x14ac:dyDescent="0.2">
      <c r="C8" s="158"/>
      <c r="W8" s="156" t="str">
        <f t="shared" si="0"/>
        <v/>
      </c>
    </row>
    <row r="9" spans="1:24" x14ac:dyDescent="0.2">
      <c r="C9" s="158"/>
      <c r="W9" s="156" t="str">
        <f t="shared" si="0"/>
        <v/>
      </c>
    </row>
    <row r="10" spans="1:24" x14ac:dyDescent="0.2">
      <c r="C10" s="158"/>
      <c r="W10" s="156" t="str">
        <f t="shared" si="0"/>
        <v/>
      </c>
    </row>
    <row r="11" spans="1:24" x14ac:dyDescent="0.2">
      <c r="C11" s="158"/>
      <c r="W11" s="156" t="str">
        <f t="shared" si="0"/>
        <v/>
      </c>
    </row>
    <row r="12" spans="1:24" x14ac:dyDescent="0.2">
      <c r="C12" s="158"/>
      <c r="W12" s="156" t="str">
        <f t="shared" si="0"/>
        <v/>
      </c>
    </row>
    <row r="13" spans="1:24" x14ac:dyDescent="0.2">
      <c r="C13" s="158"/>
      <c r="W13" s="156" t="str">
        <f t="shared" si="0"/>
        <v/>
      </c>
    </row>
    <row r="14" spans="1:24" x14ac:dyDescent="0.2">
      <c r="C14" s="158"/>
      <c r="W14" s="156" t="str">
        <f t="shared" si="0"/>
        <v/>
      </c>
    </row>
    <row r="15" spans="1:24" x14ac:dyDescent="0.2">
      <c r="C15" s="158"/>
      <c r="W15" s="156" t="str">
        <f t="shared" si="0"/>
        <v/>
      </c>
    </row>
    <row r="16" spans="1:24" x14ac:dyDescent="0.2">
      <c r="C16" s="158"/>
      <c r="W16" s="156" t="str">
        <f t="shared" si="0"/>
        <v/>
      </c>
    </row>
    <row r="17" spans="3:23" x14ac:dyDescent="0.2">
      <c r="C17" s="158"/>
      <c r="W17" s="156" t="str">
        <f t="shared" si="0"/>
        <v/>
      </c>
    </row>
    <row r="18" spans="3:23" x14ac:dyDescent="0.2">
      <c r="C18" s="158"/>
      <c r="W18" s="156" t="str">
        <f t="shared" si="0"/>
        <v/>
      </c>
    </row>
    <row r="19" spans="3:23" x14ac:dyDescent="0.2">
      <c r="C19" s="158"/>
      <c r="W19" s="156"/>
    </row>
    <row r="20" spans="3:23" x14ac:dyDescent="0.2">
      <c r="C20" s="158"/>
      <c r="W20" s="156"/>
    </row>
    <row r="21" spans="3:23" x14ac:dyDescent="0.2">
      <c r="C21" s="158"/>
      <c r="W21" s="156"/>
    </row>
    <row r="22" spans="3:23" x14ac:dyDescent="0.2">
      <c r="C22" s="158"/>
      <c r="W22" s="156"/>
    </row>
    <row r="23" spans="3:23" x14ac:dyDescent="0.2">
      <c r="C23" s="158"/>
      <c r="W23" s="156"/>
    </row>
    <row r="24" spans="3:23" x14ac:dyDescent="0.2">
      <c r="C24" s="158"/>
      <c r="W24" s="156"/>
    </row>
    <row r="25" spans="3:23" x14ac:dyDescent="0.2">
      <c r="C25" s="158"/>
      <c r="W25" s="156"/>
    </row>
    <row r="26" spans="3:23" x14ac:dyDescent="0.2">
      <c r="C26" s="158"/>
      <c r="W26" s="156"/>
    </row>
    <row r="27" spans="3:23" x14ac:dyDescent="0.2">
      <c r="C27" s="158"/>
      <c r="W27" s="156"/>
    </row>
    <row r="28" spans="3:23" x14ac:dyDescent="0.2">
      <c r="C28" s="158"/>
      <c r="W28" s="156"/>
    </row>
    <row r="29" spans="3:23" x14ac:dyDescent="0.2">
      <c r="C29" s="158"/>
      <c r="W29" s="156"/>
    </row>
    <row r="30" spans="3:23" x14ac:dyDescent="0.2">
      <c r="C30" s="158"/>
      <c r="W30" s="156"/>
    </row>
    <row r="31" spans="3:23" x14ac:dyDescent="0.2">
      <c r="C31" s="158"/>
      <c r="W31" s="156"/>
    </row>
    <row r="32" spans="3:23" x14ac:dyDescent="0.2">
      <c r="C32" s="158"/>
      <c r="W32" s="156"/>
    </row>
    <row r="33" spans="3:23" x14ac:dyDescent="0.2">
      <c r="C33" s="158"/>
      <c r="W33" s="156"/>
    </row>
    <row r="34" spans="3:23" x14ac:dyDescent="0.2">
      <c r="C34" s="158"/>
      <c r="W34" s="156"/>
    </row>
    <row r="35" spans="3:23" x14ac:dyDescent="0.2">
      <c r="C35" s="158"/>
      <c r="W35" s="156"/>
    </row>
    <row r="36" spans="3:23" x14ac:dyDescent="0.2">
      <c r="C36" s="158"/>
      <c r="W36" s="156"/>
    </row>
    <row r="37" spans="3:23" x14ac:dyDescent="0.2">
      <c r="C37" s="158"/>
      <c r="W37" s="156"/>
    </row>
    <row r="38" spans="3:23" x14ac:dyDescent="0.2">
      <c r="C38" s="158"/>
      <c r="W38" s="156"/>
    </row>
    <row r="39" spans="3:23" x14ac:dyDescent="0.2">
      <c r="C39" s="158"/>
      <c r="W39" s="156"/>
    </row>
    <row r="40" spans="3:23" x14ac:dyDescent="0.2">
      <c r="C40" s="158"/>
      <c r="W40" s="156"/>
    </row>
    <row r="41" spans="3:23" x14ac:dyDescent="0.2">
      <c r="C41" s="158"/>
      <c r="W41" s="156"/>
    </row>
    <row r="42" spans="3:23" x14ac:dyDescent="0.2">
      <c r="C42" s="158"/>
      <c r="W42" s="156"/>
    </row>
    <row r="43" spans="3:23" x14ac:dyDescent="0.2">
      <c r="C43" s="158"/>
      <c r="W43" s="156"/>
    </row>
    <row r="44" spans="3:23" x14ac:dyDescent="0.2">
      <c r="C44" s="158"/>
      <c r="W44" s="156"/>
    </row>
    <row r="45" spans="3:23" x14ac:dyDescent="0.2">
      <c r="C45" s="158"/>
      <c r="W45" s="156"/>
    </row>
    <row r="46" spans="3:23" x14ac:dyDescent="0.2">
      <c r="C46" s="158"/>
      <c r="W46" s="156"/>
    </row>
    <row r="47" spans="3:23" x14ac:dyDescent="0.2">
      <c r="C47" s="158"/>
      <c r="W47" s="156"/>
    </row>
    <row r="48" spans="3:23" x14ac:dyDescent="0.2">
      <c r="C48" s="158"/>
      <c r="W48" s="156"/>
    </row>
    <row r="49" spans="3:23" x14ac:dyDescent="0.2">
      <c r="C49" s="158"/>
      <c r="W49" s="156"/>
    </row>
    <row r="50" spans="3:23" x14ac:dyDescent="0.2">
      <c r="C50" s="158"/>
      <c r="W50" s="156"/>
    </row>
    <row r="51" spans="3:23" x14ac:dyDescent="0.2">
      <c r="C51" s="158"/>
      <c r="W51" s="156"/>
    </row>
    <row r="52" spans="3:23" x14ac:dyDescent="0.2">
      <c r="C52" s="158"/>
      <c r="W52" s="156"/>
    </row>
    <row r="53" spans="3:23" x14ac:dyDescent="0.2">
      <c r="C53" s="158"/>
      <c r="W53" s="156" t="str">
        <f t="shared" ref="W53:W86" si="1">IFERROR(P53/Q53,"")</f>
        <v/>
      </c>
    </row>
    <row r="54" spans="3:23" x14ac:dyDescent="0.2">
      <c r="C54" s="158"/>
      <c r="W54" s="156" t="str">
        <f t="shared" si="1"/>
        <v/>
      </c>
    </row>
    <row r="55" spans="3:23" x14ac:dyDescent="0.2">
      <c r="C55" s="158"/>
      <c r="W55" s="156" t="str">
        <f t="shared" si="1"/>
        <v/>
      </c>
    </row>
    <row r="56" spans="3:23" x14ac:dyDescent="0.2">
      <c r="C56" s="158"/>
      <c r="W56" s="156" t="str">
        <f t="shared" si="1"/>
        <v/>
      </c>
    </row>
    <row r="57" spans="3:23" x14ac:dyDescent="0.2">
      <c r="C57" s="158"/>
      <c r="W57" s="156" t="str">
        <f t="shared" si="1"/>
        <v/>
      </c>
    </row>
    <row r="58" spans="3:23" x14ac:dyDescent="0.2">
      <c r="C58" s="158"/>
      <c r="W58" s="156" t="str">
        <f t="shared" si="1"/>
        <v/>
      </c>
    </row>
    <row r="59" spans="3:23" x14ac:dyDescent="0.2">
      <c r="C59" s="158"/>
      <c r="W59" s="156" t="str">
        <f t="shared" si="1"/>
        <v/>
      </c>
    </row>
    <row r="60" spans="3:23" x14ac:dyDescent="0.2">
      <c r="C60" s="158"/>
      <c r="W60" s="156" t="str">
        <f t="shared" si="1"/>
        <v/>
      </c>
    </row>
    <row r="61" spans="3:23" x14ac:dyDescent="0.2">
      <c r="C61" s="158"/>
      <c r="W61" s="156" t="str">
        <f t="shared" si="1"/>
        <v/>
      </c>
    </row>
    <row r="62" spans="3:23" x14ac:dyDescent="0.2">
      <c r="C62" s="158"/>
      <c r="W62" s="156" t="str">
        <f t="shared" si="1"/>
        <v/>
      </c>
    </row>
    <row r="63" spans="3:23" x14ac:dyDescent="0.2">
      <c r="C63" s="158"/>
      <c r="W63" s="156" t="str">
        <f t="shared" si="1"/>
        <v/>
      </c>
    </row>
    <row r="64" spans="3:23" x14ac:dyDescent="0.2">
      <c r="C64" s="158"/>
      <c r="W64" s="156" t="str">
        <f t="shared" si="1"/>
        <v/>
      </c>
    </row>
    <row r="65" spans="3:23" x14ac:dyDescent="0.2">
      <c r="C65" s="158"/>
      <c r="W65" s="156" t="str">
        <f t="shared" si="1"/>
        <v/>
      </c>
    </row>
    <row r="66" spans="3:23" x14ac:dyDescent="0.2">
      <c r="C66" s="158"/>
      <c r="W66" s="156" t="str">
        <f t="shared" si="1"/>
        <v/>
      </c>
    </row>
    <row r="67" spans="3:23" x14ac:dyDescent="0.2">
      <c r="C67" s="158"/>
      <c r="W67" s="156" t="str">
        <f t="shared" si="1"/>
        <v/>
      </c>
    </row>
    <row r="68" spans="3:23" x14ac:dyDescent="0.2">
      <c r="C68" s="158"/>
      <c r="W68" s="156" t="str">
        <f t="shared" si="1"/>
        <v/>
      </c>
    </row>
    <row r="69" spans="3:23" x14ac:dyDescent="0.2">
      <c r="C69" s="158"/>
      <c r="W69" s="156" t="str">
        <f t="shared" si="1"/>
        <v/>
      </c>
    </row>
    <row r="70" spans="3:23" x14ac:dyDescent="0.2">
      <c r="C70" s="158"/>
      <c r="W70" s="156" t="str">
        <f t="shared" si="1"/>
        <v/>
      </c>
    </row>
    <row r="71" spans="3:23" x14ac:dyDescent="0.2">
      <c r="C71" s="158"/>
      <c r="W71" s="156" t="str">
        <f t="shared" si="1"/>
        <v/>
      </c>
    </row>
    <row r="72" spans="3:23" x14ac:dyDescent="0.2">
      <c r="C72" s="158"/>
      <c r="W72" s="156" t="str">
        <f t="shared" si="1"/>
        <v/>
      </c>
    </row>
    <row r="73" spans="3:23" x14ac:dyDescent="0.2">
      <c r="C73" s="158"/>
      <c r="W73" s="156" t="str">
        <f t="shared" si="1"/>
        <v/>
      </c>
    </row>
    <row r="74" spans="3:23" x14ac:dyDescent="0.2">
      <c r="C74" s="158"/>
      <c r="W74" s="156" t="str">
        <f t="shared" si="1"/>
        <v/>
      </c>
    </row>
    <row r="75" spans="3:23" x14ac:dyDescent="0.2">
      <c r="C75" s="158"/>
      <c r="W75" s="156" t="str">
        <f t="shared" si="1"/>
        <v/>
      </c>
    </row>
    <row r="76" spans="3:23" x14ac:dyDescent="0.2">
      <c r="C76" s="158"/>
      <c r="W76" s="156" t="str">
        <f t="shared" si="1"/>
        <v/>
      </c>
    </row>
    <row r="77" spans="3:23" x14ac:dyDescent="0.2">
      <c r="C77" s="158"/>
      <c r="W77" s="156" t="str">
        <f t="shared" si="1"/>
        <v/>
      </c>
    </row>
    <row r="78" spans="3:23" x14ac:dyDescent="0.2">
      <c r="C78" s="158"/>
      <c r="W78" s="156" t="str">
        <f t="shared" si="1"/>
        <v/>
      </c>
    </row>
    <row r="79" spans="3:23" x14ac:dyDescent="0.2">
      <c r="C79" s="158"/>
      <c r="W79" s="156" t="str">
        <f t="shared" si="1"/>
        <v/>
      </c>
    </row>
    <row r="80" spans="3:23" x14ac:dyDescent="0.2">
      <c r="C80" s="158"/>
      <c r="W80" s="156" t="str">
        <f t="shared" si="1"/>
        <v/>
      </c>
    </row>
    <row r="81" spans="3:23" x14ac:dyDescent="0.2">
      <c r="C81" s="158"/>
      <c r="W81" s="156" t="str">
        <f t="shared" si="1"/>
        <v/>
      </c>
    </row>
    <row r="82" spans="3:23" x14ac:dyDescent="0.2">
      <c r="C82" s="158"/>
      <c r="W82" s="156" t="str">
        <f t="shared" si="1"/>
        <v/>
      </c>
    </row>
    <row r="83" spans="3:23" x14ac:dyDescent="0.2">
      <c r="C83" s="158"/>
      <c r="W83" s="156" t="str">
        <f t="shared" si="1"/>
        <v/>
      </c>
    </row>
    <row r="84" spans="3:23" x14ac:dyDescent="0.2">
      <c r="C84" s="22"/>
      <c r="W84" s="156" t="str">
        <f t="shared" si="1"/>
        <v/>
      </c>
    </row>
    <row r="85" spans="3:23" x14ac:dyDescent="0.2">
      <c r="C85" s="22"/>
      <c r="W85" s="156" t="str">
        <f t="shared" si="1"/>
        <v/>
      </c>
    </row>
    <row r="86" spans="3:23" x14ac:dyDescent="0.2">
      <c r="C86" s="22"/>
      <c r="W86" s="156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8" hidden="1" customWidth="1"/>
    <col min="2" max="2" width="8.25" style="238" hidden="1" customWidth="1"/>
    <col min="3" max="3" width="7.875" style="238" hidden="1" customWidth="1"/>
    <col min="4" max="4" width="24.75" style="238" customWidth="1"/>
    <col min="5" max="5" width="15.875" style="238" customWidth="1"/>
    <col min="6" max="6" width="20" style="238" bestFit="1" customWidth="1"/>
    <col min="7" max="7" width="5.875" style="238" customWidth="1"/>
    <col min="8" max="8" width="7.625" style="238" customWidth="1"/>
    <col min="9" max="9" width="12" style="238" customWidth="1"/>
    <col min="10" max="11" width="11" style="238" customWidth="1"/>
    <col min="12" max="12" width="7.125" style="238" customWidth="1"/>
    <col min="13" max="13" width="6" style="238" customWidth="1"/>
    <col min="15" max="15" width="10.875" style="238" customWidth="1"/>
  </cols>
  <sheetData>
    <row r="1" spans="1:19" ht="15.75" customHeight="1" x14ac:dyDescent="0.2">
      <c r="D1" s="20" t="s">
        <v>580</v>
      </c>
      <c r="E1" s="355" t="s">
        <v>669</v>
      </c>
      <c r="F1" s="361"/>
      <c r="G1" s="384"/>
      <c r="H1" s="355" t="s">
        <v>122</v>
      </c>
      <c r="I1" s="355">
        <f>output!A3</f>
        <v>2021</v>
      </c>
      <c r="J1" s="34"/>
      <c r="K1" s="34"/>
      <c r="L1" s="34"/>
      <c r="M1" s="34"/>
      <c r="N1" s="34"/>
      <c r="O1" s="35"/>
      <c r="P1" s="66" t="s">
        <v>80</v>
      </c>
    </row>
    <row r="2" spans="1:19" ht="15.75" customHeight="1" x14ac:dyDescent="0.2">
      <c r="D2" s="21" t="s">
        <v>582</v>
      </c>
      <c r="E2" s="286"/>
      <c r="F2" s="286"/>
      <c r="G2" s="286"/>
      <c r="H2" s="286"/>
      <c r="I2" s="286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583</v>
      </c>
      <c r="E4" s="11" t="s">
        <v>583</v>
      </c>
      <c r="G4">
        <f>COUNTA(output_yearly!E3:E200)</f>
        <v>0</v>
      </c>
      <c r="O4" s="12"/>
    </row>
    <row r="5" spans="1:19" ht="23.25" customHeight="1" x14ac:dyDescent="0.2">
      <c r="D5" s="11" t="s">
        <v>584</v>
      </c>
      <c r="E5" s="11" t="s">
        <v>584</v>
      </c>
      <c r="G5">
        <f>G4-G6</f>
        <v>0</v>
      </c>
      <c r="O5" s="12"/>
    </row>
    <row r="6" spans="1:19" ht="23.25" customHeight="1" x14ac:dyDescent="0.2">
      <c r="D6" s="11" t="s">
        <v>585</v>
      </c>
      <c r="E6" s="11" t="s">
        <v>585</v>
      </c>
      <c r="G6">
        <f>COUNTA(D10:D500)</f>
        <v>0</v>
      </c>
      <c r="H6" t="s">
        <v>586</v>
      </c>
      <c r="I6" s="154" t="e">
        <f>G6/G4</f>
        <v>#DIV/0!</v>
      </c>
      <c r="O6" s="12"/>
    </row>
    <row r="7" spans="1:19" ht="15" x14ac:dyDescent="0.25">
      <c r="D7" s="56" t="s">
        <v>670</v>
      </c>
      <c r="E7" s="56"/>
      <c r="O7" s="12"/>
    </row>
    <row r="8" spans="1:19" ht="15" x14ac:dyDescent="0.2">
      <c r="B8" s="57"/>
      <c r="C8" s="57"/>
      <c r="D8" s="385" t="s">
        <v>552</v>
      </c>
      <c r="E8" s="385" t="s">
        <v>553</v>
      </c>
      <c r="F8" s="385" t="s">
        <v>590</v>
      </c>
      <c r="G8" s="385" t="s">
        <v>590</v>
      </c>
      <c r="H8" s="383"/>
      <c r="I8" s="379" t="s">
        <v>591</v>
      </c>
      <c r="J8" s="379" t="s">
        <v>592</v>
      </c>
      <c r="K8" s="379" t="s">
        <v>593</v>
      </c>
      <c r="L8" s="381" t="s">
        <v>671</v>
      </c>
      <c r="M8" s="382"/>
      <c r="N8" s="382"/>
      <c r="O8" s="383"/>
    </row>
    <row r="9" spans="1:19" ht="45" customHeight="1" x14ac:dyDescent="0.2">
      <c r="A9" t="s">
        <v>87</v>
      </c>
      <c r="B9" s="57" t="s">
        <v>125</v>
      </c>
      <c r="C9" s="57" t="s">
        <v>90</v>
      </c>
      <c r="D9" s="380"/>
      <c r="E9" s="380"/>
      <c r="F9" s="380"/>
      <c r="G9" s="243" t="s">
        <v>595</v>
      </c>
      <c r="H9" s="243" t="s">
        <v>596</v>
      </c>
      <c r="I9" s="380"/>
      <c r="J9" s="380"/>
      <c r="K9" s="380"/>
      <c r="L9" s="58" t="s">
        <v>597</v>
      </c>
      <c r="M9" s="58" t="s">
        <v>598</v>
      </c>
      <c r="N9" s="58" t="s">
        <v>599</v>
      </c>
      <c r="O9" s="244" t="s">
        <v>600</v>
      </c>
    </row>
    <row r="10" spans="1:19" x14ac:dyDescent="0.2">
      <c r="D10" s="49"/>
      <c r="E10" s="241"/>
      <c r="F10" s="241"/>
      <c r="G10" s="241"/>
      <c r="H10" s="241"/>
      <c r="I10" s="241"/>
      <c r="J10" s="241"/>
      <c r="K10" s="241"/>
      <c r="L10" s="241"/>
      <c r="M10" s="241"/>
      <c r="N10" s="241"/>
      <c r="O10" s="39"/>
    </row>
    <row r="11" spans="1:19" x14ac:dyDescent="0.2">
      <c r="D11" s="49"/>
      <c r="E11" s="241"/>
      <c r="F11" s="241"/>
      <c r="G11" s="241"/>
      <c r="H11" s="241"/>
      <c r="I11" s="241"/>
      <c r="J11" s="241"/>
      <c r="K11" s="241"/>
      <c r="L11" s="241"/>
      <c r="M11" s="241"/>
      <c r="N11" s="241"/>
      <c r="O11" s="39"/>
    </row>
    <row r="12" spans="1:19" x14ac:dyDescent="0.2">
      <c r="D12" s="49"/>
      <c r="E12" s="241"/>
      <c r="F12" s="241"/>
      <c r="G12" s="241"/>
      <c r="H12" s="241"/>
      <c r="I12" s="241"/>
      <c r="J12" s="241"/>
      <c r="K12" s="241"/>
      <c r="L12" s="241"/>
      <c r="M12" s="241"/>
      <c r="N12" s="241"/>
      <c r="O12" s="39"/>
    </row>
    <row r="13" spans="1:19" x14ac:dyDescent="0.2">
      <c r="D13" s="49"/>
      <c r="E13" s="241"/>
      <c r="F13" s="241"/>
      <c r="G13" s="241"/>
      <c r="H13" s="241"/>
      <c r="I13" s="241"/>
      <c r="J13" s="241"/>
      <c r="K13" s="241"/>
      <c r="L13" s="241"/>
      <c r="M13" s="241"/>
      <c r="N13" s="241"/>
      <c r="O13" s="39"/>
    </row>
    <row r="14" spans="1:19" x14ac:dyDescent="0.2">
      <c r="D14" s="49"/>
      <c r="E14" s="241"/>
      <c r="F14" s="241"/>
      <c r="G14" s="241"/>
      <c r="H14" s="241"/>
      <c r="I14" s="241"/>
      <c r="J14" s="241"/>
      <c r="K14" s="241"/>
      <c r="L14" s="241"/>
      <c r="M14" s="241"/>
      <c r="N14" s="241"/>
      <c r="O14" s="39"/>
    </row>
    <row r="15" spans="1:19" x14ac:dyDescent="0.2">
      <c r="D15" s="49"/>
      <c r="E15" s="241"/>
      <c r="F15" s="241"/>
      <c r="G15" s="241"/>
      <c r="H15" s="241"/>
      <c r="I15" s="241"/>
      <c r="J15" s="241"/>
      <c r="K15" s="241"/>
      <c r="L15" s="241"/>
      <c r="M15" s="241"/>
      <c r="N15" s="241"/>
      <c r="O15" s="39"/>
    </row>
    <row r="16" spans="1:19" x14ac:dyDescent="0.2">
      <c r="D16" s="49"/>
      <c r="E16" s="241"/>
      <c r="F16" s="241"/>
      <c r="G16" s="241"/>
      <c r="H16" s="241"/>
      <c r="I16" s="241"/>
      <c r="J16" s="241"/>
      <c r="K16" s="241"/>
      <c r="L16" s="241"/>
      <c r="M16" s="241"/>
      <c r="N16" s="241"/>
      <c r="O16" s="39"/>
    </row>
    <row r="17" spans="4:15" x14ac:dyDescent="0.2">
      <c r="D17" s="49"/>
      <c r="E17" s="241"/>
      <c r="F17" s="241"/>
      <c r="G17" s="241"/>
      <c r="H17" s="241"/>
      <c r="I17" s="241"/>
      <c r="J17" s="241"/>
      <c r="K17" s="241"/>
      <c r="L17" s="241"/>
      <c r="M17" s="241"/>
      <c r="N17" s="241"/>
      <c r="O17" s="39"/>
    </row>
    <row r="18" spans="4:15" x14ac:dyDescent="0.2">
      <c r="D18" s="49"/>
      <c r="E18" s="241"/>
      <c r="F18" s="241"/>
      <c r="G18" s="241"/>
      <c r="H18" s="241"/>
      <c r="I18" s="241"/>
      <c r="J18" s="241"/>
      <c r="K18" s="241"/>
      <c r="L18" s="241"/>
      <c r="M18" s="241"/>
      <c r="N18" s="241"/>
      <c r="O18" s="39"/>
    </row>
    <row r="19" spans="4:15" x14ac:dyDescent="0.2">
      <c r="D19" s="49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39"/>
    </row>
    <row r="20" spans="4:15" x14ac:dyDescent="0.2">
      <c r="D20" s="49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39"/>
    </row>
    <row r="21" spans="4:15" x14ac:dyDescent="0.2">
      <c r="D21" s="49"/>
      <c r="E21" s="241"/>
      <c r="F21" s="241"/>
      <c r="G21" s="241"/>
      <c r="H21" s="241"/>
      <c r="I21" s="241"/>
      <c r="J21" s="241"/>
      <c r="K21" s="241"/>
      <c r="L21" s="241"/>
      <c r="M21" s="241"/>
      <c r="N21" s="241"/>
      <c r="O21" s="39"/>
    </row>
    <row r="22" spans="4:15" x14ac:dyDescent="0.2">
      <c r="D22" s="49"/>
      <c r="E22" s="241"/>
      <c r="F22" s="241"/>
      <c r="G22" s="241"/>
      <c r="H22" s="241"/>
      <c r="I22" s="241"/>
      <c r="J22" s="241"/>
      <c r="K22" s="241"/>
      <c r="L22" s="241"/>
      <c r="M22" s="241"/>
      <c r="N22" s="241"/>
      <c r="O22" s="39"/>
    </row>
    <row r="23" spans="4:15" x14ac:dyDescent="0.2">
      <c r="D23" s="49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39"/>
    </row>
    <row r="24" spans="4:15" x14ac:dyDescent="0.2">
      <c r="D24" s="49"/>
      <c r="E24" s="241"/>
      <c r="F24" s="241"/>
      <c r="G24" s="241"/>
      <c r="H24" s="241"/>
      <c r="I24" s="241"/>
      <c r="J24" s="241"/>
      <c r="K24" s="241"/>
      <c r="L24" s="241"/>
      <c r="M24" s="241"/>
      <c r="N24" s="241"/>
      <c r="O24" s="39"/>
    </row>
    <row r="25" spans="4:15" x14ac:dyDescent="0.2">
      <c r="D25" s="49"/>
      <c r="E25" s="241"/>
      <c r="F25" s="241"/>
      <c r="G25" s="241"/>
      <c r="H25" s="241"/>
      <c r="I25" s="241"/>
      <c r="J25" s="241"/>
      <c r="K25" s="241"/>
      <c r="L25" s="241"/>
      <c r="M25" s="241"/>
      <c r="N25" s="241"/>
      <c r="O25" s="39"/>
    </row>
    <row r="26" spans="4:15" x14ac:dyDescent="0.2">
      <c r="D26" s="49"/>
      <c r="E26" s="241"/>
      <c r="F26" s="241"/>
      <c r="G26" s="241"/>
      <c r="H26" s="241"/>
      <c r="I26" s="241"/>
      <c r="J26" s="241"/>
      <c r="K26" s="241"/>
      <c r="L26" s="241"/>
      <c r="M26" s="241"/>
      <c r="N26" s="241"/>
      <c r="O26" s="39"/>
    </row>
    <row r="27" spans="4:15" x14ac:dyDescent="0.2">
      <c r="D27" s="49"/>
      <c r="E27" s="241"/>
      <c r="F27" s="241"/>
      <c r="G27" s="241"/>
      <c r="H27" s="241"/>
      <c r="I27" s="241"/>
      <c r="J27" s="241"/>
      <c r="K27" s="241"/>
      <c r="L27" s="241"/>
      <c r="M27" s="241"/>
      <c r="N27" s="241"/>
      <c r="O27" s="39"/>
    </row>
    <row r="28" spans="4:15" x14ac:dyDescent="0.2">
      <c r="D28" s="49"/>
      <c r="E28" s="241"/>
      <c r="F28" s="241"/>
      <c r="G28" s="241"/>
      <c r="H28" s="241"/>
      <c r="I28" s="241"/>
      <c r="J28" s="241"/>
      <c r="K28" s="241"/>
      <c r="L28" s="241"/>
      <c r="M28" s="241"/>
      <c r="N28" s="241"/>
      <c r="O28" s="39"/>
    </row>
    <row r="29" spans="4:15" x14ac:dyDescent="0.2">
      <c r="D29" s="49"/>
      <c r="E29" s="241"/>
      <c r="F29" s="241"/>
      <c r="G29" s="241"/>
      <c r="H29" s="241"/>
      <c r="I29" s="241"/>
      <c r="J29" s="241"/>
      <c r="K29" s="241"/>
      <c r="L29" s="241"/>
      <c r="M29" s="241"/>
      <c r="N29" s="241"/>
      <c r="O29" s="39"/>
    </row>
    <row r="30" spans="4:15" x14ac:dyDescent="0.2">
      <c r="D30" s="49"/>
      <c r="E30" s="241"/>
      <c r="F30" s="241"/>
      <c r="G30" s="241"/>
      <c r="H30" s="241"/>
      <c r="I30" s="241"/>
      <c r="J30" s="241"/>
      <c r="K30" s="241"/>
      <c r="L30" s="241"/>
      <c r="M30" s="241"/>
      <c r="N30" s="241"/>
      <c r="O30" s="39"/>
    </row>
    <row r="31" spans="4:15" x14ac:dyDescent="0.2">
      <c r="D31" s="49"/>
      <c r="E31" s="241"/>
      <c r="F31" s="241"/>
      <c r="G31" s="241"/>
      <c r="H31" s="241"/>
      <c r="I31" s="241"/>
      <c r="J31" s="241"/>
      <c r="K31" s="241"/>
      <c r="L31" s="241"/>
      <c r="M31" s="241"/>
      <c r="N31" s="241"/>
      <c r="O31" s="39"/>
    </row>
    <row r="32" spans="4:15" x14ac:dyDescent="0.2">
      <c r="D32" s="49"/>
      <c r="E32" s="241"/>
      <c r="F32" s="241"/>
      <c r="G32" s="241"/>
      <c r="H32" s="241"/>
      <c r="I32" s="241"/>
      <c r="J32" s="241"/>
      <c r="K32" s="241"/>
      <c r="L32" s="241"/>
      <c r="M32" s="241"/>
      <c r="N32" s="241"/>
      <c r="O32" s="39"/>
    </row>
    <row r="33" spans="4:15" x14ac:dyDescent="0.2">
      <c r="D33" s="49"/>
      <c r="E33" s="241"/>
      <c r="F33" s="241"/>
      <c r="G33" s="241"/>
      <c r="H33" s="241"/>
      <c r="I33" s="241"/>
      <c r="J33" s="241"/>
      <c r="K33" s="241"/>
      <c r="L33" s="241"/>
      <c r="M33" s="241"/>
      <c r="N33" s="241"/>
      <c r="O33" s="39"/>
    </row>
    <row r="34" spans="4:15" x14ac:dyDescent="0.2">
      <c r="D34" s="49"/>
      <c r="E34" s="241"/>
      <c r="F34" s="241"/>
      <c r="G34" s="241"/>
      <c r="H34" s="241"/>
      <c r="I34" s="241"/>
      <c r="J34" s="241"/>
      <c r="K34" s="241"/>
      <c r="L34" s="241"/>
      <c r="M34" s="241"/>
      <c r="N34" s="241"/>
      <c r="O34" s="39"/>
    </row>
    <row r="35" spans="4:15" x14ac:dyDescent="0.2">
      <c r="D35" s="49"/>
      <c r="E35" s="241"/>
      <c r="F35" s="241"/>
      <c r="G35" s="241"/>
      <c r="H35" s="241"/>
      <c r="I35" s="241"/>
      <c r="J35" s="241"/>
      <c r="K35" s="241"/>
      <c r="L35" s="241"/>
      <c r="M35" s="241"/>
      <c r="N35" s="241"/>
      <c r="O35" s="39"/>
    </row>
    <row r="36" spans="4:15" x14ac:dyDescent="0.2">
      <c r="D36" s="49"/>
      <c r="E36" s="241"/>
      <c r="F36" s="241"/>
      <c r="G36" s="241"/>
      <c r="H36" s="241"/>
      <c r="I36" s="241"/>
      <c r="J36" s="241"/>
      <c r="K36" s="241"/>
      <c r="L36" s="241"/>
      <c r="M36" s="241"/>
      <c r="N36" s="241"/>
      <c r="O36" s="39"/>
    </row>
    <row r="37" spans="4:15" x14ac:dyDescent="0.2">
      <c r="D37" s="49"/>
      <c r="E37" s="241"/>
      <c r="F37" s="241"/>
      <c r="G37" s="241"/>
      <c r="H37" s="241"/>
      <c r="I37" s="241"/>
      <c r="J37" s="241"/>
      <c r="K37" s="241"/>
      <c r="L37" s="241"/>
      <c r="M37" s="241"/>
      <c r="N37" s="241"/>
      <c r="O37" s="39"/>
    </row>
    <row r="38" spans="4:15" x14ac:dyDescent="0.2">
      <c r="D38" s="49"/>
      <c r="E38" s="241"/>
      <c r="F38" s="241"/>
      <c r="G38" s="241"/>
      <c r="H38" s="241"/>
      <c r="I38" s="241"/>
      <c r="J38" s="241"/>
      <c r="K38" s="241"/>
      <c r="L38" s="241"/>
      <c r="M38" s="241"/>
      <c r="N38" s="241"/>
      <c r="O38" s="39"/>
    </row>
    <row r="39" spans="4:15" x14ac:dyDescent="0.2">
      <c r="D39" s="49"/>
      <c r="E39" s="241"/>
      <c r="F39" s="241"/>
      <c r="G39" s="241"/>
      <c r="H39" s="241"/>
      <c r="I39" s="241"/>
      <c r="J39" s="241"/>
      <c r="K39" s="241"/>
      <c r="L39" s="241"/>
      <c r="M39" s="241"/>
      <c r="N39" s="241"/>
      <c r="O39" s="39"/>
    </row>
    <row r="40" spans="4:15" x14ac:dyDescent="0.2">
      <c r="D40" s="49"/>
      <c r="E40" s="241"/>
      <c r="F40" s="241"/>
      <c r="G40" s="241"/>
      <c r="H40" s="241"/>
      <c r="I40" s="241"/>
      <c r="J40" s="241"/>
      <c r="K40" s="241"/>
      <c r="L40" s="241"/>
      <c r="M40" s="241"/>
      <c r="N40" s="241"/>
      <c r="O40" s="39"/>
    </row>
    <row r="41" spans="4:15" x14ac:dyDescent="0.2">
      <c r="D41" s="49"/>
      <c r="E41" s="241"/>
      <c r="F41" s="241"/>
      <c r="G41" s="241"/>
      <c r="H41" s="241"/>
      <c r="I41" s="241"/>
      <c r="J41" s="241"/>
      <c r="K41" s="241"/>
      <c r="L41" s="241"/>
      <c r="M41" s="241"/>
      <c r="N41" s="241"/>
      <c r="O41" s="39"/>
    </row>
    <row r="42" spans="4:15" x14ac:dyDescent="0.2">
      <c r="D42" s="241"/>
      <c r="E42" s="241"/>
      <c r="F42" s="241"/>
      <c r="G42" s="241"/>
      <c r="H42" s="241"/>
      <c r="I42" s="241"/>
      <c r="J42" s="241"/>
      <c r="K42" s="241"/>
      <c r="L42" s="241"/>
      <c r="M42" s="241"/>
      <c r="N42" s="241"/>
      <c r="O42" s="39"/>
    </row>
    <row r="43" spans="4:15" x14ac:dyDescent="0.2">
      <c r="D43" s="241"/>
      <c r="E43" s="241"/>
      <c r="F43" s="241"/>
      <c r="G43" s="241"/>
      <c r="H43" s="241"/>
      <c r="I43" s="241"/>
      <c r="J43" s="241"/>
      <c r="K43" s="241"/>
      <c r="L43" s="241"/>
      <c r="M43" s="241"/>
      <c r="N43" s="241"/>
      <c r="O43" s="39"/>
    </row>
    <row r="44" spans="4:15" x14ac:dyDescent="0.2">
      <c r="D44" s="49"/>
      <c r="E44" s="241"/>
      <c r="F44" s="241"/>
      <c r="G44" s="241"/>
      <c r="H44" s="241"/>
      <c r="I44" s="241"/>
      <c r="J44" s="241"/>
      <c r="K44" s="241"/>
      <c r="L44" s="241"/>
      <c r="M44" s="241"/>
      <c r="N44" s="241"/>
      <c r="O44" s="39"/>
    </row>
    <row r="45" spans="4:15" x14ac:dyDescent="0.2">
      <c r="D45" s="49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39"/>
    </row>
    <row r="46" spans="4:15" x14ac:dyDescent="0.2">
      <c r="D46" s="49"/>
      <c r="E46" s="241"/>
      <c r="F46" s="241"/>
      <c r="G46" s="241"/>
      <c r="H46" s="241"/>
      <c r="I46" s="241"/>
      <c r="J46" s="241"/>
      <c r="K46" s="241"/>
      <c r="L46" s="241"/>
      <c r="M46" s="241"/>
      <c r="N46" s="241"/>
      <c r="O46" s="39"/>
    </row>
    <row r="47" spans="4:15" x14ac:dyDescent="0.2">
      <c r="D47" s="49"/>
      <c r="E47" s="241"/>
      <c r="F47" s="241"/>
      <c r="G47" s="241"/>
      <c r="H47" s="241"/>
      <c r="I47" s="241"/>
      <c r="J47" s="241"/>
      <c r="K47" s="241"/>
      <c r="L47" s="241"/>
      <c r="M47" s="241"/>
      <c r="N47" s="241"/>
      <c r="O47" s="39"/>
    </row>
    <row r="48" spans="4:15" x14ac:dyDescent="0.2">
      <c r="D48" s="49"/>
      <c r="E48" s="241"/>
      <c r="F48" s="241"/>
      <c r="G48" s="241"/>
      <c r="H48" s="241"/>
      <c r="I48" s="241"/>
      <c r="J48" s="241"/>
      <c r="K48" s="241"/>
      <c r="L48" s="241"/>
      <c r="M48" s="241"/>
      <c r="N48" s="241"/>
      <c r="O48" s="39"/>
    </row>
    <row r="49" spans="4:15" x14ac:dyDescent="0.2">
      <c r="D49" s="49"/>
      <c r="E49" s="241"/>
      <c r="F49" s="241"/>
      <c r="G49" s="241"/>
      <c r="H49" s="241"/>
      <c r="I49" s="241"/>
      <c r="J49" s="241"/>
      <c r="K49" s="241"/>
      <c r="L49" s="241"/>
      <c r="M49" s="241"/>
      <c r="N49" s="241"/>
      <c r="O49" s="39"/>
    </row>
    <row r="50" spans="4:15" x14ac:dyDescent="0.2">
      <c r="D50" s="49"/>
      <c r="E50" s="241"/>
      <c r="F50" s="241"/>
      <c r="G50" s="241"/>
      <c r="H50" s="241"/>
      <c r="I50" s="241"/>
      <c r="J50" s="241"/>
      <c r="K50" s="241"/>
      <c r="L50" s="241"/>
      <c r="M50" s="241"/>
      <c r="N50" s="241"/>
      <c r="O50" s="39"/>
    </row>
    <row r="51" spans="4:15" x14ac:dyDescent="0.2">
      <c r="D51" s="49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39"/>
    </row>
    <row r="52" spans="4:15" x14ac:dyDescent="0.2">
      <c r="D52" s="49"/>
      <c r="E52" s="241"/>
      <c r="F52" s="241"/>
      <c r="G52" s="241"/>
      <c r="H52" s="241"/>
      <c r="I52" s="241"/>
      <c r="J52" s="241"/>
      <c r="K52" s="241"/>
      <c r="L52" s="241"/>
      <c r="M52" s="241"/>
      <c r="N52" s="241"/>
      <c r="O52" s="39"/>
    </row>
    <row r="53" spans="4:15" x14ac:dyDescent="0.2">
      <c r="D53" s="49"/>
      <c r="E53" s="241"/>
      <c r="F53" s="241"/>
      <c r="G53" s="241"/>
      <c r="H53" s="241"/>
      <c r="I53" s="241"/>
      <c r="J53" s="241"/>
      <c r="K53" s="241"/>
      <c r="L53" s="241"/>
      <c r="M53" s="241"/>
      <c r="N53" s="241"/>
      <c r="O53" s="39"/>
    </row>
    <row r="54" spans="4:15" x14ac:dyDescent="0.2">
      <c r="D54" s="49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39"/>
    </row>
    <row r="55" spans="4:15" x14ac:dyDescent="0.2">
      <c r="D55" s="49"/>
      <c r="E55" s="241"/>
      <c r="F55" s="241"/>
      <c r="G55" s="241"/>
      <c r="H55" s="241"/>
      <c r="I55" s="241"/>
      <c r="J55" s="241"/>
      <c r="K55" s="241"/>
      <c r="L55" s="241"/>
      <c r="M55" s="241"/>
      <c r="N55" s="241"/>
      <c r="O55" s="39"/>
    </row>
    <row r="56" spans="4:15" x14ac:dyDescent="0.2">
      <c r="D56" s="49"/>
      <c r="E56" s="241"/>
      <c r="F56" s="241"/>
      <c r="G56" s="241"/>
      <c r="H56" s="241"/>
      <c r="I56" s="241"/>
      <c r="J56" s="241"/>
      <c r="K56" s="241"/>
      <c r="L56" s="241"/>
      <c r="M56" s="241"/>
      <c r="N56" s="241"/>
      <c r="O56" s="39"/>
    </row>
    <row r="57" spans="4:15" x14ac:dyDescent="0.2">
      <c r="D57" s="49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39"/>
    </row>
    <row r="58" spans="4:15" x14ac:dyDescent="0.2">
      <c r="D58" s="49"/>
      <c r="E58" s="241"/>
      <c r="F58" s="241"/>
      <c r="G58" s="241"/>
      <c r="H58" s="241"/>
      <c r="I58" s="241"/>
      <c r="J58" s="241"/>
      <c r="K58" s="241"/>
      <c r="L58" s="241"/>
      <c r="M58" s="241"/>
      <c r="N58" s="241"/>
      <c r="O58" s="39"/>
    </row>
    <row r="59" spans="4:15" x14ac:dyDescent="0.2">
      <c r="D59" s="49"/>
      <c r="E59" s="241"/>
      <c r="F59" s="241"/>
      <c r="G59" s="241"/>
      <c r="H59" s="241"/>
      <c r="I59" s="241"/>
      <c r="J59" s="241"/>
      <c r="K59" s="241"/>
      <c r="L59" s="241"/>
      <c r="M59" s="241"/>
      <c r="N59" s="241"/>
      <c r="O59" s="39"/>
    </row>
    <row r="60" spans="4:15" x14ac:dyDescent="0.2">
      <c r="D60" s="49"/>
      <c r="E60" s="241"/>
      <c r="F60" s="241"/>
      <c r="G60" s="241"/>
      <c r="H60" s="241"/>
      <c r="I60" s="241"/>
      <c r="J60" s="241"/>
      <c r="K60" s="241"/>
      <c r="L60" s="241"/>
      <c r="M60" s="241"/>
      <c r="N60" s="241"/>
      <c r="O60" s="39"/>
    </row>
    <row r="61" spans="4:15" x14ac:dyDescent="0.2">
      <c r="D61" s="49"/>
      <c r="E61" s="241"/>
      <c r="F61" s="241"/>
      <c r="G61" s="241"/>
      <c r="H61" s="241"/>
      <c r="I61" s="241"/>
      <c r="J61" s="241"/>
      <c r="K61" s="241"/>
      <c r="L61" s="241"/>
      <c r="M61" s="241"/>
      <c r="N61" s="241"/>
      <c r="O61" s="39"/>
    </row>
    <row r="62" spans="4:15" x14ac:dyDescent="0.2">
      <c r="D62" s="49"/>
      <c r="E62" s="241"/>
      <c r="F62" s="241"/>
      <c r="G62" s="241"/>
      <c r="H62" s="241"/>
      <c r="I62" s="241"/>
      <c r="J62" s="241"/>
      <c r="K62" s="241"/>
      <c r="L62" s="241"/>
      <c r="M62" s="241"/>
      <c r="N62" s="241"/>
      <c r="O62" s="39"/>
    </row>
    <row r="63" spans="4:15" x14ac:dyDescent="0.2">
      <c r="D63" s="49"/>
      <c r="E63" s="241"/>
      <c r="F63" s="241"/>
      <c r="G63" s="241"/>
      <c r="H63" s="241"/>
      <c r="I63" s="241"/>
      <c r="J63" s="241"/>
      <c r="K63" s="241"/>
      <c r="L63" s="241"/>
      <c r="M63" s="241"/>
      <c r="N63" s="241"/>
      <c r="O63" s="39"/>
    </row>
    <row r="64" spans="4:15" x14ac:dyDescent="0.2">
      <c r="D64" s="49"/>
      <c r="E64" s="241"/>
      <c r="F64" s="241"/>
      <c r="G64" s="241"/>
      <c r="H64" s="241"/>
      <c r="I64" s="241"/>
      <c r="J64" s="241"/>
      <c r="K64" s="241"/>
      <c r="L64" s="241"/>
      <c r="M64" s="241"/>
      <c r="N64" s="241"/>
      <c r="O64" s="39"/>
    </row>
    <row r="65" spans="4:15" x14ac:dyDescent="0.2">
      <c r="D65" s="49"/>
      <c r="E65" s="241"/>
      <c r="F65" s="241"/>
      <c r="G65" s="241"/>
      <c r="H65" s="241"/>
      <c r="I65" s="241"/>
      <c r="J65" s="241"/>
      <c r="K65" s="241"/>
      <c r="L65" s="241"/>
      <c r="M65" s="241"/>
      <c r="N65" s="241"/>
      <c r="O65" s="39"/>
    </row>
    <row r="66" spans="4:15" x14ac:dyDescent="0.2">
      <c r="D66" s="49"/>
      <c r="E66" s="241"/>
      <c r="F66" s="241"/>
      <c r="G66" s="241"/>
      <c r="H66" s="241"/>
      <c r="I66" s="241"/>
      <c r="J66" s="241"/>
      <c r="K66" s="241"/>
      <c r="L66" s="241"/>
      <c r="M66" s="241"/>
      <c r="N66" s="241"/>
      <c r="O66" s="39"/>
    </row>
    <row r="67" spans="4:15" x14ac:dyDescent="0.2">
      <c r="D67" s="49"/>
      <c r="E67" s="241"/>
      <c r="F67" s="241"/>
      <c r="G67" s="241"/>
      <c r="H67" s="241"/>
      <c r="I67" s="241"/>
      <c r="J67" s="241"/>
      <c r="K67" s="241"/>
      <c r="L67" s="241"/>
      <c r="M67" s="241"/>
      <c r="N67" s="241"/>
      <c r="O67" s="39"/>
    </row>
    <row r="68" spans="4:15" x14ac:dyDescent="0.2">
      <c r="D68" s="49"/>
      <c r="E68" s="241"/>
      <c r="F68" s="241"/>
      <c r="G68" s="241"/>
      <c r="H68" s="241"/>
      <c r="I68" s="241"/>
      <c r="J68" s="241"/>
      <c r="K68" s="241"/>
      <c r="L68" s="241"/>
      <c r="M68" s="241"/>
      <c r="N68" s="241"/>
      <c r="O68" s="39"/>
    </row>
    <row r="69" spans="4:15" x14ac:dyDescent="0.2">
      <c r="D69" s="49"/>
      <c r="E69" s="241"/>
      <c r="F69" s="241"/>
      <c r="G69" s="241"/>
      <c r="H69" s="241"/>
      <c r="I69" s="241"/>
      <c r="J69" s="241"/>
      <c r="K69" s="241"/>
      <c r="L69" s="241"/>
      <c r="M69" s="241"/>
      <c r="N69" s="241"/>
      <c r="O69" s="39"/>
    </row>
    <row r="70" spans="4:15" x14ac:dyDescent="0.2">
      <c r="D70" s="49"/>
      <c r="E70" s="241"/>
      <c r="F70" s="241"/>
      <c r="G70" s="241"/>
      <c r="H70" s="241"/>
      <c r="I70" s="241"/>
      <c r="J70" s="241"/>
      <c r="K70" s="241"/>
      <c r="L70" s="241"/>
      <c r="M70" s="241"/>
      <c r="N70" s="241"/>
      <c r="O70" s="39"/>
    </row>
    <row r="71" spans="4:15" x14ac:dyDescent="0.2">
      <c r="D71" s="49"/>
      <c r="E71" s="241"/>
      <c r="F71" s="241"/>
      <c r="G71" s="241"/>
      <c r="H71" s="241"/>
      <c r="I71" s="241"/>
      <c r="J71" s="241"/>
      <c r="K71" s="241"/>
      <c r="L71" s="241"/>
      <c r="M71" s="241"/>
      <c r="N71" s="241"/>
      <c r="O71" s="39"/>
    </row>
    <row r="72" spans="4:15" x14ac:dyDescent="0.2">
      <c r="D72" s="49"/>
      <c r="E72" s="241"/>
      <c r="F72" s="241"/>
      <c r="G72" s="241"/>
      <c r="H72" s="241"/>
      <c r="I72" s="241"/>
      <c r="J72" s="241"/>
      <c r="K72" s="241"/>
      <c r="L72" s="241"/>
      <c r="M72" s="241"/>
      <c r="N72" s="241"/>
      <c r="O72" s="39"/>
    </row>
    <row r="73" spans="4:15" x14ac:dyDescent="0.2">
      <c r="D73" s="49"/>
      <c r="E73" s="241"/>
      <c r="F73" s="241"/>
      <c r="G73" s="241"/>
      <c r="H73" s="241"/>
      <c r="I73" s="241"/>
      <c r="J73" s="241"/>
      <c r="K73" s="241"/>
      <c r="L73" s="241"/>
      <c r="M73" s="241"/>
      <c r="N73" s="241"/>
      <c r="O73" s="39"/>
    </row>
    <row r="74" spans="4:15" x14ac:dyDescent="0.2">
      <c r="D74" s="49"/>
      <c r="E74" s="241"/>
      <c r="F74" s="241"/>
      <c r="G74" s="241"/>
      <c r="H74" s="241"/>
      <c r="I74" s="241"/>
      <c r="J74" s="241"/>
      <c r="K74" s="241"/>
      <c r="L74" s="241"/>
      <c r="M74" s="241"/>
      <c r="N74" s="241"/>
      <c r="O74" s="39"/>
    </row>
    <row r="75" spans="4:15" x14ac:dyDescent="0.2">
      <c r="D75" s="49"/>
      <c r="E75" s="241"/>
      <c r="F75" s="241"/>
      <c r="G75" s="241"/>
      <c r="H75" s="241"/>
      <c r="I75" s="241"/>
      <c r="J75" s="241"/>
      <c r="K75" s="241"/>
      <c r="L75" s="241"/>
      <c r="M75" s="241"/>
      <c r="N75" s="241"/>
      <c r="O75" s="39"/>
    </row>
    <row r="76" spans="4:15" x14ac:dyDescent="0.2">
      <c r="D76" s="49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39"/>
    </row>
    <row r="77" spans="4:15" x14ac:dyDescent="0.2">
      <c r="D77" s="49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39"/>
    </row>
    <row r="78" spans="4:15" x14ac:dyDescent="0.2">
      <c r="D78" s="49"/>
      <c r="E78" s="241"/>
      <c r="F78" s="241"/>
      <c r="G78" s="241"/>
      <c r="H78" s="241"/>
      <c r="I78" s="241"/>
      <c r="J78" s="241"/>
      <c r="K78" s="241"/>
      <c r="L78" s="241"/>
      <c r="M78" s="241"/>
      <c r="N78" s="241"/>
      <c r="O78" s="39"/>
    </row>
    <row r="79" spans="4:15" x14ac:dyDescent="0.2">
      <c r="D79" s="49"/>
      <c r="E79" s="241"/>
      <c r="F79" s="241"/>
      <c r="G79" s="241"/>
      <c r="H79" s="241"/>
      <c r="I79" s="241"/>
      <c r="J79" s="241"/>
      <c r="K79" s="241"/>
      <c r="L79" s="241"/>
      <c r="M79" s="241"/>
      <c r="N79" s="241"/>
      <c r="O79" s="39"/>
    </row>
    <row r="80" spans="4:15" x14ac:dyDescent="0.2">
      <c r="D80" s="49"/>
      <c r="E80" s="241"/>
      <c r="F80" s="241"/>
      <c r="G80" s="241"/>
      <c r="H80" s="241"/>
      <c r="I80" s="241"/>
      <c r="J80" s="241"/>
      <c r="K80" s="241"/>
      <c r="L80" s="241"/>
      <c r="M80" s="241"/>
      <c r="N80" s="241"/>
      <c r="O80" s="39"/>
    </row>
    <row r="81" spans="4:15" x14ac:dyDescent="0.2">
      <c r="D81" s="49"/>
      <c r="E81" s="241"/>
      <c r="F81" s="241"/>
      <c r="G81" s="241"/>
      <c r="H81" s="241"/>
      <c r="I81" s="241"/>
      <c r="J81" s="241"/>
      <c r="K81" s="241"/>
      <c r="L81" s="241"/>
      <c r="M81" s="241"/>
      <c r="N81" s="241"/>
      <c r="O81" s="39"/>
    </row>
    <row r="82" spans="4:15" x14ac:dyDescent="0.2">
      <c r="D82" s="49"/>
      <c r="E82" s="241"/>
      <c r="F82" s="241"/>
      <c r="G82" s="241"/>
      <c r="H82" s="241"/>
      <c r="I82" s="241"/>
      <c r="J82" s="241"/>
      <c r="K82" s="241"/>
      <c r="L82" s="241"/>
      <c r="M82" s="241"/>
      <c r="N82" s="241"/>
      <c r="O82" s="39"/>
    </row>
    <row r="83" spans="4:15" x14ac:dyDescent="0.2">
      <c r="D83" s="49"/>
      <c r="E83" s="241"/>
      <c r="F83" s="241"/>
      <c r="G83" s="241"/>
      <c r="H83" s="241"/>
      <c r="I83" s="241"/>
      <c r="J83" s="241"/>
      <c r="K83" s="241"/>
      <c r="L83" s="241"/>
      <c r="M83" s="241"/>
      <c r="N83" s="241"/>
      <c r="O83" s="39"/>
    </row>
    <row r="84" spans="4:15" x14ac:dyDescent="0.2">
      <c r="D84" s="49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39"/>
    </row>
    <row r="85" spans="4:15" x14ac:dyDescent="0.2">
      <c r="D85" s="49"/>
      <c r="E85" s="241"/>
      <c r="F85" s="241"/>
      <c r="G85" s="241"/>
      <c r="H85" s="241"/>
      <c r="I85" s="241"/>
      <c r="J85" s="241"/>
      <c r="K85" s="241"/>
      <c r="L85" s="241"/>
      <c r="M85" s="241"/>
      <c r="N85" s="241"/>
      <c r="O85" s="39"/>
    </row>
    <row r="86" spans="4:15" x14ac:dyDescent="0.2">
      <c r="D86" s="49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39"/>
    </row>
    <row r="87" spans="4:15" x14ac:dyDescent="0.2">
      <c r="D87" s="49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39"/>
    </row>
    <row r="88" spans="4:15" x14ac:dyDescent="0.2">
      <c r="D88" s="49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39"/>
    </row>
    <row r="89" spans="4:15" x14ac:dyDescent="0.2">
      <c r="D89" s="49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39"/>
    </row>
    <row r="90" spans="4:15" x14ac:dyDescent="0.2">
      <c r="D90" s="49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39"/>
    </row>
    <row r="91" spans="4:15" x14ac:dyDescent="0.2">
      <c r="D91" s="49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39"/>
    </row>
    <row r="92" spans="4:15" x14ac:dyDescent="0.2">
      <c r="D92" s="49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39"/>
    </row>
    <row r="93" spans="4:15" x14ac:dyDescent="0.2">
      <c r="D93" s="49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39"/>
    </row>
    <row r="94" spans="4:15" x14ac:dyDescent="0.2">
      <c r="D94" s="49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39"/>
    </row>
    <row r="95" spans="4:15" x14ac:dyDescent="0.2">
      <c r="D95" s="49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39"/>
    </row>
    <row r="96" spans="4:15" x14ac:dyDescent="0.2">
      <c r="D96" s="49"/>
      <c r="E96" s="241"/>
      <c r="F96" s="241"/>
      <c r="G96" s="241"/>
      <c r="H96" s="241"/>
      <c r="I96" s="241"/>
      <c r="J96" s="241"/>
      <c r="K96" s="241"/>
      <c r="L96" s="241"/>
      <c r="M96" s="241"/>
      <c r="N96" s="241"/>
      <c r="O96" s="39"/>
    </row>
    <row r="97" spans="4:15" x14ac:dyDescent="0.2">
      <c r="D97" s="49"/>
      <c r="E97" s="241"/>
      <c r="F97" s="241"/>
      <c r="G97" s="241"/>
      <c r="H97" s="241"/>
      <c r="I97" s="241"/>
      <c r="J97" s="241"/>
      <c r="K97" s="241"/>
      <c r="L97" s="241"/>
      <c r="M97" s="241"/>
      <c r="N97" s="241"/>
      <c r="O97" s="39"/>
    </row>
    <row r="98" spans="4:15" x14ac:dyDescent="0.2">
      <c r="D98" s="49"/>
      <c r="E98" s="241"/>
      <c r="F98" s="241"/>
      <c r="G98" s="241"/>
      <c r="H98" s="241"/>
      <c r="I98" s="241"/>
      <c r="J98" s="241"/>
      <c r="K98" s="241"/>
      <c r="L98" s="241"/>
      <c r="M98" s="241"/>
      <c r="N98" s="241"/>
      <c r="O98" s="39"/>
    </row>
    <row r="99" spans="4:15" x14ac:dyDescent="0.2">
      <c r="D99" s="49"/>
      <c r="E99" s="241"/>
      <c r="F99" s="241"/>
      <c r="G99" s="241"/>
      <c r="H99" s="241"/>
      <c r="I99" s="241"/>
      <c r="J99" s="241"/>
      <c r="K99" s="241"/>
      <c r="L99" s="241"/>
      <c r="M99" s="241"/>
      <c r="N99" s="241"/>
      <c r="O99" s="39"/>
    </row>
    <row r="100" spans="4:15" x14ac:dyDescent="0.2">
      <c r="D100" s="49"/>
      <c r="E100" s="241"/>
      <c r="F100" s="241"/>
      <c r="G100" s="241"/>
      <c r="H100" s="241"/>
      <c r="I100" s="241"/>
      <c r="J100" s="241"/>
      <c r="K100" s="241"/>
      <c r="L100" s="241"/>
      <c r="M100" s="241"/>
      <c r="N100" s="241"/>
      <c r="O100" s="39"/>
    </row>
    <row r="101" spans="4:15" x14ac:dyDescent="0.2">
      <c r="D101" s="49"/>
      <c r="E101" s="241"/>
      <c r="F101" s="241"/>
      <c r="G101" s="241"/>
      <c r="H101" s="241"/>
      <c r="I101" s="241"/>
      <c r="J101" s="241"/>
      <c r="K101" s="241"/>
      <c r="L101" s="241"/>
      <c r="M101" s="241"/>
      <c r="N101" s="241"/>
      <c r="O101" s="39"/>
    </row>
    <row r="102" spans="4:15" x14ac:dyDescent="0.2">
      <c r="D102" s="49"/>
      <c r="E102" s="241"/>
      <c r="F102" s="241"/>
      <c r="G102" s="241"/>
      <c r="H102" s="241"/>
      <c r="I102" s="241"/>
      <c r="J102" s="241"/>
      <c r="K102" s="241"/>
      <c r="L102" s="241"/>
      <c r="M102" s="241"/>
      <c r="N102" s="241"/>
      <c r="O102" s="39"/>
    </row>
    <row r="103" spans="4:15" x14ac:dyDescent="0.2">
      <c r="D103" s="49"/>
      <c r="E103" s="241"/>
      <c r="F103" s="241"/>
      <c r="G103" s="241"/>
      <c r="H103" s="241"/>
      <c r="I103" s="241"/>
      <c r="J103" s="241"/>
      <c r="K103" s="241"/>
      <c r="L103" s="241"/>
      <c r="M103" s="241"/>
      <c r="N103" s="241"/>
      <c r="O103" s="39"/>
    </row>
    <row r="104" spans="4:15" x14ac:dyDescent="0.2">
      <c r="D104" s="49"/>
      <c r="E104" s="241"/>
      <c r="F104" s="241"/>
      <c r="G104" s="241"/>
      <c r="H104" s="241"/>
      <c r="I104" s="241"/>
      <c r="J104" s="241"/>
      <c r="K104" s="241"/>
      <c r="L104" s="241"/>
      <c r="M104" s="241"/>
      <c r="N104" s="241"/>
      <c r="O104" s="39"/>
    </row>
    <row r="105" spans="4:15" x14ac:dyDescent="0.2">
      <c r="D105" s="49"/>
      <c r="E105" s="241"/>
      <c r="F105" s="241"/>
      <c r="G105" s="241"/>
      <c r="H105" s="241"/>
      <c r="I105" s="241"/>
      <c r="J105" s="241"/>
      <c r="K105" s="241"/>
      <c r="L105" s="241"/>
      <c r="M105" s="241"/>
      <c r="N105" s="241"/>
      <c r="O105" s="39"/>
    </row>
    <row r="106" spans="4:15" x14ac:dyDescent="0.2">
      <c r="D106" s="49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39"/>
    </row>
    <row r="107" spans="4:15" x14ac:dyDescent="0.2">
      <c r="D107" s="49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39"/>
    </row>
    <row r="108" spans="4:15" x14ac:dyDescent="0.2">
      <c r="D108" s="49"/>
      <c r="E108" s="241"/>
      <c r="F108" s="241"/>
      <c r="G108" s="241"/>
      <c r="H108" s="241"/>
      <c r="I108" s="241"/>
      <c r="J108" s="241"/>
      <c r="K108" s="241"/>
      <c r="L108" s="241"/>
      <c r="M108" s="241"/>
      <c r="N108" s="241"/>
      <c r="O108" s="39"/>
    </row>
    <row r="109" spans="4:15" x14ac:dyDescent="0.2">
      <c r="D109" s="49"/>
      <c r="E109" s="241"/>
      <c r="F109" s="241"/>
      <c r="G109" s="241"/>
      <c r="H109" s="241"/>
      <c r="I109" s="241"/>
      <c r="J109" s="241"/>
      <c r="K109" s="241"/>
      <c r="L109" s="241"/>
      <c r="M109" s="241"/>
      <c r="N109" s="241"/>
      <c r="O109" s="39"/>
    </row>
    <row r="110" spans="4:15" x14ac:dyDescent="0.2">
      <c r="D110" s="49"/>
      <c r="E110" s="241"/>
      <c r="F110" s="241"/>
      <c r="G110" s="241"/>
      <c r="H110" s="241"/>
      <c r="I110" s="241"/>
      <c r="J110" s="241"/>
      <c r="K110" s="241"/>
      <c r="L110" s="241"/>
      <c r="M110" s="241"/>
      <c r="N110" s="241"/>
      <c r="O110" s="39"/>
    </row>
    <row r="111" spans="4:15" x14ac:dyDescent="0.2">
      <c r="D111" s="49"/>
      <c r="E111" s="241"/>
      <c r="F111" s="241"/>
      <c r="G111" s="241"/>
      <c r="H111" s="241"/>
      <c r="I111" s="241"/>
      <c r="J111" s="241"/>
      <c r="K111" s="241"/>
      <c r="L111" s="241"/>
      <c r="M111" s="241"/>
      <c r="N111" s="241"/>
      <c r="O111" s="39"/>
    </row>
    <row r="112" spans="4:15" x14ac:dyDescent="0.2">
      <c r="D112" s="49"/>
      <c r="E112" s="241"/>
      <c r="F112" s="241"/>
      <c r="G112" s="241"/>
      <c r="H112" s="241"/>
      <c r="I112" s="241"/>
      <c r="J112" s="241"/>
      <c r="K112" s="241"/>
      <c r="L112" s="241"/>
      <c r="M112" s="241"/>
      <c r="N112" s="241"/>
      <c r="O112" s="39"/>
    </row>
    <row r="113" spans="4:15" x14ac:dyDescent="0.2">
      <c r="D113" s="49"/>
      <c r="E113" s="241"/>
      <c r="F113" s="241"/>
      <c r="G113" s="241"/>
      <c r="H113" s="241"/>
      <c r="I113" s="241"/>
      <c r="J113" s="241"/>
      <c r="K113" s="241"/>
      <c r="L113" s="241"/>
      <c r="M113" s="241"/>
      <c r="N113" s="241"/>
      <c r="O113" s="39"/>
    </row>
    <row r="114" spans="4:15" x14ac:dyDescent="0.2">
      <c r="D114" s="49"/>
      <c r="E114" s="241"/>
      <c r="F114" s="241"/>
      <c r="G114" s="241"/>
      <c r="H114" s="241"/>
      <c r="I114" s="241"/>
      <c r="J114" s="241"/>
      <c r="K114" s="241"/>
      <c r="L114" s="241"/>
      <c r="M114" s="241"/>
      <c r="N114" s="241"/>
      <c r="O114" s="39"/>
    </row>
    <row r="115" spans="4:15" x14ac:dyDescent="0.2">
      <c r="D115" s="49"/>
      <c r="E115" s="241"/>
      <c r="F115" s="241"/>
      <c r="G115" s="241"/>
      <c r="H115" s="241"/>
      <c r="I115" s="241"/>
      <c r="J115" s="241"/>
      <c r="K115" s="241"/>
      <c r="L115" s="241"/>
      <c r="M115" s="241"/>
      <c r="N115" s="241"/>
      <c r="O115" s="39"/>
    </row>
    <row r="116" spans="4:15" x14ac:dyDescent="0.2">
      <c r="D116" s="49"/>
      <c r="E116" s="241"/>
      <c r="F116" s="241"/>
      <c r="G116" s="241"/>
      <c r="H116" s="241"/>
      <c r="I116" s="241"/>
      <c r="J116" s="241"/>
      <c r="K116" s="241"/>
      <c r="L116" s="241"/>
      <c r="M116" s="241"/>
      <c r="N116" s="241"/>
      <c r="O116" s="39"/>
    </row>
    <row r="117" spans="4:15" x14ac:dyDescent="0.2">
      <c r="D117" s="49"/>
      <c r="E117" s="241"/>
      <c r="F117" s="241"/>
      <c r="G117" s="241"/>
      <c r="H117" s="241"/>
      <c r="I117" s="241"/>
      <c r="J117" s="241"/>
      <c r="K117" s="241"/>
      <c r="L117" s="241"/>
      <c r="M117" s="241"/>
      <c r="N117" s="241"/>
      <c r="O117" s="39"/>
    </row>
    <row r="118" spans="4:15" x14ac:dyDescent="0.2">
      <c r="D118" s="49"/>
      <c r="E118" s="241"/>
      <c r="F118" s="241"/>
      <c r="G118" s="241"/>
      <c r="H118" s="241"/>
      <c r="I118" s="241"/>
      <c r="J118" s="241"/>
      <c r="K118" s="241"/>
      <c r="L118" s="241"/>
      <c r="M118" s="241"/>
      <c r="N118" s="241"/>
      <c r="O118" s="39"/>
    </row>
    <row r="119" spans="4:15" x14ac:dyDescent="0.2">
      <c r="D119" s="49"/>
      <c r="E119" s="241"/>
      <c r="F119" s="241"/>
      <c r="G119" s="241"/>
      <c r="H119" s="241"/>
      <c r="I119" s="241"/>
      <c r="J119" s="241"/>
      <c r="K119" s="241"/>
      <c r="L119" s="241"/>
      <c r="M119" s="241"/>
      <c r="N119" s="241"/>
      <c r="O119" s="39"/>
    </row>
    <row r="120" spans="4:15" x14ac:dyDescent="0.2">
      <c r="D120" s="49"/>
      <c r="E120" s="241"/>
      <c r="F120" s="241"/>
      <c r="G120" s="241"/>
      <c r="H120" s="241"/>
      <c r="I120" s="241"/>
      <c r="J120" s="241"/>
      <c r="K120" s="241"/>
      <c r="L120" s="241"/>
      <c r="M120" s="241"/>
      <c r="N120" s="241"/>
      <c r="O120" s="39"/>
    </row>
    <row r="121" spans="4:15" x14ac:dyDescent="0.2">
      <c r="D121" s="49"/>
      <c r="E121" s="241"/>
      <c r="F121" s="241"/>
      <c r="G121" s="241"/>
      <c r="H121" s="241"/>
      <c r="I121" s="241"/>
      <c r="J121" s="241"/>
      <c r="K121" s="241"/>
      <c r="L121" s="241"/>
      <c r="M121" s="241"/>
      <c r="N121" s="241"/>
      <c r="O121" s="39"/>
    </row>
    <row r="122" spans="4:15" x14ac:dyDescent="0.2">
      <c r="D122" s="49"/>
      <c r="E122" s="241"/>
      <c r="F122" s="241"/>
      <c r="G122" s="241"/>
      <c r="H122" s="241"/>
      <c r="I122" s="241"/>
      <c r="J122" s="241"/>
      <c r="K122" s="241"/>
      <c r="L122" s="241"/>
      <c r="M122" s="241"/>
      <c r="N122" s="241"/>
      <c r="O122" s="39"/>
    </row>
    <row r="123" spans="4:15" x14ac:dyDescent="0.2">
      <c r="D123" s="49"/>
      <c r="E123" s="241"/>
      <c r="F123" s="241"/>
      <c r="G123" s="241"/>
      <c r="H123" s="241"/>
      <c r="I123" s="241"/>
      <c r="J123" s="241"/>
      <c r="K123" s="241"/>
      <c r="L123" s="241"/>
      <c r="M123" s="241"/>
      <c r="N123" s="241"/>
      <c r="O123" s="39"/>
    </row>
    <row r="124" spans="4:15" x14ac:dyDescent="0.2">
      <c r="D124" s="49"/>
      <c r="E124" s="241"/>
      <c r="F124" s="241"/>
      <c r="G124" s="241"/>
      <c r="H124" s="241"/>
      <c r="I124" s="241"/>
      <c r="J124" s="241"/>
      <c r="K124" s="241"/>
      <c r="L124" s="241"/>
      <c r="M124" s="241"/>
      <c r="N124" s="241"/>
      <c r="O124" s="39"/>
    </row>
    <row r="125" spans="4:15" x14ac:dyDescent="0.2">
      <c r="D125" s="49"/>
      <c r="E125" s="241"/>
      <c r="F125" s="241"/>
      <c r="G125" s="241"/>
      <c r="H125" s="241"/>
      <c r="I125" s="241"/>
      <c r="J125" s="241"/>
      <c r="K125" s="241"/>
      <c r="L125" s="241"/>
      <c r="M125" s="241"/>
      <c r="N125" s="241"/>
      <c r="O125" s="39"/>
    </row>
    <row r="126" spans="4:15" x14ac:dyDescent="0.2">
      <c r="D126" s="49"/>
      <c r="E126" s="241"/>
      <c r="F126" s="241"/>
      <c r="G126" s="241"/>
      <c r="H126" s="241"/>
      <c r="I126" s="241"/>
      <c r="J126" s="241"/>
      <c r="K126" s="241"/>
      <c r="L126" s="241"/>
      <c r="M126" s="241"/>
      <c r="N126" s="241"/>
      <c r="O126" s="39"/>
    </row>
    <row r="127" spans="4:15" x14ac:dyDescent="0.2">
      <c r="D127" s="49"/>
      <c r="E127" s="241"/>
      <c r="F127" s="241"/>
      <c r="G127" s="241"/>
      <c r="H127" s="241"/>
      <c r="I127" s="241"/>
      <c r="J127" s="241"/>
      <c r="K127" s="241"/>
      <c r="L127" s="241"/>
      <c r="M127" s="241"/>
      <c r="N127" s="241"/>
      <c r="O127" s="39"/>
    </row>
    <row r="128" spans="4:15" x14ac:dyDescent="0.2">
      <c r="D128" s="49"/>
      <c r="E128" s="241"/>
      <c r="F128" s="241"/>
      <c r="G128" s="241"/>
      <c r="H128" s="241"/>
      <c r="I128" s="241"/>
      <c r="J128" s="241"/>
      <c r="K128" s="241"/>
      <c r="L128" s="241"/>
      <c r="M128" s="241"/>
      <c r="N128" s="241"/>
      <c r="O128" s="39"/>
    </row>
    <row r="129" spans="4:15" x14ac:dyDescent="0.2">
      <c r="D129" s="49"/>
      <c r="E129" s="241"/>
      <c r="F129" s="241"/>
      <c r="G129" s="241"/>
      <c r="H129" s="241"/>
      <c r="I129" s="241"/>
      <c r="J129" s="241"/>
      <c r="K129" s="241"/>
      <c r="L129" s="241"/>
      <c r="M129" s="241"/>
      <c r="N129" s="241"/>
      <c r="O129" s="39"/>
    </row>
    <row r="130" spans="4:15" x14ac:dyDescent="0.2">
      <c r="D130" s="49"/>
      <c r="E130" s="241"/>
      <c r="F130" s="241"/>
      <c r="G130" s="241"/>
      <c r="H130" s="241"/>
      <c r="I130" s="241"/>
      <c r="J130" s="241"/>
      <c r="K130" s="241"/>
      <c r="L130" s="241"/>
      <c r="M130" s="241"/>
      <c r="N130" s="241"/>
      <c r="O130" s="39"/>
    </row>
    <row r="131" spans="4:15" x14ac:dyDescent="0.2">
      <c r="D131" s="49"/>
      <c r="E131" s="241"/>
      <c r="F131" s="241"/>
      <c r="G131" s="241"/>
      <c r="H131" s="241"/>
      <c r="I131" s="241"/>
      <c r="J131" s="241"/>
      <c r="K131" s="241"/>
      <c r="L131" s="241"/>
      <c r="M131" s="241"/>
      <c r="N131" s="241"/>
      <c r="O131" s="39"/>
    </row>
    <row r="132" spans="4:15" x14ac:dyDescent="0.2">
      <c r="D132" s="49"/>
      <c r="E132" s="241"/>
      <c r="F132" s="241"/>
      <c r="G132" s="241"/>
      <c r="H132" s="241"/>
      <c r="I132" s="241"/>
      <c r="J132" s="241"/>
      <c r="K132" s="241"/>
      <c r="L132" s="241"/>
      <c r="M132" s="241"/>
      <c r="N132" s="241"/>
      <c r="O132" s="39"/>
    </row>
    <row r="133" spans="4:15" x14ac:dyDescent="0.2">
      <c r="D133" s="49"/>
      <c r="E133" s="241"/>
      <c r="F133" s="241"/>
      <c r="G133" s="241"/>
      <c r="H133" s="241"/>
      <c r="I133" s="241"/>
      <c r="J133" s="241"/>
      <c r="K133" s="241"/>
      <c r="L133" s="241"/>
      <c r="M133" s="241"/>
      <c r="N133" s="241"/>
      <c r="O133" s="39"/>
    </row>
    <row r="134" spans="4:15" x14ac:dyDescent="0.2">
      <c r="D134" s="49"/>
      <c r="E134" s="241"/>
      <c r="F134" s="241"/>
      <c r="G134" s="241"/>
      <c r="H134" s="241"/>
      <c r="I134" s="241"/>
      <c r="J134" s="241"/>
      <c r="K134" s="241"/>
      <c r="L134" s="241"/>
      <c r="M134" s="241"/>
      <c r="N134" s="241"/>
      <c r="O134" s="39"/>
    </row>
    <row r="135" spans="4:15" x14ac:dyDescent="0.2">
      <c r="D135" s="49"/>
      <c r="E135" s="241"/>
      <c r="F135" s="241"/>
      <c r="G135" s="241"/>
      <c r="H135" s="241"/>
      <c r="I135" s="241"/>
      <c r="J135" s="241"/>
      <c r="K135" s="241"/>
      <c r="L135" s="241"/>
      <c r="M135" s="241"/>
      <c r="N135" s="241"/>
      <c r="O135" s="39"/>
    </row>
    <row r="136" spans="4:15" x14ac:dyDescent="0.2">
      <c r="D136" s="49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39"/>
    </row>
    <row r="137" spans="4:15" x14ac:dyDescent="0.2">
      <c r="D137" s="49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39"/>
    </row>
    <row r="138" spans="4:15" x14ac:dyDescent="0.2">
      <c r="D138" s="49"/>
      <c r="E138" s="241"/>
      <c r="F138" s="241"/>
      <c r="G138" s="241"/>
      <c r="H138" s="241"/>
      <c r="I138" s="241"/>
      <c r="J138" s="241"/>
      <c r="K138" s="241"/>
      <c r="L138" s="241"/>
      <c r="M138" s="241"/>
      <c r="N138" s="241"/>
      <c r="O138" s="39"/>
    </row>
    <row r="139" spans="4:15" x14ac:dyDescent="0.2">
      <c r="D139" s="49"/>
      <c r="E139" s="241"/>
      <c r="F139" s="241"/>
      <c r="G139" s="241"/>
      <c r="H139" s="241"/>
      <c r="I139" s="241"/>
      <c r="J139" s="241"/>
      <c r="K139" s="241"/>
      <c r="L139" s="241"/>
      <c r="M139" s="241"/>
      <c r="N139" s="241"/>
      <c r="O139" s="39"/>
    </row>
    <row r="140" spans="4:15" x14ac:dyDescent="0.2">
      <c r="D140" s="49"/>
      <c r="E140" s="241"/>
      <c r="F140" s="241"/>
      <c r="G140" s="241"/>
      <c r="H140" s="241"/>
      <c r="I140" s="241"/>
      <c r="J140" s="241"/>
      <c r="K140" s="241"/>
      <c r="L140" s="241"/>
      <c r="M140" s="241"/>
      <c r="N140" s="241"/>
      <c r="O140" s="39"/>
    </row>
    <row r="141" spans="4:15" x14ac:dyDescent="0.2">
      <c r="D141" s="49"/>
      <c r="E141" s="241"/>
      <c r="F141" s="241"/>
      <c r="G141" s="241"/>
      <c r="H141" s="241"/>
      <c r="I141" s="241"/>
      <c r="J141" s="241"/>
      <c r="K141" s="241"/>
      <c r="L141" s="241"/>
      <c r="M141" s="241"/>
      <c r="N141" s="241"/>
      <c r="O141" s="39"/>
    </row>
    <row r="142" spans="4:15" x14ac:dyDescent="0.2">
      <c r="D142" s="49"/>
      <c r="E142" s="241"/>
      <c r="F142" s="241"/>
      <c r="G142" s="241"/>
      <c r="H142" s="241"/>
      <c r="I142" s="241"/>
      <c r="J142" s="241"/>
      <c r="K142" s="241"/>
      <c r="L142" s="241"/>
      <c r="M142" s="241"/>
      <c r="N142" s="241"/>
      <c r="O142" s="39"/>
    </row>
    <row r="143" spans="4:15" x14ac:dyDescent="0.2">
      <c r="D143" s="49"/>
      <c r="E143" s="241"/>
      <c r="F143" s="241"/>
      <c r="G143" s="241"/>
      <c r="H143" s="241"/>
      <c r="I143" s="241"/>
      <c r="J143" s="241"/>
      <c r="K143" s="241"/>
      <c r="L143" s="241"/>
      <c r="M143" s="241"/>
      <c r="N143" s="241"/>
      <c r="O143" s="39"/>
    </row>
    <row r="144" spans="4:15" x14ac:dyDescent="0.2">
      <c r="D144" s="49"/>
      <c r="E144" s="241"/>
      <c r="F144" s="241"/>
      <c r="G144" s="241"/>
      <c r="H144" s="241"/>
      <c r="I144" s="241"/>
      <c r="J144" s="241"/>
      <c r="K144" s="241"/>
      <c r="L144" s="241"/>
      <c r="M144" s="241"/>
      <c r="N144" s="241"/>
      <c r="O144" s="39"/>
    </row>
    <row r="145" spans="4:15" x14ac:dyDescent="0.2">
      <c r="D145" s="49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39"/>
    </row>
    <row r="146" spans="4:15" x14ac:dyDescent="0.2">
      <c r="D146" s="49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39"/>
    </row>
    <row r="147" spans="4:15" x14ac:dyDescent="0.2">
      <c r="D147" s="49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39"/>
    </row>
    <row r="148" spans="4:15" x14ac:dyDescent="0.2">
      <c r="D148" s="49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39"/>
    </row>
    <row r="149" spans="4:15" x14ac:dyDescent="0.2">
      <c r="D149" s="49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39"/>
    </row>
    <row r="150" spans="4:15" x14ac:dyDescent="0.2">
      <c r="D150" s="49"/>
      <c r="E150" s="241"/>
      <c r="F150" s="241"/>
      <c r="G150" s="241"/>
      <c r="H150" s="241"/>
      <c r="I150" s="241"/>
      <c r="J150" s="241"/>
      <c r="K150" s="241"/>
      <c r="L150" s="241"/>
      <c r="M150" s="241"/>
      <c r="N150" s="241"/>
      <c r="O150" s="39"/>
    </row>
    <row r="151" spans="4:15" x14ac:dyDescent="0.2">
      <c r="D151" s="49"/>
      <c r="E151" s="241"/>
      <c r="F151" s="241"/>
      <c r="G151" s="241"/>
      <c r="H151" s="241"/>
      <c r="I151" s="241"/>
      <c r="J151" s="241"/>
      <c r="K151" s="241"/>
      <c r="L151" s="241"/>
      <c r="M151" s="241"/>
      <c r="N151" s="241"/>
      <c r="O151" s="39"/>
    </row>
    <row r="152" spans="4:15" x14ac:dyDescent="0.2">
      <c r="D152" s="49"/>
      <c r="E152" s="241"/>
      <c r="F152" s="241"/>
      <c r="G152" s="241"/>
      <c r="H152" s="241"/>
      <c r="I152" s="241"/>
      <c r="J152" s="241"/>
      <c r="K152" s="241"/>
      <c r="L152" s="241"/>
      <c r="M152" s="241"/>
      <c r="N152" s="241"/>
      <c r="O152" s="39"/>
    </row>
    <row r="153" spans="4:15" x14ac:dyDescent="0.2">
      <c r="D153" s="49"/>
      <c r="E153" s="241"/>
      <c r="F153" s="241"/>
      <c r="G153" s="241"/>
      <c r="H153" s="241"/>
      <c r="I153" s="241"/>
      <c r="J153" s="241"/>
      <c r="K153" s="241"/>
      <c r="L153" s="241"/>
      <c r="M153" s="241"/>
      <c r="N153" s="241"/>
      <c r="O153" s="39"/>
    </row>
    <row r="154" spans="4:15" x14ac:dyDescent="0.2">
      <c r="D154" s="49"/>
      <c r="E154" s="241"/>
      <c r="F154" s="241"/>
      <c r="G154" s="241"/>
      <c r="H154" s="241"/>
      <c r="I154" s="241"/>
      <c r="J154" s="241"/>
      <c r="K154" s="241"/>
      <c r="L154" s="241"/>
      <c r="M154" s="241"/>
      <c r="N154" s="241"/>
      <c r="O154" s="39"/>
    </row>
    <row r="155" spans="4:15" x14ac:dyDescent="0.2">
      <c r="D155" s="49"/>
      <c r="E155" s="241"/>
      <c r="F155" s="241"/>
      <c r="G155" s="241"/>
      <c r="H155" s="241"/>
      <c r="I155" s="241"/>
      <c r="J155" s="241"/>
      <c r="K155" s="241"/>
      <c r="L155" s="241"/>
      <c r="M155" s="241"/>
      <c r="N155" s="241"/>
      <c r="O155" s="39"/>
    </row>
    <row r="156" spans="4:15" x14ac:dyDescent="0.2">
      <c r="D156" s="49"/>
      <c r="E156" s="241"/>
      <c r="F156" s="241"/>
      <c r="G156" s="241"/>
      <c r="H156" s="241"/>
      <c r="I156" s="241"/>
      <c r="J156" s="241"/>
      <c r="K156" s="241"/>
      <c r="L156" s="241"/>
      <c r="M156" s="241"/>
      <c r="N156" s="241"/>
      <c r="O156" s="39"/>
    </row>
    <row r="157" spans="4:15" x14ac:dyDescent="0.2">
      <c r="D157" s="49"/>
      <c r="E157" s="241"/>
      <c r="F157" s="241"/>
      <c r="G157" s="241"/>
      <c r="H157" s="241"/>
      <c r="I157" s="241"/>
      <c r="J157" s="241"/>
      <c r="K157" s="241"/>
      <c r="L157" s="241"/>
      <c r="M157" s="241"/>
      <c r="N157" s="241"/>
      <c r="O157" s="39"/>
    </row>
    <row r="158" spans="4:15" x14ac:dyDescent="0.2">
      <c r="D158" s="49"/>
      <c r="E158" s="241"/>
      <c r="F158" s="241"/>
      <c r="G158" s="241"/>
      <c r="H158" s="241"/>
      <c r="I158" s="241"/>
      <c r="J158" s="241"/>
      <c r="K158" s="241"/>
      <c r="L158" s="241"/>
      <c r="M158" s="241"/>
      <c r="N158" s="241"/>
      <c r="O158" s="39"/>
    </row>
    <row r="159" spans="4:15" x14ac:dyDescent="0.2">
      <c r="D159" s="49"/>
      <c r="E159" s="241"/>
      <c r="F159" s="241"/>
      <c r="G159" s="241"/>
      <c r="H159" s="241"/>
      <c r="I159" s="241"/>
      <c r="J159" s="241"/>
      <c r="K159" s="241"/>
      <c r="L159" s="241"/>
      <c r="M159" s="241"/>
      <c r="N159" s="241"/>
      <c r="O159" s="39"/>
    </row>
    <row r="160" spans="4:15" x14ac:dyDescent="0.2">
      <c r="D160" s="49"/>
      <c r="E160" s="241"/>
      <c r="F160" s="241"/>
      <c r="G160" s="241"/>
      <c r="H160" s="241"/>
      <c r="I160" s="241"/>
      <c r="J160" s="241"/>
      <c r="K160" s="241"/>
      <c r="L160" s="241"/>
      <c r="M160" s="241"/>
      <c r="N160" s="241"/>
      <c r="O160" s="39"/>
    </row>
    <row r="161" spans="4:15" x14ac:dyDescent="0.2">
      <c r="D161" s="49"/>
      <c r="E161" s="241"/>
      <c r="F161" s="241"/>
      <c r="G161" s="241"/>
      <c r="H161" s="241"/>
      <c r="I161" s="241"/>
      <c r="J161" s="241"/>
      <c r="K161" s="241"/>
      <c r="L161" s="241"/>
      <c r="M161" s="241"/>
      <c r="N161" s="241"/>
      <c r="O161" s="39"/>
    </row>
    <row r="162" spans="4:15" x14ac:dyDescent="0.2">
      <c r="D162" s="49"/>
      <c r="E162" s="241"/>
      <c r="F162" s="241"/>
      <c r="G162" s="241"/>
      <c r="H162" s="241"/>
      <c r="I162" s="241"/>
      <c r="J162" s="241"/>
      <c r="K162" s="241"/>
      <c r="L162" s="241"/>
      <c r="M162" s="241"/>
      <c r="N162" s="241"/>
      <c r="O162" s="39"/>
    </row>
    <row r="163" spans="4:15" x14ac:dyDescent="0.2">
      <c r="D163" s="49"/>
      <c r="E163" s="241"/>
      <c r="F163" s="241"/>
      <c r="G163" s="241"/>
      <c r="H163" s="241"/>
      <c r="I163" s="241"/>
      <c r="J163" s="241"/>
      <c r="K163" s="241"/>
      <c r="L163" s="241"/>
      <c r="M163" s="241"/>
      <c r="N163" s="241"/>
      <c r="O163" s="39"/>
    </row>
    <row r="164" spans="4:15" x14ac:dyDescent="0.2">
      <c r="D164" s="49"/>
      <c r="E164" s="241"/>
      <c r="F164" s="241"/>
      <c r="G164" s="241"/>
      <c r="H164" s="241"/>
      <c r="I164" s="241"/>
      <c r="J164" s="241"/>
      <c r="K164" s="241"/>
      <c r="L164" s="241"/>
      <c r="M164" s="241"/>
      <c r="N164" s="241"/>
      <c r="O164" s="39"/>
    </row>
    <row r="165" spans="4:15" x14ac:dyDescent="0.2">
      <c r="D165" s="49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39"/>
    </row>
    <row r="166" spans="4:15" x14ac:dyDescent="0.2">
      <c r="D166" s="49"/>
      <c r="E166" s="241"/>
      <c r="F166" s="241"/>
      <c r="G166" s="241"/>
      <c r="H166" s="241"/>
      <c r="I166" s="241"/>
      <c r="J166" s="241"/>
      <c r="K166" s="241"/>
      <c r="L166" s="241"/>
      <c r="M166" s="241"/>
      <c r="N166" s="241"/>
      <c r="O166" s="39"/>
    </row>
    <row r="167" spans="4:15" x14ac:dyDescent="0.2">
      <c r="D167" s="49"/>
      <c r="E167" s="241"/>
      <c r="F167" s="241"/>
      <c r="G167" s="241"/>
      <c r="H167" s="241"/>
      <c r="I167" s="241"/>
      <c r="J167" s="241"/>
      <c r="K167" s="241"/>
      <c r="L167" s="241"/>
      <c r="M167" s="241"/>
      <c r="N167" s="241"/>
      <c r="O167" s="39"/>
    </row>
    <row r="168" spans="4:15" x14ac:dyDescent="0.2">
      <c r="D168" s="49"/>
      <c r="E168" s="241"/>
      <c r="F168" s="241"/>
      <c r="G168" s="241"/>
      <c r="H168" s="241"/>
      <c r="I168" s="241"/>
      <c r="J168" s="241"/>
      <c r="K168" s="241"/>
      <c r="L168" s="241"/>
      <c r="M168" s="241"/>
      <c r="N168" s="241"/>
      <c r="O168" s="39"/>
    </row>
    <row r="169" spans="4:15" x14ac:dyDescent="0.2">
      <c r="D169" s="49"/>
      <c r="E169" s="241"/>
      <c r="F169" s="241"/>
      <c r="G169" s="241"/>
      <c r="H169" s="241"/>
      <c r="I169" s="241"/>
      <c r="J169" s="241"/>
      <c r="K169" s="241"/>
      <c r="L169" s="241"/>
      <c r="M169" s="241"/>
      <c r="N169" s="241"/>
      <c r="O169" s="39"/>
    </row>
    <row r="170" spans="4:15" x14ac:dyDescent="0.2">
      <c r="D170" s="49"/>
      <c r="E170" s="241"/>
      <c r="F170" s="241"/>
      <c r="G170" s="241"/>
      <c r="H170" s="241"/>
      <c r="I170" s="241"/>
      <c r="J170" s="241"/>
      <c r="K170" s="241"/>
      <c r="L170" s="241"/>
      <c r="M170" s="241"/>
      <c r="N170" s="241"/>
      <c r="O170" s="39"/>
    </row>
    <row r="171" spans="4:15" x14ac:dyDescent="0.2">
      <c r="D171" s="49"/>
      <c r="E171" s="241"/>
      <c r="F171" s="241"/>
      <c r="G171" s="241"/>
      <c r="H171" s="241"/>
      <c r="I171" s="241"/>
      <c r="J171" s="241"/>
      <c r="K171" s="241"/>
      <c r="L171" s="241"/>
      <c r="M171" s="241"/>
      <c r="N171" s="241"/>
      <c r="O171" s="39"/>
    </row>
    <row r="172" spans="4:15" x14ac:dyDescent="0.2">
      <c r="D172" s="49"/>
      <c r="E172" s="241"/>
      <c r="F172" s="241"/>
      <c r="G172" s="241"/>
      <c r="H172" s="241"/>
      <c r="I172" s="241"/>
      <c r="J172" s="241"/>
      <c r="K172" s="241"/>
      <c r="L172" s="241"/>
      <c r="M172" s="241"/>
      <c r="N172" s="241"/>
      <c r="O172" s="39"/>
    </row>
    <row r="173" spans="4:15" x14ac:dyDescent="0.2">
      <c r="D173" s="49"/>
      <c r="E173" s="241"/>
      <c r="F173" s="241"/>
      <c r="G173" s="241"/>
      <c r="H173" s="241"/>
      <c r="I173" s="241"/>
      <c r="J173" s="241"/>
      <c r="K173" s="241"/>
      <c r="L173" s="241"/>
      <c r="M173" s="241"/>
      <c r="N173" s="241"/>
      <c r="O173" s="39"/>
    </row>
    <row r="174" spans="4:15" x14ac:dyDescent="0.2">
      <c r="D174" s="49"/>
      <c r="E174" s="241"/>
      <c r="F174" s="241"/>
      <c r="G174" s="241"/>
      <c r="H174" s="241"/>
      <c r="I174" s="241"/>
      <c r="J174" s="241"/>
      <c r="K174" s="241"/>
      <c r="L174" s="241"/>
      <c r="M174" s="241"/>
      <c r="N174" s="241"/>
      <c r="O174" s="39"/>
    </row>
    <row r="175" spans="4:15" x14ac:dyDescent="0.2">
      <c r="D175" s="49"/>
      <c r="E175" s="241"/>
      <c r="F175" s="241"/>
      <c r="G175" s="241"/>
      <c r="H175" s="241"/>
      <c r="I175" s="241"/>
      <c r="J175" s="241"/>
      <c r="K175" s="241"/>
      <c r="L175" s="241"/>
      <c r="M175" s="241"/>
      <c r="N175" s="241"/>
      <c r="O175" s="39"/>
    </row>
    <row r="176" spans="4:15" x14ac:dyDescent="0.2">
      <c r="D176" s="49"/>
      <c r="E176" s="241"/>
      <c r="F176" s="241"/>
      <c r="G176" s="241"/>
      <c r="H176" s="241"/>
      <c r="I176" s="241"/>
      <c r="J176" s="241"/>
      <c r="K176" s="241"/>
      <c r="L176" s="241"/>
      <c r="M176" s="241"/>
      <c r="N176" s="241"/>
      <c r="O176" s="39"/>
    </row>
    <row r="177" spans="4:15" x14ac:dyDescent="0.2">
      <c r="D177" s="49"/>
      <c r="E177" s="241"/>
      <c r="F177" s="241"/>
      <c r="G177" s="241"/>
      <c r="H177" s="241"/>
      <c r="I177" s="241"/>
      <c r="J177" s="241"/>
      <c r="K177" s="241"/>
      <c r="L177" s="241"/>
      <c r="M177" s="241"/>
      <c r="N177" s="241"/>
      <c r="O177" s="39"/>
    </row>
    <row r="178" spans="4:15" x14ac:dyDescent="0.2">
      <c r="D178" s="241"/>
      <c r="E178" s="241"/>
      <c r="F178" s="241"/>
      <c r="G178" s="241"/>
      <c r="H178" s="241"/>
      <c r="I178" s="241"/>
      <c r="J178" s="241"/>
      <c r="K178" s="241"/>
      <c r="L178" s="241"/>
      <c r="M178" s="241"/>
      <c r="N178" s="241"/>
      <c r="O178" s="39"/>
    </row>
    <row r="179" spans="4:15" x14ac:dyDescent="0.2">
      <c r="D179" s="241"/>
      <c r="E179" s="241"/>
      <c r="F179" s="241"/>
      <c r="G179" s="241"/>
      <c r="H179" s="241"/>
      <c r="I179" s="241"/>
      <c r="J179" s="241"/>
      <c r="K179" s="241"/>
      <c r="L179" s="241"/>
      <c r="M179" s="241"/>
      <c r="N179" s="241"/>
      <c r="O179" s="39"/>
    </row>
    <row r="180" spans="4:15" x14ac:dyDescent="0.2">
      <c r="D180" s="241"/>
      <c r="E180" s="241"/>
      <c r="F180" s="241"/>
      <c r="G180" s="241"/>
      <c r="H180" s="241"/>
      <c r="I180" s="241"/>
      <c r="J180" s="241"/>
      <c r="K180" s="241"/>
      <c r="L180" s="241"/>
      <c r="M180" s="241"/>
      <c r="N180" s="241"/>
      <c r="O180" s="39"/>
    </row>
    <row r="181" spans="4:15" x14ac:dyDescent="0.2">
      <c r="D181" s="241"/>
      <c r="E181" s="241"/>
      <c r="F181" s="241"/>
      <c r="G181" s="241"/>
      <c r="H181" s="241"/>
      <c r="I181" s="241"/>
      <c r="J181" s="241"/>
      <c r="K181" s="241"/>
      <c r="L181" s="241"/>
      <c r="M181" s="241"/>
      <c r="N181" s="241"/>
      <c r="O181" s="39"/>
    </row>
    <row r="182" spans="4:15" x14ac:dyDescent="0.2">
      <c r="D182" s="241"/>
      <c r="E182" s="241"/>
      <c r="F182" s="241"/>
      <c r="G182" s="241"/>
      <c r="H182" s="241"/>
      <c r="I182" s="241"/>
      <c r="J182" s="241"/>
      <c r="K182" s="241"/>
      <c r="L182" s="241"/>
      <c r="M182" s="241"/>
      <c r="N182" s="241"/>
      <c r="O182" s="39"/>
    </row>
    <row r="183" spans="4:15" x14ac:dyDescent="0.2">
      <c r="D183" s="241"/>
      <c r="E183" s="241"/>
      <c r="F183" s="241"/>
      <c r="G183" s="241"/>
      <c r="H183" s="241"/>
      <c r="I183" s="241"/>
      <c r="J183" s="241"/>
      <c r="K183" s="241"/>
      <c r="L183" s="241"/>
      <c r="M183" s="241"/>
      <c r="N183" s="241"/>
      <c r="O183" s="39"/>
    </row>
    <row r="184" spans="4:15" x14ac:dyDescent="0.2">
      <c r="D184" s="241"/>
      <c r="E184" s="241"/>
      <c r="F184" s="241"/>
      <c r="G184" s="241"/>
      <c r="H184" s="241"/>
      <c r="I184" s="241"/>
      <c r="J184" s="241"/>
      <c r="K184" s="241"/>
      <c r="L184" s="241"/>
      <c r="M184" s="241"/>
      <c r="N184" s="241"/>
      <c r="O184" s="39"/>
    </row>
    <row r="185" spans="4:15" x14ac:dyDescent="0.2">
      <c r="D185" s="241"/>
      <c r="E185" s="241"/>
      <c r="F185" s="241"/>
      <c r="G185" s="241"/>
      <c r="H185" s="241"/>
      <c r="I185" s="241"/>
      <c r="J185" s="241"/>
      <c r="K185" s="241"/>
      <c r="L185" s="241"/>
      <c r="M185" s="241"/>
      <c r="N185" s="241"/>
      <c r="O185" s="39"/>
    </row>
    <row r="186" spans="4:15" x14ac:dyDescent="0.2">
      <c r="D186" s="241"/>
      <c r="E186" s="241"/>
      <c r="F186" s="241"/>
      <c r="G186" s="241"/>
      <c r="H186" s="241"/>
      <c r="I186" s="241"/>
      <c r="J186" s="241"/>
      <c r="K186" s="241"/>
      <c r="L186" s="241"/>
      <c r="M186" s="241"/>
      <c r="N186" s="241"/>
      <c r="O186" s="39"/>
    </row>
    <row r="187" spans="4:15" x14ac:dyDescent="0.2">
      <c r="D187" s="241"/>
      <c r="E187" s="241"/>
      <c r="F187" s="241"/>
      <c r="G187" s="241"/>
      <c r="H187" s="241"/>
      <c r="I187" s="241"/>
      <c r="J187" s="241"/>
      <c r="K187" s="241"/>
      <c r="L187" s="241"/>
      <c r="M187" s="241"/>
      <c r="N187" s="241"/>
      <c r="O187" s="39"/>
    </row>
    <row r="188" spans="4:15" x14ac:dyDescent="0.2">
      <c r="D188" s="241"/>
      <c r="E188" s="241"/>
      <c r="F188" s="241"/>
      <c r="G188" s="241"/>
      <c r="H188" s="241"/>
      <c r="I188" s="241"/>
      <c r="J188" s="241"/>
      <c r="K188" s="241"/>
      <c r="L188" s="241"/>
      <c r="M188" s="241"/>
      <c r="N188" s="241"/>
      <c r="O188" s="39"/>
    </row>
    <row r="189" spans="4:15" x14ac:dyDescent="0.2">
      <c r="D189" s="241"/>
      <c r="E189" s="241"/>
      <c r="F189" s="241"/>
      <c r="G189" s="241"/>
      <c r="H189" s="241"/>
      <c r="I189" s="241"/>
      <c r="J189" s="241"/>
      <c r="K189" s="241"/>
      <c r="L189" s="241"/>
      <c r="M189" s="241"/>
      <c r="N189" s="241"/>
      <c r="O189" s="241"/>
    </row>
    <row r="190" spans="4:15" x14ac:dyDescent="0.2">
      <c r="D190" s="241"/>
      <c r="E190" s="241"/>
      <c r="F190" s="241"/>
      <c r="G190" s="241"/>
      <c r="H190" s="241"/>
      <c r="I190" s="241"/>
      <c r="J190" s="241"/>
      <c r="K190" s="241"/>
      <c r="L190" s="241"/>
      <c r="M190" s="241"/>
      <c r="N190" s="241"/>
      <c r="O190" s="241"/>
    </row>
    <row r="191" spans="4:15" x14ac:dyDescent="0.2">
      <c r="D191" s="241"/>
      <c r="E191" s="241"/>
      <c r="F191" s="241"/>
      <c r="G191" s="241"/>
      <c r="H191" s="241"/>
      <c r="I191" s="241"/>
      <c r="J191" s="241"/>
      <c r="K191" s="241"/>
      <c r="L191" s="241"/>
      <c r="M191" s="241"/>
      <c r="N191" s="241"/>
      <c r="O191" s="241"/>
    </row>
    <row r="192" spans="4:15" x14ac:dyDescent="0.2">
      <c r="D192" s="241"/>
      <c r="E192" s="241"/>
      <c r="F192" s="241"/>
      <c r="G192" s="241"/>
      <c r="H192" s="241"/>
      <c r="I192" s="241"/>
      <c r="J192" s="241"/>
      <c r="K192" s="241"/>
      <c r="L192" s="241"/>
      <c r="M192" s="241"/>
      <c r="N192" s="241"/>
      <c r="O192" s="241"/>
    </row>
    <row r="193" spans="4:15" x14ac:dyDescent="0.2">
      <c r="D193" s="241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41"/>
    </row>
    <row r="194" spans="4:15" x14ac:dyDescent="0.2">
      <c r="D194" s="241"/>
      <c r="E194" s="241"/>
      <c r="F194" s="241"/>
      <c r="G194" s="241"/>
      <c r="H194" s="241"/>
      <c r="I194" s="241"/>
      <c r="J194" s="241"/>
      <c r="K194" s="241"/>
      <c r="L194" s="241"/>
      <c r="M194" s="241"/>
      <c r="N194" s="241"/>
      <c r="O194" s="241"/>
    </row>
    <row r="195" spans="4:15" x14ac:dyDescent="0.2">
      <c r="D195" s="241"/>
      <c r="E195" s="241"/>
      <c r="F195" s="241"/>
      <c r="G195" s="241"/>
      <c r="H195" s="241"/>
      <c r="I195" s="241"/>
      <c r="J195" s="241"/>
      <c r="K195" s="241"/>
      <c r="L195" s="241"/>
      <c r="M195" s="241"/>
      <c r="N195" s="241"/>
      <c r="O195" s="241"/>
    </row>
    <row r="196" spans="4:15" x14ac:dyDescent="0.2">
      <c r="D196" s="241"/>
      <c r="E196" s="241"/>
      <c r="F196" s="241"/>
      <c r="G196" s="241"/>
      <c r="H196" s="241"/>
      <c r="I196" s="241"/>
      <c r="J196" s="241"/>
      <c r="K196" s="241"/>
      <c r="L196" s="241"/>
      <c r="M196" s="241"/>
      <c r="N196" s="241"/>
      <c r="O196" s="241"/>
    </row>
    <row r="197" spans="4:15" x14ac:dyDescent="0.2">
      <c r="D197" s="241"/>
      <c r="E197" s="241"/>
      <c r="F197" s="241"/>
      <c r="G197" s="241"/>
      <c r="H197" s="241"/>
      <c r="I197" s="241"/>
      <c r="J197" s="241"/>
      <c r="K197" s="241"/>
      <c r="L197" s="241"/>
      <c r="M197" s="241"/>
      <c r="N197" s="241"/>
      <c r="O197" s="241"/>
    </row>
    <row r="198" spans="4:15" x14ac:dyDescent="0.2">
      <c r="D198" s="241"/>
      <c r="E198" s="241"/>
      <c r="F198" s="241"/>
      <c r="G198" s="241"/>
      <c r="H198" s="241"/>
      <c r="I198" s="241"/>
      <c r="J198" s="241"/>
      <c r="K198" s="241"/>
      <c r="L198" s="241"/>
      <c r="M198" s="241"/>
      <c r="N198" s="241"/>
      <c r="O198" s="241"/>
    </row>
    <row r="199" spans="4:15" x14ac:dyDescent="0.2">
      <c r="D199" s="241"/>
      <c r="E199" s="241"/>
      <c r="F199" s="241"/>
      <c r="G199" s="241"/>
      <c r="H199" s="241"/>
      <c r="I199" s="241"/>
      <c r="J199" s="241"/>
      <c r="K199" s="241"/>
      <c r="L199" s="241"/>
      <c r="M199" s="241"/>
      <c r="N199" s="241"/>
      <c r="O199" s="241"/>
    </row>
    <row r="200" spans="4:15" x14ac:dyDescent="0.2">
      <c r="D200" s="241"/>
      <c r="E200" s="241"/>
      <c r="F200" s="241"/>
      <c r="G200" s="241"/>
      <c r="H200" s="241"/>
      <c r="I200" s="241"/>
      <c r="J200" s="241"/>
      <c r="K200" s="241"/>
      <c r="L200" s="241"/>
      <c r="M200" s="241"/>
      <c r="N200" s="241"/>
      <c r="O200" s="241"/>
    </row>
    <row r="201" spans="4:15" x14ac:dyDescent="0.2">
      <c r="D201" s="241"/>
      <c r="E201" s="241"/>
      <c r="F201" s="241"/>
      <c r="G201" s="241"/>
      <c r="H201" s="241"/>
      <c r="I201" s="241"/>
      <c r="J201" s="241"/>
      <c r="K201" s="241"/>
      <c r="L201" s="241"/>
      <c r="M201" s="241"/>
      <c r="N201" s="241"/>
      <c r="O201" s="241"/>
    </row>
    <row r="202" spans="4:15" x14ac:dyDescent="0.2">
      <c r="D202" s="241"/>
      <c r="E202" s="241"/>
      <c r="F202" s="241"/>
      <c r="G202" s="241"/>
      <c r="H202" s="241"/>
      <c r="I202" s="241"/>
      <c r="J202" s="241"/>
      <c r="K202" s="241"/>
      <c r="L202" s="241"/>
      <c r="M202" s="241"/>
      <c r="N202" s="241"/>
      <c r="O202" s="241"/>
    </row>
    <row r="203" spans="4:15" x14ac:dyDescent="0.2">
      <c r="D203" s="241"/>
      <c r="E203" s="241"/>
      <c r="F203" s="241"/>
      <c r="G203" s="241"/>
      <c r="H203" s="241"/>
      <c r="I203" s="241"/>
      <c r="J203" s="241"/>
      <c r="K203" s="241"/>
      <c r="L203" s="241"/>
      <c r="M203" s="241"/>
      <c r="N203" s="241"/>
      <c r="O203" s="241"/>
    </row>
    <row r="204" spans="4:15" x14ac:dyDescent="0.2">
      <c r="D204" s="241"/>
      <c r="E204" s="241"/>
      <c r="F204" s="241"/>
      <c r="G204" s="241"/>
      <c r="H204" s="241"/>
      <c r="I204" s="241"/>
      <c r="J204" s="241"/>
      <c r="K204" s="241"/>
      <c r="L204" s="241"/>
      <c r="M204" s="241"/>
      <c r="N204" s="241"/>
      <c r="O204" s="241"/>
    </row>
    <row r="205" spans="4:15" x14ac:dyDescent="0.2">
      <c r="D205" s="241"/>
      <c r="E205" s="241"/>
      <c r="F205" s="241"/>
      <c r="G205" s="241"/>
      <c r="H205" s="241"/>
      <c r="I205" s="241"/>
      <c r="J205" s="241"/>
      <c r="K205" s="241"/>
      <c r="L205" s="241"/>
      <c r="M205" s="241"/>
      <c r="N205" s="241"/>
      <c r="O205" s="241"/>
    </row>
    <row r="206" spans="4:15" x14ac:dyDescent="0.2">
      <c r="D206" s="241"/>
      <c r="E206" s="241"/>
      <c r="F206" s="241"/>
      <c r="G206" s="241"/>
      <c r="H206" s="241"/>
      <c r="I206" s="241"/>
      <c r="J206" s="241"/>
      <c r="K206" s="241"/>
      <c r="L206" s="241"/>
      <c r="M206" s="241"/>
      <c r="N206" s="241"/>
      <c r="O206" s="241"/>
    </row>
    <row r="207" spans="4:15" x14ac:dyDescent="0.2">
      <c r="D207" s="241"/>
      <c r="E207" s="241"/>
      <c r="F207" s="241"/>
      <c r="G207" s="241"/>
      <c r="H207" s="241"/>
      <c r="I207" s="241"/>
      <c r="J207" s="241"/>
      <c r="K207" s="241"/>
      <c r="L207" s="241"/>
      <c r="M207" s="241"/>
      <c r="N207" s="241"/>
      <c r="O207" s="241"/>
    </row>
    <row r="208" spans="4:15" x14ac:dyDescent="0.2">
      <c r="D208" s="241"/>
      <c r="E208" s="241"/>
      <c r="F208" s="241"/>
      <c r="G208" s="241"/>
      <c r="H208" s="241"/>
      <c r="I208" s="241"/>
      <c r="J208" s="241"/>
      <c r="K208" s="241"/>
      <c r="L208" s="241"/>
      <c r="M208" s="241"/>
      <c r="N208" s="241"/>
      <c r="O208" s="241"/>
    </row>
    <row r="209" spans="4:15" x14ac:dyDescent="0.2">
      <c r="D209" s="241"/>
      <c r="E209" s="241"/>
      <c r="F209" s="241"/>
      <c r="G209" s="241"/>
      <c r="H209" s="241"/>
      <c r="I209" s="241"/>
      <c r="J209" s="241"/>
      <c r="K209" s="241"/>
      <c r="L209" s="241"/>
      <c r="M209" s="241"/>
      <c r="N209" s="241"/>
      <c r="O209" s="241"/>
    </row>
    <row r="210" spans="4:15" x14ac:dyDescent="0.2">
      <c r="D210" s="241"/>
      <c r="E210" s="241"/>
      <c r="F210" s="241"/>
      <c r="G210" s="241"/>
      <c r="H210" s="241"/>
      <c r="I210" s="241"/>
      <c r="J210" s="241"/>
      <c r="K210" s="241"/>
      <c r="L210" s="241"/>
      <c r="M210" s="241"/>
      <c r="N210" s="241"/>
      <c r="O210" s="241"/>
    </row>
    <row r="211" spans="4:15" x14ac:dyDescent="0.2">
      <c r="D211" s="241"/>
      <c r="E211" s="241"/>
      <c r="F211" s="241"/>
      <c r="G211" s="241"/>
      <c r="H211" s="241"/>
      <c r="I211" s="241"/>
      <c r="J211" s="241"/>
      <c r="K211" s="241"/>
      <c r="L211" s="241"/>
      <c r="M211" s="241"/>
      <c r="N211" s="241"/>
      <c r="O211" s="241"/>
    </row>
    <row r="212" spans="4:15" x14ac:dyDescent="0.2">
      <c r="D212" s="241"/>
      <c r="E212" s="241"/>
      <c r="F212" s="241"/>
      <c r="G212" s="241"/>
      <c r="H212" s="241"/>
      <c r="I212" s="241"/>
      <c r="J212" s="241"/>
      <c r="K212" s="241"/>
      <c r="L212" s="241"/>
      <c r="M212" s="241"/>
      <c r="N212" s="241"/>
      <c r="O212" s="241"/>
    </row>
    <row r="213" spans="4:15" x14ac:dyDescent="0.2">
      <c r="D213" s="241"/>
      <c r="E213" s="241"/>
      <c r="F213" s="241"/>
      <c r="G213" s="241"/>
      <c r="H213" s="241"/>
      <c r="I213" s="241"/>
      <c r="J213" s="241"/>
      <c r="K213" s="241"/>
      <c r="L213" s="241"/>
      <c r="M213" s="241"/>
      <c r="N213" s="241"/>
      <c r="O213" s="241"/>
    </row>
    <row r="214" spans="4:15" x14ac:dyDescent="0.2">
      <c r="D214" s="241"/>
      <c r="E214" s="241"/>
      <c r="F214" s="241"/>
      <c r="G214" s="241"/>
      <c r="H214" s="241"/>
      <c r="I214" s="241"/>
      <c r="J214" s="241"/>
      <c r="K214" s="241"/>
      <c r="L214" s="241"/>
      <c r="M214" s="241"/>
      <c r="N214" s="241"/>
      <c r="O214" s="241"/>
    </row>
    <row r="215" spans="4:15" x14ac:dyDescent="0.2">
      <c r="D215" s="241"/>
      <c r="E215" s="241"/>
      <c r="F215" s="241"/>
      <c r="G215" s="241"/>
      <c r="H215" s="241"/>
      <c r="I215" s="241"/>
      <c r="J215" s="241"/>
      <c r="K215" s="241"/>
      <c r="L215" s="241"/>
      <c r="M215" s="241"/>
      <c r="N215" s="241"/>
      <c r="O215" s="241"/>
    </row>
    <row r="216" spans="4:15" x14ac:dyDescent="0.2">
      <c r="D216" s="241"/>
      <c r="E216" s="241"/>
      <c r="F216" s="241"/>
      <c r="G216" s="241"/>
      <c r="H216" s="241"/>
      <c r="I216" s="241"/>
      <c r="J216" s="241"/>
      <c r="K216" s="241"/>
      <c r="L216" s="241"/>
      <c r="M216" s="241"/>
      <c r="N216" s="241"/>
      <c r="O216" s="241"/>
    </row>
    <row r="217" spans="4:15" x14ac:dyDescent="0.2">
      <c r="D217" s="241"/>
      <c r="E217" s="241"/>
      <c r="F217" s="241"/>
      <c r="G217" s="241"/>
      <c r="H217" s="241"/>
      <c r="I217" s="241"/>
      <c r="J217" s="241"/>
      <c r="K217" s="241"/>
      <c r="L217" s="241"/>
      <c r="M217" s="241"/>
      <c r="N217" s="241"/>
      <c r="O217" s="241"/>
    </row>
    <row r="218" spans="4:15" x14ac:dyDescent="0.2">
      <c r="D218" s="241"/>
      <c r="E218" s="241"/>
      <c r="F218" s="241"/>
      <c r="G218" s="241"/>
      <c r="H218" s="241"/>
      <c r="I218" s="241"/>
      <c r="J218" s="241"/>
      <c r="K218" s="241"/>
      <c r="L218" s="241"/>
      <c r="M218" s="241"/>
      <c r="N218" s="241"/>
      <c r="O218" s="241"/>
    </row>
    <row r="219" spans="4:15" x14ac:dyDescent="0.2">
      <c r="D219" s="241"/>
      <c r="E219" s="241"/>
      <c r="F219" s="241"/>
      <c r="G219" s="241"/>
      <c r="H219" s="241"/>
      <c r="I219" s="241"/>
      <c r="J219" s="241"/>
      <c r="K219" s="241"/>
      <c r="L219" s="241"/>
      <c r="M219" s="241"/>
      <c r="N219" s="241"/>
      <c r="O219" s="241"/>
    </row>
    <row r="220" spans="4:15" x14ac:dyDescent="0.2">
      <c r="D220" s="241"/>
      <c r="E220" s="241"/>
      <c r="F220" s="241"/>
      <c r="G220" s="241"/>
      <c r="H220" s="241"/>
      <c r="I220" s="241"/>
      <c r="J220" s="241"/>
      <c r="K220" s="241"/>
      <c r="L220" s="241"/>
      <c r="M220" s="241"/>
      <c r="N220" s="241"/>
      <c r="O220" s="241"/>
    </row>
    <row r="221" spans="4:15" x14ac:dyDescent="0.2">
      <c r="D221" s="241"/>
      <c r="E221" s="241"/>
      <c r="F221" s="241"/>
      <c r="G221" s="241"/>
      <c r="H221" s="241"/>
      <c r="I221" s="241"/>
      <c r="J221" s="241"/>
      <c r="K221" s="241"/>
      <c r="L221" s="241"/>
      <c r="M221" s="241"/>
      <c r="N221" s="241"/>
      <c r="O221" s="241"/>
    </row>
    <row r="222" spans="4:15" x14ac:dyDescent="0.2">
      <c r="D222" s="241"/>
      <c r="E222" s="241"/>
      <c r="F222" s="241"/>
      <c r="G222" s="241"/>
      <c r="H222" s="241"/>
      <c r="I222" s="241"/>
      <c r="J222" s="241"/>
      <c r="K222" s="241"/>
      <c r="L222" s="241"/>
      <c r="M222" s="241"/>
      <c r="N222" s="241"/>
      <c r="O222" s="241"/>
    </row>
    <row r="223" spans="4:15" x14ac:dyDescent="0.2">
      <c r="D223" s="241"/>
      <c r="E223" s="241"/>
      <c r="F223" s="241"/>
      <c r="G223" s="241"/>
      <c r="H223" s="241"/>
      <c r="I223" s="241"/>
      <c r="J223" s="241"/>
      <c r="K223" s="241"/>
      <c r="L223" s="241"/>
      <c r="M223" s="241"/>
      <c r="N223" s="241"/>
      <c r="O223" s="241"/>
    </row>
    <row r="224" spans="4:15" x14ac:dyDescent="0.2">
      <c r="D224" s="241"/>
      <c r="E224" s="241"/>
      <c r="F224" s="241"/>
      <c r="G224" s="241"/>
      <c r="H224" s="241"/>
      <c r="I224" s="241"/>
      <c r="J224" s="241"/>
      <c r="K224" s="241"/>
      <c r="L224" s="241"/>
      <c r="M224" s="241"/>
      <c r="N224" s="241"/>
      <c r="O224" s="241"/>
    </row>
    <row r="225" spans="4:15" x14ac:dyDescent="0.2"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</row>
    <row r="226" spans="4:15" x14ac:dyDescent="0.2"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</row>
    <row r="227" spans="4:15" x14ac:dyDescent="0.2">
      <c r="D227" s="241"/>
      <c r="E227" s="241"/>
      <c r="F227" s="241"/>
      <c r="G227" s="241"/>
      <c r="H227" s="241"/>
      <c r="I227" s="241"/>
      <c r="J227" s="241"/>
      <c r="K227" s="241"/>
      <c r="L227" s="241"/>
      <c r="M227" s="241"/>
      <c r="N227" s="241"/>
      <c r="O227" s="241"/>
    </row>
    <row r="228" spans="4:15" x14ac:dyDescent="0.2">
      <c r="D228" s="241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41"/>
    </row>
    <row r="229" spans="4:15" x14ac:dyDescent="0.2">
      <c r="D229" s="241"/>
      <c r="E229" s="241"/>
      <c r="F229" s="241"/>
      <c r="G229" s="241"/>
      <c r="H229" s="241"/>
      <c r="I229" s="241"/>
      <c r="J229" s="241"/>
      <c r="K229" s="241"/>
      <c r="L229" s="241"/>
      <c r="M229" s="241"/>
      <c r="N229" s="241"/>
      <c r="O229" s="241"/>
    </row>
    <row r="230" spans="4:15" x14ac:dyDescent="0.2">
      <c r="D230" s="241"/>
      <c r="E230" s="241"/>
      <c r="F230" s="241"/>
      <c r="G230" s="241"/>
      <c r="H230" s="241"/>
      <c r="I230" s="241"/>
      <c r="J230" s="241"/>
      <c r="K230" s="241"/>
      <c r="L230" s="241"/>
      <c r="M230" s="241"/>
      <c r="N230" s="241"/>
      <c r="O230" s="241"/>
    </row>
    <row r="231" spans="4:15" x14ac:dyDescent="0.2">
      <c r="D231" s="241"/>
      <c r="E231" s="241"/>
      <c r="F231" s="241"/>
      <c r="G231" s="241"/>
      <c r="H231" s="241"/>
      <c r="I231" s="241"/>
      <c r="J231" s="241"/>
      <c r="K231" s="241"/>
      <c r="L231" s="241"/>
      <c r="M231" s="241"/>
      <c r="N231" s="241"/>
      <c r="O231" s="241"/>
    </row>
    <row r="232" spans="4:15" x14ac:dyDescent="0.2">
      <c r="D232" s="241"/>
      <c r="E232" s="241"/>
      <c r="F232" s="241"/>
      <c r="G232" s="241"/>
      <c r="H232" s="241"/>
      <c r="I232" s="241"/>
      <c r="J232" s="241"/>
      <c r="K232" s="241"/>
      <c r="L232" s="241"/>
      <c r="M232" s="241"/>
      <c r="N232" s="241"/>
      <c r="O232" s="241"/>
    </row>
    <row r="233" spans="4:15" x14ac:dyDescent="0.2">
      <c r="D233" s="241"/>
      <c r="E233" s="241"/>
      <c r="F233" s="241"/>
      <c r="G233" s="241"/>
      <c r="H233" s="241"/>
      <c r="I233" s="241"/>
      <c r="J233" s="241"/>
      <c r="K233" s="241"/>
      <c r="L233" s="241"/>
      <c r="M233" s="241"/>
      <c r="N233" s="241"/>
      <c r="O233" s="241"/>
    </row>
    <row r="234" spans="4:15" x14ac:dyDescent="0.2">
      <c r="D234" s="241"/>
      <c r="E234" s="241"/>
      <c r="F234" s="241"/>
      <c r="G234" s="241"/>
      <c r="H234" s="241"/>
      <c r="I234" s="241"/>
      <c r="J234" s="241"/>
      <c r="K234" s="241"/>
      <c r="L234" s="241"/>
      <c r="M234" s="241"/>
      <c r="N234" s="241"/>
      <c r="O234" s="241"/>
    </row>
    <row r="235" spans="4:15" x14ac:dyDescent="0.2">
      <c r="D235" s="241"/>
      <c r="E235" s="241"/>
      <c r="F235" s="241"/>
      <c r="G235" s="241"/>
      <c r="H235" s="241"/>
      <c r="I235" s="241"/>
      <c r="J235" s="241"/>
      <c r="K235" s="241"/>
      <c r="L235" s="241"/>
      <c r="M235" s="241"/>
      <c r="N235" s="241"/>
      <c r="O235" s="241"/>
    </row>
    <row r="236" spans="4:15" x14ac:dyDescent="0.2">
      <c r="D236" s="241"/>
      <c r="E236" s="241"/>
      <c r="F236" s="241"/>
      <c r="G236" s="241"/>
      <c r="H236" s="241"/>
      <c r="I236" s="241"/>
      <c r="J236" s="241"/>
      <c r="K236" s="241"/>
      <c r="L236" s="241"/>
      <c r="M236" s="241"/>
      <c r="N236" s="241"/>
      <c r="O236" s="241"/>
    </row>
    <row r="237" spans="4:15" x14ac:dyDescent="0.2">
      <c r="D237" s="241"/>
      <c r="E237" s="241"/>
      <c r="F237" s="241"/>
      <c r="G237" s="241"/>
      <c r="H237" s="241"/>
      <c r="I237" s="241"/>
      <c r="J237" s="241"/>
      <c r="K237" s="241"/>
      <c r="L237" s="241"/>
      <c r="M237" s="241"/>
      <c r="N237" s="241"/>
      <c r="O237" s="241"/>
    </row>
    <row r="238" spans="4:15" x14ac:dyDescent="0.2">
      <c r="D238" s="241"/>
      <c r="E238" s="241"/>
      <c r="F238" s="241"/>
      <c r="G238" s="241"/>
      <c r="H238" s="241"/>
      <c r="I238" s="241"/>
      <c r="J238" s="241"/>
      <c r="K238" s="241"/>
      <c r="L238" s="241"/>
      <c r="M238" s="241"/>
      <c r="N238" s="241"/>
      <c r="O238" s="241"/>
    </row>
    <row r="239" spans="4:15" x14ac:dyDescent="0.2">
      <c r="D239" s="241"/>
      <c r="E239" s="241"/>
      <c r="F239" s="241"/>
      <c r="G239" s="241"/>
      <c r="H239" s="241"/>
      <c r="I239" s="241"/>
      <c r="J239" s="241"/>
      <c r="K239" s="241"/>
      <c r="L239" s="241"/>
      <c r="M239" s="241"/>
      <c r="N239" s="241"/>
      <c r="O239" s="241"/>
    </row>
    <row r="240" spans="4:15" x14ac:dyDescent="0.2">
      <c r="D240" s="241"/>
      <c r="E240" s="241"/>
      <c r="F240" s="241"/>
      <c r="G240" s="241"/>
      <c r="H240" s="241"/>
      <c r="I240" s="241"/>
      <c r="J240" s="241"/>
      <c r="K240" s="241"/>
      <c r="L240" s="241"/>
      <c r="M240" s="241"/>
      <c r="N240" s="241"/>
      <c r="O240" s="241"/>
    </row>
    <row r="241" spans="4:15" x14ac:dyDescent="0.2">
      <c r="D241" s="241"/>
      <c r="E241" s="241"/>
      <c r="F241" s="241"/>
      <c r="G241" s="241"/>
      <c r="H241" s="241"/>
      <c r="I241" s="241"/>
      <c r="J241" s="241"/>
      <c r="K241" s="241"/>
      <c r="L241" s="241"/>
      <c r="M241" s="241"/>
      <c r="N241" s="241"/>
      <c r="O241" s="241"/>
    </row>
    <row r="242" spans="4:15" x14ac:dyDescent="0.2">
      <c r="D242" s="241"/>
      <c r="E242" s="241"/>
      <c r="F242" s="241"/>
      <c r="G242" s="241"/>
      <c r="H242" s="241"/>
      <c r="I242" s="241"/>
      <c r="J242" s="241"/>
      <c r="K242" s="241"/>
      <c r="L242" s="241"/>
      <c r="M242" s="241"/>
      <c r="N242" s="241"/>
      <c r="O242" s="241"/>
    </row>
    <row r="243" spans="4:15" x14ac:dyDescent="0.2">
      <c r="D243" s="241"/>
      <c r="E243" s="241"/>
      <c r="F243" s="241"/>
      <c r="G243" s="241"/>
      <c r="H243" s="241"/>
      <c r="I243" s="241"/>
      <c r="J243" s="241"/>
      <c r="K243" s="241"/>
      <c r="L243" s="241"/>
      <c r="M243" s="241"/>
      <c r="N243" s="241"/>
      <c r="O243" s="241"/>
    </row>
    <row r="244" spans="4:15" x14ac:dyDescent="0.2">
      <c r="D244" s="241"/>
      <c r="E244" s="241"/>
      <c r="F244" s="241"/>
      <c r="G244" s="241"/>
      <c r="H244" s="241"/>
      <c r="I244" s="241"/>
      <c r="J244" s="241"/>
      <c r="K244" s="241"/>
      <c r="L244" s="241"/>
      <c r="M244" s="241"/>
      <c r="N244" s="241"/>
      <c r="O244" s="241"/>
    </row>
    <row r="245" spans="4:15" x14ac:dyDescent="0.2">
      <c r="D245" s="241"/>
      <c r="E245" s="241"/>
      <c r="F245" s="241"/>
      <c r="G245" s="241"/>
      <c r="H245" s="241"/>
      <c r="I245" s="241"/>
      <c r="J245" s="241"/>
      <c r="K245" s="241"/>
      <c r="L245" s="241"/>
      <c r="M245" s="241"/>
      <c r="N245" s="241"/>
      <c r="O245" s="241"/>
    </row>
    <row r="246" spans="4:15" x14ac:dyDescent="0.2">
      <c r="D246" s="241"/>
      <c r="E246" s="241"/>
      <c r="F246" s="241"/>
      <c r="G246" s="241"/>
      <c r="H246" s="241"/>
      <c r="I246" s="241"/>
      <c r="J246" s="241"/>
      <c r="K246" s="241"/>
      <c r="L246" s="241"/>
      <c r="M246" s="241"/>
      <c r="N246" s="241"/>
      <c r="O246" s="241"/>
    </row>
    <row r="247" spans="4:15" x14ac:dyDescent="0.2">
      <c r="D247" s="241"/>
      <c r="E247" s="241"/>
      <c r="F247" s="241"/>
      <c r="G247" s="241"/>
      <c r="H247" s="241"/>
      <c r="I247" s="241"/>
      <c r="J247" s="241"/>
      <c r="K247" s="241"/>
      <c r="L247" s="241"/>
      <c r="M247" s="241"/>
      <c r="N247" s="241"/>
      <c r="O247" s="241"/>
    </row>
    <row r="248" spans="4:15" x14ac:dyDescent="0.2">
      <c r="D248" s="241"/>
      <c r="E248" s="241"/>
      <c r="F248" s="241"/>
      <c r="G248" s="241"/>
      <c r="H248" s="241"/>
      <c r="I248" s="241"/>
      <c r="J248" s="241"/>
      <c r="K248" s="241"/>
      <c r="L248" s="241"/>
      <c r="M248" s="241"/>
      <c r="N248" s="241"/>
      <c r="O248" s="241"/>
    </row>
    <row r="249" spans="4:15" x14ac:dyDescent="0.2">
      <c r="D249" s="241"/>
      <c r="E249" s="241"/>
      <c r="F249" s="241"/>
      <c r="G249" s="241"/>
      <c r="H249" s="241"/>
      <c r="I249" s="241"/>
      <c r="J249" s="241"/>
      <c r="K249" s="241"/>
      <c r="L249" s="241"/>
      <c r="M249" s="241"/>
      <c r="N249" s="241"/>
      <c r="O249" s="241"/>
    </row>
    <row r="250" spans="4:15" x14ac:dyDescent="0.2">
      <c r="D250" s="241"/>
      <c r="E250" s="241"/>
      <c r="F250" s="241"/>
      <c r="G250" s="241"/>
      <c r="H250" s="241"/>
      <c r="I250" s="241"/>
      <c r="J250" s="241"/>
      <c r="K250" s="241"/>
      <c r="L250" s="241"/>
      <c r="M250" s="241"/>
      <c r="N250" s="241"/>
      <c r="O250" s="241"/>
    </row>
    <row r="251" spans="4:15" x14ac:dyDescent="0.2">
      <c r="D251" s="241"/>
      <c r="E251" s="241"/>
      <c r="F251" s="241"/>
      <c r="G251" s="241"/>
      <c r="H251" s="241"/>
      <c r="I251" s="241"/>
      <c r="J251" s="241"/>
      <c r="K251" s="241"/>
      <c r="L251" s="241"/>
      <c r="M251" s="241"/>
      <c r="N251" s="241"/>
      <c r="O251" s="241"/>
    </row>
    <row r="252" spans="4:15" x14ac:dyDescent="0.2">
      <c r="D252" s="241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241"/>
    </row>
    <row r="253" spans="4:15" x14ac:dyDescent="0.2">
      <c r="D253" s="241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241"/>
    </row>
    <row r="254" spans="4:15" x14ac:dyDescent="0.2">
      <c r="D254" s="241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241"/>
    </row>
    <row r="255" spans="4:15" x14ac:dyDescent="0.2">
      <c r="D255" s="241"/>
      <c r="E255" s="241"/>
      <c r="F255" s="241"/>
      <c r="G255" s="241"/>
      <c r="H255" s="241"/>
      <c r="I255" s="241"/>
      <c r="J255" s="241"/>
      <c r="K255" s="241"/>
      <c r="L255" s="241"/>
      <c r="M255" s="241"/>
      <c r="N255" s="241"/>
      <c r="O255" s="241"/>
    </row>
    <row r="256" spans="4:15" x14ac:dyDescent="0.2">
      <c r="D256" s="241"/>
      <c r="E256" s="241"/>
      <c r="F256" s="241"/>
      <c r="G256" s="241"/>
      <c r="H256" s="241"/>
      <c r="I256" s="241"/>
      <c r="J256" s="241"/>
      <c r="K256" s="241"/>
      <c r="L256" s="241"/>
      <c r="M256" s="241"/>
      <c r="N256" s="241"/>
      <c r="O256" s="241"/>
    </row>
    <row r="257" spans="4:15" x14ac:dyDescent="0.2">
      <c r="D257" s="241"/>
      <c r="E257" s="241"/>
      <c r="F257" s="241"/>
      <c r="G257" s="241"/>
      <c r="H257" s="241"/>
      <c r="I257" s="241"/>
      <c r="J257" s="241"/>
      <c r="K257" s="241"/>
      <c r="L257" s="241"/>
      <c r="M257" s="241"/>
      <c r="N257" s="241"/>
      <c r="O257" s="241"/>
    </row>
    <row r="258" spans="4:15" x14ac:dyDescent="0.2">
      <c r="D258" s="241"/>
      <c r="E258" s="241"/>
      <c r="F258" s="241"/>
      <c r="G258" s="241"/>
      <c r="H258" s="241"/>
      <c r="I258" s="241"/>
      <c r="J258" s="241"/>
      <c r="K258" s="241"/>
      <c r="L258" s="241"/>
      <c r="M258" s="241"/>
      <c r="N258" s="241"/>
      <c r="O258" s="241"/>
    </row>
    <row r="259" spans="4:15" x14ac:dyDescent="0.2">
      <c r="D259" s="241"/>
      <c r="E259" s="241"/>
      <c r="F259" s="241"/>
      <c r="G259" s="241"/>
      <c r="H259" s="241"/>
      <c r="I259" s="241"/>
      <c r="J259" s="241"/>
      <c r="K259" s="241"/>
      <c r="L259" s="241"/>
      <c r="M259" s="241"/>
      <c r="N259" s="241"/>
      <c r="O259" s="241"/>
    </row>
    <row r="260" spans="4:15" x14ac:dyDescent="0.2">
      <c r="D260" s="241"/>
      <c r="E260" s="241"/>
      <c r="F260" s="241"/>
      <c r="G260" s="241"/>
      <c r="H260" s="241"/>
      <c r="I260" s="241"/>
      <c r="J260" s="241"/>
      <c r="K260" s="241"/>
      <c r="L260" s="241"/>
      <c r="M260" s="241"/>
      <c r="N260" s="241"/>
      <c r="O260" s="241"/>
    </row>
    <row r="261" spans="4:15" x14ac:dyDescent="0.2">
      <c r="D261" s="241"/>
      <c r="E261" s="241"/>
      <c r="F261" s="241"/>
      <c r="G261" s="241"/>
      <c r="H261" s="241"/>
      <c r="I261" s="241"/>
      <c r="J261" s="241"/>
      <c r="K261" s="241"/>
      <c r="L261" s="241"/>
      <c r="M261" s="241"/>
      <c r="N261" s="241"/>
      <c r="O261" s="241"/>
    </row>
    <row r="262" spans="4:15" x14ac:dyDescent="0.2">
      <c r="D262" s="241"/>
      <c r="E262" s="241"/>
      <c r="F262" s="241"/>
      <c r="G262" s="241"/>
      <c r="H262" s="241"/>
      <c r="I262" s="241"/>
      <c r="J262" s="241"/>
      <c r="K262" s="241"/>
      <c r="L262" s="241"/>
      <c r="M262" s="241"/>
      <c r="N262" s="241"/>
      <c r="O262" s="241"/>
    </row>
    <row r="263" spans="4:15" x14ac:dyDescent="0.2">
      <c r="D263" s="241"/>
      <c r="E263" s="241"/>
      <c r="F263" s="241"/>
      <c r="G263" s="241"/>
      <c r="H263" s="241"/>
      <c r="I263" s="241"/>
      <c r="J263" s="241"/>
      <c r="K263" s="241"/>
      <c r="L263" s="241"/>
      <c r="M263" s="241"/>
      <c r="N263" s="241"/>
      <c r="O263" s="241"/>
    </row>
    <row r="264" spans="4:15" x14ac:dyDescent="0.2">
      <c r="D264" s="241"/>
      <c r="E264" s="241"/>
      <c r="F264" s="241"/>
      <c r="G264" s="241"/>
      <c r="H264" s="241"/>
      <c r="I264" s="241"/>
      <c r="J264" s="241"/>
      <c r="K264" s="241"/>
      <c r="L264" s="241"/>
      <c r="M264" s="241"/>
      <c r="N264" s="241"/>
      <c r="O264" s="241"/>
    </row>
    <row r="265" spans="4:15" x14ac:dyDescent="0.2">
      <c r="D265" s="241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41"/>
    </row>
    <row r="266" spans="4:15" x14ac:dyDescent="0.2">
      <c r="D266" s="241"/>
      <c r="E266" s="241"/>
      <c r="F266" s="241"/>
      <c r="G266" s="241"/>
      <c r="H266" s="241"/>
      <c r="I266" s="241"/>
      <c r="J266" s="241"/>
      <c r="K266" s="241"/>
      <c r="L266" s="241"/>
      <c r="M266" s="241"/>
      <c r="N266" s="241"/>
      <c r="O266" s="241"/>
    </row>
    <row r="267" spans="4:15" x14ac:dyDescent="0.2">
      <c r="D267" s="241"/>
      <c r="E267" s="241"/>
      <c r="F267" s="241"/>
      <c r="G267" s="241"/>
      <c r="H267" s="241"/>
      <c r="I267" s="241"/>
      <c r="J267" s="241"/>
      <c r="K267" s="241"/>
      <c r="L267" s="241"/>
      <c r="M267" s="241"/>
      <c r="N267" s="241"/>
      <c r="O267" s="241"/>
    </row>
    <row r="268" spans="4:15" x14ac:dyDescent="0.2">
      <c r="D268" s="241"/>
      <c r="E268" s="241"/>
      <c r="F268" s="241"/>
      <c r="G268" s="241"/>
      <c r="H268" s="241"/>
      <c r="I268" s="241"/>
      <c r="J268" s="241"/>
      <c r="K268" s="241"/>
      <c r="L268" s="241"/>
      <c r="M268" s="241"/>
      <c r="N268" s="241"/>
      <c r="O268" s="241"/>
    </row>
    <row r="269" spans="4:15" x14ac:dyDescent="0.2">
      <c r="D269" s="241"/>
      <c r="E269" s="241"/>
      <c r="F269" s="241"/>
      <c r="G269" s="241"/>
      <c r="H269" s="241"/>
      <c r="I269" s="241"/>
      <c r="J269" s="241"/>
      <c r="K269" s="241"/>
      <c r="L269" s="241"/>
      <c r="M269" s="241"/>
      <c r="N269" s="241"/>
      <c r="O269" s="241"/>
    </row>
    <row r="270" spans="4:15" x14ac:dyDescent="0.2"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</row>
    <row r="271" spans="4:15" x14ac:dyDescent="0.2">
      <c r="D271" s="241"/>
      <c r="E271" s="241"/>
      <c r="F271" s="241"/>
      <c r="G271" s="241"/>
      <c r="H271" s="241"/>
      <c r="I271" s="241"/>
      <c r="J271" s="241"/>
      <c r="K271" s="241"/>
      <c r="L271" s="241"/>
      <c r="M271" s="241"/>
      <c r="N271" s="241"/>
      <c r="O271" s="241"/>
    </row>
    <row r="272" spans="4:15" x14ac:dyDescent="0.2">
      <c r="D272" s="241"/>
      <c r="E272" s="241"/>
      <c r="F272" s="241"/>
      <c r="G272" s="241"/>
      <c r="H272" s="241"/>
      <c r="I272" s="241"/>
      <c r="J272" s="241"/>
      <c r="K272" s="241"/>
      <c r="L272" s="241"/>
      <c r="M272" s="241"/>
      <c r="N272" s="241"/>
      <c r="O272" s="241"/>
    </row>
    <row r="273" spans="4:15" x14ac:dyDescent="0.2">
      <c r="D273" s="241"/>
      <c r="E273" s="241"/>
      <c r="F273" s="241"/>
      <c r="G273" s="241"/>
      <c r="H273" s="241"/>
      <c r="I273" s="241"/>
      <c r="J273" s="241"/>
      <c r="K273" s="241"/>
      <c r="L273" s="241"/>
      <c r="M273" s="241"/>
      <c r="N273" s="241"/>
      <c r="O273" s="241"/>
    </row>
    <row r="274" spans="4:15" x14ac:dyDescent="0.2">
      <c r="D274" s="241"/>
      <c r="E274" s="241"/>
      <c r="F274" s="241"/>
      <c r="G274" s="241"/>
      <c r="H274" s="241"/>
      <c r="I274" s="241"/>
      <c r="J274" s="241"/>
      <c r="K274" s="241"/>
      <c r="L274" s="241"/>
      <c r="M274" s="241"/>
      <c r="N274" s="241"/>
      <c r="O274" s="241"/>
    </row>
    <row r="275" spans="4:15" x14ac:dyDescent="0.2">
      <c r="D275" s="241"/>
      <c r="E275" s="241"/>
      <c r="F275" s="241"/>
      <c r="G275" s="241"/>
      <c r="H275" s="241"/>
      <c r="I275" s="241"/>
      <c r="J275" s="241"/>
      <c r="K275" s="241"/>
      <c r="L275" s="241"/>
      <c r="M275" s="241"/>
      <c r="N275" s="241"/>
      <c r="O275" s="241"/>
    </row>
    <row r="276" spans="4:15" x14ac:dyDescent="0.2">
      <c r="D276" s="241"/>
      <c r="E276" s="241"/>
      <c r="F276" s="241"/>
      <c r="G276" s="241"/>
      <c r="H276" s="241"/>
      <c r="I276" s="241"/>
      <c r="J276" s="241"/>
      <c r="K276" s="241"/>
      <c r="L276" s="241"/>
      <c r="M276" s="241"/>
      <c r="N276" s="241"/>
      <c r="O276" s="241"/>
    </row>
    <row r="277" spans="4:15" x14ac:dyDescent="0.2">
      <c r="D277" s="241"/>
      <c r="E277" s="241"/>
      <c r="F277" s="241"/>
      <c r="G277" s="241"/>
      <c r="H277" s="241"/>
      <c r="I277" s="241"/>
      <c r="J277" s="241"/>
      <c r="K277" s="241"/>
      <c r="L277" s="241"/>
      <c r="M277" s="241"/>
      <c r="N277" s="241"/>
      <c r="O277" s="241"/>
    </row>
    <row r="278" spans="4:15" x14ac:dyDescent="0.2">
      <c r="D278" s="241"/>
      <c r="E278" s="241"/>
      <c r="F278" s="241"/>
      <c r="G278" s="241"/>
      <c r="H278" s="241"/>
      <c r="I278" s="241"/>
      <c r="J278" s="241"/>
      <c r="K278" s="241"/>
      <c r="L278" s="241"/>
      <c r="M278" s="241"/>
      <c r="N278" s="241"/>
      <c r="O278" s="241"/>
    </row>
    <row r="279" spans="4:15" x14ac:dyDescent="0.2">
      <c r="D279" s="241"/>
      <c r="E279" s="241"/>
      <c r="F279" s="241"/>
      <c r="G279" s="241"/>
      <c r="H279" s="241"/>
      <c r="I279" s="241"/>
      <c r="J279" s="241"/>
      <c r="K279" s="241"/>
      <c r="L279" s="241"/>
      <c r="M279" s="241"/>
      <c r="N279" s="241"/>
      <c r="O279" s="241"/>
    </row>
    <row r="280" spans="4:15" x14ac:dyDescent="0.2">
      <c r="D280" s="241"/>
      <c r="E280" s="241"/>
      <c r="F280" s="241"/>
      <c r="G280" s="241"/>
      <c r="H280" s="241"/>
      <c r="I280" s="241"/>
      <c r="J280" s="241"/>
      <c r="K280" s="241"/>
      <c r="L280" s="241"/>
      <c r="M280" s="241"/>
      <c r="N280" s="241"/>
      <c r="O280" s="241"/>
    </row>
    <row r="281" spans="4:15" x14ac:dyDescent="0.2">
      <c r="D281" s="241"/>
      <c r="E281" s="241"/>
      <c r="F281" s="241"/>
      <c r="G281" s="241"/>
      <c r="H281" s="241"/>
      <c r="I281" s="241"/>
      <c r="J281" s="241"/>
      <c r="K281" s="241"/>
      <c r="L281" s="241"/>
      <c r="M281" s="241"/>
      <c r="N281" s="241"/>
      <c r="O281" s="241"/>
    </row>
    <row r="282" spans="4:15" x14ac:dyDescent="0.2">
      <c r="D282" s="241"/>
      <c r="E282" s="241"/>
      <c r="F282" s="241"/>
      <c r="G282" s="241"/>
      <c r="H282" s="241"/>
      <c r="I282" s="241"/>
      <c r="J282" s="241"/>
      <c r="K282" s="241"/>
      <c r="L282" s="241"/>
      <c r="M282" s="241"/>
      <c r="N282" s="241"/>
      <c r="O282" s="241"/>
    </row>
    <row r="283" spans="4:15" x14ac:dyDescent="0.2">
      <c r="D283" s="241"/>
      <c r="E283" s="241"/>
      <c r="F283" s="241"/>
      <c r="G283" s="241"/>
      <c r="H283" s="241"/>
      <c r="I283" s="241"/>
      <c r="J283" s="241"/>
      <c r="K283" s="241"/>
      <c r="L283" s="241"/>
      <c r="M283" s="241"/>
      <c r="N283" s="241"/>
      <c r="O283" s="241"/>
    </row>
    <row r="284" spans="4:15" x14ac:dyDescent="0.2"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</row>
    <row r="285" spans="4:15" x14ac:dyDescent="0.2">
      <c r="D285" s="241"/>
      <c r="E285" s="241"/>
      <c r="F285" s="241"/>
      <c r="G285" s="241"/>
      <c r="H285" s="241"/>
      <c r="I285" s="241"/>
      <c r="J285" s="241"/>
      <c r="K285" s="241"/>
      <c r="L285" s="241"/>
      <c r="M285" s="241"/>
      <c r="N285" s="241"/>
      <c r="O285" s="241"/>
    </row>
    <row r="286" spans="4:15" x14ac:dyDescent="0.2">
      <c r="D286" s="241"/>
      <c r="E286" s="241"/>
      <c r="F286" s="241"/>
      <c r="G286" s="241"/>
      <c r="H286" s="241"/>
      <c r="I286" s="241"/>
      <c r="J286" s="241"/>
      <c r="K286" s="241"/>
      <c r="L286" s="241"/>
      <c r="M286" s="241"/>
      <c r="N286" s="241"/>
      <c r="O286" s="241"/>
    </row>
    <row r="287" spans="4:15" x14ac:dyDescent="0.2">
      <c r="D287" s="241"/>
      <c r="E287" s="241"/>
      <c r="F287" s="241"/>
      <c r="G287" s="241"/>
      <c r="H287" s="241"/>
      <c r="I287" s="241"/>
      <c r="J287" s="241"/>
      <c r="K287" s="241"/>
      <c r="L287" s="241"/>
      <c r="M287" s="241"/>
      <c r="N287" s="241"/>
      <c r="O287" s="241"/>
    </row>
    <row r="288" spans="4:15" x14ac:dyDescent="0.2">
      <c r="D288" s="241"/>
      <c r="E288" s="241"/>
      <c r="F288" s="241"/>
      <c r="G288" s="241"/>
      <c r="H288" s="241"/>
      <c r="I288" s="241"/>
      <c r="J288" s="241"/>
      <c r="K288" s="241"/>
      <c r="L288" s="241"/>
      <c r="M288" s="241"/>
      <c r="N288" s="241"/>
      <c r="O288" s="241"/>
    </row>
    <row r="289" spans="4:15" x14ac:dyDescent="0.2">
      <c r="D289" s="241"/>
      <c r="E289" s="241"/>
      <c r="F289" s="241"/>
      <c r="G289" s="241"/>
      <c r="H289" s="241"/>
      <c r="I289" s="241"/>
      <c r="J289" s="241"/>
      <c r="K289" s="241"/>
      <c r="L289" s="241"/>
      <c r="M289" s="241"/>
      <c r="N289" s="241"/>
      <c r="O289" s="241"/>
    </row>
    <row r="290" spans="4:15" x14ac:dyDescent="0.2">
      <c r="D290" s="241"/>
      <c r="E290" s="241"/>
      <c r="F290" s="241"/>
      <c r="G290" s="241"/>
      <c r="H290" s="241"/>
      <c r="I290" s="241"/>
      <c r="J290" s="241"/>
      <c r="K290" s="241"/>
      <c r="L290" s="241"/>
      <c r="M290" s="241"/>
      <c r="N290" s="241"/>
      <c r="O290" s="241"/>
    </row>
    <row r="291" spans="4:15" x14ac:dyDescent="0.2">
      <c r="D291" s="241"/>
      <c r="E291" s="241"/>
      <c r="F291" s="241"/>
      <c r="G291" s="241"/>
      <c r="H291" s="241"/>
      <c r="I291" s="241"/>
      <c r="J291" s="241"/>
      <c r="K291" s="241"/>
      <c r="L291" s="241"/>
      <c r="M291" s="241"/>
      <c r="N291" s="241"/>
      <c r="O291" s="241"/>
    </row>
    <row r="292" spans="4:15" x14ac:dyDescent="0.2">
      <c r="D292" s="241"/>
      <c r="E292" s="241"/>
      <c r="F292" s="241"/>
      <c r="G292" s="241"/>
      <c r="H292" s="241"/>
      <c r="I292" s="241"/>
      <c r="J292" s="241"/>
      <c r="K292" s="241"/>
      <c r="L292" s="241"/>
      <c r="M292" s="241"/>
      <c r="N292" s="241"/>
      <c r="O292" s="241"/>
    </row>
    <row r="293" spans="4:15" x14ac:dyDescent="0.2">
      <c r="D293" s="241"/>
      <c r="E293" s="241"/>
      <c r="F293" s="241"/>
      <c r="G293" s="241"/>
      <c r="H293" s="241"/>
      <c r="I293" s="241"/>
      <c r="J293" s="241"/>
      <c r="K293" s="241"/>
      <c r="L293" s="241"/>
      <c r="M293" s="241"/>
      <c r="N293" s="241"/>
      <c r="O293" s="241"/>
    </row>
    <row r="294" spans="4:15" x14ac:dyDescent="0.2">
      <c r="D294" s="241"/>
      <c r="E294" s="241"/>
      <c r="F294" s="241"/>
      <c r="G294" s="241"/>
      <c r="H294" s="241"/>
      <c r="I294" s="241"/>
      <c r="J294" s="241"/>
      <c r="K294" s="241"/>
      <c r="L294" s="241"/>
      <c r="M294" s="241"/>
      <c r="N294" s="241"/>
      <c r="O294" s="241"/>
    </row>
    <row r="295" spans="4:15" x14ac:dyDescent="0.2"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</row>
    <row r="296" spans="4:15" x14ac:dyDescent="0.2">
      <c r="D296" s="241"/>
      <c r="E296" s="241"/>
      <c r="F296" s="241"/>
      <c r="G296" s="241"/>
      <c r="H296" s="241"/>
      <c r="I296" s="241"/>
      <c r="J296" s="241"/>
      <c r="K296" s="241"/>
      <c r="L296" s="241"/>
      <c r="M296" s="241"/>
      <c r="N296" s="241"/>
      <c r="O296" s="241"/>
    </row>
    <row r="297" spans="4:15" x14ac:dyDescent="0.2">
      <c r="D297" s="241"/>
      <c r="E297" s="241"/>
      <c r="F297" s="241"/>
      <c r="G297" s="241"/>
      <c r="H297" s="241"/>
      <c r="I297" s="241"/>
      <c r="J297" s="241"/>
      <c r="K297" s="241"/>
      <c r="L297" s="241"/>
      <c r="M297" s="241"/>
      <c r="N297" s="241"/>
      <c r="O297" s="241"/>
    </row>
    <row r="298" spans="4:15" x14ac:dyDescent="0.2"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</row>
    <row r="299" spans="4:15" x14ac:dyDescent="0.2">
      <c r="D299" s="241"/>
      <c r="E299" s="241"/>
      <c r="F299" s="241"/>
      <c r="G299" s="241"/>
      <c r="H299" s="241"/>
      <c r="I299" s="241"/>
      <c r="J299" s="241"/>
      <c r="K299" s="241"/>
      <c r="L299" s="241"/>
      <c r="M299" s="241"/>
      <c r="N299" s="241"/>
      <c r="O299" s="241"/>
    </row>
    <row r="300" spans="4:15" x14ac:dyDescent="0.2">
      <c r="D300" s="241"/>
      <c r="E300" s="241"/>
      <c r="F300" s="241"/>
      <c r="G300" s="241"/>
      <c r="H300" s="241"/>
      <c r="I300" s="241"/>
      <c r="J300" s="241"/>
      <c r="K300" s="241"/>
      <c r="L300" s="241"/>
      <c r="M300" s="241"/>
      <c r="N300" s="241"/>
      <c r="O300" s="241"/>
    </row>
    <row r="301" spans="4:15" x14ac:dyDescent="0.2">
      <c r="D301" s="241"/>
      <c r="E301" s="241"/>
      <c r="F301" s="241"/>
      <c r="G301" s="241"/>
      <c r="H301" s="241"/>
      <c r="I301" s="241"/>
      <c r="J301" s="241"/>
      <c r="K301" s="241"/>
      <c r="L301" s="241"/>
      <c r="M301" s="241"/>
      <c r="N301" s="241"/>
      <c r="O301" s="241"/>
    </row>
    <row r="302" spans="4:15" x14ac:dyDescent="0.2">
      <c r="D302" s="241"/>
      <c r="E302" s="241"/>
      <c r="F302" s="241"/>
      <c r="G302" s="241"/>
      <c r="H302" s="241"/>
      <c r="I302" s="241"/>
      <c r="J302" s="241"/>
      <c r="K302" s="241"/>
      <c r="L302" s="241"/>
      <c r="M302" s="241"/>
      <c r="N302" s="241"/>
      <c r="O302" s="241"/>
    </row>
    <row r="303" spans="4:15" x14ac:dyDescent="0.2">
      <c r="D303" s="241"/>
      <c r="E303" s="241"/>
      <c r="F303" s="241"/>
      <c r="G303" s="241"/>
      <c r="H303" s="241"/>
      <c r="I303" s="241"/>
      <c r="J303" s="241"/>
      <c r="K303" s="241"/>
      <c r="L303" s="241"/>
      <c r="M303" s="241"/>
      <c r="N303" s="241"/>
      <c r="O303" s="241"/>
    </row>
    <row r="304" spans="4:15" x14ac:dyDescent="0.2">
      <c r="D304" s="241"/>
      <c r="E304" s="241"/>
      <c r="F304" s="241"/>
      <c r="G304" s="241"/>
      <c r="H304" s="241"/>
      <c r="I304" s="241"/>
      <c r="J304" s="241"/>
      <c r="K304" s="241"/>
      <c r="L304" s="241"/>
      <c r="M304" s="241"/>
      <c r="N304" s="241"/>
      <c r="O304" s="241"/>
    </row>
    <row r="305" spans="4:15" x14ac:dyDescent="0.2">
      <c r="D305" s="241"/>
      <c r="E305" s="241"/>
      <c r="F305" s="241"/>
      <c r="G305" s="241"/>
      <c r="H305" s="241"/>
      <c r="I305" s="241"/>
      <c r="J305" s="241"/>
      <c r="K305" s="241"/>
      <c r="L305" s="241"/>
      <c r="M305" s="241"/>
      <c r="N305" s="241"/>
      <c r="O305" s="241"/>
    </row>
    <row r="306" spans="4:15" x14ac:dyDescent="0.2">
      <c r="D306" s="241"/>
      <c r="E306" s="241"/>
      <c r="F306" s="241"/>
      <c r="G306" s="241"/>
      <c r="H306" s="241"/>
      <c r="I306" s="241"/>
      <c r="J306" s="241"/>
      <c r="K306" s="241"/>
      <c r="L306" s="241"/>
      <c r="M306" s="241"/>
      <c r="N306" s="241"/>
      <c r="O306" s="241"/>
    </row>
    <row r="307" spans="4:15" x14ac:dyDescent="0.2">
      <c r="D307" s="241"/>
      <c r="E307" s="241"/>
      <c r="F307" s="241"/>
      <c r="G307" s="241"/>
      <c r="H307" s="241"/>
      <c r="I307" s="241"/>
      <c r="J307" s="241"/>
      <c r="K307" s="241"/>
      <c r="L307" s="241"/>
      <c r="M307" s="241"/>
      <c r="N307" s="241"/>
      <c r="O307" s="241"/>
    </row>
    <row r="308" spans="4:15" x14ac:dyDescent="0.2">
      <c r="D308" s="241"/>
      <c r="E308" s="241"/>
      <c r="F308" s="241"/>
      <c r="G308" s="241"/>
      <c r="H308" s="241"/>
      <c r="I308" s="241"/>
      <c r="J308" s="241"/>
      <c r="K308" s="241"/>
      <c r="L308" s="241"/>
      <c r="M308" s="241"/>
      <c r="N308" s="241"/>
      <c r="O308" s="241"/>
    </row>
    <row r="309" spans="4:15" x14ac:dyDescent="0.2">
      <c r="D309" s="241"/>
      <c r="E309" s="241"/>
      <c r="F309" s="241"/>
      <c r="G309" s="241"/>
      <c r="H309" s="241"/>
      <c r="I309" s="241"/>
      <c r="J309" s="241"/>
      <c r="K309" s="241"/>
      <c r="L309" s="241"/>
      <c r="M309" s="241"/>
      <c r="N309" s="241"/>
      <c r="O309" s="241"/>
    </row>
    <row r="310" spans="4:15" x14ac:dyDescent="0.2">
      <c r="D310" s="241"/>
      <c r="E310" s="241"/>
      <c r="F310" s="241"/>
      <c r="G310" s="241"/>
      <c r="H310" s="241"/>
      <c r="I310" s="241"/>
      <c r="J310" s="241"/>
      <c r="K310" s="241"/>
      <c r="L310" s="241"/>
      <c r="M310" s="241"/>
      <c r="N310" s="241"/>
      <c r="O310" s="241"/>
    </row>
    <row r="311" spans="4:15" x14ac:dyDescent="0.2">
      <c r="D311" s="241"/>
      <c r="E311" s="241"/>
      <c r="F311" s="241"/>
      <c r="G311" s="241"/>
      <c r="H311" s="241"/>
      <c r="I311" s="241"/>
      <c r="J311" s="241"/>
      <c r="K311" s="241"/>
      <c r="L311" s="241"/>
      <c r="M311" s="241"/>
      <c r="N311" s="241"/>
      <c r="O311" s="241"/>
    </row>
    <row r="312" spans="4:15" x14ac:dyDescent="0.2">
      <c r="D312" s="241"/>
      <c r="E312" s="241"/>
      <c r="F312" s="241"/>
      <c r="G312" s="241"/>
      <c r="H312" s="241"/>
      <c r="I312" s="241"/>
      <c r="J312" s="241"/>
      <c r="K312" s="241"/>
      <c r="L312" s="241"/>
      <c r="M312" s="241"/>
      <c r="N312" s="241"/>
      <c r="O312" s="241"/>
    </row>
    <row r="313" spans="4:15" x14ac:dyDescent="0.2">
      <c r="D313" s="241"/>
      <c r="E313" s="241"/>
      <c r="F313" s="241"/>
      <c r="G313" s="241"/>
      <c r="H313" s="241"/>
      <c r="I313" s="241"/>
      <c r="J313" s="241"/>
      <c r="K313" s="241"/>
      <c r="L313" s="241"/>
      <c r="M313" s="241"/>
      <c r="N313" s="241"/>
      <c r="O313" s="241"/>
    </row>
    <row r="314" spans="4:15" x14ac:dyDescent="0.2">
      <c r="D314" s="241"/>
      <c r="E314" s="241"/>
      <c r="F314" s="241"/>
      <c r="G314" s="241"/>
      <c r="H314" s="241"/>
      <c r="I314" s="241"/>
      <c r="J314" s="241"/>
      <c r="K314" s="241"/>
      <c r="L314" s="241"/>
      <c r="M314" s="241"/>
      <c r="N314" s="241"/>
      <c r="O314" s="241"/>
    </row>
    <row r="315" spans="4:15" x14ac:dyDescent="0.2">
      <c r="D315" s="241"/>
      <c r="E315" s="241"/>
      <c r="F315" s="241"/>
      <c r="G315" s="241"/>
      <c r="H315" s="241"/>
      <c r="I315" s="241"/>
      <c r="J315" s="241"/>
      <c r="K315" s="241"/>
      <c r="L315" s="241"/>
      <c r="M315" s="241"/>
      <c r="N315" s="241"/>
      <c r="O315" s="241"/>
    </row>
    <row r="316" spans="4:15" x14ac:dyDescent="0.2">
      <c r="D316" s="241"/>
      <c r="E316" s="241"/>
      <c r="F316" s="241"/>
      <c r="G316" s="241"/>
      <c r="H316" s="241"/>
      <c r="I316" s="241"/>
      <c r="J316" s="241"/>
      <c r="K316" s="241"/>
      <c r="L316" s="241"/>
      <c r="M316" s="241"/>
      <c r="N316" s="241"/>
      <c r="O316" s="241"/>
    </row>
    <row r="317" spans="4:15" x14ac:dyDescent="0.2">
      <c r="D317" s="241"/>
      <c r="E317" s="241"/>
      <c r="F317" s="241"/>
      <c r="G317" s="241"/>
      <c r="H317" s="241"/>
      <c r="I317" s="241"/>
      <c r="J317" s="241"/>
      <c r="K317" s="241"/>
      <c r="L317" s="241"/>
      <c r="M317" s="241"/>
      <c r="N317" s="241"/>
      <c r="O317" s="241"/>
    </row>
    <row r="318" spans="4:15" x14ac:dyDescent="0.2">
      <c r="D318" s="241"/>
      <c r="E318" s="241"/>
      <c r="F318" s="241"/>
      <c r="G318" s="241"/>
      <c r="H318" s="241"/>
      <c r="I318" s="241"/>
      <c r="J318" s="241"/>
      <c r="K318" s="241"/>
      <c r="L318" s="241"/>
      <c r="M318" s="241"/>
      <c r="N318" s="241"/>
      <c r="O318" s="241"/>
    </row>
    <row r="319" spans="4:15" x14ac:dyDescent="0.2">
      <c r="D319" s="241"/>
      <c r="E319" s="241"/>
      <c r="F319" s="241"/>
      <c r="G319" s="241"/>
      <c r="H319" s="241"/>
      <c r="I319" s="241"/>
      <c r="J319" s="241"/>
      <c r="K319" s="241"/>
      <c r="L319" s="241"/>
      <c r="M319" s="241"/>
      <c r="N319" s="241"/>
      <c r="O319" s="241"/>
    </row>
    <row r="320" spans="4:15" x14ac:dyDescent="0.2">
      <c r="D320" s="241"/>
      <c r="E320" s="241"/>
      <c r="F320" s="241"/>
      <c r="G320" s="241"/>
      <c r="H320" s="241"/>
      <c r="I320" s="241"/>
      <c r="J320" s="241"/>
      <c r="K320" s="241"/>
      <c r="L320" s="241"/>
      <c r="M320" s="241"/>
      <c r="N320" s="241"/>
      <c r="O320" s="241"/>
    </row>
    <row r="321" spans="4:15" x14ac:dyDescent="0.2">
      <c r="D321" s="241"/>
      <c r="E321" s="241"/>
      <c r="F321" s="241"/>
      <c r="G321" s="241"/>
      <c r="H321" s="241"/>
      <c r="I321" s="241"/>
      <c r="J321" s="241"/>
      <c r="K321" s="241"/>
      <c r="L321" s="241"/>
      <c r="M321" s="241"/>
      <c r="N321" s="241"/>
      <c r="O321" s="241"/>
    </row>
    <row r="322" spans="4:15" x14ac:dyDescent="0.2">
      <c r="D322" s="241"/>
      <c r="E322" s="241"/>
      <c r="F322" s="241"/>
      <c r="G322" s="241"/>
      <c r="H322" s="241"/>
      <c r="I322" s="241"/>
      <c r="J322" s="241"/>
      <c r="K322" s="241"/>
      <c r="L322" s="241"/>
      <c r="M322" s="241"/>
      <c r="N322" s="241"/>
      <c r="O322" s="241"/>
    </row>
    <row r="323" spans="4:15" x14ac:dyDescent="0.2">
      <c r="D323" s="241"/>
      <c r="E323" s="241"/>
      <c r="F323" s="241"/>
      <c r="G323" s="241"/>
      <c r="H323" s="241"/>
      <c r="I323" s="241"/>
      <c r="J323" s="241"/>
      <c r="K323" s="241"/>
      <c r="L323" s="241"/>
      <c r="M323" s="241"/>
      <c r="N323" s="241"/>
      <c r="O323" s="241"/>
    </row>
    <row r="324" spans="4:15" x14ac:dyDescent="0.2">
      <c r="D324" s="241"/>
      <c r="E324" s="241"/>
      <c r="F324" s="241"/>
      <c r="G324" s="241"/>
      <c r="H324" s="241"/>
      <c r="I324" s="241"/>
      <c r="J324" s="241"/>
      <c r="K324" s="241"/>
      <c r="L324" s="241"/>
      <c r="M324" s="241"/>
      <c r="N324" s="241"/>
      <c r="O324" s="241"/>
    </row>
    <row r="325" spans="4:15" x14ac:dyDescent="0.2">
      <c r="D325" s="241"/>
      <c r="E325" s="241"/>
      <c r="F325" s="241"/>
      <c r="G325" s="241"/>
      <c r="H325" s="241"/>
      <c r="I325" s="241"/>
      <c r="J325" s="241"/>
      <c r="K325" s="241"/>
      <c r="L325" s="241"/>
      <c r="M325" s="241"/>
      <c r="N325" s="241"/>
      <c r="O325" s="241"/>
    </row>
    <row r="326" spans="4:15" x14ac:dyDescent="0.2">
      <c r="D326" s="241"/>
      <c r="E326" s="241"/>
      <c r="F326" s="241"/>
      <c r="G326" s="241"/>
      <c r="H326" s="241"/>
      <c r="I326" s="241"/>
      <c r="J326" s="241"/>
      <c r="K326" s="241"/>
      <c r="L326" s="241"/>
      <c r="M326" s="241"/>
      <c r="N326" s="241"/>
      <c r="O326" s="241"/>
    </row>
    <row r="327" spans="4:15" x14ac:dyDescent="0.2">
      <c r="D327" s="241"/>
      <c r="E327" s="241"/>
      <c r="F327" s="241"/>
      <c r="G327" s="241"/>
      <c r="H327" s="241"/>
      <c r="I327" s="241"/>
      <c r="J327" s="241"/>
      <c r="K327" s="241"/>
      <c r="L327" s="241"/>
      <c r="M327" s="241"/>
      <c r="N327" s="241"/>
      <c r="O327" s="241"/>
    </row>
    <row r="328" spans="4:15" x14ac:dyDescent="0.2">
      <c r="D328" s="241"/>
      <c r="E328" s="241"/>
      <c r="F328" s="241"/>
      <c r="G328" s="241"/>
      <c r="H328" s="241"/>
      <c r="I328" s="241"/>
      <c r="J328" s="241"/>
      <c r="K328" s="241"/>
      <c r="L328" s="241"/>
      <c r="M328" s="241"/>
      <c r="N328" s="241"/>
      <c r="O328" s="241"/>
    </row>
    <row r="329" spans="4:15" x14ac:dyDescent="0.2">
      <c r="D329" s="241"/>
      <c r="E329" s="241"/>
      <c r="F329" s="241"/>
      <c r="G329" s="241"/>
      <c r="H329" s="241"/>
      <c r="I329" s="241"/>
      <c r="J329" s="241"/>
      <c r="K329" s="241"/>
      <c r="L329" s="241"/>
      <c r="M329" s="241"/>
      <c r="N329" s="241"/>
      <c r="O329" s="241"/>
    </row>
    <row r="330" spans="4:15" x14ac:dyDescent="0.2">
      <c r="D330" s="241"/>
      <c r="E330" s="241"/>
      <c r="F330" s="241"/>
      <c r="G330" s="241"/>
      <c r="H330" s="241"/>
      <c r="I330" s="241"/>
      <c r="J330" s="241"/>
      <c r="K330" s="241"/>
      <c r="L330" s="241"/>
      <c r="M330" s="241"/>
      <c r="N330" s="241"/>
      <c r="O330" s="241"/>
    </row>
    <row r="331" spans="4:15" x14ac:dyDescent="0.2">
      <c r="D331" s="241"/>
      <c r="E331" s="241"/>
      <c r="F331" s="241"/>
      <c r="G331" s="241"/>
      <c r="H331" s="241"/>
      <c r="I331" s="241"/>
      <c r="J331" s="241"/>
      <c r="K331" s="241"/>
      <c r="L331" s="241"/>
      <c r="M331" s="241"/>
      <c r="N331" s="241"/>
      <c r="O331" s="241"/>
    </row>
    <row r="332" spans="4:15" x14ac:dyDescent="0.2">
      <c r="D332" s="241"/>
      <c r="E332" s="241"/>
      <c r="F332" s="241"/>
      <c r="G332" s="241"/>
      <c r="H332" s="241"/>
      <c r="I332" s="241"/>
      <c r="J332" s="241"/>
      <c r="K332" s="241"/>
      <c r="L332" s="241"/>
      <c r="M332" s="241"/>
      <c r="N332" s="241"/>
      <c r="O332" s="241"/>
    </row>
    <row r="333" spans="4:15" x14ac:dyDescent="0.2">
      <c r="D333" s="241"/>
      <c r="E333" s="241"/>
      <c r="F333" s="241"/>
      <c r="G333" s="241"/>
      <c r="H333" s="241"/>
      <c r="I333" s="241"/>
      <c r="J333" s="241"/>
      <c r="K333" s="241"/>
      <c r="L333" s="241"/>
      <c r="M333" s="241"/>
      <c r="N333" s="241"/>
      <c r="O333" s="241"/>
    </row>
    <row r="334" spans="4:15" x14ac:dyDescent="0.2">
      <c r="D334" s="241"/>
      <c r="E334" s="241"/>
      <c r="F334" s="241"/>
      <c r="G334" s="241"/>
      <c r="H334" s="241"/>
      <c r="I334" s="241"/>
      <c r="J334" s="241"/>
      <c r="K334" s="241"/>
      <c r="L334" s="241"/>
      <c r="M334" s="241"/>
      <c r="N334" s="241"/>
      <c r="O334" s="241"/>
    </row>
    <row r="335" spans="4:15" x14ac:dyDescent="0.2">
      <c r="D335" s="241"/>
      <c r="E335" s="241"/>
      <c r="F335" s="241"/>
      <c r="G335" s="241"/>
      <c r="H335" s="241"/>
      <c r="I335" s="241"/>
      <c r="J335" s="241"/>
      <c r="K335" s="241"/>
      <c r="L335" s="241"/>
      <c r="M335" s="241"/>
      <c r="N335" s="241"/>
      <c r="O335" s="241"/>
    </row>
    <row r="336" spans="4:15" x14ac:dyDescent="0.2">
      <c r="D336" s="241"/>
      <c r="E336" s="241"/>
      <c r="F336" s="241"/>
      <c r="G336" s="241"/>
      <c r="H336" s="241"/>
      <c r="I336" s="241"/>
      <c r="J336" s="241"/>
      <c r="K336" s="241"/>
      <c r="L336" s="241"/>
      <c r="M336" s="241"/>
      <c r="N336" s="241"/>
      <c r="O336" s="241"/>
    </row>
    <row r="337" spans="4:15" x14ac:dyDescent="0.2">
      <c r="D337" s="241"/>
      <c r="E337" s="241"/>
      <c r="F337" s="241"/>
      <c r="G337" s="241"/>
      <c r="H337" s="241"/>
      <c r="I337" s="241"/>
      <c r="J337" s="241"/>
      <c r="K337" s="241"/>
      <c r="L337" s="241"/>
      <c r="M337" s="241"/>
      <c r="N337" s="241"/>
      <c r="O337" s="241"/>
    </row>
    <row r="338" spans="4:15" x14ac:dyDescent="0.2">
      <c r="D338" s="241"/>
      <c r="E338" s="241"/>
      <c r="F338" s="241"/>
      <c r="G338" s="241"/>
      <c r="H338" s="241"/>
      <c r="I338" s="241"/>
      <c r="J338" s="241"/>
      <c r="K338" s="241"/>
      <c r="L338" s="241"/>
      <c r="M338" s="241"/>
      <c r="N338" s="241"/>
      <c r="O338" s="241"/>
    </row>
    <row r="339" spans="4:15" x14ac:dyDescent="0.2">
      <c r="D339" s="241"/>
      <c r="E339" s="241"/>
      <c r="F339" s="241"/>
      <c r="G339" s="241"/>
      <c r="H339" s="241"/>
      <c r="I339" s="241"/>
      <c r="J339" s="241"/>
      <c r="K339" s="241"/>
      <c r="L339" s="241"/>
      <c r="M339" s="241"/>
      <c r="N339" s="241"/>
      <c r="O339" s="241"/>
    </row>
    <row r="340" spans="4:15" x14ac:dyDescent="0.2">
      <c r="D340" s="241"/>
      <c r="E340" s="241"/>
      <c r="F340" s="241"/>
      <c r="G340" s="241"/>
      <c r="H340" s="241"/>
      <c r="I340" s="241"/>
      <c r="J340" s="241"/>
      <c r="K340" s="241"/>
      <c r="L340" s="241"/>
      <c r="M340" s="241"/>
      <c r="N340" s="241"/>
      <c r="O340" s="241"/>
    </row>
    <row r="341" spans="4:15" x14ac:dyDescent="0.2">
      <c r="D341" s="241"/>
      <c r="E341" s="241"/>
      <c r="F341" s="241"/>
      <c r="G341" s="241"/>
      <c r="H341" s="241"/>
      <c r="I341" s="241"/>
      <c r="J341" s="241"/>
      <c r="K341" s="241"/>
      <c r="L341" s="241"/>
      <c r="M341" s="241"/>
      <c r="N341" s="241"/>
      <c r="O341" s="241"/>
    </row>
    <row r="342" spans="4:15" x14ac:dyDescent="0.2">
      <c r="D342" s="241"/>
      <c r="E342" s="241"/>
      <c r="F342" s="241"/>
      <c r="G342" s="241"/>
      <c r="H342" s="241"/>
      <c r="I342" s="241"/>
      <c r="J342" s="241"/>
      <c r="K342" s="241"/>
      <c r="L342" s="241"/>
      <c r="M342" s="241"/>
      <c r="N342" s="241"/>
      <c r="O342" s="241"/>
    </row>
    <row r="343" spans="4:15" x14ac:dyDescent="0.2">
      <c r="D343" s="241"/>
      <c r="E343" s="241"/>
      <c r="F343" s="241"/>
      <c r="G343" s="241"/>
      <c r="H343" s="241"/>
      <c r="I343" s="241"/>
      <c r="J343" s="241"/>
      <c r="K343" s="241"/>
      <c r="L343" s="241"/>
      <c r="M343" s="241"/>
      <c r="N343" s="241"/>
      <c r="O343" s="241"/>
    </row>
    <row r="344" spans="4:15" x14ac:dyDescent="0.2">
      <c r="D344" s="241"/>
      <c r="E344" s="241"/>
      <c r="F344" s="241"/>
      <c r="G344" s="241"/>
      <c r="H344" s="241"/>
      <c r="I344" s="241"/>
      <c r="J344" s="241"/>
      <c r="K344" s="241"/>
      <c r="L344" s="241"/>
      <c r="M344" s="241"/>
      <c r="N344" s="241"/>
      <c r="O344" s="241"/>
    </row>
    <row r="345" spans="4:15" x14ac:dyDescent="0.2">
      <c r="D345" s="241"/>
      <c r="E345" s="241"/>
      <c r="F345" s="241"/>
      <c r="G345" s="241"/>
      <c r="H345" s="241"/>
      <c r="I345" s="241"/>
      <c r="J345" s="241"/>
      <c r="K345" s="241"/>
      <c r="L345" s="241"/>
      <c r="M345" s="241"/>
      <c r="N345" s="241"/>
      <c r="O345" s="241"/>
    </row>
    <row r="346" spans="4:15" x14ac:dyDescent="0.2">
      <c r="D346" s="241"/>
      <c r="E346" s="241"/>
      <c r="F346" s="241"/>
      <c r="G346" s="241"/>
      <c r="H346" s="241"/>
      <c r="I346" s="241"/>
      <c r="J346" s="241"/>
      <c r="K346" s="241"/>
      <c r="L346" s="241"/>
      <c r="M346" s="241"/>
      <c r="N346" s="241"/>
      <c r="O346" s="241"/>
    </row>
    <row r="347" spans="4:15" x14ac:dyDescent="0.2">
      <c r="D347" s="241"/>
      <c r="E347" s="241"/>
      <c r="F347" s="241"/>
      <c r="G347" s="241"/>
      <c r="H347" s="241"/>
      <c r="I347" s="241"/>
      <c r="J347" s="241"/>
      <c r="K347" s="241"/>
      <c r="L347" s="241"/>
      <c r="M347" s="241"/>
      <c r="N347" s="241"/>
      <c r="O347" s="241"/>
    </row>
    <row r="348" spans="4:15" x14ac:dyDescent="0.2">
      <c r="D348" s="241"/>
      <c r="E348" s="241"/>
      <c r="F348" s="241"/>
      <c r="G348" s="241"/>
      <c r="H348" s="241"/>
      <c r="I348" s="241"/>
      <c r="J348" s="241"/>
      <c r="K348" s="241"/>
      <c r="L348" s="241"/>
      <c r="M348" s="241"/>
      <c r="N348" s="241"/>
      <c r="O348" s="241"/>
    </row>
    <row r="349" spans="4:15" x14ac:dyDescent="0.2">
      <c r="D349" s="241"/>
      <c r="E349" s="241"/>
      <c r="F349" s="241"/>
      <c r="G349" s="241"/>
      <c r="H349" s="241"/>
      <c r="I349" s="241"/>
      <c r="J349" s="241"/>
      <c r="K349" s="241"/>
      <c r="L349" s="241"/>
      <c r="M349" s="241"/>
      <c r="N349" s="241"/>
      <c r="O349" s="241"/>
    </row>
    <row r="350" spans="4:15" x14ac:dyDescent="0.2">
      <c r="D350" s="241"/>
      <c r="E350" s="241"/>
      <c r="F350" s="241"/>
      <c r="G350" s="241"/>
      <c r="H350" s="241"/>
      <c r="I350" s="241"/>
      <c r="J350" s="241"/>
      <c r="K350" s="241"/>
      <c r="L350" s="241"/>
      <c r="M350" s="241"/>
      <c r="N350" s="241"/>
      <c r="O350" s="241"/>
    </row>
    <row r="351" spans="4:15" x14ac:dyDescent="0.2">
      <c r="D351" s="241"/>
      <c r="E351" s="241"/>
      <c r="F351" s="241"/>
      <c r="G351" s="241"/>
      <c r="H351" s="241"/>
      <c r="I351" s="241"/>
      <c r="J351" s="241"/>
      <c r="K351" s="241"/>
      <c r="L351" s="241"/>
      <c r="M351" s="241"/>
      <c r="N351" s="241"/>
      <c r="O351" s="241"/>
    </row>
    <row r="352" spans="4:15" x14ac:dyDescent="0.2">
      <c r="D352" s="241"/>
      <c r="E352" s="241"/>
      <c r="F352" s="241"/>
      <c r="G352" s="241"/>
      <c r="H352" s="241"/>
      <c r="I352" s="241"/>
      <c r="J352" s="241"/>
      <c r="K352" s="241"/>
      <c r="L352" s="241"/>
      <c r="M352" s="241"/>
      <c r="N352" s="241"/>
      <c r="O352" s="241"/>
    </row>
    <row r="353" spans="4:15" x14ac:dyDescent="0.2">
      <c r="D353" s="241"/>
      <c r="E353" s="241"/>
      <c r="F353" s="241"/>
      <c r="G353" s="241"/>
      <c r="H353" s="241"/>
      <c r="I353" s="241"/>
      <c r="J353" s="241"/>
      <c r="K353" s="241"/>
      <c r="L353" s="241"/>
      <c r="M353" s="241"/>
      <c r="N353" s="241"/>
      <c r="O353" s="241"/>
    </row>
    <row r="354" spans="4:15" x14ac:dyDescent="0.2">
      <c r="D354" s="241"/>
      <c r="E354" s="241"/>
      <c r="F354" s="241"/>
      <c r="G354" s="241"/>
      <c r="H354" s="241"/>
      <c r="I354" s="241"/>
      <c r="J354" s="241"/>
      <c r="K354" s="241"/>
      <c r="L354" s="241"/>
      <c r="M354" s="241"/>
      <c r="N354" s="241"/>
      <c r="O354" s="241"/>
    </row>
    <row r="355" spans="4:15" x14ac:dyDescent="0.2">
      <c r="D355" s="241"/>
      <c r="E355" s="241"/>
      <c r="F355" s="241"/>
      <c r="G355" s="241"/>
      <c r="H355" s="241"/>
      <c r="I355" s="241"/>
      <c r="J355" s="241"/>
      <c r="K355" s="241"/>
      <c r="L355" s="241"/>
      <c r="M355" s="241"/>
      <c r="N355" s="241"/>
      <c r="O355" s="241"/>
    </row>
    <row r="356" spans="4:15" x14ac:dyDescent="0.2">
      <c r="D356" s="241"/>
      <c r="E356" s="241"/>
      <c r="F356" s="241"/>
      <c r="G356" s="241"/>
      <c r="H356" s="241"/>
      <c r="I356" s="241"/>
      <c r="J356" s="241"/>
      <c r="K356" s="241"/>
      <c r="L356" s="241"/>
      <c r="M356" s="241"/>
      <c r="N356" s="241"/>
      <c r="O356" s="241"/>
    </row>
    <row r="357" spans="4:15" x14ac:dyDescent="0.2">
      <c r="D357" s="241"/>
      <c r="E357" s="241"/>
      <c r="F357" s="241"/>
      <c r="G357" s="241"/>
      <c r="H357" s="241"/>
      <c r="I357" s="241"/>
      <c r="J357" s="241"/>
      <c r="K357" s="241"/>
      <c r="L357" s="241"/>
      <c r="M357" s="241"/>
      <c r="N357" s="241"/>
      <c r="O357" s="241"/>
    </row>
    <row r="358" spans="4:15" x14ac:dyDescent="0.2">
      <c r="D358" s="241"/>
      <c r="E358" s="241"/>
      <c r="F358" s="241"/>
      <c r="G358" s="241"/>
      <c r="H358" s="241"/>
      <c r="I358" s="241"/>
      <c r="J358" s="241"/>
      <c r="K358" s="241"/>
      <c r="L358" s="241"/>
      <c r="M358" s="241"/>
      <c r="N358" s="241"/>
      <c r="O358" s="241"/>
    </row>
    <row r="359" spans="4:15" x14ac:dyDescent="0.2">
      <c r="D359" s="241"/>
      <c r="E359" s="241"/>
      <c r="F359" s="241"/>
      <c r="G359" s="241"/>
      <c r="H359" s="241"/>
      <c r="I359" s="241"/>
      <c r="J359" s="241"/>
      <c r="K359" s="241"/>
      <c r="L359" s="241"/>
      <c r="M359" s="241"/>
      <c r="N359" s="241"/>
      <c r="O359" s="241"/>
    </row>
    <row r="360" spans="4:15" x14ac:dyDescent="0.2">
      <c r="D360" s="241"/>
      <c r="E360" s="241"/>
      <c r="F360" s="241"/>
      <c r="G360" s="241"/>
      <c r="H360" s="241"/>
      <c r="I360" s="241"/>
      <c r="J360" s="241"/>
      <c r="K360" s="241"/>
      <c r="L360" s="241"/>
      <c r="M360" s="241"/>
      <c r="N360" s="241"/>
      <c r="O360" s="241"/>
    </row>
    <row r="361" spans="4:15" x14ac:dyDescent="0.2">
      <c r="D361" s="241"/>
      <c r="E361" s="241"/>
      <c r="F361" s="241"/>
      <c r="G361" s="241"/>
      <c r="H361" s="241"/>
      <c r="I361" s="241"/>
      <c r="J361" s="241"/>
      <c r="K361" s="241"/>
      <c r="L361" s="241"/>
      <c r="M361" s="241"/>
      <c r="N361" s="241"/>
      <c r="O361" s="241"/>
    </row>
    <row r="362" spans="4:15" x14ac:dyDescent="0.2">
      <c r="D362" s="241"/>
      <c r="E362" s="241"/>
      <c r="F362" s="241"/>
      <c r="G362" s="241"/>
      <c r="H362" s="241"/>
      <c r="I362" s="241"/>
      <c r="J362" s="241"/>
      <c r="K362" s="241"/>
      <c r="L362" s="241"/>
      <c r="M362" s="241"/>
      <c r="N362" s="241"/>
      <c r="O362" s="241"/>
    </row>
    <row r="363" spans="4:15" x14ac:dyDescent="0.2">
      <c r="D363" s="241"/>
      <c r="E363" s="241"/>
      <c r="F363" s="241"/>
      <c r="G363" s="241"/>
      <c r="H363" s="241"/>
      <c r="I363" s="241"/>
      <c r="J363" s="241"/>
      <c r="K363" s="241"/>
      <c r="L363" s="241"/>
      <c r="M363" s="241"/>
      <c r="N363" s="241"/>
      <c r="O363" s="241"/>
    </row>
    <row r="364" spans="4:15" x14ac:dyDescent="0.2">
      <c r="D364" s="241"/>
      <c r="E364" s="241"/>
      <c r="F364" s="241"/>
      <c r="G364" s="241"/>
      <c r="H364" s="241"/>
      <c r="I364" s="241"/>
      <c r="J364" s="241"/>
      <c r="K364" s="241"/>
      <c r="L364" s="241"/>
      <c r="M364" s="241"/>
      <c r="N364" s="241"/>
      <c r="O364" s="241"/>
    </row>
    <row r="365" spans="4:15" x14ac:dyDescent="0.2">
      <c r="D365" s="241"/>
      <c r="E365" s="241"/>
      <c r="F365" s="241"/>
      <c r="G365" s="241"/>
      <c r="H365" s="241"/>
      <c r="I365" s="241"/>
      <c r="J365" s="241"/>
      <c r="K365" s="241"/>
      <c r="L365" s="241"/>
      <c r="M365" s="241"/>
      <c r="N365" s="241"/>
      <c r="O365" s="241"/>
    </row>
    <row r="366" spans="4:15" x14ac:dyDescent="0.2">
      <c r="D366" s="241"/>
      <c r="E366" s="241"/>
      <c r="F366" s="241"/>
      <c r="G366" s="241"/>
      <c r="H366" s="241"/>
      <c r="I366" s="241"/>
      <c r="J366" s="241"/>
      <c r="K366" s="241"/>
      <c r="L366" s="241"/>
      <c r="M366" s="241"/>
      <c r="N366" s="241"/>
      <c r="O366" s="241"/>
    </row>
    <row r="367" spans="4:15" x14ac:dyDescent="0.2">
      <c r="D367" s="241"/>
      <c r="E367" s="241"/>
      <c r="F367" s="241"/>
      <c r="G367" s="241"/>
      <c r="H367" s="241"/>
      <c r="I367" s="241"/>
      <c r="J367" s="241"/>
      <c r="K367" s="241"/>
      <c r="L367" s="241"/>
      <c r="M367" s="241"/>
      <c r="N367" s="241"/>
      <c r="O367" s="241"/>
    </row>
    <row r="368" spans="4:15" x14ac:dyDescent="0.2">
      <c r="D368" s="241"/>
      <c r="E368" s="241"/>
      <c r="F368" s="241"/>
      <c r="G368" s="241"/>
      <c r="H368" s="241"/>
      <c r="I368" s="241"/>
      <c r="J368" s="241"/>
      <c r="K368" s="241"/>
      <c r="L368" s="241"/>
      <c r="M368" s="241"/>
      <c r="N368" s="241"/>
      <c r="O368" s="241"/>
    </row>
    <row r="369" spans="4:15" x14ac:dyDescent="0.2">
      <c r="D369" s="241"/>
      <c r="E369" s="241"/>
      <c r="F369" s="241"/>
      <c r="G369" s="241"/>
      <c r="H369" s="241"/>
      <c r="I369" s="241"/>
      <c r="J369" s="241"/>
      <c r="K369" s="241"/>
      <c r="L369" s="241"/>
      <c r="M369" s="241"/>
      <c r="N369" s="241"/>
      <c r="O369" s="241"/>
    </row>
    <row r="370" spans="4:15" x14ac:dyDescent="0.2">
      <c r="D370" s="241"/>
      <c r="E370" s="241"/>
      <c r="F370" s="241"/>
      <c r="G370" s="241"/>
      <c r="H370" s="241"/>
      <c r="I370" s="241"/>
      <c r="J370" s="241"/>
      <c r="K370" s="241"/>
      <c r="L370" s="241"/>
      <c r="M370" s="241"/>
      <c r="N370" s="241"/>
      <c r="O370" s="241"/>
    </row>
    <row r="371" spans="4:15" x14ac:dyDescent="0.2">
      <c r="D371" s="241"/>
      <c r="E371" s="241"/>
      <c r="F371" s="241"/>
      <c r="G371" s="241"/>
      <c r="H371" s="241"/>
      <c r="I371" s="241"/>
      <c r="J371" s="241"/>
      <c r="K371" s="241"/>
      <c r="L371" s="241"/>
      <c r="M371" s="241"/>
      <c r="N371" s="241"/>
      <c r="O371" s="241"/>
    </row>
    <row r="372" spans="4:15" x14ac:dyDescent="0.2">
      <c r="D372" s="241"/>
      <c r="E372" s="241"/>
      <c r="F372" s="241"/>
      <c r="G372" s="241"/>
      <c r="H372" s="241"/>
      <c r="I372" s="241"/>
      <c r="J372" s="241"/>
      <c r="K372" s="241"/>
      <c r="L372" s="241"/>
      <c r="M372" s="241"/>
      <c r="N372" s="241"/>
      <c r="O372" s="241"/>
    </row>
    <row r="373" spans="4:15" x14ac:dyDescent="0.2">
      <c r="D373" s="241"/>
      <c r="E373" s="241"/>
      <c r="F373" s="241"/>
      <c r="G373" s="241"/>
      <c r="H373" s="241"/>
      <c r="I373" s="241"/>
      <c r="J373" s="241"/>
      <c r="K373" s="241"/>
      <c r="L373" s="241"/>
      <c r="M373" s="241"/>
      <c r="N373" s="241"/>
      <c r="O373" s="241"/>
    </row>
    <row r="374" spans="4:15" x14ac:dyDescent="0.2">
      <c r="D374" s="241"/>
      <c r="E374" s="241"/>
      <c r="F374" s="241"/>
      <c r="G374" s="241"/>
      <c r="H374" s="241"/>
      <c r="I374" s="241"/>
      <c r="J374" s="241"/>
      <c r="K374" s="241"/>
      <c r="L374" s="241"/>
      <c r="M374" s="241"/>
      <c r="N374" s="241"/>
      <c r="O374" s="241"/>
    </row>
    <row r="375" spans="4:15" x14ac:dyDescent="0.2">
      <c r="D375" s="241"/>
      <c r="E375" s="241"/>
      <c r="F375" s="241"/>
      <c r="G375" s="241"/>
      <c r="H375" s="241"/>
      <c r="I375" s="241"/>
      <c r="J375" s="241"/>
      <c r="K375" s="241"/>
      <c r="L375" s="241"/>
      <c r="M375" s="241"/>
      <c r="N375" s="241"/>
      <c r="O375" s="241"/>
    </row>
    <row r="376" spans="4:15" x14ac:dyDescent="0.2">
      <c r="D376" s="241"/>
      <c r="E376" s="241"/>
      <c r="F376" s="241"/>
      <c r="G376" s="241"/>
      <c r="H376" s="241"/>
      <c r="I376" s="241"/>
      <c r="J376" s="241"/>
      <c r="K376" s="241"/>
      <c r="L376" s="241"/>
      <c r="M376" s="241"/>
      <c r="N376" s="241"/>
      <c r="O376" s="241"/>
    </row>
    <row r="377" spans="4:15" x14ac:dyDescent="0.2">
      <c r="D377" s="241"/>
      <c r="E377" s="241"/>
      <c r="F377" s="241"/>
      <c r="G377" s="241"/>
      <c r="H377" s="241"/>
      <c r="I377" s="241"/>
      <c r="J377" s="241"/>
      <c r="K377" s="241"/>
      <c r="L377" s="241"/>
      <c r="M377" s="241"/>
      <c r="N377" s="241"/>
      <c r="O377" s="241"/>
    </row>
    <row r="378" spans="4:15" x14ac:dyDescent="0.2">
      <c r="D378" s="241"/>
      <c r="E378" s="241"/>
      <c r="F378" s="241"/>
      <c r="G378" s="241"/>
      <c r="H378" s="241"/>
      <c r="I378" s="241"/>
      <c r="J378" s="241"/>
      <c r="K378" s="241"/>
      <c r="L378" s="241"/>
      <c r="M378" s="241"/>
      <c r="N378" s="241"/>
      <c r="O378" s="241"/>
    </row>
    <row r="379" spans="4:15" x14ac:dyDescent="0.2">
      <c r="D379" s="241"/>
      <c r="E379" s="241"/>
      <c r="F379" s="241"/>
      <c r="G379" s="241"/>
      <c r="H379" s="241"/>
      <c r="I379" s="241"/>
      <c r="J379" s="241"/>
      <c r="K379" s="241"/>
      <c r="L379" s="241"/>
      <c r="M379" s="241"/>
      <c r="N379" s="241"/>
      <c r="O379" s="241"/>
    </row>
    <row r="380" spans="4:15" x14ac:dyDescent="0.2">
      <c r="D380" s="241"/>
      <c r="E380" s="241"/>
      <c r="F380" s="241"/>
      <c r="G380" s="241"/>
      <c r="H380" s="241"/>
      <c r="I380" s="241"/>
      <c r="J380" s="241"/>
      <c r="K380" s="241"/>
      <c r="L380" s="241"/>
      <c r="M380" s="241"/>
      <c r="N380" s="241"/>
      <c r="O380" s="241"/>
    </row>
    <row r="381" spans="4:15" x14ac:dyDescent="0.2">
      <c r="D381" s="241"/>
      <c r="E381" s="241"/>
      <c r="F381" s="241"/>
      <c r="G381" s="241"/>
      <c r="H381" s="241"/>
      <c r="I381" s="241"/>
      <c r="J381" s="241"/>
      <c r="K381" s="241"/>
      <c r="L381" s="241"/>
      <c r="M381" s="241"/>
      <c r="N381" s="241"/>
      <c r="O381" s="241"/>
    </row>
    <row r="382" spans="4:15" x14ac:dyDescent="0.2">
      <c r="D382" s="241"/>
      <c r="E382" s="241"/>
      <c r="F382" s="241"/>
      <c r="G382" s="241"/>
      <c r="H382" s="241"/>
      <c r="I382" s="241"/>
      <c r="J382" s="241"/>
      <c r="K382" s="241"/>
      <c r="L382" s="241"/>
      <c r="M382" s="241"/>
      <c r="N382" s="241"/>
      <c r="O382" s="241"/>
    </row>
    <row r="383" spans="4:15" x14ac:dyDescent="0.2">
      <c r="D383" s="241"/>
      <c r="E383" s="241"/>
      <c r="F383" s="241"/>
      <c r="G383" s="241"/>
      <c r="H383" s="241"/>
      <c r="I383" s="241"/>
      <c r="J383" s="241"/>
      <c r="K383" s="241"/>
      <c r="L383" s="241"/>
      <c r="M383" s="241"/>
      <c r="N383" s="241"/>
      <c r="O383" s="241"/>
    </row>
    <row r="384" spans="4:15" x14ac:dyDescent="0.2">
      <c r="D384" s="241"/>
      <c r="E384" s="241"/>
      <c r="F384" s="241"/>
      <c r="G384" s="241"/>
      <c r="H384" s="241"/>
      <c r="I384" s="241"/>
      <c r="J384" s="241"/>
      <c r="K384" s="241"/>
      <c r="L384" s="241"/>
      <c r="M384" s="241"/>
      <c r="N384" s="241"/>
      <c r="O384" s="241"/>
    </row>
    <row r="385" spans="4:15" x14ac:dyDescent="0.2">
      <c r="D385" s="241"/>
      <c r="E385" s="241"/>
      <c r="F385" s="241"/>
      <c r="G385" s="241"/>
      <c r="H385" s="241"/>
      <c r="I385" s="241"/>
      <c r="J385" s="241"/>
      <c r="K385" s="241"/>
      <c r="L385" s="241"/>
      <c r="M385" s="241"/>
      <c r="N385" s="241"/>
      <c r="O385" s="241"/>
    </row>
    <row r="386" spans="4:15" x14ac:dyDescent="0.2">
      <c r="D386" s="241"/>
      <c r="E386" s="241"/>
      <c r="F386" s="241"/>
      <c r="G386" s="241"/>
      <c r="H386" s="241"/>
      <c r="I386" s="241"/>
      <c r="J386" s="241"/>
      <c r="K386" s="241"/>
      <c r="L386" s="241"/>
      <c r="M386" s="241"/>
      <c r="N386" s="241"/>
      <c r="O386" s="241"/>
    </row>
    <row r="387" spans="4:15" x14ac:dyDescent="0.2">
      <c r="D387" s="241"/>
      <c r="E387" s="241"/>
      <c r="F387" s="241"/>
      <c r="G387" s="241"/>
      <c r="H387" s="241"/>
      <c r="I387" s="241"/>
      <c r="J387" s="241"/>
      <c r="K387" s="241"/>
      <c r="L387" s="241"/>
      <c r="M387" s="241"/>
      <c r="N387" s="241"/>
      <c r="O387" s="241"/>
    </row>
    <row r="388" spans="4:15" x14ac:dyDescent="0.2">
      <c r="D388" s="241"/>
      <c r="E388" s="241"/>
      <c r="F388" s="241"/>
      <c r="G388" s="241"/>
      <c r="H388" s="241"/>
      <c r="I388" s="241"/>
      <c r="J388" s="241"/>
      <c r="K388" s="241"/>
      <c r="L388" s="241"/>
      <c r="M388" s="241"/>
      <c r="N388" s="241"/>
      <c r="O388" s="241"/>
    </row>
    <row r="389" spans="4:15" x14ac:dyDescent="0.2">
      <c r="D389" s="241"/>
      <c r="E389" s="241"/>
      <c r="F389" s="241"/>
      <c r="G389" s="241"/>
      <c r="H389" s="241"/>
      <c r="I389" s="241"/>
      <c r="J389" s="241"/>
      <c r="K389" s="241"/>
      <c r="L389" s="241"/>
      <c r="M389" s="241"/>
      <c r="N389" s="241"/>
      <c r="O389" s="241"/>
    </row>
    <row r="390" spans="4:15" x14ac:dyDescent="0.2">
      <c r="D390" s="241"/>
      <c r="E390" s="241"/>
      <c r="F390" s="241"/>
      <c r="G390" s="241"/>
      <c r="H390" s="241"/>
      <c r="I390" s="241"/>
      <c r="J390" s="241"/>
      <c r="K390" s="241"/>
      <c r="L390" s="241"/>
      <c r="M390" s="241"/>
      <c r="N390" s="241"/>
      <c r="O390" s="241"/>
    </row>
    <row r="391" spans="4:15" x14ac:dyDescent="0.2">
      <c r="D391" s="241"/>
      <c r="E391" s="241"/>
      <c r="F391" s="241"/>
      <c r="G391" s="241"/>
      <c r="H391" s="241"/>
      <c r="I391" s="241"/>
      <c r="J391" s="241"/>
      <c r="K391" s="241"/>
      <c r="L391" s="241"/>
      <c r="M391" s="241"/>
      <c r="N391" s="241"/>
      <c r="O391" s="241"/>
    </row>
    <row r="392" spans="4:15" x14ac:dyDescent="0.2">
      <c r="D392" s="241"/>
      <c r="E392" s="241"/>
      <c r="F392" s="241"/>
      <c r="G392" s="241"/>
      <c r="H392" s="241"/>
      <c r="I392" s="241"/>
      <c r="J392" s="241"/>
      <c r="K392" s="241"/>
      <c r="L392" s="241"/>
      <c r="M392" s="241"/>
      <c r="N392" s="241"/>
      <c r="O392" s="241"/>
    </row>
    <row r="393" spans="4:15" x14ac:dyDescent="0.2">
      <c r="D393" s="241"/>
      <c r="E393" s="241"/>
      <c r="F393" s="241"/>
      <c r="G393" s="241"/>
      <c r="H393" s="241"/>
      <c r="I393" s="241"/>
      <c r="J393" s="241"/>
      <c r="K393" s="241"/>
      <c r="L393" s="241"/>
      <c r="M393" s="241"/>
      <c r="N393" s="241"/>
      <c r="O393" s="241"/>
    </row>
    <row r="394" spans="4:15" x14ac:dyDescent="0.2">
      <c r="D394" s="241"/>
      <c r="E394" s="241"/>
      <c r="F394" s="241"/>
      <c r="G394" s="241"/>
      <c r="H394" s="241"/>
      <c r="I394" s="241"/>
      <c r="J394" s="241"/>
      <c r="K394" s="241"/>
      <c r="L394" s="241"/>
      <c r="M394" s="241"/>
      <c r="N394" s="241"/>
      <c r="O394" s="241"/>
    </row>
    <row r="395" spans="4:15" x14ac:dyDescent="0.2">
      <c r="D395" s="241"/>
      <c r="E395" s="241"/>
      <c r="F395" s="241"/>
      <c r="G395" s="241"/>
      <c r="H395" s="241"/>
      <c r="I395" s="241"/>
      <c r="J395" s="241"/>
      <c r="K395" s="241"/>
      <c r="L395" s="241"/>
      <c r="M395" s="241"/>
      <c r="N395" s="241"/>
      <c r="O395" s="241"/>
    </row>
    <row r="396" spans="4:15" x14ac:dyDescent="0.2">
      <c r="D396" s="241"/>
      <c r="E396" s="241"/>
      <c r="F396" s="241"/>
      <c r="G396" s="241"/>
      <c r="H396" s="241"/>
      <c r="I396" s="241"/>
      <c r="J396" s="241"/>
      <c r="K396" s="241"/>
      <c r="L396" s="241"/>
      <c r="M396" s="241"/>
      <c r="N396" s="241"/>
      <c r="O396" s="241"/>
    </row>
    <row r="397" spans="4:15" x14ac:dyDescent="0.2">
      <c r="D397" s="241"/>
      <c r="E397" s="241"/>
      <c r="F397" s="241"/>
      <c r="G397" s="241"/>
      <c r="H397" s="241"/>
      <c r="I397" s="241"/>
      <c r="J397" s="241"/>
      <c r="K397" s="241"/>
      <c r="L397" s="241"/>
      <c r="M397" s="241"/>
      <c r="N397" s="241"/>
      <c r="O397" s="241"/>
    </row>
    <row r="398" spans="4:15" x14ac:dyDescent="0.2">
      <c r="D398" s="241"/>
      <c r="E398" s="241"/>
      <c r="F398" s="241"/>
      <c r="G398" s="241"/>
      <c r="H398" s="241"/>
      <c r="I398" s="241"/>
      <c r="J398" s="241"/>
      <c r="K398" s="241"/>
      <c r="L398" s="241"/>
      <c r="M398" s="241"/>
      <c r="N398" s="241"/>
      <c r="O398" s="241"/>
    </row>
    <row r="399" spans="4:15" x14ac:dyDescent="0.2">
      <c r="D399" s="241"/>
      <c r="E399" s="241"/>
      <c r="F399" s="241"/>
      <c r="G399" s="241"/>
      <c r="H399" s="241"/>
      <c r="I399" s="241"/>
      <c r="J399" s="241"/>
      <c r="K399" s="241"/>
      <c r="L399" s="241"/>
      <c r="M399" s="241"/>
      <c r="N399" s="241"/>
      <c r="O399" s="241"/>
    </row>
    <row r="400" spans="4:15" x14ac:dyDescent="0.2">
      <c r="D400" s="241"/>
      <c r="E400" s="241"/>
      <c r="F400" s="241"/>
      <c r="G400" s="241"/>
      <c r="H400" s="241"/>
      <c r="I400" s="241"/>
      <c r="J400" s="241"/>
      <c r="K400" s="241"/>
      <c r="L400" s="241"/>
      <c r="M400" s="241"/>
      <c r="N400" s="241"/>
      <c r="O400" s="241"/>
    </row>
    <row r="401" spans="4:15" x14ac:dyDescent="0.2">
      <c r="D401" s="241"/>
      <c r="E401" s="241"/>
      <c r="F401" s="241"/>
      <c r="G401" s="241"/>
      <c r="H401" s="241"/>
      <c r="I401" s="241"/>
      <c r="J401" s="241"/>
      <c r="K401" s="241"/>
      <c r="L401" s="241"/>
      <c r="M401" s="241"/>
      <c r="N401" s="241"/>
      <c r="O401" s="241"/>
    </row>
    <row r="402" spans="4:15" x14ac:dyDescent="0.2">
      <c r="D402" s="241"/>
      <c r="E402" s="241"/>
      <c r="F402" s="241"/>
      <c r="G402" s="241"/>
      <c r="H402" s="241"/>
      <c r="I402" s="241"/>
      <c r="J402" s="241"/>
      <c r="K402" s="241"/>
      <c r="L402" s="241"/>
      <c r="M402" s="241"/>
      <c r="N402" s="241"/>
      <c r="O402" s="241"/>
    </row>
    <row r="403" spans="4:15" x14ac:dyDescent="0.2">
      <c r="D403" s="241"/>
      <c r="E403" s="241"/>
      <c r="F403" s="241"/>
      <c r="G403" s="241"/>
      <c r="H403" s="241"/>
      <c r="I403" s="241"/>
      <c r="J403" s="241"/>
      <c r="K403" s="241"/>
      <c r="L403" s="241"/>
      <c r="M403" s="241"/>
      <c r="N403" s="241"/>
      <c r="O403" s="241"/>
    </row>
    <row r="404" spans="4:15" x14ac:dyDescent="0.2">
      <c r="D404" s="241"/>
      <c r="E404" s="241"/>
      <c r="F404" s="241"/>
      <c r="G404" s="241"/>
      <c r="H404" s="241"/>
      <c r="I404" s="241"/>
      <c r="J404" s="241"/>
      <c r="K404" s="241"/>
      <c r="L404" s="241"/>
      <c r="M404" s="241"/>
      <c r="N404" s="241"/>
      <c r="O404" s="241"/>
    </row>
    <row r="405" spans="4:15" x14ac:dyDescent="0.2">
      <c r="D405" s="241"/>
      <c r="E405" s="241"/>
      <c r="F405" s="241"/>
      <c r="G405" s="241"/>
      <c r="H405" s="241"/>
      <c r="I405" s="241"/>
      <c r="J405" s="241"/>
      <c r="K405" s="241"/>
      <c r="L405" s="241"/>
      <c r="M405" s="241"/>
      <c r="N405" s="241"/>
      <c r="O405" s="241"/>
    </row>
    <row r="406" spans="4:15" x14ac:dyDescent="0.2">
      <c r="D406" s="241"/>
      <c r="E406" s="241"/>
      <c r="F406" s="241"/>
      <c r="G406" s="241"/>
      <c r="H406" s="241"/>
      <c r="I406" s="241"/>
      <c r="J406" s="241"/>
      <c r="K406" s="241"/>
      <c r="L406" s="241"/>
      <c r="M406" s="241"/>
      <c r="N406" s="241"/>
      <c r="O406" s="241"/>
    </row>
    <row r="407" spans="4:15" x14ac:dyDescent="0.2">
      <c r="D407" s="241"/>
      <c r="E407" s="241"/>
      <c r="F407" s="241"/>
      <c r="G407" s="241"/>
      <c r="H407" s="241"/>
      <c r="I407" s="241"/>
      <c r="J407" s="241"/>
      <c r="K407" s="241"/>
      <c r="L407" s="241"/>
      <c r="M407" s="241"/>
      <c r="N407" s="241"/>
      <c r="O407" s="241"/>
    </row>
    <row r="408" spans="4:15" x14ac:dyDescent="0.2">
      <c r="D408" s="241"/>
      <c r="E408" s="241"/>
      <c r="F408" s="241"/>
      <c r="G408" s="241"/>
      <c r="H408" s="241"/>
      <c r="I408" s="241"/>
      <c r="J408" s="241"/>
      <c r="K408" s="241"/>
      <c r="L408" s="241"/>
      <c r="M408" s="241"/>
      <c r="N408" s="241"/>
      <c r="O408" s="241"/>
    </row>
    <row r="409" spans="4:15" x14ac:dyDescent="0.2">
      <c r="D409" s="241"/>
      <c r="E409" s="241"/>
      <c r="F409" s="241"/>
      <c r="G409" s="241"/>
      <c r="H409" s="241"/>
      <c r="I409" s="241"/>
      <c r="J409" s="241"/>
      <c r="K409" s="241"/>
      <c r="L409" s="241"/>
      <c r="M409" s="241"/>
      <c r="N409" s="241"/>
      <c r="O409" s="241"/>
    </row>
    <row r="410" spans="4:15" x14ac:dyDescent="0.2">
      <c r="D410" s="241"/>
      <c r="E410" s="241"/>
      <c r="F410" s="241"/>
      <c r="G410" s="241"/>
      <c r="H410" s="241"/>
      <c r="I410" s="241"/>
      <c r="J410" s="241"/>
      <c r="K410" s="241"/>
      <c r="L410" s="241"/>
      <c r="M410" s="241"/>
      <c r="N410" s="241"/>
      <c r="O410" s="241"/>
    </row>
    <row r="411" spans="4:15" x14ac:dyDescent="0.2">
      <c r="D411" s="241"/>
      <c r="E411" s="241"/>
      <c r="F411" s="241"/>
      <c r="G411" s="241"/>
      <c r="H411" s="241"/>
      <c r="I411" s="241"/>
      <c r="J411" s="241"/>
      <c r="K411" s="241"/>
      <c r="L411" s="241"/>
      <c r="M411" s="241"/>
      <c r="N411" s="241"/>
      <c r="O411" s="241"/>
    </row>
    <row r="412" spans="4:15" x14ac:dyDescent="0.2">
      <c r="D412" s="241"/>
      <c r="E412" s="241"/>
      <c r="F412" s="241"/>
      <c r="G412" s="241"/>
      <c r="H412" s="241"/>
      <c r="I412" s="241"/>
      <c r="J412" s="241"/>
      <c r="K412" s="241"/>
      <c r="L412" s="241"/>
      <c r="M412" s="241"/>
      <c r="N412" s="241"/>
      <c r="O412" s="241"/>
    </row>
    <row r="413" spans="4:15" x14ac:dyDescent="0.2">
      <c r="D413" s="241"/>
      <c r="E413" s="241"/>
      <c r="F413" s="241"/>
      <c r="G413" s="241"/>
      <c r="H413" s="241"/>
      <c r="I413" s="241"/>
      <c r="J413" s="241"/>
      <c r="K413" s="241"/>
      <c r="L413" s="241"/>
      <c r="M413" s="241"/>
      <c r="N413" s="241"/>
      <c r="O413" s="241"/>
    </row>
    <row r="414" spans="4:15" x14ac:dyDescent="0.2">
      <c r="D414" s="241"/>
      <c r="E414" s="241"/>
      <c r="F414" s="241"/>
      <c r="G414" s="241"/>
      <c r="H414" s="241"/>
      <c r="I414" s="241"/>
      <c r="J414" s="241"/>
      <c r="K414" s="241"/>
      <c r="L414" s="241"/>
      <c r="M414" s="241"/>
      <c r="N414" s="241"/>
      <c r="O414" s="241"/>
    </row>
    <row r="415" spans="4:15" x14ac:dyDescent="0.2">
      <c r="D415" s="241"/>
      <c r="E415" s="241"/>
      <c r="F415" s="241"/>
      <c r="G415" s="241"/>
      <c r="H415" s="241"/>
      <c r="I415" s="241"/>
      <c r="J415" s="241"/>
      <c r="K415" s="241"/>
      <c r="L415" s="241"/>
      <c r="M415" s="241"/>
      <c r="N415" s="241"/>
      <c r="O415" s="241"/>
    </row>
    <row r="416" spans="4:15" x14ac:dyDescent="0.2">
      <c r="D416" s="241"/>
      <c r="E416" s="241"/>
      <c r="F416" s="241"/>
      <c r="G416" s="241"/>
      <c r="H416" s="241"/>
      <c r="I416" s="241"/>
      <c r="J416" s="241"/>
      <c r="K416" s="241"/>
      <c r="L416" s="241"/>
      <c r="M416" s="241"/>
      <c r="N416" s="241"/>
      <c r="O416" s="241"/>
    </row>
    <row r="417" spans="4:15" x14ac:dyDescent="0.2">
      <c r="D417" s="241"/>
      <c r="E417" s="241"/>
      <c r="F417" s="241"/>
      <c r="G417" s="241"/>
      <c r="H417" s="241"/>
      <c r="I417" s="241"/>
      <c r="J417" s="241"/>
      <c r="K417" s="241"/>
      <c r="L417" s="241"/>
      <c r="M417" s="241"/>
      <c r="N417" s="241"/>
      <c r="O417" s="241"/>
    </row>
    <row r="418" spans="4:15" x14ac:dyDescent="0.2">
      <c r="D418" s="241"/>
      <c r="E418" s="241"/>
      <c r="F418" s="241"/>
      <c r="G418" s="241"/>
      <c r="H418" s="241"/>
      <c r="I418" s="241"/>
      <c r="J418" s="241"/>
      <c r="K418" s="241"/>
      <c r="L418" s="241"/>
      <c r="M418" s="241"/>
      <c r="N418" s="241"/>
      <c r="O418" s="241"/>
    </row>
    <row r="419" spans="4:15" x14ac:dyDescent="0.2">
      <c r="D419" s="241"/>
      <c r="E419" s="241"/>
      <c r="F419" s="241"/>
      <c r="G419" s="241"/>
      <c r="H419" s="241"/>
      <c r="I419" s="241"/>
      <c r="J419" s="241"/>
      <c r="K419" s="241"/>
      <c r="L419" s="241"/>
      <c r="M419" s="241"/>
      <c r="N419" s="241"/>
      <c r="O419" s="241"/>
    </row>
    <row r="420" spans="4:15" x14ac:dyDescent="0.2">
      <c r="D420" s="241"/>
      <c r="E420" s="241"/>
      <c r="F420" s="241"/>
      <c r="G420" s="241"/>
      <c r="H420" s="241"/>
      <c r="I420" s="241"/>
      <c r="J420" s="241"/>
      <c r="K420" s="241"/>
      <c r="L420" s="241"/>
      <c r="M420" s="241"/>
      <c r="N420" s="241"/>
      <c r="O420" s="241"/>
    </row>
    <row r="421" spans="4:15" x14ac:dyDescent="0.2">
      <c r="D421" s="241"/>
      <c r="E421" s="241"/>
      <c r="F421" s="241"/>
      <c r="G421" s="241"/>
      <c r="H421" s="241"/>
      <c r="I421" s="241"/>
      <c r="J421" s="241"/>
      <c r="K421" s="241"/>
      <c r="L421" s="241"/>
      <c r="M421" s="241"/>
      <c r="N421" s="241"/>
      <c r="O421" s="241"/>
    </row>
    <row r="422" spans="4:15" x14ac:dyDescent="0.2">
      <c r="D422" s="241"/>
      <c r="E422" s="241"/>
      <c r="F422" s="241"/>
      <c r="G422" s="241"/>
      <c r="H422" s="241"/>
      <c r="I422" s="241"/>
      <c r="J422" s="241"/>
      <c r="K422" s="241"/>
      <c r="L422" s="241"/>
      <c r="M422" s="241"/>
      <c r="N422" s="241"/>
      <c r="O422" s="241"/>
    </row>
    <row r="423" spans="4:15" x14ac:dyDescent="0.2">
      <c r="D423" s="241"/>
      <c r="E423" s="241"/>
      <c r="F423" s="241"/>
      <c r="G423" s="241"/>
      <c r="H423" s="241"/>
      <c r="I423" s="241"/>
      <c r="J423" s="241"/>
      <c r="K423" s="241"/>
      <c r="L423" s="241"/>
      <c r="M423" s="241"/>
      <c r="N423" s="241"/>
      <c r="O423" s="241"/>
    </row>
    <row r="424" spans="4:15" x14ac:dyDescent="0.2">
      <c r="D424" s="241"/>
      <c r="E424" s="241"/>
      <c r="F424" s="241"/>
      <c r="G424" s="241"/>
      <c r="H424" s="241"/>
      <c r="I424" s="241"/>
      <c r="J424" s="241"/>
      <c r="K424" s="241"/>
      <c r="L424" s="241"/>
      <c r="M424" s="241"/>
      <c r="N424" s="241"/>
      <c r="O424" s="241"/>
    </row>
    <row r="425" spans="4:15" x14ac:dyDescent="0.2">
      <c r="D425" s="241"/>
      <c r="E425" s="241"/>
      <c r="F425" s="241"/>
      <c r="G425" s="241"/>
      <c r="H425" s="241"/>
      <c r="I425" s="241"/>
      <c r="J425" s="241"/>
      <c r="K425" s="241"/>
      <c r="L425" s="241"/>
      <c r="M425" s="241"/>
      <c r="N425" s="241"/>
      <c r="O425" s="241"/>
    </row>
    <row r="426" spans="4:15" x14ac:dyDescent="0.2">
      <c r="D426" s="241"/>
      <c r="E426" s="241"/>
      <c r="F426" s="241"/>
      <c r="G426" s="241"/>
      <c r="H426" s="241"/>
      <c r="I426" s="241"/>
      <c r="J426" s="241"/>
      <c r="K426" s="241"/>
      <c r="L426" s="241"/>
      <c r="M426" s="241"/>
      <c r="N426" s="241"/>
      <c r="O426" s="241"/>
    </row>
    <row r="427" spans="4:15" x14ac:dyDescent="0.2">
      <c r="D427" s="241"/>
      <c r="E427" s="241"/>
      <c r="F427" s="241"/>
      <c r="G427" s="241"/>
      <c r="H427" s="241"/>
      <c r="I427" s="241"/>
      <c r="J427" s="241"/>
      <c r="K427" s="241"/>
      <c r="L427" s="241"/>
      <c r="M427" s="241"/>
      <c r="N427" s="241"/>
      <c r="O427" s="241"/>
    </row>
    <row r="428" spans="4:15" x14ac:dyDescent="0.2">
      <c r="D428" s="241"/>
      <c r="E428" s="241"/>
      <c r="F428" s="241"/>
      <c r="G428" s="241"/>
      <c r="H428" s="241"/>
      <c r="I428" s="241"/>
      <c r="J428" s="241"/>
      <c r="K428" s="241"/>
      <c r="L428" s="241"/>
      <c r="M428" s="241"/>
      <c r="N428" s="241"/>
      <c r="O428" s="241"/>
    </row>
    <row r="429" spans="4:15" x14ac:dyDescent="0.2">
      <c r="D429" s="241"/>
      <c r="E429" s="241"/>
      <c r="F429" s="241"/>
      <c r="G429" s="241"/>
      <c r="H429" s="241"/>
      <c r="I429" s="241"/>
      <c r="J429" s="241"/>
      <c r="K429" s="241"/>
      <c r="L429" s="241"/>
      <c r="M429" s="241"/>
      <c r="N429" s="241"/>
      <c r="O429" s="241"/>
    </row>
    <row r="430" spans="4:15" x14ac:dyDescent="0.2">
      <c r="D430" s="241"/>
      <c r="E430" s="241"/>
      <c r="F430" s="241"/>
      <c r="G430" s="241"/>
      <c r="H430" s="241"/>
      <c r="I430" s="241"/>
      <c r="J430" s="241"/>
      <c r="K430" s="241"/>
      <c r="L430" s="241"/>
      <c r="M430" s="241"/>
      <c r="N430" s="241"/>
      <c r="O430" s="241"/>
    </row>
    <row r="431" spans="4:15" x14ac:dyDescent="0.2">
      <c r="D431" s="241"/>
      <c r="E431" s="241"/>
      <c r="F431" s="241"/>
      <c r="G431" s="241"/>
      <c r="H431" s="241"/>
      <c r="I431" s="241"/>
      <c r="J431" s="241"/>
      <c r="K431" s="241"/>
      <c r="L431" s="241"/>
      <c r="M431" s="241"/>
      <c r="N431" s="241"/>
      <c r="O431" s="241"/>
    </row>
    <row r="432" spans="4:15" x14ac:dyDescent="0.2">
      <c r="D432" s="241"/>
      <c r="E432" s="241"/>
      <c r="F432" s="241"/>
      <c r="G432" s="241"/>
      <c r="H432" s="241"/>
      <c r="I432" s="241"/>
      <c r="J432" s="241"/>
      <c r="K432" s="241"/>
      <c r="L432" s="241"/>
      <c r="M432" s="241"/>
      <c r="N432" s="241"/>
      <c r="O432" s="241"/>
    </row>
    <row r="433" spans="4:15" x14ac:dyDescent="0.2">
      <c r="D433" s="241"/>
      <c r="E433" s="241"/>
      <c r="F433" s="241"/>
      <c r="G433" s="241"/>
      <c r="H433" s="241"/>
      <c r="I433" s="241"/>
      <c r="J433" s="241"/>
      <c r="K433" s="241"/>
      <c r="L433" s="241"/>
      <c r="M433" s="241"/>
      <c r="N433" s="241"/>
      <c r="O433" s="241"/>
    </row>
    <row r="434" spans="4:15" x14ac:dyDescent="0.2">
      <c r="D434" s="241"/>
      <c r="E434" s="241"/>
      <c r="F434" s="241"/>
      <c r="G434" s="241"/>
      <c r="H434" s="241"/>
      <c r="I434" s="241"/>
      <c r="J434" s="241"/>
      <c r="K434" s="241"/>
      <c r="L434" s="241"/>
      <c r="M434" s="241"/>
      <c r="N434" s="241"/>
      <c r="O434" s="241"/>
    </row>
    <row r="435" spans="4:15" x14ac:dyDescent="0.2">
      <c r="D435" s="241"/>
      <c r="E435" s="241"/>
      <c r="F435" s="241"/>
      <c r="G435" s="241"/>
      <c r="H435" s="241"/>
      <c r="I435" s="241"/>
      <c r="J435" s="241"/>
      <c r="K435" s="241"/>
      <c r="L435" s="241"/>
      <c r="M435" s="241"/>
      <c r="N435" s="241"/>
      <c r="O435" s="241"/>
    </row>
    <row r="436" spans="4:15" x14ac:dyDescent="0.2">
      <c r="D436" s="241"/>
      <c r="E436" s="241"/>
      <c r="F436" s="241"/>
      <c r="G436" s="241"/>
      <c r="H436" s="241"/>
      <c r="I436" s="241"/>
      <c r="J436" s="241"/>
      <c r="K436" s="241"/>
      <c r="L436" s="241"/>
      <c r="M436" s="241"/>
      <c r="N436" s="241"/>
      <c r="O436" s="241"/>
    </row>
    <row r="437" spans="4:15" x14ac:dyDescent="0.2">
      <c r="D437" s="241"/>
      <c r="E437" s="241"/>
      <c r="F437" s="241"/>
      <c r="G437" s="241"/>
      <c r="H437" s="241"/>
      <c r="I437" s="241"/>
      <c r="J437" s="241"/>
      <c r="K437" s="241"/>
      <c r="L437" s="241"/>
      <c r="M437" s="241"/>
      <c r="N437" s="241"/>
      <c r="O437" s="241"/>
    </row>
    <row r="438" spans="4:15" x14ac:dyDescent="0.2">
      <c r="D438" s="241"/>
      <c r="E438" s="241"/>
      <c r="F438" s="241"/>
      <c r="G438" s="241"/>
      <c r="H438" s="241"/>
      <c r="I438" s="241"/>
      <c r="J438" s="241"/>
      <c r="K438" s="241"/>
      <c r="L438" s="241"/>
      <c r="M438" s="241"/>
      <c r="N438" s="241"/>
      <c r="O438" s="241"/>
    </row>
    <row r="439" spans="4:15" x14ac:dyDescent="0.2">
      <c r="D439" s="241"/>
      <c r="E439" s="241"/>
      <c r="F439" s="241"/>
      <c r="G439" s="241"/>
      <c r="H439" s="241"/>
      <c r="I439" s="241"/>
      <c r="J439" s="241"/>
      <c r="K439" s="241"/>
      <c r="L439" s="241"/>
      <c r="M439" s="241"/>
      <c r="N439" s="241"/>
      <c r="O439" s="241"/>
    </row>
    <row r="440" spans="4:15" x14ac:dyDescent="0.2">
      <c r="D440" s="241"/>
      <c r="E440" s="241"/>
      <c r="F440" s="241"/>
      <c r="G440" s="241"/>
      <c r="H440" s="241"/>
      <c r="I440" s="241"/>
      <c r="J440" s="241"/>
      <c r="K440" s="241"/>
      <c r="L440" s="241"/>
      <c r="M440" s="241"/>
      <c r="N440" s="241"/>
      <c r="O440" s="241"/>
    </row>
    <row r="441" spans="4:15" x14ac:dyDescent="0.2">
      <c r="D441" s="241"/>
      <c r="E441" s="241"/>
      <c r="F441" s="241"/>
      <c r="G441" s="241"/>
      <c r="H441" s="241"/>
      <c r="I441" s="241"/>
      <c r="J441" s="241"/>
      <c r="K441" s="241"/>
      <c r="L441" s="241"/>
      <c r="M441" s="241"/>
      <c r="N441" s="241"/>
      <c r="O441" s="241"/>
    </row>
    <row r="442" spans="4:15" x14ac:dyDescent="0.2">
      <c r="D442" s="241"/>
      <c r="E442" s="241"/>
      <c r="F442" s="241"/>
      <c r="G442" s="241"/>
      <c r="H442" s="241"/>
      <c r="I442" s="241"/>
      <c r="J442" s="241"/>
      <c r="K442" s="241"/>
      <c r="L442" s="241"/>
      <c r="M442" s="241"/>
      <c r="N442" s="241"/>
      <c r="O442" s="241"/>
    </row>
    <row r="443" spans="4:15" x14ac:dyDescent="0.2">
      <c r="D443" s="241"/>
      <c r="E443" s="241"/>
      <c r="F443" s="241"/>
      <c r="G443" s="241"/>
      <c r="H443" s="241"/>
      <c r="I443" s="241"/>
      <c r="J443" s="241"/>
      <c r="K443" s="241"/>
      <c r="L443" s="241"/>
      <c r="M443" s="241"/>
      <c r="N443" s="241"/>
      <c r="O443" s="241"/>
    </row>
    <row r="444" spans="4:15" x14ac:dyDescent="0.2">
      <c r="D444" s="241"/>
      <c r="E444" s="241"/>
      <c r="F444" s="241"/>
      <c r="G444" s="241"/>
      <c r="H444" s="241"/>
      <c r="I444" s="241"/>
      <c r="J444" s="241"/>
      <c r="K444" s="241"/>
      <c r="L444" s="241"/>
      <c r="M444" s="241"/>
      <c r="N444" s="241"/>
      <c r="O444" s="241"/>
    </row>
    <row r="445" spans="4:15" x14ac:dyDescent="0.2">
      <c r="D445" s="241"/>
      <c r="E445" s="241"/>
      <c r="F445" s="241"/>
      <c r="G445" s="241"/>
      <c r="H445" s="241"/>
      <c r="I445" s="241"/>
      <c r="J445" s="241"/>
      <c r="K445" s="241"/>
      <c r="L445" s="241"/>
      <c r="M445" s="241"/>
      <c r="N445" s="241"/>
      <c r="O445" s="241"/>
    </row>
    <row r="446" spans="4:15" x14ac:dyDescent="0.2">
      <c r="D446" s="241"/>
      <c r="E446" s="241"/>
      <c r="F446" s="241"/>
      <c r="G446" s="241"/>
      <c r="H446" s="241"/>
      <c r="I446" s="241"/>
      <c r="J446" s="241"/>
      <c r="K446" s="241"/>
      <c r="L446" s="241"/>
      <c r="M446" s="241"/>
      <c r="N446" s="241"/>
      <c r="O446" s="241"/>
    </row>
    <row r="447" spans="4:15" x14ac:dyDescent="0.2">
      <c r="D447" s="241"/>
      <c r="E447" s="241"/>
      <c r="F447" s="241"/>
      <c r="G447" s="241"/>
      <c r="H447" s="241"/>
      <c r="I447" s="241"/>
      <c r="J447" s="241"/>
      <c r="K447" s="241"/>
      <c r="L447" s="241"/>
      <c r="M447" s="241"/>
      <c r="N447" s="241"/>
      <c r="O447" s="241"/>
    </row>
    <row r="448" spans="4:15" x14ac:dyDescent="0.2">
      <c r="D448" s="241"/>
      <c r="E448" s="241"/>
      <c r="F448" s="241"/>
      <c r="G448" s="241"/>
      <c r="H448" s="241"/>
      <c r="I448" s="241"/>
      <c r="J448" s="241"/>
      <c r="K448" s="241"/>
      <c r="L448" s="241"/>
      <c r="M448" s="241"/>
      <c r="N448" s="241"/>
      <c r="O448" s="241"/>
    </row>
    <row r="449" spans="4:15" x14ac:dyDescent="0.2">
      <c r="D449" s="241"/>
      <c r="E449" s="241"/>
      <c r="F449" s="241"/>
      <c r="G449" s="241"/>
      <c r="H449" s="241"/>
      <c r="I449" s="241"/>
      <c r="J449" s="241"/>
      <c r="K449" s="241"/>
      <c r="L449" s="241"/>
      <c r="M449" s="241"/>
      <c r="N449" s="241"/>
      <c r="O449" s="241"/>
    </row>
    <row r="450" spans="4:15" x14ac:dyDescent="0.2">
      <c r="D450" s="241"/>
      <c r="E450" s="241"/>
      <c r="F450" s="241"/>
      <c r="G450" s="241"/>
      <c r="H450" s="241"/>
      <c r="I450" s="241"/>
      <c r="J450" s="241"/>
      <c r="K450" s="241"/>
      <c r="L450" s="241"/>
      <c r="M450" s="241"/>
      <c r="N450" s="241"/>
      <c r="O450" s="241"/>
    </row>
    <row r="451" spans="4:15" x14ac:dyDescent="0.2">
      <c r="D451" s="241"/>
      <c r="E451" s="241"/>
      <c r="F451" s="241"/>
      <c r="G451" s="241"/>
      <c r="H451" s="241"/>
      <c r="I451" s="241"/>
      <c r="J451" s="241"/>
      <c r="K451" s="241"/>
      <c r="L451" s="241"/>
      <c r="M451" s="241"/>
      <c r="N451" s="241"/>
      <c r="O451" s="241"/>
    </row>
    <row r="452" spans="4:15" x14ac:dyDescent="0.2">
      <c r="D452" s="241"/>
      <c r="E452" s="241"/>
      <c r="F452" s="241"/>
      <c r="G452" s="241"/>
      <c r="H452" s="241"/>
      <c r="I452" s="241"/>
      <c r="J452" s="241"/>
      <c r="K452" s="241"/>
      <c r="L452" s="241"/>
      <c r="M452" s="241"/>
      <c r="N452" s="241"/>
      <c r="O452" s="241"/>
    </row>
    <row r="453" spans="4:15" x14ac:dyDescent="0.2">
      <c r="D453" s="241"/>
      <c r="E453" s="241"/>
      <c r="F453" s="241"/>
      <c r="G453" s="241"/>
      <c r="H453" s="241"/>
      <c r="I453" s="241"/>
      <c r="J453" s="241"/>
      <c r="K453" s="241"/>
      <c r="L453" s="241"/>
      <c r="M453" s="241"/>
      <c r="N453" s="241"/>
      <c r="O453" s="241"/>
    </row>
    <row r="454" spans="4:15" x14ac:dyDescent="0.2">
      <c r="D454" s="241"/>
      <c r="E454" s="241"/>
      <c r="F454" s="241"/>
      <c r="G454" s="241"/>
      <c r="H454" s="241"/>
      <c r="I454" s="241"/>
      <c r="J454" s="241"/>
      <c r="K454" s="241"/>
      <c r="L454" s="241"/>
      <c r="M454" s="241"/>
      <c r="N454" s="241"/>
      <c r="O454" s="241"/>
    </row>
    <row r="455" spans="4:15" x14ac:dyDescent="0.2">
      <c r="D455" s="241"/>
      <c r="E455" s="241"/>
      <c r="F455" s="241"/>
      <c r="G455" s="241"/>
      <c r="H455" s="241"/>
      <c r="I455" s="241"/>
      <c r="J455" s="241"/>
      <c r="K455" s="241"/>
      <c r="L455" s="241"/>
      <c r="M455" s="241"/>
      <c r="N455" s="241"/>
      <c r="O455" s="241"/>
    </row>
    <row r="456" spans="4:15" x14ac:dyDescent="0.2">
      <c r="D456" s="241"/>
      <c r="E456" s="241"/>
      <c r="F456" s="241"/>
      <c r="G456" s="241"/>
      <c r="H456" s="241"/>
      <c r="I456" s="241"/>
      <c r="J456" s="241"/>
      <c r="K456" s="241"/>
      <c r="L456" s="241"/>
      <c r="M456" s="241"/>
      <c r="N456" s="241"/>
      <c r="O456" s="241"/>
    </row>
    <row r="457" spans="4:15" x14ac:dyDescent="0.2">
      <c r="D457" s="241"/>
      <c r="E457" s="241"/>
      <c r="F457" s="241"/>
      <c r="G457" s="241"/>
      <c r="H457" s="241"/>
      <c r="I457" s="241"/>
      <c r="J457" s="241"/>
      <c r="K457" s="241"/>
      <c r="L457" s="241"/>
      <c r="M457" s="241"/>
      <c r="N457" s="241"/>
      <c r="O457" s="241"/>
    </row>
    <row r="458" spans="4:15" x14ac:dyDescent="0.2">
      <c r="D458" s="241"/>
      <c r="E458" s="241"/>
      <c r="F458" s="241"/>
      <c r="G458" s="241"/>
      <c r="H458" s="241"/>
      <c r="I458" s="241"/>
      <c r="J458" s="241"/>
      <c r="K458" s="241"/>
      <c r="L458" s="241"/>
      <c r="M458" s="241"/>
      <c r="N458" s="241"/>
      <c r="O458" s="241"/>
    </row>
    <row r="459" spans="4:15" x14ac:dyDescent="0.2">
      <c r="D459" s="241"/>
      <c r="E459" s="241"/>
      <c r="F459" s="241"/>
      <c r="G459" s="241"/>
      <c r="H459" s="241"/>
      <c r="I459" s="241"/>
      <c r="J459" s="241"/>
      <c r="K459" s="241"/>
      <c r="L459" s="241"/>
      <c r="M459" s="241"/>
      <c r="N459" s="241"/>
      <c r="O459" s="241"/>
    </row>
    <row r="460" spans="4:15" x14ac:dyDescent="0.2">
      <c r="D460" s="241"/>
      <c r="E460" s="241"/>
      <c r="F460" s="241"/>
      <c r="G460" s="241"/>
      <c r="H460" s="241"/>
      <c r="I460" s="241"/>
      <c r="J460" s="241"/>
      <c r="K460" s="241"/>
      <c r="L460" s="241"/>
      <c r="M460" s="241"/>
      <c r="N460" s="241"/>
      <c r="O460" s="241"/>
    </row>
    <row r="461" spans="4:15" x14ac:dyDescent="0.2">
      <c r="D461" s="241"/>
      <c r="E461" s="241"/>
      <c r="F461" s="241"/>
      <c r="G461" s="241"/>
      <c r="H461" s="241"/>
      <c r="I461" s="241"/>
      <c r="J461" s="241"/>
      <c r="K461" s="241"/>
      <c r="L461" s="241"/>
      <c r="M461" s="241"/>
      <c r="N461" s="241"/>
      <c r="O461" s="241"/>
    </row>
    <row r="462" spans="4:15" x14ac:dyDescent="0.2">
      <c r="D462" s="241"/>
      <c r="E462" s="241"/>
      <c r="F462" s="241"/>
      <c r="G462" s="241"/>
      <c r="H462" s="241"/>
      <c r="I462" s="241"/>
      <c r="J462" s="241"/>
      <c r="K462" s="241"/>
      <c r="L462" s="241"/>
      <c r="M462" s="241"/>
      <c r="N462" s="241"/>
      <c r="O462" s="241"/>
    </row>
    <row r="463" spans="4:15" x14ac:dyDescent="0.2">
      <c r="D463" s="241"/>
      <c r="E463" s="241"/>
      <c r="F463" s="241"/>
      <c r="G463" s="241"/>
      <c r="H463" s="241"/>
      <c r="I463" s="241"/>
      <c r="J463" s="241"/>
      <c r="K463" s="241"/>
      <c r="L463" s="241"/>
      <c r="M463" s="241"/>
      <c r="N463" s="241"/>
      <c r="O463" s="241"/>
    </row>
    <row r="464" spans="4:15" x14ac:dyDescent="0.2">
      <c r="D464" s="241"/>
      <c r="E464" s="241"/>
      <c r="F464" s="241"/>
      <c r="G464" s="241"/>
      <c r="H464" s="241"/>
      <c r="I464" s="241"/>
      <c r="J464" s="241"/>
      <c r="K464" s="241"/>
      <c r="L464" s="241"/>
      <c r="M464" s="241"/>
      <c r="N464" s="241"/>
      <c r="O464" s="241"/>
    </row>
    <row r="465" spans="4:15" x14ac:dyDescent="0.2">
      <c r="D465" s="241"/>
      <c r="E465" s="241"/>
      <c r="F465" s="241"/>
      <c r="G465" s="241"/>
      <c r="H465" s="241"/>
      <c r="I465" s="241"/>
      <c r="J465" s="241"/>
      <c r="K465" s="241"/>
      <c r="L465" s="241"/>
      <c r="M465" s="241"/>
      <c r="N465" s="241"/>
      <c r="O465" s="241"/>
    </row>
    <row r="466" spans="4:15" x14ac:dyDescent="0.2">
      <c r="D466" s="241"/>
      <c r="E466" s="241"/>
      <c r="F466" s="241"/>
      <c r="G466" s="241"/>
      <c r="H466" s="241"/>
      <c r="I466" s="241"/>
      <c r="J466" s="241"/>
      <c r="K466" s="241"/>
      <c r="L466" s="241"/>
      <c r="M466" s="241"/>
      <c r="N466" s="241"/>
      <c r="O466" s="241"/>
    </row>
    <row r="467" spans="4:15" x14ac:dyDescent="0.2">
      <c r="D467" s="241"/>
      <c r="E467" s="241"/>
      <c r="F467" s="241"/>
      <c r="G467" s="241"/>
      <c r="H467" s="241"/>
      <c r="I467" s="241"/>
      <c r="J467" s="241"/>
      <c r="K467" s="241"/>
      <c r="L467" s="241"/>
      <c r="M467" s="241"/>
      <c r="N467" s="241"/>
      <c r="O467" s="241"/>
    </row>
    <row r="468" spans="4:15" x14ac:dyDescent="0.2">
      <c r="D468" s="241"/>
      <c r="E468" s="241"/>
      <c r="F468" s="241"/>
      <c r="G468" s="241"/>
      <c r="H468" s="241"/>
      <c r="I468" s="241"/>
      <c r="J468" s="241"/>
      <c r="K468" s="241"/>
      <c r="L468" s="241"/>
      <c r="M468" s="241"/>
      <c r="N468" s="241"/>
      <c r="O468" s="241"/>
    </row>
    <row r="469" spans="4:15" x14ac:dyDescent="0.2">
      <c r="D469" s="241"/>
      <c r="E469" s="241"/>
      <c r="F469" s="241"/>
      <c r="G469" s="241"/>
      <c r="H469" s="241"/>
      <c r="I469" s="241"/>
      <c r="J469" s="241"/>
      <c r="K469" s="241"/>
      <c r="L469" s="241"/>
      <c r="M469" s="241"/>
      <c r="N469" s="241"/>
      <c r="O469" s="241"/>
    </row>
    <row r="470" spans="4:15" x14ac:dyDescent="0.2">
      <c r="D470" s="241"/>
      <c r="E470" s="241"/>
      <c r="F470" s="241"/>
      <c r="G470" s="241"/>
      <c r="H470" s="241"/>
      <c r="I470" s="241"/>
      <c r="J470" s="241"/>
      <c r="K470" s="241"/>
      <c r="L470" s="241"/>
      <c r="M470" s="241"/>
      <c r="N470" s="241"/>
      <c r="O470" s="241"/>
    </row>
    <row r="471" spans="4:15" x14ac:dyDescent="0.2">
      <c r="D471" s="241"/>
      <c r="E471" s="241"/>
      <c r="F471" s="241"/>
      <c r="G471" s="241"/>
      <c r="H471" s="241"/>
      <c r="I471" s="241"/>
      <c r="J471" s="241"/>
      <c r="K471" s="241"/>
      <c r="L471" s="241"/>
      <c r="M471" s="241"/>
      <c r="N471" s="241"/>
      <c r="O471" s="241"/>
    </row>
    <row r="472" spans="4:15" x14ac:dyDescent="0.2">
      <c r="D472" s="241"/>
      <c r="E472" s="241"/>
      <c r="F472" s="241"/>
      <c r="G472" s="241"/>
      <c r="H472" s="241"/>
      <c r="I472" s="241"/>
      <c r="J472" s="241"/>
      <c r="K472" s="241"/>
      <c r="L472" s="241"/>
      <c r="M472" s="241"/>
      <c r="N472" s="241"/>
      <c r="O472" s="241"/>
    </row>
    <row r="473" spans="4:15" x14ac:dyDescent="0.2">
      <c r="D473" s="241"/>
      <c r="E473" s="241"/>
      <c r="F473" s="241"/>
      <c r="G473" s="241"/>
      <c r="H473" s="241"/>
      <c r="I473" s="241"/>
      <c r="J473" s="241"/>
      <c r="K473" s="241"/>
      <c r="L473" s="241"/>
      <c r="M473" s="241"/>
      <c r="N473" s="241"/>
      <c r="O473" s="241"/>
    </row>
    <row r="474" spans="4:15" x14ac:dyDescent="0.2">
      <c r="D474" s="241"/>
      <c r="E474" s="241"/>
      <c r="F474" s="241"/>
      <c r="G474" s="241"/>
      <c r="H474" s="241"/>
      <c r="I474" s="241"/>
      <c r="J474" s="241"/>
      <c r="K474" s="241"/>
      <c r="L474" s="241"/>
      <c r="M474" s="241"/>
      <c r="N474" s="241"/>
      <c r="O474" s="241"/>
    </row>
    <row r="475" spans="4:15" x14ac:dyDescent="0.2">
      <c r="D475" s="241"/>
      <c r="E475" s="241"/>
      <c r="F475" s="241"/>
      <c r="G475" s="241"/>
      <c r="H475" s="241"/>
      <c r="I475" s="241"/>
      <c r="J475" s="241"/>
      <c r="K475" s="241"/>
      <c r="L475" s="241"/>
      <c r="M475" s="241"/>
      <c r="N475" s="241"/>
      <c r="O475" s="241"/>
    </row>
    <row r="476" spans="4:15" x14ac:dyDescent="0.2">
      <c r="D476" s="241"/>
      <c r="E476" s="241"/>
      <c r="F476" s="241"/>
      <c r="G476" s="241"/>
      <c r="H476" s="241"/>
      <c r="I476" s="241"/>
      <c r="J476" s="241"/>
      <c r="K476" s="241"/>
      <c r="L476" s="241"/>
      <c r="M476" s="241"/>
      <c r="N476" s="241"/>
      <c r="O476" s="241"/>
    </row>
    <row r="477" spans="4:15" x14ac:dyDescent="0.2">
      <c r="D477" s="241"/>
      <c r="E477" s="241"/>
      <c r="F477" s="241"/>
      <c r="G477" s="241"/>
      <c r="H477" s="241"/>
      <c r="I477" s="241"/>
      <c r="J477" s="241"/>
      <c r="K477" s="241"/>
      <c r="L477" s="241"/>
      <c r="M477" s="241"/>
      <c r="N477" s="241"/>
      <c r="O477" s="241"/>
    </row>
    <row r="478" spans="4:15" x14ac:dyDescent="0.2">
      <c r="D478" s="241"/>
      <c r="E478" s="241"/>
      <c r="F478" s="241"/>
      <c r="G478" s="241"/>
      <c r="H478" s="241"/>
      <c r="I478" s="241"/>
      <c r="J478" s="241"/>
      <c r="K478" s="241"/>
      <c r="L478" s="241"/>
      <c r="M478" s="241"/>
      <c r="N478" s="241"/>
      <c r="O478" s="241"/>
    </row>
  </sheetData>
  <autoFilter ref="A9:S9" xr:uid="{00000000-0009-0000-0000-00000F000000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8" hidden="1" customWidth="1"/>
    <col min="2" max="2" width="8.25" style="238" hidden="1" customWidth="1"/>
    <col min="3" max="3" width="25.25" style="241" customWidth="1"/>
    <col min="4" max="4" width="10.875" style="241" customWidth="1"/>
    <col min="5" max="5" width="11" style="241" customWidth="1"/>
    <col min="6" max="6" width="11.25" style="241" customWidth="1"/>
    <col min="7" max="7" width="11.375" style="241" customWidth="1"/>
    <col min="8" max="8" width="10.625" style="241" customWidth="1"/>
    <col min="9" max="9" width="6.75" style="241" customWidth="1"/>
    <col min="10" max="10" width="11.125" style="241" customWidth="1"/>
    <col min="11" max="11" width="6.25" style="241" customWidth="1"/>
    <col min="12" max="12" width="6.875" style="241" customWidth="1"/>
    <col min="13" max="13" width="14.625" style="241" bestFit="1" customWidth="1"/>
    <col min="14" max="14" width="6.875" style="241" customWidth="1"/>
    <col min="15" max="15" width="12.125" style="241" customWidth="1"/>
    <col min="16" max="16" width="13.375" style="241" bestFit="1" customWidth="1"/>
  </cols>
  <sheetData>
    <row r="1" spans="1:22" ht="15.75" customHeight="1" x14ac:dyDescent="0.2">
      <c r="B1" s="9"/>
      <c r="C1" s="20" t="s">
        <v>580</v>
      </c>
      <c r="D1" s="386" t="s">
        <v>672</v>
      </c>
      <c r="E1" s="361"/>
      <c r="F1" s="355" t="s">
        <v>86</v>
      </c>
      <c r="G1" s="355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80</v>
      </c>
    </row>
    <row r="2" spans="1:22" ht="15.75" customHeight="1" x14ac:dyDescent="0.2">
      <c r="B2" s="11"/>
      <c r="C2" s="21" t="s">
        <v>582</v>
      </c>
      <c r="D2" s="376"/>
      <c r="E2" s="376"/>
      <c r="F2" s="376"/>
      <c r="G2" s="376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375" t="s">
        <v>603</v>
      </c>
      <c r="C4" s="376"/>
      <c r="D4" s="376"/>
      <c r="E4" s="376"/>
      <c r="F4">
        <f>COUNTA(output_molds_yearly!C3:C500)</f>
        <v>0</v>
      </c>
      <c r="P4" s="12"/>
    </row>
    <row r="5" spans="1:22" x14ac:dyDescent="0.2">
      <c r="B5" s="375" t="s">
        <v>604</v>
      </c>
      <c r="C5" s="376"/>
      <c r="D5" s="376"/>
      <c r="E5" s="376"/>
      <c r="F5">
        <f>F4-F6</f>
        <v>0</v>
      </c>
      <c r="P5" s="12"/>
    </row>
    <row r="6" spans="1:22" x14ac:dyDescent="0.2">
      <c r="B6" s="375" t="s">
        <v>605</v>
      </c>
      <c r="C6" s="376"/>
      <c r="D6" s="376"/>
      <c r="E6" s="376"/>
      <c r="F6">
        <f>COUNTA(C11:C32)</f>
        <v>0</v>
      </c>
      <c r="P6" s="12"/>
    </row>
    <row r="7" spans="1:22" x14ac:dyDescent="0.2">
      <c r="B7" s="375" t="s">
        <v>606</v>
      </c>
      <c r="C7" s="376"/>
      <c r="D7" s="376"/>
      <c r="E7" s="376"/>
      <c r="F7" s="154" t="e">
        <f>F6/F4</f>
        <v>#DIV/0!</v>
      </c>
      <c r="P7" s="12"/>
    </row>
    <row r="8" spans="1:22" ht="15.75" customHeight="1" thickBot="1" x14ac:dyDescent="0.25">
      <c r="B8" s="375" t="s">
        <v>607</v>
      </c>
      <c r="C8" s="376"/>
      <c r="D8" s="376"/>
      <c r="E8" s="376"/>
      <c r="P8" s="12"/>
    </row>
    <row r="9" spans="1:22" ht="15.75" customHeight="1" thickBot="1" x14ac:dyDescent="0.25">
      <c r="B9" s="9"/>
      <c r="C9" s="374" t="s">
        <v>608</v>
      </c>
      <c r="D9" s="377" t="s">
        <v>609</v>
      </c>
      <c r="E9" s="377" t="s">
        <v>610</v>
      </c>
      <c r="F9" s="377" t="s">
        <v>559</v>
      </c>
      <c r="G9" s="377" t="s">
        <v>560</v>
      </c>
      <c r="H9" s="362" t="s">
        <v>592</v>
      </c>
      <c r="I9" s="362" t="s">
        <v>593</v>
      </c>
      <c r="J9" s="367" t="s">
        <v>673</v>
      </c>
      <c r="K9" s="363"/>
      <c r="L9" s="363"/>
      <c r="M9" s="363"/>
      <c r="N9" s="363"/>
      <c r="O9" s="363"/>
      <c r="P9" s="364"/>
    </row>
    <row r="10" spans="1:22" ht="45.75" customHeight="1" thickBot="1" x14ac:dyDescent="0.25">
      <c r="A10" s="8" t="s">
        <v>550</v>
      </c>
      <c r="B10" s="19" t="s">
        <v>125</v>
      </c>
      <c r="C10" s="369"/>
      <c r="D10" s="360"/>
      <c r="E10" s="360"/>
      <c r="F10" s="360"/>
      <c r="G10" s="360"/>
      <c r="H10" s="371"/>
      <c r="I10" s="371"/>
      <c r="J10" s="148" t="s">
        <v>612</v>
      </c>
      <c r="K10" s="242" t="s">
        <v>598</v>
      </c>
      <c r="L10" s="242" t="s">
        <v>599</v>
      </c>
      <c r="M10" s="233" t="s">
        <v>600</v>
      </c>
      <c r="N10" s="242" t="s">
        <v>613</v>
      </c>
      <c r="O10" s="233" t="s">
        <v>614</v>
      </c>
      <c r="P10" s="4" t="s">
        <v>674</v>
      </c>
    </row>
    <row r="11" spans="1:22" x14ac:dyDescent="0.2">
      <c r="B11" s="49"/>
      <c r="P11" s="39"/>
    </row>
    <row r="12" spans="1:22" x14ac:dyDescent="0.2">
      <c r="B12" s="49"/>
      <c r="D12" s="55"/>
      <c r="P12" s="39"/>
    </row>
    <row r="13" spans="1:22" x14ac:dyDescent="0.2">
      <c r="B13" s="49"/>
      <c r="D13" s="55"/>
      <c r="P13" s="39"/>
    </row>
    <row r="14" spans="1:22" x14ac:dyDescent="0.2">
      <c r="B14" s="49"/>
      <c r="D14" s="55"/>
      <c r="P14" s="39"/>
    </row>
    <row r="15" spans="1:22" x14ac:dyDescent="0.2">
      <c r="B15" s="49"/>
      <c r="D15" s="55"/>
      <c r="P15" s="39"/>
    </row>
    <row r="16" spans="1:22" x14ac:dyDescent="0.2">
      <c r="B16" s="49"/>
      <c r="D16" s="55"/>
      <c r="P16" s="39"/>
    </row>
    <row r="17" spans="2:16" x14ac:dyDescent="0.2">
      <c r="B17" s="49"/>
      <c r="D17" s="55"/>
      <c r="P17" s="39"/>
    </row>
    <row r="18" spans="2:16" x14ac:dyDescent="0.2">
      <c r="B18" s="49"/>
      <c r="D18" s="55"/>
      <c r="P18" s="39"/>
    </row>
    <row r="19" spans="2:16" x14ac:dyDescent="0.2">
      <c r="B19" s="49"/>
      <c r="D19" s="55"/>
      <c r="P19" s="39"/>
    </row>
    <row r="20" spans="2:16" x14ac:dyDescent="0.2">
      <c r="B20" s="49"/>
      <c r="D20" s="55"/>
      <c r="P20" s="39"/>
    </row>
    <row r="21" spans="2:16" x14ac:dyDescent="0.2">
      <c r="B21" s="49"/>
      <c r="D21" s="55"/>
      <c r="P21" s="39"/>
    </row>
    <row r="22" spans="2:16" x14ac:dyDescent="0.2">
      <c r="B22" s="49"/>
      <c r="D22" s="55"/>
      <c r="P22" s="39"/>
    </row>
    <row r="23" spans="2:16" x14ac:dyDescent="0.2">
      <c r="B23" s="49"/>
      <c r="D23" s="55"/>
      <c r="P23" s="39"/>
    </row>
    <row r="24" spans="2:16" x14ac:dyDescent="0.2">
      <c r="B24" s="49"/>
      <c r="D24" s="55"/>
      <c r="P24" s="39"/>
    </row>
    <row r="25" spans="2:16" x14ac:dyDescent="0.2">
      <c r="B25" s="49"/>
      <c r="D25" s="55"/>
      <c r="P25" s="39"/>
    </row>
    <row r="26" spans="2:16" x14ac:dyDescent="0.2">
      <c r="B26" s="49"/>
      <c r="D26" s="55"/>
      <c r="P26" s="39"/>
    </row>
    <row r="27" spans="2:16" x14ac:dyDescent="0.2">
      <c r="B27" s="49"/>
      <c r="D27" s="55"/>
      <c r="P27" s="39"/>
    </row>
    <row r="28" spans="2:16" x14ac:dyDescent="0.2">
      <c r="B28" s="49"/>
      <c r="D28" s="55"/>
      <c r="P28" s="39"/>
    </row>
    <row r="29" spans="2:16" x14ac:dyDescent="0.2">
      <c r="B29" s="49"/>
      <c r="D29" s="55"/>
      <c r="P29" s="39"/>
    </row>
    <row r="30" spans="2:16" x14ac:dyDescent="0.2">
      <c r="B30" s="49"/>
      <c r="D30" s="55"/>
      <c r="P30" s="39"/>
    </row>
    <row r="31" spans="2:16" x14ac:dyDescent="0.2">
      <c r="B31" s="49"/>
      <c r="D31" s="55"/>
      <c r="P31" s="39"/>
    </row>
    <row r="32" spans="2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41"/>
      <c r="B95" s="241"/>
      <c r="P95" s="39"/>
    </row>
    <row r="96" spans="1:16" x14ac:dyDescent="0.2">
      <c r="A96" s="241"/>
      <c r="B96" s="241"/>
      <c r="P96" s="39"/>
    </row>
    <row r="97" spans="1:16" x14ac:dyDescent="0.2">
      <c r="A97" s="241"/>
      <c r="B97" s="241"/>
      <c r="P97" s="39"/>
    </row>
    <row r="98" spans="1:16" x14ac:dyDescent="0.2">
      <c r="A98" s="241"/>
      <c r="B98" s="241"/>
      <c r="P98" s="39"/>
    </row>
    <row r="99" spans="1:16" x14ac:dyDescent="0.2">
      <c r="A99" s="241"/>
      <c r="B99" s="241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A24" sqref="A24"/>
      <selection pane="topRight" activeCell="A24" sqref="A24"/>
      <selection pane="bottomLeft" activeCell="A24" sqref="A24"/>
      <selection pane="bottomRight" activeCell="F9" sqref="F9"/>
    </sheetView>
  </sheetViews>
  <sheetFormatPr defaultRowHeight="14.25" x14ac:dyDescent="0.2"/>
  <cols>
    <col min="1" max="1" width="5" style="238" hidden="1" customWidth="1"/>
    <col min="2" max="2" width="17.125" style="238" hidden="1" customWidth="1"/>
    <col min="3" max="3" width="7.875" style="238" hidden="1" customWidth="1"/>
    <col min="4" max="4" width="39" style="238" bestFit="1" customWidth="1"/>
    <col min="5" max="5" width="16.375" style="238" bestFit="1" customWidth="1"/>
    <col min="6" max="6" width="15.625" style="238" bestFit="1" customWidth="1"/>
    <col min="7" max="7" width="18.25" style="238" customWidth="1"/>
    <col min="8" max="8" width="13.125" style="238" customWidth="1"/>
    <col min="9" max="9" width="9.75" style="238" customWidth="1"/>
    <col min="10" max="10" width="11.25" style="238" customWidth="1"/>
    <col min="11" max="11" width="18.875" style="238" bestFit="1" customWidth="1"/>
    <col min="12" max="12" width="16.75" style="238" bestFit="1" customWidth="1"/>
    <col min="13" max="13" width="20.625" style="238" bestFit="1" customWidth="1"/>
    <col min="14" max="14" width="20.375" style="238" bestFit="1" customWidth="1"/>
    <col min="15" max="15" width="20.75" style="238" bestFit="1" customWidth="1"/>
    <col min="16" max="16" width="23.625" style="238" bestFit="1" customWidth="1"/>
    <col min="17" max="17" width="25.25" style="238" bestFit="1" customWidth="1"/>
    <col min="18" max="18" width="16.375" style="238" bestFit="1" customWidth="1"/>
    <col min="20" max="20" width="0" style="238" hidden="1"/>
  </cols>
  <sheetData>
    <row r="1" spans="1:19" ht="15.75" customHeight="1" x14ac:dyDescent="0.2">
      <c r="D1" s="20" t="s">
        <v>580</v>
      </c>
      <c r="E1" s="355" t="s">
        <v>675</v>
      </c>
      <c r="F1" s="361"/>
      <c r="G1" s="355" t="s">
        <v>86</v>
      </c>
      <c r="H1" s="355">
        <f>output!A4</f>
        <v>2021</v>
      </c>
      <c r="I1" s="239"/>
      <c r="J1" s="10"/>
      <c r="K1" s="66" t="s">
        <v>80</v>
      </c>
    </row>
    <row r="2" spans="1:19" ht="15.75" customHeight="1" x14ac:dyDescent="0.2">
      <c r="D2" s="21" t="s">
        <v>582</v>
      </c>
      <c r="E2" s="286"/>
      <c r="F2" s="286"/>
      <c r="G2" s="286"/>
      <c r="H2" s="286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583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616</v>
      </c>
      <c r="F7">
        <f>F5-F8</f>
        <v>0</v>
      </c>
      <c r="H7" t="s">
        <v>586</v>
      </c>
      <c r="J7" s="12"/>
    </row>
    <row r="8" spans="1:19" x14ac:dyDescent="0.2">
      <c r="D8" s="11" t="s">
        <v>617</v>
      </c>
      <c r="F8">
        <f>COUNTA(D15:D500)</f>
        <v>0</v>
      </c>
      <c r="H8" t="s">
        <v>586</v>
      </c>
      <c r="I8" s="154" t="e">
        <f>F8/F5</f>
        <v>#DIV/0!</v>
      </c>
      <c r="J8" s="12"/>
    </row>
    <row r="9" spans="1:19" x14ac:dyDescent="0.2">
      <c r="D9" s="11" t="s">
        <v>67</v>
      </c>
      <c r="E9">
        <f>SUM(output_yearly!Z3:Z1000)</f>
        <v>0</v>
      </c>
      <c r="F9" t="s">
        <v>101</v>
      </c>
      <c r="G9">
        <f>SUM(output_yearly!AA3:AA1000)</f>
        <v>0</v>
      </c>
      <c r="H9" t="s">
        <v>578</v>
      </c>
      <c r="I9" s="154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625</v>
      </c>
      <c r="J12" s="12"/>
    </row>
    <row r="13" spans="1:19" ht="15.75" customHeight="1" thickBot="1" x14ac:dyDescent="0.25">
      <c r="D13" s="52"/>
      <c r="E13" s="235"/>
      <c r="F13" s="155"/>
      <c r="G13" s="235"/>
      <c r="H13" s="235"/>
      <c r="I13" s="235"/>
      <c r="J13" s="236"/>
    </row>
    <row r="14" spans="1:19" s="223" customFormat="1" ht="33" customHeight="1" x14ac:dyDescent="0.2">
      <c r="A14" t="s">
        <v>87</v>
      </c>
      <c r="B14" t="s">
        <v>125</v>
      </c>
      <c r="C14" t="s">
        <v>90</v>
      </c>
      <c r="D14" s="53" t="s">
        <v>552</v>
      </c>
      <c r="E14" s="4" t="s">
        <v>553</v>
      </c>
      <c r="F14" s="152" t="s">
        <v>626</v>
      </c>
      <c r="G14" s="4" t="s">
        <v>571</v>
      </c>
      <c r="H14" s="4" t="s">
        <v>572</v>
      </c>
      <c r="I14" s="4" t="s">
        <v>573</v>
      </c>
      <c r="J14" s="275" t="s">
        <v>578</v>
      </c>
      <c r="K14" s="14"/>
      <c r="S14" s="156"/>
    </row>
    <row r="15" spans="1:19" s="241" customFormat="1" x14ac:dyDescent="0.2">
      <c r="D15" s="54"/>
      <c r="F15" s="151"/>
      <c r="J15" s="157"/>
      <c r="K15" s="7"/>
      <c r="S15" s="151"/>
    </row>
    <row r="16" spans="1:19" s="241" customFormat="1" x14ac:dyDescent="0.2">
      <c r="D16" s="54"/>
      <c r="F16" s="151"/>
      <c r="J16" s="157"/>
      <c r="K16" s="7"/>
      <c r="S16" s="151"/>
    </row>
    <row r="17" spans="4:19" s="241" customFormat="1" x14ac:dyDescent="0.2">
      <c r="D17" s="54"/>
      <c r="F17" s="151"/>
      <c r="J17" s="157"/>
      <c r="K17" s="7"/>
      <c r="S17" s="151"/>
    </row>
    <row r="18" spans="4:19" s="241" customFormat="1" x14ac:dyDescent="0.2">
      <c r="D18" s="54"/>
      <c r="F18" s="151"/>
      <c r="J18" s="157"/>
      <c r="K18" s="7"/>
      <c r="S18" s="151"/>
    </row>
    <row r="19" spans="4:19" s="241" customFormat="1" x14ac:dyDescent="0.2">
      <c r="D19" s="54"/>
      <c r="F19" s="151"/>
      <c r="J19" s="157"/>
      <c r="K19" s="7"/>
      <c r="S19" s="151"/>
    </row>
    <row r="20" spans="4:19" s="241" customFormat="1" x14ac:dyDescent="0.2">
      <c r="D20" s="54"/>
      <c r="F20" s="151"/>
      <c r="J20" s="157"/>
      <c r="K20" s="7"/>
      <c r="S20" s="151"/>
    </row>
    <row r="21" spans="4:19" s="241" customFormat="1" x14ac:dyDescent="0.2">
      <c r="D21" s="54"/>
      <c r="F21" s="151"/>
      <c r="J21" s="157"/>
      <c r="K21" s="7"/>
      <c r="S21" s="151"/>
    </row>
    <row r="22" spans="4:19" s="241" customFormat="1" x14ac:dyDescent="0.2">
      <c r="D22" s="54"/>
      <c r="F22" s="151"/>
      <c r="J22" s="157"/>
      <c r="K22" s="7"/>
      <c r="S22" s="151"/>
    </row>
    <row r="23" spans="4:19" s="241" customFormat="1" x14ac:dyDescent="0.2">
      <c r="D23" s="54"/>
      <c r="F23" s="151"/>
      <c r="J23" s="157"/>
      <c r="K23" s="7"/>
      <c r="S23" s="151"/>
    </row>
    <row r="24" spans="4:19" s="241" customFormat="1" x14ac:dyDescent="0.2">
      <c r="D24" s="54"/>
      <c r="F24" s="151"/>
      <c r="J24" s="157"/>
      <c r="K24" s="7"/>
      <c r="S24" s="151"/>
    </row>
    <row r="25" spans="4:19" s="241" customFormat="1" x14ac:dyDescent="0.2">
      <c r="D25" s="54"/>
      <c r="F25" s="151"/>
      <c r="J25" s="157"/>
      <c r="K25" s="7"/>
      <c r="S25" s="151"/>
    </row>
    <row r="26" spans="4:19" s="241" customFormat="1" x14ac:dyDescent="0.2">
      <c r="D26" s="54"/>
      <c r="F26" s="151"/>
      <c r="J26" s="157"/>
      <c r="K26" s="7"/>
      <c r="S26" s="151"/>
    </row>
    <row r="27" spans="4:19" s="241" customFormat="1" x14ac:dyDescent="0.2">
      <c r="D27" s="54"/>
      <c r="F27" s="151"/>
      <c r="J27" s="157"/>
      <c r="K27" s="7"/>
    </row>
    <row r="28" spans="4:19" s="241" customFormat="1" x14ac:dyDescent="0.2">
      <c r="D28" s="54"/>
      <c r="F28" s="151"/>
      <c r="J28" s="157"/>
      <c r="K28" s="7"/>
    </row>
    <row r="29" spans="4:19" s="241" customFormat="1" x14ac:dyDescent="0.2">
      <c r="D29" s="54"/>
      <c r="F29" s="151"/>
      <c r="J29" s="157"/>
      <c r="K29" s="7"/>
    </row>
    <row r="30" spans="4:19" s="241" customFormat="1" x14ac:dyDescent="0.2">
      <c r="D30" s="54"/>
      <c r="F30" s="151"/>
      <c r="J30" s="157"/>
      <c r="K30" s="7"/>
    </row>
    <row r="31" spans="4:19" s="241" customFormat="1" x14ac:dyDescent="0.2">
      <c r="D31" s="54"/>
      <c r="F31" s="151"/>
      <c r="J31" s="157"/>
      <c r="K31" s="7"/>
    </row>
    <row r="32" spans="4:19" s="241" customFormat="1" x14ac:dyDescent="0.2">
      <c r="D32" s="54"/>
      <c r="F32" s="151"/>
      <c r="J32" s="157"/>
      <c r="K32" s="7"/>
    </row>
    <row r="33" spans="4:11" s="241" customFormat="1" x14ac:dyDescent="0.2">
      <c r="D33" s="54"/>
      <c r="F33" s="151"/>
      <c r="J33" s="157"/>
      <c r="K33" s="7"/>
    </row>
    <row r="34" spans="4:11" s="241" customFormat="1" x14ac:dyDescent="0.2">
      <c r="D34" s="54"/>
      <c r="F34" s="151"/>
      <c r="J34" s="157"/>
      <c r="K34" s="7"/>
    </row>
    <row r="35" spans="4:11" s="241" customFormat="1" x14ac:dyDescent="0.2">
      <c r="D35" s="54"/>
      <c r="F35" s="151"/>
      <c r="J35" s="157"/>
      <c r="K35" s="7"/>
    </row>
    <row r="36" spans="4:11" s="241" customFormat="1" x14ac:dyDescent="0.2">
      <c r="D36" s="54"/>
      <c r="F36" s="151"/>
      <c r="J36" s="157"/>
      <c r="K36" s="7"/>
    </row>
    <row r="37" spans="4:11" s="241" customFormat="1" x14ac:dyDescent="0.2">
      <c r="D37" s="54"/>
      <c r="F37" s="151"/>
      <c r="J37" s="157"/>
      <c r="K37" s="7"/>
    </row>
    <row r="38" spans="4:11" s="241" customFormat="1" x14ac:dyDescent="0.2">
      <c r="D38" s="54"/>
      <c r="F38" s="151"/>
      <c r="J38" s="157"/>
      <c r="K38" s="7"/>
    </row>
    <row r="39" spans="4:11" x14ac:dyDescent="0.2">
      <c r="D39" s="51"/>
      <c r="F39" s="151"/>
      <c r="J39" s="157"/>
    </row>
    <row r="40" spans="4:11" x14ac:dyDescent="0.2">
      <c r="D40" s="51"/>
      <c r="F40" s="151"/>
      <c r="J40" s="157"/>
    </row>
    <row r="41" spans="4:11" x14ac:dyDescent="0.2">
      <c r="D41" s="51"/>
      <c r="F41" s="151"/>
      <c r="J41" s="157"/>
    </row>
    <row r="42" spans="4:11" x14ac:dyDescent="0.2">
      <c r="D42" s="11"/>
      <c r="F42" s="151"/>
      <c r="J42" s="157"/>
    </row>
    <row r="43" spans="4:11" x14ac:dyDescent="0.2">
      <c r="D43" s="11"/>
      <c r="F43" s="151"/>
      <c r="J43" s="157"/>
    </row>
    <row r="44" spans="4:11" x14ac:dyDescent="0.2">
      <c r="D44" s="11"/>
      <c r="F44" s="151"/>
      <c r="J44" s="157"/>
    </row>
    <row r="45" spans="4:11" x14ac:dyDescent="0.2">
      <c r="D45" s="11"/>
      <c r="F45" s="151"/>
      <c r="J45" s="157"/>
    </row>
    <row r="46" spans="4:11" x14ac:dyDescent="0.2">
      <c r="D46" s="11"/>
      <c r="F46" s="151"/>
      <c r="J46" s="157"/>
    </row>
    <row r="47" spans="4:11" x14ac:dyDescent="0.2">
      <c r="D47" s="11"/>
      <c r="F47" s="151"/>
      <c r="J47" s="157"/>
    </row>
    <row r="48" spans="4:11" x14ac:dyDescent="0.2">
      <c r="D48" s="11"/>
      <c r="F48" s="151"/>
      <c r="J48" s="157"/>
    </row>
    <row r="49" spans="4:10" x14ac:dyDescent="0.2">
      <c r="D49" s="11"/>
      <c r="F49" s="151"/>
      <c r="J49" s="157"/>
    </row>
    <row r="50" spans="4:10" x14ac:dyDescent="0.2">
      <c r="D50" s="11"/>
      <c r="F50" s="151"/>
      <c r="J50" s="157"/>
    </row>
    <row r="51" spans="4:10" x14ac:dyDescent="0.2">
      <c r="D51" s="11"/>
      <c r="F51" s="151"/>
      <c r="J51" s="157"/>
    </row>
    <row r="52" spans="4:10" x14ac:dyDescent="0.2">
      <c r="D52" s="11"/>
      <c r="F52" s="151"/>
      <c r="J52" s="157"/>
    </row>
    <row r="53" spans="4:10" x14ac:dyDescent="0.2">
      <c r="D53" s="11"/>
      <c r="F53" s="151"/>
      <c r="J53" s="157"/>
    </row>
    <row r="54" spans="4:10" x14ac:dyDescent="0.2">
      <c r="D54" s="11"/>
      <c r="F54" s="151"/>
      <c r="J54" s="157"/>
    </row>
    <row r="55" spans="4:10" x14ac:dyDescent="0.2">
      <c r="D55" s="11"/>
      <c r="F55" s="151"/>
      <c r="J55" s="157"/>
    </row>
    <row r="56" spans="4:10" x14ac:dyDescent="0.2">
      <c r="D56" s="11"/>
      <c r="F56" s="151"/>
      <c r="J56" s="157"/>
    </row>
    <row r="57" spans="4:10" x14ac:dyDescent="0.2">
      <c r="D57" s="11"/>
      <c r="F57" s="151"/>
      <c r="J57" s="157"/>
    </row>
    <row r="58" spans="4:10" x14ac:dyDescent="0.2">
      <c r="D58" s="11"/>
      <c r="F58" s="151"/>
      <c r="J58" s="157"/>
    </row>
    <row r="59" spans="4:10" x14ac:dyDescent="0.2">
      <c r="D59" s="11"/>
      <c r="F59" s="151"/>
      <c r="J59" s="157"/>
    </row>
    <row r="60" spans="4:10" x14ac:dyDescent="0.2">
      <c r="D60" s="11"/>
      <c r="F60" s="151"/>
      <c r="J60" s="157"/>
    </row>
    <row r="61" spans="4:10" x14ac:dyDescent="0.2">
      <c r="D61" s="11"/>
      <c r="F61" s="151"/>
      <c r="J61" s="157"/>
    </row>
    <row r="62" spans="4:10" x14ac:dyDescent="0.2">
      <c r="D62" s="11"/>
      <c r="F62" s="151"/>
      <c r="J62" s="157"/>
    </row>
    <row r="63" spans="4:10" x14ac:dyDescent="0.2">
      <c r="D63" s="11"/>
      <c r="F63" s="151"/>
      <c r="J63" s="157"/>
    </row>
    <row r="64" spans="4:10" x14ac:dyDescent="0.2">
      <c r="D64" s="11"/>
      <c r="F64" s="151"/>
      <c r="J64" s="157"/>
    </row>
    <row r="65" spans="4:10" x14ac:dyDescent="0.2">
      <c r="D65" s="11"/>
      <c r="F65" s="151"/>
      <c r="J65" s="157"/>
    </row>
    <row r="66" spans="4:10" x14ac:dyDescent="0.2">
      <c r="D66" s="11"/>
      <c r="F66" s="151"/>
      <c r="J66" s="157"/>
    </row>
    <row r="67" spans="4:10" x14ac:dyDescent="0.2">
      <c r="D67" s="11"/>
      <c r="F67" s="151"/>
      <c r="J67" s="157"/>
    </row>
    <row r="68" spans="4:10" x14ac:dyDescent="0.2">
      <c r="D68" s="11"/>
      <c r="F68" s="151"/>
      <c r="J68" s="157"/>
    </row>
    <row r="69" spans="4:10" x14ac:dyDescent="0.2">
      <c r="D69" s="11"/>
      <c r="F69" s="151"/>
      <c r="J69" s="157"/>
    </row>
    <row r="70" spans="4:10" x14ac:dyDescent="0.2">
      <c r="D70" s="11"/>
      <c r="F70" s="151"/>
      <c r="J70" s="157"/>
    </row>
    <row r="71" spans="4:10" x14ac:dyDescent="0.2">
      <c r="J71" s="157"/>
    </row>
    <row r="72" spans="4:10" x14ac:dyDescent="0.2">
      <c r="J72" s="157"/>
    </row>
    <row r="73" spans="4:10" x14ac:dyDescent="0.2">
      <c r="J73" s="157"/>
    </row>
    <row r="74" spans="4:10" x14ac:dyDescent="0.2">
      <c r="J74" s="157"/>
    </row>
    <row r="75" spans="4:10" x14ac:dyDescent="0.2">
      <c r="J75" s="157"/>
    </row>
    <row r="76" spans="4:10" x14ac:dyDescent="0.2">
      <c r="J76" s="157"/>
    </row>
    <row r="77" spans="4:10" x14ac:dyDescent="0.2">
      <c r="F77" s="151"/>
      <c r="J77" s="157"/>
    </row>
    <row r="78" spans="4:10" x14ac:dyDescent="0.2">
      <c r="F78" s="151"/>
      <c r="J78" s="157"/>
    </row>
    <row r="79" spans="4:10" x14ac:dyDescent="0.2">
      <c r="F79" s="151"/>
      <c r="J79" s="157"/>
    </row>
    <row r="80" spans="4:10" x14ac:dyDescent="0.2">
      <c r="F80" s="151"/>
      <c r="J80" s="157"/>
    </row>
    <row r="81" spans="6:10" x14ac:dyDescent="0.2">
      <c r="F81" s="151"/>
      <c r="J81" s="157"/>
    </row>
    <row r="82" spans="6:10" x14ac:dyDescent="0.2">
      <c r="F82" s="151"/>
      <c r="J82" s="157"/>
    </row>
    <row r="83" spans="6:10" x14ac:dyDescent="0.2">
      <c r="F83" s="151"/>
      <c r="J83" s="157"/>
    </row>
    <row r="84" spans="6:10" x14ac:dyDescent="0.2">
      <c r="F84" s="151"/>
      <c r="J84" s="157"/>
    </row>
    <row r="85" spans="6:10" x14ac:dyDescent="0.2">
      <c r="F85" s="151"/>
      <c r="J85" s="157"/>
    </row>
    <row r="86" spans="6:10" x14ac:dyDescent="0.2">
      <c r="F86" s="151"/>
      <c r="J86" s="157"/>
    </row>
    <row r="87" spans="6:10" x14ac:dyDescent="0.2">
      <c r="F87" s="151"/>
      <c r="J87" s="157"/>
    </row>
    <row r="88" spans="6:10" x14ac:dyDescent="0.2">
      <c r="F88" s="151"/>
      <c r="J88" s="157"/>
    </row>
    <row r="89" spans="6:10" x14ac:dyDescent="0.2">
      <c r="F89" s="151"/>
      <c r="J89" s="157"/>
    </row>
    <row r="90" spans="6:10" x14ac:dyDescent="0.2">
      <c r="F90" s="151"/>
      <c r="J90" s="157"/>
    </row>
    <row r="91" spans="6:10" x14ac:dyDescent="0.2">
      <c r="F91" s="151"/>
      <c r="J91" s="157"/>
    </row>
    <row r="92" spans="6:10" x14ac:dyDescent="0.2">
      <c r="F92" s="151"/>
      <c r="J92" s="157"/>
    </row>
    <row r="93" spans="6:10" x14ac:dyDescent="0.2">
      <c r="F93" s="151"/>
      <c r="J93" s="157"/>
    </row>
    <row r="94" spans="6:10" x14ac:dyDescent="0.2">
      <c r="F94" s="151"/>
      <c r="J94" s="157"/>
    </row>
    <row r="95" spans="6:10" x14ac:dyDescent="0.2">
      <c r="F95" s="151"/>
      <c r="J95" s="157"/>
    </row>
    <row r="96" spans="6:10" x14ac:dyDescent="0.2">
      <c r="F96" s="151"/>
      <c r="J96" s="157"/>
    </row>
    <row r="97" spans="6:10" x14ac:dyDescent="0.2">
      <c r="F97" s="151"/>
      <c r="J97" s="157"/>
    </row>
    <row r="98" spans="6:10" x14ac:dyDescent="0.2">
      <c r="F98" s="151"/>
      <c r="J98" s="157"/>
    </row>
    <row r="99" spans="6:10" x14ac:dyDescent="0.2">
      <c r="F99" s="151"/>
      <c r="J99" s="157"/>
    </row>
    <row r="100" spans="6:10" x14ac:dyDescent="0.2">
      <c r="F100" s="151"/>
      <c r="J100" s="157"/>
    </row>
    <row r="101" spans="6:10" x14ac:dyDescent="0.2">
      <c r="F101" s="151"/>
      <c r="J101" s="157"/>
    </row>
    <row r="102" spans="6:10" x14ac:dyDescent="0.2">
      <c r="F102" s="151"/>
      <c r="J102" s="157"/>
    </row>
    <row r="103" spans="6:10" x14ac:dyDescent="0.2">
      <c r="F103" s="151"/>
      <c r="J103" s="157"/>
    </row>
    <row r="104" spans="6:10" x14ac:dyDescent="0.2">
      <c r="F104" s="151"/>
      <c r="J104" s="157"/>
    </row>
    <row r="105" spans="6:10" x14ac:dyDescent="0.2">
      <c r="F105" s="151"/>
      <c r="J105" s="157"/>
    </row>
    <row r="106" spans="6:10" x14ac:dyDescent="0.2">
      <c r="F106" s="151"/>
      <c r="J106" s="157"/>
    </row>
    <row r="107" spans="6:10" x14ac:dyDescent="0.2">
      <c r="F107" s="151"/>
      <c r="J107" s="157"/>
    </row>
    <row r="108" spans="6:10" x14ac:dyDescent="0.2">
      <c r="F108" s="151"/>
      <c r="J108" s="157"/>
    </row>
    <row r="109" spans="6:10" x14ac:dyDescent="0.2">
      <c r="F109" s="151"/>
      <c r="J109" s="157"/>
    </row>
    <row r="110" spans="6:10" x14ac:dyDescent="0.2">
      <c r="F110" s="151"/>
      <c r="J110" s="157"/>
    </row>
    <row r="111" spans="6:10" x14ac:dyDescent="0.2">
      <c r="F111" s="151"/>
      <c r="J111" s="157"/>
    </row>
    <row r="112" spans="6:10" x14ac:dyDescent="0.2">
      <c r="F112" s="151"/>
      <c r="J112" s="157"/>
    </row>
    <row r="113" spans="6:10" x14ac:dyDescent="0.2">
      <c r="F113" s="151"/>
      <c r="J113" s="157"/>
    </row>
    <row r="114" spans="6:10" x14ac:dyDescent="0.2">
      <c r="F114" s="151"/>
      <c r="J114" s="157"/>
    </row>
    <row r="115" spans="6:10" x14ac:dyDescent="0.2">
      <c r="F115" s="151"/>
      <c r="J115" s="157"/>
    </row>
    <row r="116" spans="6:10" x14ac:dyDescent="0.2">
      <c r="F116" s="151"/>
      <c r="J116" s="157"/>
    </row>
    <row r="117" spans="6:10" x14ac:dyDescent="0.2">
      <c r="F117" s="151"/>
      <c r="J117" s="157"/>
    </row>
    <row r="118" spans="6:10" x14ac:dyDescent="0.2">
      <c r="F118" s="151"/>
      <c r="J118" s="157"/>
    </row>
    <row r="119" spans="6:10" x14ac:dyDescent="0.2">
      <c r="F119" s="151"/>
      <c r="J119" s="157"/>
    </row>
    <row r="120" spans="6:10" x14ac:dyDescent="0.2">
      <c r="F120" s="151"/>
      <c r="J120" s="157"/>
    </row>
    <row r="121" spans="6:10" x14ac:dyDescent="0.2">
      <c r="F121" s="151"/>
      <c r="J121" s="157"/>
    </row>
    <row r="122" spans="6:10" x14ac:dyDescent="0.2">
      <c r="F122" s="151"/>
      <c r="J122" s="157" t="str">
        <f t="shared" ref="J122:J161" si="0">IFERROR(G122/H122,"")</f>
        <v/>
      </c>
    </row>
    <row r="123" spans="6:10" x14ac:dyDescent="0.2">
      <c r="F123" s="151"/>
      <c r="J123" s="157" t="str">
        <f t="shared" si="0"/>
        <v/>
      </c>
    </row>
    <row r="124" spans="6:10" x14ac:dyDescent="0.2">
      <c r="F124" s="151"/>
      <c r="J124" s="157" t="str">
        <f t="shared" si="0"/>
        <v/>
      </c>
    </row>
    <row r="125" spans="6:10" x14ac:dyDescent="0.2">
      <c r="F125" s="151"/>
      <c r="J125" s="157" t="str">
        <f t="shared" si="0"/>
        <v/>
      </c>
    </row>
    <row r="126" spans="6:10" x14ac:dyDescent="0.2">
      <c r="F126" s="151"/>
      <c r="J126" s="157" t="str">
        <f t="shared" si="0"/>
        <v/>
      </c>
    </row>
    <row r="127" spans="6:10" x14ac:dyDescent="0.2">
      <c r="F127" s="151"/>
      <c r="J127" s="157" t="str">
        <f t="shared" si="0"/>
        <v/>
      </c>
    </row>
    <row r="128" spans="6:10" x14ac:dyDescent="0.2">
      <c r="F128" s="151"/>
      <c r="J128" s="157" t="str">
        <f t="shared" si="0"/>
        <v/>
      </c>
    </row>
    <row r="129" spans="6:10" x14ac:dyDescent="0.2">
      <c r="F129" s="151"/>
      <c r="J129" s="157" t="str">
        <f t="shared" si="0"/>
        <v/>
      </c>
    </row>
    <row r="130" spans="6:10" x14ac:dyDescent="0.2">
      <c r="F130" s="151"/>
      <c r="J130" s="157" t="str">
        <f t="shared" si="0"/>
        <v/>
      </c>
    </row>
    <row r="131" spans="6:10" x14ac:dyDescent="0.2">
      <c r="F131" s="151"/>
      <c r="J131" s="157" t="str">
        <f t="shared" si="0"/>
        <v/>
      </c>
    </row>
    <row r="132" spans="6:10" x14ac:dyDescent="0.2">
      <c r="F132" s="151"/>
      <c r="J132" s="157" t="str">
        <f t="shared" si="0"/>
        <v/>
      </c>
    </row>
    <row r="133" spans="6:10" x14ac:dyDescent="0.2">
      <c r="F133" s="151"/>
      <c r="J133" s="157" t="str">
        <f t="shared" si="0"/>
        <v/>
      </c>
    </row>
    <row r="134" spans="6:10" x14ac:dyDescent="0.2">
      <c r="F134" s="151"/>
      <c r="J134" s="157" t="str">
        <f t="shared" si="0"/>
        <v/>
      </c>
    </row>
    <row r="135" spans="6:10" x14ac:dyDescent="0.2">
      <c r="F135" s="151"/>
      <c r="J135" s="157" t="str">
        <f t="shared" si="0"/>
        <v/>
      </c>
    </row>
    <row r="136" spans="6:10" x14ac:dyDescent="0.2">
      <c r="F136" s="151"/>
      <c r="J136" s="157" t="str">
        <f t="shared" si="0"/>
        <v/>
      </c>
    </row>
    <row r="137" spans="6:10" x14ac:dyDescent="0.2">
      <c r="F137" s="151"/>
      <c r="J137" s="157" t="str">
        <f t="shared" si="0"/>
        <v/>
      </c>
    </row>
    <row r="138" spans="6:10" x14ac:dyDescent="0.2">
      <c r="F138" s="151"/>
      <c r="J138" s="157" t="str">
        <f t="shared" si="0"/>
        <v/>
      </c>
    </row>
    <row r="139" spans="6:10" x14ac:dyDescent="0.2">
      <c r="F139" s="151"/>
      <c r="J139" s="157" t="str">
        <f t="shared" si="0"/>
        <v/>
      </c>
    </row>
    <row r="140" spans="6:10" x14ac:dyDescent="0.2">
      <c r="F140" s="151"/>
      <c r="J140" s="157" t="str">
        <f t="shared" si="0"/>
        <v/>
      </c>
    </row>
    <row r="141" spans="6:10" x14ac:dyDescent="0.2">
      <c r="F141" s="151"/>
      <c r="J141" s="157" t="str">
        <f t="shared" si="0"/>
        <v/>
      </c>
    </row>
    <row r="142" spans="6:10" x14ac:dyDescent="0.2">
      <c r="F142" s="151"/>
      <c r="J142" s="157" t="str">
        <f t="shared" si="0"/>
        <v/>
      </c>
    </row>
    <row r="143" spans="6:10" x14ac:dyDescent="0.2">
      <c r="F143" s="151"/>
      <c r="J143" s="157" t="str">
        <f t="shared" si="0"/>
        <v/>
      </c>
    </row>
    <row r="144" spans="6:10" x14ac:dyDescent="0.2">
      <c r="F144" s="151"/>
      <c r="J144" s="157" t="str">
        <f t="shared" si="0"/>
        <v/>
      </c>
    </row>
    <row r="145" spans="6:10" x14ac:dyDescent="0.2">
      <c r="F145" s="151"/>
      <c r="J145" s="157" t="str">
        <f t="shared" si="0"/>
        <v/>
      </c>
    </row>
    <row r="146" spans="6:10" x14ac:dyDescent="0.2">
      <c r="F146" s="151"/>
      <c r="J146" s="157" t="str">
        <f t="shared" si="0"/>
        <v/>
      </c>
    </row>
    <row r="147" spans="6:10" x14ac:dyDescent="0.2">
      <c r="F147" s="151"/>
      <c r="J147" s="157" t="str">
        <f t="shared" si="0"/>
        <v/>
      </c>
    </row>
    <row r="148" spans="6:10" x14ac:dyDescent="0.2">
      <c r="F148" s="151"/>
      <c r="J148" s="157" t="str">
        <f t="shared" si="0"/>
        <v/>
      </c>
    </row>
    <row r="149" spans="6:10" x14ac:dyDescent="0.2">
      <c r="F149" s="151"/>
      <c r="J149" s="157" t="str">
        <f t="shared" si="0"/>
        <v/>
      </c>
    </row>
    <row r="150" spans="6:10" x14ac:dyDescent="0.2">
      <c r="F150" s="151"/>
      <c r="J150" s="157" t="str">
        <f t="shared" si="0"/>
        <v/>
      </c>
    </row>
    <row r="151" spans="6:10" x14ac:dyDescent="0.2">
      <c r="F151" s="151"/>
      <c r="J151" s="157" t="str">
        <f t="shared" si="0"/>
        <v/>
      </c>
    </row>
    <row r="152" spans="6:10" x14ac:dyDescent="0.2">
      <c r="F152" s="151"/>
      <c r="J152" s="157" t="str">
        <f t="shared" si="0"/>
        <v/>
      </c>
    </row>
    <row r="153" spans="6:10" x14ac:dyDescent="0.2">
      <c r="F153" s="151"/>
      <c r="J153" s="157" t="str">
        <f t="shared" si="0"/>
        <v/>
      </c>
    </row>
    <row r="154" spans="6:10" x14ac:dyDescent="0.2">
      <c r="F154" s="151"/>
      <c r="J154" s="157" t="str">
        <f t="shared" si="0"/>
        <v/>
      </c>
    </row>
    <row r="155" spans="6:10" x14ac:dyDescent="0.2">
      <c r="F155" s="151"/>
      <c r="J155" s="157" t="str">
        <f t="shared" si="0"/>
        <v/>
      </c>
    </row>
    <row r="156" spans="6:10" x14ac:dyDescent="0.2">
      <c r="F156" s="151"/>
      <c r="J156" s="157" t="str">
        <f t="shared" si="0"/>
        <v/>
      </c>
    </row>
    <row r="157" spans="6:10" x14ac:dyDescent="0.2">
      <c r="F157" s="151"/>
      <c r="J157" s="157" t="str">
        <f t="shared" si="0"/>
        <v/>
      </c>
    </row>
    <row r="158" spans="6:10" x14ac:dyDescent="0.2">
      <c r="F158" s="151"/>
      <c r="J158" s="157" t="str">
        <f t="shared" si="0"/>
        <v/>
      </c>
    </row>
    <row r="159" spans="6:10" x14ac:dyDescent="0.2">
      <c r="F159" s="151"/>
      <c r="J159" s="157" t="str">
        <f t="shared" si="0"/>
        <v/>
      </c>
    </row>
    <row r="160" spans="6:10" x14ac:dyDescent="0.2">
      <c r="F160" s="151"/>
      <c r="J160" s="157" t="str">
        <f t="shared" si="0"/>
        <v/>
      </c>
    </row>
    <row r="161" spans="6:10" x14ac:dyDescent="0.2">
      <c r="F161" s="151"/>
      <c r="J161" s="157" t="str">
        <f t="shared" si="0"/>
        <v/>
      </c>
    </row>
    <row r="162" spans="6:10" x14ac:dyDescent="0.2">
      <c r="F162" s="151"/>
      <c r="J162" s="157"/>
    </row>
    <row r="163" spans="6:10" x14ac:dyDescent="0.2">
      <c r="F163" s="151"/>
      <c r="J163" s="157"/>
    </row>
    <row r="164" spans="6:10" x14ac:dyDescent="0.2">
      <c r="F164" s="151"/>
      <c r="J164" s="157"/>
    </row>
    <row r="165" spans="6:10" x14ac:dyDescent="0.2">
      <c r="F165" s="151"/>
      <c r="J165" s="157"/>
    </row>
    <row r="166" spans="6:10" x14ac:dyDescent="0.2">
      <c r="F166" s="151"/>
      <c r="J166" s="157"/>
    </row>
    <row r="167" spans="6:10" x14ac:dyDescent="0.2">
      <c r="F167" s="151"/>
      <c r="J167" s="157"/>
    </row>
    <row r="168" spans="6:10" x14ac:dyDescent="0.2">
      <c r="F168" s="151"/>
      <c r="J168" s="157"/>
    </row>
    <row r="169" spans="6:10" x14ac:dyDescent="0.2">
      <c r="F169" s="151"/>
      <c r="J169" s="157"/>
    </row>
    <row r="170" spans="6:10" x14ac:dyDescent="0.2">
      <c r="F170" s="151"/>
      <c r="J170" s="157"/>
    </row>
    <row r="171" spans="6:10" x14ac:dyDescent="0.2">
      <c r="F171" s="151"/>
      <c r="J171" s="157"/>
    </row>
    <row r="172" spans="6:10" x14ac:dyDescent="0.2">
      <c r="F172" s="151"/>
      <c r="J172" s="157"/>
    </row>
    <row r="173" spans="6:10" x14ac:dyDescent="0.2">
      <c r="F173" s="151"/>
      <c r="J173" s="157"/>
    </row>
    <row r="174" spans="6:10" x14ac:dyDescent="0.2">
      <c r="F174" s="151"/>
      <c r="J174" s="157"/>
    </row>
    <row r="175" spans="6:10" x14ac:dyDescent="0.2">
      <c r="F175" s="151"/>
      <c r="J175" s="157"/>
    </row>
    <row r="176" spans="6:10" x14ac:dyDescent="0.2">
      <c r="F176" s="151"/>
      <c r="J176" s="157"/>
    </row>
    <row r="177" spans="6:10" x14ac:dyDescent="0.2">
      <c r="F177" s="151"/>
      <c r="J177" s="157"/>
    </row>
    <row r="178" spans="6:10" x14ac:dyDescent="0.2">
      <c r="F178" s="151"/>
      <c r="J178" s="157"/>
    </row>
    <row r="179" spans="6:10" x14ac:dyDescent="0.2">
      <c r="F179" s="151"/>
      <c r="J179" s="157"/>
    </row>
    <row r="180" spans="6:10" x14ac:dyDescent="0.2">
      <c r="F180" s="151"/>
      <c r="J180" s="157"/>
    </row>
    <row r="181" spans="6:10" x14ac:dyDescent="0.2">
      <c r="F181" s="151"/>
      <c r="J181" s="157"/>
    </row>
    <row r="182" spans="6:10" x14ac:dyDescent="0.2">
      <c r="F182" s="151"/>
      <c r="J182" s="157"/>
    </row>
    <row r="183" spans="6:10" x14ac:dyDescent="0.2">
      <c r="F183" s="151"/>
      <c r="J183" s="157"/>
    </row>
    <row r="184" spans="6:10" x14ac:dyDescent="0.2">
      <c r="F184" s="151"/>
      <c r="J184" s="157"/>
    </row>
    <row r="185" spans="6:10" x14ac:dyDescent="0.2">
      <c r="F185" s="151"/>
      <c r="J185" s="157"/>
    </row>
    <row r="186" spans="6:10" x14ac:dyDescent="0.2">
      <c r="F186" s="151"/>
      <c r="J186" s="157"/>
    </row>
    <row r="187" spans="6:10" x14ac:dyDescent="0.2">
      <c r="F187" s="151"/>
      <c r="J187" s="157"/>
    </row>
    <row r="188" spans="6:10" x14ac:dyDescent="0.2">
      <c r="F188" s="151"/>
      <c r="J188" s="157"/>
    </row>
    <row r="189" spans="6:10" x14ac:dyDescent="0.2">
      <c r="F189" s="151"/>
      <c r="J189" s="157"/>
    </row>
    <row r="190" spans="6:10" x14ac:dyDescent="0.2">
      <c r="F190" s="151"/>
      <c r="J190" s="157"/>
    </row>
    <row r="191" spans="6:10" x14ac:dyDescent="0.2">
      <c r="F191" s="151"/>
      <c r="J191" s="157"/>
    </row>
    <row r="192" spans="6:10" x14ac:dyDescent="0.2">
      <c r="F192" s="151"/>
      <c r="J192" s="157"/>
    </row>
    <row r="193" spans="6:10" x14ac:dyDescent="0.2">
      <c r="F193" s="151"/>
      <c r="J193" s="157"/>
    </row>
    <row r="194" spans="6:10" x14ac:dyDescent="0.2">
      <c r="F194" s="151"/>
      <c r="J194" s="157"/>
    </row>
    <row r="195" spans="6:10" x14ac:dyDescent="0.2">
      <c r="F195" s="151"/>
      <c r="J195" s="157"/>
    </row>
    <row r="196" spans="6:10" x14ac:dyDescent="0.2">
      <c r="F196" s="151"/>
      <c r="J196" s="157"/>
    </row>
    <row r="197" spans="6:10" x14ac:dyDescent="0.2">
      <c r="F197" s="151"/>
      <c r="J197" s="157"/>
    </row>
    <row r="198" spans="6:10" x14ac:dyDescent="0.2">
      <c r="F198" s="151"/>
      <c r="J198" s="157"/>
    </row>
    <row r="199" spans="6:10" x14ac:dyDescent="0.2">
      <c r="F199" s="151"/>
      <c r="J199" s="157"/>
    </row>
    <row r="200" spans="6:10" x14ac:dyDescent="0.2">
      <c r="F200" s="151"/>
      <c r="J200" s="157"/>
    </row>
    <row r="201" spans="6:10" x14ac:dyDescent="0.2">
      <c r="F201" s="151"/>
      <c r="J201" s="157"/>
    </row>
    <row r="202" spans="6:10" x14ac:dyDescent="0.2">
      <c r="F202" s="151"/>
      <c r="J202" s="157"/>
    </row>
    <row r="203" spans="6:10" x14ac:dyDescent="0.2">
      <c r="F203" s="151"/>
      <c r="J203" s="157"/>
    </row>
    <row r="204" spans="6:10" x14ac:dyDescent="0.2">
      <c r="F204" s="151"/>
      <c r="J204" s="157"/>
    </row>
    <row r="205" spans="6:10" x14ac:dyDescent="0.2">
      <c r="F205" s="151"/>
      <c r="J205" s="157"/>
    </row>
    <row r="206" spans="6:10" x14ac:dyDescent="0.2">
      <c r="F206" s="151"/>
      <c r="J206" s="157"/>
    </row>
    <row r="207" spans="6:10" x14ac:dyDescent="0.2">
      <c r="F207" s="151"/>
      <c r="J207" s="157"/>
    </row>
    <row r="208" spans="6:10" x14ac:dyDescent="0.2">
      <c r="F208" s="151"/>
      <c r="J208" s="157"/>
    </row>
    <row r="209" spans="6:10" x14ac:dyDescent="0.2">
      <c r="F209" s="151"/>
      <c r="J209" s="157"/>
    </row>
    <row r="210" spans="6:10" x14ac:dyDescent="0.2">
      <c r="F210" s="151"/>
      <c r="J210" s="157"/>
    </row>
    <row r="211" spans="6:10" x14ac:dyDescent="0.2">
      <c r="F211" s="151"/>
      <c r="J211" s="157"/>
    </row>
    <row r="212" spans="6:10" x14ac:dyDescent="0.2">
      <c r="F212" s="151"/>
      <c r="J212" s="157"/>
    </row>
    <row r="213" spans="6:10" x14ac:dyDescent="0.2">
      <c r="F213" s="151"/>
      <c r="J213" s="157"/>
    </row>
    <row r="214" spans="6:10" x14ac:dyDescent="0.2">
      <c r="F214" s="151"/>
      <c r="J214" s="157"/>
    </row>
    <row r="215" spans="6:10" x14ac:dyDescent="0.2">
      <c r="F215" s="151"/>
      <c r="J215" s="157"/>
    </row>
    <row r="216" spans="6:10" x14ac:dyDescent="0.2">
      <c r="F216" s="151"/>
      <c r="J216" s="157"/>
    </row>
    <row r="217" spans="6:10" x14ac:dyDescent="0.2">
      <c r="F217" s="151"/>
      <c r="J217" s="157"/>
    </row>
    <row r="218" spans="6:10" x14ac:dyDescent="0.2">
      <c r="F218" s="151"/>
      <c r="J218" s="157"/>
    </row>
    <row r="219" spans="6:10" x14ac:dyDescent="0.2">
      <c r="F219" s="151"/>
      <c r="J219" s="157"/>
    </row>
    <row r="220" spans="6:10" x14ac:dyDescent="0.2">
      <c r="F220" s="151"/>
      <c r="J220" s="157"/>
    </row>
    <row r="221" spans="6:10" x14ac:dyDescent="0.2">
      <c r="F221" s="151"/>
      <c r="J221" s="157"/>
    </row>
    <row r="222" spans="6:10" x14ac:dyDescent="0.2">
      <c r="F222" s="151"/>
      <c r="J222" s="157"/>
    </row>
    <row r="223" spans="6:10" x14ac:dyDescent="0.2">
      <c r="F223" s="151"/>
      <c r="J223" s="157"/>
    </row>
    <row r="224" spans="6:10" x14ac:dyDescent="0.2">
      <c r="F224" s="151"/>
      <c r="J224" s="157"/>
    </row>
    <row r="225" spans="6:10" x14ac:dyDescent="0.2">
      <c r="F225" s="151"/>
      <c r="J225" s="157"/>
    </row>
    <row r="226" spans="6:10" x14ac:dyDescent="0.2">
      <c r="F226" s="151"/>
      <c r="J226" s="157"/>
    </row>
    <row r="227" spans="6:10" x14ac:dyDescent="0.2">
      <c r="F227" s="151"/>
      <c r="J227" s="157"/>
    </row>
    <row r="228" spans="6:10" x14ac:dyDescent="0.2">
      <c r="F228" s="151"/>
      <c r="J228" s="157"/>
    </row>
    <row r="229" spans="6:10" x14ac:dyDescent="0.2">
      <c r="F229" s="151"/>
      <c r="J229" s="157"/>
    </row>
    <row r="230" spans="6:10" x14ac:dyDescent="0.2">
      <c r="F230" s="151"/>
      <c r="J230" s="157"/>
    </row>
    <row r="231" spans="6:10" x14ac:dyDescent="0.2">
      <c r="F231" s="151"/>
      <c r="J231" s="157"/>
    </row>
    <row r="232" spans="6:10" x14ac:dyDescent="0.2">
      <c r="F232" s="151"/>
      <c r="J232" s="157"/>
    </row>
    <row r="233" spans="6:10" x14ac:dyDescent="0.2">
      <c r="F233" s="151"/>
      <c r="J233" s="157"/>
    </row>
    <row r="234" spans="6:10" x14ac:dyDescent="0.2">
      <c r="F234" s="151"/>
      <c r="J234" s="157"/>
    </row>
    <row r="235" spans="6:10" x14ac:dyDescent="0.2">
      <c r="F235" s="151"/>
      <c r="J235" s="157"/>
    </row>
    <row r="236" spans="6:10" x14ac:dyDescent="0.2">
      <c r="F236" s="151"/>
      <c r="J236" s="157"/>
    </row>
    <row r="237" spans="6:10" x14ac:dyDescent="0.2">
      <c r="F237" s="151"/>
      <c r="J237" s="157"/>
    </row>
    <row r="238" spans="6:10" x14ac:dyDescent="0.2">
      <c r="F238" s="151"/>
      <c r="J238" s="157"/>
    </row>
    <row r="239" spans="6:10" x14ac:dyDescent="0.2">
      <c r="F239" s="151"/>
      <c r="J239" s="157"/>
    </row>
    <row r="240" spans="6:10" x14ac:dyDescent="0.2">
      <c r="F240" s="151"/>
      <c r="J240" s="157"/>
    </row>
    <row r="241" spans="6:10" x14ac:dyDescent="0.2">
      <c r="F241" s="151"/>
      <c r="J241" s="157"/>
    </row>
    <row r="242" spans="6:10" x14ac:dyDescent="0.2">
      <c r="F242" s="151"/>
      <c r="J242" s="157"/>
    </row>
    <row r="243" spans="6:10" x14ac:dyDescent="0.2">
      <c r="F243" s="151"/>
      <c r="J243" s="157"/>
    </row>
    <row r="244" spans="6:10" x14ac:dyDescent="0.2">
      <c r="F244" s="151"/>
      <c r="J244" s="157"/>
    </row>
    <row r="245" spans="6:10" x14ac:dyDescent="0.2">
      <c r="F245" s="151"/>
      <c r="J245" s="157"/>
    </row>
    <row r="246" spans="6:10" x14ac:dyDescent="0.2">
      <c r="F246" s="151"/>
      <c r="J246" s="157"/>
    </row>
    <row r="247" spans="6:10" x14ac:dyDescent="0.2">
      <c r="F247" s="151"/>
      <c r="J247" s="157"/>
    </row>
    <row r="248" spans="6:10" x14ac:dyDescent="0.2">
      <c r="F248" s="151"/>
      <c r="J248" s="157"/>
    </row>
    <row r="249" spans="6:10" x14ac:dyDescent="0.2">
      <c r="F249" s="151"/>
      <c r="J249" s="157"/>
    </row>
    <row r="250" spans="6:10" x14ac:dyDescent="0.2">
      <c r="F250" s="151"/>
      <c r="J250" s="157"/>
    </row>
    <row r="251" spans="6:10" x14ac:dyDescent="0.2">
      <c r="F251" s="151"/>
      <c r="J251" s="157"/>
    </row>
    <row r="252" spans="6:10" x14ac:dyDescent="0.2">
      <c r="F252" s="151"/>
      <c r="J252" s="157"/>
    </row>
    <row r="253" spans="6:10" x14ac:dyDescent="0.2">
      <c r="F253" s="151"/>
      <c r="J253" s="157"/>
    </row>
    <row r="254" spans="6:10" x14ac:dyDescent="0.2">
      <c r="F254" s="151"/>
      <c r="J254" s="157"/>
    </row>
    <row r="255" spans="6:10" x14ac:dyDescent="0.2">
      <c r="F255" s="151"/>
      <c r="J255" s="157"/>
    </row>
    <row r="256" spans="6:10" x14ac:dyDescent="0.2">
      <c r="F256" s="151"/>
      <c r="J256" s="157"/>
    </row>
    <row r="257" spans="6:10" x14ac:dyDescent="0.2">
      <c r="F257" s="151"/>
      <c r="J257" s="157"/>
    </row>
    <row r="258" spans="6:10" x14ac:dyDescent="0.2">
      <c r="F258" s="151"/>
      <c r="J258" s="157"/>
    </row>
    <row r="259" spans="6:10" x14ac:dyDescent="0.2">
      <c r="F259" s="151"/>
      <c r="J259" s="157"/>
    </row>
    <row r="260" spans="6:10" x14ac:dyDescent="0.2">
      <c r="F260" s="151"/>
      <c r="J260" s="157"/>
    </row>
    <row r="261" spans="6:10" x14ac:dyDescent="0.2">
      <c r="F261" s="151"/>
      <c r="J261" s="157"/>
    </row>
    <row r="262" spans="6:10" x14ac:dyDescent="0.2">
      <c r="F262" s="151"/>
      <c r="J262" s="157"/>
    </row>
    <row r="263" spans="6:10" x14ac:dyDescent="0.2">
      <c r="F263" s="151"/>
      <c r="J263" s="157"/>
    </row>
    <row r="264" spans="6:10" x14ac:dyDescent="0.2">
      <c r="F264" s="151"/>
      <c r="J264" s="157"/>
    </row>
    <row r="265" spans="6:10" x14ac:dyDescent="0.2">
      <c r="F265" s="151"/>
      <c r="J265" s="157"/>
    </row>
    <row r="266" spans="6:10" x14ac:dyDescent="0.2">
      <c r="F266" s="151"/>
      <c r="J266" s="157"/>
    </row>
    <row r="267" spans="6:10" x14ac:dyDescent="0.2">
      <c r="F267" s="151"/>
      <c r="J267" s="157"/>
    </row>
    <row r="268" spans="6:10" x14ac:dyDescent="0.2">
      <c r="F268" s="151"/>
      <c r="J268" s="157"/>
    </row>
    <row r="269" spans="6:10" x14ac:dyDescent="0.2">
      <c r="F269" s="151"/>
      <c r="J269" s="157"/>
    </row>
    <row r="270" spans="6:10" x14ac:dyDescent="0.2">
      <c r="F270" s="151"/>
      <c r="J270" s="157"/>
    </row>
    <row r="271" spans="6:10" x14ac:dyDescent="0.2">
      <c r="F271" s="151"/>
      <c r="J271" s="157"/>
    </row>
    <row r="272" spans="6:10" x14ac:dyDescent="0.2">
      <c r="F272" s="151"/>
      <c r="J272" s="157"/>
    </row>
    <row r="273" spans="6:10" x14ac:dyDescent="0.2">
      <c r="F273" s="151"/>
      <c r="J273" s="157"/>
    </row>
    <row r="274" spans="6:10" x14ac:dyDescent="0.2">
      <c r="F274" s="151"/>
      <c r="J274" s="157"/>
    </row>
    <row r="275" spans="6:10" x14ac:dyDescent="0.2">
      <c r="F275" s="151"/>
      <c r="J275" s="157"/>
    </row>
    <row r="276" spans="6:10" x14ac:dyDescent="0.2">
      <c r="F276" s="151"/>
      <c r="J276" s="157"/>
    </row>
    <row r="277" spans="6:10" x14ac:dyDescent="0.2">
      <c r="F277" s="151"/>
      <c r="J277" s="157"/>
    </row>
    <row r="278" spans="6:10" x14ac:dyDescent="0.2">
      <c r="F278" s="151"/>
      <c r="J278" s="157"/>
    </row>
    <row r="279" spans="6:10" x14ac:dyDescent="0.2">
      <c r="F279" s="151"/>
      <c r="J279" s="157"/>
    </row>
    <row r="280" spans="6:10" x14ac:dyDescent="0.2">
      <c r="F280" s="151"/>
      <c r="J280" s="157"/>
    </row>
    <row r="281" spans="6:10" x14ac:dyDescent="0.2">
      <c r="F281" s="151"/>
      <c r="J281" s="157"/>
    </row>
    <row r="282" spans="6:10" x14ac:dyDescent="0.2">
      <c r="F282" s="151"/>
      <c r="J282" s="157"/>
    </row>
    <row r="283" spans="6:10" x14ac:dyDescent="0.2">
      <c r="F283" s="151"/>
      <c r="J283" s="157"/>
    </row>
    <row r="284" spans="6:10" x14ac:dyDescent="0.2">
      <c r="F284" s="151"/>
      <c r="J284" s="157"/>
    </row>
    <row r="285" spans="6:10" x14ac:dyDescent="0.2">
      <c r="F285" s="151"/>
      <c r="J285" s="157"/>
    </row>
    <row r="286" spans="6:10" x14ac:dyDescent="0.2">
      <c r="F286" s="151"/>
      <c r="J286" s="157"/>
    </row>
    <row r="287" spans="6:10" x14ac:dyDescent="0.2">
      <c r="F287" s="151"/>
      <c r="J287" s="157"/>
    </row>
    <row r="288" spans="6:10" x14ac:dyDescent="0.2">
      <c r="F288" s="151"/>
      <c r="J288" s="157"/>
    </row>
    <row r="289" spans="6:10" x14ac:dyDescent="0.2">
      <c r="F289" s="151"/>
      <c r="J289" s="157"/>
    </row>
    <row r="290" spans="6:10" x14ac:dyDescent="0.2">
      <c r="F290" s="151"/>
      <c r="J290" s="157"/>
    </row>
    <row r="291" spans="6:10" x14ac:dyDescent="0.2">
      <c r="F291" s="151"/>
      <c r="J291" s="157"/>
    </row>
    <row r="292" spans="6:10" x14ac:dyDescent="0.2">
      <c r="F292" s="151"/>
      <c r="J292" s="157"/>
    </row>
    <row r="293" spans="6:10" x14ac:dyDescent="0.2">
      <c r="F293" s="151"/>
      <c r="J293" s="157"/>
    </row>
    <row r="294" spans="6:10" x14ac:dyDescent="0.2">
      <c r="F294" s="151"/>
      <c r="J294" s="157"/>
    </row>
    <row r="295" spans="6:10" x14ac:dyDescent="0.2">
      <c r="F295" s="151"/>
      <c r="J295" s="157"/>
    </row>
    <row r="296" spans="6:10" x14ac:dyDescent="0.2">
      <c r="F296" s="151"/>
      <c r="J296" s="157"/>
    </row>
    <row r="297" spans="6:10" x14ac:dyDescent="0.2">
      <c r="F297" s="151"/>
      <c r="J297" s="157"/>
    </row>
    <row r="298" spans="6:10" x14ac:dyDescent="0.2">
      <c r="F298" s="151"/>
      <c r="J298" s="157"/>
    </row>
    <row r="299" spans="6:10" x14ac:dyDescent="0.2">
      <c r="F299" s="151"/>
      <c r="J299" s="157"/>
    </row>
    <row r="300" spans="6:10" x14ac:dyDescent="0.2">
      <c r="J300" s="157"/>
    </row>
    <row r="301" spans="6:10" x14ac:dyDescent="0.2">
      <c r="J301" s="157"/>
    </row>
    <row r="302" spans="6:10" x14ac:dyDescent="0.2">
      <c r="J302" s="157"/>
    </row>
    <row r="303" spans="6:10" x14ac:dyDescent="0.2">
      <c r="J303" s="157"/>
    </row>
    <row r="304" spans="6:10" x14ac:dyDescent="0.2">
      <c r="J304" s="157"/>
    </row>
    <row r="305" spans="10:10" x14ac:dyDescent="0.2">
      <c r="J305" s="157"/>
    </row>
    <row r="306" spans="10:10" x14ac:dyDescent="0.2">
      <c r="J306" s="157"/>
    </row>
    <row r="307" spans="10:10" x14ac:dyDescent="0.2">
      <c r="J307" s="157"/>
    </row>
    <row r="308" spans="10:10" x14ac:dyDescent="0.2">
      <c r="J308" s="157"/>
    </row>
    <row r="309" spans="10:10" x14ac:dyDescent="0.2">
      <c r="J309" s="157"/>
    </row>
    <row r="310" spans="10:10" x14ac:dyDescent="0.2">
      <c r="J310" s="157"/>
    </row>
    <row r="311" spans="10:10" x14ac:dyDescent="0.2">
      <c r="J311" s="157"/>
    </row>
    <row r="312" spans="10:10" x14ac:dyDescent="0.2">
      <c r="J312" s="157"/>
    </row>
    <row r="313" spans="10:10" x14ac:dyDescent="0.2">
      <c r="J313" s="157"/>
    </row>
    <row r="314" spans="10:10" x14ac:dyDescent="0.2">
      <c r="J314" s="157"/>
    </row>
    <row r="315" spans="10:10" x14ac:dyDescent="0.2">
      <c r="J315" s="157"/>
    </row>
    <row r="316" spans="10:10" x14ac:dyDescent="0.2">
      <c r="J316" s="157"/>
    </row>
    <row r="317" spans="10:10" x14ac:dyDescent="0.2">
      <c r="J317" s="157"/>
    </row>
    <row r="318" spans="10:10" x14ac:dyDescent="0.2">
      <c r="J318" s="157"/>
    </row>
    <row r="319" spans="10:10" x14ac:dyDescent="0.2">
      <c r="J319" s="157"/>
    </row>
    <row r="320" spans="10:10" x14ac:dyDescent="0.2">
      <c r="J320" s="157"/>
    </row>
    <row r="321" spans="10:10" x14ac:dyDescent="0.2">
      <c r="J321" s="157"/>
    </row>
    <row r="322" spans="10:10" x14ac:dyDescent="0.2">
      <c r="J322" s="157"/>
    </row>
    <row r="323" spans="10:10" x14ac:dyDescent="0.2">
      <c r="J323" s="157"/>
    </row>
    <row r="324" spans="10:10" x14ac:dyDescent="0.2">
      <c r="J324" s="157"/>
    </row>
    <row r="325" spans="10:10" x14ac:dyDescent="0.2">
      <c r="J325" s="157"/>
    </row>
    <row r="326" spans="10:10" x14ac:dyDescent="0.2">
      <c r="J326" s="157"/>
    </row>
    <row r="327" spans="10:10" x14ac:dyDescent="0.2">
      <c r="J327" s="157"/>
    </row>
    <row r="328" spans="10:10" x14ac:dyDescent="0.2">
      <c r="J328" s="157"/>
    </row>
    <row r="329" spans="10:10" x14ac:dyDescent="0.2">
      <c r="J329" s="157"/>
    </row>
    <row r="330" spans="10:10" x14ac:dyDescent="0.2">
      <c r="J330" s="157"/>
    </row>
    <row r="331" spans="10:10" x14ac:dyDescent="0.2">
      <c r="J331" s="157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8" hidden="1" customWidth="1"/>
    <col min="2" max="2" width="19.25" style="238" hidden="1" customWidth="1"/>
    <col min="3" max="3" width="11.25" style="238" hidden="1" customWidth="1"/>
    <col min="4" max="4" width="11.375" style="238" hidden="1" customWidth="1"/>
    <col min="5" max="5" width="20.375" style="238" hidden="1" customWidth="1"/>
    <col min="6" max="6" width="15.625" style="238" customWidth="1"/>
    <col min="7" max="7" width="19" style="238" customWidth="1"/>
    <col min="8" max="8" width="17.625" style="238" customWidth="1"/>
    <col min="9" max="9" width="21.375" style="238" bestFit="1" customWidth="1"/>
    <col min="10" max="10" width="23" style="238" customWidth="1"/>
    <col min="11" max="11" width="18.875" style="238" customWidth="1"/>
    <col min="12" max="12" width="16.75" style="238" customWidth="1"/>
    <col min="13" max="13" width="20.625" style="238" bestFit="1" customWidth="1"/>
    <col min="14" max="14" width="20.375" style="238" bestFit="1" customWidth="1"/>
    <col min="15" max="15" width="20.75" style="238" bestFit="1" customWidth="1"/>
    <col min="16" max="16" width="23.625" style="238" bestFit="1" customWidth="1"/>
    <col min="17" max="17" width="25.25" style="238" bestFit="1" customWidth="1"/>
    <col min="18" max="18" width="13.375" style="238" bestFit="1" customWidth="1"/>
    <col min="19" max="19" width="13.625" style="238" bestFit="1" customWidth="1"/>
    <col min="20" max="20" width="17.25" style="238" bestFit="1" customWidth="1"/>
    <col min="21" max="21" width="13.75" style="238" bestFit="1" customWidth="1"/>
    <col min="22" max="22" width="17.875" style="238" bestFit="1" customWidth="1"/>
    <col min="23" max="23" width="15.625" style="238" bestFit="1" customWidth="1"/>
    <col min="24" max="24" width="14.75" style="238" bestFit="1" customWidth="1"/>
    <col min="25" max="25" width="10.75" style="238" bestFit="1" customWidth="1"/>
    <col min="26" max="26" width="11.625" style="238" bestFit="1" customWidth="1"/>
    <col min="27" max="27" width="15.25" style="238" bestFit="1" customWidth="1"/>
  </cols>
  <sheetData>
    <row r="1" spans="1:19" ht="15" x14ac:dyDescent="0.2">
      <c r="F1" s="46" t="s">
        <v>676</v>
      </c>
      <c r="G1" s="241"/>
      <c r="H1" s="241" t="s">
        <v>121</v>
      </c>
      <c r="I1" s="241">
        <f>B3</f>
        <v>0</v>
      </c>
      <c r="J1" s="241" t="s">
        <v>122</v>
      </c>
      <c r="K1" s="241">
        <f>A3</f>
        <v>0</v>
      </c>
    </row>
    <row r="2" spans="1:19" x14ac:dyDescent="0.2">
      <c r="A2" s="4" t="s">
        <v>87</v>
      </c>
      <c r="B2" s="4" t="s">
        <v>551</v>
      </c>
      <c r="C2" t="s">
        <v>630</v>
      </c>
      <c r="D2" t="s">
        <v>631</v>
      </c>
      <c r="E2" t="s">
        <v>632</v>
      </c>
      <c r="F2" s="4" t="s">
        <v>561</v>
      </c>
      <c r="G2" s="4" t="s">
        <v>562</v>
      </c>
      <c r="H2" s="4" t="s">
        <v>563</v>
      </c>
      <c r="I2" s="4" t="s">
        <v>564</v>
      </c>
      <c r="J2" s="4" t="s">
        <v>565</v>
      </c>
      <c r="K2" s="4" t="s">
        <v>566</v>
      </c>
      <c r="L2" s="4" t="s">
        <v>567</v>
      </c>
      <c r="M2" s="4" t="s">
        <v>568</v>
      </c>
      <c r="N2" s="4" t="s">
        <v>569</v>
      </c>
      <c r="O2" s="4" t="s">
        <v>677</v>
      </c>
      <c r="P2" s="4" t="s">
        <v>571</v>
      </c>
      <c r="Q2" s="4" t="s">
        <v>678</v>
      </c>
      <c r="R2" s="4" t="s">
        <v>679</v>
      </c>
      <c r="S2" s="4" t="s">
        <v>578</v>
      </c>
    </row>
    <row r="3" spans="1:19" x14ac:dyDescent="0.2">
      <c r="R3" s="154"/>
      <c r="S3" s="6"/>
    </row>
    <row r="4" spans="1:19" x14ac:dyDescent="0.2">
      <c r="R4" s="154" t="str">
        <f t="shared" ref="R4:R13" si="0">IFERROR(O4/P4,"")</f>
        <v/>
      </c>
    </row>
    <row r="5" spans="1:19" x14ac:dyDescent="0.2">
      <c r="R5" s="154" t="str">
        <f t="shared" si="0"/>
        <v/>
      </c>
    </row>
    <row r="6" spans="1:19" x14ac:dyDescent="0.2">
      <c r="R6" s="154" t="str">
        <f t="shared" si="0"/>
        <v/>
      </c>
    </row>
    <row r="7" spans="1:19" x14ac:dyDescent="0.2">
      <c r="R7" s="154" t="str">
        <f t="shared" si="0"/>
        <v/>
      </c>
    </row>
    <row r="8" spans="1:19" x14ac:dyDescent="0.2">
      <c r="R8" s="154" t="str">
        <f t="shared" si="0"/>
        <v/>
      </c>
    </row>
    <row r="9" spans="1:19" x14ac:dyDescent="0.2">
      <c r="R9" s="154" t="str">
        <f t="shared" si="0"/>
        <v/>
      </c>
    </row>
    <row r="10" spans="1:19" x14ac:dyDescent="0.2">
      <c r="R10" s="154" t="str">
        <f t="shared" si="0"/>
        <v/>
      </c>
    </row>
    <row r="11" spans="1:19" x14ac:dyDescent="0.2">
      <c r="R11" s="154" t="str">
        <f t="shared" si="0"/>
        <v/>
      </c>
    </row>
    <row r="12" spans="1:19" x14ac:dyDescent="0.2">
      <c r="D12" s="50"/>
      <c r="R12" s="154" t="str">
        <f t="shared" si="0"/>
        <v/>
      </c>
    </row>
    <row r="13" spans="1:19" x14ac:dyDescent="0.2">
      <c r="D13" s="50"/>
      <c r="R13" s="154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41" hidden="1" customWidth="1"/>
    <col min="2" max="2" width="5.125" style="241" hidden="1" customWidth="1"/>
    <col min="3" max="3" width="8.25" style="241" hidden="1" customWidth="1"/>
    <col min="4" max="4" width="16.375" style="241" customWidth="1"/>
    <col min="5" max="16" width="12.125" style="241" customWidth="1"/>
    <col min="17" max="17" width="12.125" style="281" customWidth="1"/>
    <col min="18" max="19" width="12.125" style="241" customWidth="1"/>
    <col min="24" max="25" width="12.125" style="241" customWidth="1"/>
    <col min="26" max="26" width="12.125" style="150" customWidth="1"/>
    <col min="27" max="27" width="12.125" style="281" customWidth="1"/>
    <col min="28" max="28" width="9.125" style="238" hidden="1" customWidth="1"/>
  </cols>
  <sheetData>
    <row r="1" spans="1:28" x14ac:dyDescent="0.2">
      <c r="D1" s="241" t="s">
        <v>680</v>
      </c>
      <c r="E1" s="252" t="s">
        <v>121</v>
      </c>
      <c r="F1" s="15">
        <f>$B$3</f>
        <v>2</v>
      </c>
      <c r="H1" s="191" t="s">
        <v>123</v>
      </c>
      <c r="Q1" s="252" t="s">
        <v>122</v>
      </c>
      <c r="R1" s="15">
        <f>$A$3</f>
        <v>2021</v>
      </c>
      <c r="W1" s="66" t="s">
        <v>80</v>
      </c>
    </row>
    <row r="2" spans="1:28" s="3" customFormat="1" ht="43.5" customHeight="1" x14ac:dyDescent="0.2">
      <c r="A2" s="4" t="s">
        <v>550</v>
      </c>
      <c r="B2" s="4" t="s">
        <v>551</v>
      </c>
      <c r="C2" s="4" t="s">
        <v>125</v>
      </c>
      <c r="D2" s="4" t="s">
        <v>608</v>
      </c>
      <c r="E2" s="4" t="s">
        <v>681</v>
      </c>
      <c r="F2" s="4" t="s">
        <v>559</v>
      </c>
      <c r="G2" s="4" t="s">
        <v>560</v>
      </c>
      <c r="H2" s="4" t="s">
        <v>682</v>
      </c>
      <c r="I2" s="4" t="s">
        <v>683</v>
      </c>
      <c r="J2" s="4" t="s">
        <v>684</v>
      </c>
      <c r="K2" s="4" t="s">
        <v>685</v>
      </c>
      <c r="L2" s="4" t="s">
        <v>686</v>
      </c>
      <c r="M2" s="4" t="s">
        <v>687</v>
      </c>
      <c r="N2" s="4" t="s">
        <v>688</v>
      </c>
      <c r="O2" s="4" t="s">
        <v>689</v>
      </c>
      <c r="P2" s="4" t="s">
        <v>690</v>
      </c>
      <c r="Q2" s="17" t="s">
        <v>626</v>
      </c>
      <c r="R2" s="4" t="s">
        <v>571</v>
      </c>
      <c r="S2" s="4" t="s">
        <v>691</v>
      </c>
      <c r="T2" s="4" t="s">
        <v>145</v>
      </c>
      <c r="U2" s="4" t="s">
        <v>146</v>
      </c>
      <c r="V2" s="4" t="s">
        <v>147</v>
      </c>
      <c r="W2" s="4" t="s">
        <v>148</v>
      </c>
      <c r="X2" s="4" t="s">
        <v>573</v>
      </c>
      <c r="Y2" s="4" t="s">
        <v>574</v>
      </c>
      <c r="Z2" s="4" t="s">
        <v>692</v>
      </c>
      <c r="AA2" s="282" t="s">
        <v>627</v>
      </c>
      <c r="AB2" s="3" t="s">
        <v>579</v>
      </c>
    </row>
    <row r="3" spans="1:28" x14ac:dyDescent="0.2">
      <c r="A3" s="241">
        <v>2021</v>
      </c>
      <c r="B3" s="241">
        <v>2</v>
      </c>
      <c r="C3" s="241">
        <v>1</v>
      </c>
      <c r="F3" s="2"/>
      <c r="G3" s="140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F4" s="2"/>
      <c r="G4" s="140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F5" s="2"/>
      <c r="G5" s="140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F6" s="2"/>
      <c r="G6" s="140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F7" s="2"/>
      <c r="G7" s="140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F8" s="2"/>
      <c r="G8" s="140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F9" s="2"/>
      <c r="G9" s="140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F10" s="2"/>
      <c r="G10" s="14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F11" s="2"/>
      <c r="G11" s="140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F12" s="2"/>
      <c r="G12" s="140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F13" s="2"/>
      <c r="G13" s="140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F14" s="2"/>
      <c r="G14" s="140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F15" s="2"/>
      <c r="G15" s="140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F16" s="2"/>
      <c r="G16" s="140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F17" s="2"/>
      <c r="G17" s="140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F18" s="2"/>
      <c r="G18" s="140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F19" s="2"/>
      <c r="G19" s="140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F20" s="2"/>
      <c r="G20" s="14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F21" s="2"/>
      <c r="G21" s="140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F22" s="2"/>
      <c r="G22" s="140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F23" s="2"/>
      <c r="G23" s="140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F24" s="2"/>
      <c r="G24" s="140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F25" s="2"/>
      <c r="G25" s="140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F26" s="2"/>
      <c r="G26" s="140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F27" s="2"/>
      <c r="G27" s="140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F28" s="2"/>
      <c r="G28" s="140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F29" s="2"/>
      <c r="G29" s="140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F30" s="2"/>
      <c r="G30" s="14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F31" s="2"/>
      <c r="G31" s="140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F32" s="2"/>
      <c r="G32" s="140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F33" s="2"/>
      <c r="G33" s="140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22" priority="53" operator="greaterThan">
      <formula>$Q4</formula>
    </cfRule>
    <cfRule type="cellIs" dxfId="121" priority="54" stopIfTrue="1" operator="lessThan">
      <formula>$Q4</formula>
    </cfRule>
    <cfRule type="cellIs" dxfId="120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19" priority="21" stopIfTrue="1">
      <formula>F4=$K4</formula>
    </cfRule>
    <cfRule type="expression" dxfId="118" priority="22" stopIfTrue="1">
      <formula>F4&lt;$K4*0.95</formula>
    </cfRule>
    <cfRule type="expression" dxfId="117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16" priority="13" stopIfTrue="1">
      <formula>G4=$E4</formula>
    </cfRule>
    <cfRule type="expression" dxfId="115" priority="14" stopIfTrue="1">
      <formula>G4&gt;$E4*0.95</formula>
    </cfRule>
    <cfRule type="expression" dxfId="114" priority="15" stopIfTrue="1">
      <formula>G4&lt;$E4*1.05</formula>
    </cfRule>
  </conditionalFormatting>
  <conditionalFormatting sqref="AA3">
    <cfRule type="cellIs" dxfId="113" priority="9" operator="greaterThan">
      <formula>$Q3</formula>
    </cfRule>
    <cfRule type="cellIs" dxfId="112" priority="10" stopIfTrue="1" operator="lessThan">
      <formula>$Q3</formula>
    </cfRule>
    <cfRule type="cellIs" dxfId="111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0" priority="6" stopIfTrue="1">
      <formula>F3=$K3</formula>
    </cfRule>
    <cfRule type="expression" dxfId="109" priority="7" stopIfTrue="1">
      <formula>F3&lt;$K3*0.95</formula>
    </cfRule>
    <cfRule type="expression" dxfId="108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07" priority="2" stopIfTrue="1">
      <formula>G3=$E3</formula>
    </cfRule>
    <cfRule type="expression" dxfId="106" priority="3" stopIfTrue="1">
      <formula>G3&gt;$E3*0.95</formula>
    </cfRule>
    <cfRule type="expression" dxfId="105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8" hidden="1" customWidth="1"/>
    <col min="2" max="2" width="6.875" style="238" bestFit="1" customWidth="1"/>
    <col min="3" max="3" width="19.25" style="238" hidden="1" customWidth="1"/>
    <col min="4" max="4" width="11.25" style="238" hidden="1" customWidth="1"/>
    <col min="5" max="5" width="11.375" style="238" hidden="1" customWidth="1"/>
    <col min="6" max="6" width="20.375" style="238" bestFit="1" customWidth="1"/>
    <col min="7" max="7" width="15.625" style="238" bestFit="1" customWidth="1"/>
    <col min="8" max="8" width="19" style="238" customWidth="1"/>
    <col min="9" max="9" width="17.625" style="238" bestFit="1" customWidth="1"/>
    <col min="10" max="10" width="21.375" style="238" bestFit="1" customWidth="1"/>
    <col min="11" max="11" width="23" style="238" bestFit="1" customWidth="1"/>
    <col min="12" max="12" width="18.875" style="238" customWidth="1"/>
    <col min="13" max="13" width="16.75" style="238" customWidth="1"/>
    <col min="14" max="14" width="20.625" style="238" bestFit="1" customWidth="1"/>
    <col min="15" max="15" width="20.375" style="238" bestFit="1" customWidth="1"/>
    <col min="16" max="16" width="20.75" style="238" bestFit="1" customWidth="1"/>
    <col min="17" max="17" width="25.25" style="238" bestFit="1" customWidth="1"/>
    <col min="18" max="18" width="16.375" style="238" customWidth="1"/>
    <col min="19" max="19" width="18.25" style="238" customWidth="1"/>
    <col min="20" max="20" width="18.625" style="238" bestFit="1" customWidth="1"/>
    <col min="21" max="21" width="15.375" style="154" bestFit="1" customWidth="1"/>
  </cols>
  <sheetData>
    <row r="1" spans="1:24" ht="15" x14ac:dyDescent="0.2">
      <c r="A1" s="4"/>
      <c r="B1" s="47"/>
      <c r="C1" s="47"/>
      <c r="D1" s="47"/>
      <c r="E1" s="47"/>
      <c r="F1" s="48" t="s">
        <v>693</v>
      </c>
      <c r="G1" s="5"/>
      <c r="H1" s="5" t="s">
        <v>122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80</v>
      </c>
    </row>
    <row r="2" spans="1:24" ht="30" customHeight="1" x14ac:dyDescent="0.2">
      <c r="A2" s="4" t="s">
        <v>87</v>
      </c>
      <c r="B2" s="4" t="s">
        <v>551</v>
      </c>
      <c r="C2" t="s">
        <v>630</v>
      </c>
      <c r="D2" t="s">
        <v>631</v>
      </c>
      <c r="E2" t="s">
        <v>632</v>
      </c>
      <c r="F2" s="4" t="s">
        <v>561</v>
      </c>
      <c r="G2" s="4" t="s">
        <v>562</v>
      </c>
      <c r="H2" s="4" t="s">
        <v>563</v>
      </c>
      <c r="I2" s="4" t="s">
        <v>564</v>
      </c>
      <c r="J2" s="4" t="s">
        <v>565</v>
      </c>
      <c r="K2" s="4" t="s">
        <v>566</v>
      </c>
      <c r="L2" s="4" t="s">
        <v>567</v>
      </c>
      <c r="M2" s="4" t="s">
        <v>568</v>
      </c>
      <c r="N2" s="4" t="s">
        <v>569</v>
      </c>
      <c r="O2" s="4" t="s">
        <v>677</v>
      </c>
      <c r="P2" s="4" t="s">
        <v>571</v>
      </c>
      <c r="Q2" s="4" t="s">
        <v>691</v>
      </c>
      <c r="R2" s="4" t="s">
        <v>694</v>
      </c>
      <c r="S2" s="4" t="s">
        <v>695</v>
      </c>
      <c r="T2" s="4" t="s">
        <v>696</v>
      </c>
      <c r="U2" s="4" t="s">
        <v>578</v>
      </c>
    </row>
    <row r="3" spans="1:24" x14ac:dyDescent="0.2">
      <c r="A3">
        <v>2021</v>
      </c>
      <c r="U3" s="6" t="str">
        <f t="shared" ref="U3:U34" si="0">IFERROR(P3/Q3,"")</f>
        <v/>
      </c>
    </row>
    <row r="4" spans="1:24" x14ac:dyDescent="0.2">
      <c r="A4">
        <v>2021</v>
      </c>
      <c r="U4" s="6" t="str">
        <f t="shared" si="0"/>
        <v/>
      </c>
    </row>
    <row r="5" spans="1:24" x14ac:dyDescent="0.2">
      <c r="A5">
        <v>2021</v>
      </c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U21" s="6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1">IFERROR(P35/Q35,"")</f>
        <v/>
      </c>
    </row>
    <row r="36" spans="4:21" x14ac:dyDescent="0.2">
      <c r="D36" s="50"/>
      <c r="U36" s="6" t="str">
        <f t="shared" si="1"/>
        <v/>
      </c>
    </row>
    <row r="37" spans="4:21" x14ac:dyDescent="0.2">
      <c r="D37" s="50"/>
      <c r="U37" s="6" t="str">
        <f t="shared" si="1"/>
        <v/>
      </c>
    </row>
    <row r="38" spans="4:21" x14ac:dyDescent="0.2">
      <c r="D38" s="50"/>
      <c r="U38" s="6" t="str">
        <f t="shared" si="1"/>
        <v/>
      </c>
    </row>
    <row r="39" spans="4:21" x14ac:dyDescent="0.2">
      <c r="D39" s="50"/>
      <c r="U39" s="6" t="str">
        <f t="shared" si="1"/>
        <v/>
      </c>
    </row>
    <row r="40" spans="4:21" x14ac:dyDescent="0.2">
      <c r="D40" s="50"/>
      <c r="U40" s="6" t="str">
        <f t="shared" si="1"/>
        <v/>
      </c>
    </row>
    <row r="41" spans="4:21" x14ac:dyDescent="0.2">
      <c r="D41" s="50"/>
      <c r="U41" s="6" t="str">
        <f t="shared" si="1"/>
        <v/>
      </c>
    </row>
    <row r="42" spans="4:21" x14ac:dyDescent="0.2">
      <c r="U42" s="6" t="str">
        <f t="shared" si="1"/>
        <v/>
      </c>
    </row>
    <row r="43" spans="4:21" x14ac:dyDescent="0.2">
      <c r="U43" s="6" t="str">
        <f t="shared" si="1"/>
        <v/>
      </c>
    </row>
    <row r="44" spans="4:21" x14ac:dyDescent="0.2">
      <c r="U44" s="6" t="str">
        <f t="shared" si="1"/>
        <v/>
      </c>
    </row>
    <row r="45" spans="4:21" x14ac:dyDescent="0.2">
      <c r="U45" s="6" t="str">
        <f t="shared" si="1"/>
        <v/>
      </c>
    </row>
    <row r="46" spans="4:21" x14ac:dyDescent="0.2">
      <c r="U46" s="6" t="str">
        <f t="shared" si="1"/>
        <v/>
      </c>
    </row>
    <row r="47" spans="4:21" x14ac:dyDescent="0.2">
      <c r="U47" s="6" t="str">
        <f t="shared" si="1"/>
        <v/>
      </c>
    </row>
    <row r="48" spans="4:21" x14ac:dyDescent="0.2">
      <c r="U48" s="6" t="str">
        <f t="shared" si="1"/>
        <v/>
      </c>
    </row>
    <row r="49" spans="21:21" x14ac:dyDescent="0.2">
      <c r="U49" s="6" t="str">
        <f t="shared" si="1"/>
        <v/>
      </c>
    </row>
    <row r="50" spans="21:21" x14ac:dyDescent="0.2">
      <c r="U50" s="6" t="str">
        <f t="shared" si="1"/>
        <v/>
      </c>
    </row>
    <row r="51" spans="21:21" x14ac:dyDescent="0.2">
      <c r="U51" s="6" t="str">
        <f t="shared" si="1"/>
        <v/>
      </c>
    </row>
    <row r="52" spans="21:21" x14ac:dyDescent="0.2">
      <c r="U52" s="6" t="str">
        <f t="shared" si="1"/>
        <v/>
      </c>
    </row>
    <row r="53" spans="21:21" x14ac:dyDescent="0.2">
      <c r="U53" s="6" t="str">
        <f t="shared" si="1"/>
        <v/>
      </c>
    </row>
    <row r="54" spans="21:21" x14ac:dyDescent="0.2">
      <c r="U54" s="6" t="str">
        <f t="shared" si="1"/>
        <v/>
      </c>
    </row>
    <row r="55" spans="21:21" x14ac:dyDescent="0.2">
      <c r="U55" s="6" t="str">
        <f t="shared" si="1"/>
        <v/>
      </c>
    </row>
    <row r="56" spans="21:21" x14ac:dyDescent="0.2">
      <c r="U56" s="6" t="str">
        <f t="shared" si="1"/>
        <v/>
      </c>
    </row>
    <row r="57" spans="21:21" x14ac:dyDescent="0.2">
      <c r="U57" s="6" t="str">
        <f t="shared" si="1"/>
        <v/>
      </c>
    </row>
    <row r="58" spans="21:21" x14ac:dyDescent="0.2">
      <c r="U58" s="6" t="str">
        <f t="shared" si="1"/>
        <v/>
      </c>
    </row>
    <row r="59" spans="21:21" x14ac:dyDescent="0.2">
      <c r="U59" s="6" t="str">
        <f t="shared" si="1"/>
        <v/>
      </c>
    </row>
    <row r="60" spans="21:21" x14ac:dyDescent="0.2">
      <c r="U60" s="6" t="str">
        <f t="shared" si="1"/>
        <v/>
      </c>
    </row>
    <row r="61" spans="21:21" x14ac:dyDescent="0.2">
      <c r="U61" s="6" t="str">
        <f t="shared" si="1"/>
        <v/>
      </c>
    </row>
    <row r="62" spans="21:21" x14ac:dyDescent="0.2">
      <c r="U62" s="6" t="str">
        <f t="shared" si="1"/>
        <v/>
      </c>
    </row>
    <row r="63" spans="21:21" x14ac:dyDescent="0.2">
      <c r="U63" s="6" t="str">
        <f t="shared" si="1"/>
        <v/>
      </c>
    </row>
    <row r="64" spans="21:21" x14ac:dyDescent="0.2">
      <c r="U64" s="6" t="str">
        <f t="shared" si="1"/>
        <v/>
      </c>
    </row>
    <row r="65" spans="21:21" x14ac:dyDescent="0.2">
      <c r="U65" s="6" t="str">
        <f t="shared" si="1"/>
        <v/>
      </c>
    </row>
    <row r="66" spans="21:21" x14ac:dyDescent="0.2">
      <c r="U66" s="6" t="str">
        <f t="shared" si="1"/>
        <v/>
      </c>
    </row>
    <row r="67" spans="21:21" x14ac:dyDescent="0.2">
      <c r="U67" s="6" t="str">
        <f t="shared" si="1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41" customWidth="1"/>
    <col min="2" max="2" width="8.25" style="241" customWidth="1"/>
    <col min="3" max="3" width="16.375" style="241" customWidth="1"/>
    <col min="4" max="6" width="12.125" style="241" customWidth="1"/>
    <col min="7" max="15" width="12.125" style="241" hidden="1" customWidth="1"/>
    <col min="16" max="16" width="12.125" style="281" customWidth="1"/>
    <col min="17" max="18" width="12.125" style="241" customWidth="1"/>
    <col min="23" max="24" width="12.125" style="241" customWidth="1"/>
    <col min="25" max="25" width="12.125" style="150" customWidth="1"/>
    <col min="26" max="26" width="12.125" style="281" customWidth="1"/>
    <col min="27" max="27" width="9.125" style="238" hidden="1" customWidth="1"/>
  </cols>
  <sheetData>
    <row r="1" spans="1:27" x14ac:dyDescent="0.2">
      <c r="D1" s="241" t="s">
        <v>680</v>
      </c>
      <c r="E1" s="252" t="s">
        <v>122</v>
      </c>
      <c r="F1" s="252" t="s">
        <v>122</v>
      </c>
      <c r="P1" s="15">
        <f>$A$3</f>
        <v>0</v>
      </c>
      <c r="R1" s="252" t="s">
        <v>697</v>
      </c>
      <c r="W1" s="66" t="s">
        <v>80</v>
      </c>
      <c r="X1" s="66"/>
    </row>
    <row r="2" spans="1:27" s="3" customFormat="1" ht="43.5" customHeight="1" x14ac:dyDescent="0.2">
      <c r="A2" s="4" t="s">
        <v>550</v>
      </c>
      <c r="B2" s="4" t="s">
        <v>125</v>
      </c>
      <c r="C2" s="4" t="s">
        <v>608</v>
      </c>
      <c r="D2" s="4" t="s">
        <v>681</v>
      </c>
      <c r="E2" s="4" t="s">
        <v>559</v>
      </c>
      <c r="F2" s="4" t="s">
        <v>560</v>
      </c>
      <c r="G2" s="4" t="s">
        <v>561</v>
      </c>
      <c r="H2" s="4" t="s">
        <v>562</v>
      </c>
      <c r="I2" s="4" t="s">
        <v>563</v>
      </c>
      <c r="J2" s="4" t="s">
        <v>564</v>
      </c>
      <c r="K2" s="4" t="s">
        <v>565</v>
      </c>
      <c r="L2" s="4" t="s">
        <v>566</v>
      </c>
      <c r="M2" s="4" t="s">
        <v>567</v>
      </c>
      <c r="N2" s="4" t="s">
        <v>568</v>
      </c>
      <c r="O2" s="4" t="s">
        <v>569</v>
      </c>
      <c r="P2" s="17" t="s">
        <v>626</v>
      </c>
      <c r="Q2" s="4" t="s">
        <v>571</v>
      </c>
      <c r="R2" s="4" t="s">
        <v>691</v>
      </c>
      <c r="S2" s="4" t="s">
        <v>145</v>
      </c>
      <c r="T2" s="4" t="s">
        <v>146</v>
      </c>
      <c r="U2" s="4" t="s">
        <v>147</v>
      </c>
      <c r="V2" s="4" t="s">
        <v>148</v>
      </c>
      <c r="W2" s="4" t="s">
        <v>573</v>
      </c>
      <c r="X2" s="4" t="s">
        <v>574</v>
      </c>
      <c r="Y2" s="4" t="s">
        <v>692</v>
      </c>
      <c r="Z2" s="282" t="s">
        <v>627</v>
      </c>
      <c r="AA2" s="3" t="s">
        <v>579</v>
      </c>
    </row>
    <row r="3" spans="1:27" x14ac:dyDescent="0.2">
      <c r="E3" s="140"/>
      <c r="F3" s="140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E4" s="140"/>
      <c r="F4" s="140"/>
      <c r="Z4" s="68" t="str">
        <f t="shared" si="0"/>
        <v/>
      </c>
      <c r="AA4">
        <f t="shared" si="1"/>
        <v>1</v>
      </c>
    </row>
    <row r="5" spans="1:27" x14ac:dyDescent="0.2">
      <c r="E5" s="140"/>
      <c r="F5" s="140"/>
      <c r="Z5" s="68" t="str">
        <f t="shared" si="0"/>
        <v/>
      </c>
      <c r="AA5">
        <f t="shared" si="1"/>
        <v>1</v>
      </c>
    </row>
    <row r="6" spans="1:27" x14ac:dyDescent="0.2">
      <c r="E6" s="140"/>
      <c r="F6" s="140"/>
      <c r="Z6" s="68" t="str">
        <f t="shared" si="0"/>
        <v/>
      </c>
      <c r="AA6">
        <f t="shared" si="1"/>
        <v>1</v>
      </c>
    </row>
    <row r="7" spans="1:27" x14ac:dyDescent="0.2">
      <c r="E7" s="140"/>
      <c r="F7" s="140"/>
      <c r="Z7" s="68" t="str">
        <f t="shared" si="0"/>
        <v/>
      </c>
      <c r="AA7">
        <f t="shared" si="1"/>
        <v>1</v>
      </c>
    </row>
    <row r="8" spans="1:27" x14ac:dyDescent="0.2">
      <c r="E8" s="140"/>
      <c r="F8" s="140"/>
      <c r="Z8" s="68" t="str">
        <f t="shared" si="0"/>
        <v/>
      </c>
      <c r="AA8">
        <f t="shared" si="1"/>
        <v>1</v>
      </c>
    </row>
    <row r="9" spans="1:27" x14ac:dyDescent="0.2">
      <c r="E9" s="140"/>
      <c r="F9" s="140"/>
      <c r="Z9" s="68" t="str">
        <f t="shared" si="0"/>
        <v/>
      </c>
      <c r="AA9">
        <f t="shared" si="1"/>
        <v>1</v>
      </c>
    </row>
    <row r="10" spans="1:27" x14ac:dyDescent="0.2">
      <c r="E10" s="140"/>
      <c r="F10" s="140"/>
      <c r="Z10" s="68" t="str">
        <f t="shared" si="0"/>
        <v/>
      </c>
      <c r="AA10">
        <f t="shared" si="1"/>
        <v>1</v>
      </c>
    </row>
    <row r="11" spans="1:27" x14ac:dyDescent="0.2">
      <c r="E11" s="140"/>
      <c r="F11" s="140"/>
      <c r="Z11" s="68" t="str">
        <f t="shared" si="0"/>
        <v/>
      </c>
      <c r="AA11">
        <f t="shared" si="1"/>
        <v>1</v>
      </c>
    </row>
    <row r="12" spans="1:27" x14ac:dyDescent="0.2">
      <c r="D12" s="50"/>
      <c r="E12" s="140"/>
      <c r="F12" s="140"/>
      <c r="Z12" s="68" t="str">
        <f t="shared" si="0"/>
        <v/>
      </c>
      <c r="AA12">
        <f t="shared" si="1"/>
        <v>1</v>
      </c>
    </row>
    <row r="13" spans="1:27" x14ac:dyDescent="0.2">
      <c r="D13" s="50"/>
      <c r="E13" s="140"/>
      <c r="F13" s="140"/>
      <c r="Z13" s="68" t="str">
        <f t="shared" si="0"/>
        <v/>
      </c>
      <c r="AA13">
        <f t="shared" si="1"/>
        <v>1</v>
      </c>
    </row>
    <row r="14" spans="1:27" x14ac:dyDescent="0.2">
      <c r="D14" s="50"/>
      <c r="E14" s="140"/>
      <c r="F14" s="140"/>
      <c r="Z14" s="68" t="str">
        <f t="shared" si="0"/>
        <v/>
      </c>
      <c r="AA14">
        <f t="shared" si="1"/>
        <v>1</v>
      </c>
    </row>
    <row r="15" spans="1:27" x14ac:dyDescent="0.2">
      <c r="D15" s="50"/>
      <c r="E15" s="140"/>
      <c r="F15" s="140"/>
      <c r="Z15" s="68" t="str">
        <f t="shared" si="0"/>
        <v/>
      </c>
      <c r="AA15">
        <f t="shared" si="1"/>
        <v>1</v>
      </c>
    </row>
    <row r="16" spans="1:27" x14ac:dyDescent="0.2">
      <c r="D16" s="50"/>
      <c r="E16" s="140"/>
      <c r="F16" s="140"/>
      <c r="Z16" s="68" t="str">
        <f t="shared" si="0"/>
        <v/>
      </c>
      <c r="AA16">
        <f t="shared" si="1"/>
        <v>1</v>
      </c>
    </row>
    <row r="17" spans="4:27" x14ac:dyDescent="0.2">
      <c r="D17" s="50"/>
      <c r="E17" s="140"/>
      <c r="F17" s="140"/>
      <c r="Z17" s="68" t="str">
        <f t="shared" si="0"/>
        <v/>
      </c>
      <c r="AA17">
        <f t="shared" si="1"/>
        <v>1</v>
      </c>
    </row>
    <row r="18" spans="4:27" x14ac:dyDescent="0.2">
      <c r="D18" s="50"/>
      <c r="E18" s="140"/>
      <c r="F18" s="140"/>
      <c r="Z18" s="68" t="str">
        <f t="shared" si="0"/>
        <v/>
      </c>
      <c r="AA18">
        <f t="shared" si="1"/>
        <v>1</v>
      </c>
    </row>
    <row r="19" spans="4:27" x14ac:dyDescent="0.2">
      <c r="D19" s="50"/>
      <c r="E19" s="140"/>
      <c r="F19" s="140"/>
      <c r="Z19" s="68" t="str">
        <f t="shared" si="0"/>
        <v/>
      </c>
      <c r="AA19">
        <f t="shared" si="1"/>
        <v>1</v>
      </c>
    </row>
    <row r="20" spans="4:27" x14ac:dyDescent="0.2">
      <c r="D20" s="50"/>
      <c r="E20" s="140"/>
      <c r="F20" s="140"/>
      <c r="Z20" s="68" t="str">
        <f t="shared" si="0"/>
        <v/>
      </c>
      <c r="AA20">
        <f t="shared" si="1"/>
        <v>1</v>
      </c>
    </row>
    <row r="21" spans="4:27" x14ac:dyDescent="0.2">
      <c r="D21" s="50"/>
      <c r="E21" s="140"/>
      <c r="F21" s="140"/>
      <c r="Z21" s="68" t="str">
        <f t="shared" si="0"/>
        <v/>
      </c>
      <c r="AA21">
        <f t="shared" si="1"/>
        <v>1</v>
      </c>
    </row>
    <row r="22" spans="4:27" x14ac:dyDescent="0.2">
      <c r="D22" s="50"/>
      <c r="E22" s="140"/>
      <c r="F22" s="140"/>
      <c r="Z22" s="68" t="str">
        <f t="shared" si="0"/>
        <v/>
      </c>
      <c r="AA22">
        <f t="shared" si="1"/>
        <v>1</v>
      </c>
    </row>
    <row r="23" spans="4:27" x14ac:dyDescent="0.2">
      <c r="D23" s="50"/>
      <c r="E23" s="140"/>
      <c r="F23" s="140"/>
      <c r="Z23" s="68" t="str">
        <f t="shared" si="0"/>
        <v/>
      </c>
      <c r="AA23">
        <f t="shared" si="1"/>
        <v>1</v>
      </c>
    </row>
    <row r="24" spans="4:27" x14ac:dyDescent="0.2">
      <c r="D24" s="50"/>
      <c r="E24" s="140"/>
      <c r="F24" s="140"/>
      <c r="Z24" s="68" t="str">
        <f t="shared" si="0"/>
        <v/>
      </c>
      <c r="AA24">
        <f t="shared" si="1"/>
        <v>1</v>
      </c>
    </row>
    <row r="25" spans="4:27" x14ac:dyDescent="0.2">
      <c r="D25" s="50"/>
      <c r="E25" s="140"/>
      <c r="F25" s="140"/>
      <c r="Z25" s="68" t="str">
        <f t="shared" si="0"/>
        <v/>
      </c>
      <c r="AA25">
        <f t="shared" si="1"/>
        <v>1</v>
      </c>
    </row>
    <row r="26" spans="4:27" x14ac:dyDescent="0.2">
      <c r="D26" s="50"/>
      <c r="E26" s="140"/>
      <c r="F26" s="140"/>
      <c r="Z26" s="68" t="str">
        <f t="shared" si="0"/>
        <v/>
      </c>
      <c r="AA26">
        <f t="shared" si="1"/>
        <v>1</v>
      </c>
    </row>
    <row r="27" spans="4:27" x14ac:dyDescent="0.2">
      <c r="D27" s="50"/>
      <c r="E27" s="140"/>
      <c r="F27" s="140"/>
      <c r="Z27" s="68" t="str">
        <f t="shared" si="0"/>
        <v/>
      </c>
      <c r="AA27">
        <f t="shared" si="1"/>
        <v>1</v>
      </c>
    </row>
    <row r="28" spans="4:27" x14ac:dyDescent="0.2">
      <c r="D28" s="50"/>
      <c r="E28" s="140"/>
      <c r="F28" s="140"/>
      <c r="Z28" s="68" t="str">
        <f t="shared" si="0"/>
        <v/>
      </c>
      <c r="AA28">
        <f t="shared" si="1"/>
        <v>1</v>
      </c>
    </row>
    <row r="29" spans="4:27" x14ac:dyDescent="0.2">
      <c r="D29" s="50"/>
      <c r="E29" s="140"/>
      <c r="F29" s="140"/>
      <c r="Z29" s="68" t="str">
        <f t="shared" si="0"/>
        <v/>
      </c>
      <c r="AA29">
        <f t="shared" si="1"/>
        <v>1</v>
      </c>
    </row>
    <row r="30" spans="4:27" x14ac:dyDescent="0.2">
      <c r="D30" s="50"/>
      <c r="E30" s="140"/>
      <c r="F30" s="140"/>
      <c r="Z30" s="68" t="str">
        <f t="shared" si="0"/>
        <v/>
      </c>
      <c r="AA30">
        <f t="shared" si="1"/>
        <v>1</v>
      </c>
    </row>
    <row r="31" spans="4:27" x14ac:dyDescent="0.2">
      <c r="D31" s="50"/>
      <c r="E31" s="140"/>
      <c r="F31" s="140"/>
      <c r="Z31" s="68" t="str">
        <f t="shared" si="0"/>
        <v/>
      </c>
      <c r="AA31">
        <f t="shared" si="1"/>
        <v>1</v>
      </c>
    </row>
    <row r="32" spans="4:27" x14ac:dyDescent="0.2">
      <c r="D32" s="50"/>
      <c r="E32" s="140"/>
      <c r="F32" s="140"/>
      <c r="Z32" s="68" t="str">
        <f t="shared" si="0"/>
        <v/>
      </c>
      <c r="AA32">
        <f t="shared" si="1"/>
        <v>1</v>
      </c>
    </row>
    <row r="33" spans="4:27" x14ac:dyDescent="0.2">
      <c r="D33" s="50"/>
      <c r="E33" s="140"/>
      <c r="F33" s="140"/>
      <c r="Z33" s="68" t="str">
        <f t="shared" si="0"/>
        <v/>
      </c>
      <c r="AA33">
        <f t="shared" si="1"/>
        <v>1</v>
      </c>
    </row>
    <row r="34" spans="4:27" x14ac:dyDescent="0.2">
      <c r="D34" s="50"/>
      <c r="E34" s="140"/>
      <c r="F34" s="140"/>
      <c r="Z34" s="68" t="str">
        <f t="shared" si="0"/>
        <v/>
      </c>
      <c r="AA34">
        <f t="shared" si="1"/>
        <v>1</v>
      </c>
    </row>
    <row r="35" spans="4:27" x14ac:dyDescent="0.2">
      <c r="D35" s="50"/>
      <c r="E35" s="140"/>
      <c r="F35" s="140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">
      <c r="D36" s="50"/>
      <c r="E36" s="140"/>
      <c r="F36" s="140"/>
      <c r="Z36" s="68" t="str">
        <f t="shared" si="2"/>
        <v/>
      </c>
      <c r="AA36">
        <f t="shared" si="3"/>
        <v>1</v>
      </c>
    </row>
    <row r="37" spans="4:27" x14ac:dyDescent="0.2">
      <c r="D37" s="50"/>
      <c r="E37" s="140"/>
      <c r="F37" s="140"/>
      <c r="Z37" s="68" t="str">
        <f t="shared" si="2"/>
        <v/>
      </c>
      <c r="AA37">
        <f t="shared" si="3"/>
        <v>1</v>
      </c>
    </row>
    <row r="38" spans="4:27" x14ac:dyDescent="0.2">
      <c r="D38" s="50"/>
      <c r="E38" s="140"/>
      <c r="F38" s="140"/>
      <c r="Z38" s="68" t="str">
        <f t="shared" si="2"/>
        <v/>
      </c>
      <c r="AA38">
        <f t="shared" si="3"/>
        <v>1</v>
      </c>
    </row>
    <row r="39" spans="4:27" x14ac:dyDescent="0.2">
      <c r="D39" s="50"/>
      <c r="E39" s="140"/>
      <c r="F39" s="140"/>
      <c r="Z39" s="68" t="str">
        <f t="shared" si="2"/>
        <v/>
      </c>
      <c r="AA39">
        <f t="shared" si="3"/>
        <v>1</v>
      </c>
    </row>
    <row r="40" spans="4:27" x14ac:dyDescent="0.2">
      <c r="D40" s="50"/>
      <c r="E40" s="140"/>
      <c r="F40" s="140"/>
      <c r="Z40" s="68" t="str">
        <f t="shared" si="2"/>
        <v/>
      </c>
      <c r="AA40">
        <f t="shared" si="3"/>
        <v>1</v>
      </c>
    </row>
    <row r="41" spans="4:27" x14ac:dyDescent="0.2">
      <c r="D41" s="50"/>
      <c r="E41" s="140"/>
      <c r="F41" s="140"/>
      <c r="Z41" s="68" t="str">
        <f t="shared" si="2"/>
        <v/>
      </c>
      <c r="AA41">
        <f t="shared" si="3"/>
        <v>1</v>
      </c>
    </row>
    <row r="42" spans="4:27" x14ac:dyDescent="0.2">
      <c r="E42" s="140"/>
      <c r="F42" s="140"/>
      <c r="Z42" s="68" t="str">
        <f t="shared" si="2"/>
        <v/>
      </c>
      <c r="AA42">
        <f t="shared" si="3"/>
        <v>1</v>
      </c>
    </row>
    <row r="43" spans="4:27" x14ac:dyDescent="0.2">
      <c r="E43" s="140"/>
      <c r="F43" s="140"/>
      <c r="Z43" s="68" t="str">
        <f t="shared" si="2"/>
        <v/>
      </c>
      <c r="AA43">
        <f t="shared" si="3"/>
        <v>1</v>
      </c>
    </row>
    <row r="44" spans="4:27" x14ac:dyDescent="0.2">
      <c r="E44" s="140"/>
      <c r="F44" s="140"/>
      <c r="Z44" s="68" t="str">
        <f t="shared" si="2"/>
        <v/>
      </c>
      <c r="AA44">
        <f t="shared" si="3"/>
        <v>1</v>
      </c>
    </row>
    <row r="45" spans="4:27" x14ac:dyDescent="0.2">
      <c r="E45" s="140"/>
      <c r="F45" s="140"/>
      <c r="Z45" s="68" t="str">
        <f t="shared" si="2"/>
        <v/>
      </c>
      <c r="AA45">
        <f t="shared" si="3"/>
        <v>1</v>
      </c>
    </row>
    <row r="46" spans="4:27" x14ac:dyDescent="0.2">
      <c r="E46" s="140"/>
      <c r="F46" s="140"/>
      <c r="Z46" s="68" t="str">
        <f t="shared" si="2"/>
        <v/>
      </c>
      <c r="AA46">
        <f t="shared" si="3"/>
        <v>1</v>
      </c>
    </row>
    <row r="47" spans="4:27" x14ac:dyDescent="0.2">
      <c r="E47" s="140"/>
      <c r="F47" s="140"/>
      <c r="Z47" s="68" t="str">
        <f t="shared" si="2"/>
        <v/>
      </c>
      <c r="AA47">
        <f t="shared" si="3"/>
        <v>1</v>
      </c>
    </row>
    <row r="48" spans="4:27" x14ac:dyDescent="0.2">
      <c r="E48" s="140"/>
      <c r="F48" s="140"/>
      <c r="Z48" s="68" t="str">
        <f t="shared" si="2"/>
        <v/>
      </c>
      <c r="AA48">
        <f t="shared" si="3"/>
        <v>1</v>
      </c>
    </row>
    <row r="49" spans="5:27" x14ac:dyDescent="0.2">
      <c r="E49" s="140"/>
      <c r="F49" s="140"/>
      <c r="Z49" s="68" t="str">
        <f t="shared" si="2"/>
        <v/>
      </c>
      <c r="AA49">
        <f t="shared" si="3"/>
        <v>1</v>
      </c>
    </row>
    <row r="50" spans="5:27" x14ac:dyDescent="0.2">
      <c r="E50" s="140"/>
      <c r="F50" s="140"/>
      <c r="Z50" s="68" t="str">
        <f t="shared" si="2"/>
        <v/>
      </c>
      <c r="AA50">
        <f t="shared" si="3"/>
        <v>1</v>
      </c>
    </row>
    <row r="51" spans="5:27" x14ac:dyDescent="0.2">
      <c r="E51" s="140"/>
      <c r="F51" s="140"/>
      <c r="Z51" s="68" t="str">
        <f t="shared" si="2"/>
        <v/>
      </c>
      <c r="AA51">
        <f t="shared" si="3"/>
        <v>1</v>
      </c>
    </row>
    <row r="52" spans="5:27" x14ac:dyDescent="0.2">
      <c r="E52" s="140"/>
      <c r="F52" s="140"/>
      <c r="Z52" s="68" t="str">
        <f t="shared" si="2"/>
        <v/>
      </c>
      <c r="AA52">
        <f t="shared" si="3"/>
        <v>1</v>
      </c>
    </row>
    <row r="53" spans="5:27" x14ac:dyDescent="0.2">
      <c r="E53" s="140"/>
      <c r="F53" s="140"/>
      <c r="Z53" s="68" t="str">
        <f t="shared" si="2"/>
        <v/>
      </c>
      <c r="AA53">
        <f t="shared" si="3"/>
        <v>1</v>
      </c>
    </row>
    <row r="54" spans="5:27" x14ac:dyDescent="0.2">
      <c r="E54" s="140"/>
      <c r="F54" s="140"/>
      <c r="Z54" s="68" t="str">
        <f t="shared" si="2"/>
        <v/>
      </c>
      <c r="AA54">
        <f t="shared" si="3"/>
        <v>1</v>
      </c>
    </row>
    <row r="55" spans="5:27" x14ac:dyDescent="0.2">
      <c r="E55" s="140"/>
      <c r="F55" s="140"/>
      <c r="Z55" s="68" t="str">
        <f t="shared" si="2"/>
        <v/>
      </c>
      <c r="AA55">
        <f t="shared" si="3"/>
        <v>1</v>
      </c>
    </row>
    <row r="56" spans="5:27" x14ac:dyDescent="0.2">
      <c r="E56" s="140"/>
      <c r="F56" s="140"/>
      <c r="Z56" s="68" t="str">
        <f t="shared" si="2"/>
        <v/>
      </c>
      <c r="AA56">
        <f t="shared" si="3"/>
        <v>1</v>
      </c>
    </row>
    <row r="57" spans="5:27" x14ac:dyDescent="0.2">
      <c r="E57" s="140"/>
      <c r="F57" s="140"/>
      <c r="Z57" s="68" t="str">
        <f t="shared" si="2"/>
        <v/>
      </c>
      <c r="AA57">
        <f t="shared" si="3"/>
        <v>1</v>
      </c>
    </row>
    <row r="58" spans="5:27" x14ac:dyDescent="0.2">
      <c r="E58" s="140"/>
      <c r="F58" s="140"/>
      <c r="Z58" s="68" t="str">
        <f t="shared" si="2"/>
        <v/>
      </c>
      <c r="AA58">
        <f t="shared" si="3"/>
        <v>1</v>
      </c>
    </row>
    <row r="59" spans="5:27" x14ac:dyDescent="0.2">
      <c r="E59" s="140"/>
      <c r="F59" s="140"/>
      <c r="Z59" s="68" t="str">
        <f t="shared" si="2"/>
        <v/>
      </c>
      <c r="AA59">
        <f t="shared" si="3"/>
        <v>1</v>
      </c>
    </row>
    <row r="60" spans="5:27" x14ac:dyDescent="0.2">
      <c r="E60" s="140"/>
      <c r="F60" s="140"/>
      <c r="Z60" s="68" t="str">
        <f t="shared" si="2"/>
        <v/>
      </c>
      <c r="AA60">
        <f t="shared" si="3"/>
        <v>1</v>
      </c>
    </row>
    <row r="61" spans="5:27" x14ac:dyDescent="0.2">
      <c r="E61" s="140"/>
      <c r="F61" s="140"/>
      <c r="Z61" s="68" t="str">
        <f t="shared" si="2"/>
        <v/>
      </c>
      <c r="AA61">
        <f t="shared" si="3"/>
        <v>1</v>
      </c>
    </row>
    <row r="62" spans="5:27" x14ac:dyDescent="0.2">
      <c r="E62" s="140"/>
      <c r="F62" s="140"/>
      <c r="Z62" s="68" t="str">
        <f t="shared" si="2"/>
        <v/>
      </c>
      <c r="AA62">
        <f t="shared" si="3"/>
        <v>1</v>
      </c>
    </row>
    <row r="63" spans="5:27" x14ac:dyDescent="0.2">
      <c r="E63" s="140"/>
      <c r="F63" s="140"/>
      <c r="Z63" s="68" t="str">
        <f t="shared" si="2"/>
        <v/>
      </c>
      <c r="AA63">
        <f t="shared" si="3"/>
        <v>1</v>
      </c>
    </row>
    <row r="64" spans="5:27" x14ac:dyDescent="0.2">
      <c r="E64" s="140"/>
      <c r="F64" s="140"/>
      <c r="Z64" s="68" t="str">
        <f t="shared" si="2"/>
        <v/>
      </c>
      <c r="AA64">
        <f t="shared" si="3"/>
        <v>1</v>
      </c>
    </row>
    <row r="65" spans="5:27" x14ac:dyDescent="0.2">
      <c r="E65" s="140"/>
      <c r="F65" s="140"/>
      <c r="Z65" s="68" t="str">
        <f t="shared" si="2"/>
        <v/>
      </c>
      <c r="AA65">
        <f t="shared" si="3"/>
        <v>1</v>
      </c>
    </row>
    <row r="66" spans="5:27" x14ac:dyDescent="0.2">
      <c r="E66" s="140"/>
      <c r="F66" s="140"/>
      <c r="Z66" s="68" t="str">
        <f t="shared" si="2"/>
        <v/>
      </c>
      <c r="AA66">
        <f t="shared" si="3"/>
        <v>1</v>
      </c>
    </row>
    <row r="67" spans="5:27" x14ac:dyDescent="0.2">
      <c r="E67" s="140"/>
      <c r="F67" s="140"/>
      <c r="Z67" s="68" t="str">
        <f t="shared" ref="Z67:Z98" si="4">IFERROR(Q67/R67,"")</f>
        <v/>
      </c>
      <c r="AA67">
        <f t="shared" ref="AA67:AA98" si="5">IFERROR(IF(Z67&gt;P67,0,1),"")</f>
        <v>1</v>
      </c>
    </row>
    <row r="68" spans="5:27" x14ac:dyDescent="0.2">
      <c r="E68" s="140"/>
      <c r="F68" s="140"/>
      <c r="Z68" s="68" t="str">
        <f t="shared" si="4"/>
        <v/>
      </c>
      <c r="AA68">
        <f t="shared" si="5"/>
        <v>1</v>
      </c>
    </row>
    <row r="69" spans="5:27" x14ac:dyDescent="0.2">
      <c r="E69" s="140"/>
      <c r="F69" s="140"/>
      <c r="Z69" s="68" t="str">
        <f t="shared" si="4"/>
        <v/>
      </c>
    </row>
    <row r="70" spans="5:27" x14ac:dyDescent="0.2">
      <c r="E70" s="140"/>
      <c r="F70" s="140"/>
      <c r="Z70" s="68" t="str">
        <f t="shared" si="4"/>
        <v/>
      </c>
    </row>
    <row r="71" spans="5:27" x14ac:dyDescent="0.2">
      <c r="E71" s="140"/>
      <c r="F71" s="140"/>
      <c r="Z71" s="68" t="str">
        <f t="shared" si="4"/>
        <v/>
      </c>
    </row>
    <row r="72" spans="5:27" x14ac:dyDescent="0.2">
      <c r="E72" s="140"/>
      <c r="F72" s="140"/>
      <c r="Z72" s="68" t="str">
        <f t="shared" si="4"/>
        <v/>
      </c>
    </row>
    <row r="73" spans="5:27" x14ac:dyDescent="0.2">
      <c r="E73" s="140"/>
      <c r="F73" s="140"/>
      <c r="Z73" s="68" t="str">
        <f t="shared" si="4"/>
        <v/>
      </c>
    </row>
    <row r="74" spans="5:27" x14ac:dyDescent="0.2">
      <c r="E74" s="140"/>
      <c r="F74" s="140"/>
      <c r="Z74" s="68" t="str">
        <f t="shared" si="4"/>
        <v/>
      </c>
    </row>
    <row r="75" spans="5:27" x14ac:dyDescent="0.2">
      <c r="E75" s="140"/>
      <c r="F75" s="140"/>
      <c r="Z75" s="68" t="str">
        <f t="shared" si="4"/>
        <v/>
      </c>
    </row>
    <row r="76" spans="5:27" x14ac:dyDescent="0.2">
      <c r="E76" s="140"/>
      <c r="F76" s="140"/>
      <c r="Z76" s="68" t="str">
        <f t="shared" si="4"/>
        <v/>
      </c>
    </row>
    <row r="77" spans="5:27" x14ac:dyDescent="0.2">
      <c r="E77" s="140"/>
      <c r="F77" s="140"/>
      <c r="Z77" s="68" t="str">
        <f t="shared" si="4"/>
        <v/>
      </c>
    </row>
    <row r="78" spans="5:27" x14ac:dyDescent="0.2">
      <c r="E78" s="140"/>
      <c r="F78" s="140"/>
      <c r="Z78" s="68" t="str">
        <f t="shared" si="4"/>
        <v/>
      </c>
    </row>
    <row r="79" spans="5:27" x14ac:dyDescent="0.2">
      <c r="E79" s="140"/>
      <c r="F79" s="140"/>
      <c r="Z79" s="68" t="str">
        <f t="shared" si="4"/>
        <v/>
      </c>
    </row>
    <row r="80" spans="5:27" x14ac:dyDescent="0.2">
      <c r="E80" s="140"/>
      <c r="F80" s="140"/>
      <c r="Z80" s="68" t="str">
        <f t="shared" si="4"/>
        <v/>
      </c>
    </row>
    <row r="81" spans="5:26" x14ac:dyDescent="0.2">
      <c r="E81" s="140"/>
      <c r="F81" s="140"/>
      <c r="Z81" s="68" t="str">
        <f t="shared" si="4"/>
        <v/>
      </c>
    </row>
    <row r="82" spans="5:26" x14ac:dyDescent="0.2">
      <c r="E82" s="140"/>
      <c r="F82" s="140"/>
      <c r="Z82" s="68" t="str">
        <f t="shared" si="4"/>
        <v/>
      </c>
    </row>
    <row r="83" spans="5:26" x14ac:dyDescent="0.2">
      <c r="E83" s="140"/>
      <c r="F83" s="140"/>
      <c r="Z83" s="68" t="str">
        <f t="shared" si="4"/>
        <v/>
      </c>
    </row>
    <row r="84" spans="5:26" x14ac:dyDescent="0.2">
      <c r="E84" s="140"/>
      <c r="F84" s="140"/>
      <c r="Z84" s="68" t="str">
        <f t="shared" si="4"/>
        <v/>
      </c>
    </row>
    <row r="85" spans="5:26" x14ac:dyDescent="0.2">
      <c r="E85" s="140"/>
      <c r="F85" s="140"/>
      <c r="Z85" s="68" t="str">
        <f t="shared" si="4"/>
        <v/>
      </c>
    </row>
    <row r="86" spans="5:26" x14ac:dyDescent="0.2">
      <c r="E86" s="140"/>
      <c r="F86" s="140"/>
      <c r="Z86" s="68" t="str">
        <f t="shared" si="4"/>
        <v/>
      </c>
    </row>
    <row r="87" spans="5:26" x14ac:dyDescent="0.2">
      <c r="E87" s="140"/>
      <c r="F87" s="140"/>
      <c r="Z87" s="68" t="str">
        <f t="shared" si="4"/>
        <v/>
      </c>
    </row>
    <row r="88" spans="5:26" x14ac:dyDescent="0.2">
      <c r="E88" s="140"/>
      <c r="F88" s="140"/>
      <c r="Z88" s="68" t="str">
        <f t="shared" si="4"/>
        <v/>
      </c>
    </row>
    <row r="89" spans="5:26" x14ac:dyDescent="0.2">
      <c r="E89" s="140"/>
      <c r="F89" s="140"/>
      <c r="Z89" s="68" t="str">
        <f t="shared" si="4"/>
        <v/>
      </c>
    </row>
    <row r="90" spans="5:26" x14ac:dyDescent="0.2">
      <c r="E90" s="140"/>
      <c r="F90" s="140"/>
      <c r="Z90" s="68" t="str">
        <f t="shared" si="4"/>
        <v/>
      </c>
    </row>
    <row r="91" spans="5:26" x14ac:dyDescent="0.2">
      <c r="E91" s="140"/>
      <c r="F91" s="140"/>
      <c r="Z91" s="68" t="str">
        <f t="shared" si="4"/>
        <v/>
      </c>
    </row>
    <row r="92" spans="5:26" x14ac:dyDescent="0.2">
      <c r="E92" s="140"/>
      <c r="F92" s="140"/>
      <c r="Z92" s="68" t="str">
        <f t="shared" si="4"/>
        <v/>
      </c>
    </row>
    <row r="93" spans="5:26" x14ac:dyDescent="0.2">
      <c r="E93" s="140"/>
      <c r="F93" s="140"/>
      <c r="Z93" s="68" t="str">
        <f t="shared" si="4"/>
        <v/>
      </c>
    </row>
    <row r="94" spans="5:26" x14ac:dyDescent="0.2">
      <c r="E94" s="140"/>
      <c r="F94" s="140"/>
      <c r="Z94" s="68" t="str">
        <f t="shared" si="4"/>
        <v/>
      </c>
    </row>
    <row r="95" spans="5:26" x14ac:dyDescent="0.2">
      <c r="E95" s="140"/>
      <c r="F95" s="140"/>
      <c r="Z95" s="68" t="str">
        <f t="shared" si="4"/>
        <v/>
      </c>
    </row>
    <row r="96" spans="5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5000000}"/>
  <conditionalFormatting sqref="Z3:Z118">
    <cfRule type="cellIs" dxfId="104" priority="17" operator="greaterThan">
      <formula>$P3</formula>
    </cfRule>
    <cfRule type="cellIs" dxfId="103" priority="18" stopIfTrue="1" operator="lessThan">
      <formula>$P3</formula>
    </cfRule>
    <cfRule type="cellIs" dxfId="102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1" priority="2" stopIfTrue="1">
      <formula>F3=$D3</formula>
    </cfRule>
    <cfRule type="expression" dxfId="100" priority="3" stopIfTrue="1">
      <formula>F3&gt;$D3*0.95</formula>
    </cfRule>
    <cfRule type="expression" dxfId="99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K134"/>
  <sheetViews>
    <sheetView rightToLeft="1" zoomScale="110" zoomScaleNormal="110" workbookViewId="0">
      <pane xSplit="5" ySplit="2" topLeftCell="Y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41" hidden="1" customWidth="1"/>
    <col min="2" max="2" width="8.25" style="241" hidden="1" customWidth="1"/>
    <col min="3" max="3" width="7.875" style="241" hidden="1" customWidth="1"/>
    <col min="4" max="4" width="16.375" style="241" customWidth="1"/>
    <col min="5" max="5" width="19.625" style="241" customWidth="1"/>
    <col min="6" max="8" width="10.625" style="252" customWidth="1"/>
    <col min="9" max="15" width="12.125" style="241" customWidth="1"/>
    <col min="16" max="24" width="12.125" style="241" hidden="1" customWidth="1"/>
    <col min="25" max="25" width="12.125" style="16" customWidth="1"/>
    <col min="26" max="27" width="12.125" style="241" customWidth="1"/>
    <col min="32" max="33" width="12.125" style="241" customWidth="1"/>
    <col min="34" max="35" width="12.125" style="150" customWidth="1"/>
    <col min="36" max="36" width="12.125" style="16" customWidth="1"/>
    <col min="37" max="37" width="9.125" style="238" customWidth="1"/>
  </cols>
  <sheetData>
    <row r="1" spans="1:37" x14ac:dyDescent="0.2">
      <c r="D1" s="241" t="s">
        <v>119</v>
      </c>
      <c r="E1" s="241" t="s">
        <v>698</v>
      </c>
      <c r="F1" s="252" t="s">
        <v>122</v>
      </c>
      <c r="G1" s="15">
        <f>A3</f>
        <v>0</v>
      </c>
      <c r="J1" s="252" t="s">
        <v>697</v>
      </c>
      <c r="L1" s="15"/>
      <c r="M1" s="15"/>
      <c r="O1" s="15"/>
      <c r="Z1" s="66" t="s">
        <v>80</v>
      </c>
      <c r="AG1" s="66"/>
    </row>
    <row r="2" spans="1:37" s="3" customFormat="1" ht="43.5" customHeight="1" x14ac:dyDescent="0.2">
      <c r="A2" s="4" t="s">
        <v>550</v>
      </c>
      <c r="B2" s="4" t="s">
        <v>125</v>
      </c>
      <c r="C2" s="4" t="s">
        <v>90</v>
      </c>
      <c r="D2" s="4" t="s">
        <v>552</v>
      </c>
      <c r="E2" s="4" t="s">
        <v>553</v>
      </c>
      <c r="F2" s="273" t="s">
        <v>554</v>
      </c>
      <c r="G2" s="273" t="s">
        <v>555</v>
      </c>
      <c r="H2" s="273" t="s">
        <v>556</v>
      </c>
      <c r="I2" s="4" t="s">
        <v>138</v>
      </c>
      <c r="J2" s="4" t="s">
        <v>139</v>
      </c>
      <c r="K2" s="4" t="s">
        <v>75</v>
      </c>
      <c r="L2" s="4" t="s">
        <v>699</v>
      </c>
      <c r="M2" s="4" t="s">
        <v>681</v>
      </c>
      <c r="N2" s="4" t="s">
        <v>559</v>
      </c>
      <c r="O2" s="4" t="s">
        <v>560</v>
      </c>
      <c r="P2" s="4" t="s">
        <v>561</v>
      </c>
      <c r="Q2" s="4" t="s">
        <v>562</v>
      </c>
      <c r="R2" s="4" t="s">
        <v>563</v>
      </c>
      <c r="S2" s="4" t="s">
        <v>564</v>
      </c>
      <c r="T2" s="4" t="s">
        <v>565</v>
      </c>
      <c r="U2" s="4" t="s">
        <v>566</v>
      </c>
      <c r="V2" s="4" t="s">
        <v>567</v>
      </c>
      <c r="W2" s="4" t="s">
        <v>700</v>
      </c>
      <c r="X2" s="4" t="s">
        <v>569</v>
      </c>
      <c r="Y2" s="17" t="s">
        <v>626</v>
      </c>
      <c r="Z2" s="4" t="s">
        <v>571</v>
      </c>
      <c r="AA2" s="4" t="s">
        <v>691</v>
      </c>
      <c r="AB2" s="4" t="s">
        <v>145</v>
      </c>
      <c r="AC2" s="4" t="s">
        <v>146</v>
      </c>
      <c r="AD2" s="4" t="s">
        <v>147</v>
      </c>
      <c r="AE2" s="4" t="s">
        <v>148</v>
      </c>
      <c r="AF2" s="4" t="s">
        <v>573</v>
      </c>
      <c r="AG2" s="4" t="s">
        <v>574</v>
      </c>
      <c r="AH2" s="4" t="s">
        <v>692</v>
      </c>
      <c r="AI2" s="4" t="s">
        <v>701</v>
      </c>
      <c r="AJ2" s="17" t="s">
        <v>627</v>
      </c>
      <c r="AK2" s="17" t="s">
        <v>153</v>
      </c>
    </row>
    <row r="3" spans="1:37" ht="21" customHeight="1" x14ac:dyDescent="0.2">
      <c r="I3" s="274"/>
      <c r="J3" s="274"/>
      <c r="K3" s="177"/>
      <c r="N3" s="140"/>
      <c r="O3" s="2"/>
      <c r="AJ3" s="1" t="str">
        <f t="shared" ref="AJ3:AJ34" si="0">IFERROR(Z3/AA3,"")</f>
        <v/>
      </c>
      <c r="AK3" s="283" t="e">
        <f t="shared" ref="AK3:AK34" si="1">STDEV(F3,J3)</f>
        <v>#DIV/0!</v>
      </c>
    </row>
    <row r="4" spans="1:37" ht="21" customHeight="1" x14ac:dyDescent="0.2">
      <c r="I4" s="274"/>
      <c r="J4" s="274"/>
      <c r="K4" s="177"/>
      <c r="N4" s="140"/>
      <c r="O4" s="2"/>
      <c r="AJ4" s="1" t="str">
        <f t="shared" si="0"/>
        <v/>
      </c>
      <c r="AK4" s="283" t="e">
        <f t="shared" si="1"/>
        <v>#DIV/0!</v>
      </c>
    </row>
    <row r="5" spans="1:37" ht="21" customHeight="1" x14ac:dyDescent="0.2">
      <c r="I5" s="274"/>
      <c r="J5" s="274"/>
      <c r="K5" s="177"/>
      <c r="N5" s="140"/>
      <c r="O5" s="2"/>
      <c r="AJ5" s="1" t="str">
        <f t="shared" si="0"/>
        <v/>
      </c>
      <c r="AK5" s="283" t="e">
        <f t="shared" si="1"/>
        <v>#DIV/0!</v>
      </c>
    </row>
    <row r="6" spans="1:37" ht="21" customHeight="1" x14ac:dyDescent="0.2">
      <c r="I6" s="274"/>
      <c r="J6" s="274"/>
      <c r="K6" s="177"/>
      <c r="N6" s="140"/>
      <c r="O6" s="2"/>
      <c r="AJ6" s="1" t="str">
        <f t="shared" si="0"/>
        <v/>
      </c>
      <c r="AK6" s="283" t="e">
        <f t="shared" si="1"/>
        <v>#DIV/0!</v>
      </c>
    </row>
    <row r="7" spans="1:37" ht="21" customHeight="1" x14ac:dyDescent="0.2">
      <c r="I7" s="274"/>
      <c r="J7" s="274"/>
      <c r="K7" s="177"/>
      <c r="N7" s="140"/>
      <c r="O7" s="2"/>
      <c r="AJ7" s="1" t="str">
        <f t="shared" si="0"/>
        <v/>
      </c>
      <c r="AK7" s="283" t="e">
        <f t="shared" si="1"/>
        <v>#DIV/0!</v>
      </c>
    </row>
    <row r="8" spans="1:37" ht="21" customHeight="1" x14ac:dyDescent="0.2">
      <c r="I8" s="274"/>
      <c r="J8" s="274"/>
      <c r="K8" s="177"/>
      <c r="N8" s="140"/>
      <c r="O8" s="2"/>
      <c r="AJ8" s="1" t="str">
        <f t="shared" si="0"/>
        <v/>
      </c>
      <c r="AK8" s="283" t="e">
        <f t="shared" si="1"/>
        <v>#DIV/0!</v>
      </c>
    </row>
    <row r="9" spans="1:37" ht="21" customHeight="1" x14ac:dyDescent="0.2">
      <c r="I9" s="274"/>
      <c r="J9" s="274"/>
      <c r="K9" s="177"/>
      <c r="N9" s="140"/>
      <c r="O9" s="2"/>
      <c r="AJ9" s="1" t="str">
        <f t="shared" si="0"/>
        <v/>
      </c>
      <c r="AK9" s="283" t="e">
        <f t="shared" si="1"/>
        <v>#DIV/0!</v>
      </c>
    </row>
    <row r="10" spans="1:37" ht="21" customHeight="1" x14ac:dyDescent="0.2">
      <c r="I10" s="274"/>
      <c r="J10" s="274"/>
      <c r="K10" s="177"/>
      <c r="N10" s="140"/>
      <c r="O10" s="2"/>
      <c r="AJ10" s="1" t="str">
        <f t="shared" si="0"/>
        <v/>
      </c>
      <c r="AK10" s="283" t="e">
        <f t="shared" si="1"/>
        <v>#DIV/0!</v>
      </c>
    </row>
    <row r="11" spans="1:37" ht="21" customHeight="1" x14ac:dyDescent="0.2">
      <c r="I11" s="274"/>
      <c r="J11" s="274"/>
      <c r="K11" s="177"/>
      <c r="N11" s="140"/>
      <c r="O11" s="2"/>
      <c r="AJ11" s="1" t="str">
        <f t="shared" si="0"/>
        <v/>
      </c>
      <c r="AK11" s="283" t="e">
        <f t="shared" si="1"/>
        <v>#DIV/0!</v>
      </c>
    </row>
    <row r="12" spans="1:37" ht="21" customHeight="1" x14ac:dyDescent="0.2">
      <c r="D12" s="55"/>
      <c r="I12" s="274"/>
      <c r="J12" s="274"/>
      <c r="K12" s="177"/>
      <c r="N12" s="140"/>
      <c r="O12" s="2"/>
      <c r="AJ12" s="1" t="str">
        <f t="shared" si="0"/>
        <v/>
      </c>
      <c r="AK12" s="283" t="e">
        <f t="shared" si="1"/>
        <v>#DIV/0!</v>
      </c>
    </row>
    <row r="13" spans="1:37" ht="21" customHeight="1" x14ac:dyDescent="0.2">
      <c r="D13" s="55"/>
      <c r="I13" s="274"/>
      <c r="J13" s="274"/>
      <c r="K13" s="177"/>
      <c r="N13" s="140"/>
      <c r="O13" s="2"/>
      <c r="AJ13" s="1" t="str">
        <f t="shared" si="0"/>
        <v/>
      </c>
      <c r="AK13" s="283" t="e">
        <f t="shared" si="1"/>
        <v>#DIV/0!</v>
      </c>
    </row>
    <row r="14" spans="1:37" ht="21" customHeight="1" x14ac:dyDescent="0.2">
      <c r="D14" s="55"/>
      <c r="I14" s="274"/>
      <c r="J14" s="274"/>
      <c r="K14" s="177"/>
      <c r="N14" s="140"/>
      <c r="O14" s="2"/>
      <c r="AJ14" s="1" t="str">
        <f t="shared" si="0"/>
        <v/>
      </c>
      <c r="AK14" s="283" t="e">
        <f t="shared" si="1"/>
        <v>#DIV/0!</v>
      </c>
    </row>
    <row r="15" spans="1:37" ht="21" customHeight="1" x14ac:dyDescent="0.2">
      <c r="D15" s="55"/>
      <c r="I15" s="274"/>
      <c r="J15" s="274"/>
      <c r="K15" s="177"/>
      <c r="N15" s="140"/>
      <c r="O15" s="2"/>
      <c r="AJ15" s="1" t="str">
        <f t="shared" si="0"/>
        <v/>
      </c>
      <c r="AK15" s="283" t="e">
        <f t="shared" si="1"/>
        <v>#DIV/0!</v>
      </c>
    </row>
    <row r="16" spans="1:37" ht="21" customHeight="1" x14ac:dyDescent="0.2">
      <c r="D16" s="55"/>
      <c r="I16" s="274"/>
      <c r="J16" s="274"/>
      <c r="K16" s="177"/>
      <c r="N16" s="140"/>
      <c r="O16" s="2"/>
      <c r="AJ16" s="1" t="str">
        <f t="shared" si="0"/>
        <v/>
      </c>
      <c r="AK16" s="283" t="e">
        <f t="shared" si="1"/>
        <v>#DIV/0!</v>
      </c>
    </row>
    <row r="17" spans="4:37" ht="21" customHeight="1" x14ac:dyDescent="0.2">
      <c r="D17" s="55"/>
      <c r="I17" s="274"/>
      <c r="J17" s="274"/>
      <c r="K17" s="177"/>
      <c r="N17" s="140"/>
      <c r="O17" s="2"/>
      <c r="AJ17" s="1" t="str">
        <f t="shared" si="0"/>
        <v/>
      </c>
      <c r="AK17" s="283" t="e">
        <f t="shared" si="1"/>
        <v>#DIV/0!</v>
      </c>
    </row>
    <row r="18" spans="4:37" ht="21" customHeight="1" x14ac:dyDescent="0.2">
      <c r="D18" s="55"/>
      <c r="I18" s="274"/>
      <c r="J18" s="274"/>
      <c r="K18" s="177"/>
      <c r="N18" s="140"/>
      <c r="O18" s="2"/>
      <c r="AJ18" s="1" t="str">
        <f t="shared" si="0"/>
        <v/>
      </c>
      <c r="AK18" s="283" t="e">
        <f t="shared" si="1"/>
        <v>#DIV/0!</v>
      </c>
    </row>
    <row r="19" spans="4:37" ht="21" customHeight="1" x14ac:dyDescent="0.2">
      <c r="D19" s="55"/>
      <c r="I19" s="274"/>
      <c r="J19" s="274"/>
      <c r="K19" s="177"/>
      <c r="N19" s="140"/>
      <c r="O19" s="2"/>
      <c r="AJ19" s="1" t="str">
        <f t="shared" si="0"/>
        <v/>
      </c>
      <c r="AK19" s="283" t="e">
        <f t="shared" si="1"/>
        <v>#DIV/0!</v>
      </c>
    </row>
    <row r="20" spans="4:37" ht="21" customHeight="1" x14ac:dyDescent="0.2">
      <c r="D20" s="55"/>
      <c r="I20" s="274"/>
      <c r="J20" s="274"/>
      <c r="K20" s="177"/>
      <c r="N20" s="140"/>
      <c r="O20" s="2"/>
      <c r="AJ20" s="1" t="str">
        <f t="shared" si="0"/>
        <v/>
      </c>
      <c r="AK20" s="283" t="e">
        <f t="shared" si="1"/>
        <v>#DIV/0!</v>
      </c>
    </row>
    <row r="21" spans="4:37" ht="21" customHeight="1" x14ac:dyDescent="0.2">
      <c r="D21" s="55"/>
      <c r="I21" s="274"/>
      <c r="J21" s="274"/>
      <c r="K21" s="177"/>
      <c r="N21" s="140"/>
      <c r="O21" s="2"/>
      <c r="AJ21" s="1" t="str">
        <f t="shared" si="0"/>
        <v/>
      </c>
      <c r="AK21" s="283" t="e">
        <f t="shared" si="1"/>
        <v>#DIV/0!</v>
      </c>
    </row>
    <row r="22" spans="4:37" ht="21" customHeight="1" x14ac:dyDescent="0.2">
      <c r="D22" s="55"/>
      <c r="I22" s="274"/>
      <c r="J22" s="274"/>
      <c r="K22" s="177"/>
      <c r="N22" s="140"/>
      <c r="O22" s="2"/>
      <c r="AJ22" s="1" t="str">
        <f t="shared" si="0"/>
        <v/>
      </c>
      <c r="AK22" s="283" t="e">
        <f t="shared" si="1"/>
        <v>#DIV/0!</v>
      </c>
    </row>
    <row r="23" spans="4:37" ht="21" customHeight="1" x14ac:dyDescent="0.2">
      <c r="D23" s="55"/>
      <c r="I23" s="274"/>
      <c r="J23" s="274"/>
      <c r="K23" s="177"/>
      <c r="N23" s="140"/>
      <c r="O23" s="2"/>
      <c r="AJ23" s="1" t="str">
        <f t="shared" si="0"/>
        <v/>
      </c>
      <c r="AK23" s="283" t="e">
        <f t="shared" si="1"/>
        <v>#DIV/0!</v>
      </c>
    </row>
    <row r="24" spans="4:37" ht="21" customHeight="1" x14ac:dyDescent="0.2">
      <c r="D24" s="55"/>
      <c r="I24" s="274"/>
      <c r="J24" s="274"/>
      <c r="K24" s="177"/>
      <c r="N24" s="140"/>
      <c r="O24" s="2"/>
      <c r="AJ24" s="1" t="str">
        <f t="shared" si="0"/>
        <v/>
      </c>
      <c r="AK24" s="283" t="e">
        <f t="shared" si="1"/>
        <v>#DIV/0!</v>
      </c>
    </row>
    <row r="25" spans="4:37" ht="21" customHeight="1" x14ac:dyDescent="0.2">
      <c r="D25" s="55"/>
      <c r="I25" s="274"/>
      <c r="J25" s="274"/>
      <c r="K25" s="177"/>
      <c r="N25" s="140"/>
      <c r="O25" s="2"/>
      <c r="AJ25" s="1" t="str">
        <f t="shared" si="0"/>
        <v/>
      </c>
      <c r="AK25" s="283" t="e">
        <f t="shared" si="1"/>
        <v>#DIV/0!</v>
      </c>
    </row>
    <row r="26" spans="4:37" ht="21" customHeight="1" x14ac:dyDescent="0.2">
      <c r="D26" s="55"/>
      <c r="I26" s="274"/>
      <c r="J26" s="274"/>
      <c r="K26" s="177"/>
      <c r="N26" s="140"/>
      <c r="O26" s="2"/>
      <c r="AJ26" s="1" t="str">
        <f t="shared" si="0"/>
        <v/>
      </c>
      <c r="AK26" s="283" t="e">
        <f t="shared" si="1"/>
        <v>#DIV/0!</v>
      </c>
    </row>
    <row r="27" spans="4:37" ht="21" customHeight="1" x14ac:dyDescent="0.2">
      <c r="D27" s="55"/>
      <c r="I27" s="274"/>
      <c r="J27" s="274"/>
      <c r="K27" s="177"/>
      <c r="N27" s="140"/>
      <c r="O27" s="2"/>
      <c r="AJ27" s="1" t="str">
        <f t="shared" si="0"/>
        <v/>
      </c>
      <c r="AK27" s="283" t="e">
        <f t="shared" si="1"/>
        <v>#DIV/0!</v>
      </c>
    </row>
    <row r="28" spans="4:37" ht="21" customHeight="1" x14ac:dyDescent="0.2">
      <c r="D28" s="55"/>
      <c r="I28" s="274"/>
      <c r="J28" s="274"/>
      <c r="K28" s="177"/>
      <c r="N28" s="140"/>
      <c r="O28" s="2"/>
      <c r="AJ28" s="1" t="str">
        <f t="shared" si="0"/>
        <v/>
      </c>
      <c r="AK28" s="283" t="e">
        <f t="shared" si="1"/>
        <v>#DIV/0!</v>
      </c>
    </row>
    <row r="29" spans="4:37" ht="21" customHeight="1" x14ac:dyDescent="0.2">
      <c r="D29" s="55"/>
      <c r="I29" s="274"/>
      <c r="J29" s="274"/>
      <c r="K29" s="177"/>
      <c r="N29" s="140"/>
      <c r="O29" s="2"/>
      <c r="AJ29" s="1" t="str">
        <f t="shared" si="0"/>
        <v/>
      </c>
      <c r="AK29" s="283" t="e">
        <f t="shared" si="1"/>
        <v>#DIV/0!</v>
      </c>
    </row>
    <row r="30" spans="4:37" ht="21" customHeight="1" x14ac:dyDescent="0.2">
      <c r="D30" s="55"/>
      <c r="I30" s="274"/>
      <c r="J30" s="274"/>
      <c r="K30" s="177"/>
      <c r="N30" s="140"/>
      <c r="O30" s="2"/>
      <c r="AJ30" s="1" t="str">
        <f t="shared" si="0"/>
        <v/>
      </c>
      <c r="AK30" s="283" t="e">
        <f t="shared" si="1"/>
        <v>#DIV/0!</v>
      </c>
    </row>
    <row r="31" spans="4:37" ht="21" customHeight="1" x14ac:dyDescent="0.2">
      <c r="D31" s="55"/>
      <c r="I31" s="274"/>
      <c r="J31" s="274"/>
      <c r="K31" s="177"/>
      <c r="N31" s="140"/>
      <c r="O31" s="2"/>
      <c r="AJ31" s="1" t="str">
        <f t="shared" si="0"/>
        <v/>
      </c>
      <c r="AK31" s="283" t="e">
        <f t="shared" si="1"/>
        <v>#DIV/0!</v>
      </c>
    </row>
    <row r="32" spans="4:37" ht="21" customHeight="1" x14ac:dyDescent="0.2">
      <c r="D32" s="55"/>
      <c r="I32" s="274"/>
      <c r="J32" s="274"/>
      <c r="K32" s="177"/>
      <c r="N32" s="140"/>
      <c r="O32" s="2"/>
      <c r="AJ32" s="1" t="str">
        <f t="shared" si="0"/>
        <v/>
      </c>
      <c r="AK32" s="283" t="e">
        <f t="shared" si="1"/>
        <v>#DIV/0!</v>
      </c>
    </row>
    <row r="33" spans="4:37" ht="21" customHeight="1" x14ac:dyDescent="0.2">
      <c r="D33" s="55"/>
      <c r="I33" s="274"/>
      <c r="J33" s="274"/>
      <c r="K33" s="177"/>
      <c r="N33" s="140"/>
      <c r="O33" s="2"/>
      <c r="AJ33" s="1" t="str">
        <f t="shared" si="0"/>
        <v/>
      </c>
      <c r="AK33" s="283" t="e">
        <f t="shared" si="1"/>
        <v>#DIV/0!</v>
      </c>
    </row>
    <row r="34" spans="4:37" ht="21" customHeight="1" x14ac:dyDescent="0.2">
      <c r="D34" s="55"/>
      <c r="I34" s="274"/>
      <c r="J34" s="274"/>
      <c r="K34" s="177"/>
      <c r="N34" s="140"/>
      <c r="O34" s="2"/>
      <c r="AJ34" s="1" t="str">
        <f t="shared" si="0"/>
        <v/>
      </c>
      <c r="AK34" s="283" t="e">
        <f t="shared" si="1"/>
        <v>#DIV/0!</v>
      </c>
    </row>
    <row r="35" spans="4:37" ht="21" customHeight="1" x14ac:dyDescent="0.2">
      <c r="D35" s="55"/>
      <c r="I35" s="274"/>
      <c r="J35" s="274"/>
      <c r="K35" s="177"/>
      <c r="N35" s="140"/>
      <c r="O35" s="2"/>
      <c r="AJ35" s="1" t="str">
        <f t="shared" ref="AJ35:AJ66" si="2">IFERROR(Z35/AA35,"")</f>
        <v/>
      </c>
      <c r="AK35" s="283" t="e">
        <f t="shared" ref="AK35:AK66" si="3">STDEV(F35,J35)</f>
        <v>#DIV/0!</v>
      </c>
    </row>
    <row r="36" spans="4:37" ht="21" customHeight="1" x14ac:dyDescent="0.2">
      <c r="D36" s="55"/>
      <c r="I36" s="274"/>
      <c r="J36" s="274"/>
      <c r="K36" s="177"/>
      <c r="N36" s="140"/>
      <c r="O36" s="2"/>
      <c r="AJ36" s="1" t="str">
        <f t="shared" si="2"/>
        <v/>
      </c>
      <c r="AK36" s="283" t="e">
        <f t="shared" si="3"/>
        <v>#DIV/0!</v>
      </c>
    </row>
    <row r="37" spans="4:37" ht="21" customHeight="1" x14ac:dyDescent="0.2">
      <c r="D37" s="55"/>
      <c r="I37" s="274"/>
      <c r="J37" s="274"/>
      <c r="K37" s="177"/>
      <c r="N37" s="140"/>
      <c r="O37" s="2"/>
      <c r="AJ37" s="1" t="str">
        <f t="shared" si="2"/>
        <v/>
      </c>
      <c r="AK37" s="283" t="e">
        <f t="shared" si="3"/>
        <v>#DIV/0!</v>
      </c>
    </row>
    <row r="38" spans="4:37" ht="21" customHeight="1" x14ac:dyDescent="0.2">
      <c r="D38" s="55"/>
      <c r="I38" s="274"/>
      <c r="J38" s="274"/>
      <c r="K38" s="177"/>
      <c r="N38" s="140"/>
      <c r="O38" s="2"/>
      <c r="AJ38" s="1" t="str">
        <f t="shared" si="2"/>
        <v/>
      </c>
      <c r="AK38" s="283" t="e">
        <f t="shared" si="3"/>
        <v>#DIV/0!</v>
      </c>
    </row>
    <row r="39" spans="4:37" ht="21" customHeight="1" x14ac:dyDescent="0.2">
      <c r="D39" s="55"/>
      <c r="I39" s="274"/>
      <c r="J39" s="274"/>
      <c r="K39" s="177"/>
      <c r="N39" s="140"/>
      <c r="O39" s="2"/>
      <c r="AJ39" s="1" t="str">
        <f t="shared" si="2"/>
        <v/>
      </c>
      <c r="AK39" s="283" t="e">
        <f t="shared" si="3"/>
        <v>#DIV/0!</v>
      </c>
    </row>
    <row r="40" spans="4:37" ht="21" customHeight="1" x14ac:dyDescent="0.2">
      <c r="D40" s="55"/>
      <c r="I40" s="274"/>
      <c r="J40" s="274"/>
      <c r="K40" s="177"/>
      <c r="N40" s="140"/>
      <c r="O40" s="2"/>
      <c r="AJ40" s="1" t="str">
        <f t="shared" si="2"/>
        <v/>
      </c>
      <c r="AK40" s="283" t="e">
        <f t="shared" si="3"/>
        <v>#DIV/0!</v>
      </c>
    </row>
    <row r="41" spans="4:37" ht="21" customHeight="1" x14ac:dyDescent="0.2">
      <c r="D41" s="55"/>
      <c r="I41" s="274"/>
      <c r="J41" s="274"/>
      <c r="K41" s="177"/>
      <c r="N41" s="140"/>
      <c r="O41" s="2"/>
      <c r="AJ41" s="1" t="str">
        <f t="shared" si="2"/>
        <v/>
      </c>
      <c r="AK41" s="283" t="e">
        <f t="shared" si="3"/>
        <v>#DIV/0!</v>
      </c>
    </row>
    <row r="42" spans="4:37" ht="21" customHeight="1" x14ac:dyDescent="0.2">
      <c r="I42" s="274"/>
      <c r="J42" s="274"/>
      <c r="K42" s="177"/>
      <c r="N42" s="140"/>
      <c r="O42" s="2"/>
      <c r="AJ42" s="1" t="str">
        <f t="shared" si="2"/>
        <v/>
      </c>
      <c r="AK42" s="283" t="e">
        <f t="shared" si="3"/>
        <v>#DIV/0!</v>
      </c>
    </row>
    <row r="43" spans="4:37" ht="21" customHeight="1" x14ac:dyDescent="0.2">
      <c r="I43" s="274"/>
      <c r="J43" s="274"/>
      <c r="K43" s="177"/>
      <c r="N43" s="140"/>
      <c r="O43" s="2"/>
      <c r="AJ43" s="1" t="str">
        <f t="shared" si="2"/>
        <v/>
      </c>
      <c r="AK43" s="283" t="e">
        <f t="shared" si="3"/>
        <v>#DIV/0!</v>
      </c>
    </row>
    <row r="44" spans="4:37" ht="21" customHeight="1" x14ac:dyDescent="0.2">
      <c r="I44" s="274"/>
      <c r="J44" s="274"/>
      <c r="K44" s="177"/>
      <c r="N44" s="140"/>
      <c r="O44" s="2"/>
      <c r="AJ44" s="1" t="str">
        <f t="shared" si="2"/>
        <v/>
      </c>
      <c r="AK44" s="283" t="e">
        <f t="shared" si="3"/>
        <v>#DIV/0!</v>
      </c>
    </row>
    <row r="45" spans="4:37" ht="21" customHeight="1" x14ac:dyDescent="0.2">
      <c r="I45" s="274"/>
      <c r="J45" s="274"/>
      <c r="K45" s="177"/>
      <c r="N45" s="140"/>
      <c r="O45" s="2"/>
      <c r="AJ45" s="1" t="str">
        <f t="shared" si="2"/>
        <v/>
      </c>
      <c r="AK45" s="283" t="e">
        <f t="shared" si="3"/>
        <v>#DIV/0!</v>
      </c>
    </row>
    <row r="46" spans="4:37" ht="21" customHeight="1" x14ac:dyDescent="0.2">
      <c r="I46" s="274"/>
      <c r="J46" s="274"/>
      <c r="K46" s="177"/>
      <c r="N46" s="140"/>
      <c r="O46" s="2"/>
      <c r="AJ46" s="1" t="str">
        <f t="shared" si="2"/>
        <v/>
      </c>
      <c r="AK46" s="283" t="e">
        <f t="shared" si="3"/>
        <v>#DIV/0!</v>
      </c>
    </row>
    <row r="47" spans="4:37" ht="21" customHeight="1" x14ac:dyDescent="0.2">
      <c r="I47" s="274"/>
      <c r="J47" s="274"/>
      <c r="K47" s="177"/>
      <c r="N47" s="140"/>
      <c r="O47" s="2"/>
      <c r="AJ47" s="1" t="str">
        <f t="shared" si="2"/>
        <v/>
      </c>
      <c r="AK47" s="283" t="e">
        <f t="shared" si="3"/>
        <v>#DIV/0!</v>
      </c>
    </row>
    <row r="48" spans="4:37" ht="21" customHeight="1" x14ac:dyDescent="0.2">
      <c r="I48" s="274"/>
      <c r="J48" s="274"/>
      <c r="K48" s="177"/>
      <c r="N48" s="140"/>
      <c r="O48" s="2"/>
      <c r="AJ48" s="1" t="str">
        <f t="shared" si="2"/>
        <v/>
      </c>
      <c r="AK48" s="283" t="e">
        <f t="shared" si="3"/>
        <v>#DIV/0!</v>
      </c>
    </row>
    <row r="49" spans="9:37" ht="21" customHeight="1" x14ac:dyDescent="0.2">
      <c r="I49" s="274"/>
      <c r="J49" s="274"/>
      <c r="K49" s="177"/>
      <c r="N49" s="140"/>
      <c r="O49" s="2"/>
      <c r="AJ49" s="1" t="str">
        <f t="shared" si="2"/>
        <v/>
      </c>
      <c r="AK49" s="283" t="e">
        <f t="shared" si="3"/>
        <v>#DIV/0!</v>
      </c>
    </row>
    <row r="50" spans="9:37" ht="21" customHeight="1" x14ac:dyDescent="0.2">
      <c r="I50" s="274"/>
      <c r="J50" s="274"/>
      <c r="K50" s="177"/>
      <c r="N50" s="140"/>
      <c r="O50" s="2"/>
      <c r="AJ50" s="1" t="str">
        <f t="shared" si="2"/>
        <v/>
      </c>
      <c r="AK50" s="283" t="e">
        <f t="shared" si="3"/>
        <v>#DIV/0!</v>
      </c>
    </row>
    <row r="51" spans="9:37" ht="21" customHeight="1" x14ac:dyDescent="0.2">
      <c r="I51" s="274"/>
      <c r="J51" s="274"/>
      <c r="K51" s="177"/>
      <c r="N51" s="140"/>
      <c r="O51" s="2"/>
      <c r="AJ51" s="1" t="str">
        <f t="shared" si="2"/>
        <v/>
      </c>
      <c r="AK51" s="283" t="e">
        <f t="shared" si="3"/>
        <v>#DIV/0!</v>
      </c>
    </row>
    <row r="52" spans="9:37" ht="21" customHeight="1" x14ac:dyDescent="0.2">
      <c r="I52" s="274"/>
      <c r="J52" s="274"/>
      <c r="K52" s="177"/>
      <c r="N52" s="140"/>
      <c r="O52" s="2"/>
      <c r="AJ52" s="1" t="str">
        <f t="shared" si="2"/>
        <v/>
      </c>
      <c r="AK52" s="283" t="e">
        <f t="shared" si="3"/>
        <v>#DIV/0!</v>
      </c>
    </row>
    <row r="53" spans="9:37" ht="21" customHeight="1" x14ac:dyDescent="0.2">
      <c r="I53" s="274"/>
      <c r="J53" s="274"/>
      <c r="K53" s="177"/>
      <c r="N53" s="140"/>
      <c r="O53" s="2"/>
      <c r="AJ53" s="1" t="str">
        <f t="shared" si="2"/>
        <v/>
      </c>
      <c r="AK53" s="283" t="e">
        <f t="shared" si="3"/>
        <v>#DIV/0!</v>
      </c>
    </row>
    <row r="54" spans="9:37" ht="21" customHeight="1" x14ac:dyDescent="0.2">
      <c r="I54" s="274"/>
      <c r="J54" s="274"/>
      <c r="K54" s="177"/>
      <c r="N54" s="140"/>
      <c r="O54" s="2"/>
      <c r="AJ54" s="1" t="str">
        <f t="shared" si="2"/>
        <v/>
      </c>
      <c r="AK54" s="283" t="e">
        <f t="shared" si="3"/>
        <v>#DIV/0!</v>
      </c>
    </row>
    <row r="55" spans="9:37" ht="21" customHeight="1" x14ac:dyDescent="0.2">
      <c r="I55" s="274"/>
      <c r="J55" s="274"/>
      <c r="K55" s="177"/>
      <c r="N55" s="140"/>
      <c r="O55" s="2"/>
      <c r="AJ55" s="1" t="str">
        <f t="shared" si="2"/>
        <v/>
      </c>
      <c r="AK55" s="283" t="e">
        <f t="shared" si="3"/>
        <v>#DIV/0!</v>
      </c>
    </row>
    <row r="56" spans="9:37" ht="21" customHeight="1" x14ac:dyDescent="0.2">
      <c r="I56" s="274"/>
      <c r="J56" s="274"/>
      <c r="K56" s="177"/>
      <c r="N56" s="140"/>
      <c r="O56" s="2"/>
      <c r="AJ56" s="1" t="str">
        <f t="shared" si="2"/>
        <v/>
      </c>
      <c r="AK56" s="283" t="e">
        <f t="shared" si="3"/>
        <v>#DIV/0!</v>
      </c>
    </row>
    <row r="57" spans="9:37" ht="21" customHeight="1" x14ac:dyDescent="0.2">
      <c r="I57" s="274"/>
      <c r="J57" s="274"/>
      <c r="K57" s="177"/>
      <c r="N57" s="140"/>
      <c r="O57" s="2"/>
      <c r="AJ57" s="1" t="str">
        <f t="shared" si="2"/>
        <v/>
      </c>
      <c r="AK57" s="283" t="e">
        <f t="shared" si="3"/>
        <v>#DIV/0!</v>
      </c>
    </row>
    <row r="58" spans="9:37" ht="21" customHeight="1" x14ac:dyDescent="0.2">
      <c r="I58" s="274"/>
      <c r="J58" s="274"/>
      <c r="K58" s="177"/>
      <c r="N58" s="140"/>
      <c r="O58" s="2"/>
      <c r="AJ58" s="1" t="str">
        <f t="shared" si="2"/>
        <v/>
      </c>
      <c r="AK58" s="283" t="e">
        <f t="shared" si="3"/>
        <v>#DIV/0!</v>
      </c>
    </row>
    <row r="59" spans="9:37" ht="21" customHeight="1" x14ac:dyDescent="0.2">
      <c r="I59" s="274"/>
      <c r="J59" s="274"/>
      <c r="K59" s="177"/>
      <c r="N59" s="140"/>
      <c r="O59" s="2"/>
      <c r="AJ59" s="1" t="str">
        <f t="shared" si="2"/>
        <v/>
      </c>
      <c r="AK59" s="283" t="e">
        <f t="shared" si="3"/>
        <v>#DIV/0!</v>
      </c>
    </row>
    <row r="60" spans="9:37" ht="21" customHeight="1" x14ac:dyDescent="0.2">
      <c r="I60" s="274"/>
      <c r="J60" s="274"/>
      <c r="K60" s="177"/>
      <c r="N60" s="140"/>
      <c r="O60" s="2"/>
      <c r="AJ60" s="1" t="str">
        <f t="shared" si="2"/>
        <v/>
      </c>
      <c r="AK60" s="283" t="e">
        <f t="shared" si="3"/>
        <v>#DIV/0!</v>
      </c>
    </row>
    <row r="61" spans="9:37" ht="21" customHeight="1" x14ac:dyDescent="0.2">
      <c r="I61" s="274"/>
      <c r="J61" s="274"/>
      <c r="K61" s="177"/>
      <c r="N61" s="140"/>
      <c r="O61" s="2"/>
      <c r="AJ61" s="1" t="str">
        <f t="shared" si="2"/>
        <v/>
      </c>
      <c r="AK61" s="283" t="e">
        <f t="shared" si="3"/>
        <v>#DIV/0!</v>
      </c>
    </row>
    <row r="62" spans="9:37" ht="21" customHeight="1" x14ac:dyDescent="0.2">
      <c r="I62" s="274"/>
      <c r="J62" s="274"/>
      <c r="K62" s="177"/>
      <c r="N62" s="140"/>
      <c r="O62" s="2"/>
      <c r="AJ62" s="1" t="str">
        <f t="shared" si="2"/>
        <v/>
      </c>
      <c r="AK62" s="283" t="e">
        <f t="shared" si="3"/>
        <v>#DIV/0!</v>
      </c>
    </row>
    <row r="63" spans="9:37" ht="21" customHeight="1" x14ac:dyDescent="0.2">
      <c r="I63" s="274"/>
      <c r="J63" s="274"/>
      <c r="K63" s="177"/>
      <c r="N63" s="140"/>
      <c r="O63" s="2"/>
      <c r="AJ63" s="1" t="str">
        <f t="shared" si="2"/>
        <v/>
      </c>
      <c r="AK63" s="283" t="e">
        <f t="shared" si="3"/>
        <v>#DIV/0!</v>
      </c>
    </row>
    <row r="64" spans="9:37" ht="21" customHeight="1" x14ac:dyDescent="0.2">
      <c r="I64" s="274"/>
      <c r="J64" s="274"/>
      <c r="K64" s="177"/>
      <c r="N64" s="140"/>
      <c r="O64" s="2"/>
      <c r="AJ64" s="1" t="str">
        <f t="shared" si="2"/>
        <v/>
      </c>
      <c r="AK64" s="283" t="e">
        <f t="shared" si="3"/>
        <v>#DIV/0!</v>
      </c>
    </row>
    <row r="65" spans="9:37" ht="21" customHeight="1" x14ac:dyDescent="0.2">
      <c r="I65" s="274"/>
      <c r="J65" s="274"/>
      <c r="K65" s="177"/>
      <c r="N65" s="140"/>
      <c r="O65" s="2"/>
      <c r="AJ65" s="1" t="str">
        <f t="shared" si="2"/>
        <v/>
      </c>
      <c r="AK65" s="283" t="e">
        <f t="shared" si="3"/>
        <v>#DIV/0!</v>
      </c>
    </row>
    <row r="66" spans="9:37" ht="21" customHeight="1" x14ac:dyDescent="0.2">
      <c r="I66" s="274"/>
      <c r="J66" s="274"/>
      <c r="K66" s="177"/>
      <c r="N66" s="140"/>
      <c r="O66" s="2"/>
      <c r="AJ66" s="1" t="str">
        <f t="shared" si="2"/>
        <v/>
      </c>
      <c r="AK66" s="283" t="e">
        <f t="shared" si="3"/>
        <v>#DIV/0!</v>
      </c>
    </row>
    <row r="67" spans="9:37" ht="21" customHeight="1" x14ac:dyDescent="0.2">
      <c r="I67" s="274"/>
      <c r="J67" s="274"/>
      <c r="K67" s="177"/>
      <c r="N67" s="140"/>
      <c r="O67" s="2"/>
      <c r="AJ67" s="1" t="str">
        <f t="shared" ref="AJ67:AJ98" si="4">IFERROR(Z67/AA67,"")</f>
        <v/>
      </c>
      <c r="AK67" s="283" t="e">
        <f t="shared" ref="AK67:AK98" si="5">STDEV(F67,J67)</f>
        <v>#DIV/0!</v>
      </c>
    </row>
    <row r="68" spans="9:37" ht="21" customHeight="1" x14ac:dyDescent="0.2">
      <c r="I68" s="274"/>
      <c r="J68" s="274"/>
      <c r="K68" s="177"/>
      <c r="N68" s="140"/>
      <c r="O68" s="2"/>
      <c r="AJ68" s="1" t="str">
        <f t="shared" si="4"/>
        <v/>
      </c>
      <c r="AK68" s="283" t="e">
        <f t="shared" si="5"/>
        <v>#DIV/0!</v>
      </c>
    </row>
    <row r="69" spans="9:37" ht="21" customHeight="1" x14ac:dyDescent="0.2">
      <c r="I69" s="274"/>
      <c r="J69" s="274"/>
      <c r="K69" s="177"/>
      <c r="N69" s="140"/>
      <c r="O69" s="2"/>
      <c r="AJ69" s="1" t="str">
        <f t="shared" si="4"/>
        <v/>
      </c>
      <c r="AK69" s="283" t="e">
        <f t="shared" si="5"/>
        <v>#DIV/0!</v>
      </c>
    </row>
    <row r="70" spans="9:37" ht="21" customHeight="1" x14ac:dyDescent="0.2">
      <c r="I70" s="274"/>
      <c r="J70" s="274"/>
      <c r="K70" s="177"/>
      <c r="N70" s="140"/>
      <c r="O70" s="2"/>
      <c r="AJ70" s="1" t="str">
        <f t="shared" si="4"/>
        <v/>
      </c>
      <c r="AK70" s="283" t="e">
        <f t="shared" si="5"/>
        <v>#DIV/0!</v>
      </c>
    </row>
    <row r="71" spans="9:37" ht="21" customHeight="1" x14ac:dyDescent="0.2">
      <c r="I71" s="274"/>
      <c r="J71" s="274"/>
      <c r="K71" s="177"/>
      <c r="N71" s="140"/>
      <c r="O71" s="2"/>
      <c r="AJ71" s="1" t="str">
        <f t="shared" si="4"/>
        <v/>
      </c>
      <c r="AK71" s="283" t="e">
        <f t="shared" si="5"/>
        <v>#DIV/0!</v>
      </c>
    </row>
    <row r="72" spans="9:37" ht="21" customHeight="1" x14ac:dyDescent="0.2">
      <c r="I72" s="274"/>
      <c r="J72" s="274"/>
      <c r="K72" s="177"/>
      <c r="N72" s="140"/>
      <c r="O72" s="2"/>
      <c r="AJ72" s="1" t="str">
        <f t="shared" si="4"/>
        <v/>
      </c>
      <c r="AK72" s="283" t="e">
        <f t="shared" si="5"/>
        <v>#DIV/0!</v>
      </c>
    </row>
    <row r="73" spans="9:37" ht="21" customHeight="1" x14ac:dyDescent="0.2">
      <c r="I73" s="274"/>
      <c r="J73" s="274"/>
      <c r="K73" s="177"/>
      <c r="N73" s="140"/>
      <c r="O73" s="2"/>
      <c r="AJ73" s="1" t="str">
        <f t="shared" si="4"/>
        <v/>
      </c>
      <c r="AK73" s="283" t="e">
        <f t="shared" si="5"/>
        <v>#DIV/0!</v>
      </c>
    </row>
    <row r="74" spans="9:37" ht="21" customHeight="1" x14ac:dyDescent="0.2">
      <c r="I74" s="274"/>
      <c r="J74" s="274"/>
      <c r="K74" s="177"/>
      <c r="N74" s="140"/>
      <c r="O74" s="2"/>
      <c r="AJ74" s="1" t="str">
        <f t="shared" si="4"/>
        <v/>
      </c>
      <c r="AK74" s="283" t="e">
        <f t="shared" si="5"/>
        <v>#DIV/0!</v>
      </c>
    </row>
    <row r="75" spans="9:37" ht="21" customHeight="1" x14ac:dyDescent="0.2">
      <c r="I75" s="274"/>
      <c r="J75" s="274"/>
      <c r="K75" s="177"/>
      <c r="N75" s="140"/>
      <c r="O75" s="2"/>
      <c r="AJ75" s="1" t="str">
        <f t="shared" si="4"/>
        <v/>
      </c>
      <c r="AK75" s="283" t="e">
        <f t="shared" si="5"/>
        <v>#DIV/0!</v>
      </c>
    </row>
    <row r="76" spans="9:37" ht="21" customHeight="1" x14ac:dyDescent="0.2">
      <c r="I76" s="274"/>
      <c r="J76" s="274"/>
      <c r="K76" s="177"/>
      <c r="N76" s="140"/>
      <c r="O76" s="2"/>
      <c r="AJ76" s="1" t="str">
        <f t="shared" si="4"/>
        <v/>
      </c>
      <c r="AK76" s="283" t="e">
        <f t="shared" si="5"/>
        <v>#DIV/0!</v>
      </c>
    </row>
    <row r="77" spans="9:37" ht="21" customHeight="1" x14ac:dyDescent="0.2">
      <c r="I77" s="274"/>
      <c r="J77" s="274"/>
      <c r="K77" s="177"/>
      <c r="N77" s="140"/>
      <c r="O77" s="2"/>
      <c r="AJ77" s="1" t="str">
        <f t="shared" si="4"/>
        <v/>
      </c>
      <c r="AK77" s="283" t="e">
        <f t="shared" si="5"/>
        <v>#DIV/0!</v>
      </c>
    </row>
    <row r="78" spans="9:37" ht="21" customHeight="1" x14ac:dyDescent="0.2">
      <c r="I78" s="274"/>
      <c r="J78" s="274"/>
      <c r="K78" s="177"/>
      <c r="N78" s="140"/>
      <c r="O78" s="2"/>
      <c r="AJ78" s="1" t="str">
        <f t="shared" si="4"/>
        <v/>
      </c>
      <c r="AK78" s="283" t="e">
        <f t="shared" si="5"/>
        <v>#DIV/0!</v>
      </c>
    </row>
    <row r="79" spans="9:37" ht="21" customHeight="1" x14ac:dyDescent="0.2">
      <c r="I79" s="274"/>
      <c r="J79" s="274"/>
      <c r="K79" s="177"/>
      <c r="N79" s="140"/>
      <c r="O79" s="2"/>
      <c r="AJ79" s="1" t="str">
        <f t="shared" si="4"/>
        <v/>
      </c>
      <c r="AK79" s="283" t="e">
        <f t="shared" si="5"/>
        <v>#DIV/0!</v>
      </c>
    </row>
    <row r="80" spans="9:37" ht="21" customHeight="1" x14ac:dyDescent="0.2">
      <c r="I80" s="274"/>
      <c r="J80" s="274"/>
      <c r="K80" s="177"/>
      <c r="N80" s="140"/>
      <c r="O80" s="2"/>
      <c r="AJ80" s="1" t="str">
        <f t="shared" si="4"/>
        <v/>
      </c>
      <c r="AK80" s="283" t="e">
        <f t="shared" si="5"/>
        <v>#DIV/0!</v>
      </c>
    </row>
    <row r="81" spans="9:37" ht="21" customHeight="1" x14ac:dyDescent="0.2">
      <c r="I81" s="274"/>
      <c r="J81" s="274"/>
      <c r="K81" s="177"/>
      <c r="N81" s="140"/>
      <c r="O81" s="2"/>
      <c r="AJ81" s="1" t="str">
        <f t="shared" si="4"/>
        <v/>
      </c>
      <c r="AK81" s="283" t="e">
        <f t="shared" si="5"/>
        <v>#DIV/0!</v>
      </c>
    </row>
    <row r="82" spans="9:37" ht="21" customHeight="1" x14ac:dyDescent="0.2">
      <c r="I82" s="274"/>
      <c r="J82" s="274"/>
      <c r="K82" s="177"/>
      <c r="N82" s="140"/>
      <c r="O82" s="2"/>
      <c r="AJ82" s="1" t="str">
        <f t="shared" si="4"/>
        <v/>
      </c>
      <c r="AK82" s="283" t="e">
        <f t="shared" si="5"/>
        <v>#DIV/0!</v>
      </c>
    </row>
    <row r="83" spans="9:37" ht="21" customHeight="1" x14ac:dyDescent="0.2">
      <c r="I83" s="274"/>
      <c r="J83" s="274"/>
      <c r="K83" s="177"/>
      <c r="N83" s="140"/>
      <c r="O83" s="2"/>
      <c r="AJ83" s="1" t="str">
        <f t="shared" si="4"/>
        <v/>
      </c>
      <c r="AK83" s="283" t="e">
        <f t="shared" si="5"/>
        <v>#DIV/0!</v>
      </c>
    </row>
    <row r="84" spans="9:37" ht="21" customHeight="1" x14ac:dyDescent="0.2">
      <c r="I84" s="274"/>
      <c r="J84" s="274"/>
      <c r="K84" s="177"/>
      <c r="N84" s="140"/>
      <c r="O84" s="2"/>
      <c r="AJ84" s="1" t="str">
        <f t="shared" si="4"/>
        <v/>
      </c>
      <c r="AK84" s="283" t="e">
        <f t="shared" si="5"/>
        <v>#DIV/0!</v>
      </c>
    </row>
    <row r="85" spans="9:37" ht="21" customHeight="1" x14ac:dyDescent="0.2">
      <c r="I85" s="274"/>
      <c r="J85" s="274"/>
      <c r="K85" s="177"/>
      <c r="N85" s="140"/>
      <c r="O85" s="2"/>
      <c r="AJ85" s="1" t="str">
        <f t="shared" si="4"/>
        <v/>
      </c>
      <c r="AK85" s="283" t="e">
        <f t="shared" si="5"/>
        <v>#DIV/0!</v>
      </c>
    </row>
    <row r="86" spans="9:37" ht="21" customHeight="1" x14ac:dyDescent="0.2">
      <c r="I86" s="274"/>
      <c r="J86" s="274"/>
      <c r="K86" s="177"/>
      <c r="N86" s="140"/>
      <c r="O86" s="2"/>
      <c r="AJ86" s="1" t="str">
        <f t="shared" si="4"/>
        <v/>
      </c>
      <c r="AK86" s="283" t="e">
        <f t="shared" si="5"/>
        <v>#DIV/0!</v>
      </c>
    </row>
    <row r="87" spans="9:37" ht="21" customHeight="1" x14ac:dyDescent="0.2">
      <c r="I87" s="274"/>
      <c r="J87" s="274"/>
      <c r="K87" s="177"/>
      <c r="N87" s="140"/>
      <c r="O87" s="2"/>
      <c r="AJ87" s="1" t="str">
        <f t="shared" si="4"/>
        <v/>
      </c>
      <c r="AK87" s="283" t="e">
        <f t="shared" si="5"/>
        <v>#DIV/0!</v>
      </c>
    </row>
    <row r="88" spans="9:37" ht="21" customHeight="1" x14ac:dyDescent="0.2">
      <c r="I88" s="274"/>
      <c r="J88" s="274"/>
      <c r="K88" s="177"/>
      <c r="N88" s="140"/>
      <c r="O88" s="2"/>
      <c r="AJ88" s="1" t="str">
        <f t="shared" si="4"/>
        <v/>
      </c>
      <c r="AK88" s="283" t="e">
        <f t="shared" si="5"/>
        <v>#DIV/0!</v>
      </c>
    </row>
    <row r="89" spans="9:37" ht="21" customHeight="1" x14ac:dyDescent="0.2">
      <c r="I89" s="274"/>
      <c r="J89" s="274"/>
      <c r="K89" s="177"/>
      <c r="N89" s="140"/>
      <c r="O89" s="2"/>
      <c r="AJ89" s="1" t="str">
        <f t="shared" si="4"/>
        <v/>
      </c>
      <c r="AK89" s="283" t="e">
        <f t="shared" si="5"/>
        <v>#DIV/0!</v>
      </c>
    </row>
    <row r="90" spans="9:37" ht="21" customHeight="1" x14ac:dyDescent="0.2">
      <c r="I90" s="274"/>
      <c r="J90" s="274"/>
      <c r="K90" s="177"/>
      <c r="N90" s="140"/>
      <c r="O90" s="2"/>
      <c r="AJ90" s="1" t="str">
        <f t="shared" si="4"/>
        <v/>
      </c>
      <c r="AK90" s="283" t="e">
        <f t="shared" si="5"/>
        <v>#DIV/0!</v>
      </c>
    </row>
    <row r="91" spans="9:37" ht="21" customHeight="1" x14ac:dyDescent="0.2">
      <c r="I91" s="274"/>
      <c r="J91" s="274"/>
      <c r="K91" s="177"/>
      <c r="N91" s="140"/>
      <c r="O91" s="2"/>
      <c r="AJ91" s="1" t="str">
        <f t="shared" si="4"/>
        <v/>
      </c>
      <c r="AK91" s="283" t="e">
        <f t="shared" si="5"/>
        <v>#DIV/0!</v>
      </c>
    </row>
    <row r="92" spans="9:37" ht="21" customHeight="1" x14ac:dyDescent="0.2">
      <c r="I92" s="274"/>
      <c r="J92" s="274"/>
      <c r="K92" s="177"/>
      <c r="N92" s="140"/>
      <c r="O92" s="2"/>
      <c r="AJ92" s="1" t="str">
        <f t="shared" si="4"/>
        <v/>
      </c>
      <c r="AK92" s="283" t="e">
        <f t="shared" si="5"/>
        <v>#DIV/0!</v>
      </c>
    </row>
    <row r="93" spans="9:37" ht="21" customHeight="1" x14ac:dyDescent="0.2">
      <c r="I93" s="274"/>
      <c r="J93" s="274"/>
      <c r="K93" s="177"/>
      <c r="N93" s="140"/>
      <c r="O93" s="2"/>
      <c r="AJ93" s="1" t="str">
        <f t="shared" si="4"/>
        <v/>
      </c>
      <c r="AK93" s="283" t="e">
        <f t="shared" si="5"/>
        <v>#DIV/0!</v>
      </c>
    </row>
    <row r="94" spans="9:37" ht="21" customHeight="1" x14ac:dyDescent="0.2">
      <c r="I94" s="274"/>
      <c r="J94" s="274"/>
      <c r="K94" s="177"/>
      <c r="N94" s="140"/>
      <c r="O94" s="2"/>
      <c r="AJ94" s="1" t="str">
        <f t="shared" si="4"/>
        <v/>
      </c>
      <c r="AK94" s="283" t="e">
        <f t="shared" si="5"/>
        <v>#DIV/0!</v>
      </c>
    </row>
    <row r="95" spans="9:37" ht="21" customHeight="1" x14ac:dyDescent="0.2">
      <c r="I95" s="274"/>
      <c r="J95" s="274"/>
      <c r="K95" s="177"/>
      <c r="N95" s="140"/>
      <c r="O95" s="2"/>
      <c r="AJ95" s="1" t="str">
        <f t="shared" si="4"/>
        <v/>
      </c>
      <c r="AK95" s="283" t="e">
        <f t="shared" si="5"/>
        <v>#DIV/0!</v>
      </c>
    </row>
    <row r="96" spans="9:37" ht="21" customHeight="1" x14ac:dyDescent="0.2">
      <c r="I96" s="274"/>
      <c r="J96" s="274"/>
      <c r="K96" s="177"/>
      <c r="N96" s="140"/>
      <c r="O96" s="2"/>
      <c r="AJ96" s="1" t="str">
        <f t="shared" si="4"/>
        <v/>
      </c>
      <c r="AK96" s="283" t="e">
        <f t="shared" si="5"/>
        <v>#DIV/0!</v>
      </c>
    </row>
    <row r="97" spans="9:37" ht="21" customHeight="1" x14ac:dyDescent="0.2">
      <c r="I97" s="274"/>
      <c r="J97" s="274"/>
      <c r="K97" s="177"/>
      <c r="N97" s="140"/>
      <c r="O97" s="2"/>
      <c r="AJ97" s="1" t="str">
        <f t="shared" si="4"/>
        <v/>
      </c>
      <c r="AK97" s="283" t="e">
        <f t="shared" si="5"/>
        <v>#DIV/0!</v>
      </c>
    </row>
    <row r="98" spans="9:37" ht="21" customHeight="1" x14ac:dyDescent="0.2">
      <c r="I98" s="274"/>
      <c r="J98" s="274"/>
      <c r="K98" s="177"/>
      <c r="N98" s="140"/>
      <c r="O98" s="2"/>
      <c r="AJ98" s="1" t="str">
        <f t="shared" si="4"/>
        <v/>
      </c>
      <c r="AK98" s="283" t="e">
        <f t="shared" si="5"/>
        <v>#DIV/0!</v>
      </c>
    </row>
    <row r="99" spans="9:37" ht="21" customHeight="1" x14ac:dyDescent="0.2">
      <c r="I99" s="274"/>
      <c r="J99" s="274"/>
      <c r="K99" s="177"/>
      <c r="N99" s="140"/>
      <c r="O99" s="2"/>
      <c r="AJ99" s="1" t="str">
        <f t="shared" ref="AJ99:AJ134" si="6">IFERROR(Z99/AA99,"")</f>
        <v/>
      </c>
      <c r="AK99" s="283" t="e">
        <f t="shared" ref="AK99:AK134" si="7">STDEV(F99,J99)</f>
        <v>#DIV/0!</v>
      </c>
    </row>
    <row r="100" spans="9:37" ht="21" customHeight="1" x14ac:dyDescent="0.2">
      <c r="I100" s="274"/>
      <c r="J100" s="274"/>
      <c r="K100" s="177"/>
      <c r="N100" s="140"/>
      <c r="O100" s="2"/>
      <c r="AJ100" s="1" t="str">
        <f t="shared" si="6"/>
        <v/>
      </c>
      <c r="AK100" s="283" t="e">
        <f t="shared" si="7"/>
        <v>#DIV/0!</v>
      </c>
    </row>
    <row r="101" spans="9:37" ht="21" customHeight="1" x14ac:dyDescent="0.2">
      <c r="I101" s="274"/>
      <c r="J101" s="274"/>
      <c r="K101" s="177"/>
      <c r="N101" s="140"/>
      <c r="O101" s="2"/>
      <c r="AJ101" s="1" t="str">
        <f t="shared" si="6"/>
        <v/>
      </c>
      <c r="AK101" s="283" t="e">
        <f t="shared" si="7"/>
        <v>#DIV/0!</v>
      </c>
    </row>
    <row r="102" spans="9:37" ht="21" customHeight="1" x14ac:dyDescent="0.2">
      <c r="I102" s="274"/>
      <c r="J102" s="274"/>
      <c r="K102" s="177"/>
      <c r="N102" s="140"/>
      <c r="O102" s="2"/>
      <c r="AJ102" s="1" t="str">
        <f t="shared" si="6"/>
        <v/>
      </c>
      <c r="AK102" s="283" t="e">
        <f t="shared" si="7"/>
        <v>#DIV/0!</v>
      </c>
    </row>
    <row r="103" spans="9:37" ht="21" customHeight="1" x14ac:dyDescent="0.2">
      <c r="I103" s="274"/>
      <c r="J103" s="274"/>
      <c r="K103" s="177"/>
      <c r="N103" s="140"/>
      <c r="O103" s="2"/>
      <c r="AJ103" s="1" t="str">
        <f t="shared" si="6"/>
        <v/>
      </c>
      <c r="AK103" s="283" t="e">
        <f t="shared" si="7"/>
        <v>#DIV/0!</v>
      </c>
    </row>
    <row r="104" spans="9:37" ht="21" customHeight="1" x14ac:dyDescent="0.2">
      <c r="I104" s="274"/>
      <c r="J104" s="274"/>
      <c r="K104" s="177"/>
      <c r="N104" s="140"/>
      <c r="O104" s="2"/>
      <c r="AJ104" s="1" t="str">
        <f t="shared" si="6"/>
        <v/>
      </c>
      <c r="AK104" s="283" t="e">
        <f t="shared" si="7"/>
        <v>#DIV/0!</v>
      </c>
    </row>
    <row r="105" spans="9:37" ht="21" customHeight="1" x14ac:dyDescent="0.2">
      <c r="I105" s="274"/>
      <c r="J105" s="274"/>
      <c r="K105" s="177"/>
      <c r="N105" s="140"/>
      <c r="O105" s="2"/>
      <c r="AJ105" s="1" t="str">
        <f t="shared" si="6"/>
        <v/>
      </c>
      <c r="AK105" s="283" t="e">
        <f t="shared" si="7"/>
        <v>#DIV/0!</v>
      </c>
    </row>
    <row r="106" spans="9:37" ht="21" customHeight="1" x14ac:dyDescent="0.2">
      <c r="I106" s="274"/>
      <c r="J106" s="274"/>
      <c r="K106" s="177"/>
      <c r="N106" s="140"/>
      <c r="O106" s="2"/>
      <c r="AJ106" s="1" t="str">
        <f t="shared" si="6"/>
        <v/>
      </c>
      <c r="AK106" s="283" t="e">
        <f t="shared" si="7"/>
        <v>#DIV/0!</v>
      </c>
    </row>
    <row r="107" spans="9:37" ht="21" customHeight="1" x14ac:dyDescent="0.2">
      <c r="I107" s="274"/>
      <c r="J107" s="274"/>
      <c r="K107" s="177"/>
      <c r="N107" s="140"/>
      <c r="O107" s="2"/>
      <c r="AJ107" s="1" t="str">
        <f t="shared" si="6"/>
        <v/>
      </c>
      <c r="AK107" s="283" t="e">
        <f t="shared" si="7"/>
        <v>#DIV/0!</v>
      </c>
    </row>
    <row r="108" spans="9:37" ht="21" customHeight="1" x14ac:dyDescent="0.2">
      <c r="I108" s="274"/>
      <c r="J108" s="274"/>
      <c r="K108" s="177"/>
      <c r="N108" s="140"/>
      <c r="O108" s="2"/>
      <c r="AJ108" s="1" t="str">
        <f t="shared" si="6"/>
        <v/>
      </c>
      <c r="AK108" s="283" t="e">
        <f t="shared" si="7"/>
        <v>#DIV/0!</v>
      </c>
    </row>
    <row r="109" spans="9:37" ht="21" customHeight="1" x14ac:dyDescent="0.2">
      <c r="I109" s="274"/>
      <c r="J109" s="274"/>
      <c r="K109" s="177"/>
      <c r="N109" s="140"/>
      <c r="O109" s="2"/>
      <c r="AJ109" s="1" t="str">
        <f t="shared" si="6"/>
        <v/>
      </c>
      <c r="AK109" s="283" t="e">
        <f t="shared" si="7"/>
        <v>#DIV/0!</v>
      </c>
    </row>
    <row r="110" spans="9:37" ht="21" customHeight="1" x14ac:dyDescent="0.2">
      <c r="I110" s="274"/>
      <c r="J110" s="274"/>
      <c r="K110" s="177"/>
      <c r="N110" s="140"/>
      <c r="O110" s="2"/>
      <c r="AJ110" s="1" t="str">
        <f t="shared" si="6"/>
        <v/>
      </c>
      <c r="AK110" s="283" t="e">
        <f t="shared" si="7"/>
        <v>#DIV/0!</v>
      </c>
    </row>
    <row r="111" spans="9:37" ht="21" customHeight="1" x14ac:dyDescent="0.2">
      <c r="I111" s="274"/>
      <c r="J111" s="274"/>
      <c r="K111" s="177"/>
      <c r="N111" s="140"/>
      <c r="O111" s="2"/>
      <c r="AJ111" s="1" t="str">
        <f t="shared" si="6"/>
        <v/>
      </c>
      <c r="AK111" s="283" t="e">
        <f t="shared" si="7"/>
        <v>#DIV/0!</v>
      </c>
    </row>
    <row r="112" spans="9:37" ht="21" customHeight="1" x14ac:dyDescent="0.2">
      <c r="I112" s="274"/>
      <c r="J112" s="274"/>
      <c r="K112" s="177"/>
      <c r="N112" s="140"/>
      <c r="O112" s="2"/>
      <c r="AJ112" s="1" t="str">
        <f t="shared" si="6"/>
        <v/>
      </c>
      <c r="AK112" s="283" t="e">
        <f t="shared" si="7"/>
        <v>#DIV/0!</v>
      </c>
    </row>
    <row r="113" spans="9:37" ht="21" customHeight="1" x14ac:dyDescent="0.2">
      <c r="I113" s="274"/>
      <c r="J113" s="274"/>
      <c r="K113" s="177"/>
      <c r="N113" s="140"/>
      <c r="O113" s="2"/>
      <c r="AJ113" s="1" t="str">
        <f t="shared" si="6"/>
        <v/>
      </c>
      <c r="AK113" s="283" t="e">
        <f t="shared" si="7"/>
        <v>#DIV/0!</v>
      </c>
    </row>
    <row r="114" spans="9:37" ht="21" customHeight="1" x14ac:dyDescent="0.2">
      <c r="I114" s="274"/>
      <c r="J114" s="274"/>
      <c r="K114" s="177"/>
      <c r="N114" s="140"/>
      <c r="O114" s="2"/>
      <c r="AJ114" s="1" t="str">
        <f t="shared" si="6"/>
        <v/>
      </c>
      <c r="AK114" s="283" t="e">
        <f t="shared" si="7"/>
        <v>#DIV/0!</v>
      </c>
    </row>
    <row r="115" spans="9:37" ht="21" customHeight="1" x14ac:dyDescent="0.2">
      <c r="I115" s="274"/>
      <c r="J115" s="274"/>
      <c r="K115" s="177"/>
      <c r="N115" s="140"/>
      <c r="O115" s="2"/>
      <c r="AJ115" s="1" t="str">
        <f t="shared" si="6"/>
        <v/>
      </c>
      <c r="AK115" s="283" t="e">
        <f t="shared" si="7"/>
        <v>#DIV/0!</v>
      </c>
    </row>
    <row r="116" spans="9:37" ht="21" customHeight="1" x14ac:dyDescent="0.2">
      <c r="I116" s="274"/>
      <c r="J116" s="274"/>
      <c r="K116" s="177"/>
      <c r="N116" s="140"/>
      <c r="O116" s="2"/>
      <c r="AJ116" s="1" t="str">
        <f t="shared" si="6"/>
        <v/>
      </c>
      <c r="AK116" s="283" t="e">
        <f t="shared" si="7"/>
        <v>#DIV/0!</v>
      </c>
    </row>
    <row r="117" spans="9:37" ht="21" customHeight="1" x14ac:dyDescent="0.2">
      <c r="I117" s="274"/>
      <c r="J117" s="274"/>
      <c r="K117" s="177"/>
      <c r="N117" s="140"/>
      <c r="O117" s="2"/>
      <c r="AJ117" s="1" t="str">
        <f t="shared" si="6"/>
        <v/>
      </c>
      <c r="AK117" s="283" t="e">
        <f t="shared" si="7"/>
        <v>#DIV/0!</v>
      </c>
    </row>
    <row r="118" spans="9:37" x14ac:dyDescent="0.2">
      <c r="N118" s="140"/>
      <c r="O118" s="2"/>
      <c r="AJ118" s="1" t="str">
        <f t="shared" si="6"/>
        <v/>
      </c>
      <c r="AK118" s="283" t="e">
        <f t="shared" si="7"/>
        <v>#DIV/0!</v>
      </c>
    </row>
    <row r="119" spans="9:37" x14ac:dyDescent="0.2">
      <c r="N119" s="140"/>
      <c r="O119" s="2"/>
      <c r="AJ119" s="1" t="str">
        <f t="shared" si="6"/>
        <v/>
      </c>
      <c r="AK119" s="283" t="e">
        <f t="shared" si="7"/>
        <v>#DIV/0!</v>
      </c>
    </row>
    <row r="120" spans="9:37" x14ac:dyDescent="0.2">
      <c r="N120" s="140"/>
      <c r="O120" s="2"/>
      <c r="AJ120" s="1" t="str">
        <f t="shared" si="6"/>
        <v/>
      </c>
      <c r="AK120" s="283" t="e">
        <f t="shared" si="7"/>
        <v>#DIV/0!</v>
      </c>
    </row>
    <row r="121" spans="9:37" x14ac:dyDescent="0.2">
      <c r="N121" s="140"/>
      <c r="O121" s="2"/>
      <c r="AJ121" s="1" t="str">
        <f t="shared" si="6"/>
        <v/>
      </c>
      <c r="AK121" s="283" t="e">
        <f t="shared" si="7"/>
        <v>#DIV/0!</v>
      </c>
    </row>
    <row r="122" spans="9:37" x14ac:dyDescent="0.2">
      <c r="N122" s="140"/>
      <c r="O122" s="2"/>
      <c r="AJ122" s="1" t="str">
        <f t="shared" si="6"/>
        <v/>
      </c>
      <c r="AK122" s="283" t="e">
        <f t="shared" si="7"/>
        <v>#DIV/0!</v>
      </c>
    </row>
    <row r="123" spans="9:37" x14ac:dyDescent="0.2">
      <c r="N123" s="140"/>
      <c r="O123" s="2"/>
      <c r="AJ123" s="1" t="str">
        <f t="shared" si="6"/>
        <v/>
      </c>
      <c r="AK123" s="283" t="e">
        <f t="shared" si="7"/>
        <v>#DIV/0!</v>
      </c>
    </row>
    <row r="124" spans="9:37" x14ac:dyDescent="0.2">
      <c r="N124" s="140"/>
      <c r="O124" s="2"/>
      <c r="AJ124" s="1" t="str">
        <f t="shared" si="6"/>
        <v/>
      </c>
      <c r="AK124" s="283" t="e">
        <f t="shared" si="7"/>
        <v>#DIV/0!</v>
      </c>
    </row>
    <row r="125" spans="9:37" x14ac:dyDescent="0.2">
      <c r="N125" s="140"/>
      <c r="O125" s="2"/>
      <c r="AJ125" s="1" t="str">
        <f t="shared" si="6"/>
        <v/>
      </c>
      <c r="AK125" s="283" t="e">
        <f t="shared" si="7"/>
        <v>#DIV/0!</v>
      </c>
    </row>
    <row r="126" spans="9:37" x14ac:dyDescent="0.2">
      <c r="N126" s="140"/>
      <c r="O126" s="2"/>
      <c r="AJ126" s="1" t="str">
        <f t="shared" si="6"/>
        <v/>
      </c>
      <c r="AK126" s="283" t="e">
        <f t="shared" si="7"/>
        <v>#DIV/0!</v>
      </c>
    </row>
    <row r="127" spans="9:37" x14ac:dyDescent="0.2">
      <c r="N127" s="140"/>
      <c r="O127" s="2"/>
      <c r="AJ127" s="1" t="str">
        <f t="shared" si="6"/>
        <v/>
      </c>
      <c r="AK127" s="283" t="e">
        <f t="shared" si="7"/>
        <v>#DIV/0!</v>
      </c>
    </row>
    <row r="128" spans="9:37" x14ac:dyDescent="0.2">
      <c r="N128" s="140"/>
      <c r="O128" s="2"/>
      <c r="AJ128" s="1" t="str">
        <f t="shared" si="6"/>
        <v/>
      </c>
      <c r="AK128" s="283" t="e">
        <f t="shared" si="7"/>
        <v>#DIV/0!</v>
      </c>
    </row>
    <row r="129" spans="14:37" x14ac:dyDescent="0.2">
      <c r="N129" s="140"/>
      <c r="O129" s="2"/>
      <c r="AJ129" s="1" t="str">
        <f t="shared" si="6"/>
        <v/>
      </c>
      <c r="AK129" s="283" t="e">
        <f t="shared" si="7"/>
        <v>#DIV/0!</v>
      </c>
    </row>
    <row r="130" spans="14:37" x14ac:dyDescent="0.2">
      <c r="N130" s="140"/>
      <c r="O130" s="2"/>
      <c r="AJ130" s="1" t="str">
        <f t="shared" si="6"/>
        <v/>
      </c>
      <c r="AK130" s="283" t="e">
        <f t="shared" si="7"/>
        <v>#DIV/0!</v>
      </c>
    </row>
    <row r="131" spans="14:37" x14ac:dyDescent="0.2">
      <c r="N131" s="140"/>
      <c r="O131" s="2"/>
      <c r="AJ131" s="1" t="str">
        <f t="shared" si="6"/>
        <v/>
      </c>
      <c r="AK131" s="283" t="e">
        <f t="shared" si="7"/>
        <v>#DIV/0!</v>
      </c>
    </row>
    <row r="132" spans="14:37" x14ac:dyDescent="0.2">
      <c r="N132" s="140"/>
      <c r="O132" s="2"/>
      <c r="AJ132" s="1" t="str">
        <f t="shared" si="6"/>
        <v/>
      </c>
      <c r="AK132" s="283" t="e">
        <f t="shared" si="7"/>
        <v>#DIV/0!</v>
      </c>
    </row>
    <row r="133" spans="14:37" x14ac:dyDescent="0.2">
      <c r="N133" s="140"/>
      <c r="O133" s="2"/>
      <c r="AJ133" s="1" t="str">
        <f t="shared" si="6"/>
        <v/>
      </c>
      <c r="AK133" s="283" t="e">
        <f t="shared" si="7"/>
        <v>#DIV/0!</v>
      </c>
    </row>
    <row r="134" spans="14:37" x14ac:dyDescent="0.2">
      <c r="N134" s="140"/>
      <c r="O134" s="2"/>
      <c r="AJ134" s="1" t="str">
        <f t="shared" si="6"/>
        <v/>
      </c>
      <c r="AK134" s="283" t="e">
        <f t="shared" si="7"/>
        <v>#DIV/0!</v>
      </c>
    </row>
  </sheetData>
  <autoFilter ref="A2:AK2" xr:uid="{00000000-0009-0000-0000-000016000000}"/>
  <conditionalFormatting sqref="AJ3:AJ134">
    <cfRule type="cellIs" dxfId="98" priority="62" operator="greaterThan">
      <formula>$Y3</formula>
    </cfRule>
    <cfRule type="cellIs" dxfId="97" priority="63" stopIfTrue="1" operator="lessThan">
      <formula>$Y3</formula>
    </cfRule>
    <cfRule type="cellIs" dxfId="96" priority="64" stopIfTrue="1" operator="equal">
      <formula>$Y3</formula>
    </cfRule>
  </conditionalFormatting>
  <conditionalFormatting sqref="J3">
    <cfRule type="cellIs" dxfId="95" priority="49" stopIfTrue="1" operator="between">
      <formula>$F3</formula>
      <formula>$G3</formula>
    </cfRule>
    <cfRule type="expression" dxfId="94" priority="50" stopIfTrue="1">
      <formula>J3&lt;$G3</formula>
    </cfRule>
    <cfRule type="expression" dxfId="93" priority="51" stopIfTrue="1">
      <formula>J3&gt;$H3</formula>
    </cfRule>
  </conditionalFormatting>
  <conditionalFormatting sqref="J3:J6">
    <cfRule type="cellIs" dxfId="92" priority="46" stopIfTrue="1" operator="between">
      <formula>$F3</formula>
      <formula>$G3</formula>
    </cfRule>
    <cfRule type="expression" dxfId="91" priority="47" stopIfTrue="1">
      <formula>J3&lt;$G3</formula>
    </cfRule>
    <cfRule type="expression" dxfId="90" priority="48" stopIfTrue="1">
      <formula>J3&gt;$H3</formula>
    </cfRule>
  </conditionalFormatting>
  <conditionalFormatting sqref="J7:J117">
    <cfRule type="cellIs" dxfId="89" priority="32" stopIfTrue="1" operator="between">
      <formula>$F7</formula>
      <formula>$G7</formula>
    </cfRule>
    <cfRule type="expression" dxfId="88" priority="33" stopIfTrue="1">
      <formula>J7&lt;$G7</formula>
    </cfRule>
    <cfRule type="expression" dxfId="87" priority="34" stopIfTrue="1">
      <formula>J7&gt;$H7</formula>
    </cfRule>
  </conditionalFormatting>
  <conditionalFormatting sqref="O4:O134">
    <cfRule type="expression" priority="28" stopIfTrue="1">
      <formula>O4=""</formula>
    </cfRule>
    <cfRule type="expression" dxfId="86" priority="29" stopIfTrue="1">
      <formula>O4=$M4</formula>
    </cfRule>
    <cfRule type="expression" dxfId="85" priority="30" stopIfTrue="1">
      <formula>O4&lt;$M4*0.95</formula>
    </cfRule>
    <cfRule type="expression" dxfId="84" priority="31" stopIfTrue="1">
      <formula>O4&gt;$M4*1.05</formula>
    </cfRule>
  </conditionalFormatting>
  <conditionalFormatting sqref="N4:O134">
    <cfRule type="expression" priority="20" stopIfTrue="1">
      <formula>N4=""</formula>
    </cfRule>
    <cfRule type="expression" dxfId="83" priority="21" stopIfTrue="1">
      <formula>N4=$M4</formula>
    </cfRule>
    <cfRule type="expression" dxfId="82" priority="22" stopIfTrue="1">
      <formula>N4&gt;$M4*0.95</formula>
    </cfRule>
    <cfRule type="expression" dxfId="81" priority="23" stopIfTrue="1">
      <formula>N4&lt;$M4*1.05</formula>
    </cfRule>
  </conditionalFormatting>
  <conditionalFormatting sqref="O3">
    <cfRule type="expression" priority="16" stopIfTrue="1">
      <formula>O3=""</formula>
    </cfRule>
    <cfRule type="expression" dxfId="80" priority="17" stopIfTrue="1">
      <formula>O3=$M3</formula>
    </cfRule>
    <cfRule type="expression" dxfId="79" priority="18" stopIfTrue="1">
      <formula>O3&lt;$M3*0.95</formula>
    </cfRule>
    <cfRule type="expression" dxfId="78" priority="19" stopIfTrue="1">
      <formula>O3&gt;$M3*1.05</formula>
    </cfRule>
  </conditionalFormatting>
  <conditionalFormatting sqref="N3:O3">
    <cfRule type="expression" priority="12" stopIfTrue="1">
      <formula>N3=""</formula>
    </cfRule>
    <cfRule type="expression" dxfId="77" priority="13" stopIfTrue="1">
      <formula>N3=$M3</formula>
    </cfRule>
    <cfRule type="expression" dxfId="76" priority="14" stopIfTrue="1">
      <formula>N3&gt;$M3*0.95</formula>
    </cfRule>
    <cfRule type="expression" dxfId="75" priority="15" stopIfTrue="1">
      <formula>N3&lt;$M3*1.05</formula>
    </cfRule>
  </conditionalFormatting>
  <conditionalFormatting sqref="I4:I6">
    <cfRule type="cellIs" dxfId="74" priority="9" stopIfTrue="1" operator="between">
      <formula>$G4</formula>
      <formula>$H4</formula>
    </cfRule>
    <cfRule type="expression" dxfId="73" priority="10" stopIfTrue="1">
      <formula>I4&lt;$H4</formula>
    </cfRule>
    <cfRule type="expression" dxfId="72" priority="11" stopIfTrue="1">
      <formula>I4&gt;$I4</formula>
    </cfRule>
  </conditionalFormatting>
  <conditionalFormatting sqref="I7:I117">
    <cfRule type="cellIs" dxfId="71" priority="6" stopIfTrue="1" operator="between">
      <formula>$G7</formula>
      <formula>$H7</formula>
    </cfRule>
    <cfRule type="expression" dxfId="70" priority="7" stopIfTrue="1">
      <formula>I7&lt;$H7</formula>
    </cfRule>
    <cfRule type="expression" dxfId="69" priority="8" stopIfTrue="1">
      <formula>I7&gt;$I7</formula>
    </cfRule>
  </conditionalFormatting>
  <conditionalFormatting sqref="I3">
    <cfRule type="cellIs" dxfId="68" priority="3" stopIfTrue="1" operator="between">
      <formula>$G3*1.22</formula>
      <formula>$H3*1.22</formula>
    </cfRule>
    <cfRule type="expression" dxfId="67" priority="4" stopIfTrue="1">
      <formula>I3&lt;$H3*1.22</formula>
    </cfRule>
    <cfRule type="expression" dxfId="66" priority="5" stopIfTrue="1">
      <formula>I3&gt;$I3*1.22</formula>
    </cfRule>
  </conditionalFormatting>
  <conditionalFormatting sqref="K3:K117">
    <cfRule type="containsBlanks" priority="1" stopIfTrue="1">
      <formula>LEN(TRIM(K3))=0</formula>
    </cfRule>
    <cfRule type="cellIs" dxfId="65" priority="2" stopIfTrue="1" operator="greaterThan">
      <formula>0.22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41" hidden="1" customWidth="1"/>
    <col min="2" max="2" width="5" style="241" customWidth="1"/>
    <col min="3" max="3" width="8.25" style="241" hidden="1" customWidth="1"/>
    <col min="4" max="4" width="7.875" style="241" hidden="1" customWidth="1"/>
    <col min="5" max="5" width="16.375" style="241" customWidth="1"/>
    <col min="6" max="6" width="19.625" style="241" customWidth="1"/>
    <col min="7" max="9" width="10.625" style="252" customWidth="1"/>
    <col min="10" max="25" width="12.125" style="241" customWidth="1"/>
    <col min="26" max="26" width="12.125" style="16" customWidth="1"/>
    <col min="27" max="28" width="12.125" style="241" customWidth="1"/>
    <col min="33" max="34" width="12.125" style="241" customWidth="1"/>
    <col min="35" max="35" width="12.125" style="150" customWidth="1"/>
    <col min="36" max="36" width="24" style="109" customWidth="1"/>
    <col min="37" max="38" width="23.125" style="74" customWidth="1"/>
    <col min="39" max="39" width="12.125" style="16" customWidth="1"/>
    <col min="40" max="40" width="9.125" style="238" customWidth="1"/>
  </cols>
  <sheetData>
    <row r="1" spans="1:40" ht="33.75" customHeight="1" x14ac:dyDescent="0.2">
      <c r="F1" s="241" t="s">
        <v>702</v>
      </c>
      <c r="H1" s="252" t="s">
        <v>122</v>
      </c>
      <c r="I1" s="15">
        <f>A3</f>
        <v>2021</v>
      </c>
      <c r="K1" s="15"/>
      <c r="M1" s="15"/>
      <c r="N1" s="15"/>
      <c r="O1" s="15"/>
      <c r="P1" s="191" t="s">
        <v>123</v>
      </c>
      <c r="U1" s="241" t="s">
        <v>703</v>
      </c>
      <c r="Z1" s="66" t="s">
        <v>80</v>
      </c>
      <c r="AH1" s="66"/>
      <c r="AJ1" s="25"/>
      <c r="AK1" s="85"/>
      <c r="AL1" s="85"/>
    </row>
    <row r="2" spans="1:40" s="3" customFormat="1" ht="43.5" customHeight="1" x14ac:dyDescent="0.2">
      <c r="A2" s="4" t="s">
        <v>550</v>
      </c>
      <c r="B2" s="4" t="s">
        <v>551</v>
      </c>
      <c r="C2" s="4" t="s">
        <v>125</v>
      </c>
      <c r="D2" s="4" t="s">
        <v>90</v>
      </c>
      <c r="E2" s="4" t="s">
        <v>552</v>
      </c>
      <c r="F2" s="4" t="s">
        <v>553</v>
      </c>
      <c r="G2" s="273" t="s">
        <v>554</v>
      </c>
      <c r="H2" s="273" t="s">
        <v>555</v>
      </c>
      <c r="I2" s="273" t="s">
        <v>556</v>
      </c>
      <c r="J2" s="4" t="s">
        <v>138</v>
      </c>
      <c r="K2" s="4" t="s">
        <v>139</v>
      </c>
      <c r="L2" s="4" t="s">
        <v>75</v>
      </c>
      <c r="M2" s="4" t="s">
        <v>699</v>
      </c>
      <c r="N2" s="4" t="s">
        <v>681</v>
      </c>
      <c r="O2" s="4" t="s">
        <v>559</v>
      </c>
      <c r="P2" s="4" t="s">
        <v>560</v>
      </c>
      <c r="Q2" s="4" t="s">
        <v>682</v>
      </c>
      <c r="R2" s="4" t="s">
        <v>683</v>
      </c>
      <c r="S2" s="4" t="s">
        <v>684</v>
      </c>
      <c r="T2" s="4" t="s">
        <v>685</v>
      </c>
      <c r="U2" s="4" t="s">
        <v>686</v>
      </c>
      <c r="V2" s="4" t="s">
        <v>687</v>
      </c>
      <c r="W2" s="4" t="s">
        <v>688</v>
      </c>
      <c r="X2" s="4" t="s">
        <v>689</v>
      </c>
      <c r="Y2" s="4" t="s">
        <v>690</v>
      </c>
      <c r="Z2" s="150" t="s">
        <v>626</v>
      </c>
      <c r="AA2" s="4" t="s">
        <v>571</v>
      </c>
      <c r="AB2" s="4" t="s">
        <v>691</v>
      </c>
      <c r="AC2" s="4" t="s">
        <v>145</v>
      </c>
      <c r="AD2" s="4" t="s">
        <v>146</v>
      </c>
      <c r="AE2" s="4" t="s">
        <v>147</v>
      </c>
      <c r="AF2" s="4" t="s">
        <v>148</v>
      </c>
      <c r="AG2" s="4" t="s">
        <v>573</v>
      </c>
      <c r="AH2" s="4" t="s">
        <v>574</v>
      </c>
      <c r="AI2" s="4" t="s">
        <v>692</v>
      </c>
      <c r="AJ2" s="4" t="s">
        <v>575</v>
      </c>
      <c r="AK2" s="4" t="s">
        <v>576</v>
      </c>
      <c r="AL2" s="4" t="s">
        <v>577</v>
      </c>
      <c r="AM2" s="17" t="s">
        <v>627</v>
      </c>
      <c r="AN2" s="17" t="s">
        <v>153</v>
      </c>
    </row>
    <row r="3" spans="1:40" ht="21" customHeight="1" x14ac:dyDescent="0.3">
      <c r="A3">
        <v>2021</v>
      </c>
      <c r="J3" s="274"/>
      <c r="K3" s="274"/>
      <c r="L3" s="177"/>
      <c r="O3" s="2"/>
      <c r="P3" s="2"/>
      <c r="AJ3" s="28"/>
      <c r="AK3" s="85"/>
      <c r="AL3" s="85"/>
      <c r="AM3" s="1" t="str">
        <f t="shared" ref="AM3:AM66" si="0">IFERROR(AA3/AB3,"")</f>
        <v/>
      </c>
      <c r="AN3" s="283" t="e">
        <f t="shared" ref="AN3:AN66" si="1">STDEV(K3,G3)</f>
        <v>#DIV/0!</v>
      </c>
    </row>
    <row r="4" spans="1:40" ht="21" customHeight="1" x14ac:dyDescent="0.3">
      <c r="A4">
        <v>2021</v>
      </c>
      <c r="J4" s="274"/>
      <c r="K4" s="274"/>
      <c r="L4" s="177"/>
      <c r="O4" s="2"/>
      <c r="P4" s="2"/>
      <c r="Z4" s="150"/>
      <c r="AJ4" s="28"/>
      <c r="AK4" s="85"/>
      <c r="AL4" s="85"/>
      <c r="AM4" s="1" t="str">
        <f t="shared" si="0"/>
        <v/>
      </c>
      <c r="AN4" s="283" t="e">
        <f t="shared" si="1"/>
        <v>#DIV/0!</v>
      </c>
    </row>
    <row r="5" spans="1:40" ht="21" customHeight="1" x14ac:dyDescent="0.3">
      <c r="A5">
        <v>2021</v>
      </c>
      <c r="J5" s="274"/>
      <c r="K5" s="274"/>
      <c r="L5" s="177"/>
      <c r="O5" s="2"/>
      <c r="P5" s="2"/>
      <c r="AJ5" s="28"/>
      <c r="AK5" s="85"/>
      <c r="AL5" s="85"/>
      <c r="AM5" s="1" t="str">
        <f t="shared" si="0"/>
        <v/>
      </c>
      <c r="AN5" s="283" t="e">
        <f t="shared" si="1"/>
        <v>#DIV/0!</v>
      </c>
    </row>
    <row r="6" spans="1:40" ht="21" customHeight="1" x14ac:dyDescent="0.3">
      <c r="A6">
        <v>2021</v>
      </c>
      <c r="J6" s="274"/>
      <c r="K6" s="274"/>
      <c r="L6" s="177"/>
      <c r="O6" s="2"/>
      <c r="P6" s="2"/>
      <c r="AJ6" s="28"/>
      <c r="AK6" s="85"/>
      <c r="AL6" s="85"/>
      <c r="AM6" s="1" t="str">
        <f t="shared" si="0"/>
        <v/>
      </c>
      <c r="AN6" s="283" t="e">
        <f t="shared" si="1"/>
        <v>#DIV/0!</v>
      </c>
    </row>
    <row r="7" spans="1:40" ht="21" customHeight="1" x14ac:dyDescent="0.3">
      <c r="A7">
        <v>2021</v>
      </c>
      <c r="J7" s="274"/>
      <c r="K7" s="274"/>
      <c r="L7" s="177"/>
      <c r="O7" s="2"/>
      <c r="P7" s="2"/>
      <c r="AJ7" s="28"/>
      <c r="AK7" s="85"/>
      <c r="AL7" s="85"/>
      <c r="AM7" s="1" t="str">
        <f t="shared" si="0"/>
        <v/>
      </c>
      <c r="AN7" s="283" t="e">
        <f t="shared" si="1"/>
        <v>#DIV/0!</v>
      </c>
    </row>
    <row r="8" spans="1:40" ht="21" customHeight="1" x14ac:dyDescent="0.3">
      <c r="A8">
        <v>2021</v>
      </c>
      <c r="J8" s="274"/>
      <c r="K8" s="274"/>
      <c r="L8" s="177"/>
      <c r="O8" s="2"/>
      <c r="P8" s="2"/>
      <c r="AJ8" s="28"/>
      <c r="AK8" s="85"/>
      <c r="AL8" s="85"/>
      <c r="AM8" s="1" t="str">
        <f t="shared" si="0"/>
        <v/>
      </c>
      <c r="AN8" s="283" t="e">
        <f t="shared" si="1"/>
        <v>#DIV/0!</v>
      </c>
    </row>
    <row r="9" spans="1:40" ht="21" customHeight="1" x14ac:dyDescent="0.3">
      <c r="A9">
        <v>2021</v>
      </c>
      <c r="J9" s="274"/>
      <c r="K9" s="274"/>
      <c r="L9" s="177"/>
      <c r="O9" s="2"/>
      <c r="P9" s="2"/>
      <c r="AJ9" s="28"/>
      <c r="AK9" s="85"/>
      <c r="AL9" s="85"/>
      <c r="AM9" s="1" t="str">
        <f t="shared" si="0"/>
        <v/>
      </c>
      <c r="AN9" s="283" t="e">
        <f t="shared" si="1"/>
        <v>#DIV/0!</v>
      </c>
    </row>
    <row r="10" spans="1:40" ht="21" customHeight="1" x14ac:dyDescent="0.3">
      <c r="A10">
        <v>2021</v>
      </c>
      <c r="J10" s="274"/>
      <c r="K10" s="274"/>
      <c r="L10" s="177"/>
      <c r="O10" s="2"/>
      <c r="P10" s="2"/>
      <c r="AJ10" s="28"/>
      <c r="AK10" s="85"/>
      <c r="AL10" s="85"/>
      <c r="AM10" s="1" t="str">
        <f t="shared" si="0"/>
        <v/>
      </c>
      <c r="AN10" s="283" t="e">
        <f t="shared" si="1"/>
        <v>#DIV/0!</v>
      </c>
    </row>
    <row r="11" spans="1:40" ht="21" customHeight="1" x14ac:dyDescent="0.3">
      <c r="A11">
        <v>2021</v>
      </c>
      <c r="J11" s="274"/>
      <c r="K11" s="274"/>
      <c r="L11" s="177"/>
      <c r="O11" s="2"/>
      <c r="P11" s="2"/>
      <c r="AJ11" s="28"/>
      <c r="AK11" s="85"/>
      <c r="AL11" s="85"/>
      <c r="AM11" s="1" t="str">
        <f t="shared" si="0"/>
        <v/>
      </c>
      <c r="AN11" s="283" t="e">
        <f t="shared" si="1"/>
        <v>#DIV/0!</v>
      </c>
    </row>
    <row r="12" spans="1:40" ht="21" customHeight="1" x14ac:dyDescent="0.3">
      <c r="A12">
        <v>2021</v>
      </c>
      <c r="D12" s="55"/>
      <c r="J12" s="274"/>
      <c r="K12" s="274"/>
      <c r="L12" s="177"/>
      <c r="O12" s="2"/>
      <c r="P12" s="2"/>
      <c r="AJ12" s="28"/>
      <c r="AK12" s="85"/>
      <c r="AL12" s="85"/>
      <c r="AM12" s="1" t="str">
        <f t="shared" si="0"/>
        <v/>
      </c>
      <c r="AN12" s="283" t="e">
        <f t="shared" si="1"/>
        <v>#DIV/0!</v>
      </c>
    </row>
    <row r="13" spans="1:40" ht="21" customHeight="1" x14ac:dyDescent="0.3">
      <c r="A13">
        <v>2021</v>
      </c>
      <c r="D13" s="55"/>
      <c r="J13" s="274"/>
      <c r="K13" s="274"/>
      <c r="L13" s="177"/>
      <c r="O13" s="2"/>
      <c r="P13" s="2"/>
      <c r="AJ13" s="28"/>
      <c r="AK13" s="85"/>
      <c r="AL13" s="85"/>
      <c r="AM13" s="1" t="str">
        <f t="shared" si="0"/>
        <v/>
      </c>
      <c r="AN13" s="283" t="e">
        <f t="shared" si="1"/>
        <v>#DIV/0!</v>
      </c>
    </row>
    <row r="14" spans="1:40" ht="21" customHeight="1" x14ac:dyDescent="0.3">
      <c r="A14">
        <v>2021</v>
      </c>
      <c r="D14" s="55"/>
      <c r="J14" s="274"/>
      <c r="K14" s="274"/>
      <c r="L14" s="177"/>
      <c r="O14" s="2"/>
      <c r="P14" s="2"/>
      <c r="AJ14" s="28"/>
      <c r="AK14" s="85"/>
      <c r="AL14" s="85"/>
      <c r="AM14" s="1" t="str">
        <f t="shared" si="0"/>
        <v/>
      </c>
      <c r="AN14" s="283" t="e">
        <f t="shared" si="1"/>
        <v>#DIV/0!</v>
      </c>
    </row>
    <row r="15" spans="1:40" ht="21" customHeight="1" x14ac:dyDescent="0.3">
      <c r="A15">
        <v>2021</v>
      </c>
      <c r="D15" s="55"/>
      <c r="J15" s="274"/>
      <c r="K15" s="274"/>
      <c r="L15" s="177"/>
      <c r="O15" s="2"/>
      <c r="P15" s="2"/>
      <c r="AJ15" s="28"/>
      <c r="AK15" s="85"/>
      <c r="AL15" s="85"/>
      <c r="AM15" s="1" t="str">
        <f t="shared" si="0"/>
        <v/>
      </c>
      <c r="AN15" s="283" t="e">
        <f t="shared" si="1"/>
        <v>#DIV/0!</v>
      </c>
    </row>
    <row r="16" spans="1:40" ht="21" customHeight="1" x14ac:dyDescent="0.3">
      <c r="A16">
        <v>2021</v>
      </c>
      <c r="D16" s="55"/>
      <c r="J16" s="274"/>
      <c r="K16" s="274"/>
      <c r="L16" s="177"/>
      <c r="O16" s="2"/>
      <c r="P16" s="2"/>
      <c r="AJ16" s="28"/>
      <c r="AK16" s="85"/>
      <c r="AL16" s="85"/>
      <c r="AM16" s="1" t="str">
        <f t="shared" si="0"/>
        <v/>
      </c>
      <c r="AN16" s="283" t="e">
        <f t="shared" si="1"/>
        <v>#DIV/0!</v>
      </c>
    </row>
    <row r="17" spans="1:40" ht="21" customHeight="1" x14ac:dyDescent="0.3">
      <c r="A17">
        <v>2021</v>
      </c>
      <c r="D17" s="55"/>
      <c r="J17" s="274"/>
      <c r="K17" s="274"/>
      <c r="L17" s="177"/>
      <c r="O17" s="2"/>
      <c r="P17" s="2"/>
      <c r="AJ17" s="28"/>
      <c r="AK17" s="85"/>
      <c r="AL17" s="85"/>
      <c r="AM17" s="1" t="str">
        <f t="shared" si="0"/>
        <v/>
      </c>
      <c r="AN17" s="283" t="e">
        <f t="shared" si="1"/>
        <v>#DIV/0!</v>
      </c>
    </row>
    <row r="18" spans="1:40" ht="21" customHeight="1" x14ac:dyDescent="0.3">
      <c r="A18">
        <v>2021</v>
      </c>
      <c r="D18" s="55"/>
      <c r="J18" s="274"/>
      <c r="K18" s="274"/>
      <c r="L18" s="177"/>
      <c r="O18" s="2"/>
      <c r="P18" s="2"/>
      <c r="AJ18" s="28"/>
      <c r="AK18" s="85"/>
      <c r="AL18" s="85"/>
      <c r="AM18" s="1" t="str">
        <f t="shared" si="0"/>
        <v/>
      </c>
      <c r="AN18" s="283" t="e">
        <f t="shared" si="1"/>
        <v>#DIV/0!</v>
      </c>
    </row>
    <row r="19" spans="1:40" ht="21" customHeight="1" x14ac:dyDescent="0.3">
      <c r="A19">
        <v>2021</v>
      </c>
      <c r="D19" s="55"/>
      <c r="J19" s="274"/>
      <c r="K19" s="274"/>
      <c r="L19" s="177"/>
      <c r="O19" s="2"/>
      <c r="P19" s="2"/>
      <c r="AJ19" s="28"/>
      <c r="AK19" s="85"/>
      <c r="AL19" s="85"/>
      <c r="AM19" s="1" t="str">
        <f t="shared" si="0"/>
        <v/>
      </c>
      <c r="AN19" s="283" t="e">
        <f t="shared" si="1"/>
        <v>#DIV/0!</v>
      </c>
    </row>
    <row r="20" spans="1:40" ht="21" customHeight="1" x14ac:dyDescent="0.3">
      <c r="A20">
        <v>2021</v>
      </c>
      <c r="D20" s="55"/>
      <c r="J20" s="274"/>
      <c r="K20" s="274"/>
      <c r="L20" s="177"/>
      <c r="O20" s="2"/>
      <c r="P20" s="2"/>
      <c r="AJ20" s="28"/>
      <c r="AK20" s="85"/>
      <c r="AL20" s="85"/>
      <c r="AM20" s="1" t="str">
        <f t="shared" si="0"/>
        <v/>
      </c>
      <c r="AN20" s="283" t="e">
        <f t="shared" si="1"/>
        <v>#DIV/0!</v>
      </c>
    </row>
    <row r="21" spans="1:40" ht="21" customHeight="1" x14ac:dyDescent="0.3">
      <c r="A21">
        <v>2021</v>
      </c>
      <c r="D21" s="55"/>
      <c r="J21" s="274"/>
      <c r="K21" s="274"/>
      <c r="L21" s="177"/>
      <c r="O21" s="2"/>
      <c r="P21" s="2"/>
      <c r="AJ21" s="28"/>
      <c r="AK21" s="85"/>
      <c r="AL21" s="85"/>
      <c r="AM21" s="1" t="str">
        <f t="shared" si="0"/>
        <v/>
      </c>
      <c r="AN21" s="283" t="e">
        <f t="shared" si="1"/>
        <v>#DIV/0!</v>
      </c>
    </row>
    <row r="22" spans="1:40" ht="21" customHeight="1" x14ac:dyDescent="0.3">
      <c r="A22">
        <v>2021</v>
      </c>
      <c r="D22" s="55"/>
      <c r="J22" s="274"/>
      <c r="K22" s="274"/>
      <c r="L22" s="177"/>
      <c r="O22" s="2"/>
      <c r="P22" s="2"/>
      <c r="AJ22" s="28"/>
      <c r="AK22" s="85"/>
      <c r="AL22" s="85"/>
      <c r="AM22" s="1" t="str">
        <f t="shared" si="0"/>
        <v/>
      </c>
      <c r="AN22" s="283" t="e">
        <f t="shared" si="1"/>
        <v>#DIV/0!</v>
      </c>
    </row>
    <row r="23" spans="1:40" ht="21" customHeight="1" x14ac:dyDescent="0.3">
      <c r="A23">
        <v>2021</v>
      </c>
      <c r="D23" s="55"/>
      <c r="J23" s="274"/>
      <c r="K23" s="274"/>
      <c r="L23" s="177"/>
      <c r="O23" s="2"/>
      <c r="P23" s="2"/>
      <c r="AJ23" s="28"/>
      <c r="AK23" s="85"/>
      <c r="AL23" s="85"/>
      <c r="AM23" s="1" t="str">
        <f t="shared" si="0"/>
        <v/>
      </c>
      <c r="AN23" s="283" t="e">
        <f t="shared" si="1"/>
        <v>#DIV/0!</v>
      </c>
    </row>
    <row r="24" spans="1:40" ht="21" customHeight="1" x14ac:dyDescent="0.3">
      <c r="A24">
        <v>2021</v>
      </c>
      <c r="D24" s="55"/>
      <c r="J24" s="274"/>
      <c r="K24" s="274"/>
      <c r="L24" s="177"/>
      <c r="O24" s="2"/>
      <c r="P24" s="2"/>
      <c r="AJ24" s="28"/>
      <c r="AK24" s="85"/>
      <c r="AL24" s="85"/>
      <c r="AM24" s="1" t="str">
        <f t="shared" si="0"/>
        <v/>
      </c>
      <c r="AN24" s="283" t="e">
        <f t="shared" si="1"/>
        <v>#DIV/0!</v>
      </c>
    </row>
    <row r="25" spans="1:40" ht="21" customHeight="1" x14ac:dyDescent="0.3">
      <c r="A25">
        <v>2021</v>
      </c>
      <c r="D25" s="55"/>
      <c r="J25" s="274"/>
      <c r="K25" s="274"/>
      <c r="L25" s="177"/>
      <c r="O25" s="2"/>
      <c r="P25" s="2"/>
      <c r="AJ25" s="28"/>
      <c r="AK25" s="85"/>
      <c r="AL25" s="85"/>
      <c r="AM25" s="1" t="str">
        <f t="shared" si="0"/>
        <v/>
      </c>
      <c r="AN25" s="283" t="e">
        <f t="shared" si="1"/>
        <v>#DIV/0!</v>
      </c>
    </row>
    <row r="26" spans="1:40" ht="21" customHeight="1" x14ac:dyDescent="0.3">
      <c r="A26">
        <v>2021</v>
      </c>
      <c r="D26" s="55"/>
      <c r="J26" s="274"/>
      <c r="K26" s="274"/>
      <c r="L26" s="177"/>
      <c r="O26" s="2"/>
      <c r="P26" s="2"/>
      <c r="AJ26" s="28"/>
      <c r="AK26" s="85"/>
      <c r="AL26" s="85"/>
      <c r="AM26" s="1" t="str">
        <f t="shared" si="0"/>
        <v/>
      </c>
      <c r="AN26" s="283" t="e">
        <f t="shared" si="1"/>
        <v>#DIV/0!</v>
      </c>
    </row>
    <row r="27" spans="1:40" ht="21" customHeight="1" x14ac:dyDescent="0.3">
      <c r="A27">
        <v>2021</v>
      </c>
      <c r="D27" s="55"/>
      <c r="J27" s="274"/>
      <c r="K27" s="274"/>
      <c r="L27" s="177"/>
      <c r="O27" s="2"/>
      <c r="P27" s="2"/>
      <c r="AJ27" s="28"/>
      <c r="AK27" s="85"/>
      <c r="AL27" s="85"/>
      <c r="AM27" s="1" t="str">
        <f t="shared" si="0"/>
        <v/>
      </c>
      <c r="AN27" s="283" t="e">
        <f t="shared" si="1"/>
        <v>#DIV/0!</v>
      </c>
    </row>
    <row r="28" spans="1:40" ht="21" customHeight="1" x14ac:dyDescent="0.3">
      <c r="A28">
        <v>2021</v>
      </c>
      <c r="D28" s="55"/>
      <c r="J28" s="274"/>
      <c r="K28" s="274"/>
      <c r="L28" s="177"/>
      <c r="O28" s="2"/>
      <c r="P28" s="2"/>
      <c r="AJ28" s="28"/>
      <c r="AK28" s="85"/>
      <c r="AL28" s="85"/>
      <c r="AM28" s="1" t="str">
        <f t="shared" si="0"/>
        <v/>
      </c>
      <c r="AN28" s="283" t="e">
        <f t="shared" si="1"/>
        <v>#DIV/0!</v>
      </c>
    </row>
    <row r="29" spans="1:40" ht="21" customHeight="1" x14ac:dyDescent="0.3">
      <c r="A29">
        <v>2021</v>
      </c>
      <c r="D29" s="55"/>
      <c r="J29" s="274"/>
      <c r="K29" s="274"/>
      <c r="L29" s="177"/>
      <c r="O29" s="2"/>
      <c r="P29" s="2"/>
      <c r="AJ29" s="28"/>
      <c r="AK29" s="85"/>
      <c r="AL29" s="85"/>
      <c r="AM29" s="1" t="str">
        <f t="shared" si="0"/>
        <v/>
      </c>
      <c r="AN29" s="283" t="e">
        <f t="shared" si="1"/>
        <v>#DIV/0!</v>
      </c>
    </row>
    <row r="30" spans="1:40" ht="21" customHeight="1" x14ac:dyDescent="0.3">
      <c r="A30">
        <v>2021</v>
      </c>
      <c r="D30" s="55"/>
      <c r="J30" s="274"/>
      <c r="K30" s="274"/>
      <c r="L30" s="177"/>
      <c r="O30" s="2"/>
      <c r="P30" s="2"/>
      <c r="AJ30" s="28"/>
      <c r="AK30" s="85"/>
      <c r="AL30" s="85"/>
      <c r="AM30" s="1" t="str">
        <f t="shared" si="0"/>
        <v/>
      </c>
      <c r="AN30" s="283" t="e">
        <f t="shared" si="1"/>
        <v>#DIV/0!</v>
      </c>
    </row>
    <row r="31" spans="1:40" ht="21" customHeight="1" x14ac:dyDescent="0.3">
      <c r="A31">
        <v>2021</v>
      </c>
      <c r="D31" s="55"/>
      <c r="J31" s="274"/>
      <c r="K31" s="274"/>
      <c r="L31" s="177"/>
      <c r="O31" s="2"/>
      <c r="P31" s="2"/>
      <c r="AJ31" s="28"/>
      <c r="AK31" s="85"/>
      <c r="AL31" s="85"/>
      <c r="AM31" s="1" t="str">
        <f t="shared" si="0"/>
        <v/>
      </c>
      <c r="AN31" s="283" t="e">
        <f t="shared" si="1"/>
        <v>#DIV/0!</v>
      </c>
    </row>
    <row r="32" spans="1:40" ht="21" customHeight="1" x14ac:dyDescent="0.3">
      <c r="A32">
        <v>2021</v>
      </c>
      <c r="D32" s="55"/>
      <c r="J32" s="274"/>
      <c r="K32" s="274"/>
      <c r="L32" s="177"/>
      <c r="O32" s="2"/>
      <c r="P32" s="2"/>
      <c r="AJ32" s="28"/>
      <c r="AK32" s="85"/>
      <c r="AL32" s="85"/>
      <c r="AM32" s="1" t="str">
        <f t="shared" si="0"/>
        <v/>
      </c>
      <c r="AN32" s="283" t="e">
        <f t="shared" si="1"/>
        <v>#DIV/0!</v>
      </c>
    </row>
    <row r="33" spans="1:40" ht="21" customHeight="1" x14ac:dyDescent="0.3">
      <c r="A33">
        <v>2021</v>
      </c>
      <c r="D33" s="55"/>
      <c r="J33" s="274"/>
      <c r="K33" s="274"/>
      <c r="L33" s="177"/>
      <c r="O33" s="2"/>
      <c r="P33" s="2"/>
      <c r="AJ33" s="28"/>
      <c r="AK33" s="85"/>
      <c r="AL33" s="85"/>
      <c r="AM33" s="1" t="str">
        <f t="shared" si="0"/>
        <v/>
      </c>
      <c r="AN33" s="283" t="e">
        <f t="shared" si="1"/>
        <v>#DIV/0!</v>
      </c>
    </row>
    <row r="34" spans="1:40" ht="21" customHeight="1" x14ac:dyDescent="0.3">
      <c r="A34">
        <v>2021</v>
      </c>
      <c r="D34" s="55"/>
      <c r="J34" s="274"/>
      <c r="K34" s="274"/>
      <c r="L34" s="177"/>
      <c r="O34" s="2"/>
      <c r="P34" s="2"/>
      <c r="AJ34" s="28"/>
      <c r="AK34" s="85"/>
      <c r="AL34" s="85"/>
      <c r="AM34" s="1" t="str">
        <f t="shared" si="0"/>
        <v/>
      </c>
      <c r="AN34" s="283" t="e">
        <f t="shared" si="1"/>
        <v>#DIV/0!</v>
      </c>
    </row>
    <row r="35" spans="1:40" ht="21" customHeight="1" x14ac:dyDescent="0.3">
      <c r="A35">
        <v>2021</v>
      </c>
      <c r="D35" s="55"/>
      <c r="J35" s="274"/>
      <c r="K35" s="274"/>
      <c r="L35" s="177"/>
      <c r="O35" s="2"/>
      <c r="P35" s="2"/>
      <c r="AJ35" s="28"/>
      <c r="AK35" s="85"/>
      <c r="AL35" s="85"/>
      <c r="AM35" s="1" t="str">
        <f t="shared" si="0"/>
        <v/>
      </c>
      <c r="AN35" s="283" t="e">
        <f t="shared" si="1"/>
        <v>#DIV/0!</v>
      </c>
    </row>
    <row r="36" spans="1:40" ht="21" customHeight="1" x14ac:dyDescent="0.3">
      <c r="A36">
        <v>2021</v>
      </c>
      <c r="D36" s="55"/>
      <c r="J36" s="274"/>
      <c r="K36" s="274"/>
      <c r="L36" s="177"/>
      <c r="O36" s="2"/>
      <c r="P36" s="2"/>
      <c r="AJ36" s="28"/>
      <c r="AK36" s="85"/>
      <c r="AL36" s="85"/>
      <c r="AM36" s="1" t="str">
        <f t="shared" si="0"/>
        <v/>
      </c>
      <c r="AN36" s="283" t="e">
        <f t="shared" si="1"/>
        <v>#DIV/0!</v>
      </c>
    </row>
    <row r="37" spans="1:40" ht="21" customHeight="1" x14ac:dyDescent="0.3">
      <c r="A37">
        <v>2021</v>
      </c>
      <c r="D37" s="55"/>
      <c r="J37" s="274"/>
      <c r="K37" s="274"/>
      <c r="L37" s="177"/>
      <c r="O37" s="2"/>
      <c r="P37" s="2"/>
      <c r="AJ37" s="28"/>
      <c r="AK37" s="85"/>
      <c r="AL37" s="85"/>
      <c r="AM37" s="1" t="str">
        <f t="shared" si="0"/>
        <v/>
      </c>
      <c r="AN37" s="283" t="e">
        <f t="shared" si="1"/>
        <v>#DIV/0!</v>
      </c>
    </row>
    <row r="38" spans="1:40" ht="21" customHeight="1" x14ac:dyDescent="0.3">
      <c r="A38">
        <v>2021</v>
      </c>
      <c r="D38" s="55"/>
      <c r="J38" s="274"/>
      <c r="K38" s="274"/>
      <c r="L38" s="177"/>
      <c r="O38" s="2"/>
      <c r="P38" s="2"/>
      <c r="AJ38" s="28"/>
      <c r="AK38" s="85"/>
      <c r="AL38" s="85"/>
      <c r="AM38" s="1" t="str">
        <f t="shared" si="0"/>
        <v/>
      </c>
      <c r="AN38" s="283" t="e">
        <f t="shared" si="1"/>
        <v>#DIV/0!</v>
      </c>
    </row>
    <row r="39" spans="1:40" ht="21" customHeight="1" x14ac:dyDescent="0.3">
      <c r="A39">
        <v>2021</v>
      </c>
      <c r="D39" s="55"/>
      <c r="J39" s="274"/>
      <c r="K39" s="274"/>
      <c r="L39" s="177"/>
      <c r="O39" s="2"/>
      <c r="P39" s="2"/>
      <c r="AJ39" s="28"/>
      <c r="AK39" s="85"/>
      <c r="AL39" s="85"/>
      <c r="AM39" s="1" t="str">
        <f t="shared" si="0"/>
        <v/>
      </c>
      <c r="AN39" s="283" t="e">
        <f t="shared" si="1"/>
        <v>#DIV/0!</v>
      </c>
    </row>
    <row r="40" spans="1:40" ht="21" customHeight="1" x14ac:dyDescent="0.3">
      <c r="A40">
        <v>2021</v>
      </c>
      <c r="D40" s="55"/>
      <c r="J40" s="274"/>
      <c r="K40" s="274"/>
      <c r="L40" s="177"/>
      <c r="O40" s="2"/>
      <c r="P40" s="2"/>
      <c r="AJ40" s="28"/>
      <c r="AK40" s="85"/>
      <c r="AL40" s="85"/>
      <c r="AM40" s="1" t="str">
        <f t="shared" si="0"/>
        <v/>
      </c>
      <c r="AN40" s="283" t="e">
        <f t="shared" si="1"/>
        <v>#DIV/0!</v>
      </c>
    </row>
    <row r="41" spans="1:40" ht="21" customHeight="1" x14ac:dyDescent="0.3">
      <c r="A41">
        <v>2021</v>
      </c>
      <c r="D41" s="55"/>
      <c r="J41" s="274"/>
      <c r="K41" s="274"/>
      <c r="L41" s="177"/>
      <c r="O41" s="2"/>
      <c r="P41" s="2"/>
      <c r="AJ41" s="28"/>
      <c r="AK41" s="85"/>
      <c r="AL41" s="85"/>
      <c r="AM41" s="1" t="str">
        <f t="shared" si="0"/>
        <v/>
      </c>
      <c r="AN41" s="283" t="e">
        <f t="shared" si="1"/>
        <v>#DIV/0!</v>
      </c>
    </row>
    <row r="42" spans="1:40" ht="21" customHeight="1" x14ac:dyDescent="0.3">
      <c r="A42">
        <v>2021</v>
      </c>
      <c r="J42" s="274"/>
      <c r="K42" s="274"/>
      <c r="L42" s="177"/>
      <c r="O42" s="2"/>
      <c r="P42" s="2"/>
      <c r="AJ42" s="28"/>
      <c r="AK42" s="85"/>
      <c r="AL42" s="85"/>
      <c r="AM42" s="1" t="str">
        <f t="shared" si="0"/>
        <v/>
      </c>
      <c r="AN42" s="283" t="e">
        <f t="shared" si="1"/>
        <v>#DIV/0!</v>
      </c>
    </row>
    <row r="43" spans="1:40" ht="21" customHeight="1" x14ac:dyDescent="0.3">
      <c r="A43">
        <v>2021</v>
      </c>
      <c r="J43" s="274"/>
      <c r="K43" s="274"/>
      <c r="L43" s="177"/>
      <c r="O43" s="2"/>
      <c r="P43" s="2"/>
      <c r="AJ43" s="28"/>
      <c r="AK43" s="85"/>
      <c r="AL43" s="85"/>
      <c r="AM43" s="1" t="str">
        <f t="shared" si="0"/>
        <v/>
      </c>
      <c r="AN43" s="283" t="e">
        <f t="shared" si="1"/>
        <v>#DIV/0!</v>
      </c>
    </row>
    <row r="44" spans="1:40" ht="21" customHeight="1" x14ac:dyDescent="0.3">
      <c r="A44">
        <v>2021</v>
      </c>
      <c r="J44" s="274"/>
      <c r="K44" s="274"/>
      <c r="L44" s="177"/>
      <c r="O44" s="2"/>
      <c r="P44" s="2"/>
      <c r="AJ44" s="28"/>
      <c r="AK44" s="85"/>
      <c r="AL44" s="85"/>
      <c r="AM44" s="1" t="str">
        <f t="shared" si="0"/>
        <v/>
      </c>
      <c r="AN44" s="283" t="e">
        <f t="shared" si="1"/>
        <v>#DIV/0!</v>
      </c>
    </row>
    <row r="45" spans="1:40" ht="21" customHeight="1" x14ac:dyDescent="0.3">
      <c r="A45">
        <v>2021</v>
      </c>
      <c r="J45" s="274"/>
      <c r="K45" s="274"/>
      <c r="L45" s="177"/>
      <c r="O45" s="2"/>
      <c r="P45" s="2"/>
      <c r="AJ45" s="28"/>
      <c r="AK45" s="85"/>
      <c r="AL45" s="85"/>
      <c r="AM45" s="1" t="str">
        <f t="shared" si="0"/>
        <v/>
      </c>
      <c r="AN45" s="283" t="e">
        <f t="shared" si="1"/>
        <v>#DIV/0!</v>
      </c>
    </row>
    <row r="46" spans="1:40" ht="21" customHeight="1" x14ac:dyDescent="0.3">
      <c r="A46">
        <v>2021</v>
      </c>
      <c r="J46" s="274"/>
      <c r="K46" s="274"/>
      <c r="L46" s="177"/>
      <c r="O46" s="2"/>
      <c r="P46" s="2"/>
      <c r="AJ46" s="28"/>
      <c r="AK46" s="85"/>
      <c r="AL46" s="85"/>
      <c r="AM46" s="1" t="str">
        <f t="shared" si="0"/>
        <v/>
      </c>
      <c r="AN46" s="283" t="e">
        <f t="shared" si="1"/>
        <v>#DIV/0!</v>
      </c>
    </row>
    <row r="47" spans="1:40" ht="21" customHeight="1" x14ac:dyDescent="0.3">
      <c r="A47">
        <v>2021</v>
      </c>
      <c r="J47" s="274"/>
      <c r="K47" s="274"/>
      <c r="L47" s="177"/>
      <c r="O47" s="2"/>
      <c r="P47" s="2"/>
      <c r="AJ47" s="28"/>
      <c r="AK47" s="85"/>
      <c r="AL47" s="85"/>
      <c r="AM47" s="1" t="str">
        <f t="shared" si="0"/>
        <v/>
      </c>
      <c r="AN47" s="283" t="e">
        <f t="shared" si="1"/>
        <v>#DIV/0!</v>
      </c>
    </row>
    <row r="48" spans="1:40" ht="21" customHeight="1" x14ac:dyDescent="0.3">
      <c r="A48">
        <v>2021</v>
      </c>
      <c r="J48" s="274"/>
      <c r="K48" s="274"/>
      <c r="L48" s="177"/>
      <c r="O48" s="2"/>
      <c r="P48" s="2"/>
      <c r="AJ48" s="28"/>
      <c r="AK48" s="85"/>
      <c r="AL48" s="85"/>
      <c r="AM48" s="1" t="str">
        <f t="shared" si="0"/>
        <v/>
      </c>
      <c r="AN48" s="283" t="e">
        <f t="shared" si="1"/>
        <v>#DIV/0!</v>
      </c>
    </row>
    <row r="49" spans="1:40" ht="21" customHeight="1" x14ac:dyDescent="0.3">
      <c r="A49">
        <v>2021</v>
      </c>
      <c r="J49" s="274"/>
      <c r="K49" s="274"/>
      <c r="L49" s="177"/>
      <c r="O49" s="2"/>
      <c r="P49" s="2"/>
      <c r="AJ49" s="28"/>
      <c r="AK49" s="85"/>
      <c r="AL49" s="85"/>
      <c r="AM49" s="1" t="str">
        <f t="shared" si="0"/>
        <v/>
      </c>
      <c r="AN49" s="283" t="e">
        <f t="shared" si="1"/>
        <v>#DIV/0!</v>
      </c>
    </row>
    <row r="50" spans="1:40" ht="21" customHeight="1" x14ac:dyDescent="0.3">
      <c r="A50">
        <v>2021</v>
      </c>
      <c r="J50" s="274"/>
      <c r="K50" s="274"/>
      <c r="L50" s="177"/>
      <c r="O50" s="2"/>
      <c r="P50" s="2"/>
      <c r="AJ50" s="28"/>
      <c r="AK50" s="85"/>
      <c r="AL50" s="85"/>
      <c r="AM50" s="1" t="str">
        <f t="shared" si="0"/>
        <v/>
      </c>
      <c r="AN50" s="283" t="e">
        <f t="shared" si="1"/>
        <v>#DIV/0!</v>
      </c>
    </row>
    <row r="51" spans="1:40" ht="21" customHeight="1" x14ac:dyDescent="0.3">
      <c r="A51">
        <v>2021</v>
      </c>
      <c r="J51" s="274"/>
      <c r="K51" s="274"/>
      <c r="L51" s="177"/>
      <c r="O51" s="2"/>
      <c r="P51" s="2"/>
      <c r="AJ51" s="28"/>
      <c r="AK51" s="85"/>
      <c r="AL51" s="85"/>
      <c r="AM51" s="1" t="str">
        <f t="shared" si="0"/>
        <v/>
      </c>
      <c r="AN51" s="283" t="e">
        <f t="shared" si="1"/>
        <v>#DIV/0!</v>
      </c>
    </row>
    <row r="52" spans="1:40" ht="21" customHeight="1" x14ac:dyDescent="0.3">
      <c r="A52">
        <v>2021</v>
      </c>
      <c r="J52" s="274"/>
      <c r="K52" s="274"/>
      <c r="L52" s="177"/>
      <c r="O52" s="2"/>
      <c r="P52" s="2"/>
      <c r="AJ52" s="28"/>
      <c r="AK52" s="85"/>
      <c r="AL52" s="85"/>
      <c r="AM52" s="1" t="str">
        <f t="shared" si="0"/>
        <v/>
      </c>
      <c r="AN52" s="283" t="e">
        <f t="shared" si="1"/>
        <v>#DIV/0!</v>
      </c>
    </row>
    <row r="53" spans="1:40" ht="21" customHeight="1" x14ac:dyDescent="0.3">
      <c r="A53">
        <v>2021</v>
      </c>
      <c r="J53" s="274"/>
      <c r="K53" s="274"/>
      <c r="L53" s="177"/>
      <c r="O53" s="2"/>
      <c r="P53" s="2"/>
      <c r="AJ53" s="28"/>
      <c r="AK53" s="85"/>
      <c r="AL53" s="85"/>
      <c r="AM53" s="1" t="str">
        <f t="shared" si="0"/>
        <v/>
      </c>
      <c r="AN53" s="283" t="e">
        <f t="shared" si="1"/>
        <v>#DIV/0!</v>
      </c>
    </row>
    <row r="54" spans="1:40" ht="21" customHeight="1" x14ac:dyDescent="0.3">
      <c r="A54">
        <v>2021</v>
      </c>
      <c r="J54" s="274"/>
      <c r="K54" s="274"/>
      <c r="L54" s="177"/>
      <c r="O54" s="2"/>
      <c r="P54" s="2"/>
      <c r="AJ54" s="28"/>
      <c r="AK54" s="85"/>
      <c r="AL54" s="85"/>
      <c r="AM54" s="1" t="str">
        <f t="shared" si="0"/>
        <v/>
      </c>
      <c r="AN54" s="283" t="e">
        <f t="shared" si="1"/>
        <v>#DIV/0!</v>
      </c>
    </row>
    <row r="55" spans="1:40" ht="21" customHeight="1" x14ac:dyDescent="0.3">
      <c r="A55">
        <v>2021</v>
      </c>
      <c r="J55" s="274"/>
      <c r="K55" s="274"/>
      <c r="L55" s="177"/>
      <c r="O55" s="2"/>
      <c r="P55" s="2"/>
      <c r="AJ55" s="28"/>
      <c r="AK55" s="85"/>
      <c r="AL55" s="85"/>
      <c r="AM55" s="1" t="str">
        <f t="shared" si="0"/>
        <v/>
      </c>
      <c r="AN55" s="283" t="e">
        <f t="shared" si="1"/>
        <v>#DIV/0!</v>
      </c>
    </row>
    <row r="56" spans="1:40" ht="21" customHeight="1" x14ac:dyDescent="0.3">
      <c r="A56">
        <v>2021</v>
      </c>
      <c r="J56" s="274"/>
      <c r="K56" s="274"/>
      <c r="L56" s="177"/>
      <c r="O56" s="2"/>
      <c r="P56" s="2"/>
      <c r="AJ56" s="28"/>
      <c r="AK56" s="85"/>
      <c r="AL56" s="85"/>
      <c r="AM56" s="1" t="str">
        <f t="shared" si="0"/>
        <v/>
      </c>
      <c r="AN56" s="283" t="e">
        <f t="shared" si="1"/>
        <v>#DIV/0!</v>
      </c>
    </row>
    <row r="57" spans="1:40" ht="21" customHeight="1" x14ac:dyDescent="0.3">
      <c r="A57">
        <v>2021</v>
      </c>
      <c r="J57" s="274"/>
      <c r="K57" s="274"/>
      <c r="L57" s="177"/>
      <c r="O57" s="2"/>
      <c r="P57" s="2"/>
      <c r="AJ57" s="28"/>
      <c r="AK57" s="85"/>
      <c r="AL57" s="85"/>
      <c r="AM57" s="1" t="str">
        <f t="shared" si="0"/>
        <v/>
      </c>
      <c r="AN57" s="283" t="e">
        <f t="shared" si="1"/>
        <v>#DIV/0!</v>
      </c>
    </row>
    <row r="58" spans="1:40" ht="21" customHeight="1" x14ac:dyDescent="0.3">
      <c r="A58">
        <v>2021</v>
      </c>
      <c r="J58" s="274"/>
      <c r="K58" s="274"/>
      <c r="L58" s="177"/>
      <c r="O58" s="2"/>
      <c r="P58" s="2"/>
      <c r="AJ58" s="28"/>
      <c r="AK58" s="85"/>
      <c r="AL58" s="85"/>
      <c r="AM58" s="1" t="str">
        <f t="shared" si="0"/>
        <v/>
      </c>
      <c r="AN58" s="283" t="e">
        <f t="shared" si="1"/>
        <v>#DIV/0!</v>
      </c>
    </row>
    <row r="59" spans="1:40" ht="21" customHeight="1" x14ac:dyDescent="0.3">
      <c r="A59">
        <v>2021</v>
      </c>
      <c r="J59" s="274"/>
      <c r="K59" s="274"/>
      <c r="L59" s="177"/>
      <c r="O59" s="2"/>
      <c r="P59" s="2"/>
      <c r="AJ59" s="28"/>
      <c r="AK59" s="85"/>
      <c r="AL59" s="85"/>
      <c r="AM59" s="1" t="str">
        <f t="shared" si="0"/>
        <v/>
      </c>
      <c r="AN59" s="283" t="e">
        <f t="shared" si="1"/>
        <v>#DIV/0!</v>
      </c>
    </row>
    <row r="60" spans="1:40" ht="21" customHeight="1" x14ac:dyDescent="0.3">
      <c r="A60">
        <v>2021</v>
      </c>
      <c r="J60" s="274"/>
      <c r="K60" s="274"/>
      <c r="L60" s="177"/>
      <c r="O60" s="2"/>
      <c r="P60" s="2"/>
      <c r="AJ60" s="28"/>
      <c r="AK60" s="85"/>
      <c r="AL60" s="85"/>
      <c r="AM60" s="1" t="str">
        <f t="shared" si="0"/>
        <v/>
      </c>
      <c r="AN60" s="283" t="e">
        <f t="shared" si="1"/>
        <v>#DIV/0!</v>
      </c>
    </row>
    <row r="61" spans="1:40" ht="21" customHeight="1" x14ac:dyDescent="0.3">
      <c r="A61">
        <v>2021</v>
      </c>
      <c r="J61" s="274"/>
      <c r="K61" s="274"/>
      <c r="L61" s="177"/>
      <c r="O61" s="2"/>
      <c r="P61" s="2"/>
      <c r="AJ61" s="28"/>
      <c r="AK61" s="85"/>
      <c r="AL61" s="85"/>
      <c r="AM61" s="1" t="str">
        <f t="shared" si="0"/>
        <v/>
      </c>
      <c r="AN61" s="283" t="e">
        <f t="shared" si="1"/>
        <v>#DIV/0!</v>
      </c>
    </row>
    <row r="62" spans="1:40" ht="21" customHeight="1" x14ac:dyDescent="0.3">
      <c r="A62">
        <v>2021</v>
      </c>
      <c r="J62" s="274"/>
      <c r="K62" s="274"/>
      <c r="L62" s="177"/>
      <c r="O62" s="2"/>
      <c r="P62" s="2"/>
      <c r="AJ62" s="28"/>
      <c r="AK62" s="85"/>
      <c r="AL62" s="85"/>
      <c r="AM62" s="1" t="str">
        <f t="shared" si="0"/>
        <v/>
      </c>
      <c r="AN62" s="283" t="e">
        <f t="shared" si="1"/>
        <v>#DIV/0!</v>
      </c>
    </row>
    <row r="63" spans="1:40" ht="21" customHeight="1" x14ac:dyDescent="0.3">
      <c r="A63">
        <v>2021</v>
      </c>
      <c r="J63" s="274"/>
      <c r="K63" s="274"/>
      <c r="L63" s="177"/>
      <c r="O63" s="2"/>
      <c r="P63" s="2"/>
      <c r="AJ63" s="28"/>
      <c r="AK63" s="85"/>
      <c r="AL63" s="85"/>
      <c r="AM63" s="1" t="str">
        <f t="shared" si="0"/>
        <v/>
      </c>
      <c r="AN63" s="283" t="e">
        <f t="shared" si="1"/>
        <v>#DIV/0!</v>
      </c>
    </row>
    <row r="64" spans="1:40" ht="21" customHeight="1" x14ac:dyDescent="0.3">
      <c r="A64">
        <v>2021</v>
      </c>
      <c r="J64" s="274"/>
      <c r="K64" s="274"/>
      <c r="L64" s="177"/>
      <c r="O64" s="2"/>
      <c r="P64" s="2"/>
      <c r="AJ64" s="28"/>
      <c r="AK64" s="85"/>
      <c r="AL64" s="85"/>
      <c r="AM64" s="1" t="str">
        <f t="shared" si="0"/>
        <v/>
      </c>
      <c r="AN64" s="283" t="e">
        <f t="shared" si="1"/>
        <v>#DIV/0!</v>
      </c>
    </row>
    <row r="65" spans="1:40" ht="21" customHeight="1" x14ac:dyDescent="0.3">
      <c r="A65">
        <v>2021</v>
      </c>
      <c r="J65" s="274"/>
      <c r="K65" s="274"/>
      <c r="L65" s="177"/>
      <c r="O65" s="2"/>
      <c r="P65" s="2"/>
      <c r="AJ65" s="28"/>
      <c r="AK65" s="85"/>
      <c r="AL65" s="85"/>
      <c r="AM65" s="1" t="str">
        <f t="shared" si="0"/>
        <v/>
      </c>
      <c r="AN65" s="283" t="e">
        <f t="shared" si="1"/>
        <v>#DIV/0!</v>
      </c>
    </row>
    <row r="66" spans="1:40" ht="21" customHeight="1" x14ac:dyDescent="0.3">
      <c r="A66">
        <v>2021</v>
      </c>
      <c r="J66" s="274"/>
      <c r="K66" s="274"/>
      <c r="L66" s="177"/>
      <c r="O66" s="2"/>
      <c r="P66" s="2"/>
      <c r="AJ66" s="28"/>
      <c r="AK66" s="85"/>
      <c r="AL66" s="85"/>
      <c r="AM66" s="1" t="str">
        <f t="shared" si="0"/>
        <v/>
      </c>
      <c r="AN66" s="283" t="e">
        <f t="shared" si="1"/>
        <v>#DIV/0!</v>
      </c>
    </row>
    <row r="67" spans="1:40" ht="21" customHeight="1" x14ac:dyDescent="0.3">
      <c r="A67">
        <v>2021</v>
      </c>
      <c r="J67" s="274"/>
      <c r="K67" s="274"/>
      <c r="L67" s="177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283" t="e">
        <f t="shared" ref="AN67:AN130" si="3">STDEV(K67,G67)</f>
        <v>#DIV/0!</v>
      </c>
    </row>
    <row r="68" spans="1:40" ht="21" customHeight="1" x14ac:dyDescent="0.3">
      <c r="A68">
        <v>2021</v>
      </c>
      <c r="J68" s="274"/>
      <c r="K68" s="274"/>
      <c r="L68" s="177"/>
      <c r="O68" s="2"/>
      <c r="P68" s="2"/>
      <c r="AJ68" s="28"/>
      <c r="AK68" s="85"/>
      <c r="AL68" s="85"/>
      <c r="AM68" s="1" t="str">
        <f t="shared" si="2"/>
        <v/>
      </c>
      <c r="AN68" s="283" t="e">
        <f t="shared" si="3"/>
        <v>#DIV/0!</v>
      </c>
    </row>
    <row r="69" spans="1:40" ht="21" customHeight="1" x14ac:dyDescent="0.3">
      <c r="A69">
        <v>2021</v>
      </c>
      <c r="J69" s="274"/>
      <c r="K69" s="274"/>
      <c r="L69" s="177"/>
      <c r="O69" s="2"/>
      <c r="P69" s="2"/>
      <c r="AJ69" s="28"/>
      <c r="AK69" s="85"/>
      <c r="AL69" s="85"/>
      <c r="AM69" s="1" t="str">
        <f t="shared" si="2"/>
        <v/>
      </c>
      <c r="AN69" s="283" t="e">
        <f t="shared" si="3"/>
        <v>#DIV/0!</v>
      </c>
    </row>
    <row r="70" spans="1:40" ht="21" customHeight="1" x14ac:dyDescent="0.3">
      <c r="A70">
        <v>2021</v>
      </c>
      <c r="J70" s="274"/>
      <c r="K70" s="274"/>
      <c r="L70" s="177"/>
      <c r="O70" s="2"/>
      <c r="P70" s="2"/>
      <c r="AJ70" s="28"/>
      <c r="AK70" s="85"/>
      <c r="AL70" s="85"/>
      <c r="AM70" s="1" t="str">
        <f t="shared" si="2"/>
        <v/>
      </c>
      <c r="AN70" s="283" t="e">
        <f t="shared" si="3"/>
        <v>#DIV/0!</v>
      </c>
    </row>
    <row r="71" spans="1:40" ht="21" customHeight="1" x14ac:dyDescent="0.3">
      <c r="A71">
        <v>2021</v>
      </c>
      <c r="J71" s="274"/>
      <c r="K71" s="274"/>
      <c r="L71" s="177"/>
      <c r="O71" s="2"/>
      <c r="P71" s="2"/>
      <c r="AJ71" s="28"/>
      <c r="AK71" s="85"/>
      <c r="AL71" s="85"/>
      <c r="AM71" s="1" t="str">
        <f t="shared" si="2"/>
        <v/>
      </c>
      <c r="AN71" s="283" t="e">
        <f t="shared" si="3"/>
        <v>#DIV/0!</v>
      </c>
    </row>
    <row r="72" spans="1:40" ht="21" customHeight="1" x14ac:dyDescent="0.3">
      <c r="A72">
        <v>2021</v>
      </c>
      <c r="J72" s="274"/>
      <c r="K72" s="274"/>
      <c r="L72" s="177"/>
      <c r="O72" s="2"/>
      <c r="P72" s="2"/>
      <c r="AJ72" s="28"/>
      <c r="AK72" s="85"/>
      <c r="AL72" s="85"/>
      <c r="AM72" s="1" t="str">
        <f t="shared" si="2"/>
        <v/>
      </c>
      <c r="AN72" s="283" t="e">
        <f t="shared" si="3"/>
        <v>#DIV/0!</v>
      </c>
    </row>
    <row r="73" spans="1:40" ht="21" customHeight="1" x14ac:dyDescent="0.3">
      <c r="A73">
        <v>2021</v>
      </c>
      <c r="J73" s="274"/>
      <c r="K73" s="274"/>
      <c r="L73" s="177"/>
      <c r="O73" s="2"/>
      <c r="P73" s="2"/>
      <c r="AJ73" s="28"/>
      <c r="AK73" s="85"/>
      <c r="AL73" s="85"/>
      <c r="AM73" s="1" t="str">
        <f t="shared" si="2"/>
        <v/>
      </c>
      <c r="AN73" s="283" t="e">
        <f t="shared" si="3"/>
        <v>#DIV/0!</v>
      </c>
    </row>
    <row r="74" spans="1:40" ht="21" customHeight="1" x14ac:dyDescent="0.3">
      <c r="A74">
        <v>2021</v>
      </c>
      <c r="J74" s="274"/>
      <c r="K74" s="274"/>
      <c r="L74" s="177"/>
      <c r="O74" s="2"/>
      <c r="P74" s="2"/>
      <c r="AJ74" s="28"/>
      <c r="AK74" s="85"/>
      <c r="AL74" s="85"/>
      <c r="AM74" s="1" t="str">
        <f t="shared" si="2"/>
        <v/>
      </c>
      <c r="AN74" s="283" t="e">
        <f t="shared" si="3"/>
        <v>#DIV/0!</v>
      </c>
    </row>
    <row r="75" spans="1:40" ht="21" customHeight="1" x14ac:dyDescent="0.3">
      <c r="A75">
        <v>2021</v>
      </c>
      <c r="J75" s="274"/>
      <c r="K75" s="274"/>
      <c r="L75" s="177"/>
      <c r="O75" s="2"/>
      <c r="P75" s="2"/>
      <c r="AJ75" s="28"/>
      <c r="AK75" s="85"/>
      <c r="AL75" s="85"/>
      <c r="AM75" s="1" t="str">
        <f t="shared" si="2"/>
        <v/>
      </c>
      <c r="AN75" s="283" t="e">
        <f t="shared" si="3"/>
        <v>#DIV/0!</v>
      </c>
    </row>
    <row r="76" spans="1:40" ht="21" customHeight="1" x14ac:dyDescent="0.3">
      <c r="A76">
        <v>2021</v>
      </c>
      <c r="J76" s="274"/>
      <c r="K76" s="274"/>
      <c r="L76" s="177"/>
      <c r="O76" s="2"/>
      <c r="P76" s="2"/>
      <c r="AJ76" s="28"/>
      <c r="AK76" s="85"/>
      <c r="AL76" s="85"/>
      <c r="AM76" s="1" t="str">
        <f t="shared" si="2"/>
        <v/>
      </c>
      <c r="AN76" s="283" t="e">
        <f t="shared" si="3"/>
        <v>#DIV/0!</v>
      </c>
    </row>
    <row r="77" spans="1:40" ht="21" customHeight="1" x14ac:dyDescent="0.3">
      <c r="A77">
        <v>2021</v>
      </c>
      <c r="J77" s="274"/>
      <c r="K77" s="274"/>
      <c r="L77" s="177"/>
      <c r="O77" s="2"/>
      <c r="P77" s="2"/>
      <c r="AJ77" s="28"/>
      <c r="AK77" s="85"/>
      <c r="AL77" s="85"/>
      <c r="AM77" s="1" t="str">
        <f t="shared" si="2"/>
        <v/>
      </c>
      <c r="AN77" s="283" t="e">
        <f t="shared" si="3"/>
        <v>#DIV/0!</v>
      </c>
    </row>
    <row r="78" spans="1:40" ht="21" customHeight="1" x14ac:dyDescent="0.3">
      <c r="A78">
        <v>2021</v>
      </c>
      <c r="J78" s="274"/>
      <c r="K78" s="274"/>
      <c r="L78" s="177"/>
      <c r="O78" s="2"/>
      <c r="P78" s="2"/>
      <c r="AJ78" s="28"/>
      <c r="AK78" s="85"/>
      <c r="AL78" s="85"/>
      <c r="AM78" s="1" t="str">
        <f t="shared" si="2"/>
        <v/>
      </c>
      <c r="AN78" s="283" t="e">
        <f t="shared" si="3"/>
        <v>#DIV/0!</v>
      </c>
    </row>
    <row r="79" spans="1:40" ht="21" customHeight="1" x14ac:dyDescent="0.3">
      <c r="A79">
        <v>2021</v>
      </c>
      <c r="J79" s="274"/>
      <c r="K79" s="274"/>
      <c r="L79" s="177"/>
      <c r="O79" s="2"/>
      <c r="P79" s="2"/>
      <c r="AJ79" s="28"/>
      <c r="AK79" s="85"/>
      <c r="AL79" s="85"/>
      <c r="AM79" s="1" t="str">
        <f t="shared" si="2"/>
        <v/>
      </c>
      <c r="AN79" s="283" t="e">
        <f t="shared" si="3"/>
        <v>#DIV/0!</v>
      </c>
    </row>
    <row r="80" spans="1:40" ht="21" customHeight="1" x14ac:dyDescent="0.3">
      <c r="A80">
        <v>2021</v>
      </c>
      <c r="J80" s="274"/>
      <c r="K80" s="274"/>
      <c r="L80" s="177"/>
      <c r="O80" s="2"/>
      <c r="P80" s="2"/>
      <c r="AJ80" s="28"/>
      <c r="AK80" s="85"/>
      <c r="AL80" s="85"/>
      <c r="AM80" s="1" t="str">
        <f t="shared" si="2"/>
        <v/>
      </c>
      <c r="AN80" s="283" t="e">
        <f t="shared" si="3"/>
        <v>#DIV/0!</v>
      </c>
    </row>
    <row r="81" spans="1:40" ht="21" customHeight="1" x14ac:dyDescent="0.3">
      <c r="A81">
        <v>2021</v>
      </c>
      <c r="J81" s="274"/>
      <c r="K81" s="274"/>
      <c r="L81" s="177"/>
      <c r="O81" s="2"/>
      <c r="P81" s="2"/>
      <c r="AJ81" s="28"/>
      <c r="AK81" s="85"/>
      <c r="AL81" s="85"/>
      <c r="AM81" s="1" t="str">
        <f t="shared" si="2"/>
        <v/>
      </c>
      <c r="AN81" s="283" t="e">
        <f t="shared" si="3"/>
        <v>#DIV/0!</v>
      </c>
    </row>
    <row r="82" spans="1:40" ht="21" customHeight="1" x14ac:dyDescent="0.3">
      <c r="A82">
        <v>2021</v>
      </c>
      <c r="J82" s="274"/>
      <c r="K82" s="274"/>
      <c r="L82" s="177"/>
      <c r="O82" s="2"/>
      <c r="P82" s="2"/>
      <c r="Z82" s="150"/>
      <c r="AJ82" s="28"/>
      <c r="AK82" s="85"/>
      <c r="AL82" s="85"/>
      <c r="AM82" s="1" t="str">
        <f t="shared" si="2"/>
        <v/>
      </c>
      <c r="AN82" s="283" t="e">
        <f t="shared" si="3"/>
        <v>#DIV/0!</v>
      </c>
    </row>
    <row r="83" spans="1:40" ht="21" customHeight="1" x14ac:dyDescent="0.3">
      <c r="A83">
        <v>2021</v>
      </c>
      <c r="J83" s="274"/>
      <c r="K83" s="274"/>
      <c r="L83" s="177"/>
      <c r="O83" s="2"/>
      <c r="P83" s="2"/>
      <c r="AJ83" s="28"/>
      <c r="AK83" s="85"/>
      <c r="AL83" s="85"/>
      <c r="AM83" s="1" t="str">
        <f t="shared" si="2"/>
        <v/>
      </c>
      <c r="AN83" s="283" t="e">
        <f t="shared" si="3"/>
        <v>#DIV/0!</v>
      </c>
    </row>
    <row r="84" spans="1:40" ht="21" customHeight="1" x14ac:dyDescent="0.3">
      <c r="A84">
        <v>2021</v>
      </c>
      <c r="J84" s="274"/>
      <c r="K84" s="274"/>
      <c r="L84" s="177"/>
      <c r="O84" s="2"/>
      <c r="P84" s="2"/>
      <c r="AJ84" s="28"/>
      <c r="AK84" s="85"/>
      <c r="AL84" s="85"/>
      <c r="AM84" s="1" t="str">
        <f t="shared" si="2"/>
        <v/>
      </c>
      <c r="AN84" s="283" t="e">
        <f t="shared" si="3"/>
        <v>#DIV/0!</v>
      </c>
    </row>
    <row r="85" spans="1:40" ht="21" customHeight="1" x14ac:dyDescent="0.3">
      <c r="A85">
        <v>2021</v>
      </c>
      <c r="J85" s="274"/>
      <c r="K85" s="274"/>
      <c r="L85" s="177"/>
      <c r="O85" s="2"/>
      <c r="P85" s="2"/>
      <c r="AJ85" s="28"/>
      <c r="AK85" s="85"/>
      <c r="AL85" s="85"/>
      <c r="AM85" s="1" t="str">
        <f t="shared" si="2"/>
        <v/>
      </c>
      <c r="AN85" s="283" t="e">
        <f t="shared" si="3"/>
        <v>#DIV/0!</v>
      </c>
    </row>
    <row r="86" spans="1:40" ht="21" customHeight="1" x14ac:dyDescent="0.3">
      <c r="A86">
        <v>2021</v>
      </c>
      <c r="J86" s="274"/>
      <c r="K86" s="274"/>
      <c r="L86" s="177"/>
      <c r="O86" s="2"/>
      <c r="P86" s="2"/>
      <c r="AJ86" s="28"/>
      <c r="AK86" s="85"/>
      <c r="AL86" s="85"/>
      <c r="AM86" s="1" t="str">
        <f t="shared" si="2"/>
        <v/>
      </c>
      <c r="AN86" s="283" t="e">
        <f t="shared" si="3"/>
        <v>#DIV/0!</v>
      </c>
    </row>
    <row r="87" spans="1:40" ht="21" customHeight="1" x14ac:dyDescent="0.3">
      <c r="A87">
        <v>2021</v>
      </c>
      <c r="J87" s="274"/>
      <c r="K87" s="274"/>
      <c r="L87" s="177"/>
      <c r="O87" s="2"/>
      <c r="P87" s="2"/>
      <c r="AJ87" s="28"/>
      <c r="AK87" s="85"/>
      <c r="AL87" s="85"/>
      <c r="AM87" s="1" t="str">
        <f t="shared" si="2"/>
        <v/>
      </c>
      <c r="AN87" s="283" t="e">
        <f t="shared" si="3"/>
        <v>#DIV/0!</v>
      </c>
    </row>
    <row r="88" spans="1:40" ht="21" customHeight="1" x14ac:dyDescent="0.3">
      <c r="A88">
        <v>2021</v>
      </c>
      <c r="J88" s="274"/>
      <c r="K88" s="274"/>
      <c r="L88" s="177"/>
      <c r="O88" s="2"/>
      <c r="P88" s="2"/>
      <c r="AJ88" s="28"/>
      <c r="AK88" s="85"/>
      <c r="AL88" s="85"/>
      <c r="AM88" s="1" t="str">
        <f t="shared" si="2"/>
        <v/>
      </c>
      <c r="AN88" s="283" t="e">
        <f t="shared" si="3"/>
        <v>#DIV/0!</v>
      </c>
    </row>
    <row r="89" spans="1:40" ht="21" customHeight="1" x14ac:dyDescent="0.3">
      <c r="A89">
        <v>2021</v>
      </c>
      <c r="J89" s="274"/>
      <c r="K89" s="274"/>
      <c r="L89" s="177"/>
      <c r="O89" s="2"/>
      <c r="P89" s="2"/>
      <c r="AJ89" s="28"/>
      <c r="AK89" s="85"/>
      <c r="AL89" s="85"/>
      <c r="AM89" s="1" t="str">
        <f t="shared" si="2"/>
        <v/>
      </c>
      <c r="AN89" s="283" t="e">
        <f t="shared" si="3"/>
        <v>#DIV/0!</v>
      </c>
    </row>
    <row r="90" spans="1:40" ht="21" customHeight="1" x14ac:dyDescent="0.3">
      <c r="A90">
        <v>2021</v>
      </c>
      <c r="J90" s="274"/>
      <c r="K90" s="274"/>
      <c r="L90" s="177"/>
      <c r="O90" s="2"/>
      <c r="P90" s="2"/>
      <c r="AJ90" s="28"/>
      <c r="AK90" s="85"/>
      <c r="AL90" s="85"/>
      <c r="AM90" s="1" t="str">
        <f t="shared" si="2"/>
        <v/>
      </c>
      <c r="AN90" s="283" t="e">
        <f t="shared" si="3"/>
        <v>#DIV/0!</v>
      </c>
    </row>
    <row r="91" spans="1:40" ht="21" customHeight="1" x14ac:dyDescent="0.3">
      <c r="A91">
        <v>2021</v>
      </c>
      <c r="J91" s="274"/>
      <c r="K91" s="274"/>
      <c r="L91" s="177"/>
      <c r="O91" s="2"/>
      <c r="P91" s="2"/>
      <c r="AJ91" s="28"/>
      <c r="AK91" s="85"/>
      <c r="AL91" s="85"/>
      <c r="AM91" s="1" t="str">
        <f t="shared" si="2"/>
        <v/>
      </c>
      <c r="AN91" s="283" t="e">
        <f t="shared" si="3"/>
        <v>#DIV/0!</v>
      </c>
    </row>
    <row r="92" spans="1:40" ht="21" customHeight="1" x14ac:dyDescent="0.3">
      <c r="A92">
        <v>2021</v>
      </c>
      <c r="J92" s="274"/>
      <c r="K92" s="274"/>
      <c r="L92" s="177"/>
      <c r="O92" s="2"/>
      <c r="P92" s="2"/>
      <c r="AJ92" s="28"/>
      <c r="AK92" s="85"/>
      <c r="AL92" s="85"/>
      <c r="AM92" s="1" t="str">
        <f t="shared" si="2"/>
        <v/>
      </c>
      <c r="AN92" s="283" t="e">
        <f t="shared" si="3"/>
        <v>#DIV/0!</v>
      </c>
    </row>
    <row r="93" spans="1:40" ht="21" customHeight="1" x14ac:dyDescent="0.3">
      <c r="A93">
        <v>2021</v>
      </c>
      <c r="J93" s="274"/>
      <c r="K93" s="274"/>
      <c r="L93" s="177"/>
      <c r="O93" s="2"/>
      <c r="P93" s="2"/>
      <c r="AJ93" s="28"/>
      <c r="AK93" s="85"/>
      <c r="AL93" s="85"/>
      <c r="AM93" s="1" t="str">
        <f t="shared" si="2"/>
        <v/>
      </c>
      <c r="AN93" s="283" t="e">
        <f t="shared" si="3"/>
        <v>#DIV/0!</v>
      </c>
    </row>
    <row r="94" spans="1:40" ht="21" customHeight="1" x14ac:dyDescent="0.3">
      <c r="A94">
        <v>2021</v>
      </c>
      <c r="J94" s="274"/>
      <c r="K94" s="274"/>
      <c r="L94" s="177"/>
      <c r="O94" s="2"/>
      <c r="P94" s="2"/>
      <c r="AJ94" s="28"/>
      <c r="AK94" s="85"/>
      <c r="AL94" s="85"/>
      <c r="AM94" s="1" t="str">
        <f t="shared" si="2"/>
        <v/>
      </c>
      <c r="AN94" s="283" t="e">
        <f t="shared" si="3"/>
        <v>#DIV/0!</v>
      </c>
    </row>
    <row r="95" spans="1:40" ht="21" customHeight="1" x14ac:dyDescent="0.3">
      <c r="A95">
        <v>2021</v>
      </c>
      <c r="J95" s="274"/>
      <c r="K95" s="274"/>
      <c r="L95" s="177"/>
      <c r="O95" s="2"/>
      <c r="P95" s="2"/>
      <c r="AJ95" s="28"/>
      <c r="AK95" s="85"/>
      <c r="AL95" s="85"/>
      <c r="AM95" s="1" t="str">
        <f t="shared" si="2"/>
        <v/>
      </c>
      <c r="AN95" s="283" t="e">
        <f t="shared" si="3"/>
        <v>#DIV/0!</v>
      </c>
    </row>
    <row r="96" spans="1:40" ht="21" customHeight="1" x14ac:dyDescent="0.3">
      <c r="A96">
        <v>2021</v>
      </c>
      <c r="J96" s="274"/>
      <c r="K96" s="274"/>
      <c r="L96" s="177"/>
      <c r="O96" s="2"/>
      <c r="P96" s="2"/>
      <c r="AJ96" s="28"/>
      <c r="AK96" s="85"/>
      <c r="AL96" s="85"/>
      <c r="AM96" s="1" t="str">
        <f t="shared" si="2"/>
        <v/>
      </c>
      <c r="AN96" s="283" t="e">
        <f t="shared" si="3"/>
        <v>#DIV/0!</v>
      </c>
    </row>
    <row r="97" spans="1:40" ht="21" customHeight="1" x14ac:dyDescent="0.3">
      <c r="A97">
        <v>2021</v>
      </c>
      <c r="J97" s="274"/>
      <c r="K97" s="274"/>
      <c r="L97" s="177"/>
      <c r="O97" s="2"/>
      <c r="P97" s="2"/>
      <c r="AJ97" s="28"/>
      <c r="AK97" s="85"/>
      <c r="AL97" s="85"/>
      <c r="AM97" s="1" t="str">
        <f t="shared" si="2"/>
        <v/>
      </c>
      <c r="AN97" s="283" t="e">
        <f t="shared" si="3"/>
        <v>#DIV/0!</v>
      </c>
    </row>
    <row r="98" spans="1:40" ht="21" customHeight="1" x14ac:dyDescent="0.3">
      <c r="A98">
        <v>2021</v>
      </c>
      <c r="J98" s="274"/>
      <c r="K98" s="274"/>
      <c r="L98" s="177"/>
      <c r="O98" s="2"/>
      <c r="P98" s="2"/>
      <c r="AJ98" s="28"/>
      <c r="AK98" s="85"/>
      <c r="AL98" s="85"/>
      <c r="AM98" s="1" t="str">
        <f t="shared" si="2"/>
        <v/>
      </c>
      <c r="AN98" s="283" t="e">
        <f t="shared" si="3"/>
        <v>#DIV/0!</v>
      </c>
    </row>
    <row r="99" spans="1:40" ht="21" customHeight="1" x14ac:dyDescent="0.3">
      <c r="A99">
        <v>2021</v>
      </c>
      <c r="J99" s="274"/>
      <c r="K99" s="274"/>
      <c r="L99" s="177"/>
      <c r="O99" s="2"/>
      <c r="P99" s="2"/>
      <c r="AJ99" s="28"/>
      <c r="AK99" s="85"/>
      <c r="AL99" s="85"/>
      <c r="AM99" s="1" t="str">
        <f t="shared" si="2"/>
        <v/>
      </c>
      <c r="AN99" s="283" t="e">
        <f t="shared" si="3"/>
        <v>#DIV/0!</v>
      </c>
    </row>
    <row r="100" spans="1:40" ht="21" customHeight="1" x14ac:dyDescent="0.3">
      <c r="A100">
        <v>2021</v>
      </c>
      <c r="J100" s="274"/>
      <c r="K100" s="274"/>
      <c r="L100" s="177"/>
      <c r="O100" s="2"/>
      <c r="P100" s="2"/>
      <c r="AJ100" s="28"/>
      <c r="AK100" s="85"/>
      <c r="AL100" s="85"/>
      <c r="AM100" s="1" t="str">
        <f t="shared" si="2"/>
        <v/>
      </c>
      <c r="AN100" s="283" t="e">
        <f t="shared" si="3"/>
        <v>#DIV/0!</v>
      </c>
    </row>
    <row r="101" spans="1:40" ht="21" customHeight="1" x14ac:dyDescent="0.3">
      <c r="A101">
        <v>2021</v>
      </c>
      <c r="J101" s="274"/>
      <c r="K101" s="274"/>
      <c r="L101" s="177"/>
      <c r="O101" s="2"/>
      <c r="P101" s="2"/>
      <c r="AJ101" s="28"/>
      <c r="AK101" s="85"/>
      <c r="AL101" s="85"/>
      <c r="AM101" s="1" t="str">
        <f t="shared" si="2"/>
        <v/>
      </c>
      <c r="AN101" s="283" t="e">
        <f t="shared" si="3"/>
        <v>#DIV/0!</v>
      </c>
    </row>
    <row r="102" spans="1:40" ht="21" customHeight="1" x14ac:dyDescent="0.3">
      <c r="A102">
        <v>2021</v>
      </c>
      <c r="J102" s="274"/>
      <c r="K102" s="274"/>
      <c r="L102" s="177"/>
      <c r="O102" s="2"/>
      <c r="P102" s="2"/>
      <c r="AJ102" s="28"/>
      <c r="AK102" s="85"/>
      <c r="AL102" s="85"/>
      <c r="AM102" s="1" t="str">
        <f t="shared" si="2"/>
        <v/>
      </c>
      <c r="AN102" s="283" t="e">
        <f t="shared" si="3"/>
        <v>#DIV/0!</v>
      </c>
    </row>
    <row r="103" spans="1:40" ht="21" customHeight="1" x14ac:dyDescent="0.3">
      <c r="A103">
        <v>2021</v>
      </c>
      <c r="J103" s="274"/>
      <c r="K103" s="274"/>
      <c r="L103" s="177"/>
      <c r="O103" s="2"/>
      <c r="P103" s="2"/>
      <c r="AJ103" s="28"/>
      <c r="AK103" s="85"/>
      <c r="AL103" s="85"/>
      <c r="AM103" s="1" t="str">
        <f t="shared" si="2"/>
        <v/>
      </c>
      <c r="AN103" s="283" t="e">
        <f t="shared" si="3"/>
        <v>#DIV/0!</v>
      </c>
    </row>
    <row r="104" spans="1:40" ht="21" customHeight="1" x14ac:dyDescent="0.3">
      <c r="A104">
        <v>2021</v>
      </c>
      <c r="J104" s="274"/>
      <c r="K104" s="274"/>
      <c r="L104" s="177"/>
      <c r="O104" s="2"/>
      <c r="P104" s="2"/>
      <c r="AJ104" s="28"/>
      <c r="AK104" s="85"/>
      <c r="AL104" s="85"/>
      <c r="AM104" s="1" t="str">
        <f t="shared" si="2"/>
        <v/>
      </c>
      <c r="AN104" s="283" t="e">
        <f t="shared" si="3"/>
        <v>#DIV/0!</v>
      </c>
    </row>
    <row r="105" spans="1:40" ht="21" customHeight="1" x14ac:dyDescent="0.3">
      <c r="A105">
        <v>2021</v>
      </c>
      <c r="J105" s="274"/>
      <c r="K105" s="274"/>
      <c r="L105" s="177"/>
      <c r="O105" s="2"/>
      <c r="P105" s="2"/>
      <c r="AJ105" s="28"/>
      <c r="AK105" s="85"/>
      <c r="AL105" s="85"/>
      <c r="AM105" s="1" t="str">
        <f t="shared" si="2"/>
        <v/>
      </c>
      <c r="AN105" s="283" t="e">
        <f t="shared" si="3"/>
        <v>#DIV/0!</v>
      </c>
    </row>
    <row r="106" spans="1:40" ht="21" customHeight="1" x14ac:dyDescent="0.3">
      <c r="A106">
        <v>2021</v>
      </c>
      <c r="J106" s="274"/>
      <c r="K106" s="274"/>
      <c r="L106" s="177"/>
      <c r="O106" s="2"/>
      <c r="P106" s="2"/>
      <c r="AJ106" s="28"/>
      <c r="AK106" s="85"/>
      <c r="AL106" s="85"/>
      <c r="AM106" s="1" t="str">
        <f t="shared" si="2"/>
        <v/>
      </c>
      <c r="AN106" s="283" t="e">
        <f t="shared" si="3"/>
        <v>#DIV/0!</v>
      </c>
    </row>
    <row r="107" spans="1:40" ht="21" customHeight="1" x14ac:dyDescent="0.3">
      <c r="A107">
        <v>2021</v>
      </c>
      <c r="J107" s="274"/>
      <c r="K107" s="274"/>
      <c r="L107" s="177"/>
      <c r="O107" s="2"/>
      <c r="P107" s="2"/>
      <c r="AJ107" s="28"/>
      <c r="AK107" s="85"/>
      <c r="AL107" s="85"/>
      <c r="AM107" s="1" t="str">
        <f t="shared" si="2"/>
        <v/>
      </c>
      <c r="AN107" s="283" t="e">
        <f t="shared" si="3"/>
        <v>#DIV/0!</v>
      </c>
    </row>
    <row r="108" spans="1:40" ht="21" customHeight="1" x14ac:dyDescent="0.3">
      <c r="A108">
        <v>2021</v>
      </c>
      <c r="J108" s="274"/>
      <c r="K108" s="274"/>
      <c r="L108" s="177"/>
      <c r="O108" s="2"/>
      <c r="P108" s="2"/>
      <c r="AJ108" s="28"/>
      <c r="AK108" s="85"/>
      <c r="AL108" s="85"/>
      <c r="AM108" s="1" t="str">
        <f t="shared" si="2"/>
        <v/>
      </c>
      <c r="AN108" s="283" t="e">
        <f t="shared" si="3"/>
        <v>#DIV/0!</v>
      </c>
    </row>
    <row r="109" spans="1:40" ht="21" customHeight="1" x14ac:dyDescent="0.3">
      <c r="A109">
        <v>2021</v>
      </c>
      <c r="J109" s="274"/>
      <c r="K109" s="274"/>
      <c r="L109" s="177"/>
      <c r="O109" s="2"/>
      <c r="P109" s="2"/>
      <c r="AJ109" s="28"/>
      <c r="AK109" s="85"/>
      <c r="AL109" s="85"/>
      <c r="AM109" s="1" t="str">
        <f t="shared" si="2"/>
        <v/>
      </c>
      <c r="AN109" s="283" t="e">
        <f t="shared" si="3"/>
        <v>#DIV/0!</v>
      </c>
    </row>
    <row r="110" spans="1:40" ht="21" customHeight="1" x14ac:dyDescent="0.3">
      <c r="A110">
        <v>2021</v>
      </c>
      <c r="J110" s="274"/>
      <c r="K110" s="274"/>
      <c r="L110" s="177"/>
      <c r="O110" s="2"/>
      <c r="P110" s="2"/>
      <c r="AJ110" s="28"/>
      <c r="AK110" s="85"/>
      <c r="AL110" s="85"/>
      <c r="AM110" s="1" t="str">
        <f t="shared" si="2"/>
        <v/>
      </c>
      <c r="AN110" s="283" t="e">
        <f t="shared" si="3"/>
        <v>#DIV/0!</v>
      </c>
    </row>
    <row r="111" spans="1:40" ht="21" customHeight="1" x14ac:dyDescent="0.3">
      <c r="A111">
        <v>2021</v>
      </c>
      <c r="J111" s="274"/>
      <c r="K111" s="274"/>
      <c r="L111" s="177"/>
      <c r="O111" s="2"/>
      <c r="P111" s="2"/>
      <c r="AJ111" s="28"/>
      <c r="AK111" s="85"/>
      <c r="AL111" s="85"/>
      <c r="AM111" s="1" t="str">
        <f t="shared" si="2"/>
        <v/>
      </c>
      <c r="AN111" s="283" t="e">
        <f t="shared" si="3"/>
        <v>#DIV/0!</v>
      </c>
    </row>
    <row r="112" spans="1:40" ht="21" customHeight="1" x14ac:dyDescent="0.3">
      <c r="A112">
        <v>2021</v>
      </c>
      <c r="J112" s="274"/>
      <c r="K112" s="274"/>
      <c r="L112" s="177"/>
      <c r="O112" s="2"/>
      <c r="P112" s="2"/>
      <c r="AJ112" s="28"/>
      <c r="AK112" s="85"/>
      <c r="AL112" s="85"/>
      <c r="AM112" s="1" t="str">
        <f t="shared" si="2"/>
        <v/>
      </c>
      <c r="AN112" s="283" t="e">
        <f t="shared" si="3"/>
        <v>#DIV/0!</v>
      </c>
    </row>
    <row r="113" spans="1:40" ht="21" customHeight="1" x14ac:dyDescent="0.3">
      <c r="A113">
        <v>2021</v>
      </c>
      <c r="J113" s="274"/>
      <c r="K113" s="274"/>
      <c r="L113" s="177"/>
      <c r="O113" s="2"/>
      <c r="P113" s="2"/>
      <c r="AJ113" s="28"/>
      <c r="AK113" s="85"/>
      <c r="AL113" s="85"/>
      <c r="AM113" s="1" t="str">
        <f t="shared" si="2"/>
        <v/>
      </c>
      <c r="AN113" s="283" t="e">
        <f t="shared" si="3"/>
        <v>#DIV/0!</v>
      </c>
    </row>
    <row r="114" spans="1:40" ht="21" customHeight="1" x14ac:dyDescent="0.3">
      <c r="A114">
        <v>2021</v>
      </c>
      <c r="J114" s="274"/>
      <c r="K114" s="274"/>
      <c r="L114" s="177"/>
      <c r="O114" s="2"/>
      <c r="P114" s="2"/>
      <c r="AJ114" s="28"/>
      <c r="AK114" s="85"/>
      <c r="AL114" s="85"/>
      <c r="AM114" s="1" t="str">
        <f t="shared" si="2"/>
        <v/>
      </c>
      <c r="AN114" s="283" t="e">
        <f t="shared" si="3"/>
        <v>#DIV/0!</v>
      </c>
    </row>
    <row r="115" spans="1:40" ht="21" customHeight="1" x14ac:dyDescent="0.3">
      <c r="A115">
        <v>2021</v>
      </c>
      <c r="J115" s="274"/>
      <c r="K115" s="274"/>
      <c r="L115" s="177"/>
      <c r="O115" s="2"/>
      <c r="P115" s="2"/>
      <c r="AJ115" s="28"/>
      <c r="AK115" s="85"/>
      <c r="AL115" s="85"/>
      <c r="AM115" s="1" t="str">
        <f t="shared" si="2"/>
        <v/>
      </c>
      <c r="AN115" s="283" t="e">
        <f t="shared" si="3"/>
        <v>#DIV/0!</v>
      </c>
    </row>
    <row r="116" spans="1:40" ht="21" customHeight="1" x14ac:dyDescent="0.3">
      <c r="A116">
        <v>2021</v>
      </c>
      <c r="J116" s="274"/>
      <c r="K116" s="274"/>
      <c r="L116" s="177"/>
      <c r="O116" s="2"/>
      <c r="P116" s="2"/>
      <c r="AJ116" s="28"/>
      <c r="AK116" s="85"/>
      <c r="AL116" s="85"/>
      <c r="AM116" s="1" t="str">
        <f t="shared" si="2"/>
        <v/>
      </c>
      <c r="AN116" s="283" t="e">
        <f t="shared" si="3"/>
        <v>#DIV/0!</v>
      </c>
    </row>
    <row r="117" spans="1:40" ht="21" customHeight="1" x14ac:dyDescent="0.3">
      <c r="A117">
        <v>2021</v>
      </c>
      <c r="J117" s="274"/>
      <c r="K117" s="274"/>
      <c r="L117" s="177"/>
      <c r="O117" s="2"/>
      <c r="P117" s="2"/>
      <c r="AJ117" s="28"/>
      <c r="AK117" s="85"/>
      <c r="AL117" s="85"/>
      <c r="AM117" s="1" t="str">
        <f t="shared" si="2"/>
        <v/>
      </c>
      <c r="AN117" s="283" t="e">
        <f t="shared" si="3"/>
        <v>#DIV/0!</v>
      </c>
    </row>
    <row r="118" spans="1:40" ht="21" customHeight="1" x14ac:dyDescent="0.3">
      <c r="A118">
        <v>2021</v>
      </c>
      <c r="K118" s="274"/>
      <c r="O118" s="2"/>
      <c r="P118" s="2"/>
      <c r="AJ118" s="28"/>
      <c r="AK118" s="85"/>
      <c r="AL118" s="85"/>
      <c r="AM118" s="1" t="str">
        <f t="shared" si="2"/>
        <v/>
      </c>
      <c r="AN118" s="283" t="e">
        <f t="shared" si="3"/>
        <v>#DIV/0!</v>
      </c>
    </row>
    <row r="119" spans="1:40" ht="21" customHeight="1" x14ac:dyDescent="0.3">
      <c r="A119">
        <v>2021</v>
      </c>
      <c r="K119" s="274"/>
      <c r="O119" s="2"/>
      <c r="P119" s="2"/>
      <c r="AJ119" s="28"/>
      <c r="AK119" s="85"/>
      <c r="AL119" s="85"/>
      <c r="AM119" s="1" t="str">
        <f t="shared" si="2"/>
        <v/>
      </c>
      <c r="AN119" s="283" t="e">
        <f t="shared" si="3"/>
        <v>#DIV/0!</v>
      </c>
    </row>
    <row r="120" spans="1:40" ht="21" customHeight="1" x14ac:dyDescent="0.3">
      <c r="A120">
        <v>2021</v>
      </c>
      <c r="K120" s="274"/>
      <c r="O120" s="2"/>
      <c r="P120" s="2"/>
      <c r="AJ120" s="28"/>
      <c r="AK120" s="85"/>
      <c r="AL120" s="85"/>
      <c r="AM120" s="1" t="str">
        <f t="shared" si="2"/>
        <v/>
      </c>
      <c r="AN120" s="283" t="e">
        <f t="shared" si="3"/>
        <v>#DIV/0!</v>
      </c>
    </row>
    <row r="121" spans="1:40" ht="21" customHeight="1" x14ac:dyDescent="0.3">
      <c r="A121">
        <v>2021</v>
      </c>
      <c r="K121" s="274"/>
      <c r="O121" s="2"/>
      <c r="P121" s="2"/>
      <c r="AJ121" s="28"/>
      <c r="AK121" s="85"/>
      <c r="AL121" s="85"/>
      <c r="AM121" s="1" t="str">
        <f t="shared" si="2"/>
        <v/>
      </c>
      <c r="AN121" s="283" t="e">
        <f t="shared" si="3"/>
        <v>#DIV/0!</v>
      </c>
    </row>
    <row r="122" spans="1:40" ht="21" customHeight="1" x14ac:dyDescent="0.3">
      <c r="A122">
        <v>2021</v>
      </c>
      <c r="K122" s="274"/>
      <c r="O122" s="2"/>
      <c r="P122" s="2"/>
      <c r="AJ122" s="28"/>
      <c r="AK122" s="85"/>
      <c r="AL122" s="85"/>
      <c r="AM122" s="1" t="str">
        <f t="shared" si="2"/>
        <v/>
      </c>
      <c r="AN122" s="283" t="e">
        <f t="shared" si="3"/>
        <v>#DIV/0!</v>
      </c>
    </row>
    <row r="123" spans="1:40" ht="21" customHeight="1" x14ac:dyDescent="0.3">
      <c r="A123">
        <v>2021</v>
      </c>
      <c r="K123" s="274"/>
      <c r="O123" s="2"/>
      <c r="P123" s="2"/>
      <c r="AJ123" s="28"/>
      <c r="AK123" s="85"/>
      <c r="AL123" s="85"/>
      <c r="AM123" s="1" t="str">
        <f t="shared" si="2"/>
        <v/>
      </c>
      <c r="AN123" s="283" t="e">
        <f t="shared" si="3"/>
        <v>#DIV/0!</v>
      </c>
    </row>
    <row r="124" spans="1:40" ht="21" customHeight="1" x14ac:dyDescent="0.3">
      <c r="A124">
        <v>2021</v>
      </c>
      <c r="K124" s="274"/>
      <c r="O124" s="2"/>
      <c r="P124" s="2"/>
      <c r="AJ124" s="28"/>
      <c r="AK124" s="85"/>
      <c r="AL124" s="85"/>
      <c r="AM124" s="1" t="str">
        <f t="shared" si="2"/>
        <v/>
      </c>
      <c r="AN124" s="283" t="e">
        <f t="shared" si="3"/>
        <v>#DIV/0!</v>
      </c>
    </row>
    <row r="125" spans="1:40" ht="21" customHeight="1" x14ac:dyDescent="0.3">
      <c r="A125">
        <v>2021</v>
      </c>
      <c r="K125" s="274"/>
      <c r="O125" s="2"/>
      <c r="P125" s="2"/>
      <c r="AJ125" s="28"/>
      <c r="AK125" s="85"/>
      <c r="AL125" s="85"/>
      <c r="AM125" s="1" t="str">
        <f t="shared" si="2"/>
        <v/>
      </c>
      <c r="AN125" s="283" t="e">
        <f t="shared" si="3"/>
        <v>#DIV/0!</v>
      </c>
    </row>
    <row r="126" spans="1:40" ht="21" customHeight="1" x14ac:dyDescent="0.3">
      <c r="A126">
        <v>2021</v>
      </c>
      <c r="K126" s="274"/>
      <c r="O126" s="2"/>
      <c r="P126" s="2"/>
      <c r="AJ126" s="28"/>
      <c r="AK126" s="85"/>
      <c r="AL126" s="85"/>
      <c r="AM126" s="1" t="str">
        <f t="shared" si="2"/>
        <v/>
      </c>
      <c r="AN126" s="283" t="e">
        <f t="shared" si="3"/>
        <v>#DIV/0!</v>
      </c>
    </row>
    <row r="127" spans="1:40" ht="21" customHeight="1" x14ac:dyDescent="0.3">
      <c r="A127">
        <v>2021</v>
      </c>
      <c r="K127" s="274"/>
      <c r="O127" s="2"/>
      <c r="P127" s="2"/>
      <c r="AJ127" s="28"/>
      <c r="AK127" s="85"/>
      <c r="AL127" s="85"/>
      <c r="AM127" s="1" t="str">
        <f t="shared" si="2"/>
        <v/>
      </c>
      <c r="AN127" s="283" t="e">
        <f t="shared" si="3"/>
        <v>#DIV/0!</v>
      </c>
    </row>
    <row r="128" spans="1:40" ht="21" customHeight="1" x14ac:dyDescent="0.3">
      <c r="A128">
        <v>2021</v>
      </c>
      <c r="K128" s="274"/>
      <c r="O128" s="2"/>
      <c r="P128" s="2"/>
      <c r="AJ128" s="28"/>
      <c r="AK128" s="85"/>
      <c r="AL128" s="85"/>
      <c r="AM128" s="1" t="str">
        <f t="shared" si="2"/>
        <v/>
      </c>
      <c r="AN128" s="283" t="e">
        <f t="shared" si="3"/>
        <v>#DIV/0!</v>
      </c>
    </row>
    <row r="129" spans="1:40" ht="21" customHeight="1" x14ac:dyDescent="0.3">
      <c r="A129">
        <v>2021</v>
      </c>
      <c r="K129" s="274"/>
      <c r="O129" s="2"/>
      <c r="P129" s="2"/>
      <c r="AJ129" s="28"/>
      <c r="AK129" s="85"/>
      <c r="AL129" s="85"/>
      <c r="AM129" s="1" t="str">
        <f t="shared" si="2"/>
        <v/>
      </c>
      <c r="AN129" s="283" t="e">
        <f t="shared" si="3"/>
        <v>#DIV/0!</v>
      </c>
    </row>
    <row r="130" spans="1:40" ht="21" customHeight="1" x14ac:dyDescent="0.3">
      <c r="A130">
        <v>2021</v>
      </c>
      <c r="K130" s="274"/>
      <c r="O130" s="2"/>
      <c r="P130" s="2"/>
      <c r="AJ130" s="28"/>
      <c r="AK130" s="85"/>
      <c r="AL130" s="85"/>
      <c r="AM130" s="1" t="str">
        <f t="shared" si="2"/>
        <v/>
      </c>
      <c r="AN130" s="283" t="e">
        <f t="shared" si="3"/>
        <v>#DIV/0!</v>
      </c>
    </row>
    <row r="131" spans="1:40" ht="21" customHeight="1" x14ac:dyDescent="0.3">
      <c r="A131">
        <v>2021</v>
      </c>
      <c r="K131" s="274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283" t="e">
        <f t="shared" ref="AN131:AN194" si="5">STDEV(K131,G131)</f>
        <v>#DIV/0!</v>
      </c>
    </row>
    <row r="132" spans="1:40" ht="21" customHeight="1" x14ac:dyDescent="0.3">
      <c r="A132">
        <v>2021</v>
      </c>
      <c r="K132" s="274"/>
      <c r="O132" s="2"/>
      <c r="P132" s="2"/>
      <c r="AJ132" s="28"/>
      <c r="AK132" s="85"/>
      <c r="AL132" s="85"/>
      <c r="AM132" s="1" t="str">
        <f t="shared" si="4"/>
        <v/>
      </c>
      <c r="AN132" s="283" t="e">
        <f t="shared" si="5"/>
        <v>#DIV/0!</v>
      </c>
    </row>
    <row r="133" spans="1:40" ht="21" customHeight="1" x14ac:dyDescent="0.3">
      <c r="A133">
        <v>2021</v>
      </c>
      <c r="K133" s="274"/>
      <c r="O133" s="2"/>
      <c r="P133" s="2"/>
      <c r="AJ133" s="28"/>
      <c r="AK133" s="85"/>
      <c r="AL133" s="85"/>
      <c r="AM133" s="1" t="str">
        <f t="shared" si="4"/>
        <v/>
      </c>
      <c r="AN133" s="283" t="e">
        <f t="shared" si="5"/>
        <v>#DIV/0!</v>
      </c>
    </row>
    <row r="134" spans="1:40" ht="21" customHeight="1" x14ac:dyDescent="0.3">
      <c r="A134">
        <v>2021</v>
      </c>
      <c r="K134" s="274"/>
      <c r="O134" s="2"/>
      <c r="P134" s="2"/>
      <c r="AJ134" s="28"/>
      <c r="AK134" s="85"/>
      <c r="AL134" s="85"/>
      <c r="AM134" s="1" t="str">
        <f t="shared" si="4"/>
        <v/>
      </c>
      <c r="AN134" s="283" t="e">
        <f t="shared" si="5"/>
        <v>#DIV/0!</v>
      </c>
    </row>
    <row r="135" spans="1:40" ht="21" customHeight="1" x14ac:dyDescent="0.3">
      <c r="A135">
        <v>2021</v>
      </c>
      <c r="K135" s="274"/>
      <c r="O135" s="2"/>
      <c r="P135" s="2"/>
      <c r="AJ135" s="28"/>
      <c r="AK135" s="85"/>
      <c r="AL135" s="85"/>
      <c r="AM135" s="1" t="str">
        <f t="shared" si="4"/>
        <v/>
      </c>
      <c r="AN135" s="283" t="e">
        <f t="shared" si="5"/>
        <v>#DIV/0!</v>
      </c>
    </row>
    <row r="136" spans="1:40" ht="21" customHeight="1" x14ac:dyDescent="0.3">
      <c r="A136">
        <v>2021</v>
      </c>
      <c r="K136" s="274"/>
      <c r="O136" s="2"/>
      <c r="P136" s="2"/>
      <c r="AJ136" s="28"/>
      <c r="AK136" s="85"/>
      <c r="AL136" s="85"/>
      <c r="AM136" s="1" t="str">
        <f t="shared" si="4"/>
        <v/>
      </c>
      <c r="AN136" s="283" t="e">
        <f t="shared" si="5"/>
        <v>#DIV/0!</v>
      </c>
    </row>
    <row r="137" spans="1:40" ht="21" customHeight="1" x14ac:dyDescent="0.3">
      <c r="A137">
        <v>2021</v>
      </c>
      <c r="K137" s="274"/>
      <c r="O137" s="2"/>
      <c r="P137" s="2"/>
      <c r="AJ137" s="28"/>
      <c r="AK137" s="85"/>
      <c r="AL137" s="85"/>
      <c r="AM137" s="1" t="str">
        <f t="shared" si="4"/>
        <v/>
      </c>
      <c r="AN137" s="283" t="e">
        <f t="shared" si="5"/>
        <v>#DIV/0!</v>
      </c>
    </row>
    <row r="138" spans="1:40" ht="21" customHeight="1" x14ac:dyDescent="0.3">
      <c r="A138">
        <v>2021</v>
      </c>
      <c r="K138" s="274"/>
      <c r="O138" s="2"/>
      <c r="P138" s="2"/>
      <c r="AJ138" s="28"/>
      <c r="AK138" s="85"/>
      <c r="AL138" s="85"/>
      <c r="AM138" s="1" t="str">
        <f t="shared" si="4"/>
        <v/>
      </c>
      <c r="AN138" s="283" t="e">
        <f t="shared" si="5"/>
        <v>#DIV/0!</v>
      </c>
    </row>
    <row r="139" spans="1:40" ht="21" customHeight="1" x14ac:dyDescent="0.3">
      <c r="A139">
        <v>2021</v>
      </c>
      <c r="K139" s="274"/>
      <c r="O139" s="2"/>
      <c r="P139" s="2"/>
      <c r="AJ139" s="28"/>
      <c r="AK139" s="85"/>
      <c r="AL139" s="85"/>
      <c r="AM139" s="1" t="str">
        <f t="shared" si="4"/>
        <v/>
      </c>
      <c r="AN139" s="283" t="e">
        <f t="shared" si="5"/>
        <v>#DIV/0!</v>
      </c>
    </row>
    <row r="140" spans="1:40" ht="21" customHeight="1" x14ac:dyDescent="0.3">
      <c r="A140">
        <v>2021</v>
      </c>
      <c r="K140" s="274"/>
      <c r="O140" s="2"/>
      <c r="P140" s="2"/>
      <c r="AJ140" s="28"/>
      <c r="AK140" s="85"/>
      <c r="AL140" s="85"/>
      <c r="AM140" s="1" t="str">
        <f t="shared" si="4"/>
        <v/>
      </c>
      <c r="AN140" s="283" t="e">
        <f t="shared" si="5"/>
        <v>#DIV/0!</v>
      </c>
    </row>
    <row r="141" spans="1:40" ht="21" customHeight="1" x14ac:dyDescent="0.3">
      <c r="A141">
        <v>2021</v>
      </c>
      <c r="K141" s="274"/>
      <c r="O141" s="2"/>
      <c r="P141" s="2"/>
      <c r="AJ141" s="28"/>
      <c r="AK141" s="85"/>
      <c r="AL141" s="85"/>
      <c r="AM141" s="1" t="str">
        <f t="shared" si="4"/>
        <v/>
      </c>
      <c r="AN141" s="283" t="e">
        <f t="shared" si="5"/>
        <v>#DIV/0!</v>
      </c>
    </row>
    <row r="142" spans="1:40" ht="21" customHeight="1" x14ac:dyDescent="0.3">
      <c r="A142">
        <v>2021</v>
      </c>
      <c r="K142" s="274"/>
      <c r="O142" s="2"/>
      <c r="P142" s="2"/>
      <c r="AJ142" s="28"/>
      <c r="AK142" s="85"/>
      <c r="AL142" s="85"/>
      <c r="AM142" s="1" t="str">
        <f t="shared" si="4"/>
        <v/>
      </c>
      <c r="AN142" s="283" t="e">
        <f t="shared" si="5"/>
        <v>#DIV/0!</v>
      </c>
    </row>
    <row r="143" spans="1:40" ht="21" customHeight="1" x14ac:dyDescent="0.3">
      <c r="A143">
        <v>2021</v>
      </c>
      <c r="K143" s="274"/>
      <c r="O143" s="2"/>
      <c r="P143" s="2"/>
      <c r="AJ143" s="28"/>
      <c r="AK143" s="85"/>
      <c r="AL143" s="85"/>
      <c r="AM143" s="1" t="str">
        <f t="shared" si="4"/>
        <v/>
      </c>
      <c r="AN143" s="283" t="e">
        <f t="shared" si="5"/>
        <v>#DIV/0!</v>
      </c>
    </row>
    <row r="144" spans="1:40" ht="21" customHeight="1" x14ac:dyDescent="0.3">
      <c r="A144">
        <v>2021</v>
      </c>
      <c r="K144" s="274"/>
      <c r="O144" s="2"/>
      <c r="P144" s="2"/>
      <c r="AJ144" s="28"/>
      <c r="AK144" s="85"/>
      <c r="AL144" s="85"/>
      <c r="AM144" s="1" t="str">
        <f t="shared" si="4"/>
        <v/>
      </c>
      <c r="AN144" s="283" t="e">
        <f t="shared" si="5"/>
        <v>#DIV/0!</v>
      </c>
    </row>
    <row r="145" spans="1:40" ht="21" customHeight="1" x14ac:dyDescent="0.3">
      <c r="A145">
        <v>2021</v>
      </c>
      <c r="K145" s="274"/>
      <c r="O145" s="2"/>
      <c r="P145" s="2"/>
      <c r="AJ145" s="28"/>
      <c r="AK145" s="85"/>
      <c r="AL145" s="85"/>
      <c r="AM145" s="1" t="str">
        <f t="shared" si="4"/>
        <v/>
      </c>
      <c r="AN145" s="283" t="e">
        <f t="shared" si="5"/>
        <v>#DIV/0!</v>
      </c>
    </row>
    <row r="146" spans="1:40" ht="21" customHeight="1" x14ac:dyDescent="0.3">
      <c r="A146">
        <v>2021</v>
      </c>
      <c r="K146" s="274"/>
      <c r="O146" s="2"/>
      <c r="P146" s="2"/>
      <c r="AJ146" s="28"/>
      <c r="AK146" s="85"/>
      <c r="AL146" s="85"/>
      <c r="AM146" s="1" t="str">
        <f t="shared" si="4"/>
        <v/>
      </c>
      <c r="AN146" s="283" t="e">
        <f t="shared" si="5"/>
        <v>#DIV/0!</v>
      </c>
    </row>
    <row r="147" spans="1:40" ht="21" customHeight="1" x14ac:dyDescent="0.3">
      <c r="A147">
        <v>2021</v>
      </c>
      <c r="K147" s="274"/>
      <c r="O147" s="2"/>
      <c r="P147" s="2"/>
      <c r="AJ147" s="28"/>
      <c r="AK147" s="85"/>
      <c r="AL147" s="85"/>
      <c r="AM147" s="1" t="str">
        <f t="shared" si="4"/>
        <v/>
      </c>
      <c r="AN147" s="283" t="e">
        <f t="shared" si="5"/>
        <v>#DIV/0!</v>
      </c>
    </row>
    <row r="148" spans="1:40" ht="21" customHeight="1" x14ac:dyDescent="0.3">
      <c r="A148">
        <v>2021</v>
      </c>
      <c r="K148" s="274"/>
      <c r="O148" s="2"/>
      <c r="P148" s="2"/>
      <c r="AJ148" s="28"/>
      <c r="AK148" s="85"/>
      <c r="AL148" s="85"/>
      <c r="AM148" s="1" t="str">
        <f t="shared" si="4"/>
        <v/>
      </c>
      <c r="AN148" s="283" t="e">
        <f t="shared" si="5"/>
        <v>#DIV/0!</v>
      </c>
    </row>
    <row r="149" spans="1:40" ht="21" customHeight="1" x14ac:dyDescent="0.3">
      <c r="A149">
        <v>2021</v>
      </c>
      <c r="K149" s="274"/>
      <c r="O149" s="2"/>
      <c r="P149" s="2"/>
      <c r="AJ149" s="28"/>
      <c r="AK149" s="85"/>
      <c r="AL149" s="85"/>
      <c r="AM149" s="1" t="str">
        <f t="shared" si="4"/>
        <v/>
      </c>
      <c r="AN149" s="283" t="e">
        <f t="shared" si="5"/>
        <v>#DIV/0!</v>
      </c>
    </row>
    <row r="150" spans="1:40" ht="21" customHeight="1" x14ac:dyDescent="0.3">
      <c r="A150">
        <v>2021</v>
      </c>
      <c r="K150" s="274"/>
      <c r="O150" s="2"/>
      <c r="P150" s="2"/>
      <c r="AJ150" s="28"/>
      <c r="AK150" s="85"/>
      <c r="AL150" s="85"/>
      <c r="AM150" s="1" t="str">
        <f t="shared" si="4"/>
        <v/>
      </c>
      <c r="AN150" s="283" t="e">
        <f t="shared" si="5"/>
        <v>#DIV/0!</v>
      </c>
    </row>
    <row r="151" spans="1:40" ht="21" customHeight="1" x14ac:dyDescent="0.3">
      <c r="A151">
        <v>2021</v>
      </c>
      <c r="K151" s="274"/>
      <c r="O151" s="2"/>
      <c r="P151" s="2"/>
      <c r="AJ151" s="28"/>
      <c r="AK151" s="85"/>
      <c r="AL151" s="85"/>
      <c r="AM151" s="1" t="str">
        <f t="shared" si="4"/>
        <v/>
      </c>
      <c r="AN151" s="283" t="e">
        <f t="shared" si="5"/>
        <v>#DIV/0!</v>
      </c>
    </row>
    <row r="152" spans="1:40" ht="21" customHeight="1" x14ac:dyDescent="0.3">
      <c r="A152">
        <v>2021</v>
      </c>
      <c r="K152" s="274"/>
      <c r="O152" s="2"/>
      <c r="P152" s="2"/>
      <c r="AJ152" s="28"/>
      <c r="AK152" s="85"/>
      <c r="AL152" s="85"/>
      <c r="AM152" s="1" t="str">
        <f t="shared" si="4"/>
        <v/>
      </c>
      <c r="AN152" s="283" t="e">
        <f t="shared" si="5"/>
        <v>#DIV/0!</v>
      </c>
    </row>
    <row r="153" spans="1:40" ht="21" customHeight="1" x14ac:dyDescent="0.3">
      <c r="A153">
        <v>2021</v>
      </c>
      <c r="K153" s="274"/>
      <c r="O153" s="2"/>
      <c r="P153" s="2"/>
      <c r="AJ153" s="28"/>
      <c r="AK153" s="85"/>
      <c r="AL153" s="85"/>
      <c r="AM153" s="1" t="str">
        <f t="shared" si="4"/>
        <v/>
      </c>
      <c r="AN153" s="283" t="e">
        <f t="shared" si="5"/>
        <v>#DIV/0!</v>
      </c>
    </row>
    <row r="154" spans="1:40" ht="21" customHeight="1" x14ac:dyDescent="0.3">
      <c r="A154">
        <v>2021</v>
      </c>
      <c r="K154" s="274"/>
      <c r="O154" s="2"/>
      <c r="P154" s="2"/>
      <c r="AJ154" s="28"/>
      <c r="AK154" s="85"/>
      <c r="AL154" s="85"/>
      <c r="AM154" s="1" t="str">
        <f t="shared" si="4"/>
        <v/>
      </c>
      <c r="AN154" s="283" t="e">
        <f t="shared" si="5"/>
        <v>#DIV/0!</v>
      </c>
    </row>
    <row r="155" spans="1:40" ht="21" customHeight="1" x14ac:dyDescent="0.3">
      <c r="A155">
        <v>2021</v>
      </c>
      <c r="K155" s="274"/>
      <c r="O155" s="2"/>
      <c r="P155" s="2"/>
      <c r="AJ155" s="28"/>
      <c r="AK155" s="85"/>
      <c r="AL155" s="85"/>
      <c r="AM155" s="1" t="str">
        <f t="shared" si="4"/>
        <v/>
      </c>
      <c r="AN155" s="283" t="e">
        <f t="shared" si="5"/>
        <v>#DIV/0!</v>
      </c>
    </row>
    <row r="156" spans="1:40" ht="21" customHeight="1" x14ac:dyDescent="0.3">
      <c r="A156">
        <v>2021</v>
      </c>
      <c r="K156" s="274"/>
      <c r="O156" s="2"/>
      <c r="P156" s="2"/>
      <c r="AJ156" s="28"/>
      <c r="AK156" s="85"/>
      <c r="AL156" s="85"/>
      <c r="AM156" s="1" t="str">
        <f t="shared" si="4"/>
        <v/>
      </c>
      <c r="AN156" s="283" t="e">
        <f t="shared" si="5"/>
        <v>#DIV/0!</v>
      </c>
    </row>
    <row r="157" spans="1:40" ht="21" customHeight="1" x14ac:dyDescent="0.3">
      <c r="A157">
        <v>2021</v>
      </c>
      <c r="K157" s="274"/>
      <c r="O157" s="2"/>
      <c r="P157" s="2"/>
      <c r="AJ157" s="28"/>
      <c r="AK157" s="85"/>
      <c r="AL157" s="85"/>
      <c r="AM157" s="1" t="str">
        <f t="shared" si="4"/>
        <v/>
      </c>
      <c r="AN157" s="283" t="e">
        <f t="shared" si="5"/>
        <v>#DIV/0!</v>
      </c>
    </row>
    <row r="158" spans="1:40" ht="21" customHeight="1" x14ac:dyDescent="0.3">
      <c r="A158">
        <v>2021</v>
      </c>
      <c r="K158" s="274"/>
      <c r="O158" s="2"/>
      <c r="P158" s="2"/>
      <c r="AJ158" s="28"/>
      <c r="AK158" s="85"/>
      <c r="AL158" s="85"/>
      <c r="AM158" s="1" t="str">
        <f t="shared" si="4"/>
        <v/>
      </c>
      <c r="AN158" s="283" t="e">
        <f t="shared" si="5"/>
        <v>#DIV/0!</v>
      </c>
    </row>
    <row r="159" spans="1:40" ht="21" customHeight="1" x14ac:dyDescent="0.3">
      <c r="A159">
        <v>2021</v>
      </c>
      <c r="K159" s="274"/>
      <c r="O159" s="2"/>
      <c r="P159" s="2"/>
      <c r="AJ159" s="28"/>
      <c r="AK159" s="85"/>
      <c r="AL159" s="85"/>
      <c r="AM159" s="1" t="str">
        <f t="shared" si="4"/>
        <v/>
      </c>
      <c r="AN159" s="283" t="e">
        <f t="shared" si="5"/>
        <v>#DIV/0!</v>
      </c>
    </row>
    <row r="160" spans="1:40" ht="21" customHeight="1" x14ac:dyDescent="0.3">
      <c r="A160">
        <v>2021</v>
      </c>
      <c r="K160" s="274"/>
      <c r="O160" s="2"/>
      <c r="P160" s="2"/>
      <c r="AJ160" s="28"/>
      <c r="AK160" s="85"/>
      <c r="AL160" s="85"/>
      <c r="AM160" s="1" t="str">
        <f t="shared" si="4"/>
        <v/>
      </c>
      <c r="AN160" s="283" t="e">
        <f t="shared" si="5"/>
        <v>#DIV/0!</v>
      </c>
    </row>
    <row r="161" spans="1:40" ht="21" customHeight="1" x14ac:dyDescent="0.3">
      <c r="A161">
        <v>2021</v>
      </c>
      <c r="K161" s="274"/>
      <c r="O161" s="2"/>
      <c r="P161" s="2"/>
      <c r="AJ161" s="28"/>
      <c r="AK161" s="85"/>
      <c r="AL161" s="85"/>
      <c r="AM161" s="1" t="str">
        <f t="shared" si="4"/>
        <v/>
      </c>
      <c r="AN161" s="283" t="e">
        <f t="shared" si="5"/>
        <v>#DIV/0!</v>
      </c>
    </row>
    <row r="162" spans="1:40" ht="21" customHeight="1" x14ac:dyDescent="0.3">
      <c r="A162">
        <v>2021</v>
      </c>
      <c r="K162" s="274"/>
      <c r="O162" s="2"/>
      <c r="P162" s="2"/>
      <c r="AJ162" s="28"/>
      <c r="AK162" s="85"/>
      <c r="AL162" s="85"/>
      <c r="AM162" s="1" t="str">
        <f t="shared" si="4"/>
        <v/>
      </c>
      <c r="AN162" s="283" t="e">
        <f t="shared" si="5"/>
        <v>#DIV/0!</v>
      </c>
    </row>
    <row r="163" spans="1:40" ht="21" customHeight="1" x14ac:dyDescent="0.3">
      <c r="A163">
        <v>2021</v>
      </c>
      <c r="K163" s="274"/>
      <c r="O163" s="2"/>
      <c r="P163" s="2"/>
      <c r="AJ163" s="28"/>
      <c r="AK163" s="85"/>
      <c r="AL163" s="85"/>
      <c r="AM163" s="1" t="str">
        <f t="shared" si="4"/>
        <v/>
      </c>
      <c r="AN163" s="283" t="e">
        <f t="shared" si="5"/>
        <v>#DIV/0!</v>
      </c>
    </row>
    <row r="164" spans="1:40" ht="21" customHeight="1" x14ac:dyDescent="0.3">
      <c r="A164">
        <v>2021</v>
      </c>
      <c r="K164" s="274"/>
      <c r="O164" s="2"/>
      <c r="P164" s="2"/>
      <c r="AJ164" s="28"/>
      <c r="AK164" s="85"/>
      <c r="AL164" s="85"/>
      <c r="AM164" s="1" t="str">
        <f t="shared" si="4"/>
        <v/>
      </c>
      <c r="AN164" s="283" t="e">
        <f t="shared" si="5"/>
        <v>#DIV/0!</v>
      </c>
    </row>
    <row r="165" spans="1:40" ht="21" customHeight="1" x14ac:dyDescent="0.3">
      <c r="A165">
        <v>2021</v>
      </c>
      <c r="K165" s="274"/>
      <c r="O165" s="2"/>
      <c r="P165" s="2"/>
      <c r="AJ165" s="28"/>
      <c r="AK165" s="85"/>
      <c r="AL165" s="85"/>
      <c r="AM165" s="1" t="str">
        <f t="shared" si="4"/>
        <v/>
      </c>
      <c r="AN165" s="283" t="e">
        <f t="shared" si="5"/>
        <v>#DIV/0!</v>
      </c>
    </row>
    <row r="166" spans="1:40" ht="21" customHeight="1" x14ac:dyDescent="0.3">
      <c r="A166">
        <v>2021</v>
      </c>
      <c r="K166" s="274"/>
      <c r="O166" s="2"/>
      <c r="P166" s="2"/>
      <c r="AJ166" s="28"/>
      <c r="AK166" s="85"/>
      <c r="AL166" s="85"/>
      <c r="AM166" s="1" t="str">
        <f t="shared" si="4"/>
        <v/>
      </c>
      <c r="AN166" s="283" t="e">
        <f t="shared" si="5"/>
        <v>#DIV/0!</v>
      </c>
    </row>
    <row r="167" spans="1:40" ht="21" customHeight="1" x14ac:dyDescent="0.3">
      <c r="A167">
        <v>2021</v>
      </c>
      <c r="K167" s="274"/>
      <c r="O167" s="2"/>
      <c r="P167" s="2"/>
      <c r="AJ167" s="28"/>
      <c r="AK167" s="85"/>
      <c r="AL167" s="85"/>
      <c r="AM167" s="1" t="str">
        <f t="shared" si="4"/>
        <v/>
      </c>
      <c r="AN167" s="283" t="e">
        <f t="shared" si="5"/>
        <v>#DIV/0!</v>
      </c>
    </row>
    <row r="168" spans="1:40" ht="21" customHeight="1" x14ac:dyDescent="0.3">
      <c r="A168">
        <v>2021</v>
      </c>
      <c r="K168" s="274"/>
      <c r="O168" s="2"/>
      <c r="P168" s="2"/>
      <c r="AJ168" s="28"/>
      <c r="AK168" s="85"/>
      <c r="AL168" s="85"/>
      <c r="AM168" s="1" t="str">
        <f t="shared" si="4"/>
        <v/>
      </c>
      <c r="AN168" s="283" t="e">
        <f t="shared" si="5"/>
        <v>#DIV/0!</v>
      </c>
    </row>
    <row r="169" spans="1:40" ht="21" customHeight="1" x14ac:dyDescent="0.3">
      <c r="A169">
        <v>2021</v>
      </c>
      <c r="K169" s="274"/>
      <c r="O169" s="2"/>
      <c r="P169" s="2"/>
      <c r="AJ169" s="28"/>
      <c r="AK169" s="85"/>
      <c r="AL169" s="85"/>
      <c r="AM169" s="1" t="str">
        <f t="shared" si="4"/>
        <v/>
      </c>
      <c r="AN169" s="283" t="e">
        <f t="shared" si="5"/>
        <v>#DIV/0!</v>
      </c>
    </row>
    <row r="170" spans="1:40" ht="21" customHeight="1" x14ac:dyDescent="0.3">
      <c r="A170">
        <v>2021</v>
      </c>
      <c r="K170" s="274"/>
      <c r="O170" s="2"/>
      <c r="P170" s="2"/>
      <c r="AJ170" s="28"/>
      <c r="AK170" s="85"/>
      <c r="AL170" s="85"/>
      <c r="AM170" s="1" t="str">
        <f t="shared" si="4"/>
        <v/>
      </c>
      <c r="AN170" s="283" t="e">
        <f t="shared" si="5"/>
        <v>#DIV/0!</v>
      </c>
    </row>
    <row r="171" spans="1:40" ht="21" customHeight="1" x14ac:dyDescent="0.3">
      <c r="A171">
        <v>2021</v>
      </c>
      <c r="K171" s="274"/>
      <c r="O171" s="2"/>
      <c r="P171" s="2"/>
      <c r="AJ171" s="28"/>
      <c r="AK171" s="85"/>
      <c r="AL171" s="85"/>
      <c r="AM171" s="1" t="str">
        <f t="shared" si="4"/>
        <v/>
      </c>
      <c r="AN171" s="283" t="e">
        <f t="shared" si="5"/>
        <v>#DIV/0!</v>
      </c>
    </row>
    <row r="172" spans="1:40" ht="21" customHeight="1" x14ac:dyDescent="0.3">
      <c r="A172">
        <v>2021</v>
      </c>
      <c r="K172" s="274"/>
      <c r="O172" s="2"/>
      <c r="P172" s="2"/>
      <c r="AJ172" s="28"/>
      <c r="AK172" s="85"/>
      <c r="AL172" s="85"/>
      <c r="AM172" s="1" t="str">
        <f t="shared" si="4"/>
        <v/>
      </c>
      <c r="AN172" s="283" t="e">
        <f t="shared" si="5"/>
        <v>#DIV/0!</v>
      </c>
    </row>
    <row r="173" spans="1:40" ht="21" customHeight="1" x14ac:dyDescent="0.3">
      <c r="A173">
        <v>2021</v>
      </c>
      <c r="K173" s="274"/>
      <c r="O173" s="2"/>
      <c r="P173" s="2"/>
      <c r="AJ173" s="28"/>
      <c r="AK173" s="85"/>
      <c r="AL173" s="85"/>
      <c r="AM173" s="1" t="str">
        <f t="shared" si="4"/>
        <v/>
      </c>
      <c r="AN173" s="283" t="e">
        <f t="shared" si="5"/>
        <v>#DIV/0!</v>
      </c>
    </row>
    <row r="174" spans="1:40" ht="21" customHeight="1" x14ac:dyDescent="0.3">
      <c r="A174">
        <v>2021</v>
      </c>
      <c r="K174" s="274"/>
      <c r="O174" s="2"/>
      <c r="P174" s="2"/>
      <c r="AJ174" s="28"/>
      <c r="AK174" s="85"/>
      <c r="AL174" s="85"/>
      <c r="AM174" s="1" t="str">
        <f t="shared" si="4"/>
        <v/>
      </c>
      <c r="AN174" s="283" t="e">
        <f t="shared" si="5"/>
        <v>#DIV/0!</v>
      </c>
    </row>
    <row r="175" spans="1:40" ht="21" customHeight="1" x14ac:dyDescent="0.3">
      <c r="A175">
        <v>2021</v>
      </c>
      <c r="K175" s="274"/>
      <c r="O175" s="2"/>
      <c r="P175" s="2"/>
      <c r="AJ175" s="28"/>
      <c r="AK175" s="85"/>
      <c r="AL175" s="85"/>
      <c r="AM175" s="1" t="str">
        <f t="shared" si="4"/>
        <v/>
      </c>
      <c r="AN175" s="283" t="e">
        <f t="shared" si="5"/>
        <v>#DIV/0!</v>
      </c>
    </row>
    <row r="176" spans="1:40" ht="21" customHeight="1" x14ac:dyDescent="0.3">
      <c r="A176">
        <v>2021</v>
      </c>
      <c r="K176" s="274"/>
      <c r="O176" s="2"/>
      <c r="P176" s="2"/>
      <c r="AJ176" s="28"/>
      <c r="AK176" s="85"/>
      <c r="AL176" s="85"/>
      <c r="AM176" s="1" t="str">
        <f t="shared" si="4"/>
        <v/>
      </c>
      <c r="AN176" s="283" t="e">
        <f t="shared" si="5"/>
        <v>#DIV/0!</v>
      </c>
    </row>
    <row r="177" spans="1:40" ht="21" customHeight="1" x14ac:dyDescent="0.3">
      <c r="A177">
        <v>2021</v>
      </c>
      <c r="K177" s="274"/>
      <c r="O177" s="2"/>
      <c r="P177" s="2"/>
      <c r="AJ177" s="28"/>
      <c r="AK177" s="85"/>
      <c r="AL177" s="85"/>
      <c r="AM177" s="1" t="str">
        <f t="shared" si="4"/>
        <v/>
      </c>
      <c r="AN177" s="283" t="e">
        <f t="shared" si="5"/>
        <v>#DIV/0!</v>
      </c>
    </row>
    <row r="178" spans="1:40" ht="21" customHeight="1" x14ac:dyDescent="0.3">
      <c r="A178">
        <v>2021</v>
      </c>
      <c r="K178" s="274"/>
      <c r="O178" s="2"/>
      <c r="P178" s="2"/>
      <c r="AJ178" s="28"/>
      <c r="AK178" s="85"/>
      <c r="AL178" s="85"/>
      <c r="AM178" s="1" t="str">
        <f t="shared" si="4"/>
        <v/>
      </c>
      <c r="AN178" s="283" t="e">
        <f t="shared" si="5"/>
        <v>#DIV/0!</v>
      </c>
    </row>
    <row r="179" spans="1:40" ht="21" customHeight="1" x14ac:dyDescent="0.3">
      <c r="A179">
        <v>2021</v>
      </c>
      <c r="K179" s="274"/>
      <c r="O179" s="2"/>
      <c r="P179" s="2"/>
      <c r="AJ179" s="28"/>
      <c r="AK179" s="85"/>
      <c r="AL179" s="85"/>
      <c r="AM179" s="1" t="str">
        <f t="shared" si="4"/>
        <v/>
      </c>
      <c r="AN179" s="283" t="e">
        <f t="shared" si="5"/>
        <v>#DIV/0!</v>
      </c>
    </row>
    <row r="180" spans="1:40" ht="21" customHeight="1" x14ac:dyDescent="0.3">
      <c r="A180">
        <v>2021</v>
      </c>
      <c r="K180" s="274"/>
      <c r="O180" s="2"/>
      <c r="P180" s="2"/>
      <c r="Z180" s="150"/>
      <c r="AJ180" s="28"/>
      <c r="AK180" s="85"/>
      <c r="AL180" s="85"/>
      <c r="AM180" s="1" t="str">
        <f t="shared" si="4"/>
        <v/>
      </c>
      <c r="AN180" s="283" t="e">
        <f t="shared" si="5"/>
        <v>#DIV/0!</v>
      </c>
    </row>
    <row r="181" spans="1:40" ht="21" customHeight="1" x14ac:dyDescent="0.3">
      <c r="A181">
        <v>2021</v>
      </c>
      <c r="K181" s="274"/>
      <c r="O181" s="2"/>
      <c r="P181" s="2"/>
      <c r="AJ181" s="28"/>
      <c r="AK181" s="85"/>
      <c r="AL181" s="85"/>
      <c r="AM181" s="1" t="str">
        <f t="shared" si="4"/>
        <v/>
      </c>
      <c r="AN181" s="283" t="e">
        <f t="shared" si="5"/>
        <v>#DIV/0!</v>
      </c>
    </row>
    <row r="182" spans="1:40" ht="21" customHeight="1" x14ac:dyDescent="0.3">
      <c r="A182">
        <v>2021</v>
      </c>
      <c r="K182" s="274"/>
      <c r="O182" s="2"/>
      <c r="P182" s="2"/>
      <c r="AJ182" s="28"/>
      <c r="AK182" s="85"/>
      <c r="AL182" s="85"/>
      <c r="AM182" s="1" t="str">
        <f t="shared" si="4"/>
        <v/>
      </c>
      <c r="AN182" s="283" t="e">
        <f t="shared" si="5"/>
        <v>#DIV/0!</v>
      </c>
    </row>
    <row r="183" spans="1:40" ht="21" customHeight="1" x14ac:dyDescent="0.3">
      <c r="A183">
        <v>2021</v>
      </c>
      <c r="K183" s="274"/>
      <c r="O183" s="2"/>
      <c r="P183" s="2"/>
      <c r="AJ183" s="28"/>
      <c r="AK183" s="85"/>
      <c r="AL183" s="85"/>
      <c r="AM183" s="1" t="str">
        <f t="shared" si="4"/>
        <v/>
      </c>
      <c r="AN183" s="283" t="e">
        <f t="shared" si="5"/>
        <v>#DIV/0!</v>
      </c>
    </row>
    <row r="184" spans="1:40" ht="21" customHeight="1" x14ac:dyDescent="0.3">
      <c r="A184">
        <v>2021</v>
      </c>
      <c r="K184" s="274"/>
      <c r="O184" s="2"/>
      <c r="P184" s="2"/>
      <c r="AJ184" s="28"/>
      <c r="AK184" s="85"/>
      <c r="AL184" s="85"/>
      <c r="AM184" s="1" t="str">
        <f t="shared" si="4"/>
        <v/>
      </c>
      <c r="AN184" s="283" t="e">
        <f t="shared" si="5"/>
        <v>#DIV/0!</v>
      </c>
    </row>
    <row r="185" spans="1:40" ht="21" customHeight="1" x14ac:dyDescent="0.3">
      <c r="A185">
        <v>2021</v>
      </c>
      <c r="K185" s="274"/>
      <c r="O185" s="2"/>
      <c r="P185" s="2"/>
      <c r="AJ185" s="28"/>
      <c r="AK185" s="85"/>
      <c r="AL185" s="85"/>
      <c r="AM185" s="1" t="str">
        <f t="shared" si="4"/>
        <v/>
      </c>
      <c r="AN185" s="283" t="e">
        <f t="shared" si="5"/>
        <v>#DIV/0!</v>
      </c>
    </row>
    <row r="186" spans="1:40" ht="21" customHeight="1" x14ac:dyDescent="0.3">
      <c r="A186">
        <v>2021</v>
      </c>
      <c r="K186" s="274"/>
      <c r="O186" s="2"/>
      <c r="P186" s="2"/>
      <c r="AJ186" s="28"/>
      <c r="AK186" s="85"/>
      <c r="AL186" s="85"/>
      <c r="AM186" s="1" t="str">
        <f t="shared" si="4"/>
        <v/>
      </c>
      <c r="AN186" s="283" t="e">
        <f t="shared" si="5"/>
        <v>#DIV/0!</v>
      </c>
    </row>
    <row r="187" spans="1:40" ht="21" customHeight="1" x14ac:dyDescent="0.3">
      <c r="A187">
        <v>2021</v>
      </c>
      <c r="K187" s="274"/>
      <c r="O187" s="2"/>
      <c r="P187" s="2"/>
      <c r="AJ187" s="28"/>
      <c r="AK187" s="85"/>
      <c r="AL187" s="85"/>
      <c r="AM187" s="1" t="str">
        <f t="shared" si="4"/>
        <v/>
      </c>
      <c r="AN187" s="283" t="e">
        <f t="shared" si="5"/>
        <v>#DIV/0!</v>
      </c>
    </row>
    <row r="188" spans="1:40" ht="21" customHeight="1" x14ac:dyDescent="0.3">
      <c r="A188">
        <v>2021</v>
      </c>
      <c r="K188" s="274"/>
      <c r="O188" s="2"/>
      <c r="P188" s="2"/>
      <c r="AJ188" s="28"/>
      <c r="AK188" s="85"/>
      <c r="AL188" s="85"/>
      <c r="AM188" s="1" t="str">
        <f t="shared" si="4"/>
        <v/>
      </c>
      <c r="AN188" s="283" t="e">
        <f t="shared" si="5"/>
        <v>#DIV/0!</v>
      </c>
    </row>
    <row r="189" spans="1:40" ht="21" customHeight="1" x14ac:dyDescent="0.3">
      <c r="A189">
        <v>2021</v>
      </c>
      <c r="K189" s="274"/>
      <c r="O189" s="2"/>
      <c r="P189" s="2"/>
      <c r="AJ189" s="28"/>
      <c r="AK189" s="85"/>
      <c r="AL189" s="85"/>
      <c r="AM189" s="1" t="str">
        <f t="shared" si="4"/>
        <v/>
      </c>
      <c r="AN189" s="283" t="e">
        <f t="shared" si="5"/>
        <v>#DIV/0!</v>
      </c>
    </row>
    <row r="190" spans="1:40" ht="21" customHeight="1" x14ac:dyDescent="0.3">
      <c r="A190">
        <v>2021</v>
      </c>
      <c r="K190" s="274"/>
      <c r="O190" s="2"/>
      <c r="P190" s="2"/>
      <c r="AJ190" s="28"/>
      <c r="AK190" s="85"/>
      <c r="AL190" s="85"/>
      <c r="AM190" s="1" t="str">
        <f t="shared" si="4"/>
        <v/>
      </c>
      <c r="AN190" s="283" t="e">
        <f t="shared" si="5"/>
        <v>#DIV/0!</v>
      </c>
    </row>
    <row r="191" spans="1:40" ht="21" customHeight="1" x14ac:dyDescent="0.3">
      <c r="A191">
        <v>2021</v>
      </c>
      <c r="K191" s="274"/>
      <c r="O191" s="2"/>
      <c r="P191" s="2"/>
      <c r="AJ191" s="28"/>
      <c r="AK191" s="85"/>
      <c r="AL191" s="85"/>
      <c r="AM191" s="1" t="str">
        <f t="shared" si="4"/>
        <v/>
      </c>
      <c r="AN191" s="283" t="e">
        <f t="shared" si="5"/>
        <v>#DIV/0!</v>
      </c>
    </row>
    <row r="192" spans="1:40" ht="21" customHeight="1" x14ac:dyDescent="0.3">
      <c r="A192">
        <v>2021</v>
      </c>
      <c r="K192" s="274"/>
      <c r="O192" s="2"/>
      <c r="P192" s="2"/>
      <c r="AJ192" s="28"/>
      <c r="AK192" s="85"/>
      <c r="AL192" s="85"/>
      <c r="AM192" s="1" t="str">
        <f t="shared" si="4"/>
        <v/>
      </c>
      <c r="AN192" s="283" t="e">
        <f t="shared" si="5"/>
        <v>#DIV/0!</v>
      </c>
    </row>
    <row r="193" spans="1:40" ht="21" customHeight="1" x14ac:dyDescent="0.3">
      <c r="A193">
        <v>2021</v>
      </c>
      <c r="K193" s="274"/>
      <c r="O193" s="2"/>
      <c r="P193" s="2"/>
      <c r="AJ193" s="28"/>
      <c r="AK193" s="85"/>
      <c r="AL193" s="85"/>
      <c r="AM193" s="1" t="str">
        <f t="shared" si="4"/>
        <v/>
      </c>
      <c r="AN193" s="283" t="e">
        <f t="shared" si="5"/>
        <v>#DIV/0!</v>
      </c>
    </row>
    <row r="194" spans="1:40" ht="21" customHeight="1" x14ac:dyDescent="0.3">
      <c r="A194">
        <v>2021</v>
      </c>
      <c r="K194" s="274"/>
      <c r="O194" s="2"/>
      <c r="P194" s="2"/>
      <c r="AJ194" s="28"/>
      <c r="AK194" s="85"/>
      <c r="AL194" s="85"/>
      <c r="AM194" s="1" t="str">
        <f t="shared" si="4"/>
        <v/>
      </c>
      <c r="AN194" s="283" t="e">
        <f t="shared" si="5"/>
        <v>#DIV/0!</v>
      </c>
    </row>
    <row r="195" spans="1:40" ht="21" customHeight="1" x14ac:dyDescent="0.3">
      <c r="A195">
        <v>2021</v>
      </c>
      <c r="K195" s="274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283" t="e">
        <f t="shared" ref="AN195:AN258" si="7">STDEV(K195,G195)</f>
        <v>#DIV/0!</v>
      </c>
    </row>
    <row r="196" spans="1:40" ht="21" customHeight="1" x14ac:dyDescent="0.3">
      <c r="A196">
        <v>2021</v>
      </c>
      <c r="K196" s="274"/>
      <c r="O196" s="2"/>
      <c r="P196" s="2"/>
      <c r="AJ196" s="28"/>
      <c r="AK196" s="85"/>
      <c r="AL196" s="85"/>
      <c r="AM196" s="1" t="str">
        <f t="shared" si="6"/>
        <v/>
      </c>
      <c r="AN196" s="283" t="e">
        <f t="shared" si="7"/>
        <v>#DIV/0!</v>
      </c>
    </row>
    <row r="197" spans="1:40" ht="21" customHeight="1" x14ac:dyDescent="0.3">
      <c r="A197">
        <v>2021</v>
      </c>
      <c r="K197" s="274"/>
      <c r="O197" s="2"/>
      <c r="P197" s="2"/>
      <c r="AJ197" s="28"/>
      <c r="AK197" s="85"/>
      <c r="AL197" s="85"/>
      <c r="AM197" s="1" t="str">
        <f t="shared" si="6"/>
        <v/>
      </c>
      <c r="AN197" s="283" t="e">
        <f t="shared" si="7"/>
        <v>#DIV/0!</v>
      </c>
    </row>
    <row r="198" spans="1:40" ht="21" customHeight="1" x14ac:dyDescent="0.3">
      <c r="A198">
        <v>2021</v>
      </c>
      <c r="K198" s="274"/>
      <c r="O198" s="2"/>
      <c r="P198" s="2"/>
      <c r="AJ198" s="28"/>
      <c r="AK198" s="85"/>
      <c r="AL198" s="85"/>
      <c r="AM198" s="1" t="str">
        <f t="shared" si="6"/>
        <v/>
      </c>
      <c r="AN198" s="283" t="e">
        <f t="shared" si="7"/>
        <v>#DIV/0!</v>
      </c>
    </row>
    <row r="199" spans="1:40" ht="21" customHeight="1" x14ac:dyDescent="0.3">
      <c r="A199">
        <v>2021</v>
      </c>
      <c r="K199" s="274"/>
      <c r="O199" s="2"/>
      <c r="P199" s="2"/>
      <c r="AJ199" s="28"/>
      <c r="AK199" s="85"/>
      <c r="AL199" s="85"/>
      <c r="AM199" s="1" t="str">
        <f t="shared" si="6"/>
        <v/>
      </c>
      <c r="AN199" s="283" t="e">
        <f t="shared" si="7"/>
        <v>#DIV/0!</v>
      </c>
    </row>
    <row r="200" spans="1:40" ht="21" customHeight="1" x14ac:dyDescent="0.3">
      <c r="A200">
        <v>2021</v>
      </c>
      <c r="K200" s="274"/>
      <c r="O200" s="2"/>
      <c r="P200" s="2"/>
      <c r="AJ200" s="28"/>
      <c r="AK200" s="85"/>
      <c r="AL200" s="85"/>
      <c r="AM200" s="1" t="str">
        <f t="shared" si="6"/>
        <v/>
      </c>
      <c r="AN200" s="283" t="e">
        <f t="shared" si="7"/>
        <v>#DIV/0!</v>
      </c>
    </row>
    <row r="201" spans="1:40" ht="21" customHeight="1" x14ac:dyDescent="0.3">
      <c r="A201">
        <v>2021</v>
      </c>
      <c r="K201" s="274"/>
      <c r="O201" s="2"/>
      <c r="P201" s="2"/>
      <c r="AJ201" s="28"/>
      <c r="AK201" s="85"/>
      <c r="AL201" s="85"/>
      <c r="AM201" s="1" t="str">
        <f t="shared" si="6"/>
        <v/>
      </c>
      <c r="AN201" s="283" t="e">
        <f t="shared" si="7"/>
        <v>#DIV/0!</v>
      </c>
    </row>
    <row r="202" spans="1:40" ht="21" customHeight="1" x14ac:dyDescent="0.3">
      <c r="A202">
        <v>2021</v>
      </c>
      <c r="K202" s="274"/>
      <c r="O202" s="2"/>
      <c r="P202" s="2"/>
      <c r="AJ202" s="28"/>
      <c r="AK202" s="85"/>
      <c r="AL202" s="85"/>
      <c r="AM202" s="1" t="str">
        <f t="shared" si="6"/>
        <v/>
      </c>
      <c r="AN202" s="283" t="e">
        <f t="shared" si="7"/>
        <v>#DIV/0!</v>
      </c>
    </row>
    <row r="203" spans="1:40" ht="21" customHeight="1" x14ac:dyDescent="0.3">
      <c r="A203">
        <v>2021</v>
      </c>
      <c r="K203" s="274"/>
      <c r="O203" s="2"/>
      <c r="P203" s="2"/>
      <c r="AJ203" s="28"/>
      <c r="AK203" s="85"/>
      <c r="AL203" s="85"/>
      <c r="AM203" s="1" t="str">
        <f t="shared" si="6"/>
        <v/>
      </c>
      <c r="AN203" s="283" t="e">
        <f t="shared" si="7"/>
        <v>#DIV/0!</v>
      </c>
    </row>
    <row r="204" spans="1:40" ht="21" customHeight="1" x14ac:dyDescent="0.3">
      <c r="A204">
        <v>2021</v>
      </c>
      <c r="K204" s="274"/>
      <c r="O204" s="2"/>
      <c r="P204" s="2"/>
      <c r="AJ204" s="28"/>
      <c r="AK204" s="85"/>
      <c r="AL204" s="85"/>
      <c r="AM204" s="1" t="str">
        <f t="shared" si="6"/>
        <v/>
      </c>
      <c r="AN204" s="283" t="e">
        <f t="shared" si="7"/>
        <v>#DIV/0!</v>
      </c>
    </row>
    <row r="205" spans="1:40" ht="21" customHeight="1" x14ac:dyDescent="0.3">
      <c r="A205">
        <v>2021</v>
      </c>
      <c r="K205" s="274"/>
      <c r="O205" s="2"/>
      <c r="P205" s="2"/>
      <c r="AJ205" s="28"/>
      <c r="AK205" s="85"/>
      <c r="AL205" s="85"/>
      <c r="AM205" s="1" t="str">
        <f t="shared" si="6"/>
        <v/>
      </c>
      <c r="AN205" s="283" t="e">
        <f t="shared" si="7"/>
        <v>#DIV/0!</v>
      </c>
    </row>
    <row r="206" spans="1:40" ht="21" customHeight="1" x14ac:dyDescent="0.3">
      <c r="A206">
        <v>2021</v>
      </c>
      <c r="K206" s="274"/>
      <c r="O206" s="2"/>
      <c r="P206" s="2"/>
      <c r="AJ206" s="28"/>
      <c r="AK206" s="85"/>
      <c r="AL206" s="85"/>
      <c r="AM206" s="1" t="str">
        <f t="shared" si="6"/>
        <v/>
      </c>
      <c r="AN206" s="283" t="e">
        <f t="shared" si="7"/>
        <v>#DIV/0!</v>
      </c>
    </row>
    <row r="207" spans="1:40" ht="21" customHeight="1" x14ac:dyDescent="0.3">
      <c r="A207">
        <v>2021</v>
      </c>
      <c r="K207" s="274"/>
      <c r="O207" s="2"/>
      <c r="P207" s="2"/>
      <c r="AJ207" s="28"/>
      <c r="AK207" s="85"/>
      <c r="AL207" s="85"/>
      <c r="AM207" s="1" t="str">
        <f t="shared" si="6"/>
        <v/>
      </c>
      <c r="AN207" s="283" t="e">
        <f t="shared" si="7"/>
        <v>#DIV/0!</v>
      </c>
    </row>
    <row r="208" spans="1:40" ht="21" customHeight="1" x14ac:dyDescent="0.3">
      <c r="A208">
        <v>2021</v>
      </c>
      <c r="K208" s="274"/>
      <c r="O208" s="2"/>
      <c r="P208" s="2"/>
      <c r="AJ208" s="28"/>
      <c r="AK208" s="85"/>
      <c r="AL208" s="85"/>
      <c r="AM208" s="1" t="str">
        <f t="shared" si="6"/>
        <v/>
      </c>
      <c r="AN208" s="283" t="e">
        <f t="shared" si="7"/>
        <v>#DIV/0!</v>
      </c>
    </row>
    <row r="209" spans="1:40" ht="21" customHeight="1" x14ac:dyDescent="0.3">
      <c r="A209">
        <v>2021</v>
      </c>
      <c r="K209" s="274"/>
      <c r="O209" s="2"/>
      <c r="P209" s="2"/>
      <c r="AJ209" s="28"/>
      <c r="AK209" s="85"/>
      <c r="AL209" s="85"/>
      <c r="AM209" s="1" t="str">
        <f t="shared" si="6"/>
        <v/>
      </c>
      <c r="AN209" s="283" t="e">
        <f t="shared" si="7"/>
        <v>#DIV/0!</v>
      </c>
    </row>
    <row r="210" spans="1:40" ht="21" customHeight="1" x14ac:dyDescent="0.3">
      <c r="A210">
        <v>2021</v>
      </c>
      <c r="K210" s="274"/>
      <c r="O210" s="2"/>
      <c r="P210" s="2"/>
      <c r="AJ210" s="28"/>
      <c r="AK210" s="85"/>
      <c r="AL210" s="85"/>
      <c r="AM210" s="1" t="str">
        <f t="shared" si="6"/>
        <v/>
      </c>
      <c r="AN210" s="283" t="e">
        <f t="shared" si="7"/>
        <v>#DIV/0!</v>
      </c>
    </row>
    <row r="211" spans="1:40" ht="21" customHeight="1" x14ac:dyDescent="0.3">
      <c r="A211">
        <v>2021</v>
      </c>
      <c r="K211" s="274"/>
      <c r="O211" s="2"/>
      <c r="P211" s="2"/>
      <c r="AJ211" s="28"/>
      <c r="AK211" s="85"/>
      <c r="AL211" s="85"/>
      <c r="AM211" s="1" t="str">
        <f t="shared" si="6"/>
        <v/>
      </c>
      <c r="AN211" s="283" t="e">
        <f t="shared" si="7"/>
        <v>#DIV/0!</v>
      </c>
    </row>
    <row r="212" spans="1:40" ht="21" customHeight="1" x14ac:dyDescent="0.3">
      <c r="A212">
        <v>2021</v>
      </c>
      <c r="K212" s="274"/>
      <c r="O212" s="2"/>
      <c r="P212" s="2"/>
      <c r="AJ212" s="28"/>
      <c r="AK212" s="85"/>
      <c r="AL212" s="85"/>
      <c r="AM212" s="1" t="str">
        <f t="shared" si="6"/>
        <v/>
      </c>
      <c r="AN212" s="283" t="e">
        <f t="shared" si="7"/>
        <v>#DIV/0!</v>
      </c>
    </row>
    <row r="213" spans="1:40" ht="21" customHeight="1" x14ac:dyDescent="0.3">
      <c r="A213">
        <v>2021</v>
      </c>
      <c r="K213" s="274"/>
      <c r="O213" s="2"/>
      <c r="P213" s="2"/>
      <c r="AJ213" s="28"/>
      <c r="AK213" s="85"/>
      <c r="AL213" s="85"/>
      <c r="AM213" s="1" t="str">
        <f t="shared" si="6"/>
        <v/>
      </c>
      <c r="AN213" s="283" t="e">
        <f t="shared" si="7"/>
        <v>#DIV/0!</v>
      </c>
    </row>
    <row r="214" spans="1:40" ht="21" customHeight="1" x14ac:dyDescent="0.3">
      <c r="A214">
        <v>2021</v>
      </c>
      <c r="K214" s="274"/>
      <c r="O214" s="2"/>
      <c r="P214" s="2"/>
      <c r="AJ214" s="28"/>
      <c r="AK214" s="85"/>
      <c r="AL214" s="85"/>
      <c r="AM214" s="1" t="str">
        <f t="shared" si="6"/>
        <v/>
      </c>
      <c r="AN214" s="283" t="e">
        <f t="shared" si="7"/>
        <v>#DIV/0!</v>
      </c>
    </row>
    <row r="215" spans="1:40" ht="21" customHeight="1" x14ac:dyDescent="0.3">
      <c r="A215">
        <v>2021</v>
      </c>
      <c r="K215" s="274"/>
      <c r="O215" s="2"/>
      <c r="P215" s="2"/>
      <c r="AJ215" s="28"/>
      <c r="AK215" s="85"/>
      <c r="AL215" s="85"/>
      <c r="AM215" s="1" t="str">
        <f t="shared" si="6"/>
        <v/>
      </c>
      <c r="AN215" s="283" t="e">
        <f t="shared" si="7"/>
        <v>#DIV/0!</v>
      </c>
    </row>
    <row r="216" spans="1:40" ht="21" customHeight="1" x14ac:dyDescent="0.3">
      <c r="K216" s="274"/>
      <c r="O216" s="2"/>
      <c r="P216" s="2"/>
      <c r="AJ216" s="28"/>
      <c r="AK216" s="85"/>
      <c r="AL216" s="85"/>
      <c r="AM216" s="1" t="str">
        <f t="shared" si="6"/>
        <v/>
      </c>
      <c r="AN216" s="283" t="e">
        <f t="shared" si="7"/>
        <v>#DIV/0!</v>
      </c>
    </row>
    <row r="217" spans="1:40" ht="21" customHeight="1" x14ac:dyDescent="0.3">
      <c r="K217" s="274"/>
      <c r="O217" s="2"/>
      <c r="P217" s="2"/>
      <c r="AJ217" s="28"/>
      <c r="AK217" s="85"/>
      <c r="AL217" s="85"/>
      <c r="AM217" s="1" t="str">
        <f t="shared" si="6"/>
        <v/>
      </c>
      <c r="AN217" s="283" t="e">
        <f t="shared" si="7"/>
        <v>#DIV/0!</v>
      </c>
    </row>
    <row r="218" spans="1:40" ht="21" customHeight="1" x14ac:dyDescent="0.3">
      <c r="K218" s="274"/>
      <c r="O218" s="2"/>
      <c r="P218" s="2"/>
      <c r="AJ218" s="28"/>
      <c r="AK218" s="85"/>
      <c r="AL218" s="85"/>
      <c r="AM218" s="1" t="str">
        <f t="shared" si="6"/>
        <v/>
      </c>
      <c r="AN218" s="283" t="e">
        <f t="shared" si="7"/>
        <v>#DIV/0!</v>
      </c>
    </row>
    <row r="219" spans="1:40" ht="21" customHeight="1" x14ac:dyDescent="0.3">
      <c r="K219" s="274"/>
      <c r="O219" s="2"/>
      <c r="P219" s="2"/>
      <c r="AJ219" s="28"/>
      <c r="AK219" s="85"/>
      <c r="AL219" s="85"/>
      <c r="AM219" s="1" t="str">
        <f t="shared" si="6"/>
        <v/>
      </c>
      <c r="AN219" s="283" t="e">
        <f t="shared" si="7"/>
        <v>#DIV/0!</v>
      </c>
    </row>
    <row r="220" spans="1:40" ht="21" customHeight="1" x14ac:dyDescent="0.3">
      <c r="K220" s="274"/>
      <c r="O220" s="2"/>
      <c r="P220" s="2"/>
      <c r="AJ220" s="28"/>
      <c r="AK220" s="85"/>
      <c r="AL220" s="85"/>
      <c r="AM220" s="1" t="str">
        <f t="shared" si="6"/>
        <v/>
      </c>
      <c r="AN220" s="283" t="e">
        <f t="shared" si="7"/>
        <v>#DIV/0!</v>
      </c>
    </row>
    <row r="221" spans="1:40" ht="21" customHeight="1" x14ac:dyDescent="0.3">
      <c r="K221" s="274"/>
      <c r="O221" s="2"/>
      <c r="P221" s="2"/>
      <c r="AJ221" s="28"/>
      <c r="AK221" s="85"/>
      <c r="AL221" s="85"/>
      <c r="AM221" s="1" t="str">
        <f t="shared" si="6"/>
        <v/>
      </c>
      <c r="AN221" s="283" t="e">
        <f t="shared" si="7"/>
        <v>#DIV/0!</v>
      </c>
    </row>
    <row r="222" spans="1:40" ht="21" customHeight="1" x14ac:dyDescent="0.3">
      <c r="K222" s="274"/>
      <c r="O222" s="2"/>
      <c r="P222" s="2"/>
      <c r="AJ222" s="28"/>
      <c r="AK222" s="85"/>
      <c r="AL222" s="85"/>
      <c r="AM222" s="1" t="str">
        <f t="shared" si="6"/>
        <v/>
      </c>
      <c r="AN222" s="283" t="e">
        <f t="shared" si="7"/>
        <v>#DIV/0!</v>
      </c>
    </row>
    <row r="223" spans="1:40" ht="21" customHeight="1" x14ac:dyDescent="0.3">
      <c r="K223" s="274"/>
      <c r="O223" s="2"/>
      <c r="P223" s="2"/>
      <c r="AJ223" s="28"/>
      <c r="AK223" s="85"/>
      <c r="AL223" s="85"/>
      <c r="AM223" s="1" t="str">
        <f t="shared" si="6"/>
        <v/>
      </c>
      <c r="AN223" s="283" t="e">
        <f t="shared" si="7"/>
        <v>#DIV/0!</v>
      </c>
    </row>
    <row r="224" spans="1:40" ht="21" customHeight="1" x14ac:dyDescent="0.3">
      <c r="K224" s="274"/>
      <c r="O224" s="2"/>
      <c r="P224" s="2"/>
      <c r="AJ224" s="28"/>
      <c r="AK224" s="85"/>
      <c r="AL224" s="85"/>
      <c r="AM224" s="1" t="str">
        <f t="shared" si="6"/>
        <v/>
      </c>
      <c r="AN224" s="283" t="e">
        <f t="shared" si="7"/>
        <v>#DIV/0!</v>
      </c>
    </row>
    <row r="225" spans="11:40" ht="21" customHeight="1" x14ac:dyDescent="0.3">
      <c r="K225" s="274"/>
      <c r="O225" s="2"/>
      <c r="P225" s="2"/>
      <c r="AJ225" s="28"/>
      <c r="AK225" s="85"/>
      <c r="AL225" s="85"/>
      <c r="AM225" s="1" t="str">
        <f t="shared" si="6"/>
        <v/>
      </c>
      <c r="AN225" s="283" t="e">
        <f t="shared" si="7"/>
        <v>#DIV/0!</v>
      </c>
    </row>
    <row r="226" spans="11:40" ht="21" customHeight="1" x14ac:dyDescent="0.3">
      <c r="K226" s="274"/>
      <c r="O226" s="2"/>
      <c r="P226" s="2"/>
      <c r="AJ226" s="28"/>
      <c r="AK226" s="85"/>
      <c r="AL226" s="85"/>
      <c r="AM226" s="1" t="str">
        <f t="shared" si="6"/>
        <v/>
      </c>
      <c r="AN226" s="283" t="e">
        <f t="shared" si="7"/>
        <v>#DIV/0!</v>
      </c>
    </row>
    <row r="227" spans="11:40" ht="21" customHeight="1" x14ac:dyDescent="0.3">
      <c r="K227" s="274"/>
      <c r="O227" s="2"/>
      <c r="P227" s="2"/>
      <c r="AJ227" s="28"/>
      <c r="AK227" s="85"/>
      <c r="AL227" s="85"/>
      <c r="AM227" s="1" t="str">
        <f t="shared" si="6"/>
        <v/>
      </c>
      <c r="AN227" s="283" t="e">
        <f t="shared" si="7"/>
        <v>#DIV/0!</v>
      </c>
    </row>
    <row r="228" spans="11:40" ht="21" customHeight="1" x14ac:dyDescent="0.3">
      <c r="K228" s="274"/>
      <c r="O228" s="2"/>
      <c r="P228" s="2"/>
      <c r="AJ228" s="28"/>
      <c r="AK228" s="85"/>
      <c r="AL228" s="85"/>
      <c r="AM228" s="1" t="str">
        <f t="shared" si="6"/>
        <v/>
      </c>
      <c r="AN228" s="283" t="e">
        <f t="shared" si="7"/>
        <v>#DIV/0!</v>
      </c>
    </row>
    <row r="229" spans="11:40" ht="21" customHeight="1" x14ac:dyDescent="0.3">
      <c r="K229" s="274"/>
      <c r="O229" s="2"/>
      <c r="P229" s="2"/>
      <c r="AJ229" s="28"/>
      <c r="AK229" s="85"/>
      <c r="AL229" s="85"/>
      <c r="AM229" s="1" t="str">
        <f t="shared" si="6"/>
        <v/>
      </c>
      <c r="AN229" s="283" t="e">
        <f t="shared" si="7"/>
        <v>#DIV/0!</v>
      </c>
    </row>
    <row r="230" spans="11:40" ht="21" customHeight="1" x14ac:dyDescent="0.3">
      <c r="K230" s="274"/>
      <c r="O230" s="2"/>
      <c r="P230" s="2"/>
      <c r="AJ230" s="28"/>
      <c r="AK230" s="85"/>
      <c r="AL230" s="85"/>
      <c r="AM230" s="1" t="str">
        <f t="shared" si="6"/>
        <v/>
      </c>
      <c r="AN230" s="283" t="e">
        <f t="shared" si="7"/>
        <v>#DIV/0!</v>
      </c>
    </row>
    <row r="231" spans="11:40" ht="21" customHeight="1" x14ac:dyDescent="0.3">
      <c r="K231" s="274"/>
      <c r="O231" s="2"/>
      <c r="P231" s="2"/>
      <c r="AJ231" s="28"/>
      <c r="AK231" s="85"/>
      <c r="AL231" s="85"/>
      <c r="AM231" s="1" t="str">
        <f t="shared" si="6"/>
        <v/>
      </c>
      <c r="AN231" s="283" t="e">
        <f t="shared" si="7"/>
        <v>#DIV/0!</v>
      </c>
    </row>
    <row r="232" spans="11:40" ht="21" customHeight="1" x14ac:dyDescent="0.3">
      <c r="K232" s="274"/>
      <c r="O232" s="2"/>
      <c r="P232" s="2"/>
      <c r="AJ232" s="28"/>
      <c r="AK232" s="85"/>
      <c r="AL232" s="85"/>
      <c r="AM232" s="1" t="str">
        <f t="shared" si="6"/>
        <v/>
      </c>
      <c r="AN232" s="283" t="e">
        <f t="shared" si="7"/>
        <v>#DIV/0!</v>
      </c>
    </row>
    <row r="233" spans="11:40" ht="21" customHeight="1" x14ac:dyDescent="0.3">
      <c r="K233" s="274"/>
      <c r="O233" s="2"/>
      <c r="P233" s="2"/>
      <c r="AJ233" s="28"/>
      <c r="AK233" s="85"/>
      <c r="AL233" s="85"/>
      <c r="AM233" s="1" t="str">
        <f t="shared" si="6"/>
        <v/>
      </c>
      <c r="AN233" s="283" t="e">
        <f t="shared" si="7"/>
        <v>#DIV/0!</v>
      </c>
    </row>
    <row r="234" spans="11:40" ht="21" customHeight="1" x14ac:dyDescent="0.3">
      <c r="K234" s="274"/>
      <c r="O234" s="2"/>
      <c r="P234" s="2"/>
      <c r="AJ234" s="28"/>
      <c r="AK234" s="85"/>
      <c r="AL234" s="85"/>
      <c r="AM234" s="1" t="str">
        <f t="shared" si="6"/>
        <v/>
      </c>
      <c r="AN234" s="283" t="e">
        <f t="shared" si="7"/>
        <v>#DIV/0!</v>
      </c>
    </row>
    <row r="235" spans="11:40" ht="21" customHeight="1" x14ac:dyDescent="0.3">
      <c r="K235" s="274"/>
      <c r="O235" s="2"/>
      <c r="P235" s="2"/>
      <c r="AJ235" s="28"/>
      <c r="AK235" s="85"/>
      <c r="AL235" s="85"/>
      <c r="AM235" s="1" t="str">
        <f t="shared" si="6"/>
        <v/>
      </c>
      <c r="AN235" s="283" t="e">
        <f t="shared" si="7"/>
        <v>#DIV/0!</v>
      </c>
    </row>
    <row r="236" spans="11:40" ht="21" customHeight="1" x14ac:dyDescent="0.3">
      <c r="K236" s="274"/>
      <c r="O236" s="2"/>
      <c r="P236" s="2"/>
      <c r="AJ236" s="28"/>
      <c r="AK236" s="85"/>
      <c r="AL236" s="85"/>
      <c r="AM236" s="1" t="str">
        <f t="shared" si="6"/>
        <v/>
      </c>
      <c r="AN236" s="283" t="e">
        <f t="shared" si="7"/>
        <v>#DIV/0!</v>
      </c>
    </row>
    <row r="237" spans="11:40" ht="21" customHeight="1" x14ac:dyDescent="0.3">
      <c r="K237" s="274"/>
      <c r="O237" s="2"/>
      <c r="P237" s="2"/>
      <c r="AJ237" s="28"/>
      <c r="AK237" s="85"/>
      <c r="AL237" s="85"/>
      <c r="AM237" s="1" t="str">
        <f t="shared" si="6"/>
        <v/>
      </c>
      <c r="AN237" s="283" t="e">
        <f t="shared" si="7"/>
        <v>#DIV/0!</v>
      </c>
    </row>
    <row r="238" spans="11:40" ht="21" customHeight="1" x14ac:dyDescent="0.3">
      <c r="K238" s="274"/>
      <c r="O238" s="2"/>
      <c r="P238" s="2"/>
      <c r="AJ238" s="28"/>
      <c r="AK238" s="85"/>
      <c r="AL238" s="85"/>
      <c r="AM238" s="1" t="str">
        <f t="shared" si="6"/>
        <v/>
      </c>
      <c r="AN238" s="283" t="e">
        <f t="shared" si="7"/>
        <v>#DIV/0!</v>
      </c>
    </row>
    <row r="239" spans="11:40" ht="21" customHeight="1" x14ac:dyDescent="0.3">
      <c r="K239" s="274"/>
      <c r="O239" s="2"/>
      <c r="P239" s="2"/>
      <c r="AJ239" s="28"/>
      <c r="AK239" s="85"/>
      <c r="AL239" s="85"/>
      <c r="AM239" s="1" t="str">
        <f t="shared" si="6"/>
        <v/>
      </c>
      <c r="AN239" s="283" t="e">
        <f t="shared" si="7"/>
        <v>#DIV/0!</v>
      </c>
    </row>
    <row r="240" spans="11:40" ht="21" customHeight="1" x14ac:dyDescent="0.3">
      <c r="K240" s="274"/>
      <c r="O240" s="2"/>
      <c r="P240" s="2"/>
      <c r="AJ240" s="28"/>
      <c r="AK240" s="85"/>
      <c r="AL240" s="85"/>
      <c r="AM240" s="1" t="str">
        <f t="shared" si="6"/>
        <v/>
      </c>
      <c r="AN240" s="283" t="e">
        <f t="shared" si="7"/>
        <v>#DIV/0!</v>
      </c>
    </row>
    <row r="241" spans="11:40" ht="21" customHeight="1" x14ac:dyDescent="0.3">
      <c r="K241" s="274"/>
      <c r="O241" s="2"/>
      <c r="P241" s="2"/>
      <c r="AJ241" s="28"/>
      <c r="AK241" s="85"/>
      <c r="AL241" s="85"/>
      <c r="AM241" s="1" t="str">
        <f t="shared" si="6"/>
        <v/>
      </c>
      <c r="AN241" s="283" t="e">
        <f t="shared" si="7"/>
        <v>#DIV/0!</v>
      </c>
    </row>
    <row r="242" spans="11:40" ht="21" customHeight="1" x14ac:dyDescent="0.3">
      <c r="K242" s="274"/>
      <c r="O242" s="2"/>
      <c r="P242" s="2"/>
      <c r="AJ242" s="28"/>
      <c r="AK242" s="85"/>
      <c r="AL242" s="85"/>
      <c r="AM242" s="1" t="str">
        <f t="shared" si="6"/>
        <v/>
      </c>
      <c r="AN242" s="283" t="e">
        <f t="shared" si="7"/>
        <v>#DIV/0!</v>
      </c>
    </row>
    <row r="243" spans="11:40" ht="21" customHeight="1" x14ac:dyDescent="0.3">
      <c r="K243" s="274"/>
      <c r="O243" s="2"/>
      <c r="P243" s="2"/>
      <c r="AJ243" s="28"/>
      <c r="AK243" s="85"/>
      <c r="AL243" s="85"/>
      <c r="AM243" s="1" t="str">
        <f t="shared" si="6"/>
        <v/>
      </c>
      <c r="AN243" s="283" t="e">
        <f t="shared" si="7"/>
        <v>#DIV/0!</v>
      </c>
    </row>
    <row r="244" spans="11:40" ht="21" customHeight="1" x14ac:dyDescent="0.3">
      <c r="K244" s="274"/>
      <c r="O244" s="2"/>
      <c r="P244" s="2"/>
      <c r="AJ244" s="28"/>
      <c r="AK244" s="85"/>
      <c r="AL244" s="85"/>
      <c r="AM244" s="1" t="str">
        <f t="shared" si="6"/>
        <v/>
      </c>
      <c r="AN244" s="283" t="e">
        <f t="shared" si="7"/>
        <v>#DIV/0!</v>
      </c>
    </row>
    <row r="245" spans="11:40" ht="21" customHeight="1" x14ac:dyDescent="0.3">
      <c r="K245" s="274"/>
      <c r="O245" s="2"/>
      <c r="P245" s="2"/>
      <c r="AJ245" s="28"/>
      <c r="AK245" s="85"/>
      <c r="AL245" s="85"/>
      <c r="AM245" s="1" t="str">
        <f t="shared" si="6"/>
        <v/>
      </c>
      <c r="AN245" s="283" t="e">
        <f t="shared" si="7"/>
        <v>#DIV/0!</v>
      </c>
    </row>
    <row r="246" spans="11:40" ht="21" customHeight="1" x14ac:dyDescent="0.3">
      <c r="K246" s="274"/>
      <c r="O246" s="2"/>
      <c r="P246" s="2"/>
      <c r="AJ246" s="28"/>
      <c r="AK246" s="85"/>
      <c r="AL246" s="85"/>
      <c r="AM246" s="1" t="str">
        <f t="shared" si="6"/>
        <v/>
      </c>
      <c r="AN246" s="283" t="e">
        <f t="shared" si="7"/>
        <v>#DIV/0!</v>
      </c>
    </row>
    <row r="247" spans="11:40" ht="21" customHeight="1" x14ac:dyDescent="0.3">
      <c r="K247" s="274"/>
      <c r="O247" s="2"/>
      <c r="P247" s="2"/>
      <c r="AJ247" s="28"/>
      <c r="AK247" s="85"/>
      <c r="AL247" s="85"/>
      <c r="AM247" s="1" t="str">
        <f t="shared" si="6"/>
        <v/>
      </c>
      <c r="AN247" s="283" t="e">
        <f t="shared" si="7"/>
        <v>#DIV/0!</v>
      </c>
    </row>
    <row r="248" spans="11:40" ht="21" customHeight="1" x14ac:dyDescent="0.3">
      <c r="K248" s="274"/>
      <c r="O248" s="2"/>
      <c r="P248" s="2"/>
      <c r="AJ248" s="28"/>
      <c r="AK248" s="85"/>
      <c r="AL248" s="85"/>
      <c r="AM248" s="1" t="str">
        <f t="shared" si="6"/>
        <v/>
      </c>
      <c r="AN248" s="283" t="e">
        <f t="shared" si="7"/>
        <v>#DIV/0!</v>
      </c>
    </row>
    <row r="249" spans="11:40" ht="21" customHeight="1" x14ac:dyDescent="0.3">
      <c r="K249" s="274"/>
      <c r="O249" s="2"/>
      <c r="P249" s="2"/>
      <c r="AJ249" s="28"/>
      <c r="AK249" s="85"/>
      <c r="AL249" s="85"/>
      <c r="AM249" s="1" t="str">
        <f t="shared" si="6"/>
        <v/>
      </c>
      <c r="AN249" s="283" t="e">
        <f t="shared" si="7"/>
        <v>#DIV/0!</v>
      </c>
    </row>
    <row r="250" spans="11:40" ht="21" customHeight="1" x14ac:dyDescent="0.3">
      <c r="K250" s="274"/>
      <c r="O250" s="2"/>
      <c r="P250" s="2"/>
      <c r="AJ250" s="28"/>
      <c r="AK250" s="85"/>
      <c r="AL250" s="85"/>
      <c r="AM250" s="1" t="str">
        <f t="shared" si="6"/>
        <v/>
      </c>
      <c r="AN250" s="283" t="e">
        <f t="shared" si="7"/>
        <v>#DIV/0!</v>
      </c>
    </row>
    <row r="251" spans="11:40" ht="21" customHeight="1" x14ac:dyDescent="0.3">
      <c r="K251" s="274"/>
      <c r="O251" s="2"/>
      <c r="P251" s="2"/>
      <c r="AJ251" s="28"/>
      <c r="AK251" s="85"/>
      <c r="AL251" s="85"/>
      <c r="AM251" s="1" t="str">
        <f t="shared" si="6"/>
        <v/>
      </c>
      <c r="AN251" s="283" t="e">
        <f t="shared" si="7"/>
        <v>#DIV/0!</v>
      </c>
    </row>
    <row r="252" spans="11:40" ht="21" customHeight="1" x14ac:dyDescent="0.3">
      <c r="K252" s="274"/>
      <c r="O252" s="2"/>
      <c r="P252" s="2"/>
      <c r="AJ252" s="28"/>
      <c r="AK252" s="85"/>
      <c r="AL252" s="85"/>
      <c r="AM252" s="1" t="str">
        <f t="shared" si="6"/>
        <v/>
      </c>
      <c r="AN252" s="283" t="e">
        <f t="shared" si="7"/>
        <v>#DIV/0!</v>
      </c>
    </row>
    <row r="253" spans="11:40" ht="21" customHeight="1" x14ac:dyDescent="0.3">
      <c r="K253" s="274"/>
      <c r="O253" s="2"/>
      <c r="P253" s="2"/>
      <c r="AJ253" s="28"/>
      <c r="AK253" s="85"/>
      <c r="AL253" s="85"/>
      <c r="AM253" s="1" t="str">
        <f t="shared" si="6"/>
        <v/>
      </c>
      <c r="AN253" s="283" t="e">
        <f t="shared" si="7"/>
        <v>#DIV/0!</v>
      </c>
    </row>
    <row r="254" spans="11:40" ht="21" customHeight="1" x14ac:dyDescent="0.3">
      <c r="K254" s="274"/>
      <c r="O254" s="2"/>
      <c r="P254" s="2"/>
      <c r="AJ254" s="28"/>
      <c r="AK254" s="85"/>
      <c r="AL254" s="85"/>
      <c r="AM254" s="1" t="str">
        <f t="shared" si="6"/>
        <v/>
      </c>
      <c r="AN254" s="283" t="e">
        <f t="shared" si="7"/>
        <v>#DIV/0!</v>
      </c>
    </row>
    <row r="255" spans="11:40" ht="21" customHeight="1" x14ac:dyDescent="0.3">
      <c r="K255" s="274"/>
      <c r="O255" s="2"/>
      <c r="P255" s="2"/>
      <c r="AJ255" s="28"/>
      <c r="AK255" s="85"/>
      <c r="AL255" s="85"/>
      <c r="AM255" s="1" t="str">
        <f t="shared" si="6"/>
        <v/>
      </c>
      <c r="AN255" s="283" t="e">
        <f t="shared" si="7"/>
        <v>#DIV/0!</v>
      </c>
    </row>
    <row r="256" spans="11:40" ht="21" customHeight="1" x14ac:dyDescent="0.3">
      <c r="K256" s="274"/>
      <c r="O256" s="2"/>
      <c r="P256" s="2"/>
      <c r="AJ256" s="28"/>
      <c r="AK256" s="85"/>
      <c r="AL256" s="85"/>
      <c r="AM256" s="1" t="str">
        <f t="shared" si="6"/>
        <v/>
      </c>
      <c r="AN256" s="283" t="e">
        <f t="shared" si="7"/>
        <v>#DIV/0!</v>
      </c>
    </row>
    <row r="257" spans="11:40" ht="21" customHeight="1" x14ac:dyDescent="0.3">
      <c r="K257" s="274"/>
      <c r="O257" s="2"/>
      <c r="P257" s="2"/>
      <c r="AJ257" s="28"/>
      <c r="AK257" s="85"/>
      <c r="AL257" s="85"/>
      <c r="AM257" s="1" t="str">
        <f t="shared" si="6"/>
        <v/>
      </c>
      <c r="AN257" s="283" t="e">
        <f t="shared" si="7"/>
        <v>#DIV/0!</v>
      </c>
    </row>
    <row r="258" spans="11:40" ht="21" customHeight="1" x14ac:dyDescent="0.3">
      <c r="K258" s="274"/>
      <c r="O258" s="2"/>
      <c r="P258" s="2"/>
      <c r="AJ258" s="28"/>
      <c r="AK258" s="85"/>
      <c r="AL258" s="85"/>
      <c r="AM258" s="1" t="str">
        <f t="shared" si="6"/>
        <v/>
      </c>
      <c r="AN258" s="283" t="e">
        <f t="shared" si="7"/>
        <v>#DIV/0!</v>
      </c>
    </row>
    <row r="259" spans="11:40" ht="21" customHeight="1" x14ac:dyDescent="0.3">
      <c r="K259" s="274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83" t="e">
        <f t="shared" ref="AN259:AN322" si="9">STDEV(K259,G259)</f>
        <v>#DIV/0!</v>
      </c>
    </row>
    <row r="260" spans="11:40" ht="21" customHeight="1" x14ac:dyDescent="0.3">
      <c r="K260" s="274"/>
      <c r="O260" s="2"/>
      <c r="P260" s="2"/>
      <c r="AJ260" s="28"/>
      <c r="AK260" s="85"/>
      <c r="AL260" s="85"/>
      <c r="AM260" s="1" t="str">
        <f t="shared" si="8"/>
        <v/>
      </c>
      <c r="AN260" s="283" t="e">
        <f t="shared" si="9"/>
        <v>#DIV/0!</v>
      </c>
    </row>
    <row r="261" spans="11:40" ht="21" customHeight="1" x14ac:dyDescent="0.3">
      <c r="K261" s="274"/>
      <c r="O261" s="2"/>
      <c r="P261" s="2"/>
      <c r="AJ261" s="28"/>
      <c r="AK261" s="85"/>
      <c r="AL261" s="85"/>
      <c r="AM261" s="1" t="str">
        <f t="shared" si="8"/>
        <v/>
      </c>
      <c r="AN261" s="283" t="e">
        <f t="shared" si="9"/>
        <v>#DIV/0!</v>
      </c>
    </row>
    <row r="262" spans="11:40" ht="21" customHeight="1" x14ac:dyDescent="0.3">
      <c r="K262" s="274"/>
      <c r="O262" s="2"/>
      <c r="P262" s="2"/>
      <c r="AJ262" s="28"/>
      <c r="AK262" s="85"/>
      <c r="AL262" s="85"/>
      <c r="AM262" s="1" t="str">
        <f t="shared" si="8"/>
        <v/>
      </c>
      <c r="AN262" s="283" t="e">
        <f t="shared" si="9"/>
        <v>#DIV/0!</v>
      </c>
    </row>
    <row r="263" spans="11:40" ht="21" customHeight="1" x14ac:dyDescent="0.3">
      <c r="K263" s="274"/>
      <c r="O263" s="2"/>
      <c r="P263" s="2"/>
      <c r="AJ263" s="28"/>
      <c r="AK263" s="85"/>
      <c r="AL263" s="85"/>
      <c r="AM263" s="1" t="str">
        <f t="shared" si="8"/>
        <v/>
      </c>
      <c r="AN263" s="283" t="e">
        <f t="shared" si="9"/>
        <v>#DIV/0!</v>
      </c>
    </row>
    <row r="264" spans="11:40" ht="21" customHeight="1" x14ac:dyDescent="0.3">
      <c r="K264" s="274"/>
      <c r="O264" s="2"/>
      <c r="P264" s="2"/>
      <c r="AJ264" s="28"/>
      <c r="AK264" s="85"/>
      <c r="AL264" s="85"/>
      <c r="AM264" s="1" t="str">
        <f t="shared" si="8"/>
        <v/>
      </c>
      <c r="AN264" s="283" t="e">
        <f t="shared" si="9"/>
        <v>#DIV/0!</v>
      </c>
    </row>
    <row r="265" spans="11:40" ht="21" customHeight="1" x14ac:dyDescent="0.3">
      <c r="K265" s="274"/>
      <c r="O265" s="2"/>
      <c r="P265" s="2"/>
      <c r="AJ265" s="28"/>
      <c r="AK265" s="85"/>
      <c r="AL265" s="85"/>
      <c r="AM265" s="1" t="str">
        <f t="shared" si="8"/>
        <v/>
      </c>
      <c r="AN265" s="283" t="e">
        <f t="shared" si="9"/>
        <v>#DIV/0!</v>
      </c>
    </row>
    <row r="266" spans="11:40" ht="21" customHeight="1" x14ac:dyDescent="0.3">
      <c r="K266" s="274"/>
      <c r="O266" s="2"/>
      <c r="P266" s="2"/>
      <c r="AJ266" s="28"/>
      <c r="AK266" s="85"/>
      <c r="AL266" s="85"/>
      <c r="AM266" s="1" t="str">
        <f t="shared" si="8"/>
        <v/>
      </c>
      <c r="AN266" s="283" t="e">
        <f t="shared" si="9"/>
        <v>#DIV/0!</v>
      </c>
    </row>
    <row r="267" spans="11:40" ht="21" customHeight="1" x14ac:dyDescent="0.3">
      <c r="K267" s="274"/>
      <c r="O267" s="2"/>
      <c r="P267" s="2"/>
      <c r="AJ267" s="28"/>
      <c r="AK267" s="85"/>
      <c r="AL267" s="85"/>
      <c r="AM267" s="1" t="str">
        <f t="shared" si="8"/>
        <v/>
      </c>
      <c r="AN267" s="283" t="e">
        <f t="shared" si="9"/>
        <v>#DIV/0!</v>
      </c>
    </row>
    <row r="268" spans="11:40" ht="21" customHeight="1" x14ac:dyDescent="0.3">
      <c r="K268" s="274"/>
      <c r="O268" s="2"/>
      <c r="P268" s="2"/>
      <c r="AJ268" s="28"/>
      <c r="AK268" s="85"/>
      <c r="AL268" s="85"/>
      <c r="AM268" s="1" t="str">
        <f t="shared" si="8"/>
        <v/>
      </c>
      <c r="AN268" s="283" t="e">
        <f t="shared" si="9"/>
        <v>#DIV/0!</v>
      </c>
    </row>
    <row r="269" spans="11:40" ht="21" customHeight="1" x14ac:dyDescent="0.3">
      <c r="K269" s="274"/>
      <c r="O269" s="2"/>
      <c r="P269" s="2"/>
      <c r="AJ269" s="28"/>
      <c r="AK269" s="85"/>
      <c r="AL269" s="85"/>
      <c r="AM269" s="1" t="str">
        <f t="shared" si="8"/>
        <v/>
      </c>
      <c r="AN269" s="283" t="e">
        <f t="shared" si="9"/>
        <v>#DIV/0!</v>
      </c>
    </row>
    <row r="270" spans="11:40" ht="21" customHeight="1" x14ac:dyDescent="0.3">
      <c r="K270" s="274"/>
      <c r="O270" s="2"/>
      <c r="P270" s="2"/>
      <c r="AJ270" s="28"/>
      <c r="AK270" s="85"/>
      <c r="AL270" s="85"/>
      <c r="AM270" s="1" t="str">
        <f t="shared" si="8"/>
        <v/>
      </c>
      <c r="AN270" s="283" t="e">
        <f t="shared" si="9"/>
        <v>#DIV/0!</v>
      </c>
    </row>
    <row r="271" spans="11:40" ht="21" customHeight="1" x14ac:dyDescent="0.3">
      <c r="K271" s="274"/>
      <c r="O271" s="2"/>
      <c r="P271" s="2"/>
      <c r="AJ271" s="28"/>
      <c r="AK271" s="85"/>
      <c r="AL271" s="85"/>
      <c r="AM271" s="1" t="str">
        <f t="shared" si="8"/>
        <v/>
      </c>
      <c r="AN271" s="283" t="e">
        <f t="shared" si="9"/>
        <v>#DIV/0!</v>
      </c>
    </row>
    <row r="272" spans="11:40" ht="21" customHeight="1" x14ac:dyDescent="0.3">
      <c r="K272" s="274"/>
      <c r="O272" s="2"/>
      <c r="P272" s="2"/>
      <c r="AJ272" s="28"/>
      <c r="AK272" s="85"/>
      <c r="AL272" s="85"/>
      <c r="AM272" s="1" t="str">
        <f t="shared" si="8"/>
        <v/>
      </c>
      <c r="AN272" s="283" t="e">
        <f t="shared" si="9"/>
        <v>#DIV/0!</v>
      </c>
    </row>
    <row r="273" spans="11:40" ht="21" customHeight="1" x14ac:dyDescent="0.3">
      <c r="K273" s="274"/>
      <c r="O273" s="2"/>
      <c r="P273" s="2"/>
      <c r="AJ273" s="28"/>
      <c r="AK273" s="85"/>
      <c r="AL273" s="85"/>
      <c r="AM273" s="1" t="str">
        <f t="shared" si="8"/>
        <v/>
      </c>
      <c r="AN273" s="283" t="e">
        <f t="shared" si="9"/>
        <v>#DIV/0!</v>
      </c>
    </row>
    <row r="274" spans="11:40" ht="21" customHeight="1" x14ac:dyDescent="0.3">
      <c r="K274" s="274"/>
      <c r="O274" s="2"/>
      <c r="P274" s="2"/>
      <c r="AJ274" s="28"/>
      <c r="AK274" s="85"/>
      <c r="AL274" s="85"/>
      <c r="AM274" s="1" t="str">
        <f t="shared" si="8"/>
        <v/>
      </c>
      <c r="AN274" s="283" t="e">
        <f t="shared" si="9"/>
        <v>#DIV/0!</v>
      </c>
    </row>
    <row r="275" spans="11:40" ht="21" customHeight="1" x14ac:dyDescent="0.3">
      <c r="K275" s="274"/>
      <c r="O275" s="2"/>
      <c r="P275" s="2"/>
      <c r="AJ275" s="28"/>
      <c r="AK275" s="85"/>
      <c r="AL275" s="85"/>
      <c r="AM275" s="1" t="str">
        <f t="shared" si="8"/>
        <v/>
      </c>
      <c r="AN275" s="283" t="e">
        <f t="shared" si="9"/>
        <v>#DIV/0!</v>
      </c>
    </row>
    <row r="276" spans="11:40" ht="21" customHeight="1" x14ac:dyDescent="0.3">
      <c r="K276" s="274"/>
      <c r="O276" s="2"/>
      <c r="P276" s="2"/>
      <c r="AJ276" s="28"/>
      <c r="AK276" s="85"/>
      <c r="AL276" s="85"/>
      <c r="AM276" s="1" t="str">
        <f t="shared" si="8"/>
        <v/>
      </c>
      <c r="AN276" s="283" t="e">
        <f t="shared" si="9"/>
        <v>#DIV/0!</v>
      </c>
    </row>
    <row r="277" spans="11:40" ht="21" customHeight="1" x14ac:dyDescent="0.3">
      <c r="K277" s="274"/>
      <c r="O277" s="2"/>
      <c r="P277" s="2"/>
      <c r="AJ277" s="28"/>
      <c r="AK277" s="85"/>
      <c r="AL277" s="85"/>
      <c r="AM277" s="1" t="str">
        <f t="shared" si="8"/>
        <v/>
      </c>
      <c r="AN277" s="283" t="e">
        <f t="shared" si="9"/>
        <v>#DIV/0!</v>
      </c>
    </row>
    <row r="278" spans="11:40" ht="21" customHeight="1" x14ac:dyDescent="0.3">
      <c r="K278" s="274"/>
      <c r="O278" s="2"/>
      <c r="P278" s="2"/>
      <c r="AJ278" s="28"/>
      <c r="AK278" s="85"/>
      <c r="AL278" s="85"/>
      <c r="AM278" s="1" t="str">
        <f t="shared" si="8"/>
        <v/>
      </c>
      <c r="AN278" s="283" t="e">
        <f t="shared" si="9"/>
        <v>#DIV/0!</v>
      </c>
    </row>
    <row r="279" spans="11:40" ht="21" customHeight="1" x14ac:dyDescent="0.3">
      <c r="K279" s="274"/>
      <c r="O279" s="2"/>
      <c r="P279" s="2"/>
      <c r="AJ279" s="28"/>
      <c r="AK279" s="85"/>
      <c r="AL279" s="85"/>
      <c r="AM279" s="1" t="str">
        <f t="shared" si="8"/>
        <v/>
      </c>
      <c r="AN279" s="283" t="e">
        <f t="shared" si="9"/>
        <v>#DIV/0!</v>
      </c>
    </row>
    <row r="280" spans="11:40" ht="21" customHeight="1" x14ac:dyDescent="0.3">
      <c r="K280" s="274"/>
      <c r="O280" s="2"/>
      <c r="P280" s="2"/>
      <c r="AJ280" s="28"/>
      <c r="AK280" s="85"/>
      <c r="AL280" s="85"/>
      <c r="AM280" s="1" t="str">
        <f t="shared" si="8"/>
        <v/>
      </c>
      <c r="AN280" s="283" t="e">
        <f t="shared" si="9"/>
        <v>#DIV/0!</v>
      </c>
    </row>
    <row r="281" spans="11:40" ht="21" customHeight="1" x14ac:dyDescent="0.3">
      <c r="K281" s="274"/>
      <c r="O281" s="2"/>
      <c r="P281" s="2"/>
      <c r="AJ281" s="28"/>
      <c r="AK281" s="85"/>
      <c r="AL281" s="85"/>
      <c r="AM281" s="1" t="str">
        <f t="shared" si="8"/>
        <v/>
      </c>
      <c r="AN281" s="283" t="e">
        <f t="shared" si="9"/>
        <v>#DIV/0!</v>
      </c>
    </row>
    <row r="282" spans="11:40" ht="21" customHeight="1" x14ac:dyDescent="0.3">
      <c r="K282" s="274"/>
      <c r="O282" s="2"/>
      <c r="P282" s="2"/>
      <c r="AJ282" s="28"/>
      <c r="AK282" s="85"/>
      <c r="AL282" s="85"/>
      <c r="AM282" s="1" t="str">
        <f t="shared" si="8"/>
        <v/>
      </c>
      <c r="AN282" s="283" t="e">
        <f t="shared" si="9"/>
        <v>#DIV/0!</v>
      </c>
    </row>
    <row r="283" spans="11:40" ht="21" customHeight="1" x14ac:dyDescent="0.3">
      <c r="K283" s="274"/>
      <c r="O283" s="2"/>
      <c r="P283" s="2"/>
      <c r="AJ283" s="28"/>
      <c r="AK283" s="85"/>
      <c r="AL283" s="85"/>
      <c r="AM283" s="1" t="str">
        <f t="shared" si="8"/>
        <v/>
      </c>
      <c r="AN283" s="283" t="e">
        <f t="shared" si="9"/>
        <v>#DIV/0!</v>
      </c>
    </row>
    <row r="284" spans="11:40" ht="21" customHeight="1" x14ac:dyDescent="0.3">
      <c r="K284" s="274"/>
      <c r="O284" s="2"/>
      <c r="P284" s="2"/>
      <c r="AJ284" s="28"/>
      <c r="AK284" s="85"/>
      <c r="AL284" s="85"/>
      <c r="AM284" s="1" t="str">
        <f t="shared" si="8"/>
        <v/>
      </c>
      <c r="AN284" s="283" t="e">
        <f t="shared" si="9"/>
        <v>#DIV/0!</v>
      </c>
    </row>
    <row r="285" spans="11:40" ht="21" customHeight="1" x14ac:dyDescent="0.3">
      <c r="K285" s="274"/>
      <c r="O285" s="2"/>
      <c r="P285" s="2"/>
      <c r="AJ285" s="28"/>
      <c r="AK285" s="85"/>
      <c r="AL285" s="85"/>
      <c r="AM285" s="1" t="str">
        <f t="shared" si="8"/>
        <v/>
      </c>
      <c r="AN285" s="283" t="e">
        <f t="shared" si="9"/>
        <v>#DIV/0!</v>
      </c>
    </row>
    <row r="286" spans="11:40" ht="21" customHeight="1" x14ac:dyDescent="0.3">
      <c r="K286" s="274"/>
      <c r="O286" s="2"/>
      <c r="P286" s="2"/>
      <c r="AJ286" s="28"/>
      <c r="AK286" s="85"/>
      <c r="AL286" s="85"/>
      <c r="AM286" s="1" t="str">
        <f t="shared" si="8"/>
        <v/>
      </c>
      <c r="AN286" s="283" t="e">
        <f t="shared" si="9"/>
        <v>#DIV/0!</v>
      </c>
    </row>
    <row r="287" spans="11:40" ht="21" customHeight="1" x14ac:dyDescent="0.3">
      <c r="K287" s="274"/>
      <c r="O287" s="2"/>
      <c r="P287" s="2"/>
      <c r="AJ287" s="28"/>
      <c r="AK287" s="85"/>
      <c r="AL287" s="85"/>
      <c r="AM287" s="1" t="str">
        <f t="shared" si="8"/>
        <v/>
      </c>
      <c r="AN287" s="283" t="e">
        <f t="shared" si="9"/>
        <v>#DIV/0!</v>
      </c>
    </row>
    <row r="288" spans="11:40" ht="21" customHeight="1" x14ac:dyDescent="0.3">
      <c r="K288" s="274"/>
      <c r="O288" s="2"/>
      <c r="P288" s="2"/>
      <c r="AJ288" s="28"/>
      <c r="AK288" s="85"/>
      <c r="AL288" s="85"/>
      <c r="AM288" s="1" t="str">
        <f t="shared" si="8"/>
        <v/>
      </c>
      <c r="AN288" s="283" t="e">
        <f t="shared" si="9"/>
        <v>#DIV/0!</v>
      </c>
    </row>
    <row r="289" spans="11:40" ht="21" customHeight="1" x14ac:dyDescent="0.3">
      <c r="K289" s="274"/>
      <c r="O289" s="2"/>
      <c r="P289" s="2"/>
      <c r="AJ289" s="28"/>
      <c r="AK289" s="85"/>
      <c r="AL289" s="85"/>
      <c r="AM289" s="1" t="str">
        <f t="shared" si="8"/>
        <v/>
      </c>
      <c r="AN289" s="283" t="e">
        <f t="shared" si="9"/>
        <v>#DIV/0!</v>
      </c>
    </row>
    <row r="290" spans="11:40" ht="21" customHeight="1" x14ac:dyDescent="0.3">
      <c r="K290" s="274"/>
      <c r="O290" s="2"/>
      <c r="P290" s="2"/>
      <c r="AJ290" s="28"/>
      <c r="AK290" s="85"/>
      <c r="AL290" s="85"/>
      <c r="AM290" s="1" t="str">
        <f t="shared" si="8"/>
        <v/>
      </c>
      <c r="AN290" s="283" t="e">
        <f t="shared" si="9"/>
        <v>#DIV/0!</v>
      </c>
    </row>
    <row r="291" spans="11:40" ht="21" customHeight="1" x14ac:dyDescent="0.3">
      <c r="K291" s="274"/>
      <c r="O291" s="2"/>
      <c r="P291" s="2"/>
      <c r="AJ291" s="28"/>
      <c r="AK291" s="85"/>
      <c r="AL291" s="85"/>
      <c r="AM291" s="1" t="str">
        <f t="shared" si="8"/>
        <v/>
      </c>
      <c r="AN291" s="283" t="e">
        <f t="shared" si="9"/>
        <v>#DIV/0!</v>
      </c>
    </row>
    <row r="292" spans="11:40" ht="21" customHeight="1" x14ac:dyDescent="0.3">
      <c r="K292" s="274"/>
      <c r="O292" s="2"/>
      <c r="P292" s="2"/>
      <c r="AJ292" s="28"/>
      <c r="AK292" s="85"/>
      <c r="AL292" s="85"/>
      <c r="AM292" s="1" t="str">
        <f t="shared" si="8"/>
        <v/>
      </c>
      <c r="AN292" s="283" t="e">
        <f t="shared" si="9"/>
        <v>#DIV/0!</v>
      </c>
    </row>
    <row r="293" spans="11:40" ht="21" customHeight="1" x14ac:dyDescent="0.3">
      <c r="K293" s="274"/>
      <c r="O293" s="2"/>
      <c r="P293" s="2"/>
      <c r="AJ293" s="28"/>
      <c r="AK293" s="85"/>
      <c r="AL293" s="85"/>
      <c r="AM293" s="1" t="str">
        <f t="shared" si="8"/>
        <v/>
      </c>
      <c r="AN293" s="283" t="e">
        <f t="shared" si="9"/>
        <v>#DIV/0!</v>
      </c>
    </row>
    <row r="294" spans="11:40" ht="21" customHeight="1" x14ac:dyDescent="0.3">
      <c r="K294" s="274"/>
      <c r="O294" s="2"/>
      <c r="P294" s="2"/>
      <c r="AJ294" s="28"/>
      <c r="AK294" s="85"/>
      <c r="AL294" s="85"/>
      <c r="AM294" s="1" t="str">
        <f t="shared" si="8"/>
        <v/>
      </c>
      <c r="AN294" s="283" t="e">
        <f t="shared" si="9"/>
        <v>#DIV/0!</v>
      </c>
    </row>
    <row r="295" spans="11:40" ht="21" customHeight="1" x14ac:dyDescent="0.3">
      <c r="K295" s="274"/>
      <c r="O295" s="2"/>
      <c r="P295" s="2"/>
      <c r="AJ295" s="28"/>
      <c r="AK295" s="85"/>
      <c r="AL295" s="85"/>
      <c r="AM295" s="1" t="str">
        <f t="shared" si="8"/>
        <v/>
      </c>
      <c r="AN295" s="283" t="e">
        <f t="shared" si="9"/>
        <v>#DIV/0!</v>
      </c>
    </row>
    <row r="296" spans="11:40" ht="21" customHeight="1" x14ac:dyDescent="0.3">
      <c r="K296" s="274"/>
      <c r="O296" s="2"/>
      <c r="P296" s="2"/>
      <c r="AJ296" s="28"/>
      <c r="AK296" s="85"/>
      <c r="AL296" s="85"/>
      <c r="AM296" s="1" t="str">
        <f t="shared" si="8"/>
        <v/>
      </c>
      <c r="AN296" s="283" t="e">
        <f t="shared" si="9"/>
        <v>#DIV/0!</v>
      </c>
    </row>
    <row r="297" spans="11:40" ht="21" customHeight="1" x14ac:dyDescent="0.3">
      <c r="K297" s="274"/>
      <c r="O297" s="2"/>
      <c r="P297" s="2"/>
      <c r="AJ297" s="28"/>
      <c r="AK297" s="85"/>
      <c r="AL297" s="85"/>
      <c r="AM297" s="1" t="str">
        <f t="shared" si="8"/>
        <v/>
      </c>
      <c r="AN297" s="283" t="e">
        <f t="shared" si="9"/>
        <v>#DIV/0!</v>
      </c>
    </row>
    <row r="298" spans="11:40" ht="21" customHeight="1" x14ac:dyDescent="0.3">
      <c r="K298" s="274"/>
      <c r="O298" s="2"/>
      <c r="P298" s="2"/>
      <c r="AJ298" s="28"/>
      <c r="AK298" s="85"/>
      <c r="AL298" s="85"/>
      <c r="AM298" s="1" t="str">
        <f t="shared" si="8"/>
        <v/>
      </c>
      <c r="AN298" s="283" t="e">
        <f t="shared" si="9"/>
        <v>#DIV/0!</v>
      </c>
    </row>
    <row r="299" spans="11:40" ht="21" customHeight="1" x14ac:dyDescent="0.3">
      <c r="K299" s="274"/>
      <c r="O299" s="2"/>
      <c r="P299" s="2"/>
      <c r="AJ299" s="28"/>
      <c r="AK299" s="85"/>
      <c r="AL299" s="85"/>
      <c r="AM299" s="1" t="str">
        <f t="shared" si="8"/>
        <v/>
      </c>
      <c r="AN299" s="283" t="e">
        <f t="shared" si="9"/>
        <v>#DIV/0!</v>
      </c>
    </row>
    <row r="300" spans="11:40" ht="21" customHeight="1" x14ac:dyDescent="0.3">
      <c r="K300" s="274"/>
      <c r="O300" s="2"/>
      <c r="P300" s="2"/>
      <c r="AJ300" s="28"/>
      <c r="AK300" s="85"/>
      <c r="AL300" s="85"/>
      <c r="AM300" s="1" t="str">
        <f t="shared" si="8"/>
        <v/>
      </c>
      <c r="AN300" s="283" t="e">
        <f t="shared" si="9"/>
        <v>#DIV/0!</v>
      </c>
    </row>
    <row r="301" spans="11:40" ht="21" customHeight="1" x14ac:dyDescent="0.3">
      <c r="K301" s="274"/>
      <c r="O301" s="2"/>
      <c r="P301" s="2"/>
      <c r="AJ301" s="28"/>
      <c r="AK301" s="85"/>
      <c r="AL301" s="85"/>
      <c r="AM301" s="1" t="str">
        <f t="shared" si="8"/>
        <v/>
      </c>
      <c r="AN301" s="283" t="e">
        <f t="shared" si="9"/>
        <v>#DIV/0!</v>
      </c>
    </row>
    <row r="302" spans="11:40" ht="21" customHeight="1" x14ac:dyDescent="0.3">
      <c r="K302" s="274"/>
      <c r="O302" s="2"/>
      <c r="P302" s="2"/>
      <c r="AJ302" s="28"/>
      <c r="AK302" s="85"/>
      <c r="AL302" s="85"/>
      <c r="AM302" s="1" t="str">
        <f t="shared" si="8"/>
        <v/>
      </c>
      <c r="AN302" s="283" t="e">
        <f t="shared" si="9"/>
        <v>#DIV/0!</v>
      </c>
    </row>
    <row r="303" spans="11:40" ht="21" customHeight="1" x14ac:dyDescent="0.3">
      <c r="K303" s="274"/>
      <c r="O303" s="2"/>
      <c r="P303" s="2"/>
      <c r="AJ303" s="28"/>
      <c r="AK303" s="85"/>
      <c r="AL303" s="85"/>
      <c r="AM303" s="1" t="str">
        <f t="shared" si="8"/>
        <v/>
      </c>
      <c r="AN303" s="283" t="e">
        <f t="shared" si="9"/>
        <v>#DIV/0!</v>
      </c>
    </row>
    <row r="304" spans="11:40" ht="21" customHeight="1" x14ac:dyDescent="0.3">
      <c r="K304" s="274"/>
      <c r="O304" s="2"/>
      <c r="P304" s="2"/>
      <c r="AJ304" s="28"/>
      <c r="AK304" s="85"/>
      <c r="AL304" s="85"/>
      <c r="AM304" s="1" t="str">
        <f t="shared" si="8"/>
        <v/>
      </c>
      <c r="AN304" s="283" t="e">
        <f t="shared" si="9"/>
        <v>#DIV/0!</v>
      </c>
    </row>
    <row r="305" spans="11:40" ht="21" customHeight="1" x14ac:dyDescent="0.3">
      <c r="K305" s="274"/>
      <c r="O305" s="2"/>
      <c r="P305" s="2"/>
      <c r="AJ305" s="28"/>
      <c r="AK305" s="85"/>
      <c r="AL305" s="85"/>
      <c r="AM305" s="1" t="str">
        <f t="shared" si="8"/>
        <v/>
      </c>
      <c r="AN305" s="283" t="e">
        <f t="shared" si="9"/>
        <v>#DIV/0!</v>
      </c>
    </row>
    <row r="306" spans="11:40" ht="21" customHeight="1" x14ac:dyDescent="0.3">
      <c r="K306" s="274"/>
      <c r="O306" s="2"/>
      <c r="P306" s="2"/>
      <c r="AJ306" s="28"/>
      <c r="AK306" s="85"/>
      <c r="AL306" s="85"/>
      <c r="AM306" s="1" t="str">
        <f t="shared" si="8"/>
        <v/>
      </c>
      <c r="AN306" s="283" t="e">
        <f t="shared" si="9"/>
        <v>#DIV/0!</v>
      </c>
    </row>
    <row r="307" spans="11:40" ht="21" customHeight="1" x14ac:dyDescent="0.3">
      <c r="K307" s="274"/>
      <c r="O307" s="2"/>
      <c r="P307" s="2"/>
      <c r="AJ307" s="28"/>
      <c r="AK307" s="85"/>
      <c r="AL307" s="85"/>
      <c r="AM307" s="1" t="str">
        <f t="shared" si="8"/>
        <v/>
      </c>
      <c r="AN307" s="283" t="e">
        <f t="shared" si="9"/>
        <v>#DIV/0!</v>
      </c>
    </row>
    <row r="308" spans="11:40" ht="21" customHeight="1" x14ac:dyDescent="0.3">
      <c r="K308" s="274"/>
      <c r="O308" s="2"/>
      <c r="P308" s="2"/>
      <c r="AJ308" s="28"/>
      <c r="AK308" s="85"/>
      <c r="AL308" s="85"/>
      <c r="AM308" s="1" t="str">
        <f t="shared" si="8"/>
        <v/>
      </c>
      <c r="AN308" s="283" t="e">
        <f t="shared" si="9"/>
        <v>#DIV/0!</v>
      </c>
    </row>
    <row r="309" spans="11:40" ht="21" customHeight="1" x14ac:dyDescent="0.3">
      <c r="K309" s="274"/>
      <c r="O309" s="2"/>
      <c r="P309" s="2"/>
      <c r="AJ309" s="28"/>
      <c r="AK309" s="85"/>
      <c r="AL309" s="85"/>
      <c r="AM309" s="1" t="str">
        <f t="shared" si="8"/>
        <v/>
      </c>
      <c r="AN309" s="283" t="e">
        <f t="shared" si="9"/>
        <v>#DIV/0!</v>
      </c>
    </row>
    <row r="310" spans="11:40" ht="21" customHeight="1" x14ac:dyDescent="0.3">
      <c r="K310" s="274"/>
      <c r="O310" s="2"/>
      <c r="P310" s="2"/>
      <c r="AJ310" s="28"/>
      <c r="AK310" s="85"/>
      <c r="AL310" s="85"/>
      <c r="AM310" s="1" t="str">
        <f t="shared" si="8"/>
        <v/>
      </c>
      <c r="AN310" s="283" t="e">
        <f t="shared" si="9"/>
        <v>#DIV/0!</v>
      </c>
    </row>
    <row r="311" spans="11:40" ht="21" customHeight="1" x14ac:dyDescent="0.3">
      <c r="K311" s="274"/>
      <c r="O311" s="2"/>
      <c r="P311" s="2"/>
      <c r="AJ311" s="28"/>
      <c r="AK311" s="85"/>
      <c r="AL311" s="85"/>
      <c r="AM311" s="1" t="str">
        <f t="shared" si="8"/>
        <v/>
      </c>
      <c r="AN311" s="283" t="e">
        <f t="shared" si="9"/>
        <v>#DIV/0!</v>
      </c>
    </row>
    <row r="312" spans="11:40" ht="21" customHeight="1" x14ac:dyDescent="0.3">
      <c r="K312" s="274"/>
      <c r="O312" s="2"/>
      <c r="P312" s="2"/>
      <c r="AJ312" s="28"/>
      <c r="AK312" s="85"/>
      <c r="AL312" s="85"/>
      <c r="AM312" s="1" t="str">
        <f t="shared" si="8"/>
        <v/>
      </c>
      <c r="AN312" s="283" t="e">
        <f t="shared" si="9"/>
        <v>#DIV/0!</v>
      </c>
    </row>
    <row r="313" spans="11:40" ht="21" customHeight="1" x14ac:dyDescent="0.3">
      <c r="K313" s="274"/>
      <c r="O313" s="2"/>
      <c r="P313" s="2"/>
      <c r="AJ313" s="28"/>
      <c r="AK313" s="85"/>
      <c r="AL313" s="85"/>
      <c r="AM313" s="1" t="str">
        <f t="shared" si="8"/>
        <v/>
      </c>
      <c r="AN313" s="283" t="e">
        <f t="shared" si="9"/>
        <v>#DIV/0!</v>
      </c>
    </row>
    <row r="314" spans="11:40" ht="21" customHeight="1" x14ac:dyDescent="0.3">
      <c r="K314" s="274"/>
      <c r="O314" s="2"/>
      <c r="P314" s="2"/>
      <c r="AJ314" s="28"/>
      <c r="AK314" s="85"/>
      <c r="AL314" s="85"/>
      <c r="AM314" s="1" t="str">
        <f t="shared" si="8"/>
        <v/>
      </c>
      <c r="AN314" s="283" t="e">
        <f t="shared" si="9"/>
        <v>#DIV/0!</v>
      </c>
    </row>
    <row r="315" spans="11:40" ht="21" customHeight="1" x14ac:dyDescent="0.3">
      <c r="K315" s="274"/>
      <c r="O315" s="2"/>
      <c r="P315" s="2"/>
      <c r="AJ315" s="28"/>
      <c r="AK315" s="85"/>
      <c r="AL315" s="85"/>
      <c r="AM315" s="1" t="str">
        <f t="shared" si="8"/>
        <v/>
      </c>
      <c r="AN315" s="283" t="e">
        <f t="shared" si="9"/>
        <v>#DIV/0!</v>
      </c>
    </row>
    <row r="316" spans="11:40" ht="21" customHeight="1" x14ac:dyDescent="0.3">
      <c r="K316" s="274"/>
      <c r="O316" s="2"/>
      <c r="P316" s="2"/>
      <c r="AJ316" s="28"/>
      <c r="AK316" s="85"/>
      <c r="AL316" s="85"/>
      <c r="AM316" s="1" t="str">
        <f t="shared" si="8"/>
        <v/>
      </c>
      <c r="AN316" s="283" t="e">
        <f t="shared" si="9"/>
        <v>#DIV/0!</v>
      </c>
    </row>
    <row r="317" spans="11:40" ht="21" customHeight="1" x14ac:dyDescent="0.3">
      <c r="K317" s="274"/>
      <c r="O317" s="2"/>
      <c r="P317" s="2"/>
      <c r="AJ317" s="28"/>
      <c r="AK317" s="85"/>
      <c r="AL317" s="85"/>
      <c r="AM317" s="1" t="str">
        <f t="shared" si="8"/>
        <v/>
      </c>
      <c r="AN317" s="283" t="e">
        <f t="shared" si="9"/>
        <v>#DIV/0!</v>
      </c>
    </row>
    <row r="318" spans="11:40" ht="21" customHeight="1" x14ac:dyDescent="0.3">
      <c r="K318" s="274"/>
      <c r="O318" s="2"/>
      <c r="P318" s="2"/>
      <c r="AJ318" s="28"/>
      <c r="AK318" s="85"/>
      <c r="AL318" s="85"/>
      <c r="AM318" s="1" t="str">
        <f t="shared" si="8"/>
        <v/>
      </c>
      <c r="AN318" s="283" t="e">
        <f t="shared" si="9"/>
        <v>#DIV/0!</v>
      </c>
    </row>
    <row r="319" spans="11:40" ht="21" customHeight="1" x14ac:dyDescent="0.3">
      <c r="K319" s="274"/>
      <c r="O319" s="2"/>
      <c r="P319" s="2"/>
      <c r="AJ319" s="28"/>
      <c r="AK319" s="85"/>
      <c r="AL319" s="85"/>
      <c r="AM319" s="1" t="str">
        <f t="shared" si="8"/>
        <v/>
      </c>
      <c r="AN319" s="283" t="e">
        <f t="shared" si="9"/>
        <v>#DIV/0!</v>
      </c>
    </row>
    <row r="320" spans="11:40" ht="21" customHeight="1" x14ac:dyDescent="0.3">
      <c r="K320" s="274"/>
      <c r="O320" s="2"/>
      <c r="P320" s="2"/>
      <c r="AJ320" s="28"/>
      <c r="AK320" s="85"/>
      <c r="AL320" s="85"/>
      <c r="AM320" s="1" t="str">
        <f t="shared" si="8"/>
        <v/>
      </c>
      <c r="AN320" s="283" t="e">
        <f t="shared" si="9"/>
        <v>#DIV/0!</v>
      </c>
    </row>
    <row r="321" spans="11:40" ht="21" customHeight="1" x14ac:dyDescent="0.3">
      <c r="K321" s="274"/>
      <c r="O321" s="2"/>
      <c r="P321" s="2"/>
      <c r="AJ321" s="28"/>
      <c r="AK321" s="85"/>
      <c r="AL321" s="85"/>
      <c r="AM321" s="1" t="str">
        <f t="shared" si="8"/>
        <v/>
      </c>
      <c r="AN321" s="283" t="e">
        <f t="shared" si="9"/>
        <v>#DIV/0!</v>
      </c>
    </row>
    <row r="322" spans="11:40" ht="21" customHeight="1" x14ac:dyDescent="0.3">
      <c r="K322" s="274"/>
      <c r="O322" s="2"/>
      <c r="P322" s="2"/>
      <c r="AJ322" s="28"/>
      <c r="AK322" s="85"/>
      <c r="AL322" s="85"/>
      <c r="AM322" s="1" t="str">
        <f t="shared" si="8"/>
        <v/>
      </c>
      <c r="AN322" s="283" t="e">
        <f t="shared" si="9"/>
        <v>#DIV/0!</v>
      </c>
    </row>
    <row r="323" spans="11:40" ht="21" customHeight="1" x14ac:dyDescent="0.3">
      <c r="K323" s="274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83" t="e">
        <f t="shared" ref="AN323:AN386" si="11">STDEV(K323,G323)</f>
        <v>#DIV/0!</v>
      </c>
    </row>
    <row r="324" spans="11:40" ht="21" customHeight="1" x14ac:dyDescent="0.3">
      <c r="K324" s="274"/>
      <c r="O324" s="2"/>
      <c r="P324" s="2"/>
      <c r="AJ324" s="28"/>
      <c r="AK324" s="85"/>
      <c r="AL324" s="85"/>
      <c r="AM324" s="1" t="str">
        <f t="shared" si="10"/>
        <v/>
      </c>
      <c r="AN324" s="283" t="e">
        <f t="shared" si="11"/>
        <v>#DIV/0!</v>
      </c>
    </row>
    <row r="325" spans="11:40" ht="21" customHeight="1" x14ac:dyDescent="0.3">
      <c r="K325" s="274"/>
      <c r="O325" s="2"/>
      <c r="P325" s="2"/>
      <c r="AJ325" s="28"/>
      <c r="AK325" s="85"/>
      <c r="AL325" s="85"/>
      <c r="AM325" s="1" t="str">
        <f t="shared" si="10"/>
        <v/>
      </c>
      <c r="AN325" s="283" t="e">
        <f t="shared" si="11"/>
        <v>#DIV/0!</v>
      </c>
    </row>
    <row r="326" spans="11:40" ht="21" customHeight="1" x14ac:dyDescent="0.3">
      <c r="K326" s="274"/>
      <c r="O326" s="2"/>
      <c r="P326" s="2"/>
      <c r="AJ326" s="28"/>
      <c r="AK326" s="85"/>
      <c r="AL326" s="85"/>
      <c r="AM326" s="1" t="str">
        <f t="shared" si="10"/>
        <v/>
      </c>
      <c r="AN326" s="283" t="e">
        <f t="shared" si="11"/>
        <v>#DIV/0!</v>
      </c>
    </row>
    <row r="327" spans="11:40" ht="21" customHeight="1" x14ac:dyDescent="0.3">
      <c r="K327" s="274"/>
      <c r="O327" s="2"/>
      <c r="P327" s="2"/>
      <c r="AJ327" s="28"/>
      <c r="AK327" s="85"/>
      <c r="AL327" s="85"/>
      <c r="AM327" s="1" t="str">
        <f t="shared" si="10"/>
        <v/>
      </c>
      <c r="AN327" s="283" t="e">
        <f t="shared" si="11"/>
        <v>#DIV/0!</v>
      </c>
    </row>
    <row r="328" spans="11:40" ht="21" customHeight="1" x14ac:dyDescent="0.3">
      <c r="K328" s="274"/>
      <c r="O328" s="2"/>
      <c r="P328" s="2"/>
      <c r="AJ328" s="28"/>
      <c r="AK328" s="85"/>
      <c r="AL328" s="85"/>
      <c r="AM328" s="1" t="str">
        <f t="shared" si="10"/>
        <v/>
      </c>
      <c r="AN328" s="283" t="e">
        <f t="shared" si="11"/>
        <v>#DIV/0!</v>
      </c>
    </row>
    <row r="329" spans="11:40" ht="21" customHeight="1" x14ac:dyDescent="0.3">
      <c r="K329" s="274"/>
      <c r="O329" s="2"/>
      <c r="P329" s="2"/>
      <c r="AJ329" s="28"/>
      <c r="AK329" s="85"/>
      <c r="AL329" s="85"/>
      <c r="AM329" s="1" t="str">
        <f t="shared" si="10"/>
        <v/>
      </c>
      <c r="AN329" s="283" t="e">
        <f t="shared" si="11"/>
        <v>#DIV/0!</v>
      </c>
    </row>
    <row r="330" spans="11:40" ht="21" customHeight="1" x14ac:dyDescent="0.3">
      <c r="K330" s="274"/>
      <c r="O330" s="2"/>
      <c r="P330" s="2"/>
      <c r="AJ330" s="28"/>
      <c r="AK330" s="85"/>
      <c r="AL330" s="85"/>
      <c r="AM330" s="1" t="str">
        <f t="shared" si="10"/>
        <v/>
      </c>
      <c r="AN330" s="283" t="e">
        <f t="shared" si="11"/>
        <v>#DIV/0!</v>
      </c>
    </row>
    <row r="331" spans="11:40" ht="21" customHeight="1" x14ac:dyDescent="0.3">
      <c r="K331" s="274"/>
      <c r="O331" s="2"/>
      <c r="P331" s="2"/>
      <c r="AJ331" s="28"/>
      <c r="AK331" s="85"/>
      <c r="AL331" s="85"/>
      <c r="AM331" s="1" t="str">
        <f t="shared" si="10"/>
        <v/>
      </c>
      <c r="AN331" s="283" t="e">
        <f t="shared" si="11"/>
        <v>#DIV/0!</v>
      </c>
    </row>
    <row r="332" spans="11:40" ht="21" customHeight="1" x14ac:dyDescent="0.3">
      <c r="K332" s="274"/>
      <c r="O332" s="2"/>
      <c r="P332" s="2"/>
      <c r="AJ332" s="28"/>
      <c r="AK332" s="85"/>
      <c r="AL332" s="85"/>
      <c r="AM332" s="1" t="str">
        <f t="shared" si="10"/>
        <v/>
      </c>
      <c r="AN332" s="283" t="e">
        <f t="shared" si="11"/>
        <v>#DIV/0!</v>
      </c>
    </row>
    <row r="333" spans="11:40" ht="21" customHeight="1" x14ac:dyDescent="0.3">
      <c r="K333" s="274"/>
      <c r="O333" s="2"/>
      <c r="P333" s="2"/>
      <c r="AJ333" s="28"/>
      <c r="AK333" s="85"/>
      <c r="AL333" s="85"/>
      <c r="AM333" s="1" t="str">
        <f t="shared" si="10"/>
        <v/>
      </c>
      <c r="AN333" s="283" t="e">
        <f t="shared" si="11"/>
        <v>#DIV/0!</v>
      </c>
    </row>
    <row r="334" spans="11:40" ht="21" customHeight="1" x14ac:dyDescent="0.3">
      <c r="K334" s="274"/>
      <c r="O334" s="2"/>
      <c r="P334" s="2"/>
      <c r="AJ334" s="28"/>
      <c r="AK334" s="85"/>
      <c r="AL334" s="85"/>
      <c r="AM334" s="1" t="str">
        <f t="shared" si="10"/>
        <v/>
      </c>
      <c r="AN334" s="283" t="e">
        <f t="shared" si="11"/>
        <v>#DIV/0!</v>
      </c>
    </row>
    <row r="335" spans="11:40" ht="21" customHeight="1" x14ac:dyDescent="0.3">
      <c r="K335" s="274"/>
      <c r="O335" s="2"/>
      <c r="P335" s="2"/>
      <c r="AJ335" s="28"/>
      <c r="AK335" s="85"/>
      <c r="AL335" s="85"/>
      <c r="AM335" s="1" t="str">
        <f t="shared" si="10"/>
        <v/>
      </c>
      <c r="AN335" s="283" t="e">
        <f t="shared" si="11"/>
        <v>#DIV/0!</v>
      </c>
    </row>
    <row r="336" spans="11:40" ht="21" customHeight="1" x14ac:dyDescent="0.3">
      <c r="K336" s="274"/>
      <c r="O336" s="2"/>
      <c r="P336" s="2"/>
      <c r="AJ336" s="28"/>
      <c r="AK336" s="85"/>
      <c r="AL336" s="85"/>
      <c r="AM336" s="1" t="str">
        <f t="shared" si="10"/>
        <v/>
      </c>
      <c r="AN336" s="283" t="e">
        <f t="shared" si="11"/>
        <v>#DIV/0!</v>
      </c>
    </row>
    <row r="337" spans="11:40" ht="21" customHeight="1" x14ac:dyDescent="0.3">
      <c r="K337" s="274"/>
      <c r="O337" s="2"/>
      <c r="P337" s="2"/>
      <c r="AJ337" s="28"/>
      <c r="AK337" s="85"/>
      <c r="AL337" s="85"/>
      <c r="AM337" s="1" t="str">
        <f t="shared" si="10"/>
        <v/>
      </c>
      <c r="AN337" s="283" t="e">
        <f t="shared" si="11"/>
        <v>#DIV/0!</v>
      </c>
    </row>
    <row r="338" spans="11:40" ht="21" customHeight="1" x14ac:dyDescent="0.3">
      <c r="K338" s="274"/>
      <c r="O338" s="2"/>
      <c r="P338" s="2"/>
      <c r="AJ338" s="28"/>
      <c r="AK338" s="85"/>
      <c r="AL338" s="85"/>
      <c r="AM338" s="1" t="str">
        <f t="shared" si="10"/>
        <v/>
      </c>
      <c r="AN338" s="283" t="e">
        <f t="shared" si="11"/>
        <v>#DIV/0!</v>
      </c>
    </row>
    <row r="339" spans="11:40" ht="21" customHeight="1" x14ac:dyDescent="0.3">
      <c r="K339" s="274"/>
      <c r="O339" s="2"/>
      <c r="P339" s="2"/>
      <c r="AJ339" s="28"/>
      <c r="AK339" s="85"/>
      <c r="AL339" s="85"/>
      <c r="AM339" s="1" t="str">
        <f t="shared" si="10"/>
        <v/>
      </c>
      <c r="AN339" s="283" t="e">
        <f t="shared" si="11"/>
        <v>#DIV/0!</v>
      </c>
    </row>
    <row r="340" spans="11:40" ht="21" customHeight="1" x14ac:dyDescent="0.3">
      <c r="K340" s="274"/>
      <c r="O340" s="2"/>
      <c r="P340" s="2"/>
      <c r="AJ340" s="28"/>
      <c r="AK340" s="85"/>
      <c r="AL340" s="85"/>
      <c r="AM340" s="1" t="str">
        <f t="shared" si="10"/>
        <v/>
      </c>
      <c r="AN340" s="283" t="e">
        <f t="shared" si="11"/>
        <v>#DIV/0!</v>
      </c>
    </row>
    <row r="341" spans="11:40" ht="21" customHeight="1" x14ac:dyDescent="0.3">
      <c r="K341" s="274"/>
      <c r="O341" s="2"/>
      <c r="P341" s="2"/>
      <c r="AJ341" s="28"/>
      <c r="AK341" s="85"/>
      <c r="AL341" s="85"/>
      <c r="AM341" s="1" t="str">
        <f t="shared" si="10"/>
        <v/>
      </c>
      <c r="AN341" s="283" t="e">
        <f t="shared" si="11"/>
        <v>#DIV/0!</v>
      </c>
    </row>
    <row r="342" spans="11:40" ht="21" customHeight="1" x14ac:dyDescent="0.3">
      <c r="K342" s="274"/>
      <c r="O342" s="2"/>
      <c r="P342" s="2"/>
      <c r="AJ342" s="28"/>
      <c r="AK342" s="85"/>
      <c r="AL342" s="85"/>
      <c r="AM342" s="1" t="str">
        <f t="shared" si="10"/>
        <v/>
      </c>
      <c r="AN342" s="283" t="e">
        <f t="shared" si="11"/>
        <v>#DIV/0!</v>
      </c>
    </row>
    <row r="343" spans="11:40" ht="21" customHeight="1" x14ac:dyDescent="0.3">
      <c r="K343" s="274"/>
      <c r="O343" s="2"/>
      <c r="P343" s="2"/>
      <c r="AJ343" s="28"/>
      <c r="AK343" s="85"/>
      <c r="AL343" s="85"/>
      <c r="AM343" s="1" t="str">
        <f t="shared" si="10"/>
        <v/>
      </c>
      <c r="AN343" s="283" t="e">
        <f t="shared" si="11"/>
        <v>#DIV/0!</v>
      </c>
    </row>
    <row r="344" spans="11:40" ht="21" customHeight="1" x14ac:dyDescent="0.3">
      <c r="K344" s="274"/>
      <c r="O344" s="2"/>
      <c r="P344" s="2"/>
      <c r="AJ344" s="28"/>
      <c r="AK344" s="85"/>
      <c r="AL344" s="85"/>
      <c r="AM344" s="1" t="str">
        <f t="shared" si="10"/>
        <v/>
      </c>
      <c r="AN344" s="283" t="e">
        <f t="shared" si="11"/>
        <v>#DIV/0!</v>
      </c>
    </row>
    <row r="345" spans="11:40" ht="21" customHeight="1" x14ac:dyDescent="0.3">
      <c r="K345" s="274"/>
      <c r="O345" s="2"/>
      <c r="P345" s="2"/>
      <c r="AJ345" s="28"/>
      <c r="AK345" s="85"/>
      <c r="AL345" s="85"/>
      <c r="AM345" s="1" t="str">
        <f t="shared" si="10"/>
        <v/>
      </c>
      <c r="AN345" s="283" t="e">
        <f t="shared" si="11"/>
        <v>#DIV/0!</v>
      </c>
    </row>
    <row r="346" spans="11:40" ht="21" customHeight="1" x14ac:dyDescent="0.3">
      <c r="K346" s="274"/>
      <c r="O346" s="2"/>
      <c r="P346" s="2"/>
      <c r="AJ346" s="28"/>
      <c r="AK346" s="85"/>
      <c r="AL346" s="85"/>
      <c r="AM346" s="1" t="str">
        <f t="shared" si="10"/>
        <v/>
      </c>
      <c r="AN346" s="283" t="e">
        <f t="shared" si="11"/>
        <v>#DIV/0!</v>
      </c>
    </row>
    <row r="347" spans="11:40" ht="21" customHeight="1" x14ac:dyDescent="0.3">
      <c r="K347" s="274"/>
      <c r="O347" s="2"/>
      <c r="P347" s="2"/>
      <c r="AJ347" s="28"/>
      <c r="AK347" s="85"/>
      <c r="AL347" s="85"/>
      <c r="AM347" s="1" t="str">
        <f t="shared" si="10"/>
        <v/>
      </c>
      <c r="AN347" s="283" t="e">
        <f t="shared" si="11"/>
        <v>#DIV/0!</v>
      </c>
    </row>
    <row r="348" spans="11:40" ht="21" customHeight="1" x14ac:dyDescent="0.3">
      <c r="K348" s="274"/>
      <c r="O348" s="2"/>
      <c r="P348" s="2"/>
      <c r="AJ348" s="28"/>
      <c r="AK348" s="85"/>
      <c r="AL348" s="85"/>
      <c r="AM348" s="1" t="str">
        <f t="shared" si="10"/>
        <v/>
      </c>
      <c r="AN348" s="283" t="e">
        <f t="shared" si="11"/>
        <v>#DIV/0!</v>
      </c>
    </row>
    <row r="349" spans="11:40" ht="21" customHeight="1" x14ac:dyDescent="0.3">
      <c r="K349" s="274"/>
      <c r="O349" s="2"/>
      <c r="P349" s="2"/>
      <c r="AJ349" s="28"/>
      <c r="AK349" s="85"/>
      <c r="AL349" s="85"/>
      <c r="AM349" s="1" t="str">
        <f t="shared" si="10"/>
        <v/>
      </c>
      <c r="AN349" s="283" t="e">
        <f t="shared" si="11"/>
        <v>#DIV/0!</v>
      </c>
    </row>
    <row r="350" spans="11:40" ht="21" customHeight="1" x14ac:dyDescent="0.3">
      <c r="K350" s="274"/>
      <c r="O350" s="2"/>
      <c r="P350" s="2"/>
      <c r="AJ350" s="28"/>
      <c r="AK350" s="85"/>
      <c r="AL350" s="85"/>
      <c r="AM350" s="1" t="str">
        <f t="shared" si="10"/>
        <v/>
      </c>
      <c r="AN350" s="283" t="e">
        <f t="shared" si="11"/>
        <v>#DIV/0!</v>
      </c>
    </row>
    <row r="351" spans="11:40" ht="21" customHeight="1" x14ac:dyDescent="0.3">
      <c r="K351" s="274"/>
      <c r="O351" s="2"/>
      <c r="P351" s="2"/>
      <c r="AJ351" s="28"/>
      <c r="AK351" s="85"/>
      <c r="AL351" s="85"/>
      <c r="AM351" s="1" t="str">
        <f t="shared" si="10"/>
        <v/>
      </c>
      <c r="AN351" s="283" t="e">
        <f t="shared" si="11"/>
        <v>#DIV/0!</v>
      </c>
    </row>
    <row r="352" spans="11:40" ht="21" customHeight="1" x14ac:dyDescent="0.3">
      <c r="K352" s="274"/>
      <c r="O352" s="2"/>
      <c r="P352" s="2"/>
      <c r="AJ352" s="28"/>
      <c r="AK352" s="85"/>
      <c r="AL352" s="85"/>
      <c r="AM352" s="1" t="str">
        <f t="shared" si="10"/>
        <v/>
      </c>
      <c r="AN352" s="283" t="e">
        <f t="shared" si="11"/>
        <v>#DIV/0!</v>
      </c>
    </row>
    <row r="353" spans="11:40" ht="21" customHeight="1" x14ac:dyDescent="0.3">
      <c r="K353" s="274"/>
      <c r="O353" s="2"/>
      <c r="P353" s="2"/>
      <c r="AJ353" s="28"/>
      <c r="AK353" s="85"/>
      <c r="AL353" s="85"/>
      <c r="AM353" s="1" t="str">
        <f t="shared" si="10"/>
        <v/>
      </c>
      <c r="AN353" s="283" t="e">
        <f t="shared" si="11"/>
        <v>#DIV/0!</v>
      </c>
    </row>
    <row r="354" spans="11:40" ht="21" customHeight="1" x14ac:dyDescent="0.3">
      <c r="K354" s="274"/>
      <c r="O354" s="2"/>
      <c r="P354" s="2"/>
      <c r="AJ354" s="28"/>
      <c r="AK354" s="85"/>
      <c r="AL354" s="85"/>
      <c r="AM354" s="1" t="str">
        <f t="shared" si="10"/>
        <v/>
      </c>
      <c r="AN354" s="283" t="e">
        <f t="shared" si="11"/>
        <v>#DIV/0!</v>
      </c>
    </row>
    <row r="355" spans="11:40" ht="21" customHeight="1" x14ac:dyDescent="0.3">
      <c r="K355" s="274"/>
      <c r="O355" s="2"/>
      <c r="P355" s="2"/>
      <c r="AJ355" s="28"/>
      <c r="AK355" s="85"/>
      <c r="AL355" s="85"/>
      <c r="AM355" s="1" t="str">
        <f t="shared" si="10"/>
        <v/>
      </c>
      <c r="AN355" s="283" t="e">
        <f t="shared" si="11"/>
        <v>#DIV/0!</v>
      </c>
    </row>
    <row r="356" spans="11:40" ht="21" customHeight="1" x14ac:dyDescent="0.3">
      <c r="K356" s="274"/>
      <c r="O356" s="2"/>
      <c r="P356" s="2"/>
      <c r="AJ356" s="28"/>
      <c r="AK356" s="85"/>
      <c r="AL356" s="85"/>
      <c r="AM356" s="1" t="str">
        <f t="shared" si="10"/>
        <v/>
      </c>
      <c r="AN356" s="283" t="e">
        <f t="shared" si="11"/>
        <v>#DIV/0!</v>
      </c>
    </row>
    <row r="357" spans="11:40" ht="21" customHeight="1" x14ac:dyDescent="0.3">
      <c r="K357" s="274"/>
      <c r="O357" s="2"/>
      <c r="P357" s="2"/>
      <c r="AJ357" s="28"/>
      <c r="AK357" s="85"/>
      <c r="AL357" s="85"/>
      <c r="AM357" s="1" t="str">
        <f t="shared" si="10"/>
        <v/>
      </c>
      <c r="AN357" s="283" t="e">
        <f t="shared" si="11"/>
        <v>#DIV/0!</v>
      </c>
    </row>
    <row r="358" spans="11:40" ht="21" customHeight="1" x14ac:dyDescent="0.3">
      <c r="K358" s="274"/>
      <c r="O358" s="2"/>
      <c r="P358" s="2"/>
      <c r="AJ358" s="28"/>
      <c r="AK358" s="85"/>
      <c r="AL358" s="85"/>
      <c r="AM358" s="1" t="str">
        <f t="shared" si="10"/>
        <v/>
      </c>
      <c r="AN358" s="283" t="e">
        <f t="shared" si="11"/>
        <v>#DIV/0!</v>
      </c>
    </row>
    <row r="359" spans="11:40" ht="21" customHeight="1" x14ac:dyDescent="0.3">
      <c r="K359" s="274"/>
      <c r="O359" s="2"/>
      <c r="P359" s="2"/>
      <c r="AJ359" s="28"/>
      <c r="AK359" s="85"/>
      <c r="AL359" s="85"/>
      <c r="AM359" s="1" t="str">
        <f t="shared" si="10"/>
        <v/>
      </c>
      <c r="AN359" s="283" t="e">
        <f t="shared" si="11"/>
        <v>#DIV/0!</v>
      </c>
    </row>
    <row r="360" spans="11:40" ht="21" customHeight="1" x14ac:dyDescent="0.3">
      <c r="K360" s="274"/>
      <c r="O360" s="2"/>
      <c r="P360" s="2"/>
      <c r="AJ360" s="28"/>
      <c r="AK360" s="85"/>
      <c r="AL360" s="85"/>
      <c r="AM360" s="1" t="str">
        <f t="shared" si="10"/>
        <v/>
      </c>
      <c r="AN360" s="283" t="e">
        <f t="shared" si="11"/>
        <v>#DIV/0!</v>
      </c>
    </row>
    <row r="361" spans="11:40" ht="21" customHeight="1" x14ac:dyDescent="0.3">
      <c r="K361" s="274"/>
      <c r="O361" s="2"/>
      <c r="P361" s="2"/>
      <c r="AJ361" s="28"/>
      <c r="AK361" s="85"/>
      <c r="AL361" s="85"/>
      <c r="AM361" s="1" t="str">
        <f t="shared" si="10"/>
        <v/>
      </c>
      <c r="AN361" s="283" t="e">
        <f t="shared" si="11"/>
        <v>#DIV/0!</v>
      </c>
    </row>
    <row r="362" spans="11:40" ht="21" customHeight="1" x14ac:dyDescent="0.3">
      <c r="K362" s="274"/>
      <c r="O362" s="2"/>
      <c r="P362" s="2"/>
      <c r="AJ362" s="28"/>
      <c r="AK362" s="85"/>
      <c r="AL362" s="85"/>
      <c r="AM362" s="1" t="str">
        <f t="shared" si="10"/>
        <v/>
      </c>
      <c r="AN362" s="283" t="e">
        <f t="shared" si="11"/>
        <v>#DIV/0!</v>
      </c>
    </row>
    <row r="363" spans="11:40" ht="21" customHeight="1" x14ac:dyDescent="0.3">
      <c r="K363" s="274"/>
      <c r="O363" s="2"/>
      <c r="P363" s="2"/>
      <c r="AJ363" s="28"/>
      <c r="AK363" s="85"/>
      <c r="AL363" s="85"/>
      <c r="AM363" s="1" t="str">
        <f t="shared" si="10"/>
        <v/>
      </c>
      <c r="AN363" s="283" t="e">
        <f t="shared" si="11"/>
        <v>#DIV/0!</v>
      </c>
    </row>
    <row r="364" spans="11:40" ht="21" customHeight="1" x14ac:dyDescent="0.3">
      <c r="K364" s="274"/>
      <c r="O364" s="2"/>
      <c r="P364" s="2"/>
      <c r="AJ364" s="28"/>
      <c r="AK364" s="85"/>
      <c r="AL364" s="85"/>
      <c r="AM364" s="1" t="str">
        <f t="shared" si="10"/>
        <v/>
      </c>
      <c r="AN364" s="283" t="e">
        <f t="shared" si="11"/>
        <v>#DIV/0!</v>
      </c>
    </row>
    <row r="365" spans="11:40" ht="21" customHeight="1" x14ac:dyDescent="0.3">
      <c r="K365" s="274"/>
      <c r="O365" s="2"/>
      <c r="P365" s="2"/>
      <c r="AJ365" s="28"/>
      <c r="AK365" s="85"/>
      <c r="AL365" s="85"/>
      <c r="AM365" s="1" t="str">
        <f t="shared" si="10"/>
        <v/>
      </c>
      <c r="AN365" s="283" t="e">
        <f t="shared" si="11"/>
        <v>#DIV/0!</v>
      </c>
    </row>
    <row r="366" spans="11:40" ht="21" customHeight="1" x14ac:dyDescent="0.3">
      <c r="K366" s="274"/>
      <c r="O366" s="2"/>
      <c r="P366" s="2"/>
      <c r="AJ366" s="28"/>
      <c r="AK366" s="85"/>
      <c r="AL366" s="85"/>
      <c r="AM366" s="1" t="str">
        <f t="shared" si="10"/>
        <v/>
      </c>
      <c r="AN366" s="283" t="e">
        <f t="shared" si="11"/>
        <v>#DIV/0!</v>
      </c>
    </row>
    <row r="367" spans="11:40" ht="21" customHeight="1" x14ac:dyDescent="0.3">
      <c r="K367" s="274"/>
      <c r="O367" s="2"/>
      <c r="P367" s="2"/>
      <c r="AJ367" s="28"/>
      <c r="AK367" s="85"/>
      <c r="AL367" s="85"/>
      <c r="AM367" s="1" t="str">
        <f t="shared" si="10"/>
        <v/>
      </c>
      <c r="AN367" s="283" t="e">
        <f t="shared" si="11"/>
        <v>#DIV/0!</v>
      </c>
    </row>
    <row r="368" spans="11:40" ht="21" customHeight="1" x14ac:dyDescent="0.3">
      <c r="K368" s="274"/>
      <c r="O368" s="2"/>
      <c r="P368" s="2"/>
      <c r="AJ368" s="28"/>
      <c r="AK368" s="85"/>
      <c r="AL368" s="85"/>
      <c r="AM368" s="1" t="str">
        <f t="shared" si="10"/>
        <v/>
      </c>
      <c r="AN368" s="283" t="e">
        <f t="shared" si="11"/>
        <v>#DIV/0!</v>
      </c>
    </row>
    <row r="369" spans="11:40" ht="21" customHeight="1" x14ac:dyDescent="0.3">
      <c r="K369" s="274"/>
      <c r="O369" s="2"/>
      <c r="P369" s="2"/>
      <c r="AJ369" s="28"/>
      <c r="AK369" s="85"/>
      <c r="AL369" s="85"/>
      <c r="AM369" s="1" t="str">
        <f t="shared" si="10"/>
        <v/>
      </c>
      <c r="AN369" s="283" t="e">
        <f t="shared" si="11"/>
        <v>#DIV/0!</v>
      </c>
    </row>
    <row r="370" spans="11:40" ht="21" customHeight="1" x14ac:dyDescent="0.3">
      <c r="K370" s="274"/>
      <c r="O370" s="2"/>
      <c r="P370" s="2"/>
      <c r="AJ370" s="28"/>
      <c r="AK370" s="85"/>
      <c r="AL370" s="85"/>
      <c r="AM370" s="1" t="str">
        <f t="shared" si="10"/>
        <v/>
      </c>
      <c r="AN370" s="283" t="e">
        <f t="shared" si="11"/>
        <v>#DIV/0!</v>
      </c>
    </row>
    <row r="371" spans="11:40" ht="21" customHeight="1" x14ac:dyDescent="0.3">
      <c r="K371" s="274"/>
      <c r="O371" s="2"/>
      <c r="P371" s="2"/>
      <c r="AJ371" s="28"/>
      <c r="AK371" s="85"/>
      <c r="AL371" s="85"/>
      <c r="AM371" s="1" t="str">
        <f t="shared" si="10"/>
        <v/>
      </c>
      <c r="AN371" s="283" t="e">
        <f t="shared" si="11"/>
        <v>#DIV/0!</v>
      </c>
    </row>
    <row r="372" spans="11:40" ht="21" customHeight="1" x14ac:dyDescent="0.3">
      <c r="K372" s="274"/>
      <c r="O372" s="2"/>
      <c r="P372" s="2"/>
      <c r="AJ372" s="28"/>
      <c r="AK372" s="85"/>
      <c r="AL372" s="85"/>
      <c r="AM372" s="1" t="str">
        <f t="shared" si="10"/>
        <v/>
      </c>
      <c r="AN372" s="283" t="e">
        <f t="shared" si="11"/>
        <v>#DIV/0!</v>
      </c>
    </row>
    <row r="373" spans="11:40" ht="21" customHeight="1" x14ac:dyDescent="0.3">
      <c r="K373" s="274"/>
      <c r="O373" s="2"/>
      <c r="P373" s="2"/>
      <c r="AJ373" s="28"/>
      <c r="AK373" s="85"/>
      <c r="AL373" s="85"/>
      <c r="AM373" s="1" t="str">
        <f t="shared" si="10"/>
        <v/>
      </c>
      <c r="AN373" s="283" t="e">
        <f t="shared" si="11"/>
        <v>#DIV/0!</v>
      </c>
    </row>
    <row r="374" spans="11:40" ht="21" customHeight="1" x14ac:dyDescent="0.3">
      <c r="K374" s="274"/>
      <c r="O374" s="2"/>
      <c r="P374" s="2"/>
      <c r="AJ374" s="28"/>
      <c r="AK374" s="85"/>
      <c r="AL374" s="85"/>
      <c r="AM374" s="1" t="str">
        <f t="shared" si="10"/>
        <v/>
      </c>
      <c r="AN374" s="283" t="e">
        <f t="shared" si="11"/>
        <v>#DIV/0!</v>
      </c>
    </row>
    <row r="375" spans="11:40" ht="21" customHeight="1" x14ac:dyDescent="0.3">
      <c r="K375" s="274"/>
      <c r="O375" s="2"/>
      <c r="P375" s="2"/>
      <c r="AJ375" s="28"/>
      <c r="AK375" s="85"/>
      <c r="AL375" s="85"/>
      <c r="AM375" s="1" t="str">
        <f t="shared" si="10"/>
        <v/>
      </c>
      <c r="AN375" s="283" t="e">
        <f t="shared" si="11"/>
        <v>#DIV/0!</v>
      </c>
    </row>
    <row r="376" spans="11:40" ht="21" customHeight="1" x14ac:dyDescent="0.3">
      <c r="K376" s="274"/>
      <c r="O376" s="2"/>
      <c r="P376" s="2"/>
      <c r="AJ376" s="28"/>
      <c r="AK376" s="85"/>
      <c r="AL376" s="85"/>
      <c r="AM376" s="1" t="str">
        <f t="shared" si="10"/>
        <v/>
      </c>
      <c r="AN376" s="283" t="e">
        <f t="shared" si="11"/>
        <v>#DIV/0!</v>
      </c>
    </row>
    <row r="377" spans="11:40" ht="21" customHeight="1" x14ac:dyDescent="0.3">
      <c r="K377" s="274"/>
      <c r="O377" s="2"/>
      <c r="P377" s="2"/>
      <c r="AJ377" s="28"/>
      <c r="AK377" s="85"/>
      <c r="AL377" s="85"/>
      <c r="AM377" s="1" t="str">
        <f t="shared" si="10"/>
        <v/>
      </c>
      <c r="AN377" s="283" t="e">
        <f t="shared" si="11"/>
        <v>#DIV/0!</v>
      </c>
    </row>
    <row r="378" spans="11:40" ht="21" customHeight="1" x14ac:dyDescent="0.3">
      <c r="K378" s="274"/>
      <c r="O378" s="2"/>
      <c r="P378" s="2"/>
      <c r="AJ378" s="28"/>
      <c r="AK378" s="85"/>
      <c r="AL378" s="85"/>
      <c r="AM378" s="1" t="str">
        <f t="shared" si="10"/>
        <v/>
      </c>
      <c r="AN378" s="283" t="e">
        <f t="shared" si="11"/>
        <v>#DIV/0!</v>
      </c>
    </row>
    <row r="379" spans="11:40" ht="21" customHeight="1" x14ac:dyDescent="0.3">
      <c r="K379" s="274"/>
      <c r="O379" s="2"/>
      <c r="P379" s="2"/>
      <c r="AJ379" s="28"/>
      <c r="AK379" s="85"/>
      <c r="AL379" s="85"/>
      <c r="AM379" s="1" t="str">
        <f t="shared" si="10"/>
        <v/>
      </c>
      <c r="AN379" s="283" t="e">
        <f t="shared" si="11"/>
        <v>#DIV/0!</v>
      </c>
    </row>
    <row r="380" spans="11:40" ht="21" customHeight="1" x14ac:dyDescent="0.3">
      <c r="K380" s="274"/>
      <c r="O380" s="2"/>
      <c r="P380" s="2"/>
      <c r="AJ380" s="28"/>
      <c r="AK380" s="85"/>
      <c r="AL380" s="85"/>
      <c r="AM380" s="1" t="str">
        <f t="shared" si="10"/>
        <v/>
      </c>
      <c r="AN380" s="283" t="e">
        <f t="shared" si="11"/>
        <v>#DIV/0!</v>
      </c>
    </row>
    <row r="381" spans="11:40" ht="21" customHeight="1" x14ac:dyDescent="0.3">
      <c r="K381" s="274"/>
      <c r="O381" s="2"/>
      <c r="P381" s="2"/>
      <c r="AJ381" s="28"/>
      <c r="AK381" s="85"/>
      <c r="AL381" s="85"/>
      <c r="AM381" s="1" t="str">
        <f t="shared" si="10"/>
        <v/>
      </c>
      <c r="AN381" s="283" t="e">
        <f t="shared" si="11"/>
        <v>#DIV/0!</v>
      </c>
    </row>
    <row r="382" spans="11:40" ht="21" customHeight="1" x14ac:dyDescent="0.3">
      <c r="K382" s="274"/>
      <c r="O382" s="2"/>
      <c r="P382" s="2"/>
      <c r="AJ382" s="28"/>
      <c r="AK382" s="85"/>
      <c r="AL382" s="85"/>
      <c r="AM382" s="1" t="str">
        <f t="shared" si="10"/>
        <v/>
      </c>
      <c r="AN382" s="283" t="e">
        <f t="shared" si="11"/>
        <v>#DIV/0!</v>
      </c>
    </row>
    <row r="383" spans="11:40" ht="21" customHeight="1" x14ac:dyDescent="0.3">
      <c r="K383" s="274"/>
      <c r="O383" s="2"/>
      <c r="P383" s="2"/>
      <c r="AJ383" s="28"/>
      <c r="AK383" s="85"/>
      <c r="AL383" s="85"/>
      <c r="AM383" s="1" t="str">
        <f t="shared" si="10"/>
        <v/>
      </c>
      <c r="AN383" s="283" t="e">
        <f t="shared" si="11"/>
        <v>#DIV/0!</v>
      </c>
    </row>
    <row r="384" spans="11:40" ht="21" customHeight="1" x14ac:dyDescent="0.3">
      <c r="K384" s="274"/>
      <c r="O384" s="2"/>
      <c r="P384" s="2"/>
      <c r="AJ384" s="28"/>
      <c r="AK384" s="85"/>
      <c r="AL384" s="85"/>
      <c r="AM384" s="1" t="str">
        <f t="shared" si="10"/>
        <v/>
      </c>
      <c r="AN384" s="283" t="e">
        <f t="shared" si="11"/>
        <v>#DIV/0!</v>
      </c>
    </row>
    <row r="385" spans="11:40" ht="21" customHeight="1" x14ac:dyDescent="0.3">
      <c r="K385" s="274"/>
      <c r="O385" s="2"/>
      <c r="P385" s="2"/>
      <c r="AJ385" s="28"/>
      <c r="AK385" s="85"/>
      <c r="AL385" s="85"/>
      <c r="AM385" s="1" t="str">
        <f t="shared" si="10"/>
        <v/>
      </c>
      <c r="AN385" s="283" t="e">
        <f t="shared" si="11"/>
        <v>#DIV/0!</v>
      </c>
    </row>
    <row r="386" spans="11:40" ht="21" customHeight="1" x14ac:dyDescent="0.3">
      <c r="K386" s="274"/>
      <c r="O386" s="2"/>
      <c r="P386" s="2"/>
      <c r="AJ386" s="28"/>
      <c r="AK386" s="85"/>
      <c r="AL386" s="85"/>
      <c r="AM386" s="1" t="str">
        <f t="shared" si="10"/>
        <v/>
      </c>
      <c r="AN386" s="283" t="e">
        <f t="shared" si="11"/>
        <v>#DIV/0!</v>
      </c>
    </row>
    <row r="387" spans="11:40" ht="21" customHeight="1" x14ac:dyDescent="0.3">
      <c r="K387" s="274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83" t="e">
        <f t="shared" ref="AN387:AN450" si="13">STDEV(K387,G387)</f>
        <v>#DIV/0!</v>
      </c>
    </row>
    <row r="388" spans="11:40" ht="21" customHeight="1" x14ac:dyDescent="0.3">
      <c r="K388" s="274"/>
      <c r="O388" s="2"/>
      <c r="P388" s="2"/>
      <c r="AJ388" s="28"/>
      <c r="AK388" s="85"/>
      <c r="AL388" s="85"/>
      <c r="AM388" s="1" t="str">
        <f t="shared" si="12"/>
        <v/>
      </c>
      <c r="AN388" s="283" t="e">
        <f t="shared" si="13"/>
        <v>#DIV/0!</v>
      </c>
    </row>
    <row r="389" spans="11:40" ht="21" customHeight="1" x14ac:dyDescent="0.3">
      <c r="K389" s="274"/>
      <c r="O389" s="2"/>
      <c r="P389" s="2"/>
      <c r="AJ389" s="28"/>
      <c r="AK389" s="85"/>
      <c r="AL389" s="85"/>
      <c r="AM389" s="1" t="str">
        <f t="shared" si="12"/>
        <v/>
      </c>
      <c r="AN389" s="283" t="e">
        <f t="shared" si="13"/>
        <v>#DIV/0!</v>
      </c>
    </row>
    <row r="390" spans="11:40" ht="21" customHeight="1" x14ac:dyDescent="0.3">
      <c r="K390" s="274"/>
      <c r="O390" s="2"/>
      <c r="P390" s="2"/>
      <c r="AJ390" s="28"/>
      <c r="AK390" s="85"/>
      <c r="AL390" s="85"/>
      <c r="AM390" s="1" t="str">
        <f t="shared" si="12"/>
        <v/>
      </c>
      <c r="AN390" s="283" t="e">
        <f t="shared" si="13"/>
        <v>#DIV/0!</v>
      </c>
    </row>
    <row r="391" spans="11:40" ht="21" customHeight="1" x14ac:dyDescent="0.3">
      <c r="K391" s="274"/>
      <c r="O391" s="2"/>
      <c r="P391" s="2"/>
      <c r="AJ391" s="28"/>
      <c r="AK391" s="85"/>
      <c r="AL391" s="85"/>
      <c r="AM391" s="1" t="str">
        <f t="shared" si="12"/>
        <v/>
      </c>
      <c r="AN391" s="283" t="e">
        <f t="shared" si="13"/>
        <v>#DIV/0!</v>
      </c>
    </row>
    <row r="392" spans="11:40" ht="21" customHeight="1" x14ac:dyDescent="0.3">
      <c r="K392" s="274"/>
      <c r="O392" s="2"/>
      <c r="P392" s="2"/>
      <c r="AJ392" s="28"/>
      <c r="AK392" s="85"/>
      <c r="AL392" s="85"/>
      <c r="AM392" s="1" t="str">
        <f t="shared" si="12"/>
        <v/>
      </c>
      <c r="AN392" s="283" t="e">
        <f t="shared" si="13"/>
        <v>#DIV/0!</v>
      </c>
    </row>
    <row r="393" spans="11:40" ht="21" customHeight="1" x14ac:dyDescent="0.3">
      <c r="K393" s="274"/>
      <c r="O393" s="2"/>
      <c r="P393" s="2"/>
      <c r="AJ393" s="28"/>
      <c r="AK393" s="85"/>
      <c r="AL393" s="85"/>
      <c r="AM393" s="1" t="str">
        <f t="shared" si="12"/>
        <v/>
      </c>
      <c r="AN393" s="283" t="e">
        <f t="shared" si="13"/>
        <v>#DIV/0!</v>
      </c>
    </row>
    <row r="394" spans="11:40" ht="21" customHeight="1" x14ac:dyDescent="0.3">
      <c r="K394" s="274"/>
      <c r="O394" s="2"/>
      <c r="P394" s="2"/>
      <c r="AJ394" s="28"/>
      <c r="AK394" s="85"/>
      <c r="AL394" s="85"/>
      <c r="AM394" s="1" t="str">
        <f t="shared" si="12"/>
        <v/>
      </c>
      <c r="AN394" s="283" t="e">
        <f t="shared" si="13"/>
        <v>#DIV/0!</v>
      </c>
    </row>
    <row r="395" spans="11:40" ht="21" customHeight="1" x14ac:dyDescent="0.3">
      <c r="K395" s="274"/>
      <c r="O395" s="2"/>
      <c r="P395" s="2"/>
      <c r="AJ395" s="28"/>
      <c r="AK395" s="85"/>
      <c r="AL395" s="85"/>
      <c r="AM395" s="1" t="str">
        <f t="shared" si="12"/>
        <v/>
      </c>
      <c r="AN395" s="283" t="e">
        <f t="shared" si="13"/>
        <v>#DIV/0!</v>
      </c>
    </row>
    <row r="396" spans="11:40" ht="21" customHeight="1" x14ac:dyDescent="0.3">
      <c r="K396" s="274"/>
      <c r="O396" s="2"/>
      <c r="P396" s="2"/>
      <c r="AJ396" s="28"/>
      <c r="AK396" s="85"/>
      <c r="AL396" s="85"/>
      <c r="AM396" s="1" t="str">
        <f t="shared" si="12"/>
        <v/>
      </c>
      <c r="AN396" s="283" t="e">
        <f t="shared" si="13"/>
        <v>#DIV/0!</v>
      </c>
    </row>
    <row r="397" spans="11:40" ht="21" customHeight="1" x14ac:dyDescent="0.3">
      <c r="K397" s="274"/>
      <c r="O397" s="2"/>
      <c r="P397" s="2"/>
      <c r="AJ397" s="28"/>
      <c r="AK397" s="85"/>
      <c r="AL397" s="85"/>
      <c r="AM397" s="1" t="str">
        <f t="shared" si="12"/>
        <v/>
      </c>
      <c r="AN397" s="283" t="e">
        <f t="shared" si="13"/>
        <v>#DIV/0!</v>
      </c>
    </row>
    <row r="398" spans="11:40" ht="21" customHeight="1" x14ac:dyDescent="0.3">
      <c r="K398" s="274"/>
      <c r="O398" s="2"/>
      <c r="P398" s="2"/>
      <c r="AJ398" s="28"/>
      <c r="AK398" s="85"/>
      <c r="AL398" s="85"/>
      <c r="AM398" s="1" t="str">
        <f t="shared" si="12"/>
        <v/>
      </c>
      <c r="AN398" s="283" t="e">
        <f t="shared" si="13"/>
        <v>#DIV/0!</v>
      </c>
    </row>
    <row r="399" spans="11:40" ht="21" customHeight="1" x14ac:dyDescent="0.3">
      <c r="K399" s="274"/>
      <c r="O399" s="2"/>
      <c r="P399" s="2"/>
      <c r="AJ399" s="28"/>
      <c r="AK399" s="85"/>
      <c r="AL399" s="85"/>
      <c r="AM399" s="1" t="str">
        <f t="shared" si="12"/>
        <v/>
      </c>
      <c r="AN399" s="283" t="e">
        <f t="shared" si="13"/>
        <v>#DIV/0!</v>
      </c>
    </row>
    <row r="400" spans="11:40" ht="21" customHeight="1" x14ac:dyDescent="0.3">
      <c r="K400" s="274"/>
      <c r="O400" s="2"/>
      <c r="P400" s="2"/>
      <c r="AJ400" s="28"/>
      <c r="AK400" s="85"/>
      <c r="AL400" s="85"/>
      <c r="AM400" s="1" t="str">
        <f t="shared" si="12"/>
        <v/>
      </c>
      <c r="AN400" s="283" t="e">
        <f t="shared" si="13"/>
        <v>#DIV/0!</v>
      </c>
    </row>
    <row r="401" spans="11:40" ht="21" customHeight="1" x14ac:dyDescent="0.3">
      <c r="K401" s="274"/>
      <c r="O401" s="2"/>
      <c r="P401" s="2"/>
      <c r="AJ401" s="28"/>
      <c r="AK401" s="85"/>
      <c r="AL401" s="85"/>
      <c r="AM401" s="1" t="str">
        <f t="shared" si="12"/>
        <v/>
      </c>
      <c r="AN401" s="283" t="e">
        <f t="shared" si="13"/>
        <v>#DIV/0!</v>
      </c>
    </row>
    <row r="402" spans="11:40" ht="21" customHeight="1" x14ac:dyDescent="0.3">
      <c r="K402" s="274"/>
      <c r="O402" s="2"/>
      <c r="P402" s="2"/>
      <c r="AJ402" s="28"/>
      <c r="AK402" s="85"/>
      <c r="AL402" s="85"/>
      <c r="AM402" s="1" t="str">
        <f t="shared" si="12"/>
        <v/>
      </c>
      <c r="AN402" s="283" t="e">
        <f t="shared" si="13"/>
        <v>#DIV/0!</v>
      </c>
    </row>
    <row r="403" spans="11:40" ht="21" customHeight="1" x14ac:dyDescent="0.3">
      <c r="K403" s="274"/>
      <c r="O403" s="2"/>
      <c r="P403" s="2"/>
      <c r="AJ403" s="28"/>
      <c r="AK403" s="85"/>
      <c r="AL403" s="85"/>
      <c r="AM403" s="1" t="str">
        <f t="shared" si="12"/>
        <v/>
      </c>
      <c r="AN403" s="283" t="e">
        <f t="shared" si="13"/>
        <v>#DIV/0!</v>
      </c>
    </row>
    <row r="404" spans="11:40" ht="21" customHeight="1" x14ac:dyDescent="0.3">
      <c r="K404" s="274"/>
      <c r="O404" s="2"/>
      <c r="P404" s="2"/>
      <c r="AJ404" s="28"/>
      <c r="AK404" s="85"/>
      <c r="AL404" s="85"/>
      <c r="AM404" s="1" t="str">
        <f t="shared" si="12"/>
        <v/>
      </c>
      <c r="AN404" s="283" t="e">
        <f t="shared" si="13"/>
        <v>#DIV/0!</v>
      </c>
    </row>
    <row r="405" spans="11:40" ht="21" customHeight="1" x14ac:dyDescent="0.3">
      <c r="K405" s="274"/>
      <c r="O405" s="2"/>
      <c r="P405" s="2"/>
      <c r="AJ405" s="28"/>
      <c r="AK405" s="85"/>
      <c r="AL405" s="85"/>
      <c r="AM405" s="1" t="str">
        <f t="shared" si="12"/>
        <v/>
      </c>
      <c r="AN405" s="283" t="e">
        <f t="shared" si="13"/>
        <v>#DIV/0!</v>
      </c>
    </row>
    <row r="406" spans="11:40" ht="21" customHeight="1" x14ac:dyDescent="0.3">
      <c r="K406" s="274"/>
      <c r="O406" s="2"/>
      <c r="P406" s="2"/>
      <c r="AJ406" s="28"/>
      <c r="AK406" s="85"/>
      <c r="AL406" s="85"/>
      <c r="AM406" s="1" t="str">
        <f t="shared" si="12"/>
        <v/>
      </c>
      <c r="AN406" s="283" t="e">
        <f t="shared" si="13"/>
        <v>#DIV/0!</v>
      </c>
    </row>
    <row r="407" spans="11:40" ht="21" customHeight="1" x14ac:dyDescent="0.3">
      <c r="K407" s="274"/>
      <c r="O407" s="2"/>
      <c r="P407" s="2"/>
      <c r="AJ407" s="28"/>
      <c r="AK407" s="85"/>
      <c r="AL407" s="85"/>
      <c r="AM407" s="1" t="str">
        <f t="shared" si="12"/>
        <v/>
      </c>
      <c r="AN407" s="283" t="e">
        <f t="shared" si="13"/>
        <v>#DIV/0!</v>
      </c>
    </row>
    <row r="408" spans="11:40" ht="21" customHeight="1" x14ac:dyDescent="0.3">
      <c r="K408" s="274"/>
      <c r="O408" s="2"/>
      <c r="P408" s="2"/>
      <c r="AJ408" s="28"/>
      <c r="AK408" s="85"/>
      <c r="AL408" s="85"/>
      <c r="AM408" s="1" t="str">
        <f t="shared" si="12"/>
        <v/>
      </c>
      <c r="AN408" s="283" t="e">
        <f t="shared" si="13"/>
        <v>#DIV/0!</v>
      </c>
    </row>
    <row r="409" spans="11:40" ht="21" customHeight="1" x14ac:dyDescent="0.3">
      <c r="K409" s="274"/>
      <c r="O409" s="2"/>
      <c r="P409" s="2"/>
      <c r="AJ409" s="28"/>
      <c r="AK409" s="85"/>
      <c r="AL409" s="85"/>
      <c r="AM409" s="1" t="str">
        <f t="shared" si="12"/>
        <v/>
      </c>
      <c r="AN409" s="283" t="e">
        <f t="shared" si="13"/>
        <v>#DIV/0!</v>
      </c>
    </row>
    <row r="410" spans="11:40" ht="21" customHeight="1" x14ac:dyDescent="0.3">
      <c r="K410" s="274"/>
      <c r="O410" s="2"/>
      <c r="P410" s="2"/>
      <c r="AJ410" s="28"/>
      <c r="AK410" s="85"/>
      <c r="AL410" s="85"/>
      <c r="AM410" s="1" t="str">
        <f t="shared" si="12"/>
        <v/>
      </c>
      <c r="AN410" s="283" t="e">
        <f t="shared" si="13"/>
        <v>#DIV/0!</v>
      </c>
    </row>
    <row r="411" spans="11:40" ht="21" customHeight="1" x14ac:dyDescent="0.3">
      <c r="K411" s="274"/>
      <c r="O411" s="2"/>
      <c r="P411" s="2"/>
      <c r="AJ411" s="28"/>
      <c r="AK411" s="85"/>
      <c r="AL411" s="85"/>
      <c r="AM411" s="1" t="str">
        <f t="shared" si="12"/>
        <v/>
      </c>
      <c r="AN411" s="283" t="e">
        <f t="shared" si="13"/>
        <v>#DIV/0!</v>
      </c>
    </row>
    <row r="412" spans="11:40" ht="21" customHeight="1" x14ac:dyDescent="0.3">
      <c r="K412" s="274"/>
      <c r="O412" s="2"/>
      <c r="P412" s="2"/>
      <c r="AJ412" s="28"/>
      <c r="AK412" s="85"/>
      <c r="AL412" s="85"/>
      <c r="AM412" s="1" t="str">
        <f t="shared" si="12"/>
        <v/>
      </c>
      <c r="AN412" s="283" t="e">
        <f t="shared" si="13"/>
        <v>#DIV/0!</v>
      </c>
    </row>
    <row r="413" spans="11:40" ht="21" customHeight="1" x14ac:dyDescent="0.3">
      <c r="K413" s="274"/>
      <c r="O413" s="2"/>
      <c r="P413" s="2"/>
      <c r="AJ413" s="28"/>
      <c r="AK413" s="85"/>
      <c r="AL413" s="85"/>
      <c r="AM413" s="1" t="str">
        <f t="shared" si="12"/>
        <v/>
      </c>
      <c r="AN413" s="283" t="e">
        <f t="shared" si="13"/>
        <v>#DIV/0!</v>
      </c>
    </row>
    <row r="414" spans="11:40" ht="21" customHeight="1" x14ac:dyDescent="0.3">
      <c r="K414" s="274"/>
      <c r="O414" s="2"/>
      <c r="P414" s="2"/>
      <c r="AJ414" s="28"/>
      <c r="AK414" s="85"/>
      <c r="AL414" s="85"/>
      <c r="AM414" s="1" t="str">
        <f t="shared" si="12"/>
        <v/>
      </c>
      <c r="AN414" s="283" t="e">
        <f t="shared" si="13"/>
        <v>#DIV/0!</v>
      </c>
    </row>
    <row r="415" spans="11:40" ht="21" customHeight="1" x14ac:dyDescent="0.3">
      <c r="K415" s="274"/>
      <c r="O415" s="2"/>
      <c r="P415" s="2"/>
      <c r="AJ415" s="28"/>
      <c r="AK415" s="85"/>
      <c r="AL415" s="85"/>
      <c r="AM415" s="1" t="str">
        <f t="shared" si="12"/>
        <v/>
      </c>
      <c r="AN415" s="283" t="e">
        <f t="shared" si="13"/>
        <v>#DIV/0!</v>
      </c>
    </row>
    <row r="416" spans="11:40" ht="21" customHeight="1" x14ac:dyDescent="0.3">
      <c r="K416" s="274"/>
      <c r="O416" s="2"/>
      <c r="P416" s="2"/>
      <c r="AJ416" s="28"/>
      <c r="AK416" s="85"/>
      <c r="AL416" s="85"/>
      <c r="AM416" s="1" t="str">
        <f t="shared" si="12"/>
        <v/>
      </c>
      <c r="AN416" s="283" t="e">
        <f t="shared" si="13"/>
        <v>#DIV/0!</v>
      </c>
    </row>
    <row r="417" spans="11:40" ht="21" customHeight="1" x14ac:dyDescent="0.3">
      <c r="K417" s="274"/>
      <c r="O417" s="2"/>
      <c r="P417" s="2"/>
      <c r="AJ417" s="28"/>
      <c r="AK417" s="85"/>
      <c r="AL417" s="85"/>
      <c r="AM417" s="1" t="str">
        <f t="shared" si="12"/>
        <v/>
      </c>
      <c r="AN417" s="283" t="e">
        <f t="shared" si="13"/>
        <v>#DIV/0!</v>
      </c>
    </row>
    <row r="418" spans="11:40" ht="21" customHeight="1" x14ac:dyDescent="0.3">
      <c r="K418" s="274"/>
      <c r="O418" s="2"/>
      <c r="P418" s="2"/>
      <c r="AJ418" s="28"/>
      <c r="AK418" s="85"/>
      <c r="AL418" s="85"/>
      <c r="AM418" s="1" t="str">
        <f t="shared" si="12"/>
        <v/>
      </c>
      <c r="AN418" s="283" t="e">
        <f t="shared" si="13"/>
        <v>#DIV/0!</v>
      </c>
    </row>
    <row r="419" spans="11:40" ht="21" customHeight="1" x14ac:dyDescent="0.3">
      <c r="K419" s="274"/>
      <c r="O419" s="2"/>
      <c r="P419" s="2"/>
      <c r="AJ419" s="28"/>
      <c r="AK419" s="85"/>
      <c r="AL419" s="85"/>
      <c r="AM419" s="1" t="str">
        <f t="shared" si="12"/>
        <v/>
      </c>
      <c r="AN419" s="283" t="e">
        <f t="shared" si="13"/>
        <v>#DIV/0!</v>
      </c>
    </row>
    <row r="420" spans="11:40" ht="21" customHeight="1" x14ac:dyDescent="0.3">
      <c r="K420" s="274"/>
      <c r="O420" s="2"/>
      <c r="P420" s="2"/>
      <c r="AJ420" s="28"/>
      <c r="AK420" s="85"/>
      <c r="AL420" s="85"/>
      <c r="AM420" s="1" t="str">
        <f t="shared" si="12"/>
        <v/>
      </c>
      <c r="AN420" s="283" t="e">
        <f t="shared" si="13"/>
        <v>#DIV/0!</v>
      </c>
    </row>
    <row r="421" spans="11:40" ht="21" customHeight="1" x14ac:dyDescent="0.3">
      <c r="K421" s="274"/>
      <c r="O421" s="2"/>
      <c r="P421" s="2"/>
      <c r="AJ421" s="28"/>
      <c r="AK421" s="85"/>
      <c r="AL421" s="85"/>
      <c r="AM421" s="1" t="str">
        <f t="shared" si="12"/>
        <v/>
      </c>
      <c r="AN421" s="283" t="e">
        <f t="shared" si="13"/>
        <v>#DIV/0!</v>
      </c>
    </row>
    <row r="422" spans="11:40" ht="21" customHeight="1" x14ac:dyDescent="0.3">
      <c r="K422" s="274"/>
      <c r="O422" s="2"/>
      <c r="P422" s="2"/>
      <c r="AJ422" s="28"/>
      <c r="AK422" s="85"/>
      <c r="AL422" s="85"/>
      <c r="AM422" s="1" t="str">
        <f t="shared" si="12"/>
        <v/>
      </c>
      <c r="AN422" s="283" t="e">
        <f t="shared" si="13"/>
        <v>#DIV/0!</v>
      </c>
    </row>
    <row r="423" spans="11:40" ht="21" customHeight="1" x14ac:dyDescent="0.3">
      <c r="K423" s="274"/>
      <c r="O423" s="2"/>
      <c r="P423" s="2"/>
      <c r="AJ423" s="28"/>
      <c r="AK423" s="85"/>
      <c r="AL423" s="85"/>
      <c r="AM423" s="1" t="str">
        <f t="shared" si="12"/>
        <v/>
      </c>
      <c r="AN423" s="283" t="e">
        <f t="shared" si="13"/>
        <v>#DIV/0!</v>
      </c>
    </row>
    <row r="424" spans="11:40" ht="21" customHeight="1" x14ac:dyDescent="0.3">
      <c r="K424" s="274"/>
      <c r="O424" s="2"/>
      <c r="P424" s="2"/>
      <c r="AJ424" s="28"/>
      <c r="AK424" s="85"/>
      <c r="AL424" s="85"/>
      <c r="AM424" s="1" t="str">
        <f t="shared" si="12"/>
        <v/>
      </c>
      <c r="AN424" s="283" t="e">
        <f t="shared" si="13"/>
        <v>#DIV/0!</v>
      </c>
    </row>
    <row r="425" spans="11:40" ht="21" customHeight="1" x14ac:dyDescent="0.3">
      <c r="K425" s="274"/>
      <c r="O425" s="2"/>
      <c r="P425" s="2"/>
      <c r="AJ425" s="28"/>
      <c r="AK425" s="85"/>
      <c r="AL425" s="85"/>
      <c r="AM425" s="1" t="str">
        <f t="shared" si="12"/>
        <v/>
      </c>
      <c r="AN425" s="283" t="e">
        <f t="shared" si="13"/>
        <v>#DIV/0!</v>
      </c>
    </row>
    <row r="426" spans="11:40" ht="21" customHeight="1" x14ac:dyDescent="0.3">
      <c r="K426" s="274"/>
      <c r="O426" s="2"/>
      <c r="P426" s="2"/>
      <c r="AJ426" s="28"/>
      <c r="AK426" s="85"/>
      <c r="AL426" s="85"/>
      <c r="AM426" s="1" t="str">
        <f t="shared" si="12"/>
        <v/>
      </c>
      <c r="AN426" s="283" t="e">
        <f t="shared" si="13"/>
        <v>#DIV/0!</v>
      </c>
    </row>
    <row r="427" spans="11:40" ht="21" customHeight="1" x14ac:dyDescent="0.3">
      <c r="K427" s="274"/>
      <c r="O427" s="2"/>
      <c r="P427" s="2"/>
      <c r="AJ427" s="28"/>
      <c r="AK427" s="85"/>
      <c r="AL427" s="85"/>
      <c r="AM427" s="1" t="str">
        <f t="shared" si="12"/>
        <v/>
      </c>
      <c r="AN427" s="283" t="e">
        <f t="shared" si="13"/>
        <v>#DIV/0!</v>
      </c>
    </row>
    <row r="428" spans="11:40" ht="21" customHeight="1" x14ac:dyDescent="0.3">
      <c r="K428" s="274"/>
      <c r="O428" s="2"/>
      <c r="P428" s="2"/>
      <c r="AJ428" s="28"/>
      <c r="AK428" s="85"/>
      <c r="AL428" s="85"/>
      <c r="AM428" s="1" t="str">
        <f t="shared" si="12"/>
        <v/>
      </c>
      <c r="AN428" s="283" t="e">
        <f t="shared" si="13"/>
        <v>#DIV/0!</v>
      </c>
    </row>
    <row r="429" spans="11:40" ht="21" customHeight="1" x14ac:dyDescent="0.3">
      <c r="K429" s="274"/>
      <c r="O429" s="2"/>
      <c r="P429" s="2"/>
      <c r="AJ429" s="28"/>
      <c r="AK429" s="85"/>
      <c r="AL429" s="85"/>
      <c r="AM429" s="1" t="str">
        <f t="shared" si="12"/>
        <v/>
      </c>
      <c r="AN429" s="283" t="e">
        <f t="shared" si="13"/>
        <v>#DIV/0!</v>
      </c>
    </row>
    <row r="430" spans="11:40" ht="21" customHeight="1" x14ac:dyDescent="0.3">
      <c r="K430" s="274"/>
      <c r="O430" s="2"/>
      <c r="P430" s="2"/>
      <c r="AJ430" s="28"/>
      <c r="AK430" s="85"/>
      <c r="AL430" s="85"/>
      <c r="AM430" s="1" t="str">
        <f t="shared" si="12"/>
        <v/>
      </c>
      <c r="AN430" s="283" t="e">
        <f t="shared" si="13"/>
        <v>#DIV/0!</v>
      </c>
    </row>
    <row r="431" spans="11:40" ht="21" customHeight="1" x14ac:dyDescent="0.3">
      <c r="K431" s="274"/>
      <c r="O431" s="2"/>
      <c r="P431" s="2"/>
      <c r="AJ431" s="28"/>
      <c r="AK431" s="85"/>
      <c r="AL431" s="85"/>
      <c r="AM431" s="1" t="str">
        <f t="shared" si="12"/>
        <v/>
      </c>
      <c r="AN431" s="283" t="e">
        <f t="shared" si="13"/>
        <v>#DIV/0!</v>
      </c>
    </row>
    <row r="432" spans="11:40" ht="21" customHeight="1" x14ac:dyDescent="0.3">
      <c r="K432" s="274"/>
      <c r="O432" s="2"/>
      <c r="P432" s="2"/>
      <c r="AJ432" s="28"/>
      <c r="AK432" s="85"/>
      <c r="AL432" s="85"/>
      <c r="AM432" s="1" t="str">
        <f t="shared" si="12"/>
        <v/>
      </c>
      <c r="AN432" s="283" t="e">
        <f t="shared" si="13"/>
        <v>#DIV/0!</v>
      </c>
    </row>
    <row r="433" spans="11:40" ht="21" customHeight="1" x14ac:dyDescent="0.3">
      <c r="K433" s="274"/>
      <c r="O433" s="2"/>
      <c r="P433" s="2"/>
      <c r="AJ433" s="28"/>
      <c r="AK433" s="85"/>
      <c r="AL433" s="85"/>
      <c r="AM433" s="1" t="str">
        <f t="shared" si="12"/>
        <v/>
      </c>
      <c r="AN433" s="283" t="e">
        <f t="shared" si="13"/>
        <v>#DIV/0!</v>
      </c>
    </row>
    <row r="434" spans="11:40" ht="21" customHeight="1" x14ac:dyDescent="0.3">
      <c r="K434" s="274"/>
      <c r="O434" s="2"/>
      <c r="P434" s="2"/>
      <c r="AJ434" s="28"/>
      <c r="AK434" s="85"/>
      <c r="AL434" s="85"/>
      <c r="AM434" s="1" t="str">
        <f t="shared" si="12"/>
        <v/>
      </c>
      <c r="AN434" s="283" t="e">
        <f t="shared" si="13"/>
        <v>#DIV/0!</v>
      </c>
    </row>
    <row r="435" spans="11:40" ht="21" customHeight="1" x14ac:dyDescent="0.3">
      <c r="K435" s="274"/>
      <c r="O435" s="2"/>
      <c r="P435" s="2"/>
      <c r="AJ435" s="28"/>
      <c r="AK435" s="85"/>
      <c r="AL435" s="85"/>
      <c r="AM435" s="1" t="str">
        <f t="shared" si="12"/>
        <v/>
      </c>
      <c r="AN435" s="283" t="e">
        <f t="shared" si="13"/>
        <v>#DIV/0!</v>
      </c>
    </row>
    <row r="436" spans="11:40" ht="21" customHeight="1" x14ac:dyDescent="0.3">
      <c r="K436" s="274"/>
      <c r="O436" s="2"/>
      <c r="P436" s="2"/>
      <c r="AJ436" s="28"/>
      <c r="AK436" s="85"/>
      <c r="AL436" s="85"/>
      <c r="AM436" s="1" t="str">
        <f t="shared" si="12"/>
        <v/>
      </c>
      <c r="AN436" s="283" t="e">
        <f t="shared" si="13"/>
        <v>#DIV/0!</v>
      </c>
    </row>
    <row r="437" spans="11:40" ht="21" customHeight="1" x14ac:dyDescent="0.3">
      <c r="K437" s="274"/>
      <c r="O437" s="2"/>
      <c r="P437" s="2"/>
      <c r="AJ437" s="28"/>
      <c r="AK437" s="85"/>
      <c r="AL437" s="85"/>
      <c r="AM437" s="1" t="str">
        <f t="shared" si="12"/>
        <v/>
      </c>
      <c r="AN437" s="283" t="e">
        <f t="shared" si="13"/>
        <v>#DIV/0!</v>
      </c>
    </row>
    <row r="438" spans="11:40" ht="21" customHeight="1" x14ac:dyDescent="0.3">
      <c r="K438" s="274"/>
      <c r="O438" s="2"/>
      <c r="P438" s="2"/>
      <c r="AJ438" s="28"/>
      <c r="AK438" s="85"/>
      <c r="AL438" s="85"/>
      <c r="AM438" s="1" t="str">
        <f t="shared" si="12"/>
        <v/>
      </c>
      <c r="AN438" s="283" t="e">
        <f t="shared" si="13"/>
        <v>#DIV/0!</v>
      </c>
    </row>
    <row r="439" spans="11:40" ht="21" customHeight="1" x14ac:dyDescent="0.3">
      <c r="K439" s="274"/>
      <c r="O439" s="2"/>
      <c r="P439" s="2"/>
      <c r="AJ439" s="28"/>
      <c r="AK439" s="85"/>
      <c r="AL439" s="85"/>
      <c r="AM439" s="1" t="str">
        <f t="shared" si="12"/>
        <v/>
      </c>
      <c r="AN439" s="283" t="e">
        <f t="shared" si="13"/>
        <v>#DIV/0!</v>
      </c>
    </row>
    <row r="440" spans="11:40" ht="21" customHeight="1" x14ac:dyDescent="0.3">
      <c r="K440" s="274"/>
      <c r="O440" s="2"/>
      <c r="P440" s="2"/>
      <c r="AJ440" s="28"/>
      <c r="AK440" s="85"/>
      <c r="AL440" s="85"/>
      <c r="AM440" s="1" t="str">
        <f t="shared" si="12"/>
        <v/>
      </c>
      <c r="AN440" s="283" t="e">
        <f t="shared" si="13"/>
        <v>#DIV/0!</v>
      </c>
    </row>
    <row r="441" spans="11:40" ht="21" customHeight="1" x14ac:dyDescent="0.3">
      <c r="K441" s="274"/>
      <c r="O441" s="2"/>
      <c r="P441" s="2"/>
      <c r="AJ441" s="28"/>
      <c r="AK441" s="85"/>
      <c r="AL441" s="85"/>
      <c r="AM441" s="1" t="str">
        <f t="shared" si="12"/>
        <v/>
      </c>
      <c r="AN441" s="283" t="e">
        <f t="shared" si="13"/>
        <v>#DIV/0!</v>
      </c>
    </row>
    <row r="442" spans="11:40" ht="21" customHeight="1" x14ac:dyDescent="0.3">
      <c r="K442" s="274"/>
      <c r="O442" s="2"/>
      <c r="P442" s="2"/>
      <c r="AJ442" s="28"/>
      <c r="AK442" s="85"/>
      <c r="AL442" s="85"/>
      <c r="AM442" s="1" t="str">
        <f t="shared" si="12"/>
        <v/>
      </c>
      <c r="AN442" s="283" t="e">
        <f t="shared" si="13"/>
        <v>#DIV/0!</v>
      </c>
    </row>
    <row r="443" spans="11:40" ht="21" customHeight="1" x14ac:dyDescent="0.3">
      <c r="K443" s="274"/>
      <c r="O443" s="2"/>
      <c r="P443" s="2"/>
      <c r="AJ443" s="28"/>
      <c r="AK443" s="85"/>
      <c r="AL443" s="85"/>
      <c r="AM443" s="1" t="str">
        <f t="shared" si="12"/>
        <v/>
      </c>
      <c r="AN443" s="283" t="e">
        <f t="shared" si="13"/>
        <v>#DIV/0!</v>
      </c>
    </row>
    <row r="444" spans="11:40" ht="21" customHeight="1" x14ac:dyDescent="0.3">
      <c r="K444" s="274"/>
      <c r="O444" s="2"/>
      <c r="P444" s="2"/>
      <c r="AJ444" s="28"/>
      <c r="AK444" s="85"/>
      <c r="AL444" s="85"/>
      <c r="AM444" s="1" t="str">
        <f t="shared" si="12"/>
        <v/>
      </c>
      <c r="AN444" s="283" t="e">
        <f t="shared" si="13"/>
        <v>#DIV/0!</v>
      </c>
    </row>
    <row r="445" spans="11:40" ht="21" customHeight="1" x14ac:dyDescent="0.3">
      <c r="K445" s="274"/>
      <c r="O445" s="2"/>
      <c r="P445" s="2"/>
      <c r="AJ445" s="28"/>
      <c r="AK445" s="85"/>
      <c r="AL445" s="85"/>
      <c r="AM445" s="1" t="str">
        <f t="shared" si="12"/>
        <v/>
      </c>
      <c r="AN445" s="283" t="e">
        <f t="shared" si="13"/>
        <v>#DIV/0!</v>
      </c>
    </row>
    <row r="446" spans="11:40" ht="21" customHeight="1" x14ac:dyDescent="0.3">
      <c r="K446" s="274"/>
      <c r="O446" s="2"/>
      <c r="P446" s="2"/>
      <c r="AJ446" s="28"/>
      <c r="AK446" s="85"/>
      <c r="AL446" s="85"/>
      <c r="AM446" s="1" t="str">
        <f t="shared" si="12"/>
        <v/>
      </c>
      <c r="AN446" s="283" t="e">
        <f t="shared" si="13"/>
        <v>#DIV/0!</v>
      </c>
    </row>
    <row r="447" spans="11:40" ht="21" customHeight="1" x14ac:dyDescent="0.3">
      <c r="K447" s="274"/>
      <c r="O447" s="2"/>
      <c r="P447" s="2"/>
      <c r="AJ447" s="28"/>
      <c r="AK447" s="85"/>
      <c r="AL447" s="85"/>
      <c r="AM447" s="1" t="str">
        <f t="shared" si="12"/>
        <v/>
      </c>
      <c r="AN447" s="283" t="e">
        <f t="shared" si="13"/>
        <v>#DIV/0!</v>
      </c>
    </row>
    <row r="448" spans="11:40" ht="21" customHeight="1" x14ac:dyDescent="0.3">
      <c r="K448" s="274"/>
      <c r="O448" s="2"/>
      <c r="P448" s="2"/>
      <c r="AJ448" s="28"/>
      <c r="AK448" s="85"/>
      <c r="AL448" s="85"/>
      <c r="AM448" s="1" t="str">
        <f t="shared" si="12"/>
        <v/>
      </c>
      <c r="AN448" s="283" t="e">
        <f t="shared" si="13"/>
        <v>#DIV/0!</v>
      </c>
    </row>
    <row r="449" spans="11:40" ht="21" customHeight="1" x14ac:dyDescent="0.3">
      <c r="K449" s="274"/>
      <c r="O449" s="2"/>
      <c r="P449" s="2"/>
      <c r="AJ449" s="28"/>
      <c r="AK449" s="85"/>
      <c r="AL449" s="85"/>
      <c r="AM449" s="1" t="str">
        <f t="shared" si="12"/>
        <v/>
      </c>
      <c r="AN449" s="283" t="e">
        <f t="shared" si="13"/>
        <v>#DIV/0!</v>
      </c>
    </row>
    <row r="450" spans="11:40" ht="21" customHeight="1" x14ac:dyDescent="0.3">
      <c r="K450" s="274"/>
      <c r="O450" s="2"/>
      <c r="P450" s="2"/>
      <c r="AJ450" s="28"/>
      <c r="AK450" s="85"/>
      <c r="AL450" s="85"/>
      <c r="AM450" s="1" t="str">
        <f t="shared" si="12"/>
        <v/>
      </c>
      <c r="AN450" s="283" t="e">
        <f t="shared" si="13"/>
        <v>#DIV/0!</v>
      </c>
    </row>
    <row r="451" spans="11:40" ht="21" customHeight="1" x14ac:dyDescent="0.3">
      <c r="K451" s="274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83" t="e">
        <f t="shared" ref="AN451:AN514" si="15">STDEV(K451,G451)</f>
        <v>#DIV/0!</v>
      </c>
    </row>
    <row r="452" spans="11:40" ht="21" customHeight="1" x14ac:dyDescent="0.3">
      <c r="K452" s="274"/>
      <c r="O452" s="2"/>
      <c r="P452" s="2"/>
      <c r="AJ452" s="28"/>
      <c r="AK452" s="85"/>
      <c r="AL452" s="85"/>
      <c r="AM452" s="1" t="str">
        <f t="shared" si="14"/>
        <v/>
      </c>
      <c r="AN452" s="283" t="e">
        <f t="shared" si="15"/>
        <v>#DIV/0!</v>
      </c>
    </row>
    <row r="453" spans="11:40" ht="21" customHeight="1" x14ac:dyDescent="0.3">
      <c r="K453" s="274"/>
      <c r="O453" s="2"/>
      <c r="P453" s="2"/>
      <c r="AJ453" s="28"/>
      <c r="AK453" s="85"/>
      <c r="AL453" s="85"/>
      <c r="AM453" s="1" t="str">
        <f t="shared" si="14"/>
        <v/>
      </c>
      <c r="AN453" s="283" t="e">
        <f t="shared" si="15"/>
        <v>#DIV/0!</v>
      </c>
    </row>
    <row r="454" spans="11:40" ht="21" customHeight="1" x14ac:dyDescent="0.3">
      <c r="K454" s="274"/>
      <c r="O454" s="2"/>
      <c r="P454" s="2"/>
      <c r="AJ454" s="28"/>
      <c r="AK454" s="85"/>
      <c r="AL454" s="85"/>
      <c r="AM454" s="1" t="str">
        <f t="shared" si="14"/>
        <v/>
      </c>
      <c r="AN454" s="283" t="e">
        <f t="shared" si="15"/>
        <v>#DIV/0!</v>
      </c>
    </row>
    <row r="455" spans="11:40" ht="21" customHeight="1" x14ac:dyDescent="0.3">
      <c r="K455" s="274"/>
      <c r="O455" s="2"/>
      <c r="P455" s="2"/>
      <c r="AJ455" s="28"/>
      <c r="AK455" s="85"/>
      <c r="AL455" s="85"/>
      <c r="AM455" s="1" t="str">
        <f t="shared" si="14"/>
        <v/>
      </c>
      <c r="AN455" s="283" t="e">
        <f t="shared" si="15"/>
        <v>#DIV/0!</v>
      </c>
    </row>
    <row r="456" spans="11:40" ht="21" customHeight="1" x14ac:dyDescent="0.3">
      <c r="K456" s="274"/>
      <c r="O456" s="2"/>
      <c r="P456" s="2"/>
      <c r="AJ456" s="28"/>
      <c r="AK456" s="85"/>
      <c r="AL456" s="85"/>
      <c r="AM456" s="1" t="str">
        <f t="shared" si="14"/>
        <v/>
      </c>
      <c r="AN456" s="283" t="e">
        <f t="shared" si="15"/>
        <v>#DIV/0!</v>
      </c>
    </row>
    <row r="457" spans="11:40" ht="21" customHeight="1" x14ac:dyDescent="0.3">
      <c r="K457" s="274"/>
      <c r="O457" s="2"/>
      <c r="P457" s="2"/>
      <c r="AJ457" s="28"/>
      <c r="AK457" s="85"/>
      <c r="AL457" s="85"/>
      <c r="AM457" s="1" t="str">
        <f t="shared" si="14"/>
        <v/>
      </c>
      <c r="AN457" s="283" t="e">
        <f t="shared" si="15"/>
        <v>#DIV/0!</v>
      </c>
    </row>
    <row r="458" spans="11:40" ht="21" customHeight="1" x14ac:dyDescent="0.3">
      <c r="K458" s="274"/>
      <c r="O458" s="2"/>
      <c r="P458" s="2"/>
      <c r="AJ458" s="28"/>
      <c r="AK458" s="85"/>
      <c r="AL458" s="85"/>
      <c r="AM458" s="1" t="str">
        <f t="shared" si="14"/>
        <v/>
      </c>
      <c r="AN458" s="283" t="e">
        <f t="shared" si="15"/>
        <v>#DIV/0!</v>
      </c>
    </row>
    <row r="459" spans="11:40" ht="21" customHeight="1" x14ac:dyDescent="0.3">
      <c r="K459" s="274"/>
      <c r="O459" s="2"/>
      <c r="P459" s="2"/>
      <c r="AJ459" s="28"/>
      <c r="AK459" s="85"/>
      <c r="AL459" s="85"/>
      <c r="AM459" s="1" t="str">
        <f t="shared" si="14"/>
        <v/>
      </c>
      <c r="AN459" s="283" t="e">
        <f t="shared" si="15"/>
        <v>#DIV/0!</v>
      </c>
    </row>
    <row r="460" spans="11:40" ht="21" customHeight="1" x14ac:dyDescent="0.3">
      <c r="K460" s="274"/>
      <c r="O460" s="2"/>
      <c r="P460" s="2"/>
      <c r="AJ460" s="28"/>
      <c r="AK460" s="85"/>
      <c r="AL460" s="85"/>
      <c r="AM460" s="1" t="str">
        <f t="shared" si="14"/>
        <v/>
      </c>
      <c r="AN460" s="283" t="e">
        <f t="shared" si="15"/>
        <v>#DIV/0!</v>
      </c>
    </row>
    <row r="461" spans="11:40" ht="21" customHeight="1" x14ac:dyDescent="0.3">
      <c r="K461" s="274"/>
      <c r="O461" s="2"/>
      <c r="P461" s="2"/>
      <c r="AJ461" s="28"/>
      <c r="AK461" s="85"/>
      <c r="AL461" s="85"/>
      <c r="AM461" s="1" t="str">
        <f t="shared" si="14"/>
        <v/>
      </c>
      <c r="AN461" s="283" t="e">
        <f t="shared" si="15"/>
        <v>#DIV/0!</v>
      </c>
    </row>
    <row r="462" spans="11:40" ht="21" customHeight="1" x14ac:dyDescent="0.3">
      <c r="K462" s="274"/>
      <c r="O462" s="2"/>
      <c r="P462" s="2"/>
      <c r="AJ462" s="28"/>
      <c r="AK462" s="85"/>
      <c r="AL462" s="85"/>
      <c r="AM462" s="1" t="str">
        <f t="shared" si="14"/>
        <v/>
      </c>
      <c r="AN462" s="283" t="e">
        <f t="shared" si="15"/>
        <v>#DIV/0!</v>
      </c>
    </row>
    <row r="463" spans="11:40" ht="21" customHeight="1" x14ac:dyDescent="0.3">
      <c r="K463" s="274"/>
      <c r="O463" s="2"/>
      <c r="P463" s="2"/>
      <c r="AJ463" s="28"/>
      <c r="AK463" s="85"/>
      <c r="AL463" s="85"/>
      <c r="AM463" s="1" t="str">
        <f t="shared" si="14"/>
        <v/>
      </c>
      <c r="AN463" s="283" t="e">
        <f t="shared" si="15"/>
        <v>#DIV/0!</v>
      </c>
    </row>
    <row r="464" spans="11:40" ht="21" customHeight="1" x14ac:dyDescent="0.3">
      <c r="K464" s="274"/>
      <c r="O464" s="2"/>
      <c r="P464" s="2"/>
      <c r="AJ464" s="28"/>
      <c r="AK464" s="85"/>
      <c r="AL464" s="85"/>
      <c r="AM464" s="1" t="str">
        <f t="shared" si="14"/>
        <v/>
      </c>
      <c r="AN464" s="283" t="e">
        <f t="shared" si="15"/>
        <v>#DIV/0!</v>
      </c>
    </row>
    <row r="465" spans="11:40" ht="21" customHeight="1" x14ac:dyDescent="0.3">
      <c r="K465" s="274"/>
      <c r="O465" s="2"/>
      <c r="P465" s="2"/>
      <c r="AJ465" s="28"/>
      <c r="AK465" s="85"/>
      <c r="AL465" s="85"/>
      <c r="AM465" s="1" t="str">
        <f t="shared" si="14"/>
        <v/>
      </c>
      <c r="AN465" s="283" t="e">
        <f t="shared" si="15"/>
        <v>#DIV/0!</v>
      </c>
    </row>
    <row r="466" spans="11:40" ht="21" customHeight="1" x14ac:dyDescent="0.3">
      <c r="K466" s="274"/>
      <c r="O466" s="2"/>
      <c r="P466" s="2"/>
      <c r="AJ466" s="28"/>
      <c r="AK466" s="85"/>
      <c r="AL466" s="85"/>
      <c r="AM466" s="1" t="str">
        <f t="shared" si="14"/>
        <v/>
      </c>
      <c r="AN466" s="283" t="e">
        <f t="shared" si="15"/>
        <v>#DIV/0!</v>
      </c>
    </row>
    <row r="467" spans="11:40" ht="21" customHeight="1" x14ac:dyDescent="0.3">
      <c r="K467" s="274"/>
      <c r="O467" s="2"/>
      <c r="P467" s="2"/>
      <c r="AJ467" s="28"/>
      <c r="AK467" s="85"/>
      <c r="AL467" s="85"/>
      <c r="AM467" s="1" t="str">
        <f t="shared" si="14"/>
        <v/>
      </c>
      <c r="AN467" s="283" t="e">
        <f t="shared" si="15"/>
        <v>#DIV/0!</v>
      </c>
    </row>
    <row r="468" spans="11:40" ht="21" customHeight="1" x14ac:dyDescent="0.3">
      <c r="K468" s="274"/>
      <c r="O468" s="2"/>
      <c r="P468" s="2"/>
      <c r="AJ468" s="28"/>
      <c r="AK468" s="85"/>
      <c r="AL468" s="85"/>
      <c r="AM468" s="1" t="str">
        <f t="shared" si="14"/>
        <v/>
      </c>
      <c r="AN468" s="283" t="e">
        <f t="shared" si="15"/>
        <v>#DIV/0!</v>
      </c>
    </row>
    <row r="469" spans="11:40" ht="21" customHeight="1" x14ac:dyDescent="0.3">
      <c r="K469" s="274"/>
      <c r="O469" s="2"/>
      <c r="P469" s="2"/>
      <c r="AJ469" s="28"/>
      <c r="AK469" s="85"/>
      <c r="AL469" s="85"/>
      <c r="AM469" s="1" t="str">
        <f t="shared" si="14"/>
        <v/>
      </c>
      <c r="AN469" s="283" t="e">
        <f t="shared" si="15"/>
        <v>#DIV/0!</v>
      </c>
    </row>
    <row r="470" spans="11:40" ht="21" customHeight="1" x14ac:dyDescent="0.3">
      <c r="K470" s="274"/>
      <c r="O470" s="2"/>
      <c r="P470" s="2"/>
      <c r="AJ470" s="28"/>
      <c r="AK470" s="85"/>
      <c r="AL470" s="85"/>
      <c r="AM470" s="1" t="str">
        <f t="shared" si="14"/>
        <v/>
      </c>
      <c r="AN470" s="283" t="e">
        <f t="shared" si="15"/>
        <v>#DIV/0!</v>
      </c>
    </row>
    <row r="471" spans="11:40" ht="21" customHeight="1" x14ac:dyDescent="0.3">
      <c r="K471" s="274"/>
      <c r="O471" s="2"/>
      <c r="P471" s="2"/>
      <c r="AJ471" s="28"/>
      <c r="AK471" s="85"/>
      <c r="AL471" s="85"/>
      <c r="AM471" s="1" t="str">
        <f t="shared" si="14"/>
        <v/>
      </c>
      <c r="AN471" s="283" t="e">
        <f t="shared" si="15"/>
        <v>#DIV/0!</v>
      </c>
    </row>
    <row r="472" spans="11:40" ht="21" customHeight="1" x14ac:dyDescent="0.3">
      <c r="K472" s="274"/>
      <c r="O472" s="2"/>
      <c r="P472" s="2"/>
      <c r="AJ472" s="28"/>
      <c r="AK472" s="85"/>
      <c r="AL472" s="85"/>
      <c r="AM472" s="1" t="str">
        <f t="shared" si="14"/>
        <v/>
      </c>
      <c r="AN472" s="283" t="e">
        <f t="shared" si="15"/>
        <v>#DIV/0!</v>
      </c>
    </row>
    <row r="473" spans="11:40" ht="21" customHeight="1" x14ac:dyDescent="0.3">
      <c r="K473" s="274"/>
      <c r="O473" s="2"/>
      <c r="P473" s="2"/>
      <c r="AJ473" s="28"/>
      <c r="AK473" s="85"/>
      <c r="AL473" s="85"/>
      <c r="AM473" s="1" t="str">
        <f t="shared" si="14"/>
        <v/>
      </c>
      <c r="AN473" s="283" t="e">
        <f t="shared" si="15"/>
        <v>#DIV/0!</v>
      </c>
    </row>
    <row r="474" spans="11:40" ht="21" customHeight="1" x14ac:dyDescent="0.3">
      <c r="K474" s="274"/>
      <c r="O474" s="2"/>
      <c r="P474" s="2"/>
      <c r="AJ474" s="28"/>
      <c r="AK474" s="85"/>
      <c r="AL474" s="85"/>
      <c r="AM474" s="1" t="str">
        <f t="shared" si="14"/>
        <v/>
      </c>
      <c r="AN474" s="283" t="e">
        <f t="shared" si="15"/>
        <v>#DIV/0!</v>
      </c>
    </row>
    <row r="475" spans="11:40" ht="21" customHeight="1" x14ac:dyDescent="0.3">
      <c r="K475" s="274"/>
      <c r="O475" s="2"/>
      <c r="P475" s="2"/>
      <c r="AJ475" s="28"/>
      <c r="AK475" s="85"/>
      <c r="AL475" s="85"/>
      <c r="AM475" s="1" t="str">
        <f t="shared" si="14"/>
        <v/>
      </c>
      <c r="AN475" s="283" t="e">
        <f t="shared" si="15"/>
        <v>#DIV/0!</v>
      </c>
    </row>
    <row r="476" spans="11:40" ht="21" customHeight="1" x14ac:dyDescent="0.3">
      <c r="K476" s="274"/>
      <c r="O476" s="2"/>
      <c r="P476" s="2"/>
      <c r="AJ476" s="28"/>
      <c r="AK476" s="85"/>
      <c r="AL476" s="85"/>
      <c r="AM476" s="1" t="str">
        <f t="shared" si="14"/>
        <v/>
      </c>
      <c r="AN476" s="283" t="e">
        <f t="shared" si="15"/>
        <v>#DIV/0!</v>
      </c>
    </row>
    <row r="477" spans="11:40" ht="21" customHeight="1" x14ac:dyDescent="0.3">
      <c r="K477" s="274"/>
      <c r="O477" s="2"/>
      <c r="P477" s="2"/>
      <c r="AJ477" s="28"/>
      <c r="AK477" s="85"/>
      <c r="AL477" s="85"/>
      <c r="AM477" s="1" t="str">
        <f t="shared" si="14"/>
        <v/>
      </c>
      <c r="AN477" s="283" t="e">
        <f t="shared" si="15"/>
        <v>#DIV/0!</v>
      </c>
    </row>
    <row r="478" spans="11:40" ht="21" customHeight="1" x14ac:dyDescent="0.3">
      <c r="K478" s="274"/>
      <c r="O478" s="2"/>
      <c r="P478" s="2"/>
      <c r="AJ478" s="28"/>
      <c r="AK478" s="85"/>
      <c r="AL478" s="85"/>
      <c r="AM478" s="1" t="str">
        <f t="shared" si="14"/>
        <v/>
      </c>
      <c r="AN478" s="283" t="e">
        <f t="shared" si="15"/>
        <v>#DIV/0!</v>
      </c>
    </row>
    <row r="479" spans="11:40" ht="21" customHeight="1" x14ac:dyDescent="0.3">
      <c r="K479" s="274"/>
      <c r="O479" s="2"/>
      <c r="P479" s="2"/>
      <c r="AJ479" s="28"/>
      <c r="AK479" s="85"/>
      <c r="AL479" s="85"/>
      <c r="AM479" s="1" t="str">
        <f t="shared" si="14"/>
        <v/>
      </c>
      <c r="AN479" s="283" t="e">
        <f t="shared" si="15"/>
        <v>#DIV/0!</v>
      </c>
    </row>
    <row r="480" spans="11:40" ht="21" customHeight="1" x14ac:dyDescent="0.3">
      <c r="K480" s="274"/>
      <c r="O480" s="2"/>
      <c r="P480" s="2"/>
      <c r="AJ480" s="28"/>
      <c r="AK480" s="85"/>
      <c r="AL480" s="85"/>
      <c r="AM480" s="1" t="str">
        <f t="shared" si="14"/>
        <v/>
      </c>
      <c r="AN480" s="283" t="e">
        <f t="shared" si="15"/>
        <v>#DIV/0!</v>
      </c>
    </row>
    <row r="481" spans="11:40" ht="21" customHeight="1" x14ac:dyDescent="0.3">
      <c r="K481" s="274"/>
      <c r="O481" s="2"/>
      <c r="P481" s="2"/>
      <c r="AJ481" s="28"/>
      <c r="AK481" s="85"/>
      <c r="AL481" s="85"/>
      <c r="AM481" s="1" t="str">
        <f t="shared" si="14"/>
        <v/>
      </c>
      <c r="AN481" s="283" t="e">
        <f t="shared" si="15"/>
        <v>#DIV/0!</v>
      </c>
    </row>
    <row r="482" spans="11:40" ht="21" customHeight="1" x14ac:dyDescent="0.3">
      <c r="K482" s="274"/>
      <c r="O482" s="2"/>
      <c r="P482" s="2"/>
      <c r="AJ482" s="28"/>
      <c r="AK482" s="85"/>
      <c r="AL482" s="85"/>
      <c r="AM482" s="1" t="str">
        <f t="shared" si="14"/>
        <v/>
      </c>
      <c r="AN482" s="283" t="e">
        <f t="shared" si="15"/>
        <v>#DIV/0!</v>
      </c>
    </row>
    <row r="483" spans="11:40" ht="21" customHeight="1" x14ac:dyDescent="0.3">
      <c r="K483" s="274"/>
      <c r="O483" s="2"/>
      <c r="P483" s="2"/>
      <c r="AJ483" s="28"/>
      <c r="AK483" s="85"/>
      <c r="AL483" s="85"/>
      <c r="AM483" s="1" t="str">
        <f t="shared" si="14"/>
        <v/>
      </c>
      <c r="AN483" s="283" t="e">
        <f t="shared" si="15"/>
        <v>#DIV/0!</v>
      </c>
    </row>
    <row r="484" spans="11:40" ht="21" customHeight="1" x14ac:dyDescent="0.3">
      <c r="K484" s="274"/>
      <c r="O484" s="2"/>
      <c r="P484" s="2"/>
      <c r="AJ484" s="28"/>
      <c r="AK484" s="85"/>
      <c r="AL484" s="85"/>
      <c r="AM484" s="1" t="str">
        <f t="shared" si="14"/>
        <v/>
      </c>
      <c r="AN484" s="283" t="e">
        <f t="shared" si="15"/>
        <v>#DIV/0!</v>
      </c>
    </row>
    <row r="485" spans="11:40" ht="21" customHeight="1" x14ac:dyDescent="0.3">
      <c r="K485" s="274"/>
      <c r="O485" s="2"/>
      <c r="P485" s="2"/>
      <c r="AJ485" s="28"/>
      <c r="AK485" s="85"/>
      <c r="AL485" s="85"/>
      <c r="AM485" s="1" t="str">
        <f t="shared" si="14"/>
        <v/>
      </c>
      <c r="AN485" s="283" t="e">
        <f t="shared" si="15"/>
        <v>#DIV/0!</v>
      </c>
    </row>
    <row r="486" spans="11:40" ht="21" customHeight="1" x14ac:dyDescent="0.3">
      <c r="K486" s="274"/>
      <c r="O486" s="2"/>
      <c r="P486" s="2"/>
      <c r="AJ486" s="28"/>
      <c r="AK486" s="85"/>
      <c r="AL486" s="85"/>
      <c r="AM486" s="1" t="str">
        <f t="shared" si="14"/>
        <v/>
      </c>
      <c r="AN486" s="283" t="e">
        <f t="shared" si="15"/>
        <v>#DIV/0!</v>
      </c>
    </row>
    <row r="487" spans="11:40" ht="21" customHeight="1" x14ac:dyDescent="0.3">
      <c r="K487" s="274"/>
      <c r="O487" s="2"/>
      <c r="P487" s="2"/>
      <c r="AJ487" s="28"/>
      <c r="AK487" s="85"/>
      <c r="AL487" s="85"/>
      <c r="AM487" s="1" t="str">
        <f t="shared" si="14"/>
        <v/>
      </c>
      <c r="AN487" s="283" t="e">
        <f t="shared" si="15"/>
        <v>#DIV/0!</v>
      </c>
    </row>
    <row r="488" spans="11:40" ht="21" customHeight="1" x14ac:dyDescent="0.3">
      <c r="K488" s="274"/>
      <c r="O488" s="2"/>
      <c r="P488" s="2"/>
      <c r="AJ488" s="28"/>
      <c r="AK488" s="85"/>
      <c r="AL488" s="85"/>
      <c r="AM488" s="1" t="str">
        <f t="shared" si="14"/>
        <v/>
      </c>
      <c r="AN488" s="283" t="e">
        <f t="shared" si="15"/>
        <v>#DIV/0!</v>
      </c>
    </row>
    <row r="489" spans="11:40" ht="21" customHeight="1" x14ac:dyDescent="0.3">
      <c r="K489" s="274"/>
      <c r="O489" s="2"/>
      <c r="P489" s="2"/>
      <c r="AJ489" s="28"/>
      <c r="AK489" s="85"/>
      <c r="AL489" s="85"/>
      <c r="AM489" s="1" t="str">
        <f t="shared" si="14"/>
        <v/>
      </c>
      <c r="AN489" s="283" t="e">
        <f t="shared" si="15"/>
        <v>#DIV/0!</v>
      </c>
    </row>
    <row r="490" spans="11:40" ht="21" customHeight="1" x14ac:dyDescent="0.3">
      <c r="K490" s="274"/>
      <c r="O490" s="2"/>
      <c r="P490" s="2"/>
      <c r="AJ490" s="28"/>
      <c r="AK490" s="85"/>
      <c r="AL490" s="85"/>
      <c r="AM490" s="1" t="str">
        <f t="shared" si="14"/>
        <v/>
      </c>
      <c r="AN490" s="283" t="e">
        <f t="shared" si="15"/>
        <v>#DIV/0!</v>
      </c>
    </row>
    <row r="491" spans="11:40" ht="21" customHeight="1" x14ac:dyDescent="0.3">
      <c r="K491" s="274"/>
      <c r="O491" s="2"/>
      <c r="P491" s="2"/>
      <c r="AJ491" s="28"/>
      <c r="AK491" s="85"/>
      <c r="AL491" s="85"/>
      <c r="AM491" s="1" t="str">
        <f t="shared" si="14"/>
        <v/>
      </c>
      <c r="AN491" s="283" t="e">
        <f t="shared" si="15"/>
        <v>#DIV/0!</v>
      </c>
    </row>
    <row r="492" spans="11:40" ht="21" customHeight="1" x14ac:dyDescent="0.3">
      <c r="K492" s="274"/>
      <c r="O492" s="2"/>
      <c r="P492" s="2"/>
      <c r="AJ492" s="28"/>
      <c r="AK492" s="85"/>
      <c r="AL492" s="85"/>
      <c r="AM492" s="1" t="str">
        <f t="shared" si="14"/>
        <v/>
      </c>
      <c r="AN492" s="283" t="e">
        <f t="shared" si="15"/>
        <v>#DIV/0!</v>
      </c>
    </row>
    <row r="493" spans="11:40" ht="21" customHeight="1" x14ac:dyDescent="0.3">
      <c r="K493" s="274"/>
      <c r="O493" s="2"/>
      <c r="P493" s="2"/>
      <c r="AJ493" s="28"/>
      <c r="AK493" s="85"/>
      <c r="AL493" s="85"/>
      <c r="AM493" s="1" t="str">
        <f t="shared" si="14"/>
        <v/>
      </c>
      <c r="AN493" s="283" t="e">
        <f t="shared" si="15"/>
        <v>#DIV/0!</v>
      </c>
    </row>
    <row r="494" spans="11:40" ht="21" customHeight="1" x14ac:dyDescent="0.3">
      <c r="K494" s="274"/>
      <c r="O494" s="2"/>
      <c r="P494" s="2"/>
      <c r="AJ494" s="28"/>
      <c r="AK494" s="85"/>
      <c r="AL494" s="85"/>
      <c r="AM494" s="1" t="str">
        <f t="shared" si="14"/>
        <v/>
      </c>
      <c r="AN494" s="283" t="e">
        <f t="shared" si="15"/>
        <v>#DIV/0!</v>
      </c>
    </row>
    <row r="495" spans="11:40" ht="21" customHeight="1" x14ac:dyDescent="0.3">
      <c r="K495" s="274"/>
      <c r="O495" s="2"/>
      <c r="P495" s="2"/>
      <c r="AJ495" s="28"/>
      <c r="AK495" s="85"/>
      <c r="AL495" s="85"/>
      <c r="AM495" s="1" t="str">
        <f t="shared" si="14"/>
        <v/>
      </c>
      <c r="AN495" s="283" t="e">
        <f t="shared" si="15"/>
        <v>#DIV/0!</v>
      </c>
    </row>
    <row r="496" spans="11:40" ht="21" customHeight="1" x14ac:dyDescent="0.3">
      <c r="K496" s="274"/>
      <c r="O496" s="2"/>
      <c r="P496" s="2"/>
      <c r="AJ496" s="28"/>
      <c r="AK496" s="85"/>
      <c r="AL496" s="85"/>
      <c r="AM496" s="1" t="str">
        <f t="shared" si="14"/>
        <v/>
      </c>
      <c r="AN496" s="283" t="e">
        <f t="shared" si="15"/>
        <v>#DIV/0!</v>
      </c>
    </row>
    <row r="497" spans="11:40" ht="21" customHeight="1" x14ac:dyDescent="0.3">
      <c r="K497" s="274"/>
      <c r="O497" s="2"/>
      <c r="P497" s="2"/>
      <c r="AJ497" s="28"/>
      <c r="AK497" s="85"/>
      <c r="AL497" s="85"/>
      <c r="AM497" s="1" t="str">
        <f t="shared" si="14"/>
        <v/>
      </c>
      <c r="AN497" s="283" t="e">
        <f t="shared" si="15"/>
        <v>#DIV/0!</v>
      </c>
    </row>
    <row r="498" spans="11:40" ht="21" customHeight="1" x14ac:dyDescent="0.3">
      <c r="K498" s="274"/>
      <c r="O498" s="2"/>
      <c r="P498" s="2"/>
      <c r="AJ498" s="28"/>
      <c r="AK498" s="85"/>
      <c r="AL498" s="85"/>
      <c r="AM498" s="1" t="str">
        <f t="shared" si="14"/>
        <v/>
      </c>
      <c r="AN498" s="283" t="e">
        <f t="shared" si="15"/>
        <v>#DIV/0!</v>
      </c>
    </row>
    <row r="499" spans="11:40" ht="21" customHeight="1" x14ac:dyDescent="0.3">
      <c r="K499" s="274"/>
      <c r="O499" s="2"/>
      <c r="P499" s="2"/>
      <c r="AJ499" s="28"/>
      <c r="AK499" s="85"/>
      <c r="AL499" s="85"/>
      <c r="AM499" s="1" t="str">
        <f t="shared" si="14"/>
        <v/>
      </c>
      <c r="AN499" s="283" t="e">
        <f t="shared" si="15"/>
        <v>#DIV/0!</v>
      </c>
    </row>
    <row r="500" spans="11:40" ht="21" customHeight="1" x14ac:dyDescent="0.3">
      <c r="K500" s="274"/>
      <c r="O500" s="2"/>
      <c r="P500" s="2"/>
      <c r="AJ500" s="28"/>
      <c r="AK500" s="85"/>
      <c r="AL500" s="85"/>
      <c r="AM500" s="1" t="str">
        <f t="shared" si="14"/>
        <v/>
      </c>
      <c r="AN500" s="283" t="e">
        <f t="shared" si="15"/>
        <v>#DIV/0!</v>
      </c>
    </row>
    <row r="501" spans="11:40" ht="21" customHeight="1" x14ac:dyDescent="0.3">
      <c r="K501" s="274"/>
      <c r="O501" s="2"/>
      <c r="P501" s="2"/>
      <c r="AJ501" s="28"/>
      <c r="AK501" s="85"/>
      <c r="AL501" s="85"/>
      <c r="AM501" s="1" t="str">
        <f t="shared" si="14"/>
        <v/>
      </c>
      <c r="AN501" s="283" t="e">
        <f t="shared" si="15"/>
        <v>#DIV/0!</v>
      </c>
    </row>
    <row r="502" spans="11:40" ht="21" customHeight="1" x14ac:dyDescent="0.3">
      <c r="K502" s="274"/>
      <c r="O502" s="2"/>
      <c r="P502" s="2"/>
      <c r="AJ502" s="28"/>
      <c r="AK502" s="85"/>
      <c r="AL502" s="85"/>
      <c r="AM502" s="1" t="str">
        <f t="shared" si="14"/>
        <v/>
      </c>
      <c r="AN502" s="283" t="e">
        <f t="shared" si="15"/>
        <v>#DIV/0!</v>
      </c>
    </row>
    <row r="503" spans="11:40" ht="21" customHeight="1" x14ac:dyDescent="0.3">
      <c r="K503" s="274"/>
      <c r="O503" s="2"/>
      <c r="P503" s="2"/>
      <c r="AJ503" s="28"/>
      <c r="AK503" s="85"/>
      <c r="AL503" s="85"/>
      <c r="AM503" s="1" t="str">
        <f t="shared" si="14"/>
        <v/>
      </c>
      <c r="AN503" s="283" t="e">
        <f t="shared" si="15"/>
        <v>#DIV/0!</v>
      </c>
    </row>
    <row r="504" spans="11:40" ht="21" customHeight="1" x14ac:dyDescent="0.3">
      <c r="K504" s="274"/>
      <c r="O504" s="2"/>
      <c r="P504" s="2"/>
      <c r="AJ504" s="28"/>
      <c r="AK504" s="85"/>
      <c r="AL504" s="85"/>
      <c r="AM504" s="1" t="str">
        <f t="shared" si="14"/>
        <v/>
      </c>
      <c r="AN504" s="283" t="e">
        <f t="shared" si="15"/>
        <v>#DIV/0!</v>
      </c>
    </row>
    <row r="505" spans="11:40" ht="21" customHeight="1" x14ac:dyDescent="0.3">
      <c r="K505" s="274"/>
      <c r="O505" s="2"/>
      <c r="P505" s="2"/>
      <c r="AJ505" s="28"/>
      <c r="AK505" s="85"/>
      <c r="AL505" s="85"/>
      <c r="AM505" s="1" t="str">
        <f t="shared" si="14"/>
        <v/>
      </c>
      <c r="AN505" s="283" t="e">
        <f t="shared" si="15"/>
        <v>#DIV/0!</v>
      </c>
    </row>
    <row r="506" spans="11:40" ht="21" customHeight="1" x14ac:dyDescent="0.3">
      <c r="K506" s="274"/>
      <c r="O506" s="2"/>
      <c r="P506" s="2"/>
      <c r="AJ506" s="28"/>
      <c r="AK506" s="85"/>
      <c r="AL506" s="85"/>
      <c r="AM506" s="1" t="str">
        <f t="shared" si="14"/>
        <v/>
      </c>
      <c r="AN506" s="283" t="e">
        <f t="shared" si="15"/>
        <v>#DIV/0!</v>
      </c>
    </row>
    <row r="507" spans="11:40" ht="21" customHeight="1" x14ac:dyDescent="0.3">
      <c r="K507" s="274"/>
      <c r="O507" s="2"/>
      <c r="P507" s="2"/>
      <c r="AJ507" s="28"/>
      <c r="AK507" s="85"/>
      <c r="AL507" s="85"/>
      <c r="AM507" s="1" t="str">
        <f t="shared" si="14"/>
        <v/>
      </c>
      <c r="AN507" s="283" t="e">
        <f t="shared" si="15"/>
        <v>#DIV/0!</v>
      </c>
    </row>
    <row r="508" spans="11:40" ht="21" customHeight="1" x14ac:dyDescent="0.3">
      <c r="K508" s="274"/>
      <c r="O508" s="2"/>
      <c r="P508" s="2"/>
      <c r="AJ508" s="28"/>
      <c r="AK508" s="85"/>
      <c r="AL508" s="85"/>
      <c r="AM508" s="1" t="str">
        <f t="shared" si="14"/>
        <v/>
      </c>
      <c r="AN508" s="283" t="e">
        <f t="shared" si="15"/>
        <v>#DIV/0!</v>
      </c>
    </row>
    <row r="509" spans="11:40" ht="21" customHeight="1" x14ac:dyDescent="0.3">
      <c r="K509" s="274"/>
      <c r="O509" s="2"/>
      <c r="P509" s="2"/>
      <c r="AJ509" s="28"/>
      <c r="AK509" s="85"/>
      <c r="AL509" s="85"/>
      <c r="AM509" s="1" t="str">
        <f t="shared" si="14"/>
        <v/>
      </c>
      <c r="AN509" s="283" t="e">
        <f t="shared" si="15"/>
        <v>#DIV/0!</v>
      </c>
    </row>
    <row r="510" spans="11:40" ht="21" customHeight="1" x14ac:dyDescent="0.3">
      <c r="K510" s="274"/>
      <c r="O510" s="2"/>
      <c r="P510" s="2"/>
      <c r="AJ510" s="28"/>
      <c r="AK510" s="85"/>
      <c r="AL510" s="85"/>
      <c r="AM510" s="1" t="str">
        <f t="shared" si="14"/>
        <v/>
      </c>
      <c r="AN510" s="283" t="e">
        <f t="shared" si="15"/>
        <v>#DIV/0!</v>
      </c>
    </row>
    <row r="511" spans="11:40" ht="21" customHeight="1" x14ac:dyDescent="0.3">
      <c r="K511" s="274"/>
      <c r="O511" s="2"/>
      <c r="P511" s="2"/>
      <c r="AJ511" s="28"/>
      <c r="AK511" s="85"/>
      <c r="AL511" s="85"/>
      <c r="AM511" s="1" t="str">
        <f t="shared" si="14"/>
        <v/>
      </c>
      <c r="AN511" s="283" t="e">
        <f t="shared" si="15"/>
        <v>#DIV/0!</v>
      </c>
    </row>
    <row r="512" spans="11:40" ht="21" customHeight="1" x14ac:dyDescent="0.3">
      <c r="K512" s="274"/>
      <c r="O512" s="2"/>
      <c r="P512" s="2"/>
      <c r="AJ512" s="28"/>
      <c r="AK512" s="85"/>
      <c r="AL512" s="85"/>
      <c r="AM512" s="1" t="str">
        <f t="shared" si="14"/>
        <v/>
      </c>
      <c r="AN512" s="283" t="e">
        <f t="shared" si="15"/>
        <v>#DIV/0!</v>
      </c>
    </row>
    <row r="513" spans="11:40" ht="21" customHeight="1" x14ac:dyDescent="0.3">
      <c r="K513" s="274"/>
      <c r="O513" s="2"/>
      <c r="P513" s="2"/>
      <c r="AJ513" s="28"/>
      <c r="AK513" s="85"/>
      <c r="AL513" s="85"/>
      <c r="AM513" s="1" t="str">
        <f t="shared" si="14"/>
        <v/>
      </c>
      <c r="AN513" s="283" t="e">
        <f t="shared" si="15"/>
        <v>#DIV/0!</v>
      </c>
    </row>
    <row r="514" spans="11:40" ht="21" customHeight="1" x14ac:dyDescent="0.3">
      <c r="K514" s="274"/>
      <c r="O514" s="2"/>
      <c r="P514" s="2"/>
      <c r="AJ514" s="28"/>
      <c r="AK514" s="85"/>
      <c r="AL514" s="85"/>
      <c r="AM514" s="1" t="str">
        <f t="shared" si="14"/>
        <v/>
      </c>
      <c r="AN514" s="283" t="e">
        <f t="shared" si="15"/>
        <v>#DIV/0!</v>
      </c>
    </row>
    <row r="515" spans="11:40" ht="21" customHeight="1" x14ac:dyDescent="0.3">
      <c r="K515" s="274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83" t="e">
        <f t="shared" ref="AN515:AN578" si="17">STDEV(K515,G515)</f>
        <v>#DIV/0!</v>
      </c>
    </row>
    <row r="516" spans="11:40" ht="21" customHeight="1" x14ac:dyDescent="0.3">
      <c r="K516" s="274"/>
      <c r="O516" s="2"/>
      <c r="P516" s="2"/>
      <c r="AJ516" s="28"/>
      <c r="AK516" s="85"/>
      <c r="AL516" s="85"/>
      <c r="AM516" s="1" t="str">
        <f t="shared" si="16"/>
        <v/>
      </c>
      <c r="AN516" s="283" t="e">
        <f t="shared" si="17"/>
        <v>#DIV/0!</v>
      </c>
    </row>
    <row r="517" spans="11:40" ht="21" customHeight="1" x14ac:dyDescent="0.3">
      <c r="K517" s="274"/>
      <c r="O517" s="2"/>
      <c r="P517" s="2"/>
      <c r="AJ517" s="28"/>
      <c r="AK517" s="85"/>
      <c r="AL517" s="85"/>
      <c r="AM517" s="1" t="str">
        <f t="shared" si="16"/>
        <v/>
      </c>
      <c r="AN517" s="283" t="e">
        <f t="shared" si="17"/>
        <v>#DIV/0!</v>
      </c>
    </row>
    <row r="518" spans="11:40" ht="21" customHeight="1" x14ac:dyDescent="0.3">
      <c r="K518" s="274"/>
      <c r="O518" s="2"/>
      <c r="P518" s="2"/>
      <c r="AJ518" s="28"/>
      <c r="AK518" s="85"/>
      <c r="AL518" s="85"/>
      <c r="AM518" s="1" t="str">
        <f t="shared" si="16"/>
        <v/>
      </c>
      <c r="AN518" s="283" t="e">
        <f t="shared" si="17"/>
        <v>#DIV/0!</v>
      </c>
    </row>
    <row r="519" spans="11:40" ht="21" customHeight="1" x14ac:dyDescent="0.3">
      <c r="K519" s="274"/>
      <c r="O519" s="2"/>
      <c r="P519" s="2"/>
      <c r="AJ519" s="28"/>
      <c r="AK519" s="85"/>
      <c r="AL519" s="85"/>
      <c r="AM519" s="1" t="str">
        <f t="shared" si="16"/>
        <v/>
      </c>
      <c r="AN519" s="283" t="e">
        <f t="shared" si="17"/>
        <v>#DIV/0!</v>
      </c>
    </row>
    <row r="520" spans="11:40" ht="21" customHeight="1" x14ac:dyDescent="0.3">
      <c r="K520" s="274"/>
      <c r="O520" s="2"/>
      <c r="P520" s="2"/>
      <c r="AJ520" s="28"/>
      <c r="AK520" s="85"/>
      <c r="AL520" s="85"/>
      <c r="AM520" s="1" t="str">
        <f t="shared" si="16"/>
        <v/>
      </c>
      <c r="AN520" s="283" t="e">
        <f t="shared" si="17"/>
        <v>#DIV/0!</v>
      </c>
    </row>
    <row r="521" spans="11:40" ht="21" customHeight="1" x14ac:dyDescent="0.3">
      <c r="K521" s="274"/>
      <c r="O521" s="2"/>
      <c r="P521" s="2"/>
      <c r="AJ521" s="28"/>
      <c r="AK521" s="85"/>
      <c r="AL521" s="85"/>
      <c r="AM521" s="1" t="str">
        <f t="shared" si="16"/>
        <v/>
      </c>
      <c r="AN521" s="283" t="e">
        <f t="shared" si="17"/>
        <v>#DIV/0!</v>
      </c>
    </row>
    <row r="522" spans="11:40" ht="21" customHeight="1" x14ac:dyDescent="0.3">
      <c r="K522" s="274"/>
      <c r="O522" s="2"/>
      <c r="P522" s="2"/>
      <c r="AJ522" s="28"/>
      <c r="AK522" s="85"/>
      <c r="AL522" s="85"/>
      <c r="AM522" s="1" t="str">
        <f t="shared" si="16"/>
        <v/>
      </c>
      <c r="AN522" s="283" t="e">
        <f t="shared" si="17"/>
        <v>#DIV/0!</v>
      </c>
    </row>
    <row r="523" spans="11:40" ht="21" customHeight="1" x14ac:dyDescent="0.3">
      <c r="K523" s="274"/>
      <c r="O523" s="2"/>
      <c r="P523" s="2"/>
      <c r="AJ523" s="28"/>
      <c r="AK523" s="85"/>
      <c r="AL523" s="85"/>
      <c r="AM523" s="1" t="str">
        <f t="shared" si="16"/>
        <v/>
      </c>
      <c r="AN523" s="283" t="e">
        <f t="shared" si="17"/>
        <v>#DIV/0!</v>
      </c>
    </row>
    <row r="524" spans="11:40" ht="21" customHeight="1" x14ac:dyDescent="0.3">
      <c r="K524" s="274"/>
      <c r="O524" s="2"/>
      <c r="P524" s="2"/>
      <c r="AJ524" s="28"/>
      <c r="AK524" s="85"/>
      <c r="AL524" s="85"/>
      <c r="AM524" s="1" t="str">
        <f t="shared" si="16"/>
        <v/>
      </c>
      <c r="AN524" s="283" t="e">
        <f t="shared" si="17"/>
        <v>#DIV/0!</v>
      </c>
    </row>
    <row r="525" spans="11:40" ht="21" customHeight="1" x14ac:dyDescent="0.3">
      <c r="K525" s="274"/>
      <c r="O525" s="2"/>
      <c r="P525" s="2"/>
      <c r="AJ525" s="28"/>
      <c r="AK525" s="85"/>
      <c r="AL525" s="85"/>
      <c r="AM525" s="1" t="str">
        <f t="shared" si="16"/>
        <v/>
      </c>
      <c r="AN525" s="283" t="e">
        <f t="shared" si="17"/>
        <v>#DIV/0!</v>
      </c>
    </row>
    <row r="526" spans="11:40" ht="21" customHeight="1" x14ac:dyDescent="0.3">
      <c r="K526" s="274"/>
      <c r="O526" s="2"/>
      <c r="P526" s="2"/>
      <c r="AJ526" s="28"/>
      <c r="AK526" s="85"/>
      <c r="AL526" s="85"/>
      <c r="AM526" s="1" t="str">
        <f t="shared" si="16"/>
        <v/>
      </c>
      <c r="AN526" s="283" t="e">
        <f t="shared" si="17"/>
        <v>#DIV/0!</v>
      </c>
    </row>
    <row r="527" spans="11:40" ht="21" customHeight="1" x14ac:dyDescent="0.3">
      <c r="K527" s="274"/>
      <c r="O527" s="2"/>
      <c r="P527" s="2"/>
      <c r="AJ527" s="28"/>
      <c r="AK527" s="85"/>
      <c r="AL527" s="85"/>
      <c r="AM527" s="1" t="str">
        <f t="shared" si="16"/>
        <v/>
      </c>
      <c r="AN527" s="283" t="e">
        <f t="shared" si="17"/>
        <v>#DIV/0!</v>
      </c>
    </row>
    <row r="528" spans="11:40" ht="21" customHeight="1" x14ac:dyDescent="0.3">
      <c r="K528" s="274"/>
      <c r="O528" s="2"/>
      <c r="P528" s="2"/>
      <c r="AJ528" s="28"/>
      <c r="AK528" s="85"/>
      <c r="AL528" s="85"/>
      <c r="AM528" s="1" t="str">
        <f t="shared" si="16"/>
        <v/>
      </c>
      <c r="AN528" s="283" t="e">
        <f t="shared" si="17"/>
        <v>#DIV/0!</v>
      </c>
    </row>
    <row r="529" spans="11:40" ht="21" customHeight="1" x14ac:dyDescent="0.3">
      <c r="K529" s="274"/>
      <c r="O529" s="2"/>
      <c r="P529" s="2"/>
      <c r="AJ529" s="28"/>
      <c r="AK529" s="85"/>
      <c r="AL529" s="85"/>
      <c r="AM529" s="1" t="str">
        <f t="shared" si="16"/>
        <v/>
      </c>
      <c r="AN529" s="283" t="e">
        <f t="shared" si="17"/>
        <v>#DIV/0!</v>
      </c>
    </row>
    <row r="530" spans="11:40" ht="21" customHeight="1" x14ac:dyDescent="0.3">
      <c r="K530" s="274"/>
      <c r="O530" s="2"/>
      <c r="P530" s="2"/>
      <c r="AJ530" s="28"/>
      <c r="AK530" s="85"/>
      <c r="AL530" s="85"/>
      <c r="AM530" s="1" t="str">
        <f t="shared" si="16"/>
        <v/>
      </c>
      <c r="AN530" s="283" t="e">
        <f t="shared" si="17"/>
        <v>#DIV/0!</v>
      </c>
    </row>
    <row r="531" spans="11:40" ht="21" customHeight="1" x14ac:dyDescent="0.3">
      <c r="K531" s="274"/>
      <c r="O531" s="2"/>
      <c r="P531" s="2"/>
      <c r="AJ531" s="28"/>
      <c r="AK531" s="85"/>
      <c r="AL531" s="85"/>
      <c r="AM531" s="1" t="str">
        <f t="shared" si="16"/>
        <v/>
      </c>
      <c r="AN531" s="283" t="e">
        <f t="shared" si="17"/>
        <v>#DIV/0!</v>
      </c>
    </row>
    <row r="532" spans="11:40" ht="21" customHeight="1" x14ac:dyDescent="0.3">
      <c r="K532" s="274"/>
      <c r="O532" s="2"/>
      <c r="P532" s="2"/>
      <c r="AJ532" s="28"/>
      <c r="AK532" s="85"/>
      <c r="AL532" s="85"/>
      <c r="AM532" s="1" t="str">
        <f t="shared" si="16"/>
        <v/>
      </c>
      <c r="AN532" s="283" t="e">
        <f t="shared" si="17"/>
        <v>#DIV/0!</v>
      </c>
    </row>
    <row r="533" spans="11:40" ht="21" customHeight="1" x14ac:dyDescent="0.3">
      <c r="K533" s="274"/>
      <c r="O533" s="2"/>
      <c r="P533" s="2"/>
      <c r="AJ533" s="28"/>
      <c r="AK533" s="85"/>
      <c r="AL533" s="85"/>
      <c r="AM533" s="1" t="str">
        <f t="shared" si="16"/>
        <v/>
      </c>
      <c r="AN533" s="283" t="e">
        <f t="shared" si="17"/>
        <v>#DIV/0!</v>
      </c>
    </row>
    <row r="534" spans="11:40" ht="21" customHeight="1" x14ac:dyDescent="0.3">
      <c r="K534" s="274"/>
      <c r="O534" s="2"/>
      <c r="P534" s="2"/>
      <c r="AJ534" s="28"/>
      <c r="AK534" s="85"/>
      <c r="AL534" s="85"/>
      <c r="AM534" s="1" t="str">
        <f t="shared" si="16"/>
        <v/>
      </c>
      <c r="AN534" s="283" t="e">
        <f t="shared" si="17"/>
        <v>#DIV/0!</v>
      </c>
    </row>
    <row r="535" spans="11:40" ht="21" customHeight="1" x14ac:dyDescent="0.3">
      <c r="K535" s="274"/>
      <c r="O535" s="2"/>
      <c r="P535" s="2"/>
      <c r="AJ535" s="28"/>
      <c r="AK535" s="85"/>
      <c r="AL535" s="85"/>
      <c r="AM535" s="1" t="str">
        <f t="shared" si="16"/>
        <v/>
      </c>
      <c r="AN535" s="283" t="e">
        <f t="shared" si="17"/>
        <v>#DIV/0!</v>
      </c>
    </row>
    <row r="536" spans="11:40" ht="21" customHeight="1" x14ac:dyDescent="0.3">
      <c r="K536" s="274"/>
      <c r="O536" s="2"/>
      <c r="P536" s="2"/>
      <c r="AJ536" s="28"/>
      <c r="AK536" s="85"/>
      <c r="AL536" s="85"/>
      <c r="AM536" s="1" t="str">
        <f t="shared" si="16"/>
        <v/>
      </c>
      <c r="AN536" s="283" t="e">
        <f t="shared" si="17"/>
        <v>#DIV/0!</v>
      </c>
    </row>
    <row r="537" spans="11:40" ht="21" customHeight="1" x14ac:dyDescent="0.3">
      <c r="K537" s="274"/>
      <c r="O537" s="2"/>
      <c r="P537" s="2"/>
      <c r="AJ537" s="28"/>
      <c r="AK537" s="85"/>
      <c r="AL537" s="85"/>
      <c r="AM537" s="1" t="str">
        <f t="shared" si="16"/>
        <v/>
      </c>
      <c r="AN537" s="283" t="e">
        <f t="shared" si="17"/>
        <v>#DIV/0!</v>
      </c>
    </row>
    <row r="538" spans="11:40" ht="21" customHeight="1" x14ac:dyDescent="0.3">
      <c r="K538" s="274"/>
      <c r="O538" s="2"/>
      <c r="P538" s="2"/>
      <c r="AJ538" s="28"/>
      <c r="AK538" s="85"/>
      <c r="AL538" s="85"/>
      <c r="AM538" s="1" t="str">
        <f t="shared" si="16"/>
        <v/>
      </c>
      <c r="AN538" s="283" t="e">
        <f t="shared" si="17"/>
        <v>#DIV/0!</v>
      </c>
    </row>
    <row r="539" spans="11:40" ht="21" customHeight="1" x14ac:dyDescent="0.3">
      <c r="K539" s="274"/>
      <c r="O539" s="2"/>
      <c r="P539" s="2"/>
      <c r="AJ539" s="28"/>
      <c r="AK539" s="85"/>
      <c r="AL539" s="85"/>
      <c r="AM539" s="1" t="str">
        <f t="shared" si="16"/>
        <v/>
      </c>
      <c r="AN539" s="283" t="e">
        <f t="shared" si="17"/>
        <v>#DIV/0!</v>
      </c>
    </row>
    <row r="540" spans="11:40" ht="21" customHeight="1" x14ac:dyDescent="0.3">
      <c r="K540" s="274"/>
      <c r="O540" s="2"/>
      <c r="P540" s="2"/>
      <c r="AJ540" s="28"/>
      <c r="AK540" s="85"/>
      <c r="AL540" s="85"/>
      <c r="AM540" s="1" t="str">
        <f t="shared" si="16"/>
        <v/>
      </c>
      <c r="AN540" s="283" t="e">
        <f t="shared" si="17"/>
        <v>#DIV/0!</v>
      </c>
    </row>
    <row r="541" spans="11:40" ht="21" customHeight="1" x14ac:dyDescent="0.3">
      <c r="K541" s="274"/>
      <c r="O541" s="2"/>
      <c r="P541" s="2"/>
      <c r="AJ541" s="28"/>
      <c r="AK541" s="85"/>
      <c r="AL541" s="85"/>
      <c r="AM541" s="1" t="str">
        <f t="shared" si="16"/>
        <v/>
      </c>
      <c r="AN541" s="283" t="e">
        <f t="shared" si="17"/>
        <v>#DIV/0!</v>
      </c>
    </row>
    <row r="542" spans="11:40" ht="21" customHeight="1" x14ac:dyDescent="0.3">
      <c r="K542" s="274"/>
      <c r="O542" s="2"/>
      <c r="P542" s="2"/>
      <c r="AJ542" s="28"/>
      <c r="AK542" s="85"/>
      <c r="AL542" s="85"/>
      <c r="AM542" s="1" t="str">
        <f t="shared" si="16"/>
        <v/>
      </c>
      <c r="AN542" s="283" t="e">
        <f t="shared" si="17"/>
        <v>#DIV/0!</v>
      </c>
    </row>
    <row r="543" spans="11:40" ht="21" customHeight="1" x14ac:dyDescent="0.3">
      <c r="K543" s="274"/>
      <c r="O543" s="2"/>
      <c r="P543" s="2"/>
      <c r="AJ543" s="28"/>
      <c r="AK543" s="85"/>
      <c r="AL543" s="85"/>
      <c r="AM543" s="1" t="str">
        <f t="shared" si="16"/>
        <v/>
      </c>
      <c r="AN543" s="283" t="e">
        <f t="shared" si="17"/>
        <v>#DIV/0!</v>
      </c>
    </row>
    <row r="544" spans="11:40" ht="21" customHeight="1" x14ac:dyDescent="0.3">
      <c r="K544" s="274"/>
      <c r="O544" s="2"/>
      <c r="P544" s="2"/>
      <c r="AJ544" s="28"/>
      <c r="AK544" s="85"/>
      <c r="AL544" s="85"/>
      <c r="AM544" s="1" t="str">
        <f t="shared" si="16"/>
        <v/>
      </c>
      <c r="AN544" s="283" t="e">
        <f t="shared" si="17"/>
        <v>#DIV/0!</v>
      </c>
    </row>
    <row r="545" spans="11:40" ht="21" customHeight="1" x14ac:dyDescent="0.3">
      <c r="K545" s="274"/>
      <c r="O545" s="2"/>
      <c r="P545" s="2"/>
      <c r="AJ545" s="28"/>
      <c r="AK545" s="85"/>
      <c r="AL545" s="85"/>
      <c r="AM545" s="1" t="str">
        <f t="shared" si="16"/>
        <v/>
      </c>
      <c r="AN545" s="283" t="e">
        <f t="shared" si="17"/>
        <v>#DIV/0!</v>
      </c>
    </row>
    <row r="546" spans="11:40" ht="21" customHeight="1" x14ac:dyDescent="0.3">
      <c r="K546" s="274"/>
      <c r="O546" s="2"/>
      <c r="P546" s="2"/>
      <c r="AJ546" s="28"/>
      <c r="AK546" s="85"/>
      <c r="AL546" s="85"/>
      <c r="AM546" s="1" t="str">
        <f t="shared" si="16"/>
        <v/>
      </c>
      <c r="AN546" s="283" t="e">
        <f t="shared" si="17"/>
        <v>#DIV/0!</v>
      </c>
    </row>
    <row r="547" spans="11:40" ht="21" customHeight="1" x14ac:dyDescent="0.3">
      <c r="K547" s="274"/>
      <c r="O547" s="2"/>
      <c r="P547" s="2"/>
      <c r="AJ547" s="28"/>
      <c r="AK547" s="85"/>
      <c r="AL547" s="85"/>
      <c r="AM547" s="1" t="str">
        <f t="shared" si="16"/>
        <v/>
      </c>
      <c r="AN547" s="283" t="e">
        <f t="shared" si="17"/>
        <v>#DIV/0!</v>
      </c>
    </row>
    <row r="548" spans="11:40" ht="21" customHeight="1" x14ac:dyDescent="0.3">
      <c r="K548" s="274"/>
      <c r="O548" s="2"/>
      <c r="P548" s="2"/>
      <c r="AJ548" s="28"/>
      <c r="AK548" s="85"/>
      <c r="AL548" s="85"/>
      <c r="AM548" s="1" t="str">
        <f t="shared" si="16"/>
        <v/>
      </c>
      <c r="AN548" s="283" t="e">
        <f t="shared" si="17"/>
        <v>#DIV/0!</v>
      </c>
    </row>
    <row r="549" spans="11:40" ht="21" customHeight="1" x14ac:dyDescent="0.3">
      <c r="K549" s="274"/>
      <c r="O549" s="2"/>
      <c r="P549" s="2"/>
      <c r="AJ549" s="28"/>
      <c r="AK549" s="85"/>
      <c r="AL549" s="85"/>
      <c r="AM549" s="1" t="str">
        <f t="shared" si="16"/>
        <v/>
      </c>
      <c r="AN549" s="283" t="e">
        <f t="shared" si="17"/>
        <v>#DIV/0!</v>
      </c>
    </row>
    <row r="550" spans="11:40" ht="21" customHeight="1" x14ac:dyDescent="0.3">
      <c r="K550" s="274"/>
      <c r="O550" s="2"/>
      <c r="P550" s="2"/>
      <c r="AJ550" s="28"/>
      <c r="AK550" s="85"/>
      <c r="AL550" s="85"/>
      <c r="AM550" s="1" t="str">
        <f t="shared" si="16"/>
        <v/>
      </c>
      <c r="AN550" s="283" t="e">
        <f t="shared" si="17"/>
        <v>#DIV/0!</v>
      </c>
    </row>
    <row r="551" spans="11:40" ht="21" customHeight="1" x14ac:dyDescent="0.3">
      <c r="K551" s="274"/>
      <c r="O551" s="2"/>
      <c r="P551" s="2"/>
      <c r="AJ551" s="28"/>
      <c r="AK551" s="85"/>
      <c r="AL551" s="85"/>
      <c r="AM551" s="1" t="str">
        <f t="shared" si="16"/>
        <v/>
      </c>
      <c r="AN551" s="283" t="e">
        <f t="shared" si="17"/>
        <v>#DIV/0!</v>
      </c>
    </row>
    <row r="552" spans="11:40" ht="21" customHeight="1" x14ac:dyDescent="0.3">
      <c r="K552" s="274"/>
      <c r="O552" s="2"/>
      <c r="P552" s="2"/>
      <c r="AJ552" s="28"/>
      <c r="AK552" s="85"/>
      <c r="AL552" s="85"/>
      <c r="AM552" s="1" t="str">
        <f t="shared" si="16"/>
        <v/>
      </c>
      <c r="AN552" s="283" t="e">
        <f t="shared" si="17"/>
        <v>#DIV/0!</v>
      </c>
    </row>
    <row r="553" spans="11:40" ht="21" customHeight="1" x14ac:dyDescent="0.3">
      <c r="K553" s="274"/>
      <c r="O553" s="2"/>
      <c r="P553" s="2"/>
      <c r="AJ553" s="28"/>
      <c r="AK553" s="85"/>
      <c r="AL553" s="85"/>
      <c r="AM553" s="1" t="str">
        <f t="shared" si="16"/>
        <v/>
      </c>
      <c r="AN553" s="283" t="e">
        <f t="shared" si="17"/>
        <v>#DIV/0!</v>
      </c>
    </row>
    <row r="554" spans="11:40" ht="21" customHeight="1" x14ac:dyDescent="0.3">
      <c r="K554" s="274"/>
      <c r="O554" s="2"/>
      <c r="P554" s="2"/>
      <c r="AJ554" s="28"/>
      <c r="AK554" s="85"/>
      <c r="AL554" s="85"/>
      <c r="AM554" s="1" t="str">
        <f t="shared" si="16"/>
        <v/>
      </c>
      <c r="AN554" s="283" t="e">
        <f t="shared" si="17"/>
        <v>#DIV/0!</v>
      </c>
    </row>
    <row r="555" spans="11:40" ht="21" customHeight="1" x14ac:dyDescent="0.3">
      <c r="K555" s="274"/>
      <c r="O555" s="2"/>
      <c r="P555" s="2"/>
      <c r="AJ555" s="28"/>
      <c r="AK555" s="85"/>
      <c r="AL555" s="85"/>
      <c r="AM555" s="1" t="str">
        <f t="shared" si="16"/>
        <v/>
      </c>
      <c r="AN555" s="283" t="e">
        <f t="shared" si="17"/>
        <v>#DIV/0!</v>
      </c>
    </row>
    <row r="556" spans="11:40" ht="21" customHeight="1" x14ac:dyDescent="0.3">
      <c r="K556" s="274"/>
      <c r="O556" s="2"/>
      <c r="P556" s="2"/>
      <c r="AJ556" s="28"/>
      <c r="AK556" s="85"/>
      <c r="AL556" s="85"/>
      <c r="AM556" s="1" t="str">
        <f t="shared" si="16"/>
        <v/>
      </c>
      <c r="AN556" s="283" t="e">
        <f t="shared" si="17"/>
        <v>#DIV/0!</v>
      </c>
    </row>
    <row r="557" spans="11:40" ht="21" customHeight="1" x14ac:dyDescent="0.3">
      <c r="K557" s="274"/>
      <c r="O557" s="2"/>
      <c r="P557" s="2"/>
      <c r="AJ557" s="28"/>
      <c r="AK557" s="85"/>
      <c r="AL557" s="85"/>
      <c r="AM557" s="1" t="str">
        <f t="shared" si="16"/>
        <v/>
      </c>
      <c r="AN557" s="283" t="e">
        <f t="shared" si="17"/>
        <v>#DIV/0!</v>
      </c>
    </row>
    <row r="558" spans="11:40" ht="21" customHeight="1" x14ac:dyDescent="0.3">
      <c r="K558" s="274"/>
      <c r="O558" s="2"/>
      <c r="P558" s="2"/>
      <c r="AJ558" s="28"/>
      <c r="AK558" s="85"/>
      <c r="AL558" s="85"/>
      <c r="AM558" s="1" t="str">
        <f t="shared" si="16"/>
        <v/>
      </c>
      <c r="AN558" s="283" t="e">
        <f t="shared" si="17"/>
        <v>#DIV/0!</v>
      </c>
    </row>
    <row r="559" spans="11:40" ht="21" customHeight="1" x14ac:dyDescent="0.3">
      <c r="K559" s="274"/>
      <c r="O559" s="2"/>
      <c r="P559" s="2"/>
      <c r="AJ559" s="28"/>
      <c r="AK559" s="85"/>
      <c r="AL559" s="85"/>
      <c r="AM559" s="1" t="str">
        <f t="shared" si="16"/>
        <v/>
      </c>
      <c r="AN559" s="283" t="e">
        <f t="shared" si="17"/>
        <v>#DIV/0!</v>
      </c>
    </row>
    <row r="560" spans="11:40" ht="21" customHeight="1" x14ac:dyDescent="0.3">
      <c r="K560" s="274"/>
      <c r="O560" s="2"/>
      <c r="P560" s="2"/>
      <c r="AJ560" s="28"/>
      <c r="AK560" s="85"/>
      <c r="AL560" s="85"/>
      <c r="AM560" s="1" t="str">
        <f t="shared" si="16"/>
        <v/>
      </c>
      <c r="AN560" s="283" t="e">
        <f t="shared" si="17"/>
        <v>#DIV/0!</v>
      </c>
    </row>
    <row r="561" spans="11:40" ht="21" customHeight="1" x14ac:dyDescent="0.3">
      <c r="K561" s="274"/>
      <c r="O561" s="2"/>
      <c r="P561" s="2"/>
      <c r="AJ561" s="28"/>
      <c r="AK561" s="85"/>
      <c r="AL561" s="85"/>
      <c r="AM561" s="1" t="str">
        <f t="shared" si="16"/>
        <v/>
      </c>
      <c r="AN561" s="283" t="e">
        <f t="shared" si="17"/>
        <v>#DIV/0!</v>
      </c>
    </row>
    <row r="562" spans="11:40" ht="21" customHeight="1" x14ac:dyDescent="0.3">
      <c r="K562" s="274"/>
      <c r="O562" s="2"/>
      <c r="P562" s="2"/>
      <c r="AJ562" s="28"/>
      <c r="AK562" s="85"/>
      <c r="AL562" s="85"/>
      <c r="AM562" s="1" t="str">
        <f t="shared" si="16"/>
        <v/>
      </c>
      <c r="AN562" s="283" t="e">
        <f t="shared" si="17"/>
        <v>#DIV/0!</v>
      </c>
    </row>
    <row r="563" spans="11:40" ht="21" customHeight="1" x14ac:dyDescent="0.3">
      <c r="K563" s="274"/>
      <c r="O563" s="2"/>
      <c r="P563" s="2"/>
      <c r="AJ563" s="28"/>
      <c r="AK563" s="85"/>
      <c r="AL563" s="85"/>
      <c r="AM563" s="1" t="str">
        <f t="shared" si="16"/>
        <v/>
      </c>
      <c r="AN563" s="283" t="e">
        <f t="shared" si="17"/>
        <v>#DIV/0!</v>
      </c>
    </row>
    <row r="564" spans="11:40" ht="21" customHeight="1" x14ac:dyDescent="0.3">
      <c r="K564" s="274"/>
      <c r="O564" s="2"/>
      <c r="P564" s="2"/>
      <c r="AJ564" s="28"/>
      <c r="AK564" s="85"/>
      <c r="AL564" s="85"/>
      <c r="AM564" s="1" t="str">
        <f t="shared" si="16"/>
        <v/>
      </c>
      <c r="AN564" s="283" t="e">
        <f t="shared" si="17"/>
        <v>#DIV/0!</v>
      </c>
    </row>
    <row r="565" spans="11:40" ht="21" customHeight="1" x14ac:dyDescent="0.3">
      <c r="K565" s="274"/>
      <c r="O565" s="2"/>
      <c r="P565" s="2"/>
      <c r="AJ565" s="28"/>
      <c r="AK565" s="85"/>
      <c r="AL565" s="85"/>
      <c r="AM565" s="1" t="str">
        <f t="shared" si="16"/>
        <v/>
      </c>
      <c r="AN565" s="283" t="e">
        <f t="shared" si="17"/>
        <v>#DIV/0!</v>
      </c>
    </row>
    <row r="566" spans="11:40" ht="21" customHeight="1" x14ac:dyDescent="0.3">
      <c r="K566" s="274"/>
      <c r="O566" s="2"/>
      <c r="P566" s="2"/>
      <c r="AJ566" s="28"/>
      <c r="AK566" s="85"/>
      <c r="AL566" s="85"/>
      <c r="AM566" s="1" t="str">
        <f t="shared" si="16"/>
        <v/>
      </c>
      <c r="AN566" s="283" t="e">
        <f t="shared" si="17"/>
        <v>#DIV/0!</v>
      </c>
    </row>
    <row r="567" spans="11:40" ht="21" customHeight="1" x14ac:dyDescent="0.3">
      <c r="K567" s="274"/>
      <c r="O567" s="2"/>
      <c r="P567" s="2"/>
      <c r="AJ567" s="28"/>
      <c r="AK567" s="85"/>
      <c r="AL567" s="85"/>
      <c r="AM567" s="1" t="str">
        <f t="shared" si="16"/>
        <v/>
      </c>
      <c r="AN567" s="283" t="e">
        <f t="shared" si="17"/>
        <v>#DIV/0!</v>
      </c>
    </row>
    <row r="568" spans="11:40" ht="21" customHeight="1" x14ac:dyDescent="0.3">
      <c r="K568" s="274"/>
      <c r="O568" s="2"/>
      <c r="P568" s="2"/>
      <c r="AJ568" s="28"/>
      <c r="AK568" s="85"/>
      <c r="AL568" s="85"/>
      <c r="AM568" s="1" t="str">
        <f t="shared" si="16"/>
        <v/>
      </c>
      <c r="AN568" s="283" t="e">
        <f t="shared" si="17"/>
        <v>#DIV/0!</v>
      </c>
    </row>
    <row r="569" spans="11:40" ht="21" customHeight="1" x14ac:dyDescent="0.3">
      <c r="K569" s="274"/>
      <c r="O569" s="2"/>
      <c r="P569" s="2"/>
      <c r="AJ569" s="28"/>
      <c r="AK569" s="85"/>
      <c r="AL569" s="85"/>
      <c r="AM569" s="1" t="str">
        <f t="shared" si="16"/>
        <v/>
      </c>
      <c r="AN569" s="283" t="e">
        <f t="shared" si="17"/>
        <v>#DIV/0!</v>
      </c>
    </row>
    <row r="570" spans="11:40" ht="21" customHeight="1" x14ac:dyDescent="0.3">
      <c r="K570" s="274"/>
      <c r="O570" s="2"/>
      <c r="P570" s="2"/>
      <c r="AJ570" s="28"/>
      <c r="AK570" s="85"/>
      <c r="AL570" s="85"/>
      <c r="AM570" s="1" t="str">
        <f t="shared" si="16"/>
        <v/>
      </c>
      <c r="AN570" s="283" t="e">
        <f t="shared" si="17"/>
        <v>#DIV/0!</v>
      </c>
    </row>
    <row r="571" spans="11:40" ht="21" customHeight="1" x14ac:dyDescent="0.3">
      <c r="K571" s="274"/>
      <c r="O571" s="2"/>
      <c r="P571" s="2"/>
      <c r="AJ571" s="28"/>
      <c r="AK571" s="85"/>
      <c r="AL571" s="85"/>
      <c r="AM571" s="1" t="str">
        <f t="shared" si="16"/>
        <v/>
      </c>
      <c r="AN571" s="283" t="e">
        <f t="shared" si="17"/>
        <v>#DIV/0!</v>
      </c>
    </row>
    <row r="572" spans="11:40" ht="21" customHeight="1" x14ac:dyDescent="0.3">
      <c r="K572" s="274"/>
      <c r="O572" s="2"/>
      <c r="P572" s="2"/>
      <c r="AJ572" s="28"/>
      <c r="AK572" s="85"/>
      <c r="AL572" s="85"/>
      <c r="AM572" s="1" t="str">
        <f t="shared" si="16"/>
        <v/>
      </c>
      <c r="AN572" s="283" t="e">
        <f t="shared" si="17"/>
        <v>#DIV/0!</v>
      </c>
    </row>
    <row r="573" spans="11:40" ht="21" customHeight="1" x14ac:dyDescent="0.3">
      <c r="K573" s="274"/>
      <c r="O573" s="2"/>
      <c r="P573" s="2"/>
      <c r="AJ573" s="28"/>
      <c r="AK573" s="85"/>
      <c r="AL573" s="85"/>
      <c r="AM573" s="1" t="str">
        <f t="shared" si="16"/>
        <v/>
      </c>
      <c r="AN573" s="283" t="e">
        <f t="shared" si="17"/>
        <v>#DIV/0!</v>
      </c>
    </row>
    <row r="574" spans="11:40" ht="21" customHeight="1" x14ac:dyDescent="0.3">
      <c r="K574" s="274"/>
      <c r="O574" s="2"/>
      <c r="P574" s="2"/>
      <c r="AJ574" s="28"/>
      <c r="AK574" s="85"/>
      <c r="AL574" s="85"/>
      <c r="AM574" s="1" t="str">
        <f t="shared" si="16"/>
        <v/>
      </c>
      <c r="AN574" s="283" t="e">
        <f t="shared" si="17"/>
        <v>#DIV/0!</v>
      </c>
    </row>
    <row r="575" spans="11:40" ht="21" customHeight="1" x14ac:dyDescent="0.3">
      <c r="K575" s="274"/>
      <c r="O575" s="2"/>
      <c r="P575" s="2"/>
      <c r="AJ575" s="28"/>
      <c r="AK575" s="85"/>
      <c r="AL575" s="85"/>
      <c r="AM575" s="1" t="str">
        <f t="shared" si="16"/>
        <v/>
      </c>
      <c r="AN575" s="283" t="e">
        <f t="shared" si="17"/>
        <v>#DIV/0!</v>
      </c>
    </row>
    <row r="576" spans="11:40" ht="21" customHeight="1" x14ac:dyDescent="0.3">
      <c r="K576" s="274"/>
      <c r="O576" s="2"/>
      <c r="P576" s="2"/>
      <c r="AJ576" s="28"/>
      <c r="AK576" s="85"/>
      <c r="AL576" s="85"/>
      <c r="AM576" s="1" t="str">
        <f t="shared" si="16"/>
        <v/>
      </c>
      <c r="AN576" s="283" t="e">
        <f t="shared" si="17"/>
        <v>#DIV/0!</v>
      </c>
    </row>
    <row r="577" spans="11:40" ht="21" customHeight="1" x14ac:dyDescent="0.3">
      <c r="K577" s="274"/>
      <c r="O577" s="2"/>
      <c r="P577" s="2"/>
      <c r="AJ577" s="28"/>
      <c r="AK577" s="85"/>
      <c r="AL577" s="85"/>
      <c r="AM577" s="1" t="str">
        <f t="shared" si="16"/>
        <v/>
      </c>
      <c r="AN577" s="283" t="e">
        <f t="shared" si="17"/>
        <v>#DIV/0!</v>
      </c>
    </row>
    <row r="578" spans="11:40" ht="21" customHeight="1" x14ac:dyDescent="0.3">
      <c r="K578" s="274"/>
      <c r="O578" s="2"/>
      <c r="P578" s="2"/>
      <c r="AJ578" s="28"/>
      <c r="AK578" s="85"/>
      <c r="AL578" s="85"/>
      <c r="AM578" s="1" t="str">
        <f t="shared" si="16"/>
        <v/>
      </c>
      <c r="AN578" s="283" t="e">
        <f t="shared" si="17"/>
        <v>#DIV/0!</v>
      </c>
    </row>
    <row r="579" spans="11:40" ht="21" customHeight="1" x14ac:dyDescent="0.3">
      <c r="K579" s="274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83" t="e">
        <f t="shared" ref="AN579:AN642" si="19">STDEV(K579,G579)</f>
        <v>#DIV/0!</v>
      </c>
    </row>
    <row r="580" spans="11:40" ht="21" customHeight="1" x14ac:dyDescent="0.3">
      <c r="K580" s="274"/>
      <c r="O580" s="2"/>
      <c r="P580" s="2"/>
      <c r="AJ580" s="28"/>
      <c r="AK580" s="85"/>
      <c r="AL580" s="85"/>
      <c r="AM580" s="1" t="str">
        <f t="shared" si="18"/>
        <v/>
      </c>
      <c r="AN580" s="283" t="e">
        <f t="shared" si="19"/>
        <v>#DIV/0!</v>
      </c>
    </row>
    <row r="581" spans="11:40" ht="21" customHeight="1" x14ac:dyDescent="0.3">
      <c r="K581" s="274"/>
      <c r="O581" s="2"/>
      <c r="P581" s="2"/>
      <c r="AJ581" s="28"/>
      <c r="AK581" s="85"/>
      <c r="AL581" s="85"/>
      <c r="AM581" s="1" t="str">
        <f t="shared" si="18"/>
        <v/>
      </c>
      <c r="AN581" s="283" t="e">
        <f t="shared" si="19"/>
        <v>#DIV/0!</v>
      </c>
    </row>
    <row r="582" spans="11:40" ht="21" customHeight="1" x14ac:dyDescent="0.3">
      <c r="K582" s="274"/>
      <c r="O582" s="2"/>
      <c r="P582" s="2"/>
      <c r="AJ582" s="28"/>
      <c r="AK582" s="85"/>
      <c r="AL582" s="85"/>
      <c r="AM582" s="1" t="str">
        <f t="shared" si="18"/>
        <v/>
      </c>
      <c r="AN582" s="283" t="e">
        <f t="shared" si="19"/>
        <v>#DIV/0!</v>
      </c>
    </row>
    <row r="583" spans="11:40" ht="21" customHeight="1" x14ac:dyDescent="0.3">
      <c r="K583" s="274"/>
      <c r="O583" s="2"/>
      <c r="P583" s="2"/>
      <c r="AJ583" s="28"/>
      <c r="AK583" s="85"/>
      <c r="AL583" s="85"/>
      <c r="AM583" s="1" t="str">
        <f t="shared" si="18"/>
        <v/>
      </c>
      <c r="AN583" s="283" t="e">
        <f t="shared" si="19"/>
        <v>#DIV/0!</v>
      </c>
    </row>
    <row r="584" spans="11:40" ht="21" customHeight="1" x14ac:dyDescent="0.3">
      <c r="K584" s="274"/>
      <c r="O584" s="2"/>
      <c r="P584" s="2"/>
      <c r="AJ584" s="28"/>
      <c r="AK584" s="85"/>
      <c r="AL584" s="85"/>
      <c r="AM584" s="1" t="str">
        <f t="shared" si="18"/>
        <v/>
      </c>
      <c r="AN584" s="283" t="e">
        <f t="shared" si="19"/>
        <v>#DIV/0!</v>
      </c>
    </row>
    <row r="585" spans="11:40" ht="21" customHeight="1" x14ac:dyDescent="0.3">
      <c r="K585" s="274"/>
      <c r="O585" s="2"/>
      <c r="P585" s="2"/>
      <c r="AJ585" s="28"/>
      <c r="AK585" s="85"/>
      <c r="AL585" s="85"/>
      <c r="AM585" s="1" t="str">
        <f t="shared" si="18"/>
        <v/>
      </c>
      <c r="AN585" s="283" t="e">
        <f t="shared" si="19"/>
        <v>#DIV/0!</v>
      </c>
    </row>
    <row r="586" spans="11:40" ht="21" customHeight="1" x14ac:dyDescent="0.3">
      <c r="K586" s="274"/>
      <c r="O586" s="2"/>
      <c r="P586" s="2"/>
      <c r="AJ586" s="28"/>
      <c r="AK586" s="85"/>
      <c r="AL586" s="85"/>
      <c r="AM586" s="1" t="str">
        <f t="shared" si="18"/>
        <v/>
      </c>
      <c r="AN586" s="283" t="e">
        <f t="shared" si="19"/>
        <v>#DIV/0!</v>
      </c>
    </row>
    <row r="587" spans="11:40" ht="21" customHeight="1" x14ac:dyDescent="0.3">
      <c r="K587" s="274"/>
      <c r="O587" s="2"/>
      <c r="P587" s="2"/>
      <c r="AJ587" s="28"/>
      <c r="AK587" s="85"/>
      <c r="AL587" s="85"/>
      <c r="AM587" s="1" t="str">
        <f t="shared" si="18"/>
        <v/>
      </c>
      <c r="AN587" s="283" t="e">
        <f t="shared" si="19"/>
        <v>#DIV/0!</v>
      </c>
    </row>
    <row r="588" spans="11:40" ht="21" customHeight="1" x14ac:dyDescent="0.3">
      <c r="K588" s="274"/>
      <c r="O588" s="2"/>
      <c r="P588" s="2"/>
      <c r="AJ588" s="28"/>
      <c r="AK588" s="85"/>
      <c r="AL588" s="85"/>
      <c r="AM588" s="1" t="str">
        <f t="shared" si="18"/>
        <v/>
      </c>
      <c r="AN588" s="283" t="e">
        <f t="shared" si="19"/>
        <v>#DIV/0!</v>
      </c>
    </row>
    <row r="589" spans="11:40" ht="21" customHeight="1" x14ac:dyDescent="0.3">
      <c r="K589" s="274"/>
      <c r="O589" s="2"/>
      <c r="P589" s="2"/>
      <c r="AJ589" s="28"/>
      <c r="AK589" s="85"/>
      <c r="AL589" s="85"/>
      <c r="AM589" s="1" t="str">
        <f t="shared" si="18"/>
        <v/>
      </c>
      <c r="AN589" s="283" t="e">
        <f t="shared" si="19"/>
        <v>#DIV/0!</v>
      </c>
    </row>
    <row r="590" spans="11:40" ht="21" customHeight="1" x14ac:dyDescent="0.3">
      <c r="K590" s="274"/>
      <c r="O590" s="2"/>
      <c r="P590" s="2"/>
      <c r="AJ590" s="28"/>
      <c r="AK590" s="85"/>
      <c r="AL590" s="85"/>
      <c r="AM590" s="1" t="str">
        <f t="shared" si="18"/>
        <v/>
      </c>
      <c r="AN590" s="283" t="e">
        <f t="shared" si="19"/>
        <v>#DIV/0!</v>
      </c>
    </row>
    <row r="591" spans="11:40" ht="21" customHeight="1" x14ac:dyDescent="0.3">
      <c r="K591" s="274"/>
      <c r="O591" s="2"/>
      <c r="P591" s="2"/>
      <c r="AJ591" s="28"/>
      <c r="AK591" s="85"/>
      <c r="AL591" s="85"/>
      <c r="AM591" s="1" t="str">
        <f t="shared" si="18"/>
        <v/>
      </c>
      <c r="AN591" s="283" t="e">
        <f t="shared" si="19"/>
        <v>#DIV/0!</v>
      </c>
    </row>
    <row r="592" spans="11:40" ht="21" customHeight="1" x14ac:dyDescent="0.3">
      <c r="K592" s="274"/>
      <c r="O592" s="2"/>
      <c r="P592" s="2"/>
      <c r="AJ592" s="28"/>
      <c r="AK592" s="85"/>
      <c r="AL592" s="85"/>
      <c r="AM592" s="1" t="str">
        <f t="shared" si="18"/>
        <v/>
      </c>
      <c r="AN592" s="283" t="e">
        <f t="shared" si="19"/>
        <v>#DIV/0!</v>
      </c>
    </row>
    <row r="593" spans="11:40" ht="21" customHeight="1" x14ac:dyDescent="0.3">
      <c r="K593" s="274"/>
      <c r="O593" s="2"/>
      <c r="P593" s="2"/>
      <c r="AJ593" s="28"/>
      <c r="AK593" s="85"/>
      <c r="AL593" s="85"/>
      <c r="AM593" s="1" t="str">
        <f t="shared" si="18"/>
        <v/>
      </c>
      <c r="AN593" s="283" t="e">
        <f t="shared" si="19"/>
        <v>#DIV/0!</v>
      </c>
    </row>
    <row r="594" spans="11:40" ht="21" customHeight="1" x14ac:dyDescent="0.3">
      <c r="K594" s="274"/>
      <c r="O594" s="2"/>
      <c r="P594" s="2"/>
      <c r="AJ594" s="28"/>
      <c r="AK594" s="85"/>
      <c r="AL594" s="85"/>
      <c r="AM594" s="1" t="str">
        <f t="shared" si="18"/>
        <v/>
      </c>
      <c r="AN594" s="283" t="e">
        <f t="shared" si="19"/>
        <v>#DIV/0!</v>
      </c>
    </row>
    <row r="595" spans="11:40" ht="21" customHeight="1" x14ac:dyDescent="0.3">
      <c r="K595" s="274"/>
      <c r="O595" s="2"/>
      <c r="P595" s="2"/>
      <c r="AJ595" s="28"/>
      <c r="AK595" s="85"/>
      <c r="AL595" s="85"/>
      <c r="AM595" s="1" t="str">
        <f t="shared" si="18"/>
        <v/>
      </c>
      <c r="AN595" s="283" t="e">
        <f t="shared" si="19"/>
        <v>#DIV/0!</v>
      </c>
    </row>
    <row r="596" spans="11:40" ht="21" customHeight="1" x14ac:dyDescent="0.3">
      <c r="K596" s="274"/>
      <c r="O596" s="2"/>
      <c r="P596" s="2"/>
      <c r="AJ596" s="28"/>
      <c r="AK596" s="85"/>
      <c r="AL596" s="85"/>
      <c r="AM596" s="1" t="str">
        <f t="shared" si="18"/>
        <v/>
      </c>
      <c r="AN596" s="283" t="e">
        <f t="shared" si="19"/>
        <v>#DIV/0!</v>
      </c>
    </row>
    <row r="597" spans="11:40" ht="21" customHeight="1" x14ac:dyDescent="0.3">
      <c r="K597" s="274"/>
      <c r="O597" s="2"/>
      <c r="P597" s="2"/>
      <c r="AJ597" s="28"/>
      <c r="AK597" s="85"/>
      <c r="AL597" s="85"/>
      <c r="AM597" s="1" t="str">
        <f t="shared" si="18"/>
        <v/>
      </c>
      <c r="AN597" s="283" t="e">
        <f t="shared" si="19"/>
        <v>#DIV/0!</v>
      </c>
    </row>
    <row r="598" spans="11:40" ht="21" customHeight="1" x14ac:dyDescent="0.3">
      <c r="K598" s="274"/>
      <c r="O598" s="2"/>
      <c r="P598" s="2"/>
      <c r="AJ598" s="28"/>
      <c r="AK598" s="85"/>
      <c r="AL598" s="85"/>
      <c r="AM598" s="1" t="str">
        <f t="shared" si="18"/>
        <v/>
      </c>
      <c r="AN598" s="283" t="e">
        <f t="shared" si="19"/>
        <v>#DIV/0!</v>
      </c>
    </row>
    <row r="599" spans="11:40" ht="21" customHeight="1" x14ac:dyDescent="0.3">
      <c r="K599" s="274"/>
      <c r="O599" s="2"/>
      <c r="P599" s="2"/>
      <c r="AJ599" s="28"/>
      <c r="AK599" s="85"/>
      <c r="AL599" s="85"/>
      <c r="AM599" s="1" t="str">
        <f t="shared" si="18"/>
        <v/>
      </c>
      <c r="AN599" s="283" t="e">
        <f t="shared" si="19"/>
        <v>#DIV/0!</v>
      </c>
    </row>
    <row r="600" spans="11:40" ht="21" customHeight="1" x14ac:dyDescent="0.3">
      <c r="K600" s="274"/>
      <c r="O600" s="2"/>
      <c r="P600" s="2"/>
      <c r="AJ600" s="28"/>
      <c r="AK600" s="85"/>
      <c r="AL600" s="85"/>
      <c r="AM600" s="1" t="str">
        <f t="shared" si="18"/>
        <v/>
      </c>
      <c r="AN600" s="283" t="e">
        <f t="shared" si="19"/>
        <v>#DIV/0!</v>
      </c>
    </row>
    <row r="601" spans="11:40" ht="21" customHeight="1" x14ac:dyDescent="0.3">
      <c r="K601" s="274"/>
      <c r="O601" s="2"/>
      <c r="P601" s="2"/>
      <c r="AJ601" s="28"/>
      <c r="AK601" s="85"/>
      <c r="AL601" s="85"/>
      <c r="AM601" s="1" t="str">
        <f t="shared" si="18"/>
        <v/>
      </c>
      <c r="AN601" s="283" t="e">
        <f t="shared" si="19"/>
        <v>#DIV/0!</v>
      </c>
    </row>
    <row r="602" spans="11:40" ht="21" customHeight="1" x14ac:dyDescent="0.3">
      <c r="K602" s="274"/>
      <c r="O602" s="2"/>
      <c r="P602" s="2"/>
      <c r="AJ602" s="28"/>
      <c r="AK602" s="85"/>
      <c r="AL602" s="85"/>
      <c r="AM602" s="1" t="str">
        <f t="shared" si="18"/>
        <v/>
      </c>
      <c r="AN602" s="283" t="e">
        <f t="shared" si="19"/>
        <v>#DIV/0!</v>
      </c>
    </row>
    <row r="603" spans="11:40" ht="21" customHeight="1" x14ac:dyDescent="0.3">
      <c r="K603" s="274"/>
      <c r="O603" s="2"/>
      <c r="P603" s="2"/>
      <c r="AJ603" s="28"/>
      <c r="AK603" s="85"/>
      <c r="AL603" s="85"/>
      <c r="AM603" s="1" t="str">
        <f t="shared" si="18"/>
        <v/>
      </c>
      <c r="AN603" s="283" t="e">
        <f t="shared" si="19"/>
        <v>#DIV/0!</v>
      </c>
    </row>
    <row r="604" spans="11:40" ht="21" customHeight="1" x14ac:dyDescent="0.3">
      <c r="K604" s="274"/>
      <c r="O604" s="2"/>
      <c r="P604" s="2"/>
      <c r="AJ604" s="28"/>
      <c r="AK604" s="85"/>
      <c r="AL604" s="85"/>
      <c r="AM604" s="1" t="str">
        <f t="shared" si="18"/>
        <v/>
      </c>
      <c r="AN604" s="283" t="e">
        <f t="shared" si="19"/>
        <v>#DIV/0!</v>
      </c>
    </row>
    <row r="605" spans="11:40" ht="21" customHeight="1" x14ac:dyDescent="0.3">
      <c r="K605" s="274"/>
      <c r="O605" s="2"/>
      <c r="P605" s="2"/>
      <c r="AJ605" s="28"/>
      <c r="AK605" s="85"/>
      <c r="AL605" s="85"/>
      <c r="AM605" s="1" t="str">
        <f t="shared" si="18"/>
        <v/>
      </c>
      <c r="AN605" s="283" t="e">
        <f t="shared" si="19"/>
        <v>#DIV/0!</v>
      </c>
    </row>
    <row r="606" spans="11:40" ht="21" customHeight="1" x14ac:dyDescent="0.3">
      <c r="K606" s="274"/>
      <c r="O606" s="2"/>
      <c r="P606" s="2"/>
      <c r="AJ606" s="28"/>
      <c r="AK606" s="85"/>
      <c r="AL606" s="85"/>
      <c r="AM606" s="1" t="str">
        <f t="shared" si="18"/>
        <v/>
      </c>
      <c r="AN606" s="283" t="e">
        <f t="shared" si="19"/>
        <v>#DIV/0!</v>
      </c>
    </row>
    <row r="607" spans="11:40" ht="21" customHeight="1" x14ac:dyDescent="0.3">
      <c r="K607" s="274"/>
      <c r="O607" s="2"/>
      <c r="P607" s="2"/>
      <c r="AJ607" s="28"/>
      <c r="AK607" s="85"/>
      <c r="AL607" s="85"/>
      <c r="AM607" s="1" t="str">
        <f t="shared" si="18"/>
        <v/>
      </c>
      <c r="AN607" s="283" t="e">
        <f t="shared" si="19"/>
        <v>#DIV/0!</v>
      </c>
    </row>
    <row r="608" spans="11:40" ht="21" customHeight="1" x14ac:dyDescent="0.3">
      <c r="K608" s="274"/>
      <c r="O608" s="2"/>
      <c r="P608" s="2"/>
      <c r="AJ608" s="28"/>
      <c r="AK608" s="85"/>
      <c r="AL608" s="85"/>
      <c r="AM608" s="1" t="str">
        <f t="shared" si="18"/>
        <v/>
      </c>
      <c r="AN608" s="283" t="e">
        <f t="shared" si="19"/>
        <v>#DIV/0!</v>
      </c>
    </row>
    <row r="609" spans="11:40" ht="21" customHeight="1" x14ac:dyDescent="0.3">
      <c r="K609" s="274"/>
      <c r="O609" s="2"/>
      <c r="P609" s="2"/>
      <c r="AJ609" s="28"/>
      <c r="AK609" s="85"/>
      <c r="AL609" s="85"/>
      <c r="AM609" s="1" t="str">
        <f t="shared" si="18"/>
        <v/>
      </c>
      <c r="AN609" s="283" t="e">
        <f t="shared" si="19"/>
        <v>#DIV/0!</v>
      </c>
    </row>
    <row r="610" spans="11:40" ht="21" customHeight="1" x14ac:dyDescent="0.3">
      <c r="K610" s="274"/>
      <c r="O610" s="2"/>
      <c r="P610" s="2"/>
      <c r="AJ610" s="28"/>
      <c r="AK610" s="85"/>
      <c r="AL610" s="85"/>
      <c r="AM610" s="1" t="str">
        <f t="shared" si="18"/>
        <v/>
      </c>
      <c r="AN610" s="283" t="e">
        <f t="shared" si="19"/>
        <v>#DIV/0!</v>
      </c>
    </row>
    <row r="611" spans="11:40" ht="21" customHeight="1" x14ac:dyDescent="0.3">
      <c r="K611" s="274"/>
      <c r="O611" s="2"/>
      <c r="P611" s="2"/>
      <c r="AJ611" s="28"/>
      <c r="AK611" s="85"/>
      <c r="AL611" s="85"/>
      <c r="AM611" s="1" t="str">
        <f t="shared" si="18"/>
        <v/>
      </c>
      <c r="AN611" s="283" t="e">
        <f t="shared" si="19"/>
        <v>#DIV/0!</v>
      </c>
    </row>
    <row r="612" spans="11:40" ht="21" customHeight="1" x14ac:dyDescent="0.3">
      <c r="K612" s="274"/>
      <c r="O612" s="2"/>
      <c r="P612" s="2"/>
      <c r="AJ612" s="28"/>
      <c r="AK612" s="85"/>
      <c r="AL612" s="85"/>
      <c r="AM612" s="1" t="str">
        <f t="shared" si="18"/>
        <v/>
      </c>
      <c r="AN612" s="283" t="e">
        <f t="shared" si="19"/>
        <v>#DIV/0!</v>
      </c>
    </row>
    <row r="613" spans="11:40" ht="21" customHeight="1" x14ac:dyDescent="0.3">
      <c r="K613" s="274"/>
      <c r="O613" s="2"/>
      <c r="P613" s="2"/>
      <c r="AJ613" s="28"/>
      <c r="AK613" s="85"/>
      <c r="AL613" s="85"/>
      <c r="AM613" s="1" t="str">
        <f t="shared" si="18"/>
        <v/>
      </c>
      <c r="AN613" s="283" t="e">
        <f t="shared" si="19"/>
        <v>#DIV/0!</v>
      </c>
    </row>
    <row r="614" spans="11:40" ht="21" customHeight="1" x14ac:dyDescent="0.3">
      <c r="K614" s="274"/>
      <c r="O614" s="2"/>
      <c r="P614" s="2"/>
      <c r="AJ614" s="28"/>
      <c r="AK614" s="85"/>
      <c r="AL614" s="85"/>
      <c r="AM614" s="1" t="str">
        <f t="shared" si="18"/>
        <v/>
      </c>
      <c r="AN614" s="283" t="e">
        <f t="shared" si="19"/>
        <v>#DIV/0!</v>
      </c>
    </row>
    <row r="615" spans="11:40" ht="21" customHeight="1" x14ac:dyDescent="0.3">
      <c r="K615" s="274"/>
      <c r="O615" s="2"/>
      <c r="P615" s="2"/>
      <c r="AJ615" s="28"/>
      <c r="AK615" s="85"/>
      <c r="AL615" s="85"/>
      <c r="AM615" s="1" t="str">
        <f t="shared" si="18"/>
        <v/>
      </c>
      <c r="AN615" s="283" t="e">
        <f t="shared" si="19"/>
        <v>#DIV/0!</v>
      </c>
    </row>
    <row r="616" spans="11:40" ht="21" customHeight="1" x14ac:dyDescent="0.3">
      <c r="K616" s="274"/>
      <c r="O616" s="2"/>
      <c r="P616" s="2"/>
      <c r="AJ616" s="28"/>
      <c r="AK616" s="85"/>
      <c r="AL616" s="85"/>
      <c r="AM616" s="1" t="str">
        <f t="shared" si="18"/>
        <v/>
      </c>
      <c r="AN616" s="283" t="e">
        <f t="shared" si="19"/>
        <v>#DIV/0!</v>
      </c>
    </row>
    <row r="617" spans="11:40" ht="21" customHeight="1" x14ac:dyDescent="0.3">
      <c r="K617" s="274"/>
      <c r="O617" s="2"/>
      <c r="P617" s="2"/>
      <c r="AJ617" s="28"/>
      <c r="AK617" s="85"/>
      <c r="AL617" s="85"/>
      <c r="AM617" s="1" t="str">
        <f t="shared" si="18"/>
        <v/>
      </c>
      <c r="AN617" s="283" t="e">
        <f t="shared" si="19"/>
        <v>#DIV/0!</v>
      </c>
    </row>
    <row r="618" spans="11:40" ht="21" customHeight="1" x14ac:dyDescent="0.3">
      <c r="K618" s="274"/>
      <c r="O618" s="2"/>
      <c r="P618" s="2"/>
      <c r="AJ618" s="28"/>
      <c r="AK618" s="85"/>
      <c r="AL618" s="85"/>
      <c r="AM618" s="1" t="str">
        <f t="shared" si="18"/>
        <v/>
      </c>
      <c r="AN618" s="283" t="e">
        <f t="shared" si="19"/>
        <v>#DIV/0!</v>
      </c>
    </row>
    <row r="619" spans="11:40" ht="21" customHeight="1" x14ac:dyDescent="0.3">
      <c r="K619" s="274"/>
      <c r="O619" s="2"/>
      <c r="P619" s="2"/>
      <c r="AJ619" s="28"/>
      <c r="AK619" s="85"/>
      <c r="AL619" s="85"/>
      <c r="AM619" s="1" t="str">
        <f t="shared" si="18"/>
        <v/>
      </c>
      <c r="AN619" s="283" t="e">
        <f t="shared" si="19"/>
        <v>#DIV/0!</v>
      </c>
    </row>
    <row r="620" spans="11:40" ht="21" customHeight="1" x14ac:dyDescent="0.3">
      <c r="K620" s="274"/>
      <c r="O620" s="2"/>
      <c r="P620" s="2"/>
      <c r="AJ620" s="28"/>
      <c r="AK620" s="85"/>
      <c r="AL620" s="85"/>
      <c r="AM620" s="1" t="str">
        <f t="shared" si="18"/>
        <v/>
      </c>
      <c r="AN620" s="283" t="e">
        <f t="shared" si="19"/>
        <v>#DIV/0!</v>
      </c>
    </row>
    <row r="621" spans="11:40" ht="21" customHeight="1" x14ac:dyDescent="0.3">
      <c r="K621" s="274"/>
      <c r="O621" s="2"/>
      <c r="P621" s="2"/>
      <c r="AJ621" s="28"/>
      <c r="AK621" s="85"/>
      <c r="AL621" s="85"/>
      <c r="AM621" s="1" t="str">
        <f t="shared" si="18"/>
        <v/>
      </c>
      <c r="AN621" s="283" t="e">
        <f t="shared" si="19"/>
        <v>#DIV/0!</v>
      </c>
    </row>
    <row r="622" spans="11:40" ht="21" customHeight="1" x14ac:dyDescent="0.3">
      <c r="K622" s="274"/>
      <c r="O622" s="2"/>
      <c r="P622" s="2"/>
      <c r="AJ622" s="28"/>
      <c r="AK622" s="85"/>
      <c r="AL622" s="85"/>
      <c r="AM622" s="1" t="str">
        <f t="shared" si="18"/>
        <v/>
      </c>
      <c r="AN622" s="283" t="e">
        <f t="shared" si="19"/>
        <v>#DIV/0!</v>
      </c>
    </row>
    <row r="623" spans="11:40" ht="21" customHeight="1" x14ac:dyDescent="0.3">
      <c r="K623" s="274"/>
      <c r="O623" s="2"/>
      <c r="P623" s="2"/>
      <c r="AJ623" s="28"/>
      <c r="AK623" s="85"/>
      <c r="AL623" s="85"/>
      <c r="AM623" s="1" t="str">
        <f t="shared" si="18"/>
        <v/>
      </c>
      <c r="AN623" s="283" t="e">
        <f t="shared" si="19"/>
        <v>#DIV/0!</v>
      </c>
    </row>
    <row r="624" spans="11:40" ht="21" customHeight="1" x14ac:dyDescent="0.3">
      <c r="K624" s="274"/>
      <c r="O624" s="2"/>
      <c r="P624" s="2"/>
      <c r="AJ624" s="28"/>
      <c r="AK624" s="85"/>
      <c r="AL624" s="85"/>
      <c r="AM624" s="1" t="str">
        <f t="shared" si="18"/>
        <v/>
      </c>
      <c r="AN624" s="283" t="e">
        <f t="shared" si="19"/>
        <v>#DIV/0!</v>
      </c>
    </row>
    <row r="625" spans="11:40" ht="21" customHeight="1" x14ac:dyDescent="0.3">
      <c r="K625" s="274"/>
      <c r="O625" s="2"/>
      <c r="P625" s="2"/>
      <c r="AJ625" s="28"/>
      <c r="AK625" s="85"/>
      <c r="AL625" s="85"/>
      <c r="AM625" s="1" t="str">
        <f t="shared" si="18"/>
        <v/>
      </c>
      <c r="AN625" s="283" t="e">
        <f t="shared" si="19"/>
        <v>#DIV/0!</v>
      </c>
    </row>
    <row r="626" spans="11:40" ht="21" customHeight="1" x14ac:dyDescent="0.3">
      <c r="K626" s="274"/>
      <c r="O626" s="2"/>
      <c r="P626" s="2"/>
      <c r="AJ626" s="28"/>
      <c r="AK626" s="85"/>
      <c r="AL626" s="85"/>
      <c r="AM626" s="1" t="str">
        <f t="shared" si="18"/>
        <v/>
      </c>
      <c r="AN626" s="283" t="e">
        <f t="shared" si="19"/>
        <v>#DIV/0!</v>
      </c>
    </row>
    <row r="627" spans="11:40" ht="21" customHeight="1" x14ac:dyDescent="0.3">
      <c r="K627" s="274"/>
      <c r="O627" s="2"/>
      <c r="P627" s="2"/>
      <c r="AJ627" s="28"/>
      <c r="AK627" s="85"/>
      <c r="AL627" s="85"/>
      <c r="AM627" s="1" t="str">
        <f t="shared" si="18"/>
        <v/>
      </c>
      <c r="AN627" s="283" t="e">
        <f t="shared" si="19"/>
        <v>#DIV/0!</v>
      </c>
    </row>
    <row r="628" spans="11:40" ht="21" customHeight="1" x14ac:dyDescent="0.3">
      <c r="K628" s="274"/>
      <c r="O628" s="2"/>
      <c r="P628" s="2"/>
      <c r="AJ628" s="28"/>
      <c r="AK628" s="85"/>
      <c r="AL628" s="85"/>
      <c r="AM628" s="1" t="str">
        <f t="shared" si="18"/>
        <v/>
      </c>
      <c r="AN628" s="283" t="e">
        <f t="shared" si="19"/>
        <v>#DIV/0!</v>
      </c>
    </row>
    <row r="629" spans="11:40" ht="21" customHeight="1" x14ac:dyDescent="0.3">
      <c r="K629" s="274"/>
      <c r="O629" s="2"/>
      <c r="P629" s="2"/>
      <c r="AJ629" s="28"/>
      <c r="AK629" s="85"/>
      <c r="AL629" s="85"/>
      <c r="AM629" s="1" t="str">
        <f t="shared" si="18"/>
        <v/>
      </c>
      <c r="AN629" s="283" t="e">
        <f t="shared" si="19"/>
        <v>#DIV/0!</v>
      </c>
    </row>
    <row r="630" spans="11:40" ht="21" customHeight="1" x14ac:dyDescent="0.3">
      <c r="K630" s="274"/>
      <c r="O630" s="2"/>
      <c r="P630" s="2"/>
      <c r="AJ630" s="28"/>
      <c r="AK630" s="85"/>
      <c r="AL630" s="85"/>
      <c r="AM630" s="1" t="str">
        <f t="shared" si="18"/>
        <v/>
      </c>
      <c r="AN630" s="283" t="e">
        <f t="shared" si="19"/>
        <v>#DIV/0!</v>
      </c>
    </row>
    <row r="631" spans="11:40" ht="21" customHeight="1" x14ac:dyDescent="0.3">
      <c r="K631" s="274"/>
      <c r="O631" s="2"/>
      <c r="P631" s="2"/>
      <c r="AJ631" s="28"/>
      <c r="AK631" s="85"/>
      <c r="AL631" s="85"/>
      <c r="AM631" s="1" t="str">
        <f t="shared" si="18"/>
        <v/>
      </c>
      <c r="AN631" s="283" t="e">
        <f t="shared" si="19"/>
        <v>#DIV/0!</v>
      </c>
    </row>
    <row r="632" spans="11:40" ht="21" customHeight="1" x14ac:dyDescent="0.3">
      <c r="K632" s="274"/>
      <c r="O632" s="2"/>
      <c r="P632" s="2"/>
      <c r="AJ632" s="28"/>
      <c r="AK632" s="85"/>
      <c r="AL632" s="85"/>
      <c r="AM632" s="1" t="str">
        <f t="shared" si="18"/>
        <v/>
      </c>
      <c r="AN632" s="283" t="e">
        <f t="shared" si="19"/>
        <v>#DIV/0!</v>
      </c>
    </row>
    <row r="633" spans="11:40" ht="21" customHeight="1" x14ac:dyDescent="0.3">
      <c r="K633" s="274"/>
      <c r="O633" s="2"/>
      <c r="P633" s="2"/>
      <c r="AJ633" s="28"/>
      <c r="AK633" s="85"/>
      <c r="AL633" s="85"/>
      <c r="AM633" s="1" t="str">
        <f t="shared" si="18"/>
        <v/>
      </c>
      <c r="AN633" s="283" t="e">
        <f t="shared" si="19"/>
        <v>#DIV/0!</v>
      </c>
    </row>
    <row r="634" spans="11:40" ht="21" customHeight="1" x14ac:dyDescent="0.3">
      <c r="K634" s="274"/>
      <c r="O634" s="2"/>
      <c r="P634" s="2"/>
      <c r="AJ634" s="28"/>
      <c r="AK634" s="85"/>
      <c r="AL634" s="85"/>
      <c r="AM634" s="1" t="str">
        <f t="shared" si="18"/>
        <v/>
      </c>
      <c r="AN634" s="283" t="e">
        <f t="shared" si="19"/>
        <v>#DIV/0!</v>
      </c>
    </row>
    <row r="635" spans="11:40" ht="21" customHeight="1" x14ac:dyDescent="0.3">
      <c r="K635" s="274"/>
      <c r="O635" s="2"/>
      <c r="P635" s="2"/>
      <c r="AJ635" s="28"/>
      <c r="AK635" s="85"/>
      <c r="AL635" s="85"/>
      <c r="AM635" s="1" t="str">
        <f t="shared" si="18"/>
        <v/>
      </c>
      <c r="AN635" s="283" t="e">
        <f t="shared" si="19"/>
        <v>#DIV/0!</v>
      </c>
    </row>
    <row r="636" spans="11:40" ht="21" customHeight="1" x14ac:dyDescent="0.3">
      <c r="K636" s="274"/>
      <c r="O636" s="2"/>
      <c r="P636" s="2"/>
      <c r="AJ636" s="28"/>
      <c r="AK636" s="85"/>
      <c r="AL636" s="85"/>
      <c r="AM636" s="1" t="str">
        <f t="shared" si="18"/>
        <v/>
      </c>
      <c r="AN636" s="283" t="e">
        <f t="shared" si="19"/>
        <v>#DIV/0!</v>
      </c>
    </row>
    <row r="637" spans="11:40" ht="21" customHeight="1" x14ac:dyDescent="0.3">
      <c r="K637" s="274"/>
      <c r="O637" s="2"/>
      <c r="P637" s="2"/>
      <c r="AJ637" s="28"/>
      <c r="AK637" s="85"/>
      <c r="AL637" s="85"/>
      <c r="AM637" s="1" t="str">
        <f t="shared" si="18"/>
        <v/>
      </c>
      <c r="AN637" s="283" t="e">
        <f t="shared" si="19"/>
        <v>#DIV/0!</v>
      </c>
    </row>
    <row r="638" spans="11:40" ht="21" customHeight="1" x14ac:dyDescent="0.3">
      <c r="K638" s="274"/>
      <c r="O638" s="2"/>
      <c r="P638" s="2"/>
      <c r="AJ638" s="28"/>
      <c r="AK638" s="85"/>
      <c r="AL638" s="85"/>
      <c r="AM638" s="1" t="str">
        <f t="shared" si="18"/>
        <v/>
      </c>
      <c r="AN638" s="283" t="e">
        <f t="shared" si="19"/>
        <v>#DIV/0!</v>
      </c>
    </row>
    <row r="639" spans="11:40" ht="21" customHeight="1" x14ac:dyDescent="0.3">
      <c r="K639" s="274"/>
      <c r="O639" s="2"/>
      <c r="P639" s="2"/>
      <c r="AJ639" s="28"/>
      <c r="AK639" s="85"/>
      <c r="AL639" s="85"/>
      <c r="AM639" s="1" t="str">
        <f t="shared" si="18"/>
        <v/>
      </c>
      <c r="AN639" s="283" t="e">
        <f t="shared" si="19"/>
        <v>#DIV/0!</v>
      </c>
    </row>
    <row r="640" spans="11:40" ht="21" customHeight="1" x14ac:dyDescent="0.3">
      <c r="K640" s="274"/>
      <c r="O640" s="2"/>
      <c r="P640" s="2"/>
      <c r="AJ640" s="28"/>
      <c r="AK640" s="85"/>
      <c r="AL640" s="85"/>
      <c r="AM640" s="1" t="str">
        <f t="shared" si="18"/>
        <v/>
      </c>
      <c r="AN640" s="283" t="e">
        <f t="shared" si="19"/>
        <v>#DIV/0!</v>
      </c>
    </row>
    <row r="641" spans="11:40" ht="21" customHeight="1" x14ac:dyDescent="0.3">
      <c r="K641" s="274"/>
      <c r="O641" s="2"/>
      <c r="P641" s="2"/>
      <c r="AJ641" s="28"/>
      <c r="AK641" s="85"/>
      <c r="AL641" s="85"/>
      <c r="AM641" s="1" t="str">
        <f t="shared" si="18"/>
        <v/>
      </c>
      <c r="AN641" s="283" t="e">
        <f t="shared" si="19"/>
        <v>#DIV/0!</v>
      </c>
    </row>
    <row r="642" spans="11:40" ht="21" customHeight="1" x14ac:dyDescent="0.3">
      <c r="K642" s="274"/>
      <c r="O642" s="2"/>
      <c r="P642" s="2"/>
      <c r="AJ642" s="28"/>
      <c r="AK642" s="85"/>
      <c r="AL642" s="85"/>
      <c r="AM642" s="1" t="str">
        <f t="shared" si="18"/>
        <v/>
      </c>
      <c r="AN642" s="283" t="e">
        <f t="shared" si="19"/>
        <v>#DIV/0!</v>
      </c>
    </row>
    <row r="643" spans="11:40" ht="21" customHeight="1" x14ac:dyDescent="0.3">
      <c r="K643" s="274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83" t="e">
        <f t="shared" ref="AN643:AN706" si="21">STDEV(K643,G643)</f>
        <v>#DIV/0!</v>
      </c>
    </row>
    <row r="644" spans="11:40" ht="21" customHeight="1" x14ac:dyDescent="0.3">
      <c r="K644" s="274"/>
      <c r="O644" s="2"/>
      <c r="P644" s="2"/>
      <c r="AJ644" s="28"/>
      <c r="AK644" s="85"/>
      <c r="AL644" s="85"/>
      <c r="AM644" s="1" t="str">
        <f t="shared" si="20"/>
        <v/>
      </c>
      <c r="AN644" s="283" t="e">
        <f t="shared" si="21"/>
        <v>#DIV/0!</v>
      </c>
    </row>
    <row r="645" spans="11:40" ht="21" customHeight="1" x14ac:dyDescent="0.3">
      <c r="K645" s="274"/>
      <c r="O645" s="2"/>
      <c r="P645" s="2"/>
      <c r="AJ645" s="28"/>
      <c r="AK645" s="85"/>
      <c r="AL645" s="85"/>
      <c r="AM645" s="1" t="str">
        <f t="shared" si="20"/>
        <v/>
      </c>
      <c r="AN645" s="283" t="e">
        <f t="shared" si="21"/>
        <v>#DIV/0!</v>
      </c>
    </row>
    <row r="646" spans="11:40" ht="21" customHeight="1" x14ac:dyDescent="0.3">
      <c r="K646" s="274"/>
      <c r="O646" s="2"/>
      <c r="P646" s="2"/>
      <c r="AJ646" s="28"/>
      <c r="AK646" s="85"/>
      <c r="AL646" s="85"/>
      <c r="AM646" s="1" t="str">
        <f t="shared" si="20"/>
        <v/>
      </c>
      <c r="AN646" s="283" t="e">
        <f t="shared" si="21"/>
        <v>#DIV/0!</v>
      </c>
    </row>
    <row r="647" spans="11:40" ht="21" customHeight="1" x14ac:dyDescent="0.3">
      <c r="K647" s="274"/>
      <c r="O647" s="2"/>
      <c r="P647" s="2"/>
      <c r="AJ647" s="28"/>
      <c r="AK647" s="85"/>
      <c r="AL647" s="85"/>
      <c r="AM647" s="1" t="str">
        <f t="shared" si="20"/>
        <v/>
      </c>
      <c r="AN647" s="283" t="e">
        <f t="shared" si="21"/>
        <v>#DIV/0!</v>
      </c>
    </row>
    <row r="648" spans="11:40" ht="21" customHeight="1" x14ac:dyDescent="0.3">
      <c r="K648" s="274"/>
      <c r="O648" s="2"/>
      <c r="P648" s="2"/>
      <c r="AJ648" s="28"/>
      <c r="AK648" s="85"/>
      <c r="AL648" s="85"/>
      <c r="AM648" s="1" t="str">
        <f t="shared" si="20"/>
        <v/>
      </c>
      <c r="AN648" s="283" t="e">
        <f t="shared" si="21"/>
        <v>#DIV/0!</v>
      </c>
    </row>
    <row r="649" spans="11:40" ht="21" customHeight="1" x14ac:dyDescent="0.3">
      <c r="K649" s="274"/>
      <c r="O649" s="2"/>
      <c r="P649" s="2"/>
      <c r="AJ649" s="28"/>
      <c r="AK649" s="85"/>
      <c r="AL649" s="85"/>
      <c r="AM649" s="1" t="str">
        <f t="shared" si="20"/>
        <v/>
      </c>
      <c r="AN649" s="283" t="e">
        <f t="shared" si="21"/>
        <v>#DIV/0!</v>
      </c>
    </row>
    <row r="650" spans="11:40" ht="21" customHeight="1" x14ac:dyDescent="0.3">
      <c r="K650" s="274"/>
      <c r="O650" s="2"/>
      <c r="P650" s="2"/>
      <c r="AJ650" s="28"/>
      <c r="AK650" s="85"/>
      <c r="AL650" s="85"/>
      <c r="AM650" s="1" t="str">
        <f t="shared" si="20"/>
        <v/>
      </c>
      <c r="AN650" s="283" t="e">
        <f t="shared" si="21"/>
        <v>#DIV/0!</v>
      </c>
    </row>
    <row r="651" spans="11:40" ht="21" customHeight="1" x14ac:dyDescent="0.3">
      <c r="K651" s="274"/>
      <c r="O651" s="2"/>
      <c r="P651" s="2"/>
      <c r="AJ651" s="28"/>
      <c r="AK651" s="85"/>
      <c r="AL651" s="85"/>
      <c r="AM651" s="1" t="str">
        <f t="shared" si="20"/>
        <v/>
      </c>
      <c r="AN651" s="283" t="e">
        <f t="shared" si="21"/>
        <v>#DIV/0!</v>
      </c>
    </row>
    <row r="652" spans="11:40" ht="21" customHeight="1" x14ac:dyDescent="0.3">
      <c r="K652" s="274"/>
      <c r="O652" s="2"/>
      <c r="P652" s="2"/>
      <c r="AJ652" s="28"/>
      <c r="AK652" s="85"/>
      <c r="AL652" s="85"/>
      <c r="AM652" s="1" t="str">
        <f t="shared" si="20"/>
        <v/>
      </c>
      <c r="AN652" s="283" t="e">
        <f t="shared" si="21"/>
        <v>#DIV/0!</v>
      </c>
    </row>
    <row r="653" spans="11:40" ht="21" customHeight="1" x14ac:dyDescent="0.3">
      <c r="K653" s="274"/>
      <c r="O653" s="2"/>
      <c r="P653" s="2"/>
      <c r="AJ653" s="28"/>
      <c r="AK653" s="85"/>
      <c r="AL653" s="85"/>
      <c r="AM653" s="1" t="str">
        <f t="shared" si="20"/>
        <v/>
      </c>
      <c r="AN653" s="283" t="e">
        <f t="shared" si="21"/>
        <v>#DIV/0!</v>
      </c>
    </row>
    <row r="654" spans="11:40" ht="21" customHeight="1" x14ac:dyDescent="0.3">
      <c r="K654" s="274"/>
      <c r="O654" s="2"/>
      <c r="P654" s="2"/>
      <c r="AJ654" s="28"/>
      <c r="AK654" s="85"/>
      <c r="AL654" s="85"/>
      <c r="AM654" s="1" t="str">
        <f t="shared" si="20"/>
        <v/>
      </c>
      <c r="AN654" s="283" t="e">
        <f t="shared" si="21"/>
        <v>#DIV/0!</v>
      </c>
    </row>
    <row r="655" spans="11:40" ht="21" customHeight="1" x14ac:dyDescent="0.3">
      <c r="K655" s="274"/>
      <c r="O655" s="2"/>
      <c r="P655" s="2"/>
      <c r="AJ655" s="28"/>
      <c r="AK655" s="85"/>
      <c r="AL655" s="85"/>
      <c r="AM655" s="1" t="str">
        <f t="shared" si="20"/>
        <v/>
      </c>
      <c r="AN655" s="283" t="e">
        <f t="shared" si="21"/>
        <v>#DIV/0!</v>
      </c>
    </row>
    <row r="656" spans="11:40" ht="21" customHeight="1" x14ac:dyDescent="0.3">
      <c r="K656" s="274"/>
      <c r="O656" s="2"/>
      <c r="P656" s="2"/>
      <c r="AJ656" s="28"/>
      <c r="AK656" s="85"/>
      <c r="AL656" s="85"/>
      <c r="AM656" s="1" t="str">
        <f t="shared" si="20"/>
        <v/>
      </c>
      <c r="AN656" s="283" t="e">
        <f t="shared" si="21"/>
        <v>#DIV/0!</v>
      </c>
    </row>
    <row r="657" spans="11:40" x14ac:dyDescent="0.2">
      <c r="K657" s="274"/>
      <c r="O657" s="2"/>
      <c r="P657" s="2"/>
      <c r="AM657" s="1" t="str">
        <f t="shared" si="20"/>
        <v/>
      </c>
      <c r="AN657" s="283" t="e">
        <f t="shared" si="21"/>
        <v>#DIV/0!</v>
      </c>
    </row>
    <row r="658" spans="11:40" x14ac:dyDescent="0.2">
      <c r="K658" s="274"/>
      <c r="O658" s="2"/>
      <c r="P658" s="2"/>
      <c r="AM658" s="1" t="str">
        <f t="shared" si="20"/>
        <v/>
      </c>
      <c r="AN658" s="283" t="e">
        <f t="shared" si="21"/>
        <v>#DIV/0!</v>
      </c>
    </row>
    <row r="659" spans="11:40" x14ac:dyDescent="0.2">
      <c r="K659" s="274"/>
      <c r="O659" s="2"/>
      <c r="P659" s="2"/>
      <c r="AM659" s="1" t="str">
        <f t="shared" si="20"/>
        <v/>
      </c>
      <c r="AN659" s="283" t="e">
        <f t="shared" si="21"/>
        <v>#DIV/0!</v>
      </c>
    </row>
    <row r="660" spans="11:40" x14ac:dyDescent="0.2">
      <c r="K660" s="274"/>
      <c r="O660" s="2"/>
      <c r="P660" s="2"/>
      <c r="AM660" s="1" t="str">
        <f t="shared" si="20"/>
        <v/>
      </c>
      <c r="AN660" s="283" t="e">
        <f t="shared" si="21"/>
        <v>#DIV/0!</v>
      </c>
    </row>
    <row r="661" spans="11:40" x14ac:dyDescent="0.2">
      <c r="K661" s="274"/>
      <c r="O661" s="2"/>
      <c r="P661" s="2"/>
      <c r="AM661" s="1" t="str">
        <f t="shared" si="20"/>
        <v/>
      </c>
      <c r="AN661" s="283" t="e">
        <f t="shared" si="21"/>
        <v>#DIV/0!</v>
      </c>
    </row>
    <row r="662" spans="11:40" x14ac:dyDescent="0.2">
      <c r="K662" s="274"/>
      <c r="O662" s="2"/>
      <c r="P662" s="2"/>
      <c r="AM662" s="1" t="str">
        <f t="shared" si="20"/>
        <v/>
      </c>
      <c r="AN662" s="283" t="e">
        <f t="shared" si="21"/>
        <v>#DIV/0!</v>
      </c>
    </row>
    <row r="663" spans="11:40" x14ac:dyDescent="0.2">
      <c r="K663" s="274"/>
      <c r="O663" s="2"/>
      <c r="P663" s="2"/>
      <c r="AM663" s="1" t="str">
        <f t="shared" si="20"/>
        <v/>
      </c>
      <c r="AN663" s="283" t="e">
        <f t="shared" si="21"/>
        <v>#DIV/0!</v>
      </c>
    </row>
    <row r="664" spans="11:40" x14ac:dyDescent="0.2">
      <c r="K664" s="274"/>
      <c r="O664" s="2"/>
      <c r="P664" s="2"/>
      <c r="AM664" s="1" t="str">
        <f t="shared" si="20"/>
        <v/>
      </c>
      <c r="AN664" s="283" t="e">
        <f t="shared" si="21"/>
        <v>#DIV/0!</v>
      </c>
    </row>
    <row r="665" spans="11:40" x14ac:dyDescent="0.2">
      <c r="K665" s="274"/>
      <c r="O665" s="2"/>
      <c r="P665" s="2"/>
      <c r="AM665" s="1" t="str">
        <f t="shared" si="20"/>
        <v/>
      </c>
      <c r="AN665" s="283" t="e">
        <f t="shared" si="21"/>
        <v>#DIV/0!</v>
      </c>
    </row>
    <row r="666" spans="11:40" x14ac:dyDescent="0.2">
      <c r="K666" s="274"/>
      <c r="O666" s="2"/>
      <c r="P666" s="2"/>
      <c r="AM666" s="1" t="str">
        <f t="shared" si="20"/>
        <v/>
      </c>
      <c r="AN666" s="283" t="e">
        <f t="shared" si="21"/>
        <v>#DIV/0!</v>
      </c>
    </row>
    <row r="667" spans="11:40" x14ac:dyDescent="0.2">
      <c r="K667" s="274"/>
      <c r="O667" s="2"/>
      <c r="P667" s="2"/>
      <c r="AM667" s="1" t="str">
        <f t="shared" si="20"/>
        <v/>
      </c>
      <c r="AN667" s="283" t="e">
        <f t="shared" si="21"/>
        <v>#DIV/0!</v>
      </c>
    </row>
    <row r="668" spans="11:40" x14ac:dyDescent="0.2">
      <c r="K668" s="274"/>
      <c r="O668" s="2"/>
      <c r="P668" s="2"/>
      <c r="AM668" s="1" t="str">
        <f t="shared" si="20"/>
        <v/>
      </c>
      <c r="AN668" s="283" t="e">
        <f t="shared" si="21"/>
        <v>#DIV/0!</v>
      </c>
    </row>
    <row r="669" spans="11:40" x14ac:dyDescent="0.2">
      <c r="K669" s="274"/>
      <c r="O669" s="2"/>
      <c r="P669" s="2"/>
      <c r="AM669" s="1" t="str">
        <f t="shared" si="20"/>
        <v/>
      </c>
      <c r="AN669" s="283" t="e">
        <f t="shared" si="21"/>
        <v>#DIV/0!</v>
      </c>
    </row>
    <row r="670" spans="11:40" x14ac:dyDescent="0.2">
      <c r="K670" s="274"/>
      <c r="O670" s="2"/>
      <c r="P670" s="2"/>
      <c r="AM670" s="1" t="str">
        <f t="shared" si="20"/>
        <v/>
      </c>
      <c r="AN670" s="283" t="e">
        <f t="shared" si="21"/>
        <v>#DIV/0!</v>
      </c>
    </row>
    <row r="671" spans="11:40" x14ac:dyDescent="0.2">
      <c r="K671" s="274"/>
      <c r="O671" s="2"/>
      <c r="P671" s="2"/>
      <c r="AM671" s="1" t="str">
        <f t="shared" si="20"/>
        <v/>
      </c>
      <c r="AN671" s="283" t="e">
        <f t="shared" si="21"/>
        <v>#DIV/0!</v>
      </c>
    </row>
    <row r="672" spans="11:40" x14ac:dyDescent="0.2">
      <c r="K672" s="274"/>
      <c r="O672" s="2"/>
      <c r="P672" s="2"/>
      <c r="AM672" s="1" t="str">
        <f t="shared" si="20"/>
        <v/>
      </c>
      <c r="AN672" s="283" t="e">
        <f t="shared" si="21"/>
        <v>#DIV/0!</v>
      </c>
    </row>
    <row r="673" spans="11:40" x14ac:dyDescent="0.2">
      <c r="K673" s="274"/>
      <c r="O673" s="2"/>
      <c r="P673" s="2"/>
      <c r="AM673" s="1" t="str">
        <f t="shared" si="20"/>
        <v/>
      </c>
      <c r="AN673" s="283" t="e">
        <f t="shared" si="21"/>
        <v>#DIV/0!</v>
      </c>
    </row>
    <row r="674" spans="11:40" x14ac:dyDescent="0.2">
      <c r="K674" s="274"/>
      <c r="O674" s="2"/>
      <c r="P674" s="2"/>
      <c r="AM674" s="1" t="str">
        <f t="shared" si="20"/>
        <v/>
      </c>
      <c r="AN674" s="283" t="e">
        <f t="shared" si="21"/>
        <v>#DIV/0!</v>
      </c>
    </row>
    <row r="675" spans="11:40" x14ac:dyDescent="0.2">
      <c r="K675" s="274"/>
      <c r="O675" s="2"/>
      <c r="P675" s="2"/>
      <c r="AM675" s="1" t="str">
        <f t="shared" si="20"/>
        <v/>
      </c>
      <c r="AN675" s="283" t="e">
        <f t="shared" si="21"/>
        <v>#DIV/0!</v>
      </c>
    </row>
    <row r="676" spans="11:40" x14ac:dyDescent="0.2">
      <c r="K676" s="274"/>
      <c r="O676" s="2"/>
      <c r="P676" s="2"/>
      <c r="AM676" s="1" t="str">
        <f t="shared" si="20"/>
        <v/>
      </c>
      <c r="AN676" s="283" t="e">
        <f t="shared" si="21"/>
        <v>#DIV/0!</v>
      </c>
    </row>
    <row r="677" spans="11:40" x14ac:dyDescent="0.2">
      <c r="K677" s="274"/>
      <c r="O677" s="2"/>
      <c r="P677" s="2"/>
      <c r="AM677" s="1" t="str">
        <f t="shared" si="20"/>
        <v/>
      </c>
      <c r="AN677" s="283" t="e">
        <f t="shared" si="21"/>
        <v>#DIV/0!</v>
      </c>
    </row>
    <row r="678" spans="11:40" x14ac:dyDescent="0.2">
      <c r="K678" s="274"/>
      <c r="O678" s="2"/>
      <c r="P678" s="2"/>
      <c r="AM678" s="1" t="str">
        <f t="shared" si="20"/>
        <v/>
      </c>
      <c r="AN678" s="283" t="e">
        <f t="shared" si="21"/>
        <v>#DIV/0!</v>
      </c>
    </row>
    <row r="679" spans="11:40" x14ac:dyDescent="0.2">
      <c r="K679" s="274"/>
      <c r="O679" s="2"/>
      <c r="P679" s="2"/>
      <c r="AM679" s="1" t="str">
        <f t="shared" si="20"/>
        <v/>
      </c>
      <c r="AN679" s="283" t="e">
        <f t="shared" si="21"/>
        <v>#DIV/0!</v>
      </c>
    </row>
    <row r="680" spans="11:40" x14ac:dyDescent="0.2">
      <c r="K680" s="274"/>
      <c r="O680" s="2"/>
      <c r="P680" s="2"/>
      <c r="AM680" s="1" t="str">
        <f t="shared" si="20"/>
        <v/>
      </c>
      <c r="AN680" s="283" t="e">
        <f t="shared" si="21"/>
        <v>#DIV/0!</v>
      </c>
    </row>
    <row r="681" spans="11:40" x14ac:dyDescent="0.2">
      <c r="K681" s="274"/>
      <c r="O681" s="2"/>
      <c r="P681" s="2"/>
      <c r="AM681" s="1" t="str">
        <f t="shared" si="20"/>
        <v/>
      </c>
      <c r="AN681" s="283" t="e">
        <f t="shared" si="21"/>
        <v>#DIV/0!</v>
      </c>
    </row>
    <row r="682" spans="11:40" x14ac:dyDescent="0.2">
      <c r="K682" s="274"/>
      <c r="O682" s="2"/>
      <c r="P682" s="2"/>
      <c r="AM682" s="1" t="str">
        <f t="shared" si="20"/>
        <v/>
      </c>
      <c r="AN682" s="283" t="e">
        <f t="shared" si="21"/>
        <v>#DIV/0!</v>
      </c>
    </row>
    <row r="683" spans="11:40" x14ac:dyDescent="0.2">
      <c r="K683" s="274"/>
      <c r="O683" s="2"/>
      <c r="P683" s="2"/>
      <c r="AM683" s="1" t="str">
        <f t="shared" si="20"/>
        <v/>
      </c>
      <c r="AN683" s="283" t="e">
        <f t="shared" si="21"/>
        <v>#DIV/0!</v>
      </c>
    </row>
    <row r="684" spans="11:40" x14ac:dyDescent="0.2">
      <c r="K684" s="274"/>
      <c r="O684" s="2"/>
      <c r="P684" s="2"/>
      <c r="AM684" s="1" t="str">
        <f t="shared" si="20"/>
        <v/>
      </c>
      <c r="AN684" s="283" t="e">
        <f t="shared" si="21"/>
        <v>#DIV/0!</v>
      </c>
    </row>
    <row r="685" spans="11:40" x14ac:dyDescent="0.2">
      <c r="K685" s="274"/>
      <c r="O685" s="2"/>
      <c r="P685" s="2"/>
      <c r="AM685" s="1" t="str">
        <f t="shared" si="20"/>
        <v/>
      </c>
      <c r="AN685" s="283" t="e">
        <f t="shared" si="21"/>
        <v>#DIV/0!</v>
      </c>
    </row>
    <row r="686" spans="11:40" x14ac:dyDescent="0.2">
      <c r="K686" s="274"/>
      <c r="O686" s="2"/>
      <c r="P686" s="2"/>
      <c r="AM686" s="1" t="str">
        <f t="shared" si="20"/>
        <v/>
      </c>
      <c r="AN686" s="283" t="e">
        <f t="shared" si="21"/>
        <v>#DIV/0!</v>
      </c>
    </row>
    <row r="687" spans="11:40" x14ac:dyDescent="0.2">
      <c r="K687" s="274"/>
      <c r="O687" s="2"/>
      <c r="P687" s="2"/>
      <c r="AM687" s="1" t="str">
        <f t="shared" si="20"/>
        <v/>
      </c>
      <c r="AN687" s="283" t="e">
        <f t="shared" si="21"/>
        <v>#DIV/0!</v>
      </c>
    </row>
    <row r="688" spans="11:40" x14ac:dyDescent="0.2">
      <c r="K688" s="274"/>
      <c r="O688" s="2"/>
      <c r="P688" s="2"/>
      <c r="AM688" s="1" t="str">
        <f t="shared" si="20"/>
        <v/>
      </c>
      <c r="AN688" s="283" t="e">
        <f t="shared" si="21"/>
        <v>#DIV/0!</v>
      </c>
    </row>
    <row r="689" spans="11:40" x14ac:dyDescent="0.2">
      <c r="K689" s="274"/>
      <c r="O689" s="2"/>
      <c r="P689" s="2"/>
      <c r="AM689" s="1" t="str">
        <f t="shared" si="20"/>
        <v/>
      </c>
      <c r="AN689" s="283" t="e">
        <f t="shared" si="21"/>
        <v>#DIV/0!</v>
      </c>
    </row>
    <row r="690" spans="11:40" x14ac:dyDescent="0.2">
      <c r="K690" s="274"/>
      <c r="O690" s="2"/>
      <c r="P690" s="2"/>
      <c r="AM690" s="1" t="str">
        <f t="shared" si="20"/>
        <v/>
      </c>
      <c r="AN690" s="283" t="e">
        <f t="shared" si="21"/>
        <v>#DIV/0!</v>
      </c>
    </row>
    <row r="691" spans="11:40" x14ac:dyDescent="0.2">
      <c r="K691" s="274"/>
      <c r="O691" s="2"/>
      <c r="P691" s="2"/>
      <c r="AM691" s="1" t="str">
        <f t="shared" si="20"/>
        <v/>
      </c>
      <c r="AN691" s="283" t="e">
        <f t="shared" si="21"/>
        <v>#DIV/0!</v>
      </c>
    </row>
    <row r="692" spans="11:40" x14ac:dyDescent="0.2">
      <c r="K692" s="274"/>
      <c r="O692" s="2"/>
      <c r="P692" s="2"/>
      <c r="AM692" s="1" t="str">
        <f t="shared" si="20"/>
        <v/>
      </c>
      <c r="AN692" s="283" t="e">
        <f t="shared" si="21"/>
        <v>#DIV/0!</v>
      </c>
    </row>
    <row r="693" spans="11:40" x14ac:dyDescent="0.2">
      <c r="K693" s="274"/>
      <c r="O693" s="2"/>
      <c r="P693" s="2"/>
      <c r="AM693" s="1" t="str">
        <f t="shared" si="20"/>
        <v/>
      </c>
      <c r="AN693" s="283" t="e">
        <f t="shared" si="21"/>
        <v>#DIV/0!</v>
      </c>
    </row>
    <row r="694" spans="11:40" x14ac:dyDescent="0.2">
      <c r="K694" s="274"/>
      <c r="O694" s="2"/>
      <c r="P694" s="2"/>
      <c r="AM694" s="1" t="str">
        <f t="shared" si="20"/>
        <v/>
      </c>
      <c r="AN694" s="283" t="e">
        <f t="shared" si="21"/>
        <v>#DIV/0!</v>
      </c>
    </row>
    <row r="695" spans="11:40" x14ac:dyDescent="0.2">
      <c r="K695" s="274"/>
      <c r="O695" s="2"/>
      <c r="P695" s="2"/>
      <c r="AM695" s="1" t="str">
        <f t="shared" si="20"/>
        <v/>
      </c>
      <c r="AN695" s="283" t="e">
        <f t="shared" si="21"/>
        <v>#DIV/0!</v>
      </c>
    </row>
    <row r="696" spans="11:40" x14ac:dyDescent="0.2">
      <c r="K696" s="274"/>
      <c r="O696" s="2"/>
      <c r="P696" s="2"/>
      <c r="AM696" s="1" t="str">
        <f t="shared" si="20"/>
        <v/>
      </c>
      <c r="AN696" s="283" t="e">
        <f t="shared" si="21"/>
        <v>#DIV/0!</v>
      </c>
    </row>
    <row r="697" spans="11:40" x14ac:dyDescent="0.2">
      <c r="K697" s="274"/>
      <c r="O697" s="2"/>
      <c r="P697" s="2"/>
      <c r="AM697" s="1" t="str">
        <f t="shared" si="20"/>
        <v/>
      </c>
      <c r="AN697" s="283" t="e">
        <f t="shared" si="21"/>
        <v>#DIV/0!</v>
      </c>
    </row>
    <row r="698" spans="11:40" x14ac:dyDescent="0.2">
      <c r="K698" s="274"/>
      <c r="O698" s="2"/>
      <c r="P698" s="2"/>
      <c r="AM698" s="1" t="str">
        <f t="shared" si="20"/>
        <v/>
      </c>
      <c r="AN698" s="283" t="e">
        <f t="shared" si="21"/>
        <v>#DIV/0!</v>
      </c>
    </row>
    <row r="699" spans="11:40" x14ac:dyDescent="0.2">
      <c r="K699" s="274"/>
      <c r="O699" s="2"/>
      <c r="P699" s="2"/>
      <c r="AM699" s="1" t="str">
        <f t="shared" si="20"/>
        <v/>
      </c>
      <c r="AN699" s="283" t="e">
        <f t="shared" si="21"/>
        <v>#DIV/0!</v>
      </c>
    </row>
    <row r="700" spans="11:40" x14ac:dyDescent="0.2">
      <c r="K700" s="274"/>
      <c r="O700" s="2"/>
      <c r="P700" s="2"/>
      <c r="AM700" s="1" t="str">
        <f t="shared" si="20"/>
        <v/>
      </c>
      <c r="AN700" s="283" t="e">
        <f t="shared" si="21"/>
        <v>#DIV/0!</v>
      </c>
    </row>
    <row r="701" spans="11:40" x14ac:dyDescent="0.2">
      <c r="K701" s="274"/>
      <c r="O701" s="2"/>
      <c r="P701" s="2"/>
      <c r="AM701" s="1" t="str">
        <f t="shared" si="20"/>
        <v/>
      </c>
      <c r="AN701" s="283" t="e">
        <f t="shared" si="21"/>
        <v>#DIV/0!</v>
      </c>
    </row>
    <row r="702" spans="11:40" x14ac:dyDescent="0.2">
      <c r="K702" s="274"/>
      <c r="O702" s="2"/>
      <c r="P702" s="2"/>
      <c r="AM702" s="1" t="str">
        <f t="shared" si="20"/>
        <v/>
      </c>
      <c r="AN702" s="283" t="e">
        <f t="shared" si="21"/>
        <v>#DIV/0!</v>
      </c>
    </row>
    <row r="703" spans="11:40" x14ac:dyDescent="0.2">
      <c r="K703" s="274"/>
      <c r="O703" s="2"/>
      <c r="P703" s="2"/>
      <c r="AM703" s="1" t="str">
        <f t="shared" si="20"/>
        <v/>
      </c>
      <c r="AN703" s="283" t="e">
        <f t="shared" si="21"/>
        <v>#DIV/0!</v>
      </c>
    </row>
    <row r="704" spans="11:40" x14ac:dyDescent="0.2">
      <c r="K704" s="274"/>
      <c r="O704" s="2"/>
      <c r="P704" s="2"/>
      <c r="AM704" s="1" t="str">
        <f t="shared" si="20"/>
        <v/>
      </c>
      <c r="AN704" s="283" t="e">
        <f t="shared" si="21"/>
        <v>#DIV/0!</v>
      </c>
    </row>
    <row r="705" spans="11:40" x14ac:dyDescent="0.2">
      <c r="K705" s="274"/>
      <c r="O705" s="2"/>
      <c r="P705" s="2"/>
      <c r="AM705" s="1" t="str">
        <f t="shared" si="20"/>
        <v/>
      </c>
      <c r="AN705" s="283" t="e">
        <f t="shared" si="21"/>
        <v>#DIV/0!</v>
      </c>
    </row>
    <row r="706" spans="11:40" x14ac:dyDescent="0.2">
      <c r="K706" s="274"/>
      <c r="O706" s="2"/>
      <c r="P706" s="2"/>
      <c r="AM706" s="1" t="str">
        <f t="shared" si="20"/>
        <v/>
      </c>
      <c r="AN706" s="283" t="e">
        <f t="shared" si="21"/>
        <v>#DIV/0!</v>
      </c>
    </row>
    <row r="707" spans="11:40" x14ac:dyDescent="0.2">
      <c r="K707" s="274"/>
      <c r="O707" s="2"/>
      <c r="P707" s="2"/>
      <c r="AM707" s="1" t="str">
        <f t="shared" ref="AM707:AM770" si="22">IFERROR(AA707/AB707,"")</f>
        <v/>
      </c>
      <c r="AN707" s="283" t="e">
        <f t="shared" ref="AN707:AN770" si="23">STDEV(K707,G707)</f>
        <v>#DIV/0!</v>
      </c>
    </row>
    <row r="708" spans="11:40" x14ac:dyDescent="0.2">
      <c r="K708" s="274"/>
      <c r="O708" s="2"/>
      <c r="P708" s="2"/>
      <c r="AM708" s="1" t="str">
        <f t="shared" si="22"/>
        <v/>
      </c>
      <c r="AN708" s="283" t="e">
        <f t="shared" si="23"/>
        <v>#DIV/0!</v>
      </c>
    </row>
    <row r="709" spans="11:40" x14ac:dyDescent="0.2">
      <c r="K709" s="274"/>
      <c r="O709" s="2"/>
      <c r="P709" s="2"/>
      <c r="AM709" s="1" t="str">
        <f t="shared" si="22"/>
        <v/>
      </c>
      <c r="AN709" s="283" t="e">
        <f t="shared" si="23"/>
        <v>#DIV/0!</v>
      </c>
    </row>
    <row r="710" spans="11:40" x14ac:dyDescent="0.2">
      <c r="K710" s="274"/>
      <c r="O710" s="2"/>
      <c r="P710" s="2"/>
      <c r="AM710" s="1" t="str">
        <f t="shared" si="22"/>
        <v/>
      </c>
      <c r="AN710" s="283" t="e">
        <f t="shared" si="23"/>
        <v>#DIV/0!</v>
      </c>
    </row>
    <row r="711" spans="11:40" x14ac:dyDescent="0.2">
      <c r="K711" s="274"/>
      <c r="O711" s="2"/>
      <c r="P711" s="2"/>
      <c r="AM711" s="1" t="str">
        <f t="shared" si="22"/>
        <v/>
      </c>
      <c r="AN711" s="283" t="e">
        <f t="shared" si="23"/>
        <v>#DIV/0!</v>
      </c>
    </row>
    <row r="712" spans="11:40" x14ac:dyDescent="0.2">
      <c r="K712" s="274"/>
      <c r="O712" s="2"/>
      <c r="P712" s="2"/>
      <c r="AM712" s="1" t="str">
        <f t="shared" si="22"/>
        <v/>
      </c>
      <c r="AN712" s="283" t="e">
        <f t="shared" si="23"/>
        <v>#DIV/0!</v>
      </c>
    </row>
    <row r="713" spans="11:40" x14ac:dyDescent="0.2">
      <c r="K713" s="274"/>
      <c r="O713" s="2"/>
      <c r="P713" s="2"/>
      <c r="AM713" s="1" t="str">
        <f t="shared" si="22"/>
        <v/>
      </c>
      <c r="AN713" s="283" t="e">
        <f t="shared" si="23"/>
        <v>#DIV/0!</v>
      </c>
    </row>
    <row r="714" spans="11:40" x14ac:dyDescent="0.2">
      <c r="K714" s="274"/>
      <c r="O714" s="2"/>
      <c r="P714" s="2"/>
      <c r="AM714" s="1" t="str">
        <f t="shared" si="22"/>
        <v/>
      </c>
      <c r="AN714" s="283" t="e">
        <f t="shared" si="23"/>
        <v>#DIV/0!</v>
      </c>
    </row>
    <row r="715" spans="11:40" x14ac:dyDescent="0.2">
      <c r="K715" s="274"/>
      <c r="O715" s="2"/>
      <c r="P715" s="2"/>
      <c r="AM715" s="1" t="str">
        <f t="shared" si="22"/>
        <v/>
      </c>
      <c r="AN715" s="283" t="e">
        <f t="shared" si="23"/>
        <v>#DIV/0!</v>
      </c>
    </row>
    <row r="716" spans="11:40" x14ac:dyDescent="0.2">
      <c r="K716" s="274"/>
      <c r="O716" s="2"/>
      <c r="P716" s="2"/>
      <c r="AM716" s="1" t="str">
        <f t="shared" si="22"/>
        <v/>
      </c>
      <c r="AN716" s="283" t="e">
        <f t="shared" si="23"/>
        <v>#DIV/0!</v>
      </c>
    </row>
    <row r="717" spans="11:40" x14ac:dyDescent="0.2">
      <c r="K717" s="274"/>
      <c r="O717" s="2"/>
      <c r="P717" s="2"/>
      <c r="AM717" s="1" t="str">
        <f t="shared" si="22"/>
        <v/>
      </c>
      <c r="AN717" s="283" t="e">
        <f t="shared" si="23"/>
        <v>#DIV/0!</v>
      </c>
    </row>
    <row r="718" spans="11:40" x14ac:dyDescent="0.2">
      <c r="K718" s="274"/>
      <c r="O718" s="2"/>
      <c r="P718" s="2"/>
      <c r="AM718" s="1" t="str">
        <f t="shared" si="22"/>
        <v/>
      </c>
      <c r="AN718" s="283" t="e">
        <f t="shared" si="23"/>
        <v>#DIV/0!</v>
      </c>
    </row>
    <row r="719" spans="11:40" x14ac:dyDescent="0.2">
      <c r="K719" s="274"/>
      <c r="O719" s="2"/>
      <c r="P719" s="2"/>
      <c r="AM719" s="1" t="str">
        <f t="shared" si="22"/>
        <v/>
      </c>
      <c r="AN719" s="283" t="e">
        <f t="shared" si="23"/>
        <v>#DIV/0!</v>
      </c>
    </row>
    <row r="720" spans="11:40" x14ac:dyDescent="0.2">
      <c r="K720" s="274"/>
      <c r="O720" s="2"/>
      <c r="P720" s="2"/>
      <c r="AM720" s="1" t="str">
        <f t="shared" si="22"/>
        <v/>
      </c>
      <c r="AN720" s="283" t="e">
        <f t="shared" si="23"/>
        <v>#DIV/0!</v>
      </c>
    </row>
    <row r="721" spans="11:40" x14ac:dyDescent="0.2">
      <c r="K721" s="274"/>
      <c r="O721" s="2"/>
      <c r="P721" s="2"/>
      <c r="AM721" s="1" t="str">
        <f t="shared" si="22"/>
        <v/>
      </c>
      <c r="AN721" s="283" t="e">
        <f t="shared" si="23"/>
        <v>#DIV/0!</v>
      </c>
    </row>
    <row r="722" spans="11:40" x14ac:dyDescent="0.2">
      <c r="K722" s="274"/>
      <c r="O722" s="2"/>
      <c r="P722" s="2"/>
      <c r="AM722" s="1" t="str">
        <f t="shared" si="22"/>
        <v/>
      </c>
      <c r="AN722" s="283" t="e">
        <f t="shared" si="23"/>
        <v>#DIV/0!</v>
      </c>
    </row>
    <row r="723" spans="11:40" x14ac:dyDescent="0.2">
      <c r="K723" s="274"/>
      <c r="O723" s="2"/>
      <c r="P723" s="2"/>
      <c r="AM723" s="1" t="str">
        <f t="shared" si="22"/>
        <v/>
      </c>
      <c r="AN723" s="283" t="e">
        <f t="shared" si="23"/>
        <v>#DIV/0!</v>
      </c>
    </row>
    <row r="724" spans="11:40" x14ac:dyDescent="0.2">
      <c r="K724" s="274"/>
      <c r="O724" s="2"/>
      <c r="P724" s="2"/>
      <c r="AM724" s="1" t="str">
        <f t="shared" si="22"/>
        <v/>
      </c>
      <c r="AN724" s="283" t="e">
        <f t="shared" si="23"/>
        <v>#DIV/0!</v>
      </c>
    </row>
    <row r="725" spans="11:40" x14ac:dyDescent="0.2">
      <c r="K725" s="274"/>
      <c r="O725" s="2"/>
      <c r="P725" s="2"/>
      <c r="AM725" s="1" t="str">
        <f t="shared" si="22"/>
        <v/>
      </c>
      <c r="AN725" s="283" t="e">
        <f t="shared" si="23"/>
        <v>#DIV/0!</v>
      </c>
    </row>
    <row r="726" spans="11:40" x14ac:dyDescent="0.2">
      <c r="K726" s="274"/>
      <c r="O726" s="2"/>
      <c r="P726" s="2"/>
      <c r="AM726" s="1" t="str">
        <f t="shared" si="22"/>
        <v/>
      </c>
      <c r="AN726" s="283" t="e">
        <f t="shared" si="23"/>
        <v>#DIV/0!</v>
      </c>
    </row>
    <row r="727" spans="11:40" x14ac:dyDescent="0.2">
      <c r="K727" s="274"/>
      <c r="O727" s="2"/>
      <c r="P727" s="2"/>
      <c r="AM727" s="1" t="str">
        <f t="shared" si="22"/>
        <v/>
      </c>
      <c r="AN727" s="283" t="e">
        <f t="shared" si="23"/>
        <v>#DIV/0!</v>
      </c>
    </row>
    <row r="728" spans="11:40" x14ac:dyDescent="0.2">
      <c r="K728" s="274"/>
      <c r="O728" s="2"/>
      <c r="P728" s="2"/>
      <c r="AM728" s="1" t="str">
        <f t="shared" si="22"/>
        <v/>
      </c>
      <c r="AN728" s="283" t="e">
        <f t="shared" si="23"/>
        <v>#DIV/0!</v>
      </c>
    </row>
    <row r="729" spans="11:40" x14ac:dyDescent="0.2">
      <c r="K729" s="274"/>
      <c r="O729" s="2"/>
      <c r="P729" s="2"/>
      <c r="AM729" s="1" t="str">
        <f t="shared" si="22"/>
        <v/>
      </c>
      <c r="AN729" s="283" t="e">
        <f t="shared" si="23"/>
        <v>#DIV/0!</v>
      </c>
    </row>
    <row r="730" spans="11:40" x14ac:dyDescent="0.2">
      <c r="K730" s="274"/>
      <c r="O730" s="2"/>
      <c r="P730" s="2"/>
      <c r="AM730" s="1" t="str">
        <f t="shared" si="22"/>
        <v/>
      </c>
      <c r="AN730" s="283" t="e">
        <f t="shared" si="23"/>
        <v>#DIV/0!</v>
      </c>
    </row>
    <row r="731" spans="11:40" x14ac:dyDescent="0.2">
      <c r="K731" s="274"/>
      <c r="O731" s="2"/>
      <c r="P731" s="2"/>
      <c r="AM731" s="1" t="str">
        <f t="shared" si="22"/>
        <v/>
      </c>
      <c r="AN731" s="283" t="e">
        <f t="shared" si="23"/>
        <v>#DIV/0!</v>
      </c>
    </row>
    <row r="732" spans="11:40" x14ac:dyDescent="0.2">
      <c r="K732" s="274"/>
      <c r="O732" s="2"/>
      <c r="P732" s="2"/>
      <c r="AM732" s="1" t="str">
        <f t="shared" si="22"/>
        <v/>
      </c>
      <c r="AN732" s="283" t="e">
        <f t="shared" si="23"/>
        <v>#DIV/0!</v>
      </c>
    </row>
    <row r="733" spans="11:40" x14ac:dyDescent="0.2">
      <c r="K733" s="274"/>
      <c r="O733" s="2"/>
      <c r="P733" s="2"/>
      <c r="AM733" s="1" t="str">
        <f t="shared" si="22"/>
        <v/>
      </c>
      <c r="AN733" s="283" t="e">
        <f t="shared" si="23"/>
        <v>#DIV/0!</v>
      </c>
    </row>
    <row r="734" spans="11:40" x14ac:dyDescent="0.2">
      <c r="K734" s="274"/>
      <c r="O734" s="2"/>
      <c r="P734" s="2"/>
      <c r="AM734" s="1" t="str">
        <f t="shared" si="22"/>
        <v/>
      </c>
      <c r="AN734" s="283" t="e">
        <f t="shared" si="23"/>
        <v>#DIV/0!</v>
      </c>
    </row>
    <row r="735" spans="11:40" x14ac:dyDescent="0.2">
      <c r="K735" s="274"/>
      <c r="O735" s="2"/>
      <c r="P735" s="2"/>
      <c r="AM735" s="1" t="str">
        <f t="shared" si="22"/>
        <v/>
      </c>
      <c r="AN735" s="283" t="e">
        <f t="shared" si="23"/>
        <v>#DIV/0!</v>
      </c>
    </row>
    <row r="736" spans="11:40" x14ac:dyDescent="0.2">
      <c r="K736" s="274"/>
      <c r="O736" s="2"/>
      <c r="P736" s="2"/>
      <c r="AM736" s="1" t="str">
        <f t="shared" si="22"/>
        <v/>
      </c>
      <c r="AN736" s="283" t="e">
        <f t="shared" si="23"/>
        <v>#DIV/0!</v>
      </c>
    </row>
    <row r="737" spans="11:40" x14ac:dyDescent="0.2">
      <c r="K737" s="274"/>
      <c r="O737" s="2"/>
      <c r="P737" s="2"/>
      <c r="AM737" s="1" t="str">
        <f t="shared" si="22"/>
        <v/>
      </c>
      <c r="AN737" s="283" t="e">
        <f t="shared" si="23"/>
        <v>#DIV/0!</v>
      </c>
    </row>
    <row r="738" spans="11:40" x14ac:dyDescent="0.2">
      <c r="K738" s="274"/>
      <c r="O738" s="2"/>
      <c r="P738" s="2"/>
      <c r="AM738" s="1" t="str">
        <f t="shared" si="22"/>
        <v/>
      </c>
      <c r="AN738" s="283" t="e">
        <f t="shared" si="23"/>
        <v>#DIV/0!</v>
      </c>
    </row>
    <row r="739" spans="11:40" x14ac:dyDescent="0.2">
      <c r="K739" s="274"/>
      <c r="O739" s="2"/>
      <c r="P739" s="2"/>
      <c r="AM739" s="1" t="str">
        <f t="shared" si="22"/>
        <v/>
      </c>
      <c r="AN739" s="283" t="e">
        <f t="shared" si="23"/>
        <v>#DIV/0!</v>
      </c>
    </row>
    <row r="740" spans="11:40" x14ac:dyDescent="0.2">
      <c r="K740" s="274"/>
      <c r="O740" s="2"/>
      <c r="P740" s="2"/>
      <c r="AM740" s="1" t="str">
        <f t="shared" si="22"/>
        <v/>
      </c>
      <c r="AN740" s="283" t="e">
        <f t="shared" si="23"/>
        <v>#DIV/0!</v>
      </c>
    </row>
    <row r="741" spans="11:40" x14ac:dyDescent="0.2">
      <c r="K741" s="274"/>
      <c r="O741" s="2"/>
      <c r="P741" s="2"/>
      <c r="AM741" s="1" t="str">
        <f t="shared" si="22"/>
        <v/>
      </c>
      <c r="AN741" s="283" t="e">
        <f t="shared" si="23"/>
        <v>#DIV/0!</v>
      </c>
    </row>
    <row r="742" spans="11:40" x14ac:dyDescent="0.2">
      <c r="K742" s="274"/>
      <c r="O742" s="2"/>
      <c r="P742" s="2"/>
      <c r="AM742" s="1" t="str">
        <f t="shared" si="22"/>
        <v/>
      </c>
      <c r="AN742" s="283" t="e">
        <f t="shared" si="23"/>
        <v>#DIV/0!</v>
      </c>
    </row>
    <row r="743" spans="11:40" x14ac:dyDescent="0.2">
      <c r="K743" s="274"/>
      <c r="O743" s="2"/>
      <c r="P743" s="2"/>
      <c r="AM743" s="1" t="str">
        <f t="shared" si="22"/>
        <v/>
      </c>
      <c r="AN743" s="283" t="e">
        <f t="shared" si="23"/>
        <v>#DIV/0!</v>
      </c>
    </row>
    <row r="744" spans="11:40" x14ac:dyDescent="0.2">
      <c r="K744" s="274"/>
      <c r="O744" s="2"/>
      <c r="P744" s="2"/>
      <c r="AM744" s="1" t="str">
        <f t="shared" si="22"/>
        <v/>
      </c>
      <c r="AN744" s="283" t="e">
        <f t="shared" si="23"/>
        <v>#DIV/0!</v>
      </c>
    </row>
    <row r="745" spans="11:40" x14ac:dyDescent="0.2">
      <c r="K745" s="274"/>
      <c r="O745" s="2"/>
      <c r="P745" s="2"/>
      <c r="AM745" s="1" t="str">
        <f t="shared" si="22"/>
        <v/>
      </c>
      <c r="AN745" s="283" t="e">
        <f t="shared" si="23"/>
        <v>#DIV/0!</v>
      </c>
    </row>
    <row r="746" spans="11:40" x14ac:dyDescent="0.2">
      <c r="K746" s="274"/>
      <c r="O746" s="2"/>
      <c r="P746" s="2"/>
      <c r="AM746" s="1" t="str">
        <f t="shared" si="22"/>
        <v/>
      </c>
      <c r="AN746" s="283" t="e">
        <f t="shared" si="23"/>
        <v>#DIV/0!</v>
      </c>
    </row>
    <row r="747" spans="11:40" x14ac:dyDescent="0.2">
      <c r="K747" s="274"/>
      <c r="O747" s="2"/>
      <c r="P747" s="2"/>
      <c r="AM747" s="1" t="str">
        <f t="shared" si="22"/>
        <v/>
      </c>
      <c r="AN747" s="283" t="e">
        <f t="shared" si="23"/>
        <v>#DIV/0!</v>
      </c>
    </row>
    <row r="748" spans="11:40" x14ac:dyDescent="0.2">
      <c r="K748" s="274"/>
      <c r="O748" s="2"/>
      <c r="P748" s="2"/>
      <c r="AM748" s="1" t="str">
        <f t="shared" si="22"/>
        <v/>
      </c>
      <c r="AN748" s="283" t="e">
        <f t="shared" si="23"/>
        <v>#DIV/0!</v>
      </c>
    </row>
    <row r="749" spans="11:40" x14ac:dyDescent="0.2">
      <c r="K749" s="274"/>
      <c r="O749" s="2"/>
      <c r="P749" s="2"/>
      <c r="AM749" s="1" t="str">
        <f t="shared" si="22"/>
        <v/>
      </c>
      <c r="AN749" s="283" t="e">
        <f t="shared" si="23"/>
        <v>#DIV/0!</v>
      </c>
    </row>
    <row r="750" spans="11:40" x14ac:dyDescent="0.2">
      <c r="K750" s="274"/>
      <c r="O750" s="2"/>
      <c r="P750" s="2"/>
      <c r="AM750" s="1" t="str">
        <f t="shared" si="22"/>
        <v/>
      </c>
      <c r="AN750" s="283" t="e">
        <f t="shared" si="23"/>
        <v>#DIV/0!</v>
      </c>
    </row>
    <row r="751" spans="11:40" x14ac:dyDescent="0.2">
      <c r="K751" s="274"/>
      <c r="O751" s="2"/>
      <c r="P751" s="2"/>
      <c r="AM751" s="1" t="str">
        <f t="shared" si="22"/>
        <v/>
      </c>
      <c r="AN751" s="283" t="e">
        <f t="shared" si="23"/>
        <v>#DIV/0!</v>
      </c>
    </row>
    <row r="752" spans="11:40" x14ac:dyDescent="0.2">
      <c r="K752" s="274"/>
      <c r="O752" s="2"/>
      <c r="P752" s="2"/>
      <c r="AM752" s="1" t="str">
        <f t="shared" si="22"/>
        <v/>
      </c>
      <c r="AN752" s="283" t="e">
        <f t="shared" si="23"/>
        <v>#DIV/0!</v>
      </c>
    </row>
    <row r="753" spans="11:40" x14ac:dyDescent="0.2">
      <c r="K753" s="274"/>
      <c r="O753" s="2"/>
      <c r="P753" s="2"/>
      <c r="AM753" s="1" t="str">
        <f t="shared" si="22"/>
        <v/>
      </c>
      <c r="AN753" s="283" t="e">
        <f t="shared" si="23"/>
        <v>#DIV/0!</v>
      </c>
    </row>
    <row r="754" spans="11:40" x14ac:dyDescent="0.2">
      <c r="K754" s="274"/>
      <c r="O754" s="2"/>
      <c r="P754" s="2"/>
      <c r="AM754" s="1" t="str">
        <f t="shared" si="22"/>
        <v/>
      </c>
      <c r="AN754" s="283" t="e">
        <f t="shared" si="23"/>
        <v>#DIV/0!</v>
      </c>
    </row>
    <row r="755" spans="11:40" x14ac:dyDescent="0.2">
      <c r="K755" s="274"/>
      <c r="O755" s="2"/>
      <c r="P755" s="2"/>
      <c r="AM755" s="1" t="str">
        <f t="shared" si="22"/>
        <v/>
      </c>
      <c r="AN755" s="283" t="e">
        <f t="shared" si="23"/>
        <v>#DIV/0!</v>
      </c>
    </row>
    <row r="756" spans="11:40" x14ac:dyDescent="0.2">
      <c r="K756" s="274"/>
      <c r="O756" s="2"/>
      <c r="P756" s="2"/>
      <c r="AM756" s="1" t="str">
        <f t="shared" si="22"/>
        <v/>
      </c>
      <c r="AN756" s="283" t="e">
        <f t="shared" si="23"/>
        <v>#DIV/0!</v>
      </c>
    </row>
    <row r="757" spans="11:40" x14ac:dyDescent="0.2">
      <c r="K757" s="274"/>
      <c r="O757" s="2"/>
      <c r="P757" s="2"/>
      <c r="AM757" s="1" t="str">
        <f t="shared" si="22"/>
        <v/>
      </c>
      <c r="AN757" s="283" t="e">
        <f t="shared" si="23"/>
        <v>#DIV/0!</v>
      </c>
    </row>
    <row r="758" spans="11:40" x14ac:dyDescent="0.2">
      <c r="K758" s="274"/>
      <c r="O758" s="2"/>
      <c r="P758" s="2"/>
      <c r="AM758" s="1" t="str">
        <f t="shared" si="22"/>
        <v/>
      </c>
      <c r="AN758" s="283" t="e">
        <f t="shared" si="23"/>
        <v>#DIV/0!</v>
      </c>
    </row>
    <row r="759" spans="11:40" x14ac:dyDescent="0.2">
      <c r="K759" s="274"/>
      <c r="O759" s="2"/>
      <c r="P759" s="2"/>
      <c r="AM759" s="1" t="str">
        <f t="shared" si="22"/>
        <v/>
      </c>
      <c r="AN759" s="283" t="e">
        <f t="shared" si="23"/>
        <v>#DIV/0!</v>
      </c>
    </row>
    <row r="760" spans="11:40" x14ac:dyDescent="0.2">
      <c r="K760" s="274"/>
      <c r="O760" s="2"/>
      <c r="P760" s="2"/>
      <c r="AM760" s="1" t="str">
        <f t="shared" si="22"/>
        <v/>
      </c>
      <c r="AN760" s="283" t="e">
        <f t="shared" si="23"/>
        <v>#DIV/0!</v>
      </c>
    </row>
    <row r="761" spans="11:40" x14ac:dyDescent="0.2">
      <c r="K761" s="274"/>
      <c r="O761" s="2"/>
      <c r="P761" s="2"/>
      <c r="AM761" s="1" t="str">
        <f t="shared" si="22"/>
        <v/>
      </c>
      <c r="AN761" s="283" t="e">
        <f t="shared" si="23"/>
        <v>#DIV/0!</v>
      </c>
    </row>
    <row r="762" spans="11:40" x14ac:dyDescent="0.2">
      <c r="K762" s="274"/>
      <c r="O762" s="2"/>
      <c r="P762" s="2"/>
      <c r="AM762" s="1" t="str">
        <f t="shared" si="22"/>
        <v/>
      </c>
      <c r="AN762" s="283" t="e">
        <f t="shared" si="23"/>
        <v>#DIV/0!</v>
      </c>
    </row>
    <row r="763" spans="11:40" x14ac:dyDescent="0.2">
      <c r="K763" s="274"/>
      <c r="O763" s="2"/>
      <c r="P763" s="2"/>
      <c r="AM763" s="1" t="str">
        <f t="shared" si="22"/>
        <v/>
      </c>
      <c r="AN763" s="283" t="e">
        <f t="shared" si="23"/>
        <v>#DIV/0!</v>
      </c>
    </row>
    <row r="764" spans="11:40" x14ac:dyDescent="0.2">
      <c r="K764" s="274"/>
      <c r="O764" s="2"/>
      <c r="P764" s="2"/>
      <c r="AM764" s="1" t="str">
        <f t="shared" si="22"/>
        <v/>
      </c>
      <c r="AN764" s="283" t="e">
        <f t="shared" si="23"/>
        <v>#DIV/0!</v>
      </c>
    </row>
    <row r="765" spans="11:40" x14ac:dyDescent="0.2">
      <c r="K765" s="274"/>
      <c r="O765" s="2"/>
      <c r="P765" s="2"/>
      <c r="AM765" s="1" t="str">
        <f t="shared" si="22"/>
        <v/>
      </c>
      <c r="AN765" s="283" t="e">
        <f t="shared" si="23"/>
        <v>#DIV/0!</v>
      </c>
    </row>
    <row r="766" spans="11:40" x14ac:dyDescent="0.2">
      <c r="K766" s="274"/>
      <c r="O766" s="2"/>
      <c r="P766" s="2"/>
      <c r="AM766" s="1" t="str">
        <f t="shared" si="22"/>
        <v/>
      </c>
      <c r="AN766" s="283" t="e">
        <f t="shared" si="23"/>
        <v>#DIV/0!</v>
      </c>
    </row>
    <row r="767" spans="11:40" x14ac:dyDescent="0.2">
      <c r="K767" s="274"/>
      <c r="O767" s="2"/>
      <c r="P767" s="2"/>
      <c r="AM767" s="1" t="str">
        <f t="shared" si="22"/>
        <v/>
      </c>
      <c r="AN767" s="283" t="e">
        <f t="shared" si="23"/>
        <v>#DIV/0!</v>
      </c>
    </row>
    <row r="768" spans="11:40" x14ac:dyDescent="0.2">
      <c r="K768" s="274"/>
      <c r="O768" s="2"/>
      <c r="P768" s="2"/>
      <c r="AM768" s="1" t="str">
        <f t="shared" si="22"/>
        <v/>
      </c>
      <c r="AN768" s="283" t="e">
        <f t="shared" si="23"/>
        <v>#DIV/0!</v>
      </c>
    </row>
    <row r="769" spans="11:40" x14ac:dyDescent="0.2">
      <c r="K769" s="274"/>
      <c r="O769" s="2"/>
      <c r="P769" s="2"/>
      <c r="AM769" s="1" t="str">
        <f t="shared" si="22"/>
        <v/>
      </c>
      <c r="AN769" s="283" t="e">
        <f t="shared" si="23"/>
        <v>#DIV/0!</v>
      </c>
    </row>
    <row r="770" spans="11:40" x14ac:dyDescent="0.2">
      <c r="K770" s="274"/>
      <c r="O770" s="2"/>
      <c r="P770" s="2"/>
      <c r="AM770" s="1" t="str">
        <f t="shared" si="22"/>
        <v/>
      </c>
      <c r="AN770" s="283" t="e">
        <f t="shared" si="23"/>
        <v>#DIV/0!</v>
      </c>
    </row>
    <row r="771" spans="11:40" x14ac:dyDescent="0.2">
      <c r="K771" s="274"/>
      <c r="O771" s="2"/>
      <c r="P771" s="2"/>
      <c r="AM771" s="1" t="str">
        <f t="shared" ref="AM771:AM834" si="24">IFERROR(AA771/AB771,"")</f>
        <v/>
      </c>
      <c r="AN771" s="283" t="e">
        <f t="shared" ref="AN771:AN834" si="25">STDEV(K771,G771)</f>
        <v>#DIV/0!</v>
      </c>
    </row>
    <row r="772" spans="11:40" x14ac:dyDescent="0.2">
      <c r="K772" s="274"/>
      <c r="O772" s="2"/>
      <c r="P772" s="2"/>
      <c r="AM772" s="1" t="str">
        <f t="shared" si="24"/>
        <v/>
      </c>
      <c r="AN772" s="283" t="e">
        <f t="shared" si="25"/>
        <v>#DIV/0!</v>
      </c>
    </row>
    <row r="773" spans="11:40" x14ac:dyDescent="0.2">
      <c r="K773" s="274"/>
      <c r="O773" s="2"/>
      <c r="P773" s="2"/>
      <c r="AM773" s="1" t="str">
        <f t="shared" si="24"/>
        <v/>
      </c>
      <c r="AN773" s="283" t="e">
        <f t="shared" si="25"/>
        <v>#DIV/0!</v>
      </c>
    </row>
    <row r="774" spans="11:40" x14ac:dyDescent="0.2">
      <c r="K774" s="274"/>
      <c r="O774" s="2"/>
      <c r="P774" s="2"/>
      <c r="AM774" s="1" t="str">
        <f t="shared" si="24"/>
        <v/>
      </c>
      <c r="AN774" s="283" t="e">
        <f t="shared" si="25"/>
        <v>#DIV/0!</v>
      </c>
    </row>
    <row r="775" spans="11:40" x14ac:dyDescent="0.2">
      <c r="K775" s="274"/>
      <c r="O775" s="2"/>
      <c r="P775" s="2"/>
      <c r="AM775" s="1" t="str">
        <f t="shared" si="24"/>
        <v/>
      </c>
      <c r="AN775" s="283" t="e">
        <f t="shared" si="25"/>
        <v>#DIV/0!</v>
      </c>
    </row>
    <row r="776" spans="11:40" x14ac:dyDescent="0.2">
      <c r="K776" s="274"/>
      <c r="O776" s="2"/>
      <c r="P776" s="2"/>
      <c r="AM776" s="1" t="str">
        <f t="shared" si="24"/>
        <v/>
      </c>
      <c r="AN776" s="283" t="e">
        <f t="shared" si="25"/>
        <v>#DIV/0!</v>
      </c>
    </row>
    <row r="777" spans="11:40" x14ac:dyDescent="0.2">
      <c r="K777" s="274"/>
      <c r="O777" s="2"/>
      <c r="P777" s="2"/>
      <c r="AM777" s="1" t="str">
        <f t="shared" si="24"/>
        <v/>
      </c>
      <c r="AN777" s="283" t="e">
        <f t="shared" si="25"/>
        <v>#DIV/0!</v>
      </c>
    </row>
    <row r="778" spans="11:40" x14ac:dyDescent="0.2">
      <c r="K778" s="274"/>
      <c r="O778" s="2"/>
      <c r="P778" s="2"/>
      <c r="AM778" s="1" t="str">
        <f t="shared" si="24"/>
        <v/>
      </c>
      <c r="AN778" s="283" t="e">
        <f t="shared" si="25"/>
        <v>#DIV/0!</v>
      </c>
    </row>
    <row r="779" spans="11:40" x14ac:dyDescent="0.2">
      <c r="K779" s="274"/>
      <c r="O779" s="2"/>
      <c r="P779" s="2"/>
      <c r="AM779" s="1" t="str">
        <f t="shared" si="24"/>
        <v/>
      </c>
      <c r="AN779" s="283" t="e">
        <f t="shared" si="25"/>
        <v>#DIV/0!</v>
      </c>
    </row>
    <row r="780" spans="11:40" x14ac:dyDescent="0.2">
      <c r="K780" s="274"/>
      <c r="O780" s="2"/>
      <c r="P780" s="2"/>
      <c r="AM780" s="1" t="str">
        <f t="shared" si="24"/>
        <v/>
      </c>
      <c r="AN780" s="283" t="e">
        <f t="shared" si="25"/>
        <v>#DIV/0!</v>
      </c>
    </row>
    <row r="781" spans="11:40" x14ac:dyDescent="0.2">
      <c r="K781" s="274"/>
      <c r="O781" s="2"/>
      <c r="P781" s="2"/>
      <c r="AM781" s="1" t="str">
        <f t="shared" si="24"/>
        <v/>
      </c>
      <c r="AN781" s="283" t="e">
        <f t="shared" si="25"/>
        <v>#DIV/0!</v>
      </c>
    </row>
    <row r="782" spans="11:40" x14ac:dyDescent="0.2">
      <c r="K782" s="274"/>
      <c r="O782" s="2"/>
      <c r="P782" s="2"/>
      <c r="AM782" s="1" t="str">
        <f t="shared" si="24"/>
        <v/>
      </c>
      <c r="AN782" s="283" t="e">
        <f t="shared" si="25"/>
        <v>#DIV/0!</v>
      </c>
    </row>
    <row r="783" spans="11:40" x14ac:dyDescent="0.2">
      <c r="K783" s="274"/>
      <c r="O783" s="2"/>
      <c r="P783" s="2"/>
      <c r="AM783" s="1" t="str">
        <f t="shared" si="24"/>
        <v/>
      </c>
      <c r="AN783" s="283" t="e">
        <f t="shared" si="25"/>
        <v>#DIV/0!</v>
      </c>
    </row>
    <row r="784" spans="11:40" x14ac:dyDescent="0.2">
      <c r="K784" s="274"/>
      <c r="O784" s="2"/>
      <c r="P784" s="2"/>
      <c r="AM784" s="1" t="str">
        <f t="shared" si="24"/>
        <v/>
      </c>
      <c r="AN784" s="283" t="e">
        <f t="shared" si="25"/>
        <v>#DIV/0!</v>
      </c>
    </row>
    <row r="785" spans="11:40" x14ac:dyDescent="0.2">
      <c r="K785" s="274"/>
      <c r="O785" s="2"/>
      <c r="P785" s="2"/>
      <c r="AM785" s="1" t="str">
        <f t="shared" si="24"/>
        <v/>
      </c>
      <c r="AN785" s="283" t="e">
        <f t="shared" si="25"/>
        <v>#DIV/0!</v>
      </c>
    </row>
    <row r="786" spans="11:40" x14ac:dyDescent="0.2">
      <c r="K786" s="274"/>
      <c r="O786" s="2"/>
      <c r="P786" s="2"/>
      <c r="AM786" s="1" t="str">
        <f t="shared" si="24"/>
        <v/>
      </c>
      <c r="AN786" s="283" t="e">
        <f t="shared" si="25"/>
        <v>#DIV/0!</v>
      </c>
    </row>
    <row r="787" spans="11:40" x14ac:dyDescent="0.2">
      <c r="K787" s="274"/>
      <c r="O787" s="2"/>
      <c r="P787" s="2"/>
      <c r="AM787" s="1" t="str">
        <f t="shared" si="24"/>
        <v/>
      </c>
      <c r="AN787" s="283" t="e">
        <f t="shared" si="25"/>
        <v>#DIV/0!</v>
      </c>
    </row>
    <row r="788" spans="11:40" x14ac:dyDescent="0.2">
      <c r="K788" s="274"/>
      <c r="O788" s="2"/>
      <c r="P788" s="2"/>
      <c r="AM788" s="1" t="str">
        <f t="shared" si="24"/>
        <v/>
      </c>
      <c r="AN788" s="283" t="e">
        <f t="shared" si="25"/>
        <v>#DIV/0!</v>
      </c>
    </row>
    <row r="789" spans="11:40" x14ac:dyDescent="0.2">
      <c r="K789" s="274"/>
      <c r="O789" s="2"/>
      <c r="P789" s="2"/>
      <c r="AM789" s="1" t="str">
        <f t="shared" si="24"/>
        <v/>
      </c>
      <c r="AN789" s="283" t="e">
        <f t="shared" si="25"/>
        <v>#DIV/0!</v>
      </c>
    </row>
    <row r="790" spans="11:40" x14ac:dyDescent="0.2">
      <c r="K790" s="274"/>
      <c r="O790" s="2"/>
      <c r="P790" s="2"/>
      <c r="AM790" s="1" t="str">
        <f t="shared" si="24"/>
        <v/>
      </c>
      <c r="AN790" s="283" t="e">
        <f t="shared" si="25"/>
        <v>#DIV/0!</v>
      </c>
    </row>
    <row r="791" spans="11:40" x14ac:dyDescent="0.2">
      <c r="K791" s="274"/>
      <c r="O791" s="2"/>
      <c r="P791" s="2"/>
      <c r="AM791" s="1" t="str">
        <f t="shared" si="24"/>
        <v/>
      </c>
      <c r="AN791" s="283" t="e">
        <f t="shared" si="25"/>
        <v>#DIV/0!</v>
      </c>
    </row>
    <row r="792" spans="11:40" x14ac:dyDescent="0.2">
      <c r="K792" s="274"/>
      <c r="O792" s="2"/>
      <c r="P792" s="2"/>
      <c r="AM792" s="1" t="str">
        <f t="shared" si="24"/>
        <v/>
      </c>
      <c r="AN792" s="283" t="e">
        <f t="shared" si="25"/>
        <v>#DIV/0!</v>
      </c>
    </row>
    <row r="793" spans="11:40" x14ac:dyDescent="0.2">
      <c r="K793" s="274"/>
      <c r="O793" s="2"/>
      <c r="P793" s="2"/>
      <c r="AM793" s="1" t="str">
        <f t="shared" si="24"/>
        <v/>
      </c>
      <c r="AN793" s="283" t="e">
        <f t="shared" si="25"/>
        <v>#DIV/0!</v>
      </c>
    </row>
    <row r="794" spans="11:40" x14ac:dyDescent="0.2">
      <c r="K794" s="274"/>
      <c r="O794" s="2"/>
      <c r="P794" s="2"/>
      <c r="AM794" s="1" t="str">
        <f t="shared" si="24"/>
        <v/>
      </c>
      <c r="AN794" s="283" t="e">
        <f t="shared" si="25"/>
        <v>#DIV/0!</v>
      </c>
    </row>
    <row r="795" spans="11:40" x14ac:dyDescent="0.2">
      <c r="K795" s="274"/>
      <c r="O795" s="2"/>
      <c r="P795" s="2"/>
      <c r="AM795" s="1" t="str">
        <f t="shared" si="24"/>
        <v/>
      </c>
      <c r="AN795" s="283" t="e">
        <f t="shared" si="25"/>
        <v>#DIV/0!</v>
      </c>
    </row>
    <row r="796" spans="11:40" x14ac:dyDescent="0.2">
      <c r="K796" s="274"/>
      <c r="O796" s="2"/>
      <c r="P796" s="2"/>
      <c r="AM796" s="1" t="str">
        <f t="shared" si="24"/>
        <v/>
      </c>
      <c r="AN796" s="283" t="e">
        <f t="shared" si="25"/>
        <v>#DIV/0!</v>
      </c>
    </row>
    <row r="797" spans="11:40" x14ac:dyDescent="0.2">
      <c r="K797" s="274"/>
      <c r="O797" s="2"/>
      <c r="P797" s="2"/>
      <c r="AM797" s="1" t="str">
        <f t="shared" si="24"/>
        <v/>
      </c>
      <c r="AN797" s="283" t="e">
        <f t="shared" si="25"/>
        <v>#DIV/0!</v>
      </c>
    </row>
    <row r="798" spans="11:40" x14ac:dyDescent="0.2">
      <c r="K798" s="274"/>
      <c r="O798" s="2"/>
      <c r="P798" s="2"/>
      <c r="AM798" s="1" t="str">
        <f t="shared" si="24"/>
        <v/>
      </c>
      <c r="AN798" s="283" t="e">
        <f t="shared" si="25"/>
        <v>#DIV/0!</v>
      </c>
    </row>
    <row r="799" spans="11:40" x14ac:dyDescent="0.2">
      <c r="K799" s="274"/>
      <c r="O799" s="2"/>
      <c r="P799" s="2"/>
      <c r="AM799" s="1" t="str">
        <f t="shared" si="24"/>
        <v/>
      </c>
      <c r="AN799" s="283" t="e">
        <f t="shared" si="25"/>
        <v>#DIV/0!</v>
      </c>
    </row>
    <row r="800" spans="11:40" x14ac:dyDescent="0.2">
      <c r="K800" s="274"/>
      <c r="O800" s="2"/>
      <c r="P800" s="2"/>
      <c r="AM800" s="1" t="str">
        <f t="shared" si="24"/>
        <v/>
      </c>
      <c r="AN800" s="283" t="e">
        <f t="shared" si="25"/>
        <v>#DIV/0!</v>
      </c>
    </row>
    <row r="801" spans="11:40" x14ac:dyDescent="0.2">
      <c r="K801" s="274"/>
      <c r="O801" s="2"/>
      <c r="P801" s="2"/>
      <c r="AM801" s="1" t="str">
        <f t="shared" si="24"/>
        <v/>
      </c>
      <c r="AN801" s="283" t="e">
        <f t="shared" si="25"/>
        <v>#DIV/0!</v>
      </c>
    </row>
    <row r="802" spans="11:40" x14ac:dyDescent="0.2">
      <c r="K802" s="274"/>
      <c r="O802" s="2"/>
      <c r="P802" s="2"/>
      <c r="AM802" s="1" t="str">
        <f t="shared" si="24"/>
        <v/>
      </c>
      <c r="AN802" s="283" t="e">
        <f t="shared" si="25"/>
        <v>#DIV/0!</v>
      </c>
    </row>
    <row r="803" spans="11:40" x14ac:dyDescent="0.2">
      <c r="K803" s="274"/>
      <c r="O803" s="2"/>
      <c r="P803" s="2"/>
      <c r="AM803" s="1" t="str">
        <f t="shared" si="24"/>
        <v/>
      </c>
      <c r="AN803" s="283" t="e">
        <f t="shared" si="25"/>
        <v>#DIV/0!</v>
      </c>
    </row>
    <row r="804" spans="11:40" x14ac:dyDescent="0.2">
      <c r="K804" s="274"/>
      <c r="O804" s="2"/>
      <c r="P804" s="2"/>
      <c r="AM804" s="1" t="str">
        <f t="shared" si="24"/>
        <v/>
      </c>
      <c r="AN804" s="283" t="e">
        <f t="shared" si="25"/>
        <v>#DIV/0!</v>
      </c>
    </row>
    <row r="805" spans="11:40" x14ac:dyDescent="0.2">
      <c r="K805" s="274"/>
      <c r="O805" s="2"/>
      <c r="P805" s="2"/>
      <c r="AM805" s="1" t="str">
        <f t="shared" si="24"/>
        <v/>
      </c>
      <c r="AN805" s="283" t="e">
        <f t="shared" si="25"/>
        <v>#DIV/0!</v>
      </c>
    </row>
    <row r="806" spans="11:40" x14ac:dyDescent="0.2">
      <c r="K806" s="274"/>
      <c r="O806" s="2"/>
      <c r="P806" s="2"/>
      <c r="AM806" s="1" t="str">
        <f t="shared" si="24"/>
        <v/>
      </c>
      <c r="AN806" s="283" t="e">
        <f t="shared" si="25"/>
        <v>#DIV/0!</v>
      </c>
    </row>
    <row r="807" spans="11:40" x14ac:dyDescent="0.2">
      <c r="K807" s="274"/>
      <c r="O807" s="2"/>
      <c r="P807" s="2"/>
      <c r="AM807" s="1" t="str">
        <f t="shared" si="24"/>
        <v/>
      </c>
      <c r="AN807" s="283" t="e">
        <f t="shared" si="25"/>
        <v>#DIV/0!</v>
      </c>
    </row>
    <row r="808" spans="11:40" x14ac:dyDescent="0.2">
      <c r="K808" s="274"/>
      <c r="O808" s="2"/>
      <c r="P808" s="2"/>
      <c r="AM808" s="1" t="str">
        <f t="shared" si="24"/>
        <v/>
      </c>
      <c r="AN808" s="283" t="e">
        <f t="shared" si="25"/>
        <v>#DIV/0!</v>
      </c>
    </row>
    <row r="809" spans="11:40" x14ac:dyDescent="0.2">
      <c r="K809" s="274"/>
      <c r="O809" s="2"/>
      <c r="P809" s="2"/>
      <c r="AM809" s="1" t="str">
        <f t="shared" si="24"/>
        <v/>
      </c>
      <c r="AN809" s="283" t="e">
        <f t="shared" si="25"/>
        <v>#DIV/0!</v>
      </c>
    </row>
    <row r="810" spans="11:40" x14ac:dyDescent="0.2">
      <c r="K810" s="274"/>
      <c r="O810" s="2"/>
      <c r="P810" s="2"/>
      <c r="AM810" s="1" t="str">
        <f t="shared" si="24"/>
        <v/>
      </c>
      <c r="AN810" s="283" t="e">
        <f t="shared" si="25"/>
        <v>#DIV/0!</v>
      </c>
    </row>
    <row r="811" spans="11:40" x14ac:dyDescent="0.2">
      <c r="K811" s="274"/>
      <c r="O811" s="2"/>
      <c r="P811" s="2"/>
      <c r="AM811" s="1" t="str">
        <f t="shared" si="24"/>
        <v/>
      </c>
      <c r="AN811" s="283" t="e">
        <f t="shared" si="25"/>
        <v>#DIV/0!</v>
      </c>
    </row>
    <row r="812" spans="11:40" x14ac:dyDescent="0.2">
      <c r="K812" s="274"/>
      <c r="O812" s="2"/>
      <c r="P812" s="2"/>
      <c r="AM812" s="1" t="str">
        <f t="shared" si="24"/>
        <v/>
      </c>
      <c r="AN812" s="283" t="e">
        <f t="shared" si="25"/>
        <v>#DIV/0!</v>
      </c>
    </row>
    <row r="813" spans="11:40" x14ac:dyDescent="0.2">
      <c r="K813" s="274"/>
      <c r="O813" s="2"/>
      <c r="P813" s="2"/>
      <c r="AM813" s="1" t="str">
        <f t="shared" si="24"/>
        <v/>
      </c>
      <c r="AN813" s="283" t="e">
        <f t="shared" si="25"/>
        <v>#DIV/0!</v>
      </c>
    </row>
    <row r="814" spans="11:40" x14ac:dyDescent="0.2">
      <c r="K814" s="274"/>
      <c r="O814" s="2"/>
      <c r="P814" s="2"/>
      <c r="AM814" s="1" t="str">
        <f t="shared" si="24"/>
        <v/>
      </c>
      <c r="AN814" s="283" t="e">
        <f t="shared" si="25"/>
        <v>#DIV/0!</v>
      </c>
    </row>
    <row r="815" spans="11:40" x14ac:dyDescent="0.2">
      <c r="K815" s="274"/>
      <c r="O815" s="2"/>
      <c r="P815" s="2"/>
      <c r="AM815" s="1" t="str">
        <f t="shared" si="24"/>
        <v/>
      </c>
      <c r="AN815" s="283" t="e">
        <f t="shared" si="25"/>
        <v>#DIV/0!</v>
      </c>
    </row>
    <row r="816" spans="11:40" x14ac:dyDescent="0.2">
      <c r="K816" s="274"/>
      <c r="O816" s="2"/>
      <c r="P816" s="2"/>
      <c r="AM816" s="1" t="str">
        <f t="shared" si="24"/>
        <v/>
      </c>
      <c r="AN816" s="283" t="e">
        <f t="shared" si="25"/>
        <v>#DIV/0!</v>
      </c>
    </row>
    <row r="817" spans="11:40" x14ac:dyDescent="0.2">
      <c r="K817" s="274"/>
      <c r="O817" s="2"/>
      <c r="P817" s="2"/>
      <c r="AM817" s="1" t="str">
        <f t="shared" si="24"/>
        <v/>
      </c>
      <c r="AN817" s="283" t="e">
        <f t="shared" si="25"/>
        <v>#DIV/0!</v>
      </c>
    </row>
    <row r="818" spans="11:40" x14ac:dyDescent="0.2">
      <c r="K818" s="274"/>
      <c r="O818" s="2"/>
      <c r="P818" s="2"/>
      <c r="AM818" s="1" t="str">
        <f t="shared" si="24"/>
        <v/>
      </c>
      <c r="AN818" s="283" t="e">
        <f t="shared" si="25"/>
        <v>#DIV/0!</v>
      </c>
    </row>
    <row r="819" spans="11:40" x14ac:dyDescent="0.2">
      <c r="K819" s="274"/>
      <c r="O819" s="2"/>
      <c r="P819" s="2"/>
      <c r="AM819" s="1" t="str">
        <f t="shared" si="24"/>
        <v/>
      </c>
      <c r="AN819" s="283" t="e">
        <f t="shared" si="25"/>
        <v>#DIV/0!</v>
      </c>
    </row>
    <row r="820" spans="11:40" x14ac:dyDescent="0.2">
      <c r="K820" s="274"/>
      <c r="O820" s="2"/>
      <c r="P820" s="2"/>
      <c r="AM820" s="1" t="str">
        <f t="shared" si="24"/>
        <v/>
      </c>
      <c r="AN820" s="283" t="e">
        <f t="shared" si="25"/>
        <v>#DIV/0!</v>
      </c>
    </row>
    <row r="821" spans="11:40" x14ac:dyDescent="0.2">
      <c r="K821" s="274"/>
      <c r="O821" s="2"/>
      <c r="P821" s="2"/>
      <c r="AM821" s="1" t="str">
        <f t="shared" si="24"/>
        <v/>
      </c>
      <c r="AN821" s="283" t="e">
        <f t="shared" si="25"/>
        <v>#DIV/0!</v>
      </c>
    </row>
    <row r="822" spans="11:40" x14ac:dyDescent="0.2">
      <c r="K822" s="274"/>
      <c r="O822" s="2"/>
      <c r="P822" s="2"/>
      <c r="AM822" s="1" t="str">
        <f t="shared" si="24"/>
        <v/>
      </c>
      <c r="AN822" s="283" t="e">
        <f t="shared" si="25"/>
        <v>#DIV/0!</v>
      </c>
    </row>
    <row r="823" spans="11:40" x14ac:dyDescent="0.2">
      <c r="K823" s="274"/>
      <c r="O823" s="2"/>
      <c r="P823" s="2"/>
      <c r="AM823" s="1" t="str">
        <f t="shared" si="24"/>
        <v/>
      </c>
      <c r="AN823" s="283" t="e">
        <f t="shared" si="25"/>
        <v>#DIV/0!</v>
      </c>
    </row>
    <row r="824" spans="11:40" x14ac:dyDescent="0.2">
      <c r="K824" s="274"/>
      <c r="O824" s="2"/>
      <c r="P824" s="2"/>
      <c r="AM824" s="1" t="str">
        <f t="shared" si="24"/>
        <v/>
      </c>
      <c r="AN824" s="283" t="e">
        <f t="shared" si="25"/>
        <v>#DIV/0!</v>
      </c>
    </row>
    <row r="825" spans="11:40" x14ac:dyDescent="0.2">
      <c r="K825" s="274"/>
      <c r="O825" s="2"/>
      <c r="P825" s="2"/>
      <c r="AM825" s="1" t="str">
        <f t="shared" si="24"/>
        <v/>
      </c>
      <c r="AN825" s="283" t="e">
        <f t="shared" si="25"/>
        <v>#DIV/0!</v>
      </c>
    </row>
    <row r="826" spans="11:40" x14ac:dyDescent="0.2">
      <c r="K826" s="274"/>
      <c r="O826" s="2"/>
      <c r="P826" s="2"/>
      <c r="AM826" s="1" t="str">
        <f t="shared" si="24"/>
        <v/>
      </c>
      <c r="AN826" s="283" t="e">
        <f t="shared" si="25"/>
        <v>#DIV/0!</v>
      </c>
    </row>
    <row r="827" spans="11:40" x14ac:dyDescent="0.2">
      <c r="K827" s="274"/>
      <c r="O827" s="2"/>
      <c r="P827" s="2"/>
      <c r="AM827" s="1" t="str">
        <f t="shared" si="24"/>
        <v/>
      </c>
      <c r="AN827" s="283" t="e">
        <f t="shared" si="25"/>
        <v>#DIV/0!</v>
      </c>
    </row>
    <row r="828" spans="11:40" x14ac:dyDescent="0.2">
      <c r="K828" s="274"/>
      <c r="O828" s="2"/>
      <c r="P828" s="2"/>
      <c r="AM828" s="1" t="str">
        <f t="shared" si="24"/>
        <v/>
      </c>
      <c r="AN828" s="283" t="e">
        <f t="shared" si="25"/>
        <v>#DIV/0!</v>
      </c>
    </row>
    <row r="829" spans="11:40" x14ac:dyDescent="0.2">
      <c r="K829" s="274"/>
      <c r="O829" s="2"/>
      <c r="P829" s="2"/>
      <c r="AM829" s="1" t="str">
        <f t="shared" si="24"/>
        <v/>
      </c>
      <c r="AN829" s="283" t="e">
        <f t="shared" si="25"/>
        <v>#DIV/0!</v>
      </c>
    </row>
    <row r="830" spans="11:40" x14ac:dyDescent="0.2">
      <c r="K830" s="274"/>
      <c r="O830" s="2"/>
      <c r="P830" s="2"/>
      <c r="AM830" s="1" t="str">
        <f t="shared" si="24"/>
        <v/>
      </c>
      <c r="AN830" s="283" t="e">
        <f t="shared" si="25"/>
        <v>#DIV/0!</v>
      </c>
    </row>
    <row r="831" spans="11:40" x14ac:dyDescent="0.2">
      <c r="K831" s="274"/>
      <c r="O831" s="2"/>
      <c r="P831" s="2"/>
      <c r="AM831" s="1" t="str">
        <f t="shared" si="24"/>
        <v/>
      </c>
      <c r="AN831" s="283" t="e">
        <f t="shared" si="25"/>
        <v>#DIV/0!</v>
      </c>
    </row>
    <row r="832" spans="11:40" x14ac:dyDescent="0.2">
      <c r="K832" s="274"/>
      <c r="O832" s="2"/>
      <c r="P832" s="2"/>
      <c r="AM832" s="1" t="str">
        <f t="shared" si="24"/>
        <v/>
      </c>
      <c r="AN832" s="283" t="e">
        <f t="shared" si="25"/>
        <v>#DIV/0!</v>
      </c>
    </row>
    <row r="833" spans="11:40" x14ac:dyDescent="0.2">
      <c r="K833" s="274"/>
      <c r="O833" s="2"/>
      <c r="P833" s="2"/>
      <c r="AM833" s="1" t="str">
        <f t="shared" si="24"/>
        <v/>
      </c>
      <c r="AN833" s="283" t="e">
        <f t="shared" si="25"/>
        <v>#DIV/0!</v>
      </c>
    </row>
    <row r="834" spans="11:40" x14ac:dyDescent="0.2">
      <c r="K834" s="274"/>
      <c r="O834" s="2"/>
      <c r="P834" s="2"/>
      <c r="AM834" s="1" t="str">
        <f t="shared" si="24"/>
        <v/>
      </c>
      <c r="AN834" s="283" t="e">
        <f t="shared" si="25"/>
        <v>#DIV/0!</v>
      </c>
    </row>
    <row r="835" spans="11:40" x14ac:dyDescent="0.2">
      <c r="K835" s="274"/>
      <c r="O835" s="2"/>
      <c r="P835" s="2"/>
      <c r="AM835" s="1" t="str">
        <f t="shared" ref="AM835:AM898" si="26">IFERROR(AA835/AB835,"")</f>
        <v/>
      </c>
      <c r="AN835" s="283" t="e">
        <f t="shared" ref="AN835:AN898" si="27">STDEV(K835,G835)</f>
        <v>#DIV/0!</v>
      </c>
    </row>
    <row r="836" spans="11:40" x14ac:dyDescent="0.2">
      <c r="K836" s="274"/>
      <c r="O836" s="2"/>
      <c r="P836" s="2"/>
      <c r="AM836" s="1" t="str">
        <f t="shared" si="26"/>
        <v/>
      </c>
      <c r="AN836" s="283" t="e">
        <f t="shared" si="27"/>
        <v>#DIV/0!</v>
      </c>
    </row>
    <row r="837" spans="11:40" x14ac:dyDescent="0.2">
      <c r="K837" s="274"/>
      <c r="O837" s="2"/>
      <c r="P837" s="2"/>
      <c r="AM837" s="1" t="str">
        <f t="shared" si="26"/>
        <v/>
      </c>
      <c r="AN837" s="283" t="e">
        <f t="shared" si="27"/>
        <v>#DIV/0!</v>
      </c>
    </row>
    <row r="838" spans="11:40" x14ac:dyDescent="0.2">
      <c r="K838" s="274"/>
      <c r="O838" s="2"/>
      <c r="P838" s="2"/>
      <c r="AM838" s="1" t="str">
        <f t="shared" si="26"/>
        <v/>
      </c>
      <c r="AN838" s="283" t="e">
        <f t="shared" si="27"/>
        <v>#DIV/0!</v>
      </c>
    </row>
    <row r="839" spans="11:40" x14ac:dyDescent="0.2">
      <c r="K839" s="274"/>
      <c r="O839" s="2"/>
      <c r="P839" s="2"/>
      <c r="AM839" s="1" t="str">
        <f t="shared" si="26"/>
        <v/>
      </c>
      <c r="AN839" s="283" t="e">
        <f t="shared" si="27"/>
        <v>#DIV/0!</v>
      </c>
    </row>
    <row r="840" spans="11:40" x14ac:dyDescent="0.2">
      <c r="K840" s="274"/>
      <c r="O840" s="2"/>
      <c r="P840" s="2"/>
      <c r="AM840" s="1" t="str">
        <f t="shared" si="26"/>
        <v/>
      </c>
      <c r="AN840" s="283" t="e">
        <f t="shared" si="27"/>
        <v>#DIV/0!</v>
      </c>
    </row>
    <row r="841" spans="11:40" x14ac:dyDescent="0.2">
      <c r="K841" s="274"/>
      <c r="O841" s="2"/>
      <c r="P841" s="2"/>
      <c r="AM841" s="1" t="str">
        <f t="shared" si="26"/>
        <v/>
      </c>
      <c r="AN841" s="283" t="e">
        <f t="shared" si="27"/>
        <v>#DIV/0!</v>
      </c>
    </row>
    <row r="842" spans="11:40" x14ac:dyDescent="0.2">
      <c r="K842" s="274"/>
      <c r="O842" s="2"/>
      <c r="P842" s="2"/>
      <c r="AM842" s="1" t="str">
        <f t="shared" si="26"/>
        <v/>
      </c>
      <c r="AN842" s="283" t="e">
        <f t="shared" si="27"/>
        <v>#DIV/0!</v>
      </c>
    </row>
    <row r="843" spans="11:40" x14ac:dyDescent="0.2">
      <c r="K843" s="274"/>
      <c r="O843" s="2"/>
      <c r="P843" s="2"/>
      <c r="AM843" s="1" t="str">
        <f t="shared" si="26"/>
        <v/>
      </c>
      <c r="AN843" s="283" t="e">
        <f t="shared" si="27"/>
        <v>#DIV/0!</v>
      </c>
    </row>
    <row r="844" spans="11:40" x14ac:dyDescent="0.2">
      <c r="K844" s="274"/>
      <c r="O844" s="2"/>
      <c r="P844" s="2"/>
      <c r="AM844" s="1" t="str">
        <f t="shared" si="26"/>
        <v/>
      </c>
      <c r="AN844" s="283" t="e">
        <f t="shared" si="27"/>
        <v>#DIV/0!</v>
      </c>
    </row>
    <row r="845" spans="11:40" x14ac:dyDescent="0.2">
      <c r="K845" s="274"/>
      <c r="O845" s="2"/>
      <c r="P845" s="2"/>
      <c r="AM845" s="1" t="str">
        <f t="shared" si="26"/>
        <v/>
      </c>
      <c r="AN845" s="283" t="e">
        <f t="shared" si="27"/>
        <v>#DIV/0!</v>
      </c>
    </row>
    <row r="846" spans="11:40" x14ac:dyDescent="0.2">
      <c r="K846" s="274"/>
      <c r="O846" s="2"/>
      <c r="P846" s="2"/>
      <c r="AM846" s="1" t="str">
        <f t="shared" si="26"/>
        <v/>
      </c>
      <c r="AN846" s="283" t="e">
        <f t="shared" si="27"/>
        <v>#DIV/0!</v>
      </c>
    </row>
    <row r="847" spans="11:40" x14ac:dyDescent="0.2">
      <c r="K847" s="274"/>
      <c r="O847" s="2"/>
      <c r="P847" s="2"/>
      <c r="AM847" s="1" t="str">
        <f t="shared" si="26"/>
        <v/>
      </c>
      <c r="AN847" s="283" t="e">
        <f t="shared" si="27"/>
        <v>#DIV/0!</v>
      </c>
    </row>
    <row r="848" spans="11:40" x14ac:dyDescent="0.2">
      <c r="K848" s="274"/>
      <c r="O848" s="2"/>
      <c r="P848" s="2"/>
      <c r="AM848" s="1" t="str">
        <f t="shared" si="26"/>
        <v/>
      </c>
      <c r="AN848" s="283" t="e">
        <f t="shared" si="27"/>
        <v>#DIV/0!</v>
      </c>
    </row>
    <row r="849" spans="11:40" x14ac:dyDescent="0.2">
      <c r="K849" s="274"/>
      <c r="O849" s="2"/>
      <c r="P849" s="2"/>
      <c r="AM849" s="1" t="str">
        <f t="shared" si="26"/>
        <v/>
      </c>
      <c r="AN849" s="283" t="e">
        <f t="shared" si="27"/>
        <v>#DIV/0!</v>
      </c>
    </row>
    <row r="850" spans="11:40" x14ac:dyDescent="0.2">
      <c r="K850" s="274"/>
      <c r="O850" s="2"/>
      <c r="P850" s="2"/>
      <c r="AM850" s="1" t="str">
        <f t="shared" si="26"/>
        <v/>
      </c>
      <c r="AN850" s="283" t="e">
        <f t="shared" si="27"/>
        <v>#DIV/0!</v>
      </c>
    </row>
    <row r="851" spans="11:40" x14ac:dyDescent="0.2">
      <c r="K851" s="274"/>
      <c r="O851" s="2"/>
      <c r="P851" s="2"/>
      <c r="AM851" s="1" t="str">
        <f t="shared" si="26"/>
        <v/>
      </c>
      <c r="AN851" s="283" t="e">
        <f t="shared" si="27"/>
        <v>#DIV/0!</v>
      </c>
    </row>
    <row r="852" spans="11:40" x14ac:dyDescent="0.2">
      <c r="K852" s="274"/>
      <c r="O852" s="2"/>
      <c r="P852" s="2"/>
      <c r="AM852" s="1" t="str">
        <f t="shared" si="26"/>
        <v/>
      </c>
      <c r="AN852" s="283" t="e">
        <f t="shared" si="27"/>
        <v>#DIV/0!</v>
      </c>
    </row>
    <row r="853" spans="11:40" x14ac:dyDescent="0.2">
      <c r="K853" s="274"/>
      <c r="O853" s="2"/>
      <c r="P853" s="2"/>
      <c r="AM853" s="1" t="str">
        <f t="shared" si="26"/>
        <v/>
      </c>
      <c r="AN853" s="283" t="e">
        <f t="shared" si="27"/>
        <v>#DIV/0!</v>
      </c>
    </row>
    <row r="854" spans="11:40" x14ac:dyDescent="0.2">
      <c r="K854" s="274"/>
      <c r="O854" s="2"/>
      <c r="P854" s="2"/>
      <c r="AM854" s="1" t="str">
        <f t="shared" si="26"/>
        <v/>
      </c>
      <c r="AN854" s="283" t="e">
        <f t="shared" si="27"/>
        <v>#DIV/0!</v>
      </c>
    </row>
    <row r="855" spans="11:40" x14ac:dyDescent="0.2">
      <c r="K855" s="274"/>
      <c r="O855" s="2"/>
      <c r="P855" s="2"/>
      <c r="AM855" s="1" t="str">
        <f t="shared" si="26"/>
        <v/>
      </c>
      <c r="AN855" s="283" t="e">
        <f t="shared" si="27"/>
        <v>#DIV/0!</v>
      </c>
    </row>
    <row r="856" spans="11:40" x14ac:dyDescent="0.2">
      <c r="K856" s="274"/>
      <c r="O856" s="2"/>
      <c r="P856" s="2"/>
      <c r="AM856" s="1" t="str">
        <f t="shared" si="26"/>
        <v/>
      </c>
      <c r="AN856" s="283" t="e">
        <f t="shared" si="27"/>
        <v>#DIV/0!</v>
      </c>
    </row>
    <row r="857" spans="11:40" x14ac:dyDescent="0.2">
      <c r="K857" s="274"/>
      <c r="O857" s="2"/>
      <c r="P857" s="2"/>
      <c r="AM857" s="1" t="str">
        <f t="shared" si="26"/>
        <v/>
      </c>
      <c r="AN857" s="283" t="e">
        <f t="shared" si="27"/>
        <v>#DIV/0!</v>
      </c>
    </row>
    <row r="858" spans="11:40" x14ac:dyDescent="0.2">
      <c r="K858" s="274"/>
      <c r="O858" s="2"/>
      <c r="P858" s="2"/>
      <c r="AM858" s="1" t="str">
        <f t="shared" si="26"/>
        <v/>
      </c>
      <c r="AN858" s="283" t="e">
        <f t="shared" si="27"/>
        <v>#DIV/0!</v>
      </c>
    </row>
    <row r="859" spans="11:40" x14ac:dyDescent="0.2">
      <c r="K859" s="274"/>
      <c r="O859" s="2"/>
      <c r="P859" s="2"/>
      <c r="AM859" s="1" t="str">
        <f t="shared" si="26"/>
        <v/>
      </c>
      <c r="AN859" s="283" t="e">
        <f t="shared" si="27"/>
        <v>#DIV/0!</v>
      </c>
    </row>
    <row r="860" spans="11:40" x14ac:dyDescent="0.2">
      <c r="K860" s="274"/>
      <c r="O860" s="2"/>
      <c r="P860" s="2"/>
      <c r="AM860" s="1" t="str">
        <f t="shared" si="26"/>
        <v/>
      </c>
      <c r="AN860" s="283" t="e">
        <f t="shared" si="27"/>
        <v>#DIV/0!</v>
      </c>
    </row>
    <row r="861" spans="11:40" x14ac:dyDescent="0.2">
      <c r="K861" s="274"/>
      <c r="O861" s="2"/>
      <c r="P861" s="2"/>
      <c r="AM861" s="1" t="str">
        <f t="shared" si="26"/>
        <v/>
      </c>
      <c r="AN861" s="283" t="e">
        <f t="shared" si="27"/>
        <v>#DIV/0!</v>
      </c>
    </row>
    <row r="862" spans="11:40" x14ac:dyDescent="0.2">
      <c r="K862" s="274"/>
      <c r="O862" s="2"/>
      <c r="P862" s="2"/>
      <c r="AM862" s="1" t="str">
        <f t="shared" si="26"/>
        <v/>
      </c>
      <c r="AN862" s="283" t="e">
        <f t="shared" si="27"/>
        <v>#DIV/0!</v>
      </c>
    </row>
    <row r="863" spans="11:40" x14ac:dyDescent="0.2">
      <c r="K863" s="274"/>
      <c r="O863" s="2"/>
      <c r="P863" s="2"/>
      <c r="AM863" s="1" t="str">
        <f t="shared" si="26"/>
        <v/>
      </c>
      <c r="AN863" s="283" t="e">
        <f t="shared" si="27"/>
        <v>#DIV/0!</v>
      </c>
    </row>
    <row r="864" spans="11:40" x14ac:dyDescent="0.2">
      <c r="K864" s="274"/>
      <c r="O864" s="2"/>
      <c r="P864" s="2"/>
      <c r="AM864" s="1" t="str">
        <f t="shared" si="26"/>
        <v/>
      </c>
      <c r="AN864" s="283" t="e">
        <f t="shared" si="27"/>
        <v>#DIV/0!</v>
      </c>
    </row>
    <row r="865" spans="11:40" x14ac:dyDescent="0.2">
      <c r="K865" s="274"/>
      <c r="O865" s="2"/>
      <c r="P865" s="2"/>
      <c r="AM865" s="1" t="str">
        <f t="shared" si="26"/>
        <v/>
      </c>
      <c r="AN865" s="283" t="e">
        <f t="shared" si="27"/>
        <v>#DIV/0!</v>
      </c>
    </row>
    <row r="866" spans="11:40" x14ac:dyDescent="0.2">
      <c r="K866" s="274"/>
      <c r="O866" s="2"/>
      <c r="P866" s="2"/>
      <c r="AM866" s="1" t="str">
        <f t="shared" si="26"/>
        <v/>
      </c>
      <c r="AN866" s="283" t="e">
        <f t="shared" si="27"/>
        <v>#DIV/0!</v>
      </c>
    </row>
    <row r="867" spans="11:40" x14ac:dyDescent="0.2">
      <c r="K867" s="274"/>
      <c r="O867" s="2"/>
      <c r="P867" s="2"/>
      <c r="AM867" s="1" t="str">
        <f t="shared" si="26"/>
        <v/>
      </c>
      <c r="AN867" s="283" t="e">
        <f t="shared" si="27"/>
        <v>#DIV/0!</v>
      </c>
    </row>
    <row r="868" spans="11:40" x14ac:dyDescent="0.2">
      <c r="K868" s="274"/>
      <c r="O868" s="2"/>
      <c r="P868" s="2"/>
      <c r="AM868" s="1" t="str">
        <f t="shared" si="26"/>
        <v/>
      </c>
      <c r="AN868" s="283" t="e">
        <f t="shared" si="27"/>
        <v>#DIV/0!</v>
      </c>
    </row>
    <row r="869" spans="11:40" x14ac:dyDescent="0.2">
      <c r="K869" s="274"/>
      <c r="O869" s="2"/>
      <c r="P869" s="2"/>
      <c r="AM869" s="1" t="str">
        <f t="shared" si="26"/>
        <v/>
      </c>
      <c r="AN869" s="283" t="e">
        <f t="shared" si="27"/>
        <v>#DIV/0!</v>
      </c>
    </row>
    <row r="870" spans="11:40" x14ac:dyDescent="0.2">
      <c r="K870" s="274"/>
      <c r="O870" s="2"/>
      <c r="P870" s="2"/>
      <c r="AM870" s="1" t="str">
        <f t="shared" si="26"/>
        <v/>
      </c>
      <c r="AN870" s="283" t="e">
        <f t="shared" si="27"/>
        <v>#DIV/0!</v>
      </c>
    </row>
    <row r="871" spans="11:40" x14ac:dyDescent="0.2">
      <c r="K871" s="274"/>
      <c r="O871" s="2"/>
      <c r="P871" s="2"/>
      <c r="AM871" s="1" t="str">
        <f t="shared" si="26"/>
        <v/>
      </c>
      <c r="AN871" s="283" t="e">
        <f t="shared" si="27"/>
        <v>#DIV/0!</v>
      </c>
    </row>
    <row r="872" spans="11:40" x14ac:dyDescent="0.2">
      <c r="K872" s="274"/>
      <c r="O872" s="2"/>
      <c r="P872" s="2"/>
      <c r="AM872" s="1" t="str">
        <f t="shared" si="26"/>
        <v/>
      </c>
      <c r="AN872" s="283" t="e">
        <f t="shared" si="27"/>
        <v>#DIV/0!</v>
      </c>
    </row>
    <row r="873" spans="11:40" x14ac:dyDescent="0.2">
      <c r="K873" s="274"/>
      <c r="O873" s="2"/>
      <c r="P873" s="2"/>
      <c r="AM873" s="1" t="str">
        <f t="shared" si="26"/>
        <v/>
      </c>
      <c r="AN873" s="283" t="e">
        <f t="shared" si="27"/>
        <v>#DIV/0!</v>
      </c>
    </row>
    <row r="874" spans="11:40" x14ac:dyDescent="0.2">
      <c r="K874" s="274"/>
      <c r="O874" s="2"/>
      <c r="P874" s="2"/>
      <c r="AM874" s="1" t="str">
        <f t="shared" si="26"/>
        <v/>
      </c>
      <c r="AN874" s="283" t="e">
        <f t="shared" si="27"/>
        <v>#DIV/0!</v>
      </c>
    </row>
    <row r="875" spans="11:40" x14ac:dyDescent="0.2">
      <c r="K875" s="274"/>
      <c r="O875" s="2"/>
      <c r="P875" s="2"/>
      <c r="AM875" s="1" t="str">
        <f t="shared" si="26"/>
        <v/>
      </c>
      <c r="AN875" s="283" t="e">
        <f t="shared" si="27"/>
        <v>#DIV/0!</v>
      </c>
    </row>
    <row r="876" spans="11:40" x14ac:dyDescent="0.2">
      <c r="K876" s="274"/>
      <c r="O876" s="2"/>
      <c r="P876" s="2"/>
      <c r="AM876" s="1" t="str">
        <f t="shared" si="26"/>
        <v/>
      </c>
      <c r="AN876" s="283" t="e">
        <f t="shared" si="27"/>
        <v>#DIV/0!</v>
      </c>
    </row>
    <row r="877" spans="11:40" x14ac:dyDescent="0.2">
      <c r="K877" s="274"/>
      <c r="O877" s="2"/>
      <c r="P877" s="2"/>
      <c r="AM877" s="1" t="str">
        <f t="shared" si="26"/>
        <v/>
      </c>
      <c r="AN877" s="283" t="e">
        <f t="shared" si="27"/>
        <v>#DIV/0!</v>
      </c>
    </row>
    <row r="878" spans="11:40" x14ac:dyDescent="0.2">
      <c r="K878" s="274"/>
      <c r="O878" s="2"/>
      <c r="P878" s="2"/>
      <c r="AM878" s="1" t="str">
        <f t="shared" si="26"/>
        <v/>
      </c>
      <c r="AN878" s="283" t="e">
        <f t="shared" si="27"/>
        <v>#DIV/0!</v>
      </c>
    </row>
    <row r="879" spans="11:40" x14ac:dyDescent="0.2">
      <c r="K879" s="274"/>
      <c r="O879" s="2"/>
      <c r="P879" s="2"/>
      <c r="AM879" s="1" t="str">
        <f t="shared" si="26"/>
        <v/>
      </c>
      <c r="AN879" s="283" t="e">
        <f t="shared" si="27"/>
        <v>#DIV/0!</v>
      </c>
    </row>
    <row r="880" spans="11:40" x14ac:dyDescent="0.2">
      <c r="K880" s="274"/>
      <c r="O880" s="2"/>
      <c r="P880" s="2"/>
      <c r="AM880" s="1" t="str">
        <f t="shared" si="26"/>
        <v/>
      </c>
      <c r="AN880" s="283" t="e">
        <f t="shared" si="27"/>
        <v>#DIV/0!</v>
      </c>
    </row>
    <row r="881" spans="11:40" x14ac:dyDescent="0.2">
      <c r="K881" s="274"/>
      <c r="O881" s="2"/>
      <c r="P881" s="2"/>
      <c r="AM881" s="1" t="str">
        <f t="shared" si="26"/>
        <v/>
      </c>
      <c r="AN881" s="283" t="e">
        <f t="shared" si="27"/>
        <v>#DIV/0!</v>
      </c>
    </row>
    <row r="882" spans="11:40" x14ac:dyDescent="0.2">
      <c r="K882" s="274"/>
      <c r="O882" s="2"/>
      <c r="P882" s="2"/>
      <c r="AM882" s="1" t="str">
        <f t="shared" si="26"/>
        <v/>
      </c>
      <c r="AN882" s="283" t="e">
        <f t="shared" si="27"/>
        <v>#DIV/0!</v>
      </c>
    </row>
    <row r="883" spans="11:40" x14ac:dyDescent="0.2">
      <c r="K883" s="274"/>
      <c r="O883" s="2"/>
      <c r="P883" s="2"/>
      <c r="AM883" s="1" t="str">
        <f t="shared" si="26"/>
        <v/>
      </c>
      <c r="AN883" s="283" t="e">
        <f t="shared" si="27"/>
        <v>#DIV/0!</v>
      </c>
    </row>
    <row r="884" spans="11:40" x14ac:dyDescent="0.2">
      <c r="K884" s="274"/>
      <c r="O884" s="2"/>
      <c r="P884" s="2"/>
      <c r="AM884" s="1" t="str">
        <f t="shared" si="26"/>
        <v/>
      </c>
      <c r="AN884" s="283" t="e">
        <f t="shared" si="27"/>
        <v>#DIV/0!</v>
      </c>
    </row>
    <row r="885" spans="11:40" x14ac:dyDescent="0.2">
      <c r="K885" s="274"/>
      <c r="O885" s="2"/>
      <c r="P885" s="2"/>
      <c r="AM885" s="1" t="str">
        <f t="shared" si="26"/>
        <v/>
      </c>
      <c r="AN885" s="283" t="e">
        <f t="shared" si="27"/>
        <v>#DIV/0!</v>
      </c>
    </row>
    <row r="886" spans="11:40" x14ac:dyDescent="0.2">
      <c r="K886" s="274"/>
      <c r="O886" s="2"/>
      <c r="P886" s="2"/>
      <c r="AM886" s="1" t="str">
        <f t="shared" si="26"/>
        <v/>
      </c>
      <c r="AN886" s="283" t="e">
        <f t="shared" si="27"/>
        <v>#DIV/0!</v>
      </c>
    </row>
    <row r="887" spans="11:40" x14ac:dyDescent="0.2">
      <c r="K887" s="274"/>
      <c r="O887" s="2"/>
      <c r="P887" s="2"/>
      <c r="AM887" s="1" t="str">
        <f t="shared" si="26"/>
        <v/>
      </c>
      <c r="AN887" s="283" t="e">
        <f t="shared" si="27"/>
        <v>#DIV/0!</v>
      </c>
    </row>
    <row r="888" spans="11:40" x14ac:dyDescent="0.2">
      <c r="K888" s="274"/>
      <c r="O888" s="2"/>
      <c r="P888" s="2"/>
      <c r="AM888" s="1" t="str">
        <f t="shared" si="26"/>
        <v/>
      </c>
      <c r="AN888" s="283" t="e">
        <f t="shared" si="27"/>
        <v>#DIV/0!</v>
      </c>
    </row>
    <row r="889" spans="11:40" x14ac:dyDescent="0.2">
      <c r="K889" s="274"/>
      <c r="O889" s="2"/>
      <c r="P889" s="2"/>
      <c r="AM889" s="1" t="str">
        <f t="shared" si="26"/>
        <v/>
      </c>
      <c r="AN889" s="283" t="e">
        <f t="shared" si="27"/>
        <v>#DIV/0!</v>
      </c>
    </row>
    <row r="890" spans="11:40" x14ac:dyDescent="0.2">
      <c r="K890" s="274"/>
      <c r="O890" s="2"/>
      <c r="P890" s="2"/>
      <c r="AM890" s="1" t="str">
        <f t="shared" si="26"/>
        <v/>
      </c>
      <c r="AN890" s="283" t="e">
        <f t="shared" si="27"/>
        <v>#DIV/0!</v>
      </c>
    </row>
    <row r="891" spans="11:40" x14ac:dyDescent="0.2">
      <c r="K891" s="274"/>
      <c r="O891" s="2"/>
      <c r="P891" s="2"/>
      <c r="AM891" s="1" t="str">
        <f t="shared" si="26"/>
        <v/>
      </c>
      <c r="AN891" s="283" t="e">
        <f t="shared" si="27"/>
        <v>#DIV/0!</v>
      </c>
    </row>
    <row r="892" spans="11:40" x14ac:dyDescent="0.2">
      <c r="K892" s="274"/>
      <c r="O892" s="2"/>
      <c r="P892" s="2"/>
      <c r="AM892" s="1" t="str">
        <f t="shared" si="26"/>
        <v/>
      </c>
      <c r="AN892" s="283" t="e">
        <f t="shared" si="27"/>
        <v>#DIV/0!</v>
      </c>
    </row>
    <row r="893" spans="11:40" x14ac:dyDescent="0.2">
      <c r="K893" s="274"/>
      <c r="O893" s="2"/>
      <c r="P893" s="2"/>
      <c r="AM893" s="1" t="str">
        <f t="shared" si="26"/>
        <v/>
      </c>
      <c r="AN893" s="283" t="e">
        <f t="shared" si="27"/>
        <v>#DIV/0!</v>
      </c>
    </row>
    <row r="894" spans="11:40" x14ac:dyDescent="0.2">
      <c r="K894" s="274"/>
      <c r="O894" s="2"/>
      <c r="P894" s="2"/>
      <c r="AM894" s="1" t="str">
        <f t="shared" si="26"/>
        <v/>
      </c>
      <c r="AN894" s="283" t="e">
        <f t="shared" si="27"/>
        <v>#DIV/0!</v>
      </c>
    </row>
    <row r="895" spans="11:40" x14ac:dyDescent="0.2">
      <c r="K895" s="274"/>
      <c r="O895" s="2"/>
      <c r="P895" s="2"/>
      <c r="AM895" s="1" t="str">
        <f t="shared" si="26"/>
        <v/>
      </c>
      <c r="AN895" s="283" t="e">
        <f t="shared" si="27"/>
        <v>#DIV/0!</v>
      </c>
    </row>
    <row r="896" spans="11:40" x14ac:dyDescent="0.2">
      <c r="K896" s="274"/>
      <c r="O896" s="2"/>
      <c r="P896" s="2"/>
      <c r="AM896" s="1" t="str">
        <f t="shared" si="26"/>
        <v/>
      </c>
      <c r="AN896" s="283" t="e">
        <f t="shared" si="27"/>
        <v>#DIV/0!</v>
      </c>
    </row>
    <row r="897" spans="11:40" x14ac:dyDescent="0.2">
      <c r="K897" s="274"/>
      <c r="O897" s="2"/>
      <c r="P897" s="2"/>
      <c r="AM897" s="1" t="str">
        <f t="shared" si="26"/>
        <v/>
      </c>
      <c r="AN897" s="283" t="e">
        <f t="shared" si="27"/>
        <v>#DIV/0!</v>
      </c>
    </row>
    <row r="898" spans="11:40" x14ac:dyDescent="0.2">
      <c r="K898" s="274"/>
      <c r="O898" s="2"/>
      <c r="P898" s="2"/>
      <c r="AM898" s="1" t="str">
        <f t="shared" si="26"/>
        <v/>
      </c>
      <c r="AN898" s="283" t="e">
        <f t="shared" si="27"/>
        <v>#DIV/0!</v>
      </c>
    </row>
    <row r="899" spans="11:40" x14ac:dyDescent="0.2">
      <c r="K899" s="274"/>
      <c r="O899" s="2"/>
      <c r="P899" s="2"/>
      <c r="AM899" s="1" t="str">
        <f t="shared" ref="AM899:AM962" si="28">IFERROR(AA899/AB899,"")</f>
        <v/>
      </c>
      <c r="AN899" s="283" t="e">
        <f t="shared" ref="AN899:AN962" si="29">STDEV(K899,G899)</f>
        <v>#DIV/0!</v>
      </c>
    </row>
    <row r="900" spans="11:40" x14ac:dyDescent="0.2">
      <c r="K900" s="274"/>
      <c r="O900" s="2"/>
      <c r="P900" s="2"/>
      <c r="AM900" s="1" t="str">
        <f t="shared" si="28"/>
        <v/>
      </c>
      <c r="AN900" s="283" t="e">
        <f t="shared" si="29"/>
        <v>#DIV/0!</v>
      </c>
    </row>
    <row r="901" spans="11:40" x14ac:dyDescent="0.2">
      <c r="K901" s="274"/>
      <c r="O901" s="2"/>
      <c r="P901" s="2"/>
      <c r="AM901" s="1" t="str">
        <f t="shared" si="28"/>
        <v/>
      </c>
      <c r="AN901" s="283" t="e">
        <f t="shared" si="29"/>
        <v>#DIV/0!</v>
      </c>
    </row>
    <row r="902" spans="11:40" x14ac:dyDescent="0.2">
      <c r="K902" s="274"/>
      <c r="O902" s="2"/>
      <c r="P902" s="2"/>
      <c r="AM902" s="1" t="str">
        <f t="shared" si="28"/>
        <v/>
      </c>
      <c r="AN902" s="283" t="e">
        <f t="shared" si="29"/>
        <v>#DIV/0!</v>
      </c>
    </row>
    <row r="903" spans="11:40" x14ac:dyDescent="0.2">
      <c r="K903" s="274"/>
      <c r="O903" s="2"/>
      <c r="P903" s="2"/>
      <c r="AM903" s="1" t="str">
        <f t="shared" si="28"/>
        <v/>
      </c>
      <c r="AN903" s="283" t="e">
        <f t="shared" si="29"/>
        <v>#DIV/0!</v>
      </c>
    </row>
    <row r="904" spans="11:40" x14ac:dyDescent="0.2">
      <c r="K904" s="274"/>
      <c r="O904" s="2"/>
      <c r="P904" s="2"/>
      <c r="AM904" s="1" t="str">
        <f t="shared" si="28"/>
        <v/>
      </c>
      <c r="AN904" s="283" t="e">
        <f t="shared" si="29"/>
        <v>#DIV/0!</v>
      </c>
    </row>
    <row r="905" spans="11:40" x14ac:dyDescent="0.2">
      <c r="K905" s="274"/>
      <c r="O905" s="2"/>
      <c r="P905" s="2"/>
      <c r="AM905" s="1" t="str">
        <f t="shared" si="28"/>
        <v/>
      </c>
      <c r="AN905" s="283" t="e">
        <f t="shared" si="29"/>
        <v>#DIV/0!</v>
      </c>
    </row>
    <row r="906" spans="11:40" x14ac:dyDescent="0.2">
      <c r="K906" s="274"/>
      <c r="O906" s="2"/>
      <c r="P906" s="2"/>
      <c r="AM906" s="1" t="str">
        <f t="shared" si="28"/>
        <v/>
      </c>
      <c r="AN906" s="283" t="e">
        <f t="shared" si="29"/>
        <v>#DIV/0!</v>
      </c>
    </row>
    <row r="907" spans="11:40" x14ac:dyDescent="0.2">
      <c r="K907" s="274"/>
      <c r="O907" s="2"/>
      <c r="P907" s="2"/>
      <c r="AM907" s="1" t="str">
        <f t="shared" si="28"/>
        <v/>
      </c>
      <c r="AN907" s="283" t="e">
        <f t="shared" si="29"/>
        <v>#DIV/0!</v>
      </c>
    </row>
    <row r="908" spans="11:40" x14ac:dyDescent="0.2">
      <c r="K908" s="274"/>
      <c r="O908" s="2"/>
      <c r="P908" s="2"/>
      <c r="AM908" s="1" t="str">
        <f t="shared" si="28"/>
        <v/>
      </c>
      <c r="AN908" s="283" t="e">
        <f t="shared" si="29"/>
        <v>#DIV/0!</v>
      </c>
    </row>
    <row r="909" spans="11:40" x14ac:dyDescent="0.2">
      <c r="K909" s="274"/>
      <c r="O909" s="2"/>
      <c r="P909" s="2"/>
      <c r="AM909" s="1" t="str">
        <f t="shared" si="28"/>
        <v/>
      </c>
      <c r="AN909" s="283" t="e">
        <f t="shared" si="29"/>
        <v>#DIV/0!</v>
      </c>
    </row>
    <row r="910" spans="11:40" x14ac:dyDescent="0.2">
      <c r="K910" s="274"/>
      <c r="O910" s="2"/>
      <c r="P910" s="2"/>
      <c r="AM910" s="1" t="str">
        <f t="shared" si="28"/>
        <v/>
      </c>
      <c r="AN910" s="283" t="e">
        <f t="shared" si="29"/>
        <v>#DIV/0!</v>
      </c>
    </row>
    <row r="911" spans="11:40" x14ac:dyDescent="0.2">
      <c r="K911" s="274"/>
      <c r="O911" s="2"/>
      <c r="P911" s="2"/>
      <c r="AM911" s="1" t="str">
        <f t="shared" si="28"/>
        <v/>
      </c>
      <c r="AN911" s="283" t="e">
        <f t="shared" si="29"/>
        <v>#DIV/0!</v>
      </c>
    </row>
    <row r="912" spans="11:40" x14ac:dyDescent="0.2">
      <c r="K912" s="274"/>
      <c r="O912" s="2"/>
      <c r="P912" s="2"/>
      <c r="AM912" s="1" t="str">
        <f t="shared" si="28"/>
        <v/>
      </c>
      <c r="AN912" s="283" t="e">
        <f t="shared" si="29"/>
        <v>#DIV/0!</v>
      </c>
    </row>
    <row r="913" spans="11:40" x14ac:dyDescent="0.2">
      <c r="K913" s="274"/>
      <c r="O913" s="2"/>
      <c r="P913" s="2"/>
      <c r="AM913" s="1" t="str">
        <f t="shared" si="28"/>
        <v/>
      </c>
      <c r="AN913" s="283" t="e">
        <f t="shared" si="29"/>
        <v>#DIV/0!</v>
      </c>
    </row>
    <row r="914" spans="11:40" x14ac:dyDescent="0.2">
      <c r="K914" s="274"/>
      <c r="O914" s="2"/>
      <c r="P914" s="2"/>
      <c r="AM914" s="1" t="str">
        <f t="shared" si="28"/>
        <v/>
      </c>
      <c r="AN914" s="283" t="e">
        <f t="shared" si="29"/>
        <v>#DIV/0!</v>
      </c>
    </row>
    <row r="915" spans="11:40" x14ac:dyDescent="0.2">
      <c r="K915" s="274"/>
      <c r="O915" s="2"/>
      <c r="P915" s="2"/>
      <c r="AM915" s="1" t="str">
        <f t="shared" si="28"/>
        <v/>
      </c>
      <c r="AN915" s="283" t="e">
        <f t="shared" si="29"/>
        <v>#DIV/0!</v>
      </c>
    </row>
    <row r="916" spans="11:40" x14ac:dyDescent="0.2">
      <c r="K916" s="274"/>
      <c r="O916" s="2"/>
      <c r="P916" s="2"/>
      <c r="AM916" s="1" t="str">
        <f t="shared" si="28"/>
        <v/>
      </c>
      <c r="AN916" s="283" t="e">
        <f t="shared" si="29"/>
        <v>#DIV/0!</v>
      </c>
    </row>
    <row r="917" spans="11:40" x14ac:dyDescent="0.2">
      <c r="K917" s="274"/>
      <c r="O917" s="2"/>
      <c r="P917" s="2"/>
      <c r="AM917" s="1" t="str">
        <f t="shared" si="28"/>
        <v/>
      </c>
      <c r="AN917" s="283" t="e">
        <f t="shared" si="29"/>
        <v>#DIV/0!</v>
      </c>
    </row>
    <row r="918" spans="11:40" x14ac:dyDescent="0.2">
      <c r="K918" s="274"/>
      <c r="O918" s="2"/>
      <c r="P918" s="2"/>
      <c r="AM918" s="1" t="str">
        <f t="shared" si="28"/>
        <v/>
      </c>
      <c r="AN918" s="283" t="e">
        <f t="shared" si="29"/>
        <v>#DIV/0!</v>
      </c>
    </row>
    <row r="919" spans="11:40" x14ac:dyDescent="0.2">
      <c r="K919" s="274"/>
      <c r="O919" s="2"/>
      <c r="P919" s="2"/>
      <c r="AM919" s="1" t="str">
        <f t="shared" si="28"/>
        <v/>
      </c>
      <c r="AN919" s="283" t="e">
        <f t="shared" si="29"/>
        <v>#DIV/0!</v>
      </c>
    </row>
    <row r="920" spans="11:40" x14ac:dyDescent="0.2">
      <c r="K920" s="274"/>
      <c r="O920" s="2"/>
      <c r="P920" s="2"/>
      <c r="AM920" s="1" t="str">
        <f t="shared" si="28"/>
        <v/>
      </c>
      <c r="AN920" s="283" t="e">
        <f t="shared" si="29"/>
        <v>#DIV/0!</v>
      </c>
    </row>
    <row r="921" spans="11:40" x14ac:dyDescent="0.2">
      <c r="K921" s="274"/>
      <c r="O921" s="2"/>
      <c r="P921" s="2"/>
      <c r="AM921" s="1" t="str">
        <f t="shared" si="28"/>
        <v/>
      </c>
      <c r="AN921" s="283" t="e">
        <f t="shared" si="29"/>
        <v>#DIV/0!</v>
      </c>
    </row>
    <row r="922" spans="11:40" x14ac:dyDescent="0.2">
      <c r="K922" s="274"/>
      <c r="O922" s="2"/>
      <c r="P922" s="2"/>
      <c r="AM922" s="1" t="str">
        <f t="shared" si="28"/>
        <v/>
      </c>
      <c r="AN922" s="283" t="e">
        <f t="shared" si="29"/>
        <v>#DIV/0!</v>
      </c>
    </row>
    <row r="923" spans="11:40" x14ac:dyDescent="0.2">
      <c r="K923" s="274"/>
      <c r="O923" s="2"/>
      <c r="P923" s="2"/>
      <c r="AM923" s="1" t="str">
        <f t="shared" si="28"/>
        <v/>
      </c>
      <c r="AN923" s="283" t="e">
        <f t="shared" si="29"/>
        <v>#DIV/0!</v>
      </c>
    </row>
    <row r="924" spans="11:40" x14ac:dyDescent="0.2">
      <c r="K924" s="274"/>
      <c r="O924" s="2"/>
      <c r="P924" s="2"/>
      <c r="AM924" s="1" t="str">
        <f t="shared" si="28"/>
        <v/>
      </c>
      <c r="AN924" s="283" t="e">
        <f t="shared" si="29"/>
        <v>#DIV/0!</v>
      </c>
    </row>
    <row r="925" spans="11:40" x14ac:dyDescent="0.2">
      <c r="K925" s="274"/>
      <c r="O925" s="2"/>
      <c r="P925" s="2"/>
      <c r="AM925" s="1" t="str">
        <f t="shared" si="28"/>
        <v/>
      </c>
      <c r="AN925" s="283" t="e">
        <f t="shared" si="29"/>
        <v>#DIV/0!</v>
      </c>
    </row>
    <row r="926" spans="11:40" x14ac:dyDescent="0.2">
      <c r="K926" s="274"/>
      <c r="O926" s="2"/>
      <c r="P926" s="2"/>
      <c r="AM926" s="1" t="str">
        <f t="shared" si="28"/>
        <v/>
      </c>
      <c r="AN926" s="283" t="e">
        <f t="shared" si="29"/>
        <v>#DIV/0!</v>
      </c>
    </row>
    <row r="927" spans="11:40" x14ac:dyDescent="0.2">
      <c r="K927" s="274"/>
      <c r="O927" s="2"/>
      <c r="P927" s="2"/>
      <c r="AM927" s="1" t="str">
        <f t="shared" si="28"/>
        <v/>
      </c>
      <c r="AN927" s="283" t="e">
        <f t="shared" si="29"/>
        <v>#DIV/0!</v>
      </c>
    </row>
    <row r="928" spans="11:40" x14ac:dyDescent="0.2">
      <c r="K928" s="274"/>
      <c r="O928" s="2"/>
      <c r="P928" s="2"/>
      <c r="AM928" s="1" t="str">
        <f t="shared" si="28"/>
        <v/>
      </c>
      <c r="AN928" s="283" t="e">
        <f t="shared" si="29"/>
        <v>#DIV/0!</v>
      </c>
    </row>
    <row r="929" spans="11:40" x14ac:dyDescent="0.2">
      <c r="K929" s="274"/>
      <c r="O929" s="2"/>
      <c r="P929" s="2"/>
      <c r="AM929" s="1" t="str">
        <f t="shared" si="28"/>
        <v/>
      </c>
      <c r="AN929" s="283" t="e">
        <f t="shared" si="29"/>
        <v>#DIV/0!</v>
      </c>
    </row>
    <row r="930" spans="11:40" x14ac:dyDescent="0.2">
      <c r="K930" s="274"/>
      <c r="O930" s="2"/>
      <c r="P930" s="2"/>
      <c r="AM930" s="1" t="str">
        <f t="shared" si="28"/>
        <v/>
      </c>
      <c r="AN930" s="283" t="e">
        <f t="shared" si="29"/>
        <v>#DIV/0!</v>
      </c>
    </row>
    <row r="931" spans="11:40" x14ac:dyDescent="0.2">
      <c r="K931" s="274"/>
      <c r="O931" s="2"/>
      <c r="P931" s="2"/>
      <c r="AM931" s="1" t="str">
        <f t="shared" si="28"/>
        <v/>
      </c>
      <c r="AN931" s="283" t="e">
        <f t="shared" si="29"/>
        <v>#DIV/0!</v>
      </c>
    </row>
    <row r="932" spans="11:40" x14ac:dyDescent="0.2">
      <c r="K932" s="274"/>
      <c r="O932" s="2"/>
      <c r="P932" s="2"/>
      <c r="AM932" s="1" t="str">
        <f t="shared" si="28"/>
        <v/>
      </c>
      <c r="AN932" s="283" t="e">
        <f t="shared" si="29"/>
        <v>#DIV/0!</v>
      </c>
    </row>
    <row r="933" spans="11:40" x14ac:dyDescent="0.2">
      <c r="K933" s="274"/>
      <c r="O933" s="2"/>
      <c r="P933" s="2"/>
      <c r="AM933" s="1" t="str">
        <f t="shared" si="28"/>
        <v/>
      </c>
      <c r="AN933" s="283" t="e">
        <f t="shared" si="29"/>
        <v>#DIV/0!</v>
      </c>
    </row>
    <row r="934" spans="11:40" x14ac:dyDescent="0.2">
      <c r="K934" s="274"/>
      <c r="O934" s="2"/>
      <c r="P934" s="2"/>
      <c r="AM934" s="1" t="str">
        <f t="shared" si="28"/>
        <v/>
      </c>
      <c r="AN934" s="283" t="e">
        <f t="shared" si="29"/>
        <v>#DIV/0!</v>
      </c>
    </row>
    <row r="935" spans="11:40" x14ac:dyDescent="0.2">
      <c r="K935" s="274"/>
      <c r="O935" s="2"/>
      <c r="P935" s="2"/>
      <c r="AM935" s="1" t="str">
        <f t="shared" si="28"/>
        <v/>
      </c>
      <c r="AN935" s="283" t="e">
        <f t="shared" si="29"/>
        <v>#DIV/0!</v>
      </c>
    </row>
    <row r="936" spans="11:40" x14ac:dyDescent="0.2">
      <c r="K936" s="274"/>
      <c r="O936" s="2"/>
      <c r="P936" s="2"/>
      <c r="AM936" s="1" t="str">
        <f t="shared" si="28"/>
        <v/>
      </c>
      <c r="AN936" s="283" t="e">
        <f t="shared" si="29"/>
        <v>#DIV/0!</v>
      </c>
    </row>
    <row r="937" spans="11:40" x14ac:dyDescent="0.2">
      <c r="K937" s="274"/>
      <c r="O937" s="2"/>
      <c r="P937" s="2"/>
      <c r="AM937" s="1" t="str">
        <f t="shared" si="28"/>
        <v/>
      </c>
      <c r="AN937" s="283" t="e">
        <f t="shared" si="29"/>
        <v>#DIV/0!</v>
      </c>
    </row>
    <row r="938" spans="11:40" x14ac:dyDescent="0.2">
      <c r="K938" s="274"/>
      <c r="O938" s="2"/>
      <c r="P938" s="2"/>
      <c r="AM938" s="1" t="str">
        <f t="shared" si="28"/>
        <v/>
      </c>
      <c r="AN938" s="283" t="e">
        <f t="shared" si="29"/>
        <v>#DIV/0!</v>
      </c>
    </row>
    <row r="939" spans="11:40" x14ac:dyDescent="0.2">
      <c r="K939" s="274"/>
      <c r="O939" s="2"/>
      <c r="P939" s="2"/>
      <c r="AM939" s="1" t="str">
        <f t="shared" si="28"/>
        <v/>
      </c>
      <c r="AN939" s="283" t="e">
        <f t="shared" si="29"/>
        <v>#DIV/0!</v>
      </c>
    </row>
    <row r="940" spans="11:40" x14ac:dyDescent="0.2">
      <c r="K940" s="274"/>
      <c r="O940" s="2"/>
      <c r="P940" s="2"/>
      <c r="AM940" s="1" t="str">
        <f t="shared" si="28"/>
        <v/>
      </c>
      <c r="AN940" s="283" t="e">
        <f t="shared" si="29"/>
        <v>#DIV/0!</v>
      </c>
    </row>
    <row r="941" spans="11:40" x14ac:dyDescent="0.2">
      <c r="K941" s="274"/>
      <c r="O941" s="2"/>
      <c r="P941" s="2"/>
      <c r="AM941" s="1" t="str">
        <f t="shared" si="28"/>
        <v/>
      </c>
      <c r="AN941" s="283" t="e">
        <f t="shared" si="29"/>
        <v>#DIV/0!</v>
      </c>
    </row>
    <row r="942" spans="11:40" x14ac:dyDescent="0.2">
      <c r="K942" s="274"/>
      <c r="O942" s="2"/>
      <c r="P942" s="2"/>
      <c r="AM942" s="1" t="str">
        <f t="shared" si="28"/>
        <v/>
      </c>
      <c r="AN942" s="283" t="e">
        <f t="shared" si="29"/>
        <v>#DIV/0!</v>
      </c>
    </row>
    <row r="943" spans="11:40" x14ac:dyDescent="0.2">
      <c r="K943" s="274"/>
      <c r="O943" s="2"/>
      <c r="P943" s="2"/>
      <c r="AM943" s="1" t="str">
        <f t="shared" si="28"/>
        <v/>
      </c>
      <c r="AN943" s="283" t="e">
        <f t="shared" si="29"/>
        <v>#DIV/0!</v>
      </c>
    </row>
    <row r="944" spans="11:40" x14ac:dyDescent="0.2">
      <c r="K944" s="274"/>
      <c r="O944" s="2"/>
      <c r="P944" s="2"/>
      <c r="AM944" s="1" t="str">
        <f t="shared" si="28"/>
        <v/>
      </c>
      <c r="AN944" s="283" t="e">
        <f t="shared" si="29"/>
        <v>#DIV/0!</v>
      </c>
    </row>
    <row r="945" spans="11:40" x14ac:dyDescent="0.2">
      <c r="K945" s="274"/>
      <c r="O945" s="2"/>
      <c r="P945" s="2"/>
      <c r="AM945" s="1" t="str">
        <f t="shared" si="28"/>
        <v/>
      </c>
      <c r="AN945" s="283" t="e">
        <f t="shared" si="29"/>
        <v>#DIV/0!</v>
      </c>
    </row>
    <row r="946" spans="11:40" x14ac:dyDescent="0.2">
      <c r="K946" s="274"/>
      <c r="O946" s="2"/>
      <c r="P946" s="2"/>
      <c r="AM946" s="1" t="str">
        <f t="shared" si="28"/>
        <v/>
      </c>
      <c r="AN946" s="283" t="e">
        <f t="shared" si="29"/>
        <v>#DIV/0!</v>
      </c>
    </row>
    <row r="947" spans="11:40" x14ac:dyDescent="0.2">
      <c r="K947" s="274"/>
      <c r="O947" s="2"/>
      <c r="P947" s="2"/>
      <c r="AM947" s="1" t="str">
        <f t="shared" si="28"/>
        <v/>
      </c>
      <c r="AN947" s="283" t="e">
        <f t="shared" si="29"/>
        <v>#DIV/0!</v>
      </c>
    </row>
    <row r="948" spans="11:40" x14ac:dyDescent="0.2">
      <c r="K948" s="274"/>
      <c r="O948" s="2"/>
      <c r="P948" s="2"/>
      <c r="AM948" s="1" t="str">
        <f t="shared" si="28"/>
        <v/>
      </c>
      <c r="AN948" s="283" t="e">
        <f t="shared" si="29"/>
        <v>#DIV/0!</v>
      </c>
    </row>
    <row r="949" spans="11:40" x14ac:dyDescent="0.2">
      <c r="K949" s="274"/>
      <c r="O949" s="2"/>
      <c r="P949" s="2"/>
      <c r="AM949" s="1" t="str">
        <f t="shared" si="28"/>
        <v/>
      </c>
      <c r="AN949" s="283" t="e">
        <f t="shared" si="29"/>
        <v>#DIV/0!</v>
      </c>
    </row>
    <row r="950" spans="11:40" x14ac:dyDescent="0.2">
      <c r="K950" s="274"/>
      <c r="O950" s="2"/>
      <c r="P950" s="2"/>
      <c r="AM950" s="1" t="str">
        <f t="shared" si="28"/>
        <v/>
      </c>
      <c r="AN950" s="283" t="e">
        <f t="shared" si="29"/>
        <v>#DIV/0!</v>
      </c>
    </row>
    <row r="951" spans="11:40" x14ac:dyDescent="0.2">
      <c r="K951" s="274"/>
      <c r="O951" s="2"/>
      <c r="P951" s="2"/>
      <c r="AM951" s="1" t="str">
        <f t="shared" si="28"/>
        <v/>
      </c>
      <c r="AN951" s="283" t="e">
        <f t="shared" si="29"/>
        <v>#DIV/0!</v>
      </c>
    </row>
    <row r="952" spans="11:40" x14ac:dyDescent="0.2">
      <c r="K952" s="274"/>
      <c r="O952" s="2"/>
      <c r="P952" s="2"/>
      <c r="AM952" s="1" t="str">
        <f t="shared" si="28"/>
        <v/>
      </c>
      <c r="AN952" s="283" t="e">
        <f t="shared" si="29"/>
        <v>#DIV/0!</v>
      </c>
    </row>
    <row r="953" spans="11:40" x14ac:dyDescent="0.2">
      <c r="K953" s="274"/>
      <c r="O953" s="2"/>
      <c r="P953" s="2"/>
      <c r="AM953" s="1" t="str">
        <f t="shared" si="28"/>
        <v/>
      </c>
      <c r="AN953" s="283" t="e">
        <f t="shared" si="29"/>
        <v>#DIV/0!</v>
      </c>
    </row>
    <row r="954" spans="11:40" x14ac:dyDescent="0.2">
      <c r="K954" s="274"/>
      <c r="O954" s="2"/>
      <c r="P954" s="2"/>
      <c r="AM954" s="1" t="str">
        <f t="shared" si="28"/>
        <v/>
      </c>
      <c r="AN954" s="283" t="e">
        <f t="shared" si="29"/>
        <v>#DIV/0!</v>
      </c>
    </row>
    <row r="955" spans="11:40" x14ac:dyDescent="0.2">
      <c r="K955" s="274"/>
      <c r="O955" s="2"/>
      <c r="P955" s="2"/>
      <c r="AM955" s="1" t="str">
        <f t="shared" si="28"/>
        <v/>
      </c>
      <c r="AN955" s="283" t="e">
        <f t="shared" si="29"/>
        <v>#DIV/0!</v>
      </c>
    </row>
    <row r="956" spans="11:40" x14ac:dyDescent="0.2">
      <c r="K956" s="274"/>
      <c r="O956" s="2"/>
      <c r="P956" s="2"/>
      <c r="AM956" s="1" t="str">
        <f t="shared" si="28"/>
        <v/>
      </c>
      <c r="AN956" s="283" t="e">
        <f t="shared" si="29"/>
        <v>#DIV/0!</v>
      </c>
    </row>
    <row r="957" spans="11:40" x14ac:dyDescent="0.2">
      <c r="K957" s="274"/>
      <c r="O957" s="2"/>
      <c r="P957" s="2"/>
      <c r="AM957" s="1" t="str">
        <f t="shared" si="28"/>
        <v/>
      </c>
      <c r="AN957" s="283" t="e">
        <f t="shared" si="29"/>
        <v>#DIV/0!</v>
      </c>
    </row>
    <row r="958" spans="11:40" x14ac:dyDescent="0.2">
      <c r="K958" s="274"/>
      <c r="O958" s="2"/>
      <c r="P958" s="2"/>
      <c r="AM958" s="1" t="str">
        <f t="shared" si="28"/>
        <v/>
      </c>
      <c r="AN958" s="283" t="e">
        <f t="shared" si="29"/>
        <v>#DIV/0!</v>
      </c>
    </row>
    <row r="959" spans="11:40" x14ac:dyDescent="0.2">
      <c r="K959" s="274"/>
      <c r="O959" s="2"/>
      <c r="P959" s="2"/>
      <c r="AM959" s="1" t="str">
        <f t="shared" si="28"/>
        <v/>
      </c>
      <c r="AN959" s="283" t="e">
        <f t="shared" si="29"/>
        <v>#DIV/0!</v>
      </c>
    </row>
    <row r="960" spans="11:40" x14ac:dyDescent="0.2">
      <c r="K960" s="274"/>
      <c r="O960" s="2"/>
      <c r="P960" s="2"/>
      <c r="AM960" s="1" t="str">
        <f t="shared" si="28"/>
        <v/>
      </c>
      <c r="AN960" s="283" t="e">
        <f t="shared" si="29"/>
        <v>#DIV/0!</v>
      </c>
    </row>
    <row r="961" spans="11:40" x14ac:dyDescent="0.2">
      <c r="K961" s="274"/>
      <c r="O961" s="2"/>
      <c r="P961" s="2"/>
      <c r="AM961" s="1" t="str">
        <f t="shared" si="28"/>
        <v/>
      </c>
      <c r="AN961" s="283" t="e">
        <f t="shared" si="29"/>
        <v>#DIV/0!</v>
      </c>
    </row>
    <row r="962" spans="11:40" x14ac:dyDescent="0.2">
      <c r="K962" s="274"/>
      <c r="O962" s="2"/>
      <c r="P962" s="2"/>
      <c r="AM962" s="1" t="str">
        <f t="shared" si="28"/>
        <v/>
      </c>
      <c r="AN962" s="283" t="e">
        <f t="shared" si="29"/>
        <v>#DIV/0!</v>
      </c>
    </row>
    <row r="963" spans="11:40" x14ac:dyDescent="0.2">
      <c r="K963" s="274"/>
      <c r="O963" s="2"/>
      <c r="P963" s="2"/>
      <c r="AM963" s="1" t="str">
        <f t="shared" ref="AM963:AM1005" si="30">IFERROR(AA963/AB963,"")</f>
        <v/>
      </c>
      <c r="AN963" s="283" t="e">
        <f t="shared" ref="AN963:AN1005" si="31">STDEV(K963,G963)</f>
        <v>#DIV/0!</v>
      </c>
    </row>
    <row r="964" spans="11:40" x14ac:dyDescent="0.2">
      <c r="K964" s="274"/>
      <c r="O964" s="2"/>
      <c r="P964" s="2"/>
      <c r="AM964" s="1" t="str">
        <f t="shared" si="30"/>
        <v/>
      </c>
      <c r="AN964" s="283" t="e">
        <f t="shared" si="31"/>
        <v>#DIV/0!</v>
      </c>
    </row>
    <row r="965" spans="11:40" x14ac:dyDescent="0.2">
      <c r="K965" s="274"/>
      <c r="O965" s="2"/>
      <c r="P965" s="2"/>
      <c r="AM965" s="1" t="str">
        <f t="shared" si="30"/>
        <v/>
      </c>
      <c r="AN965" s="283" t="e">
        <f t="shared" si="31"/>
        <v>#DIV/0!</v>
      </c>
    </row>
    <row r="966" spans="11:40" x14ac:dyDescent="0.2">
      <c r="K966" s="274"/>
      <c r="O966" s="2"/>
      <c r="P966" s="2"/>
      <c r="AM966" s="1" t="str">
        <f t="shared" si="30"/>
        <v/>
      </c>
      <c r="AN966" s="283" t="e">
        <f t="shared" si="31"/>
        <v>#DIV/0!</v>
      </c>
    </row>
    <row r="967" spans="11:40" x14ac:dyDescent="0.2">
      <c r="K967" s="274"/>
      <c r="O967" s="2"/>
      <c r="P967" s="2"/>
      <c r="AM967" s="1" t="str">
        <f t="shared" si="30"/>
        <v/>
      </c>
      <c r="AN967" s="283" t="e">
        <f t="shared" si="31"/>
        <v>#DIV/0!</v>
      </c>
    </row>
    <row r="968" spans="11:40" x14ac:dyDescent="0.2">
      <c r="K968" s="274"/>
      <c r="O968" s="2"/>
      <c r="P968" s="2"/>
      <c r="AM968" s="1" t="str">
        <f t="shared" si="30"/>
        <v/>
      </c>
      <c r="AN968" s="283" t="e">
        <f t="shared" si="31"/>
        <v>#DIV/0!</v>
      </c>
    </row>
    <row r="969" spans="11:40" x14ac:dyDescent="0.2">
      <c r="K969" s="274"/>
      <c r="O969" s="2"/>
      <c r="P969" s="2"/>
      <c r="AM969" s="1" t="str">
        <f t="shared" si="30"/>
        <v/>
      </c>
      <c r="AN969" s="283" t="e">
        <f t="shared" si="31"/>
        <v>#DIV/0!</v>
      </c>
    </row>
    <row r="970" spans="11:40" x14ac:dyDescent="0.2">
      <c r="K970" s="274"/>
      <c r="O970" s="2"/>
      <c r="P970" s="2"/>
      <c r="AM970" s="1" t="str">
        <f t="shared" si="30"/>
        <v/>
      </c>
      <c r="AN970" s="283" t="e">
        <f t="shared" si="31"/>
        <v>#DIV/0!</v>
      </c>
    </row>
    <row r="971" spans="11:40" x14ac:dyDescent="0.2">
      <c r="K971" s="274"/>
      <c r="O971" s="2"/>
      <c r="P971" s="2"/>
      <c r="AM971" s="1" t="str">
        <f t="shared" si="30"/>
        <v/>
      </c>
      <c r="AN971" s="283" t="e">
        <f t="shared" si="31"/>
        <v>#DIV/0!</v>
      </c>
    </row>
    <row r="972" spans="11:40" x14ac:dyDescent="0.2">
      <c r="K972" s="274"/>
      <c r="O972" s="2"/>
      <c r="P972" s="2"/>
      <c r="AM972" s="1" t="str">
        <f t="shared" si="30"/>
        <v/>
      </c>
      <c r="AN972" s="283" t="e">
        <f t="shared" si="31"/>
        <v>#DIV/0!</v>
      </c>
    </row>
    <row r="973" spans="11:40" x14ac:dyDescent="0.2">
      <c r="K973" s="274"/>
      <c r="O973" s="2"/>
      <c r="P973" s="2"/>
      <c r="AM973" s="1" t="str">
        <f t="shared" si="30"/>
        <v/>
      </c>
      <c r="AN973" s="283" t="e">
        <f t="shared" si="31"/>
        <v>#DIV/0!</v>
      </c>
    </row>
    <row r="974" spans="11:40" x14ac:dyDescent="0.2">
      <c r="K974" s="274"/>
      <c r="O974" s="2"/>
      <c r="P974" s="2"/>
      <c r="AM974" s="1" t="str">
        <f t="shared" si="30"/>
        <v/>
      </c>
      <c r="AN974" s="283" t="e">
        <f t="shared" si="31"/>
        <v>#DIV/0!</v>
      </c>
    </row>
    <row r="975" spans="11:40" x14ac:dyDescent="0.2">
      <c r="K975" s="274"/>
      <c r="O975" s="2"/>
      <c r="P975" s="2"/>
      <c r="AM975" s="1" t="str">
        <f t="shared" si="30"/>
        <v/>
      </c>
      <c r="AN975" s="283" t="e">
        <f t="shared" si="31"/>
        <v>#DIV/0!</v>
      </c>
    </row>
    <row r="976" spans="11:40" x14ac:dyDescent="0.2">
      <c r="K976" s="274"/>
      <c r="O976" s="2"/>
      <c r="P976" s="2"/>
      <c r="AM976" s="1" t="str">
        <f t="shared" si="30"/>
        <v/>
      </c>
      <c r="AN976" s="283" t="e">
        <f t="shared" si="31"/>
        <v>#DIV/0!</v>
      </c>
    </row>
    <row r="977" spans="11:40" x14ac:dyDescent="0.2">
      <c r="K977" s="274"/>
      <c r="O977" s="2"/>
      <c r="P977" s="2"/>
      <c r="AM977" s="1" t="str">
        <f t="shared" si="30"/>
        <v/>
      </c>
      <c r="AN977" s="283" t="e">
        <f t="shared" si="31"/>
        <v>#DIV/0!</v>
      </c>
    </row>
    <row r="978" spans="11:40" x14ac:dyDescent="0.2">
      <c r="K978" s="274"/>
      <c r="O978" s="2"/>
      <c r="P978" s="2"/>
      <c r="AM978" s="1" t="str">
        <f t="shared" si="30"/>
        <v/>
      </c>
      <c r="AN978" s="283" t="e">
        <f t="shared" si="31"/>
        <v>#DIV/0!</v>
      </c>
    </row>
    <row r="979" spans="11:40" x14ac:dyDescent="0.2">
      <c r="K979" s="274"/>
      <c r="O979" s="2"/>
      <c r="P979" s="2"/>
      <c r="AM979" s="1" t="str">
        <f t="shared" si="30"/>
        <v/>
      </c>
      <c r="AN979" s="283" t="e">
        <f t="shared" si="31"/>
        <v>#DIV/0!</v>
      </c>
    </row>
    <row r="980" spans="11:40" x14ac:dyDescent="0.2">
      <c r="K980" s="274"/>
      <c r="O980" s="2"/>
      <c r="P980" s="2"/>
      <c r="AM980" s="1" t="str">
        <f t="shared" si="30"/>
        <v/>
      </c>
      <c r="AN980" s="283" t="e">
        <f t="shared" si="31"/>
        <v>#DIV/0!</v>
      </c>
    </row>
    <row r="981" spans="11:40" x14ac:dyDescent="0.2">
      <c r="K981" s="274"/>
      <c r="O981" s="2"/>
      <c r="P981" s="2"/>
      <c r="AM981" s="1" t="str">
        <f t="shared" si="30"/>
        <v/>
      </c>
      <c r="AN981" s="283" t="e">
        <f t="shared" si="31"/>
        <v>#DIV/0!</v>
      </c>
    </row>
    <row r="982" spans="11:40" x14ac:dyDescent="0.2">
      <c r="K982" s="274"/>
      <c r="O982" s="2"/>
      <c r="P982" s="2"/>
      <c r="AM982" s="1" t="str">
        <f t="shared" si="30"/>
        <v/>
      </c>
      <c r="AN982" s="283" t="e">
        <f t="shared" si="31"/>
        <v>#DIV/0!</v>
      </c>
    </row>
    <row r="983" spans="11:40" x14ac:dyDescent="0.2">
      <c r="K983" s="274"/>
      <c r="O983" s="2"/>
      <c r="P983" s="2"/>
      <c r="AM983" s="1" t="str">
        <f t="shared" si="30"/>
        <v/>
      </c>
      <c r="AN983" s="283" t="e">
        <f t="shared" si="31"/>
        <v>#DIV/0!</v>
      </c>
    </row>
    <row r="984" spans="11:40" x14ac:dyDescent="0.2">
      <c r="K984" s="274"/>
      <c r="O984" s="2"/>
      <c r="P984" s="2"/>
      <c r="AM984" s="1" t="str">
        <f t="shared" si="30"/>
        <v/>
      </c>
      <c r="AN984" s="283" t="e">
        <f t="shared" si="31"/>
        <v>#DIV/0!</v>
      </c>
    </row>
    <row r="985" spans="11:40" x14ac:dyDescent="0.2">
      <c r="K985" s="274"/>
      <c r="O985" s="2"/>
      <c r="P985" s="2"/>
      <c r="AM985" s="1" t="str">
        <f t="shared" si="30"/>
        <v/>
      </c>
      <c r="AN985" s="283" t="e">
        <f t="shared" si="31"/>
        <v>#DIV/0!</v>
      </c>
    </row>
    <row r="986" spans="11:40" x14ac:dyDescent="0.2">
      <c r="K986" s="274"/>
      <c r="O986" s="2"/>
      <c r="P986" s="2"/>
      <c r="AM986" s="1" t="str">
        <f t="shared" si="30"/>
        <v/>
      </c>
      <c r="AN986" s="283" t="e">
        <f t="shared" si="31"/>
        <v>#DIV/0!</v>
      </c>
    </row>
    <row r="987" spans="11:40" x14ac:dyDescent="0.2">
      <c r="K987" s="274"/>
      <c r="O987" s="2"/>
      <c r="P987" s="2"/>
      <c r="AM987" s="1" t="str">
        <f t="shared" si="30"/>
        <v/>
      </c>
      <c r="AN987" s="283" t="e">
        <f t="shared" si="31"/>
        <v>#DIV/0!</v>
      </c>
    </row>
    <row r="988" spans="11:40" x14ac:dyDescent="0.2">
      <c r="K988" s="274"/>
      <c r="O988" s="2"/>
      <c r="P988" s="2"/>
      <c r="AM988" s="1" t="str">
        <f t="shared" si="30"/>
        <v/>
      </c>
      <c r="AN988" s="283" t="e">
        <f t="shared" si="31"/>
        <v>#DIV/0!</v>
      </c>
    </row>
    <row r="989" spans="11:40" x14ac:dyDescent="0.2">
      <c r="K989" s="274"/>
      <c r="O989" s="2"/>
      <c r="P989" s="2"/>
      <c r="AM989" s="1" t="str">
        <f t="shared" si="30"/>
        <v/>
      </c>
      <c r="AN989" s="283" t="e">
        <f t="shared" si="31"/>
        <v>#DIV/0!</v>
      </c>
    </row>
    <row r="990" spans="11:40" x14ac:dyDescent="0.2">
      <c r="K990" s="274"/>
      <c r="O990" s="2"/>
      <c r="P990" s="2"/>
      <c r="AM990" s="1" t="str">
        <f t="shared" si="30"/>
        <v/>
      </c>
      <c r="AN990" s="283" t="e">
        <f t="shared" si="31"/>
        <v>#DIV/0!</v>
      </c>
    </row>
    <row r="991" spans="11:40" x14ac:dyDescent="0.2">
      <c r="K991" s="274"/>
      <c r="O991" s="2"/>
      <c r="P991" s="2"/>
      <c r="AM991" s="1" t="str">
        <f t="shared" si="30"/>
        <v/>
      </c>
      <c r="AN991" s="283" t="e">
        <f t="shared" si="31"/>
        <v>#DIV/0!</v>
      </c>
    </row>
    <row r="992" spans="11:40" x14ac:dyDescent="0.2">
      <c r="K992" s="274"/>
      <c r="O992" s="2"/>
      <c r="P992" s="2"/>
      <c r="AM992" s="1" t="str">
        <f t="shared" si="30"/>
        <v/>
      </c>
      <c r="AN992" s="283" t="e">
        <f t="shared" si="31"/>
        <v>#DIV/0!</v>
      </c>
    </row>
    <row r="993" spans="11:40" x14ac:dyDescent="0.2">
      <c r="K993" s="274"/>
      <c r="O993" s="2"/>
      <c r="P993" s="2"/>
      <c r="AM993" s="1" t="str">
        <f t="shared" si="30"/>
        <v/>
      </c>
      <c r="AN993" s="283" t="e">
        <f t="shared" si="31"/>
        <v>#DIV/0!</v>
      </c>
    </row>
    <row r="994" spans="11:40" x14ac:dyDescent="0.2">
      <c r="K994" s="274"/>
      <c r="O994" s="2"/>
      <c r="P994" s="2"/>
      <c r="AM994" s="1" t="str">
        <f t="shared" si="30"/>
        <v/>
      </c>
      <c r="AN994" s="283" t="e">
        <f t="shared" si="31"/>
        <v>#DIV/0!</v>
      </c>
    </row>
    <row r="995" spans="11:40" x14ac:dyDescent="0.2">
      <c r="K995" s="274"/>
      <c r="O995" s="2"/>
      <c r="P995" s="2"/>
      <c r="AM995" s="1" t="str">
        <f t="shared" si="30"/>
        <v/>
      </c>
      <c r="AN995" s="283" t="e">
        <f t="shared" si="31"/>
        <v>#DIV/0!</v>
      </c>
    </row>
    <row r="996" spans="11:40" x14ac:dyDescent="0.2">
      <c r="K996" s="274"/>
      <c r="O996" s="2"/>
      <c r="P996" s="2"/>
      <c r="AM996" s="1" t="str">
        <f t="shared" si="30"/>
        <v/>
      </c>
      <c r="AN996" s="283" t="e">
        <f t="shared" si="31"/>
        <v>#DIV/0!</v>
      </c>
    </row>
    <row r="997" spans="11:40" x14ac:dyDescent="0.2">
      <c r="K997" s="274"/>
      <c r="O997" s="2"/>
      <c r="P997" s="2"/>
      <c r="AM997" s="1" t="str">
        <f t="shared" si="30"/>
        <v/>
      </c>
      <c r="AN997" s="283" t="e">
        <f t="shared" si="31"/>
        <v>#DIV/0!</v>
      </c>
    </row>
    <row r="998" spans="11:40" x14ac:dyDescent="0.2">
      <c r="K998" s="274"/>
      <c r="O998" s="2"/>
      <c r="P998" s="2"/>
      <c r="AM998" s="1" t="str">
        <f t="shared" si="30"/>
        <v/>
      </c>
      <c r="AN998" s="283" t="e">
        <f t="shared" si="31"/>
        <v>#DIV/0!</v>
      </c>
    </row>
    <row r="999" spans="11:40" x14ac:dyDescent="0.2">
      <c r="K999" s="274"/>
      <c r="O999" s="2"/>
      <c r="P999" s="2"/>
      <c r="AM999" s="1" t="str">
        <f t="shared" si="30"/>
        <v/>
      </c>
      <c r="AN999" s="283" t="e">
        <f t="shared" si="31"/>
        <v>#DIV/0!</v>
      </c>
    </row>
    <row r="1000" spans="11:40" x14ac:dyDescent="0.2">
      <c r="K1000" s="274"/>
      <c r="O1000" s="2"/>
      <c r="P1000" s="2"/>
      <c r="AM1000" s="1" t="str">
        <f t="shared" si="30"/>
        <v/>
      </c>
      <c r="AN1000" s="283" t="e">
        <f t="shared" si="31"/>
        <v>#DIV/0!</v>
      </c>
    </row>
    <row r="1001" spans="11:40" x14ac:dyDescent="0.2">
      <c r="K1001" s="274"/>
      <c r="O1001" s="2"/>
      <c r="P1001" s="2"/>
      <c r="AM1001" s="1" t="str">
        <f t="shared" si="30"/>
        <v/>
      </c>
      <c r="AN1001" s="283" t="e">
        <f t="shared" si="31"/>
        <v>#DIV/0!</v>
      </c>
    </row>
    <row r="1002" spans="11:40" x14ac:dyDescent="0.2">
      <c r="K1002" s="274"/>
      <c r="O1002" s="2"/>
      <c r="P1002" s="2"/>
      <c r="AM1002" s="1" t="str">
        <f t="shared" si="30"/>
        <v/>
      </c>
      <c r="AN1002" s="283" t="e">
        <f t="shared" si="31"/>
        <v>#DIV/0!</v>
      </c>
    </row>
    <row r="1003" spans="11:40" x14ac:dyDescent="0.2">
      <c r="K1003" s="274"/>
      <c r="O1003" s="2"/>
      <c r="P1003" s="2"/>
      <c r="AM1003" s="1" t="str">
        <f t="shared" si="30"/>
        <v/>
      </c>
      <c r="AN1003" s="283" t="e">
        <f t="shared" si="31"/>
        <v>#DIV/0!</v>
      </c>
    </row>
    <row r="1004" spans="11:40" x14ac:dyDescent="0.2">
      <c r="K1004" s="274"/>
      <c r="O1004" s="2"/>
      <c r="P1004" s="2"/>
      <c r="AM1004" s="1" t="str">
        <f t="shared" si="30"/>
        <v/>
      </c>
      <c r="AN1004" s="283" t="e">
        <f t="shared" si="31"/>
        <v>#DIV/0!</v>
      </c>
    </row>
    <row r="1005" spans="11:40" x14ac:dyDescent="0.2">
      <c r="K1005" s="274"/>
      <c r="O1005" s="2"/>
      <c r="P1005" s="2"/>
      <c r="AM1005" s="1" t="str">
        <f t="shared" si="30"/>
        <v/>
      </c>
      <c r="AN1005" s="283" t="e">
        <f t="shared" si="31"/>
        <v>#DIV/0!</v>
      </c>
    </row>
  </sheetData>
  <autoFilter ref="A2:AN2" xr:uid="{00000000-0009-0000-0000-000017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41" customWidth="1"/>
    <col min="3" max="3" width="8.25" style="241" customWidth="1"/>
    <col min="4" max="4" width="16.375" style="241" customWidth="1"/>
    <col min="5" max="7" width="12.125" style="241" customWidth="1"/>
    <col min="8" max="16" width="12.125" style="241" hidden="1" customWidth="1"/>
    <col min="17" max="17" width="12.125" style="16" customWidth="1"/>
    <col min="18" max="19" width="12.125" style="241" customWidth="1"/>
    <col min="20" max="23" width="9.125" style="238" customWidth="1"/>
    <col min="24" max="25" width="12.125" style="241" customWidth="1"/>
    <col min="26" max="26" width="12.125" style="150" customWidth="1"/>
    <col min="27" max="27" width="12.125" style="16" customWidth="1"/>
    <col min="28" max="30" width="9.125" style="238" customWidth="1"/>
    <col min="31" max="16384" width="9.125" style="238"/>
  </cols>
  <sheetData>
    <row r="1" spans="1:27" x14ac:dyDescent="0.2">
      <c r="D1" s="241" t="s">
        <v>702</v>
      </c>
      <c r="E1" s="15"/>
      <c r="Q1" s="66" t="s">
        <v>80</v>
      </c>
      <c r="Y1" s="66"/>
    </row>
    <row r="2" spans="1:27" s="3" customFormat="1" ht="43.5" customHeight="1" x14ac:dyDescent="0.2">
      <c r="A2" s="4" t="s">
        <v>550</v>
      </c>
      <c r="B2" s="4" t="s">
        <v>551</v>
      </c>
      <c r="C2" s="4" t="s">
        <v>125</v>
      </c>
      <c r="D2" s="4" t="s">
        <v>608</v>
      </c>
      <c r="E2" s="4" t="s">
        <v>681</v>
      </c>
      <c r="F2" s="4" t="s">
        <v>559</v>
      </c>
      <c r="G2" s="4" t="s">
        <v>560</v>
      </c>
      <c r="H2" s="4" t="s">
        <v>561</v>
      </c>
      <c r="I2" s="4" t="s">
        <v>562</v>
      </c>
      <c r="J2" s="4" t="s">
        <v>563</v>
      </c>
      <c r="K2" s="4" t="s">
        <v>564</v>
      </c>
      <c r="L2" s="4" t="s">
        <v>565</v>
      </c>
      <c r="M2" s="4" t="s">
        <v>566</v>
      </c>
      <c r="N2" s="4" t="s">
        <v>567</v>
      </c>
      <c r="O2" s="4" t="s">
        <v>568</v>
      </c>
      <c r="P2" s="4" t="s">
        <v>569</v>
      </c>
      <c r="Q2" s="17" t="s">
        <v>626</v>
      </c>
      <c r="R2" s="4" t="s">
        <v>571</v>
      </c>
      <c r="S2" s="4" t="s">
        <v>691</v>
      </c>
      <c r="T2" s="4" t="s">
        <v>145</v>
      </c>
      <c r="U2" s="4" t="s">
        <v>146</v>
      </c>
      <c r="V2" s="4" t="s">
        <v>147</v>
      </c>
      <c r="W2" s="4" t="s">
        <v>148</v>
      </c>
      <c r="X2" s="4" t="s">
        <v>573</v>
      </c>
      <c r="Y2" s="4" t="s">
        <v>574</v>
      </c>
      <c r="Z2" s="4" t="s">
        <v>692</v>
      </c>
      <c r="AA2" s="17" t="s">
        <v>627</v>
      </c>
    </row>
    <row r="3" spans="1:27" x14ac:dyDescent="0.2">
      <c r="F3" s="2"/>
      <c r="G3" s="147"/>
      <c r="AA3" s="1" t="str">
        <f t="shared" ref="AA3:AA66" si="0">IFERROR(R3/S3,"")</f>
        <v/>
      </c>
    </row>
    <row r="4" spans="1:27" x14ac:dyDescent="0.2">
      <c r="F4" s="2"/>
      <c r="G4" s="147"/>
      <c r="AA4" s="1" t="str">
        <f t="shared" si="0"/>
        <v/>
      </c>
    </row>
    <row r="5" spans="1:27" x14ac:dyDescent="0.2">
      <c r="F5" s="2"/>
      <c r="G5" s="147"/>
      <c r="AA5" s="1" t="str">
        <f t="shared" si="0"/>
        <v/>
      </c>
    </row>
    <row r="6" spans="1:27" x14ac:dyDescent="0.2">
      <c r="F6" s="2"/>
      <c r="G6" s="147"/>
      <c r="AA6" s="1" t="str">
        <f t="shared" si="0"/>
        <v/>
      </c>
    </row>
    <row r="7" spans="1:27" x14ac:dyDescent="0.2">
      <c r="F7" s="2"/>
      <c r="G7" s="147"/>
      <c r="AA7" s="1" t="str">
        <f t="shared" si="0"/>
        <v/>
      </c>
    </row>
    <row r="8" spans="1:27" x14ac:dyDescent="0.2">
      <c r="F8" s="2"/>
      <c r="G8" s="147"/>
      <c r="AA8" s="1" t="str">
        <f t="shared" si="0"/>
        <v/>
      </c>
    </row>
    <row r="9" spans="1:27" x14ac:dyDescent="0.2">
      <c r="F9" s="2"/>
      <c r="G9" s="147"/>
      <c r="AA9" s="1" t="str">
        <f t="shared" si="0"/>
        <v/>
      </c>
    </row>
    <row r="10" spans="1:27" x14ac:dyDescent="0.2">
      <c r="F10" s="2"/>
      <c r="G10" s="147"/>
      <c r="AA10" s="1" t="str">
        <f t="shared" si="0"/>
        <v/>
      </c>
    </row>
    <row r="11" spans="1:27" x14ac:dyDescent="0.2">
      <c r="F11" s="2"/>
      <c r="G11" s="147"/>
      <c r="AA11" s="1" t="str">
        <f t="shared" si="0"/>
        <v/>
      </c>
    </row>
    <row r="12" spans="1:27" x14ac:dyDescent="0.2">
      <c r="F12" s="2"/>
      <c r="G12" s="147"/>
      <c r="AA12" s="1" t="str">
        <f t="shared" si="0"/>
        <v/>
      </c>
    </row>
    <row r="13" spans="1:27" x14ac:dyDescent="0.2">
      <c r="F13" s="2"/>
      <c r="G13" s="147"/>
      <c r="AA13" s="1" t="str">
        <f t="shared" si="0"/>
        <v/>
      </c>
    </row>
    <row r="14" spans="1:27" x14ac:dyDescent="0.2">
      <c r="F14" s="2"/>
      <c r="G14" s="147"/>
      <c r="AA14" s="1" t="str">
        <f t="shared" si="0"/>
        <v/>
      </c>
    </row>
    <row r="15" spans="1:27" x14ac:dyDescent="0.2">
      <c r="F15" s="2"/>
      <c r="G15" s="147"/>
      <c r="AA15" s="1" t="str">
        <f t="shared" si="0"/>
        <v/>
      </c>
    </row>
    <row r="16" spans="1:27" x14ac:dyDescent="0.2">
      <c r="F16" s="2"/>
      <c r="G16" s="147"/>
      <c r="AA16" s="1" t="str">
        <f t="shared" si="0"/>
        <v/>
      </c>
    </row>
    <row r="17" spans="6:27" x14ac:dyDescent="0.2">
      <c r="F17" s="2"/>
      <c r="G17" s="147"/>
      <c r="AA17" s="1" t="str">
        <f t="shared" si="0"/>
        <v/>
      </c>
    </row>
    <row r="18" spans="6:27" x14ac:dyDescent="0.2">
      <c r="F18" s="2"/>
      <c r="G18" s="147"/>
      <c r="AA18" s="1" t="str">
        <f t="shared" si="0"/>
        <v/>
      </c>
    </row>
    <row r="19" spans="6:27" x14ac:dyDescent="0.2">
      <c r="F19" s="2"/>
      <c r="G19" s="147"/>
      <c r="AA19" s="1" t="str">
        <f t="shared" si="0"/>
        <v/>
      </c>
    </row>
    <row r="20" spans="6:27" x14ac:dyDescent="0.2">
      <c r="F20" s="2"/>
      <c r="G20" s="147"/>
      <c r="AA20" s="1" t="str">
        <f t="shared" si="0"/>
        <v/>
      </c>
    </row>
    <row r="21" spans="6:27" x14ac:dyDescent="0.2">
      <c r="F21" s="2"/>
      <c r="G21" s="147"/>
      <c r="AA21" s="1" t="str">
        <f t="shared" si="0"/>
        <v/>
      </c>
    </row>
    <row r="22" spans="6:27" x14ac:dyDescent="0.2">
      <c r="F22" s="2"/>
      <c r="G22" s="147"/>
      <c r="AA22" s="1" t="str">
        <f t="shared" si="0"/>
        <v/>
      </c>
    </row>
    <row r="23" spans="6:27" x14ac:dyDescent="0.2">
      <c r="F23" s="2"/>
      <c r="G23" s="147"/>
      <c r="AA23" s="1" t="str">
        <f t="shared" si="0"/>
        <v/>
      </c>
    </row>
    <row r="24" spans="6:27" x14ac:dyDescent="0.2">
      <c r="F24" s="2"/>
      <c r="G24" s="147"/>
      <c r="AA24" s="1" t="str">
        <f t="shared" si="0"/>
        <v/>
      </c>
    </row>
    <row r="25" spans="6:27" x14ac:dyDescent="0.2">
      <c r="F25" s="2"/>
      <c r="G25" s="147"/>
      <c r="AA25" s="1" t="str">
        <f t="shared" si="0"/>
        <v/>
      </c>
    </row>
    <row r="26" spans="6:27" x14ac:dyDescent="0.2">
      <c r="F26" s="2"/>
      <c r="G26" s="147"/>
      <c r="AA26" s="1" t="str">
        <f t="shared" si="0"/>
        <v/>
      </c>
    </row>
    <row r="27" spans="6:27" x14ac:dyDescent="0.2">
      <c r="F27" s="2"/>
      <c r="G27" s="147"/>
      <c r="AA27" s="1" t="str">
        <f t="shared" si="0"/>
        <v/>
      </c>
    </row>
    <row r="28" spans="6:27" x14ac:dyDescent="0.2">
      <c r="F28" s="2"/>
      <c r="G28" s="147"/>
      <c r="AA28" s="1" t="str">
        <f t="shared" si="0"/>
        <v/>
      </c>
    </row>
    <row r="29" spans="6:27" x14ac:dyDescent="0.2">
      <c r="F29" s="2"/>
      <c r="G29" s="147"/>
      <c r="AA29" s="1" t="str">
        <f t="shared" si="0"/>
        <v/>
      </c>
    </row>
    <row r="30" spans="6:27" x14ac:dyDescent="0.2">
      <c r="F30" s="2"/>
      <c r="G30" s="147"/>
      <c r="AA30" s="1" t="str">
        <f t="shared" si="0"/>
        <v/>
      </c>
    </row>
    <row r="31" spans="6:27" x14ac:dyDescent="0.2">
      <c r="F31" s="2"/>
      <c r="G31" s="147"/>
      <c r="AA31" s="1" t="str">
        <f t="shared" si="0"/>
        <v/>
      </c>
    </row>
    <row r="32" spans="6:27" x14ac:dyDescent="0.2">
      <c r="F32" s="2"/>
      <c r="G32" s="147"/>
      <c r="AA32" s="1" t="str">
        <f t="shared" si="0"/>
        <v/>
      </c>
    </row>
    <row r="33" spans="6:27" x14ac:dyDescent="0.2">
      <c r="F33" s="2"/>
      <c r="G33" s="147"/>
      <c r="AA33" s="1" t="str">
        <f t="shared" si="0"/>
        <v/>
      </c>
    </row>
    <row r="34" spans="6:27" x14ac:dyDescent="0.2">
      <c r="F34" s="2"/>
      <c r="G34" s="147"/>
      <c r="AA34" s="1" t="str">
        <f t="shared" si="0"/>
        <v/>
      </c>
    </row>
    <row r="35" spans="6:27" x14ac:dyDescent="0.2">
      <c r="F35" s="2"/>
      <c r="G35" s="147"/>
      <c r="AA35" s="1" t="str">
        <f t="shared" si="0"/>
        <v/>
      </c>
    </row>
    <row r="36" spans="6:27" x14ac:dyDescent="0.2">
      <c r="F36" s="2"/>
      <c r="G36" s="147"/>
      <c r="AA36" s="1" t="str">
        <f t="shared" si="0"/>
        <v/>
      </c>
    </row>
    <row r="37" spans="6:27" x14ac:dyDescent="0.2">
      <c r="F37" s="2"/>
      <c r="G37" s="147"/>
      <c r="AA37" s="1" t="str">
        <f t="shared" si="0"/>
        <v/>
      </c>
    </row>
    <row r="38" spans="6:27" x14ac:dyDescent="0.2">
      <c r="F38" s="2"/>
      <c r="G38" s="147"/>
      <c r="AA38" s="1" t="str">
        <f t="shared" si="0"/>
        <v/>
      </c>
    </row>
    <row r="39" spans="6:27" x14ac:dyDescent="0.2">
      <c r="F39" s="2"/>
      <c r="G39" s="147"/>
      <c r="AA39" s="1" t="str">
        <f t="shared" si="0"/>
        <v/>
      </c>
    </row>
    <row r="40" spans="6:27" x14ac:dyDescent="0.2">
      <c r="F40" s="2"/>
      <c r="G40" s="147"/>
      <c r="AA40" s="1" t="str">
        <f t="shared" si="0"/>
        <v/>
      </c>
    </row>
    <row r="41" spans="6:27" x14ac:dyDescent="0.2">
      <c r="F41" s="2"/>
      <c r="G41" s="147"/>
      <c r="AA41" s="1" t="str">
        <f t="shared" si="0"/>
        <v/>
      </c>
    </row>
    <row r="42" spans="6:27" x14ac:dyDescent="0.2">
      <c r="F42" s="2"/>
      <c r="G42" s="147"/>
      <c r="AA42" s="1" t="str">
        <f t="shared" si="0"/>
        <v/>
      </c>
    </row>
    <row r="43" spans="6:27" x14ac:dyDescent="0.2">
      <c r="F43" s="2"/>
      <c r="G43" s="147"/>
      <c r="AA43" s="1" t="str">
        <f t="shared" si="0"/>
        <v/>
      </c>
    </row>
    <row r="44" spans="6:27" x14ac:dyDescent="0.2">
      <c r="F44" s="2"/>
      <c r="G44" s="147"/>
      <c r="AA44" s="1" t="str">
        <f t="shared" si="0"/>
        <v/>
      </c>
    </row>
    <row r="45" spans="6:27" x14ac:dyDescent="0.2">
      <c r="F45" s="2"/>
      <c r="G45" s="147"/>
      <c r="AA45" s="1" t="str">
        <f t="shared" si="0"/>
        <v/>
      </c>
    </row>
    <row r="46" spans="6:27" x14ac:dyDescent="0.2">
      <c r="F46" s="2"/>
      <c r="G46" s="147"/>
      <c r="AA46" s="1" t="str">
        <f t="shared" si="0"/>
        <v/>
      </c>
    </row>
    <row r="47" spans="6:27" x14ac:dyDescent="0.2">
      <c r="F47" s="2"/>
      <c r="G47" s="147"/>
      <c r="AA47" s="1" t="str">
        <f t="shared" si="0"/>
        <v/>
      </c>
    </row>
    <row r="48" spans="6:27" x14ac:dyDescent="0.2">
      <c r="F48" s="2"/>
      <c r="G48" s="147"/>
      <c r="AA48" s="1" t="str">
        <f t="shared" si="0"/>
        <v/>
      </c>
    </row>
    <row r="49" spans="6:27" x14ac:dyDescent="0.2">
      <c r="F49" s="2"/>
      <c r="G49" s="147"/>
      <c r="AA49" s="1" t="str">
        <f t="shared" si="0"/>
        <v/>
      </c>
    </row>
    <row r="50" spans="6:27" x14ac:dyDescent="0.2">
      <c r="F50" s="2"/>
      <c r="G50" s="147"/>
      <c r="AA50" s="1" t="str">
        <f t="shared" si="0"/>
        <v/>
      </c>
    </row>
    <row r="51" spans="6:27" x14ac:dyDescent="0.2">
      <c r="F51" s="2"/>
      <c r="G51" s="147"/>
      <c r="AA51" s="1" t="str">
        <f t="shared" si="0"/>
        <v/>
      </c>
    </row>
    <row r="52" spans="6:27" x14ac:dyDescent="0.2">
      <c r="F52" s="2"/>
      <c r="G52" s="147"/>
      <c r="AA52" s="1" t="str">
        <f t="shared" si="0"/>
        <v/>
      </c>
    </row>
    <row r="53" spans="6:27" x14ac:dyDescent="0.2">
      <c r="F53" s="2"/>
      <c r="G53" s="147"/>
      <c r="AA53" s="1" t="str">
        <f t="shared" si="0"/>
        <v/>
      </c>
    </row>
    <row r="54" spans="6:27" x14ac:dyDescent="0.2">
      <c r="F54" s="2"/>
      <c r="G54" s="147"/>
      <c r="AA54" s="1" t="str">
        <f t="shared" si="0"/>
        <v/>
      </c>
    </row>
    <row r="55" spans="6:27" x14ac:dyDescent="0.2">
      <c r="F55" s="2"/>
      <c r="G55" s="147"/>
      <c r="AA55" s="1" t="str">
        <f t="shared" si="0"/>
        <v/>
      </c>
    </row>
    <row r="56" spans="6:27" x14ac:dyDescent="0.2">
      <c r="F56" s="2"/>
      <c r="G56" s="147"/>
      <c r="AA56" s="1" t="str">
        <f t="shared" si="0"/>
        <v/>
      </c>
    </row>
    <row r="57" spans="6:27" x14ac:dyDescent="0.2">
      <c r="F57" s="2"/>
      <c r="G57" s="147"/>
      <c r="AA57" s="1" t="str">
        <f t="shared" si="0"/>
        <v/>
      </c>
    </row>
    <row r="58" spans="6:27" x14ac:dyDescent="0.2">
      <c r="F58" s="2"/>
      <c r="G58" s="147"/>
      <c r="AA58" s="1" t="str">
        <f t="shared" si="0"/>
        <v/>
      </c>
    </row>
    <row r="59" spans="6:27" x14ac:dyDescent="0.2">
      <c r="F59" s="2"/>
      <c r="G59" s="147"/>
      <c r="AA59" s="1" t="str">
        <f t="shared" si="0"/>
        <v/>
      </c>
    </row>
    <row r="60" spans="6:27" x14ac:dyDescent="0.2">
      <c r="F60" s="2"/>
      <c r="G60" s="147"/>
      <c r="AA60" s="1" t="str">
        <f t="shared" si="0"/>
        <v/>
      </c>
    </row>
    <row r="61" spans="6:27" x14ac:dyDescent="0.2">
      <c r="F61" s="2"/>
      <c r="G61" s="147"/>
      <c r="AA61" s="1" t="str">
        <f t="shared" si="0"/>
        <v/>
      </c>
    </row>
    <row r="62" spans="6:27" x14ac:dyDescent="0.2">
      <c r="F62" s="2"/>
      <c r="G62" s="147"/>
      <c r="AA62" s="1" t="str">
        <f t="shared" si="0"/>
        <v/>
      </c>
    </row>
    <row r="63" spans="6:27" x14ac:dyDescent="0.2">
      <c r="F63" s="2"/>
      <c r="G63" s="147"/>
      <c r="AA63" s="1" t="str">
        <f t="shared" si="0"/>
        <v/>
      </c>
    </row>
    <row r="64" spans="6:27" x14ac:dyDescent="0.2">
      <c r="F64" s="2"/>
      <c r="G64" s="147"/>
      <c r="AA64" s="1" t="str">
        <f t="shared" si="0"/>
        <v/>
      </c>
    </row>
    <row r="65" spans="6:27" x14ac:dyDescent="0.2">
      <c r="F65" s="2"/>
      <c r="G65" s="147"/>
      <c r="AA65" s="1" t="str">
        <f t="shared" si="0"/>
        <v/>
      </c>
    </row>
    <row r="66" spans="6:27" x14ac:dyDescent="0.2">
      <c r="F66" s="2"/>
      <c r="G66" s="147"/>
      <c r="AA66" s="1" t="str">
        <f t="shared" si="0"/>
        <v/>
      </c>
    </row>
    <row r="67" spans="6:27" x14ac:dyDescent="0.2">
      <c r="F67" s="2"/>
      <c r="G67" s="147"/>
      <c r="AA67" s="1" t="str">
        <f t="shared" ref="AA67:AA130" si="1">IFERROR(R67/S67,"")</f>
        <v/>
      </c>
    </row>
    <row r="68" spans="6:27" x14ac:dyDescent="0.2">
      <c r="F68" s="2"/>
      <c r="G68" s="147"/>
      <c r="AA68" s="1" t="str">
        <f t="shared" si="1"/>
        <v/>
      </c>
    </row>
    <row r="69" spans="6:27" x14ac:dyDescent="0.2">
      <c r="F69" s="2"/>
      <c r="G69" s="147"/>
      <c r="AA69" s="1" t="str">
        <f t="shared" si="1"/>
        <v/>
      </c>
    </row>
    <row r="70" spans="6:27" x14ac:dyDescent="0.2">
      <c r="F70" s="2"/>
      <c r="G70" s="147"/>
      <c r="AA70" s="1" t="str">
        <f t="shared" si="1"/>
        <v/>
      </c>
    </row>
    <row r="71" spans="6:27" x14ac:dyDescent="0.2">
      <c r="F71" s="2"/>
      <c r="G71" s="147"/>
      <c r="AA71" s="1" t="str">
        <f t="shared" si="1"/>
        <v/>
      </c>
    </row>
    <row r="72" spans="6:27" x14ac:dyDescent="0.2">
      <c r="F72" s="2"/>
      <c r="G72" s="147"/>
      <c r="AA72" s="1" t="str">
        <f t="shared" si="1"/>
        <v/>
      </c>
    </row>
    <row r="73" spans="6:27" x14ac:dyDescent="0.2">
      <c r="F73" s="2"/>
      <c r="G73" s="147"/>
      <c r="AA73" s="1" t="str">
        <f t="shared" si="1"/>
        <v/>
      </c>
    </row>
    <row r="74" spans="6:27" x14ac:dyDescent="0.2">
      <c r="F74" s="2"/>
      <c r="G74" s="147"/>
      <c r="AA74" s="1" t="str">
        <f t="shared" si="1"/>
        <v/>
      </c>
    </row>
    <row r="75" spans="6:27" x14ac:dyDescent="0.2">
      <c r="F75" s="2"/>
      <c r="G75" s="147"/>
      <c r="AA75" s="1" t="str">
        <f t="shared" si="1"/>
        <v/>
      </c>
    </row>
    <row r="76" spans="6:27" x14ac:dyDescent="0.2">
      <c r="F76" s="2"/>
      <c r="G76" s="147"/>
      <c r="AA76" s="1" t="str">
        <f t="shared" si="1"/>
        <v/>
      </c>
    </row>
    <row r="77" spans="6:27" x14ac:dyDescent="0.2">
      <c r="F77" s="2"/>
      <c r="G77" s="147"/>
      <c r="AA77" s="1" t="str">
        <f t="shared" si="1"/>
        <v/>
      </c>
    </row>
    <row r="78" spans="6:27" x14ac:dyDescent="0.2">
      <c r="F78" s="2"/>
      <c r="G78" s="147"/>
      <c r="AA78" s="1" t="str">
        <f t="shared" si="1"/>
        <v/>
      </c>
    </row>
    <row r="79" spans="6:27" x14ac:dyDescent="0.2">
      <c r="F79" s="2"/>
      <c r="G79" s="147"/>
      <c r="AA79" s="1" t="str">
        <f t="shared" si="1"/>
        <v/>
      </c>
    </row>
    <row r="80" spans="6:27" x14ac:dyDescent="0.2">
      <c r="F80" s="2"/>
      <c r="G80" s="147"/>
      <c r="AA80" s="1" t="str">
        <f t="shared" si="1"/>
        <v/>
      </c>
    </row>
    <row r="81" spans="6:27" x14ac:dyDescent="0.2">
      <c r="F81" s="2"/>
      <c r="G81" s="147"/>
      <c r="AA81" s="1" t="str">
        <f t="shared" si="1"/>
        <v/>
      </c>
    </row>
    <row r="82" spans="6:27" x14ac:dyDescent="0.2">
      <c r="F82" s="2"/>
      <c r="G82" s="147"/>
      <c r="AA82" s="1" t="str">
        <f t="shared" si="1"/>
        <v/>
      </c>
    </row>
    <row r="83" spans="6:27" x14ac:dyDescent="0.2">
      <c r="F83" s="2"/>
      <c r="G83" s="147"/>
      <c r="AA83" s="1" t="str">
        <f t="shared" si="1"/>
        <v/>
      </c>
    </row>
    <row r="84" spans="6:27" x14ac:dyDescent="0.2">
      <c r="F84" s="2"/>
      <c r="G84" s="147"/>
      <c r="AA84" s="1" t="str">
        <f t="shared" si="1"/>
        <v/>
      </c>
    </row>
    <row r="85" spans="6:27" x14ac:dyDescent="0.2">
      <c r="F85" s="2"/>
      <c r="G85" s="147"/>
      <c r="AA85" s="1" t="str">
        <f t="shared" si="1"/>
        <v/>
      </c>
    </row>
    <row r="86" spans="6:27" x14ac:dyDescent="0.2">
      <c r="F86" s="2"/>
      <c r="G86" s="147"/>
      <c r="AA86" s="1" t="str">
        <f t="shared" si="1"/>
        <v/>
      </c>
    </row>
    <row r="87" spans="6:27" x14ac:dyDescent="0.2">
      <c r="F87" s="2"/>
      <c r="G87" s="147"/>
      <c r="AA87" s="1" t="str">
        <f t="shared" si="1"/>
        <v/>
      </c>
    </row>
    <row r="88" spans="6:27" x14ac:dyDescent="0.2">
      <c r="F88" s="2"/>
      <c r="G88" s="147"/>
      <c r="AA88" s="1" t="str">
        <f t="shared" si="1"/>
        <v/>
      </c>
    </row>
    <row r="89" spans="6:27" x14ac:dyDescent="0.2">
      <c r="F89" s="2"/>
      <c r="G89" s="147"/>
      <c r="AA89" s="1" t="str">
        <f t="shared" si="1"/>
        <v/>
      </c>
    </row>
    <row r="90" spans="6:27" x14ac:dyDescent="0.2">
      <c r="F90" s="2"/>
      <c r="G90" s="147"/>
      <c r="AA90" s="1" t="str">
        <f t="shared" si="1"/>
        <v/>
      </c>
    </row>
    <row r="91" spans="6:27" x14ac:dyDescent="0.2">
      <c r="F91" s="2"/>
      <c r="G91" s="147"/>
      <c r="AA91" s="1" t="str">
        <f t="shared" si="1"/>
        <v/>
      </c>
    </row>
    <row r="92" spans="6:27" x14ac:dyDescent="0.2">
      <c r="F92" s="2"/>
      <c r="G92" s="147"/>
      <c r="AA92" s="1" t="str">
        <f t="shared" si="1"/>
        <v/>
      </c>
    </row>
    <row r="93" spans="6:27" x14ac:dyDescent="0.2">
      <c r="F93" s="2"/>
      <c r="G93" s="147"/>
      <c r="AA93" s="1" t="str">
        <f t="shared" si="1"/>
        <v/>
      </c>
    </row>
    <row r="94" spans="6:27" x14ac:dyDescent="0.2">
      <c r="F94" s="2"/>
      <c r="G94" s="147"/>
      <c r="AA94" s="1" t="str">
        <f t="shared" si="1"/>
        <v/>
      </c>
    </row>
    <row r="95" spans="6:27" x14ac:dyDescent="0.2">
      <c r="F95" s="2"/>
      <c r="G95" s="147"/>
      <c r="AA95" s="1" t="str">
        <f t="shared" si="1"/>
        <v/>
      </c>
    </row>
    <row r="96" spans="6:27" x14ac:dyDescent="0.2">
      <c r="F96" s="2"/>
      <c r="G96" s="147"/>
      <c r="AA96" s="1" t="str">
        <f t="shared" si="1"/>
        <v/>
      </c>
    </row>
    <row r="97" spans="6:27" x14ac:dyDescent="0.2">
      <c r="F97" s="2"/>
      <c r="G97" s="147"/>
      <c r="AA97" s="1" t="str">
        <f t="shared" si="1"/>
        <v/>
      </c>
    </row>
    <row r="98" spans="6:27" x14ac:dyDescent="0.2">
      <c r="F98" s="2"/>
      <c r="G98" s="147"/>
      <c r="AA98" s="1" t="str">
        <f t="shared" si="1"/>
        <v/>
      </c>
    </row>
    <row r="99" spans="6:27" x14ac:dyDescent="0.2">
      <c r="F99" s="2"/>
      <c r="G99" s="147"/>
      <c r="AA99" s="1" t="str">
        <f t="shared" si="1"/>
        <v/>
      </c>
    </row>
    <row r="100" spans="6:27" x14ac:dyDescent="0.2">
      <c r="F100" s="2"/>
      <c r="G100" s="147"/>
      <c r="AA100" s="1" t="str">
        <f t="shared" si="1"/>
        <v/>
      </c>
    </row>
    <row r="101" spans="6:27" x14ac:dyDescent="0.2">
      <c r="F101" s="2"/>
      <c r="G101" s="147"/>
      <c r="AA101" s="1" t="str">
        <f t="shared" si="1"/>
        <v/>
      </c>
    </row>
    <row r="102" spans="6:27" x14ac:dyDescent="0.2">
      <c r="F102" s="2"/>
      <c r="G102" s="147"/>
      <c r="AA102" s="1" t="str">
        <f t="shared" si="1"/>
        <v/>
      </c>
    </row>
    <row r="103" spans="6:27" x14ac:dyDescent="0.2">
      <c r="F103" s="2"/>
      <c r="G103" s="147"/>
      <c r="AA103" s="1" t="str">
        <f t="shared" si="1"/>
        <v/>
      </c>
    </row>
    <row r="104" spans="6:27" x14ac:dyDescent="0.2">
      <c r="F104" s="2"/>
      <c r="G104" s="147"/>
      <c r="AA104" s="1" t="str">
        <f t="shared" si="1"/>
        <v/>
      </c>
    </row>
    <row r="105" spans="6:27" x14ac:dyDescent="0.2">
      <c r="F105" s="2"/>
      <c r="G105" s="147"/>
      <c r="AA105" s="1" t="str">
        <f t="shared" si="1"/>
        <v/>
      </c>
    </row>
    <row r="106" spans="6:27" x14ac:dyDescent="0.2">
      <c r="F106" s="2"/>
      <c r="G106" s="147"/>
      <c r="AA106" s="1" t="str">
        <f t="shared" si="1"/>
        <v/>
      </c>
    </row>
    <row r="107" spans="6:27" x14ac:dyDescent="0.2">
      <c r="F107" s="2"/>
      <c r="G107" s="147"/>
      <c r="AA107" s="1" t="str">
        <f t="shared" si="1"/>
        <v/>
      </c>
    </row>
    <row r="108" spans="6:27" x14ac:dyDescent="0.2">
      <c r="F108" s="2"/>
      <c r="G108" s="147"/>
      <c r="AA108" s="1" t="str">
        <f t="shared" si="1"/>
        <v/>
      </c>
    </row>
    <row r="109" spans="6:27" x14ac:dyDescent="0.2">
      <c r="F109" s="2"/>
      <c r="G109" s="147"/>
      <c r="AA109" s="1" t="str">
        <f t="shared" si="1"/>
        <v/>
      </c>
    </row>
    <row r="110" spans="6:27" x14ac:dyDescent="0.2">
      <c r="F110" s="2"/>
      <c r="G110" s="147"/>
      <c r="AA110" s="1" t="str">
        <f t="shared" si="1"/>
        <v/>
      </c>
    </row>
    <row r="111" spans="6:27" x14ac:dyDescent="0.2">
      <c r="F111" s="2"/>
      <c r="G111" s="147"/>
      <c r="AA111" s="1" t="str">
        <f t="shared" si="1"/>
        <v/>
      </c>
    </row>
    <row r="112" spans="6:27" x14ac:dyDescent="0.2">
      <c r="F112" s="2"/>
      <c r="G112" s="147"/>
      <c r="AA112" s="1" t="str">
        <f t="shared" si="1"/>
        <v/>
      </c>
    </row>
    <row r="113" spans="6:27" x14ac:dyDescent="0.2">
      <c r="F113" s="2"/>
      <c r="G113" s="147"/>
      <c r="AA113" s="1" t="str">
        <f t="shared" si="1"/>
        <v/>
      </c>
    </row>
    <row r="114" spans="6:27" x14ac:dyDescent="0.2">
      <c r="F114" s="2"/>
      <c r="G114" s="147"/>
      <c r="AA114" s="1" t="str">
        <f t="shared" si="1"/>
        <v/>
      </c>
    </row>
    <row r="115" spans="6:27" x14ac:dyDescent="0.2">
      <c r="F115" s="2"/>
      <c r="G115" s="147"/>
      <c r="AA115" s="1" t="str">
        <f t="shared" si="1"/>
        <v/>
      </c>
    </row>
    <row r="116" spans="6:27" x14ac:dyDescent="0.2">
      <c r="F116" s="2"/>
      <c r="G116" s="147"/>
      <c r="AA116" s="1" t="str">
        <f t="shared" si="1"/>
        <v/>
      </c>
    </row>
    <row r="117" spans="6:27" x14ac:dyDescent="0.2">
      <c r="F117" s="2"/>
      <c r="G117" s="147"/>
      <c r="AA117" s="1" t="str">
        <f t="shared" si="1"/>
        <v/>
      </c>
    </row>
    <row r="118" spans="6:27" x14ac:dyDescent="0.2">
      <c r="F118" s="2"/>
      <c r="G118" s="147"/>
      <c r="AA118" s="1" t="str">
        <f t="shared" si="1"/>
        <v/>
      </c>
    </row>
    <row r="119" spans="6:27" x14ac:dyDescent="0.2">
      <c r="F119" s="2"/>
      <c r="G119" s="147"/>
      <c r="AA119" s="1" t="str">
        <f t="shared" si="1"/>
        <v/>
      </c>
    </row>
    <row r="120" spans="6:27" x14ac:dyDescent="0.2">
      <c r="F120" s="2"/>
      <c r="G120" s="147"/>
      <c r="AA120" s="1" t="str">
        <f t="shared" si="1"/>
        <v/>
      </c>
    </row>
    <row r="121" spans="6:27" x14ac:dyDescent="0.2">
      <c r="F121" s="2"/>
      <c r="G121" s="147"/>
      <c r="AA121" s="1" t="str">
        <f t="shared" si="1"/>
        <v/>
      </c>
    </row>
    <row r="122" spans="6:27" x14ac:dyDescent="0.2">
      <c r="F122" s="2"/>
      <c r="G122" s="147"/>
      <c r="AA122" s="1" t="str">
        <f t="shared" si="1"/>
        <v/>
      </c>
    </row>
    <row r="123" spans="6:27" x14ac:dyDescent="0.2">
      <c r="F123" s="2"/>
      <c r="G123" s="147"/>
      <c r="AA123" s="1" t="str">
        <f t="shared" si="1"/>
        <v/>
      </c>
    </row>
    <row r="124" spans="6:27" x14ac:dyDescent="0.2">
      <c r="F124" s="2"/>
      <c r="G124" s="147"/>
      <c r="AA124" s="1" t="str">
        <f t="shared" si="1"/>
        <v/>
      </c>
    </row>
    <row r="125" spans="6:27" x14ac:dyDescent="0.2">
      <c r="F125" s="2"/>
      <c r="G125" s="147"/>
      <c r="AA125" s="1" t="str">
        <f t="shared" si="1"/>
        <v/>
      </c>
    </row>
    <row r="126" spans="6:27" x14ac:dyDescent="0.2">
      <c r="F126" s="2"/>
      <c r="G126" s="147"/>
      <c r="AA126" s="1" t="str">
        <f t="shared" si="1"/>
        <v/>
      </c>
    </row>
    <row r="127" spans="6:27" x14ac:dyDescent="0.2">
      <c r="F127" s="2"/>
      <c r="G127" s="147"/>
      <c r="AA127" s="1" t="str">
        <f t="shared" si="1"/>
        <v/>
      </c>
    </row>
    <row r="128" spans="6:27" x14ac:dyDescent="0.2">
      <c r="F128" s="2"/>
      <c r="G128" s="147"/>
      <c r="AA128" s="1" t="str">
        <f t="shared" si="1"/>
        <v/>
      </c>
    </row>
    <row r="129" spans="6:27" x14ac:dyDescent="0.2">
      <c r="F129" s="2"/>
      <c r="G129" s="147"/>
      <c r="AA129" s="1" t="str">
        <f t="shared" si="1"/>
        <v/>
      </c>
    </row>
    <row r="130" spans="6:27" x14ac:dyDescent="0.2">
      <c r="F130" s="2"/>
      <c r="G130" s="147"/>
      <c r="AA130" s="1" t="str">
        <f t="shared" si="1"/>
        <v/>
      </c>
    </row>
    <row r="131" spans="6:27" x14ac:dyDescent="0.2">
      <c r="F131" s="2"/>
      <c r="G131" s="147"/>
      <c r="AA131" s="1" t="str">
        <f t="shared" ref="AA131:AA194" si="2">IFERROR(R131/S131,"")</f>
        <v/>
      </c>
    </row>
    <row r="132" spans="6:27" x14ac:dyDescent="0.2">
      <c r="F132" s="2"/>
      <c r="G132" s="147"/>
      <c r="AA132" s="1" t="str">
        <f t="shared" si="2"/>
        <v/>
      </c>
    </row>
    <row r="133" spans="6:27" x14ac:dyDescent="0.2">
      <c r="F133" s="2"/>
      <c r="G133" s="147"/>
      <c r="AA133" s="1" t="str">
        <f t="shared" si="2"/>
        <v/>
      </c>
    </row>
    <row r="134" spans="6:27" x14ac:dyDescent="0.2">
      <c r="F134" s="2"/>
      <c r="G134" s="147"/>
      <c r="AA134" s="1" t="str">
        <f t="shared" si="2"/>
        <v/>
      </c>
    </row>
    <row r="135" spans="6:27" x14ac:dyDescent="0.2">
      <c r="F135" s="2"/>
      <c r="G135" s="147"/>
      <c r="AA135" s="1" t="str">
        <f t="shared" si="2"/>
        <v/>
      </c>
    </row>
    <row r="136" spans="6:27" x14ac:dyDescent="0.2">
      <c r="F136" s="2"/>
      <c r="G136" s="147"/>
      <c r="AA136" s="1" t="str">
        <f t="shared" si="2"/>
        <v/>
      </c>
    </row>
    <row r="137" spans="6:27" x14ac:dyDescent="0.2">
      <c r="F137" s="2"/>
      <c r="G137" s="147"/>
      <c r="AA137" s="1" t="str">
        <f t="shared" si="2"/>
        <v/>
      </c>
    </row>
    <row r="138" spans="6:27" x14ac:dyDescent="0.2">
      <c r="F138" s="2"/>
      <c r="G138" s="147"/>
      <c r="AA138" s="1" t="str">
        <f t="shared" si="2"/>
        <v/>
      </c>
    </row>
    <row r="139" spans="6:27" x14ac:dyDescent="0.2">
      <c r="F139" s="2"/>
      <c r="G139" s="147"/>
      <c r="AA139" s="1" t="str">
        <f t="shared" si="2"/>
        <v/>
      </c>
    </row>
    <row r="140" spans="6:27" x14ac:dyDescent="0.2">
      <c r="F140" s="2"/>
      <c r="G140" s="147"/>
      <c r="AA140" s="1" t="str">
        <f t="shared" si="2"/>
        <v/>
      </c>
    </row>
    <row r="141" spans="6:27" x14ac:dyDescent="0.2">
      <c r="F141" s="2"/>
      <c r="G141" s="147"/>
      <c r="AA141" s="1" t="str">
        <f t="shared" si="2"/>
        <v/>
      </c>
    </row>
    <row r="142" spans="6:27" x14ac:dyDescent="0.2">
      <c r="F142" s="2"/>
      <c r="G142" s="147"/>
      <c r="AA142" s="1" t="str">
        <f t="shared" si="2"/>
        <v/>
      </c>
    </row>
    <row r="143" spans="6:27" x14ac:dyDescent="0.2">
      <c r="F143" s="2"/>
      <c r="G143" s="147"/>
      <c r="AA143" s="1" t="str">
        <f t="shared" si="2"/>
        <v/>
      </c>
    </row>
    <row r="144" spans="6:27" x14ac:dyDescent="0.2">
      <c r="F144" s="2"/>
      <c r="G144" s="147"/>
      <c r="AA144" s="1" t="str">
        <f t="shared" si="2"/>
        <v/>
      </c>
    </row>
    <row r="145" spans="6:27" x14ac:dyDescent="0.2">
      <c r="F145" s="2"/>
      <c r="G145" s="147"/>
      <c r="AA145" s="1" t="str">
        <f t="shared" si="2"/>
        <v/>
      </c>
    </row>
    <row r="146" spans="6:27" x14ac:dyDescent="0.2">
      <c r="F146" s="2"/>
      <c r="G146" s="147"/>
      <c r="AA146" s="1" t="str">
        <f t="shared" si="2"/>
        <v/>
      </c>
    </row>
    <row r="147" spans="6:27" x14ac:dyDescent="0.2">
      <c r="F147" s="2"/>
      <c r="G147" s="147"/>
      <c r="AA147" s="1" t="str">
        <f t="shared" si="2"/>
        <v/>
      </c>
    </row>
    <row r="148" spans="6:27" x14ac:dyDescent="0.2">
      <c r="F148" s="2"/>
      <c r="G148" s="147"/>
      <c r="AA148" s="1" t="str">
        <f t="shared" si="2"/>
        <v/>
      </c>
    </row>
    <row r="149" spans="6:27" x14ac:dyDescent="0.2">
      <c r="F149" s="2"/>
      <c r="G149" s="147"/>
      <c r="AA149" s="1" t="str">
        <f t="shared" si="2"/>
        <v/>
      </c>
    </row>
    <row r="150" spans="6:27" x14ac:dyDescent="0.2">
      <c r="F150" s="2"/>
      <c r="G150" s="147"/>
      <c r="AA150" s="1" t="str">
        <f t="shared" si="2"/>
        <v/>
      </c>
    </row>
    <row r="151" spans="6:27" x14ac:dyDescent="0.2">
      <c r="F151" s="2"/>
      <c r="G151" s="147"/>
      <c r="AA151" s="1" t="str">
        <f t="shared" si="2"/>
        <v/>
      </c>
    </row>
    <row r="152" spans="6:27" x14ac:dyDescent="0.2">
      <c r="F152" s="2"/>
      <c r="G152" s="147"/>
      <c r="AA152" s="1" t="str">
        <f t="shared" si="2"/>
        <v/>
      </c>
    </row>
    <row r="153" spans="6:27" x14ac:dyDescent="0.2">
      <c r="F153" s="2"/>
      <c r="G153" s="147"/>
      <c r="AA153" s="1" t="str">
        <f t="shared" si="2"/>
        <v/>
      </c>
    </row>
    <row r="154" spans="6:27" x14ac:dyDescent="0.2">
      <c r="F154" s="2"/>
      <c r="G154" s="147"/>
      <c r="AA154" s="1" t="str">
        <f t="shared" si="2"/>
        <v/>
      </c>
    </row>
    <row r="155" spans="6:27" x14ac:dyDescent="0.2">
      <c r="F155" s="2"/>
      <c r="G155" s="147"/>
      <c r="AA155" s="1" t="str">
        <f t="shared" si="2"/>
        <v/>
      </c>
    </row>
    <row r="156" spans="6:27" x14ac:dyDescent="0.2">
      <c r="F156" s="2"/>
      <c r="G156" s="147"/>
      <c r="AA156" s="1" t="str">
        <f t="shared" si="2"/>
        <v/>
      </c>
    </row>
    <row r="157" spans="6:27" x14ac:dyDescent="0.2">
      <c r="F157" s="2"/>
      <c r="G157" s="147"/>
      <c r="AA157" s="1" t="str">
        <f t="shared" si="2"/>
        <v/>
      </c>
    </row>
    <row r="158" spans="6:27" x14ac:dyDescent="0.2">
      <c r="F158" s="2"/>
      <c r="G158" s="147"/>
      <c r="AA158" s="1" t="str">
        <f t="shared" si="2"/>
        <v/>
      </c>
    </row>
    <row r="159" spans="6:27" x14ac:dyDescent="0.2">
      <c r="F159" s="2"/>
      <c r="G159" s="147"/>
      <c r="AA159" s="1" t="str">
        <f t="shared" si="2"/>
        <v/>
      </c>
    </row>
    <row r="160" spans="6:27" x14ac:dyDescent="0.2">
      <c r="F160" s="2"/>
      <c r="G160" s="147"/>
      <c r="AA160" s="1" t="str">
        <f t="shared" si="2"/>
        <v/>
      </c>
    </row>
    <row r="161" spans="6:27" x14ac:dyDescent="0.2">
      <c r="F161" s="2"/>
      <c r="G161" s="147"/>
      <c r="AA161" s="1" t="str">
        <f t="shared" si="2"/>
        <v/>
      </c>
    </row>
    <row r="162" spans="6:27" x14ac:dyDescent="0.2">
      <c r="F162" s="2"/>
      <c r="G162" s="147"/>
      <c r="AA162" s="1" t="str">
        <f t="shared" si="2"/>
        <v/>
      </c>
    </row>
    <row r="163" spans="6:27" x14ac:dyDescent="0.2">
      <c r="F163" s="2"/>
      <c r="G163" s="147"/>
      <c r="AA163" s="1" t="str">
        <f t="shared" si="2"/>
        <v/>
      </c>
    </row>
    <row r="164" spans="6:27" x14ac:dyDescent="0.2">
      <c r="F164" s="2"/>
      <c r="G164" s="147"/>
      <c r="AA164" s="1" t="str">
        <f t="shared" si="2"/>
        <v/>
      </c>
    </row>
    <row r="165" spans="6:27" x14ac:dyDescent="0.2">
      <c r="F165" s="2"/>
      <c r="G165" s="147"/>
      <c r="AA165" s="1" t="str">
        <f t="shared" si="2"/>
        <v/>
      </c>
    </row>
    <row r="166" spans="6:27" x14ac:dyDescent="0.2">
      <c r="F166" s="2"/>
      <c r="G166" s="147"/>
      <c r="AA166" s="1" t="str">
        <f t="shared" si="2"/>
        <v/>
      </c>
    </row>
    <row r="167" spans="6:27" x14ac:dyDescent="0.2">
      <c r="F167" s="2"/>
      <c r="G167" s="147"/>
      <c r="AA167" s="1" t="str">
        <f t="shared" si="2"/>
        <v/>
      </c>
    </row>
    <row r="168" spans="6:27" x14ac:dyDescent="0.2">
      <c r="F168" s="2"/>
      <c r="G168" s="147"/>
      <c r="AA168" s="1" t="str">
        <f t="shared" si="2"/>
        <v/>
      </c>
    </row>
    <row r="169" spans="6:27" x14ac:dyDescent="0.2">
      <c r="F169" s="2"/>
      <c r="G169" s="147"/>
      <c r="AA169" s="1" t="str">
        <f t="shared" si="2"/>
        <v/>
      </c>
    </row>
    <row r="170" spans="6:27" x14ac:dyDescent="0.2">
      <c r="F170" s="2"/>
      <c r="G170" s="147"/>
      <c r="AA170" s="1" t="str">
        <f t="shared" si="2"/>
        <v/>
      </c>
    </row>
    <row r="171" spans="6:27" x14ac:dyDescent="0.2">
      <c r="F171" s="2"/>
      <c r="G171" s="147"/>
      <c r="AA171" s="1" t="str">
        <f t="shared" si="2"/>
        <v/>
      </c>
    </row>
    <row r="172" spans="6:27" x14ac:dyDescent="0.2">
      <c r="F172" s="2"/>
      <c r="G172" s="147"/>
      <c r="AA172" s="1" t="str">
        <f t="shared" si="2"/>
        <v/>
      </c>
    </row>
    <row r="173" spans="6:27" x14ac:dyDescent="0.2">
      <c r="F173" s="2"/>
      <c r="G173" s="147"/>
      <c r="AA173" s="1" t="str">
        <f t="shared" si="2"/>
        <v/>
      </c>
    </row>
    <row r="174" spans="6:27" x14ac:dyDescent="0.2">
      <c r="F174" s="2"/>
      <c r="G174" s="147"/>
      <c r="AA174" s="1" t="str">
        <f t="shared" si="2"/>
        <v/>
      </c>
    </row>
    <row r="175" spans="6:27" x14ac:dyDescent="0.2">
      <c r="F175" s="2"/>
      <c r="G175" s="147"/>
      <c r="AA175" s="1" t="str">
        <f t="shared" si="2"/>
        <v/>
      </c>
    </row>
    <row r="176" spans="6:27" x14ac:dyDescent="0.2">
      <c r="F176" s="2"/>
      <c r="G176" s="147"/>
      <c r="AA176" s="1" t="str">
        <f t="shared" si="2"/>
        <v/>
      </c>
    </row>
    <row r="177" spans="6:27" x14ac:dyDescent="0.2">
      <c r="F177" s="2"/>
      <c r="G177" s="147"/>
      <c r="AA177" s="1" t="str">
        <f t="shared" si="2"/>
        <v/>
      </c>
    </row>
    <row r="178" spans="6:27" x14ac:dyDescent="0.2">
      <c r="F178" s="2"/>
      <c r="G178" s="147"/>
      <c r="AA178" s="1" t="str">
        <f t="shared" si="2"/>
        <v/>
      </c>
    </row>
    <row r="179" spans="6:27" x14ac:dyDescent="0.2">
      <c r="F179" s="2"/>
      <c r="G179" s="147"/>
      <c r="AA179" s="1" t="str">
        <f t="shared" si="2"/>
        <v/>
      </c>
    </row>
    <row r="180" spans="6:27" x14ac:dyDescent="0.2">
      <c r="F180" s="2"/>
      <c r="G180" s="147"/>
      <c r="AA180" s="1" t="str">
        <f t="shared" si="2"/>
        <v/>
      </c>
    </row>
    <row r="181" spans="6:27" x14ac:dyDescent="0.2">
      <c r="F181" s="2"/>
      <c r="G181" s="147"/>
      <c r="AA181" s="1" t="str">
        <f t="shared" si="2"/>
        <v/>
      </c>
    </row>
    <row r="182" spans="6:27" x14ac:dyDescent="0.2">
      <c r="F182" s="2"/>
      <c r="G182" s="147"/>
      <c r="AA182" s="1" t="str">
        <f t="shared" si="2"/>
        <v/>
      </c>
    </row>
    <row r="183" spans="6:27" x14ac:dyDescent="0.2">
      <c r="F183" s="2"/>
      <c r="G183" s="147"/>
      <c r="AA183" s="1" t="str">
        <f t="shared" si="2"/>
        <v/>
      </c>
    </row>
    <row r="184" spans="6:27" x14ac:dyDescent="0.2">
      <c r="F184" s="2"/>
      <c r="G184" s="147"/>
      <c r="AA184" s="1" t="str">
        <f t="shared" si="2"/>
        <v/>
      </c>
    </row>
    <row r="185" spans="6:27" x14ac:dyDescent="0.2">
      <c r="F185" s="2"/>
      <c r="G185" s="147"/>
      <c r="AA185" s="1" t="str">
        <f t="shared" si="2"/>
        <v/>
      </c>
    </row>
    <row r="186" spans="6:27" x14ac:dyDescent="0.2">
      <c r="F186" s="2"/>
      <c r="G186" s="147"/>
      <c r="AA186" s="1" t="str">
        <f t="shared" si="2"/>
        <v/>
      </c>
    </row>
    <row r="187" spans="6:27" x14ac:dyDescent="0.2">
      <c r="F187" s="2"/>
      <c r="G187" s="147"/>
      <c r="AA187" s="1" t="str">
        <f t="shared" si="2"/>
        <v/>
      </c>
    </row>
    <row r="188" spans="6:27" x14ac:dyDescent="0.2">
      <c r="F188" s="2"/>
      <c r="G188" s="147"/>
      <c r="AA188" s="1" t="str">
        <f t="shared" si="2"/>
        <v/>
      </c>
    </row>
    <row r="189" spans="6:27" x14ac:dyDescent="0.2">
      <c r="F189" s="2"/>
      <c r="G189" s="147"/>
      <c r="AA189" s="1" t="str">
        <f t="shared" si="2"/>
        <v/>
      </c>
    </row>
    <row r="190" spans="6:27" x14ac:dyDescent="0.2">
      <c r="F190" s="2"/>
      <c r="G190" s="147"/>
      <c r="AA190" s="1" t="str">
        <f t="shared" si="2"/>
        <v/>
      </c>
    </row>
    <row r="191" spans="6:27" x14ac:dyDescent="0.2">
      <c r="F191" s="2"/>
      <c r="G191" s="147"/>
      <c r="AA191" s="1" t="str">
        <f t="shared" si="2"/>
        <v/>
      </c>
    </row>
    <row r="192" spans="6:27" x14ac:dyDescent="0.2">
      <c r="F192" s="2"/>
      <c r="G192" s="147"/>
      <c r="AA192" s="1" t="str">
        <f t="shared" si="2"/>
        <v/>
      </c>
    </row>
    <row r="193" spans="6:27" x14ac:dyDescent="0.2">
      <c r="F193" s="2"/>
      <c r="G193" s="147"/>
      <c r="AA193" s="1" t="str">
        <f t="shared" si="2"/>
        <v/>
      </c>
    </row>
    <row r="194" spans="6:27" x14ac:dyDescent="0.2">
      <c r="F194" s="2"/>
      <c r="G194" s="147"/>
      <c r="AA194" s="1" t="str">
        <f t="shared" si="2"/>
        <v/>
      </c>
    </row>
    <row r="195" spans="6:27" x14ac:dyDescent="0.2">
      <c r="F195" s="2"/>
      <c r="G195" s="147"/>
      <c r="AA195" s="1" t="str">
        <f t="shared" ref="AA195:AA258" si="3">IFERROR(R195/S195,"")</f>
        <v/>
      </c>
    </row>
    <row r="196" spans="6:27" x14ac:dyDescent="0.2">
      <c r="F196" s="2"/>
      <c r="G196" s="147"/>
      <c r="AA196" s="1" t="str">
        <f t="shared" si="3"/>
        <v/>
      </c>
    </row>
    <row r="197" spans="6:27" x14ac:dyDescent="0.2">
      <c r="F197" s="2"/>
      <c r="G197" s="147"/>
      <c r="AA197" s="1" t="str">
        <f t="shared" si="3"/>
        <v/>
      </c>
    </row>
    <row r="198" spans="6:27" x14ac:dyDescent="0.2">
      <c r="F198" s="2"/>
      <c r="G198" s="147"/>
      <c r="AA198" s="1" t="str">
        <f t="shared" si="3"/>
        <v/>
      </c>
    </row>
    <row r="199" spans="6:27" x14ac:dyDescent="0.2">
      <c r="F199" s="2"/>
      <c r="G199" s="147"/>
      <c r="AA199" s="1" t="str">
        <f t="shared" si="3"/>
        <v/>
      </c>
    </row>
    <row r="200" spans="6:27" x14ac:dyDescent="0.2">
      <c r="F200" s="2"/>
      <c r="G200" s="147"/>
      <c r="AA200" s="1" t="str">
        <f t="shared" si="3"/>
        <v/>
      </c>
    </row>
    <row r="201" spans="6:27" x14ac:dyDescent="0.2">
      <c r="F201" s="2"/>
      <c r="G201" s="147"/>
      <c r="AA201" s="1" t="str">
        <f t="shared" si="3"/>
        <v/>
      </c>
    </row>
    <row r="202" spans="6:27" x14ac:dyDescent="0.2">
      <c r="F202" s="2"/>
      <c r="G202" s="147"/>
      <c r="AA202" s="1" t="str">
        <f t="shared" si="3"/>
        <v/>
      </c>
    </row>
    <row r="203" spans="6:27" x14ac:dyDescent="0.2">
      <c r="F203" s="2"/>
      <c r="G203" s="147"/>
      <c r="AA203" s="1" t="str">
        <f t="shared" si="3"/>
        <v/>
      </c>
    </row>
    <row r="204" spans="6:27" x14ac:dyDescent="0.2">
      <c r="F204" s="2"/>
      <c r="G204" s="147"/>
      <c r="AA204" s="1" t="str">
        <f t="shared" si="3"/>
        <v/>
      </c>
    </row>
    <row r="205" spans="6:27" x14ac:dyDescent="0.2">
      <c r="F205" s="2"/>
      <c r="G205" s="147"/>
      <c r="AA205" s="1" t="str">
        <f t="shared" si="3"/>
        <v/>
      </c>
    </row>
    <row r="206" spans="6:27" x14ac:dyDescent="0.2">
      <c r="F206" s="2"/>
      <c r="G206" s="147"/>
      <c r="AA206" s="1" t="str">
        <f t="shared" si="3"/>
        <v/>
      </c>
    </row>
    <row r="207" spans="6:27" x14ac:dyDescent="0.2">
      <c r="F207" s="2"/>
      <c r="G207" s="147"/>
      <c r="AA207" s="1" t="str">
        <f t="shared" si="3"/>
        <v/>
      </c>
    </row>
    <row r="208" spans="6:27" x14ac:dyDescent="0.2">
      <c r="F208" s="2"/>
      <c r="G208" s="147"/>
      <c r="AA208" s="1" t="str">
        <f t="shared" si="3"/>
        <v/>
      </c>
    </row>
    <row r="209" spans="6:27" x14ac:dyDescent="0.2">
      <c r="F209" s="2"/>
      <c r="G209" s="147"/>
      <c r="AA209" s="1" t="str">
        <f t="shared" si="3"/>
        <v/>
      </c>
    </row>
    <row r="210" spans="6:27" x14ac:dyDescent="0.2">
      <c r="F210" s="2"/>
      <c r="G210" s="147"/>
      <c r="AA210" s="1" t="str">
        <f t="shared" si="3"/>
        <v/>
      </c>
    </row>
    <row r="211" spans="6:27" x14ac:dyDescent="0.2">
      <c r="F211" s="2"/>
      <c r="G211" s="147"/>
      <c r="AA211" s="1" t="str">
        <f t="shared" si="3"/>
        <v/>
      </c>
    </row>
    <row r="212" spans="6:27" x14ac:dyDescent="0.2">
      <c r="F212" s="2"/>
      <c r="G212" s="147"/>
      <c r="AA212" s="1" t="str">
        <f t="shared" si="3"/>
        <v/>
      </c>
    </row>
    <row r="213" spans="6:27" x14ac:dyDescent="0.2">
      <c r="F213" s="2"/>
      <c r="G213" s="147"/>
      <c r="AA213" s="1" t="str">
        <f t="shared" si="3"/>
        <v/>
      </c>
    </row>
    <row r="214" spans="6:27" x14ac:dyDescent="0.2">
      <c r="F214" s="2"/>
      <c r="G214" s="147"/>
      <c r="AA214" s="1" t="str">
        <f t="shared" si="3"/>
        <v/>
      </c>
    </row>
    <row r="215" spans="6:27" x14ac:dyDescent="0.2">
      <c r="F215" s="2"/>
      <c r="G215" s="147"/>
      <c r="AA215" s="1" t="str">
        <f t="shared" si="3"/>
        <v/>
      </c>
    </row>
    <row r="216" spans="6:27" x14ac:dyDescent="0.2">
      <c r="F216" s="2"/>
      <c r="G216" s="147"/>
      <c r="AA216" s="1" t="str">
        <f t="shared" si="3"/>
        <v/>
      </c>
    </row>
    <row r="217" spans="6:27" x14ac:dyDescent="0.2">
      <c r="F217" s="2"/>
      <c r="G217" s="147"/>
      <c r="AA217" s="1" t="str">
        <f t="shared" si="3"/>
        <v/>
      </c>
    </row>
    <row r="218" spans="6:27" x14ac:dyDescent="0.2">
      <c r="F218" s="2"/>
      <c r="G218" s="147"/>
      <c r="AA218" s="1" t="str">
        <f t="shared" si="3"/>
        <v/>
      </c>
    </row>
    <row r="219" spans="6:27" x14ac:dyDescent="0.2">
      <c r="F219" s="2"/>
      <c r="G219" s="147"/>
      <c r="AA219" s="1" t="str">
        <f t="shared" si="3"/>
        <v/>
      </c>
    </row>
    <row r="220" spans="6:27" x14ac:dyDescent="0.2">
      <c r="F220" s="2"/>
      <c r="G220" s="147"/>
      <c r="AA220" s="1" t="str">
        <f t="shared" si="3"/>
        <v/>
      </c>
    </row>
    <row r="221" spans="6:27" x14ac:dyDescent="0.2">
      <c r="F221" s="2"/>
      <c r="G221" s="147"/>
      <c r="AA221" s="1" t="str">
        <f t="shared" si="3"/>
        <v/>
      </c>
    </row>
    <row r="222" spans="6:27" x14ac:dyDescent="0.2">
      <c r="F222" s="2"/>
      <c r="G222" s="147"/>
      <c r="AA222" s="1" t="str">
        <f t="shared" si="3"/>
        <v/>
      </c>
    </row>
    <row r="223" spans="6:27" x14ac:dyDescent="0.2">
      <c r="F223" s="2"/>
      <c r="G223" s="147"/>
      <c r="AA223" s="1" t="str">
        <f t="shared" si="3"/>
        <v/>
      </c>
    </row>
    <row r="224" spans="6:27" x14ac:dyDescent="0.2">
      <c r="F224" s="2"/>
      <c r="G224" s="147"/>
      <c r="AA224" s="1" t="str">
        <f t="shared" si="3"/>
        <v/>
      </c>
    </row>
    <row r="225" spans="6:27" x14ac:dyDescent="0.2">
      <c r="F225" s="2"/>
      <c r="G225" s="147"/>
      <c r="AA225" s="1" t="str">
        <f t="shared" si="3"/>
        <v/>
      </c>
    </row>
    <row r="226" spans="6:27" x14ac:dyDescent="0.2">
      <c r="F226" s="2"/>
      <c r="G226" s="147"/>
      <c r="AA226" s="1" t="str">
        <f t="shared" si="3"/>
        <v/>
      </c>
    </row>
    <row r="227" spans="6:27" x14ac:dyDescent="0.2">
      <c r="F227" s="2"/>
      <c r="G227" s="147"/>
      <c r="AA227" s="1" t="str">
        <f t="shared" si="3"/>
        <v/>
      </c>
    </row>
    <row r="228" spans="6:27" x14ac:dyDescent="0.2">
      <c r="F228" s="2"/>
      <c r="G228" s="147"/>
      <c r="AA228" s="1" t="str">
        <f t="shared" si="3"/>
        <v/>
      </c>
    </row>
    <row r="229" spans="6:27" x14ac:dyDescent="0.2">
      <c r="F229" s="2"/>
      <c r="G229" s="147"/>
      <c r="AA229" s="1" t="str">
        <f t="shared" si="3"/>
        <v/>
      </c>
    </row>
    <row r="230" spans="6:27" x14ac:dyDescent="0.2">
      <c r="F230" s="2"/>
      <c r="G230" s="147"/>
      <c r="AA230" s="1" t="str">
        <f t="shared" si="3"/>
        <v/>
      </c>
    </row>
    <row r="231" spans="6:27" x14ac:dyDescent="0.2">
      <c r="F231" s="2"/>
      <c r="G231" s="147"/>
      <c r="AA231" s="1" t="str">
        <f t="shared" si="3"/>
        <v/>
      </c>
    </row>
    <row r="232" spans="6:27" x14ac:dyDescent="0.2">
      <c r="F232" s="2"/>
      <c r="G232" s="147"/>
      <c r="AA232" s="1" t="str">
        <f t="shared" si="3"/>
        <v/>
      </c>
    </row>
    <row r="233" spans="6:27" x14ac:dyDescent="0.2">
      <c r="F233" s="2"/>
      <c r="G233" s="147"/>
      <c r="AA233" s="1" t="str">
        <f t="shared" si="3"/>
        <v/>
      </c>
    </row>
    <row r="234" spans="6:27" x14ac:dyDescent="0.2">
      <c r="F234" s="2"/>
      <c r="G234" s="147"/>
      <c r="AA234" s="1" t="str">
        <f t="shared" si="3"/>
        <v/>
      </c>
    </row>
    <row r="235" spans="6:27" x14ac:dyDescent="0.2">
      <c r="F235" s="2"/>
      <c r="G235" s="147"/>
      <c r="AA235" s="1" t="str">
        <f t="shared" si="3"/>
        <v/>
      </c>
    </row>
    <row r="236" spans="6:27" x14ac:dyDescent="0.2">
      <c r="F236" s="2"/>
      <c r="G236" s="147"/>
      <c r="AA236" s="1" t="str">
        <f t="shared" si="3"/>
        <v/>
      </c>
    </row>
    <row r="237" spans="6:27" x14ac:dyDescent="0.2">
      <c r="F237" s="2"/>
      <c r="G237" s="147"/>
      <c r="AA237" s="1" t="str">
        <f t="shared" si="3"/>
        <v/>
      </c>
    </row>
    <row r="238" spans="6:27" x14ac:dyDescent="0.2">
      <c r="F238" s="2"/>
      <c r="G238" s="147"/>
      <c r="AA238" s="1" t="str">
        <f t="shared" si="3"/>
        <v/>
      </c>
    </row>
    <row r="239" spans="6:27" x14ac:dyDescent="0.2">
      <c r="F239" s="2"/>
      <c r="G239" s="147"/>
      <c r="AA239" s="1" t="str">
        <f t="shared" si="3"/>
        <v/>
      </c>
    </row>
    <row r="240" spans="6:27" x14ac:dyDescent="0.2">
      <c r="F240" s="2"/>
      <c r="G240" s="147"/>
      <c r="AA240" s="1" t="str">
        <f t="shared" si="3"/>
        <v/>
      </c>
    </row>
    <row r="241" spans="6:27" x14ac:dyDescent="0.2">
      <c r="F241" s="2"/>
      <c r="G241" s="147"/>
      <c r="AA241" s="1" t="str">
        <f t="shared" si="3"/>
        <v/>
      </c>
    </row>
    <row r="242" spans="6:27" x14ac:dyDescent="0.2">
      <c r="F242" s="2"/>
      <c r="G242" s="147"/>
      <c r="AA242" s="1" t="str">
        <f t="shared" si="3"/>
        <v/>
      </c>
    </row>
    <row r="243" spans="6:27" x14ac:dyDescent="0.2">
      <c r="F243" s="2"/>
      <c r="G243" s="147"/>
      <c r="AA243" s="1" t="str">
        <f t="shared" si="3"/>
        <v/>
      </c>
    </row>
    <row r="244" spans="6:27" x14ac:dyDescent="0.2">
      <c r="F244" s="2"/>
      <c r="G244" s="147"/>
      <c r="AA244" s="1" t="str">
        <f t="shared" si="3"/>
        <v/>
      </c>
    </row>
    <row r="245" spans="6:27" x14ac:dyDescent="0.2">
      <c r="F245" s="2"/>
      <c r="G245" s="147"/>
      <c r="AA245" s="1" t="str">
        <f t="shared" si="3"/>
        <v/>
      </c>
    </row>
    <row r="246" spans="6:27" x14ac:dyDescent="0.2">
      <c r="F246" s="2"/>
      <c r="G246" s="147"/>
      <c r="AA246" s="1" t="str">
        <f t="shared" si="3"/>
        <v/>
      </c>
    </row>
    <row r="247" spans="6:27" x14ac:dyDescent="0.2">
      <c r="F247" s="2"/>
      <c r="G247" s="147"/>
      <c r="AA247" s="1" t="str">
        <f t="shared" si="3"/>
        <v/>
      </c>
    </row>
    <row r="248" spans="6:27" x14ac:dyDescent="0.2">
      <c r="F248" s="2"/>
      <c r="G248" s="147"/>
      <c r="AA248" s="1" t="str">
        <f t="shared" si="3"/>
        <v/>
      </c>
    </row>
    <row r="249" spans="6:27" x14ac:dyDescent="0.2">
      <c r="F249" s="2"/>
      <c r="G249" s="147"/>
      <c r="AA249" s="1" t="str">
        <f t="shared" si="3"/>
        <v/>
      </c>
    </row>
    <row r="250" spans="6:27" x14ac:dyDescent="0.2">
      <c r="F250" s="2"/>
      <c r="G250" s="147"/>
      <c r="AA250" s="1" t="str">
        <f t="shared" si="3"/>
        <v/>
      </c>
    </row>
    <row r="251" spans="6:27" x14ac:dyDescent="0.2">
      <c r="F251" s="2"/>
      <c r="G251" s="147"/>
      <c r="AA251" s="1" t="str">
        <f t="shared" si="3"/>
        <v/>
      </c>
    </row>
    <row r="252" spans="6:27" x14ac:dyDescent="0.2">
      <c r="F252" s="2"/>
      <c r="G252" s="147"/>
      <c r="AA252" s="1" t="str">
        <f t="shared" si="3"/>
        <v/>
      </c>
    </row>
    <row r="253" spans="6:27" x14ac:dyDescent="0.2">
      <c r="F253" s="2"/>
      <c r="G253" s="147"/>
      <c r="AA253" s="1" t="str">
        <f t="shared" si="3"/>
        <v/>
      </c>
    </row>
    <row r="254" spans="6:27" x14ac:dyDescent="0.2">
      <c r="F254" s="2"/>
      <c r="G254" s="147"/>
      <c r="AA254" s="1" t="str">
        <f t="shared" si="3"/>
        <v/>
      </c>
    </row>
    <row r="255" spans="6:27" x14ac:dyDescent="0.2">
      <c r="F255" s="2"/>
      <c r="G255" s="147"/>
      <c r="AA255" s="1" t="str">
        <f t="shared" si="3"/>
        <v/>
      </c>
    </row>
    <row r="256" spans="6:27" x14ac:dyDescent="0.2">
      <c r="F256" s="2"/>
      <c r="G256" s="147"/>
      <c r="AA256" s="1" t="str">
        <f t="shared" si="3"/>
        <v/>
      </c>
    </row>
    <row r="257" spans="6:27" x14ac:dyDescent="0.2">
      <c r="F257" s="2"/>
      <c r="G257" s="147"/>
      <c r="AA257" s="1" t="str">
        <f t="shared" si="3"/>
        <v/>
      </c>
    </row>
    <row r="258" spans="6:27" x14ac:dyDescent="0.2">
      <c r="F258" s="2"/>
      <c r="G258" s="147"/>
      <c r="AA258" s="1" t="str">
        <f t="shared" si="3"/>
        <v/>
      </c>
    </row>
    <row r="259" spans="6:27" x14ac:dyDescent="0.2">
      <c r="F259" s="2"/>
      <c r="G259" s="147"/>
      <c r="AA259" s="1" t="str">
        <f t="shared" ref="AA259:AA322" si="4">IFERROR(R259/S259,"")</f>
        <v/>
      </c>
    </row>
    <row r="260" spans="6:27" x14ac:dyDescent="0.2">
      <c r="F260" s="2"/>
      <c r="G260" s="147"/>
      <c r="AA260" s="1" t="str">
        <f t="shared" si="4"/>
        <v/>
      </c>
    </row>
    <row r="261" spans="6:27" x14ac:dyDescent="0.2">
      <c r="F261" s="2"/>
      <c r="G261" s="147"/>
      <c r="AA261" s="1" t="str">
        <f t="shared" si="4"/>
        <v/>
      </c>
    </row>
    <row r="262" spans="6:27" x14ac:dyDescent="0.2">
      <c r="F262" s="2"/>
      <c r="G262" s="147"/>
      <c r="AA262" s="1" t="str">
        <f t="shared" si="4"/>
        <v/>
      </c>
    </row>
    <row r="263" spans="6:27" x14ac:dyDescent="0.2">
      <c r="F263" s="2"/>
      <c r="G263" s="147"/>
      <c r="AA263" s="1" t="str">
        <f t="shared" si="4"/>
        <v/>
      </c>
    </row>
    <row r="264" spans="6:27" x14ac:dyDescent="0.2">
      <c r="F264" s="2"/>
      <c r="G264" s="147"/>
      <c r="AA264" s="1" t="str">
        <f t="shared" si="4"/>
        <v/>
      </c>
    </row>
    <row r="265" spans="6:27" x14ac:dyDescent="0.2">
      <c r="F265" s="2"/>
      <c r="G265" s="147"/>
      <c r="AA265" s="1" t="str">
        <f t="shared" si="4"/>
        <v/>
      </c>
    </row>
    <row r="266" spans="6:27" x14ac:dyDescent="0.2">
      <c r="F266" s="2"/>
      <c r="G266" s="147"/>
      <c r="AA266" s="1" t="str">
        <f t="shared" si="4"/>
        <v/>
      </c>
    </row>
    <row r="267" spans="6:27" x14ac:dyDescent="0.2">
      <c r="F267" s="2"/>
      <c r="G267" s="147"/>
      <c r="AA267" s="1" t="str">
        <f t="shared" si="4"/>
        <v/>
      </c>
    </row>
    <row r="268" spans="6:27" x14ac:dyDescent="0.2">
      <c r="F268" s="2"/>
      <c r="G268" s="147"/>
      <c r="AA268" s="1" t="str">
        <f t="shared" si="4"/>
        <v/>
      </c>
    </row>
    <row r="269" spans="6:27" x14ac:dyDescent="0.2">
      <c r="F269" s="2"/>
      <c r="G269" s="147"/>
      <c r="AA269" s="1" t="str">
        <f t="shared" si="4"/>
        <v/>
      </c>
    </row>
    <row r="270" spans="6:27" x14ac:dyDescent="0.2">
      <c r="F270" s="2"/>
      <c r="G270" s="147"/>
      <c r="AA270" s="1" t="str">
        <f t="shared" si="4"/>
        <v/>
      </c>
    </row>
    <row r="271" spans="6:27" x14ac:dyDescent="0.2">
      <c r="F271" s="2"/>
      <c r="G271" s="147"/>
      <c r="AA271" s="1" t="str">
        <f t="shared" si="4"/>
        <v/>
      </c>
    </row>
    <row r="272" spans="6:27" x14ac:dyDescent="0.2">
      <c r="F272" s="2"/>
      <c r="G272" s="147"/>
      <c r="AA272" s="1" t="str">
        <f t="shared" si="4"/>
        <v/>
      </c>
    </row>
    <row r="273" spans="6:27" x14ac:dyDescent="0.2">
      <c r="F273" s="2"/>
      <c r="G273" s="147"/>
      <c r="AA273" s="1" t="str">
        <f t="shared" si="4"/>
        <v/>
      </c>
    </row>
    <row r="274" spans="6:27" x14ac:dyDescent="0.2">
      <c r="F274" s="2"/>
      <c r="G274" s="147"/>
      <c r="AA274" s="1" t="str">
        <f t="shared" si="4"/>
        <v/>
      </c>
    </row>
    <row r="275" spans="6:27" x14ac:dyDescent="0.2">
      <c r="F275" s="2"/>
      <c r="G275" s="147"/>
      <c r="AA275" s="1" t="str">
        <f t="shared" si="4"/>
        <v/>
      </c>
    </row>
    <row r="276" spans="6:27" x14ac:dyDescent="0.2">
      <c r="F276" s="2"/>
      <c r="G276" s="147"/>
      <c r="AA276" s="1" t="str">
        <f t="shared" si="4"/>
        <v/>
      </c>
    </row>
    <row r="277" spans="6:27" x14ac:dyDescent="0.2">
      <c r="F277" s="2"/>
      <c r="G277" s="147"/>
      <c r="AA277" s="1" t="str">
        <f t="shared" si="4"/>
        <v/>
      </c>
    </row>
    <row r="278" spans="6:27" x14ac:dyDescent="0.2">
      <c r="F278" s="2"/>
      <c r="G278" s="147"/>
      <c r="AA278" s="1" t="str">
        <f t="shared" si="4"/>
        <v/>
      </c>
    </row>
    <row r="279" spans="6:27" x14ac:dyDescent="0.2">
      <c r="F279" s="2"/>
      <c r="G279" s="147"/>
      <c r="AA279" s="1" t="str">
        <f t="shared" si="4"/>
        <v/>
      </c>
    </row>
    <row r="280" spans="6:27" x14ac:dyDescent="0.2">
      <c r="F280" s="2"/>
      <c r="G280" s="147"/>
      <c r="AA280" s="1" t="str">
        <f t="shared" si="4"/>
        <v/>
      </c>
    </row>
    <row r="281" spans="6:27" x14ac:dyDescent="0.2">
      <c r="F281" s="2"/>
      <c r="G281" s="147"/>
      <c r="AA281" s="1" t="str">
        <f t="shared" si="4"/>
        <v/>
      </c>
    </row>
    <row r="282" spans="6:27" x14ac:dyDescent="0.2">
      <c r="F282" s="2"/>
      <c r="G282" s="147"/>
      <c r="AA282" s="1" t="str">
        <f t="shared" si="4"/>
        <v/>
      </c>
    </row>
    <row r="283" spans="6:27" x14ac:dyDescent="0.2">
      <c r="F283" s="2"/>
      <c r="G283" s="147"/>
      <c r="AA283" s="1" t="str">
        <f t="shared" si="4"/>
        <v/>
      </c>
    </row>
    <row r="284" spans="6:27" x14ac:dyDescent="0.2">
      <c r="F284" s="2"/>
      <c r="G284" s="147"/>
      <c r="AA284" s="1" t="str">
        <f t="shared" si="4"/>
        <v/>
      </c>
    </row>
    <row r="285" spans="6:27" x14ac:dyDescent="0.2">
      <c r="F285" s="2"/>
      <c r="G285" s="147"/>
      <c r="AA285" s="1" t="str">
        <f t="shared" si="4"/>
        <v/>
      </c>
    </row>
    <row r="286" spans="6:27" x14ac:dyDescent="0.2">
      <c r="F286" s="2"/>
      <c r="G286" s="147"/>
      <c r="AA286" s="1" t="str">
        <f t="shared" si="4"/>
        <v/>
      </c>
    </row>
    <row r="287" spans="6:27" x14ac:dyDescent="0.2">
      <c r="F287" s="2"/>
      <c r="G287" s="147"/>
      <c r="AA287" s="1" t="str">
        <f t="shared" si="4"/>
        <v/>
      </c>
    </row>
    <row r="288" spans="6:27" x14ac:dyDescent="0.2">
      <c r="F288" s="2"/>
      <c r="G288" s="147"/>
      <c r="AA288" s="1" t="str">
        <f t="shared" si="4"/>
        <v/>
      </c>
    </row>
    <row r="289" spans="6:27" x14ac:dyDescent="0.2">
      <c r="F289" s="2"/>
      <c r="G289" s="147"/>
      <c r="AA289" s="1" t="str">
        <f t="shared" si="4"/>
        <v/>
      </c>
    </row>
    <row r="290" spans="6:27" x14ac:dyDescent="0.2">
      <c r="F290" s="2"/>
      <c r="G290" s="147"/>
      <c r="AA290" s="1" t="str">
        <f t="shared" si="4"/>
        <v/>
      </c>
    </row>
    <row r="291" spans="6:27" x14ac:dyDescent="0.2">
      <c r="F291" s="2"/>
      <c r="G291" s="147"/>
      <c r="AA291" s="1" t="str">
        <f t="shared" si="4"/>
        <v/>
      </c>
    </row>
    <row r="292" spans="6:27" x14ac:dyDescent="0.2">
      <c r="F292" s="2"/>
      <c r="G292" s="147"/>
      <c r="AA292" s="1" t="str">
        <f t="shared" si="4"/>
        <v/>
      </c>
    </row>
    <row r="293" spans="6:27" x14ac:dyDescent="0.2">
      <c r="F293" s="2"/>
      <c r="G293" s="147"/>
      <c r="AA293" s="1" t="str">
        <f t="shared" si="4"/>
        <v/>
      </c>
    </row>
    <row r="294" spans="6:27" x14ac:dyDescent="0.2">
      <c r="F294" s="2"/>
      <c r="G294" s="147"/>
      <c r="AA294" s="1" t="str">
        <f t="shared" si="4"/>
        <v/>
      </c>
    </row>
    <row r="295" spans="6:27" x14ac:dyDescent="0.2">
      <c r="F295" s="2"/>
      <c r="G295" s="147"/>
      <c r="AA295" s="1" t="str">
        <f t="shared" si="4"/>
        <v/>
      </c>
    </row>
    <row r="296" spans="6:27" x14ac:dyDescent="0.2">
      <c r="F296" s="2"/>
      <c r="G296" s="147"/>
      <c r="AA296" s="1" t="str">
        <f t="shared" si="4"/>
        <v/>
      </c>
    </row>
    <row r="297" spans="6:27" x14ac:dyDescent="0.2">
      <c r="F297" s="2"/>
      <c r="G297" s="147"/>
      <c r="AA297" s="1" t="str">
        <f t="shared" si="4"/>
        <v/>
      </c>
    </row>
    <row r="298" spans="6:27" x14ac:dyDescent="0.2">
      <c r="F298" s="2"/>
      <c r="G298" s="147"/>
      <c r="AA298" s="1" t="str">
        <f t="shared" si="4"/>
        <v/>
      </c>
    </row>
    <row r="299" spans="6:27" x14ac:dyDescent="0.2">
      <c r="F299" s="2"/>
      <c r="G299" s="147"/>
      <c r="AA299" s="1" t="str">
        <f t="shared" si="4"/>
        <v/>
      </c>
    </row>
    <row r="300" spans="6:27" x14ac:dyDescent="0.2">
      <c r="F300" s="2"/>
      <c r="G300" s="147"/>
      <c r="AA300" s="1" t="str">
        <f t="shared" si="4"/>
        <v/>
      </c>
    </row>
    <row r="301" spans="6:27" x14ac:dyDescent="0.2">
      <c r="F301" s="2"/>
      <c r="G301" s="147"/>
      <c r="AA301" s="1" t="str">
        <f t="shared" si="4"/>
        <v/>
      </c>
    </row>
    <row r="302" spans="6:27" x14ac:dyDescent="0.2">
      <c r="F302" s="2"/>
      <c r="G302" s="147"/>
      <c r="AA302" s="1" t="str">
        <f t="shared" si="4"/>
        <v/>
      </c>
    </row>
    <row r="303" spans="6:27" x14ac:dyDescent="0.2">
      <c r="F303" s="2"/>
      <c r="G303" s="147"/>
      <c r="AA303" s="1" t="str">
        <f t="shared" si="4"/>
        <v/>
      </c>
    </row>
    <row r="304" spans="6:27" x14ac:dyDescent="0.2">
      <c r="F304" s="2"/>
      <c r="G304" s="147"/>
      <c r="AA304" s="1" t="str">
        <f t="shared" si="4"/>
        <v/>
      </c>
    </row>
    <row r="305" spans="6:27" x14ac:dyDescent="0.2">
      <c r="F305" s="2"/>
      <c r="G305" s="147"/>
      <c r="AA305" s="1" t="str">
        <f t="shared" si="4"/>
        <v/>
      </c>
    </row>
    <row r="306" spans="6:27" x14ac:dyDescent="0.2">
      <c r="F306" s="2"/>
      <c r="G306" s="147"/>
      <c r="AA306" s="1" t="str">
        <f t="shared" si="4"/>
        <v/>
      </c>
    </row>
    <row r="307" spans="6:27" x14ac:dyDescent="0.2">
      <c r="F307" s="2"/>
      <c r="G307" s="147"/>
      <c r="AA307" s="1" t="str">
        <f t="shared" si="4"/>
        <v/>
      </c>
    </row>
    <row r="308" spans="6:27" x14ac:dyDescent="0.2">
      <c r="F308" s="2"/>
      <c r="G308" s="147"/>
      <c r="AA308" s="1" t="str">
        <f t="shared" si="4"/>
        <v/>
      </c>
    </row>
    <row r="309" spans="6:27" x14ac:dyDescent="0.2">
      <c r="F309" s="2"/>
      <c r="G309" s="147"/>
      <c r="AA309" s="1" t="str">
        <f t="shared" si="4"/>
        <v/>
      </c>
    </row>
    <row r="310" spans="6:27" x14ac:dyDescent="0.2">
      <c r="F310" s="2"/>
      <c r="G310" s="147"/>
      <c r="AA310" s="1" t="str">
        <f t="shared" si="4"/>
        <v/>
      </c>
    </row>
    <row r="311" spans="6:27" x14ac:dyDescent="0.2">
      <c r="F311" s="2"/>
      <c r="G311" s="147"/>
      <c r="AA311" s="1" t="str">
        <f t="shared" si="4"/>
        <v/>
      </c>
    </row>
    <row r="312" spans="6:27" x14ac:dyDescent="0.2">
      <c r="F312" s="2"/>
      <c r="G312" s="147"/>
      <c r="AA312" s="1" t="str">
        <f t="shared" si="4"/>
        <v/>
      </c>
    </row>
    <row r="313" spans="6:27" x14ac:dyDescent="0.2">
      <c r="F313" s="2"/>
      <c r="G313" s="147"/>
      <c r="AA313" s="1" t="str">
        <f t="shared" si="4"/>
        <v/>
      </c>
    </row>
    <row r="314" spans="6:27" x14ac:dyDescent="0.2">
      <c r="F314" s="2"/>
      <c r="G314" s="147"/>
      <c r="AA314" s="1" t="str">
        <f t="shared" si="4"/>
        <v/>
      </c>
    </row>
    <row r="315" spans="6:27" x14ac:dyDescent="0.2">
      <c r="F315" s="2"/>
      <c r="G315" s="147"/>
      <c r="AA315" s="1" t="str">
        <f t="shared" si="4"/>
        <v/>
      </c>
    </row>
    <row r="316" spans="6:27" x14ac:dyDescent="0.2">
      <c r="F316" s="2"/>
      <c r="G316" s="147"/>
      <c r="AA316" s="1" t="str">
        <f t="shared" si="4"/>
        <v/>
      </c>
    </row>
    <row r="317" spans="6:27" x14ac:dyDescent="0.2">
      <c r="F317" s="2"/>
      <c r="G317" s="147"/>
      <c r="AA317" s="1" t="str">
        <f t="shared" si="4"/>
        <v/>
      </c>
    </row>
    <row r="318" spans="6:27" x14ac:dyDescent="0.2">
      <c r="F318" s="2"/>
      <c r="G318" s="147"/>
      <c r="AA318" s="1" t="str">
        <f t="shared" si="4"/>
        <v/>
      </c>
    </row>
    <row r="319" spans="6:27" x14ac:dyDescent="0.2">
      <c r="F319" s="2"/>
      <c r="G319" s="147"/>
      <c r="AA319" s="1" t="str">
        <f t="shared" si="4"/>
        <v/>
      </c>
    </row>
    <row r="320" spans="6:27" x14ac:dyDescent="0.2">
      <c r="F320" s="2"/>
      <c r="G320" s="147"/>
      <c r="AA320" s="1" t="str">
        <f t="shared" si="4"/>
        <v/>
      </c>
    </row>
    <row r="321" spans="6:27" x14ac:dyDescent="0.2">
      <c r="F321" s="2"/>
      <c r="G321" s="147"/>
      <c r="AA321" s="1" t="str">
        <f t="shared" si="4"/>
        <v/>
      </c>
    </row>
    <row r="322" spans="6:27" x14ac:dyDescent="0.2">
      <c r="F322" s="2"/>
      <c r="G322" s="147"/>
      <c r="AA322" s="1" t="str">
        <f t="shared" si="4"/>
        <v/>
      </c>
    </row>
    <row r="323" spans="6:27" x14ac:dyDescent="0.2">
      <c r="F323" s="2"/>
      <c r="G323" s="147"/>
      <c r="AA323" s="1" t="str">
        <f t="shared" ref="AA323:AA386" si="5">IFERROR(R323/S323,"")</f>
        <v/>
      </c>
    </row>
    <row r="324" spans="6:27" x14ac:dyDescent="0.2">
      <c r="F324" s="2"/>
      <c r="G324" s="147"/>
      <c r="AA324" s="1" t="str">
        <f t="shared" si="5"/>
        <v/>
      </c>
    </row>
    <row r="325" spans="6:27" x14ac:dyDescent="0.2">
      <c r="F325" s="2"/>
      <c r="G325" s="147"/>
      <c r="AA325" s="1" t="str">
        <f t="shared" si="5"/>
        <v/>
      </c>
    </row>
    <row r="326" spans="6:27" x14ac:dyDescent="0.2">
      <c r="F326" s="2"/>
      <c r="G326" s="147"/>
      <c r="AA326" s="1" t="str">
        <f t="shared" si="5"/>
        <v/>
      </c>
    </row>
    <row r="327" spans="6:27" x14ac:dyDescent="0.2">
      <c r="F327" s="2"/>
      <c r="G327" s="147"/>
      <c r="AA327" s="1" t="str">
        <f t="shared" si="5"/>
        <v/>
      </c>
    </row>
    <row r="328" spans="6:27" x14ac:dyDescent="0.2">
      <c r="F328" s="2"/>
      <c r="G328" s="147"/>
      <c r="AA328" s="1" t="str">
        <f t="shared" si="5"/>
        <v/>
      </c>
    </row>
    <row r="329" spans="6:27" x14ac:dyDescent="0.2">
      <c r="F329" s="2"/>
      <c r="G329" s="147"/>
      <c r="AA329" s="1" t="str">
        <f t="shared" si="5"/>
        <v/>
      </c>
    </row>
    <row r="330" spans="6:27" x14ac:dyDescent="0.2">
      <c r="F330" s="2"/>
      <c r="G330" s="147"/>
      <c r="AA330" s="1" t="str">
        <f t="shared" si="5"/>
        <v/>
      </c>
    </row>
    <row r="331" spans="6:27" x14ac:dyDescent="0.2">
      <c r="F331" s="2"/>
      <c r="G331" s="147"/>
      <c r="AA331" s="1" t="str">
        <f t="shared" si="5"/>
        <v/>
      </c>
    </row>
    <row r="332" spans="6:27" x14ac:dyDescent="0.2">
      <c r="F332" s="2"/>
      <c r="G332" s="147"/>
      <c r="AA332" s="1" t="str">
        <f t="shared" si="5"/>
        <v/>
      </c>
    </row>
    <row r="333" spans="6:27" x14ac:dyDescent="0.2">
      <c r="F333" s="2"/>
      <c r="G333" s="147"/>
      <c r="AA333" s="1" t="str">
        <f t="shared" si="5"/>
        <v/>
      </c>
    </row>
    <row r="334" spans="6:27" x14ac:dyDescent="0.2">
      <c r="F334" s="2"/>
      <c r="G334" s="147"/>
      <c r="AA334" s="1" t="str">
        <f t="shared" si="5"/>
        <v/>
      </c>
    </row>
    <row r="335" spans="6:27" x14ac:dyDescent="0.2">
      <c r="F335" s="2"/>
      <c r="G335" s="147"/>
      <c r="AA335" s="1" t="str">
        <f t="shared" si="5"/>
        <v/>
      </c>
    </row>
    <row r="336" spans="6:27" x14ac:dyDescent="0.2">
      <c r="F336" s="2"/>
      <c r="G336" s="147"/>
      <c r="AA336" s="1" t="str">
        <f t="shared" si="5"/>
        <v/>
      </c>
    </row>
    <row r="337" spans="6:27" x14ac:dyDescent="0.2">
      <c r="F337" s="2"/>
      <c r="G337" s="147"/>
      <c r="AA337" s="1" t="str">
        <f t="shared" si="5"/>
        <v/>
      </c>
    </row>
    <row r="338" spans="6:27" x14ac:dyDescent="0.2">
      <c r="F338" s="2"/>
      <c r="G338" s="147"/>
      <c r="AA338" s="1" t="str">
        <f t="shared" si="5"/>
        <v/>
      </c>
    </row>
    <row r="339" spans="6:27" x14ac:dyDescent="0.2">
      <c r="F339" s="2"/>
      <c r="G339" s="147"/>
      <c r="AA339" s="1" t="str">
        <f t="shared" si="5"/>
        <v/>
      </c>
    </row>
    <row r="340" spans="6:27" x14ac:dyDescent="0.2">
      <c r="F340" s="2"/>
      <c r="G340" s="147"/>
      <c r="AA340" s="1" t="str">
        <f t="shared" si="5"/>
        <v/>
      </c>
    </row>
    <row r="341" spans="6:27" x14ac:dyDescent="0.2">
      <c r="F341" s="2"/>
      <c r="G341" s="147"/>
      <c r="AA341" s="1" t="str">
        <f t="shared" si="5"/>
        <v/>
      </c>
    </row>
    <row r="342" spans="6:27" x14ac:dyDescent="0.2">
      <c r="F342" s="2"/>
      <c r="G342" s="147"/>
      <c r="AA342" s="1" t="str">
        <f t="shared" si="5"/>
        <v/>
      </c>
    </row>
    <row r="343" spans="6:27" x14ac:dyDescent="0.2">
      <c r="F343" s="2"/>
      <c r="G343" s="147"/>
      <c r="AA343" s="1" t="str">
        <f t="shared" si="5"/>
        <v/>
      </c>
    </row>
    <row r="344" spans="6:27" x14ac:dyDescent="0.2">
      <c r="F344" s="2"/>
      <c r="G344" s="147"/>
      <c r="AA344" s="1" t="str">
        <f t="shared" si="5"/>
        <v/>
      </c>
    </row>
    <row r="345" spans="6:27" x14ac:dyDescent="0.2">
      <c r="F345" s="2"/>
      <c r="G345" s="147"/>
      <c r="AA345" s="1" t="str">
        <f t="shared" si="5"/>
        <v/>
      </c>
    </row>
    <row r="346" spans="6:27" x14ac:dyDescent="0.2">
      <c r="F346" s="2"/>
      <c r="G346" s="147"/>
      <c r="AA346" s="1" t="str">
        <f t="shared" si="5"/>
        <v/>
      </c>
    </row>
    <row r="347" spans="6:27" x14ac:dyDescent="0.2">
      <c r="F347" s="2"/>
      <c r="G347" s="147"/>
      <c r="AA347" s="1" t="str">
        <f t="shared" si="5"/>
        <v/>
      </c>
    </row>
    <row r="348" spans="6:27" x14ac:dyDescent="0.2">
      <c r="F348" s="2"/>
      <c r="G348" s="147"/>
      <c r="AA348" s="1" t="str">
        <f t="shared" si="5"/>
        <v/>
      </c>
    </row>
    <row r="349" spans="6:27" x14ac:dyDescent="0.2">
      <c r="F349" s="2"/>
      <c r="G349" s="147"/>
      <c r="AA349" s="1" t="str">
        <f t="shared" si="5"/>
        <v/>
      </c>
    </row>
    <row r="350" spans="6:27" x14ac:dyDescent="0.2">
      <c r="F350" s="2"/>
      <c r="G350" s="147"/>
      <c r="AA350" s="1" t="str">
        <f t="shared" si="5"/>
        <v/>
      </c>
    </row>
    <row r="351" spans="6:27" x14ac:dyDescent="0.2">
      <c r="F351" s="2"/>
      <c r="G351" s="147"/>
      <c r="AA351" s="1" t="str">
        <f t="shared" si="5"/>
        <v/>
      </c>
    </row>
    <row r="352" spans="6:27" x14ac:dyDescent="0.2">
      <c r="F352" s="2"/>
      <c r="G352" s="147"/>
      <c r="AA352" s="1" t="str">
        <f t="shared" si="5"/>
        <v/>
      </c>
    </row>
    <row r="353" spans="6:27" x14ac:dyDescent="0.2">
      <c r="F353" s="2"/>
      <c r="G353" s="147"/>
      <c r="AA353" s="1" t="str">
        <f t="shared" si="5"/>
        <v/>
      </c>
    </row>
    <row r="354" spans="6:27" x14ac:dyDescent="0.2">
      <c r="F354" s="2"/>
      <c r="G354" s="147"/>
      <c r="AA354" s="1" t="str">
        <f t="shared" si="5"/>
        <v/>
      </c>
    </row>
    <row r="355" spans="6:27" x14ac:dyDescent="0.2">
      <c r="F355" s="2"/>
      <c r="G355" s="147"/>
      <c r="AA355" s="1" t="str">
        <f t="shared" si="5"/>
        <v/>
      </c>
    </row>
    <row r="356" spans="6:27" x14ac:dyDescent="0.2">
      <c r="F356" s="2"/>
      <c r="G356" s="147"/>
      <c r="AA356" s="1" t="str">
        <f t="shared" si="5"/>
        <v/>
      </c>
    </row>
    <row r="357" spans="6:27" x14ac:dyDescent="0.2">
      <c r="F357" s="2"/>
      <c r="G357" s="147"/>
      <c r="AA357" s="1" t="str">
        <f t="shared" si="5"/>
        <v/>
      </c>
    </row>
    <row r="358" spans="6:27" x14ac:dyDescent="0.2">
      <c r="F358" s="2"/>
      <c r="G358" s="147"/>
      <c r="AA358" s="1" t="str">
        <f t="shared" si="5"/>
        <v/>
      </c>
    </row>
    <row r="359" spans="6:27" x14ac:dyDescent="0.2">
      <c r="F359" s="2"/>
      <c r="G359" s="147"/>
      <c r="AA359" s="1" t="str">
        <f t="shared" si="5"/>
        <v/>
      </c>
    </row>
    <row r="360" spans="6:27" x14ac:dyDescent="0.2">
      <c r="F360" s="2"/>
      <c r="G360" s="147"/>
      <c r="AA360" s="1" t="str">
        <f t="shared" si="5"/>
        <v/>
      </c>
    </row>
    <row r="361" spans="6:27" x14ac:dyDescent="0.2">
      <c r="F361" s="2"/>
      <c r="G361" s="147"/>
      <c r="AA361" s="1" t="str">
        <f t="shared" si="5"/>
        <v/>
      </c>
    </row>
    <row r="362" spans="6:27" x14ac:dyDescent="0.2">
      <c r="F362" s="2"/>
      <c r="G362" s="147"/>
      <c r="AA362" s="1" t="str">
        <f t="shared" si="5"/>
        <v/>
      </c>
    </row>
    <row r="363" spans="6:27" x14ac:dyDescent="0.2">
      <c r="F363" s="2"/>
      <c r="G363" s="147"/>
      <c r="AA363" s="1" t="str">
        <f t="shared" si="5"/>
        <v/>
      </c>
    </row>
    <row r="364" spans="6:27" x14ac:dyDescent="0.2">
      <c r="F364" s="2"/>
      <c r="G364" s="147"/>
      <c r="AA364" s="1" t="str">
        <f t="shared" si="5"/>
        <v/>
      </c>
    </row>
    <row r="365" spans="6:27" x14ac:dyDescent="0.2">
      <c r="F365" s="2"/>
      <c r="G365" s="147"/>
      <c r="AA365" s="1" t="str">
        <f t="shared" si="5"/>
        <v/>
      </c>
    </row>
    <row r="366" spans="6:27" x14ac:dyDescent="0.2">
      <c r="F366" s="2"/>
      <c r="G366" s="147"/>
      <c r="AA366" s="1" t="str">
        <f t="shared" si="5"/>
        <v/>
      </c>
    </row>
    <row r="367" spans="6:27" x14ac:dyDescent="0.2">
      <c r="F367" s="2"/>
      <c r="G367" s="147"/>
      <c r="AA367" s="1" t="str">
        <f t="shared" si="5"/>
        <v/>
      </c>
    </row>
    <row r="368" spans="6:27" x14ac:dyDescent="0.2">
      <c r="F368" s="2"/>
      <c r="G368" s="147"/>
      <c r="AA368" s="1" t="str">
        <f t="shared" si="5"/>
        <v/>
      </c>
    </row>
    <row r="369" spans="6:27" x14ac:dyDescent="0.2">
      <c r="F369" s="2"/>
      <c r="G369" s="147"/>
      <c r="AA369" s="1" t="str">
        <f t="shared" si="5"/>
        <v/>
      </c>
    </row>
    <row r="370" spans="6:27" x14ac:dyDescent="0.2">
      <c r="F370" s="2"/>
      <c r="G370" s="147"/>
      <c r="AA370" s="1" t="str">
        <f t="shared" si="5"/>
        <v/>
      </c>
    </row>
    <row r="371" spans="6:27" x14ac:dyDescent="0.2">
      <c r="F371" s="2"/>
      <c r="G371" s="147"/>
      <c r="AA371" s="1" t="str">
        <f t="shared" si="5"/>
        <v/>
      </c>
    </row>
    <row r="372" spans="6:27" x14ac:dyDescent="0.2">
      <c r="F372" s="2"/>
      <c r="G372" s="147"/>
      <c r="AA372" s="1" t="str">
        <f t="shared" si="5"/>
        <v/>
      </c>
    </row>
    <row r="373" spans="6:27" x14ac:dyDescent="0.2">
      <c r="F373" s="2"/>
      <c r="G373" s="147"/>
      <c r="AA373" s="1" t="str">
        <f t="shared" si="5"/>
        <v/>
      </c>
    </row>
    <row r="374" spans="6:27" x14ac:dyDescent="0.2">
      <c r="F374" s="2"/>
      <c r="G374" s="147"/>
      <c r="AA374" s="1" t="str">
        <f t="shared" si="5"/>
        <v/>
      </c>
    </row>
    <row r="375" spans="6:27" x14ac:dyDescent="0.2">
      <c r="F375" s="2"/>
      <c r="G375" s="147"/>
      <c r="AA375" s="1" t="str">
        <f t="shared" si="5"/>
        <v/>
      </c>
    </row>
    <row r="376" spans="6:27" x14ac:dyDescent="0.2">
      <c r="F376" s="2"/>
      <c r="G376" s="147"/>
      <c r="AA376" s="1" t="str">
        <f t="shared" si="5"/>
        <v/>
      </c>
    </row>
    <row r="377" spans="6:27" x14ac:dyDescent="0.2">
      <c r="F377" s="2"/>
      <c r="G377" s="147"/>
      <c r="AA377" s="1" t="str">
        <f t="shared" si="5"/>
        <v/>
      </c>
    </row>
    <row r="378" spans="6:27" x14ac:dyDescent="0.2">
      <c r="F378" s="2"/>
      <c r="G378" s="147"/>
      <c r="AA378" s="1" t="str">
        <f t="shared" si="5"/>
        <v/>
      </c>
    </row>
    <row r="379" spans="6:27" x14ac:dyDescent="0.2">
      <c r="F379" s="2"/>
      <c r="G379" s="147"/>
      <c r="AA379" s="1" t="str">
        <f t="shared" si="5"/>
        <v/>
      </c>
    </row>
    <row r="380" spans="6:27" x14ac:dyDescent="0.2">
      <c r="F380" s="2"/>
      <c r="G380" s="147"/>
      <c r="AA380" s="1" t="str">
        <f t="shared" si="5"/>
        <v/>
      </c>
    </row>
    <row r="381" spans="6:27" x14ac:dyDescent="0.2">
      <c r="F381" s="2"/>
      <c r="G381" s="147"/>
      <c r="AA381" s="1" t="str">
        <f t="shared" si="5"/>
        <v/>
      </c>
    </row>
    <row r="382" spans="6:27" x14ac:dyDescent="0.2">
      <c r="F382" s="2"/>
      <c r="G382" s="147"/>
      <c r="AA382" s="1" t="str">
        <f t="shared" si="5"/>
        <v/>
      </c>
    </row>
    <row r="383" spans="6:27" x14ac:dyDescent="0.2">
      <c r="F383" s="2"/>
      <c r="G383" s="147"/>
      <c r="AA383" s="1" t="str">
        <f t="shared" si="5"/>
        <v/>
      </c>
    </row>
    <row r="384" spans="6:27" x14ac:dyDescent="0.2">
      <c r="F384" s="2"/>
      <c r="G384" s="147"/>
      <c r="AA384" s="1" t="str">
        <f t="shared" si="5"/>
        <v/>
      </c>
    </row>
    <row r="385" spans="6:27" x14ac:dyDescent="0.2">
      <c r="F385" s="2"/>
      <c r="G385" s="147"/>
      <c r="AA385" s="1" t="str">
        <f t="shared" si="5"/>
        <v/>
      </c>
    </row>
    <row r="386" spans="6:27" x14ac:dyDescent="0.2">
      <c r="F386" s="2"/>
      <c r="G386" s="147"/>
      <c r="AA386" s="1" t="str">
        <f t="shared" si="5"/>
        <v/>
      </c>
    </row>
    <row r="387" spans="6:27" x14ac:dyDescent="0.2">
      <c r="F387" s="2"/>
      <c r="G387" s="147"/>
      <c r="AA387" s="1" t="str">
        <f t="shared" ref="AA387:AA450" si="6">IFERROR(R387/S387,"")</f>
        <v/>
      </c>
    </row>
    <row r="388" spans="6:27" x14ac:dyDescent="0.2">
      <c r="F388" s="2"/>
      <c r="G388" s="147"/>
      <c r="AA388" s="1" t="str">
        <f t="shared" si="6"/>
        <v/>
      </c>
    </row>
    <row r="389" spans="6:27" x14ac:dyDescent="0.2">
      <c r="F389" s="2"/>
      <c r="G389" s="147"/>
      <c r="AA389" s="1" t="str">
        <f t="shared" si="6"/>
        <v/>
      </c>
    </row>
    <row r="390" spans="6:27" x14ac:dyDescent="0.2">
      <c r="F390" s="2"/>
      <c r="G390" s="147"/>
      <c r="AA390" s="1" t="str">
        <f t="shared" si="6"/>
        <v/>
      </c>
    </row>
    <row r="391" spans="6:27" x14ac:dyDescent="0.2">
      <c r="F391" s="2"/>
      <c r="G391" s="147"/>
      <c r="AA391" s="1" t="str">
        <f t="shared" si="6"/>
        <v/>
      </c>
    </row>
    <row r="392" spans="6:27" x14ac:dyDescent="0.2">
      <c r="F392" s="2"/>
      <c r="G392" s="147"/>
      <c r="AA392" s="1" t="str">
        <f t="shared" si="6"/>
        <v/>
      </c>
    </row>
    <row r="393" spans="6:27" x14ac:dyDescent="0.2">
      <c r="F393" s="2"/>
      <c r="G393" s="147"/>
      <c r="AA393" s="1" t="str">
        <f t="shared" si="6"/>
        <v/>
      </c>
    </row>
    <row r="394" spans="6:27" x14ac:dyDescent="0.2">
      <c r="F394" s="2"/>
      <c r="G394" s="147"/>
      <c r="AA394" s="1" t="str">
        <f t="shared" si="6"/>
        <v/>
      </c>
    </row>
    <row r="395" spans="6:27" x14ac:dyDescent="0.2">
      <c r="F395" s="2"/>
      <c r="G395" s="147"/>
      <c r="AA395" s="1" t="str">
        <f t="shared" si="6"/>
        <v/>
      </c>
    </row>
    <row r="396" spans="6:27" x14ac:dyDescent="0.2">
      <c r="F396" s="2"/>
      <c r="G396" s="147"/>
      <c r="AA396" s="1" t="str">
        <f t="shared" si="6"/>
        <v/>
      </c>
    </row>
    <row r="397" spans="6:27" x14ac:dyDescent="0.2">
      <c r="F397" s="2"/>
      <c r="G397" s="147"/>
      <c r="AA397" s="1" t="str">
        <f t="shared" si="6"/>
        <v/>
      </c>
    </row>
    <row r="398" spans="6:27" x14ac:dyDescent="0.2">
      <c r="F398" s="2"/>
      <c r="G398" s="147"/>
      <c r="AA398" s="1" t="str">
        <f t="shared" si="6"/>
        <v/>
      </c>
    </row>
    <row r="399" spans="6:27" x14ac:dyDescent="0.2">
      <c r="F399" s="2"/>
      <c r="G399" s="147"/>
      <c r="AA399" s="1" t="str">
        <f t="shared" si="6"/>
        <v/>
      </c>
    </row>
    <row r="400" spans="6:27" x14ac:dyDescent="0.2">
      <c r="F400" s="2"/>
      <c r="G400" s="147"/>
      <c r="AA400" s="1" t="str">
        <f t="shared" si="6"/>
        <v/>
      </c>
    </row>
    <row r="401" spans="6:27" x14ac:dyDescent="0.2">
      <c r="F401" s="2"/>
      <c r="G401" s="147"/>
      <c r="AA401" s="1" t="str">
        <f t="shared" si="6"/>
        <v/>
      </c>
    </row>
    <row r="402" spans="6:27" x14ac:dyDescent="0.2">
      <c r="F402" s="2"/>
      <c r="G402" s="147"/>
      <c r="AA402" s="1" t="str">
        <f t="shared" si="6"/>
        <v/>
      </c>
    </row>
    <row r="403" spans="6:27" x14ac:dyDescent="0.2">
      <c r="F403" s="2"/>
      <c r="G403" s="147"/>
      <c r="AA403" s="1" t="str">
        <f t="shared" si="6"/>
        <v/>
      </c>
    </row>
    <row r="404" spans="6:27" x14ac:dyDescent="0.2">
      <c r="F404" s="2"/>
      <c r="G404" s="147"/>
      <c r="AA404" s="1" t="str">
        <f t="shared" si="6"/>
        <v/>
      </c>
    </row>
    <row r="405" spans="6:27" x14ac:dyDescent="0.2">
      <c r="F405" s="2"/>
      <c r="G405" s="147"/>
      <c r="AA405" s="1" t="str">
        <f t="shared" si="6"/>
        <v/>
      </c>
    </row>
    <row r="406" spans="6:27" x14ac:dyDescent="0.2">
      <c r="F406" s="2"/>
      <c r="G406" s="147"/>
      <c r="AA406" s="1" t="str">
        <f t="shared" si="6"/>
        <v/>
      </c>
    </row>
    <row r="407" spans="6:27" x14ac:dyDescent="0.2">
      <c r="F407" s="2"/>
      <c r="G407" s="147"/>
      <c r="AA407" s="1" t="str">
        <f t="shared" si="6"/>
        <v/>
      </c>
    </row>
    <row r="408" spans="6:27" x14ac:dyDescent="0.2">
      <c r="F408" s="2"/>
      <c r="G408" s="147"/>
      <c r="AA408" s="1" t="str">
        <f t="shared" si="6"/>
        <v/>
      </c>
    </row>
    <row r="409" spans="6:27" x14ac:dyDescent="0.2">
      <c r="F409" s="2"/>
      <c r="G409" s="147"/>
      <c r="AA409" s="1" t="str">
        <f t="shared" si="6"/>
        <v/>
      </c>
    </row>
    <row r="410" spans="6:27" x14ac:dyDescent="0.2">
      <c r="F410" s="2"/>
      <c r="G410" s="147"/>
      <c r="AA410" s="1" t="str">
        <f t="shared" si="6"/>
        <v/>
      </c>
    </row>
    <row r="411" spans="6:27" x14ac:dyDescent="0.2">
      <c r="F411" s="2"/>
      <c r="G411" s="147"/>
      <c r="AA411" s="1" t="str">
        <f t="shared" si="6"/>
        <v/>
      </c>
    </row>
    <row r="412" spans="6:27" x14ac:dyDescent="0.2">
      <c r="F412" s="2"/>
      <c r="G412" s="147"/>
      <c r="AA412" s="1" t="str">
        <f t="shared" si="6"/>
        <v/>
      </c>
    </row>
    <row r="413" spans="6:27" x14ac:dyDescent="0.2">
      <c r="F413" s="2"/>
      <c r="G413" s="147"/>
      <c r="AA413" s="1" t="str">
        <f t="shared" si="6"/>
        <v/>
      </c>
    </row>
    <row r="414" spans="6:27" x14ac:dyDescent="0.2">
      <c r="F414" s="2"/>
      <c r="G414" s="147"/>
      <c r="AA414" s="1" t="str">
        <f t="shared" si="6"/>
        <v/>
      </c>
    </row>
    <row r="415" spans="6:27" x14ac:dyDescent="0.2">
      <c r="F415" s="2"/>
      <c r="G415" s="147"/>
      <c r="AA415" s="1" t="str">
        <f t="shared" si="6"/>
        <v/>
      </c>
    </row>
    <row r="416" spans="6:27" x14ac:dyDescent="0.2">
      <c r="F416" s="2"/>
      <c r="G416" s="147"/>
      <c r="AA416" s="1" t="str">
        <f t="shared" si="6"/>
        <v/>
      </c>
    </row>
    <row r="417" spans="6:27" x14ac:dyDescent="0.2">
      <c r="F417" s="2"/>
      <c r="G417" s="147"/>
      <c r="AA417" s="1" t="str">
        <f t="shared" si="6"/>
        <v/>
      </c>
    </row>
    <row r="418" spans="6:27" x14ac:dyDescent="0.2">
      <c r="F418" s="2"/>
      <c r="G418" s="147"/>
      <c r="AA418" s="1" t="str">
        <f t="shared" si="6"/>
        <v/>
      </c>
    </row>
    <row r="419" spans="6:27" x14ac:dyDescent="0.2">
      <c r="F419" s="2"/>
      <c r="G419" s="147"/>
      <c r="AA419" s="1" t="str">
        <f t="shared" si="6"/>
        <v/>
      </c>
    </row>
    <row r="420" spans="6:27" x14ac:dyDescent="0.2">
      <c r="F420" s="2"/>
      <c r="G420" s="147"/>
      <c r="AA420" s="1" t="str">
        <f t="shared" si="6"/>
        <v/>
      </c>
    </row>
    <row r="421" spans="6:27" x14ac:dyDescent="0.2">
      <c r="F421" s="2"/>
      <c r="G421" s="147"/>
      <c r="AA421" s="1" t="str">
        <f t="shared" si="6"/>
        <v/>
      </c>
    </row>
    <row r="422" spans="6:27" x14ac:dyDescent="0.2">
      <c r="F422" s="2"/>
      <c r="G422" s="147"/>
      <c r="AA422" s="1" t="str">
        <f t="shared" si="6"/>
        <v/>
      </c>
    </row>
    <row r="423" spans="6:27" x14ac:dyDescent="0.2">
      <c r="F423" s="2"/>
      <c r="G423" s="147"/>
      <c r="AA423" s="1" t="str">
        <f t="shared" si="6"/>
        <v/>
      </c>
    </row>
    <row r="424" spans="6:27" x14ac:dyDescent="0.2">
      <c r="F424" s="2"/>
      <c r="G424" s="147"/>
      <c r="AA424" s="1" t="str">
        <f t="shared" si="6"/>
        <v/>
      </c>
    </row>
    <row r="425" spans="6:27" x14ac:dyDescent="0.2">
      <c r="F425" s="2"/>
      <c r="G425" s="147"/>
      <c r="AA425" s="1" t="str">
        <f t="shared" si="6"/>
        <v/>
      </c>
    </row>
    <row r="426" spans="6:27" x14ac:dyDescent="0.2">
      <c r="F426" s="2"/>
      <c r="G426" s="147"/>
      <c r="AA426" s="1" t="str">
        <f t="shared" si="6"/>
        <v/>
      </c>
    </row>
    <row r="427" spans="6:27" x14ac:dyDescent="0.2">
      <c r="F427" s="2"/>
      <c r="G427" s="147"/>
      <c r="AA427" s="1" t="str">
        <f t="shared" si="6"/>
        <v/>
      </c>
    </row>
    <row r="428" spans="6:27" x14ac:dyDescent="0.2">
      <c r="F428" s="2"/>
      <c r="G428" s="147"/>
      <c r="AA428" s="1" t="str">
        <f t="shared" si="6"/>
        <v/>
      </c>
    </row>
    <row r="429" spans="6:27" x14ac:dyDescent="0.2">
      <c r="F429" s="2"/>
      <c r="G429" s="147"/>
      <c r="AA429" s="1" t="str">
        <f t="shared" si="6"/>
        <v/>
      </c>
    </row>
    <row r="430" spans="6:27" x14ac:dyDescent="0.2">
      <c r="F430" s="2"/>
      <c r="G430" s="147"/>
      <c r="AA430" s="1" t="str">
        <f t="shared" si="6"/>
        <v/>
      </c>
    </row>
    <row r="431" spans="6:27" x14ac:dyDescent="0.2">
      <c r="F431" s="2"/>
      <c r="G431" s="147"/>
      <c r="AA431" s="1" t="str">
        <f t="shared" si="6"/>
        <v/>
      </c>
    </row>
    <row r="432" spans="6:27" x14ac:dyDescent="0.2">
      <c r="F432" s="2"/>
      <c r="G432" s="147"/>
      <c r="AA432" s="1" t="str">
        <f t="shared" si="6"/>
        <v/>
      </c>
    </row>
    <row r="433" spans="6:27" x14ac:dyDescent="0.2">
      <c r="F433" s="2"/>
      <c r="G433" s="147"/>
      <c r="AA433" s="1" t="str">
        <f t="shared" si="6"/>
        <v/>
      </c>
    </row>
    <row r="434" spans="6:27" x14ac:dyDescent="0.2">
      <c r="F434" s="2"/>
      <c r="G434" s="147"/>
      <c r="AA434" s="1" t="str">
        <f t="shared" si="6"/>
        <v/>
      </c>
    </row>
    <row r="435" spans="6:27" x14ac:dyDescent="0.2">
      <c r="F435" s="2"/>
      <c r="G435" s="147"/>
      <c r="AA435" s="1" t="str">
        <f t="shared" si="6"/>
        <v/>
      </c>
    </row>
    <row r="436" spans="6:27" x14ac:dyDescent="0.2">
      <c r="F436" s="2"/>
      <c r="G436" s="147"/>
      <c r="AA436" s="1" t="str">
        <f t="shared" si="6"/>
        <v/>
      </c>
    </row>
    <row r="437" spans="6:27" x14ac:dyDescent="0.2">
      <c r="F437" s="2"/>
      <c r="G437" s="147"/>
      <c r="AA437" s="1" t="str">
        <f t="shared" si="6"/>
        <v/>
      </c>
    </row>
    <row r="438" spans="6:27" x14ac:dyDescent="0.2">
      <c r="F438" s="2"/>
      <c r="G438" s="147"/>
      <c r="AA438" s="1" t="str">
        <f t="shared" si="6"/>
        <v/>
      </c>
    </row>
    <row r="439" spans="6:27" x14ac:dyDescent="0.2">
      <c r="F439" s="2"/>
      <c r="G439" s="147"/>
      <c r="AA439" s="1" t="str">
        <f t="shared" si="6"/>
        <v/>
      </c>
    </row>
    <row r="440" spans="6:27" x14ac:dyDescent="0.2">
      <c r="F440" s="2"/>
      <c r="G440" s="147"/>
      <c r="AA440" s="1" t="str">
        <f t="shared" si="6"/>
        <v/>
      </c>
    </row>
    <row r="441" spans="6:27" x14ac:dyDescent="0.2">
      <c r="F441" s="2"/>
      <c r="G441" s="147"/>
      <c r="AA441" s="1" t="str">
        <f t="shared" si="6"/>
        <v/>
      </c>
    </row>
    <row r="442" spans="6:27" x14ac:dyDescent="0.2">
      <c r="F442" s="2"/>
      <c r="G442" s="147"/>
      <c r="AA442" s="1" t="str">
        <f t="shared" si="6"/>
        <v/>
      </c>
    </row>
    <row r="443" spans="6:27" x14ac:dyDescent="0.2">
      <c r="F443" s="2"/>
      <c r="G443" s="147"/>
      <c r="AA443" s="1" t="str">
        <f t="shared" si="6"/>
        <v/>
      </c>
    </row>
    <row r="444" spans="6:27" x14ac:dyDescent="0.2">
      <c r="F444" s="2"/>
      <c r="G444" s="147"/>
      <c r="AA444" s="1" t="str">
        <f t="shared" si="6"/>
        <v/>
      </c>
    </row>
    <row r="445" spans="6:27" x14ac:dyDescent="0.2">
      <c r="F445" s="2"/>
      <c r="G445" s="147"/>
      <c r="AA445" s="1" t="str">
        <f t="shared" si="6"/>
        <v/>
      </c>
    </row>
    <row r="446" spans="6:27" x14ac:dyDescent="0.2">
      <c r="F446" s="2"/>
      <c r="G446" s="147"/>
      <c r="AA446" s="1" t="str">
        <f t="shared" si="6"/>
        <v/>
      </c>
    </row>
    <row r="447" spans="6:27" x14ac:dyDescent="0.2">
      <c r="F447" s="2"/>
      <c r="G447" s="147"/>
      <c r="AA447" s="1" t="str">
        <f t="shared" si="6"/>
        <v/>
      </c>
    </row>
    <row r="448" spans="6:27" x14ac:dyDescent="0.2">
      <c r="F448" s="2"/>
      <c r="G448" s="147"/>
      <c r="AA448" s="1" t="str">
        <f t="shared" si="6"/>
        <v/>
      </c>
    </row>
    <row r="449" spans="6:27" x14ac:dyDescent="0.2">
      <c r="F449" s="2"/>
      <c r="G449" s="147"/>
      <c r="AA449" s="1" t="str">
        <f t="shared" si="6"/>
        <v/>
      </c>
    </row>
    <row r="450" spans="6:27" x14ac:dyDescent="0.2">
      <c r="F450" s="2"/>
      <c r="G450" s="147"/>
      <c r="AA450" s="1" t="str">
        <f t="shared" si="6"/>
        <v/>
      </c>
    </row>
    <row r="451" spans="6:27" x14ac:dyDescent="0.2">
      <c r="F451" s="2"/>
      <c r="G451" s="147"/>
      <c r="AA451" s="1" t="str">
        <f t="shared" ref="AA451:AA514" si="7">IFERROR(R451/S451,"")</f>
        <v/>
      </c>
    </row>
    <row r="452" spans="6:27" x14ac:dyDescent="0.2">
      <c r="F452" s="2"/>
      <c r="G452" s="147"/>
      <c r="AA452" s="1" t="str">
        <f t="shared" si="7"/>
        <v/>
      </c>
    </row>
    <row r="453" spans="6:27" x14ac:dyDescent="0.2">
      <c r="F453" s="2"/>
      <c r="G453" s="147"/>
      <c r="AA453" s="1" t="str">
        <f t="shared" si="7"/>
        <v/>
      </c>
    </row>
    <row r="454" spans="6:27" x14ac:dyDescent="0.2">
      <c r="F454" s="2"/>
      <c r="G454" s="147"/>
      <c r="AA454" s="1" t="str">
        <f t="shared" si="7"/>
        <v/>
      </c>
    </row>
    <row r="455" spans="6:27" x14ac:dyDescent="0.2">
      <c r="F455" s="2"/>
      <c r="G455" s="147"/>
      <c r="AA455" s="1" t="str">
        <f t="shared" si="7"/>
        <v/>
      </c>
    </row>
    <row r="456" spans="6:27" x14ac:dyDescent="0.2">
      <c r="F456" s="2"/>
      <c r="G456" s="147"/>
      <c r="AA456" s="1" t="str">
        <f t="shared" si="7"/>
        <v/>
      </c>
    </row>
    <row r="457" spans="6:27" x14ac:dyDescent="0.2">
      <c r="F457" s="2"/>
      <c r="G457" s="147"/>
      <c r="AA457" s="1" t="str">
        <f t="shared" si="7"/>
        <v/>
      </c>
    </row>
    <row r="458" spans="6:27" x14ac:dyDescent="0.2">
      <c r="F458" s="2"/>
      <c r="G458" s="147"/>
      <c r="AA458" s="1" t="str">
        <f t="shared" si="7"/>
        <v/>
      </c>
    </row>
    <row r="459" spans="6:27" x14ac:dyDescent="0.2">
      <c r="F459" s="2"/>
      <c r="G459" s="147"/>
      <c r="AA459" s="1" t="str">
        <f t="shared" si="7"/>
        <v/>
      </c>
    </row>
    <row r="460" spans="6:27" x14ac:dyDescent="0.2">
      <c r="F460" s="2"/>
      <c r="G460" s="147"/>
      <c r="AA460" s="1" t="str">
        <f t="shared" si="7"/>
        <v/>
      </c>
    </row>
    <row r="461" spans="6:27" x14ac:dyDescent="0.2">
      <c r="F461" s="2"/>
      <c r="G461" s="147"/>
      <c r="AA461" s="1" t="str">
        <f t="shared" si="7"/>
        <v/>
      </c>
    </row>
    <row r="462" spans="6:27" x14ac:dyDescent="0.2">
      <c r="F462" s="2"/>
      <c r="G462" s="147"/>
      <c r="AA462" s="1" t="str">
        <f t="shared" si="7"/>
        <v/>
      </c>
    </row>
    <row r="463" spans="6:27" x14ac:dyDescent="0.2">
      <c r="F463" s="2"/>
      <c r="G463" s="147"/>
      <c r="AA463" s="1" t="str">
        <f t="shared" si="7"/>
        <v/>
      </c>
    </row>
    <row r="464" spans="6:27" x14ac:dyDescent="0.2">
      <c r="F464" s="2"/>
      <c r="G464" s="147"/>
      <c r="AA464" s="1" t="str">
        <f t="shared" si="7"/>
        <v/>
      </c>
    </row>
    <row r="465" spans="6:27" x14ac:dyDescent="0.2">
      <c r="F465" s="2"/>
      <c r="G465" s="147"/>
      <c r="AA465" s="1" t="str">
        <f t="shared" si="7"/>
        <v/>
      </c>
    </row>
    <row r="466" spans="6:27" x14ac:dyDescent="0.2">
      <c r="F466" s="2"/>
      <c r="G466" s="147"/>
      <c r="AA466" s="1" t="str">
        <f t="shared" si="7"/>
        <v/>
      </c>
    </row>
    <row r="467" spans="6:27" x14ac:dyDescent="0.2">
      <c r="F467" s="2"/>
      <c r="G467" s="147"/>
      <c r="AA467" s="1" t="str">
        <f t="shared" si="7"/>
        <v/>
      </c>
    </row>
    <row r="468" spans="6:27" x14ac:dyDescent="0.2">
      <c r="F468" s="2"/>
      <c r="G468" s="147"/>
      <c r="AA468" s="1" t="str">
        <f t="shared" si="7"/>
        <v/>
      </c>
    </row>
    <row r="469" spans="6:27" x14ac:dyDescent="0.2">
      <c r="F469" s="2"/>
      <c r="G469" s="147"/>
      <c r="AA469" s="1" t="str">
        <f t="shared" si="7"/>
        <v/>
      </c>
    </row>
    <row r="470" spans="6:27" x14ac:dyDescent="0.2">
      <c r="F470" s="2"/>
      <c r="G470" s="147"/>
      <c r="AA470" s="1" t="str">
        <f t="shared" si="7"/>
        <v/>
      </c>
    </row>
    <row r="471" spans="6:27" x14ac:dyDescent="0.2">
      <c r="F471" s="2"/>
      <c r="G471" s="147"/>
      <c r="AA471" s="1" t="str">
        <f t="shared" si="7"/>
        <v/>
      </c>
    </row>
    <row r="472" spans="6:27" x14ac:dyDescent="0.2">
      <c r="F472" s="2"/>
      <c r="G472" s="147"/>
      <c r="AA472" s="1" t="str">
        <f t="shared" si="7"/>
        <v/>
      </c>
    </row>
    <row r="473" spans="6:27" x14ac:dyDescent="0.2">
      <c r="F473" s="2"/>
      <c r="G473" s="147"/>
      <c r="AA473" s="1" t="str">
        <f t="shared" si="7"/>
        <v/>
      </c>
    </row>
    <row r="474" spans="6:27" x14ac:dyDescent="0.2">
      <c r="F474" s="2"/>
      <c r="G474" s="147"/>
      <c r="AA474" s="1" t="str">
        <f t="shared" si="7"/>
        <v/>
      </c>
    </row>
    <row r="475" spans="6:27" x14ac:dyDescent="0.2">
      <c r="F475" s="2"/>
      <c r="G475" s="147"/>
      <c r="AA475" s="1" t="str">
        <f t="shared" si="7"/>
        <v/>
      </c>
    </row>
    <row r="476" spans="6:27" x14ac:dyDescent="0.2">
      <c r="F476" s="2"/>
      <c r="G476" s="147"/>
      <c r="AA476" s="1" t="str">
        <f t="shared" si="7"/>
        <v/>
      </c>
    </row>
    <row r="477" spans="6:27" x14ac:dyDescent="0.2">
      <c r="F477" s="2"/>
      <c r="G477" s="147"/>
      <c r="AA477" s="1" t="str">
        <f t="shared" si="7"/>
        <v/>
      </c>
    </row>
    <row r="478" spans="6:27" x14ac:dyDescent="0.2">
      <c r="F478" s="2"/>
      <c r="G478" s="147"/>
      <c r="AA478" s="1" t="str">
        <f t="shared" si="7"/>
        <v/>
      </c>
    </row>
    <row r="479" spans="6:27" x14ac:dyDescent="0.2">
      <c r="F479" s="2"/>
      <c r="G479" s="147"/>
      <c r="AA479" s="1" t="str">
        <f t="shared" si="7"/>
        <v/>
      </c>
    </row>
    <row r="480" spans="6:27" x14ac:dyDescent="0.2">
      <c r="F480" s="2"/>
      <c r="G480" s="147"/>
      <c r="AA480" s="1" t="str">
        <f t="shared" si="7"/>
        <v/>
      </c>
    </row>
    <row r="481" spans="6:27" x14ac:dyDescent="0.2">
      <c r="F481" s="2"/>
      <c r="G481" s="147"/>
      <c r="AA481" s="1" t="str">
        <f t="shared" si="7"/>
        <v/>
      </c>
    </row>
    <row r="482" spans="6:27" x14ac:dyDescent="0.2">
      <c r="F482" s="2"/>
      <c r="G482" s="147"/>
      <c r="AA482" s="1" t="str">
        <f t="shared" si="7"/>
        <v/>
      </c>
    </row>
    <row r="483" spans="6:27" x14ac:dyDescent="0.2">
      <c r="F483" s="2"/>
      <c r="G483" s="147"/>
      <c r="AA483" s="1" t="str">
        <f t="shared" si="7"/>
        <v/>
      </c>
    </row>
    <row r="484" spans="6:27" x14ac:dyDescent="0.2">
      <c r="F484" s="2"/>
      <c r="G484" s="147"/>
      <c r="AA484" s="1" t="str">
        <f t="shared" si="7"/>
        <v/>
      </c>
    </row>
    <row r="485" spans="6:27" x14ac:dyDescent="0.2">
      <c r="F485" s="2"/>
      <c r="G485" s="147"/>
      <c r="AA485" s="1" t="str">
        <f t="shared" si="7"/>
        <v/>
      </c>
    </row>
    <row r="486" spans="6:27" x14ac:dyDescent="0.2">
      <c r="F486" s="2"/>
      <c r="G486" s="147"/>
      <c r="AA486" s="1" t="str">
        <f t="shared" si="7"/>
        <v/>
      </c>
    </row>
    <row r="487" spans="6:27" x14ac:dyDescent="0.2">
      <c r="F487" s="2"/>
      <c r="G487" s="147"/>
      <c r="AA487" s="1" t="str">
        <f t="shared" si="7"/>
        <v/>
      </c>
    </row>
    <row r="488" spans="6:27" x14ac:dyDescent="0.2">
      <c r="F488" s="2"/>
      <c r="G488" s="147"/>
      <c r="AA488" s="1" t="str">
        <f t="shared" si="7"/>
        <v/>
      </c>
    </row>
    <row r="489" spans="6:27" x14ac:dyDescent="0.2">
      <c r="F489" s="2"/>
      <c r="G489" s="147"/>
      <c r="AA489" s="1" t="str">
        <f t="shared" si="7"/>
        <v/>
      </c>
    </row>
    <row r="490" spans="6:27" x14ac:dyDescent="0.2">
      <c r="F490" s="2"/>
      <c r="G490" s="147"/>
      <c r="AA490" s="1" t="str">
        <f t="shared" si="7"/>
        <v/>
      </c>
    </row>
    <row r="491" spans="6:27" x14ac:dyDescent="0.2">
      <c r="F491" s="2"/>
      <c r="G491" s="147"/>
      <c r="AA491" s="1" t="str">
        <f t="shared" si="7"/>
        <v/>
      </c>
    </row>
    <row r="492" spans="6:27" x14ac:dyDescent="0.2">
      <c r="F492" s="2"/>
      <c r="G492" s="147"/>
      <c r="AA492" s="1" t="str">
        <f t="shared" si="7"/>
        <v/>
      </c>
    </row>
    <row r="493" spans="6:27" x14ac:dyDescent="0.2">
      <c r="F493" s="2"/>
      <c r="G493" s="147"/>
      <c r="AA493" s="1" t="str">
        <f t="shared" si="7"/>
        <v/>
      </c>
    </row>
    <row r="494" spans="6:27" x14ac:dyDescent="0.2">
      <c r="F494" s="2"/>
      <c r="G494" s="147"/>
      <c r="AA494" s="1" t="str">
        <f t="shared" si="7"/>
        <v/>
      </c>
    </row>
    <row r="495" spans="6:27" x14ac:dyDescent="0.2">
      <c r="F495" s="2"/>
      <c r="G495" s="147"/>
      <c r="AA495" s="1" t="str">
        <f t="shared" si="7"/>
        <v/>
      </c>
    </row>
    <row r="496" spans="6:27" x14ac:dyDescent="0.2">
      <c r="F496" s="2"/>
      <c r="G496" s="147"/>
      <c r="AA496" s="1" t="str">
        <f t="shared" si="7"/>
        <v/>
      </c>
    </row>
    <row r="497" spans="6:27" x14ac:dyDescent="0.2">
      <c r="F497" s="2"/>
      <c r="G497" s="147"/>
      <c r="AA497" s="1" t="str">
        <f t="shared" si="7"/>
        <v/>
      </c>
    </row>
    <row r="498" spans="6:27" x14ac:dyDescent="0.2">
      <c r="F498" s="2"/>
      <c r="G498" s="147"/>
      <c r="AA498" s="1" t="str">
        <f t="shared" si="7"/>
        <v/>
      </c>
    </row>
    <row r="499" spans="6:27" x14ac:dyDescent="0.2">
      <c r="F499" s="2"/>
      <c r="G499" s="147"/>
      <c r="AA499" s="1" t="str">
        <f t="shared" si="7"/>
        <v/>
      </c>
    </row>
    <row r="500" spans="6:27" x14ac:dyDescent="0.2">
      <c r="F500" s="2"/>
      <c r="G500" s="147"/>
      <c r="AA500" s="1" t="str">
        <f t="shared" si="7"/>
        <v/>
      </c>
    </row>
    <row r="501" spans="6:27" x14ac:dyDescent="0.2">
      <c r="F501" s="2"/>
      <c r="G501" s="147"/>
      <c r="AA501" s="1" t="str">
        <f t="shared" si="7"/>
        <v/>
      </c>
    </row>
    <row r="502" spans="6:27" x14ac:dyDescent="0.2">
      <c r="F502" s="2"/>
      <c r="G502" s="147"/>
      <c r="AA502" s="1" t="str">
        <f t="shared" si="7"/>
        <v/>
      </c>
    </row>
    <row r="503" spans="6:27" x14ac:dyDescent="0.2">
      <c r="F503" s="2"/>
      <c r="G503" s="147"/>
      <c r="AA503" s="1" t="str">
        <f t="shared" si="7"/>
        <v/>
      </c>
    </row>
    <row r="504" spans="6:27" x14ac:dyDescent="0.2">
      <c r="F504" s="2"/>
      <c r="G504" s="147"/>
      <c r="AA504" s="1" t="str">
        <f t="shared" si="7"/>
        <v/>
      </c>
    </row>
    <row r="505" spans="6:27" x14ac:dyDescent="0.2">
      <c r="F505" s="2"/>
      <c r="G505" s="147"/>
      <c r="AA505" s="1" t="str">
        <f t="shared" si="7"/>
        <v/>
      </c>
    </row>
    <row r="506" spans="6:27" x14ac:dyDescent="0.2">
      <c r="F506" s="2"/>
      <c r="G506" s="147"/>
      <c r="AA506" s="1" t="str">
        <f t="shared" si="7"/>
        <v/>
      </c>
    </row>
    <row r="507" spans="6:27" x14ac:dyDescent="0.2">
      <c r="F507" s="2"/>
      <c r="G507" s="147"/>
      <c r="AA507" s="1" t="str">
        <f t="shared" si="7"/>
        <v/>
      </c>
    </row>
    <row r="508" spans="6:27" x14ac:dyDescent="0.2">
      <c r="F508" s="2"/>
      <c r="G508" s="147"/>
      <c r="AA508" s="1" t="str">
        <f t="shared" si="7"/>
        <v/>
      </c>
    </row>
    <row r="509" spans="6:27" x14ac:dyDescent="0.2">
      <c r="F509" s="2"/>
      <c r="G509" s="147"/>
      <c r="AA509" s="1" t="str">
        <f t="shared" si="7"/>
        <v/>
      </c>
    </row>
    <row r="510" spans="6:27" x14ac:dyDescent="0.2">
      <c r="F510" s="2"/>
      <c r="G510" s="147"/>
      <c r="AA510" s="1" t="str">
        <f t="shared" si="7"/>
        <v/>
      </c>
    </row>
    <row r="511" spans="6:27" x14ac:dyDescent="0.2">
      <c r="F511" s="2"/>
      <c r="G511" s="147"/>
      <c r="AA511" s="1" t="str">
        <f t="shared" si="7"/>
        <v/>
      </c>
    </row>
    <row r="512" spans="6:27" x14ac:dyDescent="0.2">
      <c r="F512" s="2"/>
      <c r="G512" s="147"/>
      <c r="AA512" s="1" t="str">
        <f t="shared" si="7"/>
        <v/>
      </c>
    </row>
    <row r="513" spans="6:27" x14ac:dyDescent="0.2">
      <c r="F513" s="2"/>
      <c r="G513" s="147"/>
      <c r="AA513" s="1" t="str">
        <f t="shared" si="7"/>
        <v/>
      </c>
    </row>
    <row r="514" spans="6:27" x14ac:dyDescent="0.2">
      <c r="F514" s="2"/>
      <c r="G514" s="147"/>
      <c r="AA514" s="1" t="str">
        <f t="shared" si="7"/>
        <v/>
      </c>
    </row>
    <row r="515" spans="6:27" x14ac:dyDescent="0.2">
      <c r="F515" s="2"/>
      <c r="G515" s="147"/>
      <c r="AA515" s="1" t="str">
        <f t="shared" ref="AA515:AA578" si="8">IFERROR(R515/S515,"")</f>
        <v/>
      </c>
    </row>
    <row r="516" spans="6:27" x14ac:dyDescent="0.2">
      <c r="F516" s="2"/>
      <c r="G516" s="147"/>
      <c r="AA516" s="1" t="str">
        <f t="shared" si="8"/>
        <v/>
      </c>
    </row>
    <row r="517" spans="6:27" x14ac:dyDescent="0.2">
      <c r="F517" s="2"/>
      <c r="G517" s="147"/>
      <c r="AA517" s="1" t="str">
        <f t="shared" si="8"/>
        <v/>
      </c>
    </row>
    <row r="518" spans="6:27" x14ac:dyDescent="0.2">
      <c r="F518" s="2"/>
      <c r="G518" s="147"/>
      <c r="AA518" s="1" t="str">
        <f t="shared" si="8"/>
        <v/>
      </c>
    </row>
    <row r="519" spans="6:27" x14ac:dyDescent="0.2">
      <c r="F519" s="2"/>
      <c r="G519" s="147"/>
      <c r="AA519" s="1" t="str">
        <f t="shared" si="8"/>
        <v/>
      </c>
    </row>
    <row r="520" spans="6:27" x14ac:dyDescent="0.2">
      <c r="F520" s="2"/>
      <c r="G520" s="147"/>
      <c r="AA520" s="1" t="str">
        <f t="shared" si="8"/>
        <v/>
      </c>
    </row>
    <row r="521" spans="6:27" x14ac:dyDescent="0.2">
      <c r="F521" s="2"/>
      <c r="G521" s="147"/>
      <c r="AA521" s="1" t="str">
        <f t="shared" si="8"/>
        <v/>
      </c>
    </row>
    <row r="522" spans="6:27" x14ac:dyDescent="0.2">
      <c r="F522" s="2"/>
      <c r="G522" s="147"/>
      <c r="AA522" s="1" t="str">
        <f t="shared" si="8"/>
        <v/>
      </c>
    </row>
    <row r="523" spans="6:27" x14ac:dyDescent="0.2">
      <c r="F523" s="2"/>
      <c r="G523" s="147"/>
      <c r="AA523" s="1" t="str">
        <f t="shared" si="8"/>
        <v/>
      </c>
    </row>
    <row r="524" spans="6:27" x14ac:dyDescent="0.2">
      <c r="F524" s="2"/>
      <c r="G524" s="147"/>
      <c r="AA524" s="1" t="str">
        <f t="shared" si="8"/>
        <v/>
      </c>
    </row>
    <row r="525" spans="6:27" x14ac:dyDescent="0.2">
      <c r="F525" s="2"/>
      <c r="G525" s="147"/>
      <c r="AA525" s="1" t="str">
        <f t="shared" si="8"/>
        <v/>
      </c>
    </row>
    <row r="526" spans="6:27" x14ac:dyDescent="0.2">
      <c r="F526" s="2"/>
      <c r="G526" s="147"/>
      <c r="AA526" s="1" t="str">
        <f t="shared" si="8"/>
        <v/>
      </c>
    </row>
    <row r="527" spans="6:27" x14ac:dyDescent="0.2">
      <c r="F527" s="2"/>
      <c r="G527" s="147"/>
      <c r="AA527" s="1" t="str">
        <f t="shared" si="8"/>
        <v/>
      </c>
    </row>
    <row r="528" spans="6:27" x14ac:dyDescent="0.2">
      <c r="F528" s="2"/>
      <c r="G528" s="147"/>
      <c r="AA528" s="1" t="str">
        <f t="shared" si="8"/>
        <v/>
      </c>
    </row>
    <row r="529" spans="6:27" x14ac:dyDescent="0.2">
      <c r="F529" s="2"/>
      <c r="G529" s="147"/>
      <c r="AA529" s="1" t="str">
        <f t="shared" si="8"/>
        <v/>
      </c>
    </row>
    <row r="530" spans="6:27" x14ac:dyDescent="0.2">
      <c r="F530" s="2"/>
      <c r="G530" s="147"/>
      <c r="AA530" s="1" t="str">
        <f t="shared" si="8"/>
        <v/>
      </c>
    </row>
    <row r="531" spans="6:27" x14ac:dyDescent="0.2">
      <c r="F531" s="2"/>
      <c r="G531" s="147"/>
      <c r="AA531" s="1" t="str">
        <f t="shared" si="8"/>
        <v/>
      </c>
    </row>
    <row r="532" spans="6:27" x14ac:dyDescent="0.2">
      <c r="F532" s="2"/>
      <c r="G532" s="147"/>
      <c r="AA532" s="1" t="str">
        <f t="shared" si="8"/>
        <v/>
      </c>
    </row>
    <row r="533" spans="6:27" x14ac:dyDescent="0.2">
      <c r="F533" s="2"/>
      <c r="G533" s="147"/>
      <c r="AA533" s="1" t="str">
        <f t="shared" si="8"/>
        <v/>
      </c>
    </row>
    <row r="534" spans="6:27" x14ac:dyDescent="0.2">
      <c r="F534" s="2"/>
      <c r="G534" s="147"/>
      <c r="AA534" s="1" t="str">
        <f t="shared" si="8"/>
        <v/>
      </c>
    </row>
    <row r="535" spans="6:27" x14ac:dyDescent="0.2">
      <c r="F535" s="2"/>
      <c r="G535" s="147"/>
      <c r="AA535" s="1" t="str">
        <f t="shared" si="8"/>
        <v/>
      </c>
    </row>
    <row r="536" spans="6:27" x14ac:dyDescent="0.2">
      <c r="F536" s="2"/>
      <c r="G536" s="147"/>
      <c r="AA536" s="1" t="str">
        <f t="shared" si="8"/>
        <v/>
      </c>
    </row>
    <row r="537" spans="6:27" x14ac:dyDescent="0.2">
      <c r="F537" s="2"/>
      <c r="G537" s="147"/>
      <c r="AA537" s="1" t="str">
        <f t="shared" si="8"/>
        <v/>
      </c>
    </row>
    <row r="538" spans="6:27" x14ac:dyDescent="0.2">
      <c r="F538" s="2"/>
      <c r="G538" s="147"/>
      <c r="AA538" s="1" t="str">
        <f t="shared" si="8"/>
        <v/>
      </c>
    </row>
    <row r="539" spans="6:27" x14ac:dyDescent="0.2">
      <c r="F539" s="2"/>
      <c r="G539" s="147"/>
      <c r="AA539" s="1" t="str">
        <f t="shared" si="8"/>
        <v/>
      </c>
    </row>
    <row r="540" spans="6:27" x14ac:dyDescent="0.2">
      <c r="F540" s="2"/>
      <c r="G540" s="147"/>
      <c r="AA540" s="1" t="str">
        <f t="shared" si="8"/>
        <v/>
      </c>
    </row>
    <row r="541" spans="6:27" x14ac:dyDescent="0.2">
      <c r="F541" s="2"/>
      <c r="G541" s="147"/>
      <c r="AA541" s="1" t="str">
        <f t="shared" si="8"/>
        <v/>
      </c>
    </row>
    <row r="542" spans="6:27" x14ac:dyDescent="0.2">
      <c r="F542" s="2"/>
      <c r="G542" s="147"/>
      <c r="AA542" s="1" t="str">
        <f t="shared" si="8"/>
        <v/>
      </c>
    </row>
    <row r="543" spans="6:27" x14ac:dyDescent="0.2">
      <c r="F543" s="2"/>
      <c r="G543" s="147"/>
      <c r="AA543" s="1" t="str">
        <f t="shared" si="8"/>
        <v/>
      </c>
    </row>
    <row r="544" spans="6:27" x14ac:dyDescent="0.2">
      <c r="F544" s="2"/>
      <c r="G544" s="147"/>
      <c r="AA544" s="1" t="str">
        <f t="shared" si="8"/>
        <v/>
      </c>
    </row>
    <row r="545" spans="6:27" x14ac:dyDescent="0.2">
      <c r="F545" s="2"/>
      <c r="G545" s="147"/>
      <c r="AA545" s="1" t="str">
        <f t="shared" si="8"/>
        <v/>
      </c>
    </row>
    <row r="546" spans="6:27" x14ac:dyDescent="0.2">
      <c r="F546" s="2"/>
      <c r="G546" s="147"/>
      <c r="AA546" s="1" t="str">
        <f t="shared" si="8"/>
        <v/>
      </c>
    </row>
    <row r="547" spans="6:27" x14ac:dyDescent="0.2">
      <c r="F547" s="2"/>
      <c r="G547" s="147"/>
      <c r="AA547" s="1" t="str">
        <f t="shared" si="8"/>
        <v/>
      </c>
    </row>
    <row r="548" spans="6:27" x14ac:dyDescent="0.2">
      <c r="F548" s="2"/>
      <c r="G548" s="147"/>
      <c r="AA548" s="1" t="str">
        <f t="shared" si="8"/>
        <v/>
      </c>
    </row>
    <row r="549" spans="6:27" x14ac:dyDescent="0.2">
      <c r="F549" s="2"/>
      <c r="G549" s="147"/>
      <c r="AA549" s="1" t="str">
        <f t="shared" si="8"/>
        <v/>
      </c>
    </row>
    <row r="550" spans="6:27" x14ac:dyDescent="0.2">
      <c r="F550" s="2"/>
      <c r="G550" s="147"/>
      <c r="AA550" s="1" t="str">
        <f t="shared" si="8"/>
        <v/>
      </c>
    </row>
    <row r="551" spans="6:27" x14ac:dyDescent="0.2">
      <c r="F551" s="2"/>
      <c r="G551" s="147"/>
      <c r="AA551" s="1" t="str">
        <f t="shared" si="8"/>
        <v/>
      </c>
    </row>
    <row r="552" spans="6:27" x14ac:dyDescent="0.2">
      <c r="F552" s="2"/>
      <c r="G552" s="147"/>
      <c r="AA552" s="1" t="str">
        <f t="shared" si="8"/>
        <v/>
      </c>
    </row>
    <row r="553" spans="6:27" x14ac:dyDescent="0.2">
      <c r="F553" s="2"/>
      <c r="G553" s="147"/>
      <c r="AA553" s="1" t="str">
        <f t="shared" si="8"/>
        <v/>
      </c>
    </row>
    <row r="554" spans="6:27" x14ac:dyDescent="0.2">
      <c r="F554" s="2"/>
      <c r="G554" s="147"/>
      <c r="AA554" s="1" t="str">
        <f t="shared" si="8"/>
        <v/>
      </c>
    </row>
    <row r="555" spans="6:27" x14ac:dyDescent="0.2">
      <c r="F555" s="2"/>
      <c r="G555" s="147"/>
      <c r="AA555" s="1" t="str">
        <f t="shared" si="8"/>
        <v/>
      </c>
    </row>
    <row r="556" spans="6:27" x14ac:dyDescent="0.2">
      <c r="F556" s="2"/>
      <c r="G556" s="147"/>
      <c r="AA556" s="1" t="str">
        <f t="shared" si="8"/>
        <v/>
      </c>
    </row>
    <row r="557" spans="6:27" x14ac:dyDescent="0.2">
      <c r="F557" s="2"/>
      <c r="G557" s="147"/>
      <c r="AA557" s="1" t="str">
        <f t="shared" si="8"/>
        <v/>
      </c>
    </row>
    <row r="558" spans="6:27" x14ac:dyDescent="0.2">
      <c r="F558" s="2"/>
      <c r="G558" s="147"/>
      <c r="AA558" s="1" t="str">
        <f t="shared" si="8"/>
        <v/>
      </c>
    </row>
    <row r="559" spans="6:27" x14ac:dyDescent="0.2">
      <c r="F559" s="2"/>
      <c r="G559" s="147"/>
      <c r="AA559" s="1" t="str">
        <f t="shared" si="8"/>
        <v/>
      </c>
    </row>
    <row r="560" spans="6:27" x14ac:dyDescent="0.2">
      <c r="F560" s="2"/>
      <c r="G560" s="147"/>
      <c r="AA560" s="1" t="str">
        <f t="shared" si="8"/>
        <v/>
      </c>
    </row>
    <row r="561" spans="6:27" x14ac:dyDescent="0.2">
      <c r="F561" s="2"/>
      <c r="G561" s="147"/>
      <c r="AA561" s="1" t="str">
        <f t="shared" si="8"/>
        <v/>
      </c>
    </row>
    <row r="562" spans="6:27" x14ac:dyDescent="0.2">
      <c r="F562" s="2"/>
      <c r="G562" s="147"/>
      <c r="AA562" s="1" t="str">
        <f t="shared" si="8"/>
        <v/>
      </c>
    </row>
    <row r="563" spans="6:27" x14ac:dyDescent="0.2">
      <c r="F563" s="2"/>
      <c r="G563" s="147"/>
      <c r="AA563" s="1" t="str">
        <f t="shared" si="8"/>
        <v/>
      </c>
    </row>
    <row r="564" spans="6:27" x14ac:dyDescent="0.2">
      <c r="F564" s="2"/>
      <c r="G564" s="147"/>
      <c r="AA564" s="1" t="str">
        <f t="shared" si="8"/>
        <v/>
      </c>
    </row>
    <row r="565" spans="6:27" x14ac:dyDescent="0.2">
      <c r="F565" s="2"/>
      <c r="G565" s="147"/>
      <c r="AA565" s="1" t="str">
        <f t="shared" si="8"/>
        <v/>
      </c>
    </row>
    <row r="566" spans="6:27" x14ac:dyDescent="0.2">
      <c r="F566" s="2"/>
      <c r="G566" s="147"/>
      <c r="AA566" s="1" t="str">
        <f t="shared" si="8"/>
        <v/>
      </c>
    </row>
    <row r="567" spans="6:27" x14ac:dyDescent="0.2">
      <c r="F567" s="2"/>
      <c r="G567" s="147"/>
      <c r="AA567" s="1" t="str">
        <f t="shared" si="8"/>
        <v/>
      </c>
    </row>
    <row r="568" spans="6:27" x14ac:dyDescent="0.2">
      <c r="F568" s="2"/>
      <c r="G568" s="147"/>
      <c r="AA568" s="1" t="str">
        <f t="shared" si="8"/>
        <v/>
      </c>
    </row>
    <row r="569" spans="6:27" x14ac:dyDescent="0.2">
      <c r="F569" s="2"/>
      <c r="G569" s="147"/>
      <c r="AA569" s="1" t="str">
        <f t="shared" si="8"/>
        <v/>
      </c>
    </row>
    <row r="570" spans="6:27" x14ac:dyDescent="0.2">
      <c r="F570" s="2"/>
      <c r="G570" s="147"/>
      <c r="AA570" s="1" t="str">
        <f t="shared" si="8"/>
        <v/>
      </c>
    </row>
    <row r="571" spans="6:27" x14ac:dyDescent="0.2">
      <c r="F571" s="2"/>
      <c r="G571" s="147"/>
      <c r="AA571" s="1" t="str">
        <f t="shared" si="8"/>
        <v/>
      </c>
    </row>
    <row r="572" spans="6:27" x14ac:dyDescent="0.2">
      <c r="F572" s="2"/>
      <c r="G572" s="147"/>
      <c r="AA572" s="1" t="str">
        <f t="shared" si="8"/>
        <v/>
      </c>
    </row>
    <row r="573" spans="6:27" x14ac:dyDescent="0.2">
      <c r="F573" s="2"/>
      <c r="G573" s="147"/>
      <c r="AA573" s="1" t="str">
        <f t="shared" si="8"/>
        <v/>
      </c>
    </row>
    <row r="574" spans="6:27" x14ac:dyDescent="0.2">
      <c r="F574" s="2"/>
      <c r="G574" s="147"/>
      <c r="AA574" s="1" t="str">
        <f t="shared" si="8"/>
        <v/>
      </c>
    </row>
    <row r="575" spans="6:27" x14ac:dyDescent="0.2">
      <c r="F575" s="2"/>
      <c r="G575" s="147"/>
      <c r="AA575" s="1" t="str">
        <f t="shared" si="8"/>
        <v/>
      </c>
    </row>
    <row r="576" spans="6:27" x14ac:dyDescent="0.2">
      <c r="F576" s="2"/>
      <c r="G576" s="147"/>
      <c r="AA576" s="1" t="str">
        <f t="shared" si="8"/>
        <v/>
      </c>
    </row>
    <row r="577" spans="6:27" x14ac:dyDescent="0.2">
      <c r="F577" s="2"/>
      <c r="G577" s="147"/>
      <c r="AA577" s="1" t="str">
        <f t="shared" si="8"/>
        <v/>
      </c>
    </row>
    <row r="578" spans="6:27" x14ac:dyDescent="0.2">
      <c r="F578" s="2"/>
      <c r="G578" s="147"/>
      <c r="AA578" s="1" t="str">
        <f t="shared" si="8"/>
        <v/>
      </c>
    </row>
    <row r="579" spans="6:27" x14ac:dyDescent="0.2">
      <c r="F579" s="2"/>
      <c r="G579" s="147"/>
      <c r="AA579" s="1" t="str">
        <f t="shared" ref="AA579:AA642" si="9">IFERROR(R579/S579,"")</f>
        <v/>
      </c>
    </row>
    <row r="580" spans="6:27" x14ac:dyDescent="0.2">
      <c r="F580" s="2"/>
      <c r="G580" s="147"/>
      <c r="AA580" s="1" t="str">
        <f t="shared" si="9"/>
        <v/>
      </c>
    </row>
    <row r="581" spans="6:27" x14ac:dyDescent="0.2">
      <c r="F581" s="2"/>
      <c r="G581" s="147"/>
      <c r="AA581" s="1" t="str">
        <f t="shared" si="9"/>
        <v/>
      </c>
    </row>
    <row r="582" spans="6:27" x14ac:dyDescent="0.2">
      <c r="F582" s="2"/>
      <c r="G582" s="147"/>
      <c r="AA582" s="1" t="str">
        <f t="shared" si="9"/>
        <v/>
      </c>
    </row>
    <row r="583" spans="6:27" x14ac:dyDescent="0.2">
      <c r="F583" s="2"/>
      <c r="G583" s="147"/>
      <c r="AA583" s="1" t="str">
        <f t="shared" si="9"/>
        <v/>
      </c>
    </row>
    <row r="584" spans="6:27" x14ac:dyDescent="0.2">
      <c r="F584" s="2"/>
      <c r="G584" s="147"/>
      <c r="AA584" s="1" t="str">
        <f t="shared" si="9"/>
        <v/>
      </c>
    </row>
    <row r="585" spans="6:27" x14ac:dyDescent="0.2">
      <c r="F585" s="2"/>
      <c r="G585" s="147"/>
      <c r="AA585" s="1" t="str">
        <f t="shared" si="9"/>
        <v/>
      </c>
    </row>
    <row r="586" spans="6:27" x14ac:dyDescent="0.2">
      <c r="F586" s="2"/>
      <c r="G586" s="147"/>
      <c r="AA586" s="1" t="str">
        <f t="shared" si="9"/>
        <v/>
      </c>
    </row>
    <row r="587" spans="6:27" x14ac:dyDescent="0.2">
      <c r="F587" s="2"/>
      <c r="G587" s="147"/>
      <c r="AA587" s="1" t="str">
        <f t="shared" si="9"/>
        <v/>
      </c>
    </row>
    <row r="588" spans="6:27" x14ac:dyDescent="0.2">
      <c r="F588" s="2"/>
      <c r="G588" s="147"/>
      <c r="AA588" s="1" t="str">
        <f t="shared" si="9"/>
        <v/>
      </c>
    </row>
    <row r="589" spans="6:27" x14ac:dyDescent="0.2">
      <c r="F589" s="2"/>
      <c r="G589" s="147"/>
      <c r="AA589" s="1" t="str">
        <f t="shared" si="9"/>
        <v/>
      </c>
    </row>
    <row r="590" spans="6:27" x14ac:dyDescent="0.2">
      <c r="F590" s="2"/>
      <c r="G590" s="147"/>
      <c r="AA590" s="1" t="str">
        <f t="shared" si="9"/>
        <v/>
      </c>
    </row>
    <row r="591" spans="6:27" x14ac:dyDescent="0.2">
      <c r="F591" s="2"/>
      <c r="G591" s="147"/>
      <c r="AA591" s="1" t="str">
        <f t="shared" si="9"/>
        <v/>
      </c>
    </row>
    <row r="592" spans="6:27" x14ac:dyDescent="0.2">
      <c r="F592" s="2"/>
      <c r="G592" s="147"/>
      <c r="AA592" s="1" t="str">
        <f t="shared" si="9"/>
        <v/>
      </c>
    </row>
    <row r="593" spans="6:27" x14ac:dyDescent="0.2">
      <c r="F593" s="2"/>
      <c r="G593" s="147"/>
      <c r="AA593" s="1" t="str">
        <f t="shared" si="9"/>
        <v/>
      </c>
    </row>
    <row r="594" spans="6:27" x14ac:dyDescent="0.2">
      <c r="F594" s="2"/>
      <c r="G594" s="147"/>
      <c r="AA594" s="1" t="str">
        <f t="shared" si="9"/>
        <v/>
      </c>
    </row>
    <row r="595" spans="6:27" x14ac:dyDescent="0.2">
      <c r="F595" s="2"/>
      <c r="G595" s="147"/>
      <c r="AA595" s="1" t="str">
        <f t="shared" si="9"/>
        <v/>
      </c>
    </row>
    <row r="596" spans="6:27" x14ac:dyDescent="0.2">
      <c r="F596" s="2"/>
      <c r="G596" s="147"/>
      <c r="AA596" s="1" t="str">
        <f t="shared" si="9"/>
        <v/>
      </c>
    </row>
    <row r="597" spans="6:27" x14ac:dyDescent="0.2">
      <c r="F597" s="2"/>
      <c r="G597" s="147"/>
      <c r="AA597" s="1" t="str">
        <f t="shared" si="9"/>
        <v/>
      </c>
    </row>
    <row r="598" spans="6:27" x14ac:dyDescent="0.2">
      <c r="F598" s="2"/>
      <c r="G598" s="147"/>
      <c r="AA598" s="1" t="str">
        <f t="shared" si="9"/>
        <v/>
      </c>
    </row>
    <row r="599" spans="6:27" x14ac:dyDescent="0.2">
      <c r="F599" s="2"/>
      <c r="G599" s="147"/>
      <c r="AA599" s="1" t="str">
        <f t="shared" si="9"/>
        <v/>
      </c>
    </row>
    <row r="600" spans="6:27" x14ac:dyDescent="0.2">
      <c r="F600" s="2"/>
      <c r="G600" s="147"/>
      <c r="AA600" s="1" t="str">
        <f t="shared" si="9"/>
        <v/>
      </c>
    </row>
    <row r="601" spans="6:27" x14ac:dyDescent="0.2">
      <c r="F601" s="2"/>
      <c r="G601" s="147"/>
      <c r="AA601" s="1" t="str">
        <f t="shared" si="9"/>
        <v/>
      </c>
    </row>
    <row r="602" spans="6:27" x14ac:dyDescent="0.2">
      <c r="F602" s="2"/>
      <c r="G602" s="147"/>
      <c r="AA602" s="1" t="str">
        <f t="shared" si="9"/>
        <v/>
      </c>
    </row>
    <row r="603" spans="6:27" x14ac:dyDescent="0.2">
      <c r="F603" s="2"/>
      <c r="G603" s="147"/>
      <c r="AA603" s="1" t="str">
        <f t="shared" si="9"/>
        <v/>
      </c>
    </row>
    <row r="604" spans="6:27" x14ac:dyDescent="0.2">
      <c r="F604" s="2"/>
      <c r="G604" s="147"/>
      <c r="AA604" s="1" t="str">
        <f t="shared" si="9"/>
        <v/>
      </c>
    </row>
    <row r="605" spans="6:27" x14ac:dyDescent="0.2">
      <c r="F605" s="2"/>
      <c r="G605" s="147"/>
      <c r="AA605" s="1" t="str">
        <f t="shared" si="9"/>
        <v/>
      </c>
    </row>
    <row r="606" spans="6:27" x14ac:dyDescent="0.2">
      <c r="F606" s="2"/>
      <c r="G606" s="147"/>
      <c r="AA606" s="1" t="str">
        <f t="shared" si="9"/>
        <v/>
      </c>
    </row>
    <row r="607" spans="6:27" x14ac:dyDescent="0.2">
      <c r="F607" s="2"/>
      <c r="G607" s="147"/>
      <c r="AA607" s="1" t="str">
        <f t="shared" si="9"/>
        <v/>
      </c>
    </row>
    <row r="608" spans="6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E2" sqref="E2"/>
    </sheetView>
  </sheetViews>
  <sheetFormatPr defaultColWidth="9.125" defaultRowHeight="26.25" x14ac:dyDescent="0.2"/>
  <cols>
    <col min="1" max="2" width="18" style="220" customWidth="1"/>
    <col min="3" max="3" width="15.375" style="216" customWidth="1"/>
    <col min="4" max="4" width="15.375" style="221" customWidth="1"/>
    <col min="5" max="5" width="15.75" style="220" bestFit="1" customWidth="1"/>
    <col min="6" max="6" width="26.375" style="220" customWidth="1"/>
    <col min="7" max="7" width="28.625" style="220" bestFit="1" customWidth="1"/>
    <col min="8" max="8" width="28" style="220" bestFit="1" customWidth="1"/>
    <col min="9" max="9" width="21.125" style="220" customWidth="1"/>
    <col min="10" max="10" width="14" style="220" customWidth="1"/>
    <col min="11" max="11" width="20.75" style="220" bestFit="1" customWidth="1"/>
    <col min="12" max="12" width="9.125" style="220" hidden="1" customWidth="1"/>
    <col min="13" max="13" width="18.75" style="277" bestFit="1" customWidth="1"/>
    <col min="14" max="16" width="9.125" style="220" hidden="1" customWidth="1"/>
    <col min="17" max="17" width="0" style="220" hidden="1"/>
    <col min="18" max="18" width="9.125" style="220" customWidth="1"/>
    <col min="19" max="16384" width="9.125" style="220"/>
  </cols>
  <sheetData>
    <row r="1" spans="1:52" s="228" customFormat="1" ht="41.25" customHeight="1" thickBot="1" x14ac:dyDescent="0.25">
      <c r="A1" s="113" t="s">
        <v>83</v>
      </c>
      <c r="B1" s="113"/>
      <c r="C1" s="197"/>
      <c r="D1" s="198"/>
      <c r="E1" s="199" t="s">
        <v>704</v>
      </c>
      <c r="F1" s="229" t="s">
        <v>85</v>
      </c>
      <c r="G1" s="200">
        <f>MONTH(A3)</f>
        <v>1</v>
      </c>
      <c r="H1" s="229" t="s">
        <v>122</v>
      </c>
      <c r="I1" s="200">
        <f>YEAR(A3)</f>
        <v>1900</v>
      </c>
      <c r="J1" s="278"/>
      <c r="K1" s="201"/>
      <c r="L1" s="202"/>
      <c r="M1" s="279"/>
      <c r="N1" s="202"/>
      <c r="O1" s="203"/>
      <c r="P1" s="204"/>
      <c r="Q1" s="204"/>
      <c r="R1" s="204"/>
      <c r="S1" s="205"/>
      <c r="T1" s="202"/>
      <c r="U1" s="202"/>
      <c r="V1" s="378"/>
      <c r="W1" s="288"/>
      <c r="X1" s="288"/>
      <c r="Y1" s="288"/>
      <c r="Z1" s="289"/>
      <c r="AA1" s="125"/>
      <c r="AB1" s="125"/>
      <c r="AC1" s="227"/>
      <c r="AD1" s="227"/>
      <c r="AE1" s="227"/>
      <c r="AF1" s="227"/>
      <c r="AG1" s="227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31"/>
      <c r="AV1" s="231"/>
      <c r="AW1" s="231"/>
      <c r="AX1" s="231"/>
      <c r="AY1" s="231"/>
      <c r="AZ1" s="206"/>
    </row>
    <row r="2" spans="1:52" s="214" customFormat="1" ht="93" customHeight="1" thickTop="1" x14ac:dyDescent="0.2">
      <c r="A2" s="207" t="s">
        <v>542</v>
      </c>
      <c r="B2" s="207" t="s">
        <v>649</v>
      </c>
      <c r="C2" s="208" t="s">
        <v>651</v>
      </c>
      <c r="D2" s="209" t="s">
        <v>652</v>
      </c>
      <c r="E2" s="207" t="s">
        <v>653</v>
      </c>
      <c r="F2" s="211" t="s">
        <v>655</v>
      </c>
      <c r="G2" s="212" t="s">
        <v>656</v>
      </c>
      <c r="H2" s="212" t="s">
        <v>657</v>
      </c>
      <c r="I2" s="213" t="s">
        <v>658</v>
      </c>
      <c r="J2" s="213" t="s">
        <v>659</v>
      </c>
      <c r="K2" s="213" t="s">
        <v>660</v>
      </c>
      <c r="L2" s="214" t="s">
        <v>661</v>
      </c>
      <c r="M2" s="280" t="s">
        <v>662</v>
      </c>
      <c r="N2" s="214" t="s">
        <v>663</v>
      </c>
      <c r="O2" s="280" t="s">
        <v>664</v>
      </c>
      <c r="P2" s="280" t="s">
        <v>665</v>
      </c>
    </row>
    <row r="3" spans="1:52" s="219" customFormat="1" ht="45.75" customHeight="1" x14ac:dyDescent="0.2">
      <c r="A3" s="215"/>
      <c r="B3" s="216"/>
      <c r="C3" s="216"/>
      <c r="D3" s="216"/>
      <c r="E3" s="178"/>
      <c r="F3" s="218"/>
      <c r="G3" s="218"/>
      <c r="H3" s="218"/>
      <c r="I3" s="192"/>
      <c r="J3" s="192"/>
      <c r="K3" s="192"/>
      <c r="L3" s="192"/>
      <c r="M3" s="192"/>
    </row>
    <row r="4" spans="1:52" s="219" customFormat="1" ht="45.75" customHeight="1" x14ac:dyDescent="0.2">
      <c r="A4" s="215"/>
      <c r="B4" s="216"/>
      <c r="C4" s="216"/>
      <c r="D4" s="216"/>
      <c r="E4" s="178"/>
      <c r="F4" s="218"/>
      <c r="G4" s="218"/>
      <c r="H4" s="218"/>
      <c r="I4" s="192"/>
      <c r="J4" s="192"/>
      <c r="K4" s="192"/>
      <c r="L4" s="192"/>
      <c r="M4" s="192"/>
    </row>
    <row r="5" spans="1:52" s="219" customFormat="1" ht="45.75" customHeight="1" x14ac:dyDescent="0.2">
      <c r="A5" s="215"/>
      <c r="B5" s="216"/>
      <c r="C5" s="216"/>
      <c r="D5" s="216"/>
      <c r="E5" s="178"/>
      <c r="F5" s="218"/>
      <c r="G5" s="218"/>
      <c r="H5" s="218"/>
      <c r="I5" s="192"/>
      <c r="J5" s="192"/>
      <c r="K5" s="192"/>
      <c r="L5" s="192"/>
      <c r="M5" s="192"/>
    </row>
    <row r="6" spans="1:52" s="219" customFormat="1" ht="45.75" customHeight="1" x14ac:dyDescent="0.2">
      <c r="A6" s="215"/>
      <c r="B6" s="216"/>
      <c r="C6" s="216"/>
      <c r="D6" s="216"/>
      <c r="E6" s="178"/>
      <c r="F6" s="218"/>
      <c r="G6" s="218"/>
      <c r="H6" s="218"/>
      <c r="I6" s="192"/>
      <c r="J6" s="192"/>
      <c r="K6" s="192"/>
      <c r="L6" s="192"/>
      <c r="M6" s="192"/>
    </row>
    <row r="7" spans="1:52" s="219" customFormat="1" ht="45.75" customHeight="1" x14ac:dyDescent="0.2">
      <c r="A7" s="215"/>
      <c r="B7" s="216"/>
      <c r="C7" s="216"/>
      <c r="D7" s="216"/>
      <c r="E7" s="178"/>
      <c r="F7" s="218"/>
      <c r="G7" s="218"/>
      <c r="H7" s="218"/>
      <c r="I7" s="192"/>
      <c r="J7" s="192"/>
      <c r="K7" s="192"/>
      <c r="L7" s="192"/>
      <c r="M7" s="192"/>
    </row>
    <row r="8" spans="1:52" s="219" customFormat="1" ht="45.75" customHeight="1" x14ac:dyDescent="0.2">
      <c r="A8" s="215"/>
      <c r="B8" s="216"/>
      <c r="C8" s="216"/>
      <c r="D8" s="216"/>
      <c r="E8" s="178"/>
      <c r="F8" s="218"/>
      <c r="G8" s="218"/>
      <c r="H8" s="218"/>
      <c r="I8" s="192"/>
      <c r="J8" s="192"/>
      <c r="K8" s="192"/>
      <c r="L8" s="192"/>
      <c r="M8" s="192"/>
    </row>
    <row r="9" spans="1:52" s="219" customFormat="1" ht="45.75" customHeight="1" x14ac:dyDescent="0.2">
      <c r="A9" s="215"/>
      <c r="B9" s="216"/>
      <c r="C9" s="216"/>
      <c r="D9" s="216"/>
      <c r="E9" s="178"/>
      <c r="F9" s="218"/>
      <c r="G9" s="218"/>
      <c r="H9" s="218"/>
      <c r="I9" s="192"/>
      <c r="J9" s="192"/>
      <c r="K9" s="192"/>
      <c r="L9" s="192"/>
      <c r="M9" s="192"/>
    </row>
    <row r="10" spans="1:52" s="219" customFormat="1" ht="45.75" customHeight="1" x14ac:dyDescent="0.2">
      <c r="A10" s="215"/>
      <c r="B10" s="216"/>
      <c r="C10" s="216"/>
      <c r="D10" s="216"/>
      <c r="E10" s="178"/>
      <c r="F10" s="218"/>
      <c r="G10" s="218"/>
      <c r="H10" s="218"/>
      <c r="I10" s="192"/>
      <c r="J10" s="192"/>
      <c r="K10" s="192"/>
      <c r="L10" s="192"/>
      <c r="M10" s="192"/>
    </row>
    <row r="11" spans="1:52" s="219" customFormat="1" ht="45.75" customHeight="1" x14ac:dyDescent="0.2">
      <c r="A11" s="215"/>
      <c r="B11" s="216"/>
      <c r="C11" s="216"/>
      <c r="D11" s="216"/>
      <c r="E11" s="178"/>
      <c r="F11" s="218"/>
      <c r="G11" s="218"/>
      <c r="H11" s="218"/>
      <c r="I11" s="192"/>
      <c r="J11" s="192"/>
      <c r="K11" s="192"/>
      <c r="L11" s="192"/>
      <c r="M11" s="192"/>
    </row>
    <row r="12" spans="1:52" s="219" customFormat="1" ht="45.75" customHeight="1" x14ac:dyDescent="0.2">
      <c r="A12" s="215"/>
      <c r="B12" s="216"/>
      <c r="C12" s="216"/>
      <c r="D12" s="216"/>
      <c r="E12" s="178"/>
      <c r="F12" s="218"/>
      <c r="G12" s="218"/>
      <c r="H12" s="218"/>
      <c r="I12" s="192"/>
      <c r="J12" s="192"/>
      <c r="K12" s="192"/>
      <c r="L12" s="192"/>
      <c r="M12" s="192"/>
    </row>
    <row r="13" spans="1:52" s="219" customFormat="1" ht="45.75" customHeight="1" x14ac:dyDescent="0.2">
      <c r="A13" s="215"/>
      <c r="B13" s="216"/>
      <c r="C13" s="216"/>
      <c r="D13" s="216"/>
      <c r="E13" s="178"/>
      <c r="F13" s="218"/>
      <c r="G13" s="218"/>
      <c r="H13" s="218"/>
      <c r="I13" s="192"/>
      <c r="J13" s="192"/>
      <c r="K13" s="192"/>
      <c r="L13" s="192"/>
      <c r="M13" s="192"/>
    </row>
    <row r="14" spans="1:52" s="219" customFormat="1" ht="45.75" customHeight="1" x14ac:dyDescent="0.2">
      <c r="A14" s="215"/>
      <c r="B14" s="216"/>
      <c r="C14" s="216"/>
      <c r="D14" s="216"/>
      <c r="E14" s="178"/>
      <c r="F14" s="218"/>
      <c r="G14" s="218"/>
      <c r="H14" s="218"/>
      <c r="I14" s="192"/>
      <c r="J14" s="192"/>
      <c r="K14" s="192"/>
      <c r="L14" s="192"/>
      <c r="M14" s="192"/>
    </row>
    <row r="15" spans="1:52" s="219" customFormat="1" ht="45.75" customHeight="1" x14ac:dyDescent="0.2">
      <c r="A15" s="215"/>
      <c r="B15" s="216"/>
      <c r="C15" s="216"/>
      <c r="D15" s="216"/>
      <c r="E15" s="178"/>
      <c r="F15" s="218"/>
      <c r="G15" s="218"/>
      <c r="H15" s="218"/>
      <c r="I15" s="192"/>
      <c r="J15" s="192"/>
      <c r="K15" s="192"/>
      <c r="L15" s="192"/>
      <c r="M15" s="192"/>
    </row>
    <row r="16" spans="1:52" s="219" customFormat="1" ht="45.75" customHeight="1" x14ac:dyDescent="0.2">
      <c r="A16" s="215"/>
      <c r="B16" s="216"/>
      <c r="C16" s="216"/>
      <c r="D16" s="216"/>
      <c r="E16" s="178"/>
      <c r="F16" s="218"/>
      <c r="G16" s="218"/>
      <c r="H16" s="218"/>
      <c r="I16" s="192"/>
      <c r="J16" s="192"/>
      <c r="K16" s="192"/>
      <c r="L16" s="192"/>
      <c r="M16" s="192"/>
    </row>
    <row r="17" spans="1:13" s="219" customFormat="1" ht="45.75" customHeight="1" x14ac:dyDescent="0.2">
      <c r="A17" s="215"/>
      <c r="B17" s="216"/>
      <c r="C17" s="216"/>
      <c r="D17" s="216"/>
      <c r="E17" s="178"/>
      <c r="F17" s="218"/>
      <c r="G17" s="218"/>
      <c r="H17" s="218"/>
      <c r="I17" s="192"/>
      <c r="J17" s="192"/>
      <c r="K17" s="192"/>
      <c r="L17" s="192"/>
      <c r="M17" s="192"/>
    </row>
    <row r="18" spans="1:13" s="219" customFormat="1" ht="45.75" customHeight="1" x14ac:dyDescent="0.2">
      <c r="A18" s="215"/>
      <c r="B18" s="216"/>
      <c r="C18" s="216"/>
      <c r="D18" s="216"/>
      <c r="E18" s="178"/>
      <c r="F18" s="218"/>
      <c r="G18" s="218"/>
      <c r="H18" s="218"/>
      <c r="I18" s="192"/>
      <c r="J18" s="192"/>
      <c r="K18" s="192"/>
      <c r="L18" s="192"/>
      <c r="M18" s="192"/>
    </row>
    <row r="19" spans="1:13" s="219" customFormat="1" ht="45.75" customHeight="1" x14ac:dyDescent="0.2">
      <c r="A19" s="215"/>
      <c r="B19" s="216"/>
      <c r="C19" s="216"/>
      <c r="D19" s="216"/>
      <c r="E19" s="178"/>
      <c r="F19" s="218"/>
      <c r="G19" s="218"/>
      <c r="H19" s="218"/>
      <c r="I19" s="192"/>
      <c r="J19" s="192"/>
      <c r="K19" s="192"/>
      <c r="L19" s="192"/>
      <c r="M19" s="192"/>
    </row>
    <row r="20" spans="1:13" s="219" customFormat="1" ht="45.75" customHeight="1" x14ac:dyDescent="0.2">
      <c r="A20" s="215"/>
      <c r="B20" s="216"/>
      <c r="C20" s="216"/>
      <c r="D20" s="216"/>
      <c r="E20" s="178"/>
      <c r="F20" s="218"/>
      <c r="G20" s="218"/>
      <c r="H20" s="218"/>
      <c r="I20" s="192"/>
      <c r="J20" s="192"/>
      <c r="K20" s="192"/>
      <c r="L20" s="192"/>
      <c r="M20" s="192"/>
    </row>
    <row r="21" spans="1:13" s="219" customFormat="1" ht="45.75" customHeight="1" x14ac:dyDescent="0.2">
      <c r="A21" s="215"/>
      <c r="B21" s="216"/>
      <c r="C21" s="216"/>
      <c r="D21" s="216"/>
      <c r="E21" s="178"/>
      <c r="F21" s="218"/>
      <c r="G21" s="218"/>
      <c r="H21" s="218"/>
      <c r="I21" s="192"/>
      <c r="J21" s="192"/>
      <c r="K21" s="192"/>
      <c r="L21" s="192"/>
      <c r="M21" s="192"/>
    </row>
    <row r="22" spans="1:13" s="219" customFormat="1" ht="45.75" customHeight="1" x14ac:dyDescent="0.2">
      <c r="A22" s="215"/>
      <c r="B22" s="216"/>
      <c r="C22" s="216"/>
      <c r="D22" s="216"/>
      <c r="E22" s="178"/>
      <c r="F22" s="218"/>
      <c r="G22" s="218"/>
      <c r="H22" s="218"/>
      <c r="I22" s="192"/>
      <c r="J22" s="192"/>
      <c r="K22" s="192"/>
      <c r="L22" s="192"/>
      <c r="M22" s="192"/>
    </row>
    <row r="23" spans="1:13" s="219" customFormat="1" ht="45.75" customHeight="1" x14ac:dyDescent="0.2">
      <c r="A23" s="215"/>
      <c r="B23" s="216"/>
      <c r="C23" s="216"/>
      <c r="D23" s="216"/>
      <c r="E23" s="178"/>
      <c r="F23" s="218"/>
      <c r="G23" s="218"/>
      <c r="H23" s="218"/>
      <c r="I23" s="192"/>
      <c r="J23" s="192"/>
      <c r="K23" s="192"/>
      <c r="L23" s="192"/>
      <c r="M23" s="192"/>
    </row>
    <row r="24" spans="1:13" s="219" customFormat="1" ht="45.75" customHeight="1" x14ac:dyDescent="0.2">
      <c r="A24" s="215"/>
      <c r="B24" s="216"/>
      <c r="C24" s="216"/>
      <c r="D24" s="216"/>
      <c r="E24" s="178"/>
      <c r="F24" s="218"/>
      <c r="G24" s="218"/>
      <c r="H24" s="218"/>
      <c r="I24" s="192"/>
      <c r="J24" s="192"/>
      <c r="K24" s="192"/>
      <c r="L24" s="192"/>
      <c r="M24" s="192"/>
    </row>
    <row r="25" spans="1:13" s="219" customFormat="1" ht="45.75" customHeight="1" x14ac:dyDescent="0.2">
      <c r="A25" s="215"/>
      <c r="B25" s="216"/>
      <c r="C25" s="216"/>
      <c r="D25" s="216"/>
      <c r="E25" s="178"/>
      <c r="F25" s="218"/>
      <c r="G25" s="218"/>
      <c r="H25" s="218"/>
      <c r="I25" s="192"/>
      <c r="J25" s="192"/>
      <c r="K25" s="192"/>
      <c r="L25" s="192"/>
      <c r="M25" s="192"/>
    </row>
    <row r="26" spans="1:13" s="219" customFormat="1" ht="45.75" customHeight="1" x14ac:dyDescent="0.2">
      <c r="A26" s="215"/>
      <c r="B26" s="216"/>
      <c r="C26" s="216"/>
      <c r="D26" s="216"/>
      <c r="E26" s="178"/>
      <c r="F26" s="218"/>
      <c r="G26" s="218"/>
      <c r="H26" s="218"/>
      <c r="I26" s="192"/>
      <c r="J26" s="192"/>
      <c r="K26" s="192"/>
      <c r="L26" s="192"/>
      <c r="M26" s="192"/>
    </row>
    <row r="27" spans="1:13" s="219" customFormat="1" ht="45.75" customHeight="1" x14ac:dyDescent="0.2">
      <c r="A27" s="215"/>
      <c r="B27" s="216"/>
      <c r="C27" s="216"/>
      <c r="D27" s="216"/>
      <c r="E27" s="178"/>
      <c r="F27" s="218"/>
      <c r="G27" s="218"/>
      <c r="H27" s="218"/>
      <c r="I27" s="192"/>
      <c r="J27" s="192"/>
      <c r="K27" s="192"/>
      <c r="L27" s="192"/>
      <c r="M27" s="192"/>
    </row>
    <row r="28" spans="1:13" s="219" customFormat="1" ht="45.75" customHeight="1" x14ac:dyDescent="0.2">
      <c r="A28" s="215"/>
      <c r="B28" s="216"/>
      <c r="C28" s="216"/>
      <c r="D28" s="216"/>
      <c r="E28" s="178"/>
      <c r="F28" s="218"/>
      <c r="G28" s="218"/>
      <c r="H28" s="218"/>
      <c r="I28" s="192"/>
      <c r="J28" s="192"/>
      <c r="K28" s="192"/>
      <c r="L28" s="192"/>
      <c r="M28" s="192"/>
    </row>
    <row r="29" spans="1:13" s="219" customFormat="1" ht="45.75" customHeight="1" x14ac:dyDescent="0.2">
      <c r="A29" s="215"/>
      <c r="B29" s="216"/>
      <c r="C29" s="216"/>
      <c r="D29" s="216"/>
      <c r="E29" s="178"/>
      <c r="F29" s="218"/>
      <c r="G29" s="218"/>
      <c r="H29" s="218"/>
      <c r="I29" s="192"/>
      <c r="J29" s="192"/>
      <c r="K29" s="192"/>
      <c r="L29" s="192"/>
      <c r="M29" s="192"/>
    </row>
    <row r="30" spans="1:13" s="219" customFormat="1" ht="45.75" customHeight="1" x14ac:dyDescent="0.2">
      <c r="A30" s="215"/>
      <c r="B30" s="216"/>
      <c r="C30" s="216"/>
      <c r="D30" s="216"/>
      <c r="E30" s="178"/>
      <c r="F30" s="218"/>
      <c r="G30" s="218"/>
      <c r="H30" s="218"/>
      <c r="I30" s="192"/>
      <c r="J30" s="192"/>
      <c r="K30" s="192"/>
      <c r="L30" s="192"/>
      <c r="M30" s="192"/>
    </row>
    <row r="31" spans="1:13" s="219" customFormat="1" ht="45.75" customHeight="1" x14ac:dyDescent="0.2">
      <c r="A31" s="215"/>
      <c r="B31" s="216"/>
      <c r="C31" s="216"/>
      <c r="D31" s="216"/>
      <c r="E31" s="178"/>
      <c r="F31" s="218"/>
      <c r="G31" s="218"/>
      <c r="H31" s="218"/>
      <c r="I31" s="192"/>
      <c r="J31" s="192"/>
      <c r="K31" s="192"/>
      <c r="L31" s="192"/>
      <c r="M31" s="192"/>
    </row>
    <row r="32" spans="1:13" s="219" customFormat="1" ht="45.75" customHeight="1" x14ac:dyDescent="0.2">
      <c r="A32" s="215"/>
      <c r="B32" s="216"/>
      <c r="C32" s="216"/>
      <c r="D32" s="216"/>
      <c r="E32" s="178"/>
      <c r="F32" s="218"/>
      <c r="G32" s="218"/>
      <c r="H32" s="218"/>
      <c r="I32" s="192"/>
      <c r="J32" s="192"/>
      <c r="K32" s="192"/>
      <c r="L32" s="192"/>
      <c r="M32" s="192"/>
    </row>
    <row r="33" spans="1:13" s="219" customFormat="1" ht="45.75" customHeight="1" x14ac:dyDescent="0.2">
      <c r="A33" s="215"/>
      <c r="B33" s="216"/>
      <c r="C33" s="216"/>
      <c r="D33" s="216"/>
      <c r="E33" s="178"/>
      <c r="F33" s="218"/>
      <c r="G33" s="218"/>
      <c r="H33" s="218"/>
      <c r="I33" s="192"/>
      <c r="J33" s="192"/>
      <c r="K33" s="192"/>
      <c r="L33" s="192"/>
      <c r="M33" s="192"/>
    </row>
    <row r="34" spans="1:13" s="219" customFormat="1" ht="45.75" customHeight="1" x14ac:dyDescent="0.2">
      <c r="A34" s="215"/>
      <c r="B34" s="216"/>
      <c r="C34" s="216"/>
      <c r="D34" s="216"/>
      <c r="E34" s="178"/>
      <c r="F34" s="218"/>
      <c r="G34" s="218"/>
      <c r="H34" s="218"/>
      <c r="I34" s="192"/>
      <c r="J34" s="192"/>
      <c r="K34" s="192"/>
      <c r="L34" s="192"/>
      <c r="M34" s="192"/>
    </row>
    <row r="35" spans="1:13" s="219" customFormat="1" ht="45.75" customHeight="1" x14ac:dyDescent="0.2">
      <c r="A35" s="215"/>
      <c r="B35" s="216"/>
      <c r="C35" s="216"/>
      <c r="D35" s="216"/>
      <c r="E35" s="178"/>
      <c r="F35" s="218"/>
      <c r="G35" s="218"/>
      <c r="H35" s="218"/>
      <c r="I35" s="192"/>
      <c r="J35" s="192"/>
      <c r="K35" s="192"/>
      <c r="L35" s="192"/>
      <c r="M35" s="192"/>
    </row>
    <row r="36" spans="1:13" s="219" customFormat="1" ht="45.75" customHeight="1" x14ac:dyDescent="0.2">
      <c r="A36" s="215"/>
      <c r="B36" s="216"/>
      <c r="C36" s="216"/>
      <c r="D36" s="216"/>
      <c r="E36" s="178"/>
      <c r="F36" s="218"/>
      <c r="G36" s="218"/>
      <c r="H36" s="218"/>
      <c r="I36" s="192"/>
      <c r="J36" s="192"/>
      <c r="K36" s="192"/>
      <c r="L36" s="192"/>
      <c r="M36" s="192"/>
    </row>
    <row r="37" spans="1:13" s="219" customFormat="1" ht="45.75" customHeight="1" x14ac:dyDescent="0.2">
      <c r="A37" s="215"/>
      <c r="B37" s="216"/>
      <c r="C37" s="216"/>
      <c r="D37" s="216"/>
      <c r="E37" s="178"/>
      <c r="F37" s="218"/>
      <c r="G37" s="218"/>
      <c r="H37" s="218"/>
      <c r="I37" s="192"/>
      <c r="J37" s="192"/>
      <c r="K37" s="192"/>
      <c r="L37" s="192"/>
      <c r="M37" s="192"/>
    </row>
    <row r="38" spans="1:13" s="219" customFormat="1" ht="45.75" customHeight="1" x14ac:dyDescent="0.2">
      <c r="A38" s="215"/>
      <c r="B38" s="216"/>
      <c r="C38" s="216"/>
      <c r="D38" s="216"/>
      <c r="E38" s="178"/>
      <c r="F38" s="218"/>
      <c r="G38" s="218"/>
      <c r="H38" s="218"/>
      <c r="I38" s="192"/>
      <c r="J38" s="192"/>
      <c r="K38" s="192"/>
      <c r="L38" s="192"/>
      <c r="M38" s="192"/>
    </row>
    <row r="39" spans="1:13" s="219" customFormat="1" ht="45.75" customHeight="1" x14ac:dyDescent="0.2">
      <c r="A39" s="215"/>
      <c r="B39" s="216"/>
      <c r="C39" s="216"/>
      <c r="D39" s="216"/>
      <c r="E39" s="178"/>
      <c r="F39" s="218"/>
      <c r="G39" s="218"/>
      <c r="H39" s="218"/>
      <c r="I39" s="192"/>
      <c r="J39" s="192"/>
      <c r="K39" s="192"/>
      <c r="L39" s="192"/>
      <c r="M39" s="192"/>
    </row>
    <row r="40" spans="1:13" s="219" customFormat="1" ht="45.75" customHeight="1" x14ac:dyDescent="0.2">
      <c r="A40" s="215"/>
      <c r="B40" s="216"/>
      <c r="C40" s="216"/>
      <c r="D40" s="216"/>
      <c r="E40" s="178"/>
      <c r="F40" s="218"/>
      <c r="G40" s="218"/>
      <c r="H40" s="218"/>
      <c r="I40" s="192"/>
      <c r="J40" s="192"/>
      <c r="K40" s="192"/>
      <c r="L40" s="192"/>
      <c r="M40" s="192"/>
    </row>
    <row r="41" spans="1:13" s="219" customFormat="1" ht="45.75" customHeight="1" x14ac:dyDescent="0.2">
      <c r="A41" s="215"/>
      <c r="B41" s="216"/>
      <c r="C41" s="216"/>
      <c r="D41" s="216"/>
      <c r="E41" s="178"/>
      <c r="F41" s="218"/>
      <c r="G41" s="218"/>
      <c r="H41" s="218"/>
      <c r="I41" s="192"/>
      <c r="J41" s="192"/>
      <c r="K41" s="192"/>
      <c r="L41" s="192"/>
      <c r="M41" s="192"/>
    </row>
    <row r="42" spans="1:13" s="219" customFormat="1" ht="45.75" customHeight="1" x14ac:dyDescent="0.2">
      <c r="A42" s="215"/>
      <c r="B42" s="216"/>
      <c r="C42" s="216"/>
      <c r="D42" s="216"/>
      <c r="E42" s="178"/>
      <c r="F42" s="218"/>
      <c r="G42" s="218"/>
      <c r="H42" s="218"/>
      <c r="I42" s="192"/>
      <c r="J42" s="192"/>
      <c r="K42" s="192"/>
      <c r="L42" s="192"/>
      <c r="M42" s="192"/>
    </row>
    <row r="43" spans="1:13" s="219" customFormat="1" ht="45.75" customHeight="1" x14ac:dyDescent="0.2">
      <c r="A43" s="215"/>
      <c r="B43" s="216"/>
      <c r="C43" s="216"/>
      <c r="D43" s="216"/>
      <c r="E43" s="178"/>
      <c r="F43" s="218"/>
      <c r="G43" s="218"/>
      <c r="H43" s="218"/>
      <c r="I43" s="192"/>
      <c r="J43" s="192"/>
      <c r="K43" s="192"/>
      <c r="L43" s="192"/>
      <c r="M43" s="192"/>
    </row>
    <row r="44" spans="1:13" s="219" customFormat="1" ht="45.75" customHeight="1" x14ac:dyDescent="0.2">
      <c r="A44" s="215"/>
      <c r="B44" s="216"/>
      <c r="C44" s="216"/>
      <c r="D44" s="216"/>
      <c r="E44" s="178"/>
      <c r="F44" s="218"/>
      <c r="G44" s="218"/>
      <c r="H44" s="218"/>
      <c r="I44" s="192"/>
      <c r="J44" s="192"/>
      <c r="K44" s="192"/>
      <c r="L44" s="192"/>
      <c r="M44" s="192"/>
    </row>
    <row r="45" spans="1:13" s="219" customFormat="1" ht="45.75" customHeight="1" x14ac:dyDescent="0.2">
      <c r="A45" s="215"/>
      <c r="B45" s="216"/>
      <c r="C45" s="216"/>
      <c r="D45" s="216"/>
      <c r="E45" s="178"/>
      <c r="F45" s="218"/>
      <c r="G45" s="218"/>
      <c r="H45" s="218"/>
      <c r="I45" s="192"/>
      <c r="J45" s="192"/>
      <c r="K45" s="192"/>
      <c r="L45" s="192"/>
      <c r="M45" s="192"/>
    </row>
    <row r="46" spans="1:13" s="219" customFormat="1" ht="45.75" customHeight="1" x14ac:dyDescent="0.2">
      <c r="A46" s="215"/>
      <c r="B46" s="216"/>
      <c r="C46" s="216"/>
      <c r="D46" s="216"/>
      <c r="E46" s="178"/>
      <c r="F46" s="218"/>
      <c r="G46" s="218"/>
      <c r="H46" s="218"/>
      <c r="I46" s="192"/>
      <c r="J46" s="192"/>
      <c r="K46" s="192"/>
      <c r="L46" s="192"/>
      <c r="M46" s="192"/>
    </row>
    <row r="47" spans="1:13" s="219" customFormat="1" ht="45.75" customHeight="1" x14ac:dyDescent="0.2">
      <c r="A47" s="215"/>
      <c r="B47" s="216"/>
      <c r="C47" s="216"/>
      <c r="D47" s="216"/>
      <c r="E47" s="178"/>
      <c r="F47" s="218"/>
      <c r="G47" s="218"/>
      <c r="H47" s="218"/>
      <c r="I47" s="192"/>
      <c r="J47" s="192"/>
      <c r="K47" s="192"/>
      <c r="L47" s="192"/>
      <c r="M47" s="192"/>
    </row>
    <row r="48" spans="1:13" s="219" customFormat="1" ht="45.75" customHeight="1" x14ac:dyDescent="0.2">
      <c r="A48" s="215"/>
      <c r="B48" s="216"/>
      <c r="C48" s="216"/>
      <c r="D48" s="216"/>
      <c r="E48" s="178"/>
      <c r="F48" s="218"/>
      <c r="G48" s="218"/>
      <c r="H48" s="218"/>
      <c r="I48" s="192"/>
      <c r="J48" s="192"/>
      <c r="K48" s="192"/>
      <c r="L48" s="192"/>
      <c r="M48" s="192"/>
    </row>
    <row r="49" spans="1:13" s="219" customFormat="1" ht="45.75" customHeight="1" x14ac:dyDescent="0.2">
      <c r="A49" s="215"/>
      <c r="B49" s="216"/>
      <c r="C49" s="216"/>
      <c r="D49" s="216"/>
      <c r="E49" s="178"/>
      <c r="F49" s="218"/>
      <c r="G49" s="218"/>
      <c r="H49" s="218"/>
      <c r="I49" s="192"/>
      <c r="J49" s="192"/>
      <c r="K49" s="192"/>
      <c r="L49" s="192"/>
      <c r="M49" s="192"/>
    </row>
    <row r="50" spans="1:13" s="219" customFormat="1" ht="45.75" customHeight="1" x14ac:dyDescent="0.2">
      <c r="A50" s="215"/>
      <c r="B50" s="216"/>
      <c r="C50" s="216"/>
      <c r="D50" s="216"/>
      <c r="E50" s="178"/>
      <c r="F50" s="218"/>
      <c r="G50" s="218"/>
      <c r="H50" s="218"/>
      <c r="I50" s="192"/>
      <c r="J50" s="192"/>
      <c r="K50" s="192"/>
      <c r="L50" s="192"/>
      <c r="M50" s="192"/>
    </row>
    <row r="51" spans="1:13" s="219" customFormat="1" ht="45.75" customHeight="1" x14ac:dyDescent="0.2">
      <c r="A51" s="215"/>
      <c r="B51" s="216"/>
      <c r="C51" s="216"/>
      <c r="D51" s="216"/>
      <c r="E51" s="178"/>
      <c r="F51" s="218"/>
      <c r="G51" s="218"/>
      <c r="H51" s="218"/>
      <c r="I51" s="192"/>
      <c r="J51" s="192"/>
      <c r="K51" s="192"/>
      <c r="L51" s="192"/>
      <c r="M51" s="192"/>
    </row>
    <row r="52" spans="1:13" s="219" customFormat="1" ht="45.75" customHeight="1" x14ac:dyDescent="0.2">
      <c r="A52" s="215"/>
      <c r="B52" s="216"/>
      <c r="C52" s="216"/>
      <c r="D52" s="216"/>
      <c r="E52" s="178"/>
      <c r="F52" s="218"/>
      <c r="G52" s="218"/>
      <c r="H52" s="218"/>
      <c r="I52" s="192"/>
      <c r="J52" s="192"/>
      <c r="K52" s="192"/>
      <c r="L52" s="192"/>
      <c r="M52" s="192"/>
    </row>
    <row r="53" spans="1:13" s="219" customFormat="1" ht="45.75" customHeight="1" x14ac:dyDescent="0.2">
      <c r="A53" s="215"/>
      <c r="B53" s="216"/>
      <c r="C53" s="216"/>
      <c r="D53" s="216"/>
      <c r="E53" s="178"/>
      <c r="F53" s="218"/>
      <c r="G53" s="218"/>
      <c r="H53" s="218"/>
      <c r="I53" s="192"/>
      <c r="J53" s="192"/>
      <c r="K53" s="192"/>
      <c r="L53" s="192"/>
      <c r="M53" s="192"/>
    </row>
    <row r="54" spans="1:13" s="219" customFormat="1" ht="45.75" customHeight="1" x14ac:dyDescent="0.2">
      <c r="A54" s="215"/>
      <c r="B54" s="216"/>
      <c r="C54" s="216"/>
      <c r="D54" s="216"/>
      <c r="E54" s="178"/>
      <c r="F54" s="218"/>
      <c r="G54" s="218"/>
      <c r="H54" s="218"/>
      <c r="I54" s="192"/>
      <c r="J54" s="192"/>
      <c r="K54" s="192"/>
      <c r="L54" s="192"/>
      <c r="M54" s="192"/>
    </row>
    <row r="55" spans="1:13" s="219" customFormat="1" ht="45.75" customHeight="1" x14ac:dyDescent="0.2">
      <c r="A55" s="215"/>
      <c r="B55" s="216"/>
      <c r="C55" s="216"/>
      <c r="D55" s="216"/>
      <c r="E55" s="178"/>
      <c r="F55" s="218"/>
      <c r="G55" s="218"/>
      <c r="H55" s="218"/>
      <c r="I55" s="192"/>
      <c r="J55" s="192"/>
      <c r="K55" s="192"/>
      <c r="L55" s="192"/>
      <c r="M55" s="192"/>
    </row>
    <row r="56" spans="1:13" s="219" customFormat="1" ht="45.75" customHeight="1" x14ac:dyDescent="0.2">
      <c r="A56" s="215"/>
      <c r="B56" s="216"/>
      <c r="C56" s="216"/>
      <c r="D56" s="216"/>
      <c r="E56" s="178"/>
      <c r="F56" s="218"/>
      <c r="G56" s="218"/>
      <c r="H56" s="218"/>
      <c r="I56" s="192"/>
      <c r="J56" s="192"/>
      <c r="K56" s="192"/>
      <c r="L56" s="192"/>
      <c r="M56" s="192"/>
    </row>
    <row r="57" spans="1:13" s="219" customFormat="1" ht="45.75" customHeight="1" x14ac:dyDescent="0.2">
      <c r="A57" s="215"/>
      <c r="B57" s="216"/>
      <c r="C57" s="216"/>
      <c r="D57" s="216"/>
      <c r="E57" s="178"/>
      <c r="F57" s="218"/>
      <c r="G57" s="218"/>
      <c r="H57" s="218"/>
      <c r="I57" s="192"/>
      <c r="J57" s="192"/>
      <c r="K57" s="192"/>
      <c r="L57" s="192"/>
      <c r="M57" s="192"/>
    </row>
    <row r="58" spans="1:13" s="219" customFormat="1" ht="45.75" customHeight="1" x14ac:dyDescent="0.2">
      <c r="A58" s="215"/>
      <c r="B58" s="216"/>
      <c r="C58" s="216"/>
      <c r="D58" s="216"/>
      <c r="E58" s="178"/>
      <c r="F58" s="218"/>
      <c r="G58" s="218"/>
      <c r="H58" s="218"/>
      <c r="I58" s="192"/>
      <c r="J58" s="192"/>
      <c r="K58" s="192"/>
      <c r="L58" s="192"/>
      <c r="M58" s="192"/>
    </row>
    <row r="59" spans="1:13" s="219" customFormat="1" ht="45.75" customHeight="1" x14ac:dyDescent="0.2">
      <c r="A59" s="215"/>
      <c r="B59" s="216"/>
      <c r="C59" s="216"/>
      <c r="D59" s="216"/>
      <c r="E59" s="178"/>
      <c r="F59" s="218"/>
      <c r="G59" s="218"/>
      <c r="H59" s="218"/>
      <c r="I59" s="192"/>
      <c r="J59" s="192"/>
      <c r="K59" s="192"/>
      <c r="L59" s="192"/>
      <c r="M59" s="192"/>
    </row>
    <row r="60" spans="1:13" s="219" customFormat="1" ht="45.75" customHeight="1" x14ac:dyDescent="0.2">
      <c r="A60" s="215"/>
      <c r="B60" s="216"/>
      <c r="C60" s="216"/>
      <c r="D60" s="216"/>
      <c r="E60" s="178"/>
      <c r="F60" s="218"/>
      <c r="G60" s="218"/>
      <c r="H60" s="218"/>
      <c r="I60" s="192"/>
      <c r="J60" s="192"/>
      <c r="K60" s="192"/>
      <c r="L60" s="192"/>
      <c r="M60" s="192"/>
    </row>
    <row r="61" spans="1:13" s="219" customFormat="1" ht="45.75" customHeight="1" x14ac:dyDescent="0.2">
      <c r="A61" s="215"/>
      <c r="B61" s="216"/>
      <c r="C61" s="216"/>
      <c r="D61" s="216"/>
      <c r="E61" s="178"/>
      <c r="F61" s="218"/>
      <c r="G61" s="218"/>
      <c r="H61" s="218"/>
      <c r="I61" s="192"/>
      <c r="J61" s="192"/>
      <c r="K61" s="192"/>
      <c r="L61" s="192"/>
      <c r="M61" s="192"/>
    </row>
    <row r="62" spans="1:13" s="219" customFormat="1" ht="45.75" customHeight="1" x14ac:dyDescent="0.2">
      <c r="A62" s="215"/>
      <c r="B62" s="216"/>
      <c r="C62" s="216"/>
      <c r="D62" s="216"/>
      <c r="E62" s="178"/>
      <c r="F62" s="218"/>
      <c r="G62" s="218"/>
      <c r="H62" s="218"/>
      <c r="I62" s="192"/>
      <c r="J62" s="192"/>
      <c r="K62" s="192"/>
      <c r="L62" s="192"/>
      <c r="M62" s="192"/>
    </row>
    <row r="63" spans="1:13" s="219" customFormat="1" ht="45.75" customHeight="1" x14ac:dyDescent="0.2">
      <c r="A63" s="215"/>
      <c r="B63" s="216"/>
      <c r="C63" s="216"/>
      <c r="D63" s="216"/>
      <c r="E63" s="178"/>
      <c r="F63" s="218"/>
      <c r="G63" s="218"/>
      <c r="H63" s="218"/>
      <c r="I63" s="192"/>
      <c r="J63" s="192"/>
      <c r="K63" s="192"/>
      <c r="L63" s="192"/>
      <c r="M63" s="192"/>
    </row>
    <row r="64" spans="1:13" s="219" customFormat="1" ht="45.75" customHeight="1" x14ac:dyDescent="0.2">
      <c r="A64" s="215"/>
      <c r="B64" s="216"/>
      <c r="C64" s="216"/>
      <c r="D64" s="216"/>
      <c r="E64" s="178"/>
      <c r="F64" s="218"/>
      <c r="G64" s="218"/>
      <c r="H64" s="218"/>
      <c r="I64" s="192"/>
      <c r="J64" s="192"/>
      <c r="K64" s="192"/>
      <c r="L64" s="192"/>
      <c r="M64" s="192"/>
    </row>
    <row r="65" spans="1:13" s="219" customFormat="1" ht="45.75" customHeight="1" x14ac:dyDescent="0.2">
      <c r="A65" s="215"/>
      <c r="B65" s="216"/>
      <c r="C65" s="216"/>
      <c r="D65" s="216"/>
      <c r="E65" s="178"/>
      <c r="F65" s="218"/>
      <c r="G65" s="218"/>
      <c r="H65" s="218"/>
      <c r="I65" s="192"/>
      <c r="J65" s="192"/>
      <c r="K65" s="192"/>
      <c r="L65" s="192"/>
      <c r="M65" s="192"/>
    </row>
    <row r="66" spans="1:13" s="219" customFormat="1" ht="45.75" customHeight="1" x14ac:dyDescent="0.2">
      <c r="A66" s="215"/>
      <c r="B66" s="216"/>
      <c r="C66" s="216"/>
      <c r="D66" s="216"/>
      <c r="E66" s="178"/>
      <c r="F66" s="218"/>
      <c r="G66" s="218"/>
      <c r="H66" s="218"/>
      <c r="I66" s="192"/>
      <c r="J66" s="192"/>
      <c r="K66" s="192"/>
      <c r="L66" s="192"/>
      <c r="M66" s="192"/>
    </row>
    <row r="67" spans="1:13" s="219" customFormat="1" ht="45.75" customHeight="1" x14ac:dyDescent="0.2">
      <c r="A67" s="215"/>
      <c r="B67" s="216"/>
      <c r="C67" s="216"/>
      <c r="D67" s="216"/>
      <c r="E67" s="178"/>
      <c r="F67" s="218"/>
      <c r="G67" s="218"/>
      <c r="H67" s="218"/>
      <c r="I67" s="192"/>
      <c r="J67" s="192"/>
      <c r="K67" s="192"/>
      <c r="L67" s="192"/>
      <c r="M67" s="192"/>
    </row>
    <row r="68" spans="1:13" s="219" customFormat="1" ht="45.75" customHeight="1" x14ac:dyDescent="0.2">
      <c r="A68" s="215"/>
      <c r="B68" s="216"/>
      <c r="C68" s="216"/>
      <c r="D68" s="216"/>
      <c r="E68" s="178"/>
      <c r="F68" s="218"/>
      <c r="G68" s="218"/>
      <c r="H68" s="218"/>
      <c r="I68" s="192"/>
      <c r="J68" s="192"/>
      <c r="K68" s="192"/>
      <c r="L68" s="192"/>
      <c r="M68" s="192"/>
    </row>
    <row r="69" spans="1:13" s="219" customFormat="1" ht="45.75" customHeight="1" x14ac:dyDescent="0.2">
      <c r="A69" s="215"/>
      <c r="B69" s="216"/>
      <c r="C69" s="216"/>
      <c r="D69" s="216"/>
      <c r="E69" s="178"/>
      <c r="F69" s="218"/>
      <c r="G69" s="218"/>
      <c r="H69" s="218"/>
      <c r="I69" s="192"/>
      <c r="J69" s="192"/>
      <c r="K69" s="192"/>
      <c r="L69" s="192"/>
      <c r="M69" s="192"/>
    </row>
    <row r="70" spans="1:13" s="219" customFormat="1" ht="45.75" customHeight="1" x14ac:dyDescent="0.2">
      <c r="A70" s="215"/>
      <c r="B70" s="216"/>
      <c r="C70" s="216"/>
      <c r="D70" s="216"/>
      <c r="E70" s="178"/>
      <c r="F70" s="218"/>
      <c r="G70" s="218"/>
      <c r="H70" s="218"/>
      <c r="I70" s="192"/>
      <c r="J70" s="192"/>
      <c r="K70" s="192"/>
      <c r="L70" s="192"/>
      <c r="M70" s="192"/>
    </row>
    <row r="71" spans="1:13" s="219" customFormat="1" ht="45.75" customHeight="1" x14ac:dyDescent="0.2">
      <c r="A71" s="215"/>
      <c r="B71" s="216"/>
      <c r="C71" s="216"/>
      <c r="D71" s="216"/>
      <c r="E71" s="178"/>
      <c r="F71" s="218"/>
      <c r="G71" s="218"/>
      <c r="H71" s="218"/>
      <c r="I71" s="192"/>
      <c r="J71" s="192"/>
      <c r="K71" s="192"/>
      <c r="L71" s="192"/>
      <c r="M71" s="192"/>
    </row>
    <row r="72" spans="1:13" s="219" customFormat="1" ht="45.75" customHeight="1" x14ac:dyDescent="0.2">
      <c r="A72" s="215"/>
      <c r="B72" s="216"/>
      <c r="C72" s="216"/>
      <c r="D72" s="216"/>
      <c r="E72" s="178"/>
      <c r="F72" s="218"/>
      <c r="G72" s="218"/>
      <c r="H72" s="218"/>
      <c r="I72" s="192"/>
      <c r="J72" s="192"/>
      <c r="K72" s="192"/>
      <c r="L72" s="192"/>
      <c r="M72" s="192"/>
    </row>
    <row r="73" spans="1:13" s="219" customFormat="1" ht="45.75" customHeight="1" x14ac:dyDescent="0.2">
      <c r="A73" s="215"/>
      <c r="B73" s="216"/>
      <c r="C73" s="216"/>
      <c r="D73" s="216"/>
      <c r="E73" s="178"/>
      <c r="F73" s="218"/>
      <c r="G73" s="218"/>
      <c r="H73" s="218"/>
      <c r="I73" s="192"/>
      <c r="J73" s="192"/>
      <c r="K73" s="192"/>
      <c r="L73" s="192"/>
      <c r="M73" s="192"/>
    </row>
    <row r="74" spans="1:13" s="219" customFormat="1" ht="45.75" customHeight="1" x14ac:dyDescent="0.2">
      <c r="A74" s="215"/>
      <c r="B74" s="216"/>
      <c r="C74" s="216"/>
      <c r="D74" s="216"/>
      <c r="E74" s="178"/>
      <c r="F74" s="218"/>
      <c r="G74" s="218"/>
      <c r="H74" s="218"/>
      <c r="I74" s="192"/>
      <c r="J74" s="192"/>
      <c r="K74" s="192"/>
      <c r="L74" s="192"/>
      <c r="M74" s="192"/>
    </row>
    <row r="75" spans="1:13" s="219" customFormat="1" ht="45.75" customHeight="1" x14ac:dyDescent="0.2">
      <c r="A75" s="215"/>
      <c r="B75" s="216"/>
      <c r="C75" s="216"/>
      <c r="D75" s="216"/>
      <c r="E75" s="178"/>
      <c r="F75" s="218"/>
      <c r="G75" s="218"/>
      <c r="H75" s="218"/>
      <c r="I75" s="192"/>
      <c r="J75" s="192"/>
      <c r="K75" s="192"/>
      <c r="L75" s="192"/>
      <c r="M75" s="192"/>
    </row>
    <row r="76" spans="1:13" s="219" customFormat="1" ht="45.75" customHeight="1" x14ac:dyDescent="0.2">
      <c r="A76" s="215"/>
      <c r="B76" s="216"/>
      <c r="C76" s="216"/>
      <c r="D76" s="216"/>
      <c r="E76" s="178"/>
      <c r="F76" s="218"/>
      <c r="G76" s="218"/>
      <c r="H76" s="218"/>
      <c r="I76" s="192"/>
      <c r="J76" s="192"/>
      <c r="K76" s="192"/>
      <c r="L76" s="192"/>
      <c r="M76" s="192"/>
    </row>
    <row r="77" spans="1:13" s="219" customFormat="1" ht="45.75" customHeight="1" x14ac:dyDescent="0.2">
      <c r="A77" s="215"/>
      <c r="B77" s="216"/>
      <c r="C77" s="216"/>
      <c r="D77" s="216"/>
      <c r="E77" s="178"/>
      <c r="F77" s="218"/>
      <c r="G77" s="218"/>
      <c r="H77" s="218"/>
      <c r="I77" s="192"/>
      <c r="J77" s="192"/>
      <c r="K77" s="192"/>
      <c r="L77" s="192"/>
      <c r="M77" s="192"/>
    </row>
    <row r="78" spans="1:13" s="219" customFormat="1" ht="45.75" customHeight="1" x14ac:dyDescent="0.2">
      <c r="A78" s="215"/>
      <c r="B78" s="216"/>
      <c r="C78" s="216"/>
      <c r="D78" s="216"/>
      <c r="E78" s="178"/>
      <c r="F78" s="218"/>
      <c r="G78" s="218"/>
      <c r="H78" s="218"/>
      <c r="I78" s="192"/>
      <c r="J78" s="192"/>
      <c r="K78" s="192"/>
      <c r="L78" s="192"/>
      <c r="M78" s="192"/>
    </row>
    <row r="79" spans="1:13" s="219" customFormat="1" ht="45.75" customHeight="1" x14ac:dyDescent="0.2">
      <c r="A79" s="215"/>
      <c r="B79" s="216"/>
      <c r="C79" s="216"/>
      <c r="D79" s="216"/>
      <c r="E79" s="178"/>
      <c r="F79" s="218"/>
      <c r="G79" s="218"/>
      <c r="H79" s="218"/>
      <c r="I79" s="192"/>
      <c r="J79" s="192"/>
      <c r="K79" s="192"/>
      <c r="L79" s="192"/>
      <c r="M79" s="192"/>
    </row>
    <row r="80" spans="1:13" s="219" customFormat="1" ht="45.75" customHeight="1" x14ac:dyDescent="0.2">
      <c r="A80" s="215"/>
      <c r="B80" s="216"/>
      <c r="C80" s="216"/>
      <c r="D80" s="216"/>
      <c r="E80" s="178"/>
      <c r="F80" s="218"/>
      <c r="G80" s="218"/>
      <c r="H80" s="218"/>
      <c r="I80" s="192"/>
      <c r="J80" s="192"/>
      <c r="K80" s="192"/>
      <c r="L80" s="192"/>
      <c r="M80" s="192"/>
    </row>
    <row r="81" spans="1:13" s="219" customFormat="1" ht="45.75" customHeight="1" x14ac:dyDescent="0.2">
      <c r="A81" s="215"/>
      <c r="B81" s="216"/>
      <c r="C81" s="216"/>
      <c r="D81" s="216"/>
      <c r="E81" s="178"/>
      <c r="F81" s="218"/>
      <c r="G81" s="218"/>
      <c r="H81" s="218"/>
      <c r="I81" s="192"/>
      <c r="J81" s="192"/>
      <c r="K81" s="192"/>
      <c r="L81" s="192"/>
      <c r="M81" s="192"/>
    </row>
    <row r="82" spans="1:13" s="219" customFormat="1" ht="45.75" customHeight="1" x14ac:dyDescent="0.2">
      <c r="A82" s="215"/>
      <c r="B82" s="216"/>
      <c r="C82" s="216"/>
      <c r="D82" s="216"/>
      <c r="E82" s="178"/>
      <c r="F82" s="218"/>
      <c r="G82" s="218"/>
      <c r="H82" s="218"/>
      <c r="I82" s="192"/>
      <c r="J82" s="192"/>
      <c r="K82" s="192"/>
      <c r="L82" s="192"/>
      <c r="M82" s="192"/>
    </row>
    <row r="83" spans="1:13" s="219" customFormat="1" ht="45.75" customHeight="1" x14ac:dyDescent="0.2">
      <c r="A83" s="215"/>
      <c r="B83" s="216"/>
      <c r="C83" s="216"/>
      <c r="D83" s="216"/>
      <c r="E83" s="178"/>
      <c r="F83" s="218"/>
      <c r="G83" s="218"/>
      <c r="H83" s="218"/>
      <c r="I83" s="192"/>
      <c r="J83" s="192"/>
      <c r="K83" s="192"/>
      <c r="L83" s="192"/>
      <c r="M83" s="192"/>
    </row>
    <row r="84" spans="1:13" s="219" customFormat="1" ht="45.75" customHeight="1" x14ac:dyDescent="0.2">
      <c r="A84" s="215"/>
      <c r="B84" s="216"/>
      <c r="C84" s="216"/>
      <c r="D84" s="216"/>
      <c r="E84" s="178"/>
      <c r="F84" s="218"/>
      <c r="G84" s="218"/>
      <c r="H84" s="218"/>
      <c r="I84" s="192"/>
      <c r="J84" s="192"/>
      <c r="K84" s="192"/>
      <c r="L84" s="192"/>
      <c r="M84" s="192"/>
    </row>
    <row r="85" spans="1:13" s="219" customFormat="1" ht="45.75" customHeight="1" x14ac:dyDescent="0.2">
      <c r="A85" s="215"/>
      <c r="B85" s="216"/>
      <c r="C85" s="216"/>
      <c r="D85" s="216"/>
      <c r="E85" s="178"/>
      <c r="F85" s="218"/>
      <c r="G85" s="218"/>
      <c r="H85" s="218"/>
      <c r="I85" s="192"/>
      <c r="J85" s="192"/>
      <c r="K85" s="192"/>
      <c r="L85" s="192"/>
      <c r="M85" s="192"/>
    </row>
    <row r="86" spans="1:13" s="219" customFormat="1" ht="45.75" customHeight="1" x14ac:dyDescent="0.2">
      <c r="A86" s="215"/>
      <c r="B86" s="216"/>
      <c r="C86" s="216"/>
      <c r="D86" s="216"/>
      <c r="E86" s="178"/>
      <c r="F86" s="218"/>
      <c r="G86" s="218"/>
      <c r="H86" s="218"/>
      <c r="I86" s="192"/>
      <c r="J86" s="192"/>
      <c r="K86" s="192"/>
      <c r="L86" s="192"/>
      <c r="M86" s="192"/>
    </row>
    <row r="87" spans="1:13" s="219" customFormat="1" ht="45.75" customHeight="1" x14ac:dyDescent="0.2">
      <c r="A87" s="215"/>
      <c r="B87" s="216"/>
      <c r="C87" s="216"/>
      <c r="D87" s="216"/>
      <c r="E87" s="178"/>
      <c r="F87" s="218"/>
      <c r="G87" s="218"/>
      <c r="H87" s="218"/>
      <c r="I87" s="192"/>
      <c r="J87" s="192"/>
      <c r="K87" s="192"/>
      <c r="L87" s="192"/>
      <c r="M87" s="192"/>
    </row>
    <row r="88" spans="1:13" s="219" customFormat="1" ht="45.75" customHeight="1" x14ac:dyDescent="0.2">
      <c r="A88" s="215"/>
      <c r="B88" s="216"/>
      <c r="C88" s="216"/>
      <c r="D88" s="216"/>
      <c r="E88" s="178"/>
      <c r="F88" s="218"/>
      <c r="G88" s="218"/>
      <c r="H88" s="218"/>
      <c r="I88" s="192"/>
      <c r="J88" s="192"/>
      <c r="K88" s="192"/>
      <c r="L88" s="192"/>
      <c r="M88" s="192"/>
    </row>
    <row r="89" spans="1:13" s="219" customFormat="1" ht="45.75" customHeight="1" x14ac:dyDescent="0.2">
      <c r="A89" s="215"/>
      <c r="B89" s="216"/>
      <c r="C89" s="216"/>
      <c r="D89" s="216"/>
      <c r="E89" s="178"/>
      <c r="F89" s="218"/>
      <c r="G89" s="218"/>
      <c r="H89" s="218"/>
      <c r="I89" s="192"/>
      <c r="J89" s="192"/>
      <c r="K89" s="192"/>
      <c r="L89" s="192"/>
      <c r="M89" s="192"/>
    </row>
    <row r="90" spans="1:13" s="219" customFormat="1" ht="45.75" customHeight="1" x14ac:dyDescent="0.2">
      <c r="A90" s="215"/>
      <c r="B90" s="216"/>
      <c r="C90" s="216"/>
      <c r="D90" s="216"/>
      <c r="E90" s="178"/>
      <c r="F90" s="218"/>
      <c r="G90" s="218"/>
      <c r="H90" s="218"/>
      <c r="I90" s="192"/>
      <c r="J90" s="192"/>
      <c r="K90" s="192"/>
      <c r="L90" s="192"/>
      <c r="M90" s="192"/>
    </row>
    <row r="91" spans="1:13" s="219" customFormat="1" ht="45.75" customHeight="1" x14ac:dyDescent="0.2">
      <c r="A91" s="215"/>
      <c r="B91" s="216"/>
      <c r="C91" s="216"/>
      <c r="D91" s="216"/>
      <c r="E91" s="178"/>
      <c r="F91" s="218"/>
      <c r="G91" s="218"/>
      <c r="H91" s="218"/>
      <c r="I91" s="192"/>
      <c r="J91" s="192"/>
      <c r="K91" s="192"/>
      <c r="L91" s="192"/>
      <c r="M91" s="192"/>
    </row>
    <row r="92" spans="1:13" s="219" customFormat="1" ht="45.75" customHeight="1" x14ac:dyDescent="0.2">
      <c r="A92" s="215"/>
      <c r="B92" s="216"/>
      <c r="C92" s="216"/>
      <c r="D92" s="216"/>
      <c r="E92" s="178"/>
      <c r="F92" s="218"/>
      <c r="G92" s="218"/>
      <c r="H92" s="218"/>
      <c r="I92" s="192"/>
      <c r="J92" s="192"/>
      <c r="K92" s="192"/>
      <c r="L92" s="192"/>
      <c r="M92" s="192"/>
    </row>
    <row r="93" spans="1:13" s="219" customFormat="1" ht="45.75" customHeight="1" x14ac:dyDescent="0.2">
      <c r="A93" s="215"/>
      <c r="B93" s="216"/>
      <c r="C93" s="216"/>
      <c r="D93" s="216"/>
      <c r="E93" s="178"/>
      <c r="F93" s="218"/>
      <c r="G93" s="218"/>
      <c r="H93" s="218"/>
      <c r="I93" s="192"/>
      <c r="J93" s="192"/>
      <c r="K93" s="192"/>
      <c r="L93" s="192"/>
      <c r="M93" s="192"/>
    </row>
    <row r="94" spans="1:13" s="219" customFormat="1" ht="45.75" customHeight="1" x14ac:dyDescent="0.2">
      <c r="A94" s="215"/>
      <c r="B94" s="216"/>
      <c r="C94" s="216"/>
      <c r="D94" s="216"/>
      <c r="E94" s="178"/>
      <c r="F94" s="218"/>
      <c r="G94" s="218"/>
      <c r="H94" s="218"/>
      <c r="I94" s="192"/>
      <c r="J94" s="192"/>
      <c r="K94" s="192"/>
      <c r="L94" s="192"/>
      <c r="M94" s="192"/>
    </row>
    <row r="95" spans="1:13" s="219" customFormat="1" ht="45.75" customHeight="1" x14ac:dyDescent="0.2">
      <c r="A95" s="215"/>
      <c r="B95" s="216"/>
      <c r="C95" s="216"/>
      <c r="D95" s="216"/>
      <c r="E95" s="178"/>
      <c r="F95" s="218"/>
      <c r="G95" s="218"/>
      <c r="H95" s="218"/>
      <c r="I95" s="192"/>
      <c r="J95" s="192"/>
      <c r="K95" s="192"/>
      <c r="L95" s="192"/>
      <c r="M95" s="192"/>
    </row>
    <row r="96" spans="1:13" s="219" customFormat="1" ht="45.75" customHeight="1" x14ac:dyDescent="0.2">
      <c r="A96" s="215"/>
      <c r="B96" s="216"/>
      <c r="C96" s="216"/>
      <c r="D96" s="216"/>
      <c r="E96" s="178"/>
      <c r="F96" s="218"/>
      <c r="G96" s="218"/>
      <c r="H96" s="218"/>
      <c r="I96" s="192"/>
      <c r="J96" s="192"/>
      <c r="K96" s="192"/>
      <c r="L96" s="192"/>
      <c r="M96" s="192"/>
    </row>
    <row r="97" spans="1:13" s="219" customFormat="1" ht="45.75" customHeight="1" x14ac:dyDescent="0.2">
      <c r="A97" s="215"/>
      <c r="B97" s="216"/>
      <c r="C97" s="216"/>
      <c r="D97" s="216"/>
      <c r="E97" s="178"/>
      <c r="F97" s="218"/>
      <c r="G97" s="218"/>
      <c r="H97" s="218"/>
      <c r="I97" s="192"/>
      <c r="J97" s="192"/>
      <c r="K97" s="192"/>
      <c r="L97" s="192"/>
      <c r="M97" s="192"/>
    </row>
    <row r="98" spans="1:13" s="219" customFormat="1" ht="45.75" customHeight="1" x14ac:dyDescent="0.2">
      <c r="A98" s="215"/>
      <c r="B98" s="216"/>
      <c r="C98" s="216"/>
      <c r="D98" s="216"/>
      <c r="E98" s="178"/>
      <c r="F98" s="218"/>
      <c r="G98" s="218"/>
      <c r="H98" s="218"/>
      <c r="I98" s="192"/>
      <c r="J98" s="192"/>
      <c r="K98" s="192"/>
      <c r="L98" s="192"/>
      <c r="M98" s="192"/>
    </row>
    <row r="99" spans="1:13" s="219" customFormat="1" ht="45.75" customHeight="1" x14ac:dyDescent="0.2">
      <c r="A99" s="215"/>
      <c r="B99" s="216"/>
      <c r="C99" s="216"/>
      <c r="D99" s="216"/>
      <c r="E99" s="178"/>
      <c r="F99" s="218"/>
      <c r="G99" s="218"/>
      <c r="H99" s="218"/>
      <c r="I99" s="192"/>
      <c r="J99" s="192"/>
      <c r="K99" s="192"/>
      <c r="L99" s="192"/>
      <c r="M99" s="192"/>
    </row>
    <row r="100" spans="1:13" s="219" customFormat="1" ht="45.75" customHeight="1" x14ac:dyDescent="0.2">
      <c r="A100" s="215"/>
      <c r="B100" s="216"/>
      <c r="C100" s="216"/>
      <c r="D100" s="216"/>
      <c r="E100" s="178"/>
      <c r="F100" s="218"/>
      <c r="G100" s="218"/>
      <c r="H100" s="218"/>
      <c r="I100" s="192"/>
      <c r="J100" s="192"/>
      <c r="K100" s="192"/>
      <c r="L100" s="192"/>
      <c r="M100" s="192"/>
    </row>
    <row r="101" spans="1:13" s="219" customFormat="1" ht="45.75" customHeight="1" x14ac:dyDescent="0.2">
      <c r="A101" s="215"/>
      <c r="B101" s="216"/>
      <c r="C101" s="216"/>
      <c r="D101" s="216"/>
      <c r="E101" s="178"/>
      <c r="F101" s="218"/>
      <c r="G101" s="218"/>
      <c r="H101" s="218"/>
      <c r="I101" s="192"/>
      <c r="J101" s="192"/>
      <c r="K101" s="192"/>
      <c r="L101" s="192"/>
      <c r="M101" s="192"/>
    </row>
    <row r="102" spans="1:13" s="219" customFormat="1" ht="45.75" customHeight="1" x14ac:dyDescent="0.2">
      <c r="A102" s="215"/>
      <c r="B102" s="216"/>
      <c r="C102" s="216"/>
      <c r="D102" s="216"/>
      <c r="E102" s="178"/>
      <c r="F102" s="218"/>
      <c r="G102" s="218"/>
      <c r="H102" s="218"/>
      <c r="I102" s="192"/>
      <c r="J102" s="192"/>
      <c r="K102" s="192"/>
      <c r="L102" s="192"/>
      <c r="M102" s="192"/>
    </row>
    <row r="103" spans="1:13" s="219" customFormat="1" ht="45.75" customHeight="1" x14ac:dyDescent="0.2">
      <c r="A103" s="215"/>
      <c r="B103" s="216"/>
      <c r="C103" s="216"/>
      <c r="D103" s="216"/>
      <c r="E103" s="178"/>
      <c r="F103" s="218"/>
      <c r="G103" s="218"/>
      <c r="H103" s="218"/>
      <c r="I103" s="192"/>
      <c r="J103" s="192"/>
      <c r="K103" s="192"/>
      <c r="L103" s="192"/>
      <c r="M103" s="192"/>
    </row>
    <row r="104" spans="1:13" s="219" customFormat="1" ht="45.75" customHeight="1" x14ac:dyDescent="0.2">
      <c r="A104" s="215"/>
      <c r="B104" s="216"/>
      <c r="C104" s="216"/>
      <c r="D104" s="216"/>
      <c r="E104" s="178"/>
      <c r="F104" s="218"/>
      <c r="G104" s="218"/>
      <c r="H104" s="218"/>
      <c r="I104" s="192"/>
      <c r="J104" s="192"/>
      <c r="K104" s="192"/>
      <c r="L104" s="192"/>
      <c r="M104" s="192"/>
    </row>
    <row r="105" spans="1:13" s="219" customFormat="1" ht="45.75" customHeight="1" x14ac:dyDescent="0.2">
      <c r="A105" s="215"/>
      <c r="B105" s="216"/>
      <c r="C105" s="216"/>
      <c r="D105" s="216"/>
      <c r="E105" s="178"/>
      <c r="F105" s="218"/>
      <c r="G105" s="218"/>
      <c r="H105" s="218"/>
      <c r="I105" s="192"/>
      <c r="J105" s="192"/>
      <c r="K105" s="192"/>
      <c r="L105" s="192"/>
      <c r="M105" s="192"/>
    </row>
    <row r="106" spans="1:13" s="219" customFormat="1" ht="45.75" customHeight="1" x14ac:dyDescent="0.2">
      <c r="A106" s="215"/>
      <c r="B106" s="216"/>
      <c r="C106" s="216"/>
      <c r="D106" s="216"/>
      <c r="E106" s="178"/>
      <c r="F106" s="218"/>
      <c r="G106" s="218"/>
      <c r="H106" s="218"/>
      <c r="I106" s="192"/>
      <c r="J106" s="192"/>
      <c r="K106" s="192"/>
      <c r="L106" s="192"/>
      <c r="M106" s="192"/>
    </row>
    <row r="107" spans="1:13" s="219" customFormat="1" ht="45.75" customHeight="1" x14ac:dyDescent="0.2">
      <c r="A107" s="215"/>
      <c r="B107" s="216"/>
      <c r="C107" s="216"/>
      <c r="D107" s="216"/>
      <c r="E107" s="178"/>
      <c r="F107" s="218"/>
      <c r="G107" s="218"/>
      <c r="H107" s="218"/>
      <c r="I107" s="192"/>
      <c r="J107" s="192"/>
      <c r="K107" s="192"/>
      <c r="L107" s="192"/>
      <c r="M107" s="192"/>
    </row>
    <row r="108" spans="1:13" s="219" customFormat="1" ht="45.75" customHeight="1" x14ac:dyDescent="0.2">
      <c r="A108" s="215"/>
      <c r="B108" s="216"/>
      <c r="C108" s="216"/>
      <c r="D108" s="216"/>
      <c r="E108" s="178"/>
      <c r="F108" s="218"/>
      <c r="G108" s="218"/>
      <c r="H108" s="218"/>
      <c r="I108" s="192"/>
      <c r="J108" s="192"/>
      <c r="K108" s="192"/>
      <c r="L108" s="192"/>
      <c r="M108" s="192"/>
    </row>
    <row r="109" spans="1:13" s="219" customFormat="1" ht="45.75" customHeight="1" x14ac:dyDescent="0.2">
      <c r="A109" s="215"/>
      <c r="B109" s="216"/>
      <c r="C109" s="216"/>
      <c r="D109" s="216"/>
      <c r="E109" s="178"/>
      <c r="F109" s="218"/>
      <c r="G109" s="218"/>
      <c r="H109" s="218"/>
      <c r="I109" s="192"/>
      <c r="J109" s="192"/>
      <c r="K109" s="192"/>
      <c r="L109" s="192"/>
      <c r="M109" s="192"/>
    </row>
    <row r="110" spans="1:13" s="219" customFormat="1" ht="45.75" customHeight="1" x14ac:dyDescent="0.2">
      <c r="A110" s="215"/>
      <c r="B110" s="216"/>
      <c r="C110" s="216"/>
      <c r="D110" s="216"/>
      <c r="E110" s="178"/>
      <c r="F110" s="218"/>
      <c r="G110" s="218"/>
      <c r="H110" s="218"/>
      <c r="I110" s="192"/>
      <c r="J110" s="192"/>
      <c r="K110" s="192"/>
      <c r="L110" s="192"/>
      <c r="M110" s="192"/>
    </row>
    <row r="111" spans="1:13" s="219" customFormat="1" ht="45.75" customHeight="1" x14ac:dyDescent="0.2">
      <c r="A111" s="215"/>
      <c r="B111" s="216"/>
      <c r="C111" s="216"/>
      <c r="D111" s="216"/>
      <c r="E111" s="178"/>
      <c r="F111" s="218"/>
      <c r="G111" s="218"/>
      <c r="H111" s="218"/>
      <c r="I111" s="192"/>
      <c r="J111" s="192"/>
      <c r="K111" s="192"/>
      <c r="L111" s="192"/>
      <c r="M111" s="192"/>
    </row>
    <row r="112" spans="1:13" s="219" customFormat="1" ht="45.75" customHeight="1" x14ac:dyDescent="0.2">
      <c r="A112" s="215"/>
      <c r="B112" s="216"/>
      <c r="C112" s="216"/>
      <c r="D112" s="216"/>
      <c r="E112" s="178"/>
      <c r="F112" s="218"/>
      <c r="G112" s="218"/>
      <c r="H112" s="218"/>
      <c r="I112" s="192"/>
      <c r="J112" s="192"/>
      <c r="K112" s="192"/>
      <c r="L112" s="192"/>
      <c r="M112" s="192"/>
    </row>
    <row r="113" spans="1:13" s="219" customFormat="1" ht="45.75" customHeight="1" x14ac:dyDescent="0.2">
      <c r="A113" s="215"/>
      <c r="B113" s="216"/>
      <c r="C113" s="216"/>
      <c r="D113" s="216"/>
      <c r="E113" s="178"/>
      <c r="F113" s="218"/>
      <c r="G113" s="218"/>
      <c r="H113" s="218"/>
      <c r="I113" s="192"/>
      <c r="J113" s="192"/>
      <c r="K113" s="192"/>
      <c r="L113" s="192"/>
      <c r="M113" s="192"/>
    </row>
    <row r="114" spans="1:13" s="219" customFormat="1" ht="45.75" customHeight="1" x14ac:dyDescent="0.2">
      <c r="A114" s="215"/>
      <c r="B114" s="216"/>
      <c r="C114" s="216"/>
      <c r="D114" s="216"/>
      <c r="E114" s="178"/>
      <c r="F114" s="218"/>
      <c r="G114" s="218"/>
      <c r="H114" s="218"/>
      <c r="I114" s="192"/>
      <c r="J114" s="192"/>
      <c r="K114" s="192"/>
      <c r="L114" s="192"/>
      <c r="M114" s="192"/>
    </row>
    <row r="115" spans="1:13" s="219" customFormat="1" ht="45.75" customHeight="1" x14ac:dyDescent="0.2">
      <c r="A115" s="215"/>
      <c r="B115" s="216"/>
      <c r="C115" s="216"/>
      <c r="D115" s="216"/>
      <c r="E115" s="178"/>
      <c r="F115" s="218"/>
      <c r="G115" s="218"/>
      <c r="H115" s="218"/>
      <c r="I115" s="192"/>
      <c r="J115" s="192"/>
      <c r="K115" s="192"/>
      <c r="L115" s="192"/>
      <c r="M115" s="192"/>
    </row>
    <row r="116" spans="1:13" s="219" customFormat="1" ht="45.75" customHeight="1" x14ac:dyDescent="0.2">
      <c r="A116" s="215"/>
      <c r="B116" s="216"/>
      <c r="C116" s="216"/>
      <c r="D116" s="216"/>
      <c r="E116" s="178"/>
      <c r="F116" s="218"/>
      <c r="G116" s="218"/>
      <c r="H116" s="218"/>
      <c r="I116" s="192"/>
      <c r="J116" s="192"/>
      <c r="K116" s="192"/>
      <c r="L116" s="192"/>
      <c r="M116" s="192"/>
    </row>
    <row r="117" spans="1:13" s="219" customFormat="1" ht="45.75" customHeight="1" x14ac:dyDescent="0.2">
      <c r="A117" s="215"/>
      <c r="B117" s="216"/>
      <c r="C117" s="216"/>
      <c r="D117" s="216"/>
      <c r="E117" s="178"/>
      <c r="F117" s="218"/>
      <c r="G117" s="218"/>
      <c r="H117" s="218"/>
      <c r="I117" s="192"/>
      <c r="J117" s="192"/>
      <c r="K117" s="192"/>
      <c r="L117" s="192"/>
      <c r="M117" s="192"/>
    </row>
    <row r="118" spans="1:13" s="219" customFormat="1" ht="45.75" customHeight="1" x14ac:dyDescent="0.2">
      <c r="A118" s="215"/>
      <c r="B118" s="216"/>
      <c r="C118" s="216"/>
      <c r="D118" s="216"/>
      <c r="E118" s="178"/>
      <c r="F118" s="218"/>
      <c r="G118" s="218"/>
      <c r="H118" s="218"/>
      <c r="I118" s="192"/>
      <c r="J118" s="192"/>
      <c r="K118" s="192"/>
      <c r="L118" s="192"/>
      <c r="M118" s="192"/>
    </row>
    <row r="119" spans="1:13" s="219" customFormat="1" ht="45.75" customHeight="1" x14ac:dyDescent="0.2">
      <c r="A119" s="215"/>
      <c r="B119" s="216"/>
      <c r="C119" s="216"/>
      <c r="D119" s="216"/>
      <c r="E119" s="178"/>
      <c r="F119" s="218"/>
      <c r="G119" s="218"/>
      <c r="H119" s="218"/>
      <c r="I119" s="192"/>
      <c r="J119" s="192"/>
      <c r="K119" s="192"/>
      <c r="L119" s="192"/>
      <c r="M119" s="192"/>
    </row>
    <row r="120" spans="1:13" s="219" customFormat="1" ht="45.75" customHeight="1" x14ac:dyDescent="0.2">
      <c r="A120" s="215"/>
      <c r="B120" s="216"/>
      <c r="C120" s="216"/>
      <c r="D120" s="216"/>
      <c r="E120" s="178"/>
      <c r="F120" s="218"/>
      <c r="G120" s="218"/>
      <c r="H120" s="218"/>
      <c r="I120" s="192"/>
      <c r="J120" s="192"/>
      <c r="K120" s="192"/>
      <c r="L120" s="192"/>
      <c r="M120" s="192"/>
    </row>
    <row r="121" spans="1:13" s="219" customFormat="1" ht="45.75" customHeight="1" x14ac:dyDescent="0.2">
      <c r="A121" s="215"/>
      <c r="B121" s="216"/>
      <c r="C121" s="216"/>
      <c r="D121" s="216"/>
      <c r="E121" s="178"/>
      <c r="F121" s="218"/>
      <c r="G121" s="218"/>
      <c r="H121" s="218"/>
      <c r="I121" s="192"/>
      <c r="J121" s="192"/>
      <c r="K121" s="192"/>
      <c r="L121" s="192"/>
      <c r="M121" s="192"/>
    </row>
    <row r="122" spans="1:13" s="219" customFormat="1" ht="45.75" customHeight="1" x14ac:dyDescent="0.2">
      <c r="A122" s="215"/>
      <c r="B122" s="216"/>
      <c r="C122" s="216"/>
      <c r="D122" s="216"/>
      <c r="E122" s="178"/>
      <c r="F122" s="218"/>
      <c r="G122" s="218"/>
      <c r="H122" s="218"/>
      <c r="I122" s="192"/>
      <c r="J122" s="192"/>
      <c r="K122" s="192"/>
      <c r="L122" s="192"/>
      <c r="M122" s="192"/>
    </row>
    <row r="123" spans="1:13" s="219" customFormat="1" ht="45.75" customHeight="1" x14ac:dyDescent="0.2">
      <c r="A123" s="215"/>
      <c r="B123" s="216"/>
      <c r="C123" s="216"/>
      <c r="D123" s="216"/>
      <c r="E123" s="178"/>
      <c r="F123" s="218"/>
      <c r="G123" s="218"/>
      <c r="H123" s="218"/>
      <c r="I123" s="192"/>
      <c r="J123" s="192"/>
      <c r="K123" s="192"/>
      <c r="L123" s="192"/>
      <c r="M123" s="192"/>
    </row>
    <row r="124" spans="1:13" s="219" customFormat="1" ht="45.75" customHeight="1" x14ac:dyDescent="0.2">
      <c r="A124" s="215"/>
      <c r="B124" s="216"/>
      <c r="C124" s="216"/>
      <c r="D124" s="216"/>
      <c r="E124" s="178"/>
      <c r="F124" s="218"/>
      <c r="G124" s="218"/>
      <c r="H124" s="218"/>
      <c r="I124" s="192"/>
      <c r="J124" s="192"/>
      <c r="K124" s="192"/>
      <c r="L124" s="192"/>
      <c r="M124" s="192"/>
    </row>
    <row r="125" spans="1:13" s="219" customFormat="1" ht="45.75" customHeight="1" x14ac:dyDescent="0.2">
      <c r="A125" s="215"/>
      <c r="B125" s="216"/>
      <c r="C125" s="216"/>
      <c r="D125" s="216"/>
      <c r="E125" s="178"/>
      <c r="F125" s="218"/>
      <c r="G125" s="218"/>
      <c r="H125" s="218"/>
      <c r="I125" s="192"/>
      <c r="J125" s="192"/>
      <c r="K125" s="192"/>
      <c r="L125" s="192"/>
      <c r="M125" s="192"/>
    </row>
    <row r="126" spans="1:13" s="219" customFormat="1" ht="45.75" customHeight="1" x14ac:dyDescent="0.2">
      <c r="A126" s="215"/>
      <c r="B126" s="216"/>
      <c r="C126" s="216"/>
      <c r="D126" s="216"/>
      <c r="E126" s="178"/>
      <c r="F126" s="218"/>
      <c r="G126" s="218"/>
      <c r="H126" s="218"/>
      <c r="I126" s="192"/>
      <c r="J126" s="192"/>
      <c r="K126" s="192"/>
      <c r="L126" s="192"/>
      <c r="M126" s="192"/>
    </row>
    <row r="127" spans="1:13" s="219" customFormat="1" ht="45.75" customHeight="1" x14ac:dyDescent="0.2">
      <c r="A127" s="215"/>
      <c r="B127" s="216"/>
      <c r="C127" s="216"/>
      <c r="D127" s="216"/>
      <c r="E127" s="178"/>
      <c r="F127" s="218"/>
      <c r="G127" s="218"/>
      <c r="H127" s="218"/>
      <c r="I127" s="192"/>
      <c r="J127" s="192"/>
      <c r="K127" s="192"/>
      <c r="L127" s="192"/>
      <c r="M127" s="192"/>
    </row>
    <row r="128" spans="1:13" s="219" customFormat="1" ht="45.75" customHeight="1" x14ac:dyDescent="0.2">
      <c r="A128" s="215"/>
      <c r="B128" s="216"/>
      <c r="C128" s="216"/>
      <c r="D128" s="216"/>
      <c r="E128" s="178"/>
      <c r="F128" s="218"/>
      <c r="G128" s="218"/>
      <c r="H128" s="218"/>
      <c r="I128" s="192"/>
      <c r="J128" s="192"/>
      <c r="K128" s="192"/>
      <c r="L128" s="192"/>
      <c r="M128" s="192"/>
    </row>
    <row r="129" spans="1:13" s="219" customFormat="1" ht="45.75" customHeight="1" x14ac:dyDescent="0.2">
      <c r="A129" s="215"/>
      <c r="B129" s="216"/>
      <c r="C129" s="216"/>
      <c r="D129" s="216"/>
      <c r="E129" s="178"/>
      <c r="F129" s="218"/>
      <c r="G129" s="218"/>
      <c r="H129" s="218"/>
      <c r="I129" s="192"/>
      <c r="J129" s="192"/>
      <c r="K129" s="192"/>
      <c r="L129" s="192"/>
      <c r="M129" s="192"/>
    </row>
    <row r="130" spans="1:13" s="219" customFormat="1" ht="45.75" customHeight="1" x14ac:dyDescent="0.2">
      <c r="A130" s="215"/>
      <c r="B130" s="216"/>
      <c r="C130" s="216"/>
      <c r="D130" s="216"/>
      <c r="E130" s="178"/>
      <c r="F130" s="218"/>
      <c r="G130" s="218"/>
      <c r="H130" s="218"/>
      <c r="I130" s="192"/>
      <c r="J130" s="192"/>
      <c r="K130" s="192"/>
      <c r="L130" s="192"/>
      <c r="M130" s="192"/>
    </row>
    <row r="131" spans="1:13" s="219" customFormat="1" ht="45.75" customHeight="1" x14ac:dyDescent="0.2">
      <c r="A131" s="215"/>
      <c r="B131" s="216"/>
      <c r="C131" s="216"/>
      <c r="D131" s="216"/>
      <c r="E131" s="178"/>
      <c r="F131" s="218"/>
      <c r="G131" s="218"/>
      <c r="H131" s="218"/>
      <c r="I131" s="192"/>
      <c r="J131" s="192"/>
      <c r="K131" s="192"/>
      <c r="L131" s="192"/>
      <c r="M131" s="192"/>
    </row>
    <row r="132" spans="1:13" s="219" customFormat="1" ht="45.75" customHeight="1" x14ac:dyDescent="0.2">
      <c r="A132" s="215"/>
      <c r="B132" s="216"/>
      <c r="C132" s="216"/>
      <c r="D132" s="216"/>
      <c r="E132" s="178"/>
      <c r="F132" s="218"/>
      <c r="G132" s="218"/>
      <c r="H132" s="218"/>
      <c r="I132" s="192"/>
      <c r="J132" s="192"/>
      <c r="K132" s="192"/>
      <c r="L132" s="192"/>
      <c r="M132" s="192"/>
    </row>
    <row r="133" spans="1:13" s="219" customFormat="1" ht="45.75" customHeight="1" x14ac:dyDescent="0.2">
      <c r="A133" s="215"/>
      <c r="B133" s="216"/>
      <c r="C133" s="216"/>
      <c r="D133" s="216"/>
      <c r="E133" s="178"/>
      <c r="F133" s="218"/>
      <c r="G133" s="218"/>
      <c r="H133" s="218"/>
      <c r="I133" s="192"/>
      <c r="J133" s="192"/>
      <c r="K133" s="192"/>
      <c r="L133" s="192"/>
      <c r="M133" s="192"/>
    </row>
    <row r="134" spans="1:13" s="219" customFormat="1" ht="45.75" customHeight="1" x14ac:dyDescent="0.2">
      <c r="A134" s="215"/>
      <c r="B134" s="216"/>
      <c r="C134" s="216"/>
      <c r="D134" s="216"/>
      <c r="E134" s="178"/>
      <c r="F134" s="218"/>
      <c r="G134" s="218"/>
      <c r="H134" s="218"/>
      <c r="I134" s="192"/>
      <c r="J134" s="192"/>
      <c r="K134" s="192"/>
      <c r="L134" s="192"/>
      <c r="M134" s="192"/>
    </row>
    <row r="135" spans="1:13" s="219" customFormat="1" ht="45.75" customHeight="1" x14ac:dyDescent="0.2">
      <c r="A135" s="215"/>
      <c r="B135" s="216"/>
      <c r="C135" s="216"/>
      <c r="D135" s="216"/>
      <c r="E135" s="178"/>
      <c r="F135" s="218"/>
      <c r="G135" s="218"/>
      <c r="H135" s="218"/>
      <c r="I135" s="192"/>
      <c r="J135" s="192"/>
      <c r="K135" s="192"/>
      <c r="L135" s="192"/>
      <c r="M135" s="192"/>
    </row>
    <row r="136" spans="1:13" s="219" customFormat="1" ht="45.75" customHeight="1" x14ac:dyDescent="0.2">
      <c r="A136" s="215"/>
      <c r="B136" s="216"/>
      <c r="C136" s="216"/>
      <c r="D136" s="216"/>
      <c r="E136" s="178"/>
      <c r="F136" s="218"/>
      <c r="G136" s="218"/>
      <c r="H136" s="218"/>
      <c r="I136" s="192"/>
      <c r="J136" s="192"/>
      <c r="K136" s="192"/>
      <c r="L136" s="192"/>
      <c r="M136" s="192"/>
    </row>
    <row r="137" spans="1:13" s="219" customFormat="1" ht="45.75" customHeight="1" x14ac:dyDescent="0.2">
      <c r="A137" s="215"/>
      <c r="B137" s="216"/>
      <c r="C137" s="216"/>
      <c r="D137" s="216"/>
      <c r="E137" s="178"/>
      <c r="F137" s="218"/>
      <c r="G137" s="218"/>
      <c r="H137" s="218"/>
      <c r="I137" s="192"/>
      <c r="J137" s="192"/>
      <c r="K137" s="192"/>
      <c r="L137" s="192"/>
      <c r="M137" s="192"/>
    </row>
    <row r="138" spans="1:13" s="219" customFormat="1" ht="45.75" customHeight="1" x14ac:dyDescent="0.2">
      <c r="A138" s="215"/>
      <c r="B138" s="216"/>
      <c r="C138" s="216"/>
      <c r="D138" s="216"/>
      <c r="E138" s="178"/>
      <c r="F138" s="218"/>
      <c r="G138" s="218"/>
      <c r="H138" s="218"/>
      <c r="I138" s="192"/>
      <c r="J138" s="192"/>
      <c r="K138" s="192"/>
      <c r="L138" s="192"/>
      <c r="M138" s="192"/>
    </row>
    <row r="139" spans="1:13" s="219" customFormat="1" ht="45.75" customHeight="1" x14ac:dyDescent="0.2">
      <c r="A139" s="215"/>
      <c r="B139" s="216"/>
      <c r="C139" s="216"/>
      <c r="D139" s="216"/>
      <c r="E139" s="178"/>
      <c r="F139" s="218"/>
      <c r="G139" s="218"/>
      <c r="H139" s="218"/>
      <c r="I139" s="192"/>
      <c r="J139" s="192"/>
      <c r="K139" s="192"/>
      <c r="L139" s="192"/>
      <c r="M139" s="192"/>
    </row>
    <row r="140" spans="1:13" s="219" customFormat="1" ht="45.75" customHeight="1" x14ac:dyDescent="0.2">
      <c r="A140" s="215"/>
      <c r="B140" s="216"/>
      <c r="C140" s="216"/>
      <c r="D140" s="216"/>
      <c r="E140" s="178"/>
      <c r="F140" s="218"/>
      <c r="G140" s="218"/>
      <c r="H140" s="218"/>
      <c r="I140" s="192"/>
      <c r="J140" s="192"/>
      <c r="K140" s="192"/>
      <c r="L140" s="192"/>
      <c r="M140" s="192"/>
    </row>
    <row r="141" spans="1:13" s="219" customFormat="1" ht="45.75" customHeight="1" x14ac:dyDescent="0.2">
      <c r="A141" s="215"/>
      <c r="B141" s="216"/>
      <c r="C141" s="216"/>
      <c r="D141" s="216"/>
      <c r="E141" s="178"/>
      <c r="F141" s="218"/>
      <c r="G141" s="218"/>
      <c r="H141" s="218"/>
      <c r="I141" s="192"/>
      <c r="J141" s="192"/>
      <c r="K141" s="192"/>
      <c r="L141" s="192"/>
      <c r="M141" s="192"/>
    </row>
    <row r="142" spans="1:13" s="219" customFormat="1" ht="45.75" customHeight="1" x14ac:dyDescent="0.2">
      <c r="A142" s="215"/>
      <c r="B142" s="216"/>
      <c r="C142" s="216"/>
      <c r="D142" s="216"/>
      <c r="E142" s="178"/>
      <c r="F142" s="218"/>
      <c r="G142" s="218"/>
      <c r="H142" s="218"/>
      <c r="I142" s="192"/>
      <c r="J142" s="192"/>
      <c r="K142" s="192"/>
      <c r="L142" s="192"/>
      <c r="M142" s="192"/>
    </row>
    <row r="143" spans="1:13" s="219" customFormat="1" ht="45.75" customHeight="1" x14ac:dyDescent="0.2">
      <c r="A143" s="215"/>
      <c r="B143" s="216"/>
      <c r="C143" s="216"/>
      <c r="D143" s="216"/>
      <c r="E143" s="178"/>
      <c r="F143" s="218"/>
      <c r="G143" s="218"/>
      <c r="H143" s="218"/>
      <c r="I143" s="192"/>
      <c r="J143" s="192"/>
      <c r="K143" s="192"/>
      <c r="L143" s="192"/>
      <c r="M143" s="192"/>
    </row>
    <row r="144" spans="1:13" s="219" customFormat="1" ht="45.75" customHeight="1" x14ac:dyDescent="0.2">
      <c r="A144" s="215"/>
      <c r="B144" s="216"/>
      <c r="C144" s="216"/>
      <c r="D144" s="216"/>
      <c r="E144" s="178"/>
      <c r="F144" s="218"/>
      <c r="G144" s="218"/>
      <c r="H144" s="218"/>
      <c r="I144" s="192"/>
      <c r="J144" s="192"/>
      <c r="K144" s="192"/>
      <c r="L144" s="192"/>
      <c r="M144" s="192"/>
    </row>
    <row r="145" spans="1:13" s="219" customFormat="1" ht="45.75" customHeight="1" x14ac:dyDescent="0.2">
      <c r="A145" s="215"/>
      <c r="B145" s="216"/>
      <c r="C145" s="216"/>
      <c r="D145" s="216"/>
      <c r="E145" s="178"/>
      <c r="F145" s="218"/>
      <c r="G145" s="218"/>
      <c r="H145" s="218"/>
      <c r="I145" s="192"/>
      <c r="J145" s="192"/>
      <c r="K145" s="192"/>
      <c r="L145" s="192"/>
      <c r="M145" s="192"/>
    </row>
    <row r="146" spans="1:13" s="219" customFormat="1" ht="45.75" customHeight="1" x14ac:dyDescent="0.2">
      <c r="A146" s="215"/>
      <c r="B146" s="216"/>
      <c r="C146" s="216"/>
      <c r="D146" s="216"/>
      <c r="E146" s="178"/>
      <c r="F146" s="218"/>
      <c r="G146" s="218"/>
      <c r="H146" s="218"/>
      <c r="I146" s="192"/>
      <c r="J146" s="192"/>
      <c r="K146" s="192"/>
      <c r="L146" s="192"/>
      <c r="M146" s="192"/>
    </row>
    <row r="147" spans="1:13" s="219" customFormat="1" ht="45.75" customHeight="1" x14ac:dyDescent="0.2">
      <c r="A147" s="215"/>
      <c r="B147" s="216"/>
      <c r="C147" s="216"/>
      <c r="D147" s="216"/>
      <c r="E147" s="178"/>
      <c r="F147" s="218"/>
      <c r="G147" s="218"/>
      <c r="H147" s="218"/>
      <c r="I147" s="192"/>
      <c r="J147" s="192"/>
      <c r="K147" s="192"/>
      <c r="L147" s="192"/>
      <c r="M147" s="192"/>
    </row>
    <row r="148" spans="1:13" s="219" customFormat="1" ht="45.75" customHeight="1" x14ac:dyDescent="0.2">
      <c r="A148" s="215"/>
      <c r="B148" s="216"/>
      <c r="C148" s="216"/>
      <c r="D148" s="216"/>
      <c r="E148" s="178"/>
      <c r="F148" s="218"/>
      <c r="G148" s="218"/>
      <c r="H148" s="218"/>
      <c r="I148" s="192"/>
      <c r="J148" s="192"/>
      <c r="K148" s="192"/>
      <c r="L148" s="192"/>
      <c r="M148" s="192"/>
    </row>
    <row r="149" spans="1:13" s="219" customFormat="1" ht="45.75" customHeight="1" x14ac:dyDescent="0.2">
      <c r="A149" s="215"/>
      <c r="B149" s="216"/>
      <c r="C149" s="216"/>
      <c r="D149" s="216"/>
      <c r="E149" s="178"/>
      <c r="F149" s="218"/>
      <c r="G149" s="218"/>
      <c r="H149" s="218"/>
      <c r="I149" s="192"/>
      <c r="J149" s="192"/>
      <c r="K149" s="192"/>
      <c r="L149" s="192"/>
      <c r="M149" s="192"/>
    </row>
    <row r="150" spans="1:13" s="219" customFormat="1" ht="45.75" customHeight="1" x14ac:dyDescent="0.2">
      <c r="A150" s="215"/>
      <c r="B150" s="216"/>
      <c r="C150" s="216"/>
      <c r="D150" s="216"/>
      <c r="E150" s="178"/>
      <c r="F150" s="218"/>
      <c r="G150" s="218"/>
      <c r="H150" s="218"/>
      <c r="I150" s="192"/>
      <c r="J150" s="192"/>
      <c r="K150" s="192"/>
      <c r="L150" s="192"/>
      <c r="M150" s="192"/>
    </row>
    <row r="151" spans="1:13" s="219" customFormat="1" ht="45.75" customHeight="1" x14ac:dyDescent="0.2">
      <c r="A151" s="215"/>
      <c r="B151" s="216"/>
      <c r="C151" s="216"/>
      <c r="D151" s="216"/>
      <c r="E151" s="178"/>
      <c r="F151" s="218"/>
      <c r="G151" s="218"/>
      <c r="H151" s="218"/>
      <c r="I151" s="192"/>
      <c r="J151" s="192"/>
      <c r="K151" s="192"/>
      <c r="L151" s="192"/>
      <c r="M151" s="192"/>
    </row>
    <row r="152" spans="1:13" s="219" customFormat="1" ht="45.75" customHeight="1" x14ac:dyDescent="0.2">
      <c r="A152" s="215"/>
      <c r="B152" s="216"/>
      <c r="C152" s="216"/>
      <c r="D152" s="216"/>
      <c r="E152" s="178"/>
      <c r="F152" s="218"/>
      <c r="G152" s="218"/>
      <c r="H152" s="218"/>
      <c r="I152" s="192"/>
      <c r="J152" s="192"/>
      <c r="K152" s="192"/>
      <c r="L152" s="192"/>
      <c r="M152" s="192"/>
    </row>
    <row r="153" spans="1:13" s="219" customFormat="1" ht="45.75" customHeight="1" x14ac:dyDescent="0.2">
      <c r="A153" s="215"/>
      <c r="B153" s="216"/>
      <c r="C153" s="216"/>
      <c r="D153" s="216"/>
      <c r="E153" s="178"/>
      <c r="F153" s="218"/>
      <c r="G153" s="218"/>
      <c r="H153" s="218"/>
      <c r="I153" s="192"/>
      <c r="J153" s="192"/>
      <c r="K153" s="192"/>
      <c r="L153" s="192"/>
      <c r="M153" s="192"/>
    </row>
    <row r="154" spans="1:13" s="219" customFormat="1" ht="45.75" customHeight="1" x14ac:dyDescent="0.2">
      <c r="A154" s="215"/>
      <c r="B154" s="216"/>
      <c r="C154" s="216"/>
      <c r="D154" s="216"/>
      <c r="E154" s="178"/>
      <c r="F154" s="218"/>
      <c r="G154" s="218"/>
      <c r="H154" s="218"/>
      <c r="I154" s="192"/>
      <c r="J154" s="192"/>
      <c r="K154" s="192"/>
      <c r="L154" s="192"/>
      <c r="M154" s="192"/>
    </row>
    <row r="155" spans="1:13" s="219" customFormat="1" ht="45.75" customHeight="1" x14ac:dyDescent="0.2">
      <c r="A155" s="215"/>
      <c r="B155" s="216"/>
      <c r="C155" s="216"/>
      <c r="D155" s="216"/>
      <c r="E155" s="178"/>
      <c r="F155" s="218"/>
      <c r="G155" s="218"/>
      <c r="H155" s="218"/>
      <c r="I155" s="192"/>
      <c r="J155" s="192"/>
      <c r="K155" s="192"/>
      <c r="L155" s="192"/>
      <c r="M155" s="192"/>
    </row>
    <row r="156" spans="1:13" s="219" customFormat="1" ht="45.75" customHeight="1" x14ac:dyDescent="0.2">
      <c r="A156" s="215"/>
      <c r="B156" s="216"/>
      <c r="C156" s="216"/>
      <c r="D156" s="216"/>
      <c r="E156" s="178"/>
      <c r="F156" s="218"/>
      <c r="G156" s="218"/>
      <c r="H156" s="218"/>
      <c r="I156" s="192"/>
      <c r="J156" s="192"/>
      <c r="K156" s="192"/>
      <c r="L156" s="192"/>
      <c r="M156" s="192"/>
    </row>
    <row r="157" spans="1:13" s="219" customFormat="1" ht="45.75" customHeight="1" x14ac:dyDescent="0.2">
      <c r="A157" s="215"/>
      <c r="B157" s="216"/>
      <c r="C157" s="216"/>
      <c r="D157" s="216"/>
      <c r="E157" s="178"/>
      <c r="F157" s="218"/>
      <c r="G157" s="218"/>
      <c r="H157" s="218"/>
      <c r="I157" s="192"/>
      <c r="J157" s="192"/>
      <c r="K157" s="192"/>
      <c r="L157" s="192"/>
      <c r="M157" s="192"/>
    </row>
    <row r="158" spans="1:13" s="219" customFormat="1" ht="45.75" customHeight="1" x14ac:dyDescent="0.2">
      <c r="A158" s="215"/>
      <c r="B158" s="216"/>
      <c r="C158" s="216"/>
      <c r="D158" s="216"/>
      <c r="E158" s="178"/>
      <c r="F158" s="218"/>
      <c r="G158" s="218"/>
      <c r="H158" s="218"/>
      <c r="I158" s="192"/>
      <c r="J158" s="192"/>
      <c r="K158" s="192"/>
      <c r="L158" s="192"/>
      <c r="M158" s="192"/>
    </row>
    <row r="159" spans="1:13" s="219" customFormat="1" ht="45.75" customHeight="1" x14ac:dyDescent="0.2">
      <c r="A159" s="215"/>
      <c r="B159" s="216"/>
      <c r="C159" s="216"/>
      <c r="D159" s="216"/>
      <c r="E159" s="178"/>
      <c r="F159" s="218"/>
      <c r="G159" s="218"/>
      <c r="H159" s="218"/>
      <c r="I159" s="192"/>
      <c r="J159" s="192"/>
      <c r="K159" s="192"/>
      <c r="L159" s="192"/>
      <c r="M159" s="192"/>
    </row>
    <row r="160" spans="1:13" s="219" customFormat="1" ht="45.75" customHeight="1" x14ac:dyDescent="0.2">
      <c r="A160" s="215"/>
      <c r="B160" s="216"/>
      <c r="C160" s="216"/>
      <c r="D160" s="216"/>
      <c r="E160" s="178"/>
      <c r="F160" s="218"/>
      <c r="G160" s="218"/>
      <c r="H160" s="218"/>
      <c r="I160" s="192"/>
      <c r="J160" s="192"/>
      <c r="K160" s="192"/>
      <c r="L160" s="192"/>
      <c r="M160" s="192"/>
    </row>
    <row r="161" spans="1:13" s="219" customFormat="1" ht="45.75" customHeight="1" x14ac:dyDescent="0.2">
      <c r="A161" s="215"/>
      <c r="B161" s="216"/>
      <c r="C161" s="216"/>
      <c r="D161" s="216"/>
      <c r="E161" s="178"/>
      <c r="F161" s="218"/>
      <c r="G161" s="218"/>
      <c r="H161" s="218"/>
      <c r="I161" s="192"/>
      <c r="J161" s="192"/>
      <c r="K161" s="192"/>
      <c r="L161" s="192"/>
      <c r="M161" s="192"/>
    </row>
    <row r="162" spans="1:13" s="219" customFormat="1" ht="45.75" customHeight="1" x14ac:dyDescent="0.2">
      <c r="A162" s="215"/>
      <c r="B162" s="216"/>
      <c r="C162" s="216"/>
      <c r="D162" s="216"/>
      <c r="E162" s="178"/>
      <c r="F162" s="218"/>
      <c r="G162" s="218"/>
      <c r="H162" s="218"/>
      <c r="I162" s="192"/>
      <c r="J162" s="192"/>
      <c r="K162" s="192"/>
      <c r="L162" s="192"/>
      <c r="M162" s="192"/>
    </row>
    <row r="163" spans="1:13" s="219" customFormat="1" ht="45.75" customHeight="1" x14ac:dyDescent="0.2">
      <c r="A163" s="215"/>
      <c r="B163" s="216"/>
      <c r="C163" s="216"/>
      <c r="D163" s="216"/>
      <c r="E163" s="178"/>
      <c r="F163" s="218"/>
      <c r="G163" s="218"/>
      <c r="H163" s="218"/>
      <c r="I163" s="192"/>
      <c r="J163" s="192"/>
      <c r="K163" s="192"/>
      <c r="L163" s="192"/>
      <c r="M163" s="192"/>
    </row>
    <row r="164" spans="1:13" s="219" customFormat="1" ht="45.75" customHeight="1" x14ac:dyDescent="0.2">
      <c r="A164" s="215"/>
      <c r="B164" s="216"/>
      <c r="C164" s="216"/>
      <c r="D164" s="216"/>
      <c r="E164" s="178"/>
      <c r="F164" s="218"/>
      <c r="G164" s="218"/>
      <c r="H164" s="218"/>
      <c r="I164" s="192"/>
      <c r="J164" s="192"/>
      <c r="K164" s="192"/>
      <c r="L164" s="192"/>
      <c r="M164" s="192"/>
    </row>
    <row r="165" spans="1:13" s="219" customFormat="1" ht="45.75" customHeight="1" x14ac:dyDescent="0.2">
      <c r="A165" s="215"/>
      <c r="B165" s="216"/>
      <c r="C165" s="216"/>
      <c r="D165" s="216"/>
      <c r="E165" s="178"/>
      <c r="F165" s="218"/>
      <c r="G165" s="218"/>
      <c r="H165" s="218"/>
      <c r="I165" s="192"/>
      <c r="J165" s="192"/>
      <c r="K165" s="192"/>
      <c r="L165" s="192"/>
      <c r="M165" s="192"/>
    </row>
    <row r="166" spans="1:13" s="219" customFormat="1" ht="45.75" customHeight="1" x14ac:dyDescent="0.2">
      <c r="A166" s="215"/>
      <c r="B166" s="216"/>
      <c r="C166" s="216"/>
      <c r="D166" s="216"/>
      <c r="E166" s="178"/>
      <c r="F166" s="218"/>
      <c r="G166" s="218"/>
      <c r="H166" s="218"/>
      <c r="I166" s="192"/>
      <c r="J166" s="192"/>
      <c r="K166" s="192"/>
      <c r="L166" s="192"/>
      <c r="M166" s="192"/>
    </row>
    <row r="167" spans="1:13" s="219" customFormat="1" ht="45.75" customHeight="1" x14ac:dyDescent="0.2">
      <c r="A167" s="215"/>
      <c r="B167" s="216"/>
      <c r="C167" s="216"/>
      <c r="D167" s="216"/>
      <c r="E167" s="178"/>
      <c r="F167" s="218"/>
      <c r="G167" s="218"/>
      <c r="H167" s="218"/>
      <c r="I167" s="192"/>
      <c r="J167" s="192"/>
      <c r="K167" s="192"/>
      <c r="L167" s="192"/>
      <c r="M167" s="192"/>
    </row>
    <row r="168" spans="1:13" s="219" customFormat="1" ht="45.75" customHeight="1" x14ac:dyDescent="0.2">
      <c r="A168" s="215"/>
      <c r="B168" s="216"/>
      <c r="C168" s="216"/>
      <c r="D168" s="216"/>
      <c r="E168" s="178"/>
      <c r="F168" s="218"/>
      <c r="G168" s="218"/>
      <c r="H168" s="218"/>
      <c r="I168" s="192"/>
      <c r="J168" s="192"/>
      <c r="K168" s="192"/>
      <c r="L168" s="192"/>
      <c r="M168" s="192"/>
    </row>
    <row r="169" spans="1:13" s="219" customFormat="1" ht="45.75" customHeight="1" x14ac:dyDescent="0.2">
      <c r="A169" s="215"/>
      <c r="B169" s="216"/>
      <c r="C169" s="216"/>
      <c r="D169" s="216"/>
      <c r="E169" s="178"/>
      <c r="F169" s="218"/>
      <c r="G169" s="218"/>
      <c r="H169" s="218"/>
      <c r="I169" s="192"/>
      <c r="J169" s="192"/>
      <c r="K169" s="192"/>
      <c r="L169" s="192"/>
      <c r="M169" s="192"/>
    </row>
    <row r="170" spans="1:13" s="219" customFormat="1" ht="45.75" customHeight="1" x14ac:dyDescent="0.2">
      <c r="A170" s="215"/>
      <c r="B170" s="216"/>
      <c r="C170" s="216"/>
      <c r="D170" s="216"/>
      <c r="E170" s="178"/>
      <c r="F170" s="218"/>
      <c r="G170" s="218"/>
      <c r="H170" s="218"/>
      <c r="I170" s="192"/>
      <c r="J170" s="192"/>
      <c r="K170" s="192"/>
      <c r="L170" s="192"/>
      <c r="M170" s="192"/>
    </row>
    <row r="171" spans="1:13" s="219" customFormat="1" ht="45.75" customHeight="1" x14ac:dyDescent="0.2">
      <c r="A171" s="215"/>
      <c r="B171" s="216"/>
      <c r="C171" s="216"/>
      <c r="D171" s="216"/>
      <c r="E171" s="178"/>
      <c r="F171" s="218"/>
      <c r="G171" s="218"/>
      <c r="H171" s="218"/>
      <c r="I171" s="192"/>
      <c r="J171" s="192"/>
      <c r="K171" s="192"/>
      <c r="L171" s="192"/>
      <c r="M171" s="192"/>
    </row>
    <row r="172" spans="1:13" s="219" customFormat="1" ht="45.75" customHeight="1" x14ac:dyDescent="0.2">
      <c r="A172" s="215"/>
      <c r="B172" s="216"/>
      <c r="C172" s="216"/>
      <c r="D172" s="216"/>
      <c r="E172" s="178"/>
      <c r="F172" s="218"/>
      <c r="G172" s="218"/>
      <c r="H172" s="218"/>
      <c r="I172" s="192"/>
      <c r="J172" s="192"/>
      <c r="K172" s="192"/>
      <c r="L172" s="192"/>
      <c r="M172" s="192"/>
    </row>
    <row r="173" spans="1:13" s="219" customFormat="1" ht="45.75" customHeight="1" x14ac:dyDescent="0.2">
      <c r="A173" s="215"/>
      <c r="B173" s="216"/>
      <c r="C173" s="216"/>
      <c r="D173" s="216"/>
      <c r="E173" s="178"/>
      <c r="F173" s="218"/>
      <c r="G173" s="218"/>
      <c r="H173" s="218"/>
      <c r="I173" s="192"/>
      <c r="J173" s="192"/>
      <c r="K173" s="192"/>
      <c r="L173" s="192"/>
      <c r="M173" s="192"/>
    </row>
    <row r="174" spans="1:13" s="219" customFormat="1" ht="45.75" customHeight="1" x14ac:dyDescent="0.2">
      <c r="A174" s="215"/>
      <c r="B174" s="216"/>
      <c r="C174" s="216"/>
      <c r="D174" s="216"/>
      <c r="E174" s="178"/>
      <c r="F174" s="218"/>
      <c r="G174" s="218"/>
      <c r="H174" s="218"/>
      <c r="I174" s="192"/>
      <c r="J174" s="192"/>
      <c r="K174" s="192"/>
      <c r="L174" s="192"/>
      <c r="M174" s="192"/>
    </row>
    <row r="175" spans="1:13" s="219" customFormat="1" ht="45.75" customHeight="1" x14ac:dyDescent="0.2">
      <c r="A175" s="215"/>
      <c r="B175" s="216"/>
      <c r="C175" s="216"/>
      <c r="D175" s="216"/>
      <c r="E175" s="178"/>
      <c r="F175" s="218"/>
      <c r="G175" s="218"/>
      <c r="H175" s="218"/>
      <c r="I175" s="192"/>
      <c r="J175" s="192"/>
      <c r="K175" s="192"/>
      <c r="L175" s="192"/>
      <c r="M175" s="192"/>
    </row>
    <row r="176" spans="1:13" s="219" customFormat="1" ht="45.75" customHeight="1" x14ac:dyDescent="0.2">
      <c r="A176" s="215"/>
      <c r="B176" s="216"/>
      <c r="C176" s="216"/>
      <c r="D176" s="216"/>
      <c r="E176" s="178"/>
      <c r="F176" s="218"/>
      <c r="G176" s="218"/>
      <c r="H176" s="218"/>
      <c r="I176" s="192"/>
      <c r="J176" s="192"/>
      <c r="K176" s="192"/>
      <c r="L176" s="192"/>
      <c r="M176" s="192"/>
    </row>
    <row r="177" spans="1:13" s="219" customFormat="1" ht="45.75" customHeight="1" x14ac:dyDescent="0.2">
      <c r="A177" s="215"/>
      <c r="B177" s="216"/>
      <c r="C177" s="216"/>
      <c r="D177" s="216"/>
      <c r="E177" s="178"/>
      <c r="F177" s="218"/>
      <c r="G177" s="218"/>
      <c r="H177" s="218"/>
      <c r="I177" s="192"/>
      <c r="J177" s="192"/>
      <c r="K177" s="192"/>
      <c r="L177" s="192"/>
      <c r="M177" s="192"/>
    </row>
    <row r="178" spans="1:13" s="219" customFormat="1" ht="45.75" customHeight="1" x14ac:dyDescent="0.2">
      <c r="A178" s="215"/>
      <c r="B178" s="216"/>
      <c r="C178" s="216"/>
      <c r="D178" s="216"/>
      <c r="E178" s="178"/>
      <c r="F178" s="218"/>
      <c r="G178" s="218"/>
      <c r="H178" s="218"/>
      <c r="I178" s="192"/>
      <c r="J178" s="192"/>
      <c r="K178" s="192"/>
      <c r="L178" s="192"/>
      <c r="M178" s="192"/>
    </row>
    <row r="179" spans="1:13" s="219" customFormat="1" ht="45.75" customHeight="1" x14ac:dyDescent="0.2">
      <c r="A179" s="215"/>
      <c r="B179" s="216"/>
      <c r="C179" s="216"/>
      <c r="D179" s="216"/>
      <c r="E179" s="178"/>
      <c r="F179" s="218"/>
      <c r="G179" s="218"/>
      <c r="H179" s="218"/>
      <c r="I179" s="192"/>
      <c r="J179" s="192"/>
      <c r="K179" s="192"/>
      <c r="L179" s="192"/>
      <c r="M179" s="192"/>
    </row>
    <row r="180" spans="1:13" s="219" customFormat="1" ht="45.75" customHeight="1" x14ac:dyDescent="0.2">
      <c r="A180" s="215"/>
      <c r="B180" s="216"/>
      <c r="C180" s="216"/>
      <c r="D180" s="216"/>
      <c r="E180" s="178"/>
      <c r="F180" s="218"/>
      <c r="G180" s="218"/>
      <c r="H180" s="218"/>
      <c r="I180" s="192"/>
      <c r="J180" s="192"/>
      <c r="K180" s="192"/>
      <c r="L180" s="192"/>
      <c r="M180" s="192"/>
    </row>
    <row r="181" spans="1:13" s="219" customFormat="1" ht="45.75" customHeight="1" x14ac:dyDescent="0.2">
      <c r="A181" s="215"/>
      <c r="B181" s="216"/>
      <c r="C181" s="216"/>
      <c r="D181" s="216"/>
      <c r="E181" s="178"/>
      <c r="F181" s="218"/>
      <c r="G181" s="218"/>
      <c r="H181" s="218"/>
      <c r="I181" s="192"/>
      <c r="J181" s="192"/>
      <c r="K181" s="192"/>
      <c r="L181" s="192"/>
      <c r="M181" s="192"/>
    </row>
    <row r="182" spans="1:13" s="219" customFormat="1" ht="45.75" customHeight="1" x14ac:dyDescent="0.2">
      <c r="A182" s="215"/>
      <c r="B182" s="216"/>
      <c r="C182" s="216"/>
      <c r="D182" s="216"/>
      <c r="E182" s="178"/>
      <c r="F182" s="218"/>
      <c r="G182" s="218"/>
      <c r="H182" s="218"/>
      <c r="I182" s="192"/>
      <c r="J182" s="192"/>
      <c r="K182" s="192"/>
      <c r="L182" s="192"/>
      <c r="M182" s="192"/>
    </row>
    <row r="183" spans="1:13" s="219" customFormat="1" ht="45.75" customHeight="1" x14ac:dyDescent="0.2">
      <c r="A183" s="215"/>
      <c r="B183" s="216"/>
      <c r="C183" s="216"/>
      <c r="D183" s="216"/>
      <c r="E183" s="178"/>
      <c r="F183" s="218"/>
      <c r="G183" s="218"/>
      <c r="H183" s="218"/>
      <c r="I183" s="192"/>
      <c r="J183" s="192"/>
      <c r="K183" s="192"/>
      <c r="L183" s="192"/>
      <c r="M183" s="192"/>
    </row>
    <row r="184" spans="1:13" s="219" customFormat="1" ht="45.75" customHeight="1" x14ac:dyDescent="0.2">
      <c r="A184" s="215"/>
      <c r="B184" s="216"/>
      <c r="C184" s="216"/>
      <c r="D184" s="216"/>
      <c r="E184" s="178"/>
      <c r="F184" s="218"/>
      <c r="G184" s="218"/>
      <c r="H184" s="218"/>
      <c r="I184" s="192"/>
      <c r="J184" s="192"/>
      <c r="K184" s="192"/>
      <c r="L184" s="192"/>
      <c r="M184" s="192"/>
    </row>
    <row r="185" spans="1:13" s="219" customFormat="1" ht="45.75" customHeight="1" x14ac:dyDescent="0.2">
      <c r="A185" s="215"/>
      <c r="B185" s="216"/>
      <c r="C185" s="216"/>
      <c r="D185" s="216"/>
      <c r="E185" s="178"/>
      <c r="F185" s="218"/>
      <c r="G185" s="218"/>
      <c r="H185" s="218"/>
      <c r="I185" s="192"/>
      <c r="J185" s="192"/>
      <c r="K185" s="192"/>
      <c r="L185" s="192"/>
      <c r="M185" s="192"/>
    </row>
    <row r="186" spans="1:13" s="219" customFormat="1" ht="45.75" customHeight="1" x14ac:dyDescent="0.2">
      <c r="A186" s="215"/>
      <c r="B186" s="216"/>
      <c r="C186" s="216"/>
      <c r="D186" s="216"/>
      <c r="E186" s="178"/>
      <c r="F186" s="218"/>
      <c r="G186" s="218"/>
      <c r="H186" s="218"/>
      <c r="I186" s="192"/>
      <c r="J186" s="192"/>
      <c r="K186" s="192"/>
      <c r="L186" s="192"/>
      <c r="M186" s="192"/>
    </row>
    <row r="187" spans="1:13" s="219" customFormat="1" ht="45.75" customHeight="1" x14ac:dyDescent="0.2">
      <c r="A187" s="215"/>
      <c r="B187" s="216"/>
      <c r="C187" s="216"/>
      <c r="D187" s="216"/>
      <c r="E187" s="178"/>
      <c r="F187" s="218"/>
      <c r="G187" s="218"/>
      <c r="H187" s="218"/>
      <c r="I187" s="192"/>
      <c r="J187" s="192"/>
      <c r="K187" s="192"/>
      <c r="L187" s="192"/>
      <c r="M187" s="192"/>
    </row>
    <row r="188" spans="1:13" s="219" customFormat="1" ht="45.75" customHeight="1" x14ac:dyDescent="0.2">
      <c r="A188" s="215"/>
      <c r="B188" s="216"/>
      <c r="C188" s="216"/>
      <c r="D188" s="216"/>
      <c r="E188" s="178"/>
      <c r="F188" s="218"/>
      <c r="G188" s="218"/>
      <c r="H188" s="218"/>
      <c r="I188" s="192"/>
      <c r="J188" s="192"/>
      <c r="K188" s="192"/>
      <c r="L188" s="192"/>
      <c r="M188" s="192"/>
    </row>
    <row r="189" spans="1:13" s="219" customFormat="1" ht="45.75" customHeight="1" x14ac:dyDescent="0.2">
      <c r="A189" s="215"/>
      <c r="B189" s="216"/>
      <c r="C189" s="216"/>
      <c r="D189" s="216"/>
      <c r="E189" s="178"/>
      <c r="F189" s="218"/>
      <c r="G189" s="218"/>
      <c r="H189" s="218"/>
      <c r="I189" s="192"/>
      <c r="J189" s="192"/>
      <c r="K189" s="192"/>
      <c r="L189" s="192"/>
      <c r="M189" s="192"/>
    </row>
    <row r="190" spans="1:13" s="219" customFormat="1" ht="45.75" customHeight="1" x14ac:dyDescent="0.2">
      <c r="A190" s="215"/>
      <c r="B190" s="216"/>
      <c r="C190" s="216"/>
      <c r="D190" s="216"/>
      <c r="E190" s="178"/>
      <c r="F190" s="218"/>
      <c r="G190" s="218"/>
      <c r="H190" s="218"/>
      <c r="I190" s="192"/>
      <c r="J190" s="192"/>
      <c r="K190" s="192"/>
      <c r="L190" s="192"/>
      <c r="M190" s="192"/>
    </row>
    <row r="191" spans="1:13" s="219" customFormat="1" ht="45.75" customHeight="1" x14ac:dyDescent="0.2">
      <c r="A191" s="215"/>
      <c r="B191" s="216"/>
      <c r="C191" s="216"/>
      <c r="D191" s="216"/>
      <c r="E191" s="178"/>
      <c r="F191" s="218"/>
      <c r="G191" s="218"/>
      <c r="H191" s="218"/>
      <c r="I191" s="192"/>
      <c r="J191" s="192"/>
      <c r="K191" s="192"/>
      <c r="L191" s="192"/>
      <c r="M191" s="192"/>
    </row>
    <row r="192" spans="1:13" s="219" customFormat="1" ht="45.75" customHeight="1" x14ac:dyDescent="0.2">
      <c r="A192" s="215"/>
      <c r="B192" s="216"/>
      <c r="C192" s="216"/>
      <c r="D192" s="216"/>
      <c r="E192" s="178"/>
      <c r="F192" s="218"/>
      <c r="G192" s="218"/>
      <c r="H192" s="218"/>
      <c r="I192" s="192"/>
      <c r="J192" s="192"/>
      <c r="K192" s="192"/>
      <c r="L192" s="192"/>
      <c r="M192" s="192"/>
    </row>
    <row r="193" spans="1:13" s="219" customFormat="1" ht="45.75" customHeight="1" x14ac:dyDescent="0.2">
      <c r="A193" s="215"/>
      <c r="B193" s="216"/>
      <c r="C193" s="216"/>
      <c r="D193" s="216"/>
      <c r="E193" s="178"/>
      <c r="F193" s="218"/>
      <c r="G193" s="218"/>
      <c r="H193" s="218"/>
      <c r="I193" s="192"/>
      <c r="J193" s="192"/>
      <c r="K193" s="192"/>
      <c r="L193" s="192"/>
      <c r="M193" s="192"/>
    </row>
    <row r="194" spans="1:13" s="219" customFormat="1" ht="45.75" customHeight="1" x14ac:dyDescent="0.2">
      <c r="A194" s="215"/>
      <c r="B194" s="216"/>
      <c r="C194" s="216"/>
      <c r="D194" s="216"/>
      <c r="E194" s="178"/>
      <c r="F194" s="218"/>
      <c r="G194" s="218"/>
      <c r="H194" s="218"/>
      <c r="I194" s="192"/>
      <c r="J194" s="192"/>
      <c r="K194" s="192"/>
      <c r="L194" s="192"/>
      <c r="M194" s="192"/>
    </row>
    <row r="195" spans="1:13" s="219" customFormat="1" ht="45.75" customHeight="1" x14ac:dyDescent="0.2">
      <c r="A195" s="215"/>
      <c r="B195" s="216"/>
      <c r="C195" s="216"/>
      <c r="D195" s="216"/>
      <c r="E195" s="178"/>
      <c r="F195" s="218"/>
      <c r="G195" s="218"/>
      <c r="H195" s="218"/>
      <c r="I195" s="192"/>
      <c r="J195" s="192"/>
      <c r="K195" s="192"/>
      <c r="L195" s="192"/>
      <c r="M195" s="192"/>
    </row>
    <row r="196" spans="1:13" s="219" customFormat="1" ht="45.75" customHeight="1" x14ac:dyDescent="0.2">
      <c r="A196" s="215"/>
      <c r="B196" s="216"/>
      <c r="C196" s="216"/>
      <c r="D196" s="216"/>
      <c r="E196" s="178"/>
      <c r="F196" s="218"/>
      <c r="G196" s="218"/>
      <c r="H196" s="218"/>
      <c r="I196" s="192"/>
      <c r="J196" s="192"/>
      <c r="K196" s="192"/>
      <c r="L196" s="192"/>
      <c r="M196" s="192"/>
    </row>
    <row r="197" spans="1:13" s="219" customFormat="1" ht="45.75" customHeight="1" x14ac:dyDescent="0.2">
      <c r="A197" s="215"/>
      <c r="B197" s="216"/>
      <c r="C197" s="216"/>
      <c r="D197" s="216"/>
      <c r="E197" s="178"/>
      <c r="F197" s="218"/>
      <c r="G197" s="218"/>
      <c r="H197" s="218"/>
      <c r="I197" s="192"/>
      <c r="J197" s="192"/>
      <c r="K197" s="192"/>
      <c r="L197" s="192"/>
      <c r="M197" s="192"/>
    </row>
    <row r="198" spans="1:13" s="219" customFormat="1" ht="45.75" customHeight="1" x14ac:dyDescent="0.2">
      <c r="A198" s="215"/>
      <c r="B198" s="216"/>
      <c r="C198" s="216"/>
      <c r="D198" s="216"/>
      <c r="E198" s="178"/>
      <c r="F198" s="218"/>
      <c r="G198" s="218"/>
      <c r="H198" s="218"/>
      <c r="I198" s="192"/>
      <c r="J198" s="192"/>
      <c r="K198" s="192"/>
      <c r="L198" s="192"/>
      <c r="M198" s="192"/>
    </row>
    <row r="199" spans="1:13" s="219" customFormat="1" ht="45.75" customHeight="1" x14ac:dyDescent="0.2">
      <c r="A199" s="215"/>
      <c r="B199" s="216"/>
      <c r="C199" s="216"/>
      <c r="D199" s="216"/>
      <c r="E199" s="178"/>
      <c r="F199" s="218"/>
      <c r="G199" s="218"/>
      <c r="H199" s="218"/>
      <c r="I199" s="192"/>
      <c r="J199" s="192"/>
      <c r="K199" s="192"/>
      <c r="L199" s="192"/>
      <c r="M199" s="192"/>
    </row>
    <row r="200" spans="1:13" s="219" customFormat="1" ht="45.75" customHeight="1" x14ac:dyDescent="0.2">
      <c r="A200" s="215"/>
      <c r="B200" s="216"/>
      <c r="C200" s="216"/>
      <c r="D200" s="216"/>
      <c r="E200" s="178"/>
      <c r="F200" s="218"/>
      <c r="G200" s="218"/>
      <c r="H200" s="218"/>
      <c r="I200" s="192"/>
      <c r="J200" s="192"/>
      <c r="K200" s="192"/>
      <c r="L200" s="192"/>
      <c r="M200" s="192"/>
    </row>
    <row r="201" spans="1:13" s="219" customFormat="1" ht="45.75" customHeight="1" x14ac:dyDescent="0.2">
      <c r="A201" s="215"/>
      <c r="B201" s="216"/>
      <c r="C201" s="216"/>
      <c r="D201" s="216"/>
      <c r="E201" s="178"/>
      <c r="F201" s="218"/>
      <c r="G201" s="218"/>
      <c r="H201" s="218"/>
      <c r="I201" s="192"/>
      <c r="J201" s="192"/>
      <c r="K201" s="192"/>
      <c r="L201" s="192"/>
      <c r="M201" s="192"/>
    </row>
    <row r="202" spans="1:13" s="219" customFormat="1" ht="45.75" customHeight="1" x14ac:dyDescent="0.2">
      <c r="A202" s="215"/>
      <c r="B202" s="216"/>
      <c r="C202" s="216"/>
      <c r="D202" s="216"/>
      <c r="E202" s="178"/>
      <c r="F202" s="218"/>
      <c r="G202" s="218"/>
      <c r="H202" s="218"/>
      <c r="I202" s="192"/>
      <c r="J202" s="192"/>
      <c r="K202" s="192"/>
      <c r="L202" s="192"/>
      <c r="M202" s="192"/>
    </row>
    <row r="203" spans="1:13" s="219" customFormat="1" ht="45.75" customHeight="1" x14ac:dyDescent="0.2">
      <c r="A203" s="215"/>
      <c r="B203" s="216"/>
      <c r="C203" s="216"/>
      <c r="D203" s="216"/>
      <c r="E203" s="178"/>
      <c r="F203" s="218"/>
      <c r="G203" s="218"/>
      <c r="H203" s="218"/>
      <c r="I203" s="192"/>
      <c r="J203" s="192"/>
      <c r="K203" s="192"/>
      <c r="L203" s="192"/>
      <c r="M203" s="192"/>
    </row>
    <row r="204" spans="1:13" s="219" customFormat="1" ht="45.75" customHeight="1" x14ac:dyDescent="0.2">
      <c r="A204" s="215"/>
      <c r="B204" s="216"/>
      <c r="C204" s="216"/>
      <c r="D204" s="216"/>
      <c r="E204" s="178"/>
      <c r="F204" s="218"/>
      <c r="G204" s="218"/>
      <c r="H204" s="218"/>
      <c r="I204" s="192"/>
      <c r="J204" s="192"/>
      <c r="K204" s="192"/>
      <c r="L204" s="192"/>
      <c r="M204" s="192"/>
    </row>
    <row r="205" spans="1:13" s="219" customFormat="1" ht="45.75" customHeight="1" x14ac:dyDescent="0.2">
      <c r="A205" s="215"/>
      <c r="B205" s="216"/>
      <c r="C205" s="216"/>
      <c r="D205" s="216"/>
      <c r="E205" s="178"/>
      <c r="F205" s="218"/>
      <c r="G205" s="218"/>
      <c r="H205" s="218"/>
      <c r="I205" s="192"/>
      <c r="J205" s="192"/>
      <c r="K205" s="192"/>
      <c r="L205" s="192"/>
      <c r="M205" s="192"/>
    </row>
    <row r="206" spans="1:13" s="219" customFormat="1" ht="45.75" customHeight="1" x14ac:dyDescent="0.2">
      <c r="A206" s="215"/>
      <c r="B206" s="216"/>
      <c r="C206" s="216"/>
      <c r="D206" s="216"/>
      <c r="E206" s="178"/>
      <c r="F206" s="218"/>
      <c r="G206" s="218"/>
      <c r="H206" s="218"/>
      <c r="I206" s="192"/>
      <c r="J206" s="192"/>
      <c r="K206" s="192"/>
      <c r="L206" s="192"/>
      <c r="M206" s="192"/>
    </row>
    <row r="207" spans="1:13" s="219" customFormat="1" ht="45.75" customHeight="1" x14ac:dyDescent="0.2">
      <c r="A207" s="215"/>
      <c r="B207" s="216"/>
      <c r="C207" s="216"/>
      <c r="D207" s="216"/>
      <c r="E207" s="178"/>
      <c r="F207" s="218"/>
      <c r="G207" s="218"/>
      <c r="H207" s="218"/>
      <c r="I207" s="192"/>
      <c r="J207" s="192"/>
      <c r="K207" s="192"/>
      <c r="L207" s="192"/>
      <c r="M207" s="192"/>
    </row>
    <row r="208" spans="1:13" s="219" customFormat="1" ht="45.75" customHeight="1" x14ac:dyDescent="0.2">
      <c r="A208" s="215"/>
      <c r="B208" s="216"/>
      <c r="C208" s="216"/>
      <c r="D208" s="216"/>
      <c r="E208" s="178"/>
      <c r="F208" s="218"/>
      <c r="G208" s="218"/>
      <c r="H208" s="218"/>
      <c r="I208" s="192"/>
      <c r="J208" s="192"/>
      <c r="K208" s="192"/>
      <c r="L208" s="192"/>
      <c r="M208" s="192"/>
    </row>
    <row r="209" spans="1:13" s="219" customFormat="1" ht="45.75" customHeight="1" x14ac:dyDescent="0.2">
      <c r="A209" s="215"/>
      <c r="B209" s="216"/>
      <c r="C209" s="216"/>
      <c r="D209" s="216"/>
      <c r="E209" s="178"/>
      <c r="F209" s="218"/>
      <c r="G209" s="218"/>
      <c r="H209" s="218"/>
      <c r="I209" s="192"/>
      <c r="J209" s="192"/>
      <c r="K209" s="192"/>
      <c r="L209" s="192"/>
      <c r="M209" s="192"/>
    </row>
    <row r="210" spans="1:13" s="219" customFormat="1" ht="45.75" customHeight="1" x14ac:dyDescent="0.2">
      <c r="A210" s="215"/>
      <c r="B210" s="216"/>
      <c r="C210" s="216"/>
      <c r="D210" s="216"/>
      <c r="E210" s="178"/>
      <c r="F210" s="218"/>
      <c r="G210" s="218"/>
      <c r="H210" s="218"/>
      <c r="I210" s="192"/>
      <c r="J210" s="192"/>
      <c r="K210" s="192"/>
      <c r="L210" s="192"/>
      <c r="M210" s="192"/>
    </row>
    <row r="211" spans="1:13" s="219" customFormat="1" ht="45.75" customHeight="1" x14ac:dyDescent="0.2">
      <c r="A211" s="215"/>
      <c r="B211" s="216"/>
      <c r="C211" s="216"/>
      <c r="D211" s="216"/>
      <c r="E211" s="178"/>
      <c r="F211" s="218"/>
      <c r="G211" s="218"/>
      <c r="H211" s="218"/>
      <c r="I211" s="192"/>
      <c r="J211" s="192"/>
      <c r="K211" s="192"/>
      <c r="L211" s="192"/>
      <c r="M211" s="192"/>
    </row>
    <row r="212" spans="1:13" s="219" customFormat="1" ht="45.75" customHeight="1" x14ac:dyDescent="0.2">
      <c r="A212" s="215"/>
      <c r="B212" s="216"/>
      <c r="C212" s="216"/>
      <c r="D212" s="216"/>
      <c r="E212" s="178"/>
      <c r="F212" s="218"/>
      <c r="G212" s="218"/>
      <c r="H212" s="218"/>
      <c r="I212" s="192"/>
      <c r="J212" s="192"/>
      <c r="K212" s="192"/>
      <c r="L212" s="192"/>
      <c r="M212" s="192"/>
    </row>
    <row r="213" spans="1:13" s="219" customFormat="1" ht="45.75" customHeight="1" x14ac:dyDescent="0.2">
      <c r="A213" s="215"/>
      <c r="B213" s="216"/>
      <c r="C213" s="216"/>
      <c r="D213" s="216"/>
      <c r="E213" s="178"/>
      <c r="F213" s="218"/>
      <c r="G213" s="218"/>
      <c r="H213" s="218"/>
      <c r="I213" s="192"/>
      <c r="J213" s="192"/>
      <c r="K213" s="192"/>
      <c r="L213" s="192"/>
      <c r="M213" s="192"/>
    </row>
    <row r="214" spans="1:13" s="219" customFormat="1" ht="45.75" customHeight="1" x14ac:dyDescent="0.2">
      <c r="A214" s="215"/>
      <c r="B214" s="216"/>
      <c r="C214" s="216"/>
      <c r="D214" s="216"/>
      <c r="E214" s="178"/>
      <c r="F214" s="218"/>
      <c r="G214" s="218"/>
      <c r="H214" s="218"/>
      <c r="I214" s="192"/>
      <c r="J214" s="192"/>
      <c r="K214" s="192"/>
      <c r="L214" s="192"/>
      <c r="M214" s="192"/>
    </row>
    <row r="215" spans="1:13" s="219" customFormat="1" ht="45.75" customHeight="1" x14ac:dyDescent="0.2">
      <c r="A215" s="215"/>
      <c r="B215" s="216"/>
      <c r="C215" s="216"/>
      <c r="D215" s="216"/>
      <c r="E215" s="178"/>
      <c r="F215" s="218"/>
      <c r="G215" s="218"/>
      <c r="H215" s="218"/>
      <c r="I215" s="192"/>
      <c r="J215" s="192"/>
      <c r="K215" s="192"/>
      <c r="L215" s="192"/>
      <c r="M215" s="192"/>
    </row>
    <row r="216" spans="1:13" s="219" customFormat="1" ht="45.75" customHeight="1" x14ac:dyDescent="0.2">
      <c r="A216" s="215"/>
      <c r="B216" s="216"/>
      <c r="C216" s="216"/>
      <c r="D216" s="216"/>
      <c r="E216" s="178"/>
      <c r="F216" s="218"/>
      <c r="G216" s="218"/>
      <c r="H216" s="218"/>
      <c r="I216" s="192"/>
      <c r="J216" s="192"/>
      <c r="K216" s="192"/>
      <c r="L216" s="192"/>
      <c r="M216" s="192"/>
    </row>
    <row r="217" spans="1:13" s="219" customFormat="1" ht="45.75" customHeight="1" x14ac:dyDescent="0.2">
      <c r="A217" s="215"/>
      <c r="B217" s="216"/>
      <c r="C217" s="216"/>
      <c r="D217" s="216"/>
      <c r="E217" s="178"/>
      <c r="F217" s="218"/>
      <c r="G217" s="218"/>
      <c r="H217" s="218"/>
      <c r="I217" s="192"/>
      <c r="J217" s="192"/>
      <c r="K217" s="192"/>
      <c r="L217" s="192"/>
      <c r="M217" s="192"/>
    </row>
    <row r="218" spans="1:13" s="219" customFormat="1" ht="45.75" customHeight="1" x14ac:dyDescent="0.2">
      <c r="A218" s="215"/>
      <c r="B218" s="216"/>
      <c r="C218" s="216"/>
      <c r="D218" s="216"/>
      <c r="E218" s="178"/>
      <c r="F218" s="218"/>
      <c r="G218" s="218"/>
      <c r="H218" s="218"/>
      <c r="I218" s="192"/>
      <c r="J218" s="192"/>
      <c r="K218" s="192"/>
      <c r="L218" s="192"/>
      <c r="M218" s="192"/>
    </row>
    <row r="219" spans="1:13" s="219" customFormat="1" ht="45.75" customHeight="1" x14ac:dyDescent="0.2">
      <c r="A219" s="215"/>
      <c r="B219" s="216"/>
      <c r="C219" s="216"/>
      <c r="D219" s="216"/>
      <c r="E219" s="178"/>
      <c r="F219" s="218"/>
      <c r="G219" s="218"/>
      <c r="H219" s="218"/>
      <c r="I219" s="192"/>
      <c r="J219" s="192"/>
      <c r="K219" s="192"/>
      <c r="L219" s="192"/>
      <c r="M219" s="192"/>
    </row>
    <row r="220" spans="1:13" s="219" customFormat="1" ht="45.75" customHeight="1" x14ac:dyDescent="0.2">
      <c r="A220" s="215"/>
      <c r="B220" s="216"/>
      <c r="C220" s="216"/>
      <c r="D220" s="216"/>
      <c r="E220" s="178"/>
      <c r="F220" s="218"/>
      <c r="G220" s="218"/>
      <c r="H220" s="218"/>
      <c r="I220" s="192"/>
      <c r="J220" s="192"/>
      <c r="K220" s="192"/>
      <c r="L220" s="192"/>
      <c r="M220" s="192"/>
    </row>
    <row r="221" spans="1:13" s="219" customFormat="1" ht="45.75" customHeight="1" x14ac:dyDescent="0.2">
      <c r="A221" s="215"/>
      <c r="B221" s="216"/>
      <c r="C221" s="216"/>
      <c r="D221" s="216"/>
      <c r="E221" s="178"/>
      <c r="F221" s="218"/>
      <c r="G221" s="218"/>
      <c r="H221" s="218"/>
      <c r="I221" s="192"/>
      <c r="J221" s="192"/>
      <c r="K221" s="192"/>
      <c r="L221" s="192"/>
      <c r="M221" s="192"/>
    </row>
    <row r="222" spans="1:13" s="219" customFormat="1" ht="45.75" customHeight="1" x14ac:dyDescent="0.2">
      <c r="A222" s="215"/>
      <c r="B222" s="216"/>
      <c r="C222" s="216"/>
      <c r="D222" s="216"/>
      <c r="E222" s="178"/>
      <c r="F222" s="218"/>
      <c r="G222" s="218"/>
      <c r="H222" s="218"/>
      <c r="I222" s="192"/>
      <c r="J222" s="192"/>
      <c r="K222" s="192"/>
      <c r="L222" s="192"/>
      <c r="M222" s="192"/>
    </row>
    <row r="223" spans="1:13" s="219" customFormat="1" ht="45.75" customHeight="1" x14ac:dyDescent="0.2">
      <c r="A223" s="215"/>
      <c r="B223" s="216"/>
      <c r="C223" s="216"/>
      <c r="D223" s="216"/>
      <c r="E223" s="178"/>
      <c r="F223" s="218"/>
      <c r="G223" s="218"/>
      <c r="H223" s="218"/>
      <c r="I223" s="192"/>
      <c r="J223" s="192"/>
      <c r="K223" s="192"/>
      <c r="L223" s="192"/>
      <c r="M223" s="192"/>
    </row>
    <row r="224" spans="1:13" s="219" customFormat="1" ht="45.75" customHeight="1" x14ac:dyDescent="0.2">
      <c r="A224" s="215"/>
      <c r="B224" s="216"/>
      <c r="C224" s="216"/>
      <c r="D224" s="216"/>
      <c r="E224" s="178"/>
      <c r="F224" s="218"/>
      <c r="G224" s="218"/>
      <c r="H224" s="218"/>
      <c r="I224" s="192"/>
      <c r="J224" s="192"/>
      <c r="K224" s="192"/>
      <c r="L224" s="192"/>
      <c r="M224" s="192"/>
    </row>
    <row r="225" spans="1:13" s="219" customFormat="1" ht="45.75" customHeight="1" x14ac:dyDescent="0.2">
      <c r="A225" s="215"/>
      <c r="B225" s="216"/>
      <c r="C225" s="216"/>
      <c r="D225" s="216"/>
      <c r="E225" s="178"/>
      <c r="F225" s="218"/>
      <c r="G225" s="218"/>
      <c r="H225" s="218"/>
      <c r="I225" s="192"/>
      <c r="J225" s="192"/>
      <c r="K225" s="192"/>
      <c r="L225" s="192"/>
      <c r="M225" s="192"/>
    </row>
    <row r="226" spans="1:13" s="219" customFormat="1" ht="45.75" customHeight="1" x14ac:dyDescent="0.2">
      <c r="A226" s="215"/>
      <c r="B226" s="216"/>
      <c r="C226" s="216"/>
      <c r="D226" s="216"/>
      <c r="E226" s="178"/>
      <c r="F226" s="218"/>
      <c r="G226" s="218"/>
      <c r="H226" s="218"/>
      <c r="I226" s="192"/>
      <c r="J226" s="192"/>
      <c r="K226" s="192"/>
      <c r="L226" s="192"/>
      <c r="M226" s="192"/>
    </row>
    <row r="227" spans="1:13" s="219" customFormat="1" ht="45.75" customHeight="1" x14ac:dyDescent="0.2">
      <c r="A227" s="215"/>
      <c r="B227" s="216"/>
      <c r="C227" s="216"/>
      <c r="D227" s="216"/>
      <c r="E227" s="178"/>
      <c r="F227" s="218"/>
      <c r="G227" s="218"/>
      <c r="H227" s="218"/>
      <c r="I227" s="192"/>
      <c r="J227" s="192"/>
      <c r="K227" s="192"/>
      <c r="L227" s="192"/>
      <c r="M227" s="192"/>
    </row>
    <row r="228" spans="1:13" s="219" customFormat="1" ht="45.75" customHeight="1" x14ac:dyDescent="0.2">
      <c r="A228" s="215"/>
      <c r="B228" s="216"/>
      <c r="C228" s="216"/>
      <c r="D228" s="216"/>
      <c r="E228" s="178"/>
      <c r="F228" s="218"/>
      <c r="G228" s="218"/>
      <c r="H228" s="218"/>
      <c r="I228" s="192"/>
      <c r="J228" s="192"/>
      <c r="K228" s="192"/>
      <c r="L228" s="192"/>
      <c r="M228" s="192"/>
    </row>
    <row r="229" spans="1:13" s="219" customFormat="1" ht="45.75" customHeight="1" x14ac:dyDescent="0.2">
      <c r="A229" s="215"/>
      <c r="B229" s="216"/>
      <c r="C229" s="216"/>
      <c r="D229" s="216"/>
      <c r="E229" s="178"/>
      <c r="F229" s="218"/>
      <c r="G229" s="218"/>
      <c r="H229" s="218"/>
      <c r="I229" s="192"/>
      <c r="J229" s="192"/>
      <c r="K229" s="192"/>
      <c r="L229" s="192"/>
      <c r="M229" s="192"/>
    </row>
    <row r="230" spans="1:13" s="219" customFormat="1" ht="45.75" customHeight="1" x14ac:dyDescent="0.2">
      <c r="A230" s="215"/>
      <c r="B230" s="216"/>
      <c r="C230" s="216"/>
      <c r="D230" s="216"/>
      <c r="E230" s="178"/>
      <c r="F230" s="218"/>
      <c r="G230" s="218"/>
      <c r="H230" s="218"/>
      <c r="I230" s="192"/>
      <c r="J230" s="192"/>
      <c r="K230" s="192"/>
      <c r="L230" s="192"/>
      <c r="M230" s="192"/>
    </row>
    <row r="231" spans="1:13" s="219" customFormat="1" ht="45.75" customHeight="1" x14ac:dyDescent="0.2">
      <c r="A231" s="215"/>
      <c r="B231" s="216"/>
      <c r="C231" s="216"/>
      <c r="D231" s="216"/>
      <c r="E231" s="178"/>
      <c r="F231" s="218"/>
      <c r="G231" s="218"/>
      <c r="H231" s="218"/>
      <c r="I231" s="192"/>
      <c r="J231" s="192"/>
      <c r="K231" s="192"/>
      <c r="L231" s="192"/>
      <c r="M231" s="192"/>
    </row>
    <row r="232" spans="1:13" s="219" customFormat="1" ht="45.75" customHeight="1" x14ac:dyDescent="0.2">
      <c r="A232" s="215"/>
      <c r="B232" s="216"/>
      <c r="C232" s="216"/>
      <c r="D232" s="216"/>
      <c r="E232" s="178"/>
      <c r="F232" s="218"/>
      <c r="G232" s="218"/>
      <c r="H232" s="218"/>
      <c r="I232" s="192"/>
      <c r="J232" s="192"/>
      <c r="K232" s="192"/>
      <c r="L232" s="192"/>
      <c r="M232" s="192"/>
    </row>
    <row r="233" spans="1:13" s="219" customFormat="1" ht="45.75" customHeight="1" x14ac:dyDescent="0.2">
      <c r="A233" s="215"/>
      <c r="B233" s="216"/>
      <c r="C233" s="216"/>
      <c r="D233" s="216"/>
      <c r="E233" s="178"/>
      <c r="F233" s="218"/>
      <c r="G233" s="218"/>
      <c r="H233" s="218"/>
      <c r="I233" s="192"/>
      <c r="J233" s="192"/>
      <c r="K233" s="192"/>
      <c r="L233" s="192"/>
      <c r="M233" s="192"/>
    </row>
    <row r="234" spans="1:13" s="219" customFormat="1" ht="45.75" customHeight="1" x14ac:dyDescent="0.2">
      <c r="A234" s="215"/>
      <c r="B234" s="216"/>
      <c r="C234" s="216"/>
      <c r="D234" s="216"/>
      <c r="E234" s="178"/>
      <c r="F234" s="218"/>
      <c r="G234" s="218"/>
      <c r="H234" s="218"/>
      <c r="I234" s="192"/>
      <c r="J234" s="192"/>
      <c r="K234" s="192"/>
      <c r="L234" s="192"/>
      <c r="M234" s="192"/>
    </row>
    <row r="235" spans="1:13" s="219" customFormat="1" ht="45.75" customHeight="1" x14ac:dyDescent="0.2">
      <c r="A235" s="215"/>
      <c r="B235" s="216"/>
      <c r="C235" s="216"/>
      <c r="D235" s="216"/>
      <c r="E235" s="178"/>
      <c r="F235" s="218"/>
      <c r="G235" s="218"/>
      <c r="H235" s="218"/>
      <c r="I235" s="192"/>
      <c r="J235" s="192"/>
      <c r="K235" s="192"/>
      <c r="L235" s="192"/>
      <c r="M235" s="192"/>
    </row>
    <row r="236" spans="1:13" s="219" customFormat="1" ht="45.75" customHeight="1" x14ac:dyDescent="0.2">
      <c r="A236" s="215"/>
      <c r="B236" s="216"/>
      <c r="C236" s="216"/>
      <c r="D236" s="216"/>
      <c r="E236" s="178"/>
      <c r="F236" s="218"/>
      <c r="G236" s="218"/>
      <c r="H236" s="218"/>
      <c r="I236" s="192"/>
      <c r="J236" s="192"/>
      <c r="K236" s="192"/>
      <c r="L236" s="192"/>
      <c r="M236" s="192"/>
    </row>
    <row r="237" spans="1:13" s="219" customFormat="1" ht="45.75" customHeight="1" x14ac:dyDescent="0.2">
      <c r="A237" s="215"/>
      <c r="B237" s="216"/>
      <c r="C237" s="216"/>
      <c r="D237" s="216"/>
      <c r="E237" s="178"/>
      <c r="F237" s="218"/>
      <c r="G237" s="218"/>
      <c r="H237" s="218"/>
      <c r="I237" s="192"/>
      <c r="J237" s="192"/>
      <c r="K237" s="192"/>
      <c r="L237" s="192"/>
      <c r="M237" s="192"/>
    </row>
    <row r="238" spans="1:13" s="219" customFormat="1" ht="45.75" customHeight="1" x14ac:dyDescent="0.2">
      <c r="A238" s="215"/>
      <c r="B238" s="216"/>
      <c r="C238" s="216"/>
      <c r="D238" s="216"/>
      <c r="E238" s="178"/>
      <c r="F238" s="218"/>
      <c r="G238" s="218"/>
      <c r="H238" s="218"/>
      <c r="I238" s="192"/>
      <c r="J238" s="192"/>
      <c r="K238" s="192"/>
      <c r="L238" s="192"/>
      <c r="M238" s="192"/>
    </row>
    <row r="239" spans="1:13" s="219" customFormat="1" ht="45.75" customHeight="1" x14ac:dyDescent="0.2">
      <c r="A239" s="215"/>
      <c r="B239" s="216"/>
      <c r="C239" s="216"/>
      <c r="D239" s="216"/>
      <c r="E239" s="178"/>
      <c r="F239" s="218"/>
      <c r="G239" s="218"/>
      <c r="H239" s="218"/>
      <c r="I239" s="192"/>
      <c r="J239" s="192"/>
      <c r="K239" s="192"/>
      <c r="L239" s="192"/>
      <c r="M239" s="192"/>
    </row>
    <row r="240" spans="1:13" s="219" customFormat="1" ht="45.75" customHeight="1" x14ac:dyDescent="0.2">
      <c r="A240" s="215"/>
      <c r="B240" s="216"/>
      <c r="C240" s="216"/>
      <c r="D240" s="216"/>
      <c r="E240" s="178"/>
      <c r="F240" s="218"/>
      <c r="G240" s="218"/>
      <c r="H240" s="218"/>
      <c r="I240" s="192"/>
      <c r="J240" s="192"/>
      <c r="K240" s="192"/>
      <c r="L240" s="192"/>
      <c r="M240" s="192"/>
    </row>
    <row r="241" spans="1:13" s="219" customFormat="1" ht="45.75" customHeight="1" x14ac:dyDescent="0.2">
      <c r="A241" s="215"/>
      <c r="B241" s="216"/>
      <c r="C241" s="216"/>
      <c r="D241" s="216"/>
      <c r="E241" s="178"/>
      <c r="F241" s="218"/>
      <c r="G241" s="218"/>
      <c r="H241" s="218"/>
      <c r="I241" s="192"/>
      <c r="J241" s="192"/>
      <c r="K241" s="192"/>
      <c r="L241" s="192"/>
      <c r="M241" s="192"/>
    </row>
    <row r="242" spans="1:13" s="219" customFormat="1" ht="45.75" customHeight="1" x14ac:dyDescent="0.2">
      <c r="A242" s="215"/>
      <c r="B242" s="216"/>
      <c r="C242" s="216"/>
      <c r="D242" s="216"/>
      <c r="E242" s="178"/>
      <c r="F242" s="218"/>
      <c r="G242" s="218"/>
      <c r="H242" s="218"/>
      <c r="I242" s="192"/>
      <c r="J242" s="192"/>
      <c r="K242" s="192"/>
      <c r="L242" s="192"/>
      <c r="M242" s="192"/>
    </row>
    <row r="243" spans="1:13" s="219" customFormat="1" ht="45.75" customHeight="1" x14ac:dyDescent="0.2">
      <c r="A243" s="215"/>
      <c r="B243" s="216"/>
      <c r="C243" s="216"/>
      <c r="D243" s="216"/>
      <c r="E243" s="178"/>
      <c r="F243" s="218"/>
      <c r="G243" s="218"/>
      <c r="H243" s="218"/>
      <c r="I243" s="192"/>
      <c r="J243" s="192"/>
      <c r="K243" s="192"/>
      <c r="L243" s="192"/>
      <c r="M243" s="192"/>
    </row>
    <row r="244" spans="1:13" s="219" customFormat="1" ht="45.75" customHeight="1" x14ac:dyDescent="0.2">
      <c r="A244" s="215"/>
      <c r="B244" s="216"/>
      <c r="C244" s="216"/>
      <c r="D244" s="216"/>
      <c r="E244" s="178"/>
      <c r="F244" s="218"/>
      <c r="G244" s="218"/>
      <c r="H244" s="218"/>
      <c r="I244" s="192"/>
      <c r="J244" s="192"/>
      <c r="K244" s="192"/>
      <c r="L244" s="192"/>
      <c r="M244" s="192"/>
    </row>
    <row r="245" spans="1:13" s="219" customFormat="1" ht="45.75" customHeight="1" x14ac:dyDescent="0.2">
      <c r="A245" s="215"/>
      <c r="B245" s="216"/>
      <c r="C245" s="216"/>
      <c r="D245" s="216"/>
      <c r="E245" s="178"/>
      <c r="F245" s="218"/>
      <c r="G245" s="218"/>
      <c r="H245" s="218"/>
      <c r="I245" s="192"/>
      <c r="J245" s="192"/>
      <c r="K245" s="192"/>
      <c r="L245" s="192"/>
      <c r="M245" s="192"/>
    </row>
    <row r="246" spans="1:13" s="219" customFormat="1" ht="45.75" customHeight="1" x14ac:dyDescent="0.2">
      <c r="A246" s="215"/>
      <c r="B246" s="216"/>
      <c r="C246" s="216"/>
      <c r="D246" s="216"/>
      <c r="E246" s="178"/>
      <c r="F246" s="218"/>
      <c r="G246" s="218"/>
      <c r="H246" s="218"/>
      <c r="I246" s="192"/>
      <c r="J246" s="192"/>
      <c r="K246" s="192"/>
      <c r="L246" s="192"/>
      <c r="M246" s="192"/>
    </row>
    <row r="247" spans="1:13" s="219" customFormat="1" ht="45.75" customHeight="1" x14ac:dyDescent="0.2">
      <c r="A247" s="215"/>
      <c r="B247" s="216"/>
      <c r="C247" s="216"/>
      <c r="D247" s="216"/>
      <c r="E247" s="178"/>
      <c r="F247" s="218"/>
      <c r="G247" s="218"/>
      <c r="H247" s="218"/>
      <c r="I247" s="192"/>
      <c r="J247" s="192"/>
      <c r="K247" s="192"/>
      <c r="L247" s="192"/>
      <c r="M247" s="192"/>
    </row>
    <row r="248" spans="1:13" s="219" customFormat="1" ht="45.75" customHeight="1" x14ac:dyDescent="0.2">
      <c r="A248" s="215"/>
      <c r="B248" s="216"/>
      <c r="C248" s="216"/>
      <c r="D248" s="216"/>
      <c r="E248" s="178"/>
      <c r="F248" s="218"/>
      <c r="G248" s="218"/>
      <c r="H248" s="218"/>
      <c r="I248" s="192"/>
      <c r="J248" s="192"/>
      <c r="K248" s="192"/>
      <c r="L248" s="192"/>
      <c r="M248" s="192"/>
    </row>
    <row r="249" spans="1:13" s="219" customFormat="1" ht="45.75" customHeight="1" x14ac:dyDescent="0.2">
      <c r="A249" s="215"/>
      <c r="B249" s="216"/>
      <c r="C249" s="216"/>
      <c r="D249" s="216"/>
      <c r="E249" s="178"/>
      <c r="F249" s="218"/>
      <c r="G249" s="218"/>
      <c r="H249" s="218"/>
      <c r="I249" s="192"/>
      <c r="J249" s="192"/>
      <c r="K249" s="192"/>
      <c r="L249" s="192"/>
      <c r="M249" s="192"/>
    </row>
    <row r="250" spans="1:13" x14ac:dyDescent="0.2">
      <c r="D250" s="216"/>
    </row>
  </sheetData>
  <autoFilter ref="A2:K162" xr:uid="{00000000-0009-0000-0000-000019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83</v>
      </c>
      <c r="E1" s="121" t="s">
        <v>705</v>
      </c>
      <c r="F1" s="122"/>
      <c r="G1" s="122" t="s">
        <v>85</v>
      </c>
      <c r="H1" s="123">
        <f>B4</f>
        <v>0</v>
      </c>
      <c r="I1" s="245" t="s">
        <v>86</v>
      </c>
      <c r="J1" s="116">
        <f>A4</f>
        <v>0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80</v>
      </c>
      <c r="X1" s="125"/>
      <c r="Y1" s="124"/>
      <c r="Z1" s="225"/>
      <c r="AA1" s="121"/>
      <c r="AB1" s="125"/>
      <c r="AC1" s="66" t="s">
        <v>80</v>
      </c>
      <c r="AD1" s="226"/>
      <c r="AE1" s="23"/>
      <c r="AF1" s="23"/>
      <c r="AG1" s="287"/>
      <c r="AH1" s="288"/>
      <c r="AI1" s="288"/>
      <c r="AJ1" s="288"/>
      <c r="AK1" s="289"/>
      <c r="AL1" s="230"/>
      <c r="AM1" s="230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07" t="s">
        <v>87</v>
      </c>
      <c r="B2" s="305" t="s">
        <v>88</v>
      </c>
      <c r="C2" s="303" t="s">
        <v>706</v>
      </c>
      <c r="D2" s="303" t="s">
        <v>90</v>
      </c>
      <c r="E2" s="303" t="s">
        <v>91</v>
      </c>
      <c r="F2" s="303" t="s">
        <v>92</v>
      </c>
      <c r="G2" s="290" t="s">
        <v>93</v>
      </c>
      <c r="H2" s="291"/>
      <c r="I2" s="292" t="s">
        <v>94</v>
      </c>
      <c r="J2" s="294" t="s">
        <v>95</v>
      </c>
      <c r="K2" s="296" t="s">
        <v>96</v>
      </c>
      <c r="L2" s="295" t="s">
        <v>97</v>
      </c>
      <c r="M2" s="297" t="s">
        <v>98</v>
      </c>
      <c r="N2" s="298" t="s">
        <v>99</v>
      </c>
      <c r="O2" s="299"/>
      <c r="P2" s="299"/>
      <c r="Q2" s="299"/>
      <c r="R2" s="299"/>
      <c r="S2" s="299"/>
      <c r="T2" s="299"/>
      <c r="U2" s="299"/>
      <c r="V2" s="291"/>
      <c r="W2" s="300" t="s">
        <v>100</v>
      </c>
      <c r="X2" s="300" t="s">
        <v>101</v>
      </c>
      <c r="Y2" s="300" t="s">
        <v>102</v>
      </c>
      <c r="Z2" s="304" t="s">
        <v>103</v>
      </c>
      <c r="AA2" s="303" t="s">
        <v>707</v>
      </c>
      <c r="AB2" s="300" t="s">
        <v>106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4" customFormat="1" ht="93" customHeight="1" thickBot="1" x14ac:dyDescent="0.25">
      <c r="A3" s="307"/>
      <c r="B3" s="306"/>
      <c r="C3" s="293"/>
      <c r="D3" s="293"/>
      <c r="E3" s="293"/>
      <c r="F3" s="293"/>
      <c r="G3" s="246" t="s">
        <v>108</v>
      </c>
      <c r="H3" s="246" t="s">
        <v>109</v>
      </c>
      <c r="I3" s="293"/>
      <c r="J3" s="293"/>
      <c r="K3" s="293"/>
      <c r="L3" s="293"/>
      <c r="M3" s="293"/>
      <c r="N3" s="97" t="s">
        <v>110</v>
      </c>
      <c r="O3" s="97" t="s">
        <v>111</v>
      </c>
      <c r="P3" s="97" t="s">
        <v>112</v>
      </c>
      <c r="Q3" s="97" t="s">
        <v>113</v>
      </c>
      <c r="R3" s="97" t="s">
        <v>114</v>
      </c>
      <c r="S3" s="97" t="s">
        <v>115</v>
      </c>
      <c r="T3" s="97" t="s">
        <v>116</v>
      </c>
      <c r="U3" s="97" t="s">
        <v>117</v>
      </c>
      <c r="V3" s="97" t="s">
        <v>118</v>
      </c>
      <c r="W3" s="301"/>
      <c r="X3" s="301"/>
      <c r="Y3" s="301"/>
      <c r="Z3" s="293"/>
      <c r="AA3" s="293"/>
      <c r="AB3" s="301"/>
    </row>
    <row r="4" spans="1:63" ht="45.75" customHeight="1" thickTop="1" thickBot="1" x14ac:dyDescent="0.25">
      <c r="B4" s="129"/>
      <c r="C4" s="247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47"/>
      <c r="AB4" s="132"/>
    </row>
    <row r="5" spans="1:63" ht="45.75" customHeight="1" thickTop="1" thickBot="1" x14ac:dyDescent="0.25">
      <c r="B5" s="129"/>
      <c r="C5" s="247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47"/>
      <c r="AB5" s="132"/>
    </row>
    <row r="6" spans="1:63" ht="45.75" customHeight="1" thickTop="1" thickBot="1" x14ac:dyDescent="0.25">
      <c r="B6" s="129"/>
      <c r="C6" s="247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47"/>
      <c r="AB6" s="132"/>
    </row>
    <row r="7" spans="1:63" ht="45.75" customHeight="1" thickTop="1" thickBot="1" x14ac:dyDescent="0.25">
      <c r="B7" s="129"/>
      <c r="C7" s="247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47"/>
      <c r="AB7" s="132"/>
    </row>
    <row r="8" spans="1:63" ht="45.75" customHeight="1" thickTop="1" thickBot="1" x14ac:dyDescent="0.25">
      <c r="B8" s="129"/>
      <c r="C8" s="247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47"/>
      <c r="AB8" s="132"/>
    </row>
    <row r="9" spans="1:63" ht="45.75" customHeight="1" thickTop="1" thickBot="1" x14ac:dyDescent="0.25">
      <c r="B9" s="129"/>
      <c r="C9" s="247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47"/>
      <c r="AB9" s="132"/>
    </row>
    <row r="10" spans="1:63" ht="45.75" customHeight="1" thickTop="1" thickBot="1" x14ac:dyDescent="0.25">
      <c r="B10" s="129"/>
      <c r="C10" s="247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47"/>
      <c r="AB10" s="132"/>
    </row>
    <row r="11" spans="1:63" ht="45.75" customHeight="1" thickTop="1" thickBot="1" x14ac:dyDescent="0.25">
      <c r="B11" s="129"/>
      <c r="C11" s="247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47"/>
      <c r="AB11" s="132"/>
    </row>
    <row r="12" spans="1:63" ht="45.75" customHeight="1" thickTop="1" thickBot="1" x14ac:dyDescent="0.25">
      <c r="B12" s="129"/>
      <c r="C12" s="247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47"/>
      <c r="AB12" s="132"/>
    </row>
    <row r="13" spans="1:63" ht="45.75" customHeight="1" thickTop="1" thickBot="1" x14ac:dyDescent="0.25">
      <c r="B13" s="129"/>
      <c r="C13" s="247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47"/>
      <c r="AB13" s="132"/>
    </row>
    <row r="14" spans="1:63" ht="45.75" customHeight="1" thickTop="1" thickBot="1" x14ac:dyDescent="0.25">
      <c r="B14" s="129"/>
      <c r="C14" s="247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47"/>
      <c r="AB14" s="132"/>
    </row>
    <row r="15" spans="1:63" ht="45.75" customHeight="1" thickTop="1" thickBot="1" x14ac:dyDescent="0.25">
      <c r="B15" s="129"/>
      <c r="C15" s="247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47"/>
      <c r="AB15" s="132"/>
    </row>
    <row r="16" spans="1:63" ht="45.75" customHeight="1" thickTop="1" thickBot="1" x14ac:dyDescent="0.25">
      <c r="B16" s="129"/>
      <c r="C16" s="247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47"/>
      <c r="AB16" s="132"/>
    </row>
    <row r="17" spans="2:28" ht="45.75" customHeight="1" thickTop="1" thickBot="1" x14ac:dyDescent="0.25">
      <c r="B17" s="129"/>
      <c r="C17" s="247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47"/>
      <c r="AB17" s="132"/>
    </row>
    <row r="18" spans="2:28" ht="45.75" customHeight="1" thickTop="1" thickBot="1" x14ac:dyDescent="0.25">
      <c r="B18" s="129"/>
      <c r="C18" s="247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47"/>
      <c r="AB18" s="132"/>
    </row>
    <row r="19" spans="2:28" ht="45.75" customHeight="1" thickTop="1" thickBot="1" x14ac:dyDescent="0.25">
      <c r="B19" s="129"/>
      <c r="C19" s="247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47"/>
      <c r="AB19" s="132"/>
    </row>
    <row r="20" spans="2:28" ht="45.75" customHeight="1" thickTop="1" thickBot="1" x14ac:dyDescent="0.25">
      <c r="B20" s="129"/>
      <c r="C20" s="247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47"/>
      <c r="AB20" s="132"/>
    </row>
    <row r="21" spans="2:28" ht="45.75" customHeight="1" thickTop="1" thickBot="1" x14ac:dyDescent="0.25">
      <c r="B21" s="129"/>
      <c r="C21" s="247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47"/>
      <c r="AB21" s="132"/>
    </row>
    <row r="22" spans="2:28" ht="45.75" customHeight="1" thickTop="1" thickBot="1" x14ac:dyDescent="0.25">
      <c r="B22" s="129"/>
      <c r="C22" s="247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47"/>
      <c r="AB22" s="132"/>
    </row>
    <row r="23" spans="2:28" ht="45.75" customHeight="1" thickTop="1" thickBot="1" x14ac:dyDescent="0.25">
      <c r="B23" s="129"/>
      <c r="C23" s="247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47"/>
      <c r="AB23" s="132"/>
    </row>
    <row r="24" spans="2:28" ht="45.75" customHeight="1" thickTop="1" thickBot="1" x14ac:dyDescent="0.25">
      <c r="B24" s="129"/>
      <c r="C24" s="247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47"/>
      <c r="AB24" s="132"/>
    </row>
    <row r="25" spans="2:28" ht="45.75" customHeight="1" thickTop="1" thickBot="1" x14ac:dyDescent="0.25">
      <c r="B25" s="129"/>
      <c r="C25" s="247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47"/>
      <c r="AB25" s="132"/>
    </row>
    <row r="26" spans="2:28" ht="45.75" customHeight="1" thickTop="1" thickBot="1" x14ac:dyDescent="0.25">
      <c r="B26" s="129"/>
      <c r="C26" s="247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47"/>
      <c r="AB26" s="132"/>
    </row>
    <row r="27" spans="2:28" ht="45.75" customHeight="1" thickTop="1" thickBot="1" x14ac:dyDescent="0.25">
      <c r="B27" s="129"/>
      <c r="C27" s="247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47"/>
      <c r="AB27" s="132"/>
    </row>
    <row r="28" spans="2:28" ht="45.75" customHeight="1" thickTop="1" thickBot="1" x14ac:dyDescent="0.25">
      <c r="B28" s="129"/>
      <c r="C28" s="247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47"/>
      <c r="AB28" s="132"/>
    </row>
    <row r="29" spans="2:28" ht="45.75" customHeight="1" thickTop="1" thickBot="1" x14ac:dyDescent="0.25">
      <c r="B29" s="129"/>
      <c r="C29" s="247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47"/>
      <c r="AB29" s="132"/>
    </row>
    <row r="30" spans="2:28" ht="45.75" customHeight="1" thickTop="1" thickBot="1" x14ac:dyDescent="0.25">
      <c r="B30" s="129"/>
      <c r="C30" s="247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47"/>
      <c r="AB30" s="132"/>
    </row>
    <row r="31" spans="2:28" ht="45.75" customHeight="1" thickTop="1" thickBot="1" x14ac:dyDescent="0.25">
      <c r="B31" s="129"/>
      <c r="C31" s="247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47"/>
      <c r="AB31" s="132"/>
    </row>
    <row r="32" spans="2:28" ht="45.75" customHeight="1" thickTop="1" thickBot="1" x14ac:dyDescent="0.25">
      <c r="B32" s="129"/>
      <c r="C32" s="247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47"/>
      <c r="AB32" s="132"/>
    </row>
    <row r="33" spans="2:28" ht="45.75" customHeight="1" thickTop="1" thickBot="1" x14ac:dyDescent="0.25">
      <c r="B33" s="129"/>
      <c r="C33" s="247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47"/>
      <c r="AB33" s="132"/>
    </row>
    <row r="34" spans="2:28" ht="45.75" customHeight="1" thickTop="1" thickBot="1" x14ac:dyDescent="0.25">
      <c r="B34" s="129"/>
      <c r="C34" s="247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47"/>
      <c r="AB34" s="132"/>
    </row>
    <row r="35" spans="2:28" ht="45.75" customHeight="1" thickTop="1" thickBot="1" x14ac:dyDescent="0.25">
      <c r="B35" s="129"/>
      <c r="C35" s="247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47"/>
      <c r="AB35" s="132"/>
    </row>
    <row r="36" spans="2:28" ht="45.75" customHeight="1" thickTop="1" thickBot="1" x14ac:dyDescent="0.25">
      <c r="B36" s="129"/>
      <c r="C36" s="247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47"/>
      <c r="AB36" s="132"/>
    </row>
    <row r="37" spans="2:28" s="135" customFormat="1" ht="45.75" customHeight="1" thickTop="1" thickBot="1" x14ac:dyDescent="0.25">
      <c r="B37" s="129"/>
      <c r="C37" s="247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47"/>
      <c r="AB37" s="132"/>
    </row>
    <row r="38" spans="2:28" ht="45.75" customHeight="1" thickTop="1" thickBot="1" x14ac:dyDescent="0.25">
      <c r="B38" s="129"/>
      <c r="C38" s="247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47"/>
      <c r="AB38" s="132"/>
    </row>
    <row r="39" spans="2:28" ht="45.75" customHeight="1" thickTop="1" thickBot="1" x14ac:dyDescent="0.25">
      <c r="B39" s="129"/>
      <c r="C39" s="247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47"/>
      <c r="AB39" s="132"/>
    </row>
    <row r="40" spans="2:28" ht="45.75" customHeight="1" thickTop="1" thickBot="1" x14ac:dyDescent="0.25">
      <c r="B40" s="129"/>
      <c r="C40" s="247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47"/>
      <c r="AB40" s="132"/>
    </row>
    <row r="41" spans="2:28" ht="45.75" customHeight="1" thickTop="1" thickBot="1" x14ac:dyDescent="0.25">
      <c r="B41" s="129"/>
      <c r="C41" s="247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47"/>
      <c r="AB41" s="132"/>
    </row>
    <row r="42" spans="2:28" ht="45.75" customHeight="1" thickTop="1" thickBot="1" x14ac:dyDescent="0.25">
      <c r="B42" s="129"/>
      <c r="C42" s="247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47"/>
      <c r="AB42" s="132"/>
    </row>
    <row r="43" spans="2:28" ht="45.75" customHeight="1" thickTop="1" thickBot="1" x14ac:dyDescent="0.25">
      <c r="B43" s="129"/>
      <c r="C43" s="247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47"/>
      <c r="AB43" s="132"/>
    </row>
    <row r="44" spans="2:28" ht="45.75" customHeight="1" thickTop="1" thickBot="1" x14ac:dyDescent="0.25">
      <c r="B44" s="129"/>
      <c r="C44" s="247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47"/>
      <c r="AB44" s="132"/>
    </row>
    <row r="45" spans="2:28" ht="45.75" customHeight="1" thickTop="1" thickBot="1" x14ac:dyDescent="0.25">
      <c r="B45" s="129"/>
      <c r="C45" s="247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47"/>
      <c r="AB45" s="132"/>
    </row>
    <row r="46" spans="2:28" ht="45.75" customHeight="1" thickTop="1" thickBot="1" x14ac:dyDescent="0.25">
      <c r="B46" s="129"/>
      <c r="C46" s="247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47"/>
      <c r="AB46" s="132"/>
    </row>
    <row r="47" spans="2:28" ht="45.75" customHeight="1" thickTop="1" thickBot="1" x14ac:dyDescent="0.25">
      <c r="B47" s="129"/>
      <c r="C47" s="247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47"/>
      <c r="AB47" s="132"/>
    </row>
    <row r="48" spans="2:28" ht="45.75" customHeight="1" thickTop="1" thickBot="1" x14ac:dyDescent="0.25">
      <c r="B48" s="129"/>
      <c r="C48" s="247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47"/>
      <c r="AB48" s="132"/>
    </row>
    <row r="49" spans="2:28" ht="45.75" customHeight="1" thickTop="1" thickBot="1" x14ac:dyDescent="0.25">
      <c r="B49" s="129"/>
      <c r="C49" s="247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47"/>
      <c r="AB49" s="132"/>
    </row>
    <row r="50" spans="2:28" ht="45.75" customHeight="1" thickTop="1" thickBot="1" x14ac:dyDescent="0.25">
      <c r="B50" s="129"/>
      <c r="C50" s="247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47"/>
      <c r="AB50" s="132"/>
    </row>
    <row r="51" spans="2:28" ht="45.75" customHeight="1" thickTop="1" thickBot="1" x14ac:dyDescent="0.25">
      <c r="B51" s="129"/>
      <c r="C51" s="247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47"/>
      <c r="AB51" s="132"/>
    </row>
    <row r="52" spans="2:28" ht="45.75" customHeight="1" thickTop="1" thickBot="1" x14ac:dyDescent="0.25">
      <c r="B52" s="129"/>
      <c r="C52" s="247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47"/>
      <c r="AB52" s="132"/>
    </row>
    <row r="53" spans="2:28" ht="45.75" customHeight="1" thickTop="1" thickBot="1" x14ac:dyDescent="0.25">
      <c r="B53" s="129"/>
      <c r="C53" s="247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47"/>
      <c r="AB53" s="132"/>
    </row>
    <row r="54" spans="2:28" ht="45.75" customHeight="1" thickTop="1" thickBot="1" x14ac:dyDescent="0.25">
      <c r="B54" s="129"/>
      <c r="C54" s="247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47"/>
      <c r="AB54" s="132"/>
    </row>
    <row r="55" spans="2:28" ht="45.75" customHeight="1" thickTop="1" thickBot="1" x14ac:dyDescent="0.25">
      <c r="B55" s="129"/>
      <c r="C55" s="247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47"/>
      <c r="AB55" s="132"/>
    </row>
    <row r="56" spans="2:28" ht="45.75" customHeight="1" thickTop="1" thickBot="1" x14ac:dyDescent="0.25">
      <c r="B56" s="129"/>
      <c r="C56" s="247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47"/>
      <c r="AB56" s="132"/>
    </row>
    <row r="57" spans="2:28" ht="45.75" customHeight="1" thickTop="1" thickBot="1" x14ac:dyDescent="0.25">
      <c r="B57" s="129"/>
      <c r="C57" s="247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47"/>
      <c r="AB57" s="132"/>
    </row>
    <row r="58" spans="2:28" ht="45.75" customHeight="1" thickTop="1" thickBot="1" x14ac:dyDescent="0.25">
      <c r="B58" s="129"/>
      <c r="C58" s="247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47"/>
      <c r="AB58" s="132"/>
    </row>
    <row r="59" spans="2:28" ht="45.75" customHeight="1" thickTop="1" thickBot="1" x14ac:dyDescent="0.25">
      <c r="B59" s="129"/>
      <c r="C59" s="247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47"/>
      <c r="AB59" s="132"/>
    </row>
    <row r="60" spans="2:28" ht="45.75" customHeight="1" thickTop="1" thickBot="1" x14ac:dyDescent="0.25">
      <c r="B60" s="129"/>
      <c r="C60" s="247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47"/>
      <c r="AB60" s="132"/>
    </row>
    <row r="61" spans="2:28" ht="45.75" customHeight="1" thickTop="1" thickBot="1" x14ac:dyDescent="0.25">
      <c r="B61" s="129"/>
      <c r="C61" s="247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47"/>
      <c r="AB61" s="132"/>
    </row>
    <row r="62" spans="2:28" x14ac:dyDescent="0.2"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133"/>
      <c r="AB62" s="132"/>
    </row>
    <row r="63" spans="2:28" x14ac:dyDescent="0.2"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133"/>
      <c r="AB63" s="132"/>
    </row>
    <row r="64" spans="2:28" x14ac:dyDescent="0.2"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133"/>
      <c r="AB64" s="132"/>
    </row>
    <row r="65" spans="3:28" x14ac:dyDescent="0.2"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133"/>
      <c r="AB65" s="132"/>
    </row>
    <row r="66" spans="3:28" x14ac:dyDescent="0.2"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133"/>
      <c r="AB66" s="132"/>
    </row>
    <row r="67" spans="3:28" x14ac:dyDescent="0.2"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133"/>
      <c r="AB67" s="132"/>
    </row>
    <row r="68" spans="3:28" x14ac:dyDescent="0.2"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133"/>
      <c r="AB68" s="132"/>
    </row>
    <row r="69" spans="3:28" x14ac:dyDescent="0.2"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133"/>
      <c r="AB69" s="132"/>
    </row>
    <row r="70" spans="3:28" x14ac:dyDescent="0.2"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133"/>
      <c r="AB70" s="132"/>
    </row>
    <row r="71" spans="3:28" x14ac:dyDescent="0.2"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133"/>
      <c r="AB71" s="132"/>
    </row>
    <row r="72" spans="3:28" x14ac:dyDescent="0.2"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133"/>
      <c r="AB72" s="132"/>
    </row>
    <row r="73" spans="3:28" x14ac:dyDescent="0.2"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133"/>
      <c r="AB73" s="132"/>
    </row>
    <row r="74" spans="3:28" x14ac:dyDescent="0.2"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133"/>
      <c r="AB74" s="132"/>
    </row>
    <row r="75" spans="3:28" x14ac:dyDescent="0.2"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133"/>
      <c r="AB75" s="132"/>
    </row>
    <row r="76" spans="3:28" x14ac:dyDescent="0.2"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133"/>
      <c r="AB76" s="132"/>
    </row>
    <row r="77" spans="3:28" x14ac:dyDescent="0.2"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133"/>
      <c r="AB77" s="132"/>
    </row>
    <row r="78" spans="3:28" x14ac:dyDescent="0.2"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133"/>
      <c r="AB78" s="132"/>
    </row>
    <row r="79" spans="3:28" x14ac:dyDescent="0.2"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133"/>
      <c r="AB79" s="132"/>
    </row>
    <row r="80" spans="3:28" x14ac:dyDescent="0.2"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133"/>
      <c r="AB80" s="132"/>
    </row>
    <row r="81" spans="3:28" x14ac:dyDescent="0.2"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133"/>
      <c r="AB81" s="132"/>
    </row>
    <row r="82" spans="3:28" x14ac:dyDescent="0.2"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133"/>
      <c r="AB82" s="132"/>
    </row>
    <row r="83" spans="3:28" x14ac:dyDescent="0.2"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133"/>
      <c r="AB83" s="132"/>
    </row>
    <row r="84" spans="3:28" x14ac:dyDescent="0.2"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133"/>
      <c r="AB84" s="132"/>
    </row>
    <row r="85" spans="3:28" x14ac:dyDescent="0.2"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133"/>
      <c r="AB85" s="132"/>
    </row>
    <row r="86" spans="3:28" x14ac:dyDescent="0.2"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133"/>
      <c r="AB86" s="132"/>
    </row>
    <row r="87" spans="3:28" x14ac:dyDescent="0.2"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133"/>
      <c r="AB87" s="132"/>
    </row>
    <row r="88" spans="3:28" x14ac:dyDescent="0.2"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133"/>
      <c r="AB88" s="132"/>
    </row>
    <row r="89" spans="3:28" x14ac:dyDescent="0.2"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133"/>
      <c r="AB89" s="132"/>
    </row>
    <row r="90" spans="3:28" x14ac:dyDescent="0.2"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133"/>
      <c r="AB90" s="132"/>
    </row>
    <row r="91" spans="3:28" x14ac:dyDescent="0.2"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133"/>
      <c r="AB91" s="132"/>
    </row>
    <row r="92" spans="3:28" x14ac:dyDescent="0.2"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133"/>
      <c r="AB92" s="132"/>
    </row>
    <row r="93" spans="3:28" x14ac:dyDescent="0.2"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133"/>
      <c r="AB93" s="132"/>
    </row>
    <row r="94" spans="3:28" x14ac:dyDescent="0.2"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133"/>
      <c r="AB94" s="132"/>
    </row>
    <row r="95" spans="3:28" x14ac:dyDescent="0.2"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133"/>
      <c r="AB95" s="132"/>
    </row>
    <row r="96" spans="3:28" x14ac:dyDescent="0.2"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133"/>
      <c r="AB96" s="132"/>
    </row>
    <row r="97" spans="3:28" x14ac:dyDescent="0.2"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133"/>
      <c r="AB97" s="132"/>
    </row>
    <row r="98" spans="3:28" x14ac:dyDescent="0.2"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133"/>
      <c r="AB98" s="132"/>
    </row>
    <row r="99" spans="3:28" x14ac:dyDescent="0.2"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133"/>
      <c r="AB99" s="132"/>
    </row>
    <row r="100" spans="3:28" x14ac:dyDescent="0.2"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133"/>
      <c r="AB100" s="132"/>
    </row>
    <row r="101" spans="3:28" x14ac:dyDescent="0.2"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133"/>
      <c r="AB101" s="132"/>
    </row>
    <row r="102" spans="3:28" x14ac:dyDescent="0.2"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133"/>
      <c r="AB102" s="132"/>
    </row>
    <row r="103" spans="3:28" x14ac:dyDescent="0.2"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133"/>
      <c r="AB103" s="132"/>
    </row>
    <row r="104" spans="3:28" x14ac:dyDescent="0.2"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133"/>
      <c r="AB104" s="132"/>
    </row>
    <row r="105" spans="3:28" x14ac:dyDescent="0.2"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133"/>
      <c r="AB105" s="132"/>
    </row>
    <row r="106" spans="3:28" x14ac:dyDescent="0.2"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133"/>
      <c r="AB106" s="132"/>
    </row>
    <row r="107" spans="3:28" x14ac:dyDescent="0.2"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133"/>
      <c r="AB107" s="132"/>
    </row>
    <row r="108" spans="3:28" x14ac:dyDescent="0.2"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133"/>
      <c r="AB108" s="132"/>
    </row>
    <row r="109" spans="3:28" x14ac:dyDescent="0.2"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133"/>
      <c r="AB109" s="132"/>
    </row>
    <row r="110" spans="3:28" x14ac:dyDescent="0.2"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133"/>
      <c r="AB110" s="132"/>
    </row>
    <row r="111" spans="3:28" x14ac:dyDescent="0.2"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133"/>
      <c r="AB111" s="132"/>
    </row>
    <row r="112" spans="3:28" x14ac:dyDescent="0.2"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133"/>
      <c r="AB112" s="132"/>
    </row>
    <row r="113" spans="3:28" x14ac:dyDescent="0.2"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133"/>
      <c r="AB113" s="132"/>
    </row>
    <row r="114" spans="3:28" x14ac:dyDescent="0.2"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133"/>
      <c r="AB114" s="132"/>
    </row>
    <row r="115" spans="3:28" x14ac:dyDescent="0.2"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133"/>
      <c r="AB115" s="132"/>
    </row>
    <row r="116" spans="3:28" x14ac:dyDescent="0.2"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133"/>
      <c r="AB116" s="132"/>
    </row>
    <row r="117" spans="3:28" x14ac:dyDescent="0.2"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133"/>
      <c r="AB117" s="132"/>
    </row>
    <row r="118" spans="3:28" x14ac:dyDescent="0.2"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133"/>
      <c r="AB118" s="132"/>
    </row>
    <row r="119" spans="3:28" x14ac:dyDescent="0.2"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133"/>
      <c r="AB119" s="132"/>
    </row>
    <row r="120" spans="3:28" x14ac:dyDescent="0.2"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133"/>
      <c r="AB120" s="132"/>
    </row>
    <row r="121" spans="3:28" x14ac:dyDescent="0.2"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133"/>
      <c r="AB121" s="132"/>
    </row>
    <row r="122" spans="3:28" x14ac:dyDescent="0.2"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133"/>
      <c r="AB122" s="132"/>
    </row>
    <row r="123" spans="3:28" x14ac:dyDescent="0.2"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133"/>
      <c r="AB123" s="132"/>
    </row>
    <row r="124" spans="3:28" x14ac:dyDescent="0.2"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133"/>
      <c r="AB124" s="132"/>
    </row>
    <row r="125" spans="3:28" x14ac:dyDescent="0.2"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133"/>
      <c r="AB125" s="132"/>
    </row>
    <row r="126" spans="3:28" x14ac:dyDescent="0.2"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133"/>
      <c r="AB126" s="132"/>
    </row>
    <row r="127" spans="3:28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2"/>
    </row>
    <row r="128" spans="3:28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2"/>
    </row>
    <row r="129" spans="3:28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2"/>
    </row>
    <row r="130" spans="3:28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2"/>
    </row>
    <row r="131" spans="3:28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2"/>
    </row>
    <row r="132" spans="3:28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2"/>
    </row>
    <row r="133" spans="3:28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2"/>
    </row>
    <row r="134" spans="3:28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2"/>
    </row>
    <row r="135" spans="3:28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2"/>
    </row>
    <row r="136" spans="3:28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2"/>
    </row>
    <row r="137" spans="3:28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2"/>
    </row>
    <row r="138" spans="3:28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2"/>
    </row>
    <row r="139" spans="3:28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2"/>
    </row>
    <row r="140" spans="3:28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2"/>
    </row>
    <row r="141" spans="3:28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2"/>
    </row>
    <row r="142" spans="3:28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2"/>
    </row>
    <row r="143" spans="3:28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2"/>
    </row>
    <row r="144" spans="3:28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2"/>
    </row>
    <row r="145" spans="3:28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2"/>
    </row>
    <row r="146" spans="3:28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2"/>
    </row>
    <row r="147" spans="3:28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2"/>
    </row>
    <row r="148" spans="3:28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2"/>
    </row>
    <row r="149" spans="3:28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2"/>
    </row>
    <row r="150" spans="3:28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2"/>
    </row>
    <row r="151" spans="3:28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2"/>
    </row>
    <row r="152" spans="3:28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2"/>
    </row>
    <row r="153" spans="3:28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2"/>
    </row>
    <row r="154" spans="3:28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2"/>
    </row>
    <row r="155" spans="3:28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2"/>
    </row>
    <row r="156" spans="3:28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2"/>
    </row>
    <row r="157" spans="3:28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2"/>
    </row>
    <row r="158" spans="3:28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2"/>
    </row>
    <row r="159" spans="3:28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2"/>
    </row>
    <row r="160" spans="3:28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2"/>
    </row>
    <row r="161" spans="3:28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2"/>
    </row>
    <row r="162" spans="3:28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2"/>
    </row>
    <row r="163" spans="3:28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2"/>
    </row>
    <row r="164" spans="3:28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2"/>
    </row>
    <row r="165" spans="3:28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2"/>
    </row>
    <row r="166" spans="3:28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2"/>
    </row>
    <row r="167" spans="3:28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2"/>
    </row>
    <row r="168" spans="3:28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2"/>
    </row>
    <row r="169" spans="3:28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2"/>
    </row>
    <row r="170" spans="3:28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2"/>
    </row>
    <row r="171" spans="3:28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B171" s="132"/>
    </row>
    <row r="172" spans="3:28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B172" s="132"/>
    </row>
    <row r="173" spans="3:28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B173" s="132"/>
    </row>
    <row r="174" spans="3:28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B174" s="132"/>
    </row>
    <row r="175" spans="3:28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B175" s="132"/>
    </row>
    <row r="176" spans="3:28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B176" s="132"/>
    </row>
    <row r="177" spans="14:28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B177" s="132"/>
    </row>
    <row r="178" spans="14:28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B178" s="132"/>
    </row>
    <row r="179" spans="14:28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B179" s="132"/>
    </row>
    <row r="180" spans="14:28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B180" s="132"/>
    </row>
    <row r="181" spans="14:28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B181" s="132"/>
    </row>
    <row r="182" spans="14:28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B182" s="132"/>
    </row>
    <row r="183" spans="14:28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B183" s="132"/>
    </row>
    <row r="184" spans="14:28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B184" s="132"/>
    </row>
    <row r="185" spans="14:28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B185" s="132"/>
    </row>
    <row r="186" spans="14:28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B186" s="132"/>
    </row>
    <row r="187" spans="14:28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B187" s="132"/>
    </row>
    <row r="188" spans="14:28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B188" s="132"/>
    </row>
    <row r="189" spans="14:28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B189" s="132"/>
    </row>
    <row r="190" spans="14:28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B190" s="132"/>
    </row>
    <row r="191" spans="14:28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B191" s="132"/>
    </row>
    <row r="192" spans="14:28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B192" s="132"/>
    </row>
    <row r="193" spans="14:28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B193" s="132"/>
    </row>
    <row r="194" spans="14:28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B194" s="132"/>
    </row>
    <row r="195" spans="14:28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B195" s="132"/>
    </row>
    <row r="196" spans="14:28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B196" s="132"/>
    </row>
    <row r="197" spans="14:28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B197" s="132"/>
    </row>
    <row r="198" spans="14:28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B198" s="132"/>
    </row>
    <row r="199" spans="14:28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B199" s="132"/>
    </row>
    <row r="200" spans="14:28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B200" s="132"/>
    </row>
    <row r="201" spans="14:28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B201" s="132"/>
    </row>
    <row r="202" spans="14:28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B202" s="132"/>
    </row>
    <row r="203" spans="14:28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B203" s="132"/>
    </row>
    <row r="204" spans="14:28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B204" s="132"/>
    </row>
    <row r="205" spans="14:28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B205" s="132"/>
    </row>
    <row r="206" spans="14:28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B206" s="132"/>
    </row>
    <row r="207" spans="14:28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B207" s="132"/>
    </row>
    <row r="208" spans="14:28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B208" s="132"/>
    </row>
    <row r="209" spans="14:28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B209" s="132"/>
    </row>
    <row r="210" spans="14:28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B210" s="132"/>
    </row>
    <row r="211" spans="14:28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B211" s="132"/>
    </row>
    <row r="212" spans="14:28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B212" s="132"/>
    </row>
    <row r="213" spans="14:28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B213" s="132"/>
    </row>
    <row r="214" spans="14:28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B214" s="132"/>
    </row>
    <row r="215" spans="14:28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B215" s="132"/>
    </row>
    <row r="216" spans="14:28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B216" s="132"/>
    </row>
    <row r="217" spans="14:28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B217" s="132"/>
    </row>
    <row r="218" spans="14:28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B218" s="132"/>
    </row>
    <row r="219" spans="14:28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B219" s="132"/>
    </row>
    <row r="220" spans="14:28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B220" s="132"/>
    </row>
    <row r="221" spans="14:28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B221" s="132"/>
    </row>
    <row r="222" spans="14:28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B222" s="132"/>
    </row>
    <row r="223" spans="14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2" t="str">
        <f t="shared" ref="AB223:AB241" si="0">IFERROR(W223/X223,"")</f>
        <v/>
      </c>
    </row>
    <row r="224" spans="14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2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2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2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2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2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2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2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2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2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2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2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2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2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2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2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2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2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2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A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4687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83</v>
      </c>
      <c r="F1" s="121" t="s">
        <v>84</v>
      </c>
      <c r="G1" s="122"/>
      <c r="H1" s="122" t="s">
        <v>85</v>
      </c>
      <c r="I1" s="123">
        <f>B4</f>
        <v>1</v>
      </c>
      <c r="J1" s="245" t="s">
        <v>86</v>
      </c>
      <c r="K1" s="116">
        <f>A4</f>
        <v>2021</v>
      </c>
      <c r="L1" s="225"/>
      <c r="M1" s="225"/>
      <c r="N1" s="226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80</v>
      </c>
      <c r="Y1" s="125"/>
      <c r="Z1" s="124"/>
      <c r="AA1" s="225"/>
      <c r="AB1" s="121"/>
      <c r="AC1" s="125"/>
      <c r="AD1" s="66" t="s">
        <v>80</v>
      </c>
      <c r="AE1" s="226"/>
      <c r="AF1" s="23"/>
      <c r="AG1" s="23"/>
      <c r="AH1" s="287"/>
      <c r="AI1" s="288"/>
      <c r="AJ1" s="288"/>
      <c r="AK1" s="288"/>
      <c r="AL1" s="289"/>
      <c r="AM1" s="230"/>
      <c r="AN1" s="230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07" t="s">
        <v>87</v>
      </c>
      <c r="B2" s="305" t="s">
        <v>88</v>
      </c>
      <c r="C2" s="387" t="s">
        <v>124</v>
      </c>
      <c r="D2" s="303" t="s">
        <v>706</v>
      </c>
      <c r="E2" s="303" t="s">
        <v>90</v>
      </c>
      <c r="F2" s="303" t="s">
        <v>91</v>
      </c>
      <c r="G2" s="303" t="s">
        <v>92</v>
      </c>
      <c r="H2" s="290" t="s">
        <v>93</v>
      </c>
      <c r="I2" s="291"/>
      <c r="J2" s="292" t="s">
        <v>94</v>
      </c>
      <c r="K2" s="294" t="s">
        <v>95</v>
      </c>
      <c r="L2" s="296" t="s">
        <v>96</v>
      </c>
      <c r="M2" s="295" t="s">
        <v>97</v>
      </c>
      <c r="N2" s="297" t="s">
        <v>98</v>
      </c>
      <c r="O2" s="298" t="s">
        <v>99</v>
      </c>
      <c r="P2" s="299"/>
      <c r="Q2" s="299"/>
      <c r="R2" s="299"/>
      <c r="S2" s="299"/>
      <c r="T2" s="299"/>
      <c r="U2" s="299"/>
      <c r="V2" s="299"/>
      <c r="W2" s="291"/>
      <c r="X2" s="300" t="s">
        <v>100</v>
      </c>
      <c r="Y2" s="300" t="s">
        <v>101</v>
      </c>
      <c r="Z2" s="300" t="s">
        <v>102</v>
      </c>
      <c r="AA2" s="304" t="s">
        <v>103</v>
      </c>
      <c r="AB2" s="303" t="s">
        <v>707</v>
      </c>
      <c r="AC2" s="300" t="s">
        <v>106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4" customFormat="1" ht="93" customHeight="1" thickBot="1" x14ac:dyDescent="0.25">
      <c r="A3" s="307"/>
      <c r="B3" s="306"/>
      <c r="C3" s="388"/>
      <c r="D3" s="293"/>
      <c r="E3" s="293"/>
      <c r="F3" s="293"/>
      <c r="G3" s="293"/>
      <c r="H3" s="246" t="s">
        <v>108</v>
      </c>
      <c r="I3" s="246" t="s">
        <v>109</v>
      </c>
      <c r="J3" s="293"/>
      <c r="K3" s="293"/>
      <c r="L3" s="293"/>
      <c r="M3" s="293"/>
      <c r="N3" s="293"/>
      <c r="O3" s="97" t="s">
        <v>110</v>
      </c>
      <c r="P3" s="97" t="s">
        <v>111</v>
      </c>
      <c r="Q3" s="97" t="s">
        <v>112</v>
      </c>
      <c r="R3" s="97" t="s">
        <v>113</v>
      </c>
      <c r="S3" s="97" t="s">
        <v>114</v>
      </c>
      <c r="T3" s="97" t="s">
        <v>115</v>
      </c>
      <c r="U3" s="97" t="s">
        <v>116</v>
      </c>
      <c r="V3" s="97" t="s">
        <v>117</v>
      </c>
      <c r="W3" s="97" t="s">
        <v>118</v>
      </c>
      <c r="X3" s="301"/>
      <c r="Y3" s="301"/>
      <c r="Z3" s="301"/>
      <c r="AA3" s="293"/>
      <c r="AB3" s="293"/>
      <c r="AC3" s="301"/>
    </row>
    <row r="4" spans="1:64" ht="45.75" customHeight="1" thickTop="1" thickBot="1" x14ac:dyDescent="0.25">
      <c r="A4">
        <v>2021</v>
      </c>
      <c r="B4" s="129">
        <v>1</v>
      </c>
      <c r="C4" s="284">
        <v>44215</v>
      </c>
      <c r="D4" s="247"/>
      <c r="E4" s="130">
        <v>342</v>
      </c>
      <c r="F4" s="130" t="s">
        <v>360</v>
      </c>
      <c r="G4" s="130" t="s">
        <v>361</v>
      </c>
      <c r="H4" s="130">
        <v>533.54700000000003</v>
      </c>
      <c r="I4" s="130">
        <v>607.25699999999995</v>
      </c>
      <c r="J4" s="130">
        <v>582.5</v>
      </c>
      <c r="K4" s="87">
        <v>60</v>
      </c>
      <c r="L4" s="87">
        <v>180</v>
      </c>
      <c r="M4" s="87">
        <v>69</v>
      </c>
      <c r="N4" s="87">
        <v>156</v>
      </c>
      <c r="O4" s="81">
        <v>4</v>
      </c>
      <c r="P4" s="81"/>
      <c r="Q4" s="81">
        <v>6</v>
      </c>
      <c r="R4" s="81"/>
      <c r="S4" s="81"/>
      <c r="T4" s="81"/>
      <c r="U4" s="81"/>
      <c r="V4" s="81"/>
      <c r="W4" s="81"/>
      <c r="X4" s="131">
        <v>10</v>
      </c>
      <c r="Y4" s="131">
        <v>10</v>
      </c>
      <c r="Z4" s="81">
        <v>1.4999999999999999E-2</v>
      </c>
      <c r="AA4" s="131">
        <v>1</v>
      </c>
      <c r="AB4" s="247">
        <v>16</v>
      </c>
      <c r="AC4" s="132">
        <f t="shared" ref="AC4:AC67" si="0">IFERROR(X4/Y4,"")</f>
        <v>1</v>
      </c>
    </row>
    <row r="5" spans="1:64" ht="45.75" customHeight="1" thickTop="1" thickBot="1" x14ac:dyDescent="0.25">
      <c r="A5">
        <v>2021</v>
      </c>
      <c r="B5" s="129">
        <v>1</v>
      </c>
      <c r="C5" s="284">
        <v>44219</v>
      </c>
      <c r="D5" s="247"/>
      <c r="E5" s="130">
        <v>342</v>
      </c>
      <c r="F5" s="130" t="s">
        <v>360</v>
      </c>
      <c r="G5" s="130" t="s">
        <v>361</v>
      </c>
      <c r="H5" s="130">
        <v>533.54700000000003</v>
      </c>
      <c r="I5" s="130">
        <v>607.25699999999995</v>
      </c>
      <c r="J5" s="130">
        <v>591.4</v>
      </c>
      <c r="K5" s="133">
        <v>60</v>
      </c>
      <c r="L5" s="133">
        <v>180</v>
      </c>
      <c r="M5" s="133">
        <v>65</v>
      </c>
      <c r="N5" s="133">
        <v>165</v>
      </c>
      <c r="O5" s="81">
        <v>4</v>
      </c>
      <c r="P5" s="81"/>
      <c r="Q5" s="81">
        <v>2</v>
      </c>
      <c r="R5" s="81"/>
      <c r="S5" s="81"/>
      <c r="T5" s="81"/>
      <c r="U5" s="81"/>
      <c r="V5" s="81"/>
      <c r="W5" s="81"/>
      <c r="X5" s="131">
        <v>6</v>
      </c>
      <c r="Y5" s="131">
        <v>736</v>
      </c>
      <c r="Z5" s="81">
        <v>1.4999999999999999E-2</v>
      </c>
      <c r="AA5" s="131">
        <v>1</v>
      </c>
      <c r="AB5" s="247">
        <v>16</v>
      </c>
      <c r="AC5" s="132">
        <f t="shared" si="0"/>
        <v>8.152173913043478E-3</v>
      </c>
    </row>
    <row r="6" spans="1:64" ht="45.75" customHeight="1" thickTop="1" thickBot="1" x14ac:dyDescent="0.25">
      <c r="A6">
        <v>2021</v>
      </c>
      <c r="B6" s="129">
        <v>1</v>
      </c>
      <c r="C6" s="284">
        <v>44220</v>
      </c>
      <c r="D6" s="247"/>
      <c r="E6" s="130">
        <v>342</v>
      </c>
      <c r="F6" s="130" t="s">
        <v>360</v>
      </c>
      <c r="G6" s="130" t="s">
        <v>361</v>
      </c>
      <c r="H6" s="130">
        <v>533.54700000000003</v>
      </c>
      <c r="I6" s="130">
        <v>607.25699999999995</v>
      </c>
      <c r="J6" s="130">
        <v>595.70000000000005</v>
      </c>
      <c r="K6" s="133">
        <v>60</v>
      </c>
      <c r="L6" s="133">
        <v>180</v>
      </c>
      <c r="M6" s="133">
        <v>68</v>
      </c>
      <c r="N6" s="133">
        <v>158</v>
      </c>
      <c r="O6" s="81">
        <v>7</v>
      </c>
      <c r="P6" s="81">
        <v>4</v>
      </c>
      <c r="Q6" s="81">
        <v>7</v>
      </c>
      <c r="R6" s="81"/>
      <c r="S6" s="81"/>
      <c r="T6" s="81"/>
      <c r="U6" s="81"/>
      <c r="V6" s="81"/>
      <c r="W6" s="81"/>
      <c r="X6" s="131">
        <v>18</v>
      </c>
      <c r="Y6" s="131">
        <v>1238</v>
      </c>
      <c r="Z6" s="81">
        <v>1.4999999999999999E-2</v>
      </c>
      <c r="AA6" s="131">
        <v>1</v>
      </c>
      <c r="AB6" s="247">
        <v>16</v>
      </c>
      <c r="AC6" s="132">
        <f t="shared" si="0"/>
        <v>1.4539579967689823E-2</v>
      </c>
    </row>
    <row r="7" spans="1:64" ht="45.75" customHeight="1" thickTop="1" thickBot="1" x14ac:dyDescent="0.25">
      <c r="A7">
        <v>2021</v>
      </c>
      <c r="B7" s="129">
        <v>1</v>
      </c>
      <c r="C7" s="284">
        <v>44221</v>
      </c>
      <c r="D7" s="247"/>
      <c r="E7" s="130">
        <v>342</v>
      </c>
      <c r="F7" s="130" t="s">
        <v>360</v>
      </c>
      <c r="G7" s="130" t="s">
        <v>361</v>
      </c>
      <c r="H7" s="130">
        <v>533.54700000000003</v>
      </c>
      <c r="I7" s="130">
        <v>607.25699999999995</v>
      </c>
      <c r="J7" s="130">
        <v>585.70000000000005</v>
      </c>
      <c r="K7" s="133">
        <v>60</v>
      </c>
      <c r="L7" s="133">
        <v>180</v>
      </c>
      <c r="M7" s="133">
        <v>60</v>
      </c>
      <c r="N7" s="133">
        <v>180</v>
      </c>
      <c r="O7" s="81">
        <v>10</v>
      </c>
      <c r="P7" s="81">
        <v>8</v>
      </c>
      <c r="Q7" s="81">
        <v>10</v>
      </c>
      <c r="R7" s="81"/>
      <c r="S7" s="81">
        <v>5</v>
      </c>
      <c r="T7" s="81"/>
      <c r="U7" s="81"/>
      <c r="V7" s="81"/>
      <c r="W7" s="81"/>
      <c r="X7" s="131">
        <v>33</v>
      </c>
      <c r="Y7" s="131">
        <v>1313</v>
      </c>
      <c r="Z7" s="81">
        <v>1.4999999999999999E-2</v>
      </c>
      <c r="AA7" s="131">
        <v>1</v>
      </c>
      <c r="AB7" s="247">
        <v>16</v>
      </c>
      <c r="AC7" s="132">
        <f t="shared" si="0"/>
        <v>2.5133282559025132E-2</v>
      </c>
    </row>
    <row r="8" spans="1:64" ht="45.75" customHeight="1" thickTop="1" thickBot="1" x14ac:dyDescent="0.25">
      <c r="A8">
        <v>2021</v>
      </c>
      <c r="B8" s="129">
        <v>1</v>
      </c>
      <c r="C8" s="284">
        <v>44222</v>
      </c>
      <c r="D8" s="247"/>
      <c r="E8" s="130">
        <v>342</v>
      </c>
      <c r="F8" s="130" t="s">
        <v>360</v>
      </c>
      <c r="G8" s="130" t="s">
        <v>361</v>
      </c>
      <c r="H8" s="130">
        <v>533.54700000000003</v>
      </c>
      <c r="I8" s="130">
        <v>607.25699999999995</v>
      </c>
      <c r="J8" s="130">
        <v>595.70000000000005</v>
      </c>
      <c r="K8" s="133">
        <v>60</v>
      </c>
      <c r="L8" s="133">
        <v>180</v>
      </c>
      <c r="M8" s="133">
        <v>67</v>
      </c>
      <c r="N8" s="133">
        <v>161</v>
      </c>
      <c r="O8" s="81">
        <v>2</v>
      </c>
      <c r="P8" s="81">
        <v>4</v>
      </c>
      <c r="Q8" s="81">
        <v>4</v>
      </c>
      <c r="R8" s="81"/>
      <c r="S8" s="81"/>
      <c r="T8" s="81"/>
      <c r="U8" s="81"/>
      <c r="V8" s="81"/>
      <c r="W8" s="81"/>
      <c r="X8" s="131">
        <v>10</v>
      </c>
      <c r="Y8" s="131">
        <v>510</v>
      </c>
      <c r="Z8" s="81">
        <v>1.4999999999999999E-2</v>
      </c>
      <c r="AA8" s="131">
        <v>1</v>
      </c>
      <c r="AB8" s="247">
        <v>16</v>
      </c>
      <c r="AC8" s="132">
        <f t="shared" si="0"/>
        <v>1.9607843137254902E-2</v>
      </c>
    </row>
    <row r="9" spans="1:64" ht="45.75" customHeight="1" thickTop="1" thickBot="1" x14ac:dyDescent="0.25">
      <c r="A9">
        <v>2021</v>
      </c>
      <c r="B9" s="129">
        <v>1</v>
      </c>
      <c r="C9" s="284">
        <v>44223</v>
      </c>
      <c r="D9" s="247"/>
      <c r="E9" s="130">
        <v>342</v>
      </c>
      <c r="F9" s="130" t="s">
        <v>360</v>
      </c>
      <c r="G9" s="130" t="s">
        <v>361</v>
      </c>
      <c r="H9" s="130">
        <v>533.54700000000003</v>
      </c>
      <c r="I9" s="130">
        <v>607.25699999999995</v>
      </c>
      <c r="J9" s="130">
        <v>600</v>
      </c>
      <c r="K9" s="133">
        <v>60</v>
      </c>
      <c r="L9" s="133">
        <v>180</v>
      </c>
      <c r="M9" s="133">
        <v>68</v>
      </c>
      <c r="N9" s="133">
        <v>158</v>
      </c>
      <c r="O9" s="81">
        <v>9</v>
      </c>
      <c r="P9" s="81">
        <v>9</v>
      </c>
      <c r="Q9" s="81">
        <v>2</v>
      </c>
      <c r="R9" s="81"/>
      <c r="S9" s="81">
        <v>4</v>
      </c>
      <c r="T9" s="81"/>
      <c r="U9" s="81"/>
      <c r="V9" s="81"/>
      <c r="W9" s="81"/>
      <c r="X9" s="131">
        <v>24</v>
      </c>
      <c r="Y9" s="131">
        <v>1074</v>
      </c>
      <c r="Z9" s="81">
        <v>1.4999999999999999E-2</v>
      </c>
      <c r="AA9" s="131">
        <v>1</v>
      </c>
      <c r="AB9" s="247">
        <v>16</v>
      </c>
      <c r="AC9" s="132">
        <f t="shared" si="0"/>
        <v>2.23463687150838E-2</v>
      </c>
    </row>
    <row r="10" spans="1:64" ht="45.75" customHeight="1" thickTop="1" thickBot="1" x14ac:dyDescent="0.25">
      <c r="A10">
        <v>2021</v>
      </c>
      <c r="B10" s="129">
        <v>1</v>
      </c>
      <c r="C10" s="284">
        <v>44224</v>
      </c>
      <c r="D10" s="247"/>
      <c r="E10" s="130">
        <v>342</v>
      </c>
      <c r="F10" s="130" t="s">
        <v>360</v>
      </c>
      <c r="G10" s="130" t="s">
        <v>361</v>
      </c>
      <c r="H10" s="130">
        <v>533.54700000000003</v>
      </c>
      <c r="I10" s="130">
        <v>607.25699999999995</v>
      </c>
      <c r="J10" s="130">
        <v>636</v>
      </c>
      <c r="K10" s="133">
        <v>60</v>
      </c>
      <c r="L10" s="133">
        <v>180</v>
      </c>
      <c r="M10" s="133">
        <v>72</v>
      </c>
      <c r="N10" s="133">
        <v>149</v>
      </c>
      <c r="O10" s="81">
        <v>6</v>
      </c>
      <c r="P10" s="81"/>
      <c r="Q10" s="81">
        <v>5</v>
      </c>
      <c r="R10" s="81"/>
      <c r="S10" s="81">
        <v>8</v>
      </c>
      <c r="T10" s="81"/>
      <c r="U10" s="81"/>
      <c r="V10" s="81"/>
      <c r="W10" s="81"/>
      <c r="X10" s="131">
        <v>19</v>
      </c>
      <c r="Y10" s="131">
        <v>809</v>
      </c>
      <c r="Z10" s="81">
        <v>1.4999999999999999E-2</v>
      </c>
      <c r="AA10" s="131">
        <v>1</v>
      </c>
      <c r="AB10" s="247">
        <v>16</v>
      </c>
      <c r="AC10" s="132">
        <f t="shared" si="0"/>
        <v>2.3485784919653894E-2</v>
      </c>
    </row>
    <row r="11" spans="1:64" ht="45.75" customHeight="1" thickTop="1" thickBot="1" x14ac:dyDescent="0.25">
      <c r="A11">
        <v>2021</v>
      </c>
      <c r="B11" s="129">
        <v>1</v>
      </c>
      <c r="C11" s="284">
        <v>44203</v>
      </c>
      <c r="D11" s="247"/>
      <c r="E11" s="130">
        <v>49</v>
      </c>
      <c r="F11" s="130" t="s">
        <v>303</v>
      </c>
      <c r="G11" s="130" t="s">
        <v>304</v>
      </c>
      <c r="H11" s="130">
        <v>95.5</v>
      </c>
      <c r="I11" s="130">
        <v>104.5</v>
      </c>
      <c r="J11" s="130">
        <v>108.3</v>
      </c>
      <c r="K11" s="133">
        <v>101</v>
      </c>
      <c r="L11" s="133">
        <v>107</v>
      </c>
      <c r="M11" s="133">
        <v>70</v>
      </c>
      <c r="N11" s="133">
        <v>103</v>
      </c>
      <c r="O11" s="81">
        <v>5</v>
      </c>
      <c r="P11" s="81"/>
      <c r="Q11" s="81">
        <v>5</v>
      </c>
      <c r="R11" s="81"/>
      <c r="S11" s="81"/>
      <c r="T11" s="81"/>
      <c r="U11" s="81"/>
      <c r="V11" s="81"/>
      <c r="W11" s="81"/>
      <c r="X11" s="131">
        <v>10</v>
      </c>
      <c r="Y11" s="131">
        <v>850</v>
      </c>
      <c r="Z11" s="81">
        <v>1.4999999999999999E-2</v>
      </c>
      <c r="AA11" s="131">
        <v>1</v>
      </c>
      <c r="AB11" s="247">
        <v>18</v>
      </c>
      <c r="AC11" s="132">
        <f t="shared" si="0"/>
        <v>1.1764705882352941E-2</v>
      </c>
    </row>
    <row r="12" spans="1:64" ht="45.75" customHeight="1" thickTop="1" thickBot="1" x14ac:dyDescent="0.25">
      <c r="A12">
        <v>2021</v>
      </c>
      <c r="B12" s="129">
        <v>1</v>
      </c>
      <c r="C12" s="284">
        <v>44205</v>
      </c>
      <c r="D12" s="247"/>
      <c r="E12" s="130">
        <v>49</v>
      </c>
      <c r="F12" s="130" t="s">
        <v>303</v>
      </c>
      <c r="G12" s="130" t="s">
        <v>304</v>
      </c>
      <c r="H12" s="130">
        <v>95.5</v>
      </c>
      <c r="I12" s="130">
        <v>104.5</v>
      </c>
      <c r="J12" s="130">
        <v>107.3</v>
      </c>
      <c r="K12" s="133">
        <v>101</v>
      </c>
      <c r="L12" s="133">
        <v>107</v>
      </c>
      <c r="M12" s="133">
        <v>63</v>
      </c>
      <c r="N12" s="133">
        <v>115</v>
      </c>
      <c r="O12" s="81">
        <v>12</v>
      </c>
      <c r="P12" s="81">
        <v>2</v>
      </c>
      <c r="Q12" s="81">
        <v>4</v>
      </c>
      <c r="R12" s="81"/>
      <c r="S12" s="81"/>
      <c r="T12" s="81"/>
      <c r="U12" s="81"/>
      <c r="V12" s="81"/>
      <c r="W12" s="81"/>
      <c r="X12" s="131">
        <v>18</v>
      </c>
      <c r="Y12" s="131">
        <v>1446</v>
      </c>
      <c r="Z12" s="81">
        <v>1.4999999999999999E-2</v>
      </c>
      <c r="AA12" s="131">
        <v>1</v>
      </c>
      <c r="AB12" s="247">
        <v>18</v>
      </c>
      <c r="AC12" s="132">
        <f t="shared" si="0"/>
        <v>1.2448132780082987E-2</v>
      </c>
    </row>
    <row r="13" spans="1:64" ht="45.75" customHeight="1" thickTop="1" thickBot="1" x14ac:dyDescent="0.25">
      <c r="A13">
        <v>2021</v>
      </c>
      <c r="B13" s="129">
        <v>1</v>
      </c>
      <c r="C13" s="284">
        <v>44206</v>
      </c>
      <c r="D13" s="247"/>
      <c r="E13" s="130">
        <v>49</v>
      </c>
      <c r="F13" s="130" t="s">
        <v>303</v>
      </c>
      <c r="G13" s="130" t="s">
        <v>304</v>
      </c>
      <c r="H13" s="130">
        <v>95.5</v>
      </c>
      <c r="I13" s="130">
        <v>104.5</v>
      </c>
      <c r="J13" s="130">
        <v>107.3</v>
      </c>
      <c r="K13" s="133">
        <v>101</v>
      </c>
      <c r="L13" s="133">
        <v>107</v>
      </c>
      <c r="M13" s="133">
        <v>65</v>
      </c>
      <c r="N13" s="133">
        <v>112</v>
      </c>
      <c r="O13" s="81">
        <v>12</v>
      </c>
      <c r="P13" s="81">
        <v>8</v>
      </c>
      <c r="Q13" s="81">
        <v>6</v>
      </c>
      <c r="R13" s="81"/>
      <c r="S13" s="81"/>
      <c r="T13" s="81"/>
      <c r="U13" s="81"/>
      <c r="V13" s="81"/>
      <c r="W13" s="81"/>
      <c r="X13" s="131">
        <v>26</v>
      </c>
      <c r="Y13" s="131">
        <v>1958</v>
      </c>
      <c r="Z13" s="81">
        <v>1.4999999999999999E-2</v>
      </c>
      <c r="AA13" s="131">
        <v>1</v>
      </c>
      <c r="AB13" s="247">
        <v>18</v>
      </c>
      <c r="AC13" s="132">
        <f t="shared" si="0"/>
        <v>1.3278855975485188E-2</v>
      </c>
    </row>
    <row r="14" spans="1:64" ht="45.75" customHeight="1" thickTop="1" thickBot="1" x14ac:dyDescent="0.25">
      <c r="A14">
        <v>2021</v>
      </c>
      <c r="B14" s="129">
        <v>1</v>
      </c>
      <c r="C14" s="284">
        <v>44207</v>
      </c>
      <c r="D14" s="247"/>
      <c r="E14" s="130">
        <v>49</v>
      </c>
      <c r="F14" s="130" t="s">
        <v>303</v>
      </c>
      <c r="G14" s="130" t="s">
        <v>304</v>
      </c>
      <c r="H14" s="130">
        <v>95.5</v>
      </c>
      <c r="I14" s="130">
        <v>104.5</v>
      </c>
      <c r="J14" s="130">
        <v>105.3</v>
      </c>
      <c r="K14" s="133">
        <v>101</v>
      </c>
      <c r="L14" s="133">
        <v>107</v>
      </c>
      <c r="M14" s="133">
        <v>75</v>
      </c>
      <c r="N14" s="133">
        <v>96</v>
      </c>
      <c r="O14" s="81">
        <v>10</v>
      </c>
      <c r="P14" s="81">
        <v>2</v>
      </c>
      <c r="Q14" s="81">
        <v>10</v>
      </c>
      <c r="R14" s="81"/>
      <c r="S14" s="81"/>
      <c r="T14" s="81"/>
      <c r="U14" s="81"/>
      <c r="V14" s="81"/>
      <c r="W14" s="81"/>
      <c r="X14" s="131">
        <v>22</v>
      </c>
      <c r="Y14" s="131">
        <v>1870</v>
      </c>
      <c r="Z14" s="81">
        <v>1.4999999999999999E-2</v>
      </c>
      <c r="AA14" s="131">
        <v>1</v>
      </c>
      <c r="AB14" s="247">
        <v>18</v>
      </c>
      <c r="AC14" s="132">
        <f t="shared" si="0"/>
        <v>1.1764705882352941E-2</v>
      </c>
    </row>
    <row r="15" spans="1:64" ht="45.75" customHeight="1" thickTop="1" thickBot="1" x14ac:dyDescent="0.25">
      <c r="A15">
        <v>2021</v>
      </c>
      <c r="B15" s="129">
        <v>1</v>
      </c>
      <c r="C15" s="284">
        <v>44208</v>
      </c>
      <c r="D15" s="247"/>
      <c r="E15" s="130">
        <v>49</v>
      </c>
      <c r="F15" s="130" t="s">
        <v>303</v>
      </c>
      <c r="G15" s="130" t="s">
        <v>304</v>
      </c>
      <c r="H15" s="130">
        <v>95.5</v>
      </c>
      <c r="I15" s="130">
        <v>104.5</v>
      </c>
      <c r="J15" s="130">
        <v>102.7</v>
      </c>
      <c r="K15" s="133">
        <v>101</v>
      </c>
      <c r="L15" s="133">
        <v>107</v>
      </c>
      <c r="M15" s="133">
        <v>61</v>
      </c>
      <c r="N15" s="133">
        <v>119</v>
      </c>
      <c r="O15" s="81">
        <v>10</v>
      </c>
      <c r="P15" s="81"/>
      <c r="Q15" s="81">
        <v>5</v>
      </c>
      <c r="R15" s="81"/>
      <c r="S15" s="81"/>
      <c r="T15" s="81"/>
      <c r="U15" s="81"/>
      <c r="V15" s="81"/>
      <c r="W15" s="81"/>
      <c r="X15" s="131">
        <v>15</v>
      </c>
      <c r="Y15" s="131">
        <v>1863</v>
      </c>
      <c r="Z15" s="81">
        <v>1.4999999999999999E-2</v>
      </c>
      <c r="AA15" s="131">
        <v>1</v>
      </c>
      <c r="AB15" s="247">
        <v>18</v>
      </c>
      <c r="AC15" s="132">
        <f t="shared" si="0"/>
        <v>8.0515297906602248E-3</v>
      </c>
    </row>
    <row r="16" spans="1:64" ht="45.75" customHeight="1" thickTop="1" thickBot="1" x14ac:dyDescent="0.25">
      <c r="A16">
        <v>2021</v>
      </c>
      <c r="B16" s="129">
        <v>1</v>
      </c>
      <c r="C16" s="284">
        <v>44209</v>
      </c>
      <c r="D16" s="247"/>
      <c r="E16" s="130">
        <v>49</v>
      </c>
      <c r="F16" s="130" t="s">
        <v>303</v>
      </c>
      <c r="G16" s="130" t="s">
        <v>304</v>
      </c>
      <c r="H16" s="130">
        <v>95.5</v>
      </c>
      <c r="I16" s="130">
        <v>104.5</v>
      </c>
      <c r="J16" s="130">
        <v>104.5</v>
      </c>
      <c r="K16" s="133">
        <v>101</v>
      </c>
      <c r="L16" s="133">
        <v>107</v>
      </c>
      <c r="M16" s="133">
        <v>58</v>
      </c>
      <c r="N16" s="133">
        <v>125</v>
      </c>
      <c r="O16" s="81">
        <v>2</v>
      </c>
      <c r="P16" s="81"/>
      <c r="Q16" s="81">
        <v>3</v>
      </c>
      <c r="R16" s="81"/>
      <c r="S16" s="81"/>
      <c r="T16" s="81"/>
      <c r="U16" s="81"/>
      <c r="V16" s="81"/>
      <c r="W16" s="81"/>
      <c r="X16" s="131">
        <v>5</v>
      </c>
      <c r="Y16" s="131">
        <v>1265</v>
      </c>
      <c r="Z16" s="81">
        <v>1.4999999999999999E-2</v>
      </c>
      <c r="AA16" s="131">
        <v>1</v>
      </c>
      <c r="AB16" s="247">
        <v>18</v>
      </c>
      <c r="AC16" s="132">
        <f t="shared" si="0"/>
        <v>3.952569169960474E-3</v>
      </c>
    </row>
    <row r="17" spans="1:29" ht="45.75" customHeight="1" thickTop="1" thickBot="1" x14ac:dyDescent="0.25">
      <c r="A17">
        <v>2021</v>
      </c>
      <c r="B17" s="129">
        <v>1</v>
      </c>
      <c r="C17" s="284">
        <v>44224</v>
      </c>
      <c r="D17" s="247"/>
      <c r="E17" s="130">
        <v>49</v>
      </c>
      <c r="F17" s="130" t="s">
        <v>303</v>
      </c>
      <c r="G17" s="130" t="s">
        <v>304</v>
      </c>
      <c r="H17" s="130">
        <v>95.5</v>
      </c>
      <c r="I17" s="130">
        <v>104.5</v>
      </c>
      <c r="J17" s="130">
        <v>111.8</v>
      </c>
      <c r="K17" s="133">
        <v>101</v>
      </c>
      <c r="L17" s="133">
        <v>107</v>
      </c>
      <c r="M17" s="133">
        <v>75</v>
      </c>
      <c r="N17" s="133">
        <v>96</v>
      </c>
      <c r="O17" s="81">
        <v>8</v>
      </c>
      <c r="P17" s="81"/>
      <c r="Q17" s="81">
        <v>6</v>
      </c>
      <c r="R17" s="81"/>
      <c r="S17" s="81"/>
      <c r="T17" s="81"/>
      <c r="U17" s="81"/>
      <c r="V17" s="81"/>
      <c r="W17" s="81"/>
      <c r="X17" s="131">
        <v>14</v>
      </c>
      <c r="Y17" s="131">
        <v>434</v>
      </c>
      <c r="Z17" s="81">
        <v>1.4999999999999999E-2</v>
      </c>
      <c r="AA17" s="131">
        <v>1</v>
      </c>
      <c r="AB17" s="247">
        <v>18</v>
      </c>
      <c r="AC17" s="132">
        <f t="shared" si="0"/>
        <v>3.2258064516129031E-2</v>
      </c>
    </row>
    <row r="18" spans="1:29" ht="45.75" customHeight="1" thickTop="1" thickBot="1" x14ac:dyDescent="0.25">
      <c r="A18">
        <v>2021</v>
      </c>
      <c r="B18" s="129">
        <v>1</v>
      </c>
      <c r="C18" s="284">
        <v>44225</v>
      </c>
      <c r="D18" s="247"/>
      <c r="E18" s="130">
        <v>49</v>
      </c>
      <c r="F18" s="130" t="s">
        <v>303</v>
      </c>
      <c r="G18" s="130" t="s">
        <v>304</v>
      </c>
      <c r="H18" s="130">
        <v>95.5</v>
      </c>
      <c r="I18" s="130">
        <v>104.5</v>
      </c>
      <c r="J18" s="130">
        <v>104.8</v>
      </c>
      <c r="K18" s="133">
        <v>101</v>
      </c>
      <c r="L18" s="133">
        <v>107</v>
      </c>
      <c r="M18" s="133">
        <v>66</v>
      </c>
      <c r="N18" s="133">
        <v>109</v>
      </c>
      <c r="O18" s="81">
        <v>3</v>
      </c>
      <c r="P18" s="81"/>
      <c r="Q18" s="81">
        <v>2</v>
      </c>
      <c r="R18" s="81"/>
      <c r="S18" s="81"/>
      <c r="T18" s="81"/>
      <c r="U18" s="81"/>
      <c r="V18" s="81"/>
      <c r="W18" s="81"/>
      <c r="X18" s="131">
        <v>5</v>
      </c>
      <c r="Y18" s="131">
        <v>1181</v>
      </c>
      <c r="Z18" s="81">
        <v>1.4999999999999999E-2</v>
      </c>
      <c r="AA18" s="131">
        <v>1</v>
      </c>
      <c r="AB18" s="247">
        <v>18</v>
      </c>
      <c r="AC18" s="132">
        <f t="shared" si="0"/>
        <v>4.2337002540220152E-3</v>
      </c>
    </row>
    <row r="19" spans="1:29" ht="45.75" customHeight="1" thickTop="1" thickBot="1" x14ac:dyDescent="0.25">
      <c r="A19">
        <v>2021</v>
      </c>
      <c r="B19" s="129">
        <v>1</v>
      </c>
      <c r="C19" s="284">
        <v>44226</v>
      </c>
      <c r="D19" s="247"/>
      <c r="E19" s="130">
        <v>49</v>
      </c>
      <c r="F19" s="130" t="s">
        <v>303</v>
      </c>
      <c r="G19" s="130" t="s">
        <v>304</v>
      </c>
      <c r="H19" s="130">
        <v>95.5</v>
      </c>
      <c r="I19" s="130">
        <v>104.5</v>
      </c>
      <c r="J19" s="130">
        <v>111.5</v>
      </c>
      <c r="K19" s="133">
        <v>101</v>
      </c>
      <c r="L19" s="133">
        <v>107</v>
      </c>
      <c r="M19" s="133">
        <v>67</v>
      </c>
      <c r="N19" s="133">
        <v>108</v>
      </c>
      <c r="O19" s="81">
        <v>6</v>
      </c>
      <c r="P19" s="81"/>
      <c r="Q19" s="81">
        <v>3</v>
      </c>
      <c r="R19" s="81">
        <v>3</v>
      </c>
      <c r="S19" s="81"/>
      <c r="T19" s="81"/>
      <c r="U19" s="81"/>
      <c r="V19" s="81"/>
      <c r="W19" s="81"/>
      <c r="X19" s="131">
        <v>12</v>
      </c>
      <c r="Y19" s="131">
        <v>1944</v>
      </c>
      <c r="Z19" s="81">
        <v>1.4999999999999999E-2</v>
      </c>
      <c r="AA19" s="131">
        <v>1</v>
      </c>
      <c r="AB19" s="247">
        <v>18</v>
      </c>
      <c r="AC19" s="132">
        <f t="shared" si="0"/>
        <v>6.1728395061728392E-3</v>
      </c>
    </row>
    <row r="20" spans="1:29" ht="45.75" customHeight="1" thickTop="1" thickBot="1" x14ac:dyDescent="0.25">
      <c r="A20">
        <v>2021</v>
      </c>
      <c r="B20" s="129">
        <v>1</v>
      </c>
      <c r="C20" s="284">
        <v>44220</v>
      </c>
      <c r="D20" s="247"/>
      <c r="E20" s="130">
        <v>10</v>
      </c>
      <c r="F20" s="130" t="s">
        <v>377</v>
      </c>
      <c r="G20" s="130" t="s">
        <v>378</v>
      </c>
      <c r="H20" s="130">
        <v>45.256124999999997</v>
      </c>
      <c r="I20" s="130">
        <v>52.068874999999998</v>
      </c>
      <c r="J20" s="130">
        <v>52</v>
      </c>
      <c r="K20" s="133">
        <v>47</v>
      </c>
      <c r="L20" s="133">
        <v>154</v>
      </c>
      <c r="M20" s="133">
        <v>46</v>
      </c>
      <c r="N20" s="133">
        <v>155</v>
      </c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>
        <v>0.02</v>
      </c>
      <c r="AA20" s="131">
        <v>1</v>
      </c>
      <c r="AB20" s="247">
        <v>18</v>
      </c>
      <c r="AC20" s="132" t="str">
        <f t="shared" si="0"/>
        <v/>
      </c>
    </row>
    <row r="21" spans="1:29" ht="45.75" customHeight="1" thickTop="1" thickBot="1" x14ac:dyDescent="0.25">
      <c r="A21">
        <v>2021</v>
      </c>
      <c r="B21" s="129">
        <v>1</v>
      </c>
      <c r="C21" s="284">
        <v>44221</v>
      </c>
      <c r="D21" s="247"/>
      <c r="E21" s="130">
        <v>10</v>
      </c>
      <c r="F21" s="130" t="s">
        <v>377</v>
      </c>
      <c r="G21" s="130" t="s">
        <v>378</v>
      </c>
      <c r="H21" s="130">
        <v>45.256124999999997</v>
      </c>
      <c r="I21" s="130">
        <v>52.068874999999998</v>
      </c>
      <c r="J21" s="130">
        <v>54.5</v>
      </c>
      <c r="K21" s="133">
        <v>47</v>
      </c>
      <c r="L21" s="133">
        <v>154</v>
      </c>
      <c r="M21" s="133">
        <v>45</v>
      </c>
      <c r="N21" s="133">
        <v>161</v>
      </c>
      <c r="O21" s="81">
        <v>10</v>
      </c>
      <c r="P21" s="81">
        <v>6</v>
      </c>
      <c r="Q21" s="81">
        <v>9</v>
      </c>
      <c r="R21" s="81"/>
      <c r="S21" s="81"/>
      <c r="T21" s="81"/>
      <c r="U21" s="81"/>
      <c r="V21" s="81"/>
      <c r="W21" s="81"/>
      <c r="X21" s="131">
        <v>25</v>
      </c>
      <c r="Y21" s="131">
        <v>945</v>
      </c>
      <c r="Z21" s="81">
        <v>0.02</v>
      </c>
      <c r="AA21" s="131">
        <v>1</v>
      </c>
      <c r="AB21" s="247">
        <v>18</v>
      </c>
      <c r="AC21" s="132">
        <f t="shared" si="0"/>
        <v>2.6455026455026454E-2</v>
      </c>
    </row>
    <row r="22" spans="1:29" ht="45.75" customHeight="1" thickTop="1" thickBot="1" x14ac:dyDescent="0.25">
      <c r="A22">
        <v>2021</v>
      </c>
      <c r="B22" s="129">
        <v>1</v>
      </c>
      <c r="C22" s="284">
        <v>44220</v>
      </c>
      <c r="D22" s="247"/>
      <c r="E22" s="130">
        <v>9</v>
      </c>
      <c r="F22" s="130" t="s">
        <v>372</v>
      </c>
      <c r="G22" s="130" t="s">
        <v>373</v>
      </c>
      <c r="H22" s="130">
        <v>22.603428569999998</v>
      </c>
      <c r="I22" s="130">
        <v>26.006095240000001</v>
      </c>
      <c r="J22" s="130"/>
      <c r="K22" s="133">
        <v>47</v>
      </c>
      <c r="L22" s="133">
        <v>154</v>
      </c>
      <c r="M22" s="133">
        <v>44</v>
      </c>
      <c r="N22" s="133">
        <v>163</v>
      </c>
      <c r="O22" s="81">
        <v>4</v>
      </c>
      <c r="P22" s="81">
        <v>2</v>
      </c>
      <c r="Q22" s="81">
        <v>4</v>
      </c>
      <c r="R22" s="81"/>
      <c r="S22" s="81"/>
      <c r="T22" s="81"/>
      <c r="U22" s="81"/>
      <c r="V22" s="81"/>
      <c r="W22" s="81"/>
      <c r="X22" s="131">
        <v>10</v>
      </c>
      <c r="Y22" s="131">
        <v>490</v>
      </c>
      <c r="Z22" s="81">
        <v>0.02</v>
      </c>
      <c r="AA22" s="131">
        <v>1</v>
      </c>
      <c r="AB22" s="247">
        <v>18</v>
      </c>
      <c r="AC22" s="132">
        <f t="shared" si="0"/>
        <v>2.0408163265306121E-2</v>
      </c>
    </row>
    <row r="23" spans="1:29" ht="45.75" customHeight="1" thickTop="1" thickBot="1" x14ac:dyDescent="0.25">
      <c r="A23">
        <v>2021</v>
      </c>
      <c r="B23" s="129">
        <v>1</v>
      </c>
      <c r="C23" s="284">
        <v>44221</v>
      </c>
      <c r="D23" s="247"/>
      <c r="E23" s="130">
        <v>550</v>
      </c>
      <c r="F23" s="130" t="s">
        <v>379</v>
      </c>
      <c r="G23" s="130" t="s">
        <v>380</v>
      </c>
      <c r="H23" s="130">
        <v>32.024999999999999</v>
      </c>
      <c r="I23" s="130">
        <v>38.045000000000002</v>
      </c>
      <c r="J23" s="130">
        <v>36.9</v>
      </c>
      <c r="K23" s="133">
        <v>108</v>
      </c>
      <c r="L23" s="133">
        <v>100</v>
      </c>
      <c r="M23" s="133">
        <v>136</v>
      </c>
      <c r="N23" s="133">
        <v>80</v>
      </c>
      <c r="O23" s="81">
        <v>8</v>
      </c>
      <c r="P23" s="81">
        <v>5</v>
      </c>
      <c r="Q23" s="81">
        <v>6</v>
      </c>
      <c r="R23" s="81"/>
      <c r="S23" s="81"/>
      <c r="T23" s="81"/>
      <c r="U23" s="81"/>
      <c r="V23" s="81"/>
      <c r="W23" s="81"/>
      <c r="X23" s="131">
        <v>19</v>
      </c>
      <c r="Y23" s="131">
        <v>259</v>
      </c>
      <c r="Z23" s="81">
        <v>1.4999999999999999E-2</v>
      </c>
      <c r="AA23" s="131">
        <v>1</v>
      </c>
      <c r="AB23" s="247">
        <v>16</v>
      </c>
      <c r="AC23" s="132">
        <f t="shared" si="0"/>
        <v>7.3359073359073365E-2</v>
      </c>
    </row>
    <row r="24" spans="1:29" ht="45.75" customHeight="1" thickTop="1" thickBot="1" x14ac:dyDescent="0.25">
      <c r="A24">
        <v>2021</v>
      </c>
      <c r="B24" s="129">
        <v>1</v>
      </c>
      <c r="C24" s="284">
        <v>44222</v>
      </c>
      <c r="D24" s="247"/>
      <c r="E24" s="130">
        <v>550</v>
      </c>
      <c r="F24" s="130" t="s">
        <v>379</v>
      </c>
      <c r="G24" s="130" t="s">
        <v>380</v>
      </c>
      <c r="H24" s="130">
        <v>32.024999999999999</v>
      </c>
      <c r="I24" s="130">
        <v>38.045000000000002</v>
      </c>
      <c r="J24" s="130"/>
      <c r="K24" s="133">
        <v>108</v>
      </c>
      <c r="L24" s="133">
        <v>100</v>
      </c>
      <c r="M24" s="133"/>
      <c r="N24" s="133"/>
      <c r="O24" s="81">
        <v>15</v>
      </c>
      <c r="P24" s="81">
        <v>4</v>
      </c>
      <c r="Q24" s="81">
        <v>17</v>
      </c>
      <c r="R24" s="81"/>
      <c r="S24" s="81"/>
      <c r="T24" s="81"/>
      <c r="U24" s="81"/>
      <c r="V24" s="81"/>
      <c r="W24" s="81"/>
      <c r="X24" s="131">
        <v>36</v>
      </c>
      <c r="Y24" s="131">
        <v>3736</v>
      </c>
      <c r="Z24" s="81">
        <v>1.4999999999999999E-2</v>
      </c>
      <c r="AA24" s="131">
        <v>1</v>
      </c>
      <c r="AB24" s="247">
        <v>16</v>
      </c>
      <c r="AC24" s="132">
        <f t="shared" si="0"/>
        <v>9.6359743040685224E-3</v>
      </c>
    </row>
    <row r="25" spans="1:29" ht="45.75" customHeight="1" thickTop="1" thickBot="1" x14ac:dyDescent="0.25">
      <c r="A25">
        <v>2021</v>
      </c>
      <c r="B25" s="129">
        <v>1</v>
      </c>
      <c r="C25" s="284">
        <v>44203</v>
      </c>
      <c r="D25" s="247"/>
      <c r="E25" s="130">
        <v>449</v>
      </c>
      <c r="F25" s="130" t="s">
        <v>300</v>
      </c>
      <c r="G25" s="130" t="s">
        <v>301</v>
      </c>
      <c r="H25" s="130">
        <v>40.985999999999997</v>
      </c>
      <c r="I25" s="130">
        <v>50.048000000000002</v>
      </c>
      <c r="J25" s="130">
        <v>43.5</v>
      </c>
      <c r="K25" s="133">
        <v>108</v>
      </c>
      <c r="L25" s="133">
        <v>100</v>
      </c>
      <c r="M25" s="133">
        <v>116</v>
      </c>
      <c r="N25" s="133">
        <v>93</v>
      </c>
      <c r="O25" s="81">
        <v>12</v>
      </c>
      <c r="P25" s="81"/>
      <c r="Q25" s="81">
        <v>6</v>
      </c>
      <c r="R25" s="81"/>
      <c r="S25" s="81">
        <v>4</v>
      </c>
      <c r="T25" s="81"/>
      <c r="U25" s="81"/>
      <c r="V25" s="81"/>
      <c r="W25" s="81"/>
      <c r="X25" s="131">
        <v>22</v>
      </c>
      <c r="Y25" s="131">
        <v>652</v>
      </c>
      <c r="Z25" s="81">
        <v>1.4999999999999999E-2</v>
      </c>
      <c r="AA25" s="131">
        <v>1</v>
      </c>
      <c r="AB25" s="247">
        <v>16</v>
      </c>
      <c r="AC25" s="132">
        <f t="shared" si="0"/>
        <v>3.3742331288343558E-2</v>
      </c>
    </row>
    <row r="26" spans="1:29" ht="45.75" customHeight="1" thickTop="1" thickBot="1" x14ac:dyDescent="0.25">
      <c r="A26">
        <v>2021</v>
      </c>
      <c r="B26" s="129">
        <v>1</v>
      </c>
      <c r="C26" s="284">
        <v>44205</v>
      </c>
      <c r="D26" s="247"/>
      <c r="E26" s="130">
        <v>449</v>
      </c>
      <c r="F26" s="130" t="s">
        <v>300</v>
      </c>
      <c r="G26" s="130" t="s">
        <v>301</v>
      </c>
      <c r="H26" s="130">
        <v>40.985999999999997</v>
      </c>
      <c r="I26" s="130">
        <v>50.048000000000002</v>
      </c>
      <c r="J26" s="130">
        <v>43.6</v>
      </c>
      <c r="K26" s="133">
        <v>108</v>
      </c>
      <c r="L26" s="133">
        <v>100</v>
      </c>
      <c r="M26" s="133">
        <v>117</v>
      </c>
      <c r="N26" s="133">
        <v>92</v>
      </c>
      <c r="O26" s="81">
        <v>8</v>
      </c>
      <c r="P26" s="81">
        <v>4</v>
      </c>
      <c r="Q26" s="81">
        <v>7</v>
      </c>
      <c r="R26" s="81"/>
      <c r="S26" s="81"/>
      <c r="T26" s="81"/>
      <c r="U26" s="81"/>
      <c r="V26" s="81"/>
      <c r="W26" s="81"/>
      <c r="X26" s="131">
        <v>19</v>
      </c>
      <c r="Y26" s="131">
        <v>1999</v>
      </c>
      <c r="Z26" s="81">
        <v>1.4999999999999999E-2</v>
      </c>
      <c r="AA26" s="131">
        <v>1</v>
      </c>
      <c r="AB26" s="247">
        <v>16</v>
      </c>
      <c r="AC26" s="132">
        <f t="shared" si="0"/>
        <v>9.5047523761880946E-3</v>
      </c>
    </row>
    <row r="27" spans="1:29" ht="45.75" customHeight="1" thickTop="1" thickBot="1" x14ac:dyDescent="0.25">
      <c r="A27">
        <v>2021</v>
      </c>
      <c r="B27" s="129">
        <v>1</v>
      </c>
      <c r="C27" s="284">
        <v>44206</v>
      </c>
      <c r="D27" s="247"/>
      <c r="E27" s="130">
        <v>449</v>
      </c>
      <c r="F27" s="130" t="s">
        <v>300</v>
      </c>
      <c r="G27" s="130" t="s">
        <v>301</v>
      </c>
      <c r="H27" s="130">
        <v>40.985999999999997</v>
      </c>
      <c r="I27" s="130">
        <v>50.048000000000002</v>
      </c>
      <c r="J27" s="130">
        <v>43.5</v>
      </c>
      <c r="K27" s="133">
        <v>108</v>
      </c>
      <c r="L27" s="133">
        <v>100</v>
      </c>
      <c r="M27" s="133">
        <v>119</v>
      </c>
      <c r="N27" s="133">
        <v>91</v>
      </c>
      <c r="O27" s="81">
        <v>12</v>
      </c>
      <c r="P27" s="81">
        <v>9</v>
      </c>
      <c r="Q27" s="81">
        <v>12</v>
      </c>
      <c r="R27" s="81"/>
      <c r="S27" s="81"/>
      <c r="T27" s="81"/>
      <c r="U27" s="81"/>
      <c r="V27" s="81"/>
      <c r="W27" s="81"/>
      <c r="X27" s="131">
        <v>33</v>
      </c>
      <c r="Y27" s="131">
        <v>2913</v>
      </c>
      <c r="Z27" s="81">
        <v>1.4999999999999999E-2</v>
      </c>
      <c r="AA27" s="131">
        <v>1</v>
      </c>
      <c r="AB27" s="247">
        <v>16</v>
      </c>
      <c r="AC27" s="132">
        <f t="shared" si="0"/>
        <v>1.132852729145211E-2</v>
      </c>
    </row>
    <row r="28" spans="1:29" ht="45.75" customHeight="1" thickTop="1" thickBot="1" x14ac:dyDescent="0.25">
      <c r="A28">
        <v>2021</v>
      </c>
      <c r="B28" s="129">
        <v>1</v>
      </c>
      <c r="C28" s="284">
        <v>44207</v>
      </c>
      <c r="D28" s="247"/>
      <c r="E28" s="130">
        <v>449</v>
      </c>
      <c r="F28" s="130" t="s">
        <v>300</v>
      </c>
      <c r="G28" s="130" t="s">
        <v>301</v>
      </c>
      <c r="H28" s="130">
        <v>40.985999999999997</v>
      </c>
      <c r="I28" s="130">
        <v>50.048000000000002</v>
      </c>
      <c r="J28" s="130">
        <v>42.7</v>
      </c>
      <c r="K28" s="133">
        <v>108</v>
      </c>
      <c r="L28" s="133">
        <v>100</v>
      </c>
      <c r="M28" s="133">
        <v>124</v>
      </c>
      <c r="N28" s="133">
        <v>87</v>
      </c>
      <c r="O28" s="81">
        <v>12</v>
      </c>
      <c r="P28" s="81">
        <v>4</v>
      </c>
      <c r="Q28" s="81">
        <v>7</v>
      </c>
      <c r="R28" s="81"/>
      <c r="S28" s="81"/>
      <c r="T28" s="81"/>
      <c r="U28" s="81"/>
      <c r="V28" s="81"/>
      <c r="W28" s="81"/>
      <c r="X28" s="131">
        <v>23</v>
      </c>
      <c r="Y28" s="131">
        <v>2723</v>
      </c>
      <c r="Z28" s="81">
        <v>1.4999999999999999E-2</v>
      </c>
      <c r="AA28" s="131">
        <v>1</v>
      </c>
      <c r="AB28" s="247">
        <v>16</v>
      </c>
      <c r="AC28" s="132">
        <f t="shared" si="0"/>
        <v>8.4465662871832537E-3</v>
      </c>
    </row>
    <row r="29" spans="1:29" ht="45.75" customHeight="1" thickTop="1" thickBot="1" x14ac:dyDescent="0.25">
      <c r="A29">
        <v>2021</v>
      </c>
      <c r="B29" s="129">
        <v>1</v>
      </c>
      <c r="C29" s="284">
        <v>44208</v>
      </c>
      <c r="D29" s="247"/>
      <c r="E29" s="130">
        <v>449</v>
      </c>
      <c r="F29" s="130" t="s">
        <v>300</v>
      </c>
      <c r="G29" s="130" t="s">
        <v>301</v>
      </c>
      <c r="H29" s="130">
        <v>40.985999999999997</v>
      </c>
      <c r="I29" s="130">
        <v>50.048000000000002</v>
      </c>
      <c r="J29" s="130">
        <v>41.7</v>
      </c>
      <c r="K29" s="133">
        <v>108</v>
      </c>
      <c r="L29" s="133">
        <v>100</v>
      </c>
      <c r="M29" s="133">
        <v>123</v>
      </c>
      <c r="N29" s="133">
        <v>88</v>
      </c>
      <c r="O29" s="81">
        <v>10</v>
      </c>
      <c r="P29" s="81">
        <v>4</v>
      </c>
      <c r="Q29" s="81">
        <v>8</v>
      </c>
      <c r="R29" s="81"/>
      <c r="S29" s="81"/>
      <c r="T29" s="81"/>
      <c r="U29" s="81"/>
      <c r="V29" s="81"/>
      <c r="W29" s="81"/>
      <c r="X29" s="131">
        <v>22</v>
      </c>
      <c r="Y29" s="131">
        <v>2272</v>
      </c>
      <c r="Z29" s="81">
        <v>1.4999999999999999E-2</v>
      </c>
      <c r="AA29" s="131">
        <v>1</v>
      </c>
      <c r="AB29" s="247">
        <v>16</v>
      </c>
      <c r="AC29" s="132">
        <f t="shared" si="0"/>
        <v>9.683098591549295E-3</v>
      </c>
    </row>
    <row r="30" spans="1:29" ht="45.75" customHeight="1" thickTop="1" thickBot="1" x14ac:dyDescent="0.25">
      <c r="A30">
        <v>2021</v>
      </c>
      <c r="B30" s="129">
        <v>1</v>
      </c>
      <c r="C30" s="284">
        <v>44209</v>
      </c>
      <c r="D30" s="247"/>
      <c r="E30" s="130">
        <v>449</v>
      </c>
      <c r="F30" s="130" t="s">
        <v>300</v>
      </c>
      <c r="G30" s="130" t="s">
        <v>301</v>
      </c>
      <c r="H30" s="130">
        <v>40.985999999999997</v>
      </c>
      <c r="I30" s="130">
        <v>50.048000000000002</v>
      </c>
      <c r="J30" s="130">
        <v>42.4</v>
      </c>
      <c r="K30" s="133">
        <v>108</v>
      </c>
      <c r="L30" s="133">
        <v>100</v>
      </c>
      <c r="M30" s="133">
        <v>120</v>
      </c>
      <c r="N30" s="133">
        <v>90</v>
      </c>
      <c r="O30" s="81">
        <v>10</v>
      </c>
      <c r="P30" s="81">
        <v>4</v>
      </c>
      <c r="Q30" s="81">
        <v>8</v>
      </c>
      <c r="R30" s="81"/>
      <c r="S30" s="81"/>
      <c r="T30" s="81"/>
      <c r="U30" s="81"/>
      <c r="V30" s="81"/>
      <c r="W30" s="81"/>
      <c r="X30" s="131">
        <v>22</v>
      </c>
      <c r="Y30" s="131">
        <v>2992</v>
      </c>
      <c r="Z30" s="81">
        <v>1.4999999999999999E-2</v>
      </c>
      <c r="AA30" s="131">
        <v>1</v>
      </c>
      <c r="AB30" s="247">
        <v>16</v>
      </c>
      <c r="AC30" s="132">
        <f t="shared" si="0"/>
        <v>7.3529411764705881E-3</v>
      </c>
    </row>
    <row r="31" spans="1:29" ht="45.75" customHeight="1" thickTop="1" thickBot="1" x14ac:dyDescent="0.25">
      <c r="A31">
        <v>2021</v>
      </c>
      <c r="B31" s="129">
        <v>1</v>
      </c>
      <c r="C31" s="284">
        <v>44210</v>
      </c>
      <c r="D31" s="247"/>
      <c r="E31" s="130">
        <v>449</v>
      </c>
      <c r="F31" s="130" t="s">
        <v>300</v>
      </c>
      <c r="G31" s="130" t="s">
        <v>301</v>
      </c>
      <c r="H31" s="130">
        <v>40.985999999999997</v>
      </c>
      <c r="I31" s="130">
        <v>50.048000000000002</v>
      </c>
      <c r="J31" s="130"/>
      <c r="K31" s="133">
        <v>108</v>
      </c>
      <c r="L31" s="133">
        <v>100</v>
      </c>
      <c r="M31" s="133"/>
      <c r="N31" s="133"/>
      <c r="O31" s="81">
        <v>9</v>
      </c>
      <c r="P31" s="81"/>
      <c r="Q31" s="81">
        <v>6</v>
      </c>
      <c r="R31" s="81"/>
      <c r="S31" s="81"/>
      <c r="T31" s="81"/>
      <c r="U31" s="81"/>
      <c r="V31" s="81"/>
      <c r="W31" s="81"/>
      <c r="X31" s="131">
        <v>15</v>
      </c>
      <c r="Y31" s="131">
        <v>1545</v>
      </c>
      <c r="Z31" s="81">
        <v>1.4999999999999999E-2</v>
      </c>
      <c r="AA31" s="131">
        <v>1</v>
      </c>
      <c r="AB31" s="247">
        <v>16</v>
      </c>
      <c r="AC31" s="132">
        <f t="shared" si="0"/>
        <v>9.7087378640776691E-3</v>
      </c>
    </row>
    <row r="32" spans="1:29" ht="45.75" customHeight="1" thickTop="1" thickBot="1" x14ac:dyDescent="0.25">
      <c r="A32">
        <v>2021</v>
      </c>
      <c r="B32" s="129">
        <v>1</v>
      </c>
      <c r="C32" s="284">
        <v>44223</v>
      </c>
      <c r="D32" s="247"/>
      <c r="E32" s="130">
        <v>449</v>
      </c>
      <c r="F32" s="130" t="s">
        <v>300</v>
      </c>
      <c r="G32" s="130" t="s">
        <v>301</v>
      </c>
      <c r="H32" s="130">
        <v>40.985999999999997</v>
      </c>
      <c r="I32" s="130">
        <v>50.048000000000002</v>
      </c>
      <c r="J32" s="130">
        <v>48.8</v>
      </c>
      <c r="K32" s="133">
        <v>108</v>
      </c>
      <c r="L32" s="133">
        <v>100</v>
      </c>
      <c r="M32" s="133">
        <v>127</v>
      </c>
      <c r="N32" s="133">
        <v>85</v>
      </c>
      <c r="O32" s="81">
        <v>26</v>
      </c>
      <c r="P32" s="81">
        <v>10</v>
      </c>
      <c r="Q32" s="81">
        <v>18</v>
      </c>
      <c r="R32" s="81"/>
      <c r="S32" s="81"/>
      <c r="T32" s="81"/>
      <c r="U32" s="81"/>
      <c r="V32" s="81"/>
      <c r="W32" s="81"/>
      <c r="X32" s="131">
        <v>54</v>
      </c>
      <c r="Y32" s="131">
        <v>594</v>
      </c>
      <c r="Z32" s="81">
        <v>1.4999999999999999E-2</v>
      </c>
      <c r="AA32" s="131">
        <v>1</v>
      </c>
      <c r="AB32" s="247">
        <v>16</v>
      </c>
      <c r="AC32" s="132">
        <f t="shared" si="0"/>
        <v>9.0909090909090912E-2</v>
      </c>
    </row>
    <row r="33" spans="1:29" ht="45.75" customHeight="1" thickTop="1" thickBot="1" x14ac:dyDescent="0.25">
      <c r="A33">
        <v>2021</v>
      </c>
      <c r="B33" s="129">
        <v>1</v>
      </c>
      <c r="C33" s="284">
        <v>44224</v>
      </c>
      <c r="D33" s="247"/>
      <c r="E33" s="130">
        <v>449</v>
      </c>
      <c r="F33" s="130" t="s">
        <v>300</v>
      </c>
      <c r="G33" s="130" t="s">
        <v>301</v>
      </c>
      <c r="H33" s="130">
        <v>40.985999999999997</v>
      </c>
      <c r="I33" s="130">
        <v>50.048000000000002</v>
      </c>
      <c r="J33" s="130">
        <v>45.7</v>
      </c>
      <c r="K33" s="133">
        <v>108</v>
      </c>
      <c r="L33" s="133">
        <v>100</v>
      </c>
      <c r="M33" s="133">
        <v>137</v>
      </c>
      <c r="N33" s="133">
        <v>79</v>
      </c>
      <c r="O33" s="81">
        <v>11</v>
      </c>
      <c r="P33" s="81">
        <v>3</v>
      </c>
      <c r="Q33" s="81">
        <v>8</v>
      </c>
      <c r="R33" s="81"/>
      <c r="S33" s="81"/>
      <c r="T33" s="81"/>
      <c r="U33" s="81"/>
      <c r="V33" s="81"/>
      <c r="W33" s="81"/>
      <c r="X33" s="131">
        <v>22</v>
      </c>
      <c r="Y33" s="131">
        <v>3172</v>
      </c>
      <c r="Z33" s="81">
        <v>1.4999999999999999E-2</v>
      </c>
      <c r="AA33" s="131">
        <v>1</v>
      </c>
      <c r="AB33" s="247">
        <v>16</v>
      </c>
      <c r="AC33" s="132">
        <f t="shared" si="0"/>
        <v>6.9356872635561164E-3</v>
      </c>
    </row>
    <row r="34" spans="1:29" ht="45.75" customHeight="1" thickTop="1" thickBot="1" x14ac:dyDescent="0.25">
      <c r="A34">
        <v>2021</v>
      </c>
      <c r="B34" s="129">
        <v>1</v>
      </c>
      <c r="C34" s="284">
        <v>44225</v>
      </c>
      <c r="D34" s="247"/>
      <c r="E34" s="130">
        <v>449</v>
      </c>
      <c r="F34" s="130" t="s">
        <v>300</v>
      </c>
      <c r="G34" s="130" t="s">
        <v>301</v>
      </c>
      <c r="H34" s="130">
        <v>40.985999999999997</v>
      </c>
      <c r="I34" s="130">
        <v>50.048000000000002</v>
      </c>
      <c r="J34" s="130">
        <v>43</v>
      </c>
      <c r="K34" s="133">
        <v>108</v>
      </c>
      <c r="L34" s="133">
        <v>100</v>
      </c>
      <c r="M34" s="133">
        <v>130</v>
      </c>
      <c r="N34" s="133">
        <v>83</v>
      </c>
      <c r="O34" s="81">
        <v>2</v>
      </c>
      <c r="P34" s="81"/>
      <c r="Q34" s="81">
        <v>6</v>
      </c>
      <c r="R34" s="81"/>
      <c r="S34" s="81"/>
      <c r="T34" s="81"/>
      <c r="U34" s="81"/>
      <c r="V34" s="81"/>
      <c r="W34" s="81"/>
      <c r="X34" s="131">
        <v>8</v>
      </c>
      <c r="Y34" s="131">
        <v>1448</v>
      </c>
      <c r="Z34" s="81">
        <v>1.4999999999999999E-2</v>
      </c>
      <c r="AA34" s="131">
        <v>1</v>
      </c>
      <c r="AB34" s="247">
        <v>16</v>
      </c>
      <c r="AC34" s="132">
        <f t="shared" si="0"/>
        <v>5.5248618784530384E-3</v>
      </c>
    </row>
    <row r="35" spans="1:29" ht="45.75" customHeight="1" thickTop="1" thickBot="1" x14ac:dyDescent="0.25">
      <c r="A35">
        <v>2021</v>
      </c>
      <c r="B35" s="129">
        <v>1</v>
      </c>
      <c r="C35" s="284">
        <v>44226</v>
      </c>
      <c r="D35" s="247"/>
      <c r="E35" s="130">
        <v>449</v>
      </c>
      <c r="F35" s="130" t="s">
        <v>300</v>
      </c>
      <c r="G35" s="130" t="s">
        <v>301</v>
      </c>
      <c r="H35" s="130">
        <v>40.985999999999997</v>
      </c>
      <c r="I35" s="130">
        <v>50.048000000000002</v>
      </c>
      <c r="J35" s="130">
        <v>43.5</v>
      </c>
      <c r="K35" s="133">
        <v>108</v>
      </c>
      <c r="L35" s="133">
        <v>100</v>
      </c>
      <c r="M35" s="133">
        <v>125</v>
      </c>
      <c r="N35" s="133">
        <v>87</v>
      </c>
      <c r="O35" s="81">
        <v>7</v>
      </c>
      <c r="P35" s="81"/>
      <c r="Q35" s="81">
        <v>19</v>
      </c>
      <c r="R35" s="81"/>
      <c r="S35" s="81"/>
      <c r="T35" s="81"/>
      <c r="U35" s="81"/>
      <c r="V35" s="81"/>
      <c r="W35" s="81"/>
      <c r="X35" s="131">
        <v>26</v>
      </c>
      <c r="Y35" s="131">
        <v>2636</v>
      </c>
      <c r="Z35" s="81">
        <v>1.4999999999999999E-2</v>
      </c>
      <c r="AA35" s="131">
        <v>1</v>
      </c>
      <c r="AB35" s="247">
        <v>16</v>
      </c>
      <c r="AC35" s="132">
        <f t="shared" si="0"/>
        <v>9.8634294385432468E-3</v>
      </c>
    </row>
    <row r="36" spans="1:29" ht="45.75" customHeight="1" thickTop="1" thickBot="1" x14ac:dyDescent="0.25">
      <c r="A36">
        <v>2021</v>
      </c>
      <c r="B36" s="129">
        <v>1</v>
      </c>
      <c r="C36" s="284">
        <v>44196</v>
      </c>
      <c r="D36" s="247"/>
      <c r="E36" s="130">
        <v>331</v>
      </c>
      <c r="F36" s="130" t="s">
        <v>165</v>
      </c>
      <c r="G36" s="130" t="s">
        <v>166</v>
      </c>
      <c r="H36" s="130">
        <v>305.82499999999999</v>
      </c>
      <c r="I36" s="130">
        <v>348.07499999999999</v>
      </c>
      <c r="J36" s="130">
        <v>344</v>
      </c>
      <c r="K36" s="133">
        <v>110</v>
      </c>
      <c r="L36" s="133">
        <v>131</v>
      </c>
      <c r="M36" s="133">
        <v>103</v>
      </c>
      <c r="N36" s="133">
        <v>140</v>
      </c>
      <c r="O36" s="81">
        <v>3</v>
      </c>
      <c r="P36" s="81">
        <v>1</v>
      </c>
      <c r="Q36" s="81"/>
      <c r="R36" s="81"/>
      <c r="S36" s="81"/>
      <c r="T36" s="81"/>
      <c r="U36" s="81"/>
      <c r="V36" s="81"/>
      <c r="W36" s="81"/>
      <c r="X36" s="131">
        <v>4</v>
      </c>
      <c r="Y36" s="131">
        <v>1036</v>
      </c>
      <c r="Z36" s="81">
        <v>1.4999999999999999E-2</v>
      </c>
      <c r="AA36" s="131">
        <v>1</v>
      </c>
      <c r="AB36" s="247">
        <v>16</v>
      </c>
      <c r="AC36" s="132">
        <f t="shared" si="0"/>
        <v>3.8610038610038611E-3</v>
      </c>
    </row>
    <row r="37" spans="1:29" s="135" customFormat="1" ht="45.75" customHeight="1" thickTop="1" thickBot="1" x14ac:dyDescent="0.25">
      <c r="A37">
        <v>2021</v>
      </c>
      <c r="B37" s="129">
        <v>1</v>
      </c>
      <c r="C37" s="284">
        <v>44221</v>
      </c>
      <c r="D37" s="247"/>
      <c r="E37" s="130">
        <v>331</v>
      </c>
      <c r="F37" s="130" t="s">
        <v>165</v>
      </c>
      <c r="G37" s="130" t="s">
        <v>166</v>
      </c>
      <c r="H37" s="130">
        <v>305.82499999999999</v>
      </c>
      <c r="I37" s="130">
        <v>348.07499999999999</v>
      </c>
      <c r="J37" s="130">
        <v>344.6</v>
      </c>
      <c r="K37" s="134">
        <v>110</v>
      </c>
      <c r="L37" s="134">
        <v>131</v>
      </c>
      <c r="M37" s="134">
        <v>118</v>
      </c>
      <c r="N37" s="134">
        <v>123</v>
      </c>
      <c r="O37" s="81">
        <v>5</v>
      </c>
      <c r="P37" s="81"/>
      <c r="Q37" s="81">
        <v>2</v>
      </c>
      <c r="R37" s="81"/>
      <c r="S37" s="81"/>
      <c r="T37" s="81"/>
      <c r="U37" s="81"/>
      <c r="V37" s="81"/>
      <c r="W37" s="81"/>
      <c r="X37" s="131">
        <v>7</v>
      </c>
      <c r="Y37" s="131">
        <v>847</v>
      </c>
      <c r="Z37" s="81">
        <v>1.4999999999999999E-2</v>
      </c>
      <c r="AA37" s="131">
        <v>1</v>
      </c>
      <c r="AB37" s="247">
        <v>16</v>
      </c>
      <c r="AC37" s="132">
        <f t="shared" si="0"/>
        <v>8.2644628099173556E-3</v>
      </c>
    </row>
    <row r="38" spans="1:29" ht="45.75" customHeight="1" thickTop="1" thickBot="1" x14ac:dyDescent="0.25">
      <c r="A38">
        <v>2021</v>
      </c>
      <c r="B38" s="129">
        <v>1</v>
      </c>
      <c r="C38" s="284">
        <v>44222</v>
      </c>
      <c r="D38" s="247"/>
      <c r="E38" s="130">
        <v>331</v>
      </c>
      <c r="F38" s="130" t="s">
        <v>165</v>
      </c>
      <c r="G38" s="130" t="s">
        <v>166</v>
      </c>
      <c r="H38" s="130">
        <v>305.82499999999999</v>
      </c>
      <c r="I38" s="130">
        <v>348.07499999999999</v>
      </c>
      <c r="J38" s="130">
        <v>353.5</v>
      </c>
      <c r="K38" s="133">
        <v>110</v>
      </c>
      <c r="L38" s="133">
        <v>131</v>
      </c>
      <c r="M38" s="133">
        <v>118</v>
      </c>
      <c r="N38" s="133">
        <v>122</v>
      </c>
      <c r="O38" s="81">
        <v>3</v>
      </c>
      <c r="P38" s="81">
        <v>4</v>
      </c>
      <c r="Q38" s="81">
        <v>4</v>
      </c>
      <c r="R38" s="81"/>
      <c r="S38" s="81"/>
      <c r="T38" s="81"/>
      <c r="U38" s="81"/>
      <c r="V38" s="81"/>
      <c r="W38" s="81"/>
      <c r="X38" s="131">
        <v>11</v>
      </c>
      <c r="Y38" s="131">
        <v>1283</v>
      </c>
      <c r="Z38" s="81">
        <v>1.4999999999999999E-2</v>
      </c>
      <c r="AA38" s="131">
        <v>1</v>
      </c>
      <c r="AB38" s="247">
        <v>16</v>
      </c>
      <c r="AC38" s="132">
        <f t="shared" si="0"/>
        <v>8.5736554949337497E-3</v>
      </c>
    </row>
    <row r="39" spans="1:29" ht="45.75" customHeight="1" thickTop="1" thickBot="1" x14ac:dyDescent="0.25">
      <c r="A39">
        <v>2021</v>
      </c>
      <c r="B39" s="129">
        <v>1</v>
      </c>
      <c r="C39" s="284">
        <v>44207</v>
      </c>
      <c r="D39" s="247"/>
      <c r="E39" s="130">
        <v>330</v>
      </c>
      <c r="F39" s="130" t="s">
        <v>334</v>
      </c>
      <c r="G39" s="130" t="s">
        <v>335</v>
      </c>
      <c r="H39" s="130">
        <v>382.04599999999999</v>
      </c>
      <c r="I39" s="130">
        <v>434.82600000000002</v>
      </c>
      <c r="J39" s="130">
        <v>433.2</v>
      </c>
      <c r="K39" s="133">
        <v>103</v>
      </c>
      <c r="L39" s="133">
        <v>140</v>
      </c>
      <c r="M39" s="133">
        <v>107</v>
      </c>
      <c r="N39" s="133">
        <v>135</v>
      </c>
      <c r="O39" s="81">
        <v>8</v>
      </c>
      <c r="P39" s="81">
        <v>6</v>
      </c>
      <c r="Q39" s="81">
        <v>8</v>
      </c>
      <c r="R39" s="81"/>
      <c r="S39" s="81"/>
      <c r="T39" s="81"/>
      <c r="U39" s="81"/>
      <c r="V39" s="81"/>
      <c r="W39" s="81"/>
      <c r="X39" s="131">
        <v>22</v>
      </c>
      <c r="Y39" s="131">
        <v>478</v>
      </c>
      <c r="Z39" s="81">
        <v>1.4999999999999999E-2</v>
      </c>
      <c r="AA39" s="131">
        <v>1</v>
      </c>
      <c r="AB39" s="247">
        <v>16</v>
      </c>
      <c r="AC39" s="132">
        <f t="shared" si="0"/>
        <v>4.6025104602510462E-2</v>
      </c>
    </row>
    <row r="40" spans="1:29" ht="45.75" customHeight="1" thickTop="1" thickBot="1" x14ac:dyDescent="0.25">
      <c r="A40">
        <v>2021</v>
      </c>
      <c r="B40" s="129">
        <v>1</v>
      </c>
      <c r="C40" s="284">
        <v>44208</v>
      </c>
      <c r="D40" s="247"/>
      <c r="E40" s="130">
        <v>330</v>
      </c>
      <c r="F40" s="130" t="s">
        <v>334</v>
      </c>
      <c r="G40" s="130" t="s">
        <v>335</v>
      </c>
      <c r="H40" s="130">
        <v>382.04599999999999</v>
      </c>
      <c r="I40" s="130">
        <v>434.82600000000002</v>
      </c>
      <c r="J40" s="130">
        <v>414.2</v>
      </c>
      <c r="K40" s="133">
        <v>103</v>
      </c>
      <c r="L40" s="133">
        <v>140</v>
      </c>
      <c r="M40" s="133">
        <v>107</v>
      </c>
      <c r="N40" s="133">
        <v>135</v>
      </c>
      <c r="O40" s="81">
        <v>6</v>
      </c>
      <c r="P40" s="81">
        <v>6</v>
      </c>
      <c r="Q40" s="81">
        <v>3</v>
      </c>
      <c r="R40" s="81"/>
      <c r="S40" s="81"/>
      <c r="T40" s="81"/>
      <c r="U40" s="81"/>
      <c r="V40" s="81"/>
      <c r="W40" s="81"/>
      <c r="X40" s="131">
        <v>15</v>
      </c>
      <c r="Y40" s="131">
        <v>2007</v>
      </c>
      <c r="Z40" s="81">
        <v>1.4999999999999999E-2</v>
      </c>
      <c r="AA40" s="131">
        <v>1</v>
      </c>
      <c r="AB40" s="247">
        <v>16</v>
      </c>
      <c r="AC40" s="132">
        <f t="shared" si="0"/>
        <v>7.4738415545590429E-3</v>
      </c>
    </row>
    <row r="41" spans="1:29" ht="45.75" customHeight="1" thickTop="1" thickBot="1" x14ac:dyDescent="0.25">
      <c r="A41">
        <v>2021</v>
      </c>
      <c r="B41" s="129">
        <v>1</v>
      </c>
      <c r="C41" s="284">
        <v>44209</v>
      </c>
      <c r="D41" s="247"/>
      <c r="E41" s="130">
        <v>330</v>
      </c>
      <c r="F41" s="130" t="s">
        <v>334</v>
      </c>
      <c r="G41" s="130" t="s">
        <v>335</v>
      </c>
      <c r="H41" s="130">
        <v>382.04599999999999</v>
      </c>
      <c r="I41" s="130">
        <v>434.82600000000002</v>
      </c>
      <c r="J41" s="130">
        <v>424.9</v>
      </c>
      <c r="K41" s="133">
        <v>103</v>
      </c>
      <c r="L41" s="133">
        <v>140</v>
      </c>
      <c r="M41" s="133">
        <v>103</v>
      </c>
      <c r="N41" s="133">
        <v>140</v>
      </c>
      <c r="O41" s="81">
        <v>7</v>
      </c>
      <c r="P41" s="81">
        <v>6</v>
      </c>
      <c r="Q41" s="81">
        <v>5</v>
      </c>
      <c r="R41" s="81"/>
      <c r="S41" s="81">
        <v>2</v>
      </c>
      <c r="T41" s="81"/>
      <c r="U41" s="81"/>
      <c r="V41" s="81"/>
      <c r="W41" s="81"/>
      <c r="X41" s="131">
        <v>20</v>
      </c>
      <c r="Y41" s="131">
        <v>2156</v>
      </c>
      <c r="Z41" s="81">
        <v>1.4999999999999999E-2</v>
      </c>
      <c r="AA41" s="131">
        <v>1</v>
      </c>
      <c r="AB41" s="247">
        <v>16</v>
      </c>
      <c r="AC41" s="132">
        <f t="shared" si="0"/>
        <v>9.2764378478664197E-3</v>
      </c>
    </row>
    <row r="42" spans="1:29" ht="45.75" customHeight="1" thickTop="1" thickBot="1" x14ac:dyDescent="0.25">
      <c r="A42">
        <v>2021</v>
      </c>
      <c r="B42" s="129">
        <v>1</v>
      </c>
      <c r="C42" s="284">
        <v>44210</v>
      </c>
      <c r="D42" s="247"/>
      <c r="E42" s="130">
        <v>330</v>
      </c>
      <c r="F42" s="130" t="s">
        <v>334</v>
      </c>
      <c r="G42" s="130" t="s">
        <v>335</v>
      </c>
      <c r="H42" s="130">
        <v>382.04599999999999</v>
      </c>
      <c r="I42" s="130">
        <v>434.82600000000002</v>
      </c>
      <c r="J42" s="130">
        <v>416</v>
      </c>
      <c r="K42" s="133">
        <v>103</v>
      </c>
      <c r="L42" s="133">
        <v>140</v>
      </c>
      <c r="M42" s="133">
        <v>101</v>
      </c>
      <c r="N42" s="133">
        <v>143</v>
      </c>
      <c r="O42" s="81">
        <v>2</v>
      </c>
      <c r="P42" s="81">
        <v>5</v>
      </c>
      <c r="Q42" s="81"/>
      <c r="R42" s="81">
        <v>3</v>
      </c>
      <c r="S42" s="81">
        <v>2</v>
      </c>
      <c r="T42" s="81"/>
      <c r="U42" s="81"/>
      <c r="V42" s="81"/>
      <c r="W42" s="81"/>
      <c r="X42" s="131">
        <v>11</v>
      </c>
      <c r="Y42" s="131">
        <v>899</v>
      </c>
      <c r="Z42" s="81">
        <v>1.4999999999999999E-2</v>
      </c>
      <c r="AA42" s="131">
        <v>1</v>
      </c>
      <c r="AB42" s="247">
        <v>16</v>
      </c>
      <c r="AC42" s="132">
        <f t="shared" si="0"/>
        <v>1.2235817575083427E-2</v>
      </c>
    </row>
    <row r="43" spans="1:29" ht="45.75" customHeight="1" thickTop="1" thickBot="1" x14ac:dyDescent="0.25">
      <c r="A43">
        <v>2021</v>
      </c>
      <c r="B43" s="129">
        <v>1</v>
      </c>
      <c r="C43" s="284">
        <v>44196</v>
      </c>
      <c r="D43" s="247"/>
      <c r="E43" s="130">
        <v>557</v>
      </c>
      <c r="F43" s="130" t="s">
        <v>174</v>
      </c>
      <c r="G43" s="130" t="s">
        <v>175</v>
      </c>
      <c r="H43" s="130">
        <v>171.262</v>
      </c>
      <c r="I43" s="130">
        <v>194.922</v>
      </c>
      <c r="J43" s="130">
        <v>196.8</v>
      </c>
      <c r="K43" s="133">
        <v>20</v>
      </c>
      <c r="L43" s="133">
        <v>180</v>
      </c>
      <c r="M43" s="133">
        <v>26</v>
      </c>
      <c r="N43" s="133">
        <v>139</v>
      </c>
      <c r="O43" s="81">
        <v>2</v>
      </c>
      <c r="P43" s="81"/>
      <c r="Q43" s="81">
        <v>3</v>
      </c>
      <c r="R43" s="81"/>
      <c r="S43" s="81">
        <v>3</v>
      </c>
      <c r="T43" s="81"/>
      <c r="U43" s="81"/>
      <c r="V43" s="81"/>
      <c r="W43" s="81"/>
      <c r="X43" s="131">
        <v>7</v>
      </c>
      <c r="Y43" s="131">
        <v>463</v>
      </c>
      <c r="Z43" s="81">
        <v>1.4999999999999999E-2</v>
      </c>
      <c r="AA43" s="131">
        <v>1</v>
      </c>
      <c r="AB43" s="247">
        <v>16</v>
      </c>
      <c r="AC43" s="132">
        <f t="shared" si="0"/>
        <v>1.511879049676026E-2</v>
      </c>
    </row>
    <row r="44" spans="1:29" ht="45.75" customHeight="1" thickTop="1" thickBot="1" x14ac:dyDescent="0.25">
      <c r="A44">
        <v>2021</v>
      </c>
      <c r="B44" s="129">
        <v>1</v>
      </c>
      <c r="C44" s="284">
        <v>44198</v>
      </c>
      <c r="D44" s="247"/>
      <c r="E44" s="130">
        <v>557</v>
      </c>
      <c r="F44" s="130" t="s">
        <v>174</v>
      </c>
      <c r="G44" s="130" t="s">
        <v>175</v>
      </c>
      <c r="H44" s="130">
        <v>171.262</v>
      </c>
      <c r="I44" s="130">
        <v>194.922</v>
      </c>
      <c r="J44" s="130">
        <v>194.6</v>
      </c>
      <c r="K44" s="133">
        <v>20</v>
      </c>
      <c r="L44" s="133">
        <v>180</v>
      </c>
      <c r="M44" s="133">
        <v>26</v>
      </c>
      <c r="N44" s="133">
        <v>140</v>
      </c>
      <c r="O44" s="81">
        <v>4</v>
      </c>
      <c r="P44" s="81">
        <v>4</v>
      </c>
      <c r="Q44" s="81">
        <v>2</v>
      </c>
      <c r="R44" s="81"/>
      <c r="S44" s="81"/>
      <c r="T44" s="81"/>
      <c r="U44" s="81"/>
      <c r="V44" s="81"/>
      <c r="W44" s="81"/>
      <c r="X44" s="131">
        <v>9</v>
      </c>
      <c r="Y44" s="131">
        <v>15</v>
      </c>
      <c r="Z44" s="81">
        <v>1.4999999999999999E-2</v>
      </c>
      <c r="AA44" s="131">
        <v>1</v>
      </c>
      <c r="AB44" s="247">
        <v>16</v>
      </c>
      <c r="AC44" s="132">
        <f t="shared" si="0"/>
        <v>0.6</v>
      </c>
    </row>
    <row r="45" spans="1:29" ht="45.75" customHeight="1" thickTop="1" thickBot="1" x14ac:dyDescent="0.25">
      <c r="A45">
        <v>2021</v>
      </c>
      <c r="B45" s="129">
        <v>1</v>
      </c>
      <c r="C45" s="284">
        <v>44199</v>
      </c>
      <c r="D45" s="247"/>
      <c r="E45" s="130">
        <v>557</v>
      </c>
      <c r="F45" s="130" t="s">
        <v>174</v>
      </c>
      <c r="G45" s="130" t="s">
        <v>175</v>
      </c>
      <c r="H45" s="130">
        <v>171.262</v>
      </c>
      <c r="I45" s="130">
        <v>194.922</v>
      </c>
      <c r="J45" s="130">
        <v>194.6</v>
      </c>
      <c r="K45" s="133">
        <v>20</v>
      </c>
      <c r="L45" s="133">
        <v>180</v>
      </c>
      <c r="M45" s="133">
        <v>25</v>
      </c>
      <c r="N45" s="133">
        <v>141</v>
      </c>
      <c r="O45" s="81">
        <v>4</v>
      </c>
      <c r="P45" s="81">
        <v>3</v>
      </c>
      <c r="Q45" s="81">
        <v>3</v>
      </c>
      <c r="R45" s="81"/>
      <c r="S45" s="81">
        <v>1</v>
      </c>
      <c r="T45" s="81"/>
      <c r="U45" s="81"/>
      <c r="V45" s="81"/>
      <c r="W45" s="81"/>
      <c r="X45" s="131">
        <v>10</v>
      </c>
      <c r="Y45" s="131">
        <v>610</v>
      </c>
      <c r="Z45" s="81">
        <v>1.4999999999999999E-2</v>
      </c>
      <c r="AA45" s="131">
        <v>1</v>
      </c>
      <c r="AB45" s="247">
        <v>16</v>
      </c>
      <c r="AC45" s="132">
        <f t="shared" si="0"/>
        <v>1.6393442622950821E-2</v>
      </c>
    </row>
    <row r="46" spans="1:29" ht="45.75" customHeight="1" thickTop="1" thickBot="1" x14ac:dyDescent="0.25">
      <c r="A46">
        <v>2021</v>
      </c>
      <c r="B46" s="129">
        <v>1</v>
      </c>
      <c r="C46" s="284">
        <v>44200</v>
      </c>
      <c r="D46" s="247"/>
      <c r="E46" s="130">
        <v>557</v>
      </c>
      <c r="F46" s="130" t="s">
        <v>174</v>
      </c>
      <c r="G46" s="130" t="s">
        <v>175</v>
      </c>
      <c r="H46" s="130">
        <v>171.262</v>
      </c>
      <c r="I46" s="130">
        <v>194.922</v>
      </c>
      <c r="J46" s="130">
        <v>195.8</v>
      </c>
      <c r="K46" s="133">
        <v>20</v>
      </c>
      <c r="L46" s="133">
        <v>180</v>
      </c>
      <c r="M46" s="133">
        <v>26</v>
      </c>
      <c r="N46" s="133">
        <v>140</v>
      </c>
      <c r="O46" s="81">
        <v>4</v>
      </c>
      <c r="P46" s="81">
        <v>3</v>
      </c>
      <c r="Q46" s="81">
        <v>4</v>
      </c>
      <c r="R46" s="81"/>
      <c r="S46" s="81">
        <v>2</v>
      </c>
      <c r="T46" s="81"/>
      <c r="U46" s="81"/>
      <c r="V46" s="81"/>
      <c r="W46" s="81"/>
      <c r="X46" s="131">
        <v>12</v>
      </c>
      <c r="Y46" s="131">
        <v>444</v>
      </c>
      <c r="Z46" s="81">
        <v>1.4999999999999999E-2</v>
      </c>
      <c r="AA46" s="131">
        <v>1</v>
      </c>
      <c r="AB46" s="247">
        <v>16</v>
      </c>
      <c r="AC46" s="132">
        <f t="shared" si="0"/>
        <v>2.7027027027027029E-2</v>
      </c>
    </row>
    <row r="47" spans="1:29" ht="45.75" customHeight="1" thickTop="1" thickBot="1" x14ac:dyDescent="0.25">
      <c r="A47">
        <v>2021</v>
      </c>
      <c r="B47" s="129">
        <v>1</v>
      </c>
      <c r="C47" s="284">
        <v>44201</v>
      </c>
      <c r="D47" s="247"/>
      <c r="E47" s="130">
        <v>557</v>
      </c>
      <c r="F47" s="130" t="s">
        <v>174</v>
      </c>
      <c r="G47" s="130" t="s">
        <v>175</v>
      </c>
      <c r="H47" s="130">
        <v>171.262</v>
      </c>
      <c r="I47" s="130">
        <v>194.922</v>
      </c>
      <c r="J47" s="130">
        <v>193.9</v>
      </c>
      <c r="K47" s="133">
        <v>20</v>
      </c>
      <c r="L47" s="133">
        <v>180</v>
      </c>
      <c r="M47" s="133">
        <v>25</v>
      </c>
      <c r="N47" s="133">
        <v>143</v>
      </c>
      <c r="O47" s="81">
        <v>3</v>
      </c>
      <c r="P47" s="81">
        <v>4</v>
      </c>
      <c r="Q47" s="81">
        <v>5</v>
      </c>
      <c r="R47" s="81"/>
      <c r="S47" s="81">
        <v>1</v>
      </c>
      <c r="T47" s="81"/>
      <c r="U47" s="81"/>
      <c r="V47" s="81"/>
      <c r="W47" s="81"/>
      <c r="X47" s="131">
        <v>12</v>
      </c>
      <c r="Y47" s="131">
        <v>660</v>
      </c>
      <c r="Z47" s="81">
        <v>1.4999999999999999E-2</v>
      </c>
      <c r="AA47" s="131">
        <v>1</v>
      </c>
      <c r="AB47" s="247">
        <v>16</v>
      </c>
      <c r="AC47" s="132">
        <f t="shared" si="0"/>
        <v>1.8181818181818181E-2</v>
      </c>
    </row>
    <row r="48" spans="1:29" ht="45.75" customHeight="1" thickTop="1" thickBot="1" x14ac:dyDescent="0.25">
      <c r="A48">
        <v>2021</v>
      </c>
      <c r="B48" s="129">
        <v>1</v>
      </c>
      <c r="C48" s="284">
        <v>44202</v>
      </c>
      <c r="D48" s="247"/>
      <c r="E48" s="130">
        <v>557</v>
      </c>
      <c r="F48" s="130" t="s">
        <v>174</v>
      </c>
      <c r="G48" s="130" t="s">
        <v>175</v>
      </c>
      <c r="H48" s="130">
        <v>171.262</v>
      </c>
      <c r="I48" s="130">
        <v>194.922</v>
      </c>
      <c r="J48" s="130">
        <v>191.8</v>
      </c>
      <c r="K48" s="133">
        <v>20</v>
      </c>
      <c r="L48" s="133">
        <v>180</v>
      </c>
      <c r="M48" s="133">
        <v>26</v>
      </c>
      <c r="N48" s="133">
        <v>137</v>
      </c>
      <c r="O48" s="81">
        <v>3</v>
      </c>
      <c r="P48" s="81">
        <v>4</v>
      </c>
      <c r="Q48" s="81">
        <v>4</v>
      </c>
      <c r="R48" s="81"/>
      <c r="S48" s="81">
        <v>1</v>
      </c>
      <c r="T48" s="81"/>
      <c r="U48" s="81"/>
      <c r="V48" s="81"/>
      <c r="W48" s="81"/>
      <c r="X48" s="131">
        <v>11</v>
      </c>
      <c r="Y48" s="131">
        <v>347</v>
      </c>
      <c r="Z48" s="81">
        <v>1.4999999999999999E-2</v>
      </c>
      <c r="AA48" s="131">
        <v>1</v>
      </c>
      <c r="AB48" s="247">
        <v>16</v>
      </c>
      <c r="AC48" s="132">
        <f t="shared" si="0"/>
        <v>3.1700288184438041E-2</v>
      </c>
    </row>
    <row r="49" spans="1:29" ht="45.75" customHeight="1" thickTop="1" thickBot="1" x14ac:dyDescent="0.25">
      <c r="A49">
        <v>2021</v>
      </c>
      <c r="B49" s="129">
        <v>1</v>
      </c>
      <c r="C49" s="284">
        <v>44203</v>
      </c>
      <c r="D49" s="247"/>
      <c r="E49" s="130">
        <v>557</v>
      </c>
      <c r="F49" s="130" t="s">
        <v>174</v>
      </c>
      <c r="G49" s="130" t="s">
        <v>175</v>
      </c>
      <c r="H49" s="130">
        <v>171.262</v>
      </c>
      <c r="I49" s="130">
        <v>194.922</v>
      </c>
      <c r="J49" s="130">
        <v>196.3</v>
      </c>
      <c r="K49" s="133">
        <v>20</v>
      </c>
      <c r="L49" s="133">
        <v>180</v>
      </c>
      <c r="M49" s="133">
        <v>26</v>
      </c>
      <c r="N49" s="133">
        <v>141</v>
      </c>
      <c r="O49" s="81">
        <v>3</v>
      </c>
      <c r="P49" s="81"/>
      <c r="Q49" s="81">
        <v>2</v>
      </c>
      <c r="R49" s="81">
        <v>1</v>
      </c>
      <c r="S49" s="81">
        <v>1</v>
      </c>
      <c r="T49" s="81"/>
      <c r="U49" s="81"/>
      <c r="V49" s="81"/>
      <c r="W49" s="81"/>
      <c r="X49" s="131">
        <v>6</v>
      </c>
      <c r="Y49" s="131">
        <v>774</v>
      </c>
      <c r="Z49" s="81">
        <v>1.4999999999999999E-2</v>
      </c>
      <c r="AA49" s="131">
        <v>1</v>
      </c>
      <c r="AB49" s="247">
        <v>16</v>
      </c>
      <c r="AC49" s="132">
        <f t="shared" si="0"/>
        <v>7.7519379844961239E-3</v>
      </c>
    </row>
    <row r="50" spans="1:29" ht="45.75" customHeight="1" thickTop="1" thickBot="1" x14ac:dyDescent="0.25">
      <c r="A50">
        <v>2021</v>
      </c>
      <c r="B50" s="129">
        <v>1</v>
      </c>
      <c r="C50" s="284">
        <v>44205</v>
      </c>
      <c r="D50" s="247"/>
      <c r="E50" s="130">
        <v>557</v>
      </c>
      <c r="F50" s="130" t="s">
        <v>174</v>
      </c>
      <c r="G50" s="130" t="s">
        <v>175</v>
      </c>
      <c r="H50" s="130">
        <v>171.262</v>
      </c>
      <c r="I50" s="130">
        <v>194.922</v>
      </c>
      <c r="J50" s="130">
        <v>203.2</v>
      </c>
      <c r="K50" s="133">
        <v>20</v>
      </c>
      <c r="L50" s="133">
        <v>180</v>
      </c>
      <c r="M50" s="133">
        <v>25</v>
      </c>
      <c r="N50" s="133">
        <v>142</v>
      </c>
      <c r="O50" s="81">
        <v>1</v>
      </c>
      <c r="P50" s="81">
        <v>2</v>
      </c>
      <c r="Q50" s="81">
        <v>3</v>
      </c>
      <c r="R50" s="81"/>
      <c r="S50" s="81">
        <v>1</v>
      </c>
      <c r="T50" s="81"/>
      <c r="U50" s="81"/>
      <c r="V50" s="81"/>
      <c r="W50" s="81"/>
      <c r="X50" s="131">
        <v>7</v>
      </c>
      <c r="Y50" s="131">
        <v>31</v>
      </c>
      <c r="Z50" s="81">
        <v>1.4999999999999999E-2</v>
      </c>
      <c r="AA50" s="131">
        <v>1</v>
      </c>
      <c r="AB50" s="247">
        <v>16</v>
      </c>
      <c r="AC50" s="132">
        <f t="shared" si="0"/>
        <v>0.22580645161290322</v>
      </c>
    </row>
    <row r="51" spans="1:29" ht="45.75" customHeight="1" thickTop="1" thickBot="1" x14ac:dyDescent="0.25">
      <c r="A51">
        <v>2021</v>
      </c>
      <c r="B51" s="129">
        <v>1</v>
      </c>
      <c r="C51" s="284">
        <v>44206</v>
      </c>
      <c r="D51" s="247"/>
      <c r="E51" s="130">
        <v>557</v>
      </c>
      <c r="F51" s="130" t="s">
        <v>174</v>
      </c>
      <c r="G51" s="130" t="s">
        <v>175</v>
      </c>
      <c r="H51" s="130">
        <v>171.262</v>
      </c>
      <c r="I51" s="130">
        <v>194.922</v>
      </c>
      <c r="J51" s="130">
        <v>195.2</v>
      </c>
      <c r="K51" s="133">
        <v>20</v>
      </c>
      <c r="L51" s="133">
        <v>180</v>
      </c>
      <c r="M51" s="133">
        <v>25</v>
      </c>
      <c r="N51" s="133">
        <v>142</v>
      </c>
      <c r="O51" s="81">
        <v>3</v>
      </c>
      <c r="P51" s="81">
        <v>4</v>
      </c>
      <c r="Q51" s="81">
        <v>3</v>
      </c>
      <c r="R51" s="81"/>
      <c r="S51" s="81">
        <v>1</v>
      </c>
      <c r="T51" s="81"/>
      <c r="U51" s="81"/>
      <c r="V51" s="81"/>
      <c r="W51" s="81"/>
      <c r="X51" s="131">
        <v>11</v>
      </c>
      <c r="Y51" s="131">
        <v>347</v>
      </c>
      <c r="Z51" s="81">
        <v>1.4999999999999999E-2</v>
      </c>
      <c r="AA51" s="131">
        <v>1</v>
      </c>
      <c r="AB51" s="247">
        <v>16</v>
      </c>
      <c r="AC51" s="132">
        <f t="shared" si="0"/>
        <v>3.1700288184438041E-2</v>
      </c>
    </row>
    <row r="52" spans="1:29" ht="45.75" customHeight="1" thickTop="1" thickBot="1" x14ac:dyDescent="0.25">
      <c r="A52">
        <v>2021</v>
      </c>
      <c r="B52" s="129">
        <v>1</v>
      </c>
      <c r="C52" s="284">
        <v>44207</v>
      </c>
      <c r="D52" s="247"/>
      <c r="E52" s="130">
        <v>557</v>
      </c>
      <c r="F52" s="130" t="s">
        <v>174</v>
      </c>
      <c r="G52" s="130" t="s">
        <v>175</v>
      </c>
      <c r="H52" s="130">
        <v>171.262</v>
      </c>
      <c r="I52" s="130">
        <v>194.922</v>
      </c>
      <c r="J52" s="130">
        <v>193.8</v>
      </c>
      <c r="K52" s="133">
        <v>20</v>
      </c>
      <c r="L52" s="133">
        <v>180</v>
      </c>
      <c r="M52" s="133">
        <v>27</v>
      </c>
      <c r="N52" s="133">
        <v>136</v>
      </c>
      <c r="O52" s="81">
        <v>2</v>
      </c>
      <c r="P52" s="81">
        <v>3</v>
      </c>
      <c r="Q52" s="81">
        <v>4</v>
      </c>
      <c r="R52" s="81"/>
      <c r="S52" s="81">
        <v>1</v>
      </c>
      <c r="T52" s="81"/>
      <c r="U52" s="81"/>
      <c r="V52" s="81"/>
      <c r="W52" s="81"/>
      <c r="X52" s="131">
        <v>9</v>
      </c>
      <c r="Y52" s="131">
        <v>633</v>
      </c>
      <c r="Z52" s="81">
        <v>1.4999999999999999E-2</v>
      </c>
      <c r="AA52" s="131">
        <v>1</v>
      </c>
      <c r="AB52" s="247">
        <v>16</v>
      </c>
      <c r="AC52" s="132">
        <f t="shared" si="0"/>
        <v>1.4218009478672985E-2</v>
      </c>
    </row>
    <row r="53" spans="1:29" ht="45.75" customHeight="1" thickTop="1" thickBot="1" x14ac:dyDescent="0.25">
      <c r="A53">
        <v>2021</v>
      </c>
      <c r="B53" s="129">
        <v>1</v>
      </c>
      <c r="C53" s="284">
        <v>44208</v>
      </c>
      <c r="D53" s="247"/>
      <c r="E53" s="130">
        <v>557</v>
      </c>
      <c r="F53" s="130" t="s">
        <v>174</v>
      </c>
      <c r="G53" s="130" t="s">
        <v>175</v>
      </c>
      <c r="H53" s="130">
        <v>171.262</v>
      </c>
      <c r="I53" s="130">
        <v>194.922</v>
      </c>
      <c r="J53" s="130">
        <v>196.2</v>
      </c>
      <c r="K53" s="133">
        <v>20</v>
      </c>
      <c r="L53" s="133">
        <v>180</v>
      </c>
      <c r="M53" s="133">
        <v>27</v>
      </c>
      <c r="N53" s="133">
        <v>133</v>
      </c>
      <c r="O53" s="81">
        <v>4</v>
      </c>
      <c r="P53" s="81">
        <v>5</v>
      </c>
      <c r="Q53" s="81">
        <v>4</v>
      </c>
      <c r="R53" s="81"/>
      <c r="S53" s="81">
        <v>1</v>
      </c>
      <c r="T53" s="81"/>
      <c r="U53" s="81"/>
      <c r="V53" s="81"/>
      <c r="W53" s="81"/>
      <c r="X53" s="131">
        <v>13</v>
      </c>
      <c r="Y53" s="131">
        <v>589</v>
      </c>
      <c r="Z53" s="81">
        <v>1.4999999999999999E-2</v>
      </c>
      <c r="AA53" s="131">
        <v>1</v>
      </c>
      <c r="AB53" s="247">
        <v>16</v>
      </c>
      <c r="AC53" s="132">
        <f t="shared" si="0"/>
        <v>2.2071307300509338E-2</v>
      </c>
    </row>
    <row r="54" spans="1:29" ht="45.75" customHeight="1" thickTop="1" thickBot="1" x14ac:dyDescent="0.25">
      <c r="A54">
        <v>2021</v>
      </c>
      <c r="B54" s="129">
        <v>1</v>
      </c>
      <c r="C54" s="284">
        <v>44209</v>
      </c>
      <c r="D54" s="247"/>
      <c r="E54" s="130">
        <v>557</v>
      </c>
      <c r="F54" s="130" t="s">
        <v>174</v>
      </c>
      <c r="G54" s="130" t="s">
        <v>175</v>
      </c>
      <c r="H54" s="130">
        <v>171.262</v>
      </c>
      <c r="I54" s="130">
        <v>194.922</v>
      </c>
      <c r="J54" s="130">
        <v>196.3</v>
      </c>
      <c r="K54" s="133">
        <v>20</v>
      </c>
      <c r="L54" s="133">
        <v>180</v>
      </c>
      <c r="M54" s="133">
        <v>27</v>
      </c>
      <c r="N54" s="133">
        <v>134</v>
      </c>
      <c r="O54" s="81">
        <v>2</v>
      </c>
      <c r="P54" s="81">
        <v>3</v>
      </c>
      <c r="Q54" s="81">
        <v>4</v>
      </c>
      <c r="R54" s="81"/>
      <c r="S54" s="81">
        <v>1</v>
      </c>
      <c r="T54" s="81"/>
      <c r="U54" s="81"/>
      <c r="V54" s="81"/>
      <c r="W54" s="81"/>
      <c r="X54" s="131">
        <v>9</v>
      </c>
      <c r="Y54" s="131">
        <v>513</v>
      </c>
      <c r="Z54" s="81">
        <v>1.4999999999999999E-2</v>
      </c>
      <c r="AA54" s="131">
        <v>1</v>
      </c>
      <c r="AB54" s="247">
        <v>16</v>
      </c>
      <c r="AC54" s="132">
        <f t="shared" si="0"/>
        <v>1.7543859649122806E-2</v>
      </c>
    </row>
    <row r="55" spans="1:29" ht="45.75" customHeight="1" thickTop="1" thickBot="1" x14ac:dyDescent="0.25">
      <c r="A55">
        <v>2021</v>
      </c>
      <c r="B55" s="129">
        <v>1</v>
      </c>
      <c r="C55" s="284">
        <v>44210</v>
      </c>
      <c r="D55" s="247"/>
      <c r="E55" s="130">
        <v>557</v>
      </c>
      <c r="F55" s="130" t="s">
        <v>174</v>
      </c>
      <c r="G55" s="130" t="s">
        <v>175</v>
      </c>
      <c r="H55" s="130">
        <v>171.262</v>
      </c>
      <c r="I55" s="130">
        <v>194.922</v>
      </c>
      <c r="J55" s="130">
        <v>196.8</v>
      </c>
      <c r="K55" s="133">
        <v>20</v>
      </c>
      <c r="L55" s="133">
        <v>180</v>
      </c>
      <c r="M55" s="133">
        <v>27</v>
      </c>
      <c r="N55" s="133">
        <v>131</v>
      </c>
      <c r="O55" s="81">
        <v>2</v>
      </c>
      <c r="P55" s="81">
        <v>1</v>
      </c>
      <c r="Q55" s="81">
        <v>2</v>
      </c>
      <c r="R55" s="81">
        <v>1</v>
      </c>
      <c r="S55" s="81">
        <v>1</v>
      </c>
      <c r="T55" s="81"/>
      <c r="U55" s="81"/>
      <c r="V55" s="81"/>
      <c r="W55" s="81"/>
      <c r="X55" s="131">
        <v>6</v>
      </c>
      <c r="Y55" s="131">
        <v>390</v>
      </c>
      <c r="Z55" s="81">
        <v>1.4999999999999999E-2</v>
      </c>
      <c r="AA55" s="131">
        <v>1</v>
      </c>
      <c r="AB55" s="247">
        <v>16</v>
      </c>
      <c r="AC55" s="132">
        <f t="shared" si="0"/>
        <v>1.5384615384615385E-2</v>
      </c>
    </row>
    <row r="56" spans="1:29" ht="45.75" customHeight="1" thickTop="1" thickBot="1" x14ac:dyDescent="0.25">
      <c r="A56">
        <v>2021</v>
      </c>
      <c r="B56" s="129">
        <v>1</v>
      </c>
      <c r="C56" s="284">
        <v>44211</v>
      </c>
      <c r="D56" s="247"/>
      <c r="E56" s="130">
        <v>557</v>
      </c>
      <c r="F56" s="130" t="s">
        <v>174</v>
      </c>
      <c r="G56" s="130" t="s">
        <v>175</v>
      </c>
      <c r="H56" s="130">
        <v>171.262</v>
      </c>
      <c r="I56" s="130">
        <v>194.922</v>
      </c>
      <c r="J56" s="130">
        <v>193.9</v>
      </c>
      <c r="K56" s="133">
        <v>20</v>
      </c>
      <c r="L56" s="133">
        <v>180</v>
      </c>
      <c r="M56" s="133">
        <v>26</v>
      </c>
      <c r="N56" s="133">
        <v>139</v>
      </c>
      <c r="O56" s="81">
        <v>2</v>
      </c>
      <c r="P56" s="81">
        <v>1</v>
      </c>
      <c r="Q56" s="81">
        <v>1</v>
      </c>
      <c r="R56" s="81">
        <v>1</v>
      </c>
      <c r="S56" s="81"/>
      <c r="T56" s="81"/>
      <c r="U56" s="81"/>
      <c r="V56" s="81"/>
      <c r="W56" s="81"/>
      <c r="X56" s="131">
        <v>5</v>
      </c>
      <c r="Y56" s="131">
        <v>533</v>
      </c>
      <c r="Z56" s="81">
        <v>1.4999999999999999E-2</v>
      </c>
      <c r="AA56" s="131">
        <v>1</v>
      </c>
      <c r="AB56" s="247">
        <v>16</v>
      </c>
      <c r="AC56" s="132">
        <f t="shared" si="0"/>
        <v>9.3808630393996256E-3</v>
      </c>
    </row>
    <row r="57" spans="1:29" ht="45.75" customHeight="1" thickTop="1" thickBot="1" x14ac:dyDescent="0.25">
      <c r="A57">
        <v>2021</v>
      </c>
      <c r="B57" s="129">
        <v>1</v>
      </c>
      <c r="C57" s="284">
        <v>44212</v>
      </c>
      <c r="D57" s="247"/>
      <c r="E57" s="130">
        <v>557</v>
      </c>
      <c r="F57" s="130" t="s">
        <v>174</v>
      </c>
      <c r="G57" s="130" t="s">
        <v>175</v>
      </c>
      <c r="H57" s="130">
        <v>171.262</v>
      </c>
      <c r="I57" s="130">
        <v>194.922</v>
      </c>
      <c r="J57" s="130">
        <v>191.9</v>
      </c>
      <c r="K57" s="133">
        <v>20</v>
      </c>
      <c r="L57" s="133">
        <v>180</v>
      </c>
      <c r="M57" s="133">
        <v>28</v>
      </c>
      <c r="N57" s="133">
        <v>129</v>
      </c>
      <c r="O57" s="81">
        <v>3</v>
      </c>
      <c r="P57" s="81"/>
      <c r="Q57" s="81">
        <v>2</v>
      </c>
      <c r="R57" s="81">
        <v>2</v>
      </c>
      <c r="S57" s="81">
        <v>1</v>
      </c>
      <c r="T57" s="81"/>
      <c r="U57" s="81"/>
      <c r="V57" s="81"/>
      <c r="W57" s="81"/>
      <c r="X57" s="131">
        <v>7</v>
      </c>
      <c r="Y57" s="131">
        <v>295</v>
      </c>
      <c r="Z57" s="81">
        <v>1.4999999999999999E-2</v>
      </c>
      <c r="AA57" s="131">
        <v>1</v>
      </c>
      <c r="AB57" s="247">
        <v>16</v>
      </c>
      <c r="AC57" s="132">
        <f t="shared" si="0"/>
        <v>2.3728813559322035E-2</v>
      </c>
    </row>
    <row r="58" spans="1:29" ht="45.75" customHeight="1" thickTop="1" thickBot="1" x14ac:dyDescent="0.25">
      <c r="A58">
        <v>2021</v>
      </c>
      <c r="B58" s="129">
        <v>1</v>
      </c>
      <c r="C58" s="284">
        <v>44213</v>
      </c>
      <c r="D58" s="247"/>
      <c r="E58" s="130">
        <v>557</v>
      </c>
      <c r="F58" s="130" t="s">
        <v>174</v>
      </c>
      <c r="G58" s="130" t="s">
        <v>175</v>
      </c>
      <c r="H58" s="130">
        <v>171.262</v>
      </c>
      <c r="I58" s="130">
        <v>194.922</v>
      </c>
      <c r="J58" s="130">
        <v>193.5</v>
      </c>
      <c r="K58" s="133">
        <v>20</v>
      </c>
      <c r="L58" s="133">
        <v>180</v>
      </c>
      <c r="M58" s="133">
        <v>26</v>
      </c>
      <c r="N58" s="133">
        <v>140</v>
      </c>
      <c r="O58" s="81">
        <v>2</v>
      </c>
      <c r="P58" s="81">
        <v>3</v>
      </c>
      <c r="Q58" s="81">
        <v>4</v>
      </c>
      <c r="R58" s="81"/>
      <c r="S58" s="81">
        <v>1</v>
      </c>
      <c r="T58" s="81"/>
      <c r="U58" s="81"/>
      <c r="V58" s="81"/>
      <c r="W58" s="81"/>
      <c r="X58" s="131">
        <v>9</v>
      </c>
      <c r="Y58" s="131">
        <v>225</v>
      </c>
      <c r="Z58" s="81">
        <v>1.4999999999999999E-2</v>
      </c>
      <c r="AA58" s="131">
        <v>1</v>
      </c>
      <c r="AB58" s="247">
        <v>16</v>
      </c>
      <c r="AC58" s="132">
        <f t="shared" si="0"/>
        <v>0.04</v>
      </c>
    </row>
    <row r="59" spans="1:29" ht="45.75" customHeight="1" thickTop="1" thickBot="1" x14ac:dyDescent="0.25">
      <c r="A59">
        <v>2021</v>
      </c>
      <c r="B59" s="129">
        <v>1</v>
      </c>
      <c r="C59" s="284">
        <v>44214</v>
      </c>
      <c r="D59" s="247"/>
      <c r="E59" s="130">
        <v>557</v>
      </c>
      <c r="F59" s="130" t="s">
        <v>174</v>
      </c>
      <c r="G59" s="130" t="s">
        <v>175</v>
      </c>
      <c r="H59" s="130">
        <v>171.262</v>
      </c>
      <c r="I59" s="130">
        <v>194.922</v>
      </c>
      <c r="J59" s="130">
        <v>195.5</v>
      </c>
      <c r="K59" s="133">
        <v>20</v>
      </c>
      <c r="L59" s="133">
        <v>180</v>
      </c>
      <c r="M59" s="133">
        <v>26</v>
      </c>
      <c r="N59" s="133">
        <v>140</v>
      </c>
      <c r="O59" s="81">
        <v>2</v>
      </c>
      <c r="P59" s="81">
        <v>3</v>
      </c>
      <c r="Q59" s="81">
        <v>5</v>
      </c>
      <c r="R59" s="81"/>
      <c r="S59" s="81">
        <v>1</v>
      </c>
      <c r="T59" s="81"/>
      <c r="U59" s="81"/>
      <c r="V59" s="81"/>
      <c r="W59" s="81"/>
      <c r="X59" s="131">
        <v>9</v>
      </c>
      <c r="Y59" s="131">
        <v>537</v>
      </c>
      <c r="Z59" s="81">
        <v>1.4999999999999999E-2</v>
      </c>
      <c r="AA59" s="131">
        <v>1</v>
      </c>
      <c r="AB59" s="247">
        <v>16</v>
      </c>
      <c r="AC59" s="132">
        <f t="shared" si="0"/>
        <v>1.6759776536312849E-2</v>
      </c>
    </row>
    <row r="60" spans="1:29" ht="45.75" customHeight="1" thickTop="1" thickBot="1" x14ac:dyDescent="0.25">
      <c r="A60">
        <v>2021</v>
      </c>
      <c r="B60" s="129">
        <v>1</v>
      </c>
      <c r="C60" s="284">
        <v>44215</v>
      </c>
      <c r="D60" s="247"/>
      <c r="E60" s="130">
        <v>557</v>
      </c>
      <c r="F60" s="130" t="s">
        <v>174</v>
      </c>
      <c r="G60" s="130" t="s">
        <v>175</v>
      </c>
      <c r="H60" s="130">
        <v>171.262</v>
      </c>
      <c r="I60" s="130">
        <v>194.922</v>
      </c>
      <c r="J60" s="130">
        <v>194.9</v>
      </c>
      <c r="K60" s="133">
        <v>20</v>
      </c>
      <c r="L60" s="133">
        <v>180</v>
      </c>
      <c r="M60" s="133">
        <v>24</v>
      </c>
      <c r="N60" s="133">
        <v>147</v>
      </c>
      <c r="O60" s="81">
        <v>4</v>
      </c>
      <c r="P60" s="81"/>
      <c r="Q60" s="81">
        <v>3</v>
      </c>
      <c r="R60" s="81">
        <v>1</v>
      </c>
      <c r="S60" s="81"/>
      <c r="T60" s="81"/>
      <c r="U60" s="81"/>
      <c r="V60" s="81"/>
      <c r="W60" s="81"/>
      <c r="X60" s="131">
        <v>7</v>
      </c>
      <c r="Y60" s="131">
        <v>727</v>
      </c>
      <c r="Z60" s="81">
        <v>1.4999999999999999E-2</v>
      </c>
      <c r="AA60" s="131">
        <v>1</v>
      </c>
      <c r="AB60" s="247">
        <v>16</v>
      </c>
      <c r="AC60" s="132">
        <f t="shared" si="0"/>
        <v>9.6286107290233843E-3</v>
      </c>
    </row>
    <row r="61" spans="1:29" ht="45.75" customHeight="1" thickTop="1" thickBot="1" x14ac:dyDescent="0.25">
      <c r="A61">
        <v>2021</v>
      </c>
      <c r="B61" s="129">
        <v>1</v>
      </c>
      <c r="C61" s="284">
        <v>44219</v>
      </c>
      <c r="D61" s="247"/>
      <c r="E61" s="130">
        <v>557</v>
      </c>
      <c r="F61" s="130" t="s">
        <v>174</v>
      </c>
      <c r="G61" s="130" t="s">
        <v>175</v>
      </c>
      <c r="H61" s="130">
        <v>171.262</v>
      </c>
      <c r="I61" s="130">
        <v>194.922</v>
      </c>
      <c r="J61" s="130">
        <v>191.6</v>
      </c>
      <c r="K61" s="133">
        <v>20</v>
      </c>
      <c r="L61" s="133">
        <v>180</v>
      </c>
      <c r="M61" s="133">
        <v>25</v>
      </c>
      <c r="N61" s="133">
        <v>147</v>
      </c>
      <c r="O61" s="81">
        <v>2</v>
      </c>
      <c r="P61" s="81">
        <v>3</v>
      </c>
      <c r="Q61" s="81">
        <v>4</v>
      </c>
      <c r="R61" s="81"/>
      <c r="S61" s="81">
        <v>1</v>
      </c>
      <c r="T61" s="81"/>
      <c r="U61" s="81"/>
      <c r="V61" s="81"/>
      <c r="W61" s="81"/>
      <c r="X61" s="131">
        <v>10</v>
      </c>
      <c r="Y61" s="131">
        <v>322</v>
      </c>
      <c r="Z61" s="81">
        <v>1.4999999999999999E-2</v>
      </c>
      <c r="AA61" s="131">
        <v>1</v>
      </c>
      <c r="AB61" s="247">
        <v>16</v>
      </c>
      <c r="AC61" s="132">
        <f t="shared" si="0"/>
        <v>3.1055900621118012E-2</v>
      </c>
    </row>
    <row r="62" spans="1:29" x14ac:dyDescent="0.2">
      <c r="A62">
        <v>2021</v>
      </c>
      <c r="B62">
        <v>1</v>
      </c>
      <c r="C62" s="260">
        <v>44220</v>
      </c>
      <c r="D62" s="133"/>
      <c r="E62" s="133">
        <v>557</v>
      </c>
      <c r="F62" s="133" t="s">
        <v>174</v>
      </c>
      <c r="G62" s="133" t="s">
        <v>175</v>
      </c>
      <c r="H62" s="133">
        <v>171.262</v>
      </c>
      <c r="I62" s="133">
        <v>194.922</v>
      </c>
      <c r="J62" s="133">
        <v>192.1</v>
      </c>
      <c r="K62" s="133">
        <v>20</v>
      </c>
      <c r="L62" s="133">
        <v>180</v>
      </c>
      <c r="M62" s="133">
        <v>23</v>
      </c>
      <c r="N62" s="133">
        <v>158</v>
      </c>
      <c r="O62" s="81">
        <v>3</v>
      </c>
      <c r="P62" s="81">
        <v>4</v>
      </c>
      <c r="Q62" s="81">
        <v>5</v>
      </c>
      <c r="R62" s="81"/>
      <c r="S62" s="81">
        <v>4</v>
      </c>
      <c r="T62" s="81"/>
      <c r="U62" s="81"/>
      <c r="V62" s="81"/>
      <c r="W62" s="81"/>
      <c r="X62" s="133">
        <v>16</v>
      </c>
      <c r="Y62" s="133">
        <v>328</v>
      </c>
      <c r="Z62" s="81">
        <v>1.4999999999999999E-2</v>
      </c>
      <c r="AA62" s="131">
        <v>1</v>
      </c>
      <c r="AB62" s="133">
        <v>16</v>
      </c>
      <c r="AC62" s="132">
        <f t="shared" si="0"/>
        <v>4.878048780487805E-2</v>
      </c>
    </row>
    <row r="63" spans="1:29" x14ac:dyDescent="0.2">
      <c r="A63">
        <v>2021</v>
      </c>
      <c r="B63">
        <v>1</v>
      </c>
      <c r="C63" s="260">
        <v>44221</v>
      </c>
      <c r="D63" s="133"/>
      <c r="E63" s="133">
        <v>557</v>
      </c>
      <c r="F63" s="133" t="s">
        <v>174</v>
      </c>
      <c r="G63" s="133" t="s">
        <v>175</v>
      </c>
      <c r="H63" s="133">
        <v>171.262</v>
      </c>
      <c r="I63" s="133">
        <v>194.922</v>
      </c>
      <c r="J63" s="133"/>
      <c r="K63" s="133">
        <v>20</v>
      </c>
      <c r="L63" s="133">
        <v>180</v>
      </c>
      <c r="M63" s="133"/>
      <c r="N63" s="133"/>
      <c r="O63" s="81">
        <v>3</v>
      </c>
      <c r="P63" s="81">
        <v>2</v>
      </c>
      <c r="Q63" s="81">
        <v>2</v>
      </c>
      <c r="R63" s="81"/>
      <c r="S63" s="81"/>
      <c r="T63" s="81"/>
      <c r="U63" s="81"/>
      <c r="V63" s="81"/>
      <c r="W63" s="81"/>
      <c r="X63" s="133">
        <v>7</v>
      </c>
      <c r="Y63" s="133">
        <v>151</v>
      </c>
      <c r="Z63" s="81">
        <v>1.4999999999999999E-2</v>
      </c>
      <c r="AA63" s="131">
        <v>1</v>
      </c>
      <c r="AB63" s="133">
        <v>16</v>
      </c>
      <c r="AC63" s="132">
        <f t="shared" si="0"/>
        <v>4.6357615894039736E-2</v>
      </c>
    </row>
    <row r="64" spans="1:29" x14ac:dyDescent="0.2">
      <c r="A64">
        <v>2021</v>
      </c>
      <c r="B64">
        <v>1</v>
      </c>
      <c r="C64" s="260">
        <v>44223</v>
      </c>
      <c r="D64" s="133"/>
      <c r="E64" s="133">
        <v>557</v>
      </c>
      <c r="F64" s="133" t="s">
        <v>174</v>
      </c>
      <c r="G64" s="133" t="s">
        <v>175</v>
      </c>
      <c r="H64" s="133">
        <v>171.262</v>
      </c>
      <c r="I64" s="133">
        <v>194.922</v>
      </c>
      <c r="J64" s="133">
        <v>197</v>
      </c>
      <c r="K64" s="133">
        <v>20</v>
      </c>
      <c r="L64" s="133">
        <v>180</v>
      </c>
      <c r="M64" s="133">
        <v>28</v>
      </c>
      <c r="N64" s="133">
        <v>129</v>
      </c>
      <c r="O64" s="81">
        <v>1</v>
      </c>
      <c r="P64" s="81">
        <v>1</v>
      </c>
      <c r="Q64" s="81">
        <v>4</v>
      </c>
      <c r="R64" s="81"/>
      <c r="S64" s="81">
        <v>1</v>
      </c>
      <c r="T64" s="81"/>
      <c r="U64" s="81"/>
      <c r="V64" s="81"/>
      <c r="W64" s="81"/>
      <c r="X64" s="133">
        <v>7</v>
      </c>
      <c r="Y64" s="133">
        <v>7</v>
      </c>
      <c r="Z64" s="81">
        <v>1.4999999999999999E-2</v>
      </c>
      <c r="AA64" s="131">
        <v>1</v>
      </c>
      <c r="AB64" s="133">
        <v>16</v>
      </c>
      <c r="AC64" s="132">
        <f t="shared" si="0"/>
        <v>1</v>
      </c>
    </row>
    <row r="65" spans="1:29" x14ac:dyDescent="0.2">
      <c r="A65">
        <v>2021</v>
      </c>
      <c r="B65">
        <v>1</v>
      </c>
      <c r="C65" s="260">
        <v>44224</v>
      </c>
      <c r="D65" s="133"/>
      <c r="E65" s="133">
        <v>557</v>
      </c>
      <c r="F65" s="133" t="s">
        <v>174</v>
      </c>
      <c r="G65" s="133" t="s">
        <v>175</v>
      </c>
      <c r="H65" s="133">
        <v>171.262</v>
      </c>
      <c r="I65" s="133">
        <v>194.922</v>
      </c>
      <c r="J65" s="133">
        <v>194.8</v>
      </c>
      <c r="K65" s="133">
        <v>20</v>
      </c>
      <c r="L65" s="133">
        <v>180</v>
      </c>
      <c r="M65" s="133">
        <v>25</v>
      </c>
      <c r="N65" s="133">
        <v>143</v>
      </c>
      <c r="O65" s="81">
        <v>2</v>
      </c>
      <c r="P65" s="81">
        <v>3</v>
      </c>
      <c r="Q65" s="81">
        <v>6</v>
      </c>
      <c r="R65" s="81"/>
      <c r="S65" s="81">
        <v>4</v>
      </c>
      <c r="T65" s="81"/>
      <c r="U65" s="81"/>
      <c r="V65" s="81"/>
      <c r="W65" s="81"/>
      <c r="X65" s="133">
        <v>15</v>
      </c>
      <c r="Y65" s="133">
        <v>159</v>
      </c>
      <c r="Z65" s="81">
        <v>1.4999999999999999E-2</v>
      </c>
      <c r="AA65" s="131">
        <v>1</v>
      </c>
      <c r="AB65" s="133">
        <v>16</v>
      </c>
      <c r="AC65" s="132">
        <f t="shared" si="0"/>
        <v>9.4339622641509441E-2</v>
      </c>
    </row>
    <row r="66" spans="1:29" x14ac:dyDescent="0.2">
      <c r="A66">
        <v>2021</v>
      </c>
      <c r="B66">
        <v>1</v>
      </c>
      <c r="C66" s="260">
        <v>44225</v>
      </c>
      <c r="D66" s="133"/>
      <c r="E66" s="133">
        <v>557</v>
      </c>
      <c r="F66" s="133" t="s">
        <v>174</v>
      </c>
      <c r="G66" s="133" t="s">
        <v>175</v>
      </c>
      <c r="H66" s="133">
        <v>171.262</v>
      </c>
      <c r="I66" s="133">
        <v>194.922</v>
      </c>
      <c r="J66" s="133">
        <v>191</v>
      </c>
      <c r="K66" s="133">
        <v>20</v>
      </c>
      <c r="L66" s="133">
        <v>180</v>
      </c>
      <c r="M66" s="133">
        <v>24</v>
      </c>
      <c r="N66" s="133">
        <v>153</v>
      </c>
      <c r="O66" s="81">
        <v>1</v>
      </c>
      <c r="P66" s="81">
        <v>1</v>
      </c>
      <c r="Q66" s="81">
        <v>2</v>
      </c>
      <c r="R66" s="81"/>
      <c r="S66" s="81">
        <v>2</v>
      </c>
      <c r="T66" s="81"/>
      <c r="U66" s="81"/>
      <c r="V66" s="81"/>
      <c r="W66" s="81"/>
      <c r="X66" s="133">
        <v>6</v>
      </c>
      <c r="Y66" s="133">
        <v>126</v>
      </c>
      <c r="Z66" s="81">
        <v>1.4999999999999999E-2</v>
      </c>
      <c r="AA66" s="131">
        <v>1</v>
      </c>
      <c r="AB66" s="133">
        <v>16</v>
      </c>
      <c r="AC66" s="132">
        <f t="shared" si="0"/>
        <v>4.7619047619047616E-2</v>
      </c>
    </row>
    <row r="67" spans="1:29" x14ac:dyDescent="0.2">
      <c r="A67">
        <v>2021</v>
      </c>
      <c r="B67">
        <v>1</v>
      </c>
      <c r="C67" s="260">
        <v>44226</v>
      </c>
      <c r="D67" s="133"/>
      <c r="E67" s="133">
        <v>557</v>
      </c>
      <c r="F67" s="133" t="s">
        <v>174</v>
      </c>
      <c r="G67" s="133" t="s">
        <v>175</v>
      </c>
      <c r="H67" s="133">
        <v>171.262</v>
      </c>
      <c r="I67" s="133">
        <v>194.922</v>
      </c>
      <c r="J67" s="133">
        <v>195.8</v>
      </c>
      <c r="K67" s="133">
        <v>20</v>
      </c>
      <c r="L67" s="133">
        <v>180</v>
      </c>
      <c r="M67" s="133">
        <v>26</v>
      </c>
      <c r="N67" s="133">
        <v>140</v>
      </c>
      <c r="O67" s="81">
        <v>2</v>
      </c>
      <c r="P67" s="81">
        <v>5</v>
      </c>
      <c r="Q67" s="81"/>
      <c r="R67" s="81">
        <v>3</v>
      </c>
      <c r="S67" s="81"/>
      <c r="T67" s="81"/>
      <c r="U67" s="81"/>
      <c r="V67" s="81"/>
      <c r="W67" s="81"/>
      <c r="X67" s="133">
        <v>10</v>
      </c>
      <c r="Y67" s="133">
        <v>610</v>
      </c>
      <c r="Z67" s="81">
        <v>1.4999999999999999E-2</v>
      </c>
      <c r="AA67" s="131">
        <v>1</v>
      </c>
      <c r="AB67" s="133">
        <v>16</v>
      </c>
      <c r="AC67" s="132">
        <f t="shared" si="0"/>
        <v>1.6393442622950821E-2</v>
      </c>
    </row>
    <row r="68" spans="1:29" x14ac:dyDescent="0.2">
      <c r="A68">
        <v>2021</v>
      </c>
      <c r="B68">
        <v>1</v>
      </c>
      <c r="C68" s="260">
        <v>44196</v>
      </c>
      <c r="D68" s="133"/>
      <c r="E68" s="133">
        <v>556</v>
      </c>
      <c r="F68" s="133" t="s">
        <v>171</v>
      </c>
      <c r="G68" s="133" t="s">
        <v>172</v>
      </c>
      <c r="H68" s="133">
        <v>1003.106</v>
      </c>
      <c r="I68" s="133">
        <v>1141.6859999999999</v>
      </c>
      <c r="J68" s="133">
        <v>1053.5999999999999</v>
      </c>
      <c r="K68" s="133">
        <v>20</v>
      </c>
      <c r="L68" s="133">
        <v>180</v>
      </c>
      <c r="M68" s="133">
        <v>26</v>
      </c>
      <c r="N68" s="133">
        <v>139</v>
      </c>
      <c r="O68" s="81">
        <v>2</v>
      </c>
      <c r="P68" s="81"/>
      <c r="Q68" s="81">
        <v>3</v>
      </c>
      <c r="R68" s="81"/>
      <c r="S68" s="81">
        <v>2</v>
      </c>
      <c r="T68" s="81"/>
      <c r="U68" s="81"/>
      <c r="V68" s="81"/>
      <c r="W68" s="81"/>
      <c r="X68" s="133">
        <v>7</v>
      </c>
      <c r="Y68" s="133">
        <v>463</v>
      </c>
      <c r="Z68" s="81">
        <v>1.4999999999999999E-2</v>
      </c>
      <c r="AA68" s="131">
        <v>1</v>
      </c>
      <c r="AB68" s="133">
        <v>16</v>
      </c>
      <c r="AC68" s="132">
        <f t="shared" ref="AC68:AC131" si="1">IFERROR(X68/Y68,"")</f>
        <v>1.511879049676026E-2</v>
      </c>
    </row>
    <row r="69" spans="1:29" x14ac:dyDescent="0.2">
      <c r="A69">
        <v>2021</v>
      </c>
      <c r="B69">
        <v>1</v>
      </c>
      <c r="C69" s="260">
        <v>44198</v>
      </c>
      <c r="D69" s="133"/>
      <c r="E69" s="133">
        <v>556</v>
      </c>
      <c r="F69" s="133" t="s">
        <v>171</v>
      </c>
      <c r="G69" s="133" t="s">
        <v>172</v>
      </c>
      <c r="H69" s="133">
        <v>1003.106</v>
      </c>
      <c r="I69" s="133">
        <v>1141.6859999999999</v>
      </c>
      <c r="J69" s="133">
        <v>1061.9000000000001</v>
      </c>
      <c r="K69" s="133">
        <v>20</v>
      </c>
      <c r="L69" s="133">
        <v>180</v>
      </c>
      <c r="M69" s="133">
        <v>26</v>
      </c>
      <c r="N69" s="133">
        <v>140</v>
      </c>
      <c r="O69" s="81">
        <v>4</v>
      </c>
      <c r="P69" s="81">
        <v>3</v>
      </c>
      <c r="Q69" s="81">
        <v>2</v>
      </c>
      <c r="R69" s="81"/>
      <c r="S69" s="81"/>
      <c r="T69" s="81"/>
      <c r="U69" s="81"/>
      <c r="V69" s="81"/>
      <c r="W69" s="81"/>
      <c r="X69" s="133">
        <v>8</v>
      </c>
      <c r="Y69" s="133">
        <v>128</v>
      </c>
      <c r="Z69" s="81">
        <v>1.4999999999999999E-2</v>
      </c>
      <c r="AA69" s="131">
        <v>1</v>
      </c>
      <c r="AB69" s="133">
        <v>16</v>
      </c>
      <c r="AC69" s="132">
        <f t="shared" si="1"/>
        <v>6.25E-2</v>
      </c>
    </row>
    <row r="70" spans="1:29" x14ac:dyDescent="0.2">
      <c r="A70">
        <v>2021</v>
      </c>
      <c r="B70">
        <v>1</v>
      </c>
      <c r="C70" s="260">
        <v>44199</v>
      </c>
      <c r="D70" s="133"/>
      <c r="E70" s="133">
        <v>556</v>
      </c>
      <c r="F70" s="133" t="s">
        <v>171</v>
      </c>
      <c r="G70" s="133" t="s">
        <v>172</v>
      </c>
      <c r="H70" s="133">
        <v>1003.106</v>
      </c>
      <c r="I70" s="133">
        <v>1141.6859999999999</v>
      </c>
      <c r="J70" s="133">
        <v>1085.0999999999999</v>
      </c>
      <c r="K70" s="133">
        <v>20</v>
      </c>
      <c r="L70" s="133">
        <v>180</v>
      </c>
      <c r="M70" s="133">
        <v>25</v>
      </c>
      <c r="N70" s="133">
        <v>141</v>
      </c>
      <c r="O70" s="81">
        <v>4</v>
      </c>
      <c r="P70" s="81">
        <v>3</v>
      </c>
      <c r="Q70" s="81">
        <v>3</v>
      </c>
      <c r="R70" s="81"/>
      <c r="S70" s="81">
        <v>1</v>
      </c>
      <c r="T70" s="81"/>
      <c r="U70" s="81"/>
      <c r="V70" s="81"/>
      <c r="W70" s="81"/>
      <c r="X70" s="133">
        <v>10</v>
      </c>
      <c r="Y70" s="133">
        <v>610</v>
      </c>
      <c r="Z70" s="81">
        <v>1.4999999999999999E-2</v>
      </c>
      <c r="AA70" s="131">
        <v>1</v>
      </c>
      <c r="AB70" s="133">
        <v>16</v>
      </c>
      <c r="AC70" s="132">
        <f t="shared" si="1"/>
        <v>1.6393442622950821E-2</v>
      </c>
    </row>
    <row r="71" spans="1:29" x14ac:dyDescent="0.2">
      <c r="A71">
        <v>2021</v>
      </c>
      <c r="B71">
        <v>1</v>
      </c>
      <c r="C71" s="260">
        <v>44200</v>
      </c>
      <c r="D71" s="133"/>
      <c r="E71" s="133">
        <v>556</v>
      </c>
      <c r="F71" s="133" t="s">
        <v>171</v>
      </c>
      <c r="G71" s="133" t="s">
        <v>172</v>
      </c>
      <c r="H71" s="133">
        <v>1003.106</v>
      </c>
      <c r="I71" s="133">
        <v>1141.6859999999999</v>
      </c>
      <c r="J71" s="133">
        <v>1071.8</v>
      </c>
      <c r="K71" s="133">
        <v>20</v>
      </c>
      <c r="L71" s="133">
        <v>180</v>
      </c>
      <c r="M71" s="133">
        <v>26</v>
      </c>
      <c r="N71" s="133">
        <v>140</v>
      </c>
      <c r="O71" s="81">
        <v>4</v>
      </c>
      <c r="P71" s="81">
        <v>3</v>
      </c>
      <c r="Q71" s="81">
        <v>3</v>
      </c>
      <c r="R71" s="81"/>
      <c r="S71" s="81">
        <v>1</v>
      </c>
      <c r="T71" s="81"/>
      <c r="U71" s="81"/>
      <c r="V71" s="81"/>
      <c r="W71" s="81"/>
      <c r="X71" s="133">
        <v>11</v>
      </c>
      <c r="Y71" s="133">
        <v>443</v>
      </c>
      <c r="Z71" s="81">
        <v>1.4999999999999999E-2</v>
      </c>
      <c r="AA71" s="131">
        <v>1</v>
      </c>
      <c r="AB71" s="133">
        <v>16</v>
      </c>
      <c r="AC71" s="132">
        <f t="shared" si="1"/>
        <v>2.4830699774266364E-2</v>
      </c>
    </row>
    <row r="72" spans="1:29" x14ac:dyDescent="0.2">
      <c r="A72">
        <v>2021</v>
      </c>
      <c r="B72">
        <v>1</v>
      </c>
      <c r="C72" s="260">
        <v>44201</v>
      </c>
      <c r="D72" s="133"/>
      <c r="E72" s="133">
        <v>556</v>
      </c>
      <c r="F72" s="133" t="s">
        <v>171</v>
      </c>
      <c r="G72" s="133" t="s">
        <v>172</v>
      </c>
      <c r="H72" s="133">
        <v>1003.106</v>
      </c>
      <c r="I72" s="133">
        <v>1141.6859999999999</v>
      </c>
      <c r="J72" s="133">
        <v>1067.0999999999999</v>
      </c>
      <c r="K72" s="133">
        <v>20</v>
      </c>
      <c r="L72" s="133">
        <v>180</v>
      </c>
      <c r="M72" s="133">
        <v>25</v>
      </c>
      <c r="N72" s="133">
        <v>143</v>
      </c>
      <c r="O72" s="81">
        <v>3</v>
      </c>
      <c r="P72" s="81">
        <v>3</v>
      </c>
      <c r="Q72" s="81">
        <v>4</v>
      </c>
      <c r="R72" s="81"/>
      <c r="S72" s="81">
        <v>0</v>
      </c>
      <c r="T72" s="81"/>
      <c r="U72" s="81"/>
      <c r="V72" s="81"/>
      <c r="W72" s="81"/>
      <c r="X72" s="133">
        <v>11</v>
      </c>
      <c r="Y72" s="133">
        <v>659</v>
      </c>
      <c r="Z72" s="81">
        <v>1.4999999999999999E-2</v>
      </c>
      <c r="AA72" s="131">
        <v>1</v>
      </c>
      <c r="AB72" s="133">
        <v>16</v>
      </c>
      <c r="AC72" s="132">
        <f t="shared" si="1"/>
        <v>1.6691957511380879E-2</v>
      </c>
    </row>
    <row r="73" spans="1:29" x14ac:dyDescent="0.2">
      <c r="A73">
        <v>2021</v>
      </c>
      <c r="B73">
        <v>1</v>
      </c>
      <c r="C73" s="260">
        <v>44202</v>
      </c>
      <c r="D73" s="133"/>
      <c r="E73" s="133">
        <v>556</v>
      </c>
      <c r="F73" s="133" t="s">
        <v>171</v>
      </c>
      <c r="G73" s="133" t="s">
        <v>172</v>
      </c>
      <c r="H73" s="133">
        <v>1003.106</v>
      </c>
      <c r="I73" s="133">
        <v>1141.6859999999999</v>
      </c>
      <c r="J73" s="133">
        <v>1060.3</v>
      </c>
      <c r="K73" s="133">
        <v>20</v>
      </c>
      <c r="L73" s="133">
        <v>180</v>
      </c>
      <c r="M73" s="133">
        <v>26</v>
      </c>
      <c r="N73" s="133">
        <v>137</v>
      </c>
      <c r="O73" s="81">
        <v>2</v>
      </c>
      <c r="P73" s="81">
        <v>3</v>
      </c>
      <c r="Q73" s="81">
        <v>5</v>
      </c>
      <c r="R73" s="81"/>
      <c r="S73" s="81">
        <v>0</v>
      </c>
      <c r="T73" s="81"/>
      <c r="U73" s="81"/>
      <c r="V73" s="81"/>
      <c r="W73" s="81"/>
      <c r="X73" s="133">
        <v>11</v>
      </c>
      <c r="Y73" s="133">
        <v>347</v>
      </c>
      <c r="Z73" s="81">
        <v>1.4999999999999999E-2</v>
      </c>
      <c r="AA73" s="131">
        <v>1</v>
      </c>
      <c r="AB73" s="133">
        <v>16</v>
      </c>
      <c r="AC73" s="132">
        <f t="shared" si="1"/>
        <v>3.1700288184438041E-2</v>
      </c>
    </row>
    <row r="74" spans="1:29" x14ac:dyDescent="0.2">
      <c r="A74">
        <v>2021</v>
      </c>
      <c r="B74">
        <v>1</v>
      </c>
      <c r="C74" s="260">
        <v>44203</v>
      </c>
      <c r="D74" s="133"/>
      <c r="E74" s="133">
        <v>556</v>
      </c>
      <c r="F74" s="133" t="s">
        <v>171</v>
      </c>
      <c r="G74" s="133" t="s">
        <v>172</v>
      </c>
      <c r="H74" s="133">
        <v>1003.106</v>
      </c>
      <c r="I74" s="133">
        <v>1141.6859999999999</v>
      </c>
      <c r="J74" s="133">
        <v>1083.5</v>
      </c>
      <c r="K74" s="133">
        <v>20</v>
      </c>
      <c r="L74" s="133">
        <v>180</v>
      </c>
      <c r="M74" s="133">
        <v>26</v>
      </c>
      <c r="N74" s="133">
        <v>141</v>
      </c>
      <c r="O74" s="81">
        <v>3</v>
      </c>
      <c r="P74" s="81"/>
      <c r="Q74" s="81">
        <v>2</v>
      </c>
      <c r="R74" s="81">
        <v>1</v>
      </c>
      <c r="S74" s="81">
        <v>1</v>
      </c>
      <c r="T74" s="81"/>
      <c r="U74" s="81"/>
      <c r="V74" s="81"/>
      <c r="W74" s="81"/>
      <c r="X74" s="133">
        <v>7</v>
      </c>
      <c r="Y74" s="133">
        <v>775</v>
      </c>
      <c r="Z74" s="81">
        <v>1.4999999999999999E-2</v>
      </c>
      <c r="AA74" s="131">
        <v>1</v>
      </c>
      <c r="AB74" s="133">
        <v>16</v>
      </c>
      <c r="AC74" s="132">
        <f t="shared" si="1"/>
        <v>9.0322580645161299E-3</v>
      </c>
    </row>
    <row r="75" spans="1:29" x14ac:dyDescent="0.2">
      <c r="A75">
        <v>2021</v>
      </c>
      <c r="B75">
        <v>1</v>
      </c>
      <c r="C75" s="260">
        <v>44205</v>
      </c>
      <c r="D75" s="133"/>
      <c r="E75" s="133">
        <v>556</v>
      </c>
      <c r="F75" s="133" t="s">
        <v>171</v>
      </c>
      <c r="G75" s="133" t="s">
        <v>172</v>
      </c>
      <c r="H75" s="133">
        <v>1003.106</v>
      </c>
      <c r="I75" s="133">
        <v>1141.6859999999999</v>
      </c>
      <c r="J75" s="133">
        <v>1115.8</v>
      </c>
      <c r="K75" s="133">
        <v>20</v>
      </c>
      <c r="L75" s="133">
        <v>180</v>
      </c>
      <c r="M75" s="133">
        <v>25</v>
      </c>
      <c r="N75" s="133">
        <v>142</v>
      </c>
      <c r="O75" s="81">
        <v>3</v>
      </c>
      <c r="P75" s="81">
        <v>4</v>
      </c>
      <c r="Q75" s="81">
        <v>5</v>
      </c>
      <c r="R75" s="81"/>
      <c r="S75" s="81">
        <v>0</v>
      </c>
      <c r="T75" s="81"/>
      <c r="U75" s="81"/>
      <c r="V75" s="81"/>
      <c r="W75" s="81"/>
      <c r="X75" s="133">
        <v>12</v>
      </c>
      <c r="Y75" s="133">
        <v>300</v>
      </c>
      <c r="Z75" s="81">
        <v>1.4999999999999999E-2</v>
      </c>
      <c r="AA75" s="131">
        <v>1</v>
      </c>
      <c r="AB75" s="133">
        <v>16</v>
      </c>
      <c r="AC75" s="132">
        <f t="shared" si="1"/>
        <v>0.04</v>
      </c>
    </row>
    <row r="76" spans="1:29" x14ac:dyDescent="0.2">
      <c r="A76">
        <v>2021</v>
      </c>
      <c r="B76">
        <v>1</v>
      </c>
      <c r="C76" s="260">
        <v>44206</v>
      </c>
      <c r="D76" s="133"/>
      <c r="E76" s="133">
        <v>556</v>
      </c>
      <c r="F76" s="133" t="s">
        <v>171</v>
      </c>
      <c r="G76" s="133" t="s">
        <v>172</v>
      </c>
      <c r="H76" s="133">
        <v>1003.106</v>
      </c>
      <c r="I76" s="133">
        <v>1141.6859999999999</v>
      </c>
      <c r="J76" s="133">
        <v>1098.9000000000001</v>
      </c>
      <c r="K76" s="133">
        <v>20</v>
      </c>
      <c r="L76" s="133">
        <v>180</v>
      </c>
      <c r="M76" s="133">
        <v>25</v>
      </c>
      <c r="N76" s="133">
        <v>142</v>
      </c>
      <c r="O76" s="81">
        <v>3</v>
      </c>
      <c r="P76" s="81">
        <v>5</v>
      </c>
      <c r="Q76" s="81">
        <v>4</v>
      </c>
      <c r="R76" s="81"/>
      <c r="S76" s="81">
        <v>0</v>
      </c>
      <c r="T76" s="81"/>
      <c r="U76" s="81"/>
      <c r="V76" s="81"/>
      <c r="W76" s="81"/>
      <c r="X76" s="133">
        <v>12</v>
      </c>
      <c r="Y76" s="133">
        <v>348</v>
      </c>
      <c r="Z76" s="81">
        <v>1.4999999999999999E-2</v>
      </c>
      <c r="AA76" s="131">
        <v>1</v>
      </c>
      <c r="AB76" s="133">
        <v>16</v>
      </c>
      <c r="AC76" s="132">
        <f t="shared" si="1"/>
        <v>3.4482758620689655E-2</v>
      </c>
    </row>
    <row r="77" spans="1:29" x14ac:dyDescent="0.2">
      <c r="A77">
        <v>2021</v>
      </c>
      <c r="B77">
        <v>1</v>
      </c>
      <c r="C77" s="260">
        <v>44207</v>
      </c>
      <c r="D77" s="133"/>
      <c r="E77" s="133">
        <v>556</v>
      </c>
      <c r="F77" s="133" t="s">
        <v>171</v>
      </c>
      <c r="G77" s="133" t="s">
        <v>172</v>
      </c>
      <c r="H77" s="133">
        <v>1003.106</v>
      </c>
      <c r="I77" s="133">
        <v>1141.6859999999999</v>
      </c>
      <c r="J77" s="133">
        <v>1087.9000000000001</v>
      </c>
      <c r="K77" s="133">
        <v>20</v>
      </c>
      <c r="L77" s="133">
        <v>180</v>
      </c>
      <c r="M77" s="133">
        <v>27</v>
      </c>
      <c r="N77" s="133">
        <v>136</v>
      </c>
      <c r="O77" s="81">
        <v>3</v>
      </c>
      <c r="P77" s="81">
        <v>3</v>
      </c>
      <c r="Q77" s="81">
        <v>4</v>
      </c>
      <c r="R77" s="81"/>
      <c r="S77" s="81">
        <v>0</v>
      </c>
      <c r="T77" s="81"/>
      <c r="U77" s="81"/>
      <c r="V77" s="81"/>
      <c r="W77" s="81"/>
      <c r="X77" s="133">
        <v>10</v>
      </c>
      <c r="Y77" s="133">
        <v>634</v>
      </c>
      <c r="Z77" s="81">
        <v>1.4999999999999999E-2</v>
      </c>
      <c r="AA77" s="131">
        <v>1</v>
      </c>
      <c r="AB77" s="133">
        <v>16</v>
      </c>
      <c r="AC77" s="132">
        <f t="shared" si="1"/>
        <v>1.5772870662460567E-2</v>
      </c>
    </row>
    <row r="78" spans="1:29" x14ac:dyDescent="0.2">
      <c r="A78">
        <v>2021</v>
      </c>
      <c r="B78">
        <v>1</v>
      </c>
      <c r="C78" s="260">
        <v>44208</v>
      </c>
      <c r="D78" s="133"/>
      <c r="E78" s="133">
        <v>556</v>
      </c>
      <c r="F78" s="133" t="s">
        <v>171</v>
      </c>
      <c r="G78" s="133" t="s">
        <v>172</v>
      </c>
      <c r="H78" s="133">
        <v>1003.106</v>
      </c>
      <c r="I78" s="133">
        <v>1141.6859999999999</v>
      </c>
      <c r="J78" s="133">
        <v>1087.3</v>
      </c>
      <c r="K78" s="133">
        <v>20</v>
      </c>
      <c r="L78" s="133">
        <v>180</v>
      </c>
      <c r="M78" s="133">
        <v>27</v>
      </c>
      <c r="N78" s="133">
        <v>133</v>
      </c>
      <c r="O78" s="81">
        <v>3</v>
      </c>
      <c r="P78" s="81">
        <v>4</v>
      </c>
      <c r="Q78" s="81">
        <v>2</v>
      </c>
      <c r="R78" s="81"/>
      <c r="S78" s="81">
        <v>0</v>
      </c>
      <c r="T78" s="81"/>
      <c r="U78" s="81"/>
      <c r="V78" s="81"/>
      <c r="W78" s="81"/>
      <c r="X78" s="133">
        <v>9</v>
      </c>
      <c r="Y78" s="133">
        <v>585</v>
      </c>
      <c r="Z78" s="81">
        <v>1.4999999999999999E-2</v>
      </c>
      <c r="AA78" s="131">
        <v>1</v>
      </c>
      <c r="AB78" s="133">
        <v>16</v>
      </c>
      <c r="AC78" s="132">
        <f t="shared" si="1"/>
        <v>1.5384615384615385E-2</v>
      </c>
    </row>
    <row r="79" spans="1:29" x14ac:dyDescent="0.2">
      <c r="A79">
        <v>2021</v>
      </c>
      <c r="B79">
        <v>1</v>
      </c>
      <c r="C79" s="260">
        <v>44209</v>
      </c>
      <c r="D79" s="133"/>
      <c r="E79" s="133">
        <v>556</v>
      </c>
      <c r="F79" s="133" t="s">
        <v>171</v>
      </c>
      <c r="G79" s="133" t="s">
        <v>172</v>
      </c>
      <c r="H79" s="133">
        <v>1003.106</v>
      </c>
      <c r="I79" s="133">
        <v>1141.6859999999999</v>
      </c>
      <c r="J79" s="133">
        <v>1088</v>
      </c>
      <c r="K79" s="133">
        <v>20</v>
      </c>
      <c r="L79" s="133">
        <v>180</v>
      </c>
      <c r="M79" s="133">
        <v>27</v>
      </c>
      <c r="N79" s="133">
        <v>134</v>
      </c>
      <c r="O79" s="81">
        <v>3</v>
      </c>
      <c r="P79" s="81">
        <v>4</v>
      </c>
      <c r="Q79" s="81">
        <v>4</v>
      </c>
      <c r="R79" s="81"/>
      <c r="S79" s="81">
        <v>0</v>
      </c>
      <c r="T79" s="81"/>
      <c r="U79" s="81"/>
      <c r="V79" s="81"/>
      <c r="W79" s="81"/>
      <c r="X79" s="133">
        <v>11</v>
      </c>
      <c r="Y79" s="133">
        <v>515</v>
      </c>
      <c r="Z79" s="81">
        <v>1.4999999999999999E-2</v>
      </c>
      <c r="AA79" s="131">
        <v>1</v>
      </c>
      <c r="AB79" s="133">
        <v>16</v>
      </c>
      <c r="AC79" s="132">
        <f t="shared" si="1"/>
        <v>2.1359223300970873E-2</v>
      </c>
    </row>
    <row r="80" spans="1:29" x14ac:dyDescent="0.2">
      <c r="A80">
        <v>2021</v>
      </c>
      <c r="B80">
        <v>1</v>
      </c>
      <c r="C80" s="260">
        <v>44210</v>
      </c>
      <c r="D80" s="133"/>
      <c r="E80" s="133">
        <v>556</v>
      </c>
      <c r="F80" s="133" t="s">
        <v>171</v>
      </c>
      <c r="G80" s="133" t="s">
        <v>172</v>
      </c>
      <c r="H80" s="133">
        <v>1003.106</v>
      </c>
      <c r="I80" s="133">
        <v>1141.6859999999999</v>
      </c>
      <c r="J80" s="133">
        <v>1094.3</v>
      </c>
      <c r="K80" s="133">
        <v>20</v>
      </c>
      <c r="L80" s="133">
        <v>180</v>
      </c>
      <c r="M80" s="133">
        <v>27</v>
      </c>
      <c r="N80" s="133">
        <v>131</v>
      </c>
      <c r="O80" s="81">
        <v>2</v>
      </c>
      <c r="P80" s="81">
        <v>1</v>
      </c>
      <c r="Q80" s="81">
        <v>2</v>
      </c>
      <c r="R80" s="81">
        <v>1</v>
      </c>
      <c r="S80" s="81">
        <v>0</v>
      </c>
      <c r="T80" s="81"/>
      <c r="U80" s="81"/>
      <c r="V80" s="81"/>
      <c r="W80" s="81"/>
      <c r="X80" s="133">
        <v>7</v>
      </c>
      <c r="Y80" s="133">
        <v>391</v>
      </c>
      <c r="Z80" s="81">
        <v>1.4999999999999999E-2</v>
      </c>
      <c r="AA80" s="131">
        <v>1</v>
      </c>
      <c r="AB80" s="133">
        <v>16</v>
      </c>
      <c r="AC80" s="132">
        <f t="shared" si="1"/>
        <v>1.7902813299232736E-2</v>
      </c>
    </row>
    <row r="81" spans="1:29" x14ac:dyDescent="0.2">
      <c r="A81">
        <v>2021</v>
      </c>
      <c r="B81">
        <v>1</v>
      </c>
      <c r="C81" s="260">
        <v>44211</v>
      </c>
      <c r="D81" s="133"/>
      <c r="E81" s="133">
        <v>556</v>
      </c>
      <c r="F81" s="133" t="s">
        <v>171</v>
      </c>
      <c r="G81" s="133" t="s">
        <v>172</v>
      </c>
      <c r="H81" s="133">
        <v>1003.106</v>
      </c>
      <c r="I81" s="133">
        <v>1141.6859999999999</v>
      </c>
      <c r="J81" s="133">
        <v>1073.5</v>
      </c>
      <c r="K81" s="133">
        <v>20</v>
      </c>
      <c r="L81" s="133">
        <v>180</v>
      </c>
      <c r="M81" s="133">
        <v>26</v>
      </c>
      <c r="N81" s="133">
        <v>139</v>
      </c>
      <c r="O81" s="81">
        <v>2</v>
      </c>
      <c r="P81" s="81">
        <v>1</v>
      </c>
      <c r="Q81" s="81">
        <v>1</v>
      </c>
      <c r="R81" s="81">
        <v>1</v>
      </c>
      <c r="S81" s="81"/>
      <c r="T81" s="81"/>
      <c r="U81" s="81"/>
      <c r="V81" s="81"/>
      <c r="W81" s="81"/>
      <c r="X81" s="133">
        <v>5</v>
      </c>
      <c r="Y81" s="133">
        <v>533</v>
      </c>
      <c r="Z81" s="81">
        <v>1.4999999999999999E-2</v>
      </c>
      <c r="AA81" s="131">
        <v>1</v>
      </c>
      <c r="AB81" s="133">
        <v>16</v>
      </c>
      <c r="AC81" s="132">
        <f t="shared" si="1"/>
        <v>9.3808630393996256E-3</v>
      </c>
    </row>
    <row r="82" spans="1:29" x14ac:dyDescent="0.2">
      <c r="A82">
        <v>2021</v>
      </c>
      <c r="B82">
        <v>1</v>
      </c>
      <c r="C82" s="260">
        <v>44212</v>
      </c>
      <c r="D82" s="133"/>
      <c r="E82" s="133">
        <v>556</v>
      </c>
      <c r="F82" s="133" t="s">
        <v>171</v>
      </c>
      <c r="G82" s="133" t="s">
        <v>172</v>
      </c>
      <c r="H82" s="133">
        <v>1003.106</v>
      </c>
      <c r="I82" s="133">
        <v>1141.6859999999999</v>
      </c>
      <c r="J82" s="133">
        <v>1047</v>
      </c>
      <c r="K82" s="133">
        <v>20</v>
      </c>
      <c r="L82" s="133">
        <v>180</v>
      </c>
      <c r="M82" s="133">
        <v>28</v>
      </c>
      <c r="N82" s="133">
        <v>129</v>
      </c>
      <c r="O82" s="81">
        <v>2</v>
      </c>
      <c r="P82" s="81"/>
      <c r="Q82" s="81">
        <v>2</v>
      </c>
      <c r="R82" s="81">
        <v>1</v>
      </c>
      <c r="S82" s="81">
        <v>2</v>
      </c>
      <c r="T82" s="81"/>
      <c r="U82" s="81"/>
      <c r="V82" s="81"/>
      <c r="W82" s="81"/>
      <c r="X82" s="133">
        <v>7</v>
      </c>
      <c r="Y82" s="133">
        <v>295</v>
      </c>
      <c r="Z82" s="81">
        <v>1.4999999999999999E-2</v>
      </c>
      <c r="AA82" s="131">
        <v>1</v>
      </c>
      <c r="AB82" s="133">
        <v>16</v>
      </c>
      <c r="AC82" s="132">
        <f t="shared" si="1"/>
        <v>2.3728813559322035E-2</v>
      </c>
    </row>
    <row r="83" spans="1:29" x14ac:dyDescent="0.2">
      <c r="A83">
        <v>2021</v>
      </c>
      <c r="B83">
        <v>1</v>
      </c>
      <c r="C83" s="260">
        <v>44213</v>
      </c>
      <c r="D83" s="133"/>
      <c r="E83" s="133">
        <v>556</v>
      </c>
      <c r="F83" s="133" t="s">
        <v>171</v>
      </c>
      <c r="G83" s="133" t="s">
        <v>172</v>
      </c>
      <c r="H83" s="133">
        <v>1003.106</v>
      </c>
      <c r="I83" s="133">
        <v>1141.6859999999999</v>
      </c>
      <c r="J83" s="133">
        <v>1067.5999999999999</v>
      </c>
      <c r="K83" s="133">
        <v>20</v>
      </c>
      <c r="L83" s="133">
        <v>180</v>
      </c>
      <c r="M83" s="133">
        <v>26</v>
      </c>
      <c r="N83" s="133">
        <v>140</v>
      </c>
      <c r="O83" s="81">
        <v>3</v>
      </c>
      <c r="P83" s="81">
        <v>2</v>
      </c>
      <c r="Q83" s="81">
        <v>4</v>
      </c>
      <c r="R83" s="81"/>
      <c r="S83" s="81">
        <v>0</v>
      </c>
      <c r="T83" s="81"/>
      <c r="U83" s="81"/>
      <c r="V83" s="81"/>
      <c r="W83" s="81"/>
      <c r="X83" s="133">
        <v>9</v>
      </c>
      <c r="Y83" s="133">
        <v>225</v>
      </c>
      <c r="Z83" s="81">
        <v>1.4999999999999999E-2</v>
      </c>
      <c r="AA83" s="131">
        <v>1</v>
      </c>
      <c r="AB83" s="133">
        <v>16</v>
      </c>
      <c r="AC83" s="132">
        <f t="shared" si="1"/>
        <v>0.04</v>
      </c>
    </row>
    <row r="84" spans="1:29" x14ac:dyDescent="0.2">
      <c r="A84">
        <v>2021</v>
      </c>
      <c r="B84">
        <v>1</v>
      </c>
      <c r="C84" s="260">
        <v>44214</v>
      </c>
      <c r="D84" s="133"/>
      <c r="E84" s="133">
        <v>556</v>
      </c>
      <c r="F84" s="133" t="s">
        <v>171</v>
      </c>
      <c r="G84" s="133" t="s">
        <v>172</v>
      </c>
      <c r="H84" s="133">
        <v>1003.106</v>
      </c>
      <c r="I84" s="133">
        <v>1141.6859999999999</v>
      </c>
      <c r="J84" s="133">
        <v>1088.5999999999999</v>
      </c>
      <c r="K84" s="133">
        <v>20</v>
      </c>
      <c r="L84" s="133">
        <v>180</v>
      </c>
      <c r="M84" s="133">
        <v>26</v>
      </c>
      <c r="N84" s="133">
        <v>140</v>
      </c>
      <c r="O84" s="81">
        <v>3</v>
      </c>
      <c r="P84" s="81">
        <v>3</v>
      </c>
      <c r="Q84" s="81">
        <v>4</v>
      </c>
      <c r="R84" s="81"/>
      <c r="S84" s="81">
        <v>0</v>
      </c>
      <c r="T84" s="81"/>
      <c r="U84" s="81"/>
      <c r="V84" s="81"/>
      <c r="W84" s="81"/>
      <c r="X84" s="133">
        <v>10</v>
      </c>
      <c r="Y84" s="133">
        <v>538</v>
      </c>
      <c r="Z84" s="81">
        <v>1.4999999999999999E-2</v>
      </c>
      <c r="AA84" s="131">
        <v>1</v>
      </c>
      <c r="AB84" s="133">
        <v>16</v>
      </c>
      <c r="AC84" s="132">
        <f t="shared" si="1"/>
        <v>1.858736059479554E-2</v>
      </c>
    </row>
    <row r="85" spans="1:29" x14ac:dyDescent="0.2">
      <c r="A85">
        <v>2021</v>
      </c>
      <c r="B85">
        <v>1</v>
      </c>
      <c r="C85" s="260">
        <v>44215</v>
      </c>
      <c r="D85" s="133"/>
      <c r="E85" s="133">
        <v>556</v>
      </c>
      <c r="F85" s="133" t="s">
        <v>171</v>
      </c>
      <c r="G85" s="133" t="s">
        <v>172</v>
      </c>
      <c r="H85" s="133">
        <v>1003.106</v>
      </c>
      <c r="I85" s="133">
        <v>1141.6859999999999</v>
      </c>
      <c r="J85" s="133">
        <v>1072.4000000000001</v>
      </c>
      <c r="K85" s="133">
        <v>20</v>
      </c>
      <c r="L85" s="133">
        <v>180</v>
      </c>
      <c r="M85" s="133">
        <v>24</v>
      </c>
      <c r="N85" s="133">
        <v>147</v>
      </c>
      <c r="O85" s="81">
        <v>5</v>
      </c>
      <c r="P85" s="81"/>
      <c r="Q85" s="81">
        <v>3</v>
      </c>
      <c r="R85" s="81">
        <v>1</v>
      </c>
      <c r="S85" s="81"/>
      <c r="T85" s="81"/>
      <c r="U85" s="81"/>
      <c r="V85" s="81"/>
      <c r="W85" s="81"/>
      <c r="X85" s="133">
        <v>8</v>
      </c>
      <c r="Y85" s="133">
        <v>728</v>
      </c>
      <c r="Z85" s="81">
        <v>1.4999999999999999E-2</v>
      </c>
      <c r="AA85" s="131">
        <v>1</v>
      </c>
      <c r="AB85" s="133">
        <v>16</v>
      </c>
      <c r="AC85" s="132">
        <f t="shared" si="1"/>
        <v>1.098901098901099E-2</v>
      </c>
    </row>
    <row r="86" spans="1:29" x14ac:dyDescent="0.2">
      <c r="A86">
        <v>2021</v>
      </c>
      <c r="B86">
        <v>1</v>
      </c>
      <c r="C86" s="260">
        <v>44219</v>
      </c>
      <c r="D86" s="133"/>
      <c r="E86" s="133">
        <v>556</v>
      </c>
      <c r="F86" s="133" t="s">
        <v>171</v>
      </c>
      <c r="G86" s="133" t="s">
        <v>172</v>
      </c>
      <c r="H86" s="133">
        <v>1003.106</v>
      </c>
      <c r="I86" s="133">
        <v>1141.6859999999999</v>
      </c>
      <c r="J86" s="133">
        <v>1070</v>
      </c>
      <c r="K86" s="133">
        <v>20</v>
      </c>
      <c r="L86" s="133">
        <v>180</v>
      </c>
      <c r="M86" s="133">
        <v>25</v>
      </c>
      <c r="N86" s="133">
        <v>147</v>
      </c>
      <c r="O86" s="81">
        <v>4</v>
      </c>
      <c r="P86" s="81">
        <v>4</v>
      </c>
      <c r="Q86" s="81">
        <v>5</v>
      </c>
      <c r="R86" s="81"/>
      <c r="S86" s="81">
        <v>0</v>
      </c>
      <c r="T86" s="81"/>
      <c r="U86" s="81"/>
      <c r="V86" s="81"/>
      <c r="W86" s="81"/>
      <c r="X86" s="133">
        <v>12</v>
      </c>
      <c r="Y86" s="133">
        <v>324</v>
      </c>
      <c r="Z86" s="81">
        <v>1.4999999999999999E-2</v>
      </c>
      <c r="AA86" s="131">
        <v>1</v>
      </c>
      <c r="AB86" s="133">
        <v>16</v>
      </c>
      <c r="AC86" s="132">
        <f t="shared" si="1"/>
        <v>3.7037037037037035E-2</v>
      </c>
    </row>
    <row r="87" spans="1:29" x14ac:dyDescent="0.2">
      <c r="A87">
        <v>2021</v>
      </c>
      <c r="B87">
        <v>1</v>
      </c>
      <c r="C87" s="260">
        <v>44220</v>
      </c>
      <c r="D87" s="133"/>
      <c r="E87" s="133">
        <v>556</v>
      </c>
      <c r="F87" s="133" t="s">
        <v>171</v>
      </c>
      <c r="G87" s="133" t="s">
        <v>172</v>
      </c>
      <c r="H87" s="133">
        <v>1003.106</v>
      </c>
      <c r="I87" s="133">
        <v>1141.6859999999999</v>
      </c>
      <c r="J87" s="133">
        <v>1074.9000000000001</v>
      </c>
      <c r="K87" s="133">
        <v>20</v>
      </c>
      <c r="L87" s="133">
        <v>180</v>
      </c>
      <c r="M87" s="133">
        <v>23</v>
      </c>
      <c r="N87" s="133">
        <v>158</v>
      </c>
      <c r="O87" s="81">
        <v>4</v>
      </c>
      <c r="P87" s="81">
        <v>4</v>
      </c>
      <c r="Q87" s="81">
        <v>5</v>
      </c>
      <c r="R87" s="81"/>
      <c r="S87" s="81">
        <v>3</v>
      </c>
      <c r="T87" s="81"/>
      <c r="U87" s="81"/>
      <c r="V87" s="81"/>
      <c r="W87" s="81"/>
      <c r="X87" s="133">
        <v>16</v>
      </c>
      <c r="Y87" s="133">
        <v>328</v>
      </c>
      <c r="Z87" s="81">
        <v>1.4999999999999999E-2</v>
      </c>
      <c r="AA87" s="131">
        <v>1</v>
      </c>
      <c r="AB87" s="133">
        <v>16</v>
      </c>
      <c r="AC87" s="132">
        <f t="shared" si="1"/>
        <v>4.878048780487805E-2</v>
      </c>
    </row>
    <row r="88" spans="1:29" x14ac:dyDescent="0.2">
      <c r="A88">
        <v>2021</v>
      </c>
      <c r="B88">
        <v>1</v>
      </c>
      <c r="C88" s="260">
        <v>44221</v>
      </c>
      <c r="D88" s="133"/>
      <c r="E88" s="133">
        <v>556</v>
      </c>
      <c r="F88" s="133" t="s">
        <v>171</v>
      </c>
      <c r="G88" s="133" t="s">
        <v>172</v>
      </c>
      <c r="H88" s="133">
        <v>1003.106</v>
      </c>
      <c r="I88" s="133">
        <v>1141.6859999999999</v>
      </c>
      <c r="J88" s="133"/>
      <c r="K88" s="133">
        <v>20</v>
      </c>
      <c r="L88" s="133">
        <v>180</v>
      </c>
      <c r="M88" s="133"/>
      <c r="N88" s="133"/>
      <c r="O88" s="81">
        <v>4</v>
      </c>
      <c r="P88" s="81">
        <v>2</v>
      </c>
      <c r="Q88" s="81">
        <v>2</v>
      </c>
      <c r="R88" s="81"/>
      <c r="S88" s="81"/>
      <c r="T88" s="81"/>
      <c r="U88" s="81"/>
      <c r="V88" s="81"/>
      <c r="W88" s="81"/>
      <c r="X88" s="133">
        <v>7</v>
      </c>
      <c r="Y88" s="133">
        <v>151</v>
      </c>
      <c r="Z88" s="81">
        <v>1.4999999999999999E-2</v>
      </c>
      <c r="AA88" s="131">
        <v>1</v>
      </c>
      <c r="AB88" s="133">
        <v>16</v>
      </c>
      <c r="AC88" s="132">
        <f t="shared" si="1"/>
        <v>4.6357615894039736E-2</v>
      </c>
    </row>
    <row r="89" spans="1:29" x14ac:dyDescent="0.2">
      <c r="A89">
        <v>2021</v>
      </c>
      <c r="B89">
        <v>1</v>
      </c>
      <c r="C89" s="260">
        <v>44223</v>
      </c>
      <c r="D89" s="133"/>
      <c r="E89" s="133">
        <v>556</v>
      </c>
      <c r="F89" s="133" t="s">
        <v>171</v>
      </c>
      <c r="G89" s="133" t="s">
        <v>172</v>
      </c>
      <c r="H89" s="133">
        <v>1003.106</v>
      </c>
      <c r="I89" s="133">
        <v>1141.6859999999999</v>
      </c>
      <c r="J89" s="133">
        <v>1053.7</v>
      </c>
      <c r="K89" s="133">
        <v>20</v>
      </c>
      <c r="L89" s="133">
        <v>180</v>
      </c>
      <c r="M89" s="133">
        <v>28</v>
      </c>
      <c r="N89" s="133">
        <v>129</v>
      </c>
      <c r="O89" s="81">
        <v>2</v>
      </c>
      <c r="P89" s="81">
        <v>3</v>
      </c>
      <c r="Q89" s="81">
        <v>3</v>
      </c>
      <c r="R89" s="81"/>
      <c r="S89" s="81">
        <v>0</v>
      </c>
      <c r="T89" s="81"/>
      <c r="U89" s="81"/>
      <c r="V89" s="81"/>
      <c r="W89" s="81"/>
      <c r="X89" s="133">
        <v>7</v>
      </c>
      <c r="Y89" s="133">
        <v>7</v>
      </c>
      <c r="Z89" s="81">
        <v>1.4999999999999999E-2</v>
      </c>
      <c r="AA89" s="131">
        <v>1</v>
      </c>
      <c r="AB89" s="133">
        <v>16</v>
      </c>
      <c r="AC89" s="132">
        <f t="shared" si="1"/>
        <v>1</v>
      </c>
    </row>
    <row r="90" spans="1:29" x14ac:dyDescent="0.2">
      <c r="A90">
        <v>2021</v>
      </c>
      <c r="B90">
        <v>1</v>
      </c>
      <c r="C90" s="260">
        <v>44224</v>
      </c>
      <c r="D90" s="133"/>
      <c r="E90" s="133">
        <v>556</v>
      </c>
      <c r="F90" s="133" t="s">
        <v>171</v>
      </c>
      <c r="G90" s="133" t="s">
        <v>172</v>
      </c>
      <c r="H90" s="133">
        <v>1003.106</v>
      </c>
      <c r="I90" s="133">
        <v>1141.6859999999999</v>
      </c>
      <c r="J90" s="133">
        <v>1083.9000000000001</v>
      </c>
      <c r="K90" s="133">
        <v>20</v>
      </c>
      <c r="L90" s="133">
        <v>180</v>
      </c>
      <c r="M90" s="133">
        <v>25</v>
      </c>
      <c r="N90" s="133">
        <v>143</v>
      </c>
      <c r="O90" s="81">
        <v>4</v>
      </c>
      <c r="P90" s="81">
        <v>4</v>
      </c>
      <c r="Q90" s="81">
        <v>8</v>
      </c>
      <c r="R90" s="81"/>
      <c r="S90" s="81">
        <v>4</v>
      </c>
      <c r="T90" s="81"/>
      <c r="U90" s="81"/>
      <c r="V90" s="81"/>
      <c r="W90" s="81"/>
      <c r="X90" s="133">
        <v>20</v>
      </c>
      <c r="Y90" s="133">
        <v>164</v>
      </c>
      <c r="Z90" s="81">
        <v>1.4999999999999999E-2</v>
      </c>
      <c r="AA90" s="131">
        <v>1</v>
      </c>
      <c r="AB90" s="133">
        <v>16</v>
      </c>
      <c r="AC90" s="132">
        <f t="shared" si="1"/>
        <v>0.12195121951219512</v>
      </c>
    </row>
    <row r="91" spans="1:29" x14ac:dyDescent="0.2">
      <c r="A91">
        <v>2021</v>
      </c>
      <c r="B91">
        <v>1</v>
      </c>
      <c r="C91" s="260">
        <v>44225</v>
      </c>
      <c r="D91" s="133"/>
      <c r="E91" s="133">
        <v>556</v>
      </c>
      <c r="F91" s="133" t="s">
        <v>171</v>
      </c>
      <c r="G91" s="133" t="s">
        <v>172</v>
      </c>
      <c r="H91" s="133">
        <v>1003.106</v>
      </c>
      <c r="I91" s="133">
        <v>1141.6859999999999</v>
      </c>
      <c r="J91" s="133">
        <v>1033</v>
      </c>
      <c r="K91" s="133">
        <v>20</v>
      </c>
      <c r="L91" s="133">
        <v>180</v>
      </c>
      <c r="M91" s="133">
        <v>24</v>
      </c>
      <c r="N91" s="133">
        <v>153</v>
      </c>
      <c r="O91" s="81">
        <v>2</v>
      </c>
      <c r="P91" s="81">
        <v>1</v>
      </c>
      <c r="Q91" s="81">
        <v>2</v>
      </c>
      <c r="R91" s="81"/>
      <c r="S91" s="81">
        <v>2</v>
      </c>
      <c r="T91" s="81"/>
      <c r="U91" s="81"/>
      <c r="V91" s="81"/>
      <c r="W91" s="81"/>
      <c r="X91" s="133">
        <v>6</v>
      </c>
      <c r="Y91" s="133">
        <v>126</v>
      </c>
      <c r="Z91" s="81">
        <v>1.4999999999999999E-2</v>
      </c>
      <c r="AA91" s="131">
        <v>1</v>
      </c>
      <c r="AB91" s="133">
        <v>16</v>
      </c>
      <c r="AC91" s="132">
        <f t="shared" si="1"/>
        <v>4.7619047619047616E-2</v>
      </c>
    </row>
    <row r="92" spans="1:29" x14ac:dyDescent="0.2">
      <c r="A92">
        <v>2021</v>
      </c>
      <c r="B92">
        <v>1</v>
      </c>
      <c r="C92" s="260">
        <v>44226</v>
      </c>
      <c r="D92" s="133"/>
      <c r="E92" s="133">
        <v>556</v>
      </c>
      <c r="F92" s="133" t="s">
        <v>171</v>
      </c>
      <c r="G92" s="133" t="s">
        <v>172</v>
      </c>
      <c r="H92" s="133">
        <v>1003.106</v>
      </c>
      <c r="I92" s="133">
        <v>1141.6859999999999</v>
      </c>
      <c r="J92" s="133">
        <v>1067.3</v>
      </c>
      <c r="K92" s="133">
        <v>20</v>
      </c>
      <c r="L92" s="133">
        <v>180</v>
      </c>
      <c r="M92" s="133">
        <v>26</v>
      </c>
      <c r="N92" s="133">
        <v>140</v>
      </c>
      <c r="O92" s="81">
        <v>2</v>
      </c>
      <c r="P92" s="81">
        <v>1</v>
      </c>
      <c r="Q92" s="81"/>
      <c r="R92" s="81">
        <v>2</v>
      </c>
      <c r="S92" s="81"/>
      <c r="T92" s="81"/>
      <c r="U92" s="81"/>
      <c r="V92" s="81"/>
      <c r="W92" s="81"/>
      <c r="X92" s="133">
        <v>5</v>
      </c>
      <c r="Y92" s="133">
        <v>605</v>
      </c>
      <c r="Z92" s="81">
        <v>1.4999999999999999E-2</v>
      </c>
      <c r="AA92" s="131">
        <v>1</v>
      </c>
      <c r="AB92" s="133">
        <v>16</v>
      </c>
      <c r="AC92" s="132">
        <f t="shared" si="1"/>
        <v>8.2644628099173556E-3</v>
      </c>
    </row>
    <row r="93" spans="1:29" x14ac:dyDescent="0.2">
      <c r="A93">
        <v>2021</v>
      </c>
      <c r="B93">
        <v>1</v>
      </c>
      <c r="C93" s="260">
        <v>44215</v>
      </c>
      <c r="D93" s="133"/>
      <c r="E93" s="133">
        <v>437</v>
      </c>
      <c r="F93" s="133" t="s">
        <v>363</v>
      </c>
      <c r="G93" s="133" t="s">
        <v>364</v>
      </c>
      <c r="H93" s="133">
        <v>158.08799999999999</v>
      </c>
      <c r="I93" s="133">
        <v>179.928</v>
      </c>
      <c r="J93" s="133">
        <v>177.8</v>
      </c>
      <c r="K93" s="133">
        <v>120</v>
      </c>
      <c r="L93" s="133">
        <v>120</v>
      </c>
      <c r="M93" s="133">
        <v>125</v>
      </c>
      <c r="N93" s="133">
        <v>115</v>
      </c>
      <c r="O93" s="81">
        <v>8</v>
      </c>
      <c r="P93" s="81"/>
      <c r="Q93" s="81">
        <v>6</v>
      </c>
      <c r="R93" s="81">
        <v>2</v>
      </c>
      <c r="S93" s="81"/>
      <c r="T93" s="81"/>
      <c r="U93" s="81"/>
      <c r="V93" s="81"/>
      <c r="W93" s="81"/>
      <c r="X93" s="133">
        <v>16</v>
      </c>
      <c r="Y93" s="133">
        <v>1016</v>
      </c>
      <c r="Z93" s="81">
        <v>1.4999999999999999E-2</v>
      </c>
      <c r="AA93" s="131">
        <v>1</v>
      </c>
      <c r="AB93" s="133">
        <v>16</v>
      </c>
      <c r="AC93" s="132">
        <f t="shared" si="1"/>
        <v>1.5748031496062992E-2</v>
      </c>
    </row>
    <row r="94" spans="1:29" x14ac:dyDescent="0.2">
      <c r="A94">
        <v>2021</v>
      </c>
      <c r="B94">
        <v>1</v>
      </c>
      <c r="C94" s="260">
        <v>44219</v>
      </c>
      <c r="D94" s="133"/>
      <c r="E94" s="133">
        <v>437</v>
      </c>
      <c r="F94" s="133" t="s">
        <v>363</v>
      </c>
      <c r="G94" s="133" t="s">
        <v>364</v>
      </c>
      <c r="H94" s="133">
        <v>158.08799999999999</v>
      </c>
      <c r="I94" s="133">
        <v>179.928</v>
      </c>
      <c r="J94" s="133">
        <v>177.1</v>
      </c>
      <c r="K94" s="133">
        <v>120</v>
      </c>
      <c r="L94" s="133">
        <v>120</v>
      </c>
      <c r="M94" s="133">
        <v>133</v>
      </c>
      <c r="N94" s="133">
        <v>108</v>
      </c>
      <c r="O94" s="81">
        <v>8</v>
      </c>
      <c r="P94" s="81">
        <v>5</v>
      </c>
      <c r="Q94" s="81">
        <v>10</v>
      </c>
      <c r="R94" s="81"/>
      <c r="S94" s="81"/>
      <c r="T94" s="81"/>
      <c r="U94" s="81"/>
      <c r="V94" s="81"/>
      <c r="W94" s="81"/>
      <c r="X94" s="133">
        <v>23</v>
      </c>
      <c r="Y94" s="133">
        <v>323</v>
      </c>
      <c r="Z94" s="81">
        <v>1.4999999999999999E-2</v>
      </c>
      <c r="AA94" s="131">
        <v>1</v>
      </c>
      <c r="AB94" s="133">
        <v>16</v>
      </c>
      <c r="AC94" s="132">
        <f t="shared" si="1"/>
        <v>7.1207430340557279E-2</v>
      </c>
    </row>
    <row r="95" spans="1:29" x14ac:dyDescent="0.2">
      <c r="A95">
        <v>2021</v>
      </c>
      <c r="B95">
        <v>1</v>
      </c>
      <c r="C95" s="260">
        <v>44220</v>
      </c>
      <c r="D95" s="133"/>
      <c r="E95" s="133">
        <v>437</v>
      </c>
      <c r="F95" s="133" t="s">
        <v>363</v>
      </c>
      <c r="G95" s="133" t="s">
        <v>364</v>
      </c>
      <c r="H95" s="133">
        <v>158.08799999999999</v>
      </c>
      <c r="I95" s="133">
        <v>179.928</v>
      </c>
      <c r="J95" s="133">
        <v>177.2</v>
      </c>
      <c r="K95" s="133">
        <v>120</v>
      </c>
      <c r="L95" s="133">
        <v>120</v>
      </c>
      <c r="M95" s="133">
        <v>131</v>
      </c>
      <c r="N95" s="133">
        <v>110</v>
      </c>
      <c r="O95" s="81">
        <v>8</v>
      </c>
      <c r="P95" s="81">
        <v>6</v>
      </c>
      <c r="Q95" s="81">
        <v>6</v>
      </c>
      <c r="R95" s="81"/>
      <c r="S95" s="81"/>
      <c r="T95" s="81"/>
      <c r="U95" s="81"/>
      <c r="V95" s="81"/>
      <c r="W95" s="81"/>
      <c r="X95" s="133">
        <v>19</v>
      </c>
      <c r="Y95" s="133">
        <v>3119</v>
      </c>
      <c r="Z95" s="81">
        <v>1.4999999999999999E-2</v>
      </c>
      <c r="AA95" s="131">
        <v>1</v>
      </c>
      <c r="AB95" s="133">
        <v>16</v>
      </c>
      <c r="AC95" s="132">
        <f t="shared" si="1"/>
        <v>6.0916960564283426E-3</v>
      </c>
    </row>
    <row r="96" spans="1:29" x14ac:dyDescent="0.2">
      <c r="A96">
        <v>2021</v>
      </c>
      <c r="B96">
        <v>1</v>
      </c>
      <c r="C96" s="260">
        <v>44221</v>
      </c>
      <c r="D96" s="133"/>
      <c r="E96" s="133">
        <v>437</v>
      </c>
      <c r="F96" s="133" t="s">
        <v>363</v>
      </c>
      <c r="G96" s="133" t="s">
        <v>364</v>
      </c>
      <c r="H96" s="133">
        <v>158.08799999999999</v>
      </c>
      <c r="I96" s="133">
        <v>179.928</v>
      </c>
      <c r="J96" s="133">
        <v>174.1</v>
      </c>
      <c r="K96" s="133">
        <v>120</v>
      </c>
      <c r="L96" s="133">
        <v>120</v>
      </c>
      <c r="M96" s="133">
        <v>126</v>
      </c>
      <c r="N96" s="133">
        <v>114</v>
      </c>
      <c r="O96" s="81">
        <v>2</v>
      </c>
      <c r="P96" s="81">
        <v>3</v>
      </c>
      <c r="Q96" s="81">
        <v>3</v>
      </c>
      <c r="R96" s="81"/>
      <c r="S96" s="81"/>
      <c r="T96" s="81"/>
      <c r="U96" s="81"/>
      <c r="V96" s="81"/>
      <c r="W96" s="81"/>
      <c r="X96" s="133">
        <v>8</v>
      </c>
      <c r="Y96" s="133">
        <v>1608</v>
      </c>
      <c r="Z96" s="81">
        <v>1.4999999999999999E-2</v>
      </c>
      <c r="AA96" s="131">
        <v>1</v>
      </c>
      <c r="AB96" s="133">
        <v>16</v>
      </c>
      <c r="AC96" s="132">
        <f t="shared" si="1"/>
        <v>4.9751243781094526E-3</v>
      </c>
    </row>
    <row r="97" spans="1:29" x14ac:dyDescent="0.2">
      <c r="A97">
        <v>2021</v>
      </c>
      <c r="B97">
        <v>1</v>
      </c>
      <c r="C97" s="260">
        <v>44196</v>
      </c>
      <c r="D97" s="133"/>
      <c r="E97" s="133">
        <v>438</v>
      </c>
      <c r="F97" s="133" t="s">
        <v>190</v>
      </c>
      <c r="G97" s="133" t="s">
        <v>191</v>
      </c>
      <c r="H97" s="133">
        <v>316.17599999999999</v>
      </c>
      <c r="I97" s="133">
        <v>359.85599999999999</v>
      </c>
      <c r="J97" s="133">
        <v>346.4</v>
      </c>
      <c r="K97" s="133">
        <v>67</v>
      </c>
      <c r="L97" s="133">
        <v>161</v>
      </c>
      <c r="M97" s="133">
        <v>87</v>
      </c>
      <c r="N97" s="133">
        <v>124</v>
      </c>
      <c r="O97" s="81">
        <v>3</v>
      </c>
      <c r="P97" s="81"/>
      <c r="Q97" s="81">
        <v>5</v>
      </c>
      <c r="R97" s="81"/>
      <c r="S97" s="81">
        <v>7</v>
      </c>
      <c r="T97" s="81"/>
      <c r="U97" s="81"/>
      <c r="V97" s="81"/>
      <c r="W97" s="81"/>
      <c r="X97" s="133">
        <v>15</v>
      </c>
      <c r="Y97" s="133">
        <v>1695</v>
      </c>
      <c r="Z97" s="81">
        <v>1.4999999999999999E-2</v>
      </c>
      <c r="AA97" s="131">
        <v>1</v>
      </c>
      <c r="AB97" s="133">
        <v>16</v>
      </c>
      <c r="AC97" s="132">
        <f t="shared" si="1"/>
        <v>8.8495575221238937E-3</v>
      </c>
    </row>
    <row r="98" spans="1:29" x14ac:dyDescent="0.2">
      <c r="A98">
        <v>2021</v>
      </c>
      <c r="B98">
        <v>1</v>
      </c>
      <c r="C98" s="260">
        <v>44198</v>
      </c>
      <c r="D98" s="133"/>
      <c r="E98" s="133">
        <v>438</v>
      </c>
      <c r="F98" s="133" t="s">
        <v>190</v>
      </c>
      <c r="G98" s="133" t="s">
        <v>191</v>
      </c>
      <c r="H98" s="133">
        <v>316.17599999999999</v>
      </c>
      <c r="I98" s="133">
        <v>359.85599999999999</v>
      </c>
      <c r="J98" s="133">
        <v>333.9</v>
      </c>
      <c r="K98" s="133">
        <v>67</v>
      </c>
      <c r="L98" s="133">
        <v>161</v>
      </c>
      <c r="M98" s="133">
        <v>87</v>
      </c>
      <c r="N98" s="133">
        <v>125</v>
      </c>
      <c r="O98" s="81">
        <v>6</v>
      </c>
      <c r="P98" s="81">
        <v>9</v>
      </c>
      <c r="Q98" s="81">
        <v>6</v>
      </c>
      <c r="R98" s="81"/>
      <c r="S98" s="81"/>
      <c r="T98" s="81"/>
      <c r="U98" s="81"/>
      <c r="V98" s="81"/>
      <c r="W98" s="81"/>
      <c r="X98" s="133">
        <v>21</v>
      </c>
      <c r="Y98" s="133">
        <v>693</v>
      </c>
      <c r="Z98" s="81">
        <v>1.4999999999999999E-2</v>
      </c>
      <c r="AA98" s="131">
        <v>1</v>
      </c>
      <c r="AB98" s="133">
        <v>16</v>
      </c>
      <c r="AC98" s="132">
        <f t="shared" si="1"/>
        <v>3.0303030303030304E-2</v>
      </c>
    </row>
    <row r="99" spans="1:29" x14ac:dyDescent="0.2">
      <c r="A99">
        <v>2021</v>
      </c>
      <c r="B99">
        <v>1</v>
      </c>
      <c r="C99" s="260">
        <v>44199</v>
      </c>
      <c r="D99" s="133"/>
      <c r="E99" s="133">
        <v>438</v>
      </c>
      <c r="F99" s="133" t="s">
        <v>190</v>
      </c>
      <c r="G99" s="133" t="s">
        <v>191</v>
      </c>
      <c r="H99" s="133">
        <v>316.17599999999999</v>
      </c>
      <c r="I99" s="133">
        <v>359.85599999999999</v>
      </c>
      <c r="J99" s="133">
        <v>348</v>
      </c>
      <c r="K99" s="133">
        <v>67</v>
      </c>
      <c r="L99" s="133">
        <v>161</v>
      </c>
      <c r="M99" s="133">
        <v>84</v>
      </c>
      <c r="N99" s="133">
        <v>129</v>
      </c>
      <c r="O99" s="81">
        <v>4</v>
      </c>
      <c r="P99" s="81"/>
      <c r="Q99" s="81">
        <v>3</v>
      </c>
      <c r="R99" s="81"/>
      <c r="S99" s="81">
        <v>2</v>
      </c>
      <c r="T99" s="81"/>
      <c r="U99" s="81"/>
      <c r="V99" s="81"/>
      <c r="W99" s="81"/>
      <c r="X99" s="133">
        <v>8</v>
      </c>
      <c r="Y99" s="133">
        <v>1472</v>
      </c>
      <c r="Z99" s="81">
        <v>1.4999999999999999E-2</v>
      </c>
      <c r="AA99" s="131">
        <v>1</v>
      </c>
      <c r="AB99" s="133">
        <v>16</v>
      </c>
      <c r="AC99" s="132">
        <f t="shared" si="1"/>
        <v>5.434782608695652E-3</v>
      </c>
    </row>
    <row r="100" spans="1:29" x14ac:dyDescent="0.2">
      <c r="A100">
        <v>2021</v>
      </c>
      <c r="B100">
        <v>1</v>
      </c>
      <c r="C100" s="260">
        <v>44200</v>
      </c>
      <c r="D100" s="133"/>
      <c r="E100" s="133">
        <v>438</v>
      </c>
      <c r="F100" s="133" t="s">
        <v>190</v>
      </c>
      <c r="G100" s="133" t="s">
        <v>191</v>
      </c>
      <c r="H100" s="133">
        <v>316.17599999999999</v>
      </c>
      <c r="I100" s="133">
        <v>359.85599999999999</v>
      </c>
      <c r="J100" s="133"/>
      <c r="K100" s="133">
        <v>67</v>
      </c>
      <c r="L100" s="133">
        <v>161</v>
      </c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>
        <v>72</v>
      </c>
      <c r="Z100" s="81">
        <v>1.4999999999999999E-2</v>
      </c>
      <c r="AA100" s="131">
        <v>1</v>
      </c>
      <c r="AB100" s="133">
        <v>16</v>
      </c>
      <c r="AC100" s="132">
        <f t="shared" si="1"/>
        <v>0</v>
      </c>
    </row>
    <row r="101" spans="1:29" x14ac:dyDescent="0.2">
      <c r="A101">
        <v>2021</v>
      </c>
      <c r="B101">
        <v>1</v>
      </c>
      <c r="C101" s="260">
        <v>44207</v>
      </c>
      <c r="D101" s="133"/>
      <c r="E101" s="133">
        <v>438</v>
      </c>
      <c r="F101" s="133" t="s">
        <v>190</v>
      </c>
      <c r="G101" s="133" t="s">
        <v>191</v>
      </c>
      <c r="H101" s="133">
        <v>316.17599999999999</v>
      </c>
      <c r="I101" s="133">
        <v>359.85599999999999</v>
      </c>
      <c r="J101" s="133">
        <v>341.8</v>
      </c>
      <c r="K101" s="133">
        <v>67</v>
      </c>
      <c r="L101" s="133">
        <v>161</v>
      </c>
      <c r="M101" s="133">
        <v>82</v>
      </c>
      <c r="N101" s="133">
        <v>132</v>
      </c>
      <c r="O101" s="81">
        <v>9</v>
      </c>
      <c r="P101" s="81">
        <v>5</v>
      </c>
      <c r="Q101" s="81">
        <v>6</v>
      </c>
      <c r="R101" s="81"/>
      <c r="S101" s="81"/>
      <c r="T101" s="81"/>
      <c r="U101" s="81"/>
      <c r="V101" s="81"/>
      <c r="W101" s="81"/>
      <c r="X101" s="133">
        <v>20</v>
      </c>
      <c r="Y101" s="133">
        <v>464</v>
      </c>
      <c r="Z101" s="81">
        <v>1.4999999999999999E-2</v>
      </c>
      <c r="AA101" s="131">
        <v>1</v>
      </c>
      <c r="AB101" s="133">
        <v>16</v>
      </c>
      <c r="AC101" s="132">
        <f t="shared" si="1"/>
        <v>4.3103448275862072E-2</v>
      </c>
    </row>
    <row r="102" spans="1:29" x14ac:dyDescent="0.2">
      <c r="A102">
        <v>2021</v>
      </c>
      <c r="B102">
        <v>1</v>
      </c>
      <c r="C102" s="260">
        <v>44208</v>
      </c>
      <c r="D102" s="133"/>
      <c r="E102" s="133">
        <v>438</v>
      </c>
      <c r="F102" s="133" t="s">
        <v>190</v>
      </c>
      <c r="G102" s="133" t="s">
        <v>191</v>
      </c>
      <c r="H102" s="133">
        <v>316.17599999999999</v>
      </c>
      <c r="I102" s="133">
        <v>359.85599999999999</v>
      </c>
      <c r="J102" s="133">
        <v>345.6</v>
      </c>
      <c r="K102" s="133">
        <v>67</v>
      </c>
      <c r="L102" s="133">
        <v>161</v>
      </c>
      <c r="M102" s="133">
        <v>78</v>
      </c>
      <c r="N102" s="133">
        <v>139</v>
      </c>
      <c r="O102" s="81">
        <v>6</v>
      </c>
      <c r="P102" s="81">
        <v>3</v>
      </c>
      <c r="Q102" s="81">
        <v>3</v>
      </c>
      <c r="R102" s="81">
        <v>4</v>
      </c>
      <c r="S102" s="81">
        <v>3</v>
      </c>
      <c r="T102" s="81"/>
      <c r="U102" s="81"/>
      <c r="V102" s="81"/>
      <c r="W102" s="81"/>
      <c r="X102" s="133">
        <v>19</v>
      </c>
      <c r="Y102" s="133">
        <v>1579</v>
      </c>
      <c r="Z102" s="81">
        <v>1.4999999999999999E-2</v>
      </c>
      <c r="AA102" s="131">
        <v>1</v>
      </c>
      <c r="AB102" s="133">
        <v>16</v>
      </c>
      <c r="AC102" s="132">
        <f t="shared" si="1"/>
        <v>1.2032932235592146E-2</v>
      </c>
    </row>
    <row r="103" spans="1:29" x14ac:dyDescent="0.2">
      <c r="A103">
        <v>2021</v>
      </c>
      <c r="B103">
        <v>1</v>
      </c>
      <c r="C103" s="260">
        <v>44209</v>
      </c>
      <c r="D103" s="133"/>
      <c r="E103" s="133">
        <v>438</v>
      </c>
      <c r="F103" s="133" t="s">
        <v>190</v>
      </c>
      <c r="G103" s="133" t="s">
        <v>191</v>
      </c>
      <c r="H103" s="133">
        <v>316.17599999999999</v>
      </c>
      <c r="I103" s="133">
        <v>359.85599999999999</v>
      </c>
      <c r="J103" s="133">
        <v>341</v>
      </c>
      <c r="K103" s="133">
        <v>67</v>
      </c>
      <c r="L103" s="133">
        <v>161</v>
      </c>
      <c r="M103" s="133">
        <v>73</v>
      </c>
      <c r="N103" s="133">
        <v>147</v>
      </c>
      <c r="O103" s="81">
        <v>6</v>
      </c>
      <c r="P103" s="81">
        <v>6</v>
      </c>
      <c r="Q103" s="81">
        <v>3</v>
      </c>
      <c r="R103" s="81"/>
      <c r="S103" s="81">
        <v>7</v>
      </c>
      <c r="T103" s="81"/>
      <c r="U103" s="81"/>
      <c r="V103" s="81"/>
      <c r="W103" s="81"/>
      <c r="X103" s="133">
        <v>21</v>
      </c>
      <c r="Y103" s="133">
        <v>1665</v>
      </c>
      <c r="Z103" s="81">
        <v>1.4999999999999999E-2</v>
      </c>
      <c r="AA103" s="131">
        <v>1</v>
      </c>
      <c r="AB103" s="133">
        <v>16</v>
      </c>
      <c r="AC103" s="132">
        <f t="shared" si="1"/>
        <v>1.2612612612612612E-2</v>
      </c>
    </row>
    <row r="104" spans="1:29" x14ac:dyDescent="0.2">
      <c r="A104">
        <v>2021</v>
      </c>
      <c r="B104">
        <v>1</v>
      </c>
      <c r="C104" s="260">
        <v>44210</v>
      </c>
      <c r="D104" s="133"/>
      <c r="E104" s="133">
        <v>438</v>
      </c>
      <c r="F104" s="133" t="s">
        <v>190</v>
      </c>
      <c r="G104" s="133" t="s">
        <v>191</v>
      </c>
      <c r="H104" s="133">
        <v>316.17599999999999</v>
      </c>
      <c r="I104" s="133">
        <v>359.85599999999999</v>
      </c>
      <c r="J104" s="133">
        <v>344.1</v>
      </c>
      <c r="K104" s="133">
        <v>67</v>
      </c>
      <c r="L104" s="133">
        <v>161</v>
      </c>
      <c r="M104" s="133">
        <v>75</v>
      </c>
      <c r="N104" s="133">
        <v>143</v>
      </c>
      <c r="O104" s="81">
        <v>6</v>
      </c>
      <c r="P104" s="81">
        <v>3</v>
      </c>
      <c r="Q104" s="81">
        <v>7</v>
      </c>
      <c r="R104" s="81"/>
      <c r="S104" s="81">
        <v>3</v>
      </c>
      <c r="T104" s="81"/>
      <c r="U104" s="81"/>
      <c r="V104" s="81"/>
      <c r="W104" s="81"/>
      <c r="X104" s="133">
        <v>18</v>
      </c>
      <c r="Y104" s="133">
        <v>1350</v>
      </c>
      <c r="Z104" s="81">
        <v>1.4999999999999999E-2</v>
      </c>
      <c r="AA104" s="131">
        <v>1</v>
      </c>
      <c r="AB104" s="133">
        <v>16</v>
      </c>
      <c r="AC104" s="132">
        <f t="shared" si="1"/>
        <v>1.3333333333333334E-2</v>
      </c>
    </row>
    <row r="105" spans="1:29" x14ac:dyDescent="0.2">
      <c r="A105">
        <v>2021</v>
      </c>
      <c r="B105">
        <v>1</v>
      </c>
      <c r="C105" s="260">
        <v>44211</v>
      </c>
      <c r="D105" s="133"/>
      <c r="E105" s="133">
        <v>438</v>
      </c>
      <c r="F105" s="133" t="s">
        <v>190</v>
      </c>
      <c r="G105" s="133" t="s">
        <v>191</v>
      </c>
      <c r="H105" s="133">
        <v>316.17599999999999</v>
      </c>
      <c r="I105" s="133">
        <v>359.85599999999999</v>
      </c>
      <c r="J105" s="133">
        <v>343</v>
      </c>
      <c r="K105" s="133">
        <v>67</v>
      </c>
      <c r="L105" s="133">
        <v>161</v>
      </c>
      <c r="M105" s="133">
        <v>75</v>
      </c>
      <c r="N105" s="133">
        <v>144</v>
      </c>
      <c r="O105" s="81">
        <v>9</v>
      </c>
      <c r="P105" s="81">
        <v>3</v>
      </c>
      <c r="Q105" s="81">
        <v>4</v>
      </c>
      <c r="R105" s="81">
        <v>3</v>
      </c>
      <c r="S105" s="81"/>
      <c r="T105" s="81"/>
      <c r="U105" s="81"/>
      <c r="V105" s="81"/>
      <c r="W105" s="81"/>
      <c r="X105" s="133">
        <v>19</v>
      </c>
      <c r="Y105" s="133">
        <v>1663</v>
      </c>
      <c r="Z105" s="81">
        <v>1.4999999999999999E-2</v>
      </c>
      <c r="AA105" s="131">
        <v>1</v>
      </c>
      <c r="AB105" s="133">
        <v>16</v>
      </c>
      <c r="AC105" s="132">
        <f t="shared" si="1"/>
        <v>1.1425135297654841E-2</v>
      </c>
    </row>
    <row r="106" spans="1:29" x14ac:dyDescent="0.2">
      <c r="A106">
        <v>2021</v>
      </c>
      <c r="B106">
        <v>1</v>
      </c>
      <c r="C106" s="260">
        <v>44212</v>
      </c>
      <c r="D106" s="133"/>
      <c r="E106" s="133">
        <v>438</v>
      </c>
      <c r="F106" s="133" t="s">
        <v>190</v>
      </c>
      <c r="G106" s="133" t="s">
        <v>191</v>
      </c>
      <c r="H106" s="133">
        <v>316.17599999999999</v>
      </c>
      <c r="I106" s="133">
        <v>359.85599999999999</v>
      </c>
      <c r="J106" s="133">
        <v>339.6</v>
      </c>
      <c r="K106" s="133">
        <v>67</v>
      </c>
      <c r="L106" s="133">
        <v>161</v>
      </c>
      <c r="M106" s="133">
        <v>81</v>
      </c>
      <c r="N106" s="133">
        <v>133</v>
      </c>
      <c r="O106" s="81">
        <v>8</v>
      </c>
      <c r="P106" s="81">
        <v>2</v>
      </c>
      <c r="Q106" s="81">
        <v>4</v>
      </c>
      <c r="R106" s="81"/>
      <c r="S106" s="81"/>
      <c r="T106" s="81"/>
      <c r="U106" s="81"/>
      <c r="V106" s="81"/>
      <c r="W106" s="81"/>
      <c r="X106" s="133">
        <v>13</v>
      </c>
      <c r="Y106" s="133">
        <v>1645</v>
      </c>
      <c r="Z106" s="81">
        <v>1.4999999999999999E-2</v>
      </c>
      <c r="AA106" s="131">
        <v>1</v>
      </c>
      <c r="AB106" s="133">
        <v>16</v>
      </c>
      <c r="AC106" s="132">
        <f t="shared" si="1"/>
        <v>7.9027355623100311E-3</v>
      </c>
    </row>
    <row r="107" spans="1:29" x14ac:dyDescent="0.2">
      <c r="A107">
        <v>2021</v>
      </c>
      <c r="B107">
        <v>1</v>
      </c>
      <c r="C107" s="260">
        <v>44213</v>
      </c>
      <c r="D107" s="133"/>
      <c r="E107" s="133">
        <v>438</v>
      </c>
      <c r="F107" s="133" t="s">
        <v>190</v>
      </c>
      <c r="G107" s="133" t="s">
        <v>191</v>
      </c>
      <c r="H107" s="133">
        <v>316.17599999999999</v>
      </c>
      <c r="I107" s="133">
        <v>359.85599999999999</v>
      </c>
      <c r="J107" s="133">
        <v>375</v>
      </c>
      <c r="K107" s="133">
        <v>67</v>
      </c>
      <c r="L107" s="133">
        <v>161</v>
      </c>
      <c r="M107" s="133">
        <v>76</v>
      </c>
      <c r="N107" s="133">
        <v>143</v>
      </c>
      <c r="O107" s="81">
        <v>4</v>
      </c>
      <c r="P107" s="81"/>
      <c r="Q107" s="81">
        <v>2</v>
      </c>
      <c r="R107" s="81"/>
      <c r="S107" s="81"/>
      <c r="T107" s="81"/>
      <c r="U107" s="81"/>
      <c r="V107" s="81"/>
      <c r="W107" s="81"/>
      <c r="X107" s="133">
        <v>6</v>
      </c>
      <c r="Y107" s="133">
        <v>870</v>
      </c>
      <c r="Z107" s="81">
        <v>1.4999999999999999E-2</v>
      </c>
      <c r="AA107" s="131">
        <v>1</v>
      </c>
      <c r="AB107" s="133">
        <v>16</v>
      </c>
      <c r="AC107" s="132">
        <f t="shared" si="1"/>
        <v>6.8965517241379309E-3</v>
      </c>
    </row>
    <row r="108" spans="1:29" x14ac:dyDescent="0.2">
      <c r="A108">
        <v>2021</v>
      </c>
      <c r="B108">
        <v>1</v>
      </c>
      <c r="C108" s="260">
        <v>44219</v>
      </c>
      <c r="D108" s="133"/>
      <c r="E108" s="133">
        <v>438</v>
      </c>
      <c r="F108" s="133" t="s">
        <v>190</v>
      </c>
      <c r="G108" s="133" t="s">
        <v>191</v>
      </c>
      <c r="H108" s="133">
        <v>316.17599999999999</v>
      </c>
      <c r="I108" s="133">
        <v>359.85599999999999</v>
      </c>
      <c r="J108" s="133">
        <v>345.1</v>
      </c>
      <c r="K108" s="133">
        <v>67</v>
      </c>
      <c r="L108" s="133">
        <v>161</v>
      </c>
      <c r="M108" s="133">
        <v>82</v>
      </c>
      <c r="N108" s="133">
        <v>132</v>
      </c>
      <c r="O108" s="81">
        <v>6</v>
      </c>
      <c r="P108" s="81">
        <v>3</v>
      </c>
      <c r="Q108" s="81">
        <v>3</v>
      </c>
      <c r="R108" s="81"/>
      <c r="S108" s="81"/>
      <c r="T108" s="81"/>
      <c r="U108" s="81"/>
      <c r="V108" s="81"/>
      <c r="W108" s="81"/>
      <c r="X108" s="133">
        <v>12</v>
      </c>
      <c r="Y108" s="133">
        <v>468</v>
      </c>
      <c r="Z108" s="81">
        <v>1.4999999999999999E-2</v>
      </c>
      <c r="AA108" s="131">
        <v>1</v>
      </c>
      <c r="AB108" s="133">
        <v>16</v>
      </c>
      <c r="AC108" s="132">
        <f t="shared" si="1"/>
        <v>2.564102564102564E-2</v>
      </c>
    </row>
    <row r="109" spans="1:29" x14ac:dyDescent="0.2">
      <c r="A109">
        <v>2021</v>
      </c>
      <c r="B109">
        <v>1</v>
      </c>
      <c r="C109" s="260">
        <v>44220</v>
      </c>
      <c r="D109" s="133"/>
      <c r="E109" s="133">
        <v>438</v>
      </c>
      <c r="F109" s="133" t="s">
        <v>190</v>
      </c>
      <c r="G109" s="133" t="s">
        <v>191</v>
      </c>
      <c r="H109" s="133">
        <v>316.17599999999999</v>
      </c>
      <c r="I109" s="133">
        <v>359.85599999999999</v>
      </c>
      <c r="J109" s="133">
        <v>349.7</v>
      </c>
      <c r="K109" s="133">
        <v>67</v>
      </c>
      <c r="L109" s="133">
        <v>161</v>
      </c>
      <c r="M109" s="133">
        <v>75</v>
      </c>
      <c r="N109" s="133">
        <v>143</v>
      </c>
      <c r="O109" s="81">
        <v>6</v>
      </c>
      <c r="P109" s="81">
        <v>3</v>
      </c>
      <c r="Q109" s="81">
        <v>5</v>
      </c>
      <c r="R109" s="81"/>
      <c r="S109" s="81"/>
      <c r="T109" s="81"/>
      <c r="U109" s="81"/>
      <c r="V109" s="81"/>
      <c r="W109" s="81"/>
      <c r="X109" s="133">
        <v>14</v>
      </c>
      <c r="Y109" s="133">
        <v>1670</v>
      </c>
      <c r="Z109" s="81">
        <v>1.4999999999999999E-2</v>
      </c>
      <c r="AA109" s="131">
        <v>1</v>
      </c>
      <c r="AB109" s="133">
        <v>16</v>
      </c>
      <c r="AC109" s="132">
        <f t="shared" si="1"/>
        <v>8.3832335329341312E-3</v>
      </c>
    </row>
    <row r="110" spans="1:29" x14ac:dyDescent="0.2">
      <c r="A110">
        <v>2021</v>
      </c>
      <c r="B110">
        <v>1</v>
      </c>
      <c r="C110" s="260">
        <v>44221</v>
      </c>
      <c r="D110" s="133"/>
      <c r="E110" s="133">
        <v>438</v>
      </c>
      <c r="F110" s="133" t="s">
        <v>190</v>
      </c>
      <c r="G110" s="133" t="s">
        <v>191</v>
      </c>
      <c r="H110" s="133">
        <v>316.17599999999999</v>
      </c>
      <c r="I110" s="133">
        <v>359.85599999999999</v>
      </c>
      <c r="J110" s="133">
        <v>350.1</v>
      </c>
      <c r="K110" s="133">
        <v>67</v>
      </c>
      <c r="L110" s="133">
        <v>161</v>
      </c>
      <c r="M110" s="133">
        <v>75</v>
      </c>
      <c r="N110" s="133">
        <v>144</v>
      </c>
      <c r="O110" s="81">
        <v>9</v>
      </c>
      <c r="P110" s="81">
        <v>4</v>
      </c>
      <c r="Q110" s="81">
        <v>6</v>
      </c>
      <c r="R110" s="81"/>
      <c r="S110" s="81"/>
      <c r="T110" s="81"/>
      <c r="U110" s="81"/>
      <c r="V110" s="81"/>
      <c r="W110" s="81"/>
      <c r="X110" s="133">
        <v>19</v>
      </c>
      <c r="Y110" s="133">
        <v>1447</v>
      </c>
      <c r="Z110" s="81">
        <v>1.4999999999999999E-2</v>
      </c>
      <c r="AA110" s="131">
        <v>1</v>
      </c>
      <c r="AB110" s="133">
        <v>16</v>
      </c>
      <c r="AC110" s="132">
        <f t="shared" si="1"/>
        <v>1.3130615065653075E-2</v>
      </c>
    </row>
    <row r="111" spans="1:29" x14ac:dyDescent="0.2">
      <c r="A111">
        <v>2021</v>
      </c>
      <c r="B111">
        <v>1</v>
      </c>
      <c r="C111" s="260">
        <v>44222</v>
      </c>
      <c r="D111" s="133"/>
      <c r="E111" s="133">
        <v>438</v>
      </c>
      <c r="F111" s="133" t="s">
        <v>190</v>
      </c>
      <c r="G111" s="133" t="s">
        <v>191</v>
      </c>
      <c r="H111" s="133">
        <v>316.17599999999999</v>
      </c>
      <c r="I111" s="133">
        <v>359.85599999999999</v>
      </c>
      <c r="J111" s="133">
        <v>344.5</v>
      </c>
      <c r="K111" s="133">
        <v>67</v>
      </c>
      <c r="L111" s="133">
        <v>161</v>
      </c>
      <c r="M111" s="133">
        <v>76</v>
      </c>
      <c r="N111" s="133">
        <v>142</v>
      </c>
      <c r="O111" s="81">
        <v>9</v>
      </c>
      <c r="P111" s="81">
        <v>2</v>
      </c>
      <c r="Q111" s="81">
        <v>11</v>
      </c>
      <c r="R111" s="81"/>
      <c r="S111" s="81"/>
      <c r="T111" s="81"/>
      <c r="U111" s="81"/>
      <c r="V111" s="81"/>
      <c r="W111" s="81"/>
      <c r="X111" s="133">
        <v>21</v>
      </c>
      <c r="Y111" s="133">
        <v>3145</v>
      </c>
      <c r="Z111" s="81">
        <v>1.4999999999999999E-2</v>
      </c>
      <c r="AA111" s="131">
        <v>1</v>
      </c>
      <c r="AB111" s="133">
        <v>16</v>
      </c>
      <c r="AC111" s="132">
        <f t="shared" si="1"/>
        <v>6.6772655007949124E-3</v>
      </c>
    </row>
    <row r="112" spans="1:29" x14ac:dyDescent="0.2">
      <c r="A112">
        <v>2021</v>
      </c>
      <c r="B112">
        <v>1</v>
      </c>
      <c r="C112" s="260">
        <v>44223</v>
      </c>
      <c r="D112" s="133"/>
      <c r="E112" s="133">
        <v>438</v>
      </c>
      <c r="F112" s="133" t="s">
        <v>190</v>
      </c>
      <c r="G112" s="133" t="s">
        <v>191</v>
      </c>
      <c r="H112" s="133">
        <v>316.17599999999999</v>
      </c>
      <c r="I112" s="133">
        <v>359.85599999999999</v>
      </c>
      <c r="J112" s="133">
        <v>347.7</v>
      </c>
      <c r="K112" s="133">
        <v>67</v>
      </c>
      <c r="L112" s="133">
        <v>161</v>
      </c>
      <c r="M112" s="133">
        <v>80</v>
      </c>
      <c r="N112" s="133">
        <v>136</v>
      </c>
      <c r="O112" s="81">
        <v>8</v>
      </c>
      <c r="P112" s="81">
        <v>4</v>
      </c>
      <c r="Q112" s="81">
        <v>4</v>
      </c>
      <c r="R112" s="81"/>
      <c r="S112" s="81">
        <v>4</v>
      </c>
      <c r="T112" s="81"/>
      <c r="U112" s="81"/>
      <c r="V112" s="81"/>
      <c r="W112" s="81"/>
      <c r="X112" s="133">
        <v>20</v>
      </c>
      <c r="Y112" s="133">
        <v>1688</v>
      </c>
      <c r="Z112" s="81">
        <v>1.4999999999999999E-2</v>
      </c>
      <c r="AA112" s="131">
        <v>1</v>
      </c>
      <c r="AB112" s="133">
        <v>16</v>
      </c>
      <c r="AC112" s="132">
        <f t="shared" si="1"/>
        <v>1.1848341232227487E-2</v>
      </c>
    </row>
    <row r="113" spans="1:29" x14ac:dyDescent="0.2">
      <c r="A113">
        <v>2021</v>
      </c>
      <c r="B113">
        <v>1</v>
      </c>
      <c r="C113" s="260">
        <v>44224</v>
      </c>
      <c r="D113" s="133"/>
      <c r="E113" s="133">
        <v>438</v>
      </c>
      <c r="F113" s="133" t="s">
        <v>190</v>
      </c>
      <c r="G113" s="133" t="s">
        <v>191</v>
      </c>
      <c r="H113" s="133">
        <v>316.17599999999999</v>
      </c>
      <c r="I113" s="133">
        <v>359.85599999999999</v>
      </c>
      <c r="J113" s="133">
        <v>353.5</v>
      </c>
      <c r="K113" s="133">
        <v>67</v>
      </c>
      <c r="L113" s="133">
        <v>161</v>
      </c>
      <c r="M113" s="133">
        <v>82</v>
      </c>
      <c r="N113" s="133">
        <v>133</v>
      </c>
      <c r="O113" s="81">
        <v>4</v>
      </c>
      <c r="P113" s="81">
        <v>4</v>
      </c>
      <c r="Q113" s="81">
        <v>2</v>
      </c>
      <c r="R113" s="81">
        <v>4</v>
      </c>
      <c r="S113" s="81">
        <v>5</v>
      </c>
      <c r="T113" s="81"/>
      <c r="U113" s="81"/>
      <c r="V113" s="81"/>
      <c r="W113" s="81"/>
      <c r="X113" s="133">
        <v>19</v>
      </c>
      <c r="Y113" s="133">
        <v>1495</v>
      </c>
      <c r="Z113" s="81">
        <v>1.4999999999999999E-2</v>
      </c>
      <c r="AA113" s="131">
        <v>1</v>
      </c>
      <c r="AB113" s="133">
        <v>16</v>
      </c>
      <c r="AC113" s="132">
        <f t="shared" si="1"/>
        <v>1.2709030100334449E-2</v>
      </c>
    </row>
    <row r="114" spans="1:29" x14ac:dyDescent="0.2">
      <c r="A114">
        <v>2021</v>
      </c>
      <c r="B114">
        <v>1</v>
      </c>
      <c r="C114" s="260">
        <v>44225</v>
      </c>
      <c r="D114" s="133"/>
      <c r="E114" s="133">
        <v>438</v>
      </c>
      <c r="F114" s="133" t="s">
        <v>190</v>
      </c>
      <c r="G114" s="133" t="s">
        <v>191</v>
      </c>
      <c r="H114" s="133">
        <v>316.17599999999999</v>
      </c>
      <c r="I114" s="133">
        <v>359.85599999999999</v>
      </c>
      <c r="J114" s="133">
        <v>346</v>
      </c>
      <c r="K114" s="133">
        <v>67</v>
      </c>
      <c r="L114" s="133">
        <v>161</v>
      </c>
      <c r="M114" s="133">
        <v>84</v>
      </c>
      <c r="N114" s="133">
        <v>129</v>
      </c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>
        <v>1.4999999999999999E-2</v>
      </c>
      <c r="AA114" s="131">
        <v>1</v>
      </c>
      <c r="AB114" s="133">
        <v>16</v>
      </c>
      <c r="AC114" s="132" t="str">
        <f t="shared" si="1"/>
        <v/>
      </c>
    </row>
    <row r="115" spans="1:29" x14ac:dyDescent="0.2">
      <c r="A115">
        <v>2021</v>
      </c>
      <c r="B115">
        <v>1</v>
      </c>
      <c r="C115" s="260">
        <v>44226</v>
      </c>
      <c r="D115" s="133"/>
      <c r="E115" s="133">
        <v>438</v>
      </c>
      <c r="F115" s="133" t="s">
        <v>190</v>
      </c>
      <c r="G115" s="133" t="s">
        <v>191</v>
      </c>
      <c r="H115" s="133">
        <v>316.17599999999999</v>
      </c>
      <c r="I115" s="133">
        <v>359.85599999999999</v>
      </c>
      <c r="J115" s="133">
        <v>356.3</v>
      </c>
      <c r="K115" s="133">
        <v>67</v>
      </c>
      <c r="L115" s="133">
        <v>161</v>
      </c>
      <c r="M115" s="133">
        <v>85</v>
      </c>
      <c r="N115" s="133">
        <v>127</v>
      </c>
      <c r="O115" s="81">
        <v>6</v>
      </c>
      <c r="P115" s="81">
        <v>2</v>
      </c>
      <c r="Q115" s="81">
        <v>3</v>
      </c>
      <c r="R115" s="81">
        <v>4</v>
      </c>
      <c r="S115" s="81">
        <v>1</v>
      </c>
      <c r="T115" s="81"/>
      <c r="U115" s="81"/>
      <c r="V115" s="81"/>
      <c r="W115" s="81"/>
      <c r="X115" s="133">
        <v>16</v>
      </c>
      <c r="Y115" s="133">
        <v>1780</v>
      </c>
      <c r="Z115" s="81">
        <v>1.4999999999999999E-2</v>
      </c>
      <c r="AA115" s="131">
        <v>1</v>
      </c>
      <c r="AB115" s="133">
        <v>16</v>
      </c>
      <c r="AC115" s="132">
        <f t="shared" si="1"/>
        <v>8.988764044943821E-3</v>
      </c>
    </row>
    <row r="116" spans="1:29" x14ac:dyDescent="0.2">
      <c r="A116">
        <v>2021</v>
      </c>
      <c r="B116">
        <v>1</v>
      </c>
      <c r="C116" s="260">
        <v>44203</v>
      </c>
      <c r="D116" s="133"/>
      <c r="E116" s="133">
        <v>50</v>
      </c>
      <c r="F116" s="133" t="s">
        <v>306</v>
      </c>
      <c r="G116" s="133" t="s">
        <v>307</v>
      </c>
      <c r="H116" s="133">
        <v>51.57</v>
      </c>
      <c r="I116" s="133">
        <v>56.43</v>
      </c>
      <c r="J116" s="133">
        <v>55.8</v>
      </c>
      <c r="K116" s="133">
        <v>101</v>
      </c>
      <c r="L116" s="133">
        <v>107</v>
      </c>
      <c r="M116" s="133">
        <v>70</v>
      </c>
      <c r="N116" s="133">
        <v>103</v>
      </c>
      <c r="O116" s="81">
        <v>9</v>
      </c>
      <c r="P116" s="81"/>
      <c r="Q116" s="81">
        <v>9</v>
      </c>
      <c r="R116" s="81"/>
      <c r="S116" s="81"/>
      <c r="T116" s="81"/>
      <c r="U116" s="81"/>
      <c r="V116" s="81"/>
      <c r="W116" s="81"/>
      <c r="X116" s="133">
        <v>18</v>
      </c>
      <c r="Y116" s="133">
        <v>858</v>
      </c>
      <c r="Z116" s="81">
        <v>1.4999999999999999E-2</v>
      </c>
      <c r="AA116" s="131">
        <v>1</v>
      </c>
      <c r="AB116" s="133">
        <v>18</v>
      </c>
      <c r="AC116" s="132">
        <f t="shared" si="1"/>
        <v>2.097902097902098E-2</v>
      </c>
    </row>
    <row r="117" spans="1:29" x14ac:dyDescent="0.2">
      <c r="A117">
        <v>2021</v>
      </c>
      <c r="B117">
        <v>1</v>
      </c>
      <c r="C117" s="260">
        <v>44205</v>
      </c>
      <c r="D117" s="133"/>
      <c r="E117" s="133">
        <v>50</v>
      </c>
      <c r="F117" s="133" t="s">
        <v>306</v>
      </c>
      <c r="G117" s="133" t="s">
        <v>307</v>
      </c>
      <c r="H117" s="133">
        <v>51.57</v>
      </c>
      <c r="I117" s="133">
        <v>56.43</v>
      </c>
      <c r="J117" s="133">
        <v>55.8</v>
      </c>
      <c r="K117" s="133">
        <v>101</v>
      </c>
      <c r="L117" s="133">
        <v>107</v>
      </c>
      <c r="M117" s="133">
        <v>63</v>
      </c>
      <c r="N117" s="133">
        <v>115</v>
      </c>
      <c r="O117" s="81">
        <v>10</v>
      </c>
      <c r="P117" s="81">
        <v>4</v>
      </c>
      <c r="Q117" s="81">
        <v>6</v>
      </c>
      <c r="R117" s="81"/>
      <c r="S117" s="81"/>
      <c r="T117" s="81"/>
      <c r="U117" s="81"/>
      <c r="V117" s="81"/>
      <c r="W117" s="81"/>
      <c r="X117" s="133">
        <v>20</v>
      </c>
      <c r="Y117" s="133">
        <v>1448</v>
      </c>
      <c r="Z117" s="81">
        <v>1.4999999999999999E-2</v>
      </c>
      <c r="AA117" s="131">
        <v>1</v>
      </c>
      <c r="AB117" s="133">
        <v>18</v>
      </c>
      <c r="AC117" s="132">
        <f t="shared" si="1"/>
        <v>1.3812154696132596E-2</v>
      </c>
    </row>
    <row r="118" spans="1:29" x14ac:dyDescent="0.2">
      <c r="A118">
        <v>2021</v>
      </c>
      <c r="B118">
        <v>1</v>
      </c>
      <c r="C118" s="260">
        <v>44206</v>
      </c>
      <c r="D118" s="133"/>
      <c r="E118" s="133">
        <v>50</v>
      </c>
      <c r="F118" s="133" t="s">
        <v>306</v>
      </c>
      <c r="G118" s="133" t="s">
        <v>307</v>
      </c>
      <c r="H118" s="133">
        <v>51.57</v>
      </c>
      <c r="I118" s="133">
        <v>56.43</v>
      </c>
      <c r="J118" s="133">
        <v>57.4</v>
      </c>
      <c r="K118" s="133">
        <v>101</v>
      </c>
      <c r="L118" s="133">
        <v>107</v>
      </c>
      <c r="M118" s="133">
        <v>65</v>
      </c>
      <c r="N118" s="133">
        <v>112</v>
      </c>
      <c r="O118" s="81">
        <v>13</v>
      </c>
      <c r="P118" s="81">
        <v>6</v>
      </c>
      <c r="Q118" s="81">
        <v>8</v>
      </c>
      <c r="R118" s="81"/>
      <c r="S118" s="81"/>
      <c r="T118" s="81"/>
      <c r="U118" s="81"/>
      <c r="V118" s="81"/>
      <c r="W118" s="81"/>
      <c r="X118" s="133">
        <v>27</v>
      </c>
      <c r="Y118" s="133">
        <v>1959</v>
      </c>
      <c r="Z118" s="81">
        <v>1.4999999999999999E-2</v>
      </c>
      <c r="AA118" s="131">
        <v>1</v>
      </c>
      <c r="AB118" s="133">
        <v>18</v>
      </c>
      <c r="AC118" s="132">
        <f t="shared" si="1"/>
        <v>1.3782542113323124E-2</v>
      </c>
    </row>
    <row r="119" spans="1:29" x14ac:dyDescent="0.2">
      <c r="A119">
        <v>2021</v>
      </c>
      <c r="B119">
        <v>1</v>
      </c>
      <c r="C119" s="260">
        <v>44207</v>
      </c>
      <c r="D119" s="133"/>
      <c r="E119" s="133">
        <v>50</v>
      </c>
      <c r="F119" s="133" t="s">
        <v>306</v>
      </c>
      <c r="G119" s="133" t="s">
        <v>307</v>
      </c>
      <c r="H119" s="133">
        <v>51.57</v>
      </c>
      <c r="I119" s="133">
        <v>56.43</v>
      </c>
      <c r="J119" s="133">
        <v>54.4</v>
      </c>
      <c r="K119" s="133">
        <v>101</v>
      </c>
      <c r="L119" s="133">
        <v>107</v>
      </c>
      <c r="M119" s="133">
        <v>75</v>
      </c>
      <c r="N119" s="133">
        <v>96</v>
      </c>
      <c r="O119" s="81">
        <v>17</v>
      </c>
      <c r="P119" s="81">
        <v>17</v>
      </c>
      <c r="Q119" s="81">
        <v>7</v>
      </c>
      <c r="R119" s="81"/>
      <c r="S119" s="81"/>
      <c r="T119" s="81"/>
      <c r="U119" s="81"/>
      <c r="V119" s="81"/>
      <c r="W119" s="81"/>
      <c r="X119" s="133">
        <v>41</v>
      </c>
      <c r="Y119" s="133">
        <v>1889</v>
      </c>
      <c r="Z119" s="81">
        <v>1.4999999999999999E-2</v>
      </c>
      <c r="AA119" s="131">
        <v>1</v>
      </c>
      <c r="AB119" s="133">
        <v>18</v>
      </c>
      <c r="AC119" s="132">
        <f t="shared" si="1"/>
        <v>2.170460561143462E-2</v>
      </c>
    </row>
    <row r="120" spans="1:29" x14ac:dyDescent="0.2">
      <c r="A120">
        <v>2021</v>
      </c>
      <c r="B120">
        <v>1</v>
      </c>
      <c r="C120" s="260">
        <v>44208</v>
      </c>
      <c r="D120" s="133"/>
      <c r="E120" s="133">
        <v>50</v>
      </c>
      <c r="F120" s="133" t="s">
        <v>306</v>
      </c>
      <c r="G120" s="133" t="s">
        <v>307</v>
      </c>
      <c r="H120" s="133">
        <v>51.57</v>
      </c>
      <c r="I120" s="133">
        <v>56.43</v>
      </c>
      <c r="J120" s="133">
        <v>54.2</v>
      </c>
      <c r="K120" s="133">
        <v>101</v>
      </c>
      <c r="L120" s="133">
        <v>107</v>
      </c>
      <c r="M120" s="133">
        <v>61</v>
      </c>
      <c r="N120" s="133">
        <v>119</v>
      </c>
      <c r="O120" s="81">
        <v>7</v>
      </c>
      <c r="P120" s="81">
        <v>2</v>
      </c>
      <c r="Q120" s="81">
        <v>7</v>
      </c>
      <c r="R120" s="81"/>
      <c r="S120" s="81">
        <v>2</v>
      </c>
      <c r="T120" s="81"/>
      <c r="U120" s="81"/>
      <c r="V120" s="81"/>
      <c r="W120" s="81"/>
      <c r="X120" s="133">
        <v>18</v>
      </c>
      <c r="Y120" s="133">
        <v>1866</v>
      </c>
      <c r="Z120" s="81">
        <v>1.4999999999999999E-2</v>
      </c>
      <c r="AA120" s="131">
        <v>1</v>
      </c>
      <c r="AB120" s="133">
        <v>18</v>
      </c>
      <c r="AC120" s="132">
        <f t="shared" si="1"/>
        <v>9.6463022508038593E-3</v>
      </c>
    </row>
    <row r="121" spans="1:29" x14ac:dyDescent="0.2">
      <c r="A121">
        <v>2021</v>
      </c>
      <c r="B121">
        <v>1</v>
      </c>
      <c r="C121" s="260">
        <v>44209</v>
      </c>
      <c r="D121" s="133"/>
      <c r="E121" s="133">
        <v>50</v>
      </c>
      <c r="F121" s="133" t="s">
        <v>306</v>
      </c>
      <c r="G121" s="133" t="s">
        <v>307</v>
      </c>
      <c r="H121" s="133">
        <v>51.57</v>
      </c>
      <c r="I121" s="133">
        <v>56.43</v>
      </c>
      <c r="J121" s="133">
        <v>56</v>
      </c>
      <c r="K121" s="133">
        <v>101</v>
      </c>
      <c r="L121" s="133">
        <v>107</v>
      </c>
      <c r="M121" s="133">
        <v>58</v>
      </c>
      <c r="N121" s="133">
        <v>125</v>
      </c>
      <c r="O121" s="81">
        <v>6</v>
      </c>
      <c r="P121" s="81"/>
      <c r="Q121" s="81">
        <v>1</v>
      </c>
      <c r="R121" s="81"/>
      <c r="S121" s="81"/>
      <c r="T121" s="81"/>
      <c r="U121" s="81"/>
      <c r="V121" s="81"/>
      <c r="W121" s="81"/>
      <c r="X121" s="133">
        <v>7</v>
      </c>
      <c r="Y121" s="133">
        <v>1267</v>
      </c>
      <c r="Z121" s="81">
        <v>1.4999999999999999E-2</v>
      </c>
      <c r="AA121" s="131">
        <v>1</v>
      </c>
      <c r="AB121" s="133">
        <v>18</v>
      </c>
      <c r="AC121" s="132">
        <f t="shared" si="1"/>
        <v>5.5248618784530384E-3</v>
      </c>
    </row>
    <row r="122" spans="1:29" x14ac:dyDescent="0.2">
      <c r="A122">
        <v>2021</v>
      </c>
      <c r="B122">
        <v>1</v>
      </c>
      <c r="C122" s="260">
        <v>44224</v>
      </c>
      <c r="D122" s="133"/>
      <c r="E122" s="133">
        <v>50</v>
      </c>
      <c r="F122" s="133" t="s">
        <v>306</v>
      </c>
      <c r="G122" s="133" t="s">
        <v>307</v>
      </c>
      <c r="H122" s="133">
        <v>51.57</v>
      </c>
      <c r="I122" s="133">
        <v>56.43</v>
      </c>
      <c r="J122" s="133">
        <v>57.9</v>
      </c>
      <c r="K122" s="133">
        <v>101</v>
      </c>
      <c r="L122" s="133">
        <v>107</v>
      </c>
      <c r="M122" s="133">
        <v>75</v>
      </c>
      <c r="N122" s="133">
        <v>96</v>
      </c>
      <c r="O122" s="81">
        <v>8</v>
      </c>
      <c r="P122" s="81"/>
      <c r="Q122" s="81">
        <v>6</v>
      </c>
      <c r="R122" s="81"/>
      <c r="S122" s="81"/>
      <c r="T122" s="81"/>
      <c r="U122" s="81"/>
      <c r="V122" s="81"/>
      <c r="W122" s="81"/>
      <c r="X122" s="133">
        <v>14</v>
      </c>
      <c r="Y122" s="133">
        <v>434</v>
      </c>
      <c r="Z122" s="81">
        <v>1.4999999999999999E-2</v>
      </c>
      <c r="AA122" s="131">
        <v>1</v>
      </c>
      <c r="AB122" s="133">
        <v>18</v>
      </c>
      <c r="AC122" s="132">
        <f t="shared" si="1"/>
        <v>3.2258064516129031E-2</v>
      </c>
    </row>
    <row r="123" spans="1:29" x14ac:dyDescent="0.2">
      <c r="A123">
        <v>2021</v>
      </c>
      <c r="B123">
        <v>1</v>
      </c>
      <c r="C123" s="260">
        <v>44225</v>
      </c>
      <c r="D123" s="133"/>
      <c r="E123" s="133">
        <v>50</v>
      </c>
      <c r="F123" s="133" t="s">
        <v>306</v>
      </c>
      <c r="G123" s="133" t="s">
        <v>307</v>
      </c>
      <c r="H123" s="133">
        <v>51.57</v>
      </c>
      <c r="I123" s="133">
        <v>56.43</v>
      </c>
      <c r="J123" s="133">
        <v>56</v>
      </c>
      <c r="K123" s="133">
        <v>101</v>
      </c>
      <c r="L123" s="133">
        <v>107</v>
      </c>
      <c r="M123" s="133">
        <v>66</v>
      </c>
      <c r="N123" s="133">
        <v>109</v>
      </c>
      <c r="O123" s="81"/>
      <c r="P123" s="81"/>
      <c r="Q123" s="81">
        <v>4</v>
      </c>
      <c r="R123" s="81"/>
      <c r="S123" s="81"/>
      <c r="T123" s="81"/>
      <c r="U123" s="81"/>
      <c r="V123" s="81"/>
      <c r="W123" s="81"/>
      <c r="X123" s="133">
        <v>4</v>
      </c>
      <c r="Y123" s="133">
        <v>1180</v>
      </c>
      <c r="Z123" s="81">
        <v>1.4999999999999999E-2</v>
      </c>
      <c r="AA123" s="131">
        <v>1</v>
      </c>
      <c r="AB123" s="133">
        <v>18</v>
      </c>
      <c r="AC123" s="132">
        <f t="shared" si="1"/>
        <v>3.3898305084745762E-3</v>
      </c>
    </row>
    <row r="124" spans="1:29" x14ac:dyDescent="0.2">
      <c r="A124">
        <v>2021</v>
      </c>
      <c r="B124">
        <v>1</v>
      </c>
      <c r="C124" s="260">
        <v>44226</v>
      </c>
      <c r="D124" s="133"/>
      <c r="E124" s="133">
        <v>50</v>
      </c>
      <c r="F124" s="133" t="s">
        <v>306</v>
      </c>
      <c r="G124" s="133" t="s">
        <v>307</v>
      </c>
      <c r="H124" s="133">
        <v>51.57</v>
      </c>
      <c r="I124" s="133">
        <v>56.43</v>
      </c>
      <c r="J124" s="133">
        <v>58.5</v>
      </c>
      <c r="K124" s="133">
        <v>101</v>
      </c>
      <c r="L124" s="133">
        <v>107</v>
      </c>
      <c r="M124" s="133">
        <v>67</v>
      </c>
      <c r="N124" s="133">
        <v>108</v>
      </c>
      <c r="O124" s="81">
        <v>6</v>
      </c>
      <c r="P124" s="81"/>
      <c r="Q124" s="81">
        <v>6</v>
      </c>
      <c r="R124" s="81">
        <v>2</v>
      </c>
      <c r="S124" s="81"/>
      <c r="T124" s="81"/>
      <c r="U124" s="81"/>
      <c r="V124" s="81"/>
      <c r="W124" s="81"/>
      <c r="X124" s="133">
        <v>14</v>
      </c>
      <c r="Y124" s="133">
        <v>1946</v>
      </c>
      <c r="Z124" s="81">
        <v>1.4999999999999999E-2</v>
      </c>
      <c r="AA124" s="131">
        <v>1</v>
      </c>
      <c r="AB124" s="133">
        <v>18</v>
      </c>
      <c r="AC124" s="132">
        <f t="shared" si="1"/>
        <v>7.1942446043165471E-3</v>
      </c>
    </row>
    <row r="125" spans="1:29" x14ac:dyDescent="0.2">
      <c r="A125">
        <v>2021</v>
      </c>
      <c r="B125">
        <v>1</v>
      </c>
      <c r="C125" s="260">
        <v>44196</v>
      </c>
      <c r="D125" s="133"/>
      <c r="E125" s="133">
        <v>122</v>
      </c>
      <c r="F125" s="133" t="s">
        <v>154</v>
      </c>
      <c r="G125" s="133" t="s">
        <v>155</v>
      </c>
      <c r="H125" s="133">
        <v>267.39999999999998</v>
      </c>
      <c r="I125" s="133">
        <v>292.60000000000002</v>
      </c>
      <c r="J125" s="133">
        <v>279.39999999999998</v>
      </c>
      <c r="K125" s="133">
        <v>63</v>
      </c>
      <c r="L125" s="133">
        <v>115</v>
      </c>
      <c r="M125" s="133">
        <v>69</v>
      </c>
      <c r="N125" s="133">
        <v>104</v>
      </c>
      <c r="O125" s="81">
        <v>3</v>
      </c>
      <c r="P125" s="81">
        <v>2</v>
      </c>
      <c r="Q125" s="81">
        <v>3</v>
      </c>
      <c r="R125" s="81"/>
      <c r="S125" s="81">
        <v>3</v>
      </c>
      <c r="T125" s="81"/>
      <c r="U125" s="81"/>
      <c r="V125" s="81"/>
      <c r="W125" s="81"/>
      <c r="X125" s="133">
        <v>11</v>
      </c>
      <c r="Y125" s="133">
        <v>111</v>
      </c>
      <c r="Z125" s="81">
        <v>1.4999999999999999E-2</v>
      </c>
      <c r="AA125" s="131">
        <v>1</v>
      </c>
      <c r="AB125" s="133">
        <v>22</v>
      </c>
      <c r="AC125" s="132">
        <f t="shared" si="1"/>
        <v>9.90990990990991E-2</v>
      </c>
    </row>
    <row r="126" spans="1:29" x14ac:dyDescent="0.2">
      <c r="A126">
        <v>2021</v>
      </c>
      <c r="B126">
        <v>1</v>
      </c>
      <c r="C126" s="260">
        <v>44198</v>
      </c>
      <c r="D126" s="133"/>
      <c r="E126" s="133">
        <v>122</v>
      </c>
      <c r="F126" s="133" t="s">
        <v>154</v>
      </c>
      <c r="G126" s="133" t="s">
        <v>155</v>
      </c>
      <c r="H126" s="133">
        <v>267.39999999999998</v>
      </c>
      <c r="I126" s="133">
        <v>292.60000000000002</v>
      </c>
      <c r="J126" s="133">
        <v>275.2</v>
      </c>
      <c r="K126" s="133">
        <v>63</v>
      </c>
      <c r="L126" s="133">
        <v>115</v>
      </c>
      <c r="M126" s="133">
        <v>68</v>
      </c>
      <c r="N126" s="133">
        <v>106</v>
      </c>
      <c r="O126" s="81">
        <v>5</v>
      </c>
      <c r="P126" s="81">
        <v>5</v>
      </c>
      <c r="Q126" s="81">
        <v>2</v>
      </c>
      <c r="R126" s="81"/>
      <c r="S126" s="81"/>
      <c r="T126" s="81"/>
      <c r="U126" s="81"/>
      <c r="V126" s="81"/>
      <c r="W126" s="81"/>
      <c r="X126" s="133">
        <v>12</v>
      </c>
      <c r="Y126" s="133">
        <v>12</v>
      </c>
      <c r="Z126" s="81">
        <v>1.4999999999999999E-2</v>
      </c>
      <c r="AA126" s="131">
        <v>1</v>
      </c>
      <c r="AB126" s="133">
        <v>22</v>
      </c>
      <c r="AC126" s="132">
        <f t="shared" si="1"/>
        <v>1</v>
      </c>
    </row>
    <row r="127" spans="1:29" x14ac:dyDescent="0.2">
      <c r="A127">
        <v>2021</v>
      </c>
      <c r="B127">
        <v>1</v>
      </c>
      <c r="C127" s="260">
        <v>44199</v>
      </c>
      <c r="D127" s="133"/>
      <c r="E127" s="133">
        <v>122</v>
      </c>
      <c r="F127" s="133" t="s">
        <v>154</v>
      </c>
      <c r="G127" s="133" t="s">
        <v>155</v>
      </c>
      <c r="H127" s="133">
        <v>267.39999999999998</v>
      </c>
      <c r="I127" s="133">
        <v>292.60000000000002</v>
      </c>
      <c r="J127" s="133">
        <v>281.3</v>
      </c>
      <c r="K127" s="133">
        <v>63</v>
      </c>
      <c r="L127" s="133">
        <v>115</v>
      </c>
      <c r="M127" s="133">
        <v>65</v>
      </c>
      <c r="N127" s="133">
        <v>110</v>
      </c>
      <c r="O127" s="81">
        <v>5</v>
      </c>
      <c r="P127" s="81"/>
      <c r="Q127" s="81">
        <v>8</v>
      </c>
      <c r="R127" s="81"/>
      <c r="S127" s="81"/>
      <c r="T127" s="81"/>
      <c r="U127" s="81"/>
      <c r="V127" s="81"/>
      <c r="W127" s="81"/>
      <c r="X127" s="133">
        <v>13</v>
      </c>
      <c r="Y127" s="133">
        <v>1133</v>
      </c>
      <c r="Z127" s="81">
        <v>1.4999999999999999E-2</v>
      </c>
      <c r="AA127" s="131">
        <v>1</v>
      </c>
      <c r="AB127" s="133">
        <v>22</v>
      </c>
      <c r="AC127" s="132">
        <f t="shared" si="1"/>
        <v>1.1473962930273611E-2</v>
      </c>
    </row>
    <row r="128" spans="1:29" x14ac:dyDescent="0.2">
      <c r="A128">
        <v>2021</v>
      </c>
      <c r="B128">
        <v>1</v>
      </c>
      <c r="C128" s="260">
        <v>44200</v>
      </c>
      <c r="D128" s="133"/>
      <c r="E128" s="133">
        <v>122</v>
      </c>
      <c r="F128" s="133" t="s">
        <v>154</v>
      </c>
      <c r="G128" s="133" t="s">
        <v>155</v>
      </c>
      <c r="H128" s="133">
        <v>267.39999999999998</v>
      </c>
      <c r="I128" s="133">
        <v>292.60000000000002</v>
      </c>
      <c r="J128" s="133">
        <v>279.2</v>
      </c>
      <c r="K128" s="133">
        <v>63</v>
      </c>
      <c r="L128" s="133">
        <v>115</v>
      </c>
      <c r="M128" s="133">
        <v>65</v>
      </c>
      <c r="N128" s="133">
        <v>111</v>
      </c>
      <c r="O128" s="81">
        <v>7</v>
      </c>
      <c r="P128" s="81"/>
      <c r="Q128" s="81">
        <v>6</v>
      </c>
      <c r="R128" s="81"/>
      <c r="S128" s="81"/>
      <c r="T128" s="81"/>
      <c r="U128" s="81"/>
      <c r="V128" s="81"/>
      <c r="W128" s="81"/>
      <c r="X128" s="133">
        <v>13</v>
      </c>
      <c r="Y128" s="133">
        <v>493</v>
      </c>
      <c r="Z128" s="81">
        <v>1.4999999999999999E-2</v>
      </c>
      <c r="AA128" s="131">
        <v>1</v>
      </c>
      <c r="AB128" s="133">
        <v>22</v>
      </c>
      <c r="AC128" s="132">
        <f t="shared" si="1"/>
        <v>2.6369168356997971E-2</v>
      </c>
    </row>
    <row r="129" spans="1:29" x14ac:dyDescent="0.2">
      <c r="A129">
        <v>2021</v>
      </c>
      <c r="B129">
        <v>1</v>
      </c>
      <c r="C129" s="260">
        <v>44201</v>
      </c>
      <c r="D129" s="133"/>
      <c r="E129" s="133">
        <v>122</v>
      </c>
      <c r="F129" s="133" t="s">
        <v>154</v>
      </c>
      <c r="G129" s="133" t="s">
        <v>155</v>
      </c>
      <c r="H129" s="133">
        <v>267.39999999999998</v>
      </c>
      <c r="I129" s="133">
        <v>292.60000000000002</v>
      </c>
      <c r="J129" s="133">
        <v>289.3</v>
      </c>
      <c r="K129" s="133">
        <v>63</v>
      </c>
      <c r="L129" s="133">
        <v>115</v>
      </c>
      <c r="M129" s="133">
        <v>68</v>
      </c>
      <c r="N129" s="133">
        <v>106</v>
      </c>
      <c r="O129" s="81">
        <v>7</v>
      </c>
      <c r="P129" s="81">
        <v>2</v>
      </c>
      <c r="Q129" s="81">
        <v>14</v>
      </c>
      <c r="R129" s="81"/>
      <c r="S129" s="81"/>
      <c r="T129" s="81"/>
      <c r="U129" s="81"/>
      <c r="V129" s="81"/>
      <c r="W129" s="81"/>
      <c r="X129" s="133">
        <v>23</v>
      </c>
      <c r="Y129" s="133">
        <v>223</v>
      </c>
      <c r="Z129" s="81">
        <v>1.4999999999999999E-2</v>
      </c>
      <c r="AA129" s="131">
        <v>1</v>
      </c>
      <c r="AB129" s="133">
        <v>22</v>
      </c>
      <c r="AC129" s="132">
        <f t="shared" si="1"/>
        <v>0.1031390134529148</v>
      </c>
    </row>
    <row r="130" spans="1:29" x14ac:dyDescent="0.2">
      <c r="A130">
        <v>2021</v>
      </c>
      <c r="B130">
        <v>1</v>
      </c>
      <c r="C130" s="260">
        <v>44202</v>
      </c>
      <c r="D130" s="133"/>
      <c r="E130" s="133">
        <v>122</v>
      </c>
      <c r="F130" s="133" t="s">
        <v>154</v>
      </c>
      <c r="G130" s="133" t="s">
        <v>155</v>
      </c>
      <c r="H130" s="133">
        <v>267.39999999999998</v>
      </c>
      <c r="I130" s="133">
        <v>292.60000000000002</v>
      </c>
      <c r="J130" s="133">
        <v>290</v>
      </c>
      <c r="K130" s="133">
        <v>63</v>
      </c>
      <c r="L130" s="133">
        <v>115</v>
      </c>
      <c r="M130" s="133">
        <v>68</v>
      </c>
      <c r="N130" s="133">
        <v>106</v>
      </c>
      <c r="O130" s="81">
        <v>2</v>
      </c>
      <c r="P130" s="81">
        <v>4</v>
      </c>
      <c r="Q130" s="81">
        <v>4</v>
      </c>
      <c r="R130" s="81"/>
      <c r="S130" s="81"/>
      <c r="T130" s="81"/>
      <c r="U130" s="81"/>
      <c r="V130" s="81"/>
      <c r="W130" s="81"/>
      <c r="X130" s="133">
        <v>10</v>
      </c>
      <c r="Y130" s="133">
        <v>10</v>
      </c>
      <c r="Z130" s="81">
        <v>1.4999999999999999E-2</v>
      </c>
      <c r="AA130" s="131">
        <v>1</v>
      </c>
      <c r="AB130" s="133">
        <v>22</v>
      </c>
      <c r="AC130" s="132">
        <f t="shared" si="1"/>
        <v>1</v>
      </c>
    </row>
    <row r="131" spans="1:29" x14ac:dyDescent="0.2">
      <c r="A131">
        <v>2021</v>
      </c>
      <c r="B131">
        <v>1</v>
      </c>
      <c r="C131" s="260">
        <v>44203</v>
      </c>
      <c r="D131" s="133"/>
      <c r="E131" s="133">
        <v>122</v>
      </c>
      <c r="F131" s="133" t="s">
        <v>154</v>
      </c>
      <c r="G131" s="133" t="s">
        <v>155</v>
      </c>
      <c r="H131" s="133">
        <v>267.39999999999998</v>
      </c>
      <c r="I131" s="133">
        <v>292.60000000000002</v>
      </c>
      <c r="J131" s="133"/>
      <c r="K131" s="133">
        <v>63</v>
      </c>
      <c r="L131" s="133">
        <v>115</v>
      </c>
      <c r="M131" s="133"/>
      <c r="N131" s="133"/>
      <c r="O131" s="81">
        <v>1</v>
      </c>
      <c r="P131" s="81"/>
      <c r="Q131" s="81"/>
      <c r="R131" s="81"/>
      <c r="S131" s="81"/>
      <c r="T131" s="81"/>
      <c r="U131" s="81"/>
      <c r="V131" s="81"/>
      <c r="W131" s="81"/>
      <c r="X131" s="133">
        <v>1</v>
      </c>
      <c r="Y131" s="133">
        <v>271</v>
      </c>
      <c r="Z131" s="81">
        <v>1.4999999999999999E-2</v>
      </c>
      <c r="AA131" s="131">
        <v>1</v>
      </c>
      <c r="AB131" s="133">
        <v>22</v>
      </c>
      <c r="AC131" s="132">
        <f t="shared" si="1"/>
        <v>3.6900369003690036E-3</v>
      </c>
    </row>
    <row r="132" spans="1:29" x14ac:dyDescent="0.2">
      <c r="A132">
        <v>2021</v>
      </c>
      <c r="B132">
        <v>1</v>
      </c>
      <c r="C132" s="260">
        <v>44205</v>
      </c>
      <c r="D132" s="133"/>
      <c r="E132" s="133">
        <v>122</v>
      </c>
      <c r="F132" s="133" t="s">
        <v>154</v>
      </c>
      <c r="G132" s="133" t="s">
        <v>155</v>
      </c>
      <c r="H132" s="133">
        <v>267.39999999999998</v>
      </c>
      <c r="I132" s="133">
        <v>292.60000000000002</v>
      </c>
      <c r="J132" s="133"/>
      <c r="K132" s="133">
        <v>63</v>
      </c>
      <c r="L132" s="133">
        <v>115</v>
      </c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>
        <v>900</v>
      </c>
      <c r="Z132" s="81">
        <v>1.4999999999999999E-2</v>
      </c>
      <c r="AA132" s="131">
        <v>1</v>
      </c>
      <c r="AB132" s="133">
        <v>22</v>
      </c>
      <c r="AC132" s="132">
        <f t="shared" ref="AC132:AC195" si="2">IFERROR(X132/Y132,"")</f>
        <v>0</v>
      </c>
    </row>
    <row r="133" spans="1:29" x14ac:dyDescent="0.2">
      <c r="A133">
        <v>2021</v>
      </c>
      <c r="B133">
        <v>1</v>
      </c>
      <c r="C133" s="260">
        <v>44206</v>
      </c>
      <c r="D133" s="133"/>
      <c r="E133" s="133">
        <v>122</v>
      </c>
      <c r="F133" s="133" t="s">
        <v>154</v>
      </c>
      <c r="G133" s="133" t="s">
        <v>155</v>
      </c>
      <c r="H133" s="133">
        <v>267.39999999999998</v>
      </c>
      <c r="I133" s="133">
        <v>292.60000000000002</v>
      </c>
      <c r="J133" s="133"/>
      <c r="K133" s="133">
        <v>63</v>
      </c>
      <c r="L133" s="133">
        <v>115</v>
      </c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>
        <v>1000</v>
      </c>
      <c r="Z133" s="81">
        <v>1.4999999999999999E-2</v>
      </c>
      <c r="AA133" s="131">
        <v>1</v>
      </c>
      <c r="AB133" s="133">
        <v>22</v>
      </c>
      <c r="AC133" s="132">
        <f t="shared" si="2"/>
        <v>0</v>
      </c>
    </row>
    <row r="134" spans="1:29" x14ac:dyDescent="0.2">
      <c r="A134">
        <v>2021</v>
      </c>
      <c r="B134">
        <v>1</v>
      </c>
      <c r="C134" s="260">
        <v>44210</v>
      </c>
      <c r="D134" s="133"/>
      <c r="E134" s="133">
        <v>122</v>
      </c>
      <c r="F134" s="133" t="s">
        <v>154</v>
      </c>
      <c r="G134" s="133" t="s">
        <v>155</v>
      </c>
      <c r="H134" s="133">
        <v>267.39999999999998</v>
      </c>
      <c r="I134" s="133">
        <v>292.60000000000002</v>
      </c>
      <c r="J134" s="133">
        <v>290.2</v>
      </c>
      <c r="K134" s="133">
        <v>63</v>
      </c>
      <c r="L134" s="133">
        <v>115</v>
      </c>
      <c r="M134" s="133">
        <v>64</v>
      </c>
      <c r="N134" s="133">
        <v>112</v>
      </c>
      <c r="O134" s="81">
        <v>2</v>
      </c>
      <c r="P134" s="81">
        <v>4</v>
      </c>
      <c r="Q134" s="81">
        <v>2</v>
      </c>
      <c r="R134" s="81"/>
      <c r="S134" s="81"/>
      <c r="T134" s="81"/>
      <c r="U134" s="81"/>
      <c r="V134" s="81"/>
      <c r="W134" s="81"/>
      <c r="X134" s="133">
        <v>8</v>
      </c>
      <c r="Y134" s="133">
        <v>233</v>
      </c>
      <c r="Z134" s="81">
        <v>1.4999999999999999E-2</v>
      </c>
      <c r="AA134" s="131">
        <v>1</v>
      </c>
      <c r="AB134" s="133">
        <v>22</v>
      </c>
      <c r="AC134" s="132">
        <f t="shared" si="2"/>
        <v>3.4334763948497854E-2</v>
      </c>
    </row>
    <row r="135" spans="1:29" x14ac:dyDescent="0.2">
      <c r="A135">
        <v>2021</v>
      </c>
      <c r="B135">
        <v>1</v>
      </c>
      <c r="C135" s="260">
        <v>44211</v>
      </c>
      <c r="D135" s="133"/>
      <c r="E135" s="133">
        <v>122</v>
      </c>
      <c r="F135" s="133" t="s">
        <v>154</v>
      </c>
      <c r="G135" s="133" t="s">
        <v>155</v>
      </c>
      <c r="H135" s="133">
        <v>267.39999999999998</v>
      </c>
      <c r="I135" s="133">
        <v>292.60000000000002</v>
      </c>
      <c r="J135" s="133">
        <v>293.10000000000002</v>
      </c>
      <c r="K135" s="133">
        <v>63</v>
      </c>
      <c r="L135" s="133">
        <v>115</v>
      </c>
      <c r="M135" s="133">
        <v>64</v>
      </c>
      <c r="N135" s="133">
        <v>112</v>
      </c>
      <c r="O135" s="81">
        <v>6</v>
      </c>
      <c r="P135" s="81">
        <v>5</v>
      </c>
      <c r="Q135" s="81">
        <v>1</v>
      </c>
      <c r="R135" s="81">
        <v>7</v>
      </c>
      <c r="S135" s="81"/>
      <c r="T135" s="81"/>
      <c r="U135" s="81"/>
      <c r="V135" s="81"/>
      <c r="W135" s="81"/>
      <c r="X135" s="133">
        <v>19</v>
      </c>
      <c r="Y135" s="133">
        <v>19</v>
      </c>
      <c r="Z135" s="81">
        <v>1.4999999999999999E-2</v>
      </c>
      <c r="AA135" s="131">
        <v>1</v>
      </c>
      <c r="AB135" s="133">
        <v>22</v>
      </c>
      <c r="AC135" s="132">
        <f t="shared" si="2"/>
        <v>1</v>
      </c>
    </row>
    <row r="136" spans="1:29" x14ac:dyDescent="0.2">
      <c r="A136">
        <v>2021</v>
      </c>
      <c r="B136">
        <v>1</v>
      </c>
      <c r="C136" s="260">
        <v>44212</v>
      </c>
      <c r="D136" s="133"/>
      <c r="E136" s="133">
        <v>122</v>
      </c>
      <c r="F136" s="133" t="s">
        <v>154</v>
      </c>
      <c r="G136" s="133" t="s">
        <v>155</v>
      </c>
      <c r="H136" s="133">
        <v>267.39999999999998</v>
      </c>
      <c r="I136" s="133">
        <v>292.60000000000002</v>
      </c>
      <c r="J136" s="133">
        <v>275.8</v>
      </c>
      <c r="K136" s="133">
        <v>63</v>
      </c>
      <c r="L136" s="133">
        <v>115</v>
      </c>
      <c r="M136" s="133">
        <v>51</v>
      </c>
      <c r="N136" s="133">
        <v>141</v>
      </c>
      <c r="O136" s="81">
        <v>5</v>
      </c>
      <c r="P136" s="81"/>
      <c r="Q136" s="81">
        <v>4</v>
      </c>
      <c r="R136" s="81"/>
      <c r="S136" s="81"/>
      <c r="T136" s="81"/>
      <c r="U136" s="81"/>
      <c r="V136" s="81"/>
      <c r="W136" s="81"/>
      <c r="X136" s="133">
        <v>9</v>
      </c>
      <c r="Y136" s="133">
        <v>484</v>
      </c>
      <c r="Z136" s="81">
        <v>1.4999999999999999E-2</v>
      </c>
      <c r="AA136" s="131">
        <v>1</v>
      </c>
      <c r="AB136" s="133">
        <v>22</v>
      </c>
      <c r="AC136" s="132">
        <f t="shared" si="2"/>
        <v>1.859504132231405E-2</v>
      </c>
    </row>
    <row r="137" spans="1:29" x14ac:dyDescent="0.2">
      <c r="A137">
        <v>2021</v>
      </c>
      <c r="B137">
        <v>1</v>
      </c>
      <c r="C137" s="260">
        <v>44213</v>
      </c>
      <c r="D137" s="133"/>
      <c r="E137" s="133">
        <v>122</v>
      </c>
      <c r="F137" s="133" t="s">
        <v>154</v>
      </c>
      <c r="G137" s="133" t="s">
        <v>155</v>
      </c>
      <c r="H137" s="133">
        <v>267.39999999999998</v>
      </c>
      <c r="I137" s="133">
        <v>292.60000000000002</v>
      </c>
      <c r="J137" s="133">
        <v>272.3</v>
      </c>
      <c r="K137" s="133">
        <v>63</v>
      </c>
      <c r="L137" s="133">
        <v>115</v>
      </c>
      <c r="M137" s="133">
        <v>64</v>
      </c>
      <c r="N137" s="133">
        <v>113</v>
      </c>
      <c r="O137" s="81">
        <v>6</v>
      </c>
      <c r="P137" s="81"/>
      <c r="Q137" s="81">
        <v>3</v>
      </c>
      <c r="R137" s="81"/>
      <c r="S137" s="81"/>
      <c r="T137" s="81"/>
      <c r="U137" s="81"/>
      <c r="V137" s="81"/>
      <c r="W137" s="81"/>
      <c r="X137" s="133">
        <v>9</v>
      </c>
      <c r="Y137" s="133">
        <v>509</v>
      </c>
      <c r="Z137" s="81">
        <v>1.4999999999999999E-2</v>
      </c>
      <c r="AA137" s="131">
        <v>1</v>
      </c>
      <c r="AB137" s="133">
        <v>22</v>
      </c>
      <c r="AC137" s="132">
        <f t="shared" si="2"/>
        <v>1.768172888015717E-2</v>
      </c>
    </row>
    <row r="138" spans="1:29" x14ac:dyDescent="0.2">
      <c r="A138">
        <v>2021</v>
      </c>
      <c r="B138">
        <v>1</v>
      </c>
      <c r="C138" s="260">
        <v>44214</v>
      </c>
      <c r="D138" s="133"/>
      <c r="E138" s="133">
        <v>122</v>
      </c>
      <c r="F138" s="133" t="s">
        <v>154</v>
      </c>
      <c r="G138" s="133" t="s">
        <v>155</v>
      </c>
      <c r="H138" s="133">
        <v>267.39999999999998</v>
      </c>
      <c r="I138" s="133">
        <v>292.60000000000002</v>
      </c>
      <c r="J138" s="133"/>
      <c r="K138" s="133">
        <v>63</v>
      </c>
      <c r="L138" s="133">
        <v>115</v>
      </c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>
        <v>200</v>
      </c>
      <c r="Z138" s="81">
        <v>1.4999999999999999E-2</v>
      </c>
      <c r="AA138" s="131">
        <v>1</v>
      </c>
      <c r="AB138" s="133">
        <v>22</v>
      </c>
      <c r="AC138" s="132">
        <f t="shared" si="2"/>
        <v>0</v>
      </c>
    </row>
    <row r="139" spans="1:29" x14ac:dyDescent="0.2">
      <c r="A139">
        <v>2021</v>
      </c>
      <c r="B139">
        <v>1</v>
      </c>
      <c r="C139" s="260">
        <v>44215</v>
      </c>
      <c r="D139" s="133"/>
      <c r="E139" s="133">
        <v>122</v>
      </c>
      <c r="F139" s="133" t="s">
        <v>154</v>
      </c>
      <c r="G139" s="133" t="s">
        <v>155</v>
      </c>
      <c r="H139" s="133">
        <v>267.39999999999998</v>
      </c>
      <c r="I139" s="133">
        <v>292.60000000000002</v>
      </c>
      <c r="J139" s="133"/>
      <c r="K139" s="133">
        <v>63</v>
      </c>
      <c r="L139" s="133">
        <v>115</v>
      </c>
      <c r="M139" s="133"/>
      <c r="N139" s="133"/>
      <c r="O139" s="81">
        <v>4</v>
      </c>
      <c r="P139" s="81"/>
      <c r="Q139" s="81"/>
      <c r="R139" s="81">
        <v>6</v>
      </c>
      <c r="S139" s="81"/>
      <c r="T139" s="81"/>
      <c r="U139" s="81"/>
      <c r="V139" s="81"/>
      <c r="W139" s="81"/>
      <c r="X139" s="133">
        <v>10</v>
      </c>
      <c r="Y139" s="133">
        <v>1010</v>
      </c>
      <c r="Z139" s="81">
        <v>1.4999999999999999E-2</v>
      </c>
      <c r="AA139" s="131">
        <v>1</v>
      </c>
      <c r="AB139" s="133">
        <v>22</v>
      </c>
      <c r="AC139" s="132">
        <f t="shared" si="2"/>
        <v>9.9009900990099011E-3</v>
      </c>
    </row>
    <row r="140" spans="1:29" x14ac:dyDescent="0.2">
      <c r="A140">
        <v>2021</v>
      </c>
      <c r="B140">
        <v>1</v>
      </c>
      <c r="C140" s="260">
        <v>44220</v>
      </c>
      <c r="D140" s="133"/>
      <c r="E140" s="133">
        <v>122</v>
      </c>
      <c r="F140" s="133" t="s">
        <v>154</v>
      </c>
      <c r="G140" s="133" t="s">
        <v>155</v>
      </c>
      <c r="H140" s="133">
        <v>267.39999999999998</v>
      </c>
      <c r="I140" s="133">
        <v>292.60000000000002</v>
      </c>
      <c r="J140" s="133"/>
      <c r="K140" s="133">
        <v>63</v>
      </c>
      <c r="L140" s="133">
        <v>115</v>
      </c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>
        <v>500</v>
      </c>
      <c r="Z140" s="81">
        <v>1.4999999999999999E-2</v>
      </c>
      <c r="AA140" s="131">
        <v>1</v>
      </c>
      <c r="AB140" s="133">
        <v>22</v>
      </c>
      <c r="AC140" s="132">
        <f t="shared" si="2"/>
        <v>0</v>
      </c>
    </row>
    <row r="141" spans="1:29" x14ac:dyDescent="0.2">
      <c r="A141">
        <v>2021</v>
      </c>
      <c r="B141">
        <v>1</v>
      </c>
      <c r="C141" s="260">
        <v>44221</v>
      </c>
      <c r="D141" s="133"/>
      <c r="E141" s="133">
        <v>122</v>
      </c>
      <c r="F141" s="133" t="s">
        <v>154</v>
      </c>
      <c r="G141" s="133" t="s">
        <v>155</v>
      </c>
      <c r="H141" s="133">
        <v>267.39999999999998</v>
      </c>
      <c r="I141" s="133">
        <v>292.60000000000002</v>
      </c>
      <c r="J141" s="133"/>
      <c r="K141" s="133">
        <v>63</v>
      </c>
      <c r="L141" s="133">
        <v>115</v>
      </c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>
        <v>100</v>
      </c>
      <c r="Z141" s="81">
        <v>1.4999999999999999E-2</v>
      </c>
      <c r="AA141" s="131">
        <v>1</v>
      </c>
      <c r="AB141" s="133">
        <v>22</v>
      </c>
      <c r="AC141" s="132">
        <f t="shared" si="2"/>
        <v>0</v>
      </c>
    </row>
    <row r="142" spans="1:29" x14ac:dyDescent="0.2">
      <c r="A142">
        <v>2021</v>
      </c>
      <c r="B142">
        <v>1</v>
      </c>
      <c r="C142" s="260">
        <v>44222</v>
      </c>
      <c r="D142" s="133"/>
      <c r="E142" s="133">
        <v>122</v>
      </c>
      <c r="F142" s="133" t="s">
        <v>154</v>
      </c>
      <c r="G142" s="133" t="s">
        <v>155</v>
      </c>
      <c r="H142" s="133">
        <v>267.39999999999998</v>
      </c>
      <c r="I142" s="133">
        <v>292.60000000000002</v>
      </c>
      <c r="J142" s="133">
        <v>283.3</v>
      </c>
      <c r="K142" s="133">
        <v>63</v>
      </c>
      <c r="L142" s="133">
        <v>115</v>
      </c>
      <c r="M142" s="133">
        <v>71</v>
      </c>
      <c r="N142" s="133">
        <v>102</v>
      </c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>
        <v>1.4999999999999999E-2</v>
      </c>
      <c r="AA142" s="131">
        <v>1</v>
      </c>
      <c r="AB142" s="133">
        <v>22</v>
      </c>
      <c r="AC142" s="132" t="str">
        <f t="shared" si="2"/>
        <v/>
      </c>
    </row>
    <row r="143" spans="1:29" x14ac:dyDescent="0.2">
      <c r="A143">
        <v>2021</v>
      </c>
      <c r="B143">
        <v>1</v>
      </c>
      <c r="C143" s="260">
        <v>44223</v>
      </c>
      <c r="D143" s="133"/>
      <c r="E143" s="133">
        <v>122</v>
      </c>
      <c r="F143" s="133" t="s">
        <v>154</v>
      </c>
      <c r="G143" s="133" t="s">
        <v>155</v>
      </c>
      <c r="H143" s="133">
        <v>267.39999999999998</v>
      </c>
      <c r="I143" s="133">
        <v>292.60000000000002</v>
      </c>
      <c r="J143" s="133">
        <v>284.39999999999998</v>
      </c>
      <c r="K143" s="133">
        <v>63</v>
      </c>
      <c r="L143" s="133">
        <v>115</v>
      </c>
      <c r="M143" s="133">
        <v>72</v>
      </c>
      <c r="N143" s="133">
        <v>100</v>
      </c>
      <c r="O143" s="81">
        <v>2</v>
      </c>
      <c r="P143" s="81">
        <v>4</v>
      </c>
      <c r="Q143" s="81">
        <v>4</v>
      </c>
      <c r="R143" s="81"/>
      <c r="S143" s="81">
        <v>4</v>
      </c>
      <c r="T143" s="81"/>
      <c r="U143" s="81"/>
      <c r="V143" s="81"/>
      <c r="W143" s="81"/>
      <c r="X143" s="133">
        <v>14</v>
      </c>
      <c r="Y143" s="133">
        <v>214</v>
      </c>
      <c r="Z143" s="81">
        <v>1.4999999999999999E-2</v>
      </c>
      <c r="AA143" s="131">
        <v>1</v>
      </c>
      <c r="AB143" s="133">
        <v>22</v>
      </c>
      <c r="AC143" s="132">
        <f t="shared" si="2"/>
        <v>6.5420560747663545E-2</v>
      </c>
    </row>
    <row r="144" spans="1:29" x14ac:dyDescent="0.2">
      <c r="A144">
        <v>2021</v>
      </c>
      <c r="B144">
        <v>1</v>
      </c>
      <c r="C144" s="260">
        <v>44224</v>
      </c>
      <c r="D144" s="133"/>
      <c r="E144" s="133">
        <v>122</v>
      </c>
      <c r="F144" s="133" t="s">
        <v>154</v>
      </c>
      <c r="G144" s="133" t="s">
        <v>155</v>
      </c>
      <c r="H144" s="133">
        <v>267.39999999999998</v>
      </c>
      <c r="I144" s="133">
        <v>292.60000000000002</v>
      </c>
      <c r="J144" s="133">
        <v>280.10000000000002</v>
      </c>
      <c r="K144" s="133">
        <v>63</v>
      </c>
      <c r="L144" s="133">
        <v>115</v>
      </c>
      <c r="M144" s="133">
        <v>77</v>
      </c>
      <c r="N144" s="133">
        <v>94</v>
      </c>
      <c r="O144" s="81">
        <v>5</v>
      </c>
      <c r="P144" s="81"/>
      <c r="Q144" s="81">
        <v>1</v>
      </c>
      <c r="R144" s="81">
        <v>2</v>
      </c>
      <c r="S144" s="81">
        <v>4</v>
      </c>
      <c r="T144" s="81"/>
      <c r="U144" s="81"/>
      <c r="V144" s="81"/>
      <c r="W144" s="81"/>
      <c r="X144" s="133">
        <v>12</v>
      </c>
      <c r="Y144" s="133">
        <v>262</v>
      </c>
      <c r="Z144" s="81">
        <v>1.4999999999999999E-2</v>
      </c>
      <c r="AA144" s="131">
        <v>1</v>
      </c>
      <c r="AB144" s="133">
        <v>22</v>
      </c>
      <c r="AC144" s="132">
        <f t="shared" si="2"/>
        <v>4.5801526717557252E-2</v>
      </c>
    </row>
    <row r="145" spans="1:29" x14ac:dyDescent="0.2">
      <c r="A145">
        <v>2021</v>
      </c>
      <c r="B145">
        <v>1</v>
      </c>
      <c r="C145" s="260">
        <v>44225</v>
      </c>
      <c r="D145" s="133"/>
      <c r="E145" s="133">
        <v>122</v>
      </c>
      <c r="F145" s="133" t="s">
        <v>154</v>
      </c>
      <c r="G145" s="133" t="s">
        <v>155</v>
      </c>
      <c r="H145" s="133">
        <v>267.39999999999998</v>
      </c>
      <c r="I145" s="133">
        <v>292.60000000000002</v>
      </c>
      <c r="J145" s="133">
        <v>276.3</v>
      </c>
      <c r="K145" s="133">
        <v>63</v>
      </c>
      <c r="L145" s="133">
        <v>115</v>
      </c>
      <c r="M145" s="133">
        <v>77</v>
      </c>
      <c r="N145" s="133">
        <v>94</v>
      </c>
      <c r="O145" s="81">
        <v>2</v>
      </c>
      <c r="P145" s="81"/>
      <c r="Q145" s="81">
        <v>3</v>
      </c>
      <c r="R145" s="81"/>
      <c r="S145" s="81"/>
      <c r="T145" s="81"/>
      <c r="U145" s="81"/>
      <c r="V145" s="81"/>
      <c r="W145" s="81"/>
      <c r="X145" s="133">
        <v>5</v>
      </c>
      <c r="Y145" s="133">
        <v>5</v>
      </c>
      <c r="Z145" s="81">
        <v>1.4999999999999999E-2</v>
      </c>
      <c r="AA145" s="131">
        <v>1</v>
      </c>
      <c r="AB145" s="133">
        <v>22</v>
      </c>
      <c r="AC145" s="132">
        <f t="shared" si="2"/>
        <v>1</v>
      </c>
    </row>
    <row r="146" spans="1:29" x14ac:dyDescent="0.2">
      <c r="A146">
        <v>2021</v>
      </c>
      <c r="B146">
        <v>1</v>
      </c>
      <c r="C146" s="260">
        <v>44226</v>
      </c>
      <c r="D146" s="133"/>
      <c r="E146" s="133">
        <v>122</v>
      </c>
      <c r="F146" s="133" t="s">
        <v>154</v>
      </c>
      <c r="G146" s="133" t="s">
        <v>155</v>
      </c>
      <c r="H146" s="133">
        <v>267.39999999999998</v>
      </c>
      <c r="I146" s="133">
        <v>292.60000000000002</v>
      </c>
      <c r="J146" s="133">
        <v>278.10000000000002</v>
      </c>
      <c r="K146" s="133">
        <v>63</v>
      </c>
      <c r="L146" s="133">
        <v>115</v>
      </c>
      <c r="M146" s="133">
        <v>71</v>
      </c>
      <c r="N146" s="133">
        <v>102</v>
      </c>
      <c r="O146" s="81">
        <v>4</v>
      </c>
      <c r="P146" s="81"/>
      <c r="Q146" s="81">
        <v>2</v>
      </c>
      <c r="R146" s="81"/>
      <c r="S146" s="81"/>
      <c r="T146" s="81"/>
      <c r="U146" s="81"/>
      <c r="V146" s="81"/>
      <c r="W146" s="81"/>
      <c r="X146" s="133">
        <v>6</v>
      </c>
      <c r="Y146" s="133">
        <v>706</v>
      </c>
      <c r="Z146" s="81">
        <v>1.4999999999999999E-2</v>
      </c>
      <c r="AA146" s="131">
        <v>1</v>
      </c>
      <c r="AB146" s="133">
        <v>22</v>
      </c>
      <c r="AC146" s="132">
        <f t="shared" si="2"/>
        <v>8.4985835694051E-3</v>
      </c>
    </row>
    <row r="147" spans="1:29" x14ac:dyDescent="0.2">
      <c r="A147">
        <v>2021</v>
      </c>
      <c r="B147">
        <v>1</v>
      </c>
      <c r="C147" s="260">
        <v>44201</v>
      </c>
      <c r="D147" s="133"/>
      <c r="E147" s="133">
        <v>658</v>
      </c>
      <c r="F147" s="133" t="s">
        <v>270</v>
      </c>
      <c r="G147" s="133" t="s">
        <v>271</v>
      </c>
      <c r="H147" s="133">
        <v>83.7</v>
      </c>
      <c r="I147" s="133">
        <v>96.3</v>
      </c>
      <c r="J147" s="133">
        <v>86.5</v>
      </c>
      <c r="K147" s="133">
        <v>60</v>
      </c>
      <c r="L147" s="133">
        <v>180</v>
      </c>
      <c r="M147" s="133">
        <v>68</v>
      </c>
      <c r="N147" s="133">
        <v>160</v>
      </c>
      <c r="O147" s="81">
        <v>4</v>
      </c>
      <c r="P147" s="81"/>
      <c r="Q147" s="81">
        <v>3</v>
      </c>
      <c r="R147" s="81"/>
      <c r="S147" s="81"/>
      <c r="T147" s="81"/>
      <c r="U147" s="81"/>
      <c r="V147" s="81"/>
      <c r="W147" s="81"/>
      <c r="X147" s="133">
        <v>7</v>
      </c>
      <c r="Y147" s="133">
        <v>7</v>
      </c>
      <c r="Z147" s="81">
        <v>0.02</v>
      </c>
      <c r="AA147" s="131">
        <v>1</v>
      </c>
      <c r="AB147" s="133">
        <v>20</v>
      </c>
      <c r="AC147" s="132">
        <f t="shared" si="2"/>
        <v>1</v>
      </c>
    </row>
    <row r="148" spans="1:29" x14ac:dyDescent="0.2">
      <c r="A148">
        <v>2021</v>
      </c>
      <c r="B148">
        <v>1</v>
      </c>
      <c r="C148" s="260">
        <v>44202</v>
      </c>
      <c r="D148" s="133"/>
      <c r="E148" s="133">
        <v>658</v>
      </c>
      <c r="F148" s="133" t="s">
        <v>270</v>
      </c>
      <c r="G148" s="133" t="s">
        <v>271</v>
      </c>
      <c r="H148" s="133">
        <v>83.7</v>
      </c>
      <c r="I148" s="133">
        <v>96.3</v>
      </c>
      <c r="J148" s="133">
        <v>96</v>
      </c>
      <c r="K148" s="133">
        <v>60</v>
      </c>
      <c r="L148" s="133">
        <v>180</v>
      </c>
      <c r="M148" s="133">
        <v>50</v>
      </c>
      <c r="N148" s="133">
        <v>216</v>
      </c>
      <c r="O148" s="81">
        <v>1</v>
      </c>
      <c r="P148" s="81">
        <v>2</v>
      </c>
      <c r="Q148" s="81">
        <v>2</v>
      </c>
      <c r="R148" s="81"/>
      <c r="S148" s="81"/>
      <c r="T148" s="81"/>
      <c r="U148" s="81"/>
      <c r="V148" s="81"/>
      <c r="W148" s="81"/>
      <c r="X148" s="133">
        <v>5</v>
      </c>
      <c r="Y148" s="133">
        <v>560</v>
      </c>
      <c r="Z148" s="81">
        <v>0.02</v>
      </c>
      <c r="AA148" s="131">
        <v>1</v>
      </c>
      <c r="AB148" s="133">
        <v>20</v>
      </c>
      <c r="AC148" s="132">
        <f t="shared" si="2"/>
        <v>8.9285714285714281E-3</v>
      </c>
    </row>
    <row r="149" spans="1:29" x14ac:dyDescent="0.2">
      <c r="A149">
        <v>2021</v>
      </c>
      <c r="B149">
        <v>1</v>
      </c>
      <c r="C149" s="260">
        <v>44206</v>
      </c>
      <c r="D149" s="133"/>
      <c r="E149" s="133">
        <v>658</v>
      </c>
      <c r="F149" s="133" t="s">
        <v>270</v>
      </c>
      <c r="G149" s="133" t="s">
        <v>271</v>
      </c>
      <c r="H149" s="133">
        <v>83.7</v>
      </c>
      <c r="I149" s="133">
        <v>96.3</v>
      </c>
      <c r="J149" s="133">
        <v>91.7</v>
      </c>
      <c r="K149" s="133">
        <v>60</v>
      </c>
      <c r="L149" s="133">
        <v>180</v>
      </c>
      <c r="M149" s="133">
        <v>49</v>
      </c>
      <c r="N149" s="133">
        <v>219</v>
      </c>
      <c r="O149" s="81">
        <v>4</v>
      </c>
      <c r="P149" s="81">
        <v>2</v>
      </c>
      <c r="Q149" s="81">
        <v>3</v>
      </c>
      <c r="R149" s="81"/>
      <c r="S149" s="81"/>
      <c r="T149" s="81"/>
      <c r="U149" s="81"/>
      <c r="V149" s="81"/>
      <c r="W149" s="81"/>
      <c r="X149" s="133">
        <v>9</v>
      </c>
      <c r="Y149" s="133">
        <v>579</v>
      </c>
      <c r="Z149" s="81">
        <v>0.02</v>
      </c>
      <c r="AA149" s="131">
        <v>1</v>
      </c>
      <c r="AB149" s="133">
        <v>20</v>
      </c>
      <c r="AC149" s="132">
        <f t="shared" si="2"/>
        <v>1.5544041450777202E-2</v>
      </c>
    </row>
    <row r="150" spans="1:29" x14ac:dyDescent="0.2">
      <c r="A150">
        <v>2021</v>
      </c>
      <c r="B150">
        <v>1</v>
      </c>
      <c r="C150" s="260">
        <v>44208</v>
      </c>
      <c r="D150" s="133"/>
      <c r="E150" s="133">
        <v>658</v>
      </c>
      <c r="F150" s="133" t="s">
        <v>270</v>
      </c>
      <c r="G150" s="133" t="s">
        <v>271</v>
      </c>
      <c r="H150" s="133">
        <v>83.7</v>
      </c>
      <c r="I150" s="133">
        <v>96.3</v>
      </c>
      <c r="J150" s="133">
        <v>85.6</v>
      </c>
      <c r="K150" s="133">
        <v>60</v>
      </c>
      <c r="L150" s="133">
        <v>180</v>
      </c>
      <c r="M150" s="133">
        <v>50</v>
      </c>
      <c r="N150" s="133">
        <v>216</v>
      </c>
      <c r="O150" s="81">
        <v>8</v>
      </c>
      <c r="P150" s="81">
        <v>5</v>
      </c>
      <c r="Q150" s="81">
        <v>4</v>
      </c>
      <c r="R150" s="81"/>
      <c r="S150" s="81"/>
      <c r="T150" s="81"/>
      <c r="U150" s="81"/>
      <c r="V150" s="81"/>
      <c r="W150" s="81"/>
      <c r="X150" s="133">
        <v>17</v>
      </c>
      <c r="Y150" s="133">
        <v>587</v>
      </c>
      <c r="Z150" s="81">
        <v>0.02</v>
      </c>
      <c r="AA150" s="131">
        <v>1</v>
      </c>
      <c r="AB150" s="133">
        <v>20</v>
      </c>
      <c r="AC150" s="132">
        <f t="shared" si="2"/>
        <v>2.8960817717206135E-2</v>
      </c>
    </row>
    <row r="151" spans="1:29" x14ac:dyDescent="0.2">
      <c r="A151">
        <v>2021</v>
      </c>
      <c r="B151">
        <v>1</v>
      </c>
      <c r="C151" s="260">
        <v>44209</v>
      </c>
      <c r="D151" s="133"/>
      <c r="E151" s="133">
        <v>658</v>
      </c>
      <c r="F151" s="133" t="s">
        <v>270</v>
      </c>
      <c r="G151" s="133" t="s">
        <v>271</v>
      </c>
      <c r="H151" s="133">
        <v>83.7</v>
      </c>
      <c r="I151" s="133">
        <v>96.3</v>
      </c>
      <c r="J151" s="133">
        <v>93.8</v>
      </c>
      <c r="K151" s="133">
        <v>60</v>
      </c>
      <c r="L151" s="133">
        <v>180</v>
      </c>
      <c r="M151" s="133">
        <v>58</v>
      </c>
      <c r="N151" s="133">
        <v>186</v>
      </c>
      <c r="O151" s="81">
        <v>6</v>
      </c>
      <c r="P151" s="81">
        <v>3</v>
      </c>
      <c r="Q151" s="81">
        <v>5</v>
      </c>
      <c r="R151" s="81"/>
      <c r="S151" s="81"/>
      <c r="T151" s="81"/>
      <c r="U151" s="81"/>
      <c r="V151" s="81"/>
      <c r="W151" s="81"/>
      <c r="X151" s="133">
        <v>14</v>
      </c>
      <c r="Y151" s="133">
        <v>1154</v>
      </c>
      <c r="Z151" s="81">
        <v>0.02</v>
      </c>
      <c r="AA151" s="131">
        <v>1</v>
      </c>
      <c r="AB151" s="133">
        <v>20</v>
      </c>
      <c r="AC151" s="132">
        <f t="shared" si="2"/>
        <v>1.2131715771230503E-2</v>
      </c>
    </row>
    <row r="152" spans="1:29" x14ac:dyDescent="0.2">
      <c r="A152">
        <v>2021</v>
      </c>
      <c r="B152">
        <v>1</v>
      </c>
      <c r="C152" s="260">
        <v>44210</v>
      </c>
      <c r="D152" s="133"/>
      <c r="E152" s="133">
        <v>658</v>
      </c>
      <c r="F152" s="133" t="s">
        <v>270</v>
      </c>
      <c r="G152" s="133" t="s">
        <v>271</v>
      </c>
      <c r="H152" s="133">
        <v>83.7</v>
      </c>
      <c r="I152" s="133">
        <v>96.3</v>
      </c>
      <c r="J152" s="133"/>
      <c r="K152" s="133">
        <v>60</v>
      </c>
      <c r="L152" s="133">
        <v>180</v>
      </c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>
        <v>165</v>
      </c>
      <c r="Z152" s="81">
        <v>0.02</v>
      </c>
      <c r="AA152" s="131">
        <v>1</v>
      </c>
      <c r="AB152" s="133">
        <v>20</v>
      </c>
      <c r="AC152" s="132">
        <f t="shared" si="2"/>
        <v>0</v>
      </c>
    </row>
    <row r="153" spans="1:29" x14ac:dyDescent="0.2">
      <c r="A153">
        <v>2021</v>
      </c>
      <c r="B153">
        <v>1</v>
      </c>
      <c r="C153" s="260">
        <v>44214</v>
      </c>
      <c r="D153" s="133"/>
      <c r="E153" s="133">
        <v>658</v>
      </c>
      <c r="F153" s="133" t="s">
        <v>270</v>
      </c>
      <c r="G153" s="133" t="s">
        <v>271</v>
      </c>
      <c r="H153" s="133">
        <v>83.7</v>
      </c>
      <c r="I153" s="133">
        <v>96.3</v>
      </c>
      <c r="J153" s="133">
        <v>88.3</v>
      </c>
      <c r="K153" s="133">
        <v>60</v>
      </c>
      <c r="L153" s="133">
        <v>180</v>
      </c>
      <c r="M153" s="133">
        <v>71</v>
      </c>
      <c r="N153" s="133">
        <v>153</v>
      </c>
      <c r="O153" s="81">
        <v>4</v>
      </c>
      <c r="P153" s="81"/>
      <c r="Q153" s="81">
        <v>3</v>
      </c>
      <c r="R153" s="81"/>
      <c r="S153" s="81"/>
      <c r="T153" s="81"/>
      <c r="U153" s="81"/>
      <c r="V153" s="81"/>
      <c r="W153" s="81"/>
      <c r="X153" s="133">
        <v>7</v>
      </c>
      <c r="Y153" s="133">
        <v>427</v>
      </c>
      <c r="Z153" s="81">
        <v>0.02</v>
      </c>
      <c r="AA153" s="131">
        <v>1</v>
      </c>
      <c r="AB153" s="133">
        <v>20</v>
      </c>
      <c r="AC153" s="132">
        <f t="shared" si="2"/>
        <v>1.6393442622950821E-2</v>
      </c>
    </row>
    <row r="154" spans="1:29" x14ac:dyDescent="0.2">
      <c r="A154">
        <v>2021</v>
      </c>
      <c r="B154">
        <v>1</v>
      </c>
      <c r="C154" s="260">
        <v>44201</v>
      </c>
      <c r="D154" s="133"/>
      <c r="E154" s="133">
        <v>656</v>
      </c>
      <c r="F154" s="133" t="s">
        <v>264</v>
      </c>
      <c r="G154" s="133" t="s">
        <v>265</v>
      </c>
      <c r="H154" s="133">
        <v>137.63999999999999</v>
      </c>
      <c r="I154" s="133">
        <v>158.36000000000001</v>
      </c>
      <c r="J154" s="133">
        <v>143.5</v>
      </c>
      <c r="K154" s="133">
        <v>60</v>
      </c>
      <c r="L154" s="133">
        <v>180</v>
      </c>
      <c r="M154" s="133">
        <v>68</v>
      </c>
      <c r="N154" s="133">
        <v>160</v>
      </c>
      <c r="O154" s="81">
        <v>5</v>
      </c>
      <c r="P154" s="81"/>
      <c r="Q154" s="81">
        <v>3</v>
      </c>
      <c r="R154" s="81"/>
      <c r="S154" s="81"/>
      <c r="T154" s="81"/>
      <c r="U154" s="81"/>
      <c r="V154" s="81"/>
      <c r="W154" s="81"/>
      <c r="X154" s="133">
        <v>8</v>
      </c>
      <c r="Y154" s="133">
        <v>8</v>
      </c>
      <c r="Z154" s="81">
        <v>0.02</v>
      </c>
      <c r="AA154" s="131">
        <v>1</v>
      </c>
      <c r="AB154" s="133">
        <v>20</v>
      </c>
      <c r="AC154" s="132">
        <f t="shared" si="2"/>
        <v>1</v>
      </c>
    </row>
    <row r="155" spans="1:29" x14ac:dyDescent="0.2">
      <c r="A155">
        <v>2021</v>
      </c>
      <c r="B155">
        <v>1</v>
      </c>
      <c r="C155" s="260">
        <v>44202</v>
      </c>
      <c r="D155" s="133"/>
      <c r="E155" s="133">
        <v>656</v>
      </c>
      <c r="F155" s="133" t="s">
        <v>264</v>
      </c>
      <c r="G155" s="133" t="s">
        <v>265</v>
      </c>
      <c r="H155" s="133">
        <v>137.63999999999999</v>
      </c>
      <c r="I155" s="133">
        <v>158.36000000000001</v>
      </c>
      <c r="J155" s="133">
        <v>148</v>
      </c>
      <c r="K155" s="133">
        <v>60</v>
      </c>
      <c r="L155" s="133">
        <v>180</v>
      </c>
      <c r="M155" s="133">
        <v>50</v>
      </c>
      <c r="N155" s="133">
        <v>216</v>
      </c>
      <c r="O155" s="81">
        <v>2</v>
      </c>
      <c r="P155" s="81">
        <v>1</v>
      </c>
      <c r="Q155" s="81">
        <v>1</v>
      </c>
      <c r="R155" s="81"/>
      <c r="S155" s="81"/>
      <c r="T155" s="81"/>
      <c r="U155" s="81"/>
      <c r="V155" s="81"/>
      <c r="W155" s="81"/>
      <c r="X155" s="133">
        <v>4</v>
      </c>
      <c r="Y155" s="133">
        <v>564</v>
      </c>
      <c r="Z155" s="81">
        <v>0.02</v>
      </c>
      <c r="AA155" s="131">
        <v>1</v>
      </c>
      <c r="AB155" s="133">
        <v>20</v>
      </c>
      <c r="AC155" s="132">
        <f t="shared" si="2"/>
        <v>7.0921985815602835E-3</v>
      </c>
    </row>
    <row r="156" spans="1:29" x14ac:dyDescent="0.2">
      <c r="A156">
        <v>2021</v>
      </c>
      <c r="B156">
        <v>1</v>
      </c>
      <c r="C156" s="260">
        <v>44206</v>
      </c>
      <c r="D156" s="133"/>
      <c r="E156" s="133">
        <v>656</v>
      </c>
      <c r="F156" s="133" t="s">
        <v>264</v>
      </c>
      <c r="G156" s="133" t="s">
        <v>265</v>
      </c>
      <c r="H156" s="133">
        <v>137.63999999999999</v>
      </c>
      <c r="I156" s="133">
        <v>158.36000000000001</v>
      </c>
      <c r="J156" s="133">
        <v>147.9</v>
      </c>
      <c r="K156" s="133">
        <v>60</v>
      </c>
      <c r="L156" s="133">
        <v>180</v>
      </c>
      <c r="M156" s="133">
        <v>49</v>
      </c>
      <c r="N156" s="133">
        <v>219</v>
      </c>
      <c r="O156" s="81">
        <v>3</v>
      </c>
      <c r="P156" s="81">
        <v>2</v>
      </c>
      <c r="Q156" s="81">
        <v>5</v>
      </c>
      <c r="R156" s="81"/>
      <c r="S156" s="81"/>
      <c r="T156" s="81"/>
      <c r="U156" s="81"/>
      <c r="V156" s="81"/>
      <c r="W156" s="81"/>
      <c r="X156" s="133">
        <v>10</v>
      </c>
      <c r="Y156" s="133">
        <v>540</v>
      </c>
      <c r="Z156" s="81">
        <v>0.02</v>
      </c>
      <c r="AA156" s="131">
        <v>1</v>
      </c>
      <c r="AB156" s="133">
        <v>20</v>
      </c>
      <c r="AC156" s="132">
        <f t="shared" si="2"/>
        <v>1.8518518518518517E-2</v>
      </c>
    </row>
    <row r="157" spans="1:29" x14ac:dyDescent="0.2">
      <c r="A157">
        <v>2021</v>
      </c>
      <c r="B157">
        <v>1</v>
      </c>
      <c r="C157" s="260">
        <v>44208</v>
      </c>
      <c r="D157" s="133"/>
      <c r="E157" s="133">
        <v>656</v>
      </c>
      <c r="F157" s="133" t="s">
        <v>264</v>
      </c>
      <c r="G157" s="133" t="s">
        <v>265</v>
      </c>
      <c r="H157" s="133">
        <v>137.63999999999999</v>
      </c>
      <c r="I157" s="133">
        <v>158.36000000000001</v>
      </c>
      <c r="J157" s="133">
        <v>152.30000000000001</v>
      </c>
      <c r="K157" s="133">
        <v>60</v>
      </c>
      <c r="L157" s="133">
        <v>180</v>
      </c>
      <c r="M157" s="133">
        <v>50</v>
      </c>
      <c r="N157" s="133">
        <v>216</v>
      </c>
      <c r="O157" s="81">
        <v>8</v>
      </c>
      <c r="P157" s="81">
        <v>4</v>
      </c>
      <c r="Q157" s="81">
        <v>5</v>
      </c>
      <c r="R157" s="81"/>
      <c r="S157" s="81"/>
      <c r="T157" s="81"/>
      <c r="U157" s="81"/>
      <c r="V157" s="81"/>
      <c r="W157" s="81"/>
      <c r="X157" s="133">
        <v>17</v>
      </c>
      <c r="Y157" s="133">
        <v>597</v>
      </c>
      <c r="Z157" s="81">
        <v>0.02</v>
      </c>
      <c r="AA157" s="131">
        <v>1</v>
      </c>
      <c r="AB157" s="133">
        <v>20</v>
      </c>
      <c r="AC157" s="132">
        <f t="shared" si="2"/>
        <v>2.8475711892797319E-2</v>
      </c>
    </row>
    <row r="158" spans="1:29" x14ac:dyDescent="0.2">
      <c r="A158">
        <v>2021</v>
      </c>
      <c r="B158">
        <v>1</v>
      </c>
      <c r="C158" s="260">
        <v>44209</v>
      </c>
      <c r="D158" s="133"/>
      <c r="E158" s="133">
        <v>656</v>
      </c>
      <c r="F158" s="133" t="s">
        <v>264</v>
      </c>
      <c r="G158" s="133" t="s">
        <v>265</v>
      </c>
      <c r="H158" s="133">
        <v>137.63999999999999</v>
      </c>
      <c r="I158" s="133">
        <v>158.36000000000001</v>
      </c>
      <c r="J158" s="133">
        <v>147.4</v>
      </c>
      <c r="K158" s="133">
        <v>60</v>
      </c>
      <c r="L158" s="133">
        <v>180</v>
      </c>
      <c r="M158" s="133">
        <v>58</v>
      </c>
      <c r="N158" s="133">
        <v>186</v>
      </c>
      <c r="O158" s="81">
        <v>5</v>
      </c>
      <c r="P158" s="81">
        <v>3</v>
      </c>
      <c r="Q158" s="81">
        <v>5</v>
      </c>
      <c r="R158" s="81"/>
      <c r="S158" s="81">
        <v>1</v>
      </c>
      <c r="T158" s="81"/>
      <c r="U158" s="81"/>
      <c r="V158" s="81"/>
      <c r="W158" s="81"/>
      <c r="X158" s="133">
        <v>14</v>
      </c>
      <c r="Y158" s="133">
        <v>1164</v>
      </c>
      <c r="Z158" s="81">
        <v>0.02</v>
      </c>
      <c r="AA158" s="131">
        <v>1</v>
      </c>
      <c r="AB158" s="133">
        <v>20</v>
      </c>
      <c r="AC158" s="132">
        <f t="shared" si="2"/>
        <v>1.2027491408934709E-2</v>
      </c>
    </row>
    <row r="159" spans="1:29" x14ac:dyDescent="0.2">
      <c r="A159">
        <v>2021</v>
      </c>
      <c r="B159">
        <v>1</v>
      </c>
      <c r="C159" s="260">
        <v>44210</v>
      </c>
      <c r="D159" s="133"/>
      <c r="E159" s="133">
        <v>656</v>
      </c>
      <c r="F159" s="133" t="s">
        <v>264</v>
      </c>
      <c r="G159" s="133" t="s">
        <v>265</v>
      </c>
      <c r="H159" s="133">
        <v>137.63999999999999</v>
      </c>
      <c r="I159" s="133">
        <v>158.36000000000001</v>
      </c>
      <c r="J159" s="133"/>
      <c r="K159" s="133">
        <v>60</v>
      </c>
      <c r="L159" s="133">
        <v>180</v>
      </c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>
        <v>160</v>
      </c>
      <c r="Z159" s="81">
        <v>0.02</v>
      </c>
      <c r="AA159" s="131">
        <v>1</v>
      </c>
      <c r="AB159" s="133">
        <v>20</v>
      </c>
      <c r="AC159" s="132">
        <f t="shared" si="2"/>
        <v>0</v>
      </c>
    </row>
    <row r="160" spans="1:29" x14ac:dyDescent="0.2">
      <c r="A160">
        <v>2021</v>
      </c>
      <c r="B160">
        <v>1</v>
      </c>
      <c r="C160" s="260">
        <v>44214</v>
      </c>
      <c r="D160" s="133"/>
      <c r="E160" s="133">
        <v>656</v>
      </c>
      <c r="F160" s="133" t="s">
        <v>264</v>
      </c>
      <c r="G160" s="133" t="s">
        <v>265</v>
      </c>
      <c r="H160" s="133">
        <v>137.63999999999999</v>
      </c>
      <c r="I160" s="133">
        <v>158.36000000000001</v>
      </c>
      <c r="J160" s="133">
        <v>149.6</v>
      </c>
      <c r="K160" s="133">
        <v>60</v>
      </c>
      <c r="L160" s="133">
        <v>180</v>
      </c>
      <c r="M160" s="133">
        <v>71</v>
      </c>
      <c r="N160" s="133">
        <v>153</v>
      </c>
      <c r="O160" s="81">
        <v>3</v>
      </c>
      <c r="P160" s="81">
        <v>3</v>
      </c>
      <c r="Q160" s="81">
        <v>2</v>
      </c>
      <c r="R160" s="81"/>
      <c r="S160" s="81"/>
      <c r="T160" s="81"/>
      <c r="U160" s="81"/>
      <c r="V160" s="81"/>
      <c r="W160" s="81"/>
      <c r="X160" s="133">
        <v>8</v>
      </c>
      <c r="Y160" s="133">
        <v>468</v>
      </c>
      <c r="Z160" s="81">
        <v>0.02</v>
      </c>
      <c r="AA160" s="131">
        <v>1</v>
      </c>
      <c r="AB160" s="133">
        <v>20</v>
      </c>
      <c r="AC160" s="132">
        <f t="shared" si="2"/>
        <v>1.7094017094017096E-2</v>
      </c>
    </row>
    <row r="161" spans="1:29" x14ac:dyDescent="0.2">
      <c r="A161">
        <v>2021</v>
      </c>
      <c r="B161">
        <v>1</v>
      </c>
      <c r="C161" s="260">
        <v>44201</v>
      </c>
      <c r="D161" s="133"/>
      <c r="E161" s="133">
        <v>657</v>
      </c>
      <c r="F161" s="133" t="s">
        <v>267</v>
      </c>
      <c r="G161" s="133" t="s">
        <v>268</v>
      </c>
      <c r="H161" s="133">
        <v>83.7</v>
      </c>
      <c r="I161" s="133">
        <v>96.3</v>
      </c>
      <c r="J161" s="133">
        <v>86.5</v>
      </c>
      <c r="K161" s="133">
        <v>60</v>
      </c>
      <c r="L161" s="133">
        <v>180</v>
      </c>
      <c r="M161" s="133">
        <v>68</v>
      </c>
      <c r="N161" s="133">
        <v>160</v>
      </c>
      <c r="O161" s="81">
        <v>4</v>
      </c>
      <c r="P161" s="81"/>
      <c r="Q161" s="81">
        <v>3</v>
      </c>
      <c r="R161" s="81"/>
      <c r="S161" s="81"/>
      <c r="T161" s="81"/>
      <c r="U161" s="81"/>
      <c r="V161" s="81"/>
      <c r="W161" s="81"/>
      <c r="X161" s="133">
        <v>7</v>
      </c>
      <c r="Y161" s="133">
        <v>7</v>
      </c>
      <c r="Z161" s="81">
        <v>0.02</v>
      </c>
      <c r="AA161" s="131">
        <v>1</v>
      </c>
      <c r="AB161" s="133">
        <v>20</v>
      </c>
      <c r="AC161" s="132">
        <f t="shared" si="2"/>
        <v>1</v>
      </c>
    </row>
    <row r="162" spans="1:29" x14ac:dyDescent="0.2">
      <c r="A162">
        <v>2021</v>
      </c>
      <c r="B162">
        <v>1</v>
      </c>
      <c r="C162" s="260">
        <v>44202</v>
      </c>
      <c r="D162" s="133"/>
      <c r="E162" s="133">
        <v>657</v>
      </c>
      <c r="F162" s="133" t="s">
        <v>267</v>
      </c>
      <c r="G162" s="133" t="s">
        <v>268</v>
      </c>
      <c r="H162" s="133">
        <v>83.7</v>
      </c>
      <c r="I162" s="133">
        <v>96.3</v>
      </c>
      <c r="J162" s="133">
        <v>96</v>
      </c>
      <c r="K162" s="133">
        <v>60</v>
      </c>
      <c r="L162" s="133">
        <v>180</v>
      </c>
      <c r="M162" s="133">
        <v>50</v>
      </c>
      <c r="N162" s="133">
        <v>216</v>
      </c>
      <c r="O162" s="81">
        <v>1</v>
      </c>
      <c r="P162" s="81">
        <v>2</v>
      </c>
      <c r="Q162" s="81">
        <v>2</v>
      </c>
      <c r="R162" s="81"/>
      <c r="S162" s="81"/>
      <c r="T162" s="81"/>
      <c r="U162" s="81"/>
      <c r="V162" s="81"/>
      <c r="W162" s="81"/>
      <c r="X162" s="133">
        <v>5</v>
      </c>
      <c r="Y162" s="133">
        <v>560</v>
      </c>
      <c r="Z162" s="81">
        <v>0.02</v>
      </c>
      <c r="AA162" s="131">
        <v>1</v>
      </c>
      <c r="AB162" s="133">
        <v>20</v>
      </c>
      <c r="AC162" s="132">
        <f t="shared" si="2"/>
        <v>8.9285714285714281E-3</v>
      </c>
    </row>
    <row r="163" spans="1:29" x14ac:dyDescent="0.2">
      <c r="A163">
        <v>2021</v>
      </c>
      <c r="B163">
        <v>1</v>
      </c>
      <c r="C163" s="260">
        <v>44206</v>
      </c>
      <c r="D163" s="133"/>
      <c r="E163" s="133">
        <v>657</v>
      </c>
      <c r="F163" s="133" t="s">
        <v>267</v>
      </c>
      <c r="G163" s="133" t="s">
        <v>268</v>
      </c>
      <c r="H163" s="133">
        <v>83.7</v>
      </c>
      <c r="I163" s="133">
        <v>96.3</v>
      </c>
      <c r="J163" s="133">
        <v>91.7</v>
      </c>
      <c r="K163" s="133">
        <v>60</v>
      </c>
      <c r="L163" s="133">
        <v>180</v>
      </c>
      <c r="M163" s="133">
        <v>49</v>
      </c>
      <c r="N163" s="133">
        <v>219</v>
      </c>
      <c r="O163" s="81">
        <v>4</v>
      </c>
      <c r="P163" s="81">
        <v>3</v>
      </c>
      <c r="Q163" s="81">
        <v>5</v>
      </c>
      <c r="R163" s="81"/>
      <c r="S163" s="81"/>
      <c r="T163" s="81"/>
      <c r="U163" s="81"/>
      <c r="V163" s="81"/>
      <c r="W163" s="81"/>
      <c r="X163" s="133">
        <v>12</v>
      </c>
      <c r="Y163" s="133">
        <v>582</v>
      </c>
      <c r="Z163" s="81">
        <v>0.02</v>
      </c>
      <c r="AA163" s="131">
        <v>1</v>
      </c>
      <c r="AB163" s="133">
        <v>20</v>
      </c>
      <c r="AC163" s="132">
        <f t="shared" si="2"/>
        <v>2.0618556701030927E-2</v>
      </c>
    </row>
    <row r="164" spans="1:29" x14ac:dyDescent="0.2">
      <c r="A164">
        <v>2021</v>
      </c>
      <c r="B164">
        <v>1</v>
      </c>
      <c r="C164" s="260">
        <v>44207</v>
      </c>
      <c r="D164" s="133"/>
      <c r="E164" s="133">
        <v>657</v>
      </c>
      <c r="F164" s="133" t="s">
        <v>267</v>
      </c>
      <c r="G164" s="133" t="s">
        <v>268</v>
      </c>
      <c r="H164" s="133">
        <v>83.7</v>
      </c>
      <c r="I164" s="133">
        <v>96.3</v>
      </c>
      <c r="J164" s="133"/>
      <c r="K164" s="133">
        <v>60</v>
      </c>
      <c r="L164" s="133">
        <v>180</v>
      </c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>
        <v>75</v>
      </c>
      <c r="Z164" s="81">
        <v>0.02</v>
      </c>
      <c r="AA164" s="131">
        <v>1</v>
      </c>
      <c r="AB164" s="133">
        <v>20</v>
      </c>
      <c r="AC164" s="132">
        <f t="shared" si="2"/>
        <v>0</v>
      </c>
    </row>
    <row r="165" spans="1:29" x14ac:dyDescent="0.2">
      <c r="A165">
        <v>2021</v>
      </c>
      <c r="B165">
        <v>1</v>
      </c>
      <c r="C165" s="260">
        <v>44208</v>
      </c>
      <c r="D165" s="133"/>
      <c r="E165" s="133">
        <v>657</v>
      </c>
      <c r="F165" s="133" t="s">
        <v>267</v>
      </c>
      <c r="G165" s="133" t="s">
        <v>268</v>
      </c>
      <c r="H165" s="133">
        <v>83.7</v>
      </c>
      <c r="I165" s="133">
        <v>96.3</v>
      </c>
      <c r="J165" s="133">
        <v>85.6</v>
      </c>
      <c r="K165" s="133">
        <v>60</v>
      </c>
      <c r="L165" s="133">
        <v>180</v>
      </c>
      <c r="M165" s="133">
        <v>50</v>
      </c>
      <c r="N165" s="133">
        <v>216</v>
      </c>
      <c r="O165" s="81">
        <v>8</v>
      </c>
      <c r="P165" s="81">
        <v>5</v>
      </c>
      <c r="Q165" s="81">
        <v>4</v>
      </c>
      <c r="R165" s="81"/>
      <c r="S165" s="81"/>
      <c r="T165" s="81"/>
      <c r="U165" s="81"/>
      <c r="V165" s="81"/>
      <c r="W165" s="81"/>
      <c r="X165" s="133">
        <v>17</v>
      </c>
      <c r="Y165" s="133">
        <v>587</v>
      </c>
      <c r="Z165" s="81">
        <v>0.02</v>
      </c>
      <c r="AA165" s="131">
        <v>1</v>
      </c>
      <c r="AB165" s="133">
        <v>20</v>
      </c>
      <c r="AC165" s="132">
        <f t="shared" si="2"/>
        <v>2.8960817717206135E-2</v>
      </c>
    </row>
    <row r="166" spans="1:29" x14ac:dyDescent="0.2">
      <c r="A166">
        <v>2021</v>
      </c>
      <c r="B166">
        <v>1</v>
      </c>
      <c r="C166" s="260">
        <v>44209</v>
      </c>
      <c r="D166" s="133"/>
      <c r="E166" s="133">
        <v>657</v>
      </c>
      <c r="F166" s="133" t="s">
        <v>267</v>
      </c>
      <c r="G166" s="133" t="s">
        <v>268</v>
      </c>
      <c r="H166" s="133">
        <v>83.7</v>
      </c>
      <c r="I166" s="133">
        <v>96.3</v>
      </c>
      <c r="J166" s="133">
        <v>93.8</v>
      </c>
      <c r="K166" s="133">
        <v>60</v>
      </c>
      <c r="L166" s="133">
        <v>180</v>
      </c>
      <c r="M166" s="133">
        <v>58</v>
      </c>
      <c r="N166" s="133">
        <v>186</v>
      </c>
      <c r="O166" s="81">
        <v>6</v>
      </c>
      <c r="P166" s="81">
        <v>3</v>
      </c>
      <c r="Q166" s="81">
        <v>6</v>
      </c>
      <c r="R166" s="81"/>
      <c r="S166" s="81"/>
      <c r="T166" s="81"/>
      <c r="U166" s="81"/>
      <c r="V166" s="81"/>
      <c r="W166" s="81"/>
      <c r="X166" s="133">
        <v>15</v>
      </c>
      <c r="Y166" s="133">
        <v>1155</v>
      </c>
      <c r="Z166" s="81">
        <v>0.02</v>
      </c>
      <c r="AA166" s="131">
        <v>1</v>
      </c>
      <c r="AB166" s="133">
        <v>20</v>
      </c>
      <c r="AC166" s="132">
        <f t="shared" si="2"/>
        <v>1.2987012987012988E-2</v>
      </c>
    </row>
    <row r="167" spans="1:29" x14ac:dyDescent="0.2">
      <c r="A167">
        <v>2021</v>
      </c>
      <c r="B167">
        <v>1</v>
      </c>
      <c r="C167" s="260">
        <v>44210</v>
      </c>
      <c r="D167" s="133"/>
      <c r="E167" s="133">
        <v>657</v>
      </c>
      <c r="F167" s="133" t="s">
        <v>267</v>
      </c>
      <c r="G167" s="133" t="s">
        <v>268</v>
      </c>
      <c r="H167" s="133">
        <v>83.7</v>
      </c>
      <c r="I167" s="133">
        <v>96.3</v>
      </c>
      <c r="J167" s="133"/>
      <c r="K167" s="133">
        <v>60</v>
      </c>
      <c r="L167" s="133">
        <v>180</v>
      </c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>
        <v>165</v>
      </c>
      <c r="Z167" s="81">
        <v>0.02</v>
      </c>
      <c r="AA167" s="131">
        <v>1</v>
      </c>
      <c r="AB167" s="133">
        <v>20</v>
      </c>
      <c r="AC167" s="132">
        <f t="shared" si="2"/>
        <v>0</v>
      </c>
    </row>
    <row r="168" spans="1:29" x14ac:dyDescent="0.2">
      <c r="A168">
        <v>2021</v>
      </c>
      <c r="B168">
        <v>1</v>
      </c>
      <c r="C168" s="260">
        <v>44214</v>
      </c>
      <c r="D168" s="133"/>
      <c r="E168" s="133">
        <v>657</v>
      </c>
      <c r="F168" s="133" t="s">
        <v>267</v>
      </c>
      <c r="G168" s="133" t="s">
        <v>268</v>
      </c>
      <c r="H168" s="133">
        <v>83.7</v>
      </c>
      <c r="I168" s="133">
        <v>96.3</v>
      </c>
      <c r="J168" s="133">
        <v>88.3</v>
      </c>
      <c r="K168" s="133">
        <v>60</v>
      </c>
      <c r="L168" s="133">
        <v>180</v>
      </c>
      <c r="M168" s="133">
        <v>71</v>
      </c>
      <c r="N168" s="133">
        <v>153</v>
      </c>
      <c r="O168" s="81">
        <v>4</v>
      </c>
      <c r="P168" s="81"/>
      <c r="Q168" s="81">
        <v>3</v>
      </c>
      <c r="R168" s="81"/>
      <c r="S168" s="81"/>
      <c r="T168" s="81"/>
      <c r="U168" s="81"/>
      <c r="V168" s="81"/>
      <c r="W168" s="81"/>
      <c r="X168" s="133">
        <v>7</v>
      </c>
      <c r="Y168" s="133">
        <v>427</v>
      </c>
      <c r="Z168" s="81">
        <v>0.02</v>
      </c>
      <c r="AA168" s="131">
        <v>1</v>
      </c>
      <c r="AB168" s="133">
        <v>20</v>
      </c>
      <c r="AC168" s="132">
        <f t="shared" si="2"/>
        <v>1.6393442622950821E-2</v>
      </c>
    </row>
    <row r="169" spans="1:29" x14ac:dyDescent="0.2">
      <c r="A169">
        <v>2021</v>
      </c>
      <c r="B169">
        <v>1</v>
      </c>
      <c r="C169" s="260">
        <v>44201</v>
      </c>
      <c r="D169" s="133"/>
      <c r="E169" s="133">
        <v>655</v>
      </c>
      <c r="F169" s="133" t="s">
        <v>261</v>
      </c>
      <c r="G169" s="133" t="s">
        <v>262</v>
      </c>
      <c r="H169" s="133">
        <v>137.63999999999999</v>
      </c>
      <c r="I169" s="133">
        <v>158.36000000000001</v>
      </c>
      <c r="J169" s="133">
        <v>143.5</v>
      </c>
      <c r="K169" s="133">
        <v>60</v>
      </c>
      <c r="L169" s="133">
        <v>180</v>
      </c>
      <c r="M169" s="133">
        <v>68</v>
      </c>
      <c r="N169" s="133">
        <v>160</v>
      </c>
      <c r="O169" s="81">
        <v>5</v>
      </c>
      <c r="P169" s="81"/>
      <c r="Q169" s="81">
        <v>3</v>
      </c>
      <c r="R169" s="81"/>
      <c r="S169" s="81"/>
      <c r="T169" s="81"/>
      <c r="U169" s="81"/>
      <c r="V169" s="81"/>
      <c r="W169" s="81"/>
      <c r="X169" s="133">
        <v>8</v>
      </c>
      <c r="Y169" s="133">
        <v>8</v>
      </c>
      <c r="Z169" s="81">
        <v>0.02</v>
      </c>
      <c r="AA169" s="131">
        <v>1</v>
      </c>
      <c r="AB169" s="133">
        <v>20</v>
      </c>
      <c r="AC169" s="132">
        <f t="shared" si="2"/>
        <v>1</v>
      </c>
    </row>
    <row r="170" spans="1:29" x14ac:dyDescent="0.2">
      <c r="A170">
        <v>2021</v>
      </c>
      <c r="B170">
        <v>1</v>
      </c>
      <c r="C170" s="260">
        <v>44202</v>
      </c>
      <c r="D170" s="133"/>
      <c r="E170" s="133">
        <v>655</v>
      </c>
      <c r="F170" s="133" t="s">
        <v>261</v>
      </c>
      <c r="G170" s="133" t="s">
        <v>262</v>
      </c>
      <c r="H170" s="133">
        <v>137.63999999999999</v>
      </c>
      <c r="I170" s="133">
        <v>158.36000000000001</v>
      </c>
      <c r="J170" s="133">
        <v>148</v>
      </c>
      <c r="K170" s="133">
        <v>60</v>
      </c>
      <c r="L170" s="133">
        <v>180</v>
      </c>
      <c r="M170" s="133">
        <v>50</v>
      </c>
      <c r="N170" s="133">
        <v>216</v>
      </c>
      <c r="O170" s="81">
        <v>2</v>
      </c>
      <c r="P170" s="81">
        <v>1</v>
      </c>
      <c r="Q170" s="81">
        <v>1</v>
      </c>
      <c r="R170" s="81"/>
      <c r="S170" s="81"/>
      <c r="T170" s="81"/>
      <c r="U170" s="81"/>
      <c r="V170" s="81"/>
      <c r="W170" s="81"/>
      <c r="X170" s="133">
        <v>4</v>
      </c>
      <c r="Y170" s="133">
        <v>564</v>
      </c>
      <c r="Z170" s="81">
        <v>0.02</v>
      </c>
      <c r="AA170" s="131">
        <v>1</v>
      </c>
      <c r="AB170" s="133">
        <v>20</v>
      </c>
      <c r="AC170" s="132">
        <f t="shared" si="2"/>
        <v>7.0921985815602835E-3</v>
      </c>
    </row>
    <row r="171" spans="1:29" x14ac:dyDescent="0.2">
      <c r="A171">
        <v>2021</v>
      </c>
      <c r="B171">
        <v>1</v>
      </c>
      <c r="C171" s="260">
        <v>44206</v>
      </c>
      <c r="E171">
        <v>655</v>
      </c>
      <c r="F171" t="s">
        <v>261</v>
      </c>
      <c r="G171" t="s">
        <v>262</v>
      </c>
      <c r="H171">
        <v>137.63999999999999</v>
      </c>
      <c r="I171">
        <v>158.36000000000001</v>
      </c>
      <c r="J171">
        <v>147.9</v>
      </c>
      <c r="K171">
        <v>60</v>
      </c>
      <c r="L171">
        <v>180</v>
      </c>
      <c r="M171">
        <v>49</v>
      </c>
      <c r="N171">
        <v>219</v>
      </c>
      <c r="O171" s="126">
        <v>3</v>
      </c>
      <c r="P171" s="126">
        <v>2</v>
      </c>
      <c r="Q171" s="126">
        <v>5</v>
      </c>
      <c r="R171" s="126"/>
      <c r="S171" s="126"/>
      <c r="T171" s="126"/>
      <c r="U171" s="126"/>
      <c r="V171" s="126"/>
      <c r="W171" s="126"/>
      <c r="X171">
        <v>10</v>
      </c>
      <c r="Y171">
        <v>540</v>
      </c>
      <c r="Z171" s="127">
        <v>0.02</v>
      </c>
      <c r="AA171">
        <v>1</v>
      </c>
      <c r="AB171">
        <v>20</v>
      </c>
      <c r="AC171" s="132">
        <f t="shared" si="2"/>
        <v>1.8518518518518517E-2</v>
      </c>
    </row>
    <row r="172" spans="1:29" x14ac:dyDescent="0.2">
      <c r="A172">
        <v>2021</v>
      </c>
      <c r="B172">
        <v>1</v>
      </c>
      <c r="C172" s="260">
        <v>44207</v>
      </c>
      <c r="E172">
        <v>655</v>
      </c>
      <c r="F172" t="s">
        <v>261</v>
      </c>
      <c r="G172" t="s">
        <v>262</v>
      </c>
      <c r="H172">
        <v>137.63999999999999</v>
      </c>
      <c r="I172">
        <v>158.36000000000001</v>
      </c>
      <c r="K172">
        <v>60</v>
      </c>
      <c r="L172">
        <v>180</v>
      </c>
      <c r="O172" s="81"/>
      <c r="P172" s="81"/>
      <c r="Q172" s="81"/>
      <c r="R172" s="81"/>
      <c r="S172" s="81"/>
      <c r="T172" s="81"/>
      <c r="U172" s="81"/>
      <c r="V172" s="81"/>
      <c r="W172" s="81"/>
      <c r="Y172">
        <v>60</v>
      </c>
      <c r="Z172" s="127">
        <v>0.02</v>
      </c>
      <c r="AA172">
        <v>1</v>
      </c>
      <c r="AB172">
        <v>20</v>
      </c>
      <c r="AC172" s="132">
        <f t="shared" si="2"/>
        <v>0</v>
      </c>
    </row>
    <row r="173" spans="1:29" x14ac:dyDescent="0.2">
      <c r="A173">
        <v>2021</v>
      </c>
      <c r="B173">
        <v>1</v>
      </c>
      <c r="C173" s="260">
        <v>44208</v>
      </c>
      <c r="E173">
        <v>655</v>
      </c>
      <c r="F173" t="s">
        <v>261</v>
      </c>
      <c r="G173" t="s">
        <v>262</v>
      </c>
      <c r="H173">
        <v>137.63999999999999</v>
      </c>
      <c r="I173">
        <v>158.36000000000001</v>
      </c>
      <c r="J173">
        <v>152.30000000000001</v>
      </c>
      <c r="K173">
        <v>60</v>
      </c>
      <c r="L173">
        <v>180</v>
      </c>
      <c r="M173">
        <v>50</v>
      </c>
      <c r="N173">
        <v>216</v>
      </c>
      <c r="O173" s="81">
        <v>8</v>
      </c>
      <c r="P173" s="81">
        <v>4</v>
      </c>
      <c r="Q173" s="81">
        <v>6</v>
      </c>
      <c r="R173" s="81"/>
      <c r="S173" s="81"/>
      <c r="T173" s="81"/>
      <c r="U173" s="81"/>
      <c r="V173" s="81"/>
      <c r="W173" s="81"/>
      <c r="X173">
        <v>18</v>
      </c>
      <c r="Y173">
        <v>598</v>
      </c>
      <c r="Z173" s="127">
        <v>0.02</v>
      </c>
      <c r="AA173">
        <v>1</v>
      </c>
      <c r="AB173">
        <v>20</v>
      </c>
      <c r="AC173" s="132">
        <f t="shared" si="2"/>
        <v>3.0100334448160536E-2</v>
      </c>
    </row>
    <row r="174" spans="1:29" x14ac:dyDescent="0.2">
      <c r="A174">
        <v>2021</v>
      </c>
      <c r="B174">
        <v>1</v>
      </c>
      <c r="C174" s="260">
        <v>44209</v>
      </c>
      <c r="E174">
        <v>655</v>
      </c>
      <c r="F174" t="s">
        <v>261</v>
      </c>
      <c r="G174" t="s">
        <v>262</v>
      </c>
      <c r="H174">
        <v>137.63999999999999</v>
      </c>
      <c r="I174">
        <v>158.36000000000001</v>
      </c>
      <c r="J174">
        <v>147.4</v>
      </c>
      <c r="K174">
        <v>60</v>
      </c>
      <c r="L174">
        <v>180</v>
      </c>
      <c r="M174">
        <v>58</v>
      </c>
      <c r="N174">
        <v>186</v>
      </c>
      <c r="O174" s="81">
        <v>6</v>
      </c>
      <c r="P174" s="81">
        <v>3</v>
      </c>
      <c r="Q174" s="81">
        <v>5</v>
      </c>
      <c r="R174" s="81"/>
      <c r="S174" s="81">
        <v>2</v>
      </c>
      <c r="T174" s="81"/>
      <c r="U174" s="81"/>
      <c r="V174" s="81"/>
      <c r="W174" s="81"/>
      <c r="X174">
        <v>16</v>
      </c>
      <c r="Y174">
        <v>1166</v>
      </c>
      <c r="Z174" s="127">
        <v>0.02</v>
      </c>
      <c r="AA174">
        <v>1</v>
      </c>
      <c r="AB174">
        <v>20</v>
      </c>
      <c r="AC174" s="132">
        <f t="shared" si="2"/>
        <v>1.3722126929674099E-2</v>
      </c>
    </row>
    <row r="175" spans="1:29" x14ac:dyDescent="0.2">
      <c r="A175">
        <v>2021</v>
      </c>
      <c r="B175">
        <v>1</v>
      </c>
      <c r="C175" s="260">
        <v>44210</v>
      </c>
      <c r="E175">
        <v>655</v>
      </c>
      <c r="F175" t="s">
        <v>261</v>
      </c>
      <c r="G175" t="s">
        <v>262</v>
      </c>
      <c r="H175">
        <v>137.63999999999999</v>
      </c>
      <c r="I175">
        <v>158.36000000000001</v>
      </c>
      <c r="K175">
        <v>60</v>
      </c>
      <c r="L175">
        <v>180</v>
      </c>
      <c r="O175" s="81"/>
      <c r="P175" s="81"/>
      <c r="Q175" s="81"/>
      <c r="R175" s="81"/>
      <c r="S175" s="81"/>
      <c r="T175" s="81"/>
      <c r="U175" s="81"/>
      <c r="V175" s="81"/>
      <c r="W175" s="81"/>
      <c r="Y175">
        <v>160</v>
      </c>
      <c r="Z175" s="127">
        <v>0.02</v>
      </c>
      <c r="AA175">
        <v>1</v>
      </c>
      <c r="AB175">
        <v>20</v>
      </c>
      <c r="AC175" s="132">
        <f t="shared" si="2"/>
        <v>0</v>
      </c>
    </row>
    <row r="176" spans="1:29" x14ac:dyDescent="0.2">
      <c r="A176">
        <v>2021</v>
      </c>
      <c r="B176">
        <v>1</v>
      </c>
      <c r="C176" s="260">
        <v>44214</v>
      </c>
      <c r="E176">
        <v>655</v>
      </c>
      <c r="F176" t="s">
        <v>261</v>
      </c>
      <c r="G176" t="s">
        <v>262</v>
      </c>
      <c r="H176">
        <v>137.63999999999999</v>
      </c>
      <c r="I176">
        <v>158.36000000000001</v>
      </c>
      <c r="J176">
        <v>149.6</v>
      </c>
      <c r="K176">
        <v>60</v>
      </c>
      <c r="L176">
        <v>180</v>
      </c>
      <c r="M176">
        <v>71</v>
      </c>
      <c r="N176">
        <v>153</v>
      </c>
      <c r="O176" s="81">
        <v>3</v>
      </c>
      <c r="P176" s="81">
        <v>3</v>
      </c>
      <c r="Q176" s="81">
        <v>1</v>
      </c>
      <c r="R176" s="81"/>
      <c r="S176" s="81"/>
      <c r="T176" s="81"/>
      <c r="U176" s="81"/>
      <c r="V176" s="81"/>
      <c r="W176" s="81"/>
      <c r="X176">
        <v>7</v>
      </c>
      <c r="Y176">
        <v>467</v>
      </c>
      <c r="Z176" s="127">
        <v>0.02</v>
      </c>
      <c r="AA176">
        <v>1</v>
      </c>
      <c r="AB176">
        <v>20</v>
      </c>
      <c r="AC176" s="132">
        <f t="shared" si="2"/>
        <v>1.4989293361884369E-2</v>
      </c>
    </row>
    <row r="177" spans="1:29" x14ac:dyDescent="0.2">
      <c r="A177">
        <v>2021</v>
      </c>
      <c r="B177">
        <v>1</v>
      </c>
      <c r="C177" s="260">
        <v>44200</v>
      </c>
      <c r="E177">
        <v>645</v>
      </c>
      <c r="F177" t="s">
        <v>238</v>
      </c>
      <c r="G177" t="s">
        <v>239</v>
      </c>
      <c r="H177">
        <v>123.69</v>
      </c>
      <c r="I177">
        <v>142.31</v>
      </c>
      <c r="J177">
        <v>142.69999999999999</v>
      </c>
      <c r="K177">
        <v>80</v>
      </c>
      <c r="L177">
        <v>180</v>
      </c>
      <c r="M177">
        <v>81</v>
      </c>
      <c r="N177">
        <v>178</v>
      </c>
      <c r="O177" s="81">
        <v>6</v>
      </c>
      <c r="P177" s="81"/>
      <c r="Q177" s="81">
        <v>2</v>
      </c>
      <c r="R177" s="81"/>
      <c r="S177" s="81"/>
      <c r="T177" s="81"/>
      <c r="U177" s="81"/>
      <c r="V177" s="81"/>
      <c r="W177" s="81"/>
      <c r="X177">
        <v>8</v>
      </c>
      <c r="Y177">
        <v>8</v>
      </c>
      <c r="Z177" s="127">
        <v>0.02</v>
      </c>
      <c r="AA177">
        <v>1</v>
      </c>
      <c r="AB177">
        <v>20</v>
      </c>
      <c r="AC177" s="132">
        <f t="shared" si="2"/>
        <v>1</v>
      </c>
    </row>
    <row r="178" spans="1:29" x14ac:dyDescent="0.2">
      <c r="A178">
        <v>2021</v>
      </c>
      <c r="B178">
        <v>1</v>
      </c>
      <c r="C178" s="260">
        <v>44202</v>
      </c>
      <c r="E178">
        <v>645</v>
      </c>
      <c r="F178" t="s">
        <v>238</v>
      </c>
      <c r="G178" t="s">
        <v>239</v>
      </c>
      <c r="H178">
        <v>123.69</v>
      </c>
      <c r="I178">
        <v>142.31</v>
      </c>
      <c r="K178">
        <v>80</v>
      </c>
      <c r="L178">
        <v>180</v>
      </c>
      <c r="O178" s="81"/>
      <c r="P178" s="81"/>
      <c r="Q178" s="81"/>
      <c r="R178" s="81"/>
      <c r="S178" s="81"/>
      <c r="T178" s="81"/>
      <c r="U178" s="81"/>
      <c r="V178" s="81"/>
      <c r="W178" s="81"/>
      <c r="Y178">
        <v>1000</v>
      </c>
      <c r="Z178" s="127">
        <v>0.02</v>
      </c>
      <c r="AA178">
        <v>1</v>
      </c>
      <c r="AB178">
        <v>20</v>
      </c>
      <c r="AC178" s="132">
        <f t="shared" si="2"/>
        <v>0</v>
      </c>
    </row>
    <row r="179" spans="1:29" x14ac:dyDescent="0.2">
      <c r="A179">
        <v>2021</v>
      </c>
      <c r="B179">
        <v>1</v>
      </c>
      <c r="C179" s="260">
        <v>44199</v>
      </c>
      <c r="E179">
        <v>625</v>
      </c>
      <c r="F179" t="s">
        <v>230</v>
      </c>
      <c r="G179" t="s">
        <v>231</v>
      </c>
      <c r="H179">
        <v>129.01</v>
      </c>
      <c r="I179">
        <v>150.99</v>
      </c>
      <c r="J179">
        <v>147</v>
      </c>
      <c r="K179">
        <v>18</v>
      </c>
      <c r="L179">
        <v>200</v>
      </c>
      <c r="M179">
        <v>27</v>
      </c>
      <c r="N179">
        <v>133</v>
      </c>
      <c r="O179" s="81">
        <v>2</v>
      </c>
      <c r="P179" s="81"/>
      <c r="Q179" s="81">
        <v>2</v>
      </c>
      <c r="R179" s="81"/>
      <c r="S179" s="81"/>
      <c r="T179" s="81"/>
      <c r="U179" s="81"/>
      <c r="V179" s="81"/>
      <c r="W179" s="81"/>
      <c r="X179">
        <v>4</v>
      </c>
      <c r="Y179">
        <v>274</v>
      </c>
      <c r="Z179" s="127">
        <v>1.4999999999999999E-2</v>
      </c>
      <c r="AA179">
        <v>1</v>
      </c>
      <c r="AB179">
        <v>25</v>
      </c>
      <c r="AC179" s="132">
        <f t="shared" si="2"/>
        <v>1.4598540145985401E-2</v>
      </c>
    </row>
    <row r="180" spans="1:29" x14ac:dyDescent="0.2">
      <c r="A180">
        <v>2021</v>
      </c>
      <c r="B180">
        <v>1</v>
      </c>
      <c r="C180" s="260">
        <v>44200</v>
      </c>
      <c r="E180">
        <v>625</v>
      </c>
      <c r="F180" t="s">
        <v>230</v>
      </c>
      <c r="G180" t="s">
        <v>231</v>
      </c>
      <c r="H180">
        <v>129.01</v>
      </c>
      <c r="I180">
        <v>150.99</v>
      </c>
      <c r="J180">
        <v>137.5</v>
      </c>
      <c r="K180">
        <v>18</v>
      </c>
      <c r="L180">
        <v>200</v>
      </c>
      <c r="M180">
        <v>26</v>
      </c>
      <c r="N180">
        <v>139</v>
      </c>
      <c r="O180" s="81">
        <v>7</v>
      </c>
      <c r="P180" s="81"/>
      <c r="Q180" s="81">
        <v>1</v>
      </c>
      <c r="R180" s="81"/>
      <c r="S180" s="81"/>
      <c r="T180" s="81"/>
      <c r="U180" s="81"/>
      <c r="V180" s="81"/>
      <c r="W180" s="81"/>
      <c r="X180">
        <v>8</v>
      </c>
      <c r="Y180">
        <v>473</v>
      </c>
      <c r="Z180" s="127">
        <v>1.4999999999999999E-2</v>
      </c>
      <c r="AA180">
        <v>1</v>
      </c>
      <c r="AB180">
        <v>25</v>
      </c>
      <c r="AC180" s="132">
        <f t="shared" si="2"/>
        <v>1.6913319238900635E-2</v>
      </c>
    </row>
    <row r="181" spans="1:29" x14ac:dyDescent="0.2">
      <c r="A181">
        <v>2021</v>
      </c>
      <c r="B181">
        <v>1</v>
      </c>
      <c r="C181" s="260">
        <v>44201</v>
      </c>
      <c r="E181">
        <v>625</v>
      </c>
      <c r="F181" t="s">
        <v>230</v>
      </c>
      <c r="G181" t="s">
        <v>231</v>
      </c>
      <c r="H181">
        <v>129.01</v>
      </c>
      <c r="I181">
        <v>150.99</v>
      </c>
      <c r="J181">
        <v>141.80000000000001</v>
      </c>
      <c r="K181">
        <v>18</v>
      </c>
      <c r="L181">
        <v>200</v>
      </c>
      <c r="M181">
        <v>26</v>
      </c>
      <c r="N181">
        <v>140</v>
      </c>
      <c r="O181" s="81">
        <v>1</v>
      </c>
      <c r="P181" s="81">
        <v>1</v>
      </c>
      <c r="Q181" s="81">
        <v>1</v>
      </c>
      <c r="R181" s="81"/>
      <c r="S181" s="81"/>
      <c r="T181" s="81"/>
      <c r="U181" s="81"/>
      <c r="V181" s="81"/>
      <c r="W181" s="81"/>
      <c r="X181">
        <v>3</v>
      </c>
      <c r="Y181">
        <v>153</v>
      </c>
      <c r="Z181" s="127">
        <v>1.4999999999999999E-2</v>
      </c>
      <c r="AA181">
        <v>1</v>
      </c>
      <c r="AB181">
        <v>25</v>
      </c>
      <c r="AC181" s="132">
        <f t="shared" si="2"/>
        <v>1.9607843137254902E-2</v>
      </c>
    </row>
    <row r="182" spans="1:29" x14ac:dyDescent="0.2">
      <c r="A182">
        <v>2021</v>
      </c>
      <c r="B182">
        <v>1</v>
      </c>
      <c r="C182" s="260">
        <v>44215</v>
      </c>
      <c r="E182">
        <v>629</v>
      </c>
      <c r="F182" t="s">
        <v>354</v>
      </c>
      <c r="G182" t="s">
        <v>355</v>
      </c>
      <c r="H182">
        <v>203.983</v>
      </c>
      <c r="I182">
        <v>238.017</v>
      </c>
      <c r="J182">
        <v>228</v>
      </c>
      <c r="K182">
        <v>18</v>
      </c>
      <c r="L182">
        <v>200</v>
      </c>
      <c r="M182">
        <v>20</v>
      </c>
      <c r="N182">
        <v>181</v>
      </c>
      <c r="O182" s="81">
        <v>2</v>
      </c>
      <c r="P182" s="81"/>
      <c r="Q182" s="81"/>
      <c r="R182" s="81"/>
      <c r="S182" s="81"/>
      <c r="T182" s="81"/>
      <c r="U182" s="81"/>
      <c r="V182" s="81"/>
      <c r="W182" s="81"/>
      <c r="X182">
        <v>2</v>
      </c>
      <c r="Y182">
        <v>32</v>
      </c>
      <c r="Z182" s="127">
        <v>1.4999999999999999E-2</v>
      </c>
      <c r="AA182">
        <v>1</v>
      </c>
      <c r="AB182">
        <v>25</v>
      </c>
      <c r="AC182" s="132">
        <f t="shared" si="2"/>
        <v>6.25E-2</v>
      </c>
    </row>
    <row r="183" spans="1:29" x14ac:dyDescent="0.2">
      <c r="A183">
        <v>2021</v>
      </c>
      <c r="B183">
        <v>1</v>
      </c>
      <c r="C183" s="260">
        <v>44219</v>
      </c>
      <c r="E183">
        <v>629</v>
      </c>
      <c r="F183" t="s">
        <v>354</v>
      </c>
      <c r="G183" t="s">
        <v>355</v>
      </c>
      <c r="H183">
        <v>203.983</v>
      </c>
      <c r="I183">
        <v>238.017</v>
      </c>
      <c r="J183">
        <v>233.1</v>
      </c>
      <c r="K183">
        <v>18</v>
      </c>
      <c r="L183">
        <v>200</v>
      </c>
      <c r="M183">
        <v>22</v>
      </c>
      <c r="N183">
        <v>166</v>
      </c>
      <c r="O183" s="81">
        <v>5</v>
      </c>
      <c r="P183" s="81"/>
      <c r="Q183" s="81">
        <v>2</v>
      </c>
      <c r="R183" s="81"/>
      <c r="S183" s="81"/>
      <c r="T183" s="81"/>
      <c r="U183" s="81"/>
      <c r="V183" s="81"/>
      <c r="W183" s="81"/>
      <c r="X183">
        <v>7</v>
      </c>
      <c r="Y183">
        <v>307</v>
      </c>
      <c r="Z183" s="127">
        <v>1.4999999999999999E-2</v>
      </c>
      <c r="AA183">
        <v>1</v>
      </c>
      <c r="AB183">
        <v>25</v>
      </c>
      <c r="AC183" s="132">
        <f t="shared" si="2"/>
        <v>2.2801302931596091E-2</v>
      </c>
    </row>
    <row r="184" spans="1:29" x14ac:dyDescent="0.2">
      <c r="A184">
        <v>2021</v>
      </c>
      <c r="B184">
        <v>1</v>
      </c>
      <c r="C184" s="260">
        <v>44220</v>
      </c>
      <c r="E184">
        <v>629</v>
      </c>
      <c r="F184" t="s">
        <v>354</v>
      </c>
      <c r="G184" t="s">
        <v>355</v>
      </c>
      <c r="H184">
        <v>203.983</v>
      </c>
      <c r="I184">
        <v>238.017</v>
      </c>
      <c r="J184">
        <v>244.7</v>
      </c>
      <c r="K184">
        <v>18</v>
      </c>
      <c r="L184">
        <v>200</v>
      </c>
      <c r="M184">
        <v>24</v>
      </c>
      <c r="N184">
        <v>150</v>
      </c>
      <c r="O184" s="81">
        <v>2</v>
      </c>
      <c r="P184" s="81">
        <v>2</v>
      </c>
      <c r="Q184" s="81">
        <v>3</v>
      </c>
      <c r="R184" s="81"/>
      <c r="S184" s="81"/>
      <c r="T184" s="81"/>
      <c r="U184" s="81"/>
      <c r="V184" s="81"/>
      <c r="W184" s="81"/>
      <c r="X184">
        <v>7</v>
      </c>
      <c r="Y184">
        <v>442</v>
      </c>
      <c r="Z184" s="127">
        <v>1.4999999999999999E-2</v>
      </c>
      <c r="AA184">
        <v>1</v>
      </c>
      <c r="AB184">
        <v>25</v>
      </c>
      <c r="AC184" s="132">
        <f t="shared" si="2"/>
        <v>1.5837104072398189E-2</v>
      </c>
    </row>
    <row r="185" spans="1:29" x14ac:dyDescent="0.2">
      <c r="A185">
        <v>2021</v>
      </c>
      <c r="B185">
        <v>1</v>
      </c>
      <c r="C185" s="260">
        <v>44221</v>
      </c>
      <c r="E185">
        <v>629</v>
      </c>
      <c r="F185" t="s">
        <v>354</v>
      </c>
      <c r="G185" t="s">
        <v>355</v>
      </c>
      <c r="H185">
        <v>203.983</v>
      </c>
      <c r="I185">
        <v>238.017</v>
      </c>
      <c r="J185">
        <v>222</v>
      </c>
      <c r="K185">
        <v>18</v>
      </c>
      <c r="L185">
        <v>200</v>
      </c>
      <c r="O185" s="81">
        <v>2</v>
      </c>
      <c r="P185" s="81">
        <v>4</v>
      </c>
      <c r="Q185" s="81"/>
      <c r="R185" s="81"/>
      <c r="S185" s="81"/>
      <c r="T185" s="81"/>
      <c r="U185" s="81"/>
      <c r="V185" s="81"/>
      <c r="W185" s="81"/>
      <c r="X185">
        <v>6</v>
      </c>
      <c r="Y185">
        <v>51</v>
      </c>
      <c r="Z185" s="127">
        <v>1.4999999999999999E-2</v>
      </c>
      <c r="AA185">
        <v>1</v>
      </c>
      <c r="AB185">
        <v>25</v>
      </c>
      <c r="AC185" s="132">
        <f t="shared" si="2"/>
        <v>0.11764705882352941</v>
      </c>
    </row>
    <row r="186" spans="1:29" x14ac:dyDescent="0.2">
      <c r="A186">
        <v>2021</v>
      </c>
      <c r="B186">
        <v>1</v>
      </c>
      <c r="C186" s="260">
        <v>44203</v>
      </c>
      <c r="E186">
        <v>621</v>
      </c>
      <c r="F186" t="s">
        <v>296</v>
      </c>
      <c r="G186" t="s">
        <v>297</v>
      </c>
      <c r="H186">
        <v>175.98849999999999</v>
      </c>
      <c r="I186">
        <v>207.01150000000001</v>
      </c>
      <c r="J186">
        <v>203</v>
      </c>
      <c r="K186">
        <v>18</v>
      </c>
      <c r="L186">
        <v>200</v>
      </c>
      <c r="M186">
        <v>23</v>
      </c>
      <c r="N186">
        <v>154</v>
      </c>
      <c r="O186" s="81">
        <v>2</v>
      </c>
      <c r="P186" s="81"/>
      <c r="Q186" s="81">
        <v>4</v>
      </c>
      <c r="R186" s="81"/>
      <c r="S186" s="81"/>
      <c r="T186" s="81"/>
      <c r="U186" s="81"/>
      <c r="V186" s="81"/>
      <c r="W186" s="81"/>
      <c r="X186">
        <v>6</v>
      </c>
      <c r="Y186">
        <v>396</v>
      </c>
      <c r="Z186" s="127">
        <v>1.4999999999999999E-2</v>
      </c>
      <c r="AA186">
        <v>1</v>
      </c>
      <c r="AB186">
        <v>25</v>
      </c>
      <c r="AC186" s="132">
        <f t="shared" si="2"/>
        <v>1.5151515151515152E-2</v>
      </c>
    </row>
    <row r="187" spans="1:29" x14ac:dyDescent="0.2">
      <c r="A187">
        <v>2021</v>
      </c>
      <c r="B187">
        <v>1</v>
      </c>
      <c r="C187" s="260">
        <v>44205</v>
      </c>
      <c r="E187">
        <v>621</v>
      </c>
      <c r="F187" t="s">
        <v>296</v>
      </c>
      <c r="G187" t="s">
        <v>297</v>
      </c>
      <c r="H187">
        <v>175.98849999999999</v>
      </c>
      <c r="I187">
        <v>207.01150000000001</v>
      </c>
      <c r="J187">
        <v>200</v>
      </c>
      <c r="K187">
        <v>18</v>
      </c>
      <c r="L187">
        <v>200</v>
      </c>
      <c r="M187">
        <v>24</v>
      </c>
      <c r="N187">
        <v>149</v>
      </c>
      <c r="O187" s="81">
        <v>2</v>
      </c>
      <c r="P187" s="81"/>
      <c r="Q187" s="81">
        <v>1</v>
      </c>
      <c r="R187" s="81"/>
      <c r="S187" s="81"/>
      <c r="T187" s="81"/>
      <c r="U187" s="81"/>
      <c r="V187" s="81"/>
      <c r="W187" s="81"/>
      <c r="X187">
        <v>3</v>
      </c>
      <c r="Y187">
        <v>63</v>
      </c>
      <c r="Z187" s="127">
        <v>1.4999999999999999E-2</v>
      </c>
      <c r="AA187">
        <v>1</v>
      </c>
      <c r="AB187">
        <v>25</v>
      </c>
      <c r="AC187" s="132">
        <f t="shared" si="2"/>
        <v>4.7619047619047616E-2</v>
      </c>
    </row>
    <row r="188" spans="1:29" x14ac:dyDescent="0.2">
      <c r="A188">
        <v>2021</v>
      </c>
      <c r="B188">
        <v>1</v>
      </c>
      <c r="C188" s="260">
        <v>44201</v>
      </c>
      <c r="E188">
        <v>445</v>
      </c>
      <c r="F188" t="s">
        <v>242</v>
      </c>
      <c r="G188" t="s">
        <v>243</v>
      </c>
      <c r="H188">
        <v>25.2</v>
      </c>
      <c r="I188">
        <v>30.8</v>
      </c>
      <c r="J188">
        <v>29.2</v>
      </c>
      <c r="K188">
        <v>60</v>
      </c>
      <c r="L188">
        <v>180</v>
      </c>
      <c r="M188">
        <v>73</v>
      </c>
      <c r="N188">
        <v>148</v>
      </c>
      <c r="O188" s="81">
        <v>8</v>
      </c>
      <c r="P188" s="81">
        <v>2</v>
      </c>
      <c r="Q188" s="81">
        <v>3</v>
      </c>
      <c r="R188" s="81"/>
      <c r="S188" s="81"/>
      <c r="T188" s="81"/>
      <c r="U188" s="81"/>
      <c r="V188" s="81"/>
      <c r="W188" s="81"/>
      <c r="X188">
        <v>13</v>
      </c>
      <c r="Y188">
        <v>1013</v>
      </c>
      <c r="Z188" s="127">
        <v>1.4999999999999999E-2</v>
      </c>
      <c r="AA188">
        <v>1</v>
      </c>
      <c r="AB188">
        <v>29</v>
      </c>
      <c r="AC188" s="132">
        <f t="shared" si="2"/>
        <v>1.2833168805528134E-2</v>
      </c>
    </row>
    <row r="189" spans="1:29" x14ac:dyDescent="0.2">
      <c r="A189">
        <v>2021</v>
      </c>
      <c r="B189">
        <v>1</v>
      </c>
      <c r="C189" s="260">
        <v>44202</v>
      </c>
      <c r="E189">
        <v>445</v>
      </c>
      <c r="F189" t="s">
        <v>242</v>
      </c>
      <c r="G189" t="s">
        <v>243</v>
      </c>
      <c r="H189">
        <v>25.2</v>
      </c>
      <c r="I189">
        <v>30.8</v>
      </c>
      <c r="J189">
        <v>27.7</v>
      </c>
      <c r="K189">
        <v>60</v>
      </c>
      <c r="L189">
        <v>180</v>
      </c>
      <c r="M189">
        <v>87</v>
      </c>
      <c r="N189">
        <v>124</v>
      </c>
      <c r="O189" s="81">
        <v>4</v>
      </c>
      <c r="P189" s="81">
        <v>2</v>
      </c>
      <c r="Q189" s="81">
        <v>4</v>
      </c>
      <c r="R189" s="81"/>
      <c r="S189" s="81"/>
      <c r="T189" s="81"/>
      <c r="U189" s="81"/>
      <c r="V189" s="81"/>
      <c r="W189" s="81"/>
      <c r="X189">
        <v>10</v>
      </c>
      <c r="Y189">
        <v>2010</v>
      </c>
      <c r="Z189" s="127">
        <v>1.4999999999999999E-2</v>
      </c>
      <c r="AA189">
        <v>1</v>
      </c>
      <c r="AB189">
        <v>29</v>
      </c>
      <c r="AC189" s="132">
        <f t="shared" si="2"/>
        <v>4.9751243781094526E-3</v>
      </c>
    </row>
    <row r="190" spans="1:29" x14ac:dyDescent="0.2">
      <c r="A190">
        <v>2021</v>
      </c>
      <c r="B190">
        <v>1</v>
      </c>
      <c r="C190" s="260">
        <v>44203</v>
      </c>
      <c r="E190">
        <v>445</v>
      </c>
      <c r="F190" t="s">
        <v>242</v>
      </c>
      <c r="G190" t="s">
        <v>243</v>
      </c>
      <c r="H190">
        <v>25.2</v>
      </c>
      <c r="I190">
        <v>30.8</v>
      </c>
      <c r="J190">
        <v>24.8</v>
      </c>
      <c r="K190">
        <v>60</v>
      </c>
      <c r="L190">
        <v>180</v>
      </c>
      <c r="M190">
        <v>86</v>
      </c>
      <c r="N190">
        <v>126</v>
      </c>
      <c r="O190" s="81">
        <v>2</v>
      </c>
      <c r="P190" s="81"/>
      <c r="Q190" s="81"/>
      <c r="R190" s="81"/>
      <c r="S190" s="81"/>
      <c r="T190" s="81"/>
      <c r="U190" s="81"/>
      <c r="V190" s="81"/>
      <c r="W190" s="81"/>
      <c r="X190">
        <v>2</v>
      </c>
      <c r="Y190">
        <v>507</v>
      </c>
      <c r="Z190" s="127">
        <v>1.4999999999999999E-2</v>
      </c>
      <c r="AA190">
        <v>1</v>
      </c>
      <c r="AB190">
        <v>29</v>
      </c>
      <c r="AC190" s="132">
        <f t="shared" si="2"/>
        <v>3.9447731755424065E-3</v>
      </c>
    </row>
    <row r="191" spans="1:29" x14ac:dyDescent="0.2">
      <c r="A191">
        <v>2021</v>
      </c>
      <c r="B191">
        <v>1</v>
      </c>
      <c r="C191" s="260">
        <v>44214</v>
      </c>
      <c r="E191">
        <v>445</v>
      </c>
      <c r="F191" t="s">
        <v>242</v>
      </c>
      <c r="G191" t="s">
        <v>243</v>
      </c>
      <c r="H191">
        <v>25.2</v>
      </c>
      <c r="I191">
        <v>30.8</v>
      </c>
      <c r="K191">
        <v>60</v>
      </c>
      <c r="L191">
        <v>180</v>
      </c>
      <c r="O191" s="81"/>
      <c r="P191" s="81"/>
      <c r="Q191" s="81"/>
      <c r="R191" s="81"/>
      <c r="S191" s="81"/>
      <c r="T191" s="81"/>
      <c r="U191" s="81"/>
      <c r="V191" s="81"/>
      <c r="W191" s="81"/>
      <c r="Y191">
        <v>200</v>
      </c>
      <c r="Z191" s="127">
        <v>1.4999999999999999E-2</v>
      </c>
      <c r="AA191">
        <v>1</v>
      </c>
      <c r="AB191">
        <v>29</v>
      </c>
      <c r="AC191" s="132">
        <f t="shared" si="2"/>
        <v>0</v>
      </c>
    </row>
    <row r="192" spans="1:29" x14ac:dyDescent="0.2">
      <c r="A192">
        <v>2021</v>
      </c>
      <c r="B192">
        <v>1</v>
      </c>
      <c r="C192" s="260">
        <v>44201</v>
      </c>
      <c r="E192">
        <v>446</v>
      </c>
      <c r="F192" t="s">
        <v>245</v>
      </c>
      <c r="G192" t="s">
        <v>246</v>
      </c>
      <c r="H192">
        <v>150.30000000000001</v>
      </c>
      <c r="I192">
        <v>183.7</v>
      </c>
      <c r="J192">
        <v>176.7</v>
      </c>
      <c r="K192">
        <v>60</v>
      </c>
      <c r="L192">
        <v>180</v>
      </c>
      <c r="M192">
        <v>73</v>
      </c>
      <c r="N192">
        <v>148</v>
      </c>
      <c r="O192" s="81">
        <v>5</v>
      </c>
      <c r="P192" s="81">
        <v>2</v>
      </c>
      <c r="Q192" s="81">
        <v>5</v>
      </c>
      <c r="R192" s="81"/>
      <c r="S192" s="81"/>
      <c r="T192" s="81"/>
      <c r="U192" s="81"/>
      <c r="V192" s="81"/>
      <c r="W192" s="81"/>
      <c r="X192">
        <v>12</v>
      </c>
      <c r="Y192">
        <v>762</v>
      </c>
      <c r="Z192" s="127">
        <v>1.4999999999999999E-2</v>
      </c>
      <c r="AA192">
        <v>1</v>
      </c>
      <c r="AB192">
        <v>29</v>
      </c>
      <c r="AC192" s="132">
        <f t="shared" si="2"/>
        <v>1.5748031496062992E-2</v>
      </c>
    </row>
    <row r="193" spans="1:29" x14ac:dyDescent="0.2">
      <c r="A193">
        <v>2021</v>
      </c>
      <c r="B193">
        <v>1</v>
      </c>
      <c r="C193" s="260">
        <v>44202</v>
      </c>
      <c r="E193">
        <v>446</v>
      </c>
      <c r="F193" t="s">
        <v>245</v>
      </c>
      <c r="G193" t="s">
        <v>246</v>
      </c>
      <c r="H193">
        <v>150.30000000000001</v>
      </c>
      <c r="I193">
        <v>183.7</v>
      </c>
      <c r="J193">
        <v>168.1</v>
      </c>
      <c r="K193">
        <v>60</v>
      </c>
      <c r="L193">
        <v>180</v>
      </c>
      <c r="M193">
        <v>87</v>
      </c>
      <c r="N193">
        <v>124</v>
      </c>
      <c r="O193" s="81">
        <v>10</v>
      </c>
      <c r="P193" s="81">
        <v>2</v>
      </c>
      <c r="Q193" s="81">
        <v>3</v>
      </c>
      <c r="R193" s="81"/>
      <c r="S193" s="81"/>
      <c r="T193" s="81"/>
      <c r="U193" s="81"/>
      <c r="V193" s="81"/>
      <c r="W193" s="81"/>
      <c r="X193">
        <v>15</v>
      </c>
      <c r="Y193">
        <v>1365</v>
      </c>
      <c r="Z193" s="127">
        <v>1.4999999999999999E-2</v>
      </c>
      <c r="AA193">
        <v>1</v>
      </c>
      <c r="AB193">
        <v>29</v>
      </c>
      <c r="AC193" s="132">
        <f t="shared" si="2"/>
        <v>1.098901098901099E-2</v>
      </c>
    </row>
    <row r="194" spans="1:29" x14ac:dyDescent="0.2">
      <c r="A194">
        <v>2021</v>
      </c>
      <c r="B194">
        <v>1</v>
      </c>
      <c r="C194" s="260">
        <v>44203</v>
      </c>
      <c r="E194">
        <v>446</v>
      </c>
      <c r="F194" t="s">
        <v>245</v>
      </c>
      <c r="G194" t="s">
        <v>246</v>
      </c>
      <c r="H194">
        <v>150.30000000000001</v>
      </c>
      <c r="I194">
        <v>183.7</v>
      </c>
      <c r="J194">
        <v>149.5</v>
      </c>
      <c r="K194">
        <v>60</v>
      </c>
      <c r="L194">
        <v>180</v>
      </c>
      <c r="M194">
        <v>86</v>
      </c>
      <c r="N194">
        <v>126</v>
      </c>
      <c r="O194" s="81">
        <v>2</v>
      </c>
      <c r="P194" s="81"/>
      <c r="Q194" s="81">
        <v>1</v>
      </c>
      <c r="R194" s="81"/>
      <c r="S194" s="81"/>
      <c r="T194" s="81"/>
      <c r="U194" s="81"/>
      <c r="V194" s="81"/>
      <c r="W194" s="81"/>
      <c r="X194">
        <v>3</v>
      </c>
      <c r="Y194">
        <v>266</v>
      </c>
      <c r="Z194" s="127">
        <v>1.4999999999999999E-2</v>
      </c>
      <c r="AA194">
        <v>1</v>
      </c>
      <c r="AB194">
        <v>29</v>
      </c>
      <c r="AC194" s="132">
        <f t="shared" si="2"/>
        <v>1.1278195488721804E-2</v>
      </c>
    </row>
    <row r="195" spans="1:29" x14ac:dyDescent="0.2">
      <c r="A195">
        <v>2021</v>
      </c>
      <c r="B195">
        <v>1</v>
      </c>
      <c r="C195" s="260">
        <v>44214</v>
      </c>
      <c r="E195">
        <v>446</v>
      </c>
      <c r="F195" t="s">
        <v>245</v>
      </c>
      <c r="G195" t="s">
        <v>246</v>
      </c>
      <c r="H195">
        <v>150.30000000000001</v>
      </c>
      <c r="I195">
        <v>183.7</v>
      </c>
      <c r="K195">
        <v>60</v>
      </c>
      <c r="L195">
        <v>180</v>
      </c>
      <c r="O195" s="81"/>
      <c r="P195" s="81"/>
      <c r="Q195" s="81"/>
      <c r="R195" s="81"/>
      <c r="S195" s="81"/>
      <c r="T195" s="81"/>
      <c r="U195" s="81"/>
      <c r="V195" s="81"/>
      <c r="W195" s="81"/>
      <c r="Y195">
        <v>90</v>
      </c>
      <c r="Z195" s="127">
        <v>1.4999999999999999E-2</v>
      </c>
      <c r="AA195">
        <v>1</v>
      </c>
      <c r="AB195">
        <v>29</v>
      </c>
      <c r="AC195" s="132">
        <f t="shared" si="2"/>
        <v>0</v>
      </c>
    </row>
    <row r="196" spans="1:29" x14ac:dyDescent="0.2">
      <c r="A196">
        <v>2021</v>
      </c>
      <c r="B196">
        <v>1</v>
      </c>
      <c r="C196" s="260">
        <v>44196</v>
      </c>
      <c r="E196">
        <v>439</v>
      </c>
      <c r="F196" t="s">
        <v>179</v>
      </c>
      <c r="G196" t="s">
        <v>180</v>
      </c>
      <c r="H196">
        <v>308.7</v>
      </c>
      <c r="I196">
        <v>377.3</v>
      </c>
      <c r="J196">
        <v>353</v>
      </c>
      <c r="K196">
        <v>45</v>
      </c>
      <c r="L196">
        <v>320</v>
      </c>
      <c r="M196">
        <v>46</v>
      </c>
      <c r="N196">
        <v>315</v>
      </c>
      <c r="O196" s="81">
        <v>3</v>
      </c>
      <c r="P196" s="81"/>
      <c r="Q196" s="81">
        <v>7</v>
      </c>
      <c r="R196" s="81"/>
      <c r="S196" s="81"/>
      <c r="T196" s="81"/>
      <c r="U196" s="81"/>
      <c r="V196" s="81"/>
      <c r="W196" s="81"/>
      <c r="X196">
        <v>10</v>
      </c>
      <c r="Y196">
        <v>370</v>
      </c>
      <c r="Z196" s="127">
        <v>1.4999999999999999E-2</v>
      </c>
      <c r="AA196">
        <v>1</v>
      </c>
      <c r="AB196">
        <v>29</v>
      </c>
      <c r="AC196" s="132">
        <f t="shared" ref="AC196:AC241" si="3">IFERROR(X196/Y196,"")</f>
        <v>2.7027027027027029E-2</v>
      </c>
    </row>
    <row r="197" spans="1:29" x14ac:dyDescent="0.2">
      <c r="A197">
        <v>2021</v>
      </c>
      <c r="B197">
        <v>1</v>
      </c>
      <c r="C197" s="260">
        <v>44198</v>
      </c>
      <c r="E197">
        <v>439</v>
      </c>
      <c r="F197" t="s">
        <v>179</v>
      </c>
      <c r="G197" t="s">
        <v>180</v>
      </c>
      <c r="H197">
        <v>308.7</v>
      </c>
      <c r="I197">
        <v>377.3</v>
      </c>
      <c r="J197">
        <v>346</v>
      </c>
      <c r="K197">
        <v>45</v>
      </c>
      <c r="L197">
        <v>320</v>
      </c>
      <c r="M197">
        <v>67</v>
      </c>
      <c r="N197">
        <v>215</v>
      </c>
      <c r="O197" s="81">
        <v>2</v>
      </c>
      <c r="P197" s="81">
        <v>2</v>
      </c>
      <c r="Q197" s="81">
        <v>18</v>
      </c>
      <c r="R197" s="81">
        <v>3</v>
      </c>
      <c r="S197" s="81"/>
      <c r="T197" s="81"/>
      <c r="U197" s="81"/>
      <c r="V197" s="81"/>
      <c r="W197" s="81"/>
      <c r="X197">
        <v>25</v>
      </c>
      <c r="Y197">
        <v>485</v>
      </c>
      <c r="Z197" s="127">
        <v>1.4999999999999999E-2</v>
      </c>
      <c r="AA197">
        <v>1</v>
      </c>
      <c r="AB197">
        <v>29</v>
      </c>
      <c r="AC197" s="132">
        <f t="shared" si="3"/>
        <v>5.1546391752577317E-2</v>
      </c>
    </row>
    <row r="198" spans="1:29" x14ac:dyDescent="0.2">
      <c r="A198">
        <v>2021</v>
      </c>
      <c r="B198">
        <v>1</v>
      </c>
      <c r="C198" s="260">
        <v>44199</v>
      </c>
      <c r="E198">
        <v>439</v>
      </c>
      <c r="F198" t="s">
        <v>179</v>
      </c>
      <c r="G198" t="s">
        <v>180</v>
      </c>
      <c r="H198">
        <v>308.7</v>
      </c>
      <c r="I198">
        <v>377.3</v>
      </c>
      <c r="J198">
        <v>351.1</v>
      </c>
      <c r="K198">
        <v>45</v>
      </c>
      <c r="L198">
        <v>320</v>
      </c>
      <c r="M198">
        <v>46</v>
      </c>
      <c r="N198">
        <v>316</v>
      </c>
      <c r="O198" s="81">
        <v>12</v>
      </c>
      <c r="P198" s="81"/>
      <c r="Q198" s="81">
        <v>19</v>
      </c>
      <c r="R198" s="81"/>
      <c r="S198" s="81"/>
      <c r="T198" s="81"/>
      <c r="U198" s="81"/>
      <c r="V198" s="81"/>
      <c r="W198" s="81"/>
      <c r="X198">
        <v>31</v>
      </c>
      <c r="Y198">
        <v>571</v>
      </c>
      <c r="Z198" s="127">
        <v>1.4999999999999999E-2</v>
      </c>
      <c r="AA198">
        <v>1</v>
      </c>
      <c r="AB198">
        <v>29</v>
      </c>
      <c r="AC198" s="132">
        <f t="shared" si="3"/>
        <v>5.4290718038528897E-2</v>
      </c>
    </row>
    <row r="199" spans="1:29" x14ac:dyDescent="0.2">
      <c r="A199">
        <v>2021</v>
      </c>
      <c r="B199">
        <v>1</v>
      </c>
      <c r="C199" s="260">
        <v>44200</v>
      </c>
      <c r="E199">
        <v>439</v>
      </c>
      <c r="F199" t="s">
        <v>179</v>
      </c>
      <c r="G199" t="s">
        <v>180</v>
      </c>
      <c r="H199">
        <v>308.7</v>
      </c>
      <c r="I199">
        <v>377.3</v>
      </c>
      <c r="J199">
        <v>359.4</v>
      </c>
      <c r="K199">
        <v>45</v>
      </c>
      <c r="L199">
        <v>320</v>
      </c>
      <c r="M199">
        <v>45</v>
      </c>
      <c r="N199">
        <v>320</v>
      </c>
      <c r="O199" s="81">
        <v>7</v>
      </c>
      <c r="P199" s="81"/>
      <c r="Q199" s="81">
        <v>5</v>
      </c>
      <c r="R199" s="81"/>
      <c r="S199" s="81">
        <v>1</v>
      </c>
      <c r="T199" s="81"/>
      <c r="U199" s="81"/>
      <c r="V199" s="81"/>
      <c r="W199" s="81"/>
      <c r="X199">
        <v>13</v>
      </c>
      <c r="Y199">
        <v>833</v>
      </c>
      <c r="Z199" s="127">
        <v>1.4999999999999999E-2</v>
      </c>
      <c r="AA199">
        <v>1</v>
      </c>
      <c r="AB199">
        <v>29</v>
      </c>
      <c r="AC199" s="132">
        <f t="shared" si="3"/>
        <v>1.5606242496998799E-2</v>
      </c>
    </row>
    <row r="200" spans="1:29" x14ac:dyDescent="0.2">
      <c r="A200">
        <v>2021</v>
      </c>
      <c r="B200">
        <v>1</v>
      </c>
      <c r="C200" s="260">
        <v>44201</v>
      </c>
      <c r="E200">
        <v>439</v>
      </c>
      <c r="F200" t="s">
        <v>179</v>
      </c>
      <c r="G200" t="s">
        <v>180</v>
      </c>
      <c r="H200">
        <v>308.7</v>
      </c>
      <c r="I200">
        <v>377.3</v>
      </c>
      <c r="K200">
        <v>45</v>
      </c>
      <c r="L200">
        <v>320</v>
      </c>
      <c r="O200" s="81">
        <v>2</v>
      </c>
      <c r="P200" s="81">
        <v>2</v>
      </c>
      <c r="Q200" s="81">
        <v>1</v>
      </c>
      <c r="R200" s="81"/>
      <c r="S200" s="81"/>
      <c r="T200" s="81"/>
      <c r="U200" s="81"/>
      <c r="V200" s="81"/>
      <c r="W200" s="81"/>
      <c r="X200">
        <v>5</v>
      </c>
      <c r="Y200">
        <v>85</v>
      </c>
      <c r="Z200" s="127">
        <v>1.4999999999999999E-2</v>
      </c>
      <c r="AA200">
        <v>1</v>
      </c>
      <c r="AB200">
        <v>29</v>
      </c>
      <c r="AC200" s="132">
        <f t="shared" si="3"/>
        <v>5.8823529411764705E-2</v>
      </c>
    </row>
    <row r="201" spans="1:29" x14ac:dyDescent="0.2">
      <c r="A201">
        <v>2021</v>
      </c>
      <c r="B201">
        <v>1</v>
      </c>
      <c r="C201" s="260">
        <v>44213</v>
      </c>
      <c r="E201">
        <v>439</v>
      </c>
      <c r="F201" t="s">
        <v>179</v>
      </c>
      <c r="G201" t="s">
        <v>180</v>
      </c>
      <c r="H201">
        <v>308.7</v>
      </c>
      <c r="I201">
        <v>377.3</v>
      </c>
      <c r="J201">
        <v>365.3</v>
      </c>
      <c r="K201">
        <v>45</v>
      </c>
      <c r="L201">
        <v>320</v>
      </c>
      <c r="M201">
        <v>48</v>
      </c>
      <c r="N201">
        <v>300</v>
      </c>
      <c r="O201" s="81">
        <v>10</v>
      </c>
      <c r="P201" s="81">
        <v>4</v>
      </c>
      <c r="Q201" s="81">
        <v>9</v>
      </c>
      <c r="R201" s="81"/>
      <c r="S201" s="81"/>
      <c r="T201" s="81"/>
      <c r="U201" s="81"/>
      <c r="V201" s="81"/>
      <c r="W201" s="81"/>
      <c r="X201">
        <v>23</v>
      </c>
      <c r="Y201">
        <v>563</v>
      </c>
      <c r="Z201" s="127">
        <v>1.4999999999999999E-2</v>
      </c>
      <c r="AA201">
        <v>1</v>
      </c>
      <c r="AB201">
        <v>29</v>
      </c>
      <c r="AC201" s="132">
        <f t="shared" si="3"/>
        <v>4.0852575488454709E-2</v>
      </c>
    </row>
    <row r="202" spans="1:29" x14ac:dyDescent="0.2">
      <c r="A202">
        <v>2021</v>
      </c>
      <c r="B202">
        <v>1</v>
      </c>
      <c r="C202" s="260">
        <v>44214</v>
      </c>
      <c r="E202">
        <v>439</v>
      </c>
      <c r="F202" t="s">
        <v>179</v>
      </c>
      <c r="G202" t="s">
        <v>180</v>
      </c>
      <c r="H202">
        <v>308.7</v>
      </c>
      <c r="I202">
        <v>377.3</v>
      </c>
      <c r="J202">
        <v>363.3</v>
      </c>
      <c r="K202">
        <v>45</v>
      </c>
      <c r="L202">
        <v>320</v>
      </c>
      <c r="M202">
        <v>46</v>
      </c>
      <c r="N202">
        <v>316</v>
      </c>
      <c r="O202" s="81">
        <v>8</v>
      </c>
      <c r="P202" s="81">
        <v>1</v>
      </c>
      <c r="Q202" s="81">
        <v>2</v>
      </c>
      <c r="R202" s="81"/>
      <c r="S202" s="81"/>
      <c r="T202" s="81"/>
      <c r="U202" s="81"/>
      <c r="V202" s="81"/>
      <c r="W202" s="81"/>
      <c r="X202">
        <v>11</v>
      </c>
      <c r="Y202">
        <v>931</v>
      </c>
      <c r="Z202" s="127">
        <v>1.4999999999999999E-2</v>
      </c>
      <c r="AA202">
        <v>1</v>
      </c>
      <c r="AB202">
        <v>29</v>
      </c>
      <c r="AC202" s="132">
        <f t="shared" si="3"/>
        <v>1.1815252416756176E-2</v>
      </c>
    </row>
    <row r="203" spans="1:29" x14ac:dyDescent="0.2">
      <c r="A203">
        <v>2021</v>
      </c>
      <c r="B203">
        <v>1</v>
      </c>
      <c r="C203" s="260">
        <v>44215</v>
      </c>
      <c r="E203">
        <v>439</v>
      </c>
      <c r="F203" t="s">
        <v>179</v>
      </c>
      <c r="G203" t="s">
        <v>180</v>
      </c>
      <c r="H203">
        <v>308.7</v>
      </c>
      <c r="I203">
        <v>377.3</v>
      </c>
      <c r="J203">
        <v>352.3</v>
      </c>
      <c r="K203">
        <v>45</v>
      </c>
      <c r="L203">
        <v>320</v>
      </c>
      <c r="M203">
        <v>41</v>
      </c>
      <c r="N203">
        <v>350</v>
      </c>
      <c r="O203" s="81"/>
      <c r="P203" s="81"/>
      <c r="Q203" s="81">
        <v>18</v>
      </c>
      <c r="R203" s="81"/>
      <c r="S203" s="81"/>
      <c r="T203" s="81"/>
      <c r="U203" s="81"/>
      <c r="V203" s="81"/>
      <c r="W203" s="81"/>
      <c r="X203">
        <v>18</v>
      </c>
      <c r="Y203">
        <v>248</v>
      </c>
      <c r="Z203" s="127">
        <v>1.4999999999999999E-2</v>
      </c>
      <c r="AA203">
        <v>1</v>
      </c>
      <c r="AB203">
        <v>29</v>
      </c>
      <c r="AC203" s="132">
        <f t="shared" si="3"/>
        <v>7.2580645161290328E-2</v>
      </c>
    </row>
    <row r="204" spans="1:29" x14ac:dyDescent="0.2">
      <c r="A204">
        <v>2021</v>
      </c>
      <c r="B204">
        <v>1</v>
      </c>
      <c r="C204" s="260">
        <v>44222</v>
      </c>
      <c r="E204">
        <v>439</v>
      </c>
      <c r="F204" t="s">
        <v>179</v>
      </c>
      <c r="G204" t="s">
        <v>180</v>
      </c>
      <c r="H204">
        <v>308.7</v>
      </c>
      <c r="I204">
        <v>377.3</v>
      </c>
      <c r="J204">
        <v>338.1</v>
      </c>
      <c r="K204">
        <v>45</v>
      </c>
      <c r="L204">
        <v>320</v>
      </c>
      <c r="M204">
        <v>50</v>
      </c>
      <c r="N204">
        <v>290</v>
      </c>
      <c r="O204" s="81">
        <v>12</v>
      </c>
      <c r="P204" s="81">
        <v>6</v>
      </c>
      <c r="Q204" s="81">
        <v>6</v>
      </c>
      <c r="R204" s="81"/>
      <c r="S204" s="81"/>
      <c r="T204" s="81"/>
      <c r="U204" s="81"/>
      <c r="V204" s="81"/>
      <c r="W204" s="81"/>
      <c r="X204">
        <v>24</v>
      </c>
      <c r="Y204">
        <v>774</v>
      </c>
      <c r="Z204" s="127">
        <v>1.4999999999999999E-2</v>
      </c>
      <c r="AA204">
        <v>1</v>
      </c>
      <c r="AB204">
        <v>29</v>
      </c>
      <c r="AC204" s="132">
        <f t="shared" si="3"/>
        <v>3.1007751937984496E-2</v>
      </c>
    </row>
    <row r="205" spans="1:29" x14ac:dyDescent="0.2">
      <c r="A205">
        <v>2021</v>
      </c>
      <c r="B205">
        <v>1</v>
      </c>
      <c r="C205" s="260">
        <v>44223</v>
      </c>
      <c r="E205">
        <v>439</v>
      </c>
      <c r="F205" t="s">
        <v>179</v>
      </c>
      <c r="G205" t="s">
        <v>180</v>
      </c>
      <c r="H205">
        <v>308.7</v>
      </c>
      <c r="I205">
        <v>377.3</v>
      </c>
      <c r="J205">
        <v>340.9</v>
      </c>
      <c r="K205">
        <v>45</v>
      </c>
      <c r="L205">
        <v>320</v>
      </c>
      <c r="M205">
        <v>47</v>
      </c>
      <c r="N205">
        <v>304</v>
      </c>
      <c r="O205" s="81">
        <v>7</v>
      </c>
      <c r="P205" s="81">
        <v>4</v>
      </c>
      <c r="Q205" s="81">
        <v>8</v>
      </c>
      <c r="R205" s="81"/>
      <c r="S205" s="81"/>
      <c r="T205" s="81"/>
      <c r="U205" s="81"/>
      <c r="V205" s="81"/>
      <c r="W205" s="81"/>
      <c r="X205">
        <v>19</v>
      </c>
      <c r="Y205">
        <v>959</v>
      </c>
      <c r="Z205" s="127">
        <v>1.4999999999999999E-2</v>
      </c>
      <c r="AA205">
        <v>1</v>
      </c>
      <c r="AB205">
        <v>29</v>
      </c>
      <c r="AC205" s="132">
        <f t="shared" si="3"/>
        <v>1.9812304483837331E-2</v>
      </c>
    </row>
    <row r="206" spans="1:29" x14ac:dyDescent="0.2">
      <c r="A206">
        <v>2021</v>
      </c>
      <c r="B206">
        <v>1</v>
      </c>
      <c r="C206" s="260">
        <v>44224</v>
      </c>
      <c r="E206">
        <v>439</v>
      </c>
      <c r="F206" t="s">
        <v>179</v>
      </c>
      <c r="G206" t="s">
        <v>180</v>
      </c>
      <c r="H206">
        <v>308.7</v>
      </c>
      <c r="I206">
        <v>377.3</v>
      </c>
      <c r="J206">
        <v>358</v>
      </c>
      <c r="K206">
        <v>45</v>
      </c>
      <c r="L206">
        <v>320</v>
      </c>
      <c r="M206">
        <v>60</v>
      </c>
      <c r="N206">
        <v>241</v>
      </c>
      <c r="O206" s="81"/>
      <c r="P206" s="81"/>
      <c r="Q206" s="81"/>
      <c r="R206" s="81"/>
      <c r="S206" s="81"/>
      <c r="T206" s="81"/>
      <c r="U206" s="81"/>
      <c r="V206" s="81"/>
      <c r="W206" s="81"/>
      <c r="Y206">
        <v>100</v>
      </c>
      <c r="Z206" s="127">
        <v>1.4999999999999999E-2</v>
      </c>
      <c r="AA206">
        <v>1</v>
      </c>
      <c r="AB206">
        <v>29</v>
      </c>
      <c r="AC206" s="132">
        <f t="shared" si="3"/>
        <v>0</v>
      </c>
    </row>
    <row r="207" spans="1:29" x14ac:dyDescent="0.2">
      <c r="A207">
        <v>2021</v>
      </c>
      <c r="B207">
        <v>1</v>
      </c>
      <c r="C207" s="260">
        <v>44201</v>
      </c>
      <c r="E207">
        <v>447</v>
      </c>
      <c r="F207" t="s">
        <v>248</v>
      </c>
      <c r="G207" t="s">
        <v>249</v>
      </c>
      <c r="H207">
        <v>159.30000000000001</v>
      </c>
      <c r="I207">
        <v>194.7</v>
      </c>
      <c r="J207">
        <v>192.3</v>
      </c>
      <c r="K207">
        <v>60</v>
      </c>
      <c r="L207">
        <v>180</v>
      </c>
      <c r="M207">
        <v>73</v>
      </c>
      <c r="N207">
        <v>148</v>
      </c>
      <c r="O207" s="81">
        <v>7</v>
      </c>
      <c r="P207" s="81">
        <v>1</v>
      </c>
      <c r="Q207" s="81">
        <v>4</v>
      </c>
      <c r="R207" s="81"/>
      <c r="S207" s="81"/>
      <c r="T207" s="81"/>
      <c r="U207" s="81"/>
      <c r="V207" s="81"/>
      <c r="W207" s="81"/>
      <c r="X207">
        <v>12</v>
      </c>
      <c r="Y207">
        <v>652</v>
      </c>
      <c r="Z207" s="127">
        <v>1.4999999999999999E-2</v>
      </c>
      <c r="AA207">
        <v>1</v>
      </c>
      <c r="AB207">
        <v>29</v>
      </c>
      <c r="AC207" s="132">
        <f t="shared" si="3"/>
        <v>1.8404907975460124E-2</v>
      </c>
    </row>
    <row r="208" spans="1:29" x14ac:dyDescent="0.2">
      <c r="A208">
        <v>2021</v>
      </c>
      <c r="B208">
        <v>1</v>
      </c>
      <c r="C208" s="260">
        <v>44202</v>
      </c>
      <c r="E208">
        <v>447</v>
      </c>
      <c r="F208" t="s">
        <v>248</v>
      </c>
      <c r="G208" t="s">
        <v>249</v>
      </c>
      <c r="H208">
        <v>159.30000000000001</v>
      </c>
      <c r="I208">
        <v>194.7</v>
      </c>
      <c r="J208">
        <v>171.7</v>
      </c>
      <c r="K208">
        <v>60</v>
      </c>
      <c r="L208">
        <v>180</v>
      </c>
      <c r="M208">
        <v>87</v>
      </c>
      <c r="N208">
        <v>124</v>
      </c>
      <c r="O208" s="81">
        <v>5</v>
      </c>
      <c r="P208" s="81">
        <v>2</v>
      </c>
      <c r="Q208" s="81">
        <v>4</v>
      </c>
      <c r="R208" s="81"/>
      <c r="S208" s="81"/>
      <c r="T208" s="81"/>
      <c r="U208" s="81"/>
      <c r="V208" s="81"/>
      <c r="W208" s="81"/>
      <c r="X208">
        <v>11</v>
      </c>
      <c r="Y208">
        <v>1951</v>
      </c>
      <c r="Z208" s="127">
        <v>1.4999999999999999E-2</v>
      </c>
      <c r="AA208">
        <v>1</v>
      </c>
      <c r="AB208">
        <v>29</v>
      </c>
      <c r="AC208" s="132">
        <f t="shared" si="3"/>
        <v>5.6381342901076371E-3</v>
      </c>
    </row>
    <row r="209" spans="1:29" x14ac:dyDescent="0.2">
      <c r="A209">
        <v>2021</v>
      </c>
      <c r="B209">
        <v>1</v>
      </c>
      <c r="C209" s="260">
        <v>44203</v>
      </c>
      <c r="E209">
        <v>447</v>
      </c>
      <c r="F209" t="s">
        <v>248</v>
      </c>
      <c r="G209" t="s">
        <v>249</v>
      </c>
      <c r="H209">
        <v>159.30000000000001</v>
      </c>
      <c r="I209">
        <v>194.7</v>
      </c>
      <c r="J209">
        <v>149</v>
      </c>
      <c r="K209">
        <v>60</v>
      </c>
      <c r="L209">
        <v>180</v>
      </c>
      <c r="M209">
        <v>86</v>
      </c>
      <c r="N209">
        <v>126</v>
      </c>
      <c r="O209" s="81">
        <v>2</v>
      </c>
      <c r="P209" s="81"/>
      <c r="Q209" s="81">
        <v>2</v>
      </c>
      <c r="R209" s="81"/>
      <c r="S209" s="81"/>
      <c r="T209" s="81"/>
      <c r="U209" s="81"/>
      <c r="V209" s="81"/>
      <c r="W209" s="81"/>
      <c r="X209">
        <v>4</v>
      </c>
      <c r="Y209">
        <v>318</v>
      </c>
      <c r="Z209" s="127">
        <v>1.4999999999999999E-2</v>
      </c>
      <c r="AA209">
        <v>1</v>
      </c>
      <c r="AB209">
        <v>29</v>
      </c>
      <c r="AC209" s="132">
        <f t="shared" si="3"/>
        <v>1.2578616352201259E-2</v>
      </c>
    </row>
    <row r="210" spans="1:29" x14ac:dyDescent="0.2">
      <c r="A210">
        <v>2021</v>
      </c>
      <c r="B210">
        <v>1</v>
      </c>
      <c r="C210" s="260">
        <v>44214</v>
      </c>
      <c r="E210">
        <v>447</v>
      </c>
      <c r="F210" t="s">
        <v>248</v>
      </c>
      <c r="G210" t="s">
        <v>249</v>
      </c>
      <c r="H210">
        <v>159.30000000000001</v>
      </c>
      <c r="I210">
        <v>194.7</v>
      </c>
      <c r="K210">
        <v>60</v>
      </c>
      <c r="L210">
        <v>180</v>
      </c>
      <c r="O210" s="81"/>
      <c r="P210" s="81"/>
      <c r="Q210" s="81"/>
      <c r="R210" s="81"/>
      <c r="S210" s="81"/>
      <c r="T210" s="81"/>
      <c r="U210" s="81"/>
      <c r="V210" s="81"/>
      <c r="W210" s="81"/>
      <c r="Y210">
        <v>160</v>
      </c>
      <c r="Z210" s="127">
        <v>1.4999999999999999E-2</v>
      </c>
      <c r="AA210">
        <v>1</v>
      </c>
      <c r="AB210">
        <v>29</v>
      </c>
      <c r="AC210" s="132">
        <f t="shared" si="3"/>
        <v>0</v>
      </c>
    </row>
    <row r="211" spans="1:29" x14ac:dyDescent="0.2">
      <c r="A211">
        <v>2021</v>
      </c>
      <c r="B211">
        <v>1</v>
      </c>
      <c r="C211" s="260">
        <v>44201</v>
      </c>
      <c r="E211">
        <v>448</v>
      </c>
      <c r="F211" t="s">
        <v>251</v>
      </c>
      <c r="G211" t="s">
        <v>252</v>
      </c>
      <c r="H211">
        <v>20.7</v>
      </c>
      <c r="I211">
        <v>25.3</v>
      </c>
      <c r="J211">
        <v>23.1</v>
      </c>
      <c r="K211">
        <v>60</v>
      </c>
      <c r="L211">
        <v>180</v>
      </c>
      <c r="M211">
        <v>73</v>
      </c>
      <c r="N211">
        <v>148</v>
      </c>
      <c r="O211" s="81">
        <v>4</v>
      </c>
      <c r="P211" s="81">
        <v>1</v>
      </c>
      <c r="Q211" s="81">
        <v>4</v>
      </c>
      <c r="R211" s="81"/>
      <c r="S211" s="81"/>
      <c r="T211" s="81"/>
      <c r="U211" s="81"/>
      <c r="V211" s="81"/>
      <c r="W211" s="81"/>
      <c r="X211">
        <v>9</v>
      </c>
      <c r="Y211">
        <v>649</v>
      </c>
      <c r="Z211" s="127">
        <v>1.4999999999999999E-2</v>
      </c>
      <c r="AA211">
        <v>1</v>
      </c>
      <c r="AB211">
        <v>29</v>
      </c>
      <c r="AC211" s="132">
        <f t="shared" si="3"/>
        <v>1.386748844375963E-2</v>
      </c>
    </row>
    <row r="212" spans="1:29" x14ac:dyDescent="0.2">
      <c r="A212">
        <v>2021</v>
      </c>
      <c r="B212">
        <v>1</v>
      </c>
      <c r="C212" s="260">
        <v>44202</v>
      </c>
      <c r="E212">
        <v>448</v>
      </c>
      <c r="F212" t="s">
        <v>251</v>
      </c>
      <c r="G212" t="s">
        <v>252</v>
      </c>
      <c r="H212">
        <v>20.7</v>
      </c>
      <c r="I212">
        <v>25.3</v>
      </c>
      <c r="J212">
        <v>22.7</v>
      </c>
      <c r="K212">
        <v>60</v>
      </c>
      <c r="L212">
        <v>180</v>
      </c>
      <c r="M212">
        <v>87</v>
      </c>
      <c r="N212">
        <v>124</v>
      </c>
      <c r="O212" s="81">
        <v>7</v>
      </c>
      <c r="P212" s="81">
        <v>2</v>
      </c>
      <c r="Q212" s="81">
        <v>5</v>
      </c>
      <c r="R212" s="81"/>
      <c r="S212" s="81"/>
      <c r="T212" s="81"/>
      <c r="U212" s="81"/>
      <c r="V212" s="81"/>
      <c r="W212" s="81"/>
      <c r="X212">
        <v>14</v>
      </c>
      <c r="Y212">
        <v>1934</v>
      </c>
      <c r="Z212" s="127">
        <v>1.4999999999999999E-2</v>
      </c>
      <c r="AA212">
        <v>1</v>
      </c>
      <c r="AB212">
        <v>29</v>
      </c>
      <c r="AC212" s="132">
        <f t="shared" si="3"/>
        <v>7.2388831437435368E-3</v>
      </c>
    </row>
    <row r="213" spans="1:29" x14ac:dyDescent="0.2">
      <c r="A213">
        <v>2021</v>
      </c>
      <c r="B213">
        <v>1</v>
      </c>
      <c r="C213" s="260">
        <v>44203</v>
      </c>
      <c r="E213">
        <v>448</v>
      </c>
      <c r="F213" t="s">
        <v>251</v>
      </c>
      <c r="G213" t="s">
        <v>252</v>
      </c>
      <c r="H213">
        <v>20.7</v>
      </c>
      <c r="I213">
        <v>25.3</v>
      </c>
      <c r="J213">
        <v>21.7</v>
      </c>
      <c r="K213">
        <v>60</v>
      </c>
      <c r="L213">
        <v>180</v>
      </c>
      <c r="M213">
        <v>86</v>
      </c>
      <c r="N213">
        <v>126</v>
      </c>
      <c r="O213" s="81">
        <v>2</v>
      </c>
      <c r="P213" s="81"/>
      <c r="Q213" s="81"/>
      <c r="R213" s="81"/>
      <c r="S213" s="81"/>
      <c r="T213" s="81"/>
      <c r="U213" s="81"/>
      <c r="V213" s="81"/>
      <c r="W213" s="81"/>
      <c r="X213">
        <v>2</v>
      </c>
      <c r="Y213">
        <v>316</v>
      </c>
      <c r="Z213" s="127">
        <v>1.4999999999999999E-2</v>
      </c>
      <c r="AA213">
        <v>1</v>
      </c>
      <c r="AB213">
        <v>29</v>
      </c>
      <c r="AC213" s="132">
        <f t="shared" si="3"/>
        <v>6.3291139240506328E-3</v>
      </c>
    </row>
    <row r="214" spans="1:29" x14ac:dyDescent="0.2">
      <c r="A214">
        <v>2021</v>
      </c>
      <c r="B214">
        <v>1</v>
      </c>
      <c r="C214" s="260">
        <v>44214</v>
      </c>
      <c r="E214">
        <v>448</v>
      </c>
      <c r="F214" t="s">
        <v>251</v>
      </c>
      <c r="G214" t="s">
        <v>252</v>
      </c>
      <c r="H214">
        <v>20.7</v>
      </c>
      <c r="I214">
        <v>25.3</v>
      </c>
      <c r="K214">
        <v>60</v>
      </c>
      <c r="L214">
        <v>180</v>
      </c>
      <c r="O214" s="81"/>
      <c r="P214" s="81"/>
      <c r="Q214" s="81"/>
      <c r="R214" s="81"/>
      <c r="S214" s="81"/>
      <c r="T214" s="81"/>
      <c r="U214" s="81"/>
      <c r="V214" s="81"/>
      <c r="W214" s="81"/>
      <c r="Y214">
        <v>160</v>
      </c>
      <c r="Z214" s="127">
        <v>1.4999999999999999E-2</v>
      </c>
      <c r="AA214">
        <v>1</v>
      </c>
      <c r="AB214">
        <v>29</v>
      </c>
      <c r="AC214" s="132">
        <f t="shared" si="3"/>
        <v>0</v>
      </c>
    </row>
    <row r="215" spans="1:29" x14ac:dyDescent="0.2">
      <c r="A215">
        <v>2021</v>
      </c>
      <c r="B215">
        <v>1</v>
      </c>
      <c r="C215" s="260">
        <v>44199</v>
      </c>
      <c r="E215">
        <v>626</v>
      </c>
      <c r="F215" t="s">
        <v>232</v>
      </c>
      <c r="G215" t="s">
        <v>233</v>
      </c>
      <c r="H215">
        <v>254.05799999999999</v>
      </c>
      <c r="I215">
        <v>297.94200000000001</v>
      </c>
      <c r="J215">
        <v>294.8</v>
      </c>
      <c r="K215">
        <v>18</v>
      </c>
      <c r="L215">
        <v>200</v>
      </c>
      <c r="M215">
        <v>27</v>
      </c>
      <c r="N215">
        <v>133</v>
      </c>
      <c r="O215" s="81">
        <v>4</v>
      </c>
      <c r="P215" s="81"/>
      <c r="Q215" s="81">
        <v>3</v>
      </c>
      <c r="R215" s="81"/>
      <c r="S215" s="81"/>
      <c r="T215" s="81"/>
      <c r="U215" s="81"/>
      <c r="V215" s="81"/>
      <c r="W215" s="81"/>
      <c r="X215">
        <v>7</v>
      </c>
      <c r="Y215">
        <v>547</v>
      </c>
      <c r="Z215" s="127">
        <v>1.4999999999999999E-2</v>
      </c>
      <c r="AA215">
        <v>1</v>
      </c>
      <c r="AB215">
        <v>25</v>
      </c>
      <c r="AC215" s="132">
        <f t="shared" si="3"/>
        <v>1.2797074954296161E-2</v>
      </c>
    </row>
    <row r="216" spans="1:29" x14ac:dyDescent="0.2">
      <c r="A216">
        <v>2021</v>
      </c>
      <c r="B216">
        <v>1</v>
      </c>
      <c r="C216" s="260">
        <v>44200</v>
      </c>
      <c r="E216">
        <v>626</v>
      </c>
      <c r="F216" t="s">
        <v>232</v>
      </c>
      <c r="G216" t="s">
        <v>233</v>
      </c>
      <c r="H216">
        <v>254.05799999999999</v>
      </c>
      <c r="I216">
        <v>297.94200000000001</v>
      </c>
      <c r="J216">
        <v>279</v>
      </c>
      <c r="K216">
        <v>18</v>
      </c>
      <c r="L216">
        <v>200</v>
      </c>
      <c r="M216">
        <v>26</v>
      </c>
      <c r="N216">
        <v>139</v>
      </c>
      <c r="O216" s="81">
        <v>11</v>
      </c>
      <c r="P216" s="81"/>
      <c r="Q216" s="81">
        <v>8</v>
      </c>
      <c r="R216" s="81"/>
      <c r="S216" s="81"/>
      <c r="T216" s="81"/>
      <c r="U216" s="81"/>
      <c r="V216" s="81"/>
      <c r="W216" s="81"/>
      <c r="X216">
        <v>19</v>
      </c>
      <c r="Y216">
        <v>484</v>
      </c>
      <c r="Z216" s="127">
        <v>1.4999999999999999E-2</v>
      </c>
      <c r="AA216">
        <v>1</v>
      </c>
      <c r="AB216">
        <v>25</v>
      </c>
      <c r="AC216" s="132">
        <f t="shared" si="3"/>
        <v>3.9256198347107439E-2</v>
      </c>
    </row>
    <row r="217" spans="1:29" x14ac:dyDescent="0.2">
      <c r="A217">
        <v>2021</v>
      </c>
      <c r="B217">
        <v>1</v>
      </c>
      <c r="C217" s="260">
        <v>44201</v>
      </c>
      <c r="E217">
        <v>626</v>
      </c>
      <c r="F217" t="s">
        <v>232</v>
      </c>
      <c r="G217" t="s">
        <v>233</v>
      </c>
      <c r="H217">
        <v>254.05799999999999</v>
      </c>
      <c r="I217">
        <v>297.94200000000001</v>
      </c>
      <c r="J217">
        <v>286.3</v>
      </c>
      <c r="K217">
        <v>18</v>
      </c>
      <c r="L217">
        <v>200</v>
      </c>
      <c r="M217">
        <v>26</v>
      </c>
      <c r="N217">
        <v>140</v>
      </c>
      <c r="O217" s="81">
        <v>4</v>
      </c>
      <c r="P217" s="81">
        <v>3</v>
      </c>
      <c r="Q217" s="81">
        <v>4</v>
      </c>
      <c r="R217" s="81"/>
      <c r="S217" s="81"/>
      <c r="T217" s="81"/>
      <c r="U217" s="81"/>
      <c r="V217" s="81"/>
      <c r="W217" s="81"/>
      <c r="X217">
        <v>11</v>
      </c>
      <c r="Y217">
        <v>161</v>
      </c>
      <c r="Z217" s="127">
        <v>1.4999999999999999E-2</v>
      </c>
      <c r="AA217">
        <v>1</v>
      </c>
      <c r="AB217">
        <v>25</v>
      </c>
      <c r="AC217" s="132">
        <f t="shared" si="3"/>
        <v>6.8322981366459631E-2</v>
      </c>
    </row>
    <row r="218" spans="1:29" x14ac:dyDescent="0.2">
      <c r="A218">
        <v>2021</v>
      </c>
      <c r="B218">
        <v>1</v>
      </c>
      <c r="C218" s="260">
        <v>44215</v>
      </c>
      <c r="E218">
        <v>630</v>
      </c>
      <c r="F218" t="s">
        <v>356</v>
      </c>
      <c r="G218" t="s">
        <v>357</v>
      </c>
      <c r="H218">
        <v>197.84299999999999</v>
      </c>
      <c r="I218">
        <v>230.15700000000001</v>
      </c>
      <c r="J218">
        <v>219</v>
      </c>
      <c r="K218">
        <v>18</v>
      </c>
      <c r="L218">
        <v>200</v>
      </c>
      <c r="M218">
        <v>20</v>
      </c>
      <c r="N218">
        <v>181</v>
      </c>
      <c r="O218" s="81">
        <v>4</v>
      </c>
      <c r="P218" s="81"/>
      <c r="Q218" s="81"/>
      <c r="R218" s="81"/>
      <c r="S218" s="81"/>
      <c r="T218" s="81"/>
      <c r="U218" s="81"/>
      <c r="V218" s="81"/>
      <c r="W218" s="81"/>
      <c r="X218">
        <v>4</v>
      </c>
      <c r="Y218">
        <v>34</v>
      </c>
      <c r="Z218" s="127">
        <v>1.4999999999999999E-2</v>
      </c>
      <c r="AA218">
        <v>1</v>
      </c>
      <c r="AB218">
        <v>25</v>
      </c>
      <c r="AC218" s="132">
        <f t="shared" si="3"/>
        <v>0.11764705882352941</v>
      </c>
    </row>
    <row r="219" spans="1:29" x14ac:dyDescent="0.2">
      <c r="A219">
        <v>2021</v>
      </c>
      <c r="B219">
        <v>1</v>
      </c>
      <c r="C219" s="260">
        <v>44219</v>
      </c>
      <c r="E219">
        <v>630</v>
      </c>
      <c r="F219" t="s">
        <v>356</v>
      </c>
      <c r="G219" t="s">
        <v>357</v>
      </c>
      <c r="H219">
        <v>197.84299999999999</v>
      </c>
      <c r="I219">
        <v>230.15700000000001</v>
      </c>
      <c r="J219">
        <v>215.7</v>
      </c>
      <c r="K219">
        <v>18</v>
      </c>
      <c r="L219">
        <v>200</v>
      </c>
      <c r="M219">
        <v>22</v>
      </c>
      <c r="N219">
        <v>166</v>
      </c>
      <c r="O219" s="81">
        <v>13</v>
      </c>
      <c r="P219" s="81">
        <v>10</v>
      </c>
      <c r="Q219" s="81">
        <v>9</v>
      </c>
      <c r="R219" s="81"/>
      <c r="S219" s="81"/>
      <c r="T219" s="81"/>
      <c r="U219" s="81"/>
      <c r="V219" s="81"/>
      <c r="W219" s="81"/>
      <c r="X219">
        <v>32</v>
      </c>
      <c r="Y219">
        <v>332</v>
      </c>
      <c r="Z219" s="127">
        <v>1.4999999999999999E-2</v>
      </c>
      <c r="AA219">
        <v>1</v>
      </c>
      <c r="AB219">
        <v>25</v>
      </c>
      <c r="AC219" s="132">
        <f t="shared" si="3"/>
        <v>9.6385542168674704E-2</v>
      </c>
    </row>
    <row r="220" spans="1:29" x14ac:dyDescent="0.2">
      <c r="A220">
        <v>2021</v>
      </c>
      <c r="B220">
        <v>1</v>
      </c>
      <c r="C220" s="260">
        <v>44220</v>
      </c>
      <c r="E220">
        <v>630</v>
      </c>
      <c r="F220" t="s">
        <v>356</v>
      </c>
      <c r="G220" t="s">
        <v>357</v>
      </c>
      <c r="H220">
        <v>197.84299999999999</v>
      </c>
      <c r="I220">
        <v>230.15700000000001</v>
      </c>
      <c r="J220">
        <v>232.4</v>
      </c>
      <c r="K220">
        <v>18</v>
      </c>
      <c r="L220">
        <v>200</v>
      </c>
      <c r="M220">
        <v>24</v>
      </c>
      <c r="N220">
        <v>150</v>
      </c>
      <c r="O220" s="81">
        <v>14</v>
      </c>
      <c r="P220" s="81">
        <v>10</v>
      </c>
      <c r="Q220" s="81">
        <v>8</v>
      </c>
      <c r="R220" s="81"/>
      <c r="S220" s="81"/>
      <c r="T220" s="81"/>
      <c r="U220" s="81"/>
      <c r="V220" s="81"/>
      <c r="W220" s="81"/>
      <c r="X220">
        <v>32</v>
      </c>
      <c r="Y220">
        <v>467</v>
      </c>
      <c r="Z220" s="127">
        <v>1.4999999999999999E-2</v>
      </c>
      <c r="AA220">
        <v>1</v>
      </c>
      <c r="AB220">
        <v>25</v>
      </c>
      <c r="AC220" s="132">
        <f t="shared" si="3"/>
        <v>6.852248394004283E-2</v>
      </c>
    </row>
    <row r="221" spans="1:29" x14ac:dyDescent="0.2">
      <c r="A221">
        <v>2021</v>
      </c>
      <c r="B221">
        <v>1</v>
      </c>
      <c r="C221" s="260">
        <v>44221</v>
      </c>
      <c r="E221">
        <v>630</v>
      </c>
      <c r="F221" t="s">
        <v>356</v>
      </c>
      <c r="G221" t="s">
        <v>357</v>
      </c>
      <c r="H221">
        <v>197.84299999999999</v>
      </c>
      <c r="I221">
        <v>230.15700000000001</v>
      </c>
      <c r="J221">
        <v>211</v>
      </c>
      <c r="K221">
        <v>18</v>
      </c>
      <c r="L221">
        <v>200</v>
      </c>
      <c r="O221" s="81">
        <v>8</v>
      </c>
      <c r="P221" s="81">
        <v>10</v>
      </c>
      <c r="Q221" s="81">
        <v>2</v>
      </c>
      <c r="R221" s="81"/>
      <c r="S221" s="81"/>
      <c r="T221" s="81"/>
      <c r="U221" s="81"/>
      <c r="V221" s="81"/>
      <c r="W221" s="81"/>
      <c r="X221">
        <v>20</v>
      </c>
      <c r="Y221">
        <v>65</v>
      </c>
      <c r="Z221" s="127">
        <v>1.4999999999999999E-2</v>
      </c>
      <c r="AA221">
        <v>1</v>
      </c>
      <c r="AB221">
        <v>25</v>
      </c>
      <c r="AC221" s="132">
        <f t="shared" si="3"/>
        <v>0.30769230769230771</v>
      </c>
    </row>
    <row r="222" spans="1:29" x14ac:dyDescent="0.2">
      <c r="A222">
        <v>2021</v>
      </c>
      <c r="B222">
        <v>1</v>
      </c>
      <c r="C222" s="260">
        <v>44203</v>
      </c>
      <c r="E222">
        <v>622</v>
      </c>
      <c r="F222" t="s">
        <v>298</v>
      </c>
      <c r="G222" t="s">
        <v>299</v>
      </c>
      <c r="H222">
        <v>172.41399999999999</v>
      </c>
      <c r="I222">
        <v>201.58600000000001</v>
      </c>
      <c r="J222">
        <v>193.8</v>
      </c>
      <c r="K222">
        <v>18</v>
      </c>
      <c r="L222">
        <v>200</v>
      </c>
      <c r="M222">
        <v>23</v>
      </c>
      <c r="N222">
        <v>154</v>
      </c>
      <c r="O222" s="81">
        <v>2</v>
      </c>
      <c r="P222" s="81"/>
      <c r="Q222" s="81">
        <v>9</v>
      </c>
      <c r="R222" s="81"/>
      <c r="S222" s="81"/>
      <c r="T222" s="81"/>
      <c r="U222" s="81"/>
      <c r="V222" s="81"/>
      <c r="W222" s="81"/>
      <c r="X222">
        <v>11</v>
      </c>
      <c r="Y222">
        <v>401</v>
      </c>
      <c r="Z222" s="127">
        <v>1.4999999999999999E-2</v>
      </c>
      <c r="AA222">
        <v>1</v>
      </c>
      <c r="AB222">
        <v>25</v>
      </c>
      <c r="AC222" s="132">
        <f t="shared" si="3"/>
        <v>2.7431421446384038E-2</v>
      </c>
    </row>
    <row r="223" spans="1:29" x14ac:dyDescent="0.2">
      <c r="A223">
        <v>2021</v>
      </c>
      <c r="B223">
        <v>1</v>
      </c>
      <c r="C223" s="260">
        <v>44205</v>
      </c>
      <c r="E223">
        <v>622</v>
      </c>
      <c r="F223" t="s">
        <v>298</v>
      </c>
      <c r="G223" t="s">
        <v>299</v>
      </c>
      <c r="H223">
        <v>172.41399999999999</v>
      </c>
      <c r="I223">
        <v>201.58600000000001</v>
      </c>
      <c r="J223">
        <v>195</v>
      </c>
      <c r="K223">
        <v>18</v>
      </c>
      <c r="L223">
        <v>200</v>
      </c>
      <c r="M223">
        <v>24</v>
      </c>
      <c r="N223">
        <v>149</v>
      </c>
      <c r="O223" s="81">
        <v>2</v>
      </c>
      <c r="P223" s="81"/>
      <c r="Q223" s="81">
        <v>2</v>
      </c>
      <c r="R223" s="81"/>
      <c r="S223" s="81"/>
      <c r="T223" s="81"/>
      <c r="U223" s="81"/>
      <c r="V223" s="81"/>
      <c r="W223" s="81"/>
      <c r="X223">
        <v>4</v>
      </c>
      <c r="Y223">
        <v>64</v>
      </c>
      <c r="Z223" s="127">
        <v>1.4999999999999999E-2</v>
      </c>
      <c r="AA223">
        <v>1</v>
      </c>
      <c r="AB223">
        <v>25</v>
      </c>
      <c r="AC223" s="132">
        <f t="shared" si="3"/>
        <v>6.25E-2</v>
      </c>
    </row>
    <row r="224" spans="1:29" x14ac:dyDescent="0.2">
      <c r="A224">
        <v>2021</v>
      </c>
      <c r="B224">
        <v>1</v>
      </c>
      <c r="C224" s="260">
        <v>44196</v>
      </c>
      <c r="E224">
        <v>299</v>
      </c>
      <c r="F224" t="s">
        <v>193</v>
      </c>
      <c r="G224" t="s">
        <v>194</v>
      </c>
      <c r="H224">
        <v>106.95</v>
      </c>
      <c r="I224">
        <v>123.05</v>
      </c>
      <c r="J224">
        <v>107.4</v>
      </c>
      <c r="K224">
        <v>70</v>
      </c>
      <c r="L224">
        <v>154</v>
      </c>
      <c r="M224">
        <v>92</v>
      </c>
      <c r="N224">
        <v>118</v>
      </c>
      <c r="O224" s="81">
        <v>4</v>
      </c>
      <c r="P224" s="81">
        <v>2</v>
      </c>
      <c r="Q224" s="81">
        <v>3</v>
      </c>
      <c r="R224" s="81">
        <v>3</v>
      </c>
      <c r="S224" s="81"/>
      <c r="T224" s="81"/>
      <c r="U224" s="81"/>
      <c r="V224" s="81"/>
      <c r="W224" s="81"/>
      <c r="X224">
        <v>11</v>
      </c>
      <c r="Y224">
        <v>1931</v>
      </c>
      <c r="Z224" s="127">
        <v>0.02</v>
      </c>
      <c r="AA224">
        <v>1</v>
      </c>
      <c r="AC224" s="132">
        <f t="shared" si="3"/>
        <v>5.6965302951838426E-3</v>
      </c>
    </row>
    <row r="225" spans="1:29" x14ac:dyDescent="0.2">
      <c r="A225">
        <v>2021</v>
      </c>
      <c r="B225">
        <v>1</v>
      </c>
      <c r="C225" s="260">
        <v>44198</v>
      </c>
      <c r="E225">
        <v>299</v>
      </c>
      <c r="F225" t="s">
        <v>193</v>
      </c>
      <c r="G225" t="s">
        <v>194</v>
      </c>
      <c r="H225">
        <v>106.95</v>
      </c>
      <c r="I225">
        <v>123.05</v>
      </c>
      <c r="J225">
        <v>109.9</v>
      </c>
      <c r="K225">
        <v>70</v>
      </c>
      <c r="L225">
        <v>154</v>
      </c>
      <c r="M225">
        <v>90</v>
      </c>
      <c r="N225">
        <v>120</v>
      </c>
      <c r="O225" s="81">
        <v>3</v>
      </c>
      <c r="P225" s="81">
        <v>2</v>
      </c>
      <c r="Q225" s="81">
        <v>7</v>
      </c>
      <c r="R225" s="81"/>
      <c r="S225" s="81"/>
      <c r="T225" s="81"/>
      <c r="U225" s="81"/>
      <c r="V225" s="81"/>
      <c r="W225" s="81"/>
      <c r="X225">
        <v>12</v>
      </c>
      <c r="Y225">
        <v>1524</v>
      </c>
      <c r="Z225" s="127">
        <v>0.02</v>
      </c>
      <c r="AA225">
        <v>1</v>
      </c>
      <c r="AC225" s="132">
        <f t="shared" si="3"/>
        <v>7.874015748031496E-3</v>
      </c>
    </row>
    <row r="226" spans="1:29" x14ac:dyDescent="0.2">
      <c r="A226">
        <v>2021</v>
      </c>
      <c r="B226">
        <v>1</v>
      </c>
      <c r="C226" s="260">
        <v>44199</v>
      </c>
      <c r="E226">
        <v>299</v>
      </c>
      <c r="F226" t="s">
        <v>193</v>
      </c>
      <c r="G226" t="s">
        <v>194</v>
      </c>
      <c r="H226">
        <v>106.95</v>
      </c>
      <c r="I226">
        <v>123.05</v>
      </c>
      <c r="J226">
        <v>106</v>
      </c>
      <c r="K226">
        <v>70</v>
      </c>
      <c r="L226">
        <v>154</v>
      </c>
      <c r="M226">
        <v>85</v>
      </c>
      <c r="N226">
        <v>128</v>
      </c>
      <c r="O226" s="81">
        <v>8</v>
      </c>
      <c r="P226" s="81"/>
      <c r="Q226" s="81">
        <v>8</v>
      </c>
      <c r="R226" s="81"/>
      <c r="S226" s="81">
        <v>1</v>
      </c>
      <c r="T226" s="81"/>
      <c r="U226" s="81"/>
      <c r="V226" s="81"/>
      <c r="W226" s="81"/>
      <c r="X226">
        <v>16</v>
      </c>
      <c r="Y226">
        <v>1552</v>
      </c>
      <c r="Z226" s="127">
        <v>0.02</v>
      </c>
      <c r="AA226">
        <v>1</v>
      </c>
      <c r="AC226" s="132">
        <f t="shared" si="3"/>
        <v>1.0309278350515464E-2</v>
      </c>
    </row>
    <row r="227" spans="1:29" x14ac:dyDescent="0.2">
      <c r="A227">
        <v>2021</v>
      </c>
      <c r="B227">
        <v>1</v>
      </c>
      <c r="C227" s="260">
        <v>44200</v>
      </c>
      <c r="E227">
        <v>299</v>
      </c>
      <c r="F227" t="s">
        <v>193</v>
      </c>
      <c r="G227" t="s">
        <v>194</v>
      </c>
      <c r="H227">
        <v>106.95</v>
      </c>
      <c r="I227">
        <v>123.05</v>
      </c>
      <c r="J227">
        <v>108.6</v>
      </c>
      <c r="K227">
        <v>70</v>
      </c>
      <c r="L227">
        <v>154</v>
      </c>
      <c r="M227">
        <v>77</v>
      </c>
      <c r="N227">
        <v>141</v>
      </c>
      <c r="O227" s="81">
        <v>9</v>
      </c>
      <c r="P227" s="81"/>
      <c r="Q227" s="81">
        <v>5</v>
      </c>
      <c r="R227" s="81"/>
      <c r="S227" s="81">
        <v>6</v>
      </c>
      <c r="T227" s="81"/>
      <c r="U227" s="81"/>
      <c r="V227" s="81"/>
      <c r="W227" s="81"/>
      <c r="X227">
        <v>19</v>
      </c>
      <c r="Y227">
        <v>1483</v>
      </c>
      <c r="Z227" s="127">
        <v>0.02</v>
      </c>
      <c r="AA227">
        <v>1</v>
      </c>
      <c r="AC227" s="132">
        <f t="shared" si="3"/>
        <v>1.2811867835468645E-2</v>
      </c>
    </row>
    <row r="228" spans="1:29" x14ac:dyDescent="0.2">
      <c r="A228">
        <v>2021</v>
      </c>
      <c r="B228">
        <v>1</v>
      </c>
      <c r="C228" s="260">
        <v>44201</v>
      </c>
      <c r="E228">
        <v>299</v>
      </c>
      <c r="F228" t="s">
        <v>193</v>
      </c>
      <c r="G228" t="s">
        <v>194</v>
      </c>
      <c r="H228">
        <v>106.95</v>
      </c>
      <c r="I228">
        <v>123.05</v>
      </c>
      <c r="J228">
        <v>108.8</v>
      </c>
      <c r="K228">
        <v>70</v>
      </c>
      <c r="L228">
        <v>154</v>
      </c>
      <c r="M228">
        <v>69</v>
      </c>
      <c r="N228">
        <v>157</v>
      </c>
      <c r="O228" s="81">
        <v>2</v>
      </c>
      <c r="P228" s="81">
        <v>2</v>
      </c>
      <c r="Q228" s="81">
        <v>2</v>
      </c>
      <c r="R228" s="81"/>
      <c r="S228" s="81"/>
      <c r="T228" s="81"/>
      <c r="U228" s="81"/>
      <c r="V228" s="81"/>
      <c r="W228" s="81"/>
      <c r="X228">
        <v>6</v>
      </c>
      <c r="Y228">
        <v>990</v>
      </c>
      <c r="Z228" s="127">
        <v>0.02</v>
      </c>
      <c r="AA228">
        <v>1</v>
      </c>
      <c r="AC228" s="132">
        <f t="shared" si="3"/>
        <v>6.0606060606060606E-3</v>
      </c>
    </row>
    <row r="229" spans="1:29" x14ac:dyDescent="0.2">
      <c r="A229">
        <v>2021</v>
      </c>
      <c r="B229">
        <v>1</v>
      </c>
      <c r="C229" s="260">
        <v>44206</v>
      </c>
      <c r="E229">
        <v>299</v>
      </c>
      <c r="F229" t="s">
        <v>193</v>
      </c>
      <c r="G229" t="s">
        <v>194</v>
      </c>
      <c r="H229">
        <v>106.95</v>
      </c>
      <c r="I229">
        <v>123.05</v>
      </c>
      <c r="J229">
        <v>105.6</v>
      </c>
      <c r="K229">
        <v>70</v>
      </c>
      <c r="L229">
        <v>154</v>
      </c>
      <c r="M229">
        <v>71</v>
      </c>
      <c r="N229">
        <v>153</v>
      </c>
      <c r="O229" s="81">
        <v>3</v>
      </c>
      <c r="P229" s="81"/>
      <c r="Q229" s="81">
        <v>4</v>
      </c>
      <c r="R229" s="81"/>
      <c r="S229" s="81"/>
      <c r="T229" s="81"/>
      <c r="U229" s="81"/>
      <c r="V229" s="81"/>
      <c r="W229" s="81"/>
      <c r="X229">
        <v>7</v>
      </c>
      <c r="Y229">
        <v>751</v>
      </c>
      <c r="Z229" s="127">
        <v>0.02</v>
      </c>
      <c r="AA229">
        <v>1</v>
      </c>
      <c r="AC229" s="132">
        <f t="shared" si="3"/>
        <v>9.3209054593874838E-3</v>
      </c>
    </row>
    <row r="230" spans="1:29" x14ac:dyDescent="0.2">
      <c r="A230">
        <v>2021</v>
      </c>
      <c r="B230">
        <v>1</v>
      </c>
      <c r="C230" s="260">
        <v>44207</v>
      </c>
      <c r="E230">
        <v>299</v>
      </c>
      <c r="F230" t="s">
        <v>193</v>
      </c>
      <c r="G230" t="s">
        <v>194</v>
      </c>
      <c r="H230">
        <v>106.95</v>
      </c>
      <c r="I230">
        <v>123.05</v>
      </c>
      <c r="J230">
        <v>106.1</v>
      </c>
      <c r="K230">
        <v>70</v>
      </c>
      <c r="L230">
        <v>154</v>
      </c>
      <c r="M230">
        <v>76</v>
      </c>
      <c r="N230">
        <v>143</v>
      </c>
      <c r="O230" s="81">
        <v>7</v>
      </c>
      <c r="P230" s="81">
        <v>4</v>
      </c>
      <c r="Q230" s="81">
        <v>5</v>
      </c>
      <c r="R230" s="81"/>
      <c r="S230" s="81">
        <v>3</v>
      </c>
      <c r="T230" s="81"/>
      <c r="U230" s="81"/>
      <c r="V230" s="81"/>
      <c r="W230" s="81"/>
      <c r="X230">
        <v>18</v>
      </c>
      <c r="Y230">
        <v>1626</v>
      </c>
      <c r="Z230" s="127">
        <v>0.02</v>
      </c>
      <c r="AA230">
        <v>1</v>
      </c>
      <c r="AC230" s="132">
        <f t="shared" si="3"/>
        <v>1.107011070110701E-2</v>
      </c>
    </row>
    <row r="231" spans="1:29" x14ac:dyDescent="0.2">
      <c r="A231">
        <v>2021</v>
      </c>
      <c r="B231">
        <v>1</v>
      </c>
      <c r="C231" s="260">
        <v>44208</v>
      </c>
      <c r="E231">
        <v>299</v>
      </c>
      <c r="F231" t="s">
        <v>193</v>
      </c>
      <c r="G231" t="s">
        <v>194</v>
      </c>
      <c r="H231">
        <v>106.95</v>
      </c>
      <c r="I231">
        <v>123.05</v>
      </c>
      <c r="J231">
        <v>106.2</v>
      </c>
      <c r="K231">
        <v>70</v>
      </c>
      <c r="L231">
        <v>154</v>
      </c>
      <c r="M231">
        <v>77</v>
      </c>
      <c r="N231">
        <v>140</v>
      </c>
      <c r="O231" s="81">
        <v>5</v>
      </c>
      <c r="P231" s="81"/>
      <c r="Q231" s="81">
        <v>3</v>
      </c>
      <c r="R231" s="81"/>
      <c r="S231" s="81">
        <v>3</v>
      </c>
      <c r="T231" s="81"/>
      <c r="U231" s="81"/>
      <c r="V231" s="81"/>
      <c r="W231" s="81"/>
      <c r="X231">
        <v>10</v>
      </c>
      <c r="Y231">
        <v>946</v>
      </c>
      <c r="Z231" s="127">
        <v>0.02</v>
      </c>
      <c r="AA231">
        <v>1</v>
      </c>
      <c r="AC231" s="132">
        <f t="shared" si="3"/>
        <v>1.0570824524312896E-2</v>
      </c>
    </row>
    <row r="232" spans="1:29" x14ac:dyDescent="0.2">
      <c r="A232">
        <v>2021</v>
      </c>
      <c r="B232">
        <v>1</v>
      </c>
      <c r="C232" s="260">
        <v>44209</v>
      </c>
      <c r="E232">
        <v>299</v>
      </c>
      <c r="F232" t="s">
        <v>193</v>
      </c>
      <c r="G232" t="s">
        <v>194</v>
      </c>
      <c r="H232">
        <v>106.95</v>
      </c>
      <c r="I232">
        <v>123.05</v>
      </c>
      <c r="K232">
        <v>70</v>
      </c>
      <c r="L232">
        <v>154</v>
      </c>
      <c r="O232" s="81"/>
      <c r="P232" s="81"/>
      <c r="Q232" s="81"/>
      <c r="R232" s="81"/>
      <c r="S232" s="81"/>
      <c r="T232" s="81"/>
      <c r="U232" s="81"/>
      <c r="V232" s="81"/>
      <c r="W232" s="81"/>
      <c r="Y232">
        <v>24</v>
      </c>
      <c r="Z232" s="127">
        <v>0.02</v>
      </c>
      <c r="AA232">
        <v>1</v>
      </c>
      <c r="AC232" s="132">
        <f t="shared" si="3"/>
        <v>0</v>
      </c>
    </row>
    <row r="233" spans="1:29" x14ac:dyDescent="0.2">
      <c r="A233">
        <v>2021</v>
      </c>
      <c r="B233">
        <v>1</v>
      </c>
      <c r="C233" s="260">
        <v>44210</v>
      </c>
      <c r="E233">
        <v>299</v>
      </c>
      <c r="F233" t="s">
        <v>193</v>
      </c>
      <c r="G233" t="s">
        <v>194</v>
      </c>
      <c r="H233">
        <v>106.95</v>
      </c>
      <c r="I233">
        <v>123.05</v>
      </c>
      <c r="J233">
        <v>108.6</v>
      </c>
      <c r="K233">
        <v>70</v>
      </c>
      <c r="L233">
        <v>154</v>
      </c>
      <c r="M233">
        <v>81</v>
      </c>
      <c r="N233">
        <v>134</v>
      </c>
      <c r="O233" s="81">
        <v>1</v>
      </c>
      <c r="P233" s="81">
        <v>2</v>
      </c>
      <c r="Q233" s="81">
        <v>2</v>
      </c>
      <c r="R233" s="81"/>
      <c r="S233" s="81"/>
      <c r="T233" s="81"/>
      <c r="U233" s="81"/>
      <c r="V233" s="81"/>
      <c r="W233" s="81"/>
      <c r="X233">
        <v>5</v>
      </c>
      <c r="Y233">
        <v>773</v>
      </c>
      <c r="Z233" s="127">
        <v>0.02</v>
      </c>
      <c r="AA233">
        <v>1</v>
      </c>
      <c r="AC233" s="132">
        <f t="shared" si="3"/>
        <v>6.4683053040103496E-3</v>
      </c>
    </row>
    <row r="234" spans="1:29" x14ac:dyDescent="0.2">
      <c r="A234">
        <v>2021</v>
      </c>
      <c r="B234">
        <v>1</v>
      </c>
      <c r="C234" s="260">
        <v>44211</v>
      </c>
      <c r="E234">
        <v>299</v>
      </c>
      <c r="F234" t="s">
        <v>193</v>
      </c>
      <c r="G234" t="s">
        <v>194</v>
      </c>
      <c r="H234">
        <v>106.95</v>
      </c>
      <c r="I234">
        <v>123.05</v>
      </c>
      <c r="J234">
        <v>126.2</v>
      </c>
      <c r="K234">
        <v>70</v>
      </c>
      <c r="L234">
        <v>154</v>
      </c>
      <c r="M234">
        <v>83</v>
      </c>
      <c r="N234">
        <v>130</v>
      </c>
      <c r="O234" s="81">
        <v>4</v>
      </c>
      <c r="P234" s="81"/>
      <c r="Q234" s="81">
        <v>6</v>
      </c>
      <c r="R234" s="81"/>
      <c r="S234" s="81"/>
      <c r="T234" s="81"/>
      <c r="U234" s="81"/>
      <c r="V234" s="81"/>
      <c r="W234" s="81"/>
      <c r="X234">
        <v>10</v>
      </c>
      <c r="Y234">
        <v>130</v>
      </c>
      <c r="Z234" s="127">
        <v>0.02</v>
      </c>
      <c r="AA234">
        <v>1</v>
      </c>
      <c r="AC234" s="132">
        <f t="shared" si="3"/>
        <v>7.6923076923076927E-2</v>
      </c>
    </row>
    <row r="235" spans="1:29" x14ac:dyDescent="0.2">
      <c r="A235">
        <v>2021</v>
      </c>
      <c r="B235">
        <v>1</v>
      </c>
      <c r="C235" s="260">
        <v>44213</v>
      </c>
      <c r="E235">
        <v>299</v>
      </c>
      <c r="F235" t="s">
        <v>193</v>
      </c>
      <c r="G235" t="s">
        <v>194</v>
      </c>
      <c r="H235">
        <v>106.95</v>
      </c>
      <c r="I235">
        <v>123.05</v>
      </c>
      <c r="J235">
        <v>107.9</v>
      </c>
      <c r="K235">
        <v>70</v>
      </c>
      <c r="L235">
        <v>154</v>
      </c>
      <c r="M235">
        <v>85</v>
      </c>
      <c r="N235">
        <v>128</v>
      </c>
      <c r="O235" s="81">
        <v>6</v>
      </c>
      <c r="P235" s="81">
        <v>2</v>
      </c>
      <c r="Q235" s="81">
        <v>7</v>
      </c>
      <c r="R235" s="81"/>
      <c r="S235" s="81"/>
      <c r="T235" s="81"/>
      <c r="U235" s="81"/>
      <c r="V235" s="81"/>
      <c r="W235" s="81"/>
      <c r="X235">
        <v>15</v>
      </c>
      <c r="Y235">
        <v>1623</v>
      </c>
      <c r="Z235" s="127">
        <v>0.02</v>
      </c>
      <c r="AA235">
        <v>1</v>
      </c>
      <c r="AC235" s="132">
        <f t="shared" si="3"/>
        <v>9.242144177449169E-3</v>
      </c>
    </row>
    <row r="236" spans="1:29" x14ac:dyDescent="0.2">
      <c r="A236">
        <v>2021</v>
      </c>
      <c r="B236">
        <v>1</v>
      </c>
      <c r="C236" s="260">
        <v>44214</v>
      </c>
      <c r="E236">
        <v>299</v>
      </c>
      <c r="F236" t="s">
        <v>193</v>
      </c>
      <c r="G236" t="s">
        <v>194</v>
      </c>
      <c r="H236">
        <v>106.95</v>
      </c>
      <c r="I236">
        <v>123.05</v>
      </c>
      <c r="J236">
        <v>116</v>
      </c>
      <c r="K236">
        <v>70</v>
      </c>
      <c r="L236">
        <v>154</v>
      </c>
      <c r="M236">
        <v>84</v>
      </c>
      <c r="N236">
        <v>128</v>
      </c>
      <c r="O236" s="81">
        <v>10</v>
      </c>
      <c r="P236" s="81">
        <v>25</v>
      </c>
      <c r="Q236" s="81">
        <v>5</v>
      </c>
      <c r="R236" s="81">
        <v>4</v>
      </c>
      <c r="S236" s="81">
        <v>1</v>
      </c>
      <c r="T236" s="81"/>
      <c r="U236" s="81"/>
      <c r="V236" s="81"/>
      <c r="W236" s="81"/>
      <c r="X236">
        <v>45</v>
      </c>
      <c r="Y236">
        <v>1197</v>
      </c>
      <c r="Z236" s="127">
        <v>0.02</v>
      </c>
      <c r="AA236">
        <v>1</v>
      </c>
      <c r="AC236" s="132">
        <f t="shared" si="3"/>
        <v>3.7593984962406013E-2</v>
      </c>
    </row>
    <row r="237" spans="1:29" x14ac:dyDescent="0.2">
      <c r="A237">
        <v>2021</v>
      </c>
      <c r="B237">
        <v>1</v>
      </c>
      <c r="C237" s="260">
        <v>44215</v>
      </c>
      <c r="E237">
        <v>299</v>
      </c>
      <c r="F237" t="s">
        <v>193</v>
      </c>
      <c r="G237" t="s">
        <v>194</v>
      </c>
      <c r="H237">
        <v>106.95</v>
      </c>
      <c r="I237">
        <v>123.05</v>
      </c>
      <c r="J237">
        <v>103</v>
      </c>
      <c r="K237">
        <v>70</v>
      </c>
      <c r="L237">
        <v>154</v>
      </c>
      <c r="M237">
        <v>90</v>
      </c>
      <c r="N237">
        <v>120</v>
      </c>
      <c r="O237" s="81">
        <v>2</v>
      </c>
      <c r="P237" s="81"/>
      <c r="Q237" s="81"/>
      <c r="R237" s="81">
        <v>1</v>
      </c>
      <c r="S237" s="81"/>
      <c r="T237" s="81"/>
      <c r="U237" s="81"/>
      <c r="V237" s="81"/>
      <c r="W237" s="81"/>
      <c r="X237">
        <v>3</v>
      </c>
      <c r="Y237">
        <v>147</v>
      </c>
      <c r="Z237" s="127">
        <v>0.02</v>
      </c>
      <c r="AA237">
        <v>1</v>
      </c>
      <c r="AC237" s="132">
        <f t="shared" si="3"/>
        <v>2.0408163265306121E-2</v>
      </c>
    </row>
    <row r="238" spans="1:29" x14ac:dyDescent="0.2">
      <c r="A238">
        <v>2021</v>
      </c>
      <c r="B238">
        <v>1</v>
      </c>
      <c r="C238" s="260">
        <v>44220</v>
      </c>
      <c r="E238">
        <v>299</v>
      </c>
      <c r="F238" t="s">
        <v>193</v>
      </c>
      <c r="G238" t="s">
        <v>194</v>
      </c>
      <c r="H238">
        <v>106.95</v>
      </c>
      <c r="I238">
        <v>123.05</v>
      </c>
      <c r="J238">
        <v>104.4</v>
      </c>
      <c r="K238">
        <v>70</v>
      </c>
      <c r="L238">
        <v>154</v>
      </c>
      <c r="M238">
        <v>96</v>
      </c>
      <c r="N238">
        <v>113</v>
      </c>
      <c r="O238" s="81">
        <v>5</v>
      </c>
      <c r="P238" s="81">
        <v>8</v>
      </c>
      <c r="Q238" s="81">
        <v>3</v>
      </c>
      <c r="R238" s="81"/>
      <c r="S238" s="81"/>
      <c r="T238" s="81"/>
      <c r="U238" s="81"/>
      <c r="V238" s="81"/>
      <c r="W238" s="81"/>
      <c r="X238">
        <v>15</v>
      </c>
      <c r="Y238">
        <v>999</v>
      </c>
      <c r="Z238" s="127">
        <v>0.02</v>
      </c>
      <c r="AA238">
        <v>1</v>
      </c>
      <c r="AC238" s="132">
        <f t="shared" si="3"/>
        <v>1.5015015015015015E-2</v>
      </c>
    </row>
    <row r="239" spans="1:29" x14ac:dyDescent="0.2">
      <c r="A239">
        <v>2021</v>
      </c>
      <c r="B239">
        <v>1</v>
      </c>
      <c r="C239" s="260">
        <v>44221</v>
      </c>
      <c r="E239">
        <v>299</v>
      </c>
      <c r="F239" t="s">
        <v>193</v>
      </c>
      <c r="G239" t="s">
        <v>194</v>
      </c>
      <c r="H239">
        <v>106.95</v>
      </c>
      <c r="I239">
        <v>123.05</v>
      </c>
      <c r="J239">
        <v>111.5</v>
      </c>
      <c r="K239">
        <v>70</v>
      </c>
      <c r="L239">
        <v>154</v>
      </c>
      <c r="M239">
        <v>91</v>
      </c>
      <c r="N239">
        <v>119</v>
      </c>
      <c r="O239" s="81">
        <v>15</v>
      </c>
      <c r="P239" s="81">
        <v>5</v>
      </c>
      <c r="Q239" s="81">
        <v>12</v>
      </c>
      <c r="R239" s="81"/>
      <c r="S239" s="81"/>
      <c r="T239" s="81"/>
      <c r="U239" s="81"/>
      <c r="V239" s="81"/>
      <c r="W239" s="81"/>
      <c r="X239">
        <v>32</v>
      </c>
      <c r="Y239">
        <v>2048</v>
      </c>
      <c r="Z239" s="127">
        <v>0.02</v>
      </c>
      <c r="AA239">
        <v>1</v>
      </c>
      <c r="AC239" s="132">
        <f t="shared" si="3"/>
        <v>1.5625E-2</v>
      </c>
    </row>
    <row r="240" spans="1:29" x14ac:dyDescent="0.2">
      <c r="A240">
        <v>2021</v>
      </c>
      <c r="B240">
        <v>1</v>
      </c>
      <c r="C240" s="260">
        <v>44222</v>
      </c>
      <c r="E240">
        <v>299</v>
      </c>
      <c r="F240" t="s">
        <v>193</v>
      </c>
      <c r="G240" t="s">
        <v>194</v>
      </c>
      <c r="H240">
        <v>106.95</v>
      </c>
      <c r="I240">
        <v>123.05</v>
      </c>
      <c r="J240">
        <v>108</v>
      </c>
      <c r="K240">
        <v>70</v>
      </c>
      <c r="L240">
        <v>154</v>
      </c>
      <c r="M240">
        <v>93</v>
      </c>
      <c r="N240">
        <v>116</v>
      </c>
      <c r="O240" s="81"/>
      <c r="P240" s="81"/>
      <c r="Q240" s="81"/>
      <c r="R240" s="81"/>
      <c r="S240" s="81"/>
      <c r="T240" s="81"/>
      <c r="U240" s="81"/>
      <c r="V240" s="81"/>
      <c r="W240" s="81"/>
      <c r="Z240" s="127">
        <v>0.02</v>
      </c>
      <c r="AA240">
        <v>1</v>
      </c>
      <c r="AC240" s="132" t="str">
        <f t="shared" si="3"/>
        <v/>
      </c>
    </row>
    <row r="241" spans="1:29" x14ac:dyDescent="0.2">
      <c r="A241">
        <v>2021</v>
      </c>
      <c r="B241">
        <v>1</v>
      </c>
      <c r="C241" s="260">
        <v>44223</v>
      </c>
      <c r="E241">
        <v>299</v>
      </c>
      <c r="F241" t="s">
        <v>193</v>
      </c>
      <c r="G241" t="s">
        <v>194</v>
      </c>
      <c r="H241">
        <v>106.95</v>
      </c>
      <c r="I241">
        <v>123.05</v>
      </c>
      <c r="K241">
        <v>70</v>
      </c>
      <c r="L241">
        <v>154</v>
      </c>
      <c r="O241" s="81"/>
      <c r="P241" s="81"/>
      <c r="Q241" s="81"/>
      <c r="R241" s="81"/>
      <c r="S241" s="81"/>
      <c r="T241" s="81"/>
      <c r="U241" s="81"/>
      <c r="V241" s="81"/>
      <c r="W241" s="81"/>
      <c r="Y241">
        <v>24</v>
      </c>
      <c r="Z241" s="127">
        <v>0.02</v>
      </c>
      <c r="AA241">
        <v>1</v>
      </c>
      <c r="AC241" s="132">
        <f t="shared" si="3"/>
        <v>0</v>
      </c>
    </row>
    <row r="242" spans="1:29" x14ac:dyDescent="0.2">
      <c r="A242">
        <v>2021</v>
      </c>
      <c r="B242">
        <v>1</v>
      </c>
      <c r="C242" s="260">
        <v>44196</v>
      </c>
      <c r="E242">
        <v>348</v>
      </c>
      <c r="F242" t="s">
        <v>188</v>
      </c>
      <c r="G242" t="s">
        <v>189</v>
      </c>
      <c r="H242">
        <v>465</v>
      </c>
      <c r="I242">
        <v>535</v>
      </c>
      <c r="J242">
        <v>484.8</v>
      </c>
      <c r="K242">
        <v>40</v>
      </c>
      <c r="L242">
        <v>144</v>
      </c>
      <c r="M242">
        <v>45</v>
      </c>
      <c r="N242">
        <v>158</v>
      </c>
      <c r="O242" s="81">
        <v>4</v>
      </c>
      <c r="P242" s="81"/>
      <c r="Q242" s="81">
        <v>5</v>
      </c>
      <c r="R242" s="81">
        <v>2</v>
      </c>
      <c r="S242" s="81">
        <v>1</v>
      </c>
      <c r="T242" s="81"/>
      <c r="U242" s="81"/>
      <c r="V242" s="81"/>
      <c r="W242" s="81"/>
      <c r="X242">
        <v>12</v>
      </c>
      <c r="Y242">
        <v>1258</v>
      </c>
      <c r="Z242" s="127">
        <v>1.4999999999999999E-2</v>
      </c>
      <c r="AA242">
        <v>1</v>
      </c>
      <c r="AB242">
        <v>25</v>
      </c>
    </row>
    <row r="243" spans="1:29" x14ac:dyDescent="0.2">
      <c r="A243">
        <v>2021</v>
      </c>
      <c r="B243">
        <v>1</v>
      </c>
      <c r="C243" s="260">
        <v>44198</v>
      </c>
      <c r="E243">
        <v>348</v>
      </c>
      <c r="F243" t="s">
        <v>188</v>
      </c>
      <c r="G243" t="s">
        <v>189</v>
      </c>
      <c r="H243">
        <v>465</v>
      </c>
      <c r="I243">
        <v>535</v>
      </c>
      <c r="J243">
        <v>484.4</v>
      </c>
      <c r="K243">
        <v>40</v>
      </c>
      <c r="L243">
        <v>144</v>
      </c>
      <c r="M243">
        <v>44</v>
      </c>
      <c r="N243">
        <v>163</v>
      </c>
      <c r="O243" s="81">
        <v>5</v>
      </c>
      <c r="P243" s="81">
        <v>6</v>
      </c>
      <c r="Q243" s="81">
        <v>2</v>
      </c>
      <c r="R243" s="81"/>
      <c r="S243" s="81"/>
      <c r="T243" s="81"/>
      <c r="U243" s="81"/>
      <c r="V243" s="81"/>
      <c r="W243" s="81"/>
      <c r="X243">
        <v>13</v>
      </c>
      <c r="Y243">
        <v>1483</v>
      </c>
      <c r="Z243" s="127">
        <v>1.4999999999999999E-2</v>
      </c>
      <c r="AA243">
        <v>1</v>
      </c>
      <c r="AB243">
        <v>25</v>
      </c>
    </row>
    <row r="244" spans="1:29" x14ac:dyDescent="0.2">
      <c r="A244">
        <v>2021</v>
      </c>
      <c r="B244">
        <v>1</v>
      </c>
      <c r="C244" s="260">
        <v>44199</v>
      </c>
      <c r="E244">
        <v>348</v>
      </c>
      <c r="F244" t="s">
        <v>188</v>
      </c>
      <c r="G244" t="s">
        <v>189</v>
      </c>
      <c r="H244">
        <v>465</v>
      </c>
      <c r="I244">
        <v>535</v>
      </c>
      <c r="J244">
        <v>490</v>
      </c>
      <c r="K244">
        <v>40</v>
      </c>
      <c r="L244">
        <v>144</v>
      </c>
      <c r="M244">
        <v>44</v>
      </c>
      <c r="N244">
        <v>163</v>
      </c>
      <c r="O244" s="81">
        <v>5</v>
      </c>
      <c r="P244" s="81"/>
      <c r="Q244" s="81"/>
      <c r="R244" s="81"/>
      <c r="S244" s="81"/>
      <c r="T244" s="81"/>
      <c r="U244" s="81"/>
      <c r="V244" s="81"/>
      <c r="W244" s="81"/>
      <c r="X244">
        <v>5</v>
      </c>
      <c r="Y244">
        <v>103</v>
      </c>
      <c r="Z244" s="127">
        <v>1.4999999999999999E-2</v>
      </c>
      <c r="AA244">
        <v>1</v>
      </c>
      <c r="AB244">
        <v>25</v>
      </c>
    </row>
    <row r="245" spans="1:29" x14ac:dyDescent="0.2">
      <c r="A245">
        <v>2021</v>
      </c>
      <c r="B245">
        <v>1</v>
      </c>
      <c r="C245" s="260">
        <v>44196</v>
      </c>
      <c r="E245">
        <v>347</v>
      </c>
      <c r="F245" t="s">
        <v>184</v>
      </c>
      <c r="G245" t="s">
        <v>185</v>
      </c>
      <c r="H245">
        <v>465</v>
      </c>
      <c r="I245">
        <v>535</v>
      </c>
      <c r="J245">
        <v>484.3</v>
      </c>
      <c r="K245">
        <v>40</v>
      </c>
      <c r="L245">
        <v>144</v>
      </c>
      <c r="M245">
        <v>45</v>
      </c>
      <c r="N245">
        <v>158</v>
      </c>
      <c r="O245" s="81">
        <v>5</v>
      </c>
      <c r="P245" s="81"/>
      <c r="Q245" s="81">
        <v>1</v>
      </c>
      <c r="R245" s="81"/>
      <c r="S245" s="81"/>
      <c r="T245" s="81"/>
      <c r="U245" s="81"/>
      <c r="V245" s="81"/>
      <c r="W245" s="81"/>
      <c r="X245">
        <v>6</v>
      </c>
      <c r="Y245">
        <v>426</v>
      </c>
      <c r="Z245" s="127">
        <v>1.4999999999999999E-2</v>
      </c>
      <c r="AA245">
        <v>1</v>
      </c>
    </row>
    <row r="246" spans="1:29" x14ac:dyDescent="0.2">
      <c r="A246">
        <v>2021</v>
      </c>
      <c r="B246">
        <v>1</v>
      </c>
      <c r="C246" s="260">
        <v>44198</v>
      </c>
      <c r="E246">
        <v>347</v>
      </c>
      <c r="F246" t="s">
        <v>184</v>
      </c>
      <c r="G246" t="s">
        <v>185</v>
      </c>
      <c r="H246">
        <v>465</v>
      </c>
      <c r="I246">
        <v>535</v>
      </c>
      <c r="J246">
        <v>490.1</v>
      </c>
      <c r="K246">
        <v>40</v>
      </c>
      <c r="L246">
        <v>144</v>
      </c>
      <c r="M246">
        <v>44</v>
      </c>
      <c r="N246">
        <v>163</v>
      </c>
      <c r="O246" s="81">
        <v>8</v>
      </c>
      <c r="P246" s="81">
        <v>4</v>
      </c>
      <c r="Q246" s="81">
        <v>2</v>
      </c>
      <c r="R246" s="81"/>
      <c r="S246" s="81"/>
      <c r="T246" s="81"/>
      <c r="U246" s="81"/>
      <c r="V246" s="81"/>
      <c r="W246" s="81"/>
      <c r="X246">
        <v>14</v>
      </c>
      <c r="Y246">
        <v>420</v>
      </c>
      <c r="Z246" s="127">
        <v>1.4999999999999999E-2</v>
      </c>
      <c r="AA246">
        <v>1</v>
      </c>
    </row>
    <row r="247" spans="1:29" x14ac:dyDescent="0.2">
      <c r="A247">
        <v>2021</v>
      </c>
      <c r="B247">
        <v>1</v>
      </c>
      <c r="C247" s="260">
        <v>44199</v>
      </c>
      <c r="E247">
        <v>347</v>
      </c>
      <c r="F247" t="s">
        <v>184</v>
      </c>
      <c r="G247" t="s">
        <v>185</v>
      </c>
      <c r="H247">
        <v>465</v>
      </c>
      <c r="I247">
        <v>535</v>
      </c>
      <c r="J247">
        <v>498</v>
      </c>
      <c r="K247">
        <v>40</v>
      </c>
      <c r="L247">
        <v>144</v>
      </c>
      <c r="M247">
        <v>44</v>
      </c>
      <c r="N247">
        <v>163</v>
      </c>
      <c r="O247" s="81">
        <v>2</v>
      </c>
      <c r="P247" s="81"/>
      <c r="Q247" s="81"/>
      <c r="R247" s="81"/>
      <c r="S247" s="81"/>
      <c r="T247" s="81"/>
      <c r="U247" s="81"/>
      <c r="V247" s="81"/>
      <c r="W247" s="81"/>
      <c r="X247">
        <v>2</v>
      </c>
      <c r="Y247">
        <v>86</v>
      </c>
      <c r="Z247" s="127">
        <v>1.4999999999999999E-2</v>
      </c>
      <c r="AA247">
        <v>1</v>
      </c>
    </row>
    <row r="248" spans="1:29" x14ac:dyDescent="0.2">
      <c r="A248">
        <v>2021</v>
      </c>
      <c r="B248">
        <v>1</v>
      </c>
      <c r="C248" s="260">
        <v>44202</v>
      </c>
      <c r="E248">
        <v>281</v>
      </c>
      <c r="F248" t="s">
        <v>275</v>
      </c>
      <c r="G248" t="s">
        <v>276</v>
      </c>
      <c r="H248">
        <v>265.05</v>
      </c>
      <c r="I248">
        <v>304.95</v>
      </c>
      <c r="J248">
        <v>291.10000000000002</v>
      </c>
      <c r="K248">
        <v>120</v>
      </c>
      <c r="L248">
        <v>120</v>
      </c>
      <c r="M248">
        <v>119</v>
      </c>
      <c r="N248">
        <v>121</v>
      </c>
      <c r="O248" s="81">
        <v>6</v>
      </c>
      <c r="P248" s="81">
        <v>2</v>
      </c>
      <c r="Q248" s="81">
        <v>7</v>
      </c>
      <c r="R248" s="81"/>
      <c r="S248" s="81"/>
      <c r="T248" s="81"/>
      <c r="U248" s="81"/>
      <c r="V248" s="81"/>
      <c r="W248" s="81"/>
      <c r="X248">
        <v>15</v>
      </c>
      <c r="Y248">
        <v>1897</v>
      </c>
      <c r="Z248" s="127">
        <v>1.4999999999999999E-2</v>
      </c>
      <c r="AA248">
        <v>1</v>
      </c>
      <c r="AB248">
        <v>18</v>
      </c>
    </row>
    <row r="249" spans="1:29" x14ac:dyDescent="0.2">
      <c r="A249">
        <v>2021</v>
      </c>
      <c r="B249">
        <v>1</v>
      </c>
      <c r="C249" s="260">
        <v>44203</v>
      </c>
      <c r="E249">
        <v>281</v>
      </c>
      <c r="F249" t="s">
        <v>275</v>
      </c>
      <c r="G249" t="s">
        <v>276</v>
      </c>
      <c r="H249">
        <v>265.05</v>
      </c>
      <c r="I249">
        <v>304.95</v>
      </c>
      <c r="J249">
        <v>294.3</v>
      </c>
      <c r="K249">
        <v>120</v>
      </c>
      <c r="L249">
        <v>120</v>
      </c>
      <c r="M249">
        <v>127</v>
      </c>
      <c r="N249">
        <v>113</v>
      </c>
      <c r="O249" s="81">
        <v>3</v>
      </c>
      <c r="P249" s="81"/>
      <c r="Q249" s="81">
        <v>2</v>
      </c>
      <c r="R249" s="81"/>
      <c r="S249" s="81"/>
      <c r="T249" s="81"/>
      <c r="U249" s="81"/>
      <c r="V249" s="81"/>
      <c r="W249" s="81"/>
      <c r="X249">
        <v>5</v>
      </c>
      <c r="Y249">
        <v>1035</v>
      </c>
      <c r="Z249" s="127">
        <v>1.4999999999999999E-2</v>
      </c>
      <c r="AA249">
        <v>1</v>
      </c>
      <c r="AB249">
        <v>18</v>
      </c>
    </row>
    <row r="250" spans="1:29" x14ac:dyDescent="0.2">
      <c r="A250">
        <v>2021</v>
      </c>
      <c r="B250">
        <v>1</v>
      </c>
      <c r="C250" s="260">
        <v>44213</v>
      </c>
      <c r="E250">
        <v>281</v>
      </c>
      <c r="F250" t="s">
        <v>275</v>
      </c>
      <c r="G250" t="s">
        <v>276</v>
      </c>
      <c r="H250">
        <v>265.05</v>
      </c>
      <c r="I250">
        <v>304.95</v>
      </c>
      <c r="J250">
        <v>278.5</v>
      </c>
      <c r="K250">
        <v>120</v>
      </c>
      <c r="L250">
        <v>120</v>
      </c>
      <c r="M250">
        <v>133</v>
      </c>
      <c r="N250">
        <v>108</v>
      </c>
      <c r="O250" s="81">
        <v>2</v>
      </c>
      <c r="P250" s="81">
        <v>2</v>
      </c>
      <c r="Q250" s="81">
        <v>4</v>
      </c>
      <c r="R250" s="81"/>
      <c r="S250" s="81"/>
      <c r="T250" s="81"/>
      <c r="U250" s="81"/>
      <c r="V250" s="81"/>
      <c r="W250" s="81"/>
      <c r="X250">
        <v>8</v>
      </c>
      <c r="Y250">
        <v>1152</v>
      </c>
      <c r="Z250" s="127">
        <v>1.4999999999999999E-2</v>
      </c>
      <c r="AA250">
        <v>1</v>
      </c>
      <c r="AB250">
        <v>18</v>
      </c>
    </row>
    <row r="251" spans="1:29" x14ac:dyDescent="0.2">
      <c r="A251">
        <v>2021</v>
      </c>
      <c r="B251">
        <v>1</v>
      </c>
      <c r="C251" s="260">
        <v>44214</v>
      </c>
      <c r="E251">
        <v>281</v>
      </c>
      <c r="F251" t="s">
        <v>275</v>
      </c>
      <c r="G251" t="s">
        <v>276</v>
      </c>
      <c r="H251">
        <v>265.05</v>
      </c>
      <c r="I251">
        <v>304.95</v>
      </c>
      <c r="J251">
        <v>292.3</v>
      </c>
      <c r="K251">
        <v>120</v>
      </c>
      <c r="L251">
        <v>120</v>
      </c>
      <c r="M251">
        <v>125</v>
      </c>
      <c r="N251">
        <v>115</v>
      </c>
      <c r="O251" s="81">
        <v>5</v>
      </c>
      <c r="P251" s="81">
        <v>2</v>
      </c>
      <c r="Q251" s="81">
        <v>3</v>
      </c>
      <c r="R251" s="81"/>
      <c r="S251" s="81"/>
      <c r="T251" s="81"/>
      <c r="U251" s="81"/>
      <c r="V251" s="81"/>
      <c r="W251" s="81"/>
      <c r="X251">
        <v>10</v>
      </c>
      <c r="Y251">
        <v>2358</v>
      </c>
      <c r="Z251" s="127">
        <v>1.4999999999999999E-2</v>
      </c>
      <c r="AA251">
        <v>1</v>
      </c>
      <c r="AB251">
        <v>18</v>
      </c>
    </row>
    <row r="252" spans="1:29" x14ac:dyDescent="0.2">
      <c r="A252">
        <v>2021</v>
      </c>
      <c r="B252">
        <v>1</v>
      </c>
      <c r="C252" s="260">
        <v>44215</v>
      </c>
      <c r="E252">
        <v>281</v>
      </c>
      <c r="F252" t="s">
        <v>275</v>
      </c>
      <c r="G252" t="s">
        <v>276</v>
      </c>
      <c r="H252">
        <v>265.05</v>
      </c>
      <c r="I252">
        <v>304.95</v>
      </c>
      <c r="K252">
        <v>120</v>
      </c>
      <c r="L252">
        <v>120</v>
      </c>
      <c r="O252" s="81">
        <v>2</v>
      </c>
      <c r="P252" s="81"/>
      <c r="Q252" s="81">
        <v>2</v>
      </c>
      <c r="R252" s="81">
        <v>3</v>
      </c>
      <c r="S252" s="81"/>
      <c r="T252" s="81"/>
      <c r="U252" s="81"/>
      <c r="V252" s="81"/>
      <c r="W252" s="81"/>
      <c r="X252">
        <v>6</v>
      </c>
      <c r="Y252">
        <v>249</v>
      </c>
      <c r="Z252" s="127">
        <v>1.4999999999999999E-2</v>
      </c>
      <c r="AA252">
        <v>1</v>
      </c>
      <c r="AB252">
        <v>18</v>
      </c>
    </row>
    <row r="253" spans="1:29" x14ac:dyDescent="0.2">
      <c r="A253">
        <v>2021</v>
      </c>
      <c r="B253">
        <v>1</v>
      </c>
      <c r="C253" s="260">
        <v>44205</v>
      </c>
      <c r="E253">
        <v>280</v>
      </c>
      <c r="F253" t="s">
        <v>311</v>
      </c>
      <c r="G253" t="s">
        <v>312</v>
      </c>
      <c r="H253">
        <v>300.39</v>
      </c>
      <c r="I253">
        <v>345.61</v>
      </c>
      <c r="J253">
        <v>345.3</v>
      </c>
      <c r="K253">
        <v>105</v>
      </c>
      <c r="L253">
        <v>103</v>
      </c>
      <c r="M253">
        <v>91</v>
      </c>
      <c r="N253">
        <v>118</v>
      </c>
      <c r="O253" s="81">
        <v>5</v>
      </c>
      <c r="P253" s="81">
        <v>1</v>
      </c>
      <c r="Q253" s="81">
        <v>2</v>
      </c>
      <c r="R253" s="81"/>
      <c r="S253" s="81"/>
      <c r="T253" s="81">
        <v>3</v>
      </c>
      <c r="U253" s="81"/>
      <c r="V253" s="81"/>
      <c r="W253" s="81"/>
      <c r="X253">
        <v>11</v>
      </c>
      <c r="Y253">
        <v>1356</v>
      </c>
      <c r="Z253" s="127">
        <v>1.4999999999999999E-2</v>
      </c>
      <c r="AA253">
        <v>1</v>
      </c>
      <c r="AB253">
        <v>16</v>
      </c>
    </row>
    <row r="254" spans="1:29" x14ac:dyDescent="0.2">
      <c r="A254">
        <v>2021</v>
      </c>
      <c r="B254">
        <v>1</v>
      </c>
      <c r="C254" s="260">
        <v>44206</v>
      </c>
      <c r="E254">
        <v>280</v>
      </c>
      <c r="F254" t="s">
        <v>311</v>
      </c>
      <c r="G254" t="s">
        <v>312</v>
      </c>
      <c r="H254">
        <v>300.39</v>
      </c>
      <c r="I254">
        <v>345.61</v>
      </c>
      <c r="J254">
        <v>326.60000000000002</v>
      </c>
      <c r="K254">
        <v>105</v>
      </c>
      <c r="L254">
        <v>103</v>
      </c>
      <c r="M254">
        <v>107</v>
      </c>
      <c r="N254">
        <v>101</v>
      </c>
      <c r="O254" s="81">
        <v>7</v>
      </c>
      <c r="P254" s="81">
        <v>1</v>
      </c>
      <c r="Q254" s="81">
        <v>2</v>
      </c>
      <c r="R254" s="81"/>
      <c r="S254" s="81">
        <v>2</v>
      </c>
      <c r="T254" s="81"/>
      <c r="U254" s="81"/>
      <c r="V254" s="81"/>
      <c r="W254" s="81"/>
      <c r="X254">
        <v>12</v>
      </c>
      <c r="Y254">
        <v>1342</v>
      </c>
      <c r="Z254" s="127">
        <v>1.4999999999999999E-2</v>
      </c>
      <c r="AA254">
        <v>1</v>
      </c>
      <c r="AB254">
        <v>16</v>
      </c>
    </row>
    <row r="255" spans="1:29" x14ac:dyDescent="0.2">
      <c r="A255">
        <v>2021</v>
      </c>
      <c r="B255">
        <v>1</v>
      </c>
      <c r="C255" s="260">
        <v>44219</v>
      </c>
      <c r="E255">
        <v>280</v>
      </c>
      <c r="F255" t="s">
        <v>311</v>
      </c>
      <c r="G255" t="s">
        <v>312</v>
      </c>
      <c r="H255">
        <v>300.39</v>
      </c>
      <c r="I255">
        <v>345.61</v>
      </c>
      <c r="J255">
        <v>325.8</v>
      </c>
      <c r="K255">
        <v>105</v>
      </c>
      <c r="L255">
        <v>103</v>
      </c>
      <c r="M255">
        <v>107</v>
      </c>
      <c r="N255">
        <v>101</v>
      </c>
      <c r="O255" s="81">
        <v>5</v>
      </c>
      <c r="P255" s="81">
        <v>1</v>
      </c>
      <c r="Q255" s="81">
        <v>1</v>
      </c>
      <c r="R255" s="81"/>
      <c r="S255" s="81"/>
      <c r="T255" s="81"/>
      <c r="U255" s="81"/>
      <c r="V255" s="81"/>
      <c r="W255" s="81"/>
      <c r="X255">
        <v>7</v>
      </c>
      <c r="Y255">
        <v>962</v>
      </c>
      <c r="Z255" s="127">
        <v>1.4999999999999999E-2</v>
      </c>
      <c r="AA255">
        <v>1</v>
      </c>
      <c r="AB255">
        <v>16</v>
      </c>
    </row>
    <row r="256" spans="1:29" x14ac:dyDescent="0.2">
      <c r="A256">
        <v>2021</v>
      </c>
      <c r="B256">
        <v>1</v>
      </c>
      <c r="C256" s="260">
        <v>44220</v>
      </c>
      <c r="E256">
        <v>280</v>
      </c>
      <c r="F256" t="s">
        <v>311</v>
      </c>
      <c r="G256" t="s">
        <v>312</v>
      </c>
      <c r="H256">
        <v>300.39</v>
      </c>
      <c r="I256">
        <v>345.61</v>
      </c>
      <c r="J256">
        <v>330.3</v>
      </c>
      <c r="K256">
        <v>105</v>
      </c>
      <c r="L256">
        <v>103</v>
      </c>
      <c r="M256">
        <v>110</v>
      </c>
      <c r="N256">
        <v>98</v>
      </c>
      <c r="O256" s="81">
        <v>1</v>
      </c>
      <c r="P256" s="81">
        <v>1</v>
      </c>
      <c r="Q256" s="81">
        <v>1</v>
      </c>
      <c r="R256" s="81"/>
      <c r="S256" s="81"/>
      <c r="T256" s="81"/>
      <c r="U256" s="81"/>
      <c r="V256" s="81"/>
      <c r="W256" s="81"/>
      <c r="X256">
        <v>2</v>
      </c>
      <c r="Y256">
        <v>862</v>
      </c>
      <c r="Z256" s="127">
        <v>1.4999999999999999E-2</v>
      </c>
      <c r="AA256">
        <v>1</v>
      </c>
      <c r="AB256">
        <v>16</v>
      </c>
    </row>
    <row r="257" spans="1:28" x14ac:dyDescent="0.2">
      <c r="A257">
        <v>2021</v>
      </c>
      <c r="B257">
        <v>1</v>
      </c>
      <c r="C257" s="260">
        <v>44221</v>
      </c>
      <c r="E257">
        <v>280</v>
      </c>
      <c r="F257" t="s">
        <v>311</v>
      </c>
      <c r="G257" t="s">
        <v>312</v>
      </c>
      <c r="H257">
        <v>300.39</v>
      </c>
      <c r="I257">
        <v>345.61</v>
      </c>
      <c r="K257">
        <v>105</v>
      </c>
      <c r="L257">
        <v>103</v>
      </c>
      <c r="O257" s="81"/>
      <c r="P257" s="81"/>
      <c r="Q257" s="81"/>
      <c r="R257" s="81"/>
      <c r="S257" s="81"/>
      <c r="T257" s="81"/>
      <c r="U257" s="81"/>
      <c r="V257" s="81"/>
      <c r="W257" s="81"/>
      <c r="Y257">
        <v>5</v>
      </c>
      <c r="Z257" s="127">
        <v>1.4999999999999999E-2</v>
      </c>
      <c r="AA257">
        <v>1</v>
      </c>
      <c r="AB257">
        <v>16</v>
      </c>
    </row>
    <row r="258" spans="1:28" x14ac:dyDescent="0.2">
      <c r="A258">
        <v>2021</v>
      </c>
      <c r="B258">
        <v>1</v>
      </c>
      <c r="C258" s="260">
        <v>44196</v>
      </c>
      <c r="E258">
        <v>559</v>
      </c>
      <c r="F258" t="s">
        <v>161</v>
      </c>
      <c r="G258" t="s">
        <v>162</v>
      </c>
      <c r="H258">
        <v>579.5</v>
      </c>
      <c r="I258">
        <v>640.5</v>
      </c>
      <c r="J258">
        <v>611.79999999999995</v>
      </c>
      <c r="K258">
        <v>90</v>
      </c>
      <c r="L258">
        <v>120</v>
      </c>
      <c r="M258">
        <v>95</v>
      </c>
      <c r="N258">
        <v>114</v>
      </c>
      <c r="O258" s="81">
        <v>4</v>
      </c>
      <c r="P258" s="81"/>
      <c r="Q258" s="81">
        <v>2</v>
      </c>
      <c r="R258" s="81"/>
      <c r="S258" s="81">
        <v>2</v>
      </c>
      <c r="T258" s="81"/>
      <c r="U258" s="81"/>
      <c r="V258" s="81"/>
      <c r="W258" s="81"/>
      <c r="X258">
        <v>8</v>
      </c>
      <c r="Y258">
        <v>1799</v>
      </c>
      <c r="Z258" s="127">
        <v>1.4999999999999999E-2</v>
      </c>
      <c r="AA258">
        <v>1</v>
      </c>
      <c r="AB258">
        <v>22</v>
      </c>
    </row>
    <row r="259" spans="1:28" x14ac:dyDescent="0.2">
      <c r="A259">
        <v>2021</v>
      </c>
      <c r="B259">
        <v>1</v>
      </c>
      <c r="C259" s="260">
        <v>44198</v>
      </c>
      <c r="E259">
        <v>559</v>
      </c>
      <c r="F259" t="s">
        <v>161</v>
      </c>
      <c r="G259" t="s">
        <v>162</v>
      </c>
      <c r="H259">
        <v>579.5</v>
      </c>
      <c r="I259">
        <v>640.5</v>
      </c>
      <c r="J259">
        <v>604</v>
      </c>
      <c r="K259">
        <v>90</v>
      </c>
      <c r="L259">
        <v>120</v>
      </c>
      <c r="M259">
        <v>95</v>
      </c>
      <c r="N259">
        <v>114</v>
      </c>
      <c r="O259" s="81">
        <v>1</v>
      </c>
      <c r="P259" s="81">
        <v>1</v>
      </c>
      <c r="Q259" s="81"/>
      <c r="R259" s="81"/>
      <c r="S259" s="81"/>
      <c r="T259" s="81"/>
      <c r="U259" s="81"/>
      <c r="V259" s="81"/>
      <c r="W259" s="81"/>
      <c r="X259">
        <v>2</v>
      </c>
      <c r="Y259">
        <v>236</v>
      </c>
      <c r="Z259" s="127">
        <v>1.4999999999999999E-2</v>
      </c>
      <c r="AA259">
        <v>1</v>
      </c>
      <c r="AB259">
        <v>22</v>
      </c>
    </row>
    <row r="260" spans="1:28" x14ac:dyDescent="0.2">
      <c r="A260">
        <v>2021</v>
      </c>
      <c r="B260">
        <v>1</v>
      </c>
      <c r="C260" s="260">
        <v>44201</v>
      </c>
      <c r="E260">
        <v>559</v>
      </c>
      <c r="F260" t="s">
        <v>161</v>
      </c>
      <c r="G260" t="s">
        <v>162</v>
      </c>
      <c r="H260">
        <v>579.5</v>
      </c>
      <c r="I260">
        <v>640.5</v>
      </c>
      <c r="J260">
        <v>623.20000000000005</v>
      </c>
      <c r="K260">
        <v>90</v>
      </c>
      <c r="L260">
        <v>120</v>
      </c>
      <c r="M260">
        <v>90</v>
      </c>
      <c r="N260">
        <v>120</v>
      </c>
      <c r="O260" s="81">
        <v>5</v>
      </c>
      <c r="P260" s="81">
        <v>2</v>
      </c>
      <c r="Q260" s="81">
        <v>2</v>
      </c>
      <c r="R260" s="81"/>
      <c r="S260" s="81"/>
      <c r="T260" s="81"/>
      <c r="U260" s="81"/>
      <c r="V260" s="81"/>
      <c r="W260" s="81"/>
      <c r="X260">
        <v>9</v>
      </c>
      <c r="Y260">
        <v>801</v>
      </c>
      <c r="Z260" s="127">
        <v>1.4999999999999999E-2</v>
      </c>
      <c r="AA260">
        <v>1</v>
      </c>
      <c r="AB260">
        <v>22</v>
      </c>
    </row>
    <row r="261" spans="1:28" x14ac:dyDescent="0.2">
      <c r="A261">
        <v>2021</v>
      </c>
      <c r="B261">
        <v>1</v>
      </c>
      <c r="C261" s="260">
        <v>44202</v>
      </c>
      <c r="E261">
        <v>559</v>
      </c>
      <c r="F261" t="s">
        <v>161</v>
      </c>
      <c r="G261" t="s">
        <v>162</v>
      </c>
      <c r="H261">
        <v>579.5</v>
      </c>
      <c r="I261">
        <v>640.5</v>
      </c>
      <c r="J261">
        <v>619.9</v>
      </c>
      <c r="K261">
        <v>90</v>
      </c>
      <c r="L261">
        <v>120</v>
      </c>
      <c r="M261">
        <v>80</v>
      </c>
      <c r="N261">
        <v>135</v>
      </c>
      <c r="O261" s="81">
        <v>6</v>
      </c>
      <c r="P261" s="81">
        <v>2</v>
      </c>
      <c r="Q261" s="81">
        <v>4</v>
      </c>
      <c r="R261" s="81"/>
      <c r="S261" s="81"/>
      <c r="T261" s="81"/>
      <c r="U261" s="81"/>
      <c r="V261" s="81"/>
      <c r="W261" s="81"/>
      <c r="X261">
        <v>12</v>
      </c>
      <c r="Y261">
        <v>1371</v>
      </c>
      <c r="Z261" s="127">
        <v>1.4999999999999999E-2</v>
      </c>
      <c r="AA261">
        <v>1</v>
      </c>
      <c r="AB261">
        <v>22</v>
      </c>
    </row>
    <row r="262" spans="1:28" x14ac:dyDescent="0.2">
      <c r="A262">
        <v>2021</v>
      </c>
      <c r="B262">
        <v>1</v>
      </c>
      <c r="C262" s="260">
        <v>44203</v>
      </c>
      <c r="E262">
        <v>559</v>
      </c>
      <c r="F262" t="s">
        <v>161</v>
      </c>
      <c r="G262" t="s">
        <v>162</v>
      </c>
      <c r="H262">
        <v>579.5</v>
      </c>
      <c r="I262">
        <v>640.5</v>
      </c>
      <c r="J262">
        <v>595.5</v>
      </c>
      <c r="K262">
        <v>90</v>
      </c>
      <c r="L262">
        <v>120</v>
      </c>
      <c r="M262">
        <v>78</v>
      </c>
      <c r="N262">
        <v>139</v>
      </c>
      <c r="O262" s="81">
        <v>1</v>
      </c>
      <c r="P262" s="81"/>
      <c r="Q262" s="81">
        <v>1</v>
      </c>
      <c r="R262" s="81"/>
      <c r="S262" s="81"/>
      <c r="T262" s="81"/>
      <c r="U262" s="81"/>
      <c r="V262" s="81"/>
      <c r="W262" s="81"/>
      <c r="X262">
        <v>2</v>
      </c>
      <c r="Y262">
        <v>344</v>
      </c>
      <c r="Z262" s="127">
        <v>1.4999999999999999E-2</v>
      </c>
      <c r="AA262">
        <v>1</v>
      </c>
      <c r="AB262">
        <v>22</v>
      </c>
    </row>
    <row r="263" spans="1:28" x14ac:dyDescent="0.2">
      <c r="A263">
        <v>2021</v>
      </c>
      <c r="B263">
        <v>1</v>
      </c>
      <c r="C263" s="260">
        <v>44213</v>
      </c>
      <c r="E263">
        <v>559</v>
      </c>
      <c r="F263" t="s">
        <v>161</v>
      </c>
      <c r="G263" t="s">
        <v>162</v>
      </c>
      <c r="H263">
        <v>579.5</v>
      </c>
      <c r="I263">
        <v>640.5</v>
      </c>
      <c r="J263">
        <v>604</v>
      </c>
      <c r="K263">
        <v>90</v>
      </c>
      <c r="L263">
        <v>120</v>
      </c>
      <c r="M263">
        <v>85</v>
      </c>
      <c r="N263">
        <v>128</v>
      </c>
      <c r="O263" s="81">
        <v>6</v>
      </c>
      <c r="P263" s="81">
        <v>1</v>
      </c>
      <c r="Q263" s="81">
        <v>2</v>
      </c>
      <c r="R263" s="81"/>
      <c r="S263" s="81"/>
      <c r="T263" s="81"/>
      <c r="U263" s="81"/>
      <c r="V263" s="81"/>
      <c r="W263" s="81"/>
      <c r="X263">
        <v>9</v>
      </c>
      <c r="Y263">
        <v>1260</v>
      </c>
      <c r="Z263" s="127">
        <v>1.4999999999999999E-2</v>
      </c>
      <c r="AA263">
        <v>1</v>
      </c>
      <c r="AB263">
        <v>22</v>
      </c>
    </row>
    <row r="264" spans="1:28" x14ac:dyDescent="0.2">
      <c r="A264">
        <v>2021</v>
      </c>
      <c r="B264">
        <v>1</v>
      </c>
      <c r="C264" s="260">
        <v>44214</v>
      </c>
      <c r="E264">
        <v>559</v>
      </c>
      <c r="F264" t="s">
        <v>161</v>
      </c>
      <c r="G264" t="s">
        <v>162</v>
      </c>
      <c r="H264">
        <v>579.5</v>
      </c>
      <c r="I264">
        <v>640.5</v>
      </c>
      <c r="J264">
        <v>623.4</v>
      </c>
      <c r="K264">
        <v>90</v>
      </c>
      <c r="L264">
        <v>120</v>
      </c>
      <c r="M264">
        <v>81</v>
      </c>
      <c r="N264">
        <v>134</v>
      </c>
      <c r="O264" s="81">
        <v>6</v>
      </c>
      <c r="P264" s="81">
        <v>3</v>
      </c>
      <c r="Q264" s="81">
        <v>5</v>
      </c>
      <c r="R264" s="81"/>
      <c r="S264" s="81"/>
      <c r="T264" s="81"/>
      <c r="U264" s="81"/>
      <c r="V264" s="81"/>
      <c r="W264" s="81"/>
      <c r="X264">
        <v>14</v>
      </c>
      <c r="Y264">
        <v>1607</v>
      </c>
      <c r="Z264" s="127">
        <v>1.4999999999999999E-2</v>
      </c>
      <c r="AA264">
        <v>1</v>
      </c>
      <c r="AB264">
        <v>22</v>
      </c>
    </row>
    <row r="265" spans="1:28" x14ac:dyDescent="0.2">
      <c r="A265">
        <v>2021</v>
      </c>
      <c r="B265">
        <v>1</v>
      </c>
      <c r="C265" s="260">
        <v>44215</v>
      </c>
      <c r="E265">
        <v>559</v>
      </c>
      <c r="F265" t="s">
        <v>161</v>
      </c>
      <c r="G265" t="s">
        <v>162</v>
      </c>
      <c r="H265">
        <v>579.5</v>
      </c>
      <c r="I265">
        <v>640.5</v>
      </c>
      <c r="J265">
        <v>608.1</v>
      </c>
      <c r="K265">
        <v>90</v>
      </c>
      <c r="L265">
        <v>120</v>
      </c>
      <c r="M265">
        <v>83</v>
      </c>
      <c r="N265">
        <v>130</v>
      </c>
      <c r="O265" s="81">
        <v>5</v>
      </c>
      <c r="P265" s="81"/>
      <c r="Q265" s="81">
        <v>6</v>
      </c>
      <c r="R265" s="81"/>
      <c r="S265" s="81"/>
      <c r="T265" s="81"/>
      <c r="U265" s="81"/>
      <c r="V265" s="81"/>
      <c r="W265" s="81"/>
      <c r="X265">
        <v>11</v>
      </c>
      <c r="Y265">
        <v>1019</v>
      </c>
      <c r="Z265" s="127">
        <v>1.4999999999999999E-2</v>
      </c>
      <c r="AA265">
        <v>1</v>
      </c>
      <c r="AB265">
        <v>22</v>
      </c>
    </row>
    <row r="266" spans="1:28" x14ac:dyDescent="0.2">
      <c r="A266">
        <v>2021</v>
      </c>
      <c r="B266">
        <v>1</v>
      </c>
      <c r="C266" s="260">
        <v>44219</v>
      </c>
      <c r="E266">
        <v>559</v>
      </c>
      <c r="F266" t="s">
        <v>161</v>
      </c>
      <c r="G266" t="s">
        <v>162</v>
      </c>
      <c r="H266">
        <v>579.5</v>
      </c>
      <c r="I266">
        <v>640.5</v>
      </c>
      <c r="K266">
        <v>90</v>
      </c>
      <c r="L266">
        <v>120</v>
      </c>
      <c r="O266" s="81">
        <v>1</v>
      </c>
      <c r="P266" s="81">
        <v>1</v>
      </c>
      <c r="Q266" s="81"/>
      <c r="R266" s="81"/>
      <c r="S266" s="81"/>
      <c r="T266" s="81"/>
      <c r="U266" s="81"/>
      <c r="V266" s="81"/>
      <c r="W266" s="81"/>
      <c r="X266">
        <v>2</v>
      </c>
      <c r="Y266">
        <v>38</v>
      </c>
      <c r="Z266" s="127">
        <v>1.4999999999999999E-2</v>
      </c>
      <c r="AA266">
        <v>1</v>
      </c>
      <c r="AB266">
        <v>22</v>
      </c>
    </row>
    <row r="267" spans="1:28" x14ac:dyDescent="0.2">
      <c r="A267">
        <v>2021</v>
      </c>
      <c r="B267">
        <v>1</v>
      </c>
      <c r="C267" s="260">
        <v>44222</v>
      </c>
      <c r="E267">
        <v>559</v>
      </c>
      <c r="F267" t="s">
        <v>161</v>
      </c>
      <c r="G267" t="s">
        <v>162</v>
      </c>
      <c r="H267">
        <v>579.5</v>
      </c>
      <c r="I267">
        <v>640.5</v>
      </c>
      <c r="K267">
        <v>90</v>
      </c>
      <c r="L267">
        <v>120</v>
      </c>
      <c r="O267" s="81"/>
      <c r="P267" s="81"/>
      <c r="Q267" s="81"/>
      <c r="R267" s="81"/>
      <c r="S267" s="81"/>
      <c r="T267" s="81"/>
      <c r="U267" s="81"/>
      <c r="V267" s="81"/>
      <c r="W267" s="81"/>
      <c r="Y267">
        <v>36</v>
      </c>
      <c r="Z267" s="127">
        <v>1.4999999999999999E-2</v>
      </c>
      <c r="AA267">
        <v>1</v>
      </c>
      <c r="AB267">
        <v>22</v>
      </c>
    </row>
    <row r="268" spans="1:28" x14ac:dyDescent="0.2">
      <c r="A268">
        <v>2021</v>
      </c>
      <c r="B268">
        <v>1</v>
      </c>
      <c r="C268" s="260">
        <v>44224</v>
      </c>
      <c r="E268">
        <v>559</v>
      </c>
      <c r="F268" t="s">
        <v>161</v>
      </c>
      <c r="G268" t="s">
        <v>162</v>
      </c>
      <c r="H268">
        <v>579.5</v>
      </c>
      <c r="I268">
        <v>640.5</v>
      </c>
      <c r="K268">
        <v>90</v>
      </c>
      <c r="L268">
        <v>120</v>
      </c>
      <c r="O268" s="81"/>
      <c r="P268" s="81"/>
      <c r="Q268" s="81"/>
      <c r="R268" s="81"/>
      <c r="S268" s="81"/>
      <c r="T268" s="81"/>
      <c r="U268" s="81"/>
      <c r="V268" s="81"/>
      <c r="W268" s="81"/>
      <c r="Y268">
        <v>27</v>
      </c>
      <c r="Z268" s="127">
        <v>1.4999999999999999E-2</v>
      </c>
      <c r="AA268">
        <v>1</v>
      </c>
      <c r="AB268">
        <v>22</v>
      </c>
    </row>
    <row r="269" spans="1:28" x14ac:dyDescent="0.2">
      <c r="A269">
        <v>2021</v>
      </c>
      <c r="B269">
        <v>1</v>
      </c>
      <c r="C269" s="260">
        <v>44225</v>
      </c>
      <c r="E269">
        <v>559</v>
      </c>
      <c r="F269" t="s">
        <v>161</v>
      </c>
      <c r="G269" t="s">
        <v>162</v>
      </c>
      <c r="H269">
        <v>579.5</v>
      </c>
      <c r="I269">
        <v>640.5</v>
      </c>
      <c r="K269">
        <v>90</v>
      </c>
      <c r="L269">
        <v>120</v>
      </c>
      <c r="O269" s="81">
        <v>4</v>
      </c>
      <c r="P269" s="81"/>
      <c r="Q269" s="81">
        <v>3</v>
      </c>
      <c r="R269" s="81"/>
      <c r="S269" s="81">
        <v>1</v>
      </c>
      <c r="T269" s="81"/>
      <c r="U269" s="81"/>
      <c r="V269" s="81"/>
      <c r="W269" s="81"/>
      <c r="X269">
        <v>7</v>
      </c>
      <c r="Y269">
        <v>955</v>
      </c>
      <c r="Z269" s="127">
        <v>1.4999999999999999E-2</v>
      </c>
      <c r="AA269">
        <v>1</v>
      </c>
      <c r="AB269">
        <v>22</v>
      </c>
    </row>
    <row r="270" spans="1:28" x14ac:dyDescent="0.2">
      <c r="A270">
        <v>2021</v>
      </c>
      <c r="B270">
        <v>1</v>
      </c>
      <c r="C270" s="260">
        <v>44202</v>
      </c>
      <c r="E270">
        <v>168</v>
      </c>
      <c r="F270" t="s">
        <v>273</v>
      </c>
      <c r="G270" t="s">
        <v>274</v>
      </c>
      <c r="H270">
        <v>575.66999999999996</v>
      </c>
      <c r="I270">
        <v>662.33</v>
      </c>
      <c r="K270">
        <v>90</v>
      </c>
      <c r="L270">
        <v>116</v>
      </c>
      <c r="O270" s="81"/>
      <c r="P270" s="81"/>
      <c r="Q270" s="81"/>
      <c r="R270" s="81"/>
      <c r="S270" s="81"/>
      <c r="T270" s="81"/>
      <c r="U270" s="81"/>
      <c r="V270" s="81"/>
      <c r="W270" s="81"/>
      <c r="Y270">
        <v>492</v>
      </c>
      <c r="Z270" s="127">
        <v>1.4999999999999999E-2</v>
      </c>
      <c r="AA270">
        <v>1</v>
      </c>
      <c r="AB270">
        <v>18</v>
      </c>
    </row>
    <row r="271" spans="1:28" x14ac:dyDescent="0.2">
      <c r="A271">
        <v>2021</v>
      </c>
      <c r="B271">
        <v>1</v>
      </c>
      <c r="C271" s="260">
        <v>44201</v>
      </c>
      <c r="E271">
        <v>273</v>
      </c>
      <c r="F271" t="s">
        <v>254</v>
      </c>
      <c r="G271" t="s">
        <v>255</v>
      </c>
      <c r="H271">
        <v>524.52</v>
      </c>
      <c r="I271">
        <v>603.48</v>
      </c>
      <c r="J271">
        <v>597</v>
      </c>
      <c r="K271">
        <v>93</v>
      </c>
      <c r="L271">
        <v>116</v>
      </c>
      <c r="M271">
        <v>72</v>
      </c>
      <c r="N271">
        <v>151</v>
      </c>
      <c r="O271" s="81">
        <v>6</v>
      </c>
      <c r="P271" s="81">
        <v>3</v>
      </c>
      <c r="Q271" s="81">
        <v>3</v>
      </c>
      <c r="R271" s="81"/>
      <c r="S271" s="81"/>
      <c r="T271" s="81"/>
      <c r="U271" s="81"/>
      <c r="V271" s="81"/>
      <c r="W271" s="81"/>
      <c r="X271">
        <v>12</v>
      </c>
      <c r="Y271">
        <v>132</v>
      </c>
      <c r="Z271" s="127">
        <v>1.4999999999999999E-2</v>
      </c>
      <c r="AA271">
        <v>1</v>
      </c>
      <c r="AB271">
        <v>16</v>
      </c>
    </row>
    <row r="272" spans="1:28" x14ac:dyDescent="0.2">
      <c r="A272">
        <v>2021</v>
      </c>
      <c r="B272">
        <v>1</v>
      </c>
      <c r="C272" s="260">
        <v>44202</v>
      </c>
      <c r="E272">
        <v>273</v>
      </c>
      <c r="F272" t="s">
        <v>254</v>
      </c>
      <c r="G272" t="s">
        <v>255</v>
      </c>
      <c r="H272">
        <v>524.52</v>
      </c>
      <c r="I272">
        <v>603.48</v>
      </c>
      <c r="J272">
        <v>600</v>
      </c>
      <c r="K272">
        <v>93</v>
      </c>
      <c r="L272">
        <v>116</v>
      </c>
      <c r="M272">
        <v>76</v>
      </c>
      <c r="N272">
        <v>143</v>
      </c>
      <c r="O272" s="81">
        <v>7</v>
      </c>
      <c r="P272" s="81">
        <v>3</v>
      </c>
      <c r="Q272" s="81">
        <v>8</v>
      </c>
      <c r="R272" s="81"/>
      <c r="S272" s="81"/>
      <c r="T272" s="81"/>
      <c r="U272" s="81"/>
      <c r="V272" s="81"/>
      <c r="W272" s="81"/>
      <c r="X272">
        <v>18</v>
      </c>
      <c r="Y272">
        <v>1200</v>
      </c>
      <c r="Z272" s="127">
        <v>1.4999999999999999E-2</v>
      </c>
      <c r="AA272">
        <v>1</v>
      </c>
      <c r="AB272">
        <v>16</v>
      </c>
    </row>
    <row r="273" spans="1:28" x14ac:dyDescent="0.2">
      <c r="A273">
        <v>2021</v>
      </c>
      <c r="B273">
        <v>1</v>
      </c>
      <c r="C273" s="260">
        <v>44203</v>
      </c>
      <c r="E273">
        <v>273</v>
      </c>
      <c r="F273" t="s">
        <v>254</v>
      </c>
      <c r="G273" t="s">
        <v>255</v>
      </c>
      <c r="H273">
        <v>524.52</v>
      </c>
      <c r="I273">
        <v>603.48</v>
      </c>
      <c r="J273">
        <v>575.4</v>
      </c>
      <c r="K273">
        <v>93</v>
      </c>
      <c r="L273">
        <v>116</v>
      </c>
      <c r="M273">
        <v>83</v>
      </c>
      <c r="N273">
        <v>131</v>
      </c>
      <c r="O273" s="81">
        <v>6</v>
      </c>
      <c r="P273" s="81"/>
      <c r="Q273" s="81">
        <v>6</v>
      </c>
      <c r="R273" s="81"/>
      <c r="S273" s="81"/>
      <c r="T273" s="81"/>
      <c r="U273" s="81"/>
      <c r="V273" s="81"/>
      <c r="W273" s="81"/>
      <c r="X273">
        <v>12</v>
      </c>
      <c r="Y273">
        <v>906</v>
      </c>
      <c r="Z273" s="127">
        <v>1.4999999999999999E-2</v>
      </c>
      <c r="AA273">
        <v>1</v>
      </c>
      <c r="AB273">
        <v>16</v>
      </c>
    </row>
    <row r="274" spans="1:28" x14ac:dyDescent="0.2">
      <c r="A274">
        <v>2021</v>
      </c>
      <c r="B274">
        <v>1</v>
      </c>
      <c r="C274" s="260">
        <v>44205</v>
      </c>
      <c r="E274">
        <v>273</v>
      </c>
      <c r="F274" t="s">
        <v>254</v>
      </c>
      <c r="G274" t="s">
        <v>255</v>
      </c>
      <c r="H274">
        <v>524.52</v>
      </c>
      <c r="I274">
        <v>603.48</v>
      </c>
      <c r="J274">
        <v>602</v>
      </c>
      <c r="K274">
        <v>93</v>
      </c>
      <c r="L274">
        <v>116</v>
      </c>
      <c r="M274">
        <v>81</v>
      </c>
      <c r="N274">
        <v>134</v>
      </c>
      <c r="O274" s="81">
        <v>7</v>
      </c>
      <c r="P274" s="81">
        <v>2</v>
      </c>
      <c r="Q274" s="81">
        <v>8</v>
      </c>
      <c r="R274" s="81"/>
      <c r="S274" s="81"/>
      <c r="T274" s="81"/>
      <c r="U274" s="81"/>
      <c r="V274" s="81"/>
      <c r="W274" s="81"/>
      <c r="X274">
        <v>17</v>
      </c>
      <c r="Y274">
        <v>1397</v>
      </c>
      <c r="Z274" s="127">
        <v>1.4999999999999999E-2</v>
      </c>
      <c r="AA274">
        <v>1</v>
      </c>
      <c r="AB274">
        <v>16</v>
      </c>
    </row>
    <row r="275" spans="1:28" x14ac:dyDescent="0.2">
      <c r="A275">
        <v>2021</v>
      </c>
      <c r="B275">
        <v>1</v>
      </c>
      <c r="C275" s="260">
        <v>44206</v>
      </c>
      <c r="E275">
        <v>273</v>
      </c>
      <c r="F275" t="s">
        <v>254</v>
      </c>
      <c r="G275" t="s">
        <v>255</v>
      </c>
      <c r="H275">
        <v>524.52</v>
      </c>
      <c r="I275">
        <v>603.48</v>
      </c>
      <c r="J275">
        <v>600.6</v>
      </c>
      <c r="K275">
        <v>93</v>
      </c>
      <c r="L275">
        <v>116</v>
      </c>
      <c r="M275">
        <v>76</v>
      </c>
      <c r="N275">
        <v>142</v>
      </c>
      <c r="O275" s="81">
        <v>4</v>
      </c>
      <c r="P275" s="81">
        <v>1</v>
      </c>
      <c r="Q275" s="81">
        <v>4</v>
      </c>
      <c r="R275" s="81"/>
      <c r="S275" s="81">
        <v>1</v>
      </c>
      <c r="T275" s="81"/>
      <c r="U275" s="81"/>
      <c r="V275" s="81"/>
      <c r="W275" s="81"/>
      <c r="X275">
        <v>10</v>
      </c>
      <c r="Y275">
        <v>1582</v>
      </c>
      <c r="Z275" s="127">
        <v>1.4999999999999999E-2</v>
      </c>
      <c r="AA275">
        <v>1</v>
      </c>
      <c r="AB275">
        <v>16</v>
      </c>
    </row>
    <row r="276" spans="1:28" x14ac:dyDescent="0.2">
      <c r="A276">
        <v>2021</v>
      </c>
      <c r="B276">
        <v>1</v>
      </c>
      <c r="C276" s="260">
        <v>44207</v>
      </c>
      <c r="E276">
        <v>273</v>
      </c>
      <c r="F276" t="s">
        <v>254</v>
      </c>
      <c r="G276" t="s">
        <v>255</v>
      </c>
      <c r="H276">
        <v>524.52</v>
      </c>
      <c r="I276">
        <v>603.48</v>
      </c>
      <c r="J276">
        <v>595</v>
      </c>
      <c r="K276">
        <v>93</v>
      </c>
      <c r="L276">
        <v>116</v>
      </c>
      <c r="M276">
        <v>73</v>
      </c>
      <c r="N276">
        <v>147</v>
      </c>
      <c r="O276" s="81">
        <v>15</v>
      </c>
      <c r="P276" s="81"/>
      <c r="Q276" s="81">
        <v>31</v>
      </c>
      <c r="R276" s="81"/>
      <c r="S276" s="81"/>
      <c r="T276" s="81"/>
      <c r="U276" s="81"/>
      <c r="V276" s="81"/>
      <c r="W276" s="81"/>
      <c r="X276">
        <v>46</v>
      </c>
      <c r="Y276">
        <v>424</v>
      </c>
      <c r="Z276" s="127">
        <v>1.4999999999999999E-2</v>
      </c>
      <c r="AA276">
        <v>1</v>
      </c>
      <c r="AB276">
        <v>16</v>
      </c>
    </row>
    <row r="277" spans="1:28" x14ac:dyDescent="0.2">
      <c r="A277">
        <v>2021</v>
      </c>
      <c r="B277">
        <v>1</v>
      </c>
      <c r="C277" s="260">
        <v>44209</v>
      </c>
      <c r="E277">
        <v>273</v>
      </c>
      <c r="F277" t="s">
        <v>254</v>
      </c>
      <c r="G277" t="s">
        <v>255</v>
      </c>
      <c r="H277">
        <v>524.52</v>
      </c>
      <c r="I277">
        <v>603.48</v>
      </c>
      <c r="J277">
        <v>585.29999999999995</v>
      </c>
      <c r="K277">
        <v>93</v>
      </c>
      <c r="L277">
        <v>116</v>
      </c>
      <c r="M277">
        <v>86</v>
      </c>
      <c r="N277">
        <v>125</v>
      </c>
      <c r="O277" s="81">
        <v>5</v>
      </c>
      <c r="P277" s="81">
        <v>3</v>
      </c>
      <c r="Q277" s="81">
        <v>6</v>
      </c>
      <c r="R277" s="81"/>
      <c r="S277" s="81"/>
      <c r="T277" s="81"/>
      <c r="U277" s="81"/>
      <c r="V277" s="81"/>
      <c r="W277" s="81"/>
      <c r="X277">
        <v>14</v>
      </c>
      <c r="Y277">
        <v>458</v>
      </c>
      <c r="Z277" s="127">
        <v>1.4999999999999999E-2</v>
      </c>
      <c r="AA277">
        <v>1</v>
      </c>
      <c r="AB277">
        <v>16</v>
      </c>
    </row>
    <row r="278" spans="1:28" x14ac:dyDescent="0.2">
      <c r="A278">
        <v>2021</v>
      </c>
      <c r="B278">
        <v>1</v>
      </c>
      <c r="C278" s="260">
        <v>44210</v>
      </c>
      <c r="E278">
        <v>273</v>
      </c>
      <c r="F278" t="s">
        <v>254</v>
      </c>
      <c r="G278" t="s">
        <v>255</v>
      </c>
      <c r="H278">
        <v>524.52</v>
      </c>
      <c r="I278">
        <v>603.48</v>
      </c>
      <c r="J278">
        <v>596.1</v>
      </c>
      <c r="K278">
        <v>93</v>
      </c>
      <c r="L278">
        <v>116</v>
      </c>
      <c r="M278">
        <v>67</v>
      </c>
      <c r="N278">
        <v>160</v>
      </c>
      <c r="O278" s="81">
        <v>7</v>
      </c>
      <c r="P278" s="81">
        <v>4</v>
      </c>
      <c r="Q278" s="81">
        <v>4</v>
      </c>
      <c r="R278" s="81"/>
      <c r="S278" s="81">
        <v>2</v>
      </c>
      <c r="T278" s="81"/>
      <c r="U278" s="81"/>
      <c r="V278" s="81"/>
      <c r="W278" s="81"/>
      <c r="X278">
        <v>16</v>
      </c>
      <c r="Y278">
        <v>1216</v>
      </c>
      <c r="Z278" s="127">
        <v>1.4999999999999999E-2</v>
      </c>
      <c r="AA278">
        <v>1</v>
      </c>
      <c r="AB278">
        <v>16</v>
      </c>
    </row>
    <row r="279" spans="1:28" x14ac:dyDescent="0.2">
      <c r="A279">
        <v>2021</v>
      </c>
      <c r="B279">
        <v>1</v>
      </c>
      <c r="C279" s="260">
        <v>44211</v>
      </c>
      <c r="E279">
        <v>273</v>
      </c>
      <c r="F279" t="s">
        <v>254</v>
      </c>
      <c r="G279" t="s">
        <v>255</v>
      </c>
      <c r="H279">
        <v>524.52</v>
      </c>
      <c r="I279">
        <v>603.48</v>
      </c>
      <c r="J279">
        <v>591.20000000000005</v>
      </c>
      <c r="K279">
        <v>93</v>
      </c>
      <c r="L279">
        <v>116</v>
      </c>
      <c r="M279">
        <v>76</v>
      </c>
      <c r="N279">
        <v>141</v>
      </c>
      <c r="O279" s="81">
        <v>8</v>
      </c>
      <c r="P279" s="81">
        <v>7</v>
      </c>
      <c r="Q279" s="81">
        <v>8</v>
      </c>
      <c r="R279" s="81"/>
      <c r="S279" s="81"/>
      <c r="T279" s="81"/>
      <c r="U279" s="81"/>
      <c r="V279" s="81"/>
      <c r="W279" s="81"/>
      <c r="X279">
        <v>23</v>
      </c>
      <c r="Y279">
        <v>1385</v>
      </c>
      <c r="Z279" s="127">
        <v>1.4999999999999999E-2</v>
      </c>
      <c r="AA279">
        <v>1</v>
      </c>
      <c r="AB279">
        <v>16</v>
      </c>
    </row>
    <row r="280" spans="1:28" x14ac:dyDescent="0.2">
      <c r="A280">
        <v>2021</v>
      </c>
      <c r="B280">
        <v>1</v>
      </c>
      <c r="C280" s="260">
        <v>44212</v>
      </c>
      <c r="E280">
        <v>273</v>
      </c>
      <c r="F280" t="s">
        <v>254</v>
      </c>
      <c r="G280" t="s">
        <v>255</v>
      </c>
      <c r="H280">
        <v>524.52</v>
      </c>
      <c r="I280">
        <v>603.48</v>
      </c>
      <c r="J280">
        <v>580.70000000000005</v>
      </c>
      <c r="K280">
        <v>93</v>
      </c>
      <c r="L280">
        <v>116</v>
      </c>
      <c r="M280">
        <v>77</v>
      </c>
      <c r="N280">
        <v>141</v>
      </c>
      <c r="O280" s="81">
        <v>6</v>
      </c>
      <c r="P280" s="81"/>
      <c r="Q280" s="81">
        <v>3</v>
      </c>
      <c r="R280" s="81">
        <v>3</v>
      </c>
      <c r="S280" s="81"/>
      <c r="T280" s="81"/>
      <c r="U280" s="81"/>
      <c r="V280" s="81"/>
      <c r="W280" s="81"/>
      <c r="X280">
        <v>12</v>
      </c>
      <c r="Y280">
        <v>1524</v>
      </c>
      <c r="Z280" s="127">
        <v>1.4999999999999999E-2</v>
      </c>
      <c r="AA280">
        <v>1</v>
      </c>
      <c r="AB280">
        <v>16</v>
      </c>
    </row>
    <row r="281" spans="1:28" x14ac:dyDescent="0.2">
      <c r="A281">
        <v>2021</v>
      </c>
      <c r="B281">
        <v>1</v>
      </c>
      <c r="C281" s="260">
        <v>44213</v>
      </c>
      <c r="E281">
        <v>273</v>
      </c>
      <c r="F281" t="s">
        <v>254</v>
      </c>
      <c r="G281" t="s">
        <v>255</v>
      </c>
      <c r="H281">
        <v>524.52</v>
      </c>
      <c r="I281">
        <v>603.48</v>
      </c>
      <c r="K281">
        <v>93</v>
      </c>
      <c r="L281">
        <v>116</v>
      </c>
      <c r="O281" s="81">
        <v>4</v>
      </c>
      <c r="P281" s="81"/>
      <c r="Q281" s="81">
        <v>1</v>
      </c>
      <c r="R281" s="81"/>
      <c r="S281" s="81"/>
      <c r="T281" s="81"/>
      <c r="U281" s="81"/>
      <c r="V281" s="81"/>
      <c r="W281" s="81"/>
      <c r="X281">
        <v>5</v>
      </c>
      <c r="Y281">
        <v>425</v>
      </c>
      <c r="Z281" s="127">
        <v>1.4999999999999999E-2</v>
      </c>
      <c r="AA281">
        <v>1</v>
      </c>
      <c r="AB281">
        <v>16</v>
      </c>
    </row>
    <row r="282" spans="1:28" x14ac:dyDescent="0.2">
      <c r="A282">
        <v>2021</v>
      </c>
      <c r="B282">
        <v>1</v>
      </c>
      <c r="C282" s="260">
        <v>44224</v>
      </c>
      <c r="E282">
        <v>273</v>
      </c>
      <c r="F282" t="s">
        <v>254</v>
      </c>
      <c r="G282" t="s">
        <v>255</v>
      </c>
      <c r="H282">
        <v>524.52</v>
      </c>
      <c r="I282">
        <v>603.48</v>
      </c>
      <c r="K282">
        <v>93</v>
      </c>
      <c r="L282">
        <v>116</v>
      </c>
      <c r="M282">
        <v>83</v>
      </c>
      <c r="N282">
        <v>130</v>
      </c>
      <c r="O282" s="81">
        <v>1</v>
      </c>
      <c r="P282" s="81"/>
      <c r="Q282" s="81">
        <v>1</v>
      </c>
      <c r="R282" s="81"/>
      <c r="S282" s="81"/>
      <c r="T282" s="81"/>
      <c r="U282" s="81"/>
      <c r="V282" s="81"/>
      <c r="W282" s="81"/>
      <c r="X282">
        <v>2</v>
      </c>
      <c r="Y282">
        <v>158</v>
      </c>
      <c r="Z282" s="127">
        <v>1.4999999999999999E-2</v>
      </c>
      <c r="AA282">
        <v>1</v>
      </c>
      <c r="AB282">
        <v>16</v>
      </c>
    </row>
    <row r="283" spans="1:28" x14ac:dyDescent="0.2">
      <c r="A283">
        <v>2021</v>
      </c>
      <c r="B283">
        <v>1</v>
      </c>
      <c r="C283" s="260">
        <v>44225</v>
      </c>
      <c r="E283">
        <v>273</v>
      </c>
      <c r="F283" t="s">
        <v>254</v>
      </c>
      <c r="G283" t="s">
        <v>255</v>
      </c>
      <c r="H283">
        <v>524.52</v>
      </c>
      <c r="I283">
        <v>603.48</v>
      </c>
      <c r="J283">
        <v>580.29999999999995</v>
      </c>
      <c r="K283">
        <v>93</v>
      </c>
      <c r="L283">
        <v>116</v>
      </c>
      <c r="M283">
        <v>85</v>
      </c>
      <c r="N283">
        <v>127</v>
      </c>
      <c r="O283" s="81">
        <v>4</v>
      </c>
      <c r="P283" s="81"/>
      <c r="Q283" s="81">
        <v>5</v>
      </c>
      <c r="R283" s="81"/>
      <c r="S283" s="81"/>
      <c r="T283" s="81"/>
      <c r="U283" s="81"/>
      <c r="V283" s="81"/>
      <c r="W283" s="81"/>
      <c r="X283">
        <v>8</v>
      </c>
      <c r="Y283">
        <v>674</v>
      </c>
      <c r="Z283" s="127">
        <v>1.4999999999999999E-2</v>
      </c>
      <c r="AA283">
        <v>1</v>
      </c>
      <c r="AB283">
        <v>16</v>
      </c>
    </row>
    <row r="284" spans="1:28" x14ac:dyDescent="0.2">
      <c r="A284">
        <v>2021</v>
      </c>
      <c r="B284">
        <v>1</v>
      </c>
      <c r="C284" s="260">
        <v>44226</v>
      </c>
      <c r="E284">
        <v>273</v>
      </c>
      <c r="F284" t="s">
        <v>254</v>
      </c>
      <c r="G284" t="s">
        <v>255</v>
      </c>
      <c r="H284">
        <v>524.52</v>
      </c>
      <c r="I284">
        <v>603.48</v>
      </c>
      <c r="J284">
        <v>577.79999999999995</v>
      </c>
      <c r="K284">
        <v>93</v>
      </c>
      <c r="L284">
        <v>116</v>
      </c>
      <c r="M284">
        <v>87</v>
      </c>
      <c r="N284">
        <v>124</v>
      </c>
      <c r="O284" s="81">
        <v>4</v>
      </c>
      <c r="P284" s="81"/>
      <c r="Q284" s="81">
        <v>4</v>
      </c>
      <c r="R284" s="81"/>
      <c r="S284" s="81"/>
      <c r="T284" s="81"/>
      <c r="U284" s="81"/>
      <c r="V284" s="81"/>
      <c r="W284" s="81"/>
      <c r="X284">
        <v>8</v>
      </c>
      <c r="Y284">
        <v>1562</v>
      </c>
      <c r="Z284" s="127">
        <v>1.4999999999999999E-2</v>
      </c>
      <c r="AA284">
        <v>1</v>
      </c>
      <c r="AB284">
        <v>16</v>
      </c>
    </row>
    <row r="285" spans="1:28" x14ac:dyDescent="0.2">
      <c r="A285">
        <v>2021</v>
      </c>
      <c r="B285">
        <v>1</v>
      </c>
      <c r="C285" s="260">
        <v>44215</v>
      </c>
      <c r="E285">
        <v>271</v>
      </c>
      <c r="F285" t="s">
        <v>358</v>
      </c>
      <c r="G285" t="s">
        <v>359</v>
      </c>
      <c r="H285">
        <v>149.72999999999999</v>
      </c>
      <c r="I285">
        <v>172.27</v>
      </c>
      <c r="J285">
        <v>154.19999999999999</v>
      </c>
      <c r="K285">
        <v>151</v>
      </c>
      <c r="L285">
        <v>95</v>
      </c>
      <c r="M285">
        <v>148</v>
      </c>
      <c r="N285">
        <v>97</v>
      </c>
      <c r="O285" s="81">
        <v>6</v>
      </c>
      <c r="P285" s="81"/>
      <c r="Q285" s="81">
        <v>4</v>
      </c>
      <c r="R285" s="81"/>
      <c r="S285" s="81"/>
      <c r="T285" s="81"/>
      <c r="U285" s="81"/>
      <c r="V285" s="81"/>
      <c r="W285" s="81"/>
      <c r="X285">
        <v>10</v>
      </c>
      <c r="Y285">
        <v>2060</v>
      </c>
      <c r="Z285" s="127">
        <v>1.4999999999999999E-2</v>
      </c>
      <c r="AA285">
        <v>1</v>
      </c>
      <c r="AB285">
        <v>16</v>
      </c>
    </row>
    <row r="286" spans="1:28" x14ac:dyDescent="0.2">
      <c r="A286">
        <v>2021</v>
      </c>
      <c r="B286">
        <v>1</v>
      </c>
      <c r="C286" s="260">
        <v>44219</v>
      </c>
      <c r="E286">
        <v>271</v>
      </c>
      <c r="F286" t="s">
        <v>358</v>
      </c>
      <c r="G286" t="s">
        <v>359</v>
      </c>
      <c r="H286">
        <v>149.72999999999999</v>
      </c>
      <c r="I286">
        <v>172.27</v>
      </c>
      <c r="J286">
        <v>158.5</v>
      </c>
      <c r="K286">
        <v>151</v>
      </c>
      <c r="L286">
        <v>95</v>
      </c>
      <c r="M286">
        <v>166</v>
      </c>
      <c r="N286">
        <v>87</v>
      </c>
      <c r="O286" s="81">
        <v>1</v>
      </c>
      <c r="P286" s="81">
        <v>1</v>
      </c>
      <c r="Q286" s="81">
        <v>1</v>
      </c>
      <c r="R286" s="81"/>
      <c r="S286" s="81"/>
      <c r="T286" s="81"/>
      <c r="U286" s="81"/>
      <c r="V286" s="81"/>
      <c r="W286" s="81"/>
      <c r="X286">
        <v>2</v>
      </c>
      <c r="Y286">
        <v>1052</v>
      </c>
      <c r="Z286" s="127">
        <v>1.4999999999999999E-2</v>
      </c>
      <c r="AA286">
        <v>1</v>
      </c>
      <c r="AB286">
        <v>16</v>
      </c>
    </row>
    <row r="287" spans="1:28" x14ac:dyDescent="0.2">
      <c r="A287">
        <v>2021</v>
      </c>
      <c r="B287">
        <v>1</v>
      </c>
      <c r="C287" s="260">
        <v>44208</v>
      </c>
      <c r="E287">
        <v>253</v>
      </c>
      <c r="F287" t="s">
        <v>337</v>
      </c>
      <c r="G287" t="s">
        <v>209</v>
      </c>
      <c r="H287">
        <v>188.79</v>
      </c>
      <c r="I287">
        <v>217.21</v>
      </c>
      <c r="J287">
        <v>200.8</v>
      </c>
      <c r="K287">
        <v>121</v>
      </c>
      <c r="L287">
        <v>89</v>
      </c>
      <c r="M287">
        <v>115</v>
      </c>
      <c r="N287">
        <v>94</v>
      </c>
      <c r="O287" s="81">
        <v>6</v>
      </c>
      <c r="P287" s="81">
        <v>2</v>
      </c>
      <c r="Q287" s="81">
        <v>1</v>
      </c>
      <c r="R287" s="81"/>
      <c r="S287" s="81"/>
      <c r="T287" s="81"/>
      <c r="U287" s="81"/>
      <c r="V287" s="81"/>
      <c r="W287" s="81"/>
      <c r="X287">
        <v>9</v>
      </c>
      <c r="Y287">
        <v>1329</v>
      </c>
      <c r="Z287" s="127">
        <v>1.4999999999999999E-2</v>
      </c>
      <c r="AA287">
        <v>1</v>
      </c>
      <c r="AB287">
        <v>16</v>
      </c>
    </row>
    <row r="288" spans="1:28" x14ac:dyDescent="0.2">
      <c r="A288">
        <v>2021</v>
      </c>
      <c r="B288">
        <v>1</v>
      </c>
      <c r="C288" s="260">
        <v>44209</v>
      </c>
      <c r="E288">
        <v>253</v>
      </c>
      <c r="F288" t="s">
        <v>337</v>
      </c>
      <c r="G288" t="s">
        <v>209</v>
      </c>
      <c r="H288">
        <v>188.79</v>
      </c>
      <c r="I288">
        <v>217.21</v>
      </c>
      <c r="J288">
        <v>197.3</v>
      </c>
      <c r="K288">
        <v>121</v>
      </c>
      <c r="L288">
        <v>89</v>
      </c>
      <c r="M288">
        <v>127</v>
      </c>
      <c r="N288">
        <v>85</v>
      </c>
      <c r="O288" s="81">
        <v>6</v>
      </c>
      <c r="P288" s="81">
        <v>2</v>
      </c>
      <c r="Q288" s="81">
        <v>4</v>
      </c>
      <c r="R288" s="81"/>
      <c r="S288" s="81">
        <v>2</v>
      </c>
      <c r="T288" s="81"/>
      <c r="U288" s="81"/>
      <c r="V288" s="81"/>
      <c r="W288" s="81"/>
      <c r="X288">
        <v>14</v>
      </c>
      <c r="Y288">
        <v>3374</v>
      </c>
      <c r="Z288" s="127">
        <v>1.4999999999999999E-2</v>
      </c>
      <c r="AA288">
        <v>1</v>
      </c>
      <c r="AB288">
        <v>16</v>
      </c>
    </row>
    <row r="289" spans="1:28" x14ac:dyDescent="0.2">
      <c r="A289">
        <v>2021</v>
      </c>
      <c r="B289">
        <v>1</v>
      </c>
      <c r="C289" s="260">
        <v>44210</v>
      </c>
      <c r="E289">
        <v>253</v>
      </c>
      <c r="F289" t="s">
        <v>337</v>
      </c>
      <c r="G289" t="s">
        <v>209</v>
      </c>
      <c r="H289">
        <v>188.79</v>
      </c>
      <c r="I289">
        <v>217.21</v>
      </c>
      <c r="J289">
        <v>197.8</v>
      </c>
      <c r="K289">
        <v>121</v>
      </c>
      <c r="L289">
        <v>89</v>
      </c>
      <c r="M289">
        <v>122</v>
      </c>
      <c r="N289">
        <v>89</v>
      </c>
      <c r="O289" s="81">
        <v>3</v>
      </c>
      <c r="P289" s="81">
        <v>5</v>
      </c>
      <c r="Q289" s="81">
        <v>2</v>
      </c>
      <c r="R289" s="81">
        <v>3</v>
      </c>
      <c r="S289" s="81"/>
      <c r="T289" s="81"/>
      <c r="U289" s="81"/>
      <c r="V289" s="81"/>
      <c r="W289" s="81"/>
      <c r="X289">
        <v>13</v>
      </c>
      <c r="Y289">
        <v>3013</v>
      </c>
      <c r="Z289" s="127">
        <v>1.4999999999999999E-2</v>
      </c>
      <c r="AA289">
        <v>1</v>
      </c>
      <c r="AB289">
        <v>16</v>
      </c>
    </row>
    <row r="290" spans="1:28" x14ac:dyDescent="0.2">
      <c r="A290">
        <v>2021</v>
      </c>
      <c r="B290">
        <v>1</v>
      </c>
      <c r="C290" s="260">
        <v>44211</v>
      </c>
      <c r="E290">
        <v>253</v>
      </c>
      <c r="F290" t="s">
        <v>337</v>
      </c>
      <c r="G290" t="s">
        <v>209</v>
      </c>
      <c r="H290">
        <v>188.79</v>
      </c>
      <c r="I290">
        <v>217.21</v>
      </c>
      <c r="J290">
        <v>196</v>
      </c>
      <c r="K290">
        <v>121</v>
      </c>
      <c r="L290">
        <v>89</v>
      </c>
      <c r="M290">
        <v>127</v>
      </c>
      <c r="N290">
        <v>85</v>
      </c>
      <c r="O290" s="81">
        <v>3</v>
      </c>
      <c r="P290" s="81">
        <v>2</v>
      </c>
      <c r="Q290" s="81">
        <v>5</v>
      </c>
      <c r="R290" s="81"/>
      <c r="S290" s="81"/>
      <c r="T290" s="81"/>
      <c r="U290" s="81"/>
      <c r="V290" s="81"/>
      <c r="W290" s="81"/>
      <c r="X290">
        <v>9</v>
      </c>
      <c r="Y290">
        <v>2529</v>
      </c>
      <c r="Z290" s="127">
        <v>1.4999999999999999E-2</v>
      </c>
      <c r="AA290">
        <v>1</v>
      </c>
      <c r="AB290">
        <v>16</v>
      </c>
    </row>
    <row r="291" spans="1:28" x14ac:dyDescent="0.2">
      <c r="A291">
        <v>2021</v>
      </c>
      <c r="B291">
        <v>1</v>
      </c>
      <c r="C291" s="260">
        <v>44212</v>
      </c>
      <c r="E291">
        <v>253</v>
      </c>
      <c r="F291" t="s">
        <v>337</v>
      </c>
      <c r="G291" t="s">
        <v>209</v>
      </c>
      <c r="H291">
        <v>188.79</v>
      </c>
      <c r="I291">
        <v>217.21</v>
      </c>
      <c r="J291">
        <v>195.5</v>
      </c>
      <c r="K291">
        <v>121</v>
      </c>
      <c r="L291">
        <v>89</v>
      </c>
      <c r="M291">
        <v>125</v>
      </c>
      <c r="N291">
        <v>87</v>
      </c>
      <c r="O291" s="81">
        <v>5</v>
      </c>
      <c r="P291" s="81"/>
      <c r="Q291" s="81">
        <v>4</v>
      </c>
      <c r="R291" s="81">
        <v>2</v>
      </c>
      <c r="S291" s="81"/>
      <c r="T291" s="81"/>
      <c r="U291" s="81"/>
      <c r="V291" s="81"/>
      <c r="W291" s="81"/>
      <c r="X291">
        <v>10</v>
      </c>
      <c r="Y291">
        <v>2770</v>
      </c>
      <c r="Z291" s="127">
        <v>1.4999999999999999E-2</v>
      </c>
      <c r="AA291">
        <v>1</v>
      </c>
      <c r="AB291">
        <v>16</v>
      </c>
    </row>
    <row r="292" spans="1:28" x14ac:dyDescent="0.2">
      <c r="A292">
        <v>2021</v>
      </c>
      <c r="B292">
        <v>1</v>
      </c>
      <c r="C292" s="260">
        <v>44213</v>
      </c>
      <c r="E292">
        <v>253</v>
      </c>
      <c r="F292" t="s">
        <v>337</v>
      </c>
      <c r="G292" t="s">
        <v>209</v>
      </c>
      <c r="H292">
        <v>188.79</v>
      </c>
      <c r="I292">
        <v>217.21</v>
      </c>
      <c r="J292">
        <v>195.1</v>
      </c>
      <c r="K292">
        <v>121</v>
      </c>
      <c r="L292">
        <v>89</v>
      </c>
      <c r="M292">
        <v>124</v>
      </c>
      <c r="N292">
        <v>87</v>
      </c>
      <c r="O292" s="81">
        <v>7</v>
      </c>
      <c r="P292" s="81">
        <v>4</v>
      </c>
      <c r="Q292" s="81">
        <v>4</v>
      </c>
      <c r="R292" s="81"/>
      <c r="S292" s="81"/>
      <c r="T292" s="81"/>
      <c r="U292" s="81"/>
      <c r="V292" s="81"/>
      <c r="W292" s="81"/>
      <c r="X292">
        <v>15</v>
      </c>
      <c r="Y292">
        <v>2535</v>
      </c>
      <c r="Z292" s="127">
        <v>1.4999999999999999E-2</v>
      </c>
      <c r="AA292">
        <v>1</v>
      </c>
      <c r="AB292">
        <v>16</v>
      </c>
    </row>
    <row r="293" spans="1:28" x14ac:dyDescent="0.2">
      <c r="A293">
        <v>2021</v>
      </c>
      <c r="B293">
        <v>1</v>
      </c>
      <c r="C293" s="260">
        <v>44214</v>
      </c>
      <c r="E293">
        <v>253</v>
      </c>
      <c r="F293" t="s">
        <v>337</v>
      </c>
      <c r="G293" t="s">
        <v>209</v>
      </c>
      <c r="H293">
        <v>188.79</v>
      </c>
      <c r="I293">
        <v>217.21</v>
      </c>
      <c r="J293">
        <v>191.3</v>
      </c>
      <c r="K293">
        <v>121</v>
      </c>
      <c r="L293">
        <v>89</v>
      </c>
      <c r="M293">
        <v>123</v>
      </c>
      <c r="N293">
        <v>88</v>
      </c>
      <c r="O293" s="81">
        <v>5</v>
      </c>
      <c r="P293" s="81"/>
      <c r="Q293" s="81">
        <v>6</v>
      </c>
      <c r="R293" s="81"/>
      <c r="S293" s="81"/>
      <c r="T293" s="81"/>
      <c r="U293" s="81"/>
      <c r="V293" s="81"/>
      <c r="W293" s="81"/>
      <c r="X293">
        <v>11</v>
      </c>
      <c r="Y293">
        <v>1391</v>
      </c>
      <c r="Z293" s="127">
        <v>1.4999999999999999E-2</v>
      </c>
      <c r="AA293">
        <v>1</v>
      </c>
      <c r="AB293">
        <v>16</v>
      </c>
    </row>
    <row r="294" spans="1:28" x14ac:dyDescent="0.2">
      <c r="A294">
        <v>2021</v>
      </c>
      <c r="B294">
        <v>1</v>
      </c>
      <c r="C294" s="260">
        <v>44222</v>
      </c>
      <c r="E294">
        <v>253</v>
      </c>
      <c r="F294" t="s">
        <v>337</v>
      </c>
      <c r="G294" t="s">
        <v>209</v>
      </c>
      <c r="H294">
        <v>188.79</v>
      </c>
      <c r="I294">
        <v>217.21</v>
      </c>
      <c r="J294">
        <v>190</v>
      </c>
      <c r="K294">
        <v>121</v>
      </c>
      <c r="L294">
        <v>89</v>
      </c>
      <c r="M294">
        <v>132</v>
      </c>
      <c r="N294">
        <v>82</v>
      </c>
      <c r="O294" s="81">
        <v>4</v>
      </c>
      <c r="P294" s="81"/>
      <c r="Q294" s="81">
        <v>2</v>
      </c>
      <c r="R294" s="81"/>
      <c r="S294" s="81"/>
      <c r="T294" s="81"/>
      <c r="U294" s="81"/>
      <c r="V294" s="81"/>
      <c r="W294" s="81"/>
      <c r="X294">
        <v>6</v>
      </c>
      <c r="Y294">
        <v>246</v>
      </c>
      <c r="Z294" s="127">
        <v>1.4999999999999999E-2</v>
      </c>
      <c r="AA294">
        <v>1</v>
      </c>
      <c r="AB294">
        <v>16</v>
      </c>
    </row>
    <row r="295" spans="1:28" x14ac:dyDescent="0.2">
      <c r="A295">
        <v>2021</v>
      </c>
      <c r="B295">
        <v>1</v>
      </c>
      <c r="C295" s="260">
        <v>44223</v>
      </c>
      <c r="E295">
        <v>253</v>
      </c>
      <c r="F295" t="s">
        <v>337</v>
      </c>
      <c r="G295" t="s">
        <v>209</v>
      </c>
      <c r="H295">
        <v>188.79</v>
      </c>
      <c r="I295">
        <v>217.21</v>
      </c>
      <c r="J295">
        <v>198.7</v>
      </c>
      <c r="K295">
        <v>121</v>
      </c>
      <c r="L295">
        <v>89</v>
      </c>
      <c r="M295">
        <v>127</v>
      </c>
      <c r="N295">
        <v>85</v>
      </c>
      <c r="O295" s="81">
        <v>8</v>
      </c>
      <c r="P295" s="81">
        <v>2</v>
      </c>
      <c r="Q295" s="81">
        <v>4</v>
      </c>
      <c r="R295" s="81"/>
      <c r="S295" s="81"/>
      <c r="T295" s="81"/>
      <c r="U295" s="81"/>
      <c r="V295" s="81"/>
      <c r="W295" s="81"/>
      <c r="X295">
        <v>14</v>
      </c>
      <c r="Y295">
        <v>1934</v>
      </c>
      <c r="Z295" s="127">
        <v>1.4999999999999999E-2</v>
      </c>
      <c r="AA295">
        <v>1</v>
      </c>
      <c r="AB295">
        <v>16</v>
      </c>
    </row>
    <row r="296" spans="1:28" x14ac:dyDescent="0.2">
      <c r="A296">
        <v>2021</v>
      </c>
      <c r="B296">
        <v>1</v>
      </c>
      <c r="C296" s="260">
        <v>44224</v>
      </c>
      <c r="E296">
        <v>253</v>
      </c>
      <c r="F296" t="s">
        <v>337</v>
      </c>
      <c r="G296" t="s">
        <v>209</v>
      </c>
      <c r="H296">
        <v>188.79</v>
      </c>
      <c r="I296">
        <v>217.21</v>
      </c>
      <c r="J296">
        <v>199.3</v>
      </c>
      <c r="K296">
        <v>121</v>
      </c>
      <c r="L296">
        <v>89</v>
      </c>
      <c r="M296">
        <v>121</v>
      </c>
      <c r="N296">
        <v>90</v>
      </c>
      <c r="O296" s="81">
        <v>7</v>
      </c>
      <c r="P296" s="81">
        <v>6</v>
      </c>
      <c r="Q296" s="81">
        <v>2</v>
      </c>
      <c r="R296" s="81"/>
      <c r="S296" s="81">
        <v>5</v>
      </c>
      <c r="T296" s="81"/>
      <c r="U296" s="81"/>
      <c r="V296" s="81"/>
      <c r="W296" s="81"/>
      <c r="X296">
        <v>20</v>
      </c>
      <c r="Y296">
        <v>2840</v>
      </c>
      <c r="Z296" s="127">
        <v>1.4999999999999999E-2</v>
      </c>
      <c r="AA296">
        <v>1</v>
      </c>
      <c r="AB296">
        <v>16</v>
      </c>
    </row>
    <row r="297" spans="1:28" x14ac:dyDescent="0.2">
      <c r="A297">
        <v>2021</v>
      </c>
      <c r="B297">
        <v>1</v>
      </c>
      <c r="C297" s="260">
        <v>44225</v>
      </c>
      <c r="E297">
        <v>253</v>
      </c>
      <c r="F297" t="s">
        <v>337</v>
      </c>
      <c r="G297" t="s">
        <v>209</v>
      </c>
      <c r="H297">
        <v>188.79</v>
      </c>
      <c r="I297">
        <v>217.21</v>
      </c>
      <c r="J297">
        <v>190.7</v>
      </c>
      <c r="K297">
        <v>121</v>
      </c>
      <c r="L297">
        <v>89</v>
      </c>
      <c r="M297">
        <v>133</v>
      </c>
      <c r="N297">
        <v>81</v>
      </c>
      <c r="O297" s="81">
        <v>3</v>
      </c>
      <c r="P297" s="81"/>
      <c r="Q297" s="81">
        <v>3</v>
      </c>
      <c r="R297" s="81"/>
      <c r="S297" s="81"/>
      <c r="T297" s="81"/>
      <c r="U297" s="81"/>
      <c r="V297" s="81"/>
      <c r="W297" s="81"/>
      <c r="X297">
        <v>6</v>
      </c>
      <c r="Y297">
        <v>1446</v>
      </c>
      <c r="Z297" s="127">
        <v>1.4999999999999999E-2</v>
      </c>
      <c r="AA297">
        <v>1</v>
      </c>
      <c r="AB297">
        <v>16</v>
      </c>
    </row>
    <row r="298" spans="1:28" x14ac:dyDescent="0.2">
      <c r="A298">
        <v>2021</v>
      </c>
      <c r="B298">
        <v>1</v>
      </c>
      <c r="C298" s="260">
        <v>44226</v>
      </c>
      <c r="E298">
        <v>253</v>
      </c>
      <c r="F298" t="s">
        <v>337</v>
      </c>
      <c r="G298" t="s">
        <v>209</v>
      </c>
      <c r="H298">
        <v>188.79</v>
      </c>
      <c r="I298">
        <v>217.21</v>
      </c>
      <c r="K298">
        <v>121</v>
      </c>
      <c r="L298">
        <v>89</v>
      </c>
      <c r="O298" s="81">
        <v>1</v>
      </c>
      <c r="P298" s="81"/>
      <c r="Q298" s="81">
        <v>1</v>
      </c>
      <c r="R298" s="81"/>
      <c r="S298" s="81"/>
      <c r="T298" s="81"/>
      <c r="U298" s="81"/>
      <c r="V298" s="81"/>
      <c r="W298" s="81"/>
      <c r="X298">
        <v>2</v>
      </c>
      <c r="Y298">
        <v>2</v>
      </c>
      <c r="Z298" s="127">
        <v>1.4999999999999999E-2</v>
      </c>
      <c r="AA298">
        <v>1</v>
      </c>
      <c r="AB298">
        <v>16</v>
      </c>
    </row>
    <row r="299" spans="1:28" x14ac:dyDescent="0.2">
      <c r="A299">
        <v>2021</v>
      </c>
      <c r="B299">
        <v>1</v>
      </c>
      <c r="C299" s="260">
        <v>44196</v>
      </c>
      <c r="E299">
        <v>254</v>
      </c>
      <c r="F299" t="s">
        <v>208</v>
      </c>
      <c r="G299" t="s">
        <v>209</v>
      </c>
      <c r="H299">
        <v>188.79</v>
      </c>
      <c r="I299">
        <v>217.21</v>
      </c>
      <c r="J299">
        <v>208.3</v>
      </c>
      <c r="K299">
        <v>88</v>
      </c>
      <c r="L299">
        <v>164</v>
      </c>
      <c r="M299">
        <v>110</v>
      </c>
      <c r="N299">
        <v>130</v>
      </c>
      <c r="O299" s="81">
        <v>5</v>
      </c>
      <c r="P299" s="81"/>
      <c r="Q299" s="81">
        <v>3</v>
      </c>
      <c r="R299" s="81"/>
      <c r="S299" s="81"/>
      <c r="T299" s="81"/>
      <c r="U299" s="81"/>
      <c r="V299" s="81"/>
      <c r="W299" s="81"/>
      <c r="X299">
        <v>8</v>
      </c>
      <c r="Y299">
        <v>1688</v>
      </c>
      <c r="Z299" s="127">
        <v>0.02</v>
      </c>
      <c r="AA299">
        <v>1</v>
      </c>
      <c r="AB299">
        <v>16</v>
      </c>
    </row>
    <row r="300" spans="1:28" x14ac:dyDescent="0.2">
      <c r="A300">
        <v>2021</v>
      </c>
      <c r="B300">
        <v>1</v>
      </c>
      <c r="C300" s="260">
        <v>44198</v>
      </c>
      <c r="E300">
        <v>254</v>
      </c>
      <c r="F300" t="s">
        <v>208</v>
      </c>
      <c r="G300" t="s">
        <v>209</v>
      </c>
      <c r="H300">
        <v>188.79</v>
      </c>
      <c r="I300">
        <v>217.21</v>
      </c>
      <c r="J300">
        <v>209.3</v>
      </c>
      <c r="K300">
        <v>88</v>
      </c>
      <c r="L300">
        <v>164</v>
      </c>
      <c r="M300">
        <v>107</v>
      </c>
      <c r="N300">
        <v>135</v>
      </c>
      <c r="O300" s="81">
        <v>6</v>
      </c>
      <c r="P300" s="81">
        <v>7</v>
      </c>
      <c r="Q300" s="81">
        <v>4</v>
      </c>
      <c r="R300" s="81"/>
      <c r="S300" s="81"/>
      <c r="T300" s="81"/>
      <c r="U300" s="81"/>
      <c r="V300" s="81"/>
      <c r="W300" s="81"/>
      <c r="X300">
        <v>16</v>
      </c>
      <c r="Y300">
        <v>1456</v>
      </c>
      <c r="Z300" s="127">
        <v>0.02</v>
      </c>
      <c r="AA300">
        <v>1</v>
      </c>
      <c r="AB300">
        <v>16</v>
      </c>
    </row>
    <row r="301" spans="1:28" x14ac:dyDescent="0.2">
      <c r="A301">
        <v>2021</v>
      </c>
      <c r="B301">
        <v>1</v>
      </c>
      <c r="C301" s="260">
        <v>44199</v>
      </c>
      <c r="E301">
        <v>254</v>
      </c>
      <c r="F301" t="s">
        <v>208</v>
      </c>
      <c r="G301" t="s">
        <v>209</v>
      </c>
      <c r="H301">
        <v>188.79</v>
      </c>
      <c r="I301">
        <v>217.21</v>
      </c>
      <c r="J301">
        <v>207.9</v>
      </c>
      <c r="K301">
        <v>88</v>
      </c>
      <c r="L301">
        <v>164</v>
      </c>
      <c r="M301">
        <v>108</v>
      </c>
      <c r="N301">
        <v>133</v>
      </c>
      <c r="O301" s="81">
        <v>9</v>
      </c>
      <c r="P301" s="81"/>
      <c r="Q301" s="81">
        <v>8</v>
      </c>
      <c r="R301" s="81"/>
      <c r="S301" s="81"/>
      <c r="T301" s="81"/>
      <c r="U301" s="81"/>
      <c r="V301" s="81"/>
      <c r="W301" s="81"/>
      <c r="X301">
        <v>17</v>
      </c>
      <c r="Y301">
        <v>1877</v>
      </c>
      <c r="Z301" s="127">
        <v>0.02</v>
      </c>
      <c r="AA301">
        <v>1</v>
      </c>
      <c r="AB301">
        <v>16</v>
      </c>
    </row>
    <row r="302" spans="1:28" x14ac:dyDescent="0.2">
      <c r="A302">
        <v>2021</v>
      </c>
      <c r="B302">
        <v>1</v>
      </c>
      <c r="C302" s="260">
        <v>44200</v>
      </c>
      <c r="E302">
        <v>254</v>
      </c>
      <c r="F302" t="s">
        <v>208</v>
      </c>
      <c r="G302" t="s">
        <v>209</v>
      </c>
      <c r="H302">
        <v>188.79</v>
      </c>
      <c r="I302">
        <v>217.21</v>
      </c>
      <c r="J302">
        <v>206.8</v>
      </c>
      <c r="K302">
        <v>88</v>
      </c>
      <c r="L302">
        <v>164</v>
      </c>
      <c r="M302">
        <v>109</v>
      </c>
      <c r="N302">
        <v>132</v>
      </c>
      <c r="O302" s="81">
        <v>7</v>
      </c>
      <c r="P302" s="81"/>
      <c r="Q302" s="81">
        <v>5</v>
      </c>
      <c r="R302" s="81">
        <v>4</v>
      </c>
      <c r="S302" s="81">
        <v>4</v>
      </c>
      <c r="T302" s="81"/>
      <c r="U302" s="81"/>
      <c r="V302" s="81"/>
      <c r="W302" s="81"/>
      <c r="X302">
        <v>19</v>
      </c>
      <c r="Y302">
        <v>2539</v>
      </c>
      <c r="Z302" s="127">
        <v>0.02</v>
      </c>
      <c r="AA302">
        <v>1</v>
      </c>
      <c r="AB302">
        <v>16</v>
      </c>
    </row>
    <row r="303" spans="1:28" x14ac:dyDescent="0.2">
      <c r="A303">
        <v>2021</v>
      </c>
      <c r="B303">
        <v>1</v>
      </c>
      <c r="C303" s="260">
        <v>44201</v>
      </c>
      <c r="E303">
        <v>254</v>
      </c>
      <c r="F303" t="s">
        <v>208</v>
      </c>
      <c r="G303" t="s">
        <v>209</v>
      </c>
      <c r="H303">
        <v>188.79</v>
      </c>
      <c r="I303">
        <v>217.21</v>
      </c>
      <c r="J303">
        <v>213.3</v>
      </c>
      <c r="K303">
        <v>88</v>
      </c>
      <c r="L303">
        <v>164</v>
      </c>
      <c r="M303">
        <v>106</v>
      </c>
      <c r="N303">
        <v>136</v>
      </c>
      <c r="O303" s="81">
        <v>8</v>
      </c>
      <c r="P303" s="81">
        <v>2</v>
      </c>
      <c r="Q303" s="81">
        <v>6</v>
      </c>
      <c r="R303" s="81"/>
      <c r="S303" s="81">
        <v>4</v>
      </c>
      <c r="T303" s="81"/>
      <c r="U303" s="81"/>
      <c r="V303" s="81"/>
      <c r="W303" s="81"/>
      <c r="X303">
        <v>19</v>
      </c>
      <c r="Y303">
        <v>2179</v>
      </c>
      <c r="Z303" s="127">
        <v>0.02</v>
      </c>
      <c r="AA303">
        <v>1</v>
      </c>
      <c r="AB303">
        <v>16</v>
      </c>
    </row>
    <row r="304" spans="1:28" x14ac:dyDescent="0.2">
      <c r="A304">
        <v>2021</v>
      </c>
      <c r="B304">
        <v>1</v>
      </c>
      <c r="C304" s="260">
        <v>44202</v>
      </c>
      <c r="E304">
        <v>254</v>
      </c>
      <c r="F304" t="s">
        <v>208</v>
      </c>
      <c r="G304" t="s">
        <v>209</v>
      </c>
      <c r="H304">
        <v>188.79</v>
      </c>
      <c r="I304">
        <v>217.21</v>
      </c>
      <c r="J304">
        <v>207.6</v>
      </c>
      <c r="K304">
        <v>88</v>
      </c>
      <c r="L304">
        <v>164</v>
      </c>
      <c r="M304">
        <v>104</v>
      </c>
      <c r="N304">
        <v>139</v>
      </c>
      <c r="O304" s="81">
        <v>7</v>
      </c>
      <c r="P304" s="81">
        <v>4</v>
      </c>
      <c r="Q304" s="81">
        <v>5</v>
      </c>
      <c r="R304" s="81"/>
      <c r="S304" s="81">
        <v>3</v>
      </c>
      <c r="T304" s="81"/>
      <c r="U304" s="81"/>
      <c r="V304" s="81"/>
      <c r="W304" s="81"/>
      <c r="X304">
        <v>19</v>
      </c>
      <c r="Y304">
        <v>2719</v>
      </c>
      <c r="Z304" s="127">
        <v>0.02</v>
      </c>
      <c r="AA304">
        <v>1</v>
      </c>
      <c r="AB304">
        <v>16</v>
      </c>
    </row>
    <row r="305" spans="1:28" x14ac:dyDescent="0.2">
      <c r="A305">
        <v>2021</v>
      </c>
      <c r="B305">
        <v>1</v>
      </c>
      <c r="C305" s="260">
        <v>44203</v>
      </c>
      <c r="E305">
        <v>254</v>
      </c>
      <c r="F305" t="s">
        <v>208</v>
      </c>
      <c r="G305" t="s">
        <v>209</v>
      </c>
      <c r="H305">
        <v>188.79</v>
      </c>
      <c r="I305">
        <v>217.21</v>
      </c>
      <c r="J305">
        <v>210.5</v>
      </c>
      <c r="K305">
        <v>88</v>
      </c>
      <c r="L305">
        <v>164</v>
      </c>
      <c r="M305">
        <v>104</v>
      </c>
      <c r="N305">
        <v>138</v>
      </c>
      <c r="O305" s="81">
        <v>7</v>
      </c>
      <c r="P305" s="81"/>
      <c r="Q305" s="81">
        <v>3</v>
      </c>
      <c r="R305" s="81">
        <v>3</v>
      </c>
      <c r="S305" s="81"/>
      <c r="T305" s="81"/>
      <c r="U305" s="81"/>
      <c r="V305" s="81"/>
      <c r="W305" s="81"/>
      <c r="X305">
        <v>13</v>
      </c>
      <c r="Y305">
        <v>2233</v>
      </c>
      <c r="Z305" s="127">
        <v>0.02</v>
      </c>
      <c r="AA305">
        <v>1</v>
      </c>
      <c r="AB305">
        <v>16</v>
      </c>
    </row>
    <row r="306" spans="1:28" x14ac:dyDescent="0.2">
      <c r="A306">
        <v>2021</v>
      </c>
      <c r="B306">
        <v>1</v>
      </c>
      <c r="C306" s="260">
        <v>44205</v>
      </c>
      <c r="E306">
        <v>254</v>
      </c>
      <c r="F306" t="s">
        <v>208</v>
      </c>
      <c r="G306" t="s">
        <v>209</v>
      </c>
      <c r="H306">
        <v>188.79</v>
      </c>
      <c r="I306">
        <v>217.21</v>
      </c>
      <c r="J306">
        <v>211.9</v>
      </c>
      <c r="K306">
        <v>88</v>
      </c>
      <c r="L306">
        <v>164</v>
      </c>
      <c r="M306">
        <v>107</v>
      </c>
      <c r="N306">
        <v>135</v>
      </c>
      <c r="O306" s="81">
        <v>7</v>
      </c>
      <c r="P306" s="81">
        <v>7</v>
      </c>
      <c r="Q306" s="81">
        <v>5</v>
      </c>
      <c r="R306" s="81"/>
      <c r="S306" s="81"/>
      <c r="T306" s="81"/>
      <c r="U306" s="81"/>
      <c r="V306" s="81"/>
      <c r="W306" s="81"/>
      <c r="X306">
        <v>19</v>
      </c>
      <c r="Y306">
        <v>1099</v>
      </c>
      <c r="Z306" s="127">
        <v>0.02</v>
      </c>
      <c r="AA306">
        <v>1</v>
      </c>
      <c r="AB306">
        <v>16</v>
      </c>
    </row>
    <row r="307" spans="1:28" x14ac:dyDescent="0.2">
      <c r="A307">
        <v>2021</v>
      </c>
      <c r="B307">
        <v>1</v>
      </c>
      <c r="C307" s="260">
        <v>44206</v>
      </c>
      <c r="E307">
        <v>254</v>
      </c>
      <c r="F307" t="s">
        <v>208</v>
      </c>
      <c r="G307" t="s">
        <v>209</v>
      </c>
      <c r="H307">
        <v>188.79</v>
      </c>
      <c r="I307">
        <v>217.21</v>
      </c>
      <c r="J307">
        <v>209.4</v>
      </c>
      <c r="K307">
        <v>88</v>
      </c>
      <c r="L307">
        <v>164</v>
      </c>
      <c r="M307">
        <v>101</v>
      </c>
      <c r="N307">
        <v>142</v>
      </c>
      <c r="O307" s="81">
        <v>7</v>
      </c>
      <c r="P307" s="81">
        <v>4</v>
      </c>
      <c r="Q307" s="81">
        <v>7</v>
      </c>
      <c r="R307" s="81"/>
      <c r="S307" s="81">
        <v>2</v>
      </c>
      <c r="T307" s="81"/>
      <c r="U307" s="81"/>
      <c r="V307" s="81"/>
      <c r="W307" s="81"/>
      <c r="X307">
        <v>20</v>
      </c>
      <c r="Y307">
        <v>2720</v>
      </c>
      <c r="Z307" s="127">
        <v>0.02</v>
      </c>
      <c r="AA307">
        <v>1</v>
      </c>
      <c r="AB307">
        <v>16</v>
      </c>
    </row>
    <row r="308" spans="1:28" x14ac:dyDescent="0.2">
      <c r="A308">
        <v>2021</v>
      </c>
      <c r="B308">
        <v>1</v>
      </c>
      <c r="C308" s="260">
        <v>44207</v>
      </c>
      <c r="E308">
        <v>254</v>
      </c>
      <c r="F308" t="s">
        <v>208</v>
      </c>
      <c r="G308" t="s">
        <v>209</v>
      </c>
      <c r="H308">
        <v>188.79</v>
      </c>
      <c r="I308">
        <v>217.21</v>
      </c>
      <c r="J308">
        <v>213</v>
      </c>
      <c r="K308">
        <v>88</v>
      </c>
      <c r="L308">
        <v>164</v>
      </c>
      <c r="M308">
        <v>105</v>
      </c>
      <c r="N308">
        <v>138</v>
      </c>
      <c r="O308" s="81">
        <v>7</v>
      </c>
      <c r="P308" s="81">
        <v>5</v>
      </c>
      <c r="Q308" s="81">
        <v>4</v>
      </c>
      <c r="R308" s="81"/>
      <c r="S308" s="81">
        <v>3</v>
      </c>
      <c r="T308" s="81"/>
      <c r="U308" s="81"/>
      <c r="V308" s="81"/>
      <c r="W308" s="81"/>
      <c r="X308">
        <v>19</v>
      </c>
      <c r="Y308">
        <v>1699</v>
      </c>
      <c r="Z308" s="127">
        <v>0.02</v>
      </c>
      <c r="AA308">
        <v>1</v>
      </c>
      <c r="AB308">
        <v>16</v>
      </c>
    </row>
    <row r="309" spans="1:28" x14ac:dyDescent="0.2">
      <c r="A309">
        <v>2021</v>
      </c>
      <c r="B309">
        <v>1</v>
      </c>
      <c r="C309" s="260">
        <v>44208</v>
      </c>
      <c r="E309">
        <v>254</v>
      </c>
      <c r="F309" t="s">
        <v>208</v>
      </c>
      <c r="G309" t="s">
        <v>209</v>
      </c>
      <c r="H309">
        <v>188.79</v>
      </c>
      <c r="I309">
        <v>217.21</v>
      </c>
      <c r="J309">
        <v>213.6</v>
      </c>
      <c r="K309">
        <v>88</v>
      </c>
      <c r="L309">
        <v>164</v>
      </c>
      <c r="M309">
        <v>105</v>
      </c>
      <c r="N309">
        <v>138</v>
      </c>
      <c r="O309" s="81">
        <v>6</v>
      </c>
      <c r="P309" s="81">
        <v>2</v>
      </c>
      <c r="Q309" s="81">
        <v>8</v>
      </c>
      <c r="R309" s="81"/>
      <c r="S309" s="81">
        <v>2</v>
      </c>
      <c r="T309" s="81"/>
      <c r="U309" s="81"/>
      <c r="V309" s="81"/>
      <c r="W309" s="81"/>
      <c r="X309">
        <v>17</v>
      </c>
      <c r="Y309">
        <v>2837</v>
      </c>
      <c r="Z309" s="127">
        <v>0.02</v>
      </c>
      <c r="AA309">
        <v>1</v>
      </c>
      <c r="AB309">
        <v>16</v>
      </c>
    </row>
    <row r="310" spans="1:28" x14ac:dyDescent="0.2">
      <c r="A310">
        <v>2021</v>
      </c>
      <c r="B310">
        <v>1</v>
      </c>
      <c r="C310" s="260">
        <v>44209</v>
      </c>
      <c r="E310">
        <v>254</v>
      </c>
      <c r="F310" t="s">
        <v>208</v>
      </c>
      <c r="G310" t="s">
        <v>209</v>
      </c>
      <c r="H310">
        <v>188.79</v>
      </c>
      <c r="I310">
        <v>217.21</v>
      </c>
      <c r="J310">
        <v>212.9</v>
      </c>
      <c r="K310">
        <v>88</v>
      </c>
      <c r="L310">
        <v>164</v>
      </c>
      <c r="M310">
        <v>103</v>
      </c>
      <c r="N310">
        <v>140</v>
      </c>
      <c r="O310" s="81">
        <v>6</v>
      </c>
      <c r="P310" s="81">
        <v>2</v>
      </c>
      <c r="Q310" s="81">
        <v>5</v>
      </c>
      <c r="R310" s="81"/>
      <c r="S310" s="81"/>
      <c r="T310" s="81"/>
      <c r="U310" s="81"/>
      <c r="V310" s="81"/>
      <c r="W310" s="81"/>
      <c r="X310">
        <v>13</v>
      </c>
      <c r="Y310">
        <v>973</v>
      </c>
      <c r="Z310" s="127">
        <v>0.02</v>
      </c>
      <c r="AA310">
        <v>1</v>
      </c>
      <c r="AB310">
        <v>16</v>
      </c>
    </row>
    <row r="311" spans="1:28" x14ac:dyDescent="0.2">
      <c r="A311">
        <v>2021</v>
      </c>
      <c r="B311">
        <v>1</v>
      </c>
      <c r="C311" s="260">
        <v>44210</v>
      </c>
      <c r="E311">
        <v>254</v>
      </c>
      <c r="F311" t="s">
        <v>208</v>
      </c>
      <c r="G311" t="s">
        <v>209</v>
      </c>
      <c r="H311">
        <v>188.79</v>
      </c>
      <c r="I311">
        <v>217.21</v>
      </c>
      <c r="J311">
        <v>211.8</v>
      </c>
      <c r="K311">
        <v>88</v>
      </c>
      <c r="L311">
        <v>164</v>
      </c>
      <c r="M311">
        <v>103</v>
      </c>
      <c r="N311">
        <v>140</v>
      </c>
      <c r="O311" s="81">
        <v>4</v>
      </c>
      <c r="P311" s="81"/>
      <c r="Q311" s="81"/>
      <c r="R311" s="81">
        <v>2</v>
      </c>
      <c r="S311" s="81"/>
      <c r="T311" s="81"/>
      <c r="U311" s="81"/>
      <c r="V311" s="81"/>
      <c r="W311" s="81"/>
      <c r="X311">
        <v>5</v>
      </c>
      <c r="Y311">
        <v>1445</v>
      </c>
      <c r="Z311" s="127">
        <v>0.02</v>
      </c>
      <c r="AA311">
        <v>1</v>
      </c>
      <c r="AB311">
        <v>16</v>
      </c>
    </row>
    <row r="312" spans="1:28" x14ac:dyDescent="0.2">
      <c r="A312">
        <v>2021</v>
      </c>
      <c r="B312">
        <v>1</v>
      </c>
      <c r="C312" s="260">
        <v>44215</v>
      </c>
      <c r="E312">
        <v>254</v>
      </c>
      <c r="F312" t="s">
        <v>208</v>
      </c>
      <c r="G312" t="s">
        <v>209</v>
      </c>
      <c r="H312">
        <v>188.79</v>
      </c>
      <c r="I312">
        <v>217.21</v>
      </c>
      <c r="J312">
        <v>210</v>
      </c>
      <c r="K312">
        <v>88</v>
      </c>
      <c r="L312">
        <v>164</v>
      </c>
      <c r="M312">
        <v>104</v>
      </c>
      <c r="N312">
        <v>139</v>
      </c>
      <c r="O312" s="81">
        <v>2</v>
      </c>
      <c r="P312" s="81"/>
      <c r="Q312" s="81"/>
      <c r="R312" s="81">
        <v>1</v>
      </c>
      <c r="S312" s="81"/>
      <c r="T312" s="81"/>
      <c r="U312" s="81"/>
      <c r="V312" s="81"/>
      <c r="W312" s="81"/>
      <c r="X312">
        <v>3</v>
      </c>
      <c r="Y312">
        <v>183</v>
      </c>
      <c r="Z312" s="127">
        <v>0.02</v>
      </c>
      <c r="AA312">
        <v>1</v>
      </c>
      <c r="AB312">
        <v>16</v>
      </c>
    </row>
    <row r="313" spans="1:28" x14ac:dyDescent="0.2">
      <c r="A313">
        <v>2021</v>
      </c>
      <c r="B313">
        <v>1</v>
      </c>
      <c r="C313" s="260">
        <v>44219</v>
      </c>
      <c r="E313">
        <v>254</v>
      </c>
      <c r="F313" t="s">
        <v>208</v>
      </c>
      <c r="G313" t="s">
        <v>209</v>
      </c>
      <c r="H313">
        <v>188.79</v>
      </c>
      <c r="I313">
        <v>217.21</v>
      </c>
      <c r="J313">
        <v>211.4</v>
      </c>
      <c r="K313">
        <v>88</v>
      </c>
      <c r="L313">
        <v>164</v>
      </c>
      <c r="M313">
        <v>115</v>
      </c>
      <c r="N313">
        <v>125</v>
      </c>
      <c r="O313" s="81">
        <v>7</v>
      </c>
      <c r="P313" s="81">
        <v>13</v>
      </c>
      <c r="Q313" s="81">
        <v>7</v>
      </c>
      <c r="R313" s="81"/>
      <c r="S313" s="81"/>
      <c r="T313" s="81"/>
      <c r="U313" s="81"/>
      <c r="V313" s="81"/>
      <c r="W313" s="81"/>
      <c r="X313">
        <v>26</v>
      </c>
      <c r="Y313">
        <v>926</v>
      </c>
      <c r="Z313" s="127">
        <v>0.02</v>
      </c>
      <c r="AA313">
        <v>1</v>
      </c>
      <c r="AB313">
        <v>16</v>
      </c>
    </row>
    <row r="314" spans="1:28" x14ac:dyDescent="0.2">
      <c r="A314">
        <v>2021</v>
      </c>
      <c r="B314">
        <v>1</v>
      </c>
      <c r="C314" s="260">
        <v>44220</v>
      </c>
      <c r="E314">
        <v>254</v>
      </c>
      <c r="F314" t="s">
        <v>208</v>
      </c>
      <c r="G314" t="s">
        <v>209</v>
      </c>
      <c r="H314">
        <v>188.79</v>
      </c>
      <c r="I314">
        <v>217.21</v>
      </c>
      <c r="J314">
        <v>206</v>
      </c>
      <c r="K314">
        <v>88</v>
      </c>
      <c r="L314">
        <v>164</v>
      </c>
      <c r="M314">
        <v>104</v>
      </c>
      <c r="N314">
        <v>139</v>
      </c>
      <c r="O314" s="81">
        <v>7</v>
      </c>
      <c r="P314" s="81">
        <v>4</v>
      </c>
      <c r="Q314" s="81">
        <v>6</v>
      </c>
      <c r="R314" s="81"/>
      <c r="S314" s="81"/>
      <c r="T314" s="81"/>
      <c r="U314" s="81"/>
      <c r="V314" s="81"/>
      <c r="W314" s="81"/>
      <c r="X314">
        <v>17</v>
      </c>
      <c r="Y314">
        <v>2177</v>
      </c>
      <c r="Z314" s="127">
        <v>0.02</v>
      </c>
      <c r="AA314">
        <v>1</v>
      </c>
      <c r="AB314">
        <v>16</v>
      </c>
    </row>
    <row r="315" spans="1:28" x14ac:dyDescent="0.2">
      <c r="A315">
        <v>2021</v>
      </c>
      <c r="B315">
        <v>1</v>
      </c>
      <c r="C315" s="260">
        <v>44221</v>
      </c>
      <c r="E315">
        <v>254</v>
      </c>
      <c r="F315" t="s">
        <v>208</v>
      </c>
      <c r="G315" t="s">
        <v>209</v>
      </c>
      <c r="H315">
        <v>188.79</v>
      </c>
      <c r="I315">
        <v>217.21</v>
      </c>
      <c r="J315">
        <v>213.1</v>
      </c>
      <c r="K315">
        <v>88</v>
      </c>
      <c r="L315">
        <v>164</v>
      </c>
      <c r="M315">
        <v>100</v>
      </c>
      <c r="N315">
        <v>143</v>
      </c>
      <c r="O315" s="81">
        <v>6</v>
      </c>
      <c r="P315" s="81">
        <v>4</v>
      </c>
      <c r="Q315" s="81">
        <v>5</v>
      </c>
      <c r="R315" s="81"/>
      <c r="S315" s="81">
        <v>3</v>
      </c>
      <c r="T315" s="81"/>
      <c r="U315" s="81"/>
      <c r="V315" s="81"/>
      <c r="W315" s="81"/>
      <c r="X315">
        <v>17</v>
      </c>
      <c r="Y315">
        <v>1577</v>
      </c>
      <c r="Z315" s="127">
        <v>0.02</v>
      </c>
      <c r="AA315">
        <v>1</v>
      </c>
      <c r="AB315">
        <v>16</v>
      </c>
    </row>
    <row r="316" spans="1:28" x14ac:dyDescent="0.2">
      <c r="A316">
        <v>2021</v>
      </c>
      <c r="B316">
        <v>1</v>
      </c>
      <c r="C316" s="260">
        <v>44222</v>
      </c>
      <c r="E316">
        <v>254</v>
      </c>
      <c r="F316" t="s">
        <v>208</v>
      </c>
      <c r="G316" t="s">
        <v>209</v>
      </c>
      <c r="H316">
        <v>188.79</v>
      </c>
      <c r="I316">
        <v>217.21</v>
      </c>
      <c r="J316">
        <v>212.1</v>
      </c>
      <c r="K316">
        <v>88</v>
      </c>
      <c r="L316">
        <v>164</v>
      </c>
      <c r="M316">
        <v>101</v>
      </c>
      <c r="N316">
        <v>142</v>
      </c>
      <c r="O316" s="81">
        <v>6</v>
      </c>
      <c r="P316" s="81">
        <v>2</v>
      </c>
      <c r="Q316" s="81">
        <v>9</v>
      </c>
      <c r="R316" s="81"/>
      <c r="S316" s="81"/>
      <c r="T316" s="81"/>
      <c r="U316" s="81"/>
      <c r="V316" s="81"/>
      <c r="W316" s="81"/>
      <c r="X316">
        <v>17</v>
      </c>
      <c r="Y316">
        <v>1997</v>
      </c>
      <c r="Z316" s="127">
        <v>0.02</v>
      </c>
      <c r="AA316">
        <v>1</v>
      </c>
      <c r="AB316">
        <v>16</v>
      </c>
    </row>
    <row r="317" spans="1:28" x14ac:dyDescent="0.2">
      <c r="A317">
        <v>2021</v>
      </c>
      <c r="B317">
        <v>1</v>
      </c>
      <c r="C317" s="260">
        <v>44223</v>
      </c>
      <c r="E317">
        <v>254</v>
      </c>
      <c r="F317" t="s">
        <v>208</v>
      </c>
      <c r="G317" t="s">
        <v>209</v>
      </c>
      <c r="H317">
        <v>188.79</v>
      </c>
      <c r="I317">
        <v>217.21</v>
      </c>
      <c r="J317">
        <v>208.9</v>
      </c>
      <c r="K317">
        <v>88</v>
      </c>
      <c r="L317">
        <v>164</v>
      </c>
      <c r="M317">
        <v>102</v>
      </c>
      <c r="N317">
        <v>141</v>
      </c>
      <c r="O317" s="81">
        <v>5</v>
      </c>
      <c r="P317" s="81">
        <v>3</v>
      </c>
      <c r="Q317" s="81">
        <v>6</v>
      </c>
      <c r="R317" s="81"/>
      <c r="S317" s="81">
        <v>7</v>
      </c>
      <c r="T317" s="81"/>
      <c r="U317" s="81"/>
      <c r="V317" s="81"/>
      <c r="W317" s="81"/>
      <c r="X317">
        <v>21</v>
      </c>
      <c r="Y317">
        <v>2901</v>
      </c>
      <c r="Z317" s="127">
        <v>0.02</v>
      </c>
      <c r="AA317">
        <v>1</v>
      </c>
      <c r="AB317">
        <v>16</v>
      </c>
    </row>
    <row r="318" spans="1:28" x14ac:dyDescent="0.2">
      <c r="A318">
        <v>2021</v>
      </c>
      <c r="B318">
        <v>1</v>
      </c>
      <c r="C318" s="260">
        <v>44224</v>
      </c>
      <c r="E318">
        <v>254</v>
      </c>
      <c r="F318" t="s">
        <v>208</v>
      </c>
      <c r="G318" t="s">
        <v>209</v>
      </c>
      <c r="H318">
        <v>188.79</v>
      </c>
      <c r="I318">
        <v>217.21</v>
      </c>
      <c r="J318">
        <v>207.4</v>
      </c>
      <c r="K318">
        <v>88</v>
      </c>
      <c r="L318">
        <v>164</v>
      </c>
      <c r="M318">
        <v>96</v>
      </c>
      <c r="N318">
        <v>150</v>
      </c>
      <c r="O318" s="81">
        <v>5</v>
      </c>
      <c r="P318" s="81">
        <v>4</v>
      </c>
      <c r="Q318" s="81">
        <v>5</v>
      </c>
      <c r="R318" s="81"/>
      <c r="S318" s="81"/>
      <c r="T318" s="81"/>
      <c r="U318" s="81"/>
      <c r="V318" s="81"/>
      <c r="W318" s="81"/>
      <c r="X318">
        <v>14</v>
      </c>
      <c r="Y318">
        <v>1094</v>
      </c>
      <c r="Z318" s="127">
        <v>0.02</v>
      </c>
      <c r="AA318">
        <v>1</v>
      </c>
      <c r="AB318">
        <v>16</v>
      </c>
    </row>
    <row r="319" spans="1:28" x14ac:dyDescent="0.2">
      <c r="A319">
        <v>2021</v>
      </c>
      <c r="B319">
        <v>1</v>
      </c>
      <c r="C319" s="260">
        <v>44225</v>
      </c>
      <c r="E319">
        <v>254</v>
      </c>
      <c r="F319" t="s">
        <v>208</v>
      </c>
      <c r="G319" t="s">
        <v>209</v>
      </c>
      <c r="H319">
        <v>188.79</v>
      </c>
      <c r="I319">
        <v>217.21</v>
      </c>
      <c r="J319">
        <v>205</v>
      </c>
      <c r="K319">
        <v>88</v>
      </c>
      <c r="L319">
        <v>164</v>
      </c>
      <c r="M319">
        <v>105</v>
      </c>
      <c r="N319">
        <v>138</v>
      </c>
      <c r="O319" s="81">
        <v>5</v>
      </c>
      <c r="P319" s="81"/>
      <c r="Q319" s="81">
        <v>4</v>
      </c>
      <c r="R319" s="81"/>
      <c r="S319" s="81"/>
      <c r="T319" s="81"/>
      <c r="U319" s="81"/>
      <c r="V319" s="81"/>
      <c r="W319" s="81"/>
      <c r="X319">
        <v>8</v>
      </c>
      <c r="Y319">
        <v>1988</v>
      </c>
      <c r="Z319" s="127">
        <v>0.02</v>
      </c>
      <c r="AA319">
        <v>1</v>
      </c>
      <c r="AB319">
        <v>16</v>
      </c>
    </row>
    <row r="320" spans="1:28" x14ac:dyDescent="0.2">
      <c r="A320">
        <v>2021</v>
      </c>
      <c r="B320">
        <v>1</v>
      </c>
      <c r="C320" s="260">
        <v>44226</v>
      </c>
      <c r="E320">
        <v>254</v>
      </c>
      <c r="F320" t="s">
        <v>208</v>
      </c>
      <c r="G320" t="s">
        <v>209</v>
      </c>
      <c r="H320">
        <v>188.79</v>
      </c>
      <c r="I320">
        <v>217.21</v>
      </c>
      <c r="J320">
        <v>208.7</v>
      </c>
      <c r="K320">
        <v>88</v>
      </c>
      <c r="L320">
        <v>164</v>
      </c>
      <c r="M320">
        <v>112</v>
      </c>
      <c r="N320">
        <v>129</v>
      </c>
      <c r="O320" s="81">
        <v>7</v>
      </c>
      <c r="P320" s="81"/>
      <c r="Q320" s="81">
        <v>4</v>
      </c>
      <c r="R320" s="81"/>
      <c r="S320" s="81"/>
      <c r="T320" s="81"/>
      <c r="U320" s="81"/>
      <c r="V320" s="81"/>
      <c r="W320" s="81"/>
      <c r="X320">
        <v>11</v>
      </c>
      <c r="Y320">
        <v>2531</v>
      </c>
      <c r="Z320" s="127">
        <v>0.02</v>
      </c>
      <c r="AA320">
        <v>1</v>
      </c>
      <c r="AB320">
        <v>16</v>
      </c>
    </row>
    <row r="321" spans="1:28" x14ac:dyDescent="0.2">
      <c r="A321">
        <v>2021</v>
      </c>
      <c r="B321">
        <v>1</v>
      </c>
      <c r="C321" s="260">
        <v>44196</v>
      </c>
      <c r="E321">
        <v>225</v>
      </c>
      <c r="F321" t="s">
        <v>169</v>
      </c>
      <c r="G321" t="s">
        <v>170</v>
      </c>
      <c r="H321">
        <v>345.96</v>
      </c>
      <c r="I321">
        <v>398.04</v>
      </c>
      <c r="K321">
        <v>169</v>
      </c>
      <c r="L321">
        <v>128</v>
      </c>
      <c r="O321" s="81">
        <v>2</v>
      </c>
      <c r="P321" s="81"/>
      <c r="Q321" s="81"/>
      <c r="R321" s="81"/>
      <c r="S321" s="81"/>
      <c r="T321" s="81"/>
      <c r="U321" s="81"/>
      <c r="V321" s="81"/>
      <c r="W321" s="81"/>
      <c r="X321">
        <v>2</v>
      </c>
      <c r="Y321">
        <v>182</v>
      </c>
      <c r="Z321" s="127">
        <v>1.4999999999999999E-2</v>
      </c>
      <c r="AA321">
        <v>1</v>
      </c>
      <c r="AB321">
        <v>18</v>
      </c>
    </row>
    <row r="322" spans="1:28" x14ac:dyDescent="0.2">
      <c r="A322">
        <v>2021</v>
      </c>
      <c r="B322">
        <v>1</v>
      </c>
      <c r="C322" s="260">
        <v>44199</v>
      </c>
      <c r="E322">
        <v>219</v>
      </c>
      <c r="F322" t="s">
        <v>234</v>
      </c>
      <c r="G322" t="s">
        <v>235</v>
      </c>
      <c r="H322">
        <v>106.175</v>
      </c>
      <c r="I322">
        <v>122.1583333</v>
      </c>
      <c r="J322">
        <v>140.80000000000001</v>
      </c>
      <c r="K322">
        <v>238</v>
      </c>
      <c r="L322">
        <v>91</v>
      </c>
      <c r="M322">
        <v>193</v>
      </c>
      <c r="N322">
        <v>112</v>
      </c>
      <c r="O322" s="81">
        <v>8</v>
      </c>
      <c r="P322" s="81"/>
      <c r="Q322" s="81">
        <v>4</v>
      </c>
      <c r="R322" s="81"/>
      <c r="S322" s="81"/>
      <c r="T322" s="81"/>
      <c r="U322" s="81"/>
      <c r="V322" s="81"/>
      <c r="W322" s="81"/>
      <c r="X322">
        <v>12</v>
      </c>
      <c r="Y322">
        <v>1902</v>
      </c>
      <c r="Z322" s="127">
        <v>1.4999999999999999E-2</v>
      </c>
      <c r="AA322">
        <v>1</v>
      </c>
      <c r="AB322">
        <v>18</v>
      </c>
    </row>
    <row r="323" spans="1:28" x14ac:dyDescent="0.2">
      <c r="A323">
        <v>2021</v>
      </c>
      <c r="B323">
        <v>1</v>
      </c>
      <c r="C323" s="260">
        <v>44200</v>
      </c>
      <c r="E323">
        <v>219</v>
      </c>
      <c r="F323" t="s">
        <v>234</v>
      </c>
      <c r="G323" t="s">
        <v>235</v>
      </c>
      <c r="H323">
        <v>106.175</v>
      </c>
      <c r="I323">
        <v>122.1583333</v>
      </c>
      <c r="J323">
        <v>121</v>
      </c>
      <c r="K323">
        <v>238</v>
      </c>
      <c r="L323">
        <v>91</v>
      </c>
      <c r="O323" s="81">
        <v>3</v>
      </c>
      <c r="P323" s="81"/>
      <c r="Q323" s="81"/>
      <c r="R323" s="81"/>
      <c r="S323" s="81"/>
      <c r="T323" s="81"/>
      <c r="U323" s="81"/>
      <c r="V323" s="81"/>
      <c r="W323" s="81"/>
      <c r="X323">
        <v>3</v>
      </c>
      <c r="Y323">
        <v>624</v>
      </c>
      <c r="Z323" s="127">
        <v>1.4999999999999999E-2</v>
      </c>
      <c r="AA323">
        <v>1</v>
      </c>
      <c r="AB323">
        <v>18</v>
      </c>
    </row>
    <row r="324" spans="1:28" x14ac:dyDescent="0.2">
      <c r="A324">
        <v>2021</v>
      </c>
      <c r="B324">
        <v>1</v>
      </c>
      <c r="C324" s="260">
        <v>44214</v>
      </c>
      <c r="E324">
        <v>94</v>
      </c>
      <c r="F324" t="s">
        <v>346</v>
      </c>
      <c r="G324" t="s">
        <v>347</v>
      </c>
      <c r="H324">
        <v>17.670000000000002</v>
      </c>
      <c r="I324">
        <v>20.329999999999998</v>
      </c>
      <c r="J324">
        <v>18.5</v>
      </c>
      <c r="K324">
        <v>74</v>
      </c>
      <c r="L324">
        <v>97</v>
      </c>
      <c r="M324">
        <v>61</v>
      </c>
      <c r="N324">
        <v>118</v>
      </c>
      <c r="O324" s="81">
        <v>2</v>
      </c>
      <c r="P324" s="81">
        <v>2</v>
      </c>
      <c r="Q324" s="81">
        <v>2</v>
      </c>
      <c r="R324" s="81"/>
      <c r="S324" s="81"/>
      <c r="T324" s="81"/>
      <c r="U324" s="81"/>
      <c r="V324" s="81"/>
      <c r="W324" s="81"/>
      <c r="X324">
        <v>6</v>
      </c>
      <c r="Y324">
        <v>6</v>
      </c>
      <c r="Z324" s="127">
        <v>1.4999999999999999E-2</v>
      </c>
      <c r="AA324">
        <v>1</v>
      </c>
      <c r="AB324">
        <v>16</v>
      </c>
    </row>
    <row r="325" spans="1:28" x14ac:dyDescent="0.2">
      <c r="A325">
        <v>2021</v>
      </c>
      <c r="B325">
        <v>1</v>
      </c>
      <c r="C325" s="260">
        <v>44215</v>
      </c>
      <c r="E325">
        <v>94</v>
      </c>
      <c r="F325" t="s">
        <v>346</v>
      </c>
      <c r="G325" t="s">
        <v>347</v>
      </c>
      <c r="H325">
        <v>17.670000000000002</v>
      </c>
      <c r="I325">
        <v>20.329999999999998</v>
      </c>
      <c r="J325">
        <v>19.100000000000001</v>
      </c>
      <c r="K325">
        <v>74</v>
      </c>
      <c r="L325">
        <v>97</v>
      </c>
      <c r="M325">
        <v>69</v>
      </c>
      <c r="N325">
        <v>104</v>
      </c>
      <c r="O325" s="81">
        <v>7</v>
      </c>
      <c r="P325" s="81"/>
      <c r="Q325" s="81">
        <v>1</v>
      </c>
      <c r="R325" s="81">
        <v>3</v>
      </c>
      <c r="S325" s="81"/>
      <c r="T325" s="81"/>
      <c r="U325" s="81"/>
      <c r="V325" s="81"/>
      <c r="W325" s="81"/>
      <c r="X325">
        <v>11</v>
      </c>
      <c r="Y325">
        <v>1547</v>
      </c>
      <c r="Z325" s="127">
        <v>1.4999999999999999E-2</v>
      </c>
      <c r="AA325">
        <v>1</v>
      </c>
      <c r="AB325">
        <v>16</v>
      </c>
    </row>
    <row r="326" spans="1:28" x14ac:dyDescent="0.2">
      <c r="A326">
        <v>2021</v>
      </c>
      <c r="B326">
        <v>1</v>
      </c>
      <c r="C326" s="260">
        <v>44219</v>
      </c>
      <c r="E326">
        <v>94</v>
      </c>
      <c r="F326" t="s">
        <v>346</v>
      </c>
      <c r="G326" t="s">
        <v>347</v>
      </c>
      <c r="H326">
        <v>17.670000000000002</v>
      </c>
      <c r="I326">
        <v>20.329999999999998</v>
      </c>
      <c r="J326">
        <v>19.600000000000001</v>
      </c>
      <c r="K326">
        <v>74</v>
      </c>
      <c r="L326">
        <v>97</v>
      </c>
      <c r="M326">
        <v>65</v>
      </c>
      <c r="N326">
        <v>111</v>
      </c>
      <c r="O326" s="81">
        <v>12</v>
      </c>
      <c r="P326" s="81">
        <v>4</v>
      </c>
      <c r="Q326" s="81">
        <v>2</v>
      </c>
      <c r="R326" s="81"/>
      <c r="S326" s="81"/>
      <c r="T326" s="81"/>
      <c r="U326" s="81"/>
      <c r="V326" s="81"/>
      <c r="W326" s="81"/>
      <c r="X326">
        <v>18</v>
      </c>
      <c r="Y326">
        <v>978</v>
      </c>
      <c r="Z326" s="127">
        <v>1.4999999999999999E-2</v>
      </c>
      <c r="AA326">
        <v>1</v>
      </c>
      <c r="AB326">
        <v>16</v>
      </c>
    </row>
    <row r="327" spans="1:28" x14ac:dyDescent="0.2">
      <c r="A327">
        <v>2021</v>
      </c>
      <c r="B327">
        <v>1</v>
      </c>
      <c r="C327" s="260">
        <v>44220</v>
      </c>
      <c r="E327">
        <v>94</v>
      </c>
      <c r="F327" t="s">
        <v>346</v>
      </c>
      <c r="G327" t="s">
        <v>347</v>
      </c>
      <c r="H327">
        <v>17.670000000000002</v>
      </c>
      <c r="I327">
        <v>20.329999999999998</v>
      </c>
      <c r="J327">
        <v>19.7</v>
      </c>
      <c r="K327">
        <v>74</v>
      </c>
      <c r="L327">
        <v>97</v>
      </c>
      <c r="M327">
        <v>69</v>
      </c>
      <c r="N327">
        <v>104</v>
      </c>
      <c r="O327" s="81">
        <v>8</v>
      </c>
      <c r="P327" s="81">
        <v>4</v>
      </c>
      <c r="Q327" s="81">
        <v>11</v>
      </c>
      <c r="R327" s="81"/>
      <c r="S327" s="81"/>
      <c r="T327" s="81"/>
      <c r="U327" s="81"/>
      <c r="V327" s="81"/>
      <c r="W327" s="81"/>
      <c r="X327">
        <v>23</v>
      </c>
      <c r="Y327">
        <v>1559</v>
      </c>
      <c r="Z327" s="127">
        <v>1.4999999999999999E-2</v>
      </c>
      <c r="AA327">
        <v>1</v>
      </c>
      <c r="AB327">
        <v>16</v>
      </c>
    </row>
    <row r="328" spans="1:28" x14ac:dyDescent="0.2">
      <c r="A328">
        <v>2021</v>
      </c>
      <c r="B328">
        <v>1</v>
      </c>
      <c r="C328" s="260">
        <v>44221</v>
      </c>
      <c r="E328">
        <v>94</v>
      </c>
      <c r="F328" t="s">
        <v>346</v>
      </c>
      <c r="G328" t="s">
        <v>347</v>
      </c>
      <c r="H328">
        <v>17.670000000000002</v>
      </c>
      <c r="I328">
        <v>20.329999999999998</v>
      </c>
      <c r="J328">
        <v>18.899999999999999</v>
      </c>
      <c r="K328">
        <v>74</v>
      </c>
      <c r="L328">
        <v>97</v>
      </c>
      <c r="M328">
        <v>73</v>
      </c>
      <c r="N328">
        <v>98</v>
      </c>
      <c r="O328" s="81">
        <v>9</v>
      </c>
      <c r="P328" s="81">
        <v>4</v>
      </c>
      <c r="Q328" s="81">
        <v>8</v>
      </c>
      <c r="R328" s="81"/>
      <c r="S328" s="81"/>
      <c r="T328" s="81"/>
      <c r="U328" s="81"/>
      <c r="V328" s="81"/>
      <c r="W328" s="81"/>
      <c r="X328">
        <v>21</v>
      </c>
      <c r="Y328">
        <v>1365</v>
      </c>
      <c r="Z328" s="127">
        <v>1.4999999999999999E-2</v>
      </c>
      <c r="AA328">
        <v>1</v>
      </c>
      <c r="AB328">
        <v>16</v>
      </c>
    </row>
    <row r="329" spans="1:28" x14ac:dyDescent="0.2">
      <c r="A329">
        <v>2021</v>
      </c>
      <c r="B329">
        <v>1</v>
      </c>
      <c r="C329" s="260">
        <v>44222</v>
      </c>
      <c r="E329">
        <v>94</v>
      </c>
      <c r="F329" t="s">
        <v>346</v>
      </c>
      <c r="G329" t="s">
        <v>347</v>
      </c>
      <c r="H329">
        <v>17.670000000000002</v>
      </c>
      <c r="I329">
        <v>20.329999999999998</v>
      </c>
      <c r="K329">
        <v>74</v>
      </c>
      <c r="L329">
        <v>97</v>
      </c>
      <c r="O329" s="81">
        <v>4</v>
      </c>
      <c r="P329" s="81">
        <v>4</v>
      </c>
      <c r="Q329" s="81">
        <v>2</v>
      </c>
      <c r="R329" s="81"/>
      <c r="S329" s="81"/>
      <c r="T329" s="81"/>
      <c r="U329" s="81"/>
      <c r="V329" s="81"/>
      <c r="W329" s="81"/>
      <c r="X329">
        <v>10</v>
      </c>
      <c r="Y329">
        <v>202</v>
      </c>
      <c r="Z329" s="127">
        <v>1.4999999999999999E-2</v>
      </c>
      <c r="AA329">
        <v>1</v>
      </c>
      <c r="AB329">
        <v>16</v>
      </c>
    </row>
    <row r="330" spans="1:28" x14ac:dyDescent="0.2">
      <c r="A330">
        <v>2021</v>
      </c>
      <c r="B330">
        <v>1</v>
      </c>
      <c r="C330" s="260">
        <v>44206</v>
      </c>
      <c r="E330">
        <v>104</v>
      </c>
      <c r="F330" t="s">
        <v>328</v>
      </c>
      <c r="G330" t="s">
        <v>329</v>
      </c>
      <c r="H330">
        <v>82.77</v>
      </c>
      <c r="I330">
        <v>95.23</v>
      </c>
      <c r="J330">
        <v>92.5</v>
      </c>
      <c r="K330">
        <v>140</v>
      </c>
      <c r="L330">
        <v>103</v>
      </c>
      <c r="M330">
        <v>141</v>
      </c>
      <c r="N330">
        <v>102</v>
      </c>
      <c r="O330" s="81">
        <v>2</v>
      </c>
      <c r="P330" s="81">
        <v>3</v>
      </c>
      <c r="Q330" s="81">
        <v>4</v>
      </c>
      <c r="R330" s="81"/>
      <c r="S330" s="81"/>
      <c r="T330" s="81"/>
      <c r="U330" s="81"/>
      <c r="V330" s="81"/>
      <c r="W330" s="81"/>
      <c r="X330">
        <v>9</v>
      </c>
      <c r="Y330">
        <v>405</v>
      </c>
      <c r="Z330" s="127">
        <v>1.4999999999999999E-2</v>
      </c>
      <c r="AA330">
        <v>1</v>
      </c>
      <c r="AB330">
        <v>18</v>
      </c>
    </row>
    <row r="331" spans="1:28" x14ac:dyDescent="0.2">
      <c r="A331">
        <v>2021</v>
      </c>
      <c r="B331">
        <v>1</v>
      </c>
      <c r="C331" s="260">
        <v>44207</v>
      </c>
      <c r="E331">
        <v>104</v>
      </c>
      <c r="F331" t="s">
        <v>328</v>
      </c>
      <c r="G331" t="s">
        <v>329</v>
      </c>
      <c r="H331">
        <v>82.77</v>
      </c>
      <c r="I331">
        <v>95.23</v>
      </c>
      <c r="J331">
        <v>89.3</v>
      </c>
      <c r="K331">
        <v>140</v>
      </c>
      <c r="L331">
        <v>103</v>
      </c>
      <c r="M331">
        <v>136</v>
      </c>
      <c r="N331">
        <v>106</v>
      </c>
      <c r="O331" s="81">
        <v>5</v>
      </c>
      <c r="P331" s="81">
        <v>2</v>
      </c>
      <c r="Q331" s="81">
        <v>2</v>
      </c>
      <c r="R331" s="81"/>
      <c r="S331" s="81"/>
      <c r="T331" s="81"/>
      <c r="U331" s="81"/>
      <c r="V331" s="81"/>
      <c r="W331" s="81"/>
      <c r="X331">
        <v>9</v>
      </c>
      <c r="Y331">
        <v>2529</v>
      </c>
      <c r="Z331" s="127">
        <v>1.4999999999999999E-2</v>
      </c>
      <c r="AA331">
        <v>1</v>
      </c>
      <c r="AB331">
        <v>18</v>
      </c>
    </row>
    <row r="332" spans="1:28" x14ac:dyDescent="0.2">
      <c r="A332">
        <v>2021</v>
      </c>
      <c r="B332">
        <v>1</v>
      </c>
      <c r="C332" s="260">
        <v>44208</v>
      </c>
      <c r="E332">
        <v>104</v>
      </c>
      <c r="F332" t="s">
        <v>328</v>
      </c>
      <c r="G332" t="s">
        <v>329</v>
      </c>
      <c r="H332">
        <v>82.77</v>
      </c>
      <c r="I332">
        <v>95.23</v>
      </c>
      <c r="K332">
        <v>140</v>
      </c>
      <c r="L332">
        <v>103</v>
      </c>
      <c r="O332" s="81"/>
      <c r="P332" s="81"/>
      <c r="Q332" s="81">
        <v>1</v>
      </c>
      <c r="R332" s="81"/>
      <c r="S332" s="81"/>
      <c r="T332" s="81"/>
      <c r="U332" s="81"/>
      <c r="V332" s="81"/>
      <c r="W332" s="81"/>
      <c r="X332">
        <v>1</v>
      </c>
      <c r="Y332">
        <v>253</v>
      </c>
      <c r="Z332" s="127">
        <v>1.4999999999999999E-2</v>
      </c>
      <c r="AA332">
        <v>1</v>
      </c>
      <c r="AB332">
        <v>18</v>
      </c>
    </row>
    <row r="333" spans="1:28" x14ac:dyDescent="0.2">
      <c r="A333">
        <v>2021</v>
      </c>
      <c r="B333">
        <v>1</v>
      </c>
      <c r="C333" s="260">
        <v>44206</v>
      </c>
      <c r="E333">
        <v>103</v>
      </c>
      <c r="F333" t="s">
        <v>325</v>
      </c>
      <c r="G333" t="s">
        <v>326</v>
      </c>
      <c r="H333">
        <v>82.77</v>
      </c>
      <c r="I333">
        <v>95.23</v>
      </c>
      <c r="J333">
        <v>92.5</v>
      </c>
      <c r="K333">
        <v>140</v>
      </c>
      <c r="L333">
        <v>103</v>
      </c>
      <c r="M333">
        <v>141</v>
      </c>
      <c r="N333">
        <v>102</v>
      </c>
      <c r="O333" s="81">
        <v>2</v>
      </c>
      <c r="P333" s="81">
        <v>3</v>
      </c>
      <c r="Q333" s="81">
        <v>4</v>
      </c>
      <c r="R333" s="81"/>
      <c r="S333" s="81"/>
      <c r="T333" s="81"/>
      <c r="U333" s="81"/>
      <c r="V333" s="81"/>
      <c r="W333" s="81"/>
      <c r="X333">
        <v>9</v>
      </c>
      <c r="Y333">
        <v>405</v>
      </c>
      <c r="Z333" s="127">
        <v>1.4999999999999999E-2</v>
      </c>
      <c r="AA333">
        <v>1</v>
      </c>
      <c r="AB333">
        <v>18</v>
      </c>
    </row>
    <row r="334" spans="1:28" x14ac:dyDescent="0.2">
      <c r="A334">
        <v>2021</v>
      </c>
      <c r="B334">
        <v>1</v>
      </c>
      <c r="C334" s="260">
        <v>44207</v>
      </c>
      <c r="E334">
        <v>103</v>
      </c>
      <c r="F334" t="s">
        <v>325</v>
      </c>
      <c r="G334" t="s">
        <v>326</v>
      </c>
      <c r="H334">
        <v>82.77</v>
      </c>
      <c r="I334">
        <v>95.23</v>
      </c>
      <c r="J334">
        <v>89.3</v>
      </c>
      <c r="K334">
        <v>140</v>
      </c>
      <c r="L334">
        <v>103</v>
      </c>
      <c r="M334">
        <v>136</v>
      </c>
      <c r="N334">
        <v>106</v>
      </c>
      <c r="O334" s="81">
        <v>5</v>
      </c>
      <c r="P334" s="81">
        <v>2</v>
      </c>
      <c r="Q334" s="81">
        <v>2</v>
      </c>
      <c r="R334" s="81"/>
      <c r="S334" s="81"/>
      <c r="T334" s="81"/>
      <c r="U334" s="81"/>
      <c r="V334" s="81"/>
      <c r="W334" s="81"/>
      <c r="X334">
        <v>9</v>
      </c>
      <c r="Y334">
        <v>2529</v>
      </c>
      <c r="Z334" s="127">
        <v>1.4999999999999999E-2</v>
      </c>
      <c r="AA334">
        <v>1</v>
      </c>
      <c r="AB334">
        <v>18</v>
      </c>
    </row>
    <row r="335" spans="1:28" x14ac:dyDescent="0.2">
      <c r="A335">
        <v>2021</v>
      </c>
      <c r="B335">
        <v>1</v>
      </c>
      <c r="C335" s="260">
        <v>44208</v>
      </c>
      <c r="E335">
        <v>103</v>
      </c>
      <c r="F335" t="s">
        <v>325</v>
      </c>
      <c r="G335" t="s">
        <v>326</v>
      </c>
      <c r="H335">
        <v>82.77</v>
      </c>
      <c r="I335">
        <v>95.23</v>
      </c>
      <c r="K335">
        <v>140</v>
      </c>
      <c r="L335">
        <v>103</v>
      </c>
      <c r="O335" s="81">
        <v>1</v>
      </c>
      <c r="P335" s="81"/>
      <c r="Q335" s="81">
        <v>1</v>
      </c>
      <c r="R335" s="81"/>
      <c r="S335" s="81"/>
      <c r="T335" s="81"/>
      <c r="U335" s="81"/>
      <c r="V335" s="81"/>
      <c r="W335" s="81"/>
      <c r="X335">
        <v>2</v>
      </c>
      <c r="Y335">
        <v>254</v>
      </c>
      <c r="Z335" s="127">
        <v>1.4999999999999999E-2</v>
      </c>
      <c r="AA335">
        <v>1</v>
      </c>
      <c r="AB335">
        <v>18</v>
      </c>
    </row>
    <row r="336" spans="1:28" x14ac:dyDescent="0.2">
      <c r="A336">
        <v>2021</v>
      </c>
      <c r="B336">
        <v>1</v>
      </c>
      <c r="C336" s="260">
        <v>44206</v>
      </c>
      <c r="E336">
        <v>102</v>
      </c>
      <c r="F336" t="s">
        <v>322</v>
      </c>
      <c r="G336" t="s">
        <v>323</v>
      </c>
      <c r="H336">
        <v>18.600000000000001</v>
      </c>
      <c r="I336">
        <v>21.4</v>
      </c>
      <c r="J336">
        <v>20.8</v>
      </c>
      <c r="K336">
        <v>140</v>
      </c>
      <c r="L336">
        <v>103</v>
      </c>
      <c r="M336">
        <v>141</v>
      </c>
      <c r="N336">
        <v>102</v>
      </c>
      <c r="O336" s="81">
        <v>2</v>
      </c>
      <c r="P336" s="81">
        <v>2</v>
      </c>
      <c r="Q336" s="81">
        <v>2</v>
      </c>
      <c r="R336" s="81"/>
      <c r="S336" s="81"/>
      <c r="T336" s="81"/>
      <c r="U336" s="81"/>
      <c r="V336" s="81"/>
      <c r="W336" s="81"/>
      <c r="X336">
        <v>6</v>
      </c>
      <c r="Y336">
        <v>402</v>
      </c>
      <c r="Z336" s="127">
        <v>1.4999999999999999E-2</v>
      </c>
      <c r="AA336">
        <v>1</v>
      </c>
      <c r="AB336">
        <v>18</v>
      </c>
    </row>
    <row r="337" spans="1:28" x14ac:dyDescent="0.2">
      <c r="A337">
        <v>2021</v>
      </c>
      <c r="B337">
        <v>1</v>
      </c>
      <c r="C337" s="260">
        <v>44207</v>
      </c>
      <c r="E337">
        <v>102</v>
      </c>
      <c r="F337" t="s">
        <v>322</v>
      </c>
      <c r="G337" t="s">
        <v>323</v>
      </c>
      <c r="H337">
        <v>18.600000000000001</v>
      </c>
      <c r="I337">
        <v>21.4</v>
      </c>
      <c r="J337">
        <v>20.5</v>
      </c>
      <c r="K337">
        <v>140</v>
      </c>
      <c r="L337">
        <v>103</v>
      </c>
      <c r="M337">
        <v>136</v>
      </c>
      <c r="N337">
        <v>106</v>
      </c>
      <c r="O337" s="81">
        <v>4</v>
      </c>
      <c r="P337" s="81">
        <v>2</v>
      </c>
      <c r="Q337" s="81">
        <v>4</v>
      </c>
      <c r="R337" s="81"/>
      <c r="S337" s="81"/>
      <c r="T337" s="81"/>
      <c r="U337" s="81"/>
      <c r="V337" s="81"/>
      <c r="W337" s="81"/>
      <c r="X337">
        <v>10</v>
      </c>
      <c r="Y337">
        <v>2530</v>
      </c>
      <c r="Z337" s="127">
        <v>1.4999999999999999E-2</v>
      </c>
      <c r="AA337">
        <v>1</v>
      </c>
      <c r="AB337">
        <v>18</v>
      </c>
    </row>
    <row r="338" spans="1:28" x14ac:dyDescent="0.2">
      <c r="A338">
        <v>2021</v>
      </c>
      <c r="B338">
        <v>1</v>
      </c>
      <c r="C338" s="260">
        <v>44208</v>
      </c>
      <c r="E338">
        <v>102</v>
      </c>
      <c r="F338" t="s">
        <v>322</v>
      </c>
      <c r="G338" t="s">
        <v>323</v>
      </c>
      <c r="H338">
        <v>18.600000000000001</v>
      </c>
      <c r="I338">
        <v>21.4</v>
      </c>
      <c r="K338">
        <v>140</v>
      </c>
      <c r="L338">
        <v>103</v>
      </c>
      <c r="O338" s="81">
        <v>1</v>
      </c>
      <c r="P338" s="81"/>
      <c r="Q338" s="81"/>
      <c r="R338" s="81"/>
      <c r="S338" s="81"/>
      <c r="T338" s="81"/>
      <c r="U338" s="81"/>
      <c r="V338" s="81"/>
      <c r="W338" s="81"/>
      <c r="X338">
        <v>1</v>
      </c>
      <c r="Y338">
        <v>253</v>
      </c>
      <c r="Z338" s="127">
        <v>1.4999999999999999E-2</v>
      </c>
      <c r="AA338">
        <v>1</v>
      </c>
      <c r="AB338">
        <v>18</v>
      </c>
    </row>
    <row r="339" spans="1:28" x14ac:dyDescent="0.2">
      <c r="A339">
        <v>2021</v>
      </c>
      <c r="B339">
        <v>1</v>
      </c>
      <c r="C339" s="260">
        <v>44206</v>
      </c>
      <c r="E339">
        <v>101</v>
      </c>
      <c r="F339" t="s">
        <v>319</v>
      </c>
      <c r="G339" t="s">
        <v>320</v>
      </c>
      <c r="H339">
        <v>18.600000000000001</v>
      </c>
      <c r="I339">
        <v>21.4</v>
      </c>
      <c r="J339">
        <v>20.8</v>
      </c>
      <c r="K339">
        <v>140</v>
      </c>
      <c r="L339">
        <v>103</v>
      </c>
      <c r="M339">
        <v>141</v>
      </c>
      <c r="N339">
        <v>102</v>
      </c>
      <c r="O339" s="81">
        <v>2</v>
      </c>
      <c r="P339" s="81">
        <v>2</v>
      </c>
      <c r="Q339" s="81">
        <v>2</v>
      </c>
      <c r="R339" s="81"/>
      <c r="S339" s="81"/>
      <c r="T339" s="81"/>
      <c r="U339" s="81"/>
      <c r="V339" s="81"/>
      <c r="W339" s="81"/>
      <c r="X339">
        <v>6</v>
      </c>
      <c r="Y339">
        <v>402</v>
      </c>
      <c r="Z339" s="127">
        <v>1.4999999999999999E-2</v>
      </c>
      <c r="AA339">
        <v>1</v>
      </c>
      <c r="AB339">
        <v>18</v>
      </c>
    </row>
    <row r="340" spans="1:28" x14ac:dyDescent="0.2">
      <c r="A340">
        <v>2021</v>
      </c>
      <c r="B340">
        <v>1</v>
      </c>
      <c r="C340" s="260">
        <v>44207</v>
      </c>
      <c r="E340">
        <v>101</v>
      </c>
      <c r="F340" t="s">
        <v>319</v>
      </c>
      <c r="G340" t="s">
        <v>320</v>
      </c>
      <c r="H340">
        <v>18.600000000000001</v>
      </c>
      <c r="I340">
        <v>21.4</v>
      </c>
      <c r="J340">
        <v>20.5</v>
      </c>
      <c r="K340">
        <v>140</v>
      </c>
      <c r="L340">
        <v>103</v>
      </c>
      <c r="M340">
        <v>136</v>
      </c>
      <c r="N340">
        <v>106</v>
      </c>
      <c r="O340" s="81">
        <v>4</v>
      </c>
      <c r="P340" s="81">
        <v>2</v>
      </c>
      <c r="Q340" s="81">
        <v>4</v>
      </c>
      <c r="R340" s="81"/>
      <c r="S340" s="81"/>
      <c r="T340" s="81"/>
      <c r="U340" s="81"/>
      <c r="V340" s="81"/>
      <c r="W340" s="81"/>
      <c r="X340">
        <v>10</v>
      </c>
      <c r="Y340">
        <v>2530</v>
      </c>
      <c r="Z340" s="127">
        <v>1.4999999999999999E-2</v>
      </c>
      <c r="AA340">
        <v>1</v>
      </c>
      <c r="AB340">
        <v>18</v>
      </c>
    </row>
    <row r="341" spans="1:28" x14ac:dyDescent="0.2">
      <c r="A341">
        <v>2021</v>
      </c>
      <c r="B341">
        <v>1</v>
      </c>
      <c r="C341" s="260">
        <v>44208</v>
      </c>
      <c r="E341">
        <v>101</v>
      </c>
      <c r="F341" t="s">
        <v>319</v>
      </c>
      <c r="G341" t="s">
        <v>320</v>
      </c>
      <c r="H341">
        <v>18.600000000000001</v>
      </c>
      <c r="I341">
        <v>21.4</v>
      </c>
      <c r="K341">
        <v>140</v>
      </c>
      <c r="L341">
        <v>103</v>
      </c>
      <c r="O341" s="81">
        <v>1</v>
      </c>
      <c r="P341" s="81"/>
      <c r="Q341" s="81">
        <v>1</v>
      </c>
      <c r="R341" s="81"/>
      <c r="S341" s="81"/>
      <c r="T341" s="81"/>
      <c r="U341" s="81"/>
      <c r="V341" s="81"/>
      <c r="W341" s="81"/>
      <c r="X341">
        <v>2</v>
      </c>
      <c r="Y341">
        <v>254</v>
      </c>
      <c r="Z341" s="127">
        <v>1.4999999999999999E-2</v>
      </c>
      <c r="AA341">
        <v>1</v>
      </c>
      <c r="AB341">
        <v>18</v>
      </c>
    </row>
    <row r="342" spans="1:28" x14ac:dyDescent="0.2">
      <c r="A342">
        <v>2021</v>
      </c>
      <c r="B342">
        <v>1</v>
      </c>
      <c r="C342" s="260">
        <v>44206</v>
      </c>
      <c r="E342">
        <v>100</v>
      </c>
      <c r="F342" t="s">
        <v>316</v>
      </c>
      <c r="G342" t="s">
        <v>317</v>
      </c>
      <c r="H342">
        <v>18.600000000000001</v>
      </c>
      <c r="I342">
        <v>21.4</v>
      </c>
      <c r="J342">
        <v>20.8</v>
      </c>
      <c r="K342">
        <v>140</v>
      </c>
      <c r="L342">
        <v>103</v>
      </c>
      <c r="M342">
        <v>141</v>
      </c>
      <c r="N342">
        <v>102</v>
      </c>
      <c r="O342" s="81">
        <v>2</v>
      </c>
      <c r="P342" s="81">
        <v>2</v>
      </c>
      <c r="Q342" s="81">
        <v>2</v>
      </c>
      <c r="R342" s="81"/>
      <c r="S342" s="81"/>
      <c r="T342" s="81"/>
      <c r="U342" s="81"/>
      <c r="V342" s="81"/>
      <c r="W342" s="81"/>
      <c r="X342">
        <v>6</v>
      </c>
      <c r="Y342">
        <v>402</v>
      </c>
      <c r="Z342" s="127">
        <v>1.4999999999999999E-2</v>
      </c>
      <c r="AA342">
        <v>1</v>
      </c>
      <c r="AB342">
        <v>18</v>
      </c>
    </row>
    <row r="343" spans="1:28" x14ac:dyDescent="0.2">
      <c r="A343">
        <v>2021</v>
      </c>
      <c r="B343">
        <v>1</v>
      </c>
      <c r="C343" s="260">
        <v>44207</v>
      </c>
      <c r="E343">
        <v>100</v>
      </c>
      <c r="F343" t="s">
        <v>316</v>
      </c>
      <c r="G343" t="s">
        <v>317</v>
      </c>
      <c r="H343">
        <v>18.600000000000001</v>
      </c>
      <c r="I343">
        <v>21.4</v>
      </c>
      <c r="J343">
        <v>20.5</v>
      </c>
      <c r="K343">
        <v>140</v>
      </c>
      <c r="L343">
        <v>103</v>
      </c>
      <c r="M343">
        <v>136</v>
      </c>
      <c r="N343">
        <v>106</v>
      </c>
      <c r="O343" s="81">
        <v>4</v>
      </c>
      <c r="P343" s="81">
        <v>2</v>
      </c>
      <c r="Q343" s="81">
        <v>4</v>
      </c>
      <c r="R343" s="81"/>
      <c r="S343" s="81"/>
      <c r="T343" s="81"/>
      <c r="U343" s="81"/>
      <c r="V343" s="81"/>
      <c r="W343" s="81"/>
      <c r="X343">
        <v>10</v>
      </c>
      <c r="Y343">
        <v>2530</v>
      </c>
      <c r="Z343" s="127">
        <v>1.4999999999999999E-2</v>
      </c>
      <c r="AA343">
        <v>1</v>
      </c>
      <c r="AB343">
        <v>18</v>
      </c>
    </row>
    <row r="344" spans="1:28" x14ac:dyDescent="0.2">
      <c r="A344">
        <v>2021</v>
      </c>
      <c r="B344">
        <v>1</v>
      </c>
      <c r="C344" s="260">
        <v>44208</v>
      </c>
      <c r="E344">
        <v>100</v>
      </c>
      <c r="F344" t="s">
        <v>316</v>
      </c>
      <c r="G344" t="s">
        <v>317</v>
      </c>
      <c r="H344">
        <v>18.600000000000001</v>
      </c>
      <c r="I344">
        <v>21.4</v>
      </c>
      <c r="K344">
        <v>140</v>
      </c>
      <c r="L344">
        <v>103</v>
      </c>
      <c r="O344" s="81">
        <v>1</v>
      </c>
      <c r="P344" s="81"/>
      <c r="Q344" s="81"/>
      <c r="R344" s="81"/>
      <c r="S344" s="81"/>
      <c r="T344" s="81"/>
      <c r="U344" s="81"/>
      <c r="V344" s="81"/>
      <c r="W344" s="81"/>
      <c r="X344">
        <v>1</v>
      </c>
      <c r="Y344">
        <v>253</v>
      </c>
      <c r="Z344" s="127">
        <v>1.4999999999999999E-2</v>
      </c>
      <c r="AA344">
        <v>1</v>
      </c>
      <c r="AB344">
        <v>18</v>
      </c>
    </row>
    <row r="345" spans="1:28" x14ac:dyDescent="0.2">
      <c r="A345">
        <v>2021</v>
      </c>
      <c r="B345">
        <v>1</v>
      </c>
      <c r="C345" s="260">
        <v>44206</v>
      </c>
      <c r="E345">
        <v>99</v>
      </c>
      <c r="F345" t="s">
        <v>313</v>
      </c>
      <c r="G345" t="s">
        <v>314</v>
      </c>
      <c r="H345">
        <v>18.600000000000001</v>
      </c>
      <c r="I345">
        <v>21.4</v>
      </c>
      <c r="J345">
        <v>20.8</v>
      </c>
      <c r="K345">
        <v>140</v>
      </c>
      <c r="L345">
        <v>103</v>
      </c>
      <c r="M345">
        <v>141</v>
      </c>
      <c r="N345">
        <v>102</v>
      </c>
      <c r="O345" s="81">
        <v>2</v>
      </c>
      <c r="P345" s="81">
        <v>2</v>
      </c>
      <c r="Q345" s="81">
        <v>2</v>
      </c>
      <c r="R345" s="81"/>
      <c r="S345" s="81"/>
      <c r="T345" s="81"/>
      <c r="U345" s="81"/>
      <c r="V345" s="81"/>
      <c r="W345" s="81"/>
      <c r="X345">
        <v>6</v>
      </c>
      <c r="Y345">
        <v>402</v>
      </c>
      <c r="Z345" s="127">
        <v>1.4999999999999999E-2</v>
      </c>
      <c r="AA345">
        <v>1</v>
      </c>
      <c r="AB345">
        <v>18</v>
      </c>
    </row>
    <row r="346" spans="1:28" x14ac:dyDescent="0.2">
      <c r="A346">
        <v>2021</v>
      </c>
      <c r="B346">
        <v>1</v>
      </c>
      <c r="C346" s="260">
        <v>44207</v>
      </c>
      <c r="E346">
        <v>99</v>
      </c>
      <c r="F346" t="s">
        <v>313</v>
      </c>
      <c r="G346" t="s">
        <v>314</v>
      </c>
      <c r="H346">
        <v>18.600000000000001</v>
      </c>
      <c r="I346">
        <v>21.4</v>
      </c>
      <c r="J346">
        <v>20.5</v>
      </c>
      <c r="K346">
        <v>140</v>
      </c>
      <c r="L346">
        <v>103</v>
      </c>
      <c r="M346">
        <v>136</v>
      </c>
      <c r="N346">
        <v>106</v>
      </c>
      <c r="O346" s="81">
        <v>4</v>
      </c>
      <c r="P346" s="81">
        <v>2</v>
      </c>
      <c r="Q346" s="81">
        <v>4</v>
      </c>
      <c r="R346" s="81"/>
      <c r="S346" s="81"/>
      <c r="T346" s="81"/>
      <c r="U346" s="81"/>
      <c r="V346" s="81"/>
      <c r="W346" s="81"/>
      <c r="X346">
        <v>10</v>
      </c>
      <c r="Y346">
        <v>2530</v>
      </c>
      <c r="Z346" s="127">
        <v>1.4999999999999999E-2</v>
      </c>
      <c r="AA346">
        <v>1</v>
      </c>
      <c r="AB346">
        <v>18</v>
      </c>
    </row>
    <row r="347" spans="1:28" x14ac:dyDescent="0.2">
      <c r="A347">
        <v>2021</v>
      </c>
      <c r="B347">
        <v>1</v>
      </c>
      <c r="C347" s="260">
        <v>44208</v>
      </c>
      <c r="E347">
        <v>99</v>
      </c>
      <c r="F347" t="s">
        <v>313</v>
      </c>
      <c r="G347" t="s">
        <v>314</v>
      </c>
      <c r="H347">
        <v>18.600000000000001</v>
      </c>
      <c r="I347">
        <v>21.4</v>
      </c>
      <c r="K347">
        <v>140</v>
      </c>
      <c r="L347">
        <v>103</v>
      </c>
      <c r="O347" s="81">
        <v>1</v>
      </c>
      <c r="P347" s="81"/>
      <c r="Q347" s="81">
        <v>1</v>
      </c>
      <c r="R347" s="81"/>
      <c r="S347" s="81"/>
      <c r="T347" s="81"/>
      <c r="U347" s="81"/>
      <c r="V347" s="81"/>
      <c r="W347" s="81"/>
      <c r="X347">
        <v>2</v>
      </c>
      <c r="Y347">
        <v>254</v>
      </c>
      <c r="Z347" s="127">
        <v>1.4999999999999999E-2</v>
      </c>
      <c r="AA347">
        <v>1</v>
      </c>
      <c r="AB347">
        <v>18</v>
      </c>
    </row>
    <row r="348" spans="1:28" x14ac:dyDescent="0.2">
      <c r="A348">
        <v>2021</v>
      </c>
      <c r="B348">
        <v>1</v>
      </c>
      <c r="C348" s="260">
        <v>44196</v>
      </c>
      <c r="E348">
        <v>12</v>
      </c>
      <c r="F348" t="s">
        <v>205</v>
      </c>
      <c r="G348" t="s">
        <v>206</v>
      </c>
      <c r="H348">
        <v>197.16</v>
      </c>
      <c r="I348">
        <v>226.84</v>
      </c>
      <c r="J348">
        <v>210</v>
      </c>
      <c r="K348">
        <v>37</v>
      </c>
      <c r="L348">
        <v>195</v>
      </c>
      <c r="M348">
        <v>36</v>
      </c>
      <c r="N348">
        <v>198</v>
      </c>
      <c r="O348" s="81">
        <v>3</v>
      </c>
      <c r="P348" s="81"/>
      <c r="Q348" s="81">
        <v>6</v>
      </c>
      <c r="R348" s="81"/>
      <c r="S348" s="81"/>
      <c r="T348" s="81"/>
      <c r="U348" s="81"/>
      <c r="V348" s="81"/>
      <c r="W348" s="81"/>
      <c r="X348">
        <v>9</v>
      </c>
      <c r="Y348">
        <v>9</v>
      </c>
      <c r="Z348" s="127">
        <v>0.02</v>
      </c>
      <c r="AA348">
        <v>1</v>
      </c>
      <c r="AB348">
        <v>22</v>
      </c>
    </row>
    <row r="349" spans="1:28" x14ac:dyDescent="0.2">
      <c r="A349">
        <v>2021</v>
      </c>
      <c r="B349">
        <v>1</v>
      </c>
      <c r="C349" s="260">
        <v>44198</v>
      </c>
      <c r="E349">
        <v>12</v>
      </c>
      <c r="F349" t="s">
        <v>205</v>
      </c>
      <c r="G349" t="s">
        <v>206</v>
      </c>
      <c r="H349">
        <v>197.16</v>
      </c>
      <c r="I349">
        <v>226.84</v>
      </c>
      <c r="J349">
        <v>225.8</v>
      </c>
      <c r="K349">
        <v>37</v>
      </c>
      <c r="L349">
        <v>195</v>
      </c>
      <c r="M349">
        <v>37</v>
      </c>
      <c r="N349">
        <v>197</v>
      </c>
      <c r="O349" s="81">
        <v>15</v>
      </c>
      <c r="P349" s="81">
        <v>7</v>
      </c>
      <c r="Q349" s="81">
        <v>3</v>
      </c>
      <c r="R349" s="81"/>
      <c r="S349" s="81"/>
      <c r="T349" s="81"/>
      <c r="U349" s="81"/>
      <c r="V349" s="81"/>
      <c r="W349" s="81"/>
      <c r="X349">
        <v>25</v>
      </c>
      <c r="Y349">
        <v>385</v>
      </c>
      <c r="Z349" s="127">
        <v>0.02</v>
      </c>
      <c r="AA349">
        <v>1</v>
      </c>
      <c r="AB349">
        <v>22</v>
      </c>
    </row>
    <row r="350" spans="1:28" x14ac:dyDescent="0.2">
      <c r="A350">
        <v>2021</v>
      </c>
      <c r="B350">
        <v>1</v>
      </c>
      <c r="C350" s="260">
        <v>44199</v>
      </c>
      <c r="E350">
        <v>12</v>
      </c>
      <c r="F350" t="s">
        <v>205</v>
      </c>
      <c r="G350" t="s">
        <v>206</v>
      </c>
      <c r="H350">
        <v>197.16</v>
      </c>
      <c r="I350">
        <v>226.84</v>
      </c>
      <c r="J350">
        <v>208.6</v>
      </c>
      <c r="K350">
        <v>37</v>
      </c>
      <c r="L350">
        <v>195</v>
      </c>
      <c r="M350">
        <v>36</v>
      </c>
      <c r="N350">
        <v>198</v>
      </c>
      <c r="O350" s="81">
        <v>11</v>
      </c>
      <c r="P350" s="81"/>
      <c r="Q350" s="81">
        <v>5</v>
      </c>
      <c r="R350" s="81"/>
      <c r="S350" s="81"/>
      <c r="T350" s="81"/>
      <c r="U350" s="81"/>
      <c r="V350" s="81"/>
      <c r="W350" s="81"/>
      <c r="X350">
        <v>16</v>
      </c>
      <c r="Y350">
        <v>616</v>
      </c>
      <c r="Z350" s="127">
        <v>0.02</v>
      </c>
      <c r="AA350">
        <v>1</v>
      </c>
      <c r="AB350">
        <v>22</v>
      </c>
    </row>
    <row r="351" spans="1:28" x14ac:dyDescent="0.2">
      <c r="A351">
        <v>2021</v>
      </c>
      <c r="B351">
        <v>1</v>
      </c>
      <c r="C351" s="260">
        <v>44200</v>
      </c>
      <c r="E351">
        <v>12</v>
      </c>
      <c r="F351" t="s">
        <v>205</v>
      </c>
      <c r="G351" t="s">
        <v>206</v>
      </c>
      <c r="H351">
        <v>197.16</v>
      </c>
      <c r="I351">
        <v>226.84</v>
      </c>
      <c r="J351">
        <v>213.4</v>
      </c>
      <c r="K351">
        <v>37</v>
      </c>
      <c r="L351">
        <v>195</v>
      </c>
      <c r="M351">
        <v>38</v>
      </c>
      <c r="N351">
        <v>188</v>
      </c>
      <c r="O351" s="81">
        <v>12</v>
      </c>
      <c r="P351" s="81"/>
      <c r="Q351" s="81">
        <v>8</v>
      </c>
      <c r="R351" s="81"/>
      <c r="S351" s="81"/>
      <c r="T351" s="81"/>
      <c r="U351" s="81"/>
      <c r="V351" s="81"/>
      <c r="W351" s="81"/>
      <c r="X351">
        <v>20</v>
      </c>
      <c r="Y351">
        <v>580</v>
      </c>
      <c r="Z351" s="127">
        <v>0.02</v>
      </c>
      <c r="AA351">
        <v>1</v>
      </c>
      <c r="AB351">
        <v>22</v>
      </c>
    </row>
    <row r="352" spans="1:28" x14ac:dyDescent="0.2">
      <c r="A352">
        <v>2021</v>
      </c>
      <c r="B352">
        <v>1</v>
      </c>
      <c r="C352" s="260">
        <v>44201</v>
      </c>
      <c r="E352">
        <v>12</v>
      </c>
      <c r="F352" t="s">
        <v>205</v>
      </c>
      <c r="G352" t="s">
        <v>206</v>
      </c>
      <c r="H352">
        <v>197.16</v>
      </c>
      <c r="I352">
        <v>226.84</v>
      </c>
      <c r="J352">
        <v>216.2</v>
      </c>
      <c r="K352">
        <v>37</v>
      </c>
      <c r="L352">
        <v>195</v>
      </c>
      <c r="M352">
        <v>37</v>
      </c>
      <c r="N352">
        <v>196</v>
      </c>
      <c r="O352" s="81">
        <v>12</v>
      </c>
      <c r="P352" s="81">
        <v>4</v>
      </c>
      <c r="Q352" s="81">
        <v>10</v>
      </c>
      <c r="R352" s="81"/>
      <c r="S352" s="81"/>
      <c r="T352" s="81"/>
      <c r="U352" s="81"/>
      <c r="V352" s="81"/>
      <c r="W352" s="81"/>
      <c r="X352">
        <v>26</v>
      </c>
      <c r="Y352">
        <v>690</v>
      </c>
      <c r="Z352" s="127">
        <v>0.02</v>
      </c>
      <c r="AA352">
        <v>1</v>
      </c>
      <c r="AB352">
        <v>22</v>
      </c>
    </row>
    <row r="353" spans="1:28" x14ac:dyDescent="0.2">
      <c r="A353">
        <v>2021</v>
      </c>
      <c r="B353">
        <v>1</v>
      </c>
      <c r="C353" s="260">
        <v>44202</v>
      </c>
      <c r="E353">
        <v>12</v>
      </c>
      <c r="F353" t="s">
        <v>205</v>
      </c>
      <c r="G353" t="s">
        <v>206</v>
      </c>
      <c r="H353">
        <v>197.16</v>
      </c>
      <c r="I353">
        <v>226.84</v>
      </c>
      <c r="J353">
        <v>214.6</v>
      </c>
      <c r="K353">
        <v>37</v>
      </c>
      <c r="L353">
        <v>195</v>
      </c>
      <c r="M353">
        <v>32</v>
      </c>
      <c r="N353">
        <v>223</v>
      </c>
      <c r="O353" s="81">
        <v>7</v>
      </c>
      <c r="P353" s="81">
        <v>2</v>
      </c>
      <c r="Q353" s="81">
        <v>7</v>
      </c>
      <c r="R353" s="81"/>
      <c r="S353" s="81">
        <v>3</v>
      </c>
      <c r="T353" s="81"/>
      <c r="U353" s="81"/>
      <c r="V353" s="81"/>
      <c r="W353" s="81"/>
      <c r="X353">
        <v>19</v>
      </c>
      <c r="Y353">
        <v>675</v>
      </c>
      <c r="Z353" s="127">
        <v>0.02</v>
      </c>
      <c r="AA353">
        <v>1</v>
      </c>
      <c r="AB353">
        <v>22</v>
      </c>
    </row>
    <row r="354" spans="1:28" x14ac:dyDescent="0.2">
      <c r="A354">
        <v>2021</v>
      </c>
      <c r="B354">
        <v>1</v>
      </c>
      <c r="C354" s="260">
        <v>44206</v>
      </c>
      <c r="E354">
        <v>12</v>
      </c>
      <c r="F354" t="s">
        <v>205</v>
      </c>
      <c r="G354" t="s">
        <v>206</v>
      </c>
      <c r="H354">
        <v>197.16</v>
      </c>
      <c r="I354">
        <v>226.84</v>
      </c>
      <c r="J354">
        <v>217.9</v>
      </c>
      <c r="K354">
        <v>37</v>
      </c>
      <c r="L354">
        <v>195</v>
      </c>
      <c r="M354">
        <v>36</v>
      </c>
      <c r="N354">
        <v>198</v>
      </c>
      <c r="O354" s="81">
        <v>13</v>
      </c>
      <c r="P354" s="81">
        <v>8</v>
      </c>
      <c r="Q354" s="81">
        <v>11</v>
      </c>
      <c r="R354" s="81"/>
      <c r="S354" s="81"/>
      <c r="T354" s="81"/>
      <c r="U354" s="81"/>
      <c r="V354" s="81"/>
      <c r="W354" s="81"/>
      <c r="X354">
        <v>32</v>
      </c>
      <c r="Y354">
        <v>320</v>
      </c>
      <c r="Z354" s="127">
        <v>0.02</v>
      </c>
      <c r="AA354">
        <v>1</v>
      </c>
      <c r="AB354">
        <v>22</v>
      </c>
    </row>
    <row r="355" spans="1:28" x14ac:dyDescent="0.2">
      <c r="A355">
        <v>2021</v>
      </c>
      <c r="B355">
        <v>1</v>
      </c>
      <c r="C355" s="260">
        <v>44207</v>
      </c>
      <c r="E355">
        <v>12</v>
      </c>
      <c r="F355" t="s">
        <v>205</v>
      </c>
      <c r="G355" t="s">
        <v>206</v>
      </c>
      <c r="H355">
        <v>197.16</v>
      </c>
      <c r="I355">
        <v>226.84</v>
      </c>
      <c r="J355">
        <v>214.5</v>
      </c>
      <c r="K355">
        <v>37</v>
      </c>
      <c r="L355">
        <v>195</v>
      </c>
      <c r="M355">
        <v>35</v>
      </c>
      <c r="N355">
        <v>207</v>
      </c>
      <c r="O355" s="81">
        <v>4</v>
      </c>
      <c r="P355" s="81">
        <v>4</v>
      </c>
      <c r="Q355" s="81">
        <v>4</v>
      </c>
      <c r="R355" s="81"/>
      <c r="S355" s="81"/>
      <c r="T355" s="81"/>
      <c r="U355" s="81"/>
      <c r="V355" s="81"/>
      <c r="W355" s="81"/>
      <c r="X355">
        <v>12</v>
      </c>
      <c r="Y355">
        <v>412</v>
      </c>
      <c r="Z355" s="127">
        <v>0.02</v>
      </c>
      <c r="AA355">
        <v>1</v>
      </c>
      <c r="AB355">
        <v>22</v>
      </c>
    </row>
    <row r="356" spans="1:28" x14ac:dyDescent="0.2">
      <c r="A356">
        <v>2021</v>
      </c>
      <c r="B356">
        <v>1</v>
      </c>
      <c r="C356" s="260">
        <v>44208</v>
      </c>
      <c r="E356">
        <v>12</v>
      </c>
      <c r="F356" t="s">
        <v>205</v>
      </c>
      <c r="G356" t="s">
        <v>206</v>
      </c>
      <c r="H356">
        <v>197.16</v>
      </c>
      <c r="I356">
        <v>226.84</v>
      </c>
      <c r="J356">
        <v>212.4</v>
      </c>
      <c r="K356">
        <v>37</v>
      </c>
      <c r="L356">
        <v>195</v>
      </c>
      <c r="M356">
        <v>36</v>
      </c>
      <c r="N356">
        <v>199</v>
      </c>
      <c r="O356" s="81">
        <v>5</v>
      </c>
      <c r="P356" s="81">
        <v>7</v>
      </c>
      <c r="Q356" s="81">
        <v>7</v>
      </c>
      <c r="R356" s="81"/>
      <c r="S356" s="81"/>
      <c r="T356" s="81"/>
      <c r="U356" s="81"/>
      <c r="V356" s="81"/>
      <c r="W356" s="81"/>
      <c r="X356">
        <v>19</v>
      </c>
      <c r="Y356">
        <v>691</v>
      </c>
      <c r="Z356" s="127">
        <v>0.02</v>
      </c>
      <c r="AA356">
        <v>1</v>
      </c>
      <c r="AB356">
        <v>22</v>
      </c>
    </row>
    <row r="357" spans="1:28" x14ac:dyDescent="0.2">
      <c r="A357">
        <v>2021</v>
      </c>
      <c r="B357">
        <v>1</v>
      </c>
      <c r="C357" s="260">
        <v>44209</v>
      </c>
      <c r="E357">
        <v>12</v>
      </c>
      <c r="F357" t="s">
        <v>205</v>
      </c>
      <c r="G357" t="s">
        <v>206</v>
      </c>
      <c r="H357">
        <v>197.16</v>
      </c>
      <c r="I357">
        <v>226.84</v>
      </c>
      <c r="J357">
        <v>213.4</v>
      </c>
      <c r="K357">
        <v>37</v>
      </c>
      <c r="L357">
        <v>195</v>
      </c>
      <c r="M357">
        <v>40</v>
      </c>
      <c r="N357">
        <v>181</v>
      </c>
      <c r="O357" s="81">
        <v>13</v>
      </c>
      <c r="P357" s="81">
        <v>10</v>
      </c>
      <c r="Q357" s="81">
        <v>14</v>
      </c>
      <c r="R357" s="81"/>
      <c r="S357" s="81">
        <v>1</v>
      </c>
      <c r="T357" s="81"/>
      <c r="U357" s="81"/>
      <c r="V357" s="81"/>
      <c r="W357" s="81"/>
      <c r="X357">
        <v>38</v>
      </c>
      <c r="Y357">
        <v>806</v>
      </c>
      <c r="Z357" s="127">
        <v>0.02</v>
      </c>
      <c r="AA357">
        <v>1</v>
      </c>
      <c r="AB357">
        <v>22</v>
      </c>
    </row>
    <row r="358" spans="1:28" x14ac:dyDescent="0.2">
      <c r="A358">
        <v>2021</v>
      </c>
      <c r="B358">
        <v>1</v>
      </c>
      <c r="C358" s="260">
        <v>44210</v>
      </c>
      <c r="E358">
        <v>12</v>
      </c>
      <c r="F358" t="s">
        <v>205</v>
      </c>
      <c r="G358" t="s">
        <v>206</v>
      </c>
      <c r="H358">
        <v>197.16</v>
      </c>
      <c r="I358">
        <v>226.84</v>
      </c>
      <c r="J358">
        <v>213.8</v>
      </c>
      <c r="K358">
        <v>37</v>
      </c>
      <c r="L358">
        <v>195</v>
      </c>
      <c r="M358">
        <v>42</v>
      </c>
      <c r="N358">
        <v>173</v>
      </c>
      <c r="O358" s="81"/>
      <c r="P358" s="81">
        <v>3</v>
      </c>
      <c r="Q358" s="81"/>
      <c r="R358" s="81"/>
      <c r="S358" s="81"/>
      <c r="T358" s="81"/>
      <c r="U358" s="81"/>
      <c r="V358" s="81"/>
      <c r="W358" s="81"/>
      <c r="X358">
        <v>3</v>
      </c>
      <c r="Y358">
        <v>387</v>
      </c>
      <c r="Z358" s="127">
        <v>0.02</v>
      </c>
      <c r="AA358">
        <v>1</v>
      </c>
      <c r="AB358">
        <v>22</v>
      </c>
    </row>
    <row r="359" spans="1:28" x14ac:dyDescent="0.2">
      <c r="A359">
        <v>2021</v>
      </c>
      <c r="B359">
        <v>1</v>
      </c>
      <c r="C359" s="260">
        <v>44219</v>
      </c>
      <c r="E359">
        <v>12</v>
      </c>
      <c r="F359" t="s">
        <v>205</v>
      </c>
      <c r="G359" t="s">
        <v>206</v>
      </c>
      <c r="H359">
        <v>197.16</v>
      </c>
      <c r="I359">
        <v>226.84</v>
      </c>
      <c r="J359">
        <v>221.9</v>
      </c>
      <c r="K359">
        <v>37</v>
      </c>
      <c r="L359">
        <v>195</v>
      </c>
      <c r="M359">
        <v>52</v>
      </c>
      <c r="N359">
        <v>138</v>
      </c>
      <c r="O359" s="81">
        <v>12</v>
      </c>
      <c r="P359" s="81">
        <v>6</v>
      </c>
      <c r="Q359" s="81">
        <v>6</v>
      </c>
      <c r="R359" s="81"/>
      <c r="S359" s="81">
        <v>3</v>
      </c>
      <c r="T359" s="81"/>
      <c r="U359" s="81"/>
      <c r="V359" s="81"/>
      <c r="W359" s="81"/>
      <c r="X359">
        <v>27</v>
      </c>
      <c r="Y359">
        <v>603</v>
      </c>
      <c r="Z359" s="127">
        <v>0.02</v>
      </c>
      <c r="AA359">
        <v>1</v>
      </c>
      <c r="AB359">
        <v>22</v>
      </c>
    </row>
    <row r="360" spans="1:28" x14ac:dyDescent="0.2">
      <c r="A360">
        <v>2021</v>
      </c>
      <c r="B360">
        <v>1</v>
      </c>
      <c r="C360" s="260">
        <v>44220</v>
      </c>
      <c r="E360">
        <v>12</v>
      </c>
      <c r="F360" t="s">
        <v>205</v>
      </c>
      <c r="G360" t="s">
        <v>206</v>
      </c>
      <c r="H360">
        <v>197.16</v>
      </c>
      <c r="I360">
        <v>226.84</v>
      </c>
      <c r="J360">
        <v>214.1</v>
      </c>
      <c r="K360">
        <v>37</v>
      </c>
      <c r="L360">
        <v>195</v>
      </c>
      <c r="M360">
        <v>49</v>
      </c>
      <c r="N360">
        <v>146</v>
      </c>
      <c r="O360" s="81">
        <v>11</v>
      </c>
      <c r="P360" s="81">
        <v>6</v>
      </c>
      <c r="Q360" s="81">
        <v>15</v>
      </c>
      <c r="R360" s="81"/>
      <c r="S360" s="81"/>
      <c r="T360" s="81"/>
      <c r="U360" s="81"/>
      <c r="V360" s="81"/>
      <c r="W360" s="81"/>
      <c r="X360">
        <v>32</v>
      </c>
      <c r="Y360">
        <v>1008</v>
      </c>
      <c r="Z360" s="127">
        <v>0.02</v>
      </c>
      <c r="AA360">
        <v>1</v>
      </c>
      <c r="AB360">
        <v>22</v>
      </c>
    </row>
    <row r="361" spans="1:28" x14ac:dyDescent="0.2">
      <c r="A361">
        <v>2021</v>
      </c>
      <c r="B361">
        <v>1</v>
      </c>
      <c r="C361" s="260">
        <v>44221</v>
      </c>
      <c r="E361">
        <v>12</v>
      </c>
      <c r="F361" t="s">
        <v>205</v>
      </c>
      <c r="G361" t="s">
        <v>206</v>
      </c>
      <c r="H361">
        <v>197.16</v>
      </c>
      <c r="I361">
        <v>226.84</v>
      </c>
      <c r="J361">
        <v>219</v>
      </c>
      <c r="K361">
        <v>37</v>
      </c>
      <c r="L361">
        <v>195</v>
      </c>
      <c r="M361">
        <v>57</v>
      </c>
      <c r="N361">
        <v>127</v>
      </c>
      <c r="O361" s="81">
        <v>7</v>
      </c>
      <c r="P361" s="81">
        <v>2</v>
      </c>
      <c r="Q361" s="81">
        <v>5</v>
      </c>
      <c r="R361" s="81"/>
      <c r="S361" s="81"/>
      <c r="T361" s="81"/>
      <c r="U361" s="81"/>
      <c r="V361" s="81"/>
      <c r="W361" s="81"/>
      <c r="X361">
        <v>14</v>
      </c>
      <c r="Y361">
        <v>1158</v>
      </c>
      <c r="Z361" s="127">
        <v>0.02</v>
      </c>
      <c r="AA361">
        <v>1</v>
      </c>
      <c r="AB361">
        <v>22</v>
      </c>
    </row>
    <row r="362" spans="1:28" x14ac:dyDescent="0.2">
      <c r="A362">
        <v>2021</v>
      </c>
      <c r="B362">
        <v>1</v>
      </c>
      <c r="C362" s="260">
        <v>44222</v>
      </c>
      <c r="E362">
        <v>12</v>
      </c>
      <c r="F362" t="s">
        <v>205</v>
      </c>
      <c r="G362" t="s">
        <v>206</v>
      </c>
      <c r="H362">
        <v>197.16</v>
      </c>
      <c r="I362">
        <v>226.84</v>
      </c>
      <c r="J362">
        <v>201</v>
      </c>
      <c r="K362">
        <v>37</v>
      </c>
      <c r="L362">
        <v>195</v>
      </c>
      <c r="M362">
        <v>57</v>
      </c>
      <c r="N362">
        <v>127</v>
      </c>
      <c r="O362" s="81">
        <v>1</v>
      </c>
      <c r="P362" s="81">
        <v>2</v>
      </c>
      <c r="Q362" s="81"/>
      <c r="R362" s="81"/>
      <c r="S362" s="81"/>
      <c r="T362" s="81"/>
      <c r="U362" s="81"/>
      <c r="V362" s="81"/>
      <c r="W362" s="81"/>
      <c r="X362">
        <v>3</v>
      </c>
      <c r="Y362">
        <v>123</v>
      </c>
      <c r="Z362" s="127">
        <v>0.02</v>
      </c>
      <c r="AA362">
        <v>1</v>
      </c>
      <c r="AB362">
        <v>22</v>
      </c>
    </row>
    <row r="363" spans="1:28" x14ac:dyDescent="0.2">
      <c r="A363">
        <v>2021</v>
      </c>
      <c r="B363">
        <v>1</v>
      </c>
      <c r="C363" s="260">
        <v>44223</v>
      </c>
      <c r="E363">
        <v>12</v>
      </c>
      <c r="F363" t="s">
        <v>205</v>
      </c>
      <c r="G363" t="s">
        <v>206</v>
      </c>
      <c r="H363">
        <v>197.16</v>
      </c>
      <c r="I363">
        <v>226.84</v>
      </c>
      <c r="J363">
        <v>216.5</v>
      </c>
      <c r="K363">
        <v>37</v>
      </c>
      <c r="L363">
        <v>195</v>
      </c>
      <c r="M363">
        <v>63</v>
      </c>
      <c r="N363">
        <v>115</v>
      </c>
      <c r="O363" s="81">
        <v>2</v>
      </c>
      <c r="P363" s="81"/>
      <c r="Q363" s="81">
        <v>3</v>
      </c>
      <c r="R363" s="81"/>
      <c r="S363" s="81"/>
      <c r="T363" s="81"/>
      <c r="U363" s="81"/>
      <c r="V363" s="81"/>
      <c r="W363" s="81"/>
      <c r="X363">
        <v>5</v>
      </c>
      <c r="Y363">
        <v>437</v>
      </c>
      <c r="Z363" s="127">
        <v>0.02</v>
      </c>
      <c r="AA363">
        <v>1</v>
      </c>
      <c r="AB363">
        <v>22</v>
      </c>
    </row>
    <row r="364" spans="1:28" x14ac:dyDescent="0.2">
      <c r="A364">
        <v>2021</v>
      </c>
      <c r="B364">
        <v>1</v>
      </c>
      <c r="C364" s="260">
        <v>44224</v>
      </c>
      <c r="E364">
        <v>12</v>
      </c>
      <c r="F364" t="s">
        <v>205</v>
      </c>
      <c r="G364" t="s">
        <v>206</v>
      </c>
      <c r="H364">
        <v>197.16</v>
      </c>
      <c r="I364">
        <v>226.84</v>
      </c>
      <c r="J364">
        <v>213.5</v>
      </c>
      <c r="K364">
        <v>37</v>
      </c>
      <c r="L364">
        <v>195</v>
      </c>
      <c r="M364">
        <v>50</v>
      </c>
      <c r="N364">
        <v>145</v>
      </c>
      <c r="O364" s="81">
        <v>4</v>
      </c>
      <c r="P364" s="81">
        <v>2</v>
      </c>
      <c r="Q364" s="81">
        <v>2</v>
      </c>
      <c r="R364" s="81"/>
      <c r="S364" s="81"/>
      <c r="T364" s="81"/>
      <c r="U364" s="81"/>
      <c r="V364" s="81"/>
      <c r="W364" s="81"/>
      <c r="X364">
        <v>8</v>
      </c>
      <c r="Y364">
        <v>104</v>
      </c>
      <c r="Z364" s="127">
        <v>0.02</v>
      </c>
      <c r="AA364">
        <v>1</v>
      </c>
      <c r="AB364">
        <v>22</v>
      </c>
    </row>
    <row r="365" spans="1:28" x14ac:dyDescent="0.2">
      <c r="A365">
        <v>2021</v>
      </c>
      <c r="B365">
        <v>1</v>
      </c>
      <c r="C365" s="260">
        <v>44196</v>
      </c>
      <c r="E365">
        <v>11</v>
      </c>
      <c r="F365" t="s">
        <v>201</v>
      </c>
      <c r="G365" t="s">
        <v>202</v>
      </c>
      <c r="H365">
        <v>197.16</v>
      </c>
      <c r="I365">
        <v>226.84</v>
      </c>
      <c r="J365">
        <v>218</v>
      </c>
      <c r="K365">
        <v>37</v>
      </c>
      <c r="L365">
        <v>195</v>
      </c>
      <c r="M365">
        <v>36</v>
      </c>
      <c r="N365">
        <v>198</v>
      </c>
      <c r="O365" s="81">
        <v>2</v>
      </c>
      <c r="P365" s="81"/>
      <c r="Q365" s="81">
        <v>5</v>
      </c>
      <c r="R365" s="81"/>
      <c r="S365" s="81"/>
      <c r="T365" s="81"/>
      <c r="U365" s="81"/>
      <c r="V365" s="81"/>
      <c r="W365" s="81"/>
      <c r="X365">
        <v>7</v>
      </c>
      <c r="Y365">
        <v>7</v>
      </c>
      <c r="Z365" s="127">
        <v>0.02</v>
      </c>
      <c r="AA365">
        <v>1</v>
      </c>
      <c r="AB365">
        <v>22</v>
      </c>
    </row>
    <row r="366" spans="1:28" x14ac:dyDescent="0.2">
      <c r="A366">
        <v>2021</v>
      </c>
      <c r="B366">
        <v>1</v>
      </c>
      <c r="C366" s="260">
        <v>44198</v>
      </c>
      <c r="E366">
        <v>11</v>
      </c>
      <c r="F366" t="s">
        <v>201</v>
      </c>
      <c r="G366" t="s">
        <v>202</v>
      </c>
      <c r="H366">
        <v>197.16</v>
      </c>
      <c r="I366">
        <v>226.84</v>
      </c>
      <c r="J366">
        <v>225</v>
      </c>
      <c r="K366">
        <v>37</v>
      </c>
      <c r="L366">
        <v>195</v>
      </c>
      <c r="M366">
        <v>37</v>
      </c>
      <c r="N366">
        <v>197</v>
      </c>
      <c r="O366" s="81">
        <v>7</v>
      </c>
      <c r="P366" s="81">
        <v>11</v>
      </c>
      <c r="Q366" s="81">
        <v>11</v>
      </c>
      <c r="R366" s="81"/>
      <c r="S366" s="81"/>
      <c r="T366" s="81"/>
      <c r="U366" s="81"/>
      <c r="V366" s="81"/>
      <c r="W366" s="81"/>
      <c r="X366">
        <v>29</v>
      </c>
      <c r="Y366">
        <v>389</v>
      </c>
      <c r="Z366" s="127">
        <v>0.02</v>
      </c>
      <c r="AA366">
        <v>1</v>
      </c>
      <c r="AB366">
        <v>22</v>
      </c>
    </row>
    <row r="367" spans="1:28" x14ac:dyDescent="0.2">
      <c r="A367">
        <v>2021</v>
      </c>
      <c r="B367">
        <v>1</v>
      </c>
      <c r="C367" s="260">
        <v>44199</v>
      </c>
      <c r="E367">
        <v>11</v>
      </c>
      <c r="F367" t="s">
        <v>201</v>
      </c>
      <c r="G367" t="s">
        <v>202</v>
      </c>
      <c r="H367">
        <v>197.16</v>
      </c>
      <c r="I367">
        <v>226.84</v>
      </c>
      <c r="J367">
        <v>215.5</v>
      </c>
      <c r="K367">
        <v>37</v>
      </c>
      <c r="L367">
        <v>195</v>
      </c>
      <c r="M367">
        <v>36</v>
      </c>
      <c r="N367">
        <v>198</v>
      </c>
      <c r="O367" s="81">
        <v>4</v>
      </c>
      <c r="P367" s="81"/>
      <c r="Q367" s="81">
        <v>14</v>
      </c>
      <c r="R367" s="81"/>
      <c r="S367" s="81"/>
      <c r="T367" s="81"/>
      <c r="U367" s="81"/>
      <c r="V367" s="81"/>
      <c r="W367" s="81"/>
      <c r="X367">
        <v>18</v>
      </c>
      <c r="Y367">
        <v>618</v>
      </c>
      <c r="Z367" s="127">
        <v>0.02</v>
      </c>
      <c r="AA367">
        <v>1</v>
      </c>
      <c r="AB367">
        <v>22</v>
      </c>
    </row>
    <row r="368" spans="1:28" x14ac:dyDescent="0.2">
      <c r="A368">
        <v>2021</v>
      </c>
      <c r="B368">
        <v>1</v>
      </c>
      <c r="C368" s="260">
        <v>44200</v>
      </c>
      <c r="E368">
        <v>11</v>
      </c>
      <c r="F368" t="s">
        <v>201</v>
      </c>
      <c r="G368" t="s">
        <v>202</v>
      </c>
      <c r="H368">
        <v>197.16</v>
      </c>
      <c r="I368">
        <v>226.84</v>
      </c>
      <c r="J368">
        <v>217.1</v>
      </c>
      <c r="K368">
        <v>37</v>
      </c>
      <c r="L368">
        <v>195</v>
      </c>
      <c r="M368">
        <v>38</v>
      </c>
      <c r="N368">
        <v>188</v>
      </c>
      <c r="O368" s="81">
        <v>13</v>
      </c>
      <c r="P368" s="81"/>
      <c r="Q368" s="81">
        <v>3</v>
      </c>
      <c r="R368" s="81"/>
      <c r="S368" s="81"/>
      <c r="T368" s="81"/>
      <c r="U368" s="81"/>
      <c r="V368" s="81"/>
      <c r="W368" s="81"/>
      <c r="X368">
        <v>16</v>
      </c>
      <c r="Y368">
        <v>576</v>
      </c>
      <c r="Z368" s="127">
        <v>0.02</v>
      </c>
      <c r="AA368">
        <v>1</v>
      </c>
      <c r="AB368">
        <v>22</v>
      </c>
    </row>
    <row r="369" spans="1:28" x14ac:dyDescent="0.2">
      <c r="A369">
        <v>2021</v>
      </c>
      <c r="B369">
        <v>1</v>
      </c>
      <c r="C369" s="260">
        <v>44201</v>
      </c>
      <c r="E369">
        <v>11</v>
      </c>
      <c r="F369" t="s">
        <v>201</v>
      </c>
      <c r="G369" t="s">
        <v>202</v>
      </c>
      <c r="H369">
        <v>197.16</v>
      </c>
      <c r="I369">
        <v>226.84</v>
      </c>
      <c r="J369">
        <v>218</v>
      </c>
      <c r="K369">
        <v>37</v>
      </c>
      <c r="L369">
        <v>195</v>
      </c>
      <c r="M369">
        <v>37</v>
      </c>
      <c r="N369">
        <v>196</v>
      </c>
      <c r="O369" s="81">
        <v>14</v>
      </c>
      <c r="P369" s="81">
        <v>4</v>
      </c>
      <c r="Q369" s="81">
        <v>9</v>
      </c>
      <c r="R369" s="81"/>
      <c r="S369" s="81"/>
      <c r="T369" s="81"/>
      <c r="U369" s="81"/>
      <c r="V369" s="81"/>
      <c r="W369" s="81"/>
      <c r="X369">
        <v>27</v>
      </c>
      <c r="Y369">
        <v>691</v>
      </c>
      <c r="Z369" s="127">
        <v>0.02</v>
      </c>
      <c r="AA369">
        <v>1</v>
      </c>
      <c r="AB369">
        <v>22</v>
      </c>
    </row>
    <row r="370" spans="1:28" x14ac:dyDescent="0.2">
      <c r="A370">
        <v>2021</v>
      </c>
      <c r="B370">
        <v>1</v>
      </c>
      <c r="C370" s="260">
        <v>44202</v>
      </c>
      <c r="E370">
        <v>11</v>
      </c>
      <c r="F370" t="s">
        <v>201</v>
      </c>
      <c r="G370" t="s">
        <v>202</v>
      </c>
      <c r="H370">
        <v>197.16</v>
      </c>
      <c r="I370">
        <v>226.84</v>
      </c>
      <c r="J370">
        <v>217.9</v>
      </c>
      <c r="K370">
        <v>37</v>
      </c>
      <c r="L370">
        <v>195</v>
      </c>
      <c r="M370">
        <v>32</v>
      </c>
      <c r="N370">
        <v>223</v>
      </c>
      <c r="O370" s="81">
        <v>6</v>
      </c>
      <c r="P370" s="81">
        <v>2</v>
      </c>
      <c r="Q370" s="81">
        <v>10</v>
      </c>
      <c r="R370" s="81"/>
      <c r="S370" s="81"/>
      <c r="T370" s="81"/>
      <c r="U370" s="81"/>
      <c r="V370" s="81"/>
      <c r="W370" s="81"/>
      <c r="X370">
        <v>18</v>
      </c>
      <c r="Y370">
        <v>674</v>
      </c>
      <c r="Z370" s="127">
        <v>0.02</v>
      </c>
      <c r="AA370">
        <v>1</v>
      </c>
      <c r="AB370">
        <v>22</v>
      </c>
    </row>
    <row r="371" spans="1:28" x14ac:dyDescent="0.2">
      <c r="A371">
        <v>2021</v>
      </c>
      <c r="B371">
        <v>1</v>
      </c>
      <c r="C371" s="260">
        <v>44206</v>
      </c>
      <c r="E371">
        <v>11</v>
      </c>
      <c r="F371" t="s">
        <v>201</v>
      </c>
      <c r="G371" t="s">
        <v>202</v>
      </c>
      <c r="H371">
        <v>197.16</v>
      </c>
      <c r="I371">
        <v>226.84</v>
      </c>
      <c r="J371">
        <v>217.9</v>
      </c>
      <c r="K371">
        <v>37</v>
      </c>
      <c r="L371">
        <v>195</v>
      </c>
      <c r="M371">
        <v>36</v>
      </c>
      <c r="N371">
        <v>198</v>
      </c>
      <c r="O371" s="81">
        <v>16</v>
      </c>
      <c r="P371" s="81">
        <v>8</v>
      </c>
      <c r="Q371" s="81">
        <v>10</v>
      </c>
      <c r="R371" s="81"/>
      <c r="S371" s="81"/>
      <c r="T371" s="81"/>
      <c r="U371" s="81"/>
      <c r="V371" s="81"/>
      <c r="W371" s="81"/>
      <c r="X371">
        <v>34</v>
      </c>
      <c r="Y371">
        <v>322</v>
      </c>
      <c r="Z371" s="127">
        <v>0.02</v>
      </c>
      <c r="AA371">
        <v>1</v>
      </c>
      <c r="AB371">
        <v>22</v>
      </c>
    </row>
    <row r="372" spans="1:28" x14ac:dyDescent="0.2">
      <c r="A372">
        <v>2021</v>
      </c>
      <c r="B372">
        <v>1</v>
      </c>
      <c r="C372" s="260">
        <v>44207</v>
      </c>
      <c r="E372">
        <v>11</v>
      </c>
      <c r="F372" t="s">
        <v>201</v>
      </c>
      <c r="G372" t="s">
        <v>202</v>
      </c>
      <c r="H372">
        <v>197.16</v>
      </c>
      <c r="I372">
        <v>226.84</v>
      </c>
      <c r="J372">
        <v>219.5</v>
      </c>
      <c r="K372">
        <v>37</v>
      </c>
      <c r="L372">
        <v>195</v>
      </c>
      <c r="M372">
        <v>35</v>
      </c>
      <c r="N372">
        <v>207</v>
      </c>
      <c r="O372" s="81">
        <v>4</v>
      </c>
      <c r="P372" s="81">
        <v>4</v>
      </c>
      <c r="Q372" s="81">
        <v>4</v>
      </c>
      <c r="R372" s="81"/>
      <c r="S372" s="81"/>
      <c r="T372" s="81"/>
      <c r="U372" s="81"/>
      <c r="V372" s="81"/>
      <c r="W372" s="81"/>
      <c r="X372">
        <v>12</v>
      </c>
      <c r="Y372">
        <v>412</v>
      </c>
      <c r="Z372" s="127">
        <v>0.02</v>
      </c>
      <c r="AA372">
        <v>1</v>
      </c>
      <c r="AB372">
        <v>22</v>
      </c>
    </row>
    <row r="373" spans="1:28" x14ac:dyDescent="0.2">
      <c r="A373">
        <v>2021</v>
      </c>
      <c r="B373">
        <v>1</v>
      </c>
      <c r="C373" s="260">
        <v>44208</v>
      </c>
      <c r="E373">
        <v>11</v>
      </c>
      <c r="F373" t="s">
        <v>201</v>
      </c>
      <c r="G373" t="s">
        <v>202</v>
      </c>
      <c r="H373">
        <v>197.16</v>
      </c>
      <c r="I373">
        <v>226.84</v>
      </c>
      <c r="J373">
        <v>219.9</v>
      </c>
      <c r="K373">
        <v>37</v>
      </c>
      <c r="L373">
        <v>195</v>
      </c>
      <c r="M373">
        <v>36</v>
      </c>
      <c r="N373">
        <v>199</v>
      </c>
      <c r="O373" s="81">
        <v>10</v>
      </c>
      <c r="P373" s="81">
        <v>4</v>
      </c>
      <c r="Q373" s="81">
        <v>5</v>
      </c>
      <c r="R373" s="81"/>
      <c r="S373" s="81"/>
      <c r="T373" s="81"/>
      <c r="U373" s="81"/>
      <c r="V373" s="81"/>
      <c r="W373" s="81"/>
      <c r="X373">
        <v>19</v>
      </c>
      <c r="Y373">
        <v>691</v>
      </c>
      <c r="Z373" s="127">
        <v>0.02</v>
      </c>
      <c r="AA373">
        <v>1</v>
      </c>
      <c r="AB373">
        <v>22</v>
      </c>
    </row>
    <row r="374" spans="1:28" x14ac:dyDescent="0.2">
      <c r="A374">
        <v>2021</v>
      </c>
      <c r="B374">
        <v>1</v>
      </c>
      <c r="C374" s="260">
        <v>44209</v>
      </c>
      <c r="E374">
        <v>11</v>
      </c>
      <c r="F374" t="s">
        <v>201</v>
      </c>
      <c r="G374" t="s">
        <v>202</v>
      </c>
      <c r="H374">
        <v>197.16</v>
      </c>
      <c r="I374">
        <v>226.84</v>
      </c>
      <c r="J374">
        <v>219.8</v>
      </c>
      <c r="K374">
        <v>37</v>
      </c>
      <c r="L374">
        <v>195</v>
      </c>
      <c r="M374">
        <v>40</v>
      </c>
      <c r="N374">
        <v>181</v>
      </c>
      <c r="O374" s="81">
        <v>14</v>
      </c>
      <c r="P374" s="81">
        <v>10</v>
      </c>
      <c r="Q374" s="81">
        <v>12</v>
      </c>
      <c r="R374" s="81"/>
      <c r="S374" s="81"/>
      <c r="T374" s="81"/>
      <c r="U374" s="81"/>
      <c r="V374" s="81"/>
      <c r="W374" s="81"/>
      <c r="X374">
        <v>36</v>
      </c>
      <c r="Y374">
        <v>804</v>
      </c>
      <c r="Z374" s="127">
        <v>0.02</v>
      </c>
      <c r="AA374">
        <v>1</v>
      </c>
      <c r="AB374">
        <v>22</v>
      </c>
    </row>
    <row r="375" spans="1:28" x14ac:dyDescent="0.2">
      <c r="A375">
        <v>2021</v>
      </c>
      <c r="B375">
        <v>1</v>
      </c>
      <c r="C375" s="260">
        <v>44210</v>
      </c>
      <c r="E375">
        <v>11</v>
      </c>
      <c r="F375" t="s">
        <v>201</v>
      </c>
      <c r="G375" t="s">
        <v>202</v>
      </c>
      <c r="H375">
        <v>197.16</v>
      </c>
      <c r="I375">
        <v>226.84</v>
      </c>
      <c r="J375">
        <v>218</v>
      </c>
      <c r="K375">
        <v>37</v>
      </c>
      <c r="L375">
        <v>195</v>
      </c>
      <c r="M375">
        <v>42</v>
      </c>
      <c r="N375">
        <v>173</v>
      </c>
      <c r="O375" s="81"/>
      <c r="P375" s="81">
        <v>3</v>
      </c>
      <c r="Q375" s="81"/>
      <c r="R375" s="81"/>
      <c r="S375" s="81"/>
      <c r="T375" s="81"/>
      <c r="U375" s="81"/>
      <c r="V375" s="81"/>
      <c r="W375" s="81"/>
      <c r="X375">
        <v>3</v>
      </c>
      <c r="Y375">
        <v>387</v>
      </c>
      <c r="Z375" s="127">
        <v>0.02</v>
      </c>
      <c r="AA375">
        <v>1</v>
      </c>
      <c r="AB375">
        <v>22</v>
      </c>
    </row>
    <row r="376" spans="1:28" x14ac:dyDescent="0.2">
      <c r="A376">
        <v>2021</v>
      </c>
      <c r="B376">
        <v>1</v>
      </c>
      <c r="C376" s="260">
        <v>44219</v>
      </c>
      <c r="E376">
        <v>11</v>
      </c>
      <c r="F376" t="s">
        <v>201</v>
      </c>
      <c r="G376" t="s">
        <v>202</v>
      </c>
      <c r="H376">
        <v>197.16</v>
      </c>
      <c r="I376">
        <v>226.84</v>
      </c>
      <c r="J376">
        <v>221.6</v>
      </c>
      <c r="K376">
        <v>37</v>
      </c>
      <c r="L376">
        <v>195</v>
      </c>
      <c r="M376">
        <v>52</v>
      </c>
      <c r="N376">
        <v>138</v>
      </c>
      <c r="O376" s="81">
        <v>7</v>
      </c>
      <c r="P376" s="81">
        <v>6</v>
      </c>
      <c r="Q376" s="81">
        <v>6</v>
      </c>
      <c r="R376" s="81"/>
      <c r="S376" s="81">
        <v>8</v>
      </c>
      <c r="T376" s="81"/>
      <c r="U376" s="81"/>
      <c r="V376" s="81"/>
      <c r="W376" s="81"/>
      <c r="X376">
        <v>27</v>
      </c>
      <c r="Y376">
        <v>603</v>
      </c>
      <c r="Z376" s="127">
        <v>0.02</v>
      </c>
      <c r="AA376">
        <v>1</v>
      </c>
      <c r="AB376">
        <v>22</v>
      </c>
    </row>
    <row r="377" spans="1:28" x14ac:dyDescent="0.2">
      <c r="A377">
        <v>2021</v>
      </c>
      <c r="B377">
        <v>1</v>
      </c>
      <c r="C377" s="260">
        <v>44220</v>
      </c>
      <c r="E377">
        <v>11</v>
      </c>
      <c r="F377" t="s">
        <v>201</v>
      </c>
      <c r="G377" t="s">
        <v>202</v>
      </c>
      <c r="H377">
        <v>197.16</v>
      </c>
      <c r="I377">
        <v>226.84</v>
      </c>
      <c r="J377">
        <v>214.9</v>
      </c>
      <c r="K377">
        <v>37</v>
      </c>
      <c r="L377">
        <v>195</v>
      </c>
      <c r="M377">
        <v>49</v>
      </c>
      <c r="N377">
        <v>146</v>
      </c>
      <c r="O377" s="81">
        <v>14</v>
      </c>
      <c r="P377" s="81">
        <v>8</v>
      </c>
      <c r="Q377" s="81">
        <v>9</v>
      </c>
      <c r="R377" s="81"/>
      <c r="S377" s="81"/>
      <c r="T377" s="81"/>
      <c r="U377" s="81"/>
      <c r="V377" s="81"/>
      <c r="W377" s="81"/>
      <c r="X377">
        <v>31</v>
      </c>
      <c r="Y377">
        <v>1007</v>
      </c>
      <c r="Z377" s="127">
        <v>0.02</v>
      </c>
      <c r="AA377">
        <v>1</v>
      </c>
      <c r="AB377">
        <v>22</v>
      </c>
    </row>
    <row r="378" spans="1:28" x14ac:dyDescent="0.2">
      <c r="A378">
        <v>2021</v>
      </c>
      <c r="B378">
        <v>1</v>
      </c>
      <c r="C378" s="260">
        <v>44221</v>
      </c>
      <c r="E378">
        <v>11</v>
      </c>
      <c r="F378" t="s">
        <v>201</v>
      </c>
      <c r="G378" t="s">
        <v>202</v>
      </c>
      <c r="H378">
        <v>197.16</v>
      </c>
      <c r="I378">
        <v>226.84</v>
      </c>
      <c r="J378">
        <v>216.8</v>
      </c>
      <c r="K378">
        <v>37</v>
      </c>
      <c r="L378">
        <v>195</v>
      </c>
      <c r="M378">
        <v>57</v>
      </c>
      <c r="N378">
        <v>127</v>
      </c>
      <c r="O378" s="81">
        <v>6</v>
      </c>
      <c r="P378" s="81">
        <v>4</v>
      </c>
      <c r="Q378" s="81">
        <v>4</v>
      </c>
      <c r="R378" s="81"/>
      <c r="S378" s="81"/>
      <c r="T378" s="81"/>
      <c r="U378" s="81"/>
      <c r="V378" s="81"/>
      <c r="W378" s="81"/>
      <c r="X378">
        <v>14</v>
      </c>
      <c r="Y378">
        <v>1158</v>
      </c>
      <c r="Z378" s="127">
        <v>0.02</v>
      </c>
      <c r="AA378">
        <v>1</v>
      </c>
      <c r="AB378">
        <v>22</v>
      </c>
    </row>
    <row r="379" spans="1:28" x14ac:dyDescent="0.2">
      <c r="A379">
        <v>2021</v>
      </c>
      <c r="B379">
        <v>1</v>
      </c>
      <c r="C379" s="260">
        <v>44222</v>
      </c>
      <c r="E379">
        <v>11</v>
      </c>
      <c r="F379" t="s">
        <v>201</v>
      </c>
      <c r="G379" t="s">
        <v>202</v>
      </c>
      <c r="H379">
        <v>197.16</v>
      </c>
      <c r="I379">
        <v>226.84</v>
      </c>
      <c r="J379">
        <v>202</v>
      </c>
      <c r="K379">
        <v>37</v>
      </c>
      <c r="L379">
        <v>195</v>
      </c>
      <c r="M379">
        <v>57</v>
      </c>
      <c r="N379">
        <v>127</v>
      </c>
      <c r="O379" s="81">
        <v>2</v>
      </c>
      <c r="P379" s="81">
        <v>1</v>
      </c>
      <c r="Q379" s="81"/>
      <c r="R379" s="81"/>
      <c r="S379" s="81"/>
      <c r="T379" s="81"/>
      <c r="U379" s="81"/>
      <c r="V379" s="81"/>
      <c r="W379" s="81"/>
      <c r="X379">
        <v>3</v>
      </c>
      <c r="Y379">
        <v>123</v>
      </c>
      <c r="Z379" s="127">
        <v>0.02</v>
      </c>
      <c r="AA379">
        <v>1</v>
      </c>
      <c r="AB379">
        <v>22</v>
      </c>
    </row>
    <row r="380" spans="1:28" x14ac:dyDescent="0.2">
      <c r="A380">
        <v>2021</v>
      </c>
      <c r="B380">
        <v>1</v>
      </c>
      <c r="C380" s="260">
        <v>44223</v>
      </c>
      <c r="E380">
        <v>11</v>
      </c>
      <c r="F380" t="s">
        <v>201</v>
      </c>
      <c r="G380" t="s">
        <v>202</v>
      </c>
      <c r="H380">
        <v>197.16</v>
      </c>
      <c r="I380">
        <v>226.84</v>
      </c>
      <c r="J380">
        <v>223</v>
      </c>
      <c r="K380">
        <v>37</v>
      </c>
      <c r="L380">
        <v>195</v>
      </c>
      <c r="M380">
        <v>63</v>
      </c>
      <c r="N380">
        <v>115</v>
      </c>
      <c r="O380" s="81">
        <v>3</v>
      </c>
      <c r="P380" s="81"/>
      <c r="Q380" s="81">
        <v>2</v>
      </c>
      <c r="R380" s="81"/>
      <c r="S380" s="81"/>
      <c r="T380" s="81"/>
      <c r="U380" s="81"/>
      <c r="V380" s="81"/>
      <c r="W380" s="81"/>
      <c r="X380">
        <v>5</v>
      </c>
      <c r="Y380">
        <v>437</v>
      </c>
      <c r="Z380" s="127">
        <v>0.02</v>
      </c>
      <c r="AA380">
        <v>1</v>
      </c>
      <c r="AB380">
        <v>22</v>
      </c>
    </row>
    <row r="381" spans="1:28" x14ac:dyDescent="0.2">
      <c r="A381">
        <v>2021</v>
      </c>
      <c r="B381">
        <v>1</v>
      </c>
      <c r="C381" s="260">
        <v>44224</v>
      </c>
      <c r="E381">
        <v>11</v>
      </c>
      <c r="F381" t="s">
        <v>201</v>
      </c>
      <c r="G381" t="s">
        <v>202</v>
      </c>
      <c r="H381">
        <v>197.16</v>
      </c>
      <c r="I381">
        <v>226.84</v>
      </c>
      <c r="J381">
        <v>208</v>
      </c>
      <c r="K381">
        <v>37</v>
      </c>
      <c r="L381">
        <v>195</v>
      </c>
      <c r="M381">
        <v>50</v>
      </c>
      <c r="N381">
        <v>145</v>
      </c>
      <c r="O381" s="81">
        <v>2</v>
      </c>
      <c r="P381" s="81">
        <v>2</v>
      </c>
      <c r="Q381" s="81">
        <v>2</v>
      </c>
      <c r="R381" s="81"/>
      <c r="S381" s="81"/>
      <c r="T381" s="81"/>
      <c r="U381" s="81"/>
      <c r="V381" s="81"/>
      <c r="W381" s="81"/>
      <c r="X381">
        <v>6</v>
      </c>
      <c r="Y381">
        <v>102</v>
      </c>
      <c r="Z381" s="127">
        <v>0.02</v>
      </c>
      <c r="AA381">
        <v>1</v>
      </c>
      <c r="AB381">
        <v>22</v>
      </c>
    </row>
    <row r="382" spans="1:28" x14ac:dyDescent="0.2">
      <c r="A382">
        <v>2021</v>
      </c>
      <c r="B382">
        <v>1</v>
      </c>
      <c r="C382" s="260">
        <v>44198</v>
      </c>
      <c r="E382">
        <v>93</v>
      </c>
      <c r="F382" t="s">
        <v>221</v>
      </c>
      <c r="G382" t="s">
        <v>222</v>
      </c>
      <c r="H382">
        <v>54.87</v>
      </c>
      <c r="I382">
        <v>63.13</v>
      </c>
      <c r="J382">
        <v>57.2</v>
      </c>
      <c r="K382">
        <v>74</v>
      </c>
      <c r="L382">
        <v>97</v>
      </c>
      <c r="M382">
        <v>74</v>
      </c>
      <c r="N382">
        <v>97</v>
      </c>
      <c r="O382" s="81">
        <v>5</v>
      </c>
      <c r="P382" s="81">
        <v>4</v>
      </c>
      <c r="Q382" s="81"/>
      <c r="R382" s="81"/>
      <c r="S382" s="81"/>
      <c r="T382" s="81"/>
      <c r="U382" s="81"/>
      <c r="V382" s="81"/>
      <c r="W382" s="81"/>
      <c r="X382">
        <v>9</v>
      </c>
      <c r="Y382">
        <v>819</v>
      </c>
      <c r="Z382" s="127">
        <v>1.4999999999999999E-2</v>
      </c>
      <c r="AA382">
        <v>1</v>
      </c>
      <c r="AB382">
        <v>16</v>
      </c>
    </row>
    <row r="383" spans="1:28" x14ac:dyDescent="0.2">
      <c r="A383">
        <v>2021</v>
      </c>
      <c r="B383">
        <v>1</v>
      </c>
      <c r="C383" s="260">
        <v>44199</v>
      </c>
      <c r="E383">
        <v>93</v>
      </c>
      <c r="F383" t="s">
        <v>221</v>
      </c>
      <c r="G383" t="s">
        <v>222</v>
      </c>
      <c r="H383">
        <v>54.87</v>
      </c>
      <c r="I383">
        <v>63.13</v>
      </c>
      <c r="J383">
        <v>61.5</v>
      </c>
      <c r="K383">
        <v>74</v>
      </c>
      <c r="L383">
        <v>97</v>
      </c>
      <c r="M383">
        <v>71</v>
      </c>
      <c r="N383">
        <v>101</v>
      </c>
      <c r="O383" s="81">
        <v>13</v>
      </c>
      <c r="P383" s="81"/>
      <c r="Q383" s="81">
        <v>6</v>
      </c>
      <c r="R383" s="81"/>
      <c r="S383" s="81"/>
      <c r="T383" s="81"/>
      <c r="U383" s="81"/>
      <c r="V383" s="81"/>
      <c r="W383" s="81"/>
      <c r="X383">
        <v>19</v>
      </c>
      <c r="Y383">
        <v>1585</v>
      </c>
      <c r="Z383" s="127">
        <v>1.4999999999999999E-2</v>
      </c>
      <c r="AA383">
        <v>1</v>
      </c>
      <c r="AB383">
        <v>16</v>
      </c>
    </row>
    <row r="384" spans="1:28" x14ac:dyDescent="0.2">
      <c r="A384">
        <v>2021</v>
      </c>
      <c r="B384">
        <v>1</v>
      </c>
      <c r="C384" s="260">
        <v>44200</v>
      </c>
      <c r="E384">
        <v>93</v>
      </c>
      <c r="F384" t="s">
        <v>221</v>
      </c>
      <c r="G384" t="s">
        <v>222</v>
      </c>
      <c r="H384">
        <v>54.87</v>
      </c>
      <c r="I384">
        <v>63.13</v>
      </c>
      <c r="J384">
        <v>59.9</v>
      </c>
      <c r="K384">
        <v>74</v>
      </c>
      <c r="L384">
        <v>97</v>
      </c>
      <c r="M384">
        <v>71</v>
      </c>
      <c r="N384">
        <v>101</v>
      </c>
      <c r="O384" s="81">
        <v>9</v>
      </c>
      <c r="P384" s="81"/>
      <c r="Q384" s="81">
        <v>9</v>
      </c>
      <c r="R384" s="81"/>
      <c r="S384" s="81"/>
      <c r="T384" s="81"/>
      <c r="U384" s="81"/>
      <c r="V384" s="81"/>
      <c r="W384" s="81"/>
      <c r="X384">
        <v>18</v>
      </c>
      <c r="Y384">
        <v>1422</v>
      </c>
      <c r="Z384" s="127">
        <v>1.4999999999999999E-2</v>
      </c>
      <c r="AA384">
        <v>1</v>
      </c>
      <c r="AB384">
        <v>16</v>
      </c>
    </row>
    <row r="385" spans="1:28" x14ac:dyDescent="0.2">
      <c r="A385">
        <v>2021</v>
      </c>
      <c r="B385">
        <v>1</v>
      </c>
      <c r="C385" s="260">
        <v>44201</v>
      </c>
      <c r="E385">
        <v>93</v>
      </c>
      <c r="F385" t="s">
        <v>221</v>
      </c>
      <c r="G385" t="s">
        <v>222</v>
      </c>
      <c r="H385">
        <v>54.87</v>
      </c>
      <c r="I385">
        <v>63.13</v>
      </c>
      <c r="J385">
        <v>58.2</v>
      </c>
      <c r="K385">
        <v>74</v>
      </c>
      <c r="L385">
        <v>97</v>
      </c>
      <c r="M385">
        <v>75</v>
      </c>
      <c r="N385">
        <v>97</v>
      </c>
      <c r="O385" s="81">
        <v>7</v>
      </c>
      <c r="P385" s="81">
        <v>4</v>
      </c>
      <c r="Q385" s="81">
        <v>8</v>
      </c>
      <c r="R385" s="81"/>
      <c r="S385" s="81"/>
      <c r="T385" s="81"/>
      <c r="U385" s="81"/>
      <c r="V385" s="81"/>
      <c r="W385" s="81"/>
      <c r="X385">
        <v>19</v>
      </c>
      <c r="Y385">
        <v>1531</v>
      </c>
      <c r="Z385" s="127">
        <v>1.4999999999999999E-2</v>
      </c>
      <c r="AA385">
        <v>1</v>
      </c>
      <c r="AB385">
        <v>16</v>
      </c>
    </row>
    <row r="386" spans="1:28" x14ac:dyDescent="0.2">
      <c r="A386">
        <v>2021</v>
      </c>
      <c r="B386">
        <v>1</v>
      </c>
      <c r="C386" s="260">
        <v>44202</v>
      </c>
      <c r="E386">
        <v>93</v>
      </c>
      <c r="F386" t="s">
        <v>221</v>
      </c>
      <c r="G386" t="s">
        <v>222</v>
      </c>
      <c r="H386">
        <v>54.87</v>
      </c>
      <c r="I386">
        <v>63.13</v>
      </c>
      <c r="J386">
        <v>60</v>
      </c>
      <c r="K386">
        <v>74</v>
      </c>
      <c r="L386">
        <v>97</v>
      </c>
      <c r="M386">
        <v>75</v>
      </c>
      <c r="N386">
        <v>96</v>
      </c>
      <c r="O386" s="81">
        <v>6</v>
      </c>
      <c r="P386" s="81">
        <v>6</v>
      </c>
      <c r="Q386" s="81">
        <v>4</v>
      </c>
      <c r="R386" s="81"/>
      <c r="S386" s="81"/>
      <c r="T386" s="81"/>
      <c r="U386" s="81"/>
      <c r="V386" s="81"/>
      <c r="W386" s="81"/>
      <c r="X386">
        <v>16</v>
      </c>
      <c r="Y386">
        <v>340</v>
      </c>
      <c r="Z386" s="127">
        <v>1.4999999999999999E-2</v>
      </c>
      <c r="AA386">
        <v>1</v>
      </c>
      <c r="AB386">
        <v>16</v>
      </c>
    </row>
    <row r="387" spans="1:28" x14ac:dyDescent="0.2">
      <c r="A387">
        <v>2021</v>
      </c>
      <c r="B387">
        <v>1</v>
      </c>
      <c r="C387" s="260">
        <v>44214</v>
      </c>
      <c r="E387">
        <v>93</v>
      </c>
      <c r="F387" t="s">
        <v>221</v>
      </c>
      <c r="G387" t="s">
        <v>222</v>
      </c>
      <c r="H387">
        <v>54.87</v>
      </c>
      <c r="I387">
        <v>63.13</v>
      </c>
      <c r="J387">
        <v>57</v>
      </c>
      <c r="K387">
        <v>74</v>
      </c>
      <c r="L387">
        <v>97</v>
      </c>
      <c r="M387">
        <v>61</v>
      </c>
      <c r="N387">
        <v>118</v>
      </c>
      <c r="O387" s="81">
        <v>4</v>
      </c>
      <c r="P387" s="81">
        <v>2</v>
      </c>
      <c r="Q387" s="81">
        <v>2</v>
      </c>
      <c r="R387" s="81"/>
      <c r="S387" s="81"/>
      <c r="T387" s="81"/>
      <c r="U387" s="81"/>
      <c r="V387" s="81"/>
      <c r="W387" s="81"/>
      <c r="X387">
        <v>8</v>
      </c>
      <c r="Y387">
        <v>8</v>
      </c>
      <c r="Z387" s="127">
        <v>1.4999999999999999E-2</v>
      </c>
      <c r="AA387">
        <v>1</v>
      </c>
      <c r="AB387">
        <v>16</v>
      </c>
    </row>
    <row r="388" spans="1:28" x14ac:dyDescent="0.2">
      <c r="A388">
        <v>2021</v>
      </c>
      <c r="B388">
        <v>1</v>
      </c>
      <c r="C388" s="260">
        <v>44215</v>
      </c>
      <c r="E388">
        <v>93</v>
      </c>
      <c r="F388" t="s">
        <v>221</v>
      </c>
      <c r="G388" t="s">
        <v>222</v>
      </c>
      <c r="H388">
        <v>54.87</v>
      </c>
      <c r="I388">
        <v>63.13</v>
      </c>
      <c r="J388">
        <v>62.1</v>
      </c>
      <c r="K388">
        <v>74</v>
      </c>
      <c r="L388">
        <v>97</v>
      </c>
      <c r="M388">
        <v>69</v>
      </c>
      <c r="N388">
        <v>104</v>
      </c>
      <c r="O388" s="81">
        <v>9</v>
      </c>
      <c r="P388" s="81"/>
      <c r="Q388" s="81">
        <v>2</v>
      </c>
      <c r="R388" s="81">
        <v>3</v>
      </c>
      <c r="S388" s="81"/>
      <c r="T388" s="81"/>
      <c r="U388" s="81"/>
      <c r="V388" s="81"/>
      <c r="W388" s="81"/>
      <c r="X388">
        <v>14</v>
      </c>
      <c r="Y388">
        <v>1094</v>
      </c>
      <c r="Z388" s="127">
        <v>1.4999999999999999E-2</v>
      </c>
      <c r="AA388">
        <v>1</v>
      </c>
      <c r="AB388">
        <v>16</v>
      </c>
    </row>
    <row r="389" spans="1:28" x14ac:dyDescent="0.2">
      <c r="A389">
        <v>2021</v>
      </c>
      <c r="B389">
        <v>1</v>
      </c>
      <c r="C389" s="260">
        <v>44219</v>
      </c>
      <c r="E389">
        <v>93</v>
      </c>
      <c r="F389" t="s">
        <v>221</v>
      </c>
      <c r="G389" t="s">
        <v>222</v>
      </c>
      <c r="H389">
        <v>54.87</v>
      </c>
      <c r="I389">
        <v>63.13</v>
      </c>
      <c r="J389">
        <v>59.8</v>
      </c>
      <c r="K389">
        <v>74</v>
      </c>
      <c r="L389">
        <v>97</v>
      </c>
      <c r="M389">
        <v>65</v>
      </c>
      <c r="N389">
        <v>111</v>
      </c>
      <c r="O389" s="81">
        <v>14</v>
      </c>
      <c r="P389" s="81">
        <v>4</v>
      </c>
      <c r="Q389" s="81">
        <v>5</v>
      </c>
      <c r="R389" s="81"/>
      <c r="S389" s="81"/>
      <c r="T389" s="81"/>
      <c r="U389" s="81"/>
      <c r="V389" s="81"/>
      <c r="W389" s="81"/>
      <c r="X389">
        <v>23</v>
      </c>
      <c r="Y389">
        <v>1103</v>
      </c>
      <c r="Z389" s="127">
        <v>1.4999999999999999E-2</v>
      </c>
      <c r="AA389">
        <v>1</v>
      </c>
      <c r="AB389">
        <v>16</v>
      </c>
    </row>
    <row r="390" spans="1:28" x14ac:dyDescent="0.2">
      <c r="A390">
        <v>2021</v>
      </c>
      <c r="B390">
        <v>1</v>
      </c>
      <c r="C390" s="260">
        <v>44220</v>
      </c>
      <c r="E390">
        <v>93</v>
      </c>
      <c r="F390" t="s">
        <v>221</v>
      </c>
      <c r="G390" t="s">
        <v>222</v>
      </c>
      <c r="H390">
        <v>54.87</v>
      </c>
      <c r="I390">
        <v>63.13</v>
      </c>
      <c r="J390">
        <v>60</v>
      </c>
      <c r="K390">
        <v>74</v>
      </c>
      <c r="L390">
        <v>97</v>
      </c>
      <c r="M390">
        <v>69</v>
      </c>
      <c r="N390">
        <v>104</v>
      </c>
      <c r="O390" s="81">
        <v>14</v>
      </c>
      <c r="P390" s="81">
        <v>6</v>
      </c>
      <c r="Q390" s="81">
        <v>13</v>
      </c>
      <c r="R390" s="81"/>
      <c r="S390" s="81"/>
      <c r="T390" s="81"/>
      <c r="U390" s="81"/>
      <c r="V390" s="81"/>
      <c r="W390" s="81"/>
      <c r="X390">
        <v>33</v>
      </c>
      <c r="Y390">
        <v>1383</v>
      </c>
      <c r="Z390" s="127">
        <v>1.4999999999999999E-2</v>
      </c>
      <c r="AA390">
        <v>1</v>
      </c>
      <c r="AB390">
        <v>16</v>
      </c>
    </row>
    <row r="391" spans="1:28" x14ac:dyDescent="0.2">
      <c r="A391">
        <v>2021</v>
      </c>
      <c r="B391">
        <v>1</v>
      </c>
      <c r="C391" s="260">
        <v>44221</v>
      </c>
      <c r="E391">
        <v>93</v>
      </c>
      <c r="F391" t="s">
        <v>221</v>
      </c>
      <c r="G391" t="s">
        <v>222</v>
      </c>
      <c r="H391">
        <v>54.87</v>
      </c>
      <c r="I391">
        <v>63.13</v>
      </c>
      <c r="J391">
        <v>63.3</v>
      </c>
      <c r="K391">
        <v>74</v>
      </c>
      <c r="L391">
        <v>97</v>
      </c>
      <c r="M391">
        <v>81</v>
      </c>
      <c r="N391">
        <v>89</v>
      </c>
      <c r="O391" s="81">
        <v>10</v>
      </c>
      <c r="P391" s="81">
        <v>8</v>
      </c>
      <c r="Q391" s="81">
        <v>5</v>
      </c>
      <c r="R391" s="81"/>
      <c r="S391" s="81"/>
      <c r="T391" s="81"/>
      <c r="U391" s="81"/>
      <c r="V391" s="81"/>
      <c r="W391" s="81"/>
      <c r="X391">
        <v>23</v>
      </c>
      <c r="Y391">
        <v>1481</v>
      </c>
      <c r="Z391" s="127">
        <v>1.4999999999999999E-2</v>
      </c>
      <c r="AA391">
        <v>1</v>
      </c>
      <c r="AB391">
        <v>16</v>
      </c>
    </row>
    <row r="392" spans="1:28" x14ac:dyDescent="0.2">
      <c r="A392">
        <v>2021</v>
      </c>
      <c r="B392">
        <v>1</v>
      </c>
      <c r="C392" s="260">
        <v>44222</v>
      </c>
      <c r="E392">
        <v>93</v>
      </c>
      <c r="F392" t="s">
        <v>221</v>
      </c>
      <c r="G392" t="s">
        <v>222</v>
      </c>
      <c r="H392">
        <v>54.87</v>
      </c>
      <c r="I392">
        <v>63.13</v>
      </c>
      <c r="K392">
        <v>74</v>
      </c>
      <c r="L392">
        <v>97</v>
      </c>
      <c r="O392" s="81">
        <v>2</v>
      </c>
      <c r="P392" s="81">
        <v>2</v>
      </c>
      <c r="Q392" s="81"/>
      <c r="R392" s="81"/>
      <c r="S392" s="81"/>
      <c r="T392" s="81"/>
      <c r="U392" s="81"/>
      <c r="V392" s="81"/>
      <c r="W392" s="81"/>
      <c r="X392">
        <v>4</v>
      </c>
      <c r="Y392">
        <v>112</v>
      </c>
      <c r="Z392" s="127">
        <v>1.4999999999999999E-2</v>
      </c>
      <c r="AA392">
        <v>1</v>
      </c>
      <c r="AB392">
        <v>16</v>
      </c>
    </row>
    <row r="393" spans="1:28" x14ac:dyDescent="0.2">
      <c r="A393">
        <v>2021</v>
      </c>
      <c r="B393">
        <v>1</v>
      </c>
      <c r="C393" s="260">
        <v>44206</v>
      </c>
      <c r="E393">
        <v>180</v>
      </c>
      <c r="F393" t="s">
        <v>331</v>
      </c>
      <c r="G393" t="s">
        <v>332</v>
      </c>
      <c r="H393">
        <v>29.76</v>
      </c>
      <c r="I393">
        <v>34.24</v>
      </c>
      <c r="J393">
        <v>33.799999999999997</v>
      </c>
      <c r="K393">
        <v>168</v>
      </c>
      <c r="L393">
        <v>171</v>
      </c>
      <c r="M393">
        <v>225</v>
      </c>
      <c r="N393">
        <v>128</v>
      </c>
      <c r="O393" s="81">
        <v>8</v>
      </c>
      <c r="P393" s="81"/>
      <c r="Q393" s="81">
        <v>2</v>
      </c>
      <c r="R393" s="81"/>
      <c r="S393" s="81"/>
      <c r="T393" s="81"/>
      <c r="U393" s="81"/>
      <c r="V393" s="81"/>
      <c r="W393" s="81"/>
      <c r="X393">
        <v>10</v>
      </c>
      <c r="Y393">
        <v>1210</v>
      </c>
      <c r="Z393" s="127">
        <v>0.02</v>
      </c>
      <c r="AA393">
        <v>1</v>
      </c>
      <c r="AB393">
        <v>22</v>
      </c>
    </row>
    <row r="394" spans="1:28" x14ac:dyDescent="0.2">
      <c r="A394">
        <v>2021</v>
      </c>
      <c r="B394">
        <v>1</v>
      </c>
      <c r="C394" s="260">
        <v>44208</v>
      </c>
      <c r="E394">
        <v>180</v>
      </c>
      <c r="F394" t="s">
        <v>331</v>
      </c>
      <c r="G394" t="s">
        <v>332</v>
      </c>
      <c r="H394">
        <v>29.76</v>
      </c>
      <c r="I394">
        <v>34.24</v>
      </c>
      <c r="J394">
        <v>33.4</v>
      </c>
      <c r="K394">
        <v>168</v>
      </c>
      <c r="L394">
        <v>171</v>
      </c>
      <c r="M394">
        <v>195</v>
      </c>
      <c r="N394">
        <v>148</v>
      </c>
      <c r="O394" s="81">
        <v>16</v>
      </c>
      <c r="P394" s="81">
        <v>8</v>
      </c>
      <c r="Q394" s="81">
        <v>18</v>
      </c>
      <c r="R394" s="81"/>
      <c r="S394" s="81"/>
      <c r="T394" s="81"/>
      <c r="U394" s="81"/>
      <c r="V394" s="81"/>
      <c r="W394" s="81"/>
      <c r="X394">
        <v>42</v>
      </c>
      <c r="Y394">
        <v>2442</v>
      </c>
      <c r="Z394" s="127">
        <v>0.02</v>
      </c>
      <c r="AA394">
        <v>1</v>
      </c>
      <c r="AB394">
        <v>22</v>
      </c>
    </row>
    <row r="395" spans="1:28" x14ac:dyDescent="0.2">
      <c r="A395">
        <v>2021</v>
      </c>
      <c r="B395">
        <v>1</v>
      </c>
      <c r="C395" s="260">
        <v>44209</v>
      </c>
      <c r="E395">
        <v>180</v>
      </c>
      <c r="F395" t="s">
        <v>331</v>
      </c>
      <c r="G395" t="s">
        <v>332</v>
      </c>
      <c r="H395">
        <v>29.76</v>
      </c>
      <c r="I395">
        <v>34.24</v>
      </c>
      <c r="J395">
        <v>39</v>
      </c>
      <c r="K395">
        <v>168</v>
      </c>
      <c r="L395">
        <v>171</v>
      </c>
      <c r="M395">
        <v>193</v>
      </c>
      <c r="N395">
        <v>149</v>
      </c>
      <c r="O395" s="81">
        <v>8</v>
      </c>
      <c r="P395" s="81"/>
      <c r="Q395" s="81">
        <v>1</v>
      </c>
      <c r="R395" s="81"/>
      <c r="S395" s="81"/>
      <c r="T395" s="81"/>
      <c r="U395" s="81"/>
      <c r="V395" s="81"/>
      <c r="W395" s="81"/>
      <c r="X395">
        <v>9</v>
      </c>
      <c r="Y395">
        <v>9</v>
      </c>
      <c r="Z395" s="127">
        <v>0.02</v>
      </c>
      <c r="AA395">
        <v>1</v>
      </c>
      <c r="AB395">
        <v>22</v>
      </c>
    </row>
    <row r="396" spans="1:28" x14ac:dyDescent="0.2">
      <c r="A396">
        <v>2021</v>
      </c>
      <c r="B396">
        <v>1</v>
      </c>
      <c r="C396" s="260">
        <v>44198</v>
      </c>
      <c r="E396">
        <v>178</v>
      </c>
      <c r="F396" t="s">
        <v>214</v>
      </c>
      <c r="G396" t="s">
        <v>215</v>
      </c>
      <c r="H396">
        <v>46.5</v>
      </c>
      <c r="I396">
        <v>53.5</v>
      </c>
      <c r="J396">
        <v>52</v>
      </c>
      <c r="K396">
        <v>60</v>
      </c>
      <c r="L396">
        <v>120</v>
      </c>
      <c r="M396">
        <v>50</v>
      </c>
      <c r="N396">
        <v>143</v>
      </c>
      <c r="O396" s="81">
        <v>5</v>
      </c>
      <c r="P396" s="81">
        <v>6</v>
      </c>
      <c r="Q396" s="81"/>
      <c r="R396" s="81"/>
      <c r="S396" s="81"/>
      <c r="T396" s="81"/>
      <c r="U396" s="81"/>
      <c r="V396" s="81"/>
      <c r="W396" s="81"/>
      <c r="X396">
        <v>11</v>
      </c>
      <c r="Y396">
        <v>501</v>
      </c>
      <c r="Z396" s="127">
        <v>1.4999999999999999E-2</v>
      </c>
      <c r="AA396">
        <v>1</v>
      </c>
      <c r="AB396">
        <v>18</v>
      </c>
    </row>
    <row r="397" spans="1:28" x14ac:dyDescent="0.2">
      <c r="A397">
        <v>2021</v>
      </c>
      <c r="B397">
        <v>1</v>
      </c>
      <c r="C397" s="260">
        <v>44199</v>
      </c>
      <c r="E397">
        <v>178</v>
      </c>
      <c r="F397" t="s">
        <v>214</v>
      </c>
      <c r="G397" t="s">
        <v>215</v>
      </c>
      <c r="H397">
        <v>46.5</v>
      </c>
      <c r="I397">
        <v>53.5</v>
      </c>
      <c r="J397">
        <v>51.5</v>
      </c>
      <c r="K397">
        <v>60</v>
      </c>
      <c r="L397">
        <v>120</v>
      </c>
      <c r="M397">
        <v>48</v>
      </c>
      <c r="N397">
        <v>150</v>
      </c>
      <c r="O397" s="81">
        <v>10</v>
      </c>
      <c r="P397" s="81"/>
      <c r="Q397" s="81">
        <v>8</v>
      </c>
      <c r="R397" s="81"/>
      <c r="S397" s="81"/>
      <c r="T397" s="81"/>
      <c r="U397" s="81"/>
      <c r="V397" s="81"/>
      <c r="W397" s="81"/>
      <c r="X397">
        <v>18</v>
      </c>
      <c r="Y397">
        <v>998</v>
      </c>
      <c r="Z397" s="127">
        <v>1.4999999999999999E-2</v>
      </c>
      <c r="AA397">
        <v>1</v>
      </c>
      <c r="AB397">
        <v>18</v>
      </c>
    </row>
    <row r="398" spans="1:28" x14ac:dyDescent="0.2">
      <c r="A398">
        <v>2021</v>
      </c>
      <c r="B398">
        <v>1</v>
      </c>
      <c r="C398" s="260">
        <v>44200</v>
      </c>
      <c r="E398">
        <v>178</v>
      </c>
      <c r="F398" t="s">
        <v>214</v>
      </c>
      <c r="G398" t="s">
        <v>215</v>
      </c>
      <c r="H398">
        <v>46.5</v>
      </c>
      <c r="I398">
        <v>53.5</v>
      </c>
      <c r="J398">
        <v>50.6</v>
      </c>
      <c r="K398">
        <v>60</v>
      </c>
      <c r="L398">
        <v>120</v>
      </c>
      <c r="M398">
        <v>44</v>
      </c>
      <c r="N398">
        <v>163</v>
      </c>
      <c r="O398" s="81">
        <v>7</v>
      </c>
      <c r="P398" s="81"/>
      <c r="Q398" s="81">
        <v>14</v>
      </c>
      <c r="R398" s="81"/>
      <c r="S398" s="81"/>
      <c r="T398" s="81"/>
      <c r="U398" s="81"/>
      <c r="V398" s="81"/>
      <c r="W398" s="81"/>
      <c r="X398">
        <v>21</v>
      </c>
      <c r="Y398">
        <v>1001</v>
      </c>
      <c r="Z398" s="127">
        <v>1.4999999999999999E-2</v>
      </c>
      <c r="AA398">
        <v>1</v>
      </c>
      <c r="AB398">
        <v>18</v>
      </c>
    </row>
    <row r="399" spans="1:28" x14ac:dyDescent="0.2">
      <c r="A399">
        <v>2021</v>
      </c>
      <c r="B399">
        <v>1</v>
      </c>
      <c r="C399" s="260">
        <v>44201</v>
      </c>
      <c r="E399">
        <v>178</v>
      </c>
      <c r="F399" t="s">
        <v>214</v>
      </c>
      <c r="G399" t="s">
        <v>215</v>
      </c>
      <c r="H399">
        <v>46.5</v>
      </c>
      <c r="I399">
        <v>53.5</v>
      </c>
      <c r="J399">
        <v>54.3</v>
      </c>
      <c r="K399">
        <v>60</v>
      </c>
      <c r="L399">
        <v>120</v>
      </c>
      <c r="M399">
        <v>46</v>
      </c>
      <c r="N399">
        <v>156</v>
      </c>
      <c r="O399" s="81">
        <v>6</v>
      </c>
      <c r="P399" s="81">
        <v>6</v>
      </c>
      <c r="Q399" s="81">
        <v>3</v>
      </c>
      <c r="R399" s="81"/>
      <c r="S399" s="81"/>
      <c r="T399" s="81"/>
      <c r="U399" s="81"/>
      <c r="V399" s="81"/>
      <c r="W399" s="81"/>
      <c r="X399">
        <v>15</v>
      </c>
      <c r="Y399">
        <v>244</v>
      </c>
      <c r="Z399" s="127">
        <v>1.4999999999999999E-2</v>
      </c>
      <c r="AA399">
        <v>1</v>
      </c>
      <c r="AB399">
        <v>18</v>
      </c>
    </row>
    <row r="400" spans="1:28" x14ac:dyDescent="0.2">
      <c r="A400">
        <v>2021</v>
      </c>
      <c r="B400">
        <v>1</v>
      </c>
      <c r="C400" s="260">
        <v>44221</v>
      </c>
      <c r="E400">
        <v>178</v>
      </c>
      <c r="F400" t="s">
        <v>214</v>
      </c>
      <c r="G400" t="s">
        <v>215</v>
      </c>
      <c r="H400">
        <v>46.5</v>
      </c>
      <c r="I400">
        <v>53.5</v>
      </c>
      <c r="J400">
        <v>54.9</v>
      </c>
      <c r="K400">
        <v>60</v>
      </c>
      <c r="L400">
        <v>120</v>
      </c>
      <c r="M400">
        <v>62</v>
      </c>
      <c r="N400">
        <v>116</v>
      </c>
      <c r="O400" s="81">
        <v>9</v>
      </c>
      <c r="P400" s="81">
        <v>2</v>
      </c>
      <c r="Q400" s="81">
        <v>8</v>
      </c>
      <c r="R400" s="81"/>
      <c r="S400" s="81"/>
      <c r="T400" s="81"/>
      <c r="U400" s="81"/>
      <c r="V400" s="81"/>
      <c r="W400" s="81"/>
      <c r="X400">
        <v>19</v>
      </c>
      <c r="Y400">
        <v>789</v>
      </c>
      <c r="Z400" s="127">
        <v>1.4999999999999999E-2</v>
      </c>
      <c r="AA400">
        <v>1</v>
      </c>
      <c r="AB400">
        <v>18</v>
      </c>
    </row>
    <row r="401" spans="1:28" x14ac:dyDescent="0.2">
      <c r="A401">
        <v>2021</v>
      </c>
      <c r="B401">
        <v>1</v>
      </c>
      <c r="C401" s="260">
        <v>44222</v>
      </c>
      <c r="E401">
        <v>178</v>
      </c>
      <c r="F401" t="s">
        <v>214</v>
      </c>
      <c r="G401" t="s">
        <v>215</v>
      </c>
      <c r="H401">
        <v>46.5</v>
      </c>
      <c r="I401">
        <v>53.5</v>
      </c>
      <c r="J401">
        <v>51.2</v>
      </c>
      <c r="K401">
        <v>60</v>
      </c>
      <c r="L401">
        <v>120</v>
      </c>
      <c r="M401">
        <v>62</v>
      </c>
      <c r="N401">
        <v>116</v>
      </c>
      <c r="O401" s="81">
        <v>12</v>
      </c>
      <c r="P401" s="81">
        <v>6</v>
      </c>
      <c r="Q401" s="81">
        <v>5</v>
      </c>
      <c r="R401" s="81"/>
      <c r="S401" s="81"/>
      <c r="T401" s="81"/>
      <c r="U401" s="81"/>
      <c r="V401" s="81"/>
      <c r="W401" s="81"/>
      <c r="X401">
        <v>23</v>
      </c>
      <c r="Y401">
        <v>1283</v>
      </c>
      <c r="Z401" s="127">
        <v>1.4999999999999999E-2</v>
      </c>
      <c r="AA401">
        <v>1</v>
      </c>
      <c r="AB401">
        <v>18</v>
      </c>
    </row>
    <row r="402" spans="1:28" x14ac:dyDescent="0.2">
      <c r="A402">
        <v>2021</v>
      </c>
      <c r="B402">
        <v>1</v>
      </c>
      <c r="C402" s="260">
        <v>44223</v>
      </c>
      <c r="E402">
        <v>178</v>
      </c>
      <c r="F402" t="s">
        <v>214</v>
      </c>
      <c r="G402" t="s">
        <v>215</v>
      </c>
      <c r="H402">
        <v>46.5</v>
      </c>
      <c r="I402">
        <v>53.5</v>
      </c>
      <c r="K402">
        <v>60</v>
      </c>
      <c r="L402">
        <v>120</v>
      </c>
      <c r="O402" s="81"/>
      <c r="P402" s="81">
        <v>6</v>
      </c>
      <c r="Q402" s="81">
        <v>4</v>
      </c>
      <c r="R402" s="81"/>
      <c r="S402" s="81"/>
      <c r="T402" s="81"/>
      <c r="U402" s="81"/>
      <c r="V402" s="81"/>
      <c r="W402" s="81"/>
      <c r="X402">
        <v>10</v>
      </c>
      <c r="Y402">
        <v>220</v>
      </c>
      <c r="Z402" s="127">
        <v>1.4999999999999999E-2</v>
      </c>
      <c r="AA402">
        <v>1</v>
      </c>
      <c r="AB402">
        <v>18</v>
      </c>
    </row>
    <row r="403" spans="1:28" x14ac:dyDescent="0.2">
      <c r="A403">
        <v>2021</v>
      </c>
      <c r="B403">
        <v>1</v>
      </c>
      <c r="C403" s="260">
        <v>44220</v>
      </c>
      <c r="E403">
        <v>25</v>
      </c>
      <c r="F403" t="s">
        <v>369</v>
      </c>
      <c r="G403" t="s">
        <v>370</v>
      </c>
      <c r="H403">
        <v>150.66</v>
      </c>
      <c r="I403">
        <v>173.34</v>
      </c>
      <c r="J403">
        <v>169</v>
      </c>
      <c r="K403">
        <v>145</v>
      </c>
      <c r="L403">
        <v>99</v>
      </c>
      <c r="M403">
        <v>99</v>
      </c>
      <c r="N403">
        <v>145</v>
      </c>
      <c r="O403" s="81">
        <v>8</v>
      </c>
      <c r="P403" s="81">
        <v>4</v>
      </c>
      <c r="Q403" s="81">
        <v>4</v>
      </c>
      <c r="R403" s="81"/>
      <c r="S403" s="81"/>
      <c r="T403" s="81"/>
      <c r="U403" s="81"/>
      <c r="V403" s="81"/>
      <c r="W403" s="81"/>
      <c r="X403">
        <v>16</v>
      </c>
      <c r="Y403">
        <v>448</v>
      </c>
      <c r="Z403" s="127">
        <v>1.4999999999999999E-2</v>
      </c>
      <c r="AA403">
        <v>1</v>
      </c>
      <c r="AB403">
        <v>24</v>
      </c>
    </row>
    <row r="404" spans="1:28" x14ac:dyDescent="0.2">
      <c r="A404">
        <v>2021</v>
      </c>
      <c r="B404">
        <v>1</v>
      </c>
      <c r="C404" s="260">
        <v>44221</v>
      </c>
      <c r="E404">
        <v>25</v>
      </c>
      <c r="F404" t="s">
        <v>369</v>
      </c>
      <c r="G404" t="s">
        <v>370</v>
      </c>
      <c r="H404">
        <v>150.66</v>
      </c>
      <c r="I404">
        <v>173.34</v>
      </c>
      <c r="J404">
        <v>172.8</v>
      </c>
      <c r="K404">
        <v>145</v>
      </c>
      <c r="L404">
        <v>99</v>
      </c>
      <c r="M404">
        <v>153</v>
      </c>
      <c r="N404">
        <v>94</v>
      </c>
      <c r="O404" s="81">
        <v>14</v>
      </c>
      <c r="P404" s="81">
        <v>4</v>
      </c>
      <c r="Q404" s="81">
        <v>5</v>
      </c>
      <c r="R404" s="81"/>
      <c r="S404" s="81"/>
      <c r="T404" s="81"/>
      <c r="U404" s="81"/>
      <c r="V404" s="81"/>
      <c r="W404" s="81"/>
      <c r="X404">
        <v>23</v>
      </c>
      <c r="Y404">
        <v>3023</v>
      </c>
      <c r="Z404" s="127">
        <v>1.4999999999999999E-2</v>
      </c>
      <c r="AA404">
        <v>1</v>
      </c>
      <c r="AB404">
        <v>24</v>
      </c>
    </row>
    <row r="405" spans="1:28" x14ac:dyDescent="0.2">
      <c r="A405">
        <v>2021</v>
      </c>
      <c r="B405">
        <v>1</v>
      </c>
      <c r="C405" s="260">
        <v>44222</v>
      </c>
      <c r="E405">
        <v>25</v>
      </c>
      <c r="F405" t="s">
        <v>369</v>
      </c>
      <c r="G405" t="s">
        <v>370</v>
      </c>
      <c r="H405">
        <v>150.66</v>
      </c>
      <c r="I405">
        <v>173.34</v>
      </c>
      <c r="J405">
        <v>166.1</v>
      </c>
      <c r="K405">
        <v>145</v>
      </c>
      <c r="L405">
        <v>99</v>
      </c>
      <c r="M405">
        <v>145</v>
      </c>
      <c r="N405">
        <v>100</v>
      </c>
      <c r="O405" s="81">
        <v>10</v>
      </c>
      <c r="P405" s="81">
        <v>4</v>
      </c>
      <c r="Q405" s="81">
        <v>10</v>
      </c>
      <c r="R405" s="81"/>
      <c r="S405" s="81"/>
      <c r="T405" s="81"/>
      <c r="U405" s="81"/>
      <c r="V405" s="81"/>
      <c r="W405" s="81"/>
      <c r="X405">
        <v>24</v>
      </c>
      <c r="Y405">
        <v>2928</v>
      </c>
      <c r="Z405" s="127">
        <v>1.4999999999999999E-2</v>
      </c>
      <c r="AA405">
        <v>1</v>
      </c>
      <c r="AB405">
        <v>24</v>
      </c>
    </row>
    <row r="406" spans="1:28" x14ac:dyDescent="0.2">
      <c r="A406">
        <v>2021</v>
      </c>
      <c r="B406">
        <v>1</v>
      </c>
      <c r="C406" s="260">
        <v>44223</v>
      </c>
      <c r="E406">
        <v>25</v>
      </c>
      <c r="F406" t="s">
        <v>369</v>
      </c>
      <c r="G406" t="s">
        <v>370</v>
      </c>
      <c r="H406">
        <v>150.66</v>
      </c>
      <c r="I406">
        <v>173.34</v>
      </c>
      <c r="J406">
        <v>169</v>
      </c>
      <c r="K406">
        <v>145</v>
      </c>
      <c r="L406">
        <v>99</v>
      </c>
      <c r="M406">
        <v>145</v>
      </c>
      <c r="N406">
        <v>99</v>
      </c>
      <c r="O406" s="81">
        <v>2</v>
      </c>
      <c r="P406" s="81">
        <v>6</v>
      </c>
      <c r="Q406" s="81">
        <v>1</v>
      </c>
      <c r="R406" s="81"/>
      <c r="S406" s="81">
        <v>4</v>
      </c>
      <c r="T406" s="81"/>
      <c r="U406" s="81"/>
      <c r="V406" s="81"/>
      <c r="W406" s="81"/>
      <c r="X406">
        <v>13</v>
      </c>
      <c r="Y406">
        <v>2653</v>
      </c>
      <c r="Z406" s="127">
        <v>1.4999999999999999E-2</v>
      </c>
      <c r="AA406">
        <v>1</v>
      </c>
      <c r="AB406">
        <v>24</v>
      </c>
    </row>
    <row r="407" spans="1:28" x14ac:dyDescent="0.2">
      <c r="A407">
        <v>2021</v>
      </c>
      <c r="B407">
        <v>1</v>
      </c>
      <c r="C407" s="260">
        <v>44220</v>
      </c>
      <c r="E407">
        <v>24</v>
      </c>
      <c r="F407" t="s">
        <v>366</v>
      </c>
      <c r="G407" t="s">
        <v>367</v>
      </c>
      <c r="H407">
        <v>154.38</v>
      </c>
      <c r="I407">
        <v>177.62</v>
      </c>
      <c r="J407">
        <v>170</v>
      </c>
      <c r="K407">
        <v>145</v>
      </c>
      <c r="L407">
        <v>99</v>
      </c>
      <c r="M407">
        <v>99</v>
      </c>
      <c r="N407">
        <v>145</v>
      </c>
      <c r="O407" s="81">
        <v>8</v>
      </c>
      <c r="P407" s="81">
        <v>2</v>
      </c>
      <c r="Q407" s="81">
        <v>5</v>
      </c>
      <c r="R407" s="81"/>
      <c r="S407" s="81"/>
      <c r="T407" s="81"/>
      <c r="U407" s="81"/>
      <c r="V407" s="81"/>
      <c r="W407" s="81"/>
      <c r="X407">
        <v>15</v>
      </c>
      <c r="Y407">
        <v>447</v>
      </c>
      <c r="Z407" s="127">
        <v>1.4999999999999999E-2</v>
      </c>
      <c r="AA407">
        <v>1</v>
      </c>
      <c r="AB407">
        <v>24</v>
      </c>
    </row>
    <row r="408" spans="1:28" x14ac:dyDescent="0.2">
      <c r="A408">
        <v>2021</v>
      </c>
      <c r="B408">
        <v>1</v>
      </c>
      <c r="C408" s="260">
        <v>44221</v>
      </c>
      <c r="E408">
        <v>24</v>
      </c>
      <c r="F408" t="s">
        <v>366</v>
      </c>
      <c r="G408" t="s">
        <v>367</v>
      </c>
      <c r="H408">
        <v>154.38</v>
      </c>
      <c r="I408">
        <v>177.62</v>
      </c>
      <c r="J408">
        <v>171.3</v>
      </c>
      <c r="K408">
        <v>145</v>
      </c>
      <c r="L408">
        <v>99</v>
      </c>
      <c r="M408">
        <v>153</v>
      </c>
      <c r="N408">
        <v>94</v>
      </c>
      <c r="O408" s="81">
        <v>10</v>
      </c>
      <c r="P408" s="81">
        <v>6</v>
      </c>
      <c r="Q408" s="81">
        <v>7</v>
      </c>
      <c r="R408" s="81"/>
      <c r="S408" s="81"/>
      <c r="T408" s="81"/>
      <c r="U408" s="81"/>
      <c r="V408" s="81"/>
      <c r="W408" s="81"/>
      <c r="X408">
        <v>23</v>
      </c>
      <c r="Y408">
        <v>3023</v>
      </c>
      <c r="Z408" s="127">
        <v>1.4999999999999999E-2</v>
      </c>
      <c r="AA408">
        <v>1</v>
      </c>
      <c r="AB408">
        <v>24</v>
      </c>
    </row>
    <row r="409" spans="1:28" x14ac:dyDescent="0.2">
      <c r="A409">
        <v>2021</v>
      </c>
      <c r="B409">
        <v>1</v>
      </c>
      <c r="C409" s="260">
        <v>44222</v>
      </c>
      <c r="E409">
        <v>24</v>
      </c>
      <c r="F409" t="s">
        <v>366</v>
      </c>
      <c r="G409" t="s">
        <v>367</v>
      </c>
      <c r="H409">
        <v>154.38</v>
      </c>
      <c r="I409">
        <v>177.62</v>
      </c>
      <c r="J409">
        <v>166.6</v>
      </c>
      <c r="K409">
        <v>145</v>
      </c>
      <c r="L409">
        <v>99</v>
      </c>
      <c r="M409">
        <v>145</v>
      </c>
      <c r="N409">
        <v>100</v>
      </c>
      <c r="O409" s="81">
        <v>7</v>
      </c>
      <c r="P409" s="81">
        <v>6</v>
      </c>
      <c r="Q409" s="81">
        <v>8</v>
      </c>
      <c r="R409" s="81"/>
      <c r="S409" s="81"/>
      <c r="T409" s="81"/>
      <c r="U409" s="81"/>
      <c r="V409" s="81"/>
      <c r="W409" s="81"/>
      <c r="X409">
        <v>21</v>
      </c>
      <c r="Y409">
        <v>2925</v>
      </c>
      <c r="Z409" s="127">
        <v>1.4999999999999999E-2</v>
      </c>
      <c r="AA409">
        <v>1</v>
      </c>
      <c r="AB409">
        <v>24</v>
      </c>
    </row>
    <row r="410" spans="1:28" x14ac:dyDescent="0.2">
      <c r="A410">
        <v>2021</v>
      </c>
      <c r="B410">
        <v>1</v>
      </c>
      <c r="C410" s="260">
        <v>44223</v>
      </c>
      <c r="E410">
        <v>24</v>
      </c>
      <c r="F410" t="s">
        <v>366</v>
      </c>
      <c r="G410" t="s">
        <v>367</v>
      </c>
      <c r="H410">
        <v>154.38</v>
      </c>
      <c r="I410">
        <v>177.62</v>
      </c>
      <c r="J410">
        <v>176</v>
      </c>
      <c r="K410">
        <v>145</v>
      </c>
      <c r="L410">
        <v>99</v>
      </c>
      <c r="M410">
        <v>145</v>
      </c>
      <c r="N410">
        <v>99</v>
      </c>
      <c r="O410" s="81">
        <v>1</v>
      </c>
      <c r="P410" s="81">
        <v>8</v>
      </c>
      <c r="Q410" s="81">
        <v>1</v>
      </c>
      <c r="R410" s="81"/>
      <c r="S410" s="81">
        <v>8</v>
      </c>
      <c r="T410" s="81"/>
      <c r="U410" s="81"/>
      <c r="V410" s="81"/>
      <c r="W410" s="81"/>
      <c r="X410">
        <v>18</v>
      </c>
      <c r="Y410">
        <v>2658</v>
      </c>
      <c r="Z410" s="127">
        <v>1.4999999999999999E-2</v>
      </c>
      <c r="AA410">
        <v>1</v>
      </c>
      <c r="AB410">
        <v>24</v>
      </c>
    </row>
    <row r="411" spans="1:28" x14ac:dyDescent="0.2">
      <c r="A411">
        <v>2021</v>
      </c>
      <c r="B411">
        <v>1</v>
      </c>
      <c r="C411" s="260">
        <v>44201</v>
      </c>
      <c r="E411">
        <v>167</v>
      </c>
      <c r="F411" t="s">
        <v>256</v>
      </c>
      <c r="G411" t="s">
        <v>257</v>
      </c>
      <c r="H411">
        <v>825.84</v>
      </c>
      <c r="I411">
        <v>950.16</v>
      </c>
      <c r="J411">
        <v>884.6</v>
      </c>
      <c r="K411">
        <v>55</v>
      </c>
      <c r="L411">
        <v>131</v>
      </c>
      <c r="M411">
        <v>46</v>
      </c>
      <c r="N411">
        <v>156</v>
      </c>
      <c r="O411" s="81">
        <v>3</v>
      </c>
      <c r="P411" s="81"/>
      <c r="Q411" s="81">
        <v>4</v>
      </c>
      <c r="R411" s="81"/>
      <c r="S411" s="81"/>
      <c r="T411" s="81"/>
      <c r="U411" s="81"/>
      <c r="V411" s="81"/>
      <c r="W411" s="81"/>
      <c r="X411">
        <v>7</v>
      </c>
      <c r="Y411">
        <v>407</v>
      </c>
      <c r="Z411" s="127">
        <v>1.4999999999999999E-2</v>
      </c>
      <c r="AA411">
        <v>1</v>
      </c>
      <c r="AB411">
        <v>18</v>
      </c>
    </row>
    <row r="412" spans="1:28" x14ac:dyDescent="0.2">
      <c r="A412">
        <v>2021</v>
      </c>
      <c r="B412">
        <v>1</v>
      </c>
      <c r="C412" s="260">
        <v>44202</v>
      </c>
      <c r="E412">
        <v>167</v>
      </c>
      <c r="F412" t="s">
        <v>256</v>
      </c>
      <c r="G412" t="s">
        <v>257</v>
      </c>
      <c r="H412">
        <v>825.84</v>
      </c>
      <c r="I412">
        <v>950.16</v>
      </c>
      <c r="J412">
        <v>876.9</v>
      </c>
      <c r="K412">
        <v>55</v>
      </c>
      <c r="L412">
        <v>131</v>
      </c>
      <c r="M412">
        <v>44</v>
      </c>
      <c r="N412">
        <v>162</v>
      </c>
      <c r="O412" s="81">
        <v>6</v>
      </c>
      <c r="P412" s="81">
        <v>2</v>
      </c>
      <c r="Q412" s="81">
        <v>4</v>
      </c>
      <c r="R412" s="81"/>
      <c r="S412" s="81"/>
      <c r="T412" s="81"/>
      <c r="U412" s="81"/>
      <c r="V412" s="81"/>
      <c r="W412" s="81"/>
      <c r="X412">
        <v>12</v>
      </c>
      <c r="Y412">
        <v>968</v>
      </c>
      <c r="Z412" s="127">
        <v>1.4999999999999999E-2</v>
      </c>
      <c r="AA412">
        <v>1</v>
      </c>
      <c r="AB412">
        <v>18</v>
      </c>
    </row>
    <row r="413" spans="1:28" x14ac:dyDescent="0.2">
      <c r="A413">
        <v>2021</v>
      </c>
      <c r="B413">
        <v>1</v>
      </c>
      <c r="C413" s="260">
        <v>44203</v>
      </c>
      <c r="E413">
        <v>167</v>
      </c>
      <c r="F413" t="s">
        <v>256</v>
      </c>
      <c r="G413" t="s">
        <v>257</v>
      </c>
      <c r="H413">
        <v>825.84</v>
      </c>
      <c r="I413">
        <v>950.16</v>
      </c>
      <c r="K413">
        <v>55</v>
      </c>
      <c r="L413">
        <v>131</v>
      </c>
      <c r="O413" s="81">
        <v>1</v>
      </c>
      <c r="P413" s="81"/>
      <c r="Q413" s="81">
        <v>1</v>
      </c>
      <c r="R413" s="81"/>
      <c r="S413" s="81"/>
      <c r="T413" s="81"/>
      <c r="U413" s="81"/>
      <c r="V413" s="81"/>
      <c r="W413" s="81"/>
      <c r="X413">
        <v>2</v>
      </c>
      <c r="Y413">
        <v>113</v>
      </c>
      <c r="Z413" s="127">
        <v>1.4999999999999999E-2</v>
      </c>
      <c r="AA413">
        <v>1</v>
      </c>
      <c r="AB413">
        <v>18</v>
      </c>
    </row>
    <row r="414" spans="1:28" x14ac:dyDescent="0.2">
      <c r="A414">
        <v>2021</v>
      </c>
      <c r="B414">
        <v>1</v>
      </c>
      <c r="C414" s="260">
        <v>44213</v>
      </c>
      <c r="E414">
        <v>167</v>
      </c>
      <c r="F414" t="s">
        <v>256</v>
      </c>
      <c r="G414" t="s">
        <v>257</v>
      </c>
      <c r="H414">
        <v>825.84</v>
      </c>
      <c r="I414">
        <v>950.16</v>
      </c>
      <c r="J414">
        <v>865</v>
      </c>
      <c r="K414">
        <v>55</v>
      </c>
      <c r="L414">
        <v>131</v>
      </c>
      <c r="M414">
        <v>44</v>
      </c>
      <c r="N414">
        <v>162</v>
      </c>
      <c r="O414" s="81">
        <v>2</v>
      </c>
      <c r="P414" s="81">
        <v>1</v>
      </c>
      <c r="Q414" s="81">
        <v>1</v>
      </c>
      <c r="R414" s="81"/>
      <c r="S414" s="81"/>
      <c r="T414" s="81"/>
      <c r="U414" s="81"/>
      <c r="V414" s="81"/>
      <c r="W414" s="81"/>
      <c r="X414">
        <v>4</v>
      </c>
      <c r="Y414">
        <v>216</v>
      </c>
      <c r="Z414" s="127">
        <v>1.4999999999999999E-2</v>
      </c>
      <c r="AA414">
        <v>1</v>
      </c>
      <c r="AB414">
        <v>18</v>
      </c>
    </row>
    <row r="415" spans="1:28" x14ac:dyDescent="0.2">
      <c r="A415">
        <v>2021</v>
      </c>
      <c r="B415">
        <v>1</v>
      </c>
      <c r="C415" s="260">
        <v>44214</v>
      </c>
      <c r="E415">
        <v>167</v>
      </c>
      <c r="F415" t="s">
        <v>256</v>
      </c>
      <c r="G415" t="s">
        <v>257</v>
      </c>
      <c r="H415">
        <v>825.84</v>
      </c>
      <c r="I415">
        <v>950.16</v>
      </c>
      <c r="J415">
        <v>907.4</v>
      </c>
      <c r="K415">
        <v>55</v>
      </c>
      <c r="L415">
        <v>131</v>
      </c>
      <c r="M415">
        <v>50</v>
      </c>
      <c r="N415">
        <v>145</v>
      </c>
      <c r="O415" s="81">
        <v>1</v>
      </c>
      <c r="P415" s="81">
        <v>1</v>
      </c>
      <c r="Q415" s="81">
        <v>1</v>
      </c>
      <c r="R415" s="81"/>
      <c r="S415" s="81"/>
      <c r="T415" s="81"/>
      <c r="U415" s="81"/>
      <c r="V415" s="81"/>
      <c r="W415" s="81"/>
      <c r="X415">
        <v>3</v>
      </c>
      <c r="Y415">
        <v>575</v>
      </c>
      <c r="Z415" s="127">
        <v>1.4999999999999999E-2</v>
      </c>
      <c r="AA415">
        <v>1</v>
      </c>
      <c r="AB415">
        <v>18</v>
      </c>
    </row>
    <row r="416" spans="1:28" x14ac:dyDescent="0.2">
      <c r="A416">
        <v>2021</v>
      </c>
      <c r="B416">
        <v>1</v>
      </c>
      <c r="C416" s="260">
        <v>44215</v>
      </c>
      <c r="E416">
        <v>167</v>
      </c>
      <c r="F416" t="s">
        <v>256</v>
      </c>
      <c r="G416" t="s">
        <v>257</v>
      </c>
      <c r="H416">
        <v>825.84</v>
      </c>
      <c r="I416">
        <v>950.16</v>
      </c>
      <c r="J416">
        <v>919</v>
      </c>
      <c r="K416">
        <v>55</v>
      </c>
      <c r="L416">
        <v>131</v>
      </c>
      <c r="M416">
        <v>51</v>
      </c>
      <c r="N416">
        <v>140</v>
      </c>
      <c r="O416" s="81">
        <v>1</v>
      </c>
      <c r="P416" s="81"/>
      <c r="Q416" s="81"/>
      <c r="R416" s="81">
        <v>1</v>
      </c>
      <c r="S416" s="81"/>
      <c r="T416" s="81"/>
      <c r="U416" s="81"/>
      <c r="V416" s="81"/>
      <c r="W416" s="81"/>
      <c r="X416">
        <v>2</v>
      </c>
      <c r="Y416">
        <v>194</v>
      </c>
      <c r="Z416" s="127">
        <v>1.4999999999999999E-2</v>
      </c>
      <c r="AA416">
        <v>1</v>
      </c>
      <c r="AB416">
        <v>18</v>
      </c>
    </row>
    <row r="417" spans="1:28" x14ac:dyDescent="0.2">
      <c r="A417">
        <v>2021</v>
      </c>
      <c r="B417">
        <v>1</v>
      </c>
      <c r="C417" s="260">
        <v>44196</v>
      </c>
      <c r="E417">
        <v>165</v>
      </c>
      <c r="F417" t="s">
        <v>177</v>
      </c>
      <c r="G417" t="s">
        <v>178</v>
      </c>
      <c r="H417">
        <v>656.58</v>
      </c>
      <c r="I417">
        <v>755.42</v>
      </c>
      <c r="J417">
        <v>682.8</v>
      </c>
      <c r="K417">
        <v>60</v>
      </c>
      <c r="L417">
        <v>120</v>
      </c>
      <c r="M417">
        <v>55</v>
      </c>
      <c r="N417">
        <v>131</v>
      </c>
      <c r="O417" s="81">
        <v>3</v>
      </c>
      <c r="P417" s="81"/>
      <c r="Q417" s="81">
        <v>2</v>
      </c>
      <c r="R417" s="81">
        <v>1</v>
      </c>
      <c r="S417" s="81"/>
      <c r="T417" s="81"/>
      <c r="U417" s="81"/>
      <c r="V417" s="81"/>
      <c r="W417" s="81"/>
      <c r="X417">
        <v>6</v>
      </c>
      <c r="Y417">
        <v>726</v>
      </c>
      <c r="Z417" s="127">
        <v>1.4999999999999999E-2</v>
      </c>
      <c r="AA417">
        <v>1</v>
      </c>
      <c r="AB417">
        <v>16</v>
      </c>
    </row>
    <row r="418" spans="1:28" x14ac:dyDescent="0.2">
      <c r="A418">
        <v>2021</v>
      </c>
      <c r="B418">
        <v>1</v>
      </c>
      <c r="C418" s="260">
        <v>44198</v>
      </c>
      <c r="E418">
        <v>165</v>
      </c>
      <c r="F418" t="s">
        <v>177</v>
      </c>
      <c r="G418" t="s">
        <v>178</v>
      </c>
      <c r="H418">
        <v>656.58</v>
      </c>
      <c r="I418">
        <v>755.42</v>
      </c>
      <c r="J418">
        <v>653</v>
      </c>
      <c r="K418">
        <v>60</v>
      </c>
      <c r="L418">
        <v>120</v>
      </c>
      <c r="M418">
        <v>54</v>
      </c>
      <c r="N418">
        <v>134</v>
      </c>
      <c r="O418" s="81">
        <v>1</v>
      </c>
      <c r="P418" s="81">
        <v>1</v>
      </c>
      <c r="Q418" s="81">
        <v>1</v>
      </c>
      <c r="R418" s="81"/>
      <c r="S418" s="81"/>
      <c r="T418" s="81"/>
      <c r="U418" s="81"/>
      <c r="V418" s="81"/>
      <c r="W418" s="81"/>
      <c r="X418">
        <v>2</v>
      </c>
      <c r="Y418">
        <v>392</v>
      </c>
      <c r="Z418" s="127">
        <v>1.4999999999999999E-2</v>
      </c>
      <c r="AA418">
        <v>1</v>
      </c>
      <c r="AB418">
        <v>16</v>
      </c>
    </row>
    <row r="419" spans="1:28" x14ac:dyDescent="0.2">
      <c r="A419">
        <v>2021</v>
      </c>
      <c r="B419">
        <v>1</v>
      </c>
      <c r="C419" s="260">
        <v>44199</v>
      </c>
      <c r="E419">
        <v>165</v>
      </c>
      <c r="F419" t="s">
        <v>177</v>
      </c>
      <c r="G419" t="s">
        <v>178</v>
      </c>
      <c r="H419">
        <v>656.58</v>
      </c>
      <c r="I419">
        <v>755.42</v>
      </c>
      <c r="K419">
        <v>60</v>
      </c>
      <c r="L419">
        <v>120</v>
      </c>
      <c r="O419" s="81"/>
      <c r="P419" s="81"/>
      <c r="Q419" s="81"/>
      <c r="R419" s="81"/>
      <c r="S419" s="81"/>
      <c r="T419" s="81"/>
      <c r="U419" s="81"/>
      <c r="V419" s="81"/>
      <c r="W419" s="81"/>
      <c r="Y419">
        <v>10</v>
      </c>
      <c r="Z419" s="127">
        <v>1.4999999999999999E-2</v>
      </c>
      <c r="AA419">
        <v>1</v>
      </c>
      <c r="AB419">
        <v>16</v>
      </c>
    </row>
    <row r="420" spans="1:28" x14ac:dyDescent="0.2">
      <c r="A420">
        <v>2021</v>
      </c>
      <c r="B420">
        <v>1</v>
      </c>
      <c r="C420" s="260">
        <v>44202</v>
      </c>
      <c r="E420">
        <v>160</v>
      </c>
      <c r="F420" t="s">
        <v>277</v>
      </c>
      <c r="G420" t="s">
        <v>278</v>
      </c>
      <c r="H420">
        <v>186</v>
      </c>
      <c r="I420">
        <v>214</v>
      </c>
      <c r="J420">
        <v>195.3</v>
      </c>
      <c r="K420">
        <v>76</v>
      </c>
      <c r="L420">
        <v>95</v>
      </c>
      <c r="M420">
        <v>85</v>
      </c>
      <c r="N420">
        <v>85</v>
      </c>
      <c r="O420" s="81">
        <v>10</v>
      </c>
      <c r="P420" s="81">
        <v>4</v>
      </c>
      <c r="Q420" s="81">
        <v>4</v>
      </c>
      <c r="R420" s="81"/>
      <c r="S420" s="81"/>
      <c r="T420" s="81"/>
      <c r="U420" s="81"/>
      <c r="V420" s="81"/>
      <c r="W420" s="81"/>
      <c r="X420">
        <v>18</v>
      </c>
      <c r="Y420">
        <v>1296</v>
      </c>
      <c r="Z420" s="127">
        <v>1.4999999999999999E-2</v>
      </c>
      <c r="AA420">
        <v>1</v>
      </c>
      <c r="AB420">
        <v>16</v>
      </c>
    </row>
    <row r="421" spans="1:28" x14ac:dyDescent="0.2">
      <c r="A421">
        <v>2021</v>
      </c>
      <c r="B421">
        <v>1</v>
      </c>
      <c r="C421" s="260">
        <v>44203</v>
      </c>
      <c r="E421">
        <v>160</v>
      </c>
      <c r="F421" t="s">
        <v>277</v>
      </c>
      <c r="G421" t="s">
        <v>278</v>
      </c>
      <c r="H421">
        <v>186</v>
      </c>
      <c r="I421">
        <v>214</v>
      </c>
      <c r="J421">
        <v>195.2</v>
      </c>
      <c r="K421">
        <v>76</v>
      </c>
      <c r="L421">
        <v>95</v>
      </c>
      <c r="M421">
        <v>85</v>
      </c>
      <c r="N421">
        <v>85</v>
      </c>
      <c r="O421" s="81">
        <v>6</v>
      </c>
      <c r="P421" s="81"/>
      <c r="Q421" s="81">
        <v>8</v>
      </c>
      <c r="R421" s="81"/>
      <c r="S421" s="81"/>
      <c r="T421" s="81"/>
      <c r="U421" s="81"/>
      <c r="V421" s="81"/>
      <c r="W421" s="81"/>
      <c r="X421">
        <v>14</v>
      </c>
      <c r="Y421">
        <v>1952</v>
      </c>
      <c r="Z421" s="127">
        <v>1.4999999999999999E-2</v>
      </c>
      <c r="AA421">
        <v>1</v>
      </c>
      <c r="AB421">
        <v>16</v>
      </c>
    </row>
    <row r="422" spans="1:28" x14ac:dyDescent="0.2">
      <c r="A422">
        <v>2021</v>
      </c>
      <c r="B422">
        <v>1</v>
      </c>
      <c r="C422" s="260">
        <v>44205</v>
      </c>
      <c r="E422">
        <v>160</v>
      </c>
      <c r="F422" t="s">
        <v>277</v>
      </c>
      <c r="G422" t="s">
        <v>278</v>
      </c>
      <c r="H422">
        <v>186</v>
      </c>
      <c r="I422">
        <v>214</v>
      </c>
      <c r="J422">
        <v>198.6</v>
      </c>
      <c r="K422">
        <v>76</v>
      </c>
      <c r="L422">
        <v>95</v>
      </c>
      <c r="M422">
        <v>89</v>
      </c>
      <c r="N422">
        <v>81</v>
      </c>
      <c r="O422" s="81">
        <v>8</v>
      </c>
      <c r="P422" s="81">
        <v>1</v>
      </c>
      <c r="Q422" s="81">
        <v>4</v>
      </c>
      <c r="R422" s="81"/>
      <c r="S422" s="81"/>
      <c r="T422" s="81"/>
      <c r="U422" s="81"/>
      <c r="V422" s="81"/>
      <c r="W422" s="81"/>
      <c r="X422">
        <v>13</v>
      </c>
      <c r="Y422">
        <v>1663</v>
      </c>
      <c r="Z422" s="127">
        <v>1.4999999999999999E-2</v>
      </c>
      <c r="AA422">
        <v>1</v>
      </c>
      <c r="AB422">
        <v>16</v>
      </c>
    </row>
    <row r="423" spans="1:28" x14ac:dyDescent="0.2">
      <c r="A423">
        <v>2021</v>
      </c>
      <c r="B423">
        <v>1</v>
      </c>
      <c r="C423" s="260">
        <v>44206</v>
      </c>
      <c r="E423">
        <v>160</v>
      </c>
      <c r="F423" t="s">
        <v>277</v>
      </c>
      <c r="G423" t="s">
        <v>278</v>
      </c>
      <c r="H423">
        <v>186</v>
      </c>
      <c r="I423">
        <v>214</v>
      </c>
      <c r="J423">
        <v>196.9</v>
      </c>
      <c r="K423">
        <v>76</v>
      </c>
      <c r="L423">
        <v>95</v>
      </c>
      <c r="M423">
        <v>89</v>
      </c>
      <c r="N423">
        <v>81</v>
      </c>
      <c r="O423" s="81">
        <v>8</v>
      </c>
      <c r="P423" s="81">
        <v>1</v>
      </c>
      <c r="Q423" s="81">
        <v>3</v>
      </c>
      <c r="R423" s="81"/>
      <c r="S423" s="81"/>
      <c r="T423" s="81"/>
      <c r="U423" s="81"/>
      <c r="V423" s="81"/>
      <c r="W423" s="81"/>
      <c r="X423">
        <v>12</v>
      </c>
      <c r="Y423">
        <v>1902</v>
      </c>
      <c r="Z423" s="127">
        <v>1.4999999999999999E-2</v>
      </c>
      <c r="AA423">
        <v>1</v>
      </c>
      <c r="AB423">
        <v>16</v>
      </c>
    </row>
    <row r="424" spans="1:28" x14ac:dyDescent="0.2">
      <c r="A424">
        <v>2021</v>
      </c>
      <c r="B424">
        <v>1</v>
      </c>
      <c r="C424" s="260">
        <v>44207</v>
      </c>
      <c r="E424">
        <v>160</v>
      </c>
      <c r="F424" t="s">
        <v>277</v>
      </c>
      <c r="G424" t="s">
        <v>278</v>
      </c>
      <c r="H424">
        <v>186</v>
      </c>
      <c r="I424">
        <v>214</v>
      </c>
      <c r="J424">
        <v>188</v>
      </c>
      <c r="K424">
        <v>76</v>
      </c>
      <c r="L424">
        <v>95</v>
      </c>
      <c r="M424">
        <v>88</v>
      </c>
      <c r="N424">
        <v>82</v>
      </c>
      <c r="O424" s="81">
        <v>8</v>
      </c>
      <c r="P424" s="81">
        <v>2</v>
      </c>
      <c r="Q424" s="81">
        <v>5</v>
      </c>
      <c r="R424" s="81"/>
      <c r="S424" s="81"/>
      <c r="T424" s="81"/>
      <c r="U424" s="81"/>
      <c r="V424" s="81"/>
      <c r="W424" s="81"/>
      <c r="X424">
        <v>15</v>
      </c>
      <c r="Y424">
        <v>2019</v>
      </c>
      <c r="Z424" s="127">
        <v>1.4999999999999999E-2</v>
      </c>
      <c r="AA424">
        <v>1</v>
      </c>
      <c r="AB424">
        <v>16</v>
      </c>
    </row>
    <row r="425" spans="1:28" x14ac:dyDescent="0.2">
      <c r="A425">
        <v>2021</v>
      </c>
      <c r="B425">
        <v>1</v>
      </c>
      <c r="C425" s="260">
        <v>44208</v>
      </c>
      <c r="E425">
        <v>160</v>
      </c>
      <c r="F425" t="s">
        <v>277</v>
      </c>
      <c r="G425" t="s">
        <v>278</v>
      </c>
      <c r="H425">
        <v>186</v>
      </c>
      <c r="I425">
        <v>214</v>
      </c>
      <c r="J425">
        <v>198.6</v>
      </c>
      <c r="K425">
        <v>76</v>
      </c>
      <c r="L425">
        <v>95</v>
      </c>
      <c r="M425">
        <v>89</v>
      </c>
      <c r="N425">
        <v>81</v>
      </c>
      <c r="O425" s="81">
        <v>8</v>
      </c>
      <c r="P425" s="81">
        <v>1</v>
      </c>
      <c r="Q425" s="81">
        <v>2</v>
      </c>
      <c r="R425" s="81"/>
      <c r="S425" s="81"/>
      <c r="T425" s="81"/>
      <c r="U425" s="81"/>
      <c r="V425" s="81"/>
      <c r="W425" s="81"/>
      <c r="X425">
        <v>11</v>
      </c>
      <c r="Y425">
        <v>1895</v>
      </c>
      <c r="Z425" s="127">
        <v>1.4999999999999999E-2</v>
      </c>
      <c r="AA425">
        <v>1</v>
      </c>
      <c r="AB425">
        <v>16</v>
      </c>
    </row>
    <row r="426" spans="1:28" x14ac:dyDescent="0.2">
      <c r="A426">
        <v>2021</v>
      </c>
      <c r="B426">
        <v>1</v>
      </c>
      <c r="C426" s="260">
        <v>44209</v>
      </c>
      <c r="E426">
        <v>160</v>
      </c>
      <c r="F426" t="s">
        <v>277</v>
      </c>
      <c r="G426" t="s">
        <v>278</v>
      </c>
      <c r="H426">
        <v>186</v>
      </c>
      <c r="I426">
        <v>214</v>
      </c>
      <c r="J426">
        <v>198</v>
      </c>
      <c r="K426">
        <v>76</v>
      </c>
      <c r="L426">
        <v>95</v>
      </c>
      <c r="M426">
        <v>89</v>
      </c>
      <c r="N426">
        <v>81</v>
      </c>
      <c r="O426" s="81">
        <v>16</v>
      </c>
      <c r="P426" s="81">
        <v>10</v>
      </c>
      <c r="Q426" s="81">
        <v>12</v>
      </c>
      <c r="R426" s="81"/>
      <c r="S426" s="81"/>
      <c r="T426" s="81"/>
      <c r="U426" s="81"/>
      <c r="V426" s="81"/>
      <c r="W426" s="81"/>
      <c r="X426">
        <v>38</v>
      </c>
      <c r="Y426">
        <v>1724</v>
      </c>
      <c r="Z426" s="127">
        <v>1.4999999999999999E-2</v>
      </c>
      <c r="AA426">
        <v>1</v>
      </c>
      <c r="AB426">
        <v>16</v>
      </c>
    </row>
    <row r="427" spans="1:28" x14ac:dyDescent="0.2">
      <c r="A427">
        <v>2021</v>
      </c>
      <c r="B427">
        <v>1</v>
      </c>
      <c r="C427" s="260">
        <v>44210</v>
      </c>
      <c r="E427">
        <v>160</v>
      </c>
      <c r="F427" t="s">
        <v>277</v>
      </c>
      <c r="G427" t="s">
        <v>278</v>
      </c>
      <c r="H427">
        <v>186</v>
      </c>
      <c r="I427">
        <v>214</v>
      </c>
      <c r="J427">
        <v>194</v>
      </c>
      <c r="K427">
        <v>76</v>
      </c>
      <c r="L427">
        <v>95</v>
      </c>
      <c r="M427">
        <v>86</v>
      </c>
      <c r="N427">
        <v>84</v>
      </c>
      <c r="O427" s="81">
        <v>6</v>
      </c>
      <c r="P427" s="81">
        <v>2</v>
      </c>
      <c r="Q427" s="81">
        <v>5</v>
      </c>
      <c r="R427" s="81"/>
      <c r="S427" s="81">
        <v>2</v>
      </c>
      <c r="T427" s="81"/>
      <c r="U427" s="81"/>
      <c r="V427" s="81"/>
      <c r="W427" s="81"/>
      <c r="X427">
        <v>15</v>
      </c>
      <c r="Y427">
        <v>1791</v>
      </c>
      <c r="Z427" s="127">
        <v>1.4999999999999999E-2</v>
      </c>
      <c r="AA427">
        <v>1</v>
      </c>
      <c r="AB427">
        <v>16</v>
      </c>
    </row>
    <row r="428" spans="1:28" x14ac:dyDescent="0.2">
      <c r="A428">
        <v>2021</v>
      </c>
      <c r="B428">
        <v>1</v>
      </c>
      <c r="C428" s="260">
        <v>44211</v>
      </c>
      <c r="E428">
        <v>160</v>
      </c>
      <c r="F428" t="s">
        <v>277</v>
      </c>
      <c r="G428" t="s">
        <v>278</v>
      </c>
      <c r="H428">
        <v>186</v>
      </c>
      <c r="I428">
        <v>214</v>
      </c>
      <c r="J428">
        <v>191</v>
      </c>
      <c r="K428">
        <v>76</v>
      </c>
      <c r="L428">
        <v>95</v>
      </c>
      <c r="M428">
        <v>82</v>
      </c>
      <c r="N428">
        <v>88</v>
      </c>
      <c r="O428" s="81">
        <v>4</v>
      </c>
      <c r="P428" s="81">
        <v>5</v>
      </c>
      <c r="Q428" s="81">
        <v>6</v>
      </c>
      <c r="R428" s="81"/>
      <c r="S428" s="81"/>
      <c r="T428" s="81"/>
      <c r="U428" s="81"/>
      <c r="V428" s="81"/>
      <c r="W428" s="81"/>
      <c r="X428">
        <v>15</v>
      </c>
      <c r="Y428">
        <v>1731</v>
      </c>
      <c r="Z428" s="127">
        <v>1.4999999999999999E-2</v>
      </c>
      <c r="AA428">
        <v>1</v>
      </c>
      <c r="AB428">
        <v>16</v>
      </c>
    </row>
    <row r="429" spans="1:28" x14ac:dyDescent="0.2">
      <c r="A429">
        <v>2021</v>
      </c>
      <c r="B429">
        <v>1</v>
      </c>
      <c r="C429" s="260">
        <v>44212</v>
      </c>
      <c r="E429">
        <v>160</v>
      </c>
      <c r="F429" t="s">
        <v>277</v>
      </c>
      <c r="G429" t="s">
        <v>278</v>
      </c>
      <c r="H429">
        <v>186</v>
      </c>
      <c r="I429">
        <v>214</v>
      </c>
      <c r="J429">
        <v>190.6</v>
      </c>
      <c r="K429">
        <v>76</v>
      </c>
      <c r="L429">
        <v>95</v>
      </c>
      <c r="M429">
        <v>92</v>
      </c>
      <c r="N429">
        <v>78</v>
      </c>
      <c r="O429" s="81">
        <v>5</v>
      </c>
      <c r="P429" s="81"/>
      <c r="Q429" s="81">
        <v>6</v>
      </c>
      <c r="R429" s="81"/>
      <c r="S429" s="81"/>
      <c r="T429" s="81"/>
      <c r="U429" s="81"/>
      <c r="V429" s="81"/>
      <c r="W429" s="81"/>
      <c r="X429">
        <v>11</v>
      </c>
      <c r="Y429">
        <v>1427</v>
      </c>
      <c r="Z429" s="127">
        <v>1.4999999999999999E-2</v>
      </c>
      <c r="AA429">
        <v>1</v>
      </c>
      <c r="AB429">
        <v>16</v>
      </c>
    </row>
    <row r="430" spans="1:28" x14ac:dyDescent="0.2">
      <c r="A430">
        <v>2021</v>
      </c>
      <c r="B430">
        <v>1</v>
      </c>
      <c r="C430" s="260">
        <v>44213</v>
      </c>
      <c r="E430">
        <v>160</v>
      </c>
      <c r="F430" t="s">
        <v>277</v>
      </c>
      <c r="G430" t="s">
        <v>278</v>
      </c>
      <c r="H430">
        <v>186</v>
      </c>
      <c r="I430">
        <v>214</v>
      </c>
      <c r="J430">
        <v>191.6</v>
      </c>
      <c r="K430">
        <v>76</v>
      </c>
      <c r="L430">
        <v>95</v>
      </c>
      <c r="M430">
        <v>94</v>
      </c>
      <c r="N430">
        <v>77</v>
      </c>
      <c r="O430" s="81">
        <v>4</v>
      </c>
      <c r="P430" s="81">
        <v>5</v>
      </c>
      <c r="Q430" s="81">
        <v>4</v>
      </c>
      <c r="R430" s="81"/>
      <c r="S430" s="81"/>
      <c r="T430" s="81"/>
      <c r="U430" s="81"/>
      <c r="V430" s="81"/>
      <c r="W430" s="81"/>
      <c r="X430">
        <v>13</v>
      </c>
      <c r="Y430">
        <v>1831</v>
      </c>
      <c r="Z430" s="127">
        <v>1.4999999999999999E-2</v>
      </c>
      <c r="AA430">
        <v>1</v>
      </c>
      <c r="AB430">
        <v>16</v>
      </c>
    </row>
    <row r="431" spans="1:28" x14ac:dyDescent="0.2">
      <c r="A431">
        <v>2021</v>
      </c>
      <c r="B431">
        <v>1</v>
      </c>
      <c r="C431" s="260">
        <v>44200</v>
      </c>
      <c r="E431">
        <v>440</v>
      </c>
      <c r="F431" t="s">
        <v>236</v>
      </c>
      <c r="G431" t="s">
        <v>237</v>
      </c>
      <c r="H431">
        <v>239.94</v>
      </c>
      <c r="I431">
        <v>276.06</v>
      </c>
      <c r="J431">
        <v>253.5</v>
      </c>
      <c r="K431">
        <v>90</v>
      </c>
      <c r="L431">
        <v>120</v>
      </c>
      <c r="M431">
        <v>80</v>
      </c>
      <c r="N431">
        <v>135</v>
      </c>
      <c r="O431" s="81">
        <v>10</v>
      </c>
      <c r="P431" s="81"/>
      <c r="Q431" s="81">
        <v>9</v>
      </c>
      <c r="R431" s="81"/>
      <c r="S431" s="81"/>
      <c r="T431" s="81"/>
      <c r="U431" s="81"/>
      <c r="V431" s="81"/>
      <c r="W431" s="81"/>
      <c r="X431">
        <v>19</v>
      </c>
      <c r="Y431">
        <v>1059</v>
      </c>
      <c r="Z431" s="127">
        <v>1.4999999999999999E-2</v>
      </c>
      <c r="AA431">
        <v>1</v>
      </c>
      <c r="AB431">
        <v>20</v>
      </c>
    </row>
    <row r="432" spans="1:28" x14ac:dyDescent="0.2">
      <c r="A432">
        <v>2021</v>
      </c>
      <c r="B432">
        <v>1</v>
      </c>
      <c r="C432" s="260">
        <v>44201</v>
      </c>
      <c r="E432">
        <v>440</v>
      </c>
      <c r="F432" t="s">
        <v>236</v>
      </c>
      <c r="G432" t="s">
        <v>237</v>
      </c>
      <c r="H432">
        <v>239.94</v>
      </c>
      <c r="I432">
        <v>276.06</v>
      </c>
      <c r="J432">
        <v>252.8</v>
      </c>
      <c r="K432">
        <v>90</v>
      </c>
      <c r="L432">
        <v>120</v>
      </c>
      <c r="M432">
        <v>79</v>
      </c>
      <c r="N432">
        <v>138</v>
      </c>
      <c r="O432" s="81">
        <v>3</v>
      </c>
      <c r="P432" s="81">
        <v>2</v>
      </c>
      <c r="Q432" s="81">
        <v>3</v>
      </c>
      <c r="R432" s="81"/>
      <c r="S432" s="81"/>
      <c r="T432" s="81"/>
      <c r="U432" s="81"/>
      <c r="V432" s="81"/>
      <c r="W432" s="81"/>
      <c r="X432">
        <v>8</v>
      </c>
      <c r="Y432">
        <v>2134</v>
      </c>
      <c r="Z432" s="127">
        <v>1.4999999999999999E-2</v>
      </c>
      <c r="AA432">
        <v>1</v>
      </c>
      <c r="AB432">
        <v>20</v>
      </c>
    </row>
    <row r="433" spans="1:28" x14ac:dyDescent="0.2">
      <c r="A433">
        <v>2021</v>
      </c>
      <c r="B433">
        <v>1</v>
      </c>
      <c r="C433" s="260">
        <v>44209</v>
      </c>
      <c r="E433">
        <v>155</v>
      </c>
      <c r="F433" t="s">
        <v>338</v>
      </c>
      <c r="G433" t="s">
        <v>339</v>
      </c>
      <c r="H433">
        <v>113.46</v>
      </c>
      <c r="I433">
        <v>130.54</v>
      </c>
      <c r="J433">
        <v>123</v>
      </c>
      <c r="K433">
        <v>61</v>
      </c>
      <c r="L433">
        <v>177</v>
      </c>
      <c r="M433">
        <v>80</v>
      </c>
      <c r="N433">
        <v>135</v>
      </c>
      <c r="O433" s="81">
        <v>6</v>
      </c>
      <c r="P433" s="81">
        <v>5</v>
      </c>
      <c r="Q433" s="81">
        <v>5</v>
      </c>
      <c r="R433" s="81"/>
      <c r="S433" s="81"/>
      <c r="T433" s="81"/>
      <c r="U433" s="81"/>
      <c r="V433" s="81"/>
      <c r="W433" s="81"/>
      <c r="X433">
        <v>16</v>
      </c>
      <c r="Y433">
        <v>16</v>
      </c>
      <c r="Z433" s="127">
        <v>0.02</v>
      </c>
      <c r="AA433">
        <v>1</v>
      </c>
      <c r="AB433">
        <v>18</v>
      </c>
    </row>
    <row r="434" spans="1:28" x14ac:dyDescent="0.2">
      <c r="A434">
        <v>2021</v>
      </c>
      <c r="B434">
        <v>1</v>
      </c>
      <c r="C434" s="260">
        <v>44210</v>
      </c>
      <c r="E434">
        <v>155</v>
      </c>
      <c r="F434" t="s">
        <v>338</v>
      </c>
      <c r="G434" t="s">
        <v>339</v>
      </c>
      <c r="H434">
        <v>113.46</v>
      </c>
      <c r="I434">
        <v>130.54</v>
      </c>
      <c r="J434">
        <v>123.6</v>
      </c>
      <c r="K434">
        <v>61</v>
      </c>
      <c r="L434">
        <v>177</v>
      </c>
      <c r="M434">
        <v>85</v>
      </c>
      <c r="N434">
        <v>127</v>
      </c>
      <c r="O434" s="81">
        <v>20</v>
      </c>
      <c r="P434" s="81">
        <v>5</v>
      </c>
      <c r="Q434" s="81">
        <v>6</v>
      </c>
      <c r="R434" s="81">
        <v>36</v>
      </c>
      <c r="S434" s="81"/>
      <c r="T434" s="81"/>
      <c r="U434" s="81"/>
      <c r="V434" s="81"/>
      <c r="W434" s="81"/>
      <c r="X434">
        <v>67</v>
      </c>
      <c r="Y434">
        <v>1363</v>
      </c>
      <c r="Z434" s="127">
        <v>0.02</v>
      </c>
      <c r="AA434">
        <v>1</v>
      </c>
      <c r="AB434">
        <v>18</v>
      </c>
    </row>
    <row r="435" spans="1:28" x14ac:dyDescent="0.2">
      <c r="A435">
        <v>2021</v>
      </c>
      <c r="B435">
        <v>1</v>
      </c>
      <c r="C435" s="260">
        <v>44211</v>
      </c>
      <c r="E435">
        <v>155</v>
      </c>
      <c r="F435" t="s">
        <v>338</v>
      </c>
      <c r="G435" t="s">
        <v>339</v>
      </c>
      <c r="H435">
        <v>113.46</v>
      </c>
      <c r="I435">
        <v>130.54</v>
      </c>
      <c r="J435">
        <v>125.9</v>
      </c>
      <c r="K435">
        <v>61</v>
      </c>
      <c r="L435">
        <v>177</v>
      </c>
      <c r="M435">
        <v>79</v>
      </c>
      <c r="N435">
        <v>136</v>
      </c>
      <c r="O435" s="81">
        <v>6</v>
      </c>
      <c r="P435" s="81">
        <v>4</v>
      </c>
      <c r="Q435" s="81">
        <v>7</v>
      </c>
      <c r="R435" s="81"/>
      <c r="S435" s="81"/>
      <c r="T435" s="81"/>
      <c r="U435" s="81"/>
      <c r="V435" s="81"/>
      <c r="W435" s="81"/>
      <c r="X435">
        <v>17</v>
      </c>
      <c r="Y435">
        <v>1145</v>
      </c>
      <c r="Z435" s="127">
        <v>0.02</v>
      </c>
      <c r="AA435">
        <v>1</v>
      </c>
      <c r="AB435">
        <v>18</v>
      </c>
    </row>
    <row r="436" spans="1:28" x14ac:dyDescent="0.2">
      <c r="A436">
        <v>2021</v>
      </c>
      <c r="B436">
        <v>1</v>
      </c>
      <c r="C436" s="260">
        <v>44212</v>
      </c>
      <c r="E436">
        <v>155</v>
      </c>
      <c r="F436" t="s">
        <v>338</v>
      </c>
      <c r="G436" t="s">
        <v>339</v>
      </c>
      <c r="H436">
        <v>113.46</v>
      </c>
      <c r="I436">
        <v>130.54</v>
      </c>
      <c r="J436">
        <v>121.9</v>
      </c>
      <c r="K436">
        <v>61</v>
      </c>
      <c r="L436">
        <v>177</v>
      </c>
      <c r="M436">
        <v>83</v>
      </c>
      <c r="N436">
        <v>130</v>
      </c>
      <c r="O436" s="81">
        <v>6</v>
      </c>
      <c r="P436" s="81"/>
      <c r="Q436" s="81">
        <v>4</v>
      </c>
      <c r="R436" s="81"/>
      <c r="S436" s="81"/>
      <c r="T436" s="81"/>
      <c r="U436" s="81"/>
      <c r="V436" s="81"/>
      <c r="W436" s="81"/>
      <c r="X436">
        <v>10</v>
      </c>
      <c r="Y436">
        <v>1186</v>
      </c>
      <c r="Z436" s="127">
        <v>0.02</v>
      </c>
      <c r="AA436">
        <v>1</v>
      </c>
      <c r="AB436">
        <v>18</v>
      </c>
    </row>
    <row r="437" spans="1:28" x14ac:dyDescent="0.2">
      <c r="A437">
        <v>2021</v>
      </c>
      <c r="B437">
        <v>1</v>
      </c>
      <c r="C437" s="260">
        <v>44213</v>
      </c>
      <c r="E437">
        <v>155</v>
      </c>
      <c r="F437" t="s">
        <v>338</v>
      </c>
      <c r="G437" t="s">
        <v>339</v>
      </c>
      <c r="H437">
        <v>113.46</v>
      </c>
      <c r="I437">
        <v>130.54</v>
      </c>
      <c r="J437">
        <v>124.8</v>
      </c>
      <c r="K437">
        <v>61</v>
      </c>
      <c r="L437">
        <v>177</v>
      </c>
      <c r="M437">
        <v>85</v>
      </c>
      <c r="N437">
        <v>127</v>
      </c>
      <c r="O437" s="81">
        <v>5</v>
      </c>
      <c r="P437" s="81">
        <v>3</v>
      </c>
      <c r="Q437" s="81">
        <v>5</v>
      </c>
      <c r="R437" s="81"/>
      <c r="S437" s="81"/>
      <c r="T437" s="81"/>
      <c r="U437" s="81"/>
      <c r="V437" s="81"/>
      <c r="W437" s="81"/>
      <c r="X437">
        <v>13</v>
      </c>
      <c r="Y437">
        <v>1069</v>
      </c>
      <c r="Z437" s="127">
        <v>0.02</v>
      </c>
      <c r="AA437">
        <v>1</v>
      </c>
      <c r="AB437">
        <v>18</v>
      </c>
    </row>
    <row r="438" spans="1:28" x14ac:dyDescent="0.2">
      <c r="A438">
        <v>2021</v>
      </c>
      <c r="B438">
        <v>1</v>
      </c>
      <c r="C438" s="260">
        <v>44214</v>
      </c>
      <c r="E438">
        <v>155</v>
      </c>
      <c r="F438" t="s">
        <v>338</v>
      </c>
      <c r="G438" t="s">
        <v>339</v>
      </c>
      <c r="H438">
        <v>113.46</v>
      </c>
      <c r="I438">
        <v>130.54</v>
      </c>
      <c r="J438">
        <v>120.6</v>
      </c>
      <c r="K438">
        <v>61</v>
      </c>
      <c r="L438">
        <v>177</v>
      </c>
      <c r="M438">
        <v>86</v>
      </c>
      <c r="N438">
        <v>125</v>
      </c>
      <c r="O438" s="81">
        <v>8</v>
      </c>
      <c r="P438" s="81">
        <v>5</v>
      </c>
      <c r="Q438" s="81">
        <v>8</v>
      </c>
      <c r="R438" s="81"/>
      <c r="S438" s="81"/>
      <c r="T438" s="81"/>
      <c r="U438" s="81"/>
      <c r="V438" s="81"/>
      <c r="W438" s="81"/>
      <c r="X438">
        <v>21</v>
      </c>
      <c r="Y438">
        <v>1173</v>
      </c>
      <c r="Z438" s="127">
        <v>0.02</v>
      </c>
      <c r="AA438">
        <v>1</v>
      </c>
      <c r="AB438">
        <v>18</v>
      </c>
    </row>
    <row r="439" spans="1:28" x14ac:dyDescent="0.2">
      <c r="A439">
        <v>2021</v>
      </c>
      <c r="B439">
        <v>1</v>
      </c>
      <c r="C439" s="260">
        <v>44215</v>
      </c>
      <c r="E439">
        <v>155</v>
      </c>
      <c r="F439" t="s">
        <v>338</v>
      </c>
      <c r="G439" t="s">
        <v>339</v>
      </c>
      <c r="H439">
        <v>113.46</v>
      </c>
      <c r="I439">
        <v>130.54</v>
      </c>
      <c r="J439">
        <v>113</v>
      </c>
      <c r="K439">
        <v>61</v>
      </c>
      <c r="L439">
        <v>177</v>
      </c>
      <c r="M439">
        <v>86</v>
      </c>
      <c r="N439">
        <v>125</v>
      </c>
      <c r="O439" s="81">
        <v>1</v>
      </c>
      <c r="P439" s="81"/>
      <c r="Q439" s="81">
        <v>3</v>
      </c>
      <c r="R439" s="81"/>
      <c r="S439" s="81"/>
      <c r="T439" s="81"/>
      <c r="U439" s="81"/>
      <c r="V439" s="81"/>
      <c r="W439" s="81"/>
      <c r="X439">
        <v>4</v>
      </c>
      <c r="Y439">
        <v>364</v>
      </c>
      <c r="Z439" s="127">
        <v>0.02</v>
      </c>
      <c r="AA439">
        <v>1</v>
      </c>
      <c r="AB439">
        <v>18</v>
      </c>
    </row>
    <row r="440" spans="1:28" x14ac:dyDescent="0.2">
      <c r="A440">
        <v>2021</v>
      </c>
      <c r="B440">
        <v>1</v>
      </c>
      <c r="C440" s="260">
        <v>44203</v>
      </c>
      <c r="E440">
        <v>749</v>
      </c>
      <c r="F440" t="s">
        <v>309</v>
      </c>
      <c r="G440" t="s">
        <v>310</v>
      </c>
      <c r="H440">
        <v>613.79999999999995</v>
      </c>
      <c r="I440">
        <v>706.2</v>
      </c>
      <c r="J440">
        <v>688.1</v>
      </c>
      <c r="K440">
        <v>13</v>
      </c>
      <c r="L440">
        <v>200</v>
      </c>
      <c r="M440">
        <v>15</v>
      </c>
      <c r="N440">
        <v>246</v>
      </c>
      <c r="O440" s="81"/>
      <c r="P440" s="81"/>
      <c r="Q440" s="81"/>
      <c r="R440" s="81"/>
      <c r="S440" s="81"/>
      <c r="T440" s="81"/>
      <c r="U440" s="81"/>
      <c r="V440" s="81"/>
      <c r="W440" s="81"/>
      <c r="Z440" s="127">
        <v>0.02</v>
      </c>
      <c r="AA440">
        <v>1</v>
      </c>
      <c r="AB440">
        <v>18</v>
      </c>
    </row>
    <row r="441" spans="1:28" x14ac:dyDescent="0.2">
      <c r="A441">
        <v>2021</v>
      </c>
      <c r="B441">
        <v>1</v>
      </c>
      <c r="C441" s="260">
        <v>44205</v>
      </c>
      <c r="E441">
        <v>749</v>
      </c>
      <c r="F441" t="s">
        <v>309</v>
      </c>
      <c r="G441" t="s">
        <v>310</v>
      </c>
      <c r="H441">
        <v>613.79999999999995</v>
      </c>
      <c r="I441">
        <v>706.2</v>
      </c>
      <c r="J441">
        <v>714.6</v>
      </c>
      <c r="K441">
        <v>13</v>
      </c>
      <c r="L441">
        <v>200</v>
      </c>
      <c r="M441">
        <v>14</v>
      </c>
      <c r="N441">
        <v>264</v>
      </c>
      <c r="O441" s="81"/>
      <c r="P441" s="81"/>
      <c r="Q441" s="81"/>
      <c r="R441" s="81"/>
      <c r="S441" s="81"/>
      <c r="T441" s="81"/>
      <c r="U441" s="81"/>
      <c r="V441" s="81"/>
      <c r="W441" s="81"/>
      <c r="Z441" s="127">
        <v>0.02</v>
      </c>
      <c r="AA441">
        <v>1</v>
      </c>
      <c r="AB441">
        <v>18</v>
      </c>
    </row>
    <row r="442" spans="1:28" x14ac:dyDescent="0.2">
      <c r="A442">
        <v>2021</v>
      </c>
      <c r="B442">
        <v>1</v>
      </c>
      <c r="C442" s="260">
        <v>44209</v>
      </c>
      <c r="E442">
        <v>749</v>
      </c>
      <c r="F442" t="s">
        <v>309</v>
      </c>
      <c r="G442" t="s">
        <v>310</v>
      </c>
      <c r="H442">
        <v>613.79999999999995</v>
      </c>
      <c r="I442">
        <v>706.2</v>
      </c>
      <c r="J442">
        <v>701.7</v>
      </c>
      <c r="K442">
        <v>13</v>
      </c>
      <c r="L442">
        <v>200</v>
      </c>
      <c r="M442">
        <v>13</v>
      </c>
      <c r="N442">
        <v>279</v>
      </c>
      <c r="O442" s="81"/>
      <c r="P442" s="81"/>
      <c r="Q442" s="81"/>
      <c r="R442" s="81"/>
      <c r="S442" s="81"/>
      <c r="T442" s="81"/>
      <c r="U442" s="81"/>
      <c r="V442" s="81"/>
      <c r="W442" s="81"/>
      <c r="Z442" s="127">
        <v>0.02</v>
      </c>
      <c r="AA442">
        <v>1</v>
      </c>
      <c r="AB442">
        <v>18</v>
      </c>
    </row>
    <row r="443" spans="1:28" x14ac:dyDescent="0.2">
      <c r="A443">
        <v>2021</v>
      </c>
      <c r="B443">
        <v>1</v>
      </c>
      <c r="C443" s="260">
        <v>44202</v>
      </c>
      <c r="E443">
        <v>605</v>
      </c>
      <c r="F443" t="s">
        <v>280</v>
      </c>
      <c r="G443" t="s">
        <v>281</v>
      </c>
      <c r="H443">
        <v>588.69000000000005</v>
      </c>
      <c r="I443">
        <v>677.31</v>
      </c>
      <c r="K443">
        <v>13</v>
      </c>
      <c r="L443">
        <v>200</v>
      </c>
      <c r="O443" s="81">
        <v>36</v>
      </c>
      <c r="P443" s="81"/>
      <c r="Q443" s="81">
        <v>14</v>
      </c>
      <c r="R443" s="81"/>
      <c r="S443" s="81"/>
      <c r="T443" s="81"/>
      <c r="U443" s="81"/>
      <c r="V443" s="81"/>
      <c r="W443" s="81"/>
      <c r="X443">
        <v>50</v>
      </c>
      <c r="Y443">
        <v>242</v>
      </c>
      <c r="Z443" s="127">
        <v>0.02</v>
      </c>
      <c r="AA443">
        <v>1</v>
      </c>
      <c r="AB443">
        <v>18</v>
      </c>
    </row>
    <row r="444" spans="1:28" x14ac:dyDescent="0.2">
      <c r="A444">
        <v>2021</v>
      </c>
      <c r="B444">
        <v>1</v>
      </c>
      <c r="C444" s="260">
        <v>44203</v>
      </c>
      <c r="E444">
        <v>605</v>
      </c>
      <c r="F444" t="s">
        <v>280</v>
      </c>
      <c r="G444" t="s">
        <v>281</v>
      </c>
      <c r="H444">
        <v>588.69000000000005</v>
      </c>
      <c r="I444">
        <v>677.31</v>
      </c>
      <c r="J444">
        <v>571.70000000000005</v>
      </c>
      <c r="K444">
        <v>13</v>
      </c>
      <c r="L444">
        <v>200</v>
      </c>
      <c r="M444">
        <v>15</v>
      </c>
      <c r="N444">
        <v>246</v>
      </c>
      <c r="O444" s="81">
        <v>5</v>
      </c>
      <c r="P444" s="81"/>
      <c r="Q444" s="81">
        <v>6</v>
      </c>
      <c r="R444" s="81">
        <v>3</v>
      </c>
      <c r="S444" s="81"/>
      <c r="T444" s="81"/>
      <c r="U444" s="81"/>
      <c r="V444" s="81"/>
      <c r="W444" s="81"/>
      <c r="X444">
        <v>14</v>
      </c>
      <c r="Y444">
        <v>274</v>
      </c>
      <c r="Z444" s="127">
        <v>0.02</v>
      </c>
      <c r="AA444">
        <v>1</v>
      </c>
      <c r="AB444">
        <v>18</v>
      </c>
    </row>
    <row r="445" spans="1:28" x14ac:dyDescent="0.2">
      <c r="A445">
        <v>2021</v>
      </c>
      <c r="B445">
        <v>1</v>
      </c>
      <c r="C445" s="260">
        <v>44205</v>
      </c>
      <c r="E445">
        <v>605</v>
      </c>
      <c r="F445" t="s">
        <v>280</v>
      </c>
      <c r="G445" t="s">
        <v>281</v>
      </c>
      <c r="H445">
        <v>588.69000000000005</v>
      </c>
      <c r="I445">
        <v>677.31</v>
      </c>
      <c r="J445">
        <v>606.6</v>
      </c>
      <c r="K445">
        <v>13</v>
      </c>
      <c r="L445">
        <v>200</v>
      </c>
      <c r="M445">
        <v>14</v>
      </c>
      <c r="N445">
        <v>264</v>
      </c>
      <c r="O445" s="81">
        <v>7</v>
      </c>
      <c r="P445" s="81">
        <v>5</v>
      </c>
      <c r="Q445" s="81">
        <v>12</v>
      </c>
      <c r="R445" s="81"/>
      <c r="S445" s="81"/>
      <c r="T445" s="81"/>
      <c r="U445" s="81"/>
      <c r="V445" s="81"/>
      <c r="W445" s="81"/>
      <c r="X445">
        <v>24</v>
      </c>
      <c r="Y445">
        <v>248</v>
      </c>
      <c r="Z445" s="127">
        <v>0.02</v>
      </c>
      <c r="AA445">
        <v>1</v>
      </c>
      <c r="AB445">
        <v>18</v>
      </c>
    </row>
    <row r="446" spans="1:28" x14ac:dyDescent="0.2">
      <c r="A446">
        <v>2021</v>
      </c>
      <c r="B446">
        <v>1</v>
      </c>
      <c r="C446" s="260">
        <v>44207</v>
      </c>
      <c r="E446">
        <v>605</v>
      </c>
      <c r="F446" t="s">
        <v>280</v>
      </c>
      <c r="G446" t="s">
        <v>281</v>
      </c>
      <c r="H446">
        <v>588.69000000000005</v>
      </c>
      <c r="I446">
        <v>677.31</v>
      </c>
      <c r="K446">
        <v>13</v>
      </c>
      <c r="L446">
        <v>200</v>
      </c>
      <c r="O446" s="81"/>
      <c r="P446" s="81"/>
      <c r="Q446" s="81"/>
      <c r="R446" s="81"/>
      <c r="S446" s="81"/>
      <c r="T446" s="81"/>
      <c r="U446" s="81"/>
      <c r="V446" s="81"/>
      <c r="W446" s="81"/>
      <c r="Y446">
        <v>100</v>
      </c>
      <c r="Z446" s="127">
        <v>0.02</v>
      </c>
      <c r="AA446">
        <v>1</v>
      </c>
      <c r="AB446">
        <v>18</v>
      </c>
    </row>
    <row r="447" spans="1:28" x14ac:dyDescent="0.2">
      <c r="A447">
        <v>2021</v>
      </c>
      <c r="B447">
        <v>1</v>
      </c>
      <c r="C447" s="260">
        <v>44208</v>
      </c>
      <c r="E447">
        <v>605</v>
      </c>
      <c r="F447" t="s">
        <v>280</v>
      </c>
      <c r="G447" t="s">
        <v>281</v>
      </c>
      <c r="H447">
        <v>588.69000000000005</v>
      </c>
      <c r="I447">
        <v>677.31</v>
      </c>
      <c r="K447">
        <v>13</v>
      </c>
      <c r="L447">
        <v>200</v>
      </c>
      <c r="O447" s="81"/>
      <c r="P447" s="81"/>
      <c r="Q447" s="81"/>
      <c r="R447" s="81"/>
      <c r="S447" s="81"/>
      <c r="T447" s="81"/>
      <c r="U447" s="81"/>
      <c r="V447" s="81"/>
      <c r="W447" s="81"/>
      <c r="Y447">
        <v>64</v>
      </c>
      <c r="Z447" s="127">
        <v>0.02</v>
      </c>
      <c r="AA447">
        <v>1</v>
      </c>
      <c r="AB447">
        <v>18</v>
      </c>
    </row>
    <row r="448" spans="1:28" x14ac:dyDescent="0.2">
      <c r="A448">
        <v>2021</v>
      </c>
      <c r="B448">
        <v>1</v>
      </c>
      <c r="C448" s="260">
        <v>44209</v>
      </c>
      <c r="E448">
        <v>605</v>
      </c>
      <c r="F448" t="s">
        <v>280</v>
      </c>
      <c r="G448" t="s">
        <v>281</v>
      </c>
      <c r="H448">
        <v>588.69000000000005</v>
      </c>
      <c r="I448">
        <v>677.31</v>
      </c>
      <c r="J448">
        <v>586.20000000000005</v>
      </c>
      <c r="K448">
        <v>13</v>
      </c>
      <c r="L448">
        <v>200</v>
      </c>
      <c r="M448">
        <v>13</v>
      </c>
      <c r="N448">
        <v>279</v>
      </c>
      <c r="O448" s="81">
        <v>12</v>
      </c>
      <c r="P448" s="81">
        <v>3</v>
      </c>
      <c r="Q448" s="81">
        <v>8</v>
      </c>
      <c r="R448" s="81"/>
      <c r="S448" s="81"/>
      <c r="T448" s="81"/>
      <c r="U448" s="81"/>
      <c r="V448" s="81"/>
      <c r="W448" s="81"/>
      <c r="X448">
        <v>23</v>
      </c>
      <c r="Y448">
        <v>279</v>
      </c>
      <c r="Z448" s="127">
        <v>0.02</v>
      </c>
      <c r="AA448">
        <v>1</v>
      </c>
      <c r="AB448">
        <v>18</v>
      </c>
    </row>
    <row r="449" spans="1:28" x14ac:dyDescent="0.2">
      <c r="A449">
        <v>2021</v>
      </c>
      <c r="B449">
        <v>1</v>
      </c>
      <c r="C449" s="260">
        <v>44201</v>
      </c>
      <c r="E449">
        <v>142</v>
      </c>
      <c r="F449" t="s">
        <v>258</v>
      </c>
      <c r="G449" t="s">
        <v>259</v>
      </c>
      <c r="H449">
        <v>326.43</v>
      </c>
      <c r="I449">
        <v>375.57</v>
      </c>
      <c r="K449">
        <v>68</v>
      </c>
      <c r="L449">
        <v>212</v>
      </c>
      <c r="O449" s="81">
        <v>6</v>
      </c>
      <c r="P449" s="81"/>
      <c r="Q449" s="81">
        <v>3</v>
      </c>
      <c r="R449" s="81"/>
      <c r="S449" s="81"/>
      <c r="T449" s="81"/>
      <c r="U449" s="81"/>
      <c r="V449" s="81"/>
      <c r="W449" s="81"/>
      <c r="X449">
        <v>9</v>
      </c>
      <c r="Y449">
        <v>268</v>
      </c>
      <c r="Z449" s="127">
        <v>0.02</v>
      </c>
      <c r="AA449">
        <v>1</v>
      </c>
      <c r="AB449">
        <v>22</v>
      </c>
    </row>
    <row r="450" spans="1:28" x14ac:dyDescent="0.2">
      <c r="A450">
        <v>2021</v>
      </c>
      <c r="B450">
        <v>1</v>
      </c>
      <c r="C450" s="260">
        <v>44202</v>
      </c>
      <c r="E450">
        <v>142</v>
      </c>
      <c r="F450" t="s">
        <v>258</v>
      </c>
      <c r="G450" t="s">
        <v>259</v>
      </c>
      <c r="H450">
        <v>326.43</v>
      </c>
      <c r="I450">
        <v>375.57</v>
      </c>
      <c r="J450">
        <v>370.7</v>
      </c>
      <c r="K450">
        <v>68</v>
      </c>
      <c r="L450">
        <v>212</v>
      </c>
      <c r="M450">
        <v>54</v>
      </c>
      <c r="N450">
        <v>268</v>
      </c>
      <c r="O450" s="81">
        <v>20</v>
      </c>
      <c r="P450" s="81">
        <v>10</v>
      </c>
      <c r="Q450" s="81">
        <v>10</v>
      </c>
      <c r="R450" s="81"/>
      <c r="S450" s="81"/>
      <c r="T450" s="81"/>
      <c r="U450" s="81"/>
      <c r="V450" s="81"/>
      <c r="W450" s="81"/>
      <c r="X450">
        <v>40</v>
      </c>
      <c r="Y450">
        <v>509</v>
      </c>
      <c r="Z450" s="127">
        <v>0.02</v>
      </c>
      <c r="AA450">
        <v>1</v>
      </c>
      <c r="AB450">
        <v>22</v>
      </c>
    </row>
    <row r="451" spans="1:28" x14ac:dyDescent="0.2">
      <c r="A451">
        <v>2021</v>
      </c>
      <c r="B451">
        <v>1</v>
      </c>
      <c r="C451" s="260">
        <v>44206</v>
      </c>
      <c r="E451">
        <v>142</v>
      </c>
      <c r="F451" t="s">
        <v>258</v>
      </c>
      <c r="G451" t="s">
        <v>259</v>
      </c>
      <c r="H451">
        <v>326.43</v>
      </c>
      <c r="I451">
        <v>375.57</v>
      </c>
      <c r="J451">
        <v>346.5</v>
      </c>
      <c r="K451">
        <v>68</v>
      </c>
      <c r="L451">
        <v>212</v>
      </c>
      <c r="M451">
        <v>50</v>
      </c>
      <c r="N451">
        <v>290</v>
      </c>
      <c r="O451" s="81">
        <v>6</v>
      </c>
      <c r="P451" s="81">
        <v>6</v>
      </c>
      <c r="Q451" s="81">
        <v>8</v>
      </c>
      <c r="R451" s="81"/>
      <c r="S451" s="81"/>
      <c r="T451" s="81"/>
      <c r="U451" s="81"/>
      <c r="V451" s="81"/>
      <c r="W451" s="81"/>
      <c r="X451">
        <v>20</v>
      </c>
      <c r="Y451">
        <v>363</v>
      </c>
      <c r="Z451" s="127">
        <v>0.02</v>
      </c>
      <c r="AA451">
        <v>1</v>
      </c>
      <c r="AB451">
        <v>22</v>
      </c>
    </row>
    <row r="452" spans="1:28" x14ac:dyDescent="0.2">
      <c r="A452">
        <v>2021</v>
      </c>
      <c r="B452">
        <v>1</v>
      </c>
      <c r="C452" s="260">
        <v>44207</v>
      </c>
      <c r="E452">
        <v>142</v>
      </c>
      <c r="F452" t="s">
        <v>258</v>
      </c>
      <c r="G452" t="s">
        <v>259</v>
      </c>
      <c r="H452">
        <v>326.43</v>
      </c>
      <c r="I452">
        <v>375.57</v>
      </c>
      <c r="J452">
        <v>351.6</v>
      </c>
      <c r="K452">
        <v>68</v>
      </c>
      <c r="L452">
        <v>212</v>
      </c>
      <c r="M452">
        <v>51</v>
      </c>
      <c r="N452">
        <v>284</v>
      </c>
      <c r="O452" s="81">
        <v>12</v>
      </c>
      <c r="P452" s="81">
        <v>2</v>
      </c>
      <c r="Q452" s="81">
        <v>8</v>
      </c>
      <c r="R452" s="81"/>
      <c r="S452" s="81"/>
      <c r="T452" s="81"/>
      <c r="U452" s="81"/>
      <c r="V452" s="81"/>
      <c r="W452" s="81"/>
      <c r="X452">
        <v>22</v>
      </c>
      <c r="Y452">
        <v>1023</v>
      </c>
      <c r="Z452" s="127">
        <v>0.02</v>
      </c>
      <c r="AA452">
        <v>1</v>
      </c>
      <c r="AB452">
        <v>22</v>
      </c>
    </row>
    <row r="453" spans="1:28" x14ac:dyDescent="0.2">
      <c r="A453">
        <v>2021</v>
      </c>
      <c r="B453">
        <v>1</v>
      </c>
      <c r="C453" s="260">
        <v>44208</v>
      </c>
      <c r="E453">
        <v>142</v>
      </c>
      <c r="F453" t="s">
        <v>258</v>
      </c>
      <c r="G453" t="s">
        <v>259</v>
      </c>
      <c r="H453">
        <v>326.43</v>
      </c>
      <c r="I453">
        <v>375.57</v>
      </c>
      <c r="J453">
        <v>333.6</v>
      </c>
      <c r="K453">
        <v>68</v>
      </c>
      <c r="L453">
        <v>212</v>
      </c>
      <c r="M453">
        <v>56</v>
      </c>
      <c r="N453">
        <v>257</v>
      </c>
      <c r="O453" s="81">
        <v>10</v>
      </c>
      <c r="P453" s="81">
        <v>2</v>
      </c>
      <c r="Q453" s="81">
        <v>4</v>
      </c>
      <c r="R453" s="81"/>
      <c r="S453" s="81"/>
      <c r="T453" s="81"/>
      <c r="U453" s="81"/>
      <c r="V453" s="81"/>
      <c r="W453" s="81"/>
      <c r="X453">
        <v>16</v>
      </c>
      <c r="Y453">
        <v>1283</v>
      </c>
      <c r="Z453" s="127">
        <v>0.02</v>
      </c>
      <c r="AA453">
        <v>1</v>
      </c>
      <c r="AB453">
        <v>22</v>
      </c>
    </row>
    <row r="454" spans="1:28" x14ac:dyDescent="0.2">
      <c r="A454">
        <v>2021</v>
      </c>
      <c r="B454">
        <v>1</v>
      </c>
      <c r="C454" s="260">
        <v>44209</v>
      </c>
      <c r="E454">
        <v>142</v>
      </c>
      <c r="F454" t="s">
        <v>258</v>
      </c>
      <c r="G454" t="s">
        <v>259</v>
      </c>
      <c r="H454">
        <v>326.43</v>
      </c>
      <c r="I454">
        <v>375.57</v>
      </c>
      <c r="K454">
        <v>68</v>
      </c>
      <c r="L454">
        <v>212</v>
      </c>
      <c r="O454" s="81"/>
      <c r="P454" s="81"/>
      <c r="Q454" s="81"/>
      <c r="R454" s="81"/>
      <c r="S454" s="81"/>
      <c r="T454" s="81"/>
      <c r="U454" s="81"/>
      <c r="V454" s="81"/>
      <c r="W454" s="81"/>
      <c r="Y454">
        <v>126</v>
      </c>
      <c r="Z454" s="127">
        <v>0.02</v>
      </c>
      <c r="AA454">
        <v>1</v>
      </c>
      <c r="AB454">
        <v>22</v>
      </c>
    </row>
    <row r="455" spans="1:28" x14ac:dyDescent="0.2">
      <c r="A455">
        <v>2021</v>
      </c>
      <c r="B455">
        <v>1</v>
      </c>
      <c r="C455" s="260">
        <v>44210</v>
      </c>
      <c r="E455">
        <v>142</v>
      </c>
      <c r="F455" t="s">
        <v>258</v>
      </c>
      <c r="G455" t="s">
        <v>259</v>
      </c>
      <c r="H455">
        <v>326.43</v>
      </c>
      <c r="I455">
        <v>375.57</v>
      </c>
      <c r="J455">
        <v>339.1</v>
      </c>
      <c r="K455">
        <v>68</v>
      </c>
      <c r="L455">
        <v>212</v>
      </c>
      <c r="M455">
        <v>73</v>
      </c>
      <c r="N455">
        <v>198</v>
      </c>
      <c r="O455" s="81">
        <v>1</v>
      </c>
      <c r="P455" s="81"/>
      <c r="Q455" s="81"/>
      <c r="R455" s="81">
        <v>4</v>
      </c>
      <c r="S455" s="81"/>
      <c r="T455" s="81"/>
      <c r="U455" s="81"/>
      <c r="V455" s="81"/>
      <c r="W455" s="81"/>
      <c r="X455">
        <v>5</v>
      </c>
      <c r="Y455">
        <v>439</v>
      </c>
      <c r="Z455" s="127">
        <v>0.02</v>
      </c>
      <c r="AA455">
        <v>1</v>
      </c>
      <c r="AB455">
        <v>22</v>
      </c>
    </row>
    <row r="456" spans="1:28" x14ac:dyDescent="0.2">
      <c r="A456">
        <v>2021</v>
      </c>
      <c r="B456">
        <v>1</v>
      </c>
      <c r="C456" s="260">
        <v>44211</v>
      </c>
      <c r="E456">
        <v>142</v>
      </c>
      <c r="F456" t="s">
        <v>258</v>
      </c>
      <c r="G456" t="s">
        <v>259</v>
      </c>
      <c r="H456">
        <v>326.43</v>
      </c>
      <c r="I456">
        <v>375.57</v>
      </c>
      <c r="K456">
        <v>68</v>
      </c>
      <c r="L456">
        <v>212</v>
      </c>
      <c r="O456" s="81"/>
      <c r="P456" s="81"/>
      <c r="Q456" s="81"/>
      <c r="R456" s="81"/>
      <c r="S456" s="81"/>
      <c r="T456" s="81"/>
      <c r="U456" s="81"/>
      <c r="V456" s="81"/>
      <c r="W456" s="81"/>
      <c r="Y456">
        <v>154</v>
      </c>
      <c r="Z456" s="127">
        <v>0.02</v>
      </c>
      <c r="AA456">
        <v>1</v>
      </c>
      <c r="AB456">
        <v>22</v>
      </c>
    </row>
    <row r="457" spans="1:28" x14ac:dyDescent="0.2">
      <c r="A457">
        <v>2021</v>
      </c>
      <c r="B457">
        <v>1</v>
      </c>
      <c r="C457" s="260">
        <v>44213</v>
      </c>
      <c r="E457">
        <v>142</v>
      </c>
      <c r="F457" t="s">
        <v>258</v>
      </c>
      <c r="G457" t="s">
        <v>259</v>
      </c>
      <c r="H457">
        <v>326.43</v>
      </c>
      <c r="I457">
        <v>375.57</v>
      </c>
      <c r="J457">
        <v>400</v>
      </c>
      <c r="K457">
        <v>68</v>
      </c>
      <c r="L457">
        <v>212</v>
      </c>
      <c r="M457">
        <v>70</v>
      </c>
      <c r="N457">
        <v>205</v>
      </c>
      <c r="O457" s="81">
        <v>2</v>
      </c>
      <c r="P457" s="81"/>
      <c r="Q457" s="81">
        <v>1</v>
      </c>
      <c r="R457" s="81"/>
      <c r="S457" s="81"/>
      <c r="T457" s="81"/>
      <c r="U457" s="81"/>
      <c r="V457" s="81"/>
      <c r="W457" s="81"/>
      <c r="X457">
        <v>3</v>
      </c>
      <c r="Y457">
        <v>59</v>
      </c>
      <c r="Z457" s="127">
        <v>0.02</v>
      </c>
      <c r="AA457">
        <v>1</v>
      </c>
      <c r="AB457">
        <v>22</v>
      </c>
    </row>
    <row r="458" spans="1:28" x14ac:dyDescent="0.2">
      <c r="A458">
        <v>2021</v>
      </c>
      <c r="B458">
        <v>1</v>
      </c>
      <c r="C458" s="260">
        <v>44198</v>
      </c>
      <c r="E458">
        <v>140</v>
      </c>
      <c r="F458" t="s">
        <v>211</v>
      </c>
      <c r="G458" t="s">
        <v>212</v>
      </c>
      <c r="H458">
        <v>451.05</v>
      </c>
      <c r="I458">
        <v>518.95000000000005</v>
      </c>
      <c r="J458">
        <v>499.4</v>
      </c>
      <c r="K458">
        <v>60</v>
      </c>
      <c r="L458">
        <v>120</v>
      </c>
      <c r="M458">
        <v>50</v>
      </c>
      <c r="N458">
        <v>143</v>
      </c>
      <c r="O458" s="81">
        <v>4</v>
      </c>
      <c r="P458" s="81">
        <v>3</v>
      </c>
      <c r="Q458" s="81"/>
      <c r="R458" s="81"/>
      <c r="S458" s="81"/>
      <c r="T458" s="81"/>
      <c r="U458" s="81"/>
      <c r="V458" s="81"/>
      <c r="W458" s="81"/>
      <c r="X458">
        <v>7</v>
      </c>
      <c r="Y458">
        <v>490</v>
      </c>
      <c r="Z458" s="127">
        <v>1.4999999999999999E-2</v>
      </c>
      <c r="AA458">
        <v>1</v>
      </c>
      <c r="AB458">
        <v>18</v>
      </c>
    </row>
    <row r="459" spans="1:28" x14ac:dyDescent="0.2">
      <c r="A459">
        <v>2021</v>
      </c>
      <c r="B459">
        <v>1</v>
      </c>
      <c r="C459" s="260">
        <v>44199</v>
      </c>
      <c r="E459">
        <v>140</v>
      </c>
      <c r="F459" t="s">
        <v>211</v>
      </c>
      <c r="G459" t="s">
        <v>212</v>
      </c>
      <c r="H459">
        <v>451.05</v>
      </c>
      <c r="I459">
        <v>518.95000000000005</v>
      </c>
      <c r="J459">
        <v>482.4</v>
      </c>
      <c r="K459">
        <v>60</v>
      </c>
      <c r="L459">
        <v>120</v>
      </c>
      <c r="M459">
        <v>48</v>
      </c>
      <c r="N459">
        <v>150</v>
      </c>
      <c r="O459" s="81">
        <v>9</v>
      </c>
      <c r="P459" s="81"/>
      <c r="Q459" s="81">
        <v>5</v>
      </c>
      <c r="R459" s="81"/>
      <c r="S459" s="81"/>
      <c r="T459" s="81"/>
      <c r="U459" s="81"/>
      <c r="V459" s="81"/>
      <c r="W459" s="81"/>
      <c r="X459">
        <v>14</v>
      </c>
      <c r="Y459">
        <v>1106</v>
      </c>
      <c r="Z459" s="127">
        <v>1.4999999999999999E-2</v>
      </c>
      <c r="AA459">
        <v>1</v>
      </c>
      <c r="AB459">
        <v>18</v>
      </c>
    </row>
    <row r="460" spans="1:28" x14ac:dyDescent="0.2">
      <c r="A460">
        <v>2021</v>
      </c>
      <c r="B460">
        <v>1</v>
      </c>
      <c r="C460" s="260">
        <v>44200</v>
      </c>
      <c r="E460">
        <v>140</v>
      </c>
      <c r="F460" t="s">
        <v>211</v>
      </c>
      <c r="G460" t="s">
        <v>212</v>
      </c>
      <c r="H460">
        <v>451.05</v>
      </c>
      <c r="I460">
        <v>518.95000000000005</v>
      </c>
      <c r="J460">
        <v>477.8</v>
      </c>
      <c r="K460">
        <v>60</v>
      </c>
      <c r="L460">
        <v>120</v>
      </c>
      <c r="M460">
        <v>44</v>
      </c>
      <c r="N460">
        <v>163</v>
      </c>
      <c r="O460" s="81">
        <v>10</v>
      </c>
      <c r="P460" s="81"/>
      <c r="Q460" s="81">
        <v>4</v>
      </c>
      <c r="R460" s="81"/>
      <c r="S460" s="81"/>
      <c r="T460" s="81"/>
      <c r="U460" s="81"/>
      <c r="V460" s="81"/>
      <c r="W460" s="81"/>
      <c r="X460">
        <v>14</v>
      </c>
      <c r="Y460">
        <v>959</v>
      </c>
      <c r="Z460" s="127">
        <v>1.4999999999999999E-2</v>
      </c>
      <c r="AA460">
        <v>1</v>
      </c>
      <c r="AB460">
        <v>18</v>
      </c>
    </row>
    <row r="461" spans="1:28" x14ac:dyDescent="0.2">
      <c r="A461">
        <v>2021</v>
      </c>
      <c r="B461">
        <v>1</v>
      </c>
      <c r="C461" s="260">
        <v>44201</v>
      </c>
      <c r="E461">
        <v>140</v>
      </c>
      <c r="F461" t="s">
        <v>211</v>
      </c>
      <c r="G461" t="s">
        <v>212</v>
      </c>
      <c r="H461">
        <v>451.05</v>
      </c>
      <c r="I461">
        <v>518.95000000000005</v>
      </c>
      <c r="J461">
        <v>502</v>
      </c>
      <c r="K461">
        <v>60</v>
      </c>
      <c r="L461">
        <v>120</v>
      </c>
      <c r="M461">
        <v>46</v>
      </c>
      <c r="N461">
        <v>156</v>
      </c>
      <c r="O461" s="81">
        <v>5</v>
      </c>
      <c r="P461" s="81">
        <v>2</v>
      </c>
      <c r="Q461" s="81">
        <v>2</v>
      </c>
      <c r="R461" s="81"/>
      <c r="S461" s="81"/>
      <c r="T461" s="81"/>
      <c r="U461" s="81"/>
      <c r="V461" s="81"/>
      <c r="W461" s="81"/>
      <c r="X461">
        <v>9</v>
      </c>
      <c r="Y461">
        <v>240</v>
      </c>
      <c r="Z461" s="127">
        <v>1.4999999999999999E-2</v>
      </c>
      <c r="AA461">
        <v>1</v>
      </c>
      <c r="AB461">
        <v>18</v>
      </c>
    </row>
    <row r="462" spans="1:28" x14ac:dyDescent="0.2">
      <c r="A462">
        <v>2021</v>
      </c>
      <c r="B462">
        <v>1</v>
      </c>
      <c r="C462" s="260">
        <v>44221</v>
      </c>
      <c r="E462">
        <v>140</v>
      </c>
      <c r="F462" t="s">
        <v>211</v>
      </c>
      <c r="G462" t="s">
        <v>212</v>
      </c>
      <c r="H462">
        <v>451.05</v>
      </c>
      <c r="I462">
        <v>518.95000000000005</v>
      </c>
      <c r="J462">
        <v>509.9</v>
      </c>
      <c r="K462">
        <v>60</v>
      </c>
      <c r="L462">
        <v>120</v>
      </c>
      <c r="M462">
        <v>62</v>
      </c>
      <c r="N462">
        <v>116</v>
      </c>
      <c r="O462" s="81">
        <v>10</v>
      </c>
      <c r="P462" s="81">
        <v>2</v>
      </c>
      <c r="Q462" s="81">
        <v>1</v>
      </c>
      <c r="R462" s="81"/>
      <c r="S462" s="81"/>
      <c r="T462" s="81"/>
      <c r="U462" s="81"/>
      <c r="V462" s="81"/>
      <c r="W462" s="81"/>
      <c r="X462">
        <v>13</v>
      </c>
      <c r="Y462">
        <v>825</v>
      </c>
      <c r="Z462" s="127">
        <v>1.4999999999999999E-2</v>
      </c>
      <c r="AA462">
        <v>1</v>
      </c>
      <c r="AB462">
        <v>18</v>
      </c>
    </row>
    <row r="463" spans="1:28" x14ac:dyDescent="0.2">
      <c r="A463">
        <v>2021</v>
      </c>
      <c r="B463">
        <v>1</v>
      </c>
      <c r="C463" s="260">
        <v>44222</v>
      </c>
      <c r="E463">
        <v>140</v>
      </c>
      <c r="F463" t="s">
        <v>211</v>
      </c>
      <c r="G463" t="s">
        <v>212</v>
      </c>
      <c r="H463">
        <v>451.05</v>
      </c>
      <c r="I463">
        <v>518.95000000000005</v>
      </c>
      <c r="J463">
        <v>483.2</v>
      </c>
      <c r="K463">
        <v>60</v>
      </c>
      <c r="L463">
        <v>120</v>
      </c>
      <c r="M463">
        <v>62</v>
      </c>
      <c r="N463">
        <v>116</v>
      </c>
      <c r="O463" s="81">
        <v>5</v>
      </c>
      <c r="P463" s="81">
        <v>6</v>
      </c>
      <c r="Q463" s="81">
        <v>3</v>
      </c>
      <c r="R463" s="81"/>
      <c r="S463" s="81"/>
      <c r="T463" s="81"/>
      <c r="U463" s="81"/>
      <c r="V463" s="81"/>
      <c r="W463" s="81"/>
      <c r="X463">
        <v>14</v>
      </c>
      <c r="Y463">
        <v>1288</v>
      </c>
      <c r="Z463" s="127">
        <v>1.4999999999999999E-2</v>
      </c>
      <c r="AA463">
        <v>1</v>
      </c>
      <c r="AB463">
        <v>18</v>
      </c>
    </row>
    <row r="464" spans="1:28" x14ac:dyDescent="0.2">
      <c r="A464">
        <v>2021</v>
      </c>
      <c r="B464">
        <v>1</v>
      </c>
      <c r="C464" s="260">
        <v>44223</v>
      </c>
      <c r="E464">
        <v>140</v>
      </c>
      <c r="F464" t="s">
        <v>211</v>
      </c>
      <c r="G464" t="s">
        <v>212</v>
      </c>
      <c r="H464">
        <v>451.05</v>
      </c>
      <c r="I464">
        <v>518.95000000000005</v>
      </c>
      <c r="K464">
        <v>60</v>
      </c>
      <c r="L464">
        <v>120</v>
      </c>
      <c r="O464" s="81">
        <v>2</v>
      </c>
      <c r="P464" s="81"/>
      <c r="Q464" s="81">
        <v>2</v>
      </c>
      <c r="R464" s="81"/>
      <c r="S464" s="81"/>
      <c r="T464" s="81"/>
      <c r="U464" s="81"/>
      <c r="V464" s="81"/>
      <c r="W464" s="81"/>
      <c r="X464">
        <v>4</v>
      </c>
      <c r="Y464">
        <v>221</v>
      </c>
      <c r="Z464" s="127">
        <v>1.4999999999999999E-2</v>
      </c>
      <c r="AA464">
        <v>1</v>
      </c>
      <c r="AB464">
        <v>18</v>
      </c>
    </row>
    <row r="465" spans="1:28" x14ac:dyDescent="0.2">
      <c r="A465">
        <v>2021</v>
      </c>
      <c r="B465">
        <v>1</v>
      </c>
      <c r="C465" s="260">
        <v>44196</v>
      </c>
      <c r="E465">
        <v>131</v>
      </c>
      <c r="F465" t="s">
        <v>197</v>
      </c>
      <c r="G465" t="s">
        <v>198</v>
      </c>
      <c r="H465">
        <v>9.3000000000000007</v>
      </c>
      <c r="I465">
        <v>10.7</v>
      </c>
      <c r="J465">
        <v>10.199999999999999</v>
      </c>
      <c r="K465">
        <v>772</v>
      </c>
      <c r="L465">
        <v>117</v>
      </c>
      <c r="M465">
        <v>882</v>
      </c>
      <c r="N465">
        <v>102</v>
      </c>
      <c r="O465" s="81">
        <v>9</v>
      </c>
      <c r="P465" s="81"/>
      <c r="Q465" s="81">
        <v>4</v>
      </c>
      <c r="R465" s="81"/>
      <c r="S465" s="81">
        <v>7</v>
      </c>
      <c r="T465" s="81"/>
      <c r="U465" s="81"/>
      <c r="V465" s="81"/>
      <c r="W465" s="81"/>
      <c r="X465">
        <v>20</v>
      </c>
      <c r="Y465">
        <v>11220</v>
      </c>
      <c r="Z465" s="127">
        <v>0.02</v>
      </c>
      <c r="AA465">
        <v>1</v>
      </c>
      <c r="AB465">
        <v>18</v>
      </c>
    </row>
    <row r="466" spans="1:28" x14ac:dyDescent="0.2">
      <c r="A466">
        <v>2021</v>
      </c>
      <c r="B466">
        <v>1</v>
      </c>
      <c r="C466" s="260">
        <v>44199</v>
      </c>
      <c r="E466">
        <v>131</v>
      </c>
      <c r="F466" t="s">
        <v>197</v>
      </c>
      <c r="G466" t="s">
        <v>198</v>
      </c>
      <c r="H466">
        <v>9.3000000000000007</v>
      </c>
      <c r="I466">
        <v>10.7</v>
      </c>
      <c r="J466">
        <v>9.8000000000000007</v>
      </c>
      <c r="K466">
        <v>772</v>
      </c>
      <c r="L466">
        <v>117</v>
      </c>
      <c r="M466">
        <v>882</v>
      </c>
      <c r="N466">
        <v>102</v>
      </c>
      <c r="O466" s="81">
        <v>17</v>
      </c>
      <c r="P466" s="81">
        <v>25</v>
      </c>
      <c r="Q466" s="81">
        <v>14</v>
      </c>
      <c r="R466" s="81"/>
      <c r="S466" s="81"/>
      <c r="T466" s="81"/>
      <c r="U466" s="81"/>
      <c r="V466" s="81"/>
      <c r="W466" s="81"/>
      <c r="X466">
        <v>56</v>
      </c>
      <c r="Y466">
        <v>16056</v>
      </c>
      <c r="Z466" s="127">
        <v>0.02</v>
      </c>
      <c r="AA466">
        <v>1</v>
      </c>
      <c r="AB466">
        <v>18</v>
      </c>
    </row>
    <row r="467" spans="1:28" x14ac:dyDescent="0.2">
      <c r="A467">
        <v>2021</v>
      </c>
      <c r="B467">
        <v>1</v>
      </c>
      <c r="C467" s="260">
        <v>44200</v>
      </c>
      <c r="E467">
        <v>131</v>
      </c>
      <c r="F467" t="s">
        <v>197</v>
      </c>
      <c r="G467" t="s">
        <v>198</v>
      </c>
      <c r="H467">
        <v>9.3000000000000007</v>
      </c>
      <c r="I467">
        <v>10.7</v>
      </c>
      <c r="J467">
        <v>9.6999999999999993</v>
      </c>
      <c r="K467">
        <v>772</v>
      </c>
      <c r="L467">
        <v>117</v>
      </c>
      <c r="M467">
        <v>859</v>
      </c>
      <c r="N467">
        <v>105</v>
      </c>
      <c r="O467" s="81">
        <v>16</v>
      </c>
      <c r="P467" s="81">
        <v>25</v>
      </c>
      <c r="Q467" s="81">
        <v>19</v>
      </c>
      <c r="R467" s="81"/>
      <c r="S467" s="81">
        <v>1</v>
      </c>
      <c r="T467" s="81"/>
      <c r="U467" s="81"/>
      <c r="V467" s="81"/>
      <c r="W467" s="81"/>
      <c r="X467">
        <v>61</v>
      </c>
      <c r="Y467">
        <v>17261</v>
      </c>
      <c r="Z467" s="127">
        <v>0.02</v>
      </c>
      <c r="AA467">
        <v>1</v>
      </c>
      <c r="AB467">
        <v>18</v>
      </c>
    </row>
    <row r="468" spans="1:28" x14ac:dyDescent="0.2">
      <c r="A468">
        <v>2021</v>
      </c>
      <c r="B468">
        <v>1</v>
      </c>
      <c r="C468" s="260">
        <v>44201</v>
      </c>
      <c r="E468">
        <v>131</v>
      </c>
      <c r="F468" t="s">
        <v>197</v>
      </c>
      <c r="G468" t="s">
        <v>198</v>
      </c>
      <c r="H468">
        <v>9.3000000000000007</v>
      </c>
      <c r="I468">
        <v>10.7</v>
      </c>
      <c r="J468">
        <v>9.5</v>
      </c>
      <c r="K468">
        <v>772</v>
      </c>
      <c r="L468">
        <v>117</v>
      </c>
      <c r="M468">
        <v>828</v>
      </c>
      <c r="N468">
        <v>109</v>
      </c>
      <c r="O468" s="81">
        <v>26</v>
      </c>
      <c r="P468" s="81">
        <v>20</v>
      </c>
      <c r="Q468" s="81">
        <v>31</v>
      </c>
      <c r="R468" s="81"/>
      <c r="S468" s="81"/>
      <c r="T468" s="81"/>
      <c r="U468" s="81"/>
      <c r="V468" s="81"/>
      <c r="W468" s="81"/>
      <c r="X468">
        <v>77</v>
      </c>
      <c r="Y468">
        <v>16877</v>
      </c>
      <c r="Z468" s="127">
        <v>0.02</v>
      </c>
      <c r="AA468">
        <v>1</v>
      </c>
      <c r="AB468">
        <v>18</v>
      </c>
    </row>
    <row r="469" spans="1:28" x14ac:dyDescent="0.2">
      <c r="A469">
        <v>2021</v>
      </c>
      <c r="B469">
        <v>1</v>
      </c>
      <c r="C469" s="260">
        <v>44202</v>
      </c>
      <c r="E469">
        <v>131</v>
      </c>
      <c r="F469" t="s">
        <v>197</v>
      </c>
      <c r="G469" t="s">
        <v>198</v>
      </c>
      <c r="H469">
        <v>9.3000000000000007</v>
      </c>
      <c r="I469">
        <v>10.7</v>
      </c>
      <c r="J469">
        <v>10.1</v>
      </c>
      <c r="K469">
        <v>772</v>
      </c>
      <c r="L469">
        <v>117</v>
      </c>
      <c r="M469">
        <v>870</v>
      </c>
      <c r="N469">
        <v>104</v>
      </c>
      <c r="O469" s="81">
        <v>13</v>
      </c>
      <c r="P469" s="81">
        <v>10</v>
      </c>
      <c r="Q469" s="81">
        <v>20</v>
      </c>
      <c r="R469" s="81"/>
      <c r="S469" s="81">
        <v>5</v>
      </c>
      <c r="T469" s="81"/>
      <c r="U469" s="81"/>
      <c r="V469" s="81"/>
      <c r="W469" s="81"/>
      <c r="X469">
        <v>48</v>
      </c>
      <c r="Y469">
        <v>16848</v>
      </c>
      <c r="Z469" s="127">
        <v>0.02</v>
      </c>
      <c r="AA469">
        <v>1</v>
      </c>
      <c r="AB469">
        <v>18</v>
      </c>
    </row>
    <row r="470" spans="1:28" x14ac:dyDescent="0.2">
      <c r="A470">
        <v>2021</v>
      </c>
      <c r="B470">
        <v>1</v>
      </c>
      <c r="C470" s="260">
        <v>44203</v>
      </c>
      <c r="E470">
        <v>131</v>
      </c>
      <c r="F470" t="s">
        <v>197</v>
      </c>
      <c r="G470" t="s">
        <v>198</v>
      </c>
      <c r="H470">
        <v>9.3000000000000007</v>
      </c>
      <c r="I470">
        <v>10.7</v>
      </c>
      <c r="K470">
        <v>772</v>
      </c>
      <c r="L470">
        <v>117</v>
      </c>
      <c r="O470" s="81"/>
      <c r="P470" s="81"/>
      <c r="Q470" s="81"/>
      <c r="R470" s="81"/>
      <c r="S470" s="81"/>
      <c r="T470" s="81"/>
      <c r="U470" s="81"/>
      <c r="V470" s="81"/>
      <c r="W470" s="81"/>
      <c r="Y470">
        <v>1600</v>
      </c>
      <c r="Z470" s="127">
        <v>0.02</v>
      </c>
      <c r="AA470">
        <v>1</v>
      </c>
      <c r="AB470">
        <v>18</v>
      </c>
    </row>
    <row r="471" spans="1:28" x14ac:dyDescent="0.2">
      <c r="A471">
        <v>2021</v>
      </c>
      <c r="B471">
        <v>1</v>
      </c>
      <c r="C471" s="260">
        <v>44199</v>
      </c>
      <c r="E471">
        <v>623</v>
      </c>
      <c r="F471" t="s">
        <v>224</v>
      </c>
      <c r="G471" t="s">
        <v>225</v>
      </c>
      <c r="H471">
        <v>551.02009999999996</v>
      </c>
      <c r="I471">
        <v>646.97990000000004</v>
      </c>
      <c r="J471">
        <v>635.79999999999995</v>
      </c>
      <c r="K471">
        <v>18</v>
      </c>
      <c r="L471">
        <v>200</v>
      </c>
      <c r="M471">
        <v>27</v>
      </c>
      <c r="N471">
        <v>133</v>
      </c>
      <c r="O471" s="81">
        <v>2</v>
      </c>
      <c r="P471" s="81"/>
      <c r="Q471" s="81">
        <v>1</v>
      </c>
      <c r="R471" s="81"/>
      <c r="S471" s="81"/>
      <c r="T471" s="81"/>
      <c r="U471" s="81"/>
      <c r="V471" s="81"/>
      <c r="W471" s="81"/>
      <c r="X471">
        <v>3</v>
      </c>
      <c r="Y471">
        <v>273</v>
      </c>
      <c r="Z471" s="127">
        <v>1.4999999999999999E-2</v>
      </c>
      <c r="AA471">
        <v>1</v>
      </c>
      <c r="AB471">
        <v>25</v>
      </c>
    </row>
    <row r="472" spans="1:28" x14ac:dyDescent="0.2">
      <c r="A472">
        <v>2021</v>
      </c>
      <c r="B472">
        <v>1</v>
      </c>
      <c r="C472" s="260">
        <v>44200</v>
      </c>
      <c r="E472">
        <v>623</v>
      </c>
      <c r="F472" t="s">
        <v>224</v>
      </c>
      <c r="G472" t="s">
        <v>225</v>
      </c>
      <c r="H472">
        <v>551.02009999999996</v>
      </c>
      <c r="I472">
        <v>646.97990000000004</v>
      </c>
      <c r="J472">
        <v>593.29999999999995</v>
      </c>
      <c r="K472">
        <v>18</v>
      </c>
      <c r="L472">
        <v>200</v>
      </c>
      <c r="M472">
        <v>26</v>
      </c>
      <c r="N472">
        <v>139</v>
      </c>
      <c r="O472" s="81">
        <v>4</v>
      </c>
      <c r="P472" s="81"/>
      <c r="Q472" s="81">
        <v>3</v>
      </c>
      <c r="R472" s="81"/>
      <c r="S472" s="81"/>
      <c r="T472" s="81"/>
      <c r="U472" s="81"/>
      <c r="V472" s="81"/>
      <c r="W472" s="81"/>
      <c r="X472">
        <v>7</v>
      </c>
      <c r="Y472">
        <v>472</v>
      </c>
      <c r="Z472" s="127">
        <v>1.4999999999999999E-2</v>
      </c>
      <c r="AA472">
        <v>1</v>
      </c>
      <c r="AB472">
        <v>25</v>
      </c>
    </row>
    <row r="473" spans="1:28" x14ac:dyDescent="0.2">
      <c r="A473">
        <v>2021</v>
      </c>
      <c r="B473">
        <v>1</v>
      </c>
      <c r="C473" s="260">
        <v>44201</v>
      </c>
      <c r="E473">
        <v>623</v>
      </c>
      <c r="F473" t="s">
        <v>224</v>
      </c>
      <c r="G473" t="s">
        <v>225</v>
      </c>
      <c r="H473">
        <v>551.02009999999996</v>
      </c>
      <c r="I473">
        <v>646.97990000000004</v>
      </c>
      <c r="J473">
        <v>636.29999999999995</v>
      </c>
      <c r="K473">
        <v>18</v>
      </c>
      <c r="L473">
        <v>200</v>
      </c>
      <c r="M473">
        <v>26</v>
      </c>
      <c r="N473">
        <v>140</v>
      </c>
      <c r="O473" s="81">
        <v>4</v>
      </c>
      <c r="P473" s="81">
        <v>2</v>
      </c>
      <c r="Q473" s="81">
        <v>4</v>
      </c>
      <c r="R473" s="81"/>
      <c r="S473" s="81"/>
      <c r="T473" s="81"/>
      <c r="U473" s="81"/>
      <c r="V473" s="81"/>
      <c r="W473" s="81"/>
      <c r="X473">
        <v>10</v>
      </c>
      <c r="Y473">
        <v>85</v>
      </c>
      <c r="Z473" s="127">
        <v>1.4999999999999999E-2</v>
      </c>
      <c r="AA473">
        <v>1</v>
      </c>
      <c r="AB473">
        <v>25</v>
      </c>
    </row>
    <row r="474" spans="1:28" x14ac:dyDescent="0.2">
      <c r="A474">
        <v>2021</v>
      </c>
      <c r="B474">
        <v>1</v>
      </c>
      <c r="C474" s="260">
        <v>44215</v>
      </c>
      <c r="E474">
        <v>627</v>
      </c>
      <c r="F474" t="s">
        <v>349</v>
      </c>
      <c r="G474" t="s">
        <v>350</v>
      </c>
      <c r="H474">
        <v>384.97815000000003</v>
      </c>
      <c r="I474">
        <v>452.02184999999997</v>
      </c>
      <c r="J474">
        <v>401</v>
      </c>
      <c r="K474">
        <v>18</v>
      </c>
      <c r="L474">
        <v>200</v>
      </c>
      <c r="M474">
        <v>20</v>
      </c>
      <c r="N474">
        <v>181</v>
      </c>
      <c r="O474" s="81">
        <v>2</v>
      </c>
      <c r="P474" s="81"/>
      <c r="Q474" s="81"/>
      <c r="R474" s="81"/>
      <c r="S474" s="81"/>
      <c r="T474" s="81"/>
      <c r="U474" s="81"/>
      <c r="V474" s="81"/>
      <c r="W474" s="81"/>
      <c r="X474">
        <v>2</v>
      </c>
      <c r="Y474">
        <v>32</v>
      </c>
      <c r="Z474" s="127">
        <v>1.4999999999999999E-2</v>
      </c>
      <c r="AA474">
        <v>1</v>
      </c>
      <c r="AB474">
        <v>25</v>
      </c>
    </row>
    <row r="475" spans="1:28" x14ac:dyDescent="0.2">
      <c r="A475">
        <v>2021</v>
      </c>
      <c r="B475">
        <v>1</v>
      </c>
      <c r="C475" s="260">
        <v>44219</v>
      </c>
      <c r="E475">
        <v>627</v>
      </c>
      <c r="F475" t="s">
        <v>349</v>
      </c>
      <c r="G475" t="s">
        <v>350</v>
      </c>
      <c r="H475">
        <v>384.97815000000003</v>
      </c>
      <c r="I475">
        <v>452.02184999999997</v>
      </c>
      <c r="J475">
        <v>423.8</v>
      </c>
      <c r="K475">
        <v>18</v>
      </c>
      <c r="L475">
        <v>200</v>
      </c>
      <c r="M475">
        <v>22</v>
      </c>
      <c r="N475">
        <v>166</v>
      </c>
      <c r="O475" s="81">
        <v>4</v>
      </c>
      <c r="P475" s="81">
        <v>1</v>
      </c>
      <c r="Q475" s="81">
        <v>3</v>
      </c>
      <c r="R475" s="81"/>
      <c r="S475" s="81"/>
      <c r="T475" s="81"/>
      <c r="U475" s="81"/>
      <c r="V475" s="81"/>
      <c r="W475" s="81"/>
      <c r="X475">
        <v>8</v>
      </c>
      <c r="Y475">
        <v>308</v>
      </c>
      <c r="Z475" s="127">
        <v>1.4999999999999999E-2</v>
      </c>
      <c r="AA475">
        <v>1</v>
      </c>
      <c r="AB475">
        <v>25</v>
      </c>
    </row>
    <row r="476" spans="1:28" x14ac:dyDescent="0.2">
      <c r="A476">
        <v>2021</v>
      </c>
      <c r="B476">
        <v>1</v>
      </c>
      <c r="C476" s="260">
        <v>44220</v>
      </c>
      <c r="E476">
        <v>627</v>
      </c>
      <c r="F476" t="s">
        <v>349</v>
      </c>
      <c r="G476" t="s">
        <v>350</v>
      </c>
      <c r="H476">
        <v>384.97815000000003</v>
      </c>
      <c r="I476">
        <v>452.02184999999997</v>
      </c>
      <c r="J476">
        <v>445.5</v>
      </c>
      <c r="K476">
        <v>18</v>
      </c>
      <c r="L476">
        <v>200</v>
      </c>
      <c r="M476">
        <v>24</v>
      </c>
      <c r="N476">
        <v>150</v>
      </c>
      <c r="O476" s="81">
        <v>4</v>
      </c>
      <c r="P476" s="81">
        <v>2</v>
      </c>
      <c r="Q476" s="81">
        <v>3</v>
      </c>
      <c r="R476" s="81"/>
      <c r="S476" s="81"/>
      <c r="T476" s="81"/>
      <c r="U476" s="81"/>
      <c r="V476" s="81"/>
      <c r="W476" s="81"/>
      <c r="X476">
        <v>9</v>
      </c>
      <c r="Y476">
        <v>444</v>
      </c>
      <c r="Z476" s="127">
        <v>1.4999999999999999E-2</v>
      </c>
      <c r="AA476">
        <v>1</v>
      </c>
      <c r="AB476">
        <v>25</v>
      </c>
    </row>
    <row r="477" spans="1:28" x14ac:dyDescent="0.2">
      <c r="A477">
        <v>2021</v>
      </c>
      <c r="B477">
        <v>1</v>
      </c>
      <c r="C477" s="260">
        <v>44221</v>
      </c>
      <c r="E477">
        <v>627</v>
      </c>
      <c r="F477" t="s">
        <v>349</v>
      </c>
      <c r="G477" t="s">
        <v>350</v>
      </c>
      <c r="H477">
        <v>384.97815000000003</v>
      </c>
      <c r="I477">
        <v>452.02184999999997</v>
      </c>
      <c r="J477">
        <v>416</v>
      </c>
      <c r="K477">
        <v>18</v>
      </c>
      <c r="L477">
        <v>200</v>
      </c>
      <c r="O477" s="81">
        <v>2</v>
      </c>
      <c r="P477" s="81">
        <v>4</v>
      </c>
      <c r="Q477" s="81">
        <v>1</v>
      </c>
      <c r="R477" s="81"/>
      <c r="S477" s="81"/>
      <c r="T477" s="81"/>
      <c r="U477" s="81"/>
      <c r="V477" s="81"/>
      <c r="W477" s="81"/>
      <c r="X477">
        <v>7</v>
      </c>
      <c r="Y477">
        <v>52</v>
      </c>
      <c r="Z477" s="127">
        <v>1.4999999999999999E-2</v>
      </c>
      <c r="AA477">
        <v>1</v>
      </c>
      <c r="AB477">
        <v>25</v>
      </c>
    </row>
    <row r="478" spans="1:28" x14ac:dyDescent="0.2">
      <c r="A478">
        <v>2021</v>
      </c>
      <c r="B478">
        <v>1</v>
      </c>
      <c r="C478" s="260">
        <v>44203</v>
      </c>
      <c r="E478">
        <v>619</v>
      </c>
      <c r="F478" t="s">
        <v>291</v>
      </c>
      <c r="G478" t="s">
        <v>292</v>
      </c>
      <c r="H478">
        <v>385.98</v>
      </c>
      <c r="I478">
        <v>454.02</v>
      </c>
      <c r="J478">
        <v>430.5</v>
      </c>
      <c r="K478">
        <v>18</v>
      </c>
      <c r="L478">
        <v>200</v>
      </c>
      <c r="M478">
        <v>23</v>
      </c>
      <c r="N478">
        <v>154</v>
      </c>
      <c r="O478" s="81">
        <v>3</v>
      </c>
      <c r="P478" s="81"/>
      <c r="Q478" s="81">
        <v>2</v>
      </c>
      <c r="R478" s="81"/>
      <c r="S478" s="81"/>
      <c r="T478" s="81"/>
      <c r="U478" s="81"/>
      <c r="V478" s="81"/>
      <c r="W478" s="81"/>
      <c r="X478">
        <v>5</v>
      </c>
      <c r="Y478">
        <v>395</v>
      </c>
      <c r="Z478" s="127">
        <v>1.4999999999999999E-2</v>
      </c>
      <c r="AA478">
        <v>1</v>
      </c>
      <c r="AB478">
        <v>25</v>
      </c>
    </row>
    <row r="479" spans="1:28" x14ac:dyDescent="0.2">
      <c r="A479">
        <v>2021</v>
      </c>
      <c r="B479">
        <v>1</v>
      </c>
      <c r="C479" s="260">
        <v>44205</v>
      </c>
      <c r="E479">
        <v>619</v>
      </c>
      <c r="F479" t="s">
        <v>291</v>
      </c>
      <c r="G479" t="s">
        <v>292</v>
      </c>
      <c r="H479">
        <v>385.98</v>
      </c>
      <c r="I479">
        <v>454.02</v>
      </c>
      <c r="J479">
        <v>450</v>
      </c>
      <c r="K479">
        <v>18</v>
      </c>
      <c r="L479">
        <v>200</v>
      </c>
      <c r="M479">
        <v>24</v>
      </c>
      <c r="N479">
        <v>149</v>
      </c>
      <c r="O479" s="81">
        <v>2</v>
      </c>
      <c r="P479" s="81"/>
      <c r="Q479" s="81">
        <v>1</v>
      </c>
      <c r="R479" s="81"/>
      <c r="S479" s="81"/>
      <c r="T479" s="81"/>
      <c r="U479" s="81"/>
      <c r="V479" s="81"/>
      <c r="W479" s="81"/>
      <c r="X479">
        <v>3</v>
      </c>
      <c r="Y479">
        <v>63</v>
      </c>
      <c r="Z479" s="127">
        <v>1.4999999999999999E-2</v>
      </c>
      <c r="AA479">
        <v>1</v>
      </c>
      <c r="AB479">
        <v>25</v>
      </c>
    </row>
    <row r="480" spans="1:28" x14ac:dyDescent="0.2">
      <c r="A480">
        <v>2021</v>
      </c>
      <c r="B480">
        <v>1</v>
      </c>
      <c r="C480" s="260">
        <v>44210</v>
      </c>
      <c r="E480">
        <v>2</v>
      </c>
      <c r="F480" t="s">
        <v>344</v>
      </c>
      <c r="G480" t="s">
        <v>345</v>
      </c>
      <c r="H480">
        <v>105.09</v>
      </c>
      <c r="I480">
        <v>120.91</v>
      </c>
      <c r="J480">
        <v>110.4</v>
      </c>
      <c r="K480">
        <v>108</v>
      </c>
      <c r="L480">
        <v>100</v>
      </c>
      <c r="M480">
        <v>118</v>
      </c>
      <c r="N480">
        <v>92</v>
      </c>
      <c r="O480" s="81">
        <v>4</v>
      </c>
      <c r="P480" s="81">
        <v>6</v>
      </c>
      <c r="Q480" s="81">
        <v>6</v>
      </c>
      <c r="R480" s="81"/>
      <c r="S480" s="81"/>
      <c r="T480" s="81"/>
      <c r="U480" s="81"/>
      <c r="V480" s="81"/>
      <c r="W480" s="81"/>
      <c r="X480">
        <v>16</v>
      </c>
      <c r="Y480">
        <v>1030</v>
      </c>
      <c r="Z480" s="127">
        <v>1.4999999999999999E-2</v>
      </c>
      <c r="AA480">
        <v>1</v>
      </c>
      <c r="AB480">
        <v>16</v>
      </c>
    </row>
    <row r="481" spans="1:28" x14ac:dyDescent="0.2">
      <c r="A481">
        <v>2021</v>
      </c>
      <c r="B481">
        <v>1</v>
      </c>
      <c r="C481" s="260">
        <v>44211</v>
      </c>
      <c r="E481">
        <v>2</v>
      </c>
      <c r="F481" t="s">
        <v>344</v>
      </c>
      <c r="G481" t="s">
        <v>345</v>
      </c>
      <c r="H481">
        <v>105.09</v>
      </c>
      <c r="I481">
        <v>120.91</v>
      </c>
      <c r="J481">
        <v>105.7</v>
      </c>
      <c r="K481">
        <v>108</v>
      </c>
      <c r="L481">
        <v>100</v>
      </c>
      <c r="M481">
        <v>122</v>
      </c>
      <c r="N481">
        <v>89</v>
      </c>
      <c r="O481" s="81">
        <v>11</v>
      </c>
      <c r="P481" s="81">
        <v>2</v>
      </c>
      <c r="Q481" s="81"/>
      <c r="R481" s="81">
        <v>3</v>
      </c>
      <c r="S481" s="81">
        <v>4</v>
      </c>
      <c r="T481" s="81"/>
      <c r="U481" s="81"/>
      <c r="V481" s="81"/>
      <c r="W481" s="81"/>
      <c r="X481">
        <v>20</v>
      </c>
      <c r="Y481">
        <v>1788</v>
      </c>
      <c r="Z481" s="127">
        <v>1.4999999999999999E-2</v>
      </c>
      <c r="AA481">
        <v>1</v>
      </c>
      <c r="AB481">
        <v>16</v>
      </c>
    </row>
    <row r="482" spans="1:28" x14ac:dyDescent="0.2">
      <c r="A482">
        <v>2021</v>
      </c>
      <c r="B482">
        <v>1</v>
      </c>
      <c r="C482" s="260">
        <v>44212</v>
      </c>
      <c r="E482">
        <v>2</v>
      </c>
      <c r="F482" t="s">
        <v>344</v>
      </c>
      <c r="G482" t="s">
        <v>345</v>
      </c>
      <c r="H482">
        <v>105.09</v>
      </c>
      <c r="I482">
        <v>120.91</v>
      </c>
      <c r="J482">
        <v>104.6</v>
      </c>
      <c r="K482">
        <v>108</v>
      </c>
      <c r="L482">
        <v>100</v>
      </c>
      <c r="M482">
        <v>125</v>
      </c>
      <c r="N482">
        <v>87</v>
      </c>
      <c r="O482" s="81">
        <v>6</v>
      </c>
      <c r="P482" s="81"/>
      <c r="Q482" s="81"/>
      <c r="R482" s="81"/>
      <c r="S482" s="81">
        <v>3</v>
      </c>
      <c r="T482" s="81"/>
      <c r="U482" s="81"/>
      <c r="V482" s="81"/>
      <c r="W482" s="81"/>
      <c r="X482">
        <v>9</v>
      </c>
      <c r="Y482">
        <v>3701</v>
      </c>
      <c r="Z482" s="127">
        <v>1.4999999999999999E-2</v>
      </c>
      <c r="AA482">
        <v>1</v>
      </c>
      <c r="AB482">
        <v>16</v>
      </c>
    </row>
    <row r="483" spans="1:28" x14ac:dyDescent="0.2">
      <c r="A483">
        <v>2021</v>
      </c>
      <c r="B483">
        <v>1</v>
      </c>
      <c r="C483" s="260">
        <v>44213</v>
      </c>
      <c r="E483">
        <v>2</v>
      </c>
      <c r="F483" t="s">
        <v>344</v>
      </c>
      <c r="G483" t="s">
        <v>345</v>
      </c>
      <c r="H483">
        <v>105.09</v>
      </c>
      <c r="I483">
        <v>120.91</v>
      </c>
      <c r="J483">
        <v>108.2</v>
      </c>
      <c r="K483">
        <v>108</v>
      </c>
      <c r="L483">
        <v>100</v>
      </c>
      <c r="M483">
        <v>126</v>
      </c>
      <c r="N483">
        <v>86</v>
      </c>
      <c r="O483" s="81">
        <v>12</v>
      </c>
      <c r="P483" s="81">
        <v>4</v>
      </c>
      <c r="Q483" s="81">
        <v>7</v>
      </c>
      <c r="R483" s="81"/>
      <c r="S483" s="81"/>
      <c r="T483" s="81"/>
      <c r="U483" s="81"/>
      <c r="V483" s="81"/>
      <c r="W483" s="81"/>
      <c r="X483">
        <v>23</v>
      </c>
      <c r="Y483">
        <v>2597</v>
      </c>
      <c r="Z483" s="127">
        <v>1.4999999999999999E-2</v>
      </c>
      <c r="AA483">
        <v>1</v>
      </c>
      <c r="AB483">
        <v>16</v>
      </c>
    </row>
    <row r="484" spans="1:28" x14ac:dyDescent="0.2">
      <c r="A484">
        <v>2021</v>
      </c>
      <c r="B484">
        <v>1</v>
      </c>
      <c r="C484" s="260">
        <v>44214</v>
      </c>
      <c r="E484">
        <v>2</v>
      </c>
      <c r="F484" t="s">
        <v>344</v>
      </c>
      <c r="G484" t="s">
        <v>345</v>
      </c>
      <c r="H484">
        <v>105.09</v>
      </c>
      <c r="I484">
        <v>120.91</v>
      </c>
      <c r="J484">
        <v>112.9</v>
      </c>
      <c r="K484">
        <v>108</v>
      </c>
      <c r="L484">
        <v>100</v>
      </c>
      <c r="M484">
        <v>116</v>
      </c>
      <c r="N484">
        <v>93</v>
      </c>
      <c r="O484" s="81">
        <v>8</v>
      </c>
      <c r="P484" s="81">
        <v>4</v>
      </c>
      <c r="Q484" s="81">
        <v>7</v>
      </c>
      <c r="R484" s="81"/>
      <c r="S484" s="81"/>
      <c r="T484" s="81"/>
      <c r="U484" s="81"/>
      <c r="V484" s="81"/>
      <c r="W484" s="81"/>
      <c r="X484">
        <v>19</v>
      </c>
      <c r="Y484">
        <v>2801</v>
      </c>
      <c r="Z484" s="127">
        <v>1.4999999999999999E-2</v>
      </c>
      <c r="AA484">
        <v>1</v>
      </c>
      <c r="AB484">
        <v>16</v>
      </c>
    </row>
    <row r="485" spans="1:28" x14ac:dyDescent="0.2">
      <c r="A485">
        <v>2021</v>
      </c>
      <c r="B485">
        <v>1</v>
      </c>
      <c r="C485" s="260">
        <v>44215</v>
      </c>
      <c r="E485">
        <v>2</v>
      </c>
      <c r="F485" t="s">
        <v>344</v>
      </c>
      <c r="G485" t="s">
        <v>345</v>
      </c>
      <c r="H485">
        <v>105.09</v>
      </c>
      <c r="I485">
        <v>120.91</v>
      </c>
      <c r="J485">
        <v>117.7</v>
      </c>
      <c r="K485">
        <v>108</v>
      </c>
      <c r="L485">
        <v>100</v>
      </c>
      <c r="M485">
        <v>114</v>
      </c>
      <c r="N485">
        <v>95</v>
      </c>
      <c r="O485" s="81">
        <v>3</v>
      </c>
      <c r="P485" s="81"/>
      <c r="Q485" s="81"/>
      <c r="R485" s="81">
        <v>2</v>
      </c>
      <c r="S485" s="81"/>
      <c r="T485" s="81"/>
      <c r="U485" s="81"/>
      <c r="V485" s="81"/>
      <c r="W485" s="81"/>
      <c r="X485">
        <v>5</v>
      </c>
      <c r="Y485">
        <v>927</v>
      </c>
      <c r="Z485" s="127">
        <v>1.4999999999999999E-2</v>
      </c>
      <c r="AA485">
        <v>1</v>
      </c>
      <c r="AB485">
        <v>16</v>
      </c>
    </row>
    <row r="486" spans="1:28" x14ac:dyDescent="0.2">
      <c r="A486">
        <v>2021</v>
      </c>
      <c r="B486">
        <v>1</v>
      </c>
      <c r="C486" s="260">
        <v>44198</v>
      </c>
      <c r="E486">
        <v>92</v>
      </c>
      <c r="F486" t="s">
        <v>217</v>
      </c>
      <c r="G486" t="s">
        <v>218</v>
      </c>
      <c r="H486">
        <v>335.73</v>
      </c>
      <c r="I486">
        <v>386.27</v>
      </c>
      <c r="J486">
        <v>374.4</v>
      </c>
      <c r="K486">
        <v>74</v>
      </c>
      <c r="L486">
        <v>97</v>
      </c>
      <c r="M486">
        <v>74</v>
      </c>
      <c r="N486">
        <v>97</v>
      </c>
      <c r="O486" s="81">
        <v>3</v>
      </c>
      <c r="P486" s="81">
        <v>4</v>
      </c>
      <c r="Q486" s="81"/>
      <c r="R486" s="81"/>
      <c r="S486" s="81"/>
      <c r="T486" s="81"/>
      <c r="U486" s="81"/>
      <c r="V486" s="81"/>
      <c r="W486" s="81"/>
      <c r="X486">
        <v>7</v>
      </c>
      <c r="Y486">
        <v>887</v>
      </c>
      <c r="Z486" s="127">
        <v>1.4999999999999999E-2</v>
      </c>
      <c r="AA486">
        <v>1</v>
      </c>
      <c r="AB486">
        <v>16</v>
      </c>
    </row>
    <row r="487" spans="1:28" x14ac:dyDescent="0.2">
      <c r="A487">
        <v>2021</v>
      </c>
      <c r="B487">
        <v>1</v>
      </c>
      <c r="C487" s="260">
        <v>44199</v>
      </c>
      <c r="E487">
        <v>92</v>
      </c>
      <c r="F487" t="s">
        <v>217</v>
      </c>
      <c r="G487" t="s">
        <v>218</v>
      </c>
      <c r="H487">
        <v>335.73</v>
      </c>
      <c r="I487">
        <v>386.27</v>
      </c>
      <c r="J487">
        <v>379.8</v>
      </c>
      <c r="K487">
        <v>74</v>
      </c>
      <c r="L487">
        <v>97</v>
      </c>
      <c r="M487">
        <v>71</v>
      </c>
      <c r="N487">
        <v>101</v>
      </c>
      <c r="O487" s="81">
        <v>9</v>
      </c>
      <c r="P487" s="81"/>
      <c r="Q487" s="81">
        <v>4</v>
      </c>
      <c r="R487" s="81"/>
      <c r="S487" s="81"/>
      <c r="T487" s="81"/>
      <c r="U487" s="81"/>
      <c r="V487" s="81"/>
      <c r="W487" s="81"/>
      <c r="X487">
        <v>13</v>
      </c>
      <c r="Y487">
        <v>1669</v>
      </c>
      <c r="Z487" s="127">
        <v>1.4999999999999999E-2</v>
      </c>
      <c r="AA487">
        <v>1</v>
      </c>
      <c r="AB487">
        <v>16</v>
      </c>
    </row>
    <row r="488" spans="1:28" x14ac:dyDescent="0.2">
      <c r="A488">
        <v>2021</v>
      </c>
      <c r="B488">
        <v>1</v>
      </c>
      <c r="C488" s="260">
        <v>44200</v>
      </c>
      <c r="E488">
        <v>92</v>
      </c>
      <c r="F488" t="s">
        <v>217</v>
      </c>
      <c r="G488" t="s">
        <v>218</v>
      </c>
      <c r="H488">
        <v>335.73</v>
      </c>
      <c r="I488">
        <v>386.27</v>
      </c>
      <c r="J488">
        <v>375.9</v>
      </c>
      <c r="K488">
        <v>74</v>
      </c>
      <c r="L488">
        <v>97</v>
      </c>
      <c r="M488">
        <v>71</v>
      </c>
      <c r="N488">
        <v>101</v>
      </c>
      <c r="O488" s="81">
        <v>11</v>
      </c>
      <c r="P488" s="81"/>
      <c r="Q488" s="81">
        <v>3</v>
      </c>
      <c r="R488" s="81"/>
      <c r="S488" s="81"/>
      <c r="T488" s="81"/>
      <c r="U488" s="81"/>
      <c r="V488" s="81"/>
      <c r="W488" s="81"/>
      <c r="X488">
        <v>14</v>
      </c>
      <c r="Y488">
        <v>1510</v>
      </c>
      <c r="Z488" s="127">
        <v>1.4999999999999999E-2</v>
      </c>
      <c r="AA488">
        <v>1</v>
      </c>
      <c r="AB488">
        <v>16</v>
      </c>
    </row>
    <row r="489" spans="1:28" x14ac:dyDescent="0.2">
      <c r="A489">
        <v>2021</v>
      </c>
      <c r="B489">
        <v>1</v>
      </c>
      <c r="C489" s="260">
        <v>44201</v>
      </c>
      <c r="E489">
        <v>92</v>
      </c>
      <c r="F489" t="s">
        <v>217</v>
      </c>
      <c r="G489" t="s">
        <v>218</v>
      </c>
      <c r="H489">
        <v>335.73</v>
      </c>
      <c r="I489">
        <v>386.27</v>
      </c>
      <c r="J489">
        <v>389.1</v>
      </c>
      <c r="K489">
        <v>74</v>
      </c>
      <c r="L489">
        <v>97</v>
      </c>
      <c r="M489">
        <v>75</v>
      </c>
      <c r="N489">
        <v>97</v>
      </c>
      <c r="O489" s="81">
        <v>4</v>
      </c>
      <c r="P489" s="81">
        <v>4</v>
      </c>
      <c r="Q489" s="81">
        <v>6</v>
      </c>
      <c r="R489" s="81"/>
      <c r="S489" s="81"/>
      <c r="T489" s="81"/>
      <c r="U489" s="81"/>
      <c r="V489" s="81"/>
      <c r="W489" s="81"/>
      <c r="X489">
        <v>14</v>
      </c>
      <c r="Y489">
        <v>1550</v>
      </c>
      <c r="Z489" s="127">
        <v>1.4999999999999999E-2</v>
      </c>
      <c r="AA489">
        <v>1</v>
      </c>
      <c r="AB489">
        <v>16</v>
      </c>
    </row>
    <row r="490" spans="1:28" x14ac:dyDescent="0.2">
      <c r="A490">
        <v>2021</v>
      </c>
      <c r="B490">
        <v>1</v>
      </c>
      <c r="C490" s="260">
        <v>44202</v>
      </c>
      <c r="E490">
        <v>92</v>
      </c>
      <c r="F490" t="s">
        <v>217</v>
      </c>
      <c r="G490" t="s">
        <v>218</v>
      </c>
      <c r="H490">
        <v>335.73</v>
      </c>
      <c r="I490">
        <v>386.27</v>
      </c>
      <c r="J490">
        <v>371</v>
      </c>
      <c r="K490">
        <v>74</v>
      </c>
      <c r="L490">
        <v>97</v>
      </c>
      <c r="M490">
        <v>75</v>
      </c>
      <c r="N490">
        <v>96</v>
      </c>
      <c r="O490" s="81">
        <v>2</v>
      </c>
      <c r="P490" s="81">
        <v>4</v>
      </c>
      <c r="Q490" s="81">
        <v>2</v>
      </c>
      <c r="R490" s="81"/>
      <c r="S490" s="81"/>
      <c r="T490" s="81"/>
      <c r="U490" s="81"/>
      <c r="V490" s="81"/>
      <c r="W490" s="81"/>
      <c r="X490">
        <v>8</v>
      </c>
      <c r="Y490">
        <v>320</v>
      </c>
      <c r="Z490" s="127">
        <v>1.4999999999999999E-2</v>
      </c>
      <c r="AA490">
        <v>1</v>
      </c>
      <c r="AB490">
        <v>16</v>
      </c>
    </row>
    <row r="491" spans="1:28" x14ac:dyDescent="0.2">
      <c r="A491">
        <v>2021</v>
      </c>
      <c r="B491">
        <v>1</v>
      </c>
      <c r="C491" s="260">
        <v>44214</v>
      </c>
      <c r="E491">
        <v>92</v>
      </c>
      <c r="F491" t="s">
        <v>217</v>
      </c>
      <c r="G491" t="s">
        <v>218</v>
      </c>
      <c r="H491">
        <v>335.73</v>
      </c>
      <c r="I491">
        <v>386.27</v>
      </c>
      <c r="J491">
        <v>352</v>
      </c>
      <c r="K491">
        <v>74</v>
      </c>
      <c r="L491">
        <v>97</v>
      </c>
      <c r="M491">
        <v>61</v>
      </c>
      <c r="N491">
        <v>118</v>
      </c>
      <c r="O491" s="81">
        <v>1</v>
      </c>
      <c r="P491" s="81">
        <v>2</v>
      </c>
      <c r="Q491" s="81"/>
      <c r="R491" s="81"/>
      <c r="S491" s="81"/>
      <c r="T491" s="81"/>
      <c r="U491" s="81"/>
      <c r="V491" s="81"/>
      <c r="W491" s="81"/>
      <c r="X491">
        <v>3</v>
      </c>
      <c r="Y491">
        <v>3</v>
      </c>
      <c r="Z491" s="127">
        <v>1.4999999999999999E-2</v>
      </c>
      <c r="AA491">
        <v>1</v>
      </c>
      <c r="AB491">
        <v>16</v>
      </c>
    </row>
    <row r="492" spans="1:28" x14ac:dyDescent="0.2">
      <c r="A492">
        <v>2021</v>
      </c>
      <c r="B492">
        <v>1</v>
      </c>
      <c r="C492" s="260">
        <v>44215</v>
      </c>
      <c r="E492">
        <v>92</v>
      </c>
      <c r="F492" t="s">
        <v>217</v>
      </c>
      <c r="G492" t="s">
        <v>218</v>
      </c>
      <c r="H492">
        <v>335.73</v>
      </c>
      <c r="I492">
        <v>386.27</v>
      </c>
      <c r="J492">
        <v>370.4</v>
      </c>
      <c r="K492">
        <v>74</v>
      </c>
      <c r="L492">
        <v>97</v>
      </c>
      <c r="M492">
        <v>69</v>
      </c>
      <c r="N492">
        <v>104</v>
      </c>
      <c r="O492" s="81">
        <v>5</v>
      </c>
      <c r="P492" s="81"/>
      <c r="Q492" s="81">
        <v>2</v>
      </c>
      <c r="R492" s="81">
        <v>2</v>
      </c>
      <c r="S492" s="81"/>
      <c r="T492" s="81"/>
      <c r="U492" s="81"/>
      <c r="V492" s="81"/>
      <c r="W492" s="81"/>
      <c r="X492">
        <v>9</v>
      </c>
      <c r="Y492">
        <v>1537</v>
      </c>
      <c r="Z492" s="127">
        <v>1.4999999999999999E-2</v>
      </c>
      <c r="AA492">
        <v>1</v>
      </c>
      <c r="AB492">
        <v>16</v>
      </c>
    </row>
    <row r="493" spans="1:28" x14ac:dyDescent="0.2">
      <c r="A493">
        <v>2021</v>
      </c>
      <c r="B493">
        <v>1</v>
      </c>
      <c r="C493" s="260">
        <v>44219</v>
      </c>
      <c r="E493">
        <v>92</v>
      </c>
      <c r="F493" t="s">
        <v>217</v>
      </c>
      <c r="G493" t="s">
        <v>218</v>
      </c>
      <c r="H493">
        <v>335.73</v>
      </c>
      <c r="I493">
        <v>386.27</v>
      </c>
      <c r="J493">
        <v>389.8</v>
      </c>
      <c r="K493">
        <v>74</v>
      </c>
      <c r="L493">
        <v>97</v>
      </c>
      <c r="M493">
        <v>65</v>
      </c>
      <c r="N493">
        <v>111</v>
      </c>
      <c r="O493" s="81">
        <v>8</v>
      </c>
      <c r="P493" s="81">
        <v>2</v>
      </c>
      <c r="Q493" s="81">
        <v>3</v>
      </c>
      <c r="R493" s="81"/>
      <c r="S493" s="81"/>
      <c r="T493" s="81"/>
      <c r="U493" s="81"/>
      <c r="V493" s="81"/>
      <c r="W493" s="81"/>
      <c r="X493">
        <v>13</v>
      </c>
      <c r="Y493">
        <v>1109</v>
      </c>
      <c r="Z493" s="127">
        <v>1.4999999999999999E-2</v>
      </c>
      <c r="AA493">
        <v>1</v>
      </c>
      <c r="AB493">
        <v>16</v>
      </c>
    </row>
    <row r="494" spans="1:28" x14ac:dyDescent="0.2">
      <c r="A494">
        <v>2021</v>
      </c>
      <c r="B494">
        <v>1</v>
      </c>
      <c r="C494" s="260">
        <v>44220</v>
      </c>
      <c r="E494">
        <v>92</v>
      </c>
      <c r="F494" t="s">
        <v>217</v>
      </c>
      <c r="G494" t="s">
        <v>218</v>
      </c>
      <c r="H494">
        <v>335.73</v>
      </c>
      <c r="I494">
        <v>386.27</v>
      </c>
      <c r="J494">
        <v>387.5</v>
      </c>
      <c r="K494">
        <v>74</v>
      </c>
      <c r="L494">
        <v>97</v>
      </c>
      <c r="M494">
        <v>69</v>
      </c>
      <c r="N494">
        <v>104</v>
      </c>
      <c r="O494" s="81">
        <v>10</v>
      </c>
      <c r="P494" s="81">
        <v>2</v>
      </c>
      <c r="Q494" s="81">
        <v>3</v>
      </c>
      <c r="R494" s="81"/>
      <c r="S494" s="81"/>
      <c r="T494" s="81"/>
      <c r="U494" s="81"/>
      <c r="V494" s="81"/>
      <c r="W494" s="81"/>
      <c r="X494">
        <v>15</v>
      </c>
      <c r="Y494">
        <v>1495</v>
      </c>
      <c r="Z494" s="127">
        <v>1.4999999999999999E-2</v>
      </c>
      <c r="AA494">
        <v>1</v>
      </c>
      <c r="AB494">
        <v>16</v>
      </c>
    </row>
    <row r="495" spans="1:28" x14ac:dyDescent="0.2">
      <c r="A495">
        <v>2021</v>
      </c>
      <c r="B495">
        <v>1</v>
      </c>
      <c r="C495" s="260">
        <v>44221</v>
      </c>
      <c r="E495">
        <v>92</v>
      </c>
      <c r="F495" t="s">
        <v>217</v>
      </c>
      <c r="G495" t="s">
        <v>218</v>
      </c>
      <c r="H495">
        <v>335.73</v>
      </c>
      <c r="I495">
        <v>386.27</v>
      </c>
      <c r="J495">
        <v>391.1</v>
      </c>
      <c r="K495">
        <v>74</v>
      </c>
      <c r="L495">
        <v>97</v>
      </c>
      <c r="M495">
        <v>73</v>
      </c>
      <c r="N495">
        <v>98</v>
      </c>
      <c r="O495" s="81">
        <v>8</v>
      </c>
      <c r="P495" s="81">
        <v>2</v>
      </c>
      <c r="Q495" s="81">
        <v>4</v>
      </c>
      <c r="R495" s="81"/>
      <c r="S495" s="81"/>
      <c r="T495" s="81"/>
      <c r="U495" s="81"/>
      <c r="V495" s="81"/>
      <c r="W495" s="81"/>
      <c r="X495">
        <v>14</v>
      </c>
      <c r="Y495">
        <v>1622</v>
      </c>
      <c r="Z495" s="127">
        <v>1.4999999999999999E-2</v>
      </c>
      <c r="AA495">
        <v>1</v>
      </c>
      <c r="AB495">
        <v>16</v>
      </c>
    </row>
    <row r="496" spans="1:28" x14ac:dyDescent="0.2">
      <c r="A496">
        <v>2021</v>
      </c>
      <c r="B496">
        <v>1</v>
      </c>
      <c r="C496" s="260">
        <v>44222</v>
      </c>
      <c r="E496">
        <v>92</v>
      </c>
      <c r="F496" t="s">
        <v>217</v>
      </c>
      <c r="G496" t="s">
        <v>218</v>
      </c>
      <c r="H496">
        <v>335.73</v>
      </c>
      <c r="I496">
        <v>386.27</v>
      </c>
      <c r="K496">
        <v>74</v>
      </c>
      <c r="L496">
        <v>97</v>
      </c>
      <c r="O496" s="81">
        <v>2</v>
      </c>
      <c r="P496" s="81">
        <v>1</v>
      </c>
      <c r="Q496" s="81"/>
      <c r="R496" s="81"/>
      <c r="S496" s="81"/>
      <c r="T496" s="81"/>
      <c r="U496" s="81"/>
      <c r="V496" s="81"/>
      <c r="W496" s="81"/>
      <c r="X496">
        <v>3</v>
      </c>
      <c r="Y496">
        <v>163</v>
      </c>
      <c r="Z496" s="127">
        <v>1.4999999999999999E-2</v>
      </c>
      <c r="AA496">
        <v>1</v>
      </c>
      <c r="AB496">
        <v>16</v>
      </c>
    </row>
    <row r="497" spans="1:28" x14ac:dyDescent="0.2">
      <c r="A497">
        <v>2021</v>
      </c>
      <c r="B497">
        <v>1</v>
      </c>
      <c r="C497" s="260">
        <v>44203</v>
      </c>
      <c r="E497">
        <v>609</v>
      </c>
      <c r="F497" t="s">
        <v>289</v>
      </c>
      <c r="G497" t="s">
        <v>290</v>
      </c>
      <c r="H497">
        <v>46.5</v>
      </c>
      <c r="I497">
        <v>53.5</v>
      </c>
      <c r="J497">
        <v>53.8</v>
      </c>
      <c r="K497">
        <v>90</v>
      </c>
      <c r="L497">
        <v>120</v>
      </c>
      <c r="M497">
        <v>99</v>
      </c>
      <c r="N497">
        <v>110</v>
      </c>
      <c r="O497" s="81"/>
      <c r="P497" s="81"/>
      <c r="Q497" s="81">
        <v>3</v>
      </c>
      <c r="R497" s="81"/>
      <c r="S497" s="81"/>
      <c r="T497" s="81"/>
      <c r="U497" s="81"/>
      <c r="V497" s="81"/>
      <c r="W497" s="81"/>
      <c r="X497">
        <v>3</v>
      </c>
      <c r="Y497">
        <v>3</v>
      </c>
      <c r="Z497" s="127">
        <v>1.4999999999999999E-2</v>
      </c>
      <c r="AA497">
        <v>1</v>
      </c>
      <c r="AB497">
        <v>16</v>
      </c>
    </row>
    <row r="498" spans="1:28" x14ac:dyDescent="0.2">
      <c r="A498">
        <v>2021</v>
      </c>
      <c r="B498">
        <v>1</v>
      </c>
      <c r="C498" s="260">
        <v>44205</v>
      </c>
      <c r="E498">
        <v>609</v>
      </c>
      <c r="F498" t="s">
        <v>289</v>
      </c>
      <c r="G498" t="s">
        <v>290</v>
      </c>
      <c r="H498">
        <v>46.5</v>
      </c>
      <c r="I498">
        <v>53.5</v>
      </c>
      <c r="J498">
        <v>54.4</v>
      </c>
      <c r="K498">
        <v>90</v>
      </c>
      <c r="L498">
        <v>120</v>
      </c>
      <c r="M498">
        <v>100</v>
      </c>
      <c r="N498">
        <v>108</v>
      </c>
      <c r="O498" s="81">
        <v>9</v>
      </c>
      <c r="P498" s="81">
        <v>2</v>
      </c>
      <c r="Q498" s="81">
        <v>2</v>
      </c>
      <c r="R498" s="81"/>
      <c r="S498" s="81"/>
      <c r="T498" s="81"/>
      <c r="U498" s="81"/>
      <c r="V498" s="81"/>
      <c r="W498" s="81"/>
      <c r="X498">
        <v>13</v>
      </c>
      <c r="Y498">
        <v>1381</v>
      </c>
      <c r="Z498" s="127">
        <v>1.4999999999999999E-2</v>
      </c>
      <c r="AA498">
        <v>1</v>
      </c>
      <c r="AB498">
        <v>16</v>
      </c>
    </row>
    <row r="499" spans="1:28" x14ac:dyDescent="0.2">
      <c r="A499">
        <v>2021</v>
      </c>
      <c r="B499">
        <v>1</v>
      </c>
      <c r="C499" s="260">
        <v>44206</v>
      </c>
      <c r="E499">
        <v>609</v>
      </c>
      <c r="F499" t="s">
        <v>289</v>
      </c>
      <c r="G499" t="s">
        <v>290</v>
      </c>
      <c r="H499">
        <v>46.5</v>
      </c>
      <c r="I499">
        <v>53.5</v>
      </c>
      <c r="J499">
        <v>51.9</v>
      </c>
      <c r="K499">
        <v>90</v>
      </c>
      <c r="L499">
        <v>120</v>
      </c>
      <c r="M499">
        <v>100</v>
      </c>
      <c r="N499">
        <v>109</v>
      </c>
      <c r="O499" s="81">
        <v>10</v>
      </c>
      <c r="P499" s="81">
        <v>2</v>
      </c>
      <c r="Q499" s="81">
        <v>4</v>
      </c>
      <c r="R499" s="81"/>
      <c r="S499" s="81"/>
      <c r="T499" s="81"/>
      <c r="U499" s="81"/>
      <c r="V499" s="81"/>
      <c r="W499" s="81"/>
      <c r="X499">
        <v>16</v>
      </c>
      <c r="Y499">
        <v>1456</v>
      </c>
      <c r="Z499" s="127">
        <v>1.4999999999999999E-2</v>
      </c>
      <c r="AA499">
        <v>1</v>
      </c>
      <c r="AB499">
        <v>16</v>
      </c>
    </row>
    <row r="500" spans="1:28" x14ac:dyDescent="0.2">
      <c r="A500">
        <v>2021</v>
      </c>
      <c r="B500">
        <v>1</v>
      </c>
      <c r="C500" s="260">
        <v>44207</v>
      </c>
      <c r="E500">
        <v>609</v>
      </c>
      <c r="F500" t="s">
        <v>289</v>
      </c>
      <c r="G500" t="s">
        <v>290</v>
      </c>
      <c r="H500">
        <v>46.5</v>
      </c>
      <c r="I500">
        <v>53.5</v>
      </c>
      <c r="K500">
        <v>90</v>
      </c>
      <c r="L500">
        <v>120</v>
      </c>
      <c r="O500" s="81">
        <v>2</v>
      </c>
      <c r="P500" s="81"/>
      <c r="Q500" s="81">
        <v>1</v>
      </c>
      <c r="R500" s="81"/>
      <c r="S500" s="81"/>
      <c r="T500" s="81"/>
      <c r="U500" s="81"/>
      <c r="V500" s="81"/>
      <c r="W500" s="81"/>
      <c r="X500">
        <v>3</v>
      </c>
      <c r="Y500">
        <v>939</v>
      </c>
      <c r="Z500" s="127">
        <v>1.4999999999999999E-2</v>
      </c>
      <c r="AA500">
        <v>1</v>
      </c>
      <c r="AB500">
        <v>16</v>
      </c>
    </row>
    <row r="501" spans="1:28" x14ac:dyDescent="0.2">
      <c r="A501">
        <v>2021</v>
      </c>
      <c r="B501">
        <v>1</v>
      </c>
      <c r="C501" s="260">
        <v>44210</v>
      </c>
      <c r="E501">
        <v>1</v>
      </c>
      <c r="F501" t="s">
        <v>342</v>
      </c>
      <c r="G501" t="s">
        <v>343</v>
      </c>
      <c r="H501">
        <v>103.23</v>
      </c>
      <c r="I501">
        <v>118.77</v>
      </c>
      <c r="J501">
        <v>112.1</v>
      </c>
      <c r="K501">
        <v>108</v>
      </c>
      <c r="L501">
        <v>100</v>
      </c>
      <c r="M501">
        <v>118</v>
      </c>
      <c r="N501">
        <v>92</v>
      </c>
      <c r="O501" s="81">
        <v>4</v>
      </c>
      <c r="P501" s="81">
        <v>4</v>
      </c>
      <c r="Q501" s="81">
        <v>4</v>
      </c>
      <c r="R501" s="81"/>
      <c r="S501" s="81"/>
      <c r="T501" s="81"/>
      <c r="U501" s="81"/>
      <c r="V501" s="81"/>
      <c r="W501" s="81"/>
      <c r="X501">
        <v>12</v>
      </c>
      <c r="Y501">
        <v>1180</v>
      </c>
      <c r="Z501" s="127">
        <v>1.4999999999999999E-2</v>
      </c>
      <c r="AA501">
        <v>1</v>
      </c>
      <c r="AB501">
        <v>16</v>
      </c>
    </row>
    <row r="502" spans="1:28" x14ac:dyDescent="0.2">
      <c r="A502">
        <v>2021</v>
      </c>
      <c r="B502">
        <v>1</v>
      </c>
      <c r="C502" s="260">
        <v>44211</v>
      </c>
      <c r="E502">
        <v>1</v>
      </c>
      <c r="F502" t="s">
        <v>342</v>
      </c>
      <c r="G502" t="s">
        <v>343</v>
      </c>
      <c r="H502">
        <v>103.23</v>
      </c>
      <c r="I502">
        <v>118.77</v>
      </c>
      <c r="J502">
        <v>105.4</v>
      </c>
      <c r="K502">
        <v>108</v>
      </c>
      <c r="L502">
        <v>100</v>
      </c>
      <c r="M502">
        <v>122</v>
      </c>
      <c r="N502">
        <v>89</v>
      </c>
      <c r="O502" s="81">
        <v>5</v>
      </c>
      <c r="P502" s="81">
        <v>2</v>
      </c>
      <c r="Q502" s="81">
        <v>2</v>
      </c>
      <c r="R502" s="81">
        <v>3</v>
      </c>
      <c r="S502" s="81"/>
      <c r="T502" s="81"/>
      <c r="U502" s="81"/>
      <c r="V502" s="81"/>
      <c r="W502" s="81"/>
      <c r="X502">
        <v>12</v>
      </c>
      <c r="Y502">
        <v>1932</v>
      </c>
      <c r="Z502" s="127">
        <v>1.4999999999999999E-2</v>
      </c>
      <c r="AA502">
        <v>1</v>
      </c>
      <c r="AB502">
        <v>16</v>
      </c>
    </row>
    <row r="503" spans="1:28" x14ac:dyDescent="0.2">
      <c r="A503">
        <v>2021</v>
      </c>
      <c r="B503">
        <v>1</v>
      </c>
      <c r="C503" s="260">
        <v>44212</v>
      </c>
      <c r="E503">
        <v>1</v>
      </c>
      <c r="F503" t="s">
        <v>342</v>
      </c>
      <c r="G503" t="s">
        <v>343</v>
      </c>
      <c r="H503">
        <v>103.23</v>
      </c>
      <c r="I503">
        <v>118.77</v>
      </c>
      <c r="J503">
        <v>111.9</v>
      </c>
      <c r="K503">
        <v>108</v>
      </c>
      <c r="L503">
        <v>100</v>
      </c>
      <c r="M503">
        <v>125</v>
      </c>
      <c r="N503">
        <v>87</v>
      </c>
      <c r="O503" s="81">
        <v>2</v>
      </c>
      <c r="P503" s="81"/>
      <c r="Q503" s="81">
        <v>7</v>
      </c>
      <c r="R503" s="81"/>
      <c r="S503" s="81"/>
      <c r="T503" s="81"/>
      <c r="U503" s="81"/>
      <c r="V503" s="81"/>
      <c r="W503" s="81"/>
      <c r="X503">
        <v>9</v>
      </c>
      <c r="Y503">
        <v>3673</v>
      </c>
      <c r="Z503" s="127">
        <v>1.4999999999999999E-2</v>
      </c>
      <c r="AA503">
        <v>1</v>
      </c>
      <c r="AB503">
        <v>16</v>
      </c>
    </row>
    <row r="504" spans="1:28" x14ac:dyDescent="0.2">
      <c r="A504">
        <v>2021</v>
      </c>
      <c r="B504">
        <v>1</v>
      </c>
      <c r="C504" s="260">
        <v>44213</v>
      </c>
      <c r="E504">
        <v>1</v>
      </c>
      <c r="F504" t="s">
        <v>342</v>
      </c>
      <c r="G504" t="s">
        <v>343</v>
      </c>
      <c r="H504">
        <v>103.23</v>
      </c>
      <c r="I504">
        <v>118.77</v>
      </c>
      <c r="J504">
        <v>109.6</v>
      </c>
      <c r="K504">
        <v>108</v>
      </c>
      <c r="L504">
        <v>100</v>
      </c>
      <c r="M504">
        <v>126</v>
      </c>
      <c r="N504">
        <v>86</v>
      </c>
      <c r="O504" s="81">
        <v>10</v>
      </c>
      <c r="P504" s="81">
        <v>2</v>
      </c>
      <c r="Q504" s="81">
        <v>8</v>
      </c>
      <c r="R504" s="81"/>
      <c r="S504" s="81"/>
      <c r="T504" s="81"/>
      <c r="U504" s="81"/>
      <c r="V504" s="81"/>
      <c r="W504" s="81"/>
      <c r="X504">
        <v>20</v>
      </c>
      <c r="Y504">
        <v>2676</v>
      </c>
      <c r="Z504" s="127">
        <v>1.4999999999999999E-2</v>
      </c>
      <c r="AA504">
        <v>1</v>
      </c>
      <c r="AB504">
        <v>16</v>
      </c>
    </row>
    <row r="505" spans="1:28" x14ac:dyDescent="0.2">
      <c r="A505">
        <v>2021</v>
      </c>
      <c r="B505">
        <v>1</v>
      </c>
      <c r="C505" s="260">
        <v>44214</v>
      </c>
      <c r="E505">
        <v>1</v>
      </c>
      <c r="F505" t="s">
        <v>342</v>
      </c>
      <c r="G505" t="s">
        <v>343</v>
      </c>
      <c r="H505">
        <v>103.23</v>
      </c>
      <c r="I505">
        <v>118.77</v>
      </c>
      <c r="J505">
        <v>109.4</v>
      </c>
      <c r="K505">
        <v>108</v>
      </c>
      <c r="L505">
        <v>100</v>
      </c>
      <c r="M505">
        <v>116</v>
      </c>
      <c r="N505">
        <v>93</v>
      </c>
      <c r="O505" s="81">
        <v>6</v>
      </c>
      <c r="P505" s="81">
        <v>2</v>
      </c>
      <c r="Q505" s="81">
        <v>10</v>
      </c>
      <c r="R505" s="81"/>
      <c r="S505" s="81"/>
      <c r="T505" s="81"/>
      <c r="U505" s="81"/>
      <c r="V505" s="81"/>
      <c r="W505" s="81"/>
      <c r="X505">
        <v>18</v>
      </c>
      <c r="Y505">
        <v>2770</v>
      </c>
      <c r="Z505" s="127">
        <v>1.4999999999999999E-2</v>
      </c>
      <c r="AA505">
        <v>1</v>
      </c>
      <c r="AB505">
        <v>16</v>
      </c>
    </row>
    <row r="506" spans="1:28" x14ac:dyDescent="0.2">
      <c r="A506">
        <v>2021</v>
      </c>
      <c r="B506">
        <v>1</v>
      </c>
      <c r="C506" s="260">
        <v>44215</v>
      </c>
      <c r="E506">
        <v>1</v>
      </c>
      <c r="F506" t="s">
        <v>342</v>
      </c>
      <c r="G506" t="s">
        <v>343</v>
      </c>
      <c r="H506">
        <v>103.23</v>
      </c>
      <c r="I506">
        <v>118.77</v>
      </c>
      <c r="J506">
        <v>104.3</v>
      </c>
      <c r="K506">
        <v>108</v>
      </c>
      <c r="L506">
        <v>100</v>
      </c>
      <c r="M506">
        <v>114</v>
      </c>
      <c r="N506">
        <v>95</v>
      </c>
      <c r="O506" s="81">
        <v>1</v>
      </c>
      <c r="P506" s="81"/>
      <c r="Q506" s="81"/>
      <c r="R506" s="81">
        <v>2</v>
      </c>
      <c r="S506" s="81"/>
      <c r="T506" s="81"/>
      <c r="U506" s="81"/>
      <c r="V506" s="81"/>
      <c r="W506" s="81"/>
      <c r="X506">
        <v>3</v>
      </c>
      <c r="Y506">
        <v>531</v>
      </c>
      <c r="Z506" s="127">
        <v>1.4999999999999999E-2</v>
      </c>
      <c r="AA506">
        <v>1</v>
      </c>
      <c r="AB506">
        <v>16</v>
      </c>
    </row>
    <row r="507" spans="1:28" x14ac:dyDescent="0.2">
      <c r="A507">
        <v>2021</v>
      </c>
      <c r="B507">
        <v>1</v>
      </c>
      <c r="C507" s="260">
        <v>44199</v>
      </c>
      <c r="E507">
        <v>624</v>
      </c>
      <c r="F507" t="s">
        <v>227</v>
      </c>
      <c r="G507" t="s">
        <v>228</v>
      </c>
      <c r="H507">
        <v>344.04259999999999</v>
      </c>
      <c r="I507">
        <v>403.95740000000001</v>
      </c>
      <c r="J507">
        <v>390.3</v>
      </c>
      <c r="K507">
        <v>18</v>
      </c>
      <c r="L507">
        <v>200</v>
      </c>
      <c r="M507">
        <v>27</v>
      </c>
      <c r="N507">
        <v>133</v>
      </c>
      <c r="O507" s="81">
        <v>1</v>
      </c>
      <c r="P507" s="81"/>
      <c r="Q507" s="81">
        <v>2</v>
      </c>
      <c r="R507" s="81"/>
      <c r="S507" s="81"/>
      <c r="T507" s="81"/>
      <c r="U507" s="81"/>
      <c r="V507" s="81"/>
      <c r="W507" s="81"/>
      <c r="X507">
        <v>3</v>
      </c>
      <c r="Y507">
        <v>273</v>
      </c>
      <c r="Z507" s="127">
        <v>1.4999999999999999E-2</v>
      </c>
      <c r="AA507">
        <v>1</v>
      </c>
      <c r="AB507">
        <v>25</v>
      </c>
    </row>
    <row r="508" spans="1:28" x14ac:dyDescent="0.2">
      <c r="A508">
        <v>2021</v>
      </c>
      <c r="B508">
        <v>1</v>
      </c>
      <c r="C508" s="260">
        <v>44200</v>
      </c>
      <c r="E508">
        <v>624</v>
      </c>
      <c r="F508" t="s">
        <v>227</v>
      </c>
      <c r="G508" t="s">
        <v>228</v>
      </c>
      <c r="H508">
        <v>344.04259999999999</v>
      </c>
      <c r="I508">
        <v>403.95740000000001</v>
      </c>
      <c r="J508">
        <v>383.9</v>
      </c>
      <c r="K508">
        <v>18</v>
      </c>
      <c r="L508">
        <v>200</v>
      </c>
      <c r="M508">
        <v>26</v>
      </c>
      <c r="N508">
        <v>139</v>
      </c>
      <c r="O508" s="81">
        <v>5</v>
      </c>
      <c r="P508" s="81"/>
      <c r="Q508" s="81">
        <v>3</v>
      </c>
      <c r="R508" s="81"/>
      <c r="S508" s="81"/>
      <c r="T508" s="81"/>
      <c r="U508" s="81"/>
      <c r="V508" s="81"/>
      <c r="W508" s="81"/>
      <c r="X508">
        <v>8</v>
      </c>
      <c r="Y508">
        <v>473</v>
      </c>
      <c r="Z508" s="127">
        <v>1.4999999999999999E-2</v>
      </c>
      <c r="AA508">
        <v>1</v>
      </c>
      <c r="AB508">
        <v>25</v>
      </c>
    </row>
    <row r="509" spans="1:28" x14ac:dyDescent="0.2">
      <c r="A509">
        <v>2021</v>
      </c>
      <c r="B509">
        <v>1</v>
      </c>
      <c r="C509" s="260">
        <v>44201</v>
      </c>
      <c r="E509">
        <v>624</v>
      </c>
      <c r="F509" t="s">
        <v>227</v>
      </c>
      <c r="G509" t="s">
        <v>228</v>
      </c>
      <c r="H509">
        <v>344.04259999999999</v>
      </c>
      <c r="I509">
        <v>403.95740000000001</v>
      </c>
      <c r="J509">
        <v>385.3</v>
      </c>
      <c r="K509">
        <v>18</v>
      </c>
      <c r="L509">
        <v>200</v>
      </c>
      <c r="M509">
        <v>26</v>
      </c>
      <c r="N509">
        <v>140</v>
      </c>
      <c r="O509" s="81">
        <v>2</v>
      </c>
      <c r="P509" s="81">
        <v>1</v>
      </c>
      <c r="Q509" s="81">
        <v>1</v>
      </c>
      <c r="R509" s="81"/>
      <c r="S509" s="81"/>
      <c r="T509" s="81"/>
      <c r="U509" s="81"/>
      <c r="V509" s="81"/>
      <c r="W509" s="81"/>
      <c r="X509">
        <v>4</v>
      </c>
      <c r="Y509">
        <v>79</v>
      </c>
      <c r="Z509" s="127">
        <v>1.4999999999999999E-2</v>
      </c>
      <c r="AA509">
        <v>1</v>
      </c>
      <c r="AB509">
        <v>25</v>
      </c>
    </row>
    <row r="510" spans="1:28" x14ac:dyDescent="0.2">
      <c r="A510">
        <v>2021</v>
      </c>
      <c r="B510">
        <v>1</v>
      </c>
      <c r="C510" s="260">
        <v>44215</v>
      </c>
      <c r="E510">
        <v>628</v>
      </c>
      <c r="F510" t="s">
        <v>352</v>
      </c>
      <c r="G510" t="s">
        <v>353</v>
      </c>
      <c r="H510">
        <v>303.99599999999998</v>
      </c>
      <c r="I510">
        <v>356.00400000000002</v>
      </c>
      <c r="J510">
        <v>321</v>
      </c>
      <c r="K510">
        <v>18</v>
      </c>
      <c r="L510">
        <v>200</v>
      </c>
      <c r="M510">
        <v>20</v>
      </c>
      <c r="N510">
        <v>181</v>
      </c>
      <c r="O510" s="81">
        <v>2</v>
      </c>
      <c r="P510" s="81"/>
      <c r="Q510" s="81"/>
      <c r="R510" s="81"/>
      <c r="S510" s="81"/>
      <c r="T510" s="81"/>
      <c r="U510" s="81"/>
      <c r="V510" s="81"/>
      <c r="W510" s="81"/>
      <c r="X510">
        <v>2</v>
      </c>
      <c r="Y510">
        <v>32</v>
      </c>
      <c r="Z510" s="127">
        <v>1.4999999999999999E-2</v>
      </c>
      <c r="AA510">
        <v>1</v>
      </c>
      <c r="AB510">
        <v>25</v>
      </c>
    </row>
    <row r="511" spans="1:28" x14ac:dyDescent="0.2">
      <c r="A511">
        <v>2021</v>
      </c>
      <c r="B511">
        <v>1</v>
      </c>
      <c r="C511" s="260">
        <v>44219</v>
      </c>
      <c r="E511">
        <v>628</v>
      </c>
      <c r="F511" t="s">
        <v>352</v>
      </c>
      <c r="G511" t="s">
        <v>353</v>
      </c>
      <c r="H511">
        <v>303.99599999999998</v>
      </c>
      <c r="I511">
        <v>356.00400000000002</v>
      </c>
      <c r="J511">
        <v>340.2</v>
      </c>
      <c r="K511">
        <v>18</v>
      </c>
      <c r="L511">
        <v>200</v>
      </c>
      <c r="M511">
        <v>22</v>
      </c>
      <c r="N511">
        <v>166</v>
      </c>
      <c r="O511" s="81">
        <v>4</v>
      </c>
      <c r="P511" s="81">
        <v>1</v>
      </c>
      <c r="Q511" s="81">
        <v>2</v>
      </c>
      <c r="R511" s="81"/>
      <c r="S511" s="81"/>
      <c r="T511" s="81"/>
      <c r="U511" s="81"/>
      <c r="V511" s="81"/>
      <c r="W511" s="81"/>
      <c r="X511">
        <v>7</v>
      </c>
      <c r="Y511">
        <v>307</v>
      </c>
      <c r="Z511" s="127">
        <v>1.4999999999999999E-2</v>
      </c>
      <c r="AA511">
        <v>1</v>
      </c>
      <c r="AB511">
        <v>25</v>
      </c>
    </row>
    <row r="512" spans="1:28" x14ac:dyDescent="0.2">
      <c r="A512">
        <v>2021</v>
      </c>
      <c r="B512">
        <v>1</v>
      </c>
      <c r="C512" s="260">
        <v>44220</v>
      </c>
      <c r="E512">
        <v>628</v>
      </c>
      <c r="F512" t="s">
        <v>352</v>
      </c>
      <c r="G512" t="s">
        <v>353</v>
      </c>
      <c r="H512">
        <v>303.99599999999998</v>
      </c>
      <c r="I512">
        <v>356.00400000000002</v>
      </c>
      <c r="J512">
        <v>349.6</v>
      </c>
      <c r="K512">
        <v>18</v>
      </c>
      <c r="L512">
        <v>200</v>
      </c>
      <c r="M512">
        <v>24</v>
      </c>
      <c r="N512">
        <v>150</v>
      </c>
      <c r="O512" s="81">
        <v>4</v>
      </c>
      <c r="P512" s="81">
        <v>1</v>
      </c>
      <c r="Q512" s="81">
        <v>7</v>
      </c>
      <c r="R512" s="81"/>
      <c r="S512" s="81"/>
      <c r="T512" s="81"/>
      <c r="U512" s="81"/>
      <c r="V512" s="81"/>
      <c r="W512" s="81"/>
      <c r="X512">
        <v>12</v>
      </c>
      <c r="Y512">
        <v>447</v>
      </c>
      <c r="Z512" s="127">
        <v>1.4999999999999999E-2</v>
      </c>
      <c r="AA512">
        <v>1</v>
      </c>
      <c r="AB512">
        <v>25</v>
      </c>
    </row>
    <row r="513" spans="1:28" x14ac:dyDescent="0.2">
      <c r="A513">
        <v>2021</v>
      </c>
      <c r="B513">
        <v>1</v>
      </c>
      <c r="C513" s="260">
        <v>44221</v>
      </c>
      <c r="E513">
        <v>628</v>
      </c>
      <c r="F513" t="s">
        <v>352</v>
      </c>
      <c r="G513" t="s">
        <v>353</v>
      </c>
      <c r="H513">
        <v>303.99599999999998</v>
      </c>
      <c r="I513">
        <v>356.00400000000002</v>
      </c>
      <c r="J513">
        <v>319</v>
      </c>
      <c r="K513">
        <v>18</v>
      </c>
      <c r="L513">
        <v>200</v>
      </c>
      <c r="O513" s="81">
        <v>2</v>
      </c>
      <c r="P513" s="81">
        <v>2</v>
      </c>
      <c r="Q513" s="81">
        <v>2</v>
      </c>
      <c r="R513" s="81"/>
      <c r="S513" s="81"/>
      <c r="T513" s="81"/>
      <c r="U513" s="81"/>
      <c r="V513" s="81"/>
      <c r="W513" s="81"/>
      <c r="X513">
        <v>6</v>
      </c>
      <c r="Y513">
        <v>51</v>
      </c>
      <c r="Z513" s="127">
        <v>1.4999999999999999E-2</v>
      </c>
      <c r="AA513">
        <v>1</v>
      </c>
      <c r="AB513">
        <v>25</v>
      </c>
    </row>
    <row r="514" spans="1:28" x14ac:dyDescent="0.2">
      <c r="A514">
        <v>2021</v>
      </c>
      <c r="B514">
        <v>1</v>
      </c>
      <c r="C514" s="260">
        <v>44203</v>
      </c>
      <c r="E514">
        <v>620</v>
      </c>
      <c r="F514" t="s">
        <v>294</v>
      </c>
      <c r="G514" t="s">
        <v>295</v>
      </c>
      <c r="H514">
        <v>214.01050000000001</v>
      </c>
      <c r="I514">
        <v>251.98949999999999</v>
      </c>
      <c r="J514">
        <v>237.9</v>
      </c>
      <c r="K514">
        <v>18</v>
      </c>
      <c r="L514">
        <v>200</v>
      </c>
      <c r="M514">
        <v>23</v>
      </c>
      <c r="N514">
        <v>154</v>
      </c>
      <c r="O514" s="81">
        <v>3</v>
      </c>
      <c r="P514" s="81"/>
      <c r="Q514" s="81">
        <v>2</v>
      </c>
      <c r="R514" s="81"/>
      <c r="S514" s="81"/>
      <c r="T514" s="81"/>
      <c r="U514" s="81"/>
      <c r="V514" s="81"/>
      <c r="W514" s="81"/>
      <c r="X514">
        <v>5</v>
      </c>
      <c r="Y514">
        <v>395</v>
      </c>
      <c r="Z514" s="127">
        <v>1.4999999999999999E-2</v>
      </c>
      <c r="AA514">
        <v>1</v>
      </c>
      <c r="AB514">
        <v>25</v>
      </c>
    </row>
    <row r="515" spans="1:28" x14ac:dyDescent="0.2">
      <c r="A515">
        <v>2021</v>
      </c>
      <c r="B515">
        <v>1</v>
      </c>
      <c r="C515" s="260">
        <v>44205</v>
      </c>
      <c r="E515">
        <v>620</v>
      </c>
      <c r="F515" t="s">
        <v>294</v>
      </c>
      <c r="G515" t="s">
        <v>295</v>
      </c>
      <c r="H515">
        <v>214.01050000000001</v>
      </c>
      <c r="I515">
        <v>251.98949999999999</v>
      </c>
      <c r="J515">
        <v>233</v>
      </c>
      <c r="K515">
        <v>18</v>
      </c>
      <c r="L515">
        <v>200</v>
      </c>
      <c r="M515">
        <v>24</v>
      </c>
      <c r="N515">
        <v>149</v>
      </c>
      <c r="O515" s="81"/>
      <c r="P515" s="81"/>
      <c r="Q515" s="81">
        <v>2</v>
      </c>
      <c r="R515" s="81"/>
      <c r="S515" s="81"/>
      <c r="T515" s="81"/>
      <c r="U515" s="81"/>
      <c r="V515" s="81"/>
      <c r="W515" s="81"/>
      <c r="X515">
        <v>2</v>
      </c>
      <c r="Y515">
        <v>62</v>
      </c>
      <c r="Z515" s="127">
        <v>1.4999999999999999E-2</v>
      </c>
      <c r="AA515">
        <v>1</v>
      </c>
      <c r="AB515">
        <v>25</v>
      </c>
    </row>
    <row r="516" spans="1:28" x14ac:dyDescent="0.2">
      <c r="A516">
        <v>2021</v>
      </c>
      <c r="B516">
        <v>1</v>
      </c>
      <c r="C516" s="260">
        <v>44203</v>
      </c>
      <c r="E516">
        <v>607</v>
      </c>
      <c r="F516" t="s">
        <v>284</v>
      </c>
      <c r="G516" t="s">
        <v>285</v>
      </c>
      <c r="H516">
        <v>111.6</v>
      </c>
      <c r="I516">
        <v>128.4</v>
      </c>
      <c r="J516">
        <v>116.8</v>
      </c>
      <c r="K516">
        <v>90</v>
      </c>
      <c r="L516">
        <v>120</v>
      </c>
      <c r="M516">
        <v>99</v>
      </c>
      <c r="N516">
        <v>110</v>
      </c>
      <c r="O516" s="81">
        <v>2</v>
      </c>
      <c r="P516" s="81"/>
      <c r="Q516" s="81">
        <v>2</v>
      </c>
      <c r="R516" s="81"/>
      <c r="S516" s="81"/>
      <c r="T516" s="81"/>
      <c r="U516" s="81"/>
      <c r="V516" s="81"/>
      <c r="W516" s="81"/>
      <c r="X516">
        <v>4</v>
      </c>
      <c r="Y516">
        <v>4</v>
      </c>
      <c r="Z516" s="127">
        <v>1.4999999999999999E-2</v>
      </c>
      <c r="AA516">
        <v>1</v>
      </c>
      <c r="AB516">
        <v>16</v>
      </c>
    </row>
    <row r="517" spans="1:28" x14ac:dyDescent="0.2">
      <c r="A517">
        <v>2021</v>
      </c>
      <c r="B517">
        <v>1</v>
      </c>
      <c r="C517" s="260">
        <v>44205</v>
      </c>
      <c r="E517">
        <v>607</v>
      </c>
      <c r="F517" t="s">
        <v>284</v>
      </c>
      <c r="G517" t="s">
        <v>285</v>
      </c>
      <c r="H517">
        <v>111.6</v>
      </c>
      <c r="I517">
        <v>128.4</v>
      </c>
      <c r="J517">
        <v>124.8</v>
      </c>
      <c r="K517">
        <v>90</v>
      </c>
      <c r="L517">
        <v>120</v>
      </c>
      <c r="M517">
        <v>100</v>
      </c>
      <c r="N517">
        <v>108</v>
      </c>
      <c r="O517" s="81">
        <v>8</v>
      </c>
      <c r="P517" s="81">
        <v>2</v>
      </c>
      <c r="Q517" s="81">
        <v>6</v>
      </c>
      <c r="R517" s="81"/>
      <c r="S517" s="81"/>
      <c r="T517" s="81"/>
      <c r="U517" s="81"/>
      <c r="V517" s="81"/>
      <c r="W517" s="81"/>
      <c r="X517">
        <v>16</v>
      </c>
      <c r="Y517">
        <v>1384</v>
      </c>
      <c r="Z517" s="127">
        <v>1.4999999999999999E-2</v>
      </c>
      <c r="AA517">
        <v>1</v>
      </c>
      <c r="AB517">
        <v>16</v>
      </c>
    </row>
    <row r="518" spans="1:28" x14ac:dyDescent="0.2">
      <c r="A518">
        <v>2021</v>
      </c>
      <c r="B518">
        <v>1</v>
      </c>
      <c r="C518" s="260">
        <v>44206</v>
      </c>
      <c r="E518">
        <v>607</v>
      </c>
      <c r="F518" t="s">
        <v>284</v>
      </c>
      <c r="G518" t="s">
        <v>285</v>
      </c>
      <c r="H518">
        <v>111.6</v>
      </c>
      <c r="I518">
        <v>128.4</v>
      </c>
      <c r="J518">
        <v>118.4</v>
      </c>
      <c r="K518">
        <v>90</v>
      </c>
      <c r="L518">
        <v>120</v>
      </c>
      <c r="M518">
        <v>100</v>
      </c>
      <c r="N518">
        <v>109</v>
      </c>
      <c r="O518" s="81">
        <v>8</v>
      </c>
      <c r="P518" s="81">
        <v>4</v>
      </c>
      <c r="Q518" s="81">
        <v>11</v>
      </c>
      <c r="R518" s="81"/>
      <c r="S518" s="81"/>
      <c r="T518" s="81"/>
      <c r="U518" s="81"/>
      <c r="V518" s="81"/>
      <c r="W518" s="81"/>
      <c r="X518">
        <v>23</v>
      </c>
      <c r="Y518">
        <v>1463</v>
      </c>
      <c r="Z518" s="127">
        <v>1.4999999999999999E-2</v>
      </c>
      <c r="AA518">
        <v>1</v>
      </c>
      <c r="AB518">
        <v>16</v>
      </c>
    </row>
    <row r="519" spans="1:28" x14ac:dyDescent="0.2">
      <c r="A519">
        <v>2021</v>
      </c>
      <c r="B519">
        <v>1</v>
      </c>
      <c r="C519" s="260">
        <v>44207</v>
      </c>
      <c r="E519">
        <v>607</v>
      </c>
      <c r="F519" t="s">
        <v>284</v>
      </c>
      <c r="G519" t="s">
        <v>285</v>
      </c>
      <c r="H519">
        <v>111.6</v>
      </c>
      <c r="I519">
        <v>128.4</v>
      </c>
      <c r="K519">
        <v>90</v>
      </c>
      <c r="L519">
        <v>120</v>
      </c>
      <c r="O519" s="81">
        <v>3</v>
      </c>
      <c r="P519" s="81"/>
      <c r="Q519" s="81">
        <v>4</v>
      </c>
      <c r="R519" s="81"/>
      <c r="S519" s="81"/>
      <c r="T519" s="81"/>
      <c r="U519" s="81"/>
      <c r="V519" s="81"/>
      <c r="W519" s="81"/>
      <c r="X519">
        <v>7</v>
      </c>
      <c r="Y519">
        <v>871</v>
      </c>
      <c r="Z519" s="127">
        <v>1.4999999999999999E-2</v>
      </c>
      <c r="AA519">
        <v>1</v>
      </c>
      <c r="AB519">
        <v>16</v>
      </c>
    </row>
    <row r="520" spans="1:28" x14ac:dyDescent="0.2">
      <c r="A520">
        <v>2021</v>
      </c>
      <c r="B520">
        <v>1</v>
      </c>
      <c r="C520" s="260">
        <v>44203</v>
      </c>
      <c r="E520">
        <v>608</v>
      </c>
      <c r="F520" t="s">
        <v>287</v>
      </c>
      <c r="G520" t="s">
        <v>288</v>
      </c>
      <c r="H520">
        <v>102.3</v>
      </c>
      <c r="I520">
        <v>117.7</v>
      </c>
      <c r="J520">
        <v>110.5</v>
      </c>
      <c r="K520">
        <v>90</v>
      </c>
      <c r="L520">
        <v>120</v>
      </c>
      <c r="M520">
        <v>99</v>
      </c>
      <c r="N520">
        <v>110</v>
      </c>
      <c r="O520" s="81">
        <v>2</v>
      </c>
      <c r="P520" s="81"/>
      <c r="Q520" s="81">
        <v>2</v>
      </c>
      <c r="R520" s="81"/>
      <c r="S520" s="81"/>
      <c r="T520" s="81"/>
      <c r="U520" s="81"/>
      <c r="V520" s="81"/>
      <c r="W520" s="81"/>
      <c r="X520">
        <v>4</v>
      </c>
      <c r="Y520">
        <v>4</v>
      </c>
      <c r="Z520" s="127">
        <v>1.4999999999999999E-2</v>
      </c>
      <c r="AA520">
        <v>1</v>
      </c>
      <c r="AB520">
        <v>16</v>
      </c>
    </row>
    <row r="521" spans="1:28" x14ac:dyDescent="0.2">
      <c r="A521">
        <v>2021</v>
      </c>
      <c r="B521">
        <v>1</v>
      </c>
      <c r="C521" s="260">
        <v>44205</v>
      </c>
      <c r="E521">
        <v>608</v>
      </c>
      <c r="F521" t="s">
        <v>287</v>
      </c>
      <c r="G521" t="s">
        <v>288</v>
      </c>
      <c r="H521">
        <v>102.3</v>
      </c>
      <c r="I521">
        <v>117.7</v>
      </c>
      <c r="J521">
        <v>113.4</v>
      </c>
      <c r="K521">
        <v>90</v>
      </c>
      <c r="L521">
        <v>120</v>
      </c>
      <c r="M521">
        <v>100</v>
      </c>
      <c r="N521">
        <v>108</v>
      </c>
      <c r="O521" s="81">
        <v>8</v>
      </c>
      <c r="P521" s="81">
        <v>2</v>
      </c>
      <c r="Q521" s="81">
        <v>6</v>
      </c>
      <c r="R521" s="81"/>
      <c r="S521" s="81"/>
      <c r="T521" s="81"/>
      <c r="U521" s="81"/>
      <c r="V521" s="81"/>
      <c r="W521" s="81"/>
      <c r="X521">
        <v>16</v>
      </c>
      <c r="Y521">
        <v>1384</v>
      </c>
      <c r="Z521" s="127">
        <v>1.4999999999999999E-2</v>
      </c>
      <c r="AA521">
        <v>1</v>
      </c>
      <c r="AB521">
        <v>16</v>
      </c>
    </row>
    <row r="522" spans="1:28" x14ac:dyDescent="0.2">
      <c r="A522">
        <v>2021</v>
      </c>
      <c r="B522">
        <v>1</v>
      </c>
      <c r="C522" s="260">
        <v>44206</v>
      </c>
      <c r="E522">
        <v>608</v>
      </c>
      <c r="F522" t="s">
        <v>287</v>
      </c>
      <c r="G522" t="s">
        <v>288</v>
      </c>
      <c r="H522">
        <v>102.3</v>
      </c>
      <c r="I522">
        <v>117.7</v>
      </c>
      <c r="J522">
        <v>110.8</v>
      </c>
      <c r="K522">
        <v>90</v>
      </c>
      <c r="L522">
        <v>120</v>
      </c>
      <c r="M522">
        <v>100</v>
      </c>
      <c r="N522">
        <v>109</v>
      </c>
      <c r="O522" s="81">
        <v>10</v>
      </c>
      <c r="P522" s="81">
        <v>4</v>
      </c>
      <c r="Q522" s="81">
        <v>6</v>
      </c>
      <c r="R522" s="81"/>
      <c r="S522" s="81"/>
      <c r="T522" s="81"/>
      <c r="U522" s="81"/>
      <c r="V522" s="81"/>
      <c r="W522" s="81"/>
      <c r="X522">
        <v>20</v>
      </c>
      <c r="Y522">
        <v>1460</v>
      </c>
      <c r="Z522" s="127">
        <v>1.4999999999999999E-2</v>
      </c>
      <c r="AA522">
        <v>1</v>
      </c>
      <c r="AB522">
        <v>16</v>
      </c>
    </row>
    <row r="523" spans="1:28" x14ac:dyDescent="0.2">
      <c r="A523">
        <v>2021</v>
      </c>
      <c r="B523">
        <v>1</v>
      </c>
      <c r="C523" s="260">
        <v>44207</v>
      </c>
      <c r="E523">
        <v>608</v>
      </c>
      <c r="F523" t="s">
        <v>287</v>
      </c>
      <c r="G523" t="s">
        <v>288</v>
      </c>
      <c r="H523">
        <v>102.3</v>
      </c>
      <c r="I523">
        <v>117.7</v>
      </c>
      <c r="K523">
        <v>90</v>
      </c>
      <c r="L523">
        <v>120</v>
      </c>
      <c r="O523" s="81">
        <v>3</v>
      </c>
      <c r="P523" s="81"/>
      <c r="Q523" s="81">
        <v>4</v>
      </c>
      <c r="R523" s="81"/>
      <c r="S523" s="81"/>
      <c r="T523" s="81"/>
      <c r="U523" s="81"/>
      <c r="V523" s="81"/>
      <c r="W523" s="81"/>
      <c r="X523">
        <v>7</v>
      </c>
      <c r="Y523">
        <v>871</v>
      </c>
      <c r="Z523" s="127">
        <v>1.4999999999999999E-2</v>
      </c>
      <c r="AA523">
        <v>1</v>
      </c>
      <c r="AB523">
        <v>16</v>
      </c>
    </row>
    <row r="524" spans="1:28" x14ac:dyDescent="0.2">
      <c r="A524">
        <v>2021</v>
      </c>
      <c r="B524">
        <v>2</v>
      </c>
      <c r="C524" s="260">
        <v>44250</v>
      </c>
      <c r="E524">
        <v>342</v>
      </c>
      <c r="F524" t="s">
        <v>360</v>
      </c>
      <c r="G524" t="s">
        <v>361</v>
      </c>
      <c r="H524">
        <v>533.54700000000003</v>
      </c>
      <c r="I524">
        <v>607.25699999999995</v>
      </c>
      <c r="J524">
        <v>602</v>
      </c>
      <c r="K524">
        <v>60</v>
      </c>
      <c r="L524">
        <v>180</v>
      </c>
      <c r="M524">
        <v>79</v>
      </c>
      <c r="N524">
        <v>136</v>
      </c>
      <c r="O524" s="81">
        <v>7</v>
      </c>
      <c r="P524" s="81">
        <v>4</v>
      </c>
      <c r="Q524" s="81">
        <v>3</v>
      </c>
      <c r="R524" s="81"/>
      <c r="S524" s="81">
        <v>6</v>
      </c>
      <c r="T524" s="81"/>
      <c r="U524" s="81"/>
      <c r="V524" s="81"/>
      <c r="W524" s="81"/>
      <c r="X524">
        <v>20</v>
      </c>
      <c r="Y524">
        <v>1040</v>
      </c>
      <c r="Z524" s="127">
        <v>1.4999999999999999E-2</v>
      </c>
      <c r="AA524">
        <v>1</v>
      </c>
      <c r="AB524">
        <v>16</v>
      </c>
    </row>
    <row r="525" spans="1:28" x14ac:dyDescent="0.2">
      <c r="A525">
        <v>2021</v>
      </c>
      <c r="B525">
        <v>2</v>
      </c>
      <c r="C525" s="260">
        <v>44251</v>
      </c>
      <c r="E525">
        <v>342</v>
      </c>
      <c r="F525" t="s">
        <v>360</v>
      </c>
      <c r="G525" t="s">
        <v>361</v>
      </c>
      <c r="H525">
        <v>533.54700000000003</v>
      </c>
      <c r="I525">
        <v>607.25699999999995</v>
      </c>
      <c r="J525">
        <v>570.1</v>
      </c>
      <c r="K525">
        <v>60</v>
      </c>
      <c r="L525">
        <v>180</v>
      </c>
      <c r="M525">
        <v>82</v>
      </c>
      <c r="N525">
        <v>132</v>
      </c>
      <c r="O525" s="81">
        <v>7</v>
      </c>
      <c r="P525" s="81">
        <v>4</v>
      </c>
      <c r="Q525" s="81">
        <v>5</v>
      </c>
      <c r="R525" s="81"/>
      <c r="S525" s="81">
        <v>3</v>
      </c>
      <c r="T525" s="81"/>
      <c r="U525" s="81"/>
      <c r="V525" s="81"/>
      <c r="W525" s="81"/>
      <c r="X525">
        <v>19</v>
      </c>
      <c r="Y525">
        <v>929</v>
      </c>
      <c r="Z525" s="127">
        <v>1.4999999999999999E-2</v>
      </c>
      <c r="AA525">
        <v>1</v>
      </c>
      <c r="AB525">
        <v>16</v>
      </c>
    </row>
    <row r="526" spans="1:28" x14ac:dyDescent="0.2">
      <c r="A526">
        <v>2021</v>
      </c>
      <c r="B526">
        <v>2</v>
      </c>
      <c r="C526" s="260">
        <v>44252</v>
      </c>
      <c r="E526">
        <v>342</v>
      </c>
      <c r="F526" t="s">
        <v>360</v>
      </c>
      <c r="G526" t="s">
        <v>361</v>
      </c>
      <c r="H526">
        <v>533.54700000000003</v>
      </c>
      <c r="I526">
        <v>607.25699999999995</v>
      </c>
      <c r="J526">
        <v>557</v>
      </c>
      <c r="K526">
        <v>60</v>
      </c>
      <c r="L526">
        <v>180</v>
      </c>
      <c r="M526">
        <v>74</v>
      </c>
      <c r="N526">
        <v>146</v>
      </c>
      <c r="O526" s="81">
        <v>2</v>
      </c>
      <c r="P526" s="81">
        <v>1</v>
      </c>
      <c r="Q526" s="81">
        <v>1</v>
      </c>
      <c r="R526" s="81"/>
      <c r="S526" s="81"/>
      <c r="T526" s="81"/>
      <c r="U526" s="81"/>
      <c r="V526" s="81"/>
      <c r="W526" s="81"/>
      <c r="X526">
        <v>4</v>
      </c>
      <c r="Y526">
        <v>684</v>
      </c>
      <c r="Z526" s="127">
        <v>1.4999999999999999E-2</v>
      </c>
      <c r="AA526">
        <v>1</v>
      </c>
      <c r="AB526">
        <v>16</v>
      </c>
    </row>
    <row r="527" spans="1:28" x14ac:dyDescent="0.2">
      <c r="A527">
        <v>2021</v>
      </c>
      <c r="B527">
        <v>2</v>
      </c>
      <c r="C527" s="260">
        <v>44227</v>
      </c>
      <c r="E527">
        <v>49</v>
      </c>
      <c r="F527" t="s">
        <v>303</v>
      </c>
      <c r="G527" t="s">
        <v>304</v>
      </c>
      <c r="H527">
        <v>95.5</v>
      </c>
      <c r="I527">
        <v>104.5</v>
      </c>
      <c r="J527">
        <v>130</v>
      </c>
      <c r="K527">
        <v>101</v>
      </c>
      <c r="L527">
        <v>107</v>
      </c>
      <c r="M527">
        <v>67</v>
      </c>
      <c r="N527">
        <v>108</v>
      </c>
      <c r="O527" s="81">
        <v>6</v>
      </c>
      <c r="P527" s="81"/>
      <c r="Q527" s="81">
        <v>2</v>
      </c>
      <c r="R527" s="81"/>
      <c r="S527" s="81"/>
      <c r="T527" s="81"/>
      <c r="U527" s="81"/>
      <c r="V527" s="81"/>
      <c r="W527" s="81"/>
      <c r="X527">
        <v>8</v>
      </c>
      <c r="Y527">
        <v>1436</v>
      </c>
      <c r="Z527" s="127">
        <v>1.4999999999999999E-2</v>
      </c>
      <c r="AA527">
        <v>1</v>
      </c>
      <c r="AB527">
        <v>18</v>
      </c>
    </row>
    <row r="528" spans="1:28" x14ac:dyDescent="0.2">
      <c r="A528">
        <v>2021</v>
      </c>
      <c r="B528">
        <v>2</v>
      </c>
      <c r="C528" s="260">
        <v>44235</v>
      </c>
      <c r="E528">
        <v>49</v>
      </c>
      <c r="F528" t="s">
        <v>303</v>
      </c>
      <c r="G528" t="s">
        <v>304</v>
      </c>
      <c r="H528">
        <v>95.5</v>
      </c>
      <c r="I528">
        <v>104.5</v>
      </c>
      <c r="J528">
        <v>108</v>
      </c>
      <c r="K528">
        <v>101</v>
      </c>
      <c r="L528">
        <v>107</v>
      </c>
      <c r="M528">
        <v>67</v>
      </c>
      <c r="N528">
        <v>108</v>
      </c>
      <c r="O528" s="81">
        <v>6</v>
      </c>
      <c r="P528" s="81"/>
      <c r="Q528" s="81">
        <v>3</v>
      </c>
      <c r="R528" s="81"/>
      <c r="S528" s="81"/>
      <c r="T528" s="81"/>
      <c r="U528" s="81"/>
      <c r="V528" s="81"/>
      <c r="W528" s="81"/>
      <c r="X528">
        <v>9</v>
      </c>
      <c r="Y528">
        <v>597</v>
      </c>
      <c r="Z528" s="127">
        <v>1.4999999999999999E-2</v>
      </c>
      <c r="AA528">
        <v>1</v>
      </c>
      <c r="AB528">
        <v>18</v>
      </c>
    </row>
    <row r="529" spans="1:28" x14ac:dyDescent="0.2">
      <c r="A529">
        <v>2021</v>
      </c>
      <c r="B529">
        <v>2</v>
      </c>
      <c r="C529" s="260">
        <v>44236</v>
      </c>
      <c r="E529">
        <v>49</v>
      </c>
      <c r="F529" t="s">
        <v>303</v>
      </c>
      <c r="G529" t="s">
        <v>304</v>
      </c>
      <c r="H529">
        <v>95.5</v>
      </c>
      <c r="I529">
        <v>104.5</v>
      </c>
      <c r="J529">
        <v>103.7</v>
      </c>
      <c r="K529">
        <v>101</v>
      </c>
      <c r="L529">
        <v>107</v>
      </c>
      <c r="M529">
        <v>70</v>
      </c>
      <c r="N529">
        <v>103</v>
      </c>
      <c r="O529" s="81">
        <v>5</v>
      </c>
      <c r="P529" s="81">
        <v>3</v>
      </c>
      <c r="Q529" s="81">
        <v>7</v>
      </c>
      <c r="R529" s="81"/>
      <c r="S529" s="81"/>
      <c r="T529" s="81"/>
      <c r="U529" s="81"/>
      <c r="V529" s="81"/>
      <c r="W529" s="81"/>
      <c r="X529">
        <v>15</v>
      </c>
      <c r="Y529">
        <v>2115</v>
      </c>
      <c r="Z529" s="127">
        <v>1.4999999999999999E-2</v>
      </c>
      <c r="AA529">
        <v>1</v>
      </c>
      <c r="AB529">
        <v>18</v>
      </c>
    </row>
    <row r="530" spans="1:28" x14ac:dyDescent="0.2">
      <c r="A530">
        <v>2021</v>
      </c>
      <c r="B530">
        <v>2</v>
      </c>
      <c r="C530" s="260">
        <v>44237</v>
      </c>
      <c r="E530">
        <v>49</v>
      </c>
      <c r="F530" t="s">
        <v>303</v>
      </c>
      <c r="G530" t="s">
        <v>304</v>
      </c>
      <c r="H530">
        <v>95.5</v>
      </c>
      <c r="I530">
        <v>104.5</v>
      </c>
      <c r="J530">
        <v>104.6</v>
      </c>
      <c r="K530">
        <v>101</v>
      </c>
      <c r="L530">
        <v>107</v>
      </c>
      <c r="M530">
        <v>69</v>
      </c>
      <c r="N530">
        <v>104</v>
      </c>
      <c r="O530" s="81">
        <v>8</v>
      </c>
      <c r="P530" s="81">
        <v>2</v>
      </c>
      <c r="Q530" s="81">
        <v>6</v>
      </c>
      <c r="R530" s="81"/>
      <c r="S530" s="81"/>
      <c r="T530" s="81"/>
      <c r="U530" s="81"/>
      <c r="V530" s="81"/>
      <c r="W530" s="81"/>
      <c r="X530">
        <v>16</v>
      </c>
      <c r="Y530">
        <v>2284</v>
      </c>
      <c r="Z530" s="127">
        <v>1.4999999999999999E-2</v>
      </c>
      <c r="AA530">
        <v>1</v>
      </c>
      <c r="AB530">
        <v>18</v>
      </c>
    </row>
    <row r="531" spans="1:28" x14ac:dyDescent="0.2">
      <c r="A531">
        <v>2021</v>
      </c>
      <c r="B531">
        <v>2</v>
      </c>
      <c r="C531" s="260">
        <v>44238</v>
      </c>
      <c r="E531">
        <v>49</v>
      </c>
      <c r="F531" t="s">
        <v>303</v>
      </c>
      <c r="G531" t="s">
        <v>304</v>
      </c>
      <c r="H531">
        <v>95.5</v>
      </c>
      <c r="I531">
        <v>104.5</v>
      </c>
      <c r="J531">
        <v>105.5</v>
      </c>
      <c r="K531">
        <v>101</v>
      </c>
      <c r="L531">
        <v>107</v>
      </c>
      <c r="M531">
        <v>70</v>
      </c>
      <c r="N531">
        <v>103</v>
      </c>
      <c r="O531" s="81">
        <v>10</v>
      </c>
      <c r="P531" s="81">
        <v>8</v>
      </c>
      <c r="Q531" s="81">
        <v>8</v>
      </c>
      <c r="R531" s="81"/>
      <c r="S531" s="81"/>
      <c r="T531" s="81"/>
      <c r="U531" s="81"/>
      <c r="V531" s="81"/>
      <c r="W531" s="81"/>
      <c r="X531">
        <v>26</v>
      </c>
      <c r="Y531">
        <v>1874</v>
      </c>
      <c r="Z531" s="127">
        <v>1.4999999999999999E-2</v>
      </c>
      <c r="AA531">
        <v>1</v>
      </c>
      <c r="AB531">
        <v>18</v>
      </c>
    </row>
    <row r="532" spans="1:28" x14ac:dyDescent="0.2">
      <c r="A532">
        <v>2021</v>
      </c>
      <c r="B532">
        <v>2</v>
      </c>
      <c r="C532" s="260">
        <v>44241</v>
      </c>
      <c r="E532">
        <v>49</v>
      </c>
      <c r="F532" t="s">
        <v>303</v>
      </c>
      <c r="G532" t="s">
        <v>304</v>
      </c>
      <c r="H532">
        <v>95.5</v>
      </c>
      <c r="I532">
        <v>104.5</v>
      </c>
      <c r="K532">
        <v>101</v>
      </c>
      <c r="L532">
        <v>107</v>
      </c>
      <c r="O532" s="81"/>
      <c r="P532" s="81"/>
      <c r="Q532" s="81">
        <v>10</v>
      </c>
      <c r="R532" s="81"/>
      <c r="S532" s="81"/>
      <c r="T532" s="81"/>
      <c r="U532" s="81"/>
      <c r="V532" s="81"/>
      <c r="W532" s="81"/>
      <c r="X532">
        <v>10</v>
      </c>
      <c r="Y532">
        <v>1270</v>
      </c>
      <c r="Z532" s="127">
        <v>1.4999999999999999E-2</v>
      </c>
      <c r="AA532">
        <v>1</v>
      </c>
      <c r="AB532">
        <v>18</v>
      </c>
    </row>
    <row r="533" spans="1:28" x14ac:dyDescent="0.2">
      <c r="A533">
        <v>2021</v>
      </c>
      <c r="B533">
        <v>2</v>
      </c>
      <c r="C533" s="260">
        <v>44250</v>
      </c>
      <c r="E533">
        <v>49</v>
      </c>
      <c r="F533" t="s">
        <v>303</v>
      </c>
      <c r="G533" t="s">
        <v>304</v>
      </c>
      <c r="H533">
        <v>95.5</v>
      </c>
      <c r="I533">
        <v>104.5</v>
      </c>
      <c r="J533">
        <v>104.5</v>
      </c>
      <c r="K533">
        <v>101</v>
      </c>
      <c r="L533">
        <v>107</v>
      </c>
      <c r="M533">
        <v>68</v>
      </c>
      <c r="N533">
        <v>105</v>
      </c>
      <c r="O533" s="81">
        <v>2</v>
      </c>
      <c r="P533" s="81"/>
      <c r="Q533" s="81">
        <v>6</v>
      </c>
      <c r="R533" s="81"/>
      <c r="S533" s="81"/>
      <c r="T533" s="81">
        <v>30</v>
      </c>
      <c r="U533" s="81"/>
      <c r="V533" s="81"/>
      <c r="W533" s="81"/>
      <c r="X533">
        <v>38</v>
      </c>
      <c r="Y533">
        <v>38</v>
      </c>
      <c r="Z533" s="127">
        <v>1.4999999999999999E-2</v>
      </c>
      <c r="AA533">
        <v>1</v>
      </c>
      <c r="AB533">
        <v>18</v>
      </c>
    </row>
    <row r="534" spans="1:28" x14ac:dyDescent="0.2">
      <c r="A534">
        <v>2021</v>
      </c>
      <c r="B534">
        <v>2</v>
      </c>
      <c r="C534" s="260">
        <v>44251</v>
      </c>
      <c r="E534">
        <v>49</v>
      </c>
      <c r="F534" t="s">
        <v>303</v>
      </c>
      <c r="G534" t="s">
        <v>304</v>
      </c>
      <c r="H534">
        <v>95.5</v>
      </c>
      <c r="I534">
        <v>104.5</v>
      </c>
      <c r="J534">
        <v>104.2</v>
      </c>
      <c r="K534">
        <v>101</v>
      </c>
      <c r="L534">
        <v>107</v>
      </c>
      <c r="M534">
        <v>70</v>
      </c>
      <c r="N534">
        <v>103</v>
      </c>
      <c r="O534" s="81">
        <v>8</v>
      </c>
      <c r="P534" s="81">
        <v>4</v>
      </c>
      <c r="Q534" s="81">
        <v>4</v>
      </c>
      <c r="R534" s="81"/>
      <c r="S534" s="81"/>
      <c r="T534" s="81"/>
      <c r="U534" s="81"/>
      <c r="V534" s="81"/>
      <c r="W534" s="81"/>
      <c r="X534">
        <v>16</v>
      </c>
      <c r="Y534">
        <v>3376</v>
      </c>
      <c r="Z534" s="127">
        <v>1.4999999999999999E-2</v>
      </c>
      <c r="AA534">
        <v>1</v>
      </c>
      <c r="AB534">
        <v>18</v>
      </c>
    </row>
    <row r="535" spans="1:28" x14ac:dyDescent="0.2">
      <c r="A535">
        <v>2021</v>
      </c>
      <c r="B535">
        <v>2</v>
      </c>
      <c r="C535" s="260">
        <v>44252</v>
      </c>
      <c r="E535">
        <v>49</v>
      </c>
      <c r="F535" t="s">
        <v>303</v>
      </c>
      <c r="G535" t="s">
        <v>304</v>
      </c>
      <c r="H535">
        <v>95.5</v>
      </c>
      <c r="I535">
        <v>104.5</v>
      </c>
      <c r="J535">
        <v>103.8</v>
      </c>
      <c r="K535">
        <v>101</v>
      </c>
      <c r="L535">
        <v>107</v>
      </c>
      <c r="M535">
        <v>70</v>
      </c>
      <c r="N535">
        <v>104</v>
      </c>
      <c r="O535" s="81">
        <v>4</v>
      </c>
      <c r="P535" s="81">
        <v>4</v>
      </c>
      <c r="Q535" s="81">
        <v>8</v>
      </c>
      <c r="R535" s="81"/>
      <c r="S535" s="81"/>
      <c r="T535" s="81"/>
      <c r="U535" s="81"/>
      <c r="V535" s="81"/>
      <c r="W535" s="81"/>
      <c r="X535">
        <v>16</v>
      </c>
      <c r="Y535">
        <v>2368</v>
      </c>
      <c r="Z535" s="127">
        <v>1.4999999999999999E-2</v>
      </c>
      <c r="AA535">
        <v>1</v>
      </c>
      <c r="AB535">
        <v>18</v>
      </c>
    </row>
    <row r="536" spans="1:28" x14ac:dyDescent="0.2">
      <c r="A536">
        <v>2021</v>
      </c>
      <c r="B536">
        <v>2</v>
      </c>
      <c r="C536" s="260">
        <v>44252</v>
      </c>
      <c r="E536">
        <v>661</v>
      </c>
      <c r="F536" t="s">
        <v>445</v>
      </c>
      <c r="G536" t="s">
        <v>446</v>
      </c>
      <c r="H536">
        <v>129.858</v>
      </c>
      <c r="I536">
        <v>147.798</v>
      </c>
      <c r="J536">
        <v>141.19999999999999</v>
      </c>
      <c r="K536">
        <v>20</v>
      </c>
      <c r="L536">
        <v>180</v>
      </c>
      <c r="M536">
        <v>24</v>
      </c>
      <c r="N536">
        <v>148</v>
      </c>
      <c r="O536" s="81"/>
      <c r="P536" s="81"/>
      <c r="Q536" s="81"/>
      <c r="R536" s="81"/>
      <c r="S536" s="81"/>
      <c r="T536" s="81"/>
      <c r="U536" s="81"/>
      <c r="V536" s="81"/>
      <c r="W536" s="81"/>
      <c r="Z536" s="127">
        <v>1.4999999999999999E-2</v>
      </c>
      <c r="AA536">
        <v>1</v>
      </c>
      <c r="AB536">
        <v>16</v>
      </c>
    </row>
    <row r="537" spans="1:28" x14ac:dyDescent="0.2">
      <c r="A537">
        <v>2021</v>
      </c>
      <c r="B537">
        <v>2</v>
      </c>
      <c r="C537" s="260">
        <v>44251</v>
      </c>
      <c r="E537">
        <v>10</v>
      </c>
      <c r="F537" t="s">
        <v>377</v>
      </c>
      <c r="G537" t="s">
        <v>378</v>
      </c>
      <c r="H537">
        <v>45.256124999999997</v>
      </c>
      <c r="I537">
        <v>52.068874999999998</v>
      </c>
      <c r="J537">
        <v>50.5</v>
      </c>
      <c r="K537">
        <v>47</v>
      </c>
      <c r="L537">
        <v>154</v>
      </c>
      <c r="M537">
        <v>49</v>
      </c>
      <c r="N537">
        <v>146</v>
      </c>
      <c r="O537" s="81">
        <v>8</v>
      </c>
      <c r="P537" s="81"/>
      <c r="Q537" s="81">
        <v>10</v>
      </c>
      <c r="R537" s="81"/>
      <c r="S537" s="81"/>
      <c r="T537" s="81"/>
      <c r="U537" s="81"/>
      <c r="V537" s="81"/>
      <c r="W537" s="81"/>
      <c r="X537">
        <v>18</v>
      </c>
      <c r="Y537">
        <v>18</v>
      </c>
      <c r="Z537" s="127">
        <v>0.02</v>
      </c>
      <c r="AA537">
        <v>1</v>
      </c>
      <c r="AB537">
        <v>18</v>
      </c>
    </row>
    <row r="538" spans="1:28" x14ac:dyDescent="0.2">
      <c r="A538">
        <v>2021</v>
      </c>
      <c r="B538">
        <v>2</v>
      </c>
      <c r="C538" s="260">
        <v>44252</v>
      </c>
      <c r="E538">
        <v>10</v>
      </c>
      <c r="F538" t="s">
        <v>377</v>
      </c>
      <c r="G538" t="s">
        <v>378</v>
      </c>
      <c r="H538">
        <v>45.256124999999997</v>
      </c>
      <c r="I538">
        <v>52.068874999999998</v>
      </c>
      <c r="J538">
        <v>51.8</v>
      </c>
      <c r="K538">
        <v>47</v>
      </c>
      <c r="L538">
        <v>154</v>
      </c>
      <c r="M538">
        <v>89</v>
      </c>
      <c r="N538">
        <v>81</v>
      </c>
      <c r="O538" s="81">
        <v>16</v>
      </c>
      <c r="P538" s="81">
        <v>11</v>
      </c>
      <c r="Q538" s="81">
        <v>7</v>
      </c>
      <c r="R538" s="81"/>
      <c r="S538" s="81">
        <v>2</v>
      </c>
      <c r="T538" s="81"/>
      <c r="U538" s="81"/>
      <c r="V538" s="81"/>
      <c r="W538" s="81"/>
      <c r="X538">
        <v>36</v>
      </c>
      <c r="Y538">
        <v>1236</v>
      </c>
      <c r="Z538" s="127">
        <v>0.02</v>
      </c>
      <c r="AA538">
        <v>1</v>
      </c>
      <c r="AB538">
        <v>18</v>
      </c>
    </row>
    <row r="539" spans="1:28" x14ac:dyDescent="0.2">
      <c r="A539">
        <v>2021</v>
      </c>
      <c r="B539">
        <v>2</v>
      </c>
      <c r="C539" s="260">
        <v>44229</v>
      </c>
      <c r="E539">
        <v>431</v>
      </c>
      <c r="F539" t="s">
        <v>393</v>
      </c>
      <c r="G539" t="s">
        <v>394</v>
      </c>
      <c r="H539">
        <v>163.68</v>
      </c>
      <c r="I539">
        <v>188.32</v>
      </c>
      <c r="J539">
        <v>189.9</v>
      </c>
      <c r="K539">
        <v>48</v>
      </c>
      <c r="L539">
        <v>150</v>
      </c>
      <c r="M539">
        <v>52</v>
      </c>
      <c r="N539">
        <v>139</v>
      </c>
      <c r="O539" s="81">
        <v>5</v>
      </c>
      <c r="P539" s="81">
        <v>2</v>
      </c>
      <c r="Q539" s="81">
        <v>6</v>
      </c>
      <c r="R539" s="81"/>
      <c r="S539" s="81"/>
      <c r="T539" s="81"/>
      <c r="U539" s="81"/>
      <c r="V539" s="81"/>
      <c r="W539" s="81"/>
      <c r="X539">
        <v>13</v>
      </c>
      <c r="Y539">
        <v>373</v>
      </c>
      <c r="Z539" s="127">
        <v>1.4999999999999999E-2</v>
      </c>
      <c r="AA539">
        <v>1</v>
      </c>
      <c r="AB539">
        <v>20</v>
      </c>
    </row>
    <row r="540" spans="1:28" x14ac:dyDescent="0.2">
      <c r="A540">
        <v>2021</v>
      </c>
      <c r="B540">
        <v>2</v>
      </c>
      <c r="C540" s="260">
        <v>44229</v>
      </c>
      <c r="E540">
        <v>432</v>
      </c>
      <c r="F540" t="s">
        <v>395</v>
      </c>
      <c r="G540" t="s">
        <v>396</v>
      </c>
      <c r="H540">
        <v>32.085000000000001</v>
      </c>
      <c r="I540">
        <v>36.914999999999999</v>
      </c>
      <c r="J540">
        <v>36.4</v>
      </c>
      <c r="K540">
        <v>96</v>
      </c>
      <c r="L540">
        <v>150</v>
      </c>
      <c r="M540">
        <v>103</v>
      </c>
      <c r="N540">
        <v>139</v>
      </c>
      <c r="O540" s="81">
        <v>6</v>
      </c>
      <c r="P540" s="81">
        <v>3</v>
      </c>
      <c r="Q540" s="81">
        <v>7</v>
      </c>
      <c r="R540" s="81"/>
      <c r="S540" s="81"/>
      <c r="T540" s="81"/>
      <c r="U540" s="81"/>
      <c r="V540" s="81"/>
      <c r="W540" s="81"/>
      <c r="X540">
        <v>16</v>
      </c>
      <c r="Y540">
        <v>376</v>
      </c>
      <c r="Z540" s="127">
        <v>1.4999999999999999E-2</v>
      </c>
      <c r="AA540">
        <v>1</v>
      </c>
      <c r="AB540">
        <v>20</v>
      </c>
    </row>
    <row r="541" spans="1:28" x14ac:dyDescent="0.2">
      <c r="A541">
        <v>2021</v>
      </c>
      <c r="B541">
        <v>2</v>
      </c>
      <c r="C541" s="260">
        <v>44229</v>
      </c>
      <c r="E541">
        <v>430</v>
      </c>
      <c r="F541" t="s">
        <v>389</v>
      </c>
      <c r="G541" t="s">
        <v>390</v>
      </c>
      <c r="H541">
        <v>191.58</v>
      </c>
      <c r="I541">
        <v>220.42</v>
      </c>
      <c r="J541">
        <v>223.4</v>
      </c>
      <c r="K541">
        <v>48</v>
      </c>
      <c r="L541">
        <v>150</v>
      </c>
      <c r="M541">
        <v>52</v>
      </c>
      <c r="N541">
        <v>139</v>
      </c>
      <c r="O541" s="81">
        <v>12</v>
      </c>
      <c r="P541" s="81">
        <v>3</v>
      </c>
      <c r="Q541" s="81">
        <v>3</v>
      </c>
      <c r="R541" s="81"/>
      <c r="S541" s="81"/>
      <c r="T541" s="81"/>
      <c r="U541" s="81"/>
      <c r="V541" s="81"/>
      <c r="W541" s="81"/>
      <c r="X541">
        <v>18</v>
      </c>
      <c r="Y541">
        <v>378</v>
      </c>
      <c r="Z541" s="127">
        <v>1.4999999999999999E-2</v>
      </c>
      <c r="AA541">
        <v>1</v>
      </c>
      <c r="AB541">
        <v>20</v>
      </c>
    </row>
    <row r="542" spans="1:28" x14ac:dyDescent="0.2">
      <c r="A542">
        <v>2021</v>
      </c>
      <c r="B542">
        <v>2</v>
      </c>
      <c r="C542" s="260">
        <v>44231</v>
      </c>
      <c r="E542">
        <v>560</v>
      </c>
      <c r="F542" t="s">
        <v>397</v>
      </c>
      <c r="G542" t="s">
        <v>398</v>
      </c>
      <c r="H542">
        <v>426.87</v>
      </c>
      <c r="I542">
        <v>491.13</v>
      </c>
      <c r="J542">
        <v>483.1</v>
      </c>
      <c r="K542">
        <v>30</v>
      </c>
      <c r="L542">
        <v>240</v>
      </c>
      <c r="M542">
        <v>36</v>
      </c>
      <c r="N542">
        <v>201</v>
      </c>
      <c r="O542" s="81">
        <v>6</v>
      </c>
      <c r="P542" s="81">
        <v>8</v>
      </c>
      <c r="Q542" s="81">
        <v>3</v>
      </c>
      <c r="R542" s="81"/>
      <c r="S542" s="81">
        <v>4</v>
      </c>
      <c r="T542" s="81"/>
      <c r="U542" s="81"/>
      <c r="V542" s="81"/>
      <c r="W542" s="81"/>
      <c r="X542">
        <v>21</v>
      </c>
      <c r="Y542">
        <v>111</v>
      </c>
      <c r="Z542" s="127">
        <v>1.4999999999999999E-2</v>
      </c>
      <c r="AA542">
        <v>1</v>
      </c>
      <c r="AB542">
        <v>18</v>
      </c>
    </row>
    <row r="543" spans="1:28" x14ac:dyDescent="0.2">
      <c r="A543">
        <v>2021</v>
      </c>
      <c r="B543">
        <v>2</v>
      </c>
      <c r="C543" s="260">
        <v>44234</v>
      </c>
      <c r="E543">
        <v>560</v>
      </c>
      <c r="F543" t="s">
        <v>397</v>
      </c>
      <c r="G543" t="s">
        <v>398</v>
      </c>
      <c r="H543">
        <v>426.87</v>
      </c>
      <c r="I543">
        <v>491.13</v>
      </c>
      <c r="J543">
        <v>442</v>
      </c>
      <c r="K543">
        <v>30</v>
      </c>
      <c r="L543">
        <v>240</v>
      </c>
      <c r="M543">
        <v>30</v>
      </c>
      <c r="N543">
        <v>239</v>
      </c>
      <c r="O543" s="81">
        <v>2</v>
      </c>
      <c r="P543" s="81">
        <v>4</v>
      </c>
      <c r="Q543" s="81">
        <v>4</v>
      </c>
      <c r="R543" s="81"/>
      <c r="S543" s="81"/>
      <c r="T543" s="81"/>
      <c r="U543" s="81"/>
      <c r="V543" s="81"/>
      <c r="W543" s="81"/>
      <c r="X543">
        <v>10</v>
      </c>
      <c r="Y543">
        <v>550</v>
      </c>
      <c r="Z543" s="127">
        <v>1.4999999999999999E-2</v>
      </c>
      <c r="AA543">
        <v>1</v>
      </c>
      <c r="AB543">
        <v>18</v>
      </c>
    </row>
    <row r="544" spans="1:28" x14ac:dyDescent="0.2">
      <c r="A544">
        <v>2021</v>
      </c>
      <c r="B544">
        <v>2</v>
      </c>
      <c r="C544" s="260">
        <v>44231</v>
      </c>
      <c r="E544">
        <v>561</v>
      </c>
      <c r="F544" t="s">
        <v>399</v>
      </c>
      <c r="G544" t="s">
        <v>400</v>
      </c>
      <c r="H544">
        <v>81.84</v>
      </c>
      <c r="I544">
        <v>94.16</v>
      </c>
      <c r="J544">
        <v>91.8</v>
      </c>
      <c r="K544">
        <v>30</v>
      </c>
      <c r="L544">
        <v>240</v>
      </c>
      <c r="M544">
        <v>36</v>
      </c>
      <c r="N544">
        <v>201</v>
      </c>
      <c r="O544" s="81">
        <v>2</v>
      </c>
      <c r="P544" s="81">
        <v>6</v>
      </c>
      <c r="Q544" s="81">
        <v>3</v>
      </c>
      <c r="R544" s="81"/>
      <c r="S544" s="81">
        <v>8</v>
      </c>
      <c r="T544" s="81"/>
      <c r="U544" s="81"/>
      <c r="V544" s="81"/>
      <c r="W544" s="81"/>
      <c r="X544">
        <v>19</v>
      </c>
      <c r="Y544">
        <v>109</v>
      </c>
      <c r="Z544" s="127">
        <v>1.4999999999999999E-2</v>
      </c>
      <c r="AA544">
        <v>1</v>
      </c>
      <c r="AB544">
        <v>18</v>
      </c>
    </row>
    <row r="545" spans="1:28" x14ac:dyDescent="0.2">
      <c r="A545">
        <v>2021</v>
      </c>
      <c r="B545">
        <v>2</v>
      </c>
      <c r="C545" s="260">
        <v>44234</v>
      </c>
      <c r="E545">
        <v>561</v>
      </c>
      <c r="F545" t="s">
        <v>399</v>
      </c>
      <c r="G545" t="s">
        <v>400</v>
      </c>
      <c r="H545">
        <v>81.84</v>
      </c>
      <c r="I545">
        <v>94.16</v>
      </c>
      <c r="J545">
        <v>86</v>
      </c>
      <c r="K545">
        <v>30</v>
      </c>
      <c r="L545">
        <v>240</v>
      </c>
      <c r="M545">
        <v>30</v>
      </c>
      <c r="N545">
        <v>239</v>
      </c>
      <c r="O545" s="81">
        <v>6</v>
      </c>
      <c r="P545" s="81">
        <v>2</v>
      </c>
      <c r="Q545" s="81">
        <v>2</v>
      </c>
      <c r="R545" s="81"/>
      <c r="S545" s="81"/>
      <c r="T545" s="81"/>
      <c r="U545" s="81"/>
      <c r="V545" s="81"/>
      <c r="W545" s="81"/>
      <c r="X545">
        <v>10</v>
      </c>
      <c r="Y545">
        <v>550</v>
      </c>
      <c r="Z545" s="127">
        <v>1.4999999999999999E-2</v>
      </c>
      <c r="AA545">
        <v>1</v>
      </c>
      <c r="AB545">
        <v>18</v>
      </c>
    </row>
    <row r="546" spans="1:28" x14ac:dyDescent="0.2">
      <c r="A546">
        <v>2021</v>
      </c>
      <c r="B546">
        <v>2</v>
      </c>
      <c r="C546" s="260">
        <v>44231</v>
      </c>
      <c r="E546">
        <v>562</v>
      </c>
      <c r="F546" t="s">
        <v>401</v>
      </c>
      <c r="G546" t="s">
        <v>402</v>
      </c>
      <c r="H546">
        <v>230.64</v>
      </c>
      <c r="I546">
        <v>265.36</v>
      </c>
      <c r="J546">
        <v>255.6</v>
      </c>
      <c r="K546">
        <v>30</v>
      </c>
      <c r="L546">
        <v>240</v>
      </c>
      <c r="M546">
        <v>36</v>
      </c>
      <c r="N546">
        <v>201</v>
      </c>
      <c r="O546" s="81">
        <v>4</v>
      </c>
      <c r="P546" s="81">
        <v>8</v>
      </c>
      <c r="Q546" s="81">
        <v>3</v>
      </c>
      <c r="R546" s="81"/>
      <c r="S546" s="81">
        <v>4</v>
      </c>
      <c r="T546" s="81"/>
      <c r="U546" s="81"/>
      <c r="V546" s="81"/>
      <c r="W546" s="81"/>
      <c r="X546">
        <v>19</v>
      </c>
      <c r="Y546">
        <v>109</v>
      </c>
      <c r="Z546" s="127">
        <v>1.4999999999999999E-2</v>
      </c>
      <c r="AA546">
        <v>1</v>
      </c>
      <c r="AB546">
        <v>18</v>
      </c>
    </row>
    <row r="547" spans="1:28" x14ac:dyDescent="0.2">
      <c r="A547">
        <v>2021</v>
      </c>
      <c r="B547">
        <v>2</v>
      </c>
      <c r="C547" s="260">
        <v>44234</v>
      </c>
      <c r="E547">
        <v>562</v>
      </c>
      <c r="F547" t="s">
        <v>401</v>
      </c>
      <c r="G547" t="s">
        <v>402</v>
      </c>
      <c r="H547">
        <v>230.64</v>
      </c>
      <c r="I547">
        <v>265.36</v>
      </c>
      <c r="J547">
        <v>236</v>
      </c>
      <c r="K547">
        <v>30</v>
      </c>
      <c r="L547">
        <v>240</v>
      </c>
      <c r="M547">
        <v>30</v>
      </c>
      <c r="N547">
        <v>239</v>
      </c>
      <c r="O547" s="81">
        <v>2</v>
      </c>
      <c r="P547" s="81">
        <v>4</v>
      </c>
      <c r="Q547" s="81">
        <v>6</v>
      </c>
      <c r="R547" s="81"/>
      <c r="S547" s="81"/>
      <c r="T547" s="81"/>
      <c r="U547" s="81"/>
      <c r="V547" s="81"/>
      <c r="W547" s="81"/>
      <c r="X547">
        <v>12</v>
      </c>
      <c r="Y547">
        <v>552</v>
      </c>
      <c r="Z547" s="127">
        <v>1.4999999999999999E-2</v>
      </c>
      <c r="AA547">
        <v>1</v>
      </c>
      <c r="AB547">
        <v>18</v>
      </c>
    </row>
    <row r="548" spans="1:28" x14ac:dyDescent="0.2">
      <c r="A548">
        <v>2021</v>
      </c>
      <c r="B548">
        <v>2</v>
      </c>
      <c r="C548" s="260">
        <v>44231</v>
      </c>
      <c r="E548">
        <v>563</v>
      </c>
      <c r="F548" t="s">
        <v>403</v>
      </c>
      <c r="G548" t="s">
        <v>404</v>
      </c>
      <c r="H548">
        <v>98.58</v>
      </c>
      <c r="I548">
        <v>113.42</v>
      </c>
      <c r="J548">
        <v>109</v>
      </c>
      <c r="K548">
        <v>60</v>
      </c>
      <c r="L548">
        <v>240</v>
      </c>
      <c r="M548">
        <v>72</v>
      </c>
      <c r="N548">
        <v>201</v>
      </c>
      <c r="O548" s="81">
        <v>3</v>
      </c>
      <c r="P548" s="81">
        <v>1</v>
      </c>
      <c r="Q548" s="81">
        <v>2</v>
      </c>
      <c r="R548" s="81"/>
      <c r="S548" s="81">
        <v>2</v>
      </c>
      <c r="T548" s="81"/>
      <c r="U548" s="81"/>
      <c r="V548" s="81"/>
      <c r="W548" s="81"/>
      <c r="X548">
        <v>8</v>
      </c>
      <c r="Y548">
        <v>98</v>
      </c>
      <c r="Z548" s="127">
        <v>1.4999999999999999E-2</v>
      </c>
      <c r="AA548">
        <v>1</v>
      </c>
      <c r="AB548">
        <v>18</v>
      </c>
    </row>
    <row r="549" spans="1:28" x14ac:dyDescent="0.2">
      <c r="A549">
        <v>2021</v>
      </c>
      <c r="B549">
        <v>2</v>
      </c>
      <c r="C549" s="260">
        <v>44234</v>
      </c>
      <c r="E549">
        <v>563</v>
      </c>
      <c r="F549" t="s">
        <v>403</v>
      </c>
      <c r="G549" t="s">
        <v>404</v>
      </c>
      <c r="H549">
        <v>98.58</v>
      </c>
      <c r="I549">
        <v>113.42</v>
      </c>
      <c r="J549">
        <v>103</v>
      </c>
      <c r="K549">
        <v>60</v>
      </c>
      <c r="L549">
        <v>240</v>
      </c>
      <c r="M549">
        <v>60</v>
      </c>
      <c r="N549">
        <v>239</v>
      </c>
      <c r="O549" s="81">
        <v>1</v>
      </c>
      <c r="P549" s="81">
        <v>2</v>
      </c>
      <c r="Q549" s="81">
        <v>1</v>
      </c>
      <c r="R549" s="81"/>
      <c r="S549" s="81"/>
      <c r="T549" s="81"/>
      <c r="U549" s="81"/>
      <c r="V549" s="81"/>
      <c r="W549" s="81"/>
      <c r="X549">
        <v>4</v>
      </c>
      <c r="Y549">
        <v>544</v>
      </c>
      <c r="Z549" s="127">
        <v>1.4999999999999999E-2</v>
      </c>
      <c r="AA549">
        <v>1</v>
      </c>
      <c r="AB549">
        <v>18</v>
      </c>
    </row>
    <row r="550" spans="1:28" x14ac:dyDescent="0.2">
      <c r="A550">
        <v>2021</v>
      </c>
      <c r="B550">
        <v>2</v>
      </c>
      <c r="C550" s="260">
        <v>44243</v>
      </c>
      <c r="E550">
        <v>663</v>
      </c>
      <c r="F550" t="s">
        <v>420</v>
      </c>
      <c r="G550" t="s">
        <v>421</v>
      </c>
      <c r="H550">
        <v>313.72000000000003</v>
      </c>
      <c r="I550">
        <v>368.28</v>
      </c>
      <c r="J550">
        <v>370</v>
      </c>
      <c r="K550">
        <v>20</v>
      </c>
      <c r="L550">
        <v>180</v>
      </c>
      <c r="M550">
        <v>22</v>
      </c>
      <c r="N550">
        <v>164</v>
      </c>
      <c r="O550" s="81"/>
      <c r="P550" s="81"/>
      <c r="Q550" s="81"/>
      <c r="R550" s="81"/>
      <c r="S550" s="81"/>
      <c r="T550" s="81"/>
      <c r="U550" s="81"/>
      <c r="V550" s="81"/>
      <c r="W550" s="81"/>
      <c r="Z550" s="127">
        <v>1.4999999999999999E-2</v>
      </c>
      <c r="AA550">
        <v>1</v>
      </c>
      <c r="AB550">
        <v>18</v>
      </c>
    </row>
    <row r="551" spans="1:28" x14ac:dyDescent="0.2">
      <c r="A551">
        <v>2021</v>
      </c>
      <c r="B551">
        <v>2</v>
      </c>
      <c r="C551" s="260">
        <v>44244</v>
      </c>
      <c r="E551">
        <v>663</v>
      </c>
      <c r="F551" t="s">
        <v>420</v>
      </c>
      <c r="G551" t="s">
        <v>421</v>
      </c>
      <c r="H551">
        <v>313.72000000000003</v>
      </c>
      <c r="I551">
        <v>368.28</v>
      </c>
      <c r="J551">
        <v>370.7</v>
      </c>
      <c r="K551">
        <v>20</v>
      </c>
      <c r="L551">
        <v>180</v>
      </c>
      <c r="M551">
        <v>22</v>
      </c>
      <c r="N551">
        <v>160</v>
      </c>
      <c r="O551" s="81">
        <v>8</v>
      </c>
      <c r="P551" s="81">
        <v>4</v>
      </c>
      <c r="Q551" s="81">
        <v>9</v>
      </c>
      <c r="R551" s="81"/>
      <c r="S551" s="81"/>
      <c r="T551" s="81"/>
      <c r="U551" s="81"/>
      <c r="V551" s="81"/>
      <c r="W551" s="81"/>
      <c r="X551">
        <v>21</v>
      </c>
      <c r="Y551">
        <v>285</v>
      </c>
      <c r="Z551" s="127">
        <v>1.4999999999999999E-2</v>
      </c>
      <c r="AA551">
        <v>1</v>
      </c>
      <c r="AB551">
        <v>18</v>
      </c>
    </row>
    <row r="552" spans="1:28" x14ac:dyDescent="0.2">
      <c r="A552">
        <v>2021</v>
      </c>
      <c r="B552">
        <v>2</v>
      </c>
      <c r="C552" s="260">
        <v>44245</v>
      </c>
      <c r="E552">
        <v>663</v>
      </c>
      <c r="F552" t="s">
        <v>420</v>
      </c>
      <c r="G552" t="s">
        <v>421</v>
      </c>
      <c r="H552">
        <v>313.72000000000003</v>
      </c>
      <c r="I552">
        <v>368.28</v>
      </c>
      <c r="K552">
        <v>20</v>
      </c>
      <c r="L552">
        <v>180</v>
      </c>
      <c r="O552" s="81">
        <v>2</v>
      </c>
      <c r="P552" s="81"/>
      <c r="Q552" s="81">
        <v>3</v>
      </c>
      <c r="R552" s="81"/>
      <c r="S552" s="81"/>
      <c r="T552" s="81"/>
      <c r="U552" s="81"/>
      <c r="V552" s="81"/>
      <c r="W552" s="81"/>
      <c r="X552">
        <v>5</v>
      </c>
      <c r="Y552">
        <v>413</v>
      </c>
      <c r="Z552" s="127">
        <v>1.4999999999999999E-2</v>
      </c>
      <c r="AA552">
        <v>1</v>
      </c>
      <c r="AB552">
        <v>18</v>
      </c>
    </row>
    <row r="553" spans="1:28" x14ac:dyDescent="0.2">
      <c r="A553">
        <v>2021</v>
      </c>
      <c r="B553">
        <v>2</v>
      </c>
      <c r="C553" s="260">
        <v>44243</v>
      </c>
      <c r="E553">
        <v>664</v>
      </c>
      <c r="F553" t="s">
        <v>422</v>
      </c>
      <c r="G553" t="s">
        <v>423</v>
      </c>
      <c r="H553">
        <v>101.2</v>
      </c>
      <c r="I553">
        <v>118.8</v>
      </c>
      <c r="J553">
        <v>123</v>
      </c>
      <c r="K553">
        <v>20</v>
      </c>
      <c r="L553">
        <v>180</v>
      </c>
      <c r="M553">
        <v>22</v>
      </c>
      <c r="N553">
        <v>164</v>
      </c>
      <c r="O553" s="81"/>
      <c r="P553" s="81"/>
      <c r="Q553" s="81"/>
      <c r="R553" s="81"/>
      <c r="S553" s="81"/>
      <c r="T553" s="81"/>
      <c r="U553" s="81"/>
      <c r="V553" s="81"/>
      <c r="W553" s="81"/>
      <c r="Z553" s="127">
        <v>1.4999999999999999E-2</v>
      </c>
      <c r="AA553">
        <v>1</v>
      </c>
      <c r="AB553">
        <v>18</v>
      </c>
    </row>
    <row r="554" spans="1:28" x14ac:dyDescent="0.2">
      <c r="A554">
        <v>2021</v>
      </c>
      <c r="B554">
        <v>2</v>
      </c>
      <c r="C554" s="260">
        <v>44244</v>
      </c>
      <c r="E554">
        <v>664</v>
      </c>
      <c r="F554" t="s">
        <v>422</v>
      </c>
      <c r="G554" t="s">
        <v>423</v>
      </c>
      <c r="H554">
        <v>101.2</v>
      </c>
      <c r="I554">
        <v>118.8</v>
      </c>
      <c r="J554">
        <v>115.9</v>
      </c>
      <c r="K554">
        <v>20</v>
      </c>
      <c r="L554">
        <v>180</v>
      </c>
      <c r="M554">
        <v>22</v>
      </c>
      <c r="N554">
        <v>160</v>
      </c>
      <c r="O554" s="81">
        <v>12</v>
      </c>
      <c r="P554" s="81">
        <v>11</v>
      </c>
      <c r="Q554" s="81">
        <v>6</v>
      </c>
      <c r="R554" s="81"/>
      <c r="S554" s="81"/>
      <c r="T554" s="81"/>
      <c r="U554" s="81"/>
      <c r="V554" s="81"/>
      <c r="W554" s="81"/>
      <c r="X554">
        <v>29</v>
      </c>
      <c r="Y554">
        <v>293</v>
      </c>
      <c r="Z554" s="127">
        <v>1.4999999999999999E-2</v>
      </c>
      <c r="AA554">
        <v>1</v>
      </c>
      <c r="AB554">
        <v>18</v>
      </c>
    </row>
    <row r="555" spans="1:28" x14ac:dyDescent="0.2">
      <c r="A555">
        <v>2021</v>
      </c>
      <c r="B555">
        <v>2</v>
      </c>
      <c r="C555" s="260">
        <v>44245</v>
      </c>
      <c r="E555">
        <v>664</v>
      </c>
      <c r="F555" t="s">
        <v>422</v>
      </c>
      <c r="G555" t="s">
        <v>423</v>
      </c>
      <c r="H555">
        <v>101.2</v>
      </c>
      <c r="I555">
        <v>118.8</v>
      </c>
      <c r="K555">
        <v>20</v>
      </c>
      <c r="L555">
        <v>180</v>
      </c>
      <c r="O555" s="81"/>
      <c r="P555" s="81"/>
      <c r="Q555" s="81"/>
      <c r="R555" s="81"/>
      <c r="S555" s="81">
        <v>6</v>
      </c>
      <c r="T555" s="81"/>
      <c r="U555" s="81"/>
      <c r="V555" s="81"/>
      <c r="W555" s="81"/>
      <c r="X555">
        <v>6</v>
      </c>
      <c r="Y555">
        <v>414</v>
      </c>
      <c r="Z555" s="127">
        <v>1.4999999999999999E-2</v>
      </c>
      <c r="AA555">
        <v>1</v>
      </c>
      <c r="AB555">
        <v>18</v>
      </c>
    </row>
    <row r="556" spans="1:28" x14ac:dyDescent="0.2">
      <c r="A556">
        <v>2021</v>
      </c>
      <c r="B556">
        <v>2</v>
      </c>
      <c r="C556" s="260">
        <v>44238</v>
      </c>
      <c r="E556">
        <v>665</v>
      </c>
      <c r="F556" t="s">
        <v>409</v>
      </c>
      <c r="G556" t="s">
        <v>410</v>
      </c>
      <c r="H556">
        <v>101.2</v>
      </c>
      <c r="I556">
        <v>118.8</v>
      </c>
      <c r="J556">
        <v>176.7</v>
      </c>
      <c r="K556">
        <v>20</v>
      </c>
      <c r="L556">
        <v>180</v>
      </c>
      <c r="M556">
        <v>20</v>
      </c>
      <c r="N556">
        <v>178</v>
      </c>
      <c r="O556" s="81">
        <v>10</v>
      </c>
      <c r="P556" s="81"/>
      <c r="Q556" s="81">
        <v>12</v>
      </c>
      <c r="R556" s="81"/>
      <c r="S556" s="81"/>
      <c r="T556" s="81"/>
      <c r="U556" s="81"/>
      <c r="V556" s="81"/>
      <c r="W556" s="81"/>
      <c r="X556">
        <v>22</v>
      </c>
      <c r="Y556">
        <v>22</v>
      </c>
      <c r="Z556" s="127">
        <v>1.4999999999999999E-2</v>
      </c>
      <c r="AA556">
        <v>1</v>
      </c>
      <c r="AB556">
        <v>18</v>
      </c>
    </row>
    <row r="557" spans="1:28" x14ac:dyDescent="0.2">
      <c r="A557">
        <v>2021</v>
      </c>
      <c r="B557">
        <v>2</v>
      </c>
      <c r="C557" s="260">
        <v>44241</v>
      </c>
      <c r="E557">
        <v>665</v>
      </c>
      <c r="F557" t="s">
        <v>409</v>
      </c>
      <c r="G557" t="s">
        <v>410</v>
      </c>
      <c r="H557">
        <v>101.2</v>
      </c>
      <c r="I557">
        <v>118.8</v>
      </c>
      <c r="J557">
        <v>175.3</v>
      </c>
      <c r="K557">
        <v>20</v>
      </c>
      <c r="L557">
        <v>180</v>
      </c>
      <c r="M557">
        <v>23</v>
      </c>
      <c r="N557">
        <v>160</v>
      </c>
      <c r="O557" s="81">
        <v>81</v>
      </c>
      <c r="P557" s="81">
        <v>31</v>
      </c>
      <c r="Q557" s="81">
        <v>300</v>
      </c>
      <c r="R557" s="81"/>
      <c r="S557" s="81"/>
      <c r="T557" s="81"/>
      <c r="U557" s="81"/>
      <c r="V557" s="81"/>
      <c r="W557" s="81"/>
      <c r="X557">
        <v>412</v>
      </c>
      <c r="Y557">
        <v>2332</v>
      </c>
      <c r="Z557" s="127">
        <v>1.4999999999999999E-2</v>
      </c>
      <c r="AA557">
        <v>1</v>
      </c>
      <c r="AB557">
        <v>18</v>
      </c>
    </row>
    <row r="558" spans="1:28" x14ac:dyDescent="0.2">
      <c r="A558">
        <v>2021</v>
      </c>
      <c r="B558">
        <v>2</v>
      </c>
      <c r="C558" s="260">
        <v>44242</v>
      </c>
      <c r="E558">
        <v>665</v>
      </c>
      <c r="F558" t="s">
        <v>409</v>
      </c>
      <c r="G558" t="s">
        <v>410</v>
      </c>
      <c r="H558">
        <v>101.2</v>
      </c>
      <c r="I558">
        <v>118.8</v>
      </c>
      <c r="K558">
        <v>20</v>
      </c>
      <c r="L558">
        <v>180</v>
      </c>
      <c r="O558" s="81"/>
      <c r="P558" s="81"/>
      <c r="Q558" s="81"/>
      <c r="R558" s="81"/>
      <c r="S558" s="81"/>
      <c r="T558" s="81"/>
      <c r="U558" s="81"/>
      <c r="V558" s="81"/>
      <c r="W558" s="81"/>
      <c r="Y558">
        <v>60</v>
      </c>
      <c r="Z558" s="127">
        <v>1.4999999999999999E-2</v>
      </c>
      <c r="AA558">
        <v>1</v>
      </c>
      <c r="AB558">
        <v>18</v>
      </c>
    </row>
    <row r="559" spans="1:28" x14ac:dyDescent="0.2">
      <c r="A559">
        <v>2021</v>
      </c>
      <c r="B559">
        <v>2</v>
      </c>
      <c r="C559" s="260">
        <v>44244</v>
      </c>
      <c r="E559">
        <v>665</v>
      </c>
      <c r="F559" t="s">
        <v>409</v>
      </c>
      <c r="G559" t="s">
        <v>410</v>
      </c>
      <c r="H559">
        <v>101.2</v>
      </c>
      <c r="I559">
        <v>118.8</v>
      </c>
      <c r="J559">
        <v>116.2</v>
      </c>
      <c r="K559">
        <v>20</v>
      </c>
      <c r="L559">
        <v>180</v>
      </c>
      <c r="M559">
        <v>22</v>
      </c>
      <c r="N559">
        <v>160</v>
      </c>
      <c r="O559" s="81"/>
      <c r="P559" s="81"/>
      <c r="Q559" s="81"/>
      <c r="R559" s="81"/>
      <c r="S559" s="81"/>
      <c r="T559" s="81"/>
      <c r="U559" s="81"/>
      <c r="V559" s="81"/>
      <c r="W559" s="81"/>
      <c r="Z559" s="127">
        <v>1.4999999999999999E-2</v>
      </c>
      <c r="AA559">
        <v>1</v>
      </c>
      <c r="AB559">
        <v>18</v>
      </c>
    </row>
    <row r="560" spans="1:28" x14ac:dyDescent="0.2">
      <c r="A560">
        <v>2021</v>
      </c>
      <c r="B560">
        <v>2</v>
      </c>
      <c r="C560" s="260">
        <v>44243</v>
      </c>
      <c r="E560">
        <v>662</v>
      </c>
      <c r="F560" t="s">
        <v>418</v>
      </c>
      <c r="G560" t="s">
        <v>419</v>
      </c>
      <c r="H560">
        <v>355.12</v>
      </c>
      <c r="I560">
        <v>416.88</v>
      </c>
      <c r="J560">
        <v>426</v>
      </c>
      <c r="K560">
        <v>20</v>
      </c>
      <c r="L560">
        <v>180</v>
      </c>
      <c r="M560">
        <v>22</v>
      </c>
      <c r="N560">
        <v>164</v>
      </c>
      <c r="O560" s="81"/>
      <c r="P560" s="81"/>
      <c r="Q560" s="81"/>
      <c r="R560" s="81"/>
      <c r="S560" s="81"/>
      <c r="T560" s="81"/>
      <c r="U560" s="81"/>
      <c r="V560" s="81"/>
      <c r="W560" s="81"/>
      <c r="Z560" s="127">
        <v>1.4999999999999999E-2</v>
      </c>
      <c r="AA560">
        <v>1</v>
      </c>
      <c r="AB560">
        <v>18</v>
      </c>
    </row>
    <row r="561" spans="1:28" x14ac:dyDescent="0.2">
      <c r="A561">
        <v>2021</v>
      </c>
      <c r="B561">
        <v>2</v>
      </c>
      <c r="C561" s="260">
        <v>44244</v>
      </c>
      <c r="E561">
        <v>662</v>
      </c>
      <c r="F561" t="s">
        <v>418</v>
      </c>
      <c r="G561" t="s">
        <v>419</v>
      </c>
      <c r="H561">
        <v>355.12</v>
      </c>
      <c r="I561">
        <v>416.88</v>
      </c>
      <c r="J561">
        <v>419.3</v>
      </c>
      <c r="K561">
        <v>20</v>
      </c>
      <c r="L561">
        <v>180</v>
      </c>
      <c r="M561">
        <v>22</v>
      </c>
      <c r="N561">
        <v>160</v>
      </c>
      <c r="O561" s="81">
        <v>10</v>
      </c>
      <c r="P561" s="81">
        <v>4</v>
      </c>
      <c r="Q561" s="81">
        <v>5</v>
      </c>
      <c r="R561" s="81"/>
      <c r="S561" s="81"/>
      <c r="T561" s="81"/>
      <c r="U561" s="81"/>
      <c r="V561" s="81"/>
      <c r="W561" s="81"/>
      <c r="X561">
        <v>19</v>
      </c>
      <c r="Y561">
        <v>283</v>
      </c>
      <c r="Z561" s="127">
        <v>1.4999999999999999E-2</v>
      </c>
      <c r="AA561">
        <v>1</v>
      </c>
      <c r="AB561">
        <v>18</v>
      </c>
    </row>
    <row r="562" spans="1:28" x14ac:dyDescent="0.2">
      <c r="A562">
        <v>2021</v>
      </c>
      <c r="B562">
        <v>2</v>
      </c>
      <c r="C562" s="260">
        <v>44245</v>
      </c>
      <c r="E562">
        <v>662</v>
      </c>
      <c r="F562" t="s">
        <v>418</v>
      </c>
      <c r="G562" t="s">
        <v>419</v>
      </c>
      <c r="H562">
        <v>355.12</v>
      </c>
      <c r="I562">
        <v>416.88</v>
      </c>
      <c r="K562">
        <v>20</v>
      </c>
      <c r="L562">
        <v>180</v>
      </c>
      <c r="O562" s="81">
        <v>2</v>
      </c>
      <c r="P562" s="81"/>
      <c r="Q562" s="81">
        <v>3</v>
      </c>
      <c r="R562" s="81"/>
      <c r="S562" s="81"/>
      <c r="T562" s="81"/>
      <c r="U562" s="81"/>
      <c r="V562" s="81"/>
      <c r="W562" s="81"/>
      <c r="X562">
        <v>5</v>
      </c>
      <c r="Y562">
        <v>413</v>
      </c>
      <c r="Z562" s="127">
        <v>1.4999999999999999E-2</v>
      </c>
      <c r="AA562">
        <v>1</v>
      </c>
      <c r="AB562">
        <v>18</v>
      </c>
    </row>
    <row r="563" spans="1:28" x14ac:dyDescent="0.2">
      <c r="A563">
        <v>2021</v>
      </c>
      <c r="B563">
        <v>2</v>
      </c>
      <c r="C563" s="260">
        <v>44252</v>
      </c>
      <c r="E563">
        <v>659</v>
      </c>
      <c r="F563" t="s">
        <v>439</v>
      </c>
      <c r="G563" t="s">
        <v>440</v>
      </c>
      <c r="H563">
        <v>283.24099999999999</v>
      </c>
      <c r="I563">
        <v>322.37099999999998</v>
      </c>
      <c r="J563">
        <v>329.2</v>
      </c>
      <c r="K563">
        <v>40</v>
      </c>
      <c r="L563">
        <v>180</v>
      </c>
      <c r="M563">
        <v>67</v>
      </c>
      <c r="N563">
        <v>108</v>
      </c>
      <c r="O563" s="81">
        <v>6</v>
      </c>
      <c r="P563" s="81"/>
      <c r="Q563" s="81">
        <v>1</v>
      </c>
      <c r="R563" s="81"/>
      <c r="S563" s="81"/>
      <c r="T563" s="81"/>
      <c r="U563" s="81"/>
      <c r="V563" s="81"/>
      <c r="W563" s="81"/>
      <c r="X563">
        <v>7</v>
      </c>
      <c r="Y563">
        <v>7</v>
      </c>
      <c r="Z563" s="127">
        <v>1.4999999999999999E-2</v>
      </c>
      <c r="AA563">
        <v>1</v>
      </c>
      <c r="AB563">
        <v>16</v>
      </c>
    </row>
    <row r="564" spans="1:28" x14ac:dyDescent="0.2">
      <c r="A564">
        <v>2021</v>
      </c>
      <c r="B564">
        <v>2</v>
      </c>
      <c r="C564" s="260">
        <v>44245</v>
      </c>
      <c r="E564">
        <v>550</v>
      </c>
      <c r="F564" t="s">
        <v>379</v>
      </c>
      <c r="G564" t="s">
        <v>380</v>
      </c>
      <c r="H564">
        <v>32.024999999999999</v>
      </c>
      <c r="I564">
        <v>38.045000000000002</v>
      </c>
      <c r="J564">
        <v>35.200000000000003</v>
      </c>
      <c r="K564">
        <v>108</v>
      </c>
      <c r="L564">
        <v>100</v>
      </c>
      <c r="M564">
        <v>117</v>
      </c>
      <c r="N564">
        <v>92</v>
      </c>
      <c r="O564" s="81"/>
      <c r="P564" s="81"/>
      <c r="Q564" s="81"/>
      <c r="R564" s="81"/>
      <c r="S564" s="81"/>
      <c r="T564" s="81"/>
      <c r="U564" s="81"/>
      <c r="V564" s="81"/>
      <c r="W564" s="81"/>
      <c r="Z564" s="127">
        <v>1.4999999999999999E-2</v>
      </c>
      <c r="AA564">
        <v>1</v>
      </c>
      <c r="AB564">
        <v>16</v>
      </c>
    </row>
    <row r="565" spans="1:28" x14ac:dyDescent="0.2">
      <c r="A565">
        <v>2021</v>
      </c>
      <c r="B565">
        <v>2</v>
      </c>
      <c r="C565" s="260">
        <v>44248</v>
      </c>
      <c r="E565">
        <v>550</v>
      </c>
      <c r="F565" t="s">
        <v>379</v>
      </c>
      <c r="G565" t="s">
        <v>380</v>
      </c>
      <c r="H565">
        <v>32.024999999999999</v>
      </c>
      <c r="I565">
        <v>38.045000000000002</v>
      </c>
      <c r="J565">
        <v>35</v>
      </c>
      <c r="K565">
        <v>108</v>
      </c>
      <c r="L565">
        <v>100</v>
      </c>
      <c r="M565">
        <v>119</v>
      </c>
      <c r="N565">
        <v>91</v>
      </c>
      <c r="O565" s="81">
        <v>2</v>
      </c>
      <c r="P565" s="81">
        <v>1</v>
      </c>
      <c r="Q565" s="81">
        <v>1</v>
      </c>
      <c r="R565" s="81"/>
      <c r="S565" s="81"/>
      <c r="T565" s="81"/>
      <c r="U565" s="81"/>
      <c r="V565" s="81"/>
      <c r="W565" s="81"/>
      <c r="X565">
        <v>4</v>
      </c>
      <c r="Y565">
        <v>4</v>
      </c>
      <c r="Z565" s="127">
        <v>1.4999999999999999E-2</v>
      </c>
      <c r="AA565">
        <v>1</v>
      </c>
      <c r="AB565">
        <v>16</v>
      </c>
    </row>
    <row r="566" spans="1:28" x14ac:dyDescent="0.2">
      <c r="A566">
        <v>2021</v>
      </c>
      <c r="B566">
        <v>2</v>
      </c>
      <c r="C566" s="260">
        <v>44249</v>
      </c>
      <c r="E566">
        <v>550</v>
      </c>
      <c r="F566" t="s">
        <v>379</v>
      </c>
      <c r="G566" t="s">
        <v>380</v>
      </c>
      <c r="H566">
        <v>32.024999999999999</v>
      </c>
      <c r="I566">
        <v>38.045000000000002</v>
      </c>
      <c r="K566">
        <v>108</v>
      </c>
      <c r="L566">
        <v>100</v>
      </c>
      <c r="O566" s="81"/>
      <c r="P566" s="81"/>
      <c r="Q566" s="81"/>
      <c r="R566" s="81"/>
      <c r="S566" s="81"/>
      <c r="T566" s="81"/>
      <c r="U566" s="81"/>
      <c r="V566" s="81"/>
      <c r="W566" s="81"/>
      <c r="Y566">
        <v>2040</v>
      </c>
      <c r="Z566" s="127">
        <v>1.4999999999999999E-2</v>
      </c>
      <c r="AA566">
        <v>1</v>
      </c>
      <c r="AB566">
        <v>16</v>
      </c>
    </row>
    <row r="567" spans="1:28" x14ac:dyDescent="0.2">
      <c r="A567">
        <v>2021</v>
      </c>
      <c r="B567">
        <v>2</v>
      </c>
      <c r="C567" s="260">
        <v>44227</v>
      </c>
      <c r="E567">
        <v>449</v>
      </c>
      <c r="F567" t="s">
        <v>300</v>
      </c>
      <c r="G567" t="s">
        <v>301</v>
      </c>
      <c r="H567">
        <v>40.985999999999997</v>
      </c>
      <c r="I567">
        <v>50.048000000000002</v>
      </c>
      <c r="J567">
        <v>45.5</v>
      </c>
      <c r="K567">
        <v>108</v>
      </c>
      <c r="L567">
        <v>100</v>
      </c>
      <c r="M567">
        <v>125</v>
      </c>
      <c r="N567">
        <v>87</v>
      </c>
      <c r="O567" s="81">
        <v>12</v>
      </c>
      <c r="P567" s="81">
        <v>8</v>
      </c>
      <c r="Q567" s="81">
        <v>11</v>
      </c>
      <c r="R567" s="81"/>
      <c r="S567" s="81"/>
      <c r="T567" s="81"/>
      <c r="U567" s="81"/>
      <c r="V567" s="81"/>
      <c r="W567" s="81"/>
      <c r="X567">
        <v>31</v>
      </c>
      <c r="Y567">
        <v>1561</v>
      </c>
      <c r="Z567" s="127">
        <v>1.4999999999999999E-2</v>
      </c>
      <c r="AA567">
        <v>1</v>
      </c>
      <c r="AB567">
        <v>16</v>
      </c>
    </row>
    <row r="568" spans="1:28" x14ac:dyDescent="0.2">
      <c r="A568">
        <v>2021</v>
      </c>
      <c r="B568">
        <v>2</v>
      </c>
      <c r="C568" s="260">
        <v>44228</v>
      </c>
      <c r="E568">
        <v>449</v>
      </c>
      <c r="F568" t="s">
        <v>300</v>
      </c>
      <c r="G568" t="s">
        <v>301</v>
      </c>
      <c r="H568">
        <v>40.985999999999997</v>
      </c>
      <c r="I568">
        <v>50.048000000000002</v>
      </c>
      <c r="J568">
        <v>45.3</v>
      </c>
      <c r="K568">
        <v>108</v>
      </c>
      <c r="L568">
        <v>100</v>
      </c>
      <c r="M568">
        <v>124</v>
      </c>
      <c r="N568">
        <v>87</v>
      </c>
      <c r="O568" s="81">
        <v>3</v>
      </c>
      <c r="P568" s="81"/>
      <c r="Q568" s="81">
        <v>6</v>
      </c>
      <c r="R568" s="81"/>
      <c r="S568" s="81"/>
      <c r="T568" s="81"/>
      <c r="U568" s="81"/>
      <c r="V568" s="81"/>
      <c r="W568" s="81"/>
      <c r="X568">
        <v>9</v>
      </c>
      <c r="Y568">
        <v>2979</v>
      </c>
      <c r="Z568" s="127">
        <v>1.4999999999999999E-2</v>
      </c>
      <c r="AA568">
        <v>1</v>
      </c>
      <c r="AB568">
        <v>16</v>
      </c>
    </row>
    <row r="569" spans="1:28" x14ac:dyDescent="0.2">
      <c r="A569">
        <v>2021</v>
      </c>
      <c r="B569">
        <v>2</v>
      </c>
      <c r="C569" s="260">
        <v>44241</v>
      </c>
      <c r="E569">
        <v>449</v>
      </c>
      <c r="F569" t="s">
        <v>300</v>
      </c>
      <c r="G569" t="s">
        <v>301</v>
      </c>
      <c r="H569">
        <v>40.985999999999997</v>
      </c>
      <c r="I569">
        <v>50.048000000000002</v>
      </c>
      <c r="J569">
        <v>45.4</v>
      </c>
      <c r="K569">
        <v>108</v>
      </c>
      <c r="L569">
        <v>100</v>
      </c>
      <c r="M569">
        <v>118</v>
      </c>
      <c r="N569">
        <v>92</v>
      </c>
      <c r="O569" s="81">
        <v>14</v>
      </c>
      <c r="P569" s="81">
        <v>4</v>
      </c>
      <c r="Q569" s="81">
        <v>8</v>
      </c>
      <c r="R569" s="81"/>
      <c r="S569" s="81"/>
      <c r="T569" s="81"/>
      <c r="U569" s="81"/>
      <c r="V569" s="81"/>
      <c r="W569" s="81"/>
      <c r="X569">
        <v>26</v>
      </c>
      <c r="Y569">
        <v>26</v>
      </c>
      <c r="Z569" s="127">
        <v>1.4999999999999999E-2</v>
      </c>
      <c r="AA569">
        <v>1</v>
      </c>
      <c r="AB569">
        <v>16</v>
      </c>
    </row>
    <row r="570" spans="1:28" x14ac:dyDescent="0.2">
      <c r="A570">
        <v>2021</v>
      </c>
      <c r="B570">
        <v>2</v>
      </c>
      <c r="C570" s="260">
        <v>44242</v>
      </c>
      <c r="E570">
        <v>449</v>
      </c>
      <c r="F570" t="s">
        <v>300</v>
      </c>
      <c r="G570" t="s">
        <v>301</v>
      </c>
      <c r="H570">
        <v>40.985999999999997</v>
      </c>
      <c r="I570">
        <v>50.048000000000002</v>
      </c>
      <c r="J570">
        <v>44.6</v>
      </c>
      <c r="K570">
        <v>108</v>
      </c>
      <c r="L570">
        <v>100</v>
      </c>
      <c r="M570">
        <v>124</v>
      </c>
      <c r="N570">
        <v>87</v>
      </c>
      <c r="O570" s="81">
        <v>12</v>
      </c>
      <c r="P570" s="81">
        <v>8</v>
      </c>
      <c r="Q570" s="81">
        <v>10</v>
      </c>
      <c r="R570" s="81"/>
      <c r="S570" s="81"/>
      <c r="T570" s="81"/>
      <c r="U570" s="81"/>
      <c r="V570" s="81"/>
      <c r="W570" s="81"/>
      <c r="X570">
        <v>30</v>
      </c>
      <c r="Y570">
        <v>2370</v>
      </c>
      <c r="Z570" s="127">
        <v>1.4999999999999999E-2</v>
      </c>
      <c r="AA570">
        <v>1</v>
      </c>
      <c r="AB570">
        <v>16</v>
      </c>
    </row>
    <row r="571" spans="1:28" x14ac:dyDescent="0.2">
      <c r="A571">
        <v>2021</v>
      </c>
      <c r="B571">
        <v>2</v>
      </c>
      <c r="C571" s="260">
        <v>44252</v>
      </c>
      <c r="E571">
        <v>449</v>
      </c>
      <c r="F571" t="s">
        <v>300</v>
      </c>
      <c r="G571" t="s">
        <v>301</v>
      </c>
      <c r="H571">
        <v>40.985999999999997</v>
      </c>
      <c r="I571">
        <v>50.048000000000002</v>
      </c>
      <c r="J571">
        <v>45.4</v>
      </c>
      <c r="K571">
        <v>108</v>
      </c>
      <c r="L571">
        <v>100</v>
      </c>
      <c r="M571">
        <v>101</v>
      </c>
      <c r="N571">
        <v>107</v>
      </c>
      <c r="O571" s="81">
        <v>8</v>
      </c>
      <c r="P571" s="81"/>
      <c r="Q571" s="81">
        <v>6</v>
      </c>
      <c r="R571" s="81"/>
      <c r="S571" s="81"/>
      <c r="T571" s="81"/>
      <c r="U571" s="81"/>
      <c r="V571" s="81"/>
      <c r="W571" s="81"/>
      <c r="X571">
        <v>14</v>
      </c>
      <c r="Y571">
        <v>14</v>
      </c>
      <c r="Z571" s="127">
        <v>1.4999999999999999E-2</v>
      </c>
      <c r="AA571">
        <v>1</v>
      </c>
      <c r="AB571">
        <v>16</v>
      </c>
    </row>
    <row r="572" spans="1:28" x14ac:dyDescent="0.2">
      <c r="A572">
        <v>2021</v>
      </c>
      <c r="B572">
        <v>2</v>
      </c>
      <c r="C572" s="260">
        <v>44249</v>
      </c>
      <c r="E572">
        <v>331</v>
      </c>
      <c r="F572" t="s">
        <v>165</v>
      </c>
      <c r="G572" t="s">
        <v>166</v>
      </c>
      <c r="H572">
        <v>305.82499999999999</v>
      </c>
      <c r="I572">
        <v>348.07499999999999</v>
      </c>
      <c r="J572">
        <v>343</v>
      </c>
      <c r="K572">
        <v>110</v>
      </c>
      <c r="L572">
        <v>131</v>
      </c>
      <c r="M572">
        <v>108</v>
      </c>
      <c r="N572">
        <v>133</v>
      </c>
      <c r="O572" s="81">
        <v>4</v>
      </c>
      <c r="P572" s="81"/>
      <c r="Q572" s="81">
        <v>5</v>
      </c>
      <c r="R572" s="81"/>
      <c r="S572" s="81"/>
      <c r="T572" s="81"/>
      <c r="U572" s="81"/>
      <c r="V572" s="81"/>
      <c r="W572" s="81"/>
      <c r="X572">
        <v>9</v>
      </c>
      <c r="Y572">
        <v>69</v>
      </c>
      <c r="Z572" s="127">
        <v>1.4999999999999999E-2</v>
      </c>
      <c r="AA572">
        <v>1</v>
      </c>
      <c r="AB572">
        <v>16</v>
      </c>
    </row>
    <row r="573" spans="1:28" x14ac:dyDescent="0.2">
      <c r="A573">
        <v>2021</v>
      </c>
      <c r="B573">
        <v>2</v>
      </c>
      <c r="C573" s="260">
        <v>44250</v>
      </c>
      <c r="E573">
        <v>331</v>
      </c>
      <c r="F573" t="s">
        <v>165</v>
      </c>
      <c r="G573" t="s">
        <v>166</v>
      </c>
      <c r="H573">
        <v>305.82499999999999</v>
      </c>
      <c r="I573">
        <v>348.07499999999999</v>
      </c>
      <c r="J573">
        <v>320</v>
      </c>
      <c r="K573">
        <v>110</v>
      </c>
      <c r="L573">
        <v>131</v>
      </c>
      <c r="M573">
        <v>109</v>
      </c>
      <c r="N573">
        <v>132</v>
      </c>
      <c r="O573" s="81"/>
      <c r="P573" s="81"/>
      <c r="Q573" s="81"/>
      <c r="R573" s="81"/>
      <c r="S573" s="81"/>
      <c r="T573" s="81"/>
      <c r="U573" s="81"/>
      <c r="V573" s="81"/>
      <c r="W573" s="81"/>
      <c r="Z573" s="127">
        <v>1.4999999999999999E-2</v>
      </c>
      <c r="AA573">
        <v>1</v>
      </c>
      <c r="AB573">
        <v>16</v>
      </c>
    </row>
    <row r="574" spans="1:28" x14ac:dyDescent="0.2">
      <c r="A574">
        <v>2021</v>
      </c>
      <c r="B574">
        <v>2</v>
      </c>
      <c r="C574" s="260">
        <v>44229</v>
      </c>
      <c r="E574">
        <v>330</v>
      </c>
      <c r="F574" t="s">
        <v>334</v>
      </c>
      <c r="G574" t="s">
        <v>335</v>
      </c>
      <c r="H574">
        <v>382.04599999999999</v>
      </c>
      <c r="I574">
        <v>434.82600000000002</v>
      </c>
      <c r="J574">
        <v>408.4</v>
      </c>
      <c r="K574">
        <v>103</v>
      </c>
      <c r="L574">
        <v>140</v>
      </c>
      <c r="M574">
        <v>111</v>
      </c>
      <c r="N574">
        <v>130</v>
      </c>
      <c r="O574" s="81">
        <v>7</v>
      </c>
      <c r="P574" s="81">
        <v>4</v>
      </c>
      <c r="Q574" s="81">
        <v>4</v>
      </c>
      <c r="R574" s="81"/>
      <c r="S574" s="81"/>
      <c r="T574" s="81"/>
      <c r="U574" s="81"/>
      <c r="V574" s="81"/>
      <c r="W574" s="81"/>
      <c r="X574">
        <v>14</v>
      </c>
      <c r="Y574">
        <v>866</v>
      </c>
      <c r="Z574" s="127">
        <v>1.4999999999999999E-2</v>
      </c>
      <c r="AA574">
        <v>1</v>
      </c>
      <c r="AB574">
        <v>16</v>
      </c>
    </row>
    <row r="575" spans="1:28" x14ac:dyDescent="0.2">
      <c r="A575">
        <v>2021</v>
      </c>
      <c r="B575">
        <v>2</v>
      </c>
      <c r="C575" s="260">
        <v>44231</v>
      </c>
      <c r="E575">
        <v>330</v>
      </c>
      <c r="F575" t="s">
        <v>334</v>
      </c>
      <c r="G575" t="s">
        <v>335</v>
      </c>
      <c r="H575">
        <v>382.04599999999999</v>
      </c>
      <c r="I575">
        <v>434.82600000000002</v>
      </c>
      <c r="J575">
        <v>411.8</v>
      </c>
      <c r="K575">
        <v>103</v>
      </c>
      <c r="L575">
        <v>140</v>
      </c>
      <c r="M575">
        <v>105</v>
      </c>
      <c r="N575">
        <v>137</v>
      </c>
      <c r="O575" s="81">
        <v>5</v>
      </c>
      <c r="P575" s="81">
        <v>2</v>
      </c>
      <c r="Q575" s="81">
        <v>2</v>
      </c>
      <c r="R575" s="81">
        <v>4</v>
      </c>
      <c r="S575" s="81"/>
      <c r="T575" s="81"/>
      <c r="U575" s="81"/>
      <c r="V575" s="81"/>
      <c r="W575" s="81"/>
      <c r="X575">
        <v>13</v>
      </c>
      <c r="Y575">
        <v>1837</v>
      </c>
      <c r="Z575" s="127">
        <v>1.4999999999999999E-2</v>
      </c>
      <c r="AA575">
        <v>1</v>
      </c>
      <c r="AB575">
        <v>16</v>
      </c>
    </row>
    <row r="576" spans="1:28" x14ac:dyDescent="0.2">
      <c r="A576">
        <v>2021</v>
      </c>
      <c r="B576">
        <v>2</v>
      </c>
      <c r="C576" s="260">
        <v>44234</v>
      </c>
      <c r="E576">
        <v>330</v>
      </c>
      <c r="F576" t="s">
        <v>334</v>
      </c>
      <c r="G576" t="s">
        <v>335</v>
      </c>
      <c r="H576">
        <v>382.04599999999999</v>
      </c>
      <c r="I576">
        <v>434.82600000000002</v>
      </c>
      <c r="J576">
        <v>411</v>
      </c>
      <c r="K576">
        <v>103</v>
      </c>
      <c r="L576">
        <v>140</v>
      </c>
      <c r="M576">
        <v>102</v>
      </c>
      <c r="N576">
        <v>142</v>
      </c>
      <c r="O576" s="81">
        <v>8</v>
      </c>
      <c r="P576" s="81">
        <v>4</v>
      </c>
      <c r="Q576" s="81">
        <v>8</v>
      </c>
      <c r="R576" s="81"/>
      <c r="S576" s="81"/>
      <c r="T576" s="81"/>
      <c r="U576" s="81"/>
      <c r="V576" s="81"/>
      <c r="W576" s="81"/>
      <c r="X576">
        <v>20</v>
      </c>
      <c r="Y576">
        <v>2300</v>
      </c>
      <c r="Z576" s="127">
        <v>1.4999999999999999E-2</v>
      </c>
      <c r="AA576">
        <v>1</v>
      </c>
      <c r="AB576">
        <v>16</v>
      </c>
    </row>
    <row r="577" spans="1:28" x14ac:dyDescent="0.2">
      <c r="A577">
        <v>2021</v>
      </c>
      <c r="B577">
        <v>2</v>
      </c>
      <c r="C577" s="260">
        <v>44235</v>
      </c>
      <c r="E577">
        <v>330</v>
      </c>
      <c r="F577" t="s">
        <v>334</v>
      </c>
      <c r="G577" t="s">
        <v>335</v>
      </c>
      <c r="H577">
        <v>382.04599999999999</v>
      </c>
      <c r="I577">
        <v>434.82600000000002</v>
      </c>
      <c r="J577">
        <v>443.7</v>
      </c>
      <c r="K577">
        <v>103</v>
      </c>
      <c r="L577">
        <v>140</v>
      </c>
      <c r="M577">
        <v>109</v>
      </c>
      <c r="N577">
        <v>132</v>
      </c>
      <c r="O577" s="81">
        <v>3</v>
      </c>
      <c r="P577" s="81">
        <v>2</v>
      </c>
      <c r="Q577" s="81">
        <v>2</v>
      </c>
      <c r="R577" s="81"/>
      <c r="S577" s="81"/>
      <c r="T577" s="81"/>
      <c r="U577" s="81"/>
      <c r="V577" s="81"/>
      <c r="W577" s="81"/>
      <c r="X577">
        <v>7</v>
      </c>
      <c r="Y577">
        <v>1351</v>
      </c>
      <c r="Z577" s="127">
        <v>1.4999999999999999E-2</v>
      </c>
      <c r="AA577">
        <v>1</v>
      </c>
      <c r="AB577">
        <v>16</v>
      </c>
    </row>
    <row r="578" spans="1:28" x14ac:dyDescent="0.2">
      <c r="A578">
        <v>2021</v>
      </c>
      <c r="B578">
        <v>2</v>
      </c>
      <c r="C578" s="260">
        <v>44227</v>
      </c>
      <c r="E578">
        <v>557</v>
      </c>
      <c r="F578" t="s">
        <v>174</v>
      </c>
      <c r="G578" t="s">
        <v>175</v>
      </c>
      <c r="H578">
        <v>171.262</v>
      </c>
      <c r="I578">
        <v>194.922</v>
      </c>
      <c r="J578">
        <v>197.1</v>
      </c>
      <c r="K578">
        <v>20</v>
      </c>
      <c r="L578">
        <v>180</v>
      </c>
      <c r="M578">
        <v>26</v>
      </c>
      <c r="N578">
        <v>139</v>
      </c>
      <c r="O578" s="81">
        <v>4</v>
      </c>
      <c r="P578" s="81">
        <v>2</v>
      </c>
      <c r="Q578" s="81">
        <v>3</v>
      </c>
      <c r="R578" s="81"/>
      <c r="S578" s="81">
        <v>1</v>
      </c>
      <c r="T578" s="81"/>
      <c r="U578" s="81"/>
      <c r="V578" s="81"/>
      <c r="W578" s="81"/>
      <c r="X578">
        <v>10</v>
      </c>
      <c r="Y578">
        <v>562</v>
      </c>
      <c r="Z578" s="127">
        <v>1.4999999999999999E-2</v>
      </c>
      <c r="AA578">
        <v>1</v>
      </c>
      <c r="AB578">
        <v>16</v>
      </c>
    </row>
    <row r="579" spans="1:28" x14ac:dyDescent="0.2">
      <c r="A579">
        <v>2021</v>
      </c>
      <c r="B579">
        <v>2</v>
      </c>
      <c r="C579" s="260">
        <v>44228</v>
      </c>
      <c r="E579">
        <v>557</v>
      </c>
      <c r="F579" t="s">
        <v>174</v>
      </c>
      <c r="G579" t="s">
        <v>175</v>
      </c>
      <c r="H579">
        <v>171.262</v>
      </c>
      <c r="I579">
        <v>194.922</v>
      </c>
      <c r="J579">
        <v>194.7</v>
      </c>
      <c r="K579">
        <v>20</v>
      </c>
      <c r="L579">
        <v>180</v>
      </c>
      <c r="M579">
        <v>27</v>
      </c>
      <c r="N579">
        <v>135</v>
      </c>
      <c r="O579" s="81">
        <v>3</v>
      </c>
      <c r="P579" s="81">
        <v>2</v>
      </c>
      <c r="Q579" s="81">
        <v>4</v>
      </c>
      <c r="R579" s="81">
        <v>1</v>
      </c>
      <c r="S579" s="81">
        <v>2</v>
      </c>
      <c r="T579" s="81"/>
      <c r="U579" s="81"/>
      <c r="V579" s="81"/>
      <c r="W579" s="81"/>
      <c r="X579">
        <v>11</v>
      </c>
      <c r="Y579">
        <v>467</v>
      </c>
      <c r="Z579" s="127">
        <v>1.4999999999999999E-2</v>
      </c>
      <c r="AA579">
        <v>1</v>
      </c>
      <c r="AB579">
        <v>16</v>
      </c>
    </row>
    <row r="580" spans="1:28" x14ac:dyDescent="0.2">
      <c r="A580">
        <v>2021</v>
      </c>
      <c r="B580">
        <v>2</v>
      </c>
      <c r="C580" s="260">
        <v>44229</v>
      </c>
      <c r="E580">
        <v>557</v>
      </c>
      <c r="F580" t="s">
        <v>174</v>
      </c>
      <c r="G580" t="s">
        <v>175</v>
      </c>
      <c r="H580">
        <v>171.262</v>
      </c>
      <c r="I580">
        <v>194.922</v>
      </c>
      <c r="J580">
        <v>188</v>
      </c>
      <c r="K580">
        <v>20</v>
      </c>
      <c r="L580">
        <v>180</v>
      </c>
      <c r="M580">
        <v>27</v>
      </c>
      <c r="N580">
        <v>134</v>
      </c>
      <c r="O580" s="81">
        <v>2</v>
      </c>
      <c r="P580" s="81">
        <v>2</v>
      </c>
      <c r="Q580" s="81">
        <v>3</v>
      </c>
      <c r="R580" s="81"/>
      <c r="S580" s="81">
        <v>4</v>
      </c>
      <c r="T580" s="81"/>
      <c r="U580" s="81"/>
      <c r="V580" s="81"/>
      <c r="W580" s="81"/>
      <c r="X580">
        <v>11</v>
      </c>
      <c r="Y580">
        <v>611</v>
      </c>
      <c r="Z580" s="127">
        <v>1.4999999999999999E-2</v>
      </c>
      <c r="AA580">
        <v>1</v>
      </c>
      <c r="AB580">
        <v>16</v>
      </c>
    </row>
    <row r="581" spans="1:28" x14ac:dyDescent="0.2">
      <c r="A581">
        <v>2021</v>
      </c>
      <c r="B581">
        <v>2</v>
      </c>
      <c r="C581" s="260">
        <v>44231</v>
      </c>
      <c r="E581">
        <v>557</v>
      </c>
      <c r="F581" t="s">
        <v>174</v>
      </c>
      <c r="G581" t="s">
        <v>175</v>
      </c>
      <c r="H581">
        <v>171.262</v>
      </c>
      <c r="I581">
        <v>194.922</v>
      </c>
      <c r="J581">
        <v>196.2</v>
      </c>
      <c r="K581">
        <v>20</v>
      </c>
      <c r="L581">
        <v>180</v>
      </c>
      <c r="M581">
        <v>26</v>
      </c>
      <c r="N581">
        <v>139</v>
      </c>
      <c r="O581" s="81">
        <v>2</v>
      </c>
      <c r="P581" s="81">
        <v>1</v>
      </c>
      <c r="Q581" s="81">
        <v>1</v>
      </c>
      <c r="R581" s="81"/>
      <c r="S581" s="81">
        <v>1</v>
      </c>
      <c r="T581" s="81"/>
      <c r="U581" s="81"/>
      <c r="V581" s="81">
        <v>1</v>
      </c>
      <c r="W581" s="81"/>
      <c r="X581">
        <v>5</v>
      </c>
      <c r="Y581">
        <v>557</v>
      </c>
      <c r="Z581" s="127">
        <v>1.4999999999999999E-2</v>
      </c>
      <c r="AA581">
        <v>1</v>
      </c>
      <c r="AB581">
        <v>16</v>
      </c>
    </row>
    <row r="582" spans="1:28" x14ac:dyDescent="0.2">
      <c r="A582">
        <v>2021</v>
      </c>
      <c r="B582">
        <v>2</v>
      </c>
      <c r="C582" s="260">
        <v>44234</v>
      </c>
      <c r="E582">
        <v>557</v>
      </c>
      <c r="F582" t="s">
        <v>174</v>
      </c>
      <c r="G582" t="s">
        <v>175</v>
      </c>
      <c r="H582">
        <v>171.262</v>
      </c>
      <c r="I582">
        <v>194.922</v>
      </c>
      <c r="J582">
        <v>194.6</v>
      </c>
      <c r="K582">
        <v>20</v>
      </c>
      <c r="L582">
        <v>180</v>
      </c>
      <c r="M582">
        <v>27</v>
      </c>
      <c r="N582">
        <v>134</v>
      </c>
      <c r="O582" s="81">
        <v>2</v>
      </c>
      <c r="P582" s="81">
        <v>2</v>
      </c>
      <c r="Q582" s="81">
        <v>3</v>
      </c>
      <c r="R582" s="81"/>
      <c r="S582" s="81">
        <v>3</v>
      </c>
      <c r="T582" s="81"/>
      <c r="U582" s="81"/>
      <c r="V582" s="81"/>
      <c r="W582" s="81"/>
      <c r="X582">
        <v>9</v>
      </c>
      <c r="Y582">
        <v>585</v>
      </c>
      <c r="Z582" s="127">
        <v>1.4999999999999999E-2</v>
      </c>
      <c r="AA582">
        <v>1</v>
      </c>
      <c r="AB582">
        <v>16</v>
      </c>
    </row>
    <row r="583" spans="1:28" x14ac:dyDescent="0.2">
      <c r="A583">
        <v>2021</v>
      </c>
      <c r="B583">
        <v>2</v>
      </c>
      <c r="C583" s="260">
        <v>44235</v>
      </c>
      <c r="E583">
        <v>557</v>
      </c>
      <c r="F583" t="s">
        <v>174</v>
      </c>
      <c r="G583" t="s">
        <v>175</v>
      </c>
      <c r="H583">
        <v>171.262</v>
      </c>
      <c r="I583">
        <v>194.922</v>
      </c>
      <c r="J583">
        <v>190.9</v>
      </c>
      <c r="K583">
        <v>20</v>
      </c>
      <c r="L583">
        <v>180</v>
      </c>
      <c r="M583">
        <v>27</v>
      </c>
      <c r="N583">
        <v>132</v>
      </c>
      <c r="O583" s="81">
        <v>3</v>
      </c>
      <c r="P583" s="81">
        <v>3</v>
      </c>
      <c r="Q583" s="81">
        <v>3</v>
      </c>
      <c r="R583" s="81"/>
      <c r="S583" s="81">
        <v>2</v>
      </c>
      <c r="T583" s="81"/>
      <c r="U583" s="81"/>
      <c r="V583" s="81"/>
      <c r="W583" s="81"/>
      <c r="X583">
        <v>10</v>
      </c>
      <c r="Y583">
        <v>562</v>
      </c>
      <c r="Z583" s="127">
        <v>1.4999999999999999E-2</v>
      </c>
      <c r="AA583">
        <v>1</v>
      </c>
      <c r="AB583">
        <v>16</v>
      </c>
    </row>
    <row r="584" spans="1:28" x14ac:dyDescent="0.2">
      <c r="A584">
        <v>2021</v>
      </c>
      <c r="B584">
        <v>2</v>
      </c>
      <c r="C584" s="260">
        <v>44236</v>
      </c>
      <c r="E584">
        <v>557</v>
      </c>
      <c r="F584" t="s">
        <v>174</v>
      </c>
      <c r="G584" t="s">
        <v>175</v>
      </c>
      <c r="H584">
        <v>171.262</v>
      </c>
      <c r="I584">
        <v>194.922</v>
      </c>
      <c r="J584">
        <v>192.5</v>
      </c>
      <c r="K584">
        <v>20</v>
      </c>
      <c r="L584">
        <v>180</v>
      </c>
      <c r="M584">
        <v>26</v>
      </c>
      <c r="N584">
        <v>136</v>
      </c>
      <c r="O584" s="81">
        <v>1</v>
      </c>
      <c r="P584" s="81">
        <v>1</v>
      </c>
      <c r="Q584" s="81">
        <v>1</v>
      </c>
      <c r="R584" s="81"/>
      <c r="S584" s="81"/>
      <c r="T584" s="81"/>
      <c r="U584" s="81"/>
      <c r="V584" s="81"/>
      <c r="W584" s="81"/>
      <c r="X584">
        <v>3</v>
      </c>
      <c r="Y584">
        <v>315</v>
      </c>
      <c r="Z584" s="127">
        <v>1.4999999999999999E-2</v>
      </c>
      <c r="AA584">
        <v>1</v>
      </c>
      <c r="AB584">
        <v>16</v>
      </c>
    </row>
    <row r="585" spans="1:28" x14ac:dyDescent="0.2">
      <c r="A585">
        <v>2021</v>
      </c>
      <c r="B585">
        <v>2</v>
      </c>
      <c r="C585" s="260">
        <v>44227</v>
      </c>
      <c r="E585">
        <v>556</v>
      </c>
      <c r="F585" t="s">
        <v>171</v>
      </c>
      <c r="G585" t="s">
        <v>172</v>
      </c>
      <c r="H585">
        <v>1003.106</v>
      </c>
      <c r="I585">
        <v>1141.6859999999999</v>
      </c>
      <c r="J585">
        <v>1085.7</v>
      </c>
      <c r="K585">
        <v>20</v>
      </c>
      <c r="L585">
        <v>180</v>
      </c>
      <c r="M585">
        <v>26</v>
      </c>
      <c r="N585">
        <v>139</v>
      </c>
      <c r="O585" s="81">
        <v>4</v>
      </c>
      <c r="P585" s="81">
        <v>3</v>
      </c>
      <c r="Q585" s="81">
        <v>3</v>
      </c>
      <c r="R585" s="81"/>
      <c r="S585" s="81">
        <v>0</v>
      </c>
      <c r="T585" s="81"/>
      <c r="U585" s="81"/>
      <c r="V585" s="81"/>
      <c r="W585" s="81"/>
      <c r="X585">
        <v>10</v>
      </c>
      <c r="Y585">
        <v>562</v>
      </c>
      <c r="Z585" s="127">
        <v>1.4999999999999999E-2</v>
      </c>
      <c r="AA585">
        <v>1</v>
      </c>
      <c r="AB585">
        <v>16</v>
      </c>
    </row>
    <row r="586" spans="1:28" x14ac:dyDescent="0.2">
      <c r="A586">
        <v>2021</v>
      </c>
      <c r="B586">
        <v>2</v>
      </c>
      <c r="C586" s="260">
        <v>44228</v>
      </c>
      <c r="E586">
        <v>556</v>
      </c>
      <c r="F586" t="s">
        <v>171</v>
      </c>
      <c r="G586" t="s">
        <v>172</v>
      </c>
      <c r="H586">
        <v>1003.106</v>
      </c>
      <c r="I586">
        <v>1141.6859999999999</v>
      </c>
      <c r="J586">
        <v>1088.2</v>
      </c>
      <c r="K586">
        <v>20</v>
      </c>
      <c r="L586">
        <v>180</v>
      </c>
      <c r="M586">
        <v>27</v>
      </c>
      <c r="N586">
        <v>135</v>
      </c>
      <c r="O586" s="81">
        <v>3</v>
      </c>
      <c r="P586" s="81">
        <v>2</v>
      </c>
      <c r="Q586" s="81">
        <v>4</v>
      </c>
      <c r="R586" s="81">
        <v>0</v>
      </c>
      <c r="S586" s="81">
        <v>3</v>
      </c>
      <c r="T586" s="81"/>
      <c r="U586" s="81"/>
      <c r="V586" s="81"/>
      <c r="W586" s="81"/>
      <c r="X586">
        <v>11</v>
      </c>
      <c r="Y586">
        <v>467</v>
      </c>
      <c r="Z586" s="127">
        <v>1.4999999999999999E-2</v>
      </c>
      <c r="AA586">
        <v>1</v>
      </c>
      <c r="AB586">
        <v>16</v>
      </c>
    </row>
    <row r="587" spans="1:28" x14ac:dyDescent="0.2">
      <c r="A587">
        <v>2021</v>
      </c>
      <c r="B587">
        <v>2</v>
      </c>
      <c r="C587" s="260">
        <v>44229</v>
      </c>
      <c r="E587">
        <v>556</v>
      </c>
      <c r="F587" t="s">
        <v>171</v>
      </c>
      <c r="G587" t="s">
        <v>172</v>
      </c>
      <c r="H587">
        <v>1003.106</v>
      </c>
      <c r="I587">
        <v>1141.6859999999999</v>
      </c>
      <c r="J587">
        <v>1054.7</v>
      </c>
      <c r="K587">
        <v>20</v>
      </c>
      <c r="L587">
        <v>180</v>
      </c>
      <c r="M587">
        <v>27</v>
      </c>
      <c r="N587">
        <v>134</v>
      </c>
      <c r="O587" s="81">
        <v>3</v>
      </c>
      <c r="P587" s="81">
        <v>4</v>
      </c>
      <c r="Q587" s="81">
        <v>4</v>
      </c>
      <c r="R587" s="81"/>
      <c r="S587" s="81">
        <v>2</v>
      </c>
      <c r="T587" s="81"/>
      <c r="U587" s="81"/>
      <c r="V587" s="81"/>
      <c r="W587" s="81"/>
      <c r="X587">
        <v>12</v>
      </c>
      <c r="Y587">
        <v>612</v>
      </c>
      <c r="Z587" s="127">
        <v>1.4999999999999999E-2</v>
      </c>
      <c r="AA587">
        <v>1</v>
      </c>
      <c r="AB587">
        <v>16</v>
      </c>
    </row>
    <row r="588" spans="1:28" x14ac:dyDescent="0.2">
      <c r="A588">
        <v>2021</v>
      </c>
      <c r="B588">
        <v>2</v>
      </c>
      <c r="C588" s="260">
        <v>44231</v>
      </c>
      <c r="E588">
        <v>556</v>
      </c>
      <c r="F588" t="s">
        <v>171</v>
      </c>
      <c r="G588" t="s">
        <v>172</v>
      </c>
      <c r="H588">
        <v>1003.106</v>
      </c>
      <c r="I588">
        <v>1141.6859999999999</v>
      </c>
      <c r="J588">
        <v>1080.4000000000001</v>
      </c>
      <c r="K588">
        <v>20</v>
      </c>
      <c r="L588">
        <v>180</v>
      </c>
      <c r="M588">
        <v>26</v>
      </c>
      <c r="N588">
        <v>139</v>
      </c>
      <c r="O588" s="81">
        <v>3</v>
      </c>
      <c r="P588" s="81">
        <v>2</v>
      </c>
      <c r="Q588" s="81">
        <v>1</v>
      </c>
      <c r="R588" s="81"/>
      <c r="S588" s="81">
        <v>1</v>
      </c>
      <c r="T588" s="81"/>
      <c r="U588" s="81"/>
      <c r="V588" s="81">
        <v>0</v>
      </c>
      <c r="W588" s="81"/>
      <c r="X588">
        <v>6</v>
      </c>
      <c r="Y588">
        <v>558</v>
      </c>
      <c r="Z588" s="127">
        <v>1.4999999999999999E-2</v>
      </c>
      <c r="AA588">
        <v>1</v>
      </c>
      <c r="AB588">
        <v>16</v>
      </c>
    </row>
    <row r="589" spans="1:28" x14ac:dyDescent="0.2">
      <c r="A589">
        <v>2021</v>
      </c>
      <c r="B589">
        <v>2</v>
      </c>
      <c r="C589" s="260">
        <v>44234</v>
      </c>
      <c r="E589">
        <v>556</v>
      </c>
      <c r="F589" t="s">
        <v>171</v>
      </c>
      <c r="G589" t="s">
        <v>172</v>
      </c>
      <c r="H589">
        <v>1003.106</v>
      </c>
      <c r="I589">
        <v>1141.6859999999999</v>
      </c>
      <c r="J589">
        <v>1082.5999999999999</v>
      </c>
      <c r="K589">
        <v>20</v>
      </c>
      <c r="L589">
        <v>180</v>
      </c>
      <c r="M589">
        <v>27</v>
      </c>
      <c r="N589">
        <v>134</v>
      </c>
      <c r="O589" s="81">
        <v>2</v>
      </c>
      <c r="P589" s="81">
        <v>3</v>
      </c>
      <c r="Q589" s="81">
        <v>2</v>
      </c>
      <c r="R589" s="81"/>
      <c r="S589" s="81">
        <v>3</v>
      </c>
      <c r="T589" s="81"/>
      <c r="U589" s="81"/>
      <c r="V589" s="81"/>
      <c r="W589" s="81"/>
      <c r="X589">
        <v>11</v>
      </c>
      <c r="Y589">
        <v>587</v>
      </c>
      <c r="Z589" s="127">
        <v>1.4999999999999999E-2</v>
      </c>
      <c r="AA589">
        <v>1</v>
      </c>
      <c r="AB589">
        <v>16</v>
      </c>
    </row>
    <row r="590" spans="1:28" x14ac:dyDescent="0.2">
      <c r="A590">
        <v>2021</v>
      </c>
      <c r="B590">
        <v>2</v>
      </c>
      <c r="C590" s="260">
        <v>44235</v>
      </c>
      <c r="E590">
        <v>556</v>
      </c>
      <c r="F590" t="s">
        <v>171</v>
      </c>
      <c r="G590" t="s">
        <v>172</v>
      </c>
      <c r="H590">
        <v>1003.106</v>
      </c>
      <c r="I590">
        <v>1141.6859999999999</v>
      </c>
      <c r="J590">
        <v>1075.0999999999999</v>
      </c>
      <c r="K590">
        <v>20</v>
      </c>
      <c r="L590">
        <v>180</v>
      </c>
      <c r="M590">
        <v>27</v>
      </c>
      <c r="N590">
        <v>132</v>
      </c>
      <c r="O590" s="81">
        <v>2</v>
      </c>
      <c r="P590" s="81">
        <v>3</v>
      </c>
      <c r="Q590" s="81">
        <v>3</v>
      </c>
      <c r="R590" s="81"/>
      <c r="S590" s="81">
        <v>2</v>
      </c>
      <c r="T590" s="81"/>
      <c r="U590" s="81"/>
      <c r="V590" s="81"/>
      <c r="W590" s="81"/>
      <c r="X590">
        <v>10</v>
      </c>
      <c r="Y590">
        <v>562</v>
      </c>
      <c r="Z590" s="127">
        <v>1.4999999999999999E-2</v>
      </c>
      <c r="AA590">
        <v>1</v>
      </c>
      <c r="AB590">
        <v>16</v>
      </c>
    </row>
    <row r="591" spans="1:28" x14ac:dyDescent="0.2">
      <c r="A591">
        <v>2021</v>
      </c>
      <c r="B591">
        <v>2</v>
      </c>
      <c r="C591" s="260">
        <v>44236</v>
      </c>
      <c r="E591">
        <v>556</v>
      </c>
      <c r="F591" t="s">
        <v>171</v>
      </c>
      <c r="G591" t="s">
        <v>172</v>
      </c>
      <c r="H591">
        <v>1003.106</v>
      </c>
      <c r="I591">
        <v>1141.6859999999999</v>
      </c>
      <c r="J591">
        <v>1072</v>
      </c>
      <c r="K591">
        <v>20</v>
      </c>
      <c r="L591">
        <v>180</v>
      </c>
      <c r="M591">
        <v>26</v>
      </c>
      <c r="N591">
        <v>136</v>
      </c>
      <c r="O591" s="81">
        <v>1</v>
      </c>
      <c r="P591" s="81">
        <v>1</v>
      </c>
      <c r="Q591" s="81">
        <v>2</v>
      </c>
      <c r="R591" s="81"/>
      <c r="S591" s="81"/>
      <c r="T591" s="81"/>
      <c r="U591" s="81"/>
      <c r="V591" s="81"/>
      <c r="W591" s="81"/>
      <c r="X591">
        <v>3</v>
      </c>
      <c r="Y591">
        <v>315</v>
      </c>
      <c r="Z591" s="127">
        <v>1.4999999999999999E-2</v>
      </c>
      <c r="AA591">
        <v>1</v>
      </c>
      <c r="AB591">
        <v>16</v>
      </c>
    </row>
    <row r="592" spans="1:28" x14ac:dyDescent="0.2">
      <c r="A592">
        <v>2021</v>
      </c>
      <c r="B592">
        <v>2</v>
      </c>
      <c r="C592" s="260">
        <v>44244</v>
      </c>
      <c r="E592">
        <v>668</v>
      </c>
      <c r="F592" t="s">
        <v>433</v>
      </c>
      <c r="G592" t="s">
        <v>434</v>
      </c>
      <c r="H592">
        <v>96.923000000000002</v>
      </c>
      <c r="I592">
        <v>110.313</v>
      </c>
      <c r="J592">
        <v>104</v>
      </c>
      <c r="K592">
        <v>103</v>
      </c>
      <c r="L592">
        <v>70</v>
      </c>
      <c r="M592">
        <v>78</v>
      </c>
      <c r="N592">
        <v>92</v>
      </c>
      <c r="O592" s="81">
        <v>10</v>
      </c>
      <c r="P592" s="81">
        <v>2</v>
      </c>
      <c r="Q592" s="81">
        <v>12</v>
      </c>
      <c r="R592" s="81"/>
      <c r="S592" s="81"/>
      <c r="T592" s="81"/>
      <c r="U592" s="81"/>
      <c r="V592" s="81"/>
      <c r="W592" s="81"/>
      <c r="X592">
        <v>24</v>
      </c>
      <c r="Y592">
        <v>744</v>
      </c>
      <c r="Z592" s="127">
        <v>1.4999999999999999E-2</v>
      </c>
      <c r="AA592">
        <v>1</v>
      </c>
      <c r="AB592">
        <v>16</v>
      </c>
    </row>
    <row r="593" spans="1:28" x14ac:dyDescent="0.2">
      <c r="A593">
        <v>2021</v>
      </c>
      <c r="B593">
        <v>2</v>
      </c>
      <c r="C593" s="260">
        <v>44236</v>
      </c>
      <c r="E593">
        <v>437</v>
      </c>
      <c r="F593" t="s">
        <v>363</v>
      </c>
      <c r="G593" t="s">
        <v>364</v>
      </c>
      <c r="H593">
        <v>158.08799999999999</v>
      </c>
      <c r="I593">
        <v>179.928</v>
      </c>
      <c r="J593">
        <v>174.7</v>
      </c>
      <c r="K593">
        <v>120</v>
      </c>
      <c r="L593">
        <v>120</v>
      </c>
      <c r="M593">
        <v>138</v>
      </c>
      <c r="N593">
        <v>104</v>
      </c>
      <c r="O593" s="81">
        <v>29</v>
      </c>
      <c r="P593" s="81">
        <v>15</v>
      </c>
      <c r="Q593" s="81">
        <v>5</v>
      </c>
      <c r="R593" s="81"/>
      <c r="S593" s="81">
        <v>15</v>
      </c>
      <c r="T593" s="81">
        <v>8</v>
      </c>
      <c r="U593" s="81"/>
      <c r="V593" s="81"/>
      <c r="W593" s="81"/>
      <c r="X593">
        <v>72</v>
      </c>
      <c r="Y593">
        <v>472</v>
      </c>
      <c r="Z593" s="127">
        <v>1.4999999999999999E-2</v>
      </c>
      <c r="AA593">
        <v>1</v>
      </c>
      <c r="AB593">
        <v>16</v>
      </c>
    </row>
    <row r="594" spans="1:28" x14ac:dyDescent="0.2">
      <c r="A594">
        <v>2021</v>
      </c>
      <c r="B594">
        <v>2</v>
      </c>
      <c r="C594" s="260">
        <v>44237</v>
      </c>
      <c r="E594">
        <v>437</v>
      </c>
      <c r="F594" t="s">
        <v>363</v>
      </c>
      <c r="G594" t="s">
        <v>364</v>
      </c>
      <c r="H594">
        <v>158.08799999999999</v>
      </c>
      <c r="I594">
        <v>179.928</v>
      </c>
      <c r="J594">
        <v>175.4</v>
      </c>
      <c r="K594">
        <v>120</v>
      </c>
      <c r="L594">
        <v>120</v>
      </c>
      <c r="M594">
        <v>126</v>
      </c>
      <c r="N594">
        <v>114</v>
      </c>
      <c r="O594" s="81">
        <v>5</v>
      </c>
      <c r="P594" s="81">
        <v>4</v>
      </c>
      <c r="Q594" s="81">
        <v>5</v>
      </c>
      <c r="R594" s="81"/>
      <c r="S594" s="81"/>
      <c r="T594" s="81"/>
      <c r="U594" s="81"/>
      <c r="V594" s="81"/>
      <c r="W594" s="81"/>
      <c r="X594">
        <v>14</v>
      </c>
      <c r="Y594">
        <v>2389</v>
      </c>
      <c r="Z594" s="127">
        <v>1.4999999999999999E-2</v>
      </c>
      <c r="AA594">
        <v>1</v>
      </c>
      <c r="AB594">
        <v>16</v>
      </c>
    </row>
    <row r="595" spans="1:28" x14ac:dyDescent="0.2">
      <c r="A595">
        <v>2021</v>
      </c>
      <c r="B595">
        <v>2</v>
      </c>
      <c r="C595" s="260">
        <v>44238</v>
      </c>
      <c r="E595">
        <v>437</v>
      </c>
      <c r="F595" t="s">
        <v>363</v>
      </c>
      <c r="G595" t="s">
        <v>364</v>
      </c>
      <c r="H595">
        <v>158.08799999999999</v>
      </c>
      <c r="I595">
        <v>179.928</v>
      </c>
      <c r="J595">
        <v>185.9</v>
      </c>
      <c r="K595">
        <v>120</v>
      </c>
      <c r="L595">
        <v>120</v>
      </c>
      <c r="M595">
        <v>111</v>
      </c>
      <c r="N595">
        <v>130</v>
      </c>
      <c r="O595" s="81">
        <v>5</v>
      </c>
      <c r="P595" s="81">
        <v>4</v>
      </c>
      <c r="Q595" s="81">
        <v>8</v>
      </c>
      <c r="R595" s="81"/>
      <c r="S595" s="81"/>
      <c r="T595" s="81"/>
      <c r="U595" s="81"/>
      <c r="V595" s="81"/>
      <c r="W595" s="81"/>
      <c r="X595">
        <v>17</v>
      </c>
      <c r="Y595">
        <v>2292</v>
      </c>
      <c r="Z595" s="127">
        <v>1.4999999999999999E-2</v>
      </c>
      <c r="AA595">
        <v>1</v>
      </c>
      <c r="AB595">
        <v>16</v>
      </c>
    </row>
    <row r="596" spans="1:28" x14ac:dyDescent="0.2">
      <c r="A596">
        <v>2021</v>
      </c>
      <c r="B596">
        <v>2</v>
      </c>
      <c r="C596" s="260">
        <v>44241</v>
      </c>
      <c r="E596">
        <v>437</v>
      </c>
      <c r="F596" t="s">
        <v>363</v>
      </c>
      <c r="G596" t="s">
        <v>364</v>
      </c>
      <c r="H596">
        <v>158.08799999999999</v>
      </c>
      <c r="I596">
        <v>179.928</v>
      </c>
      <c r="J596">
        <v>177</v>
      </c>
      <c r="K596">
        <v>120</v>
      </c>
      <c r="L596">
        <v>120</v>
      </c>
      <c r="M596">
        <v>124</v>
      </c>
      <c r="N596">
        <v>116</v>
      </c>
      <c r="O596" s="81">
        <v>7</v>
      </c>
      <c r="P596" s="81">
        <v>1</v>
      </c>
      <c r="Q596" s="81">
        <v>7</v>
      </c>
      <c r="R596" s="81"/>
      <c r="S596" s="81"/>
      <c r="T596" s="81"/>
      <c r="U596" s="81"/>
      <c r="V596" s="81"/>
      <c r="W596" s="81"/>
      <c r="X596">
        <v>15</v>
      </c>
      <c r="Y596">
        <v>2740</v>
      </c>
      <c r="Z596" s="127">
        <v>1.4999999999999999E-2</v>
      </c>
      <c r="AA596">
        <v>1</v>
      </c>
      <c r="AB596">
        <v>16</v>
      </c>
    </row>
    <row r="597" spans="1:28" x14ac:dyDescent="0.2">
      <c r="A597">
        <v>2021</v>
      </c>
      <c r="B597">
        <v>2</v>
      </c>
      <c r="C597" s="260">
        <v>44242</v>
      </c>
      <c r="E597">
        <v>437</v>
      </c>
      <c r="F597" t="s">
        <v>363</v>
      </c>
      <c r="G597" t="s">
        <v>364</v>
      </c>
      <c r="H597">
        <v>158.08799999999999</v>
      </c>
      <c r="I597">
        <v>179.928</v>
      </c>
      <c r="K597">
        <v>120</v>
      </c>
      <c r="L597">
        <v>120</v>
      </c>
      <c r="O597" s="81">
        <v>3</v>
      </c>
      <c r="P597" s="81"/>
      <c r="Q597" s="81">
        <v>1</v>
      </c>
      <c r="R597" s="81"/>
      <c r="S597" s="81"/>
      <c r="T597" s="81"/>
      <c r="U597" s="81"/>
      <c r="V597" s="81"/>
      <c r="W597" s="81"/>
      <c r="X597">
        <v>4</v>
      </c>
      <c r="Y597">
        <v>1379</v>
      </c>
      <c r="Z597" s="127">
        <v>1.4999999999999999E-2</v>
      </c>
      <c r="AA597">
        <v>1</v>
      </c>
      <c r="AB597">
        <v>16</v>
      </c>
    </row>
    <row r="598" spans="1:28" x14ac:dyDescent="0.2">
      <c r="A598">
        <v>2021</v>
      </c>
      <c r="B598">
        <v>2</v>
      </c>
      <c r="C598" s="260">
        <v>44227</v>
      </c>
      <c r="E598">
        <v>438</v>
      </c>
      <c r="F598" t="s">
        <v>190</v>
      </c>
      <c r="G598" t="s">
        <v>191</v>
      </c>
      <c r="H598">
        <v>316.17599999999999</v>
      </c>
      <c r="I598">
        <v>359.85599999999999</v>
      </c>
      <c r="J598">
        <v>346</v>
      </c>
      <c r="K598">
        <v>67</v>
      </c>
      <c r="L598">
        <v>161</v>
      </c>
      <c r="M598">
        <v>80</v>
      </c>
      <c r="N598">
        <v>136</v>
      </c>
      <c r="O598" s="81">
        <v>7</v>
      </c>
      <c r="P598" s="81">
        <v>4</v>
      </c>
      <c r="Q598" s="81">
        <v>10</v>
      </c>
      <c r="R598" s="81"/>
      <c r="S598" s="81"/>
      <c r="T598" s="81"/>
      <c r="U598" s="81"/>
      <c r="V598" s="81"/>
      <c r="W598" s="81"/>
      <c r="X598">
        <v>21</v>
      </c>
      <c r="Y598">
        <v>1341</v>
      </c>
      <c r="Z598" s="127">
        <v>1.4999999999999999E-2</v>
      </c>
      <c r="AA598">
        <v>1</v>
      </c>
      <c r="AB598">
        <v>16</v>
      </c>
    </row>
    <row r="599" spans="1:28" x14ac:dyDescent="0.2">
      <c r="A599">
        <v>2021</v>
      </c>
      <c r="B599">
        <v>2</v>
      </c>
      <c r="C599" s="260">
        <v>44228</v>
      </c>
      <c r="E599">
        <v>438</v>
      </c>
      <c r="F599" t="s">
        <v>190</v>
      </c>
      <c r="G599" t="s">
        <v>191</v>
      </c>
      <c r="H599">
        <v>316.17599999999999</v>
      </c>
      <c r="I599">
        <v>359.85599999999999</v>
      </c>
      <c r="J599">
        <v>352.3</v>
      </c>
      <c r="K599">
        <v>67</v>
      </c>
      <c r="L599">
        <v>161</v>
      </c>
      <c r="M599">
        <v>89</v>
      </c>
      <c r="N599">
        <v>122</v>
      </c>
      <c r="O599" s="81">
        <v>6</v>
      </c>
      <c r="P599" s="81"/>
      <c r="Q599" s="81">
        <v>7</v>
      </c>
      <c r="R599" s="81"/>
      <c r="S599" s="81">
        <v>2</v>
      </c>
      <c r="T599" s="81"/>
      <c r="U599" s="81"/>
      <c r="V599" s="81"/>
      <c r="W599" s="81"/>
      <c r="X599">
        <v>14</v>
      </c>
      <c r="Y599">
        <v>1682</v>
      </c>
      <c r="Z599" s="127">
        <v>1.4999999999999999E-2</v>
      </c>
      <c r="AA599">
        <v>1</v>
      </c>
      <c r="AB599">
        <v>16</v>
      </c>
    </row>
    <row r="600" spans="1:28" x14ac:dyDescent="0.2">
      <c r="A600">
        <v>2021</v>
      </c>
      <c r="B600">
        <v>2</v>
      </c>
      <c r="C600" s="260">
        <v>44229</v>
      </c>
      <c r="E600">
        <v>438</v>
      </c>
      <c r="F600" t="s">
        <v>190</v>
      </c>
      <c r="G600" t="s">
        <v>191</v>
      </c>
      <c r="H600">
        <v>316.17599999999999</v>
      </c>
      <c r="I600">
        <v>359.85599999999999</v>
      </c>
      <c r="J600">
        <v>354.3</v>
      </c>
      <c r="K600">
        <v>67</v>
      </c>
      <c r="L600">
        <v>161</v>
      </c>
      <c r="M600">
        <v>97</v>
      </c>
      <c r="N600">
        <v>111</v>
      </c>
      <c r="O600" s="81">
        <v>7</v>
      </c>
      <c r="P600" s="81">
        <v>4</v>
      </c>
      <c r="Q600" s="81">
        <v>8</v>
      </c>
      <c r="R600" s="81"/>
      <c r="S600" s="81"/>
      <c r="T600" s="81"/>
      <c r="U600" s="81"/>
      <c r="V600" s="81"/>
      <c r="W600" s="81"/>
      <c r="X600">
        <v>19</v>
      </c>
      <c r="Y600">
        <v>1927</v>
      </c>
      <c r="Z600" s="127">
        <v>1.4999999999999999E-2</v>
      </c>
      <c r="AA600">
        <v>1</v>
      </c>
      <c r="AB600">
        <v>16</v>
      </c>
    </row>
    <row r="601" spans="1:28" x14ac:dyDescent="0.2">
      <c r="A601">
        <v>2021</v>
      </c>
      <c r="B601">
        <v>2</v>
      </c>
      <c r="C601" s="260">
        <v>44231</v>
      </c>
      <c r="E601">
        <v>438</v>
      </c>
      <c r="F601" t="s">
        <v>190</v>
      </c>
      <c r="G601" t="s">
        <v>191</v>
      </c>
      <c r="H601">
        <v>316.17599999999999</v>
      </c>
      <c r="I601">
        <v>359.85599999999999</v>
      </c>
      <c r="J601">
        <v>352</v>
      </c>
      <c r="K601">
        <v>67</v>
      </c>
      <c r="L601">
        <v>161</v>
      </c>
      <c r="M601">
        <v>86</v>
      </c>
      <c r="N601">
        <v>125</v>
      </c>
      <c r="O601" s="81">
        <v>2</v>
      </c>
      <c r="P601" s="81"/>
      <c r="Q601" s="81"/>
      <c r="R601" s="81">
        <v>2</v>
      </c>
      <c r="S601" s="81"/>
      <c r="T601" s="81"/>
      <c r="U601" s="81"/>
      <c r="V601" s="81"/>
      <c r="W601" s="81"/>
      <c r="X601">
        <v>4</v>
      </c>
      <c r="Y601">
        <v>652</v>
      </c>
      <c r="Z601" s="127">
        <v>1.4999999999999999E-2</v>
      </c>
      <c r="AA601">
        <v>1</v>
      </c>
      <c r="AB601">
        <v>16</v>
      </c>
    </row>
    <row r="602" spans="1:28" x14ac:dyDescent="0.2">
      <c r="A602">
        <v>2021</v>
      </c>
      <c r="B602">
        <v>2</v>
      </c>
      <c r="C602" s="260">
        <v>44244</v>
      </c>
      <c r="E602">
        <v>438</v>
      </c>
      <c r="F602" t="s">
        <v>190</v>
      </c>
      <c r="G602" t="s">
        <v>191</v>
      </c>
      <c r="H602">
        <v>316.17599999999999</v>
      </c>
      <c r="I602">
        <v>359.85599999999999</v>
      </c>
      <c r="J602">
        <v>342.5</v>
      </c>
      <c r="K602">
        <v>67</v>
      </c>
      <c r="L602">
        <v>161</v>
      </c>
      <c r="M602">
        <v>68</v>
      </c>
      <c r="N602">
        <v>160</v>
      </c>
      <c r="O602" s="81">
        <v>6</v>
      </c>
      <c r="P602" s="81">
        <v>4</v>
      </c>
      <c r="Q602" s="81">
        <v>5</v>
      </c>
      <c r="R602" s="81"/>
      <c r="S602" s="81"/>
      <c r="T602" s="81"/>
      <c r="U602" s="81"/>
      <c r="V602" s="81"/>
      <c r="W602" s="81"/>
      <c r="X602">
        <v>15</v>
      </c>
      <c r="Y602">
        <v>15</v>
      </c>
      <c r="Z602" s="127">
        <v>1.4999999999999999E-2</v>
      </c>
      <c r="AA602">
        <v>1</v>
      </c>
      <c r="AB602">
        <v>16</v>
      </c>
    </row>
    <row r="603" spans="1:28" x14ac:dyDescent="0.2">
      <c r="A603">
        <v>2021</v>
      </c>
      <c r="B603">
        <v>2</v>
      </c>
      <c r="C603" s="260">
        <v>44245</v>
      </c>
      <c r="E603">
        <v>438</v>
      </c>
      <c r="F603" t="s">
        <v>190</v>
      </c>
      <c r="G603" t="s">
        <v>191</v>
      </c>
      <c r="H603">
        <v>316.17599999999999</v>
      </c>
      <c r="I603">
        <v>359.85599999999999</v>
      </c>
      <c r="J603">
        <v>342.6</v>
      </c>
      <c r="K603">
        <v>67</v>
      </c>
      <c r="L603">
        <v>161</v>
      </c>
      <c r="M603">
        <v>75</v>
      </c>
      <c r="N603">
        <v>145</v>
      </c>
      <c r="O603" s="81">
        <v>5</v>
      </c>
      <c r="P603" s="81">
        <v>4</v>
      </c>
      <c r="Q603" s="81">
        <v>5</v>
      </c>
      <c r="R603" s="81">
        <v>3</v>
      </c>
      <c r="S603" s="81"/>
      <c r="T603" s="81"/>
      <c r="U603" s="81"/>
      <c r="V603" s="81"/>
      <c r="W603" s="81"/>
      <c r="X603">
        <v>17</v>
      </c>
      <c r="Y603">
        <v>965</v>
      </c>
      <c r="Z603" s="127">
        <v>1.4999999999999999E-2</v>
      </c>
      <c r="AA603">
        <v>1</v>
      </c>
      <c r="AB603">
        <v>16</v>
      </c>
    </row>
    <row r="604" spans="1:28" x14ac:dyDescent="0.2">
      <c r="A604">
        <v>2021</v>
      </c>
      <c r="B604">
        <v>2</v>
      </c>
      <c r="C604" s="260">
        <v>44248</v>
      </c>
      <c r="E604">
        <v>438</v>
      </c>
      <c r="F604" t="s">
        <v>190</v>
      </c>
      <c r="G604" t="s">
        <v>191</v>
      </c>
      <c r="H604">
        <v>316.17599999999999</v>
      </c>
      <c r="I604">
        <v>359.85599999999999</v>
      </c>
      <c r="K604">
        <v>67</v>
      </c>
      <c r="L604">
        <v>161</v>
      </c>
      <c r="O604" s="81">
        <v>3</v>
      </c>
      <c r="P604" s="81">
        <v>2</v>
      </c>
      <c r="Q604" s="81">
        <v>4</v>
      </c>
      <c r="R604" s="81"/>
      <c r="S604" s="81"/>
      <c r="T604" s="81"/>
      <c r="U604" s="81"/>
      <c r="V604" s="81"/>
      <c r="W604" s="81"/>
      <c r="X604">
        <v>9</v>
      </c>
      <c r="Y604">
        <v>9</v>
      </c>
      <c r="Z604" s="127">
        <v>1.4999999999999999E-2</v>
      </c>
      <c r="AA604">
        <v>1</v>
      </c>
      <c r="AB604">
        <v>16</v>
      </c>
    </row>
    <row r="605" spans="1:28" x14ac:dyDescent="0.2">
      <c r="A605">
        <v>2021</v>
      </c>
      <c r="B605">
        <v>2</v>
      </c>
      <c r="C605" s="260">
        <v>44249</v>
      </c>
      <c r="E605">
        <v>438</v>
      </c>
      <c r="F605" t="s">
        <v>190</v>
      </c>
      <c r="G605" t="s">
        <v>191</v>
      </c>
      <c r="H605">
        <v>316.17599999999999</v>
      </c>
      <c r="I605">
        <v>359.85599999999999</v>
      </c>
      <c r="K605">
        <v>67</v>
      </c>
      <c r="L605">
        <v>161</v>
      </c>
      <c r="O605" s="81"/>
      <c r="P605" s="81"/>
      <c r="Q605" s="81"/>
      <c r="R605" s="81"/>
      <c r="S605" s="81"/>
      <c r="T605" s="81"/>
      <c r="U605" s="81"/>
      <c r="V605" s="81"/>
      <c r="W605" s="81"/>
      <c r="Y605">
        <v>864</v>
      </c>
      <c r="Z605" s="127">
        <v>1.4999999999999999E-2</v>
      </c>
      <c r="AA605">
        <v>1</v>
      </c>
      <c r="AB605">
        <v>16</v>
      </c>
    </row>
    <row r="606" spans="1:28" x14ac:dyDescent="0.2">
      <c r="A606">
        <v>2021</v>
      </c>
      <c r="B606">
        <v>2</v>
      </c>
      <c r="C606" s="260">
        <v>44251</v>
      </c>
      <c r="E606">
        <v>438</v>
      </c>
      <c r="F606" t="s">
        <v>190</v>
      </c>
      <c r="G606" t="s">
        <v>191</v>
      </c>
      <c r="H606">
        <v>316.17599999999999</v>
      </c>
      <c r="I606">
        <v>359.85599999999999</v>
      </c>
      <c r="K606">
        <v>67</v>
      </c>
      <c r="L606">
        <v>161</v>
      </c>
      <c r="O606" s="81"/>
      <c r="P606" s="81"/>
      <c r="Q606" s="81"/>
      <c r="R606" s="81"/>
      <c r="S606" s="81"/>
      <c r="T606" s="81"/>
      <c r="U606" s="81"/>
      <c r="V606" s="81"/>
      <c r="W606" s="81"/>
      <c r="Y606">
        <v>96</v>
      </c>
      <c r="Z606" s="127">
        <v>1.4999999999999999E-2</v>
      </c>
      <c r="AA606">
        <v>1</v>
      </c>
      <c r="AB606">
        <v>16</v>
      </c>
    </row>
    <row r="607" spans="1:28" x14ac:dyDescent="0.2">
      <c r="A607">
        <v>2021</v>
      </c>
      <c r="B607">
        <v>2</v>
      </c>
      <c r="C607" s="260">
        <v>44245</v>
      </c>
      <c r="E607">
        <v>666</v>
      </c>
      <c r="F607" t="s">
        <v>436</v>
      </c>
      <c r="G607" t="s">
        <v>437</v>
      </c>
      <c r="H607">
        <v>455.44400000000002</v>
      </c>
      <c r="I607">
        <v>518.36400000000003</v>
      </c>
      <c r="J607">
        <v>511.5</v>
      </c>
      <c r="K607">
        <v>72</v>
      </c>
      <c r="L607">
        <v>150</v>
      </c>
      <c r="M607">
        <v>69</v>
      </c>
      <c r="N607">
        <v>156</v>
      </c>
      <c r="O607" s="81">
        <v>3</v>
      </c>
      <c r="P607" s="81"/>
      <c r="Q607" s="81">
        <v>10</v>
      </c>
      <c r="R607" s="81"/>
      <c r="S607" s="81"/>
      <c r="T607" s="81"/>
      <c r="U607" s="81"/>
      <c r="V607" s="81"/>
      <c r="W607" s="81"/>
      <c r="X607">
        <v>13</v>
      </c>
      <c r="Y607">
        <v>141</v>
      </c>
      <c r="Z607" s="127">
        <v>1.4999999999999999E-2</v>
      </c>
      <c r="AA607">
        <v>1</v>
      </c>
      <c r="AB607">
        <v>16</v>
      </c>
    </row>
    <row r="608" spans="1:28" x14ac:dyDescent="0.2">
      <c r="A608">
        <v>2021</v>
      </c>
      <c r="B608">
        <v>2</v>
      </c>
      <c r="C608" s="260">
        <v>44249</v>
      </c>
      <c r="E608">
        <v>666</v>
      </c>
      <c r="F608" t="s">
        <v>436</v>
      </c>
      <c r="G608" t="s">
        <v>437</v>
      </c>
      <c r="H608">
        <v>455.44400000000002</v>
      </c>
      <c r="I608">
        <v>518.36400000000003</v>
      </c>
      <c r="K608">
        <v>72</v>
      </c>
      <c r="L608">
        <v>150</v>
      </c>
      <c r="O608" s="81"/>
      <c r="P608" s="81"/>
      <c r="Q608" s="81"/>
      <c r="R608" s="81"/>
      <c r="S608" s="81"/>
      <c r="T608" s="81"/>
      <c r="U608" s="81"/>
      <c r="V608" s="81"/>
      <c r="W608" s="81"/>
      <c r="Y608">
        <v>152</v>
      </c>
      <c r="Z608" s="127">
        <v>1.4999999999999999E-2</v>
      </c>
      <c r="AA608">
        <v>1</v>
      </c>
      <c r="AB608">
        <v>16</v>
      </c>
    </row>
    <row r="609" spans="1:28" x14ac:dyDescent="0.2">
      <c r="A609">
        <v>2021</v>
      </c>
      <c r="B609">
        <v>2</v>
      </c>
      <c r="C609" s="260">
        <v>44243</v>
      </c>
      <c r="E609">
        <v>669</v>
      </c>
      <c r="F609" t="s">
        <v>430</v>
      </c>
      <c r="G609" t="s">
        <v>431</v>
      </c>
      <c r="H609">
        <v>897.71400000000006</v>
      </c>
      <c r="I609">
        <v>1021.734</v>
      </c>
      <c r="J609">
        <v>957.6</v>
      </c>
      <c r="K609">
        <v>40</v>
      </c>
      <c r="L609">
        <v>180</v>
      </c>
      <c r="M609">
        <v>32</v>
      </c>
      <c r="N609">
        <v>223</v>
      </c>
      <c r="O609" s="81"/>
      <c r="P609" s="81"/>
      <c r="Q609" s="81"/>
      <c r="R609" s="81"/>
      <c r="S609" s="81"/>
      <c r="T609" s="81"/>
      <c r="U609" s="81"/>
      <c r="V609" s="81"/>
      <c r="W609" s="81"/>
      <c r="Z609" s="127">
        <v>1.4999999999999999E-2</v>
      </c>
      <c r="AA609">
        <v>1</v>
      </c>
      <c r="AB609">
        <v>16</v>
      </c>
    </row>
    <row r="610" spans="1:28" x14ac:dyDescent="0.2">
      <c r="A610">
        <v>2021</v>
      </c>
      <c r="B610">
        <v>2</v>
      </c>
      <c r="C610" s="260">
        <v>44244</v>
      </c>
      <c r="E610">
        <v>669</v>
      </c>
      <c r="F610" t="s">
        <v>430</v>
      </c>
      <c r="G610" t="s">
        <v>431</v>
      </c>
      <c r="H610">
        <v>897.71400000000006</v>
      </c>
      <c r="I610">
        <v>1021.734</v>
      </c>
      <c r="J610">
        <v>988</v>
      </c>
      <c r="K610">
        <v>40</v>
      </c>
      <c r="L610">
        <v>180</v>
      </c>
      <c r="M610">
        <v>40</v>
      </c>
      <c r="N610">
        <v>180</v>
      </c>
      <c r="O610" s="81">
        <v>9</v>
      </c>
      <c r="P610" s="81">
        <v>6</v>
      </c>
      <c r="Q610" s="81">
        <v>11</v>
      </c>
      <c r="R610" s="81"/>
      <c r="S610" s="81"/>
      <c r="T610" s="81"/>
      <c r="U610" s="81"/>
      <c r="V610" s="81"/>
      <c r="W610" s="81"/>
      <c r="X610">
        <v>26</v>
      </c>
      <c r="Y610">
        <v>554</v>
      </c>
      <c r="Z610" s="127">
        <v>1.4999999999999999E-2</v>
      </c>
      <c r="AA610">
        <v>1</v>
      </c>
      <c r="AB610">
        <v>16</v>
      </c>
    </row>
    <row r="611" spans="1:28" x14ac:dyDescent="0.2">
      <c r="A611">
        <v>2021</v>
      </c>
      <c r="B611">
        <v>2</v>
      </c>
      <c r="C611" s="260">
        <v>44245</v>
      </c>
      <c r="E611">
        <v>669</v>
      </c>
      <c r="F611" t="s">
        <v>430</v>
      </c>
      <c r="G611" t="s">
        <v>431</v>
      </c>
      <c r="H611">
        <v>897.71400000000006</v>
      </c>
      <c r="I611">
        <v>1021.734</v>
      </c>
      <c r="J611">
        <v>983.8</v>
      </c>
      <c r="K611">
        <v>40</v>
      </c>
      <c r="L611">
        <v>180</v>
      </c>
      <c r="M611">
        <v>40</v>
      </c>
      <c r="N611">
        <v>179</v>
      </c>
      <c r="O611" s="81">
        <v>2</v>
      </c>
      <c r="P611" s="81"/>
      <c r="Q611" s="81"/>
      <c r="R611" s="81"/>
      <c r="S611" s="81">
        <v>2</v>
      </c>
      <c r="T611" s="81"/>
      <c r="U611" s="81"/>
      <c r="V611" s="81"/>
      <c r="W611" s="81"/>
      <c r="X611">
        <v>4</v>
      </c>
      <c r="Y611">
        <v>550</v>
      </c>
      <c r="Z611" s="127">
        <v>1.4999999999999999E-2</v>
      </c>
      <c r="AA611">
        <v>1</v>
      </c>
      <c r="AB611">
        <v>16</v>
      </c>
    </row>
    <row r="612" spans="1:28" x14ac:dyDescent="0.2">
      <c r="A612">
        <v>2021</v>
      </c>
      <c r="B612">
        <v>2</v>
      </c>
      <c r="C612" s="260">
        <v>44243</v>
      </c>
      <c r="E612">
        <v>673</v>
      </c>
      <c r="F612" t="s">
        <v>427</v>
      </c>
      <c r="G612" t="s">
        <v>428</v>
      </c>
      <c r="H612">
        <v>57.965600000000002</v>
      </c>
      <c r="I612">
        <v>65.973600000000005</v>
      </c>
      <c r="J612">
        <v>72.599999999999994</v>
      </c>
      <c r="K612">
        <v>18</v>
      </c>
      <c r="L612">
        <v>200</v>
      </c>
      <c r="M612">
        <v>20</v>
      </c>
      <c r="N612">
        <v>182</v>
      </c>
      <c r="O612" s="81"/>
      <c r="P612" s="81"/>
      <c r="Q612" s="81"/>
      <c r="R612" s="81"/>
      <c r="S612" s="81"/>
      <c r="T612" s="81"/>
      <c r="U612" s="81"/>
      <c r="V612" s="81"/>
      <c r="W612" s="81"/>
      <c r="Z612" s="127">
        <v>1.4999999999999999E-2</v>
      </c>
      <c r="AA612">
        <v>1</v>
      </c>
      <c r="AB612">
        <v>16</v>
      </c>
    </row>
    <row r="613" spans="1:28" x14ac:dyDescent="0.2">
      <c r="A613">
        <v>2021</v>
      </c>
      <c r="B613">
        <v>2</v>
      </c>
      <c r="C613" s="260">
        <v>44243</v>
      </c>
      <c r="E613">
        <v>667</v>
      </c>
      <c r="F613" t="s">
        <v>424</v>
      </c>
      <c r="G613" t="s">
        <v>425</v>
      </c>
      <c r="H613">
        <v>1462.3140000000001</v>
      </c>
      <c r="I613">
        <v>1664.3340000000001</v>
      </c>
      <c r="J613">
        <v>1464.6</v>
      </c>
      <c r="K613">
        <v>18</v>
      </c>
      <c r="L613">
        <v>200</v>
      </c>
      <c r="M613">
        <v>20</v>
      </c>
      <c r="N613">
        <v>182</v>
      </c>
      <c r="O613" s="81">
        <v>3</v>
      </c>
      <c r="P613" s="81"/>
      <c r="Q613" s="81">
        <v>1</v>
      </c>
      <c r="R613" s="81"/>
      <c r="S613" s="81">
        <v>1</v>
      </c>
      <c r="T613" s="81"/>
      <c r="U613" s="81"/>
      <c r="V613" s="81"/>
      <c r="W613" s="81"/>
      <c r="X613">
        <v>5</v>
      </c>
      <c r="Y613">
        <v>5</v>
      </c>
      <c r="Z613" s="127">
        <v>1.4999999999999999E-2</v>
      </c>
      <c r="AA613">
        <v>1</v>
      </c>
      <c r="AB613">
        <v>16</v>
      </c>
    </row>
    <row r="614" spans="1:28" x14ac:dyDescent="0.2">
      <c r="A614">
        <v>2021</v>
      </c>
      <c r="B614">
        <v>2</v>
      </c>
      <c r="C614" s="260">
        <v>44244</v>
      </c>
      <c r="E614">
        <v>667</v>
      </c>
      <c r="F614" t="s">
        <v>424</v>
      </c>
      <c r="G614" t="s">
        <v>425</v>
      </c>
      <c r="H614">
        <v>1462.3140000000001</v>
      </c>
      <c r="I614">
        <v>1664.3340000000001</v>
      </c>
      <c r="K614">
        <v>18</v>
      </c>
      <c r="L614">
        <v>200</v>
      </c>
      <c r="O614" s="81"/>
      <c r="P614" s="81"/>
      <c r="Q614" s="81"/>
      <c r="R614" s="81"/>
      <c r="S614" s="81"/>
      <c r="T614" s="81"/>
      <c r="U614" s="81"/>
      <c r="V614" s="81"/>
      <c r="W614" s="81"/>
      <c r="Y614">
        <v>240</v>
      </c>
      <c r="Z614" s="127">
        <v>1.4999999999999999E-2</v>
      </c>
      <c r="AA614">
        <v>1</v>
      </c>
      <c r="AB614">
        <v>16</v>
      </c>
    </row>
    <row r="615" spans="1:28" x14ac:dyDescent="0.2">
      <c r="A615">
        <v>2021</v>
      </c>
      <c r="B615">
        <v>2</v>
      </c>
      <c r="C615" s="260">
        <v>44227</v>
      </c>
      <c r="E615">
        <v>50</v>
      </c>
      <c r="F615" t="s">
        <v>306</v>
      </c>
      <c r="G615" t="s">
        <v>307</v>
      </c>
      <c r="H615">
        <v>51.57</v>
      </c>
      <c r="I615">
        <v>56.43</v>
      </c>
      <c r="J615">
        <v>71</v>
      </c>
      <c r="K615">
        <v>101</v>
      </c>
      <c r="L615">
        <v>107</v>
      </c>
      <c r="M615">
        <v>67</v>
      </c>
      <c r="N615">
        <v>108</v>
      </c>
      <c r="O615" s="81">
        <v>3</v>
      </c>
      <c r="P615" s="81"/>
      <c r="Q615" s="81">
        <v>4</v>
      </c>
      <c r="R615" s="81"/>
      <c r="S615" s="81"/>
      <c r="T615" s="81"/>
      <c r="U615" s="81"/>
      <c r="V615" s="81"/>
      <c r="W615" s="81"/>
      <c r="X615">
        <v>7</v>
      </c>
      <c r="Y615">
        <v>1435</v>
      </c>
      <c r="Z615" s="127">
        <v>1.4999999999999999E-2</v>
      </c>
      <c r="AA615">
        <v>1</v>
      </c>
      <c r="AB615">
        <v>18</v>
      </c>
    </row>
    <row r="616" spans="1:28" x14ac:dyDescent="0.2">
      <c r="A616">
        <v>2021</v>
      </c>
      <c r="B616">
        <v>2</v>
      </c>
      <c r="C616" s="260">
        <v>44235</v>
      </c>
      <c r="E616">
        <v>50</v>
      </c>
      <c r="F616" t="s">
        <v>306</v>
      </c>
      <c r="G616" t="s">
        <v>307</v>
      </c>
      <c r="H616">
        <v>51.57</v>
      </c>
      <c r="I616">
        <v>56.43</v>
      </c>
      <c r="J616">
        <v>59.5</v>
      </c>
      <c r="K616">
        <v>101</v>
      </c>
      <c r="L616">
        <v>107</v>
      </c>
      <c r="M616">
        <v>67</v>
      </c>
      <c r="N616">
        <v>108</v>
      </c>
      <c r="O616" s="81">
        <v>4</v>
      </c>
      <c r="P616" s="81"/>
      <c r="Q616" s="81">
        <v>3</v>
      </c>
      <c r="R616" s="81"/>
      <c r="S616" s="81"/>
      <c r="T616" s="81"/>
      <c r="U616" s="81"/>
      <c r="V616" s="81"/>
      <c r="W616" s="81"/>
      <c r="X616">
        <v>7</v>
      </c>
      <c r="Y616">
        <v>63</v>
      </c>
      <c r="Z616" s="127">
        <v>1.4999999999999999E-2</v>
      </c>
      <c r="AA616">
        <v>1</v>
      </c>
      <c r="AB616">
        <v>18</v>
      </c>
    </row>
    <row r="617" spans="1:28" x14ac:dyDescent="0.2">
      <c r="A617">
        <v>2021</v>
      </c>
      <c r="B617">
        <v>2</v>
      </c>
      <c r="C617" s="260">
        <v>44236</v>
      </c>
      <c r="E617">
        <v>50</v>
      </c>
      <c r="F617" t="s">
        <v>306</v>
      </c>
      <c r="G617" t="s">
        <v>307</v>
      </c>
      <c r="H617">
        <v>51.57</v>
      </c>
      <c r="I617">
        <v>56.43</v>
      </c>
      <c r="J617">
        <v>55.2</v>
      </c>
      <c r="K617">
        <v>101</v>
      </c>
      <c r="L617">
        <v>107</v>
      </c>
      <c r="M617">
        <v>70</v>
      </c>
      <c r="N617">
        <v>103</v>
      </c>
      <c r="O617" s="81">
        <v>12</v>
      </c>
      <c r="P617" s="81">
        <v>2</v>
      </c>
      <c r="Q617" s="81">
        <v>8</v>
      </c>
      <c r="R617" s="81"/>
      <c r="S617" s="81"/>
      <c r="T617" s="81"/>
      <c r="U617" s="81"/>
      <c r="V617" s="81"/>
      <c r="W617" s="81"/>
      <c r="X617">
        <v>22</v>
      </c>
      <c r="Y617">
        <v>2122</v>
      </c>
      <c r="Z617" s="127">
        <v>1.4999999999999999E-2</v>
      </c>
      <c r="AA617">
        <v>1</v>
      </c>
      <c r="AB617">
        <v>18</v>
      </c>
    </row>
    <row r="618" spans="1:28" x14ac:dyDescent="0.2">
      <c r="A618">
        <v>2021</v>
      </c>
      <c r="B618">
        <v>2</v>
      </c>
      <c r="C618" s="260">
        <v>44237</v>
      </c>
      <c r="E618">
        <v>50</v>
      </c>
      <c r="F618" t="s">
        <v>306</v>
      </c>
      <c r="G618" t="s">
        <v>307</v>
      </c>
      <c r="H618">
        <v>51.57</v>
      </c>
      <c r="I618">
        <v>56.43</v>
      </c>
      <c r="J618">
        <v>53.8</v>
      </c>
      <c r="K618">
        <v>101</v>
      </c>
      <c r="L618">
        <v>107</v>
      </c>
      <c r="M618">
        <v>69</v>
      </c>
      <c r="N618">
        <v>104</v>
      </c>
      <c r="O618" s="81">
        <v>7</v>
      </c>
      <c r="P618" s="81">
        <v>7</v>
      </c>
      <c r="Q618" s="81">
        <v>5</v>
      </c>
      <c r="R618" s="81"/>
      <c r="S618" s="81"/>
      <c r="T618" s="81"/>
      <c r="U618" s="81"/>
      <c r="V618" s="81"/>
      <c r="W618" s="81"/>
      <c r="X618">
        <v>19</v>
      </c>
      <c r="Y618">
        <v>2287</v>
      </c>
      <c r="Z618" s="127">
        <v>1.4999999999999999E-2</v>
      </c>
      <c r="AA618">
        <v>1</v>
      </c>
      <c r="AB618">
        <v>18</v>
      </c>
    </row>
    <row r="619" spans="1:28" x14ac:dyDescent="0.2">
      <c r="A619">
        <v>2021</v>
      </c>
      <c r="B619">
        <v>2</v>
      </c>
      <c r="C619" s="260">
        <v>44238</v>
      </c>
      <c r="E619">
        <v>50</v>
      </c>
      <c r="F619" t="s">
        <v>306</v>
      </c>
      <c r="G619" t="s">
        <v>307</v>
      </c>
      <c r="H619">
        <v>51.57</v>
      </c>
      <c r="I619">
        <v>56.43</v>
      </c>
      <c r="J619">
        <v>57.5</v>
      </c>
      <c r="K619">
        <v>101</v>
      </c>
      <c r="L619">
        <v>107</v>
      </c>
      <c r="M619">
        <v>70</v>
      </c>
      <c r="N619">
        <v>103</v>
      </c>
      <c r="O619" s="81">
        <v>6</v>
      </c>
      <c r="P619" s="81">
        <v>4</v>
      </c>
      <c r="Q619" s="81">
        <v>12</v>
      </c>
      <c r="R619" s="81"/>
      <c r="S619" s="81"/>
      <c r="T619" s="81"/>
      <c r="U619" s="81"/>
      <c r="V619" s="81"/>
      <c r="W619" s="81"/>
      <c r="X619">
        <v>22</v>
      </c>
      <c r="Y619">
        <v>1870</v>
      </c>
      <c r="Z619" s="127">
        <v>1.4999999999999999E-2</v>
      </c>
      <c r="AA619">
        <v>1</v>
      </c>
      <c r="AB619">
        <v>18</v>
      </c>
    </row>
    <row r="620" spans="1:28" x14ac:dyDescent="0.2">
      <c r="A620">
        <v>2021</v>
      </c>
      <c r="B620">
        <v>2</v>
      </c>
      <c r="C620" s="260">
        <v>44241</v>
      </c>
      <c r="E620">
        <v>50</v>
      </c>
      <c r="F620" t="s">
        <v>306</v>
      </c>
      <c r="G620" t="s">
        <v>307</v>
      </c>
      <c r="H620">
        <v>51.57</v>
      </c>
      <c r="I620">
        <v>56.43</v>
      </c>
      <c r="K620">
        <v>101</v>
      </c>
      <c r="L620">
        <v>107</v>
      </c>
      <c r="O620" s="81"/>
      <c r="P620" s="81"/>
      <c r="Q620" s="81">
        <v>15</v>
      </c>
      <c r="R620" s="81"/>
      <c r="S620" s="81"/>
      <c r="T620" s="81"/>
      <c r="U620" s="81"/>
      <c r="V620" s="81"/>
      <c r="W620" s="81"/>
      <c r="X620">
        <v>15</v>
      </c>
      <c r="Y620">
        <v>1275</v>
      </c>
      <c r="Z620" s="127">
        <v>1.4999999999999999E-2</v>
      </c>
      <c r="AA620">
        <v>1</v>
      </c>
      <c r="AB620">
        <v>18</v>
      </c>
    </row>
    <row r="621" spans="1:28" x14ac:dyDescent="0.2">
      <c r="A621">
        <v>2021</v>
      </c>
      <c r="B621">
        <v>2</v>
      </c>
      <c r="C621" s="260">
        <v>44250</v>
      </c>
      <c r="E621">
        <v>50</v>
      </c>
      <c r="F621" t="s">
        <v>306</v>
      </c>
      <c r="G621" t="s">
        <v>307</v>
      </c>
      <c r="H621">
        <v>51.57</v>
      </c>
      <c r="I621">
        <v>56.43</v>
      </c>
      <c r="J621">
        <v>55.3</v>
      </c>
      <c r="K621">
        <v>101</v>
      </c>
      <c r="L621">
        <v>107</v>
      </c>
      <c r="M621">
        <v>68</v>
      </c>
      <c r="N621">
        <v>105</v>
      </c>
      <c r="O621" s="81">
        <v>10</v>
      </c>
      <c r="P621" s="81"/>
      <c r="Q621" s="81">
        <v>2</v>
      </c>
      <c r="R621" s="81"/>
      <c r="S621" s="81"/>
      <c r="T621" s="81">
        <v>20</v>
      </c>
      <c r="U621" s="81"/>
      <c r="V621" s="81"/>
      <c r="W621" s="81"/>
      <c r="X621">
        <v>32</v>
      </c>
      <c r="Y621">
        <v>32</v>
      </c>
      <c r="Z621" s="127">
        <v>1.4999999999999999E-2</v>
      </c>
      <c r="AA621">
        <v>1</v>
      </c>
      <c r="AB621">
        <v>18</v>
      </c>
    </row>
    <row r="622" spans="1:28" x14ac:dyDescent="0.2">
      <c r="A622">
        <v>2021</v>
      </c>
      <c r="B622">
        <v>2</v>
      </c>
      <c r="C622" s="260">
        <v>44251</v>
      </c>
      <c r="E622">
        <v>50</v>
      </c>
      <c r="F622" t="s">
        <v>306</v>
      </c>
      <c r="G622" t="s">
        <v>307</v>
      </c>
      <c r="H622">
        <v>51.57</v>
      </c>
      <c r="I622">
        <v>56.43</v>
      </c>
      <c r="J622">
        <v>53.8</v>
      </c>
      <c r="K622">
        <v>101</v>
      </c>
      <c r="L622">
        <v>107</v>
      </c>
      <c r="M622">
        <v>70</v>
      </c>
      <c r="N622">
        <v>103</v>
      </c>
      <c r="O622" s="81">
        <v>7</v>
      </c>
      <c r="P622" s="81">
        <v>6</v>
      </c>
      <c r="Q622" s="81">
        <v>6</v>
      </c>
      <c r="R622" s="81"/>
      <c r="S622" s="81"/>
      <c r="T622" s="81"/>
      <c r="U622" s="81"/>
      <c r="V622" s="81"/>
      <c r="W622" s="81"/>
      <c r="X622">
        <v>19</v>
      </c>
      <c r="Y622">
        <v>3379</v>
      </c>
      <c r="Z622" s="127">
        <v>1.4999999999999999E-2</v>
      </c>
      <c r="AA622">
        <v>1</v>
      </c>
      <c r="AB622">
        <v>18</v>
      </c>
    </row>
    <row r="623" spans="1:28" x14ac:dyDescent="0.2">
      <c r="A623">
        <v>2021</v>
      </c>
      <c r="B623">
        <v>2</v>
      </c>
      <c r="C623" s="260">
        <v>44252</v>
      </c>
      <c r="E623">
        <v>50</v>
      </c>
      <c r="F623" t="s">
        <v>306</v>
      </c>
      <c r="G623" t="s">
        <v>307</v>
      </c>
      <c r="H623">
        <v>51.57</v>
      </c>
      <c r="I623">
        <v>56.43</v>
      </c>
      <c r="J623">
        <v>54.6</v>
      </c>
      <c r="K623">
        <v>101</v>
      </c>
      <c r="L623">
        <v>107</v>
      </c>
      <c r="M623">
        <v>70</v>
      </c>
      <c r="N623">
        <v>104</v>
      </c>
      <c r="O623" s="81">
        <v>7</v>
      </c>
      <c r="P623" s="81">
        <v>5</v>
      </c>
      <c r="Q623" s="81">
        <v>4</v>
      </c>
      <c r="R623" s="81"/>
      <c r="S623" s="81"/>
      <c r="T623" s="81"/>
      <c r="U623" s="81"/>
      <c r="V623" s="81"/>
      <c r="W623" s="81"/>
      <c r="X623">
        <v>16</v>
      </c>
      <c r="Y623">
        <v>2368</v>
      </c>
      <c r="Z623" s="127">
        <v>1.4999999999999999E-2</v>
      </c>
      <c r="AA623">
        <v>1</v>
      </c>
      <c r="AB623">
        <v>18</v>
      </c>
    </row>
    <row r="624" spans="1:28" x14ac:dyDescent="0.2">
      <c r="A624">
        <v>2021</v>
      </c>
      <c r="B624">
        <v>2</v>
      </c>
      <c r="C624" s="260">
        <v>44227</v>
      </c>
      <c r="E624">
        <v>122</v>
      </c>
      <c r="F624" t="s">
        <v>154</v>
      </c>
      <c r="G624" t="s">
        <v>155</v>
      </c>
      <c r="H624">
        <v>267.39999999999998</v>
      </c>
      <c r="I624">
        <v>292.60000000000002</v>
      </c>
      <c r="K624">
        <v>63</v>
      </c>
      <c r="L624">
        <v>115</v>
      </c>
      <c r="O624" s="81">
        <v>2</v>
      </c>
      <c r="P624" s="81"/>
      <c r="Q624" s="81">
        <v>3</v>
      </c>
      <c r="R624" s="81"/>
      <c r="S624" s="81"/>
      <c r="T624" s="81"/>
      <c r="U624" s="81"/>
      <c r="V624" s="81"/>
      <c r="W624" s="81"/>
      <c r="X624">
        <v>5</v>
      </c>
      <c r="Y624">
        <v>5</v>
      </c>
      <c r="Z624" s="127">
        <v>1.4999999999999999E-2</v>
      </c>
      <c r="AA624">
        <v>1</v>
      </c>
      <c r="AB624">
        <v>22</v>
      </c>
    </row>
    <row r="625" spans="1:28" x14ac:dyDescent="0.2">
      <c r="A625">
        <v>2021</v>
      </c>
      <c r="B625">
        <v>2</v>
      </c>
      <c r="C625" s="260">
        <v>44229</v>
      </c>
      <c r="E625">
        <v>122</v>
      </c>
      <c r="F625" t="s">
        <v>154</v>
      </c>
      <c r="G625" t="s">
        <v>155</v>
      </c>
      <c r="H625">
        <v>267.39999999999998</v>
      </c>
      <c r="I625">
        <v>292.60000000000002</v>
      </c>
      <c r="K625">
        <v>63</v>
      </c>
      <c r="L625">
        <v>115</v>
      </c>
      <c r="O625" s="81"/>
      <c r="P625" s="81"/>
      <c r="Q625" s="81"/>
      <c r="R625" s="81"/>
      <c r="S625" s="81"/>
      <c r="T625" s="81"/>
      <c r="U625" s="81"/>
      <c r="V625" s="81"/>
      <c r="W625" s="81"/>
      <c r="Y625">
        <v>700</v>
      </c>
      <c r="Z625" s="127">
        <v>1.4999999999999999E-2</v>
      </c>
      <c r="AA625">
        <v>1</v>
      </c>
      <c r="AB625">
        <v>22</v>
      </c>
    </row>
    <row r="626" spans="1:28" x14ac:dyDescent="0.2">
      <c r="A626">
        <v>2021</v>
      </c>
      <c r="B626">
        <v>2</v>
      </c>
      <c r="C626" s="260">
        <v>44234</v>
      </c>
      <c r="E626">
        <v>122</v>
      </c>
      <c r="F626" t="s">
        <v>154</v>
      </c>
      <c r="G626" t="s">
        <v>155</v>
      </c>
      <c r="H626">
        <v>267.39999999999998</v>
      </c>
      <c r="I626">
        <v>292.60000000000002</v>
      </c>
      <c r="K626">
        <v>63</v>
      </c>
      <c r="L626">
        <v>115</v>
      </c>
      <c r="O626" s="81"/>
      <c r="P626" s="81"/>
      <c r="Q626" s="81"/>
      <c r="R626" s="81"/>
      <c r="S626" s="81"/>
      <c r="T626" s="81"/>
      <c r="U626" s="81"/>
      <c r="V626" s="81"/>
      <c r="W626" s="81"/>
      <c r="Y626">
        <v>380</v>
      </c>
      <c r="Z626" s="127">
        <v>1.4999999999999999E-2</v>
      </c>
      <c r="AA626">
        <v>1</v>
      </c>
      <c r="AB626">
        <v>22</v>
      </c>
    </row>
    <row r="627" spans="1:28" x14ac:dyDescent="0.2">
      <c r="A627">
        <v>2021</v>
      </c>
      <c r="B627">
        <v>2</v>
      </c>
      <c r="C627" s="260">
        <v>44236</v>
      </c>
      <c r="E627">
        <v>122</v>
      </c>
      <c r="F627" t="s">
        <v>154</v>
      </c>
      <c r="G627" t="s">
        <v>155</v>
      </c>
      <c r="H627">
        <v>267.39999999999998</v>
      </c>
      <c r="I627">
        <v>292.60000000000002</v>
      </c>
      <c r="J627">
        <v>307.5</v>
      </c>
      <c r="K627">
        <v>63</v>
      </c>
      <c r="L627">
        <v>115</v>
      </c>
      <c r="M627">
        <v>73</v>
      </c>
      <c r="N627">
        <v>99</v>
      </c>
      <c r="O627" s="81">
        <v>2</v>
      </c>
      <c r="P627" s="81">
        <v>1</v>
      </c>
      <c r="Q627" s="81">
        <v>3</v>
      </c>
      <c r="R627" s="81"/>
      <c r="S627" s="81"/>
      <c r="T627" s="81"/>
      <c r="U627" s="81"/>
      <c r="V627" s="81"/>
      <c r="W627" s="81"/>
      <c r="X627">
        <v>6</v>
      </c>
      <c r="Y627">
        <v>6</v>
      </c>
      <c r="Z627" s="127">
        <v>1.4999999999999999E-2</v>
      </c>
      <c r="AA627">
        <v>1</v>
      </c>
      <c r="AB627">
        <v>22</v>
      </c>
    </row>
    <row r="628" spans="1:28" x14ac:dyDescent="0.2">
      <c r="A628">
        <v>2021</v>
      </c>
      <c r="B628">
        <v>2</v>
      </c>
      <c r="C628" s="260">
        <v>44237</v>
      </c>
      <c r="E628">
        <v>122</v>
      </c>
      <c r="F628" t="s">
        <v>154</v>
      </c>
      <c r="G628" t="s">
        <v>155</v>
      </c>
      <c r="H628">
        <v>267.39999999999998</v>
      </c>
      <c r="I628">
        <v>292.60000000000002</v>
      </c>
      <c r="J628">
        <v>275.60000000000002</v>
      </c>
      <c r="K628">
        <v>63</v>
      </c>
      <c r="L628">
        <v>115</v>
      </c>
      <c r="M628">
        <v>67</v>
      </c>
      <c r="N628">
        <v>107</v>
      </c>
      <c r="O628" s="81">
        <v>7</v>
      </c>
      <c r="P628" s="81">
        <v>2</v>
      </c>
      <c r="Q628" s="81">
        <v>6</v>
      </c>
      <c r="R628" s="81"/>
      <c r="S628" s="81"/>
      <c r="T628" s="81">
        <v>20</v>
      </c>
      <c r="U628" s="81"/>
      <c r="V628" s="81"/>
      <c r="W628" s="81"/>
      <c r="X628">
        <v>35</v>
      </c>
      <c r="Y628">
        <v>135</v>
      </c>
      <c r="Z628" s="127">
        <v>1.4999999999999999E-2</v>
      </c>
      <c r="AA628">
        <v>1</v>
      </c>
      <c r="AB628">
        <v>22</v>
      </c>
    </row>
    <row r="629" spans="1:28" x14ac:dyDescent="0.2">
      <c r="A629">
        <v>2021</v>
      </c>
      <c r="B629">
        <v>2</v>
      </c>
      <c r="C629" s="260">
        <v>44238</v>
      </c>
      <c r="E629">
        <v>122</v>
      </c>
      <c r="F629" t="s">
        <v>154</v>
      </c>
      <c r="G629" t="s">
        <v>155</v>
      </c>
      <c r="H629">
        <v>267.39999999999998</v>
      </c>
      <c r="I629">
        <v>292.60000000000002</v>
      </c>
      <c r="J629">
        <v>291.2</v>
      </c>
      <c r="K629">
        <v>63</v>
      </c>
      <c r="L629">
        <v>115</v>
      </c>
      <c r="M629">
        <v>73</v>
      </c>
      <c r="N629">
        <v>99</v>
      </c>
      <c r="O629" s="81">
        <v>7</v>
      </c>
      <c r="P629" s="81">
        <v>2</v>
      </c>
      <c r="Q629" s="81">
        <v>6</v>
      </c>
      <c r="R629" s="81"/>
      <c r="S629" s="81"/>
      <c r="T629" s="81"/>
      <c r="U629" s="81"/>
      <c r="V629" s="81"/>
      <c r="W629" s="81"/>
      <c r="X629">
        <v>15</v>
      </c>
      <c r="Y629">
        <v>615</v>
      </c>
      <c r="Z629" s="127">
        <v>1.4999999999999999E-2</v>
      </c>
      <c r="AA629">
        <v>1</v>
      </c>
      <c r="AB629">
        <v>22</v>
      </c>
    </row>
    <row r="630" spans="1:28" x14ac:dyDescent="0.2">
      <c r="A630">
        <v>2021</v>
      </c>
      <c r="B630">
        <v>2</v>
      </c>
      <c r="C630" s="260">
        <v>44241</v>
      </c>
      <c r="E630">
        <v>122</v>
      </c>
      <c r="F630" t="s">
        <v>154</v>
      </c>
      <c r="G630" t="s">
        <v>155</v>
      </c>
      <c r="H630">
        <v>267.39999999999998</v>
      </c>
      <c r="I630">
        <v>292.60000000000002</v>
      </c>
      <c r="J630">
        <v>274.39999999999998</v>
      </c>
      <c r="K630">
        <v>63</v>
      </c>
      <c r="L630">
        <v>115</v>
      </c>
      <c r="M630">
        <v>67</v>
      </c>
      <c r="N630">
        <v>108</v>
      </c>
      <c r="O630" s="81">
        <v>4</v>
      </c>
      <c r="P630" s="81">
        <v>4</v>
      </c>
      <c r="Q630" s="81">
        <v>7</v>
      </c>
      <c r="R630" s="81"/>
      <c r="S630" s="81"/>
      <c r="T630" s="81"/>
      <c r="U630" s="81"/>
      <c r="V630" s="81"/>
      <c r="W630" s="81"/>
      <c r="X630">
        <v>15</v>
      </c>
      <c r="Y630">
        <v>415</v>
      </c>
      <c r="Z630" s="127">
        <v>1.4999999999999999E-2</v>
      </c>
      <c r="AA630">
        <v>1</v>
      </c>
      <c r="AB630">
        <v>22</v>
      </c>
    </row>
    <row r="631" spans="1:28" x14ac:dyDescent="0.2">
      <c r="A631">
        <v>2021</v>
      </c>
      <c r="B631">
        <v>2</v>
      </c>
      <c r="C631" s="260">
        <v>44242</v>
      </c>
      <c r="E631">
        <v>122</v>
      </c>
      <c r="F631" t="s">
        <v>154</v>
      </c>
      <c r="G631" t="s">
        <v>155</v>
      </c>
      <c r="H631">
        <v>267.39999999999998</v>
      </c>
      <c r="I631">
        <v>292.60000000000002</v>
      </c>
      <c r="J631">
        <v>282.7</v>
      </c>
      <c r="K631">
        <v>63</v>
      </c>
      <c r="L631">
        <v>115</v>
      </c>
      <c r="M631">
        <v>71</v>
      </c>
      <c r="N631">
        <v>102</v>
      </c>
      <c r="O631" s="81">
        <v>7</v>
      </c>
      <c r="P631" s="81">
        <v>2</v>
      </c>
      <c r="Q631" s="81">
        <v>6</v>
      </c>
      <c r="R631" s="81"/>
      <c r="S631" s="81"/>
      <c r="T631" s="81"/>
      <c r="U631" s="81"/>
      <c r="V631" s="81"/>
      <c r="W631" s="81"/>
      <c r="X631">
        <v>15</v>
      </c>
      <c r="Y631">
        <v>915</v>
      </c>
      <c r="Z631" s="127">
        <v>1.4999999999999999E-2</v>
      </c>
      <c r="AA631">
        <v>1</v>
      </c>
      <c r="AB631">
        <v>22</v>
      </c>
    </row>
    <row r="632" spans="1:28" x14ac:dyDescent="0.2">
      <c r="A632">
        <v>2021</v>
      </c>
      <c r="B632">
        <v>2</v>
      </c>
      <c r="C632" s="260">
        <v>44243</v>
      </c>
      <c r="E632">
        <v>122</v>
      </c>
      <c r="F632" t="s">
        <v>154</v>
      </c>
      <c r="G632" t="s">
        <v>155</v>
      </c>
      <c r="H632">
        <v>267.39999999999998</v>
      </c>
      <c r="I632">
        <v>292.60000000000002</v>
      </c>
      <c r="J632">
        <v>270</v>
      </c>
      <c r="K632">
        <v>63</v>
      </c>
      <c r="L632">
        <v>115</v>
      </c>
      <c r="M632">
        <v>71</v>
      </c>
      <c r="N632">
        <v>101</v>
      </c>
      <c r="O632" s="81">
        <v>2</v>
      </c>
      <c r="P632" s="81"/>
      <c r="Q632" s="81">
        <v>3</v>
      </c>
      <c r="R632" s="81"/>
      <c r="S632" s="81"/>
      <c r="T632" s="81"/>
      <c r="U632" s="81"/>
      <c r="V632" s="81"/>
      <c r="W632" s="81"/>
      <c r="X632">
        <v>5</v>
      </c>
      <c r="Y632">
        <v>5</v>
      </c>
      <c r="Z632" s="127">
        <v>1.4999999999999999E-2</v>
      </c>
      <c r="AA632">
        <v>1</v>
      </c>
      <c r="AB632">
        <v>22</v>
      </c>
    </row>
    <row r="633" spans="1:28" x14ac:dyDescent="0.2">
      <c r="A633">
        <v>2021</v>
      </c>
      <c r="B633">
        <v>2</v>
      </c>
      <c r="C633" s="260">
        <v>44244</v>
      </c>
      <c r="E633">
        <v>122</v>
      </c>
      <c r="F633" t="s">
        <v>154</v>
      </c>
      <c r="G633" t="s">
        <v>155</v>
      </c>
      <c r="H633">
        <v>267.39999999999998</v>
      </c>
      <c r="I633">
        <v>292.60000000000002</v>
      </c>
      <c r="K633">
        <v>63</v>
      </c>
      <c r="L633">
        <v>115</v>
      </c>
      <c r="O633" s="81"/>
      <c r="P633" s="81"/>
      <c r="Q633" s="81"/>
      <c r="R633" s="81"/>
      <c r="S633" s="81"/>
      <c r="T633" s="81"/>
      <c r="U633" s="81"/>
      <c r="V633" s="81"/>
      <c r="W633" s="81"/>
      <c r="Y633">
        <v>300</v>
      </c>
      <c r="Z633" s="127">
        <v>1.4999999999999999E-2</v>
      </c>
      <c r="AA633">
        <v>1</v>
      </c>
      <c r="AB633">
        <v>22</v>
      </c>
    </row>
    <row r="634" spans="1:28" x14ac:dyDescent="0.2">
      <c r="A634">
        <v>2021</v>
      </c>
      <c r="B634">
        <v>2</v>
      </c>
      <c r="C634" s="260">
        <v>44248</v>
      </c>
      <c r="E634">
        <v>122</v>
      </c>
      <c r="F634" t="s">
        <v>154</v>
      </c>
      <c r="G634" t="s">
        <v>155</v>
      </c>
      <c r="H634">
        <v>267.39999999999998</v>
      </c>
      <c r="I634">
        <v>292.60000000000002</v>
      </c>
      <c r="K634">
        <v>63</v>
      </c>
      <c r="L634">
        <v>115</v>
      </c>
      <c r="O634" s="81"/>
      <c r="P634" s="81"/>
      <c r="Q634" s="81"/>
      <c r="R634" s="81"/>
      <c r="S634" s="81"/>
      <c r="T634" s="81"/>
      <c r="U634" s="81"/>
      <c r="V634" s="81"/>
      <c r="W634" s="81"/>
      <c r="Y634">
        <v>2000</v>
      </c>
      <c r="Z634" s="127">
        <v>1.4999999999999999E-2</v>
      </c>
      <c r="AA634">
        <v>1</v>
      </c>
      <c r="AB634">
        <v>22</v>
      </c>
    </row>
    <row r="635" spans="1:28" x14ac:dyDescent="0.2">
      <c r="A635">
        <v>2021</v>
      </c>
      <c r="B635">
        <v>2</v>
      </c>
      <c r="C635" s="260">
        <v>44252</v>
      </c>
      <c r="E635">
        <v>122</v>
      </c>
      <c r="F635" t="s">
        <v>154</v>
      </c>
      <c r="G635" t="s">
        <v>155</v>
      </c>
      <c r="H635">
        <v>267.39999999999998</v>
      </c>
      <c r="I635">
        <v>292.60000000000002</v>
      </c>
      <c r="K635">
        <v>63</v>
      </c>
      <c r="L635">
        <v>115</v>
      </c>
      <c r="O635" s="81"/>
      <c r="P635" s="81"/>
      <c r="Q635" s="81"/>
      <c r="R635" s="81"/>
      <c r="S635" s="81"/>
      <c r="T635" s="81"/>
      <c r="U635" s="81"/>
      <c r="V635" s="81"/>
      <c r="W635" s="81"/>
      <c r="Y635">
        <v>100</v>
      </c>
      <c r="Z635" s="127">
        <v>1.4999999999999999E-2</v>
      </c>
      <c r="AA635">
        <v>1</v>
      </c>
      <c r="AB635">
        <v>22</v>
      </c>
    </row>
    <row r="636" spans="1:28" x14ac:dyDescent="0.2">
      <c r="A636">
        <v>2021</v>
      </c>
      <c r="B636">
        <v>2</v>
      </c>
      <c r="C636" s="260">
        <v>44252</v>
      </c>
      <c r="E636">
        <v>660</v>
      </c>
      <c r="F636" t="s">
        <v>442</v>
      </c>
      <c r="G636" t="s">
        <v>443</v>
      </c>
      <c r="H636">
        <v>1190.365</v>
      </c>
      <c r="I636">
        <v>1354.8150000000001</v>
      </c>
      <c r="J636">
        <v>1335.6</v>
      </c>
      <c r="K636">
        <v>20</v>
      </c>
      <c r="L636">
        <v>180</v>
      </c>
      <c r="M636">
        <v>24</v>
      </c>
      <c r="N636">
        <v>148</v>
      </c>
      <c r="O636" s="81">
        <v>2</v>
      </c>
      <c r="P636" s="81">
        <v>1</v>
      </c>
      <c r="Q636" s="81">
        <v>2</v>
      </c>
      <c r="R636" s="81"/>
      <c r="S636" s="81">
        <v>1</v>
      </c>
      <c r="T636" s="81"/>
      <c r="U636" s="81"/>
      <c r="V636" s="81"/>
      <c r="W636" s="81"/>
      <c r="X636">
        <v>5</v>
      </c>
      <c r="Y636">
        <v>5</v>
      </c>
      <c r="Z636" s="127">
        <v>1.4999999999999999E-2</v>
      </c>
      <c r="AA636">
        <v>1</v>
      </c>
      <c r="AB636">
        <v>16</v>
      </c>
    </row>
    <row r="637" spans="1:28" x14ac:dyDescent="0.2">
      <c r="A637">
        <v>2021</v>
      </c>
      <c r="B637">
        <v>2</v>
      </c>
      <c r="C637" s="260">
        <v>44231</v>
      </c>
      <c r="E637">
        <v>658</v>
      </c>
      <c r="F637" t="s">
        <v>270</v>
      </c>
      <c r="G637" t="s">
        <v>271</v>
      </c>
      <c r="H637">
        <v>83.7</v>
      </c>
      <c r="I637">
        <v>96.3</v>
      </c>
      <c r="J637">
        <v>95</v>
      </c>
      <c r="K637">
        <v>60</v>
      </c>
      <c r="L637">
        <v>180</v>
      </c>
      <c r="M637">
        <v>65</v>
      </c>
      <c r="N637">
        <v>167</v>
      </c>
      <c r="O637" s="81"/>
      <c r="P637" s="81"/>
      <c r="Q637" s="81">
        <v>2</v>
      </c>
      <c r="R637" s="81"/>
      <c r="S637" s="81"/>
      <c r="T637" s="81"/>
      <c r="U637" s="81"/>
      <c r="V637" s="81"/>
      <c r="W637" s="81"/>
      <c r="X637">
        <v>2</v>
      </c>
      <c r="Y637">
        <v>257</v>
      </c>
      <c r="Z637" s="127">
        <v>0.02</v>
      </c>
      <c r="AA637">
        <v>1</v>
      </c>
      <c r="AB637">
        <v>20</v>
      </c>
    </row>
    <row r="638" spans="1:28" x14ac:dyDescent="0.2">
      <c r="A638">
        <v>2021</v>
      </c>
      <c r="B638">
        <v>2</v>
      </c>
      <c r="C638" s="260">
        <v>44234</v>
      </c>
      <c r="E638">
        <v>658</v>
      </c>
      <c r="F638" t="s">
        <v>270</v>
      </c>
      <c r="G638" t="s">
        <v>271</v>
      </c>
      <c r="H638">
        <v>83.7</v>
      </c>
      <c r="I638">
        <v>96.3</v>
      </c>
      <c r="J638">
        <v>95.6</v>
      </c>
      <c r="K638">
        <v>60</v>
      </c>
      <c r="L638">
        <v>180</v>
      </c>
      <c r="M638">
        <v>61</v>
      </c>
      <c r="N638">
        <v>177</v>
      </c>
      <c r="O638" s="81">
        <v>4</v>
      </c>
      <c r="P638" s="81"/>
      <c r="Q638" s="81"/>
      <c r="R638" s="81">
        <v>5</v>
      </c>
      <c r="S638" s="81"/>
      <c r="T638" s="81"/>
      <c r="U638" s="81"/>
      <c r="V638" s="81"/>
      <c r="W638" s="81"/>
      <c r="X638">
        <v>9</v>
      </c>
      <c r="Y638">
        <v>609</v>
      </c>
      <c r="Z638" s="127">
        <v>0.02</v>
      </c>
      <c r="AA638">
        <v>1</v>
      </c>
      <c r="AB638">
        <v>20</v>
      </c>
    </row>
    <row r="639" spans="1:28" x14ac:dyDescent="0.2">
      <c r="A639">
        <v>2021</v>
      </c>
      <c r="B639">
        <v>2</v>
      </c>
      <c r="C639" s="260">
        <v>44235</v>
      </c>
      <c r="E639">
        <v>658</v>
      </c>
      <c r="F639" t="s">
        <v>270</v>
      </c>
      <c r="G639" t="s">
        <v>271</v>
      </c>
      <c r="H639">
        <v>83.7</v>
      </c>
      <c r="I639">
        <v>96.3</v>
      </c>
      <c r="J639">
        <v>93.1</v>
      </c>
      <c r="K639">
        <v>60</v>
      </c>
      <c r="L639">
        <v>180</v>
      </c>
      <c r="M639">
        <v>79</v>
      </c>
      <c r="N639">
        <v>138</v>
      </c>
      <c r="O639" s="81">
        <v>4</v>
      </c>
      <c r="P639" s="81">
        <v>8</v>
      </c>
      <c r="Q639" s="81">
        <v>4</v>
      </c>
      <c r="R639" s="81"/>
      <c r="S639" s="81"/>
      <c r="T639" s="81"/>
      <c r="U639" s="81"/>
      <c r="V639" s="81"/>
      <c r="W639" s="81"/>
      <c r="X639">
        <v>16</v>
      </c>
      <c r="Y639">
        <v>706</v>
      </c>
      <c r="Z639" s="127">
        <v>0.02</v>
      </c>
      <c r="AA639">
        <v>1</v>
      </c>
      <c r="AB639">
        <v>20</v>
      </c>
    </row>
    <row r="640" spans="1:28" x14ac:dyDescent="0.2">
      <c r="A640">
        <v>2021</v>
      </c>
      <c r="B640">
        <v>2</v>
      </c>
      <c r="C640" s="260">
        <v>44231</v>
      </c>
      <c r="E640">
        <v>656</v>
      </c>
      <c r="F640" t="s">
        <v>264</v>
      </c>
      <c r="G640" t="s">
        <v>265</v>
      </c>
      <c r="H640">
        <v>137.63999999999999</v>
      </c>
      <c r="I640">
        <v>158.36000000000001</v>
      </c>
      <c r="J640">
        <v>148.80000000000001</v>
      </c>
      <c r="K640">
        <v>60</v>
      </c>
      <c r="L640">
        <v>180</v>
      </c>
      <c r="M640">
        <v>65</v>
      </c>
      <c r="N640">
        <v>167</v>
      </c>
      <c r="O640" s="81"/>
      <c r="P640" s="81"/>
      <c r="Q640" s="81">
        <v>2</v>
      </c>
      <c r="R640" s="81"/>
      <c r="S640" s="81"/>
      <c r="T640" s="81"/>
      <c r="U640" s="81"/>
      <c r="V640" s="81"/>
      <c r="W640" s="81"/>
      <c r="X640">
        <v>2</v>
      </c>
      <c r="Y640">
        <v>272</v>
      </c>
      <c r="Z640" s="127">
        <v>0.02</v>
      </c>
      <c r="AA640">
        <v>1</v>
      </c>
      <c r="AB640">
        <v>20</v>
      </c>
    </row>
    <row r="641" spans="1:28" x14ac:dyDescent="0.2">
      <c r="A641">
        <v>2021</v>
      </c>
      <c r="B641">
        <v>2</v>
      </c>
      <c r="C641" s="260">
        <v>44234</v>
      </c>
      <c r="E641">
        <v>656</v>
      </c>
      <c r="F641" t="s">
        <v>264</v>
      </c>
      <c r="G641" t="s">
        <v>265</v>
      </c>
      <c r="H641">
        <v>137.63999999999999</v>
      </c>
      <c r="I641">
        <v>158.36000000000001</v>
      </c>
      <c r="J641">
        <v>145.1</v>
      </c>
      <c r="K641">
        <v>60</v>
      </c>
      <c r="L641">
        <v>180</v>
      </c>
      <c r="M641">
        <v>61</v>
      </c>
      <c r="N641">
        <v>177</v>
      </c>
      <c r="O641" s="81">
        <v>2</v>
      </c>
      <c r="P641" s="81"/>
      <c r="Q641" s="81"/>
      <c r="R641" s="81">
        <v>6</v>
      </c>
      <c r="S641" s="81"/>
      <c r="T641" s="81"/>
      <c r="U641" s="81"/>
      <c r="V641" s="81"/>
      <c r="W641" s="81"/>
      <c r="X641">
        <v>8</v>
      </c>
      <c r="Y641">
        <v>608</v>
      </c>
      <c r="Z641" s="127">
        <v>0.02</v>
      </c>
      <c r="AA641">
        <v>1</v>
      </c>
      <c r="AB641">
        <v>20</v>
      </c>
    </row>
    <row r="642" spans="1:28" x14ac:dyDescent="0.2">
      <c r="A642">
        <v>2021</v>
      </c>
      <c r="B642">
        <v>2</v>
      </c>
      <c r="C642" s="260">
        <v>44235</v>
      </c>
      <c r="E642">
        <v>656</v>
      </c>
      <c r="F642" t="s">
        <v>264</v>
      </c>
      <c r="G642" t="s">
        <v>265</v>
      </c>
      <c r="H642">
        <v>137.63999999999999</v>
      </c>
      <c r="I642">
        <v>158.36000000000001</v>
      </c>
      <c r="J642">
        <v>145.69999999999999</v>
      </c>
      <c r="K642">
        <v>60</v>
      </c>
      <c r="L642">
        <v>180</v>
      </c>
      <c r="M642">
        <v>79</v>
      </c>
      <c r="N642">
        <v>138</v>
      </c>
      <c r="O642" s="81">
        <v>6</v>
      </c>
      <c r="P642" s="81">
        <v>4</v>
      </c>
      <c r="Q642" s="81">
        <v>4</v>
      </c>
      <c r="R642" s="81"/>
      <c r="S642" s="81"/>
      <c r="T642" s="81"/>
      <c r="U642" s="81"/>
      <c r="V642" s="81"/>
      <c r="W642" s="81"/>
      <c r="X642">
        <v>14</v>
      </c>
      <c r="Y642">
        <v>704</v>
      </c>
      <c r="Z642" s="127">
        <v>0.02</v>
      </c>
      <c r="AA642">
        <v>1</v>
      </c>
      <c r="AB642">
        <v>20</v>
      </c>
    </row>
    <row r="643" spans="1:28" x14ac:dyDescent="0.2">
      <c r="A643">
        <v>2021</v>
      </c>
      <c r="B643">
        <v>2</v>
      </c>
      <c r="C643" s="260">
        <v>44231</v>
      </c>
      <c r="E643">
        <v>657</v>
      </c>
      <c r="F643" t="s">
        <v>267</v>
      </c>
      <c r="G643" t="s">
        <v>268</v>
      </c>
      <c r="H643">
        <v>83.7</v>
      </c>
      <c r="I643">
        <v>96.3</v>
      </c>
      <c r="J643">
        <v>95</v>
      </c>
      <c r="K643">
        <v>60</v>
      </c>
      <c r="L643">
        <v>180</v>
      </c>
      <c r="M643">
        <v>65</v>
      </c>
      <c r="N643">
        <v>167</v>
      </c>
      <c r="O643" s="81"/>
      <c r="P643" s="81"/>
      <c r="Q643" s="81">
        <v>2</v>
      </c>
      <c r="R643" s="81"/>
      <c r="S643" s="81"/>
      <c r="T643" s="81"/>
      <c r="U643" s="81"/>
      <c r="V643" s="81"/>
      <c r="W643" s="81"/>
      <c r="X643">
        <v>2</v>
      </c>
      <c r="Y643">
        <v>257</v>
      </c>
      <c r="Z643" s="127">
        <v>0.02</v>
      </c>
      <c r="AA643">
        <v>1</v>
      </c>
      <c r="AB643">
        <v>20</v>
      </c>
    </row>
    <row r="644" spans="1:28" x14ac:dyDescent="0.2">
      <c r="A644">
        <v>2021</v>
      </c>
      <c r="B644">
        <v>2</v>
      </c>
      <c r="C644" s="260">
        <v>44234</v>
      </c>
      <c r="E644">
        <v>657</v>
      </c>
      <c r="F644" t="s">
        <v>267</v>
      </c>
      <c r="G644" t="s">
        <v>268</v>
      </c>
      <c r="H644">
        <v>83.7</v>
      </c>
      <c r="I644">
        <v>96.3</v>
      </c>
      <c r="J644">
        <v>95.6</v>
      </c>
      <c r="K644">
        <v>60</v>
      </c>
      <c r="L644">
        <v>180</v>
      </c>
      <c r="M644">
        <v>61</v>
      </c>
      <c r="N644">
        <v>177</v>
      </c>
      <c r="O644" s="81">
        <v>4</v>
      </c>
      <c r="P644" s="81"/>
      <c r="Q644" s="81"/>
      <c r="R644" s="81">
        <v>5</v>
      </c>
      <c r="S644" s="81"/>
      <c r="T644" s="81"/>
      <c r="U644" s="81"/>
      <c r="V644" s="81"/>
      <c r="W644" s="81"/>
      <c r="X644">
        <v>9</v>
      </c>
      <c r="Y644">
        <v>609</v>
      </c>
      <c r="Z644" s="127">
        <v>0.02</v>
      </c>
      <c r="AA644">
        <v>1</v>
      </c>
      <c r="AB644">
        <v>20</v>
      </c>
    </row>
    <row r="645" spans="1:28" x14ac:dyDescent="0.2">
      <c r="A645">
        <v>2021</v>
      </c>
      <c r="B645">
        <v>2</v>
      </c>
      <c r="C645" s="260">
        <v>44235</v>
      </c>
      <c r="E645">
        <v>657</v>
      </c>
      <c r="F645" t="s">
        <v>267</v>
      </c>
      <c r="G645" t="s">
        <v>268</v>
      </c>
      <c r="H645">
        <v>83.7</v>
      </c>
      <c r="I645">
        <v>96.3</v>
      </c>
      <c r="J645">
        <v>93.1</v>
      </c>
      <c r="K645">
        <v>60</v>
      </c>
      <c r="L645">
        <v>180</v>
      </c>
      <c r="M645">
        <v>79</v>
      </c>
      <c r="N645">
        <v>138</v>
      </c>
      <c r="O645" s="81">
        <v>4</v>
      </c>
      <c r="P645" s="81">
        <v>8</v>
      </c>
      <c r="Q645" s="81">
        <v>4</v>
      </c>
      <c r="R645" s="81"/>
      <c r="S645" s="81"/>
      <c r="T645" s="81"/>
      <c r="U645" s="81"/>
      <c r="V645" s="81"/>
      <c r="W645" s="81"/>
      <c r="X645">
        <v>16</v>
      </c>
      <c r="Y645">
        <v>706</v>
      </c>
      <c r="Z645" s="127">
        <v>0.02</v>
      </c>
      <c r="AA645">
        <v>1</v>
      </c>
      <c r="AB645">
        <v>20</v>
      </c>
    </row>
    <row r="646" spans="1:28" x14ac:dyDescent="0.2">
      <c r="A646">
        <v>2021</v>
      </c>
      <c r="B646">
        <v>2</v>
      </c>
      <c r="C646" s="260">
        <v>44231</v>
      </c>
      <c r="E646">
        <v>655</v>
      </c>
      <c r="F646" t="s">
        <v>261</v>
      </c>
      <c r="G646" t="s">
        <v>262</v>
      </c>
      <c r="H646">
        <v>137.63999999999999</v>
      </c>
      <c r="I646">
        <v>158.36000000000001</v>
      </c>
      <c r="J646">
        <v>148.80000000000001</v>
      </c>
      <c r="K646">
        <v>60</v>
      </c>
      <c r="L646">
        <v>180</v>
      </c>
      <c r="M646">
        <v>65</v>
      </c>
      <c r="N646">
        <v>167</v>
      </c>
      <c r="O646" s="81"/>
      <c r="P646" s="81"/>
      <c r="Q646" s="81">
        <v>2</v>
      </c>
      <c r="R646" s="81"/>
      <c r="S646" s="81"/>
      <c r="T646" s="81"/>
      <c r="U646" s="81"/>
      <c r="V646" s="81"/>
      <c r="W646" s="81"/>
      <c r="X646">
        <v>2</v>
      </c>
      <c r="Y646">
        <v>272</v>
      </c>
      <c r="Z646" s="127">
        <v>0.02</v>
      </c>
      <c r="AA646">
        <v>1</v>
      </c>
      <c r="AB646">
        <v>20</v>
      </c>
    </row>
    <row r="647" spans="1:28" x14ac:dyDescent="0.2">
      <c r="A647">
        <v>2021</v>
      </c>
      <c r="B647">
        <v>2</v>
      </c>
      <c r="C647" s="260">
        <v>44234</v>
      </c>
      <c r="E647">
        <v>655</v>
      </c>
      <c r="F647" t="s">
        <v>261</v>
      </c>
      <c r="G647" t="s">
        <v>262</v>
      </c>
      <c r="H647">
        <v>137.63999999999999</v>
      </c>
      <c r="I647">
        <v>158.36000000000001</v>
      </c>
      <c r="J647">
        <v>145.1</v>
      </c>
      <c r="K647">
        <v>60</v>
      </c>
      <c r="L647">
        <v>180</v>
      </c>
      <c r="M647">
        <v>61</v>
      </c>
      <c r="N647">
        <v>177</v>
      </c>
      <c r="O647" s="81">
        <v>2</v>
      </c>
      <c r="P647" s="81"/>
      <c r="Q647" s="81"/>
      <c r="R647" s="81">
        <v>6</v>
      </c>
      <c r="S647" s="81"/>
      <c r="T647" s="81"/>
      <c r="U647" s="81"/>
      <c r="V647" s="81"/>
      <c r="W647" s="81"/>
      <c r="X647">
        <v>8</v>
      </c>
      <c r="Y647">
        <v>608</v>
      </c>
      <c r="Z647" s="127">
        <v>0.02</v>
      </c>
      <c r="AA647">
        <v>1</v>
      </c>
      <c r="AB647">
        <v>20</v>
      </c>
    </row>
    <row r="648" spans="1:28" x14ac:dyDescent="0.2">
      <c r="A648">
        <v>2021</v>
      </c>
      <c r="B648">
        <v>2</v>
      </c>
      <c r="C648" s="260">
        <v>44235</v>
      </c>
      <c r="E648">
        <v>655</v>
      </c>
      <c r="F648" t="s">
        <v>261</v>
      </c>
      <c r="G648" t="s">
        <v>262</v>
      </c>
      <c r="H648">
        <v>137.63999999999999</v>
      </c>
      <c r="I648">
        <v>158.36000000000001</v>
      </c>
      <c r="J648">
        <v>145.69999999999999</v>
      </c>
      <c r="K648">
        <v>60</v>
      </c>
      <c r="L648">
        <v>180</v>
      </c>
      <c r="M648">
        <v>79</v>
      </c>
      <c r="N648">
        <v>138</v>
      </c>
      <c r="O648" s="81">
        <v>6</v>
      </c>
      <c r="P648" s="81">
        <v>4</v>
      </c>
      <c r="Q648" s="81">
        <v>4</v>
      </c>
      <c r="R648" s="81"/>
      <c r="S648" s="81"/>
      <c r="T648" s="81"/>
      <c r="U648" s="81"/>
      <c r="V648" s="81"/>
      <c r="W648" s="81"/>
      <c r="X648">
        <v>14</v>
      </c>
      <c r="Y648">
        <v>704</v>
      </c>
      <c r="Z648" s="127">
        <v>0.02</v>
      </c>
      <c r="AA648">
        <v>1</v>
      </c>
      <c r="AB648">
        <v>20</v>
      </c>
    </row>
    <row r="649" spans="1:28" x14ac:dyDescent="0.2">
      <c r="A649">
        <v>2021</v>
      </c>
      <c r="B649">
        <v>2</v>
      </c>
      <c r="C649" s="260">
        <v>44236</v>
      </c>
      <c r="E649">
        <v>645</v>
      </c>
      <c r="F649" t="s">
        <v>238</v>
      </c>
      <c r="G649" t="s">
        <v>239</v>
      </c>
      <c r="H649">
        <v>123.69</v>
      </c>
      <c r="I649">
        <v>142.31</v>
      </c>
      <c r="J649">
        <v>137.30000000000001</v>
      </c>
      <c r="K649">
        <v>80</v>
      </c>
      <c r="L649">
        <v>180</v>
      </c>
      <c r="M649">
        <v>65</v>
      </c>
      <c r="N649">
        <v>221</v>
      </c>
      <c r="O649" s="81">
        <v>6</v>
      </c>
      <c r="P649" s="81"/>
      <c r="Q649" s="81">
        <v>2</v>
      </c>
      <c r="R649" s="81"/>
      <c r="S649" s="81"/>
      <c r="T649" s="81"/>
      <c r="U649" s="81"/>
      <c r="V649" s="81"/>
      <c r="W649" s="81"/>
      <c r="X649">
        <v>8</v>
      </c>
      <c r="Y649">
        <v>8</v>
      </c>
      <c r="Z649" s="127">
        <v>0.02</v>
      </c>
      <c r="AA649">
        <v>1</v>
      </c>
      <c r="AB649">
        <v>20</v>
      </c>
    </row>
    <row r="650" spans="1:28" x14ac:dyDescent="0.2">
      <c r="A650">
        <v>2021</v>
      </c>
      <c r="B650">
        <v>2</v>
      </c>
      <c r="C650" s="260">
        <v>44237</v>
      </c>
      <c r="E650">
        <v>645</v>
      </c>
      <c r="F650" t="s">
        <v>238</v>
      </c>
      <c r="G650" t="s">
        <v>239</v>
      </c>
      <c r="H650">
        <v>123.69</v>
      </c>
      <c r="I650">
        <v>142.31</v>
      </c>
      <c r="J650">
        <v>172.4</v>
      </c>
      <c r="K650">
        <v>80</v>
      </c>
      <c r="L650">
        <v>180</v>
      </c>
      <c r="M650">
        <v>65</v>
      </c>
      <c r="N650">
        <v>220</v>
      </c>
      <c r="O650" s="81">
        <v>12</v>
      </c>
      <c r="P650" s="81">
        <v>8</v>
      </c>
      <c r="Q650" s="81">
        <v>14</v>
      </c>
      <c r="R650" s="81"/>
      <c r="S650" s="81"/>
      <c r="T650" s="81"/>
      <c r="U650" s="81"/>
      <c r="V650" s="81"/>
      <c r="W650" s="81"/>
      <c r="X650">
        <v>34</v>
      </c>
      <c r="Y650">
        <v>34</v>
      </c>
      <c r="Z650" s="127">
        <v>0.02</v>
      </c>
      <c r="AA650">
        <v>1</v>
      </c>
      <c r="AB650">
        <v>20</v>
      </c>
    </row>
    <row r="651" spans="1:28" x14ac:dyDescent="0.2">
      <c r="A651">
        <v>2021</v>
      </c>
      <c r="B651">
        <v>2</v>
      </c>
      <c r="C651" s="260">
        <v>44238</v>
      </c>
      <c r="E651">
        <v>645</v>
      </c>
      <c r="F651" t="s">
        <v>238</v>
      </c>
      <c r="G651" t="s">
        <v>239</v>
      </c>
      <c r="H651">
        <v>123.69</v>
      </c>
      <c r="I651">
        <v>142.31</v>
      </c>
      <c r="J651">
        <v>183</v>
      </c>
      <c r="K651">
        <v>80</v>
      </c>
      <c r="L651">
        <v>180</v>
      </c>
      <c r="M651">
        <v>64</v>
      </c>
      <c r="N651">
        <v>227</v>
      </c>
      <c r="O651" s="81">
        <v>4</v>
      </c>
      <c r="P651" s="81">
        <v>6</v>
      </c>
      <c r="Q651" s="81">
        <v>2</v>
      </c>
      <c r="R651" s="81"/>
      <c r="S651" s="81"/>
      <c r="T651" s="81"/>
      <c r="U651" s="81"/>
      <c r="V651" s="81"/>
      <c r="W651" s="81"/>
      <c r="X651">
        <v>12</v>
      </c>
      <c r="Y651">
        <v>1812</v>
      </c>
      <c r="Z651" s="127">
        <v>0.02</v>
      </c>
      <c r="AA651">
        <v>1</v>
      </c>
      <c r="AB651">
        <v>20</v>
      </c>
    </row>
    <row r="652" spans="1:28" x14ac:dyDescent="0.2">
      <c r="A652">
        <v>2021</v>
      </c>
      <c r="B652">
        <v>2</v>
      </c>
      <c r="C652" s="260">
        <v>44241</v>
      </c>
      <c r="E652">
        <v>645</v>
      </c>
      <c r="F652" t="s">
        <v>238</v>
      </c>
      <c r="G652" t="s">
        <v>239</v>
      </c>
      <c r="H652">
        <v>123.69</v>
      </c>
      <c r="I652">
        <v>142.31</v>
      </c>
      <c r="J652">
        <v>170</v>
      </c>
      <c r="K652">
        <v>80</v>
      </c>
      <c r="L652">
        <v>180</v>
      </c>
      <c r="M652">
        <v>169</v>
      </c>
      <c r="N652">
        <v>85</v>
      </c>
      <c r="O652" s="81">
        <v>6</v>
      </c>
      <c r="P652" s="81"/>
      <c r="Q652" s="81">
        <v>2</v>
      </c>
      <c r="R652" s="81"/>
      <c r="S652" s="81"/>
      <c r="T652" s="81"/>
      <c r="U652" s="81"/>
      <c r="V652" s="81"/>
      <c r="W652" s="81"/>
      <c r="X652">
        <v>8</v>
      </c>
      <c r="Y652">
        <v>8</v>
      </c>
      <c r="Z652" s="127">
        <v>0.02</v>
      </c>
      <c r="AA652">
        <v>1</v>
      </c>
      <c r="AB652">
        <v>20</v>
      </c>
    </row>
    <row r="653" spans="1:28" x14ac:dyDescent="0.2">
      <c r="A653">
        <v>2021</v>
      </c>
      <c r="B653">
        <v>2</v>
      </c>
      <c r="C653" s="260">
        <v>44242</v>
      </c>
      <c r="E653">
        <v>645</v>
      </c>
      <c r="F653" t="s">
        <v>238</v>
      </c>
      <c r="G653" t="s">
        <v>239</v>
      </c>
      <c r="H653">
        <v>123.69</v>
      </c>
      <c r="I653">
        <v>142.31</v>
      </c>
      <c r="J653">
        <v>181</v>
      </c>
      <c r="K653">
        <v>80</v>
      </c>
      <c r="L653">
        <v>180</v>
      </c>
      <c r="M653">
        <v>73</v>
      </c>
      <c r="N653">
        <v>197</v>
      </c>
      <c r="O653" s="81">
        <v>12</v>
      </c>
      <c r="P653" s="81">
        <v>2</v>
      </c>
      <c r="Q653" s="81">
        <v>4</v>
      </c>
      <c r="R653" s="81"/>
      <c r="S653" s="81"/>
      <c r="T653" s="81"/>
      <c r="U653" s="81"/>
      <c r="V653" s="81">
        <v>25</v>
      </c>
      <c r="W653" s="81"/>
      <c r="X653">
        <v>43</v>
      </c>
      <c r="Y653">
        <v>563</v>
      </c>
      <c r="Z653" s="127">
        <v>0.02</v>
      </c>
      <c r="AA653">
        <v>1</v>
      </c>
      <c r="AB653">
        <v>20</v>
      </c>
    </row>
    <row r="654" spans="1:28" x14ac:dyDescent="0.2">
      <c r="A654">
        <v>2021</v>
      </c>
      <c r="B654">
        <v>2</v>
      </c>
      <c r="C654" s="260">
        <v>44243</v>
      </c>
      <c r="E654">
        <v>645</v>
      </c>
      <c r="F654" t="s">
        <v>238</v>
      </c>
      <c r="G654" t="s">
        <v>239</v>
      </c>
      <c r="H654">
        <v>123.69</v>
      </c>
      <c r="I654">
        <v>142.31</v>
      </c>
      <c r="J654">
        <v>192.7</v>
      </c>
      <c r="K654">
        <v>80</v>
      </c>
      <c r="L654">
        <v>180</v>
      </c>
      <c r="M654">
        <v>67</v>
      </c>
      <c r="N654">
        <v>215</v>
      </c>
      <c r="O654" s="81"/>
      <c r="P654" s="81"/>
      <c r="Q654" s="81"/>
      <c r="R654" s="81"/>
      <c r="S654" s="81"/>
      <c r="T654" s="81"/>
      <c r="U654" s="81"/>
      <c r="V654" s="81"/>
      <c r="W654" s="81"/>
      <c r="Z654" s="127">
        <v>0.02</v>
      </c>
      <c r="AA654">
        <v>1</v>
      </c>
      <c r="AB654">
        <v>20</v>
      </c>
    </row>
    <row r="655" spans="1:28" x14ac:dyDescent="0.2">
      <c r="A655">
        <v>2021</v>
      </c>
      <c r="B655">
        <v>2</v>
      </c>
      <c r="C655" s="260">
        <v>44244</v>
      </c>
      <c r="E655">
        <v>645</v>
      </c>
      <c r="F655" t="s">
        <v>238</v>
      </c>
      <c r="G655" t="s">
        <v>239</v>
      </c>
      <c r="H655">
        <v>123.69</v>
      </c>
      <c r="I655">
        <v>142.31</v>
      </c>
      <c r="J655">
        <v>165</v>
      </c>
      <c r="K655">
        <v>80</v>
      </c>
      <c r="L655">
        <v>180</v>
      </c>
      <c r="M655">
        <v>60</v>
      </c>
      <c r="N655">
        <v>241</v>
      </c>
      <c r="O655" s="81">
        <v>2</v>
      </c>
      <c r="P655" s="81"/>
      <c r="Q655" s="81">
        <v>1</v>
      </c>
      <c r="R655" s="81"/>
      <c r="S655" s="81"/>
      <c r="T655" s="81"/>
      <c r="U655" s="81"/>
      <c r="V655" s="81"/>
      <c r="W655" s="81"/>
      <c r="X655">
        <v>3</v>
      </c>
      <c r="Y655">
        <v>563</v>
      </c>
      <c r="Z655" s="127">
        <v>0.02</v>
      </c>
      <c r="AA655">
        <v>1</v>
      </c>
      <c r="AB655">
        <v>20</v>
      </c>
    </row>
    <row r="656" spans="1:28" x14ac:dyDescent="0.2">
      <c r="A656">
        <v>2021</v>
      </c>
      <c r="B656">
        <v>2</v>
      </c>
      <c r="C656" s="260">
        <v>44241</v>
      </c>
      <c r="E656">
        <v>625</v>
      </c>
      <c r="F656" t="s">
        <v>230</v>
      </c>
      <c r="G656" t="s">
        <v>231</v>
      </c>
      <c r="H656">
        <v>129.01</v>
      </c>
      <c r="I656">
        <v>150.99</v>
      </c>
      <c r="J656">
        <v>142.9</v>
      </c>
      <c r="K656">
        <v>18</v>
      </c>
      <c r="L656">
        <v>200</v>
      </c>
      <c r="M656">
        <v>24</v>
      </c>
      <c r="N656">
        <v>152</v>
      </c>
      <c r="O656" s="81">
        <v>7</v>
      </c>
      <c r="P656" s="81">
        <v>1</v>
      </c>
      <c r="Q656" s="81">
        <v>4</v>
      </c>
      <c r="R656" s="81"/>
      <c r="S656" s="81"/>
      <c r="T656" s="81"/>
      <c r="U656" s="81"/>
      <c r="V656" s="81"/>
      <c r="W656" s="81"/>
      <c r="X656">
        <v>12</v>
      </c>
      <c r="Y656">
        <v>402</v>
      </c>
      <c r="Z656" s="127">
        <v>1.4999999999999999E-2</v>
      </c>
      <c r="AA656">
        <v>1</v>
      </c>
      <c r="AB656">
        <v>25</v>
      </c>
    </row>
    <row r="657" spans="1:28" x14ac:dyDescent="0.2">
      <c r="A657">
        <v>2021</v>
      </c>
      <c r="B657">
        <v>2</v>
      </c>
      <c r="C657" s="260">
        <v>44242</v>
      </c>
      <c r="E657">
        <v>625</v>
      </c>
      <c r="F657" t="s">
        <v>230</v>
      </c>
      <c r="G657" t="s">
        <v>231</v>
      </c>
      <c r="H657">
        <v>129.01</v>
      </c>
      <c r="I657">
        <v>150.99</v>
      </c>
      <c r="J657">
        <v>142.6</v>
      </c>
      <c r="K657">
        <v>18</v>
      </c>
      <c r="L657">
        <v>200</v>
      </c>
      <c r="M657">
        <v>26</v>
      </c>
      <c r="N657">
        <v>139</v>
      </c>
      <c r="O657">
        <v>6</v>
      </c>
      <c r="P657">
        <v>1</v>
      </c>
      <c r="Q657">
        <v>2</v>
      </c>
      <c r="X657">
        <v>9</v>
      </c>
      <c r="Y657">
        <v>474</v>
      </c>
      <c r="Z657">
        <v>1.4999999999999999E-2</v>
      </c>
      <c r="AA657">
        <v>1</v>
      </c>
      <c r="AB657">
        <v>25</v>
      </c>
    </row>
    <row r="658" spans="1:28" x14ac:dyDescent="0.2">
      <c r="A658">
        <v>2021</v>
      </c>
      <c r="B658">
        <v>2</v>
      </c>
      <c r="C658" s="260">
        <v>44243</v>
      </c>
      <c r="E658">
        <v>625</v>
      </c>
      <c r="F658" t="s">
        <v>230</v>
      </c>
      <c r="G658" t="s">
        <v>231</v>
      </c>
      <c r="H658">
        <v>129.01</v>
      </c>
      <c r="I658">
        <v>150.99</v>
      </c>
      <c r="K658">
        <v>18</v>
      </c>
      <c r="L658">
        <v>200</v>
      </c>
      <c r="O658">
        <v>2</v>
      </c>
      <c r="Q658">
        <v>1</v>
      </c>
      <c r="X658">
        <v>3</v>
      </c>
      <c r="Y658">
        <v>63</v>
      </c>
      <c r="Z658">
        <v>1.4999999999999999E-2</v>
      </c>
      <c r="AA658">
        <v>1</v>
      </c>
      <c r="AB658">
        <v>25</v>
      </c>
    </row>
    <row r="659" spans="1:28" x14ac:dyDescent="0.2">
      <c r="A659">
        <v>2021</v>
      </c>
      <c r="B659">
        <v>2</v>
      </c>
      <c r="C659" s="260">
        <v>44237</v>
      </c>
      <c r="E659">
        <v>629</v>
      </c>
      <c r="F659" t="s">
        <v>354</v>
      </c>
      <c r="G659" t="s">
        <v>355</v>
      </c>
      <c r="H659">
        <v>203.983</v>
      </c>
      <c r="I659">
        <v>238.017</v>
      </c>
      <c r="J659">
        <v>232.9</v>
      </c>
      <c r="K659">
        <v>18</v>
      </c>
      <c r="L659">
        <v>200</v>
      </c>
      <c r="M659">
        <v>22</v>
      </c>
      <c r="N659">
        <v>161</v>
      </c>
      <c r="O659">
        <v>4</v>
      </c>
      <c r="P659">
        <v>2</v>
      </c>
      <c r="Q659">
        <v>3</v>
      </c>
      <c r="X659">
        <v>9</v>
      </c>
      <c r="Y659">
        <v>369</v>
      </c>
      <c r="Z659">
        <v>1.4999999999999999E-2</v>
      </c>
      <c r="AA659">
        <v>1</v>
      </c>
      <c r="AB659">
        <v>25</v>
      </c>
    </row>
    <row r="660" spans="1:28" x14ac:dyDescent="0.2">
      <c r="A660">
        <v>2021</v>
      </c>
      <c r="B660">
        <v>2</v>
      </c>
      <c r="C660" s="260">
        <v>44238</v>
      </c>
      <c r="E660">
        <v>629</v>
      </c>
      <c r="F660" t="s">
        <v>354</v>
      </c>
      <c r="G660" t="s">
        <v>355</v>
      </c>
      <c r="H660">
        <v>203.983</v>
      </c>
      <c r="I660">
        <v>238.017</v>
      </c>
      <c r="J660">
        <v>233.6</v>
      </c>
      <c r="K660">
        <v>18</v>
      </c>
      <c r="L660">
        <v>200</v>
      </c>
      <c r="M660">
        <v>21</v>
      </c>
      <c r="N660">
        <v>170</v>
      </c>
      <c r="O660">
        <v>5</v>
      </c>
      <c r="P660">
        <v>2</v>
      </c>
      <c r="Q660">
        <v>2</v>
      </c>
      <c r="X660">
        <v>9</v>
      </c>
      <c r="Y660">
        <v>489</v>
      </c>
      <c r="Z660">
        <v>1.4999999999999999E-2</v>
      </c>
      <c r="AA660">
        <v>1</v>
      </c>
      <c r="AB660">
        <v>25</v>
      </c>
    </row>
    <row r="661" spans="1:28" x14ac:dyDescent="0.2">
      <c r="A661">
        <v>2021</v>
      </c>
      <c r="B661">
        <v>2</v>
      </c>
      <c r="C661" s="260">
        <v>44227</v>
      </c>
      <c r="E661">
        <v>621</v>
      </c>
      <c r="F661" t="s">
        <v>296</v>
      </c>
      <c r="G661" t="s">
        <v>297</v>
      </c>
      <c r="H661">
        <v>175.98849999999999</v>
      </c>
      <c r="I661">
        <v>207.01150000000001</v>
      </c>
      <c r="J661">
        <v>203.1</v>
      </c>
      <c r="K661">
        <v>18</v>
      </c>
      <c r="L661">
        <v>200</v>
      </c>
      <c r="M661">
        <v>22</v>
      </c>
      <c r="N661">
        <v>163</v>
      </c>
      <c r="O661">
        <v>5</v>
      </c>
      <c r="P661">
        <v>2</v>
      </c>
      <c r="Q661">
        <v>4</v>
      </c>
      <c r="X661">
        <v>11</v>
      </c>
      <c r="Y661">
        <v>731</v>
      </c>
      <c r="Z661">
        <v>1.4999999999999999E-2</v>
      </c>
      <c r="AA661">
        <v>1</v>
      </c>
      <c r="AB661">
        <v>25</v>
      </c>
    </row>
    <row r="662" spans="1:28" x14ac:dyDescent="0.2">
      <c r="A662">
        <v>2021</v>
      </c>
      <c r="B662">
        <v>2</v>
      </c>
      <c r="C662" s="260">
        <v>44228</v>
      </c>
      <c r="E662">
        <v>621</v>
      </c>
      <c r="F662" t="s">
        <v>296</v>
      </c>
      <c r="G662" t="s">
        <v>297</v>
      </c>
      <c r="H662">
        <v>175.98849999999999</v>
      </c>
      <c r="I662">
        <v>207.01150000000001</v>
      </c>
      <c r="J662">
        <v>220</v>
      </c>
      <c r="K662">
        <v>18</v>
      </c>
      <c r="L662">
        <v>200</v>
      </c>
      <c r="M662">
        <v>26</v>
      </c>
      <c r="N662">
        <v>141</v>
      </c>
      <c r="O662">
        <v>3</v>
      </c>
      <c r="Q662">
        <v>1</v>
      </c>
      <c r="X662">
        <v>4</v>
      </c>
      <c r="Y662">
        <v>79</v>
      </c>
      <c r="Z662">
        <v>1.4999999999999999E-2</v>
      </c>
      <c r="AA662">
        <v>1</v>
      </c>
      <c r="AB662">
        <v>25</v>
      </c>
    </row>
    <row r="663" spans="1:28" x14ac:dyDescent="0.2">
      <c r="A663">
        <v>2021</v>
      </c>
      <c r="B663">
        <v>2</v>
      </c>
      <c r="C663" s="260">
        <v>44234</v>
      </c>
      <c r="E663">
        <v>445</v>
      </c>
      <c r="F663" t="s">
        <v>242</v>
      </c>
      <c r="G663" t="s">
        <v>243</v>
      </c>
      <c r="H663">
        <v>25.2</v>
      </c>
      <c r="I663">
        <v>30.8</v>
      </c>
      <c r="J663">
        <v>27.6</v>
      </c>
      <c r="K663">
        <v>60</v>
      </c>
      <c r="L663">
        <v>180</v>
      </c>
      <c r="M663">
        <v>83</v>
      </c>
      <c r="N663">
        <v>130</v>
      </c>
      <c r="O663">
        <v>2</v>
      </c>
      <c r="Q663">
        <v>3</v>
      </c>
      <c r="X663">
        <v>5</v>
      </c>
      <c r="Y663">
        <v>405</v>
      </c>
      <c r="Z663">
        <v>1.4999999999999999E-2</v>
      </c>
      <c r="AA663">
        <v>1</v>
      </c>
      <c r="AB663">
        <v>29</v>
      </c>
    </row>
    <row r="664" spans="1:28" x14ac:dyDescent="0.2">
      <c r="A664">
        <v>2021</v>
      </c>
      <c r="B664">
        <v>2</v>
      </c>
      <c r="C664" s="260">
        <v>44235</v>
      </c>
      <c r="E664">
        <v>445</v>
      </c>
      <c r="F664" t="s">
        <v>242</v>
      </c>
      <c r="G664" t="s">
        <v>243</v>
      </c>
      <c r="H664">
        <v>25.2</v>
      </c>
      <c r="I664">
        <v>30.8</v>
      </c>
      <c r="J664">
        <v>28</v>
      </c>
      <c r="K664">
        <v>60</v>
      </c>
      <c r="L664">
        <v>180</v>
      </c>
      <c r="M664">
        <v>99</v>
      </c>
      <c r="N664">
        <v>109</v>
      </c>
      <c r="O664">
        <v>4</v>
      </c>
      <c r="P664">
        <v>1</v>
      </c>
      <c r="Q664">
        <v>6</v>
      </c>
      <c r="X664">
        <v>11</v>
      </c>
      <c r="Y664">
        <v>1411</v>
      </c>
      <c r="Z664">
        <v>1.4999999999999999E-2</v>
      </c>
      <c r="AA664">
        <v>1</v>
      </c>
      <c r="AB664">
        <v>29</v>
      </c>
    </row>
    <row r="665" spans="1:28" x14ac:dyDescent="0.2">
      <c r="A665">
        <v>2021</v>
      </c>
      <c r="B665">
        <v>2</v>
      </c>
      <c r="C665" s="260">
        <v>44236</v>
      </c>
      <c r="E665">
        <v>445</v>
      </c>
      <c r="F665" t="s">
        <v>242</v>
      </c>
      <c r="G665" t="s">
        <v>243</v>
      </c>
      <c r="H665">
        <v>25.2</v>
      </c>
      <c r="I665">
        <v>30.8</v>
      </c>
      <c r="J665">
        <v>26.4</v>
      </c>
      <c r="K665">
        <v>60</v>
      </c>
      <c r="L665">
        <v>180</v>
      </c>
      <c r="M665">
        <v>89</v>
      </c>
      <c r="N665">
        <v>122</v>
      </c>
      <c r="O665">
        <v>2</v>
      </c>
      <c r="P665">
        <v>1</v>
      </c>
      <c r="Q665">
        <v>1</v>
      </c>
      <c r="X665">
        <v>4</v>
      </c>
      <c r="Y665">
        <v>1604</v>
      </c>
      <c r="Z665">
        <v>1.4999999999999999E-2</v>
      </c>
      <c r="AA665">
        <v>1</v>
      </c>
      <c r="AB665">
        <v>29</v>
      </c>
    </row>
    <row r="666" spans="1:28" x14ac:dyDescent="0.2">
      <c r="A666">
        <v>2021</v>
      </c>
      <c r="B666">
        <v>2</v>
      </c>
      <c r="C666" s="260">
        <v>44234</v>
      </c>
      <c r="E666">
        <v>446</v>
      </c>
      <c r="F666" t="s">
        <v>245</v>
      </c>
      <c r="G666" t="s">
        <v>246</v>
      </c>
      <c r="H666">
        <v>150.30000000000001</v>
      </c>
      <c r="I666">
        <v>183.7</v>
      </c>
      <c r="J666">
        <v>175</v>
      </c>
      <c r="K666">
        <v>60</v>
      </c>
      <c r="L666">
        <v>180</v>
      </c>
      <c r="M666">
        <v>83</v>
      </c>
      <c r="N666">
        <v>130</v>
      </c>
      <c r="O666">
        <v>6</v>
      </c>
      <c r="Q666">
        <v>1</v>
      </c>
      <c r="X666">
        <v>7</v>
      </c>
      <c r="Y666">
        <v>427</v>
      </c>
      <c r="Z666">
        <v>1.4999999999999999E-2</v>
      </c>
      <c r="AA666">
        <v>1</v>
      </c>
      <c r="AB666">
        <v>29</v>
      </c>
    </row>
    <row r="667" spans="1:28" x14ac:dyDescent="0.2">
      <c r="A667">
        <v>2021</v>
      </c>
      <c r="B667">
        <v>2</v>
      </c>
      <c r="C667" s="260">
        <v>44235</v>
      </c>
      <c r="E667">
        <v>446</v>
      </c>
      <c r="F667" t="s">
        <v>245</v>
      </c>
      <c r="G667" t="s">
        <v>246</v>
      </c>
      <c r="H667">
        <v>150.30000000000001</v>
      </c>
      <c r="I667">
        <v>183.7</v>
      </c>
      <c r="J667">
        <v>174.9</v>
      </c>
      <c r="K667">
        <v>60</v>
      </c>
      <c r="L667">
        <v>180</v>
      </c>
      <c r="M667">
        <v>99</v>
      </c>
      <c r="N667">
        <v>109</v>
      </c>
      <c r="O667">
        <v>7</v>
      </c>
      <c r="P667">
        <v>2</v>
      </c>
      <c r="Q667">
        <v>5</v>
      </c>
      <c r="X667">
        <v>14</v>
      </c>
      <c r="Y667">
        <v>1784</v>
      </c>
      <c r="Z667">
        <v>1.4999999999999999E-2</v>
      </c>
      <c r="AA667">
        <v>1</v>
      </c>
      <c r="AB667">
        <v>29</v>
      </c>
    </row>
    <row r="668" spans="1:28" x14ac:dyDescent="0.2">
      <c r="A668">
        <v>2021</v>
      </c>
      <c r="B668">
        <v>2</v>
      </c>
      <c r="C668" s="260">
        <v>44236</v>
      </c>
      <c r="E668">
        <v>446</v>
      </c>
      <c r="F668" t="s">
        <v>245</v>
      </c>
      <c r="G668" t="s">
        <v>246</v>
      </c>
      <c r="H668">
        <v>150.30000000000001</v>
      </c>
      <c r="I668">
        <v>183.7</v>
      </c>
      <c r="J668">
        <v>179.4</v>
      </c>
      <c r="K668">
        <v>60</v>
      </c>
      <c r="L668">
        <v>180</v>
      </c>
      <c r="M668">
        <v>89</v>
      </c>
      <c r="N668">
        <v>122</v>
      </c>
      <c r="O668">
        <v>6</v>
      </c>
      <c r="P668">
        <v>4</v>
      </c>
      <c r="X668">
        <v>10</v>
      </c>
      <c r="Y668">
        <v>1472</v>
      </c>
      <c r="Z668">
        <v>1.4999999999999999E-2</v>
      </c>
      <c r="AA668">
        <v>1</v>
      </c>
      <c r="AB668">
        <v>29</v>
      </c>
    </row>
    <row r="669" spans="1:28" x14ac:dyDescent="0.2">
      <c r="A669">
        <v>2021</v>
      </c>
      <c r="B669">
        <v>2</v>
      </c>
      <c r="C669" s="260">
        <v>44231</v>
      </c>
      <c r="E669">
        <v>439</v>
      </c>
      <c r="F669" t="s">
        <v>179</v>
      </c>
      <c r="G669" t="s">
        <v>180</v>
      </c>
      <c r="H669">
        <v>308.7</v>
      </c>
      <c r="I669">
        <v>377.3</v>
      </c>
      <c r="J669">
        <v>343.2</v>
      </c>
      <c r="K669">
        <v>45</v>
      </c>
      <c r="L669">
        <v>320</v>
      </c>
      <c r="M669">
        <v>63</v>
      </c>
      <c r="N669">
        <v>228</v>
      </c>
      <c r="Q669">
        <v>2</v>
      </c>
      <c r="S669">
        <v>4</v>
      </c>
      <c r="V669">
        <v>3</v>
      </c>
      <c r="X669">
        <v>9</v>
      </c>
      <c r="Y669">
        <v>529</v>
      </c>
      <c r="Z669">
        <v>1.4999999999999999E-2</v>
      </c>
      <c r="AA669">
        <v>1</v>
      </c>
      <c r="AB669">
        <v>29</v>
      </c>
    </row>
    <row r="670" spans="1:28" x14ac:dyDescent="0.2">
      <c r="A670">
        <v>2021</v>
      </c>
      <c r="B670">
        <v>2</v>
      </c>
      <c r="C670" s="260">
        <v>44234</v>
      </c>
      <c r="E670">
        <v>439</v>
      </c>
      <c r="F670" t="s">
        <v>179</v>
      </c>
      <c r="G670" t="s">
        <v>180</v>
      </c>
      <c r="H670">
        <v>308.7</v>
      </c>
      <c r="I670">
        <v>377.3</v>
      </c>
      <c r="J670">
        <v>358.6</v>
      </c>
      <c r="K670">
        <v>45</v>
      </c>
      <c r="L670">
        <v>320</v>
      </c>
      <c r="M670">
        <v>54</v>
      </c>
      <c r="N670">
        <v>267</v>
      </c>
      <c r="O670">
        <v>3</v>
      </c>
      <c r="P670">
        <v>2</v>
      </c>
      <c r="Q670">
        <v>7</v>
      </c>
      <c r="S670">
        <v>6</v>
      </c>
      <c r="X670">
        <v>18</v>
      </c>
      <c r="Y670">
        <v>553</v>
      </c>
      <c r="Z670">
        <v>1.4999999999999999E-2</v>
      </c>
      <c r="AA670">
        <v>1</v>
      </c>
      <c r="AB670">
        <v>29</v>
      </c>
    </row>
    <row r="671" spans="1:28" x14ac:dyDescent="0.2">
      <c r="A671">
        <v>2021</v>
      </c>
      <c r="B671">
        <v>2</v>
      </c>
      <c r="C671" s="260">
        <v>44234</v>
      </c>
      <c r="E671">
        <v>447</v>
      </c>
      <c r="F671" t="s">
        <v>248</v>
      </c>
      <c r="G671" t="s">
        <v>249</v>
      </c>
      <c r="H671">
        <v>159.30000000000001</v>
      </c>
      <c r="I671">
        <v>194.7</v>
      </c>
      <c r="J671">
        <v>180.7</v>
      </c>
      <c r="K671">
        <v>60</v>
      </c>
      <c r="L671">
        <v>180</v>
      </c>
      <c r="M671">
        <v>83</v>
      </c>
      <c r="N671">
        <v>130</v>
      </c>
      <c r="O671">
        <v>3</v>
      </c>
      <c r="Q671">
        <v>4</v>
      </c>
      <c r="X671">
        <v>7</v>
      </c>
      <c r="Y671">
        <v>467</v>
      </c>
      <c r="Z671">
        <v>1.4999999999999999E-2</v>
      </c>
      <c r="AA671">
        <v>1</v>
      </c>
      <c r="AB671">
        <v>29</v>
      </c>
    </row>
    <row r="672" spans="1:28" x14ac:dyDescent="0.2">
      <c r="A672">
        <v>2021</v>
      </c>
      <c r="B672">
        <v>2</v>
      </c>
      <c r="C672" s="260">
        <v>44235</v>
      </c>
      <c r="E672">
        <v>447</v>
      </c>
      <c r="F672" t="s">
        <v>248</v>
      </c>
      <c r="G672" t="s">
        <v>249</v>
      </c>
      <c r="H672">
        <v>159.30000000000001</v>
      </c>
      <c r="I672">
        <v>194.7</v>
      </c>
      <c r="J672">
        <v>185.7</v>
      </c>
      <c r="K672">
        <v>60</v>
      </c>
      <c r="L672">
        <v>180</v>
      </c>
      <c r="M672">
        <v>99</v>
      </c>
      <c r="N672">
        <v>109</v>
      </c>
      <c r="O672">
        <v>8</v>
      </c>
      <c r="P672">
        <v>1</v>
      </c>
      <c r="Q672">
        <v>2</v>
      </c>
      <c r="X672">
        <v>11</v>
      </c>
      <c r="Y672">
        <v>1771</v>
      </c>
      <c r="Z672">
        <v>1.4999999999999999E-2</v>
      </c>
      <c r="AA672">
        <v>1</v>
      </c>
      <c r="AB672">
        <v>29</v>
      </c>
    </row>
    <row r="673" spans="1:28" x14ac:dyDescent="0.2">
      <c r="A673">
        <v>2021</v>
      </c>
      <c r="B673">
        <v>2</v>
      </c>
      <c r="C673" s="260">
        <v>44236</v>
      </c>
      <c r="E673">
        <v>447</v>
      </c>
      <c r="F673" t="s">
        <v>248</v>
      </c>
      <c r="G673" t="s">
        <v>249</v>
      </c>
      <c r="H673">
        <v>159.30000000000001</v>
      </c>
      <c r="I673">
        <v>194.7</v>
      </c>
      <c r="J673">
        <v>178.2</v>
      </c>
      <c r="K673">
        <v>60</v>
      </c>
      <c r="L673">
        <v>180</v>
      </c>
      <c r="M673">
        <v>89</v>
      </c>
      <c r="N673">
        <v>122</v>
      </c>
      <c r="O673">
        <v>4</v>
      </c>
      <c r="P673">
        <v>2</v>
      </c>
      <c r="Q673">
        <v>2</v>
      </c>
      <c r="X673">
        <v>8</v>
      </c>
      <c r="Y673">
        <v>1428</v>
      </c>
      <c r="Z673">
        <v>1.4999999999999999E-2</v>
      </c>
      <c r="AA673">
        <v>1</v>
      </c>
      <c r="AB673">
        <v>29</v>
      </c>
    </row>
    <row r="674" spans="1:28" x14ac:dyDescent="0.2">
      <c r="A674">
        <v>2021</v>
      </c>
      <c r="B674">
        <v>2</v>
      </c>
      <c r="C674" s="260">
        <v>44231</v>
      </c>
      <c r="E674">
        <v>306</v>
      </c>
      <c r="F674" t="s">
        <v>405</v>
      </c>
      <c r="G674" t="s">
        <v>406</v>
      </c>
      <c r="H674">
        <v>182.28</v>
      </c>
      <c r="I674">
        <v>209.72</v>
      </c>
      <c r="J674">
        <v>213.3</v>
      </c>
      <c r="K674">
        <v>20</v>
      </c>
      <c r="L674">
        <v>180</v>
      </c>
      <c r="M674">
        <v>30</v>
      </c>
      <c r="N674">
        <v>122</v>
      </c>
      <c r="Z674">
        <v>0.02</v>
      </c>
      <c r="AA674">
        <v>1</v>
      </c>
      <c r="AB674">
        <v>24</v>
      </c>
    </row>
    <row r="675" spans="1:28" x14ac:dyDescent="0.2">
      <c r="A675">
        <v>2021</v>
      </c>
      <c r="B675">
        <v>2</v>
      </c>
      <c r="C675" s="260">
        <v>44234</v>
      </c>
      <c r="E675">
        <v>306</v>
      </c>
      <c r="F675" t="s">
        <v>405</v>
      </c>
      <c r="G675" t="s">
        <v>406</v>
      </c>
      <c r="H675">
        <v>182.28</v>
      </c>
      <c r="I675">
        <v>209.72</v>
      </c>
      <c r="J675">
        <v>189</v>
      </c>
      <c r="K675">
        <v>20</v>
      </c>
      <c r="L675">
        <v>180</v>
      </c>
      <c r="M675">
        <v>16</v>
      </c>
      <c r="N675">
        <v>222</v>
      </c>
      <c r="O675">
        <v>1</v>
      </c>
      <c r="P675">
        <v>2</v>
      </c>
      <c r="Q675">
        <v>2</v>
      </c>
      <c r="X675">
        <v>5</v>
      </c>
      <c r="Y675">
        <v>185</v>
      </c>
      <c r="Z675">
        <v>0.02</v>
      </c>
      <c r="AA675">
        <v>1</v>
      </c>
      <c r="AB675">
        <v>24</v>
      </c>
    </row>
    <row r="676" spans="1:28" x14ac:dyDescent="0.2">
      <c r="A676">
        <v>2021</v>
      </c>
      <c r="B676">
        <v>2</v>
      </c>
      <c r="C676" s="260">
        <v>44231</v>
      </c>
      <c r="E676">
        <v>652</v>
      </c>
      <c r="F676" t="s">
        <v>251</v>
      </c>
      <c r="G676" t="s">
        <v>252</v>
      </c>
      <c r="H676">
        <v>15.903</v>
      </c>
      <c r="I676">
        <v>18.297000000000001</v>
      </c>
      <c r="K676">
        <v>20</v>
      </c>
      <c r="M676">
        <v>30</v>
      </c>
      <c r="N676">
        <v>122</v>
      </c>
      <c r="Z676">
        <v>0.02</v>
      </c>
      <c r="AA676">
        <v>1</v>
      </c>
    </row>
    <row r="677" spans="1:28" x14ac:dyDescent="0.2">
      <c r="A677">
        <v>2021</v>
      </c>
      <c r="B677">
        <v>2</v>
      </c>
      <c r="C677" s="260">
        <v>44234</v>
      </c>
      <c r="E677">
        <v>448</v>
      </c>
      <c r="F677" t="s">
        <v>251</v>
      </c>
      <c r="G677" t="s">
        <v>252</v>
      </c>
      <c r="H677">
        <v>20.7</v>
      </c>
      <c r="I677">
        <v>25.3</v>
      </c>
      <c r="J677">
        <v>23.5</v>
      </c>
      <c r="K677">
        <v>60</v>
      </c>
      <c r="L677">
        <v>180</v>
      </c>
      <c r="M677">
        <v>83</v>
      </c>
      <c r="N677">
        <v>130</v>
      </c>
      <c r="O677">
        <v>5</v>
      </c>
      <c r="Q677">
        <v>2</v>
      </c>
      <c r="X677">
        <v>7</v>
      </c>
      <c r="Y677">
        <v>467</v>
      </c>
      <c r="Z677">
        <v>1.4999999999999999E-2</v>
      </c>
      <c r="AA677">
        <v>1</v>
      </c>
      <c r="AB677">
        <v>29</v>
      </c>
    </row>
    <row r="678" spans="1:28" x14ac:dyDescent="0.2">
      <c r="A678">
        <v>2021</v>
      </c>
      <c r="B678">
        <v>2</v>
      </c>
      <c r="C678" s="260">
        <v>44234</v>
      </c>
      <c r="E678">
        <v>652</v>
      </c>
      <c r="F678" t="s">
        <v>251</v>
      </c>
      <c r="G678" t="s">
        <v>252</v>
      </c>
      <c r="H678">
        <v>15.903</v>
      </c>
      <c r="I678">
        <v>18.297000000000001</v>
      </c>
      <c r="K678">
        <v>20</v>
      </c>
      <c r="M678">
        <v>16</v>
      </c>
      <c r="N678">
        <v>222</v>
      </c>
      <c r="Y678">
        <v>290</v>
      </c>
      <c r="Z678">
        <v>0.02</v>
      </c>
      <c r="AA678">
        <v>1</v>
      </c>
    </row>
    <row r="679" spans="1:28" x14ac:dyDescent="0.2">
      <c r="A679">
        <v>2021</v>
      </c>
      <c r="B679">
        <v>2</v>
      </c>
      <c r="C679" s="260">
        <v>44235</v>
      </c>
      <c r="E679">
        <v>448</v>
      </c>
      <c r="F679" t="s">
        <v>251</v>
      </c>
      <c r="G679" t="s">
        <v>252</v>
      </c>
      <c r="H679">
        <v>20.7</v>
      </c>
      <c r="I679">
        <v>25.3</v>
      </c>
      <c r="J679">
        <v>23.7</v>
      </c>
      <c r="K679">
        <v>60</v>
      </c>
      <c r="L679">
        <v>180</v>
      </c>
      <c r="M679">
        <v>99</v>
      </c>
      <c r="N679">
        <v>109</v>
      </c>
      <c r="O679">
        <v>5</v>
      </c>
      <c r="P679">
        <v>4</v>
      </c>
      <c r="Q679">
        <v>7</v>
      </c>
      <c r="X679">
        <v>16</v>
      </c>
      <c r="Y679">
        <v>1776</v>
      </c>
      <c r="Z679">
        <v>1.4999999999999999E-2</v>
      </c>
      <c r="AA679">
        <v>1</v>
      </c>
      <c r="AB679">
        <v>29</v>
      </c>
    </row>
    <row r="680" spans="1:28" x14ac:dyDescent="0.2">
      <c r="A680">
        <v>2021</v>
      </c>
      <c r="B680">
        <v>2</v>
      </c>
      <c r="C680" s="260">
        <v>44236</v>
      </c>
      <c r="E680">
        <v>448</v>
      </c>
      <c r="F680" t="s">
        <v>251</v>
      </c>
      <c r="G680" t="s">
        <v>252</v>
      </c>
      <c r="H680">
        <v>20.7</v>
      </c>
      <c r="I680">
        <v>25.3</v>
      </c>
      <c r="J680">
        <v>23.2</v>
      </c>
      <c r="K680">
        <v>60</v>
      </c>
      <c r="L680">
        <v>180</v>
      </c>
      <c r="M680">
        <v>89</v>
      </c>
      <c r="N680">
        <v>122</v>
      </c>
      <c r="O680">
        <v>6</v>
      </c>
      <c r="P680">
        <v>4</v>
      </c>
      <c r="Q680">
        <v>2</v>
      </c>
      <c r="X680">
        <v>12</v>
      </c>
      <c r="Y680">
        <v>1432</v>
      </c>
      <c r="Z680">
        <v>1.4999999999999999E-2</v>
      </c>
      <c r="AA680">
        <v>1</v>
      </c>
      <c r="AB680">
        <v>29</v>
      </c>
    </row>
    <row r="681" spans="1:28" x14ac:dyDescent="0.2">
      <c r="A681">
        <v>2021</v>
      </c>
      <c r="B681">
        <v>2</v>
      </c>
      <c r="C681" s="260">
        <v>44241</v>
      </c>
      <c r="E681">
        <v>626</v>
      </c>
      <c r="F681" t="s">
        <v>232</v>
      </c>
      <c r="G681" t="s">
        <v>233</v>
      </c>
      <c r="H681">
        <v>254.05799999999999</v>
      </c>
      <c r="I681">
        <v>297.94200000000001</v>
      </c>
      <c r="J681">
        <v>276.8</v>
      </c>
      <c r="K681">
        <v>18</v>
      </c>
      <c r="L681">
        <v>200</v>
      </c>
      <c r="M681">
        <v>24</v>
      </c>
      <c r="N681">
        <v>152</v>
      </c>
      <c r="O681">
        <v>15</v>
      </c>
      <c r="P681">
        <v>4</v>
      </c>
      <c r="Q681">
        <v>9</v>
      </c>
      <c r="X681">
        <v>28</v>
      </c>
      <c r="Y681">
        <v>418</v>
      </c>
      <c r="Z681">
        <v>1.4999999999999999E-2</v>
      </c>
      <c r="AA681">
        <v>1</v>
      </c>
      <c r="AB681">
        <v>25</v>
      </c>
    </row>
    <row r="682" spans="1:28" x14ac:dyDescent="0.2">
      <c r="A682">
        <v>2021</v>
      </c>
      <c r="B682">
        <v>2</v>
      </c>
      <c r="C682" s="260">
        <v>44242</v>
      </c>
      <c r="E682">
        <v>626</v>
      </c>
      <c r="F682" t="s">
        <v>232</v>
      </c>
      <c r="G682" t="s">
        <v>233</v>
      </c>
      <c r="H682">
        <v>254.05799999999999</v>
      </c>
      <c r="I682">
        <v>297.94200000000001</v>
      </c>
      <c r="J682">
        <v>282.7</v>
      </c>
      <c r="K682">
        <v>18</v>
      </c>
      <c r="L682">
        <v>200</v>
      </c>
      <c r="M682">
        <v>26</v>
      </c>
      <c r="N682">
        <v>139</v>
      </c>
      <c r="O682">
        <v>13</v>
      </c>
      <c r="P682">
        <v>4</v>
      </c>
      <c r="Q682">
        <v>5</v>
      </c>
      <c r="X682">
        <v>22</v>
      </c>
      <c r="Y682">
        <v>487</v>
      </c>
      <c r="Z682">
        <v>1.4999999999999999E-2</v>
      </c>
      <c r="AA682">
        <v>1</v>
      </c>
      <c r="AB682">
        <v>25</v>
      </c>
    </row>
    <row r="683" spans="1:28" x14ac:dyDescent="0.2">
      <c r="A683">
        <v>2021</v>
      </c>
      <c r="B683">
        <v>2</v>
      </c>
      <c r="C683" s="260">
        <v>44243</v>
      </c>
      <c r="E683">
        <v>626</v>
      </c>
      <c r="F683" t="s">
        <v>232</v>
      </c>
      <c r="G683" t="s">
        <v>233</v>
      </c>
      <c r="H683">
        <v>254.05799999999999</v>
      </c>
      <c r="I683">
        <v>297.94200000000001</v>
      </c>
      <c r="K683">
        <v>18</v>
      </c>
      <c r="L683">
        <v>200</v>
      </c>
      <c r="O683">
        <v>3</v>
      </c>
      <c r="Q683">
        <v>2</v>
      </c>
      <c r="X683">
        <v>5</v>
      </c>
      <c r="Y683">
        <v>65</v>
      </c>
      <c r="Z683">
        <v>1.4999999999999999E-2</v>
      </c>
      <c r="AA683">
        <v>1</v>
      </c>
      <c r="AB683">
        <v>25</v>
      </c>
    </row>
    <row r="684" spans="1:28" x14ac:dyDescent="0.2">
      <c r="A684">
        <v>2021</v>
      </c>
      <c r="B684">
        <v>2</v>
      </c>
      <c r="C684" s="260">
        <v>44237</v>
      </c>
      <c r="E684">
        <v>630</v>
      </c>
      <c r="F684" t="s">
        <v>356</v>
      </c>
      <c r="G684" t="s">
        <v>357</v>
      </c>
      <c r="H684">
        <v>197.84299999999999</v>
      </c>
      <c r="I684">
        <v>230.15700000000001</v>
      </c>
      <c r="J684">
        <v>220.3</v>
      </c>
      <c r="K684">
        <v>18</v>
      </c>
      <c r="L684">
        <v>200</v>
      </c>
      <c r="M684">
        <v>22</v>
      </c>
      <c r="N684">
        <v>161</v>
      </c>
      <c r="O684">
        <v>17</v>
      </c>
      <c r="P684">
        <v>4</v>
      </c>
      <c r="Q684">
        <v>13</v>
      </c>
      <c r="X684">
        <v>34</v>
      </c>
      <c r="Y684">
        <v>394</v>
      </c>
      <c r="Z684">
        <v>1.4999999999999999E-2</v>
      </c>
      <c r="AA684">
        <v>1</v>
      </c>
      <c r="AB684">
        <v>25</v>
      </c>
    </row>
    <row r="685" spans="1:28" x14ac:dyDescent="0.2">
      <c r="A685">
        <v>2021</v>
      </c>
      <c r="B685">
        <v>2</v>
      </c>
      <c r="C685" s="260">
        <v>44238</v>
      </c>
      <c r="E685">
        <v>630</v>
      </c>
      <c r="F685" t="s">
        <v>356</v>
      </c>
      <c r="G685" t="s">
        <v>357</v>
      </c>
      <c r="H685">
        <v>197.84299999999999</v>
      </c>
      <c r="I685">
        <v>230.15700000000001</v>
      </c>
      <c r="J685">
        <v>227.9</v>
      </c>
      <c r="K685">
        <v>18</v>
      </c>
      <c r="L685">
        <v>200</v>
      </c>
      <c r="M685">
        <v>21</v>
      </c>
      <c r="N685">
        <v>170</v>
      </c>
      <c r="O685">
        <v>10</v>
      </c>
      <c r="P685">
        <v>7</v>
      </c>
      <c r="Q685">
        <v>11</v>
      </c>
      <c r="X685">
        <v>28</v>
      </c>
      <c r="Y685">
        <v>508</v>
      </c>
      <c r="Z685">
        <v>1.4999999999999999E-2</v>
      </c>
      <c r="AA685">
        <v>1</v>
      </c>
      <c r="AB685">
        <v>25</v>
      </c>
    </row>
    <row r="686" spans="1:28" x14ac:dyDescent="0.2">
      <c r="A686">
        <v>2021</v>
      </c>
      <c r="B686">
        <v>2</v>
      </c>
      <c r="C686" s="260">
        <v>44227</v>
      </c>
      <c r="E686">
        <v>622</v>
      </c>
      <c r="F686" t="s">
        <v>298</v>
      </c>
      <c r="G686" t="s">
        <v>299</v>
      </c>
      <c r="H686">
        <v>172.41399999999999</v>
      </c>
      <c r="I686">
        <v>201.58600000000001</v>
      </c>
      <c r="J686">
        <v>203.6</v>
      </c>
      <c r="K686">
        <v>18</v>
      </c>
      <c r="L686">
        <v>200</v>
      </c>
      <c r="M686">
        <v>22</v>
      </c>
      <c r="N686">
        <v>163</v>
      </c>
      <c r="O686">
        <v>10</v>
      </c>
      <c r="P686">
        <v>6</v>
      </c>
      <c r="Q686">
        <v>9</v>
      </c>
      <c r="X686">
        <v>25</v>
      </c>
      <c r="Y686">
        <v>745</v>
      </c>
      <c r="Z686">
        <v>1.4999999999999999E-2</v>
      </c>
      <c r="AA686">
        <v>1</v>
      </c>
      <c r="AB686">
        <v>25</v>
      </c>
    </row>
    <row r="687" spans="1:28" x14ac:dyDescent="0.2">
      <c r="A687">
        <v>2021</v>
      </c>
      <c r="B687">
        <v>2</v>
      </c>
      <c r="C687" s="260">
        <v>44228</v>
      </c>
      <c r="E687">
        <v>622</v>
      </c>
      <c r="F687" t="s">
        <v>298</v>
      </c>
      <c r="G687" t="s">
        <v>299</v>
      </c>
      <c r="H687">
        <v>172.41399999999999</v>
      </c>
      <c r="I687">
        <v>201.58600000000001</v>
      </c>
      <c r="J687">
        <v>208</v>
      </c>
      <c r="K687">
        <v>18</v>
      </c>
      <c r="L687">
        <v>200</v>
      </c>
      <c r="M687">
        <v>26</v>
      </c>
      <c r="N687">
        <v>141</v>
      </c>
      <c r="O687">
        <v>6</v>
      </c>
      <c r="Q687">
        <v>4</v>
      </c>
      <c r="X687">
        <v>10</v>
      </c>
      <c r="Y687">
        <v>85</v>
      </c>
      <c r="Z687">
        <v>1.4999999999999999E-2</v>
      </c>
      <c r="AA687">
        <v>1</v>
      </c>
      <c r="AB687">
        <v>25</v>
      </c>
    </row>
    <row r="688" spans="1:28" x14ac:dyDescent="0.2">
      <c r="A688">
        <v>2021</v>
      </c>
      <c r="B688">
        <v>2</v>
      </c>
      <c r="C688" s="260">
        <v>44227</v>
      </c>
      <c r="E688">
        <v>299</v>
      </c>
      <c r="F688" t="s">
        <v>193</v>
      </c>
      <c r="G688" t="s">
        <v>194</v>
      </c>
      <c r="H688">
        <v>106.95</v>
      </c>
      <c r="I688">
        <v>123.05</v>
      </c>
      <c r="J688">
        <v>110.4</v>
      </c>
      <c r="K688">
        <v>70</v>
      </c>
      <c r="L688">
        <v>154</v>
      </c>
      <c r="M688">
        <v>86</v>
      </c>
      <c r="N688">
        <v>125</v>
      </c>
      <c r="O688">
        <v>8</v>
      </c>
      <c r="P688">
        <v>1</v>
      </c>
      <c r="Q688">
        <v>4</v>
      </c>
      <c r="X688">
        <v>13</v>
      </c>
      <c r="Y688">
        <v>1573</v>
      </c>
      <c r="Z688">
        <v>0.02</v>
      </c>
      <c r="AA688">
        <v>1</v>
      </c>
    </row>
    <row r="689" spans="1:28" x14ac:dyDescent="0.2">
      <c r="A689">
        <v>2021</v>
      </c>
      <c r="B689">
        <v>2</v>
      </c>
      <c r="C689" s="260">
        <v>44228</v>
      </c>
      <c r="E689">
        <v>299</v>
      </c>
      <c r="F689" t="s">
        <v>193</v>
      </c>
      <c r="G689" t="s">
        <v>194</v>
      </c>
      <c r="H689">
        <v>106.95</v>
      </c>
      <c r="I689">
        <v>123.05</v>
      </c>
      <c r="J689">
        <v>108.3</v>
      </c>
      <c r="K689">
        <v>70</v>
      </c>
      <c r="L689">
        <v>154</v>
      </c>
      <c r="M689">
        <v>90</v>
      </c>
      <c r="N689">
        <v>120</v>
      </c>
      <c r="O689">
        <v>9</v>
      </c>
      <c r="Q689">
        <v>8</v>
      </c>
      <c r="X689">
        <v>17</v>
      </c>
      <c r="Y689">
        <v>1937</v>
      </c>
      <c r="Z689">
        <v>0.02</v>
      </c>
      <c r="AA689">
        <v>1</v>
      </c>
    </row>
    <row r="690" spans="1:28" x14ac:dyDescent="0.2">
      <c r="A690">
        <v>2021</v>
      </c>
      <c r="B690">
        <v>2</v>
      </c>
      <c r="C690" s="260">
        <v>44229</v>
      </c>
      <c r="E690">
        <v>299</v>
      </c>
      <c r="F690" t="s">
        <v>193</v>
      </c>
      <c r="G690" t="s">
        <v>194</v>
      </c>
      <c r="H690">
        <v>106.95</v>
      </c>
      <c r="I690">
        <v>123.05</v>
      </c>
      <c r="J690">
        <v>108.2</v>
      </c>
      <c r="K690">
        <v>70</v>
      </c>
      <c r="L690">
        <v>154</v>
      </c>
      <c r="M690">
        <v>94</v>
      </c>
      <c r="N690">
        <v>115</v>
      </c>
      <c r="O690">
        <v>6</v>
      </c>
      <c r="P690">
        <v>3</v>
      </c>
      <c r="Q690">
        <v>9</v>
      </c>
      <c r="X690">
        <v>18</v>
      </c>
      <c r="Y690">
        <v>1938</v>
      </c>
      <c r="Z690">
        <v>0.02</v>
      </c>
      <c r="AA690">
        <v>1</v>
      </c>
    </row>
    <row r="691" spans="1:28" x14ac:dyDescent="0.2">
      <c r="A691">
        <v>2021</v>
      </c>
      <c r="B691">
        <v>2</v>
      </c>
      <c r="C691" s="260">
        <v>44238</v>
      </c>
      <c r="E691">
        <v>299</v>
      </c>
      <c r="F691" t="s">
        <v>193</v>
      </c>
      <c r="G691" t="s">
        <v>194</v>
      </c>
      <c r="H691">
        <v>106.95</v>
      </c>
      <c r="I691">
        <v>123.05</v>
      </c>
      <c r="J691">
        <v>110.6</v>
      </c>
      <c r="K691">
        <v>70</v>
      </c>
      <c r="L691">
        <v>154</v>
      </c>
      <c r="M691">
        <v>94</v>
      </c>
      <c r="N691">
        <v>115</v>
      </c>
      <c r="O691">
        <v>4</v>
      </c>
      <c r="Q691">
        <v>3</v>
      </c>
      <c r="X691">
        <v>7</v>
      </c>
      <c r="Y691">
        <v>439</v>
      </c>
      <c r="Z691">
        <v>0.02</v>
      </c>
      <c r="AA691">
        <v>1</v>
      </c>
    </row>
    <row r="692" spans="1:28" x14ac:dyDescent="0.2">
      <c r="A692">
        <v>2021</v>
      </c>
      <c r="B692">
        <v>2</v>
      </c>
      <c r="C692" s="260">
        <v>44241</v>
      </c>
      <c r="E692">
        <v>299</v>
      </c>
      <c r="F692" t="s">
        <v>193</v>
      </c>
      <c r="G692" t="s">
        <v>194</v>
      </c>
      <c r="H692">
        <v>106.95</v>
      </c>
      <c r="I692">
        <v>123.05</v>
      </c>
      <c r="J692">
        <v>113.8</v>
      </c>
      <c r="K692">
        <v>70</v>
      </c>
      <c r="L692">
        <v>154</v>
      </c>
      <c r="M692">
        <v>94</v>
      </c>
      <c r="N692">
        <v>115</v>
      </c>
      <c r="O692">
        <v>7</v>
      </c>
      <c r="P692">
        <v>2</v>
      </c>
      <c r="Q692">
        <v>7</v>
      </c>
      <c r="X692">
        <v>16</v>
      </c>
      <c r="Y692">
        <v>1264</v>
      </c>
      <c r="Z692">
        <v>0.02</v>
      </c>
      <c r="AA692">
        <v>1</v>
      </c>
    </row>
    <row r="693" spans="1:28" x14ac:dyDescent="0.2">
      <c r="A693">
        <v>2021</v>
      </c>
      <c r="B693">
        <v>2</v>
      </c>
      <c r="C693" s="260">
        <v>44242</v>
      </c>
      <c r="E693">
        <v>299</v>
      </c>
      <c r="F693" t="s">
        <v>193</v>
      </c>
      <c r="G693" t="s">
        <v>194</v>
      </c>
      <c r="H693">
        <v>106.95</v>
      </c>
      <c r="I693">
        <v>123.05</v>
      </c>
      <c r="J693">
        <v>111.1</v>
      </c>
      <c r="K693">
        <v>70</v>
      </c>
      <c r="L693">
        <v>154</v>
      </c>
      <c r="M693">
        <v>95</v>
      </c>
      <c r="N693">
        <v>113</v>
      </c>
      <c r="O693">
        <v>7</v>
      </c>
      <c r="P693">
        <v>6</v>
      </c>
      <c r="Q693">
        <v>3</v>
      </c>
      <c r="S693">
        <v>5</v>
      </c>
      <c r="X693">
        <v>20</v>
      </c>
      <c r="Y693">
        <v>2204</v>
      </c>
      <c r="Z693">
        <v>0.02</v>
      </c>
      <c r="AA693">
        <v>1</v>
      </c>
    </row>
    <row r="694" spans="1:28" x14ac:dyDescent="0.2">
      <c r="A694">
        <v>2021</v>
      </c>
      <c r="B694">
        <v>2</v>
      </c>
      <c r="C694" s="260">
        <v>44243</v>
      </c>
      <c r="E694">
        <v>299</v>
      </c>
      <c r="F694" t="s">
        <v>193</v>
      </c>
      <c r="G694" t="s">
        <v>194</v>
      </c>
      <c r="H694">
        <v>106.95</v>
      </c>
      <c r="I694">
        <v>123.05</v>
      </c>
      <c r="J694">
        <v>111.6</v>
      </c>
      <c r="K694">
        <v>70</v>
      </c>
      <c r="L694">
        <v>154</v>
      </c>
      <c r="M694">
        <v>96</v>
      </c>
      <c r="N694">
        <v>112</v>
      </c>
      <c r="O694">
        <v>3</v>
      </c>
      <c r="Q694">
        <v>5</v>
      </c>
      <c r="X694">
        <v>8</v>
      </c>
      <c r="Y694">
        <v>1064</v>
      </c>
      <c r="Z694">
        <v>0.02</v>
      </c>
      <c r="AA694">
        <v>1</v>
      </c>
    </row>
    <row r="695" spans="1:28" x14ac:dyDescent="0.2">
      <c r="A695">
        <v>2021</v>
      </c>
      <c r="B695">
        <v>2</v>
      </c>
      <c r="C695" s="260">
        <v>44227</v>
      </c>
      <c r="E695">
        <v>348</v>
      </c>
      <c r="F695" t="s">
        <v>188</v>
      </c>
      <c r="G695" t="s">
        <v>189</v>
      </c>
      <c r="H695">
        <v>465</v>
      </c>
      <c r="I695">
        <v>535</v>
      </c>
      <c r="J695">
        <v>515.1</v>
      </c>
      <c r="K695">
        <v>40</v>
      </c>
      <c r="L695">
        <v>144</v>
      </c>
      <c r="M695">
        <v>43</v>
      </c>
      <c r="N695">
        <v>169</v>
      </c>
      <c r="O695">
        <v>18</v>
      </c>
      <c r="P695">
        <v>2</v>
      </c>
      <c r="Q695">
        <v>5</v>
      </c>
      <c r="X695">
        <v>25</v>
      </c>
      <c r="Y695">
        <v>837</v>
      </c>
      <c r="Z695">
        <v>1.4999999999999999E-2</v>
      </c>
      <c r="AA695">
        <v>1</v>
      </c>
      <c r="AB695">
        <v>25</v>
      </c>
    </row>
    <row r="696" spans="1:28" x14ac:dyDescent="0.2">
      <c r="A696">
        <v>2021</v>
      </c>
      <c r="B696">
        <v>2</v>
      </c>
      <c r="C696" s="260">
        <v>44228</v>
      </c>
      <c r="E696">
        <v>348</v>
      </c>
      <c r="F696" t="s">
        <v>188</v>
      </c>
      <c r="G696" t="s">
        <v>189</v>
      </c>
      <c r="H696">
        <v>465</v>
      </c>
      <c r="I696">
        <v>535</v>
      </c>
      <c r="J696">
        <v>492.9</v>
      </c>
      <c r="K696">
        <v>40</v>
      </c>
      <c r="L696">
        <v>144</v>
      </c>
      <c r="M696">
        <v>43</v>
      </c>
      <c r="N696">
        <v>169</v>
      </c>
      <c r="O696">
        <v>13</v>
      </c>
      <c r="Q696">
        <v>6</v>
      </c>
      <c r="X696">
        <v>19</v>
      </c>
      <c r="Y696">
        <v>1405</v>
      </c>
      <c r="Z696">
        <v>1.4999999999999999E-2</v>
      </c>
      <c r="AA696">
        <v>1</v>
      </c>
      <c r="AB696">
        <v>25</v>
      </c>
    </row>
    <row r="697" spans="1:28" x14ac:dyDescent="0.2">
      <c r="A697">
        <v>2021</v>
      </c>
      <c r="B697">
        <v>2</v>
      </c>
      <c r="C697" s="260">
        <v>44229</v>
      </c>
      <c r="E697">
        <v>348</v>
      </c>
      <c r="F697" t="s">
        <v>188</v>
      </c>
      <c r="G697" t="s">
        <v>189</v>
      </c>
      <c r="H697">
        <v>465</v>
      </c>
      <c r="I697">
        <v>535</v>
      </c>
      <c r="K697">
        <v>40</v>
      </c>
      <c r="L697">
        <v>144</v>
      </c>
      <c r="O697">
        <v>1</v>
      </c>
      <c r="Q697">
        <v>2</v>
      </c>
      <c r="X697">
        <v>3</v>
      </c>
      <c r="Y697">
        <v>199</v>
      </c>
      <c r="Z697">
        <v>1.4999999999999999E-2</v>
      </c>
      <c r="AA697">
        <v>1</v>
      </c>
      <c r="AB697">
        <v>25</v>
      </c>
    </row>
    <row r="698" spans="1:28" x14ac:dyDescent="0.2">
      <c r="A698">
        <v>2021</v>
      </c>
      <c r="B698">
        <v>2</v>
      </c>
      <c r="C698" s="260">
        <v>44227</v>
      </c>
      <c r="E698">
        <v>347</v>
      </c>
      <c r="F698" t="s">
        <v>184</v>
      </c>
      <c r="G698" t="s">
        <v>185</v>
      </c>
      <c r="H698">
        <v>465</v>
      </c>
      <c r="I698">
        <v>535</v>
      </c>
      <c r="J698">
        <v>517.29999999999995</v>
      </c>
      <c r="K698">
        <v>40</v>
      </c>
      <c r="L698">
        <v>144</v>
      </c>
      <c r="M698">
        <v>43</v>
      </c>
      <c r="N698">
        <v>169</v>
      </c>
      <c r="O698">
        <v>2</v>
      </c>
      <c r="P698">
        <v>2</v>
      </c>
      <c r="Q698">
        <v>2</v>
      </c>
      <c r="X698">
        <v>6</v>
      </c>
      <c r="Y698">
        <v>244</v>
      </c>
      <c r="Z698">
        <v>1.4999999999999999E-2</v>
      </c>
      <c r="AA698">
        <v>1</v>
      </c>
    </row>
    <row r="699" spans="1:28" x14ac:dyDescent="0.2">
      <c r="A699">
        <v>2021</v>
      </c>
      <c r="B699">
        <v>2</v>
      </c>
      <c r="C699" s="260">
        <v>44228</v>
      </c>
      <c r="E699">
        <v>347</v>
      </c>
      <c r="F699" t="s">
        <v>184</v>
      </c>
      <c r="G699" t="s">
        <v>185</v>
      </c>
      <c r="H699">
        <v>465</v>
      </c>
      <c r="I699">
        <v>535</v>
      </c>
      <c r="J699">
        <v>509</v>
      </c>
      <c r="K699">
        <v>40</v>
      </c>
      <c r="L699">
        <v>144</v>
      </c>
      <c r="M699">
        <v>43</v>
      </c>
      <c r="N699">
        <v>169</v>
      </c>
      <c r="O699">
        <v>11</v>
      </c>
      <c r="Q699">
        <v>3</v>
      </c>
      <c r="X699">
        <v>14</v>
      </c>
      <c r="Y699">
        <v>462</v>
      </c>
      <c r="Z699">
        <v>1.4999999999999999E-2</v>
      </c>
      <c r="AA699">
        <v>1</v>
      </c>
    </row>
    <row r="700" spans="1:28" x14ac:dyDescent="0.2">
      <c r="A700">
        <v>2021</v>
      </c>
      <c r="B700">
        <v>2</v>
      </c>
      <c r="C700" s="260">
        <v>44229</v>
      </c>
      <c r="E700">
        <v>347</v>
      </c>
      <c r="F700" t="s">
        <v>184</v>
      </c>
      <c r="G700" t="s">
        <v>185</v>
      </c>
      <c r="H700">
        <v>465</v>
      </c>
      <c r="I700">
        <v>535</v>
      </c>
      <c r="K700">
        <v>40</v>
      </c>
      <c r="L700">
        <v>144</v>
      </c>
      <c r="O700">
        <v>3</v>
      </c>
      <c r="Q700">
        <v>1</v>
      </c>
      <c r="X700">
        <v>4</v>
      </c>
      <c r="Y700">
        <v>46</v>
      </c>
      <c r="Z700">
        <v>1.4999999999999999E-2</v>
      </c>
      <c r="AA700">
        <v>1</v>
      </c>
    </row>
    <row r="701" spans="1:28" x14ac:dyDescent="0.2">
      <c r="A701">
        <v>2021</v>
      </c>
      <c r="B701">
        <v>2</v>
      </c>
      <c r="C701" s="260">
        <v>44244</v>
      </c>
      <c r="E701">
        <v>281</v>
      </c>
      <c r="F701" t="s">
        <v>275</v>
      </c>
      <c r="G701" t="s">
        <v>276</v>
      </c>
      <c r="H701">
        <v>265.05</v>
      </c>
      <c r="I701">
        <v>304.95</v>
      </c>
      <c r="J701">
        <v>324</v>
      </c>
      <c r="K701">
        <v>120</v>
      </c>
      <c r="L701">
        <v>120</v>
      </c>
      <c r="M701">
        <v>111</v>
      </c>
      <c r="N701">
        <v>130</v>
      </c>
      <c r="O701">
        <v>2</v>
      </c>
      <c r="P701">
        <v>3</v>
      </c>
      <c r="Q701">
        <v>6</v>
      </c>
      <c r="X701">
        <v>11</v>
      </c>
      <c r="Y701">
        <v>703</v>
      </c>
      <c r="Z701">
        <v>1.4999999999999999E-2</v>
      </c>
      <c r="AA701">
        <v>1</v>
      </c>
      <c r="AB701">
        <v>18</v>
      </c>
    </row>
    <row r="702" spans="1:28" x14ac:dyDescent="0.2">
      <c r="A702">
        <v>2021</v>
      </c>
      <c r="B702">
        <v>2</v>
      </c>
      <c r="C702" s="260">
        <v>44245</v>
      </c>
      <c r="E702">
        <v>281</v>
      </c>
      <c r="F702" t="s">
        <v>275</v>
      </c>
      <c r="G702" t="s">
        <v>276</v>
      </c>
      <c r="H702">
        <v>265.05</v>
      </c>
      <c r="I702">
        <v>304.95</v>
      </c>
      <c r="J702">
        <v>302.39999999999998</v>
      </c>
      <c r="K702">
        <v>120</v>
      </c>
      <c r="L702">
        <v>120</v>
      </c>
      <c r="M702">
        <v>111</v>
      </c>
      <c r="N702">
        <v>130</v>
      </c>
      <c r="O702">
        <v>3</v>
      </c>
      <c r="Q702">
        <v>2</v>
      </c>
      <c r="S702">
        <v>1</v>
      </c>
      <c r="X702">
        <v>6</v>
      </c>
      <c r="Y702">
        <v>2092</v>
      </c>
      <c r="Z702">
        <v>1.4999999999999999E-2</v>
      </c>
      <c r="AA702">
        <v>1</v>
      </c>
      <c r="AB702">
        <v>18</v>
      </c>
    </row>
    <row r="703" spans="1:28" x14ac:dyDescent="0.2">
      <c r="A703">
        <v>2021</v>
      </c>
      <c r="B703">
        <v>2</v>
      </c>
      <c r="C703" s="260">
        <v>44248</v>
      </c>
      <c r="E703">
        <v>281</v>
      </c>
      <c r="F703" t="s">
        <v>275</v>
      </c>
      <c r="G703" t="s">
        <v>276</v>
      </c>
      <c r="H703">
        <v>265.05</v>
      </c>
      <c r="I703">
        <v>304.95</v>
      </c>
      <c r="J703">
        <v>302.10000000000002</v>
      </c>
      <c r="K703">
        <v>120</v>
      </c>
      <c r="L703">
        <v>120</v>
      </c>
      <c r="M703">
        <v>117</v>
      </c>
      <c r="N703">
        <v>123</v>
      </c>
      <c r="O703">
        <v>6</v>
      </c>
      <c r="P703">
        <v>3</v>
      </c>
      <c r="Q703">
        <v>8</v>
      </c>
      <c r="X703">
        <v>16</v>
      </c>
      <c r="Y703">
        <v>2424</v>
      </c>
      <c r="Z703">
        <v>1.4999999999999999E-2</v>
      </c>
      <c r="AA703">
        <v>1</v>
      </c>
      <c r="AB703">
        <v>18</v>
      </c>
    </row>
    <row r="704" spans="1:28" x14ac:dyDescent="0.2">
      <c r="A704">
        <v>2021</v>
      </c>
      <c r="B704">
        <v>2</v>
      </c>
      <c r="C704" s="260">
        <v>44249</v>
      </c>
      <c r="E704">
        <v>281</v>
      </c>
      <c r="F704" t="s">
        <v>275</v>
      </c>
      <c r="G704" t="s">
        <v>276</v>
      </c>
      <c r="H704">
        <v>265.05</v>
      </c>
      <c r="I704">
        <v>304.95</v>
      </c>
      <c r="J704">
        <v>298.5</v>
      </c>
      <c r="K704">
        <v>120</v>
      </c>
      <c r="L704">
        <v>120</v>
      </c>
      <c r="M704">
        <v>120</v>
      </c>
      <c r="N704">
        <v>120</v>
      </c>
      <c r="O704">
        <v>1</v>
      </c>
      <c r="P704">
        <v>2</v>
      </c>
      <c r="Q704">
        <v>2</v>
      </c>
      <c r="X704">
        <v>5</v>
      </c>
      <c r="Y704">
        <v>461</v>
      </c>
      <c r="Z704">
        <v>1.4999999999999999E-2</v>
      </c>
      <c r="AA704">
        <v>1</v>
      </c>
      <c r="AB704">
        <v>18</v>
      </c>
    </row>
    <row r="705" spans="1:28" x14ac:dyDescent="0.2">
      <c r="A705">
        <v>2021</v>
      </c>
      <c r="B705">
        <v>2</v>
      </c>
      <c r="C705" s="260">
        <v>44237</v>
      </c>
      <c r="E705">
        <v>280</v>
      </c>
      <c r="F705" t="s">
        <v>311</v>
      </c>
      <c r="G705" t="s">
        <v>312</v>
      </c>
      <c r="H705">
        <v>300.39</v>
      </c>
      <c r="I705">
        <v>345.61</v>
      </c>
      <c r="J705">
        <v>345</v>
      </c>
      <c r="K705">
        <v>105</v>
      </c>
      <c r="L705">
        <v>103</v>
      </c>
      <c r="M705">
        <v>104</v>
      </c>
      <c r="N705">
        <v>104</v>
      </c>
      <c r="O705">
        <v>3</v>
      </c>
      <c r="Q705">
        <v>1</v>
      </c>
      <c r="X705">
        <v>4</v>
      </c>
      <c r="Y705">
        <v>4</v>
      </c>
      <c r="Z705">
        <v>1.4999999999999999E-2</v>
      </c>
      <c r="AA705">
        <v>1</v>
      </c>
      <c r="AB705">
        <v>16</v>
      </c>
    </row>
    <row r="706" spans="1:28" x14ac:dyDescent="0.2">
      <c r="A706">
        <v>2021</v>
      </c>
      <c r="B706">
        <v>2</v>
      </c>
      <c r="C706" s="260">
        <v>44238</v>
      </c>
      <c r="E706">
        <v>280</v>
      </c>
      <c r="F706" t="s">
        <v>311</v>
      </c>
      <c r="G706" t="s">
        <v>312</v>
      </c>
      <c r="H706">
        <v>300.39</v>
      </c>
      <c r="I706">
        <v>345.61</v>
      </c>
      <c r="J706">
        <v>330.8</v>
      </c>
      <c r="K706">
        <v>105</v>
      </c>
      <c r="L706">
        <v>103</v>
      </c>
      <c r="M706">
        <v>80</v>
      </c>
      <c r="N706">
        <v>135</v>
      </c>
      <c r="O706">
        <v>4</v>
      </c>
      <c r="P706">
        <v>5</v>
      </c>
      <c r="Q706">
        <v>6</v>
      </c>
      <c r="X706">
        <v>14</v>
      </c>
      <c r="Y706">
        <v>1759</v>
      </c>
      <c r="Z706">
        <v>1.4999999999999999E-2</v>
      </c>
      <c r="AA706">
        <v>1</v>
      </c>
      <c r="AB706">
        <v>16</v>
      </c>
    </row>
    <row r="707" spans="1:28" x14ac:dyDescent="0.2">
      <c r="A707">
        <v>2021</v>
      </c>
      <c r="B707">
        <v>2</v>
      </c>
      <c r="C707" s="260">
        <v>44241</v>
      </c>
      <c r="E707">
        <v>280</v>
      </c>
      <c r="F707" t="s">
        <v>311</v>
      </c>
      <c r="G707" t="s">
        <v>312</v>
      </c>
      <c r="H707">
        <v>300.39</v>
      </c>
      <c r="I707">
        <v>345.61</v>
      </c>
      <c r="J707">
        <v>331.4</v>
      </c>
      <c r="K707">
        <v>105</v>
      </c>
      <c r="L707">
        <v>103</v>
      </c>
      <c r="M707">
        <v>84</v>
      </c>
      <c r="N707">
        <v>129</v>
      </c>
      <c r="O707">
        <v>7</v>
      </c>
      <c r="P707">
        <v>3</v>
      </c>
      <c r="Q707">
        <v>5</v>
      </c>
      <c r="X707">
        <v>14</v>
      </c>
      <c r="Y707">
        <v>1554</v>
      </c>
      <c r="Z707">
        <v>1.4999999999999999E-2</v>
      </c>
      <c r="AA707">
        <v>1</v>
      </c>
      <c r="AB707">
        <v>16</v>
      </c>
    </row>
    <row r="708" spans="1:28" x14ac:dyDescent="0.2">
      <c r="A708">
        <v>2021</v>
      </c>
      <c r="B708">
        <v>2</v>
      </c>
      <c r="C708" s="260">
        <v>44242</v>
      </c>
      <c r="E708">
        <v>280</v>
      </c>
      <c r="F708" t="s">
        <v>311</v>
      </c>
      <c r="G708" t="s">
        <v>312</v>
      </c>
      <c r="H708">
        <v>300.39</v>
      </c>
      <c r="I708">
        <v>345.61</v>
      </c>
      <c r="J708">
        <v>348.5</v>
      </c>
      <c r="K708">
        <v>105</v>
      </c>
      <c r="L708">
        <v>103</v>
      </c>
      <c r="M708">
        <v>84</v>
      </c>
      <c r="N708">
        <v>129</v>
      </c>
      <c r="O708">
        <v>5</v>
      </c>
      <c r="Q708">
        <v>1</v>
      </c>
      <c r="X708">
        <v>6</v>
      </c>
      <c r="Y708">
        <v>306</v>
      </c>
      <c r="Z708">
        <v>1.4999999999999999E-2</v>
      </c>
      <c r="AA708">
        <v>1</v>
      </c>
      <c r="AB708">
        <v>16</v>
      </c>
    </row>
    <row r="709" spans="1:28" x14ac:dyDescent="0.2">
      <c r="A709">
        <v>2021</v>
      </c>
      <c r="B709">
        <v>2</v>
      </c>
      <c r="C709" s="260">
        <v>44249</v>
      </c>
      <c r="E709">
        <v>280</v>
      </c>
      <c r="F709" t="s">
        <v>311</v>
      </c>
      <c r="G709" t="s">
        <v>312</v>
      </c>
      <c r="H709">
        <v>300.39</v>
      </c>
      <c r="I709">
        <v>345.61</v>
      </c>
      <c r="J709">
        <v>337.3</v>
      </c>
      <c r="K709">
        <v>105</v>
      </c>
      <c r="L709">
        <v>103</v>
      </c>
      <c r="M709">
        <v>79</v>
      </c>
      <c r="N709">
        <v>137</v>
      </c>
      <c r="O709">
        <v>5</v>
      </c>
      <c r="P709">
        <v>4</v>
      </c>
      <c r="Q709">
        <v>4</v>
      </c>
      <c r="X709">
        <v>13</v>
      </c>
      <c r="Y709">
        <v>1098</v>
      </c>
      <c r="Z709">
        <v>1.4999999999999999E-2</v>
      </c>
      <c r="AA709">
        <v>1</v>
      </c>
      <c r="AB709">
        <v>16</v>
      </c>
    </row>
    <row r="710" spans="1:28" x14ac:dyDescent="0.2">
      <c r="A710">
        <v>2021</v>
      </c>
      <c r="B710">
        <v>2</v>
      </c>
      <c r="C710" s="260">
        <v>44250</v>
      </c>
      <c r="E710">
        <v>280</v>
      </c>
      <c r="F710" t="s">
        <v>311</v>
      </c>
      <c r="G710" t="s">
        <v>312</v>
      </c>
      <c r="H710">
        <v>300.39</v>
      </c>
      <c r="I710">
        <v>345.61</v>
      </c>
      <c r="J710">
        <v>327.7</v>
      </c>
      <c r="K710">
        <v>105</v>
      </c>
      <c r="L710">
        <v>103</v>
      </c>
      <c r="M710">
        <v>88</v>
      </c>
      <c r="N710">
        <v>123</v>
      </c>
      <c r="O710">
        <v>6</v>
      </c>
      <c r="P710">
        <v>2</v>
      </c>
      <c r="Q710">
        <v>4</v>
      </c>
      <c r="X710">
        <v>12</v>
      </c>
      <c r="Y710">
        <v>1792</v>
      </c>
      <c r="Z710">
        <v>1.4999999999999999E-2</v>
      </c>
      <c r="AA710">
        <v>1</v>
      </c>
      <c r="AB710">
        <v>16</v>
      </c>
    </row>
    <row r="711" spans="1:28" x14ac:dyDescent="0.2">
      <c r="A711">
        <v>2021</v>
      </c>
      <c r="B711">
        <v>2</v>
      </c>
      <c r="C711" s="260">
        <v>44251</v>
      </c>
      <c r="E711">
        <v>280</v>
      </c>
      <c r="F711" t="s">
        <v>311</v>
      </c>
      <c r="G711" t="s">
        <v>312</v>
      </c>
      <c r="H711">
        <v>300.39</v>
      </c>
      <c r="I711">
        <v>345.61</v>
      </c>
      <c r="J711">
        <v>315</v>
      </c>
      <c r="K711">
        <v>105</v>
      </c>
      <c r="L711">
        <v>103</v>
      </c>
      <c r="M711">
        <v>87</v>
      </c>
      <c r="N711">
        <v>124</v>
      </c>
      <c r="O711">
        <v>2</v>
      </c>
      <c r="P711">
        <v>1</v>
      </c>
      <c r="Q711">
        <v>1</v>
      </c>
      <c r="X711">
        <v>4</v>
      </c>
      <c r="Y711">
        <v>609</v>
      </c>
      <c r="Z711">
        <v>1.4999999999999999E-2</v>
      </c>
      <c r="AA711">
        <v>1</v>
      </c>
      <c r="AB711">
        <v>16</v>
      </c>
    </row>
    <row r="712" spans="1:28" x14ac:dyDescent="0.2">
      <c r="A712">
        <v>2021</v>
      </c>
      <c r="B712">
        <v>2</v>
      </c>
      <c r="C712" s="260">
        <v>44227</v>
      </c>
      <c r="E712">
        <v>168</v>
      </c>
      <c r="F712" t="s">
        <v>273</v>
      </c>
      <c r="G712" t="s">
        <v>274</v>
      </c>
      <c r="H712">
        <v>575.66999999999996</v>
      </c>
      <c r="I712">
        <v>662.33</v>
      </c>
      <c r="J712">
        <v>658.7</v>
      </c>
      <c r="K712">
        <v>90</v>
      </c>
      <c r="L712">
        <v>116</v>
      </c>
      <c r="M712">
        <v>96</v>
      </c>
      <c r="N712">
        <v>113</v>
      </c>
      <c r="O712">
        <v>4</v>
      </c>
      <c r="Q712">
        <v>1</v>
      </c>
      <c r="X712">
        <v>5</v>
      </c>
      <c r="Y712">
        <v>461</v>
      </c>
      <c r="Z712">
        <v>1.4999999999999999E-2</v>
      </c>
      <c r="AA712">
        <v>1</v>
      </c>
      <c r="AB712">
        <v>18</v>
      </c>
    </row>
    <row r="713" spans="1:28" x14ac:dyDescent="0.2">
      <c r="A713">
        <v>2021</v>
      </c>
      <c r="B713">
        <v>2</v>
      </c>
      <c r="C713" s="260">
        <v>44248</v>
      </c>
      <c r="E713">
        <v>168</v>
      </c>
      <c r="F713" t="s">
        <v>273</v>
      </c>
      <c r="G713" t="s">
        <v>274</v>
      </c>
      <c r="H713">
        <v>575.66999999999996</v>
      </c>
      <c r="I713">
        <v>662.33</v>
      </c>
      <c r="J713">
        <v>636.6</v>
      </c>
      <c r="K713">
        <v>90</v>
      </c>
      <c r="L713">
        <v>116</v>
      </c>
      <c r="M713">
        <v>76</v>
      </c>
      <c r="N713">
        <v>143</v>
      </c>
      <c r="O713">
        <v>5</v>
      </c>
      <c r="Q713">
        <v>2</v>
      </c>
      <c r="X713">
        <v>7</v>
      </c>
      <c r="Y713">
        <v>517</v>
      </c>
      <c r="Z713">
        <v>1.4999999999999999E-2</v>
      </c>
      <c r="AA713">
        <v>1</v>
      </c>
      <c r="AB713">
        <v>18</v>
      </c>
    </row>
    <row r="714" spans="1:28" x14ac:dyDescent="0.2">
      <c r="A714">
        <v>2021</v>
      </c>
      <c r="B714">
        <v>2</v>
      </c>
      <c r="C714" s="260">
        <v>44249</v>
      </c>
      <c r="E714">
        <v>168</v>
      </c>
      <c r="F714" t="s">
        <v>273</v>
      </c>
      <c r="G714" t="s">
        <v>274</v>
      </c>
      <c r="H714">
        <v>575.66999999999996</v>
      </c>
      <c r="I714">
        <v>662.33</v>
      </c>
      <c r="J714">
        <v>650.29999999999995</v>
      </c>
      <c r="K714">
        <v>90</v>
      </c>
      <c r="L714">
        <v>116</v>
      </c>
      <c r="M714">
        <v>74</v>
      </c>
      <c r="N714">
        <v>145</v>
      </c>
      <c r="O714">
        <v>3</v>
      </c>
      <c r="P714">
        <v>1</v>
      </c>
      <c r="Q714">
        <v>1</v>
      </c>
      <c r="X714">
        <v>5</v>
      </c>
      <c r="Y714">
        <v>569</v>
      </c>
      <c r="Z714">
        <v>1.4999999999999999E-2</v>
      </c>
      <c r="AA714">
        <v>1</v>
      </c>
      <c r="AB714">
        <v>18</v>
      </c>
    </row>
    <row r="715" spans="1:28" x14ac:dyDescent="0.2">
      <c r="A715">
        <v>2021</v>
      </c>
      <c r="B715">
        <v>2</v>
      </c>
      <c r="C715" s="260">
        <v>44227</v>
      </c>
      <c r="E715">
        <v>273</v>
      </c>
      <c r="F715" t="s">
        <v>254</v>
      </c>
      <c r="G715" t="s">
        <v>255</v>
      </c>
      <c r="H715">
        <v>524.52</v>
      </c>
      <c r="I715">
        <v>603.48</v>
      </c>
      <c r="J715">
        <v>600</v>
      </c>
      <c r="K715">
        <v>93</v>
      </c>
      <c r="L715">
        <v>116</v>
      </c>
      <c r="M715">
        <v>96</v>
      </c>
      <c r="N715">
        <v>113</v>
      </c>
      <c r="O715">
        <v>3</v>
      </c>
      <c r="Q715">
        <v>1</v>
      </c>
      <c r="X715">
        <v>4</v>
      </c>
      <c r="Y715">
        <v>4</v>
      </c>
      <c r="Z715">
        <v>1.4999999999999999E-2</v>
      </c>
      <c r="AA715">
        <v>1</v>
      </c>
      <c r="AB715">
        <v>16</v>
      </c>
    </row>
    <row r="716" spans="1:28" x14ac:dyDescent="0.2">
      <c r="A716">
        <v>2021</v>
      </c>
      <c r="B716">
        <v>2</v>
      </c>
      <c r="C716" s="260">
        <v>44242</v>
      </c>
      <c r="E716">
        <v>273</v>
      </c>
      <c r="F716" t="s">
        <v>254</v>
      </c>
      <c r="G716" t="s">
        <v>255</v>
      </c>
      <c r="H716">
        <v>524.52</v>
      </c>
      <c r="I716">
        <v>603.48</v>
      </c>
      <c r="J716">
        <v>595</v>
      </c>
      <c r="K716">
        <v>93</v>
      </c>
      <c r="L716">
        <v>116</v>
      </c>
      <c r="M716">
        <v>78</v>
      </c>
      <c r="N716">
        <v>138</v>
      </c>
      <c r="O716">
        <v>6</v>
      </c>
      <c r="P716">
        <v>1</v>
      </c>
      <c r="Q716">
        <v>2</v>
      </c>
      <c r="X716">
        <v>9</v>
      </c>
      <c r="Y716">
        <v>1077</v>
      </c>
      <c r="Z716">
        <v>1.4999999999999999E-2</v>
      </c>
      <c r="AA716">
        <v>1</v>
      </c>
      <c r="AB716">
        <v>16</v>
      </c>
    </row>
    <row r="717" spans="1:28" x14ac:dyDescent="0.2">
      <c r="A717">
        <v>2021</v>
      </c>
      <c r="B717">
        <v>2</v>
      </c>
      <c r="C717" s="260">
        <v>44243</v>
      </c>
      <c r="E717">
        <v>273</v>
      </c>
      <c r="F717" t="s">
        <v>254</v>
      </c>
      <c r="G717" t="s">
        <v>255</v>
      </c>
      <c r="H717">
        <v>524.52</v>
      </c>
      <c r="I717">
        <v>603.48</v>
      </c>
      <c r="J717">
        <v>599.6</v>
      </c>
      <c r="K717">
        <v>93</v>
      </c>
      <c r="L717">
        <v>116</v>
      </c>
      <c r="M717">
        <v>73</v>
      </c>
      <c r="N717">
        <v>148</v>
      </c>
      <c r="O717">
        <v>5</v>
      </c>
      <c r="Q717">
        <v>2</v>
      </c>
      <c r="X717">
        <v>7</v>
      </c>
      <c r="Y717">
        <v>763</v>
      </c>
      <c r="Z717">
        <v>1.4999999999999999E-2</v>
      </c>
      <c r="AA717">
        <v>1</v>
      </c>
      <c r="AB717">
        <v>16</v>
      </c>
    </row>
    <row r="718" spans="1:28" x14ac:dyDescent="0.2">
      <c r="A718">
        <v>2021</v>
      </c>
      <c r="B718">
        <v>2</v>
      </c>
      <c r="C718" s="260">
        <v>44244</v>
      </c>
      <c r="E718">
        <v>273</v>
      </c>
      <c r="F718" t="s">
        <v>254</v>
      </c>
      <c r="G718" t="s">
        <v>255</v>
      </c>
      <c r="H718">
        <v>524.52</v>
      </c>
      <c r="I718">
        <v>603.48</v>
      </c>
      <c r="J718">
        <v>589.5</v>
      </c>
      <c r="K718">
        <v>93</v>
      </c>
      <c r="L718">
        <v>116</v>
      </c>
      <c r="M718">
        <v>72</v>
      </c>
      <c r="N718">
        <v>151</v>
      </c>
      <c r="O718">
        <v>6</v>
      </c>
      <c r="P718">
        <v>3</v>
      </c>
      <c r="Q718">
        <v>4</v>
      </c>
      <c r="X718">
        <v>13</v>
      </c>
      <c r="Y718">
        <v>1393</v>
      </c>
      <c r="Z718">
        <v>1.4999999999999999E-2</v>
      </c>
      <c r="AA718">
        <v>1</v>
      </c>
      <c r="AB718">
        <v>16</v>
      </c>
    </row>
    <row r="719" spans="1:28" x14ac:dyDescent="0.2">
      <c r="A719">
        <v>2021</v>
      </c>
      <c r="B719">
        <v>2</v>
      </c>
      <c r="C719" s="260">
        <v>44245</v>
      </c>
      <c r="E719">
        <v>273</v>
      </c>
      <c r="F719" t="s">
        <v>254</v>
      </c>
      <c r="G719" t="s">
        <v>255</v>
      </c>
      <c r="H719">
        <v>524.52</v>
      </c>
      <c r="I719">
        <v>603.48</v>
      </c>
      <c r="J719">
        <v>586.79999999999995</v>
      </c>
      <c r="K719">
        <v>93</v>
      </c>
      <c r="L719">
        <v>116</v>
      </c>
      <c r="M719">
        <v>72</v>
      </c>
      <c r="N719">
        <v>151</v>
      </c>
      <c r="O719">
        <v>3</v>
      </c>
      <c r="P719">
        <v>4</v>
      </c>
      <c r="Q719">
        <v>5</v>
      </c>
      <c r="X719">
        <v>11</v>
      </c>
      <c r="Y719">
        <v>1553</v>
      </c>
      <c r="Z719">
        <v>1.4999999999999999E-2</v>
      </c>
      <c r="AA719">
        <v>1</v>
      </c>
      <c r="AB719">
        <v>16</v>
      </c>
    </row>
    <row r="720" spans="1:28" x14ac:dyDescent="0.2">
      <c r="A720">
        <v>2021</v>
      </c>
      <c r="B720">
        <v>2</v>
      </c>
      <c r="C720" s="260">
        <v>44248</v>
      </c>
      <c r="E720">
        <v>273</v>
      </c>
      <c r="F720" t="s">
        <v>254</v>
      </c>
      <c r="G720" t="s">
        <v>255</v>
      </c>
      <c r="H720">
        <v>524.52</v>
      </c>
      <c r="I720">
        <v>603.48</v>
      </c>
      <c r="J720">
        <v>581.29999999999995</v>
      </c>
      <c r="K720">
        <v>93</v>
      </c>
      <c r="L720">
        <v>116</v>
      </c>
      <c r="M720">
        <v>76</v>
      </c>
      <c r="N720">
        <v>143</v>
      </c>
      <c r="O720">
        <v>2</v>
      </c>
      <c r="P720">
        <v>2</v>
      </c>
      <c r="Q720">
        <v>4</v>
      </c>
      <c r="X720">
        <v>8</v>
      </c>
      <c r="Y720">
        <v>908</v>
      </c>
      <c r="Z720">
        <v>1.4999999999999999E-2</v>
      </c>
      <c r="AA720">
        <v>1</v>
      </c>
      <c r="AB720">
        <v>16</v>
      </c>
    </row>
    <row r="721" spans="1:28" x14ac:dyDescent="0.2">
      <c r="A721">
        <v>2021</v>
      </c>
      <c r="B721">
        <v>2</v>
      </c>
      <c r="C721" s="260">
        <v>44227</v>
      </c>
      <c r="E721">
        <v>271</v>
      </c>
      <c r="F721" t="s">
        <v>358</v>
      </c>
      <c r="G721" t="s">
        <v>359</v>
      </c>
      <c r="H721">
        <v>149.72999999999999</v>
      </c>
      <c r="I721">
        <v>172.27</v>
      </c>
      <c r="J721">
        <v>162</v>
      </c>
      <c r="K721">
        <v>151</v>
      </c>
      <c r="L721">
        <v>95</v>
      </c>
      <c r="M721">
        <v>149</v>
      </c>
      <c r="N721">
        <v>96</v>
      </c>
      <c r="O721">
        <v>5</v>
      </c>
      <c r="P721">
        <v>1</v>
      </c>
      <c r="Q721">
        <v>2</v>
      </c>
      <c r="X721">
        <v>8</v>
      </c>
      <c r="Y721">
        <v>2118</v>
      </c>
      <c r="Z721">
        <v>1.4999999999999999E-2</v>
      </c>
      <c r="AA721">
        <v>1</v>
      </c>
      <c r="AB721">
        <v>16</v>
      </c>
    </row>
    <row r="722" spans="1:28" x14ac:dyDescent="0.2">
      <c r="A722">
        <v>2021</v>
      </c>
      <c r="B722">
        <v>2</v>
      </c>
      <c r="C722" s="260">
        <v>44228</v>
      </c>
      <c r="E722">
        <v>271</v>
      </c>
      <c r="F722" t="s">
        <v>358</v>
      </c>
      <c r="G722" t="s">
        <v>359</v>
      </c>
      <c r="H722">
        <v>149.72999999999999</v>
      </c>
      <c r="I722">
        <v>172.27</v>
      </c>
      <c r="J722">
        <v>159</v>
      </c>
      <c r="K722">
        <v>151</v>
      </c>
      <c r="L722">
        <v>95</v>
      </c>
      <c r="M722">
        <v>152</v>
      </c>
      <c r="N722">
        <v>95</v>
      </c>
      <c r="O722">
        <v>1</v>
      </c>
      <c r="Q722">
        <v>2</v>
      </c>
      <c r="X722">
        <v>3</v>
      </c>
      <c r="Y722">
        <v>783</v>
      </c>
      <c r="Z722">
        <v>1.4999999999999999E-2</v>
      </c>
      <c r="AA722">
        <v>1</v>
      </c>
      <c r="AB722">
        <v>16</v>
      </c>
    </row>
    <row r="723" spans="1:28" x14ac:dyDescent="0.2">
      <c r="A723">
        <v>2021</v>
      </c>
      <c r="B723">
        <v>2</v>
      </c>
      <c r="C723" s="260">
        <v>44245</v>
      </c>
      <c r="E723">
        <v>271</v>
      </c>
      <c r="F723" t="s">
        <v>358</v>
      </c>
      <c r="G723" t="s">
        <v>359</v>
      </c>
      <c r="H723">
        <v>149.72999999999999</v>
      </c>
      <c r="I723">
        <v>172.27</v>
      </c>
      <c r="J723">
        <v>162.6</v>
      </c>
      <c r="K723">
        <v>151</v>
      </c>
      <c r="L723">
        <v>95</v>
      </c>
      <c r="M723">
        <v>138</v>
      </c>
      <c r="N723">
        <v>104</v>
      </c>
      <c r="O723">
        <v>2</v>
      </c>
      <c r="P723">
        <v>3</v>
      </c>
      <c r="Q723">
        <v>1</v>
      </c>
      <c r="X723">
        <v>6</v>
      </c>
      <c r="Y723">
        <v>1616</v>
      </c>
      <c r="Z723">
        <v>1.4999999999999999E-2</v>
      </c>
      <c r="AA723">
        <v>1</v>
      </c>
      <c r="AB723">
        <v>16</v>
      </c>
    </row>
    <row r="724" spans="1:28" x14ac:dyDescent="0.2">
      <c r="A724">
        <v>2021</v>
      </c>
      <c r="B724">
        <v>2</v>
      </c>
      <c r="C724" s="260">
        <v>44248</v>
      </c>
      <c r="E724">
        <v>271</v>
      </c>
      <c r="F724" t="s">
        <v>358</v>
      </c>
      <c r="G724" t="s">
        <v>359</v>
      </c>
      <c r="H724">
        <v>149.72999999999999</v>
      </c>
      <c r="I724">
        <v>172.27</v>
      </c>
      <c r="J724">
        <v>164</v>
      </c>
      <c r="K724">
        <v>151</v>
      </c>
      <c r="L724">
        <v>95</v>
      </c>
      <c r="M724">
        <v>145</v>
      </c>
      <c r="N724">
        <v>100</v>
      </c>
      <c r="O724">
        <v>6</v>
      </c>
      <c r="P724">
        <v>2</v>
      </c>
      <c r="Q724">
        <v>3</v>
      </c>
      <c r="X724">
        <v>11</v>
      </c>
      <c r="Y724">
        <v>3161</v>
      </c>
      <c r="Z724">
        <v>1.4999999999999999E-2</v>
      </c>
      <c r="AA724">
        <v>1</v>
      </c>
      <c r="AB724">
        <v>16</v>
      </c>
    </row>
    <row r="725" spans="1:28" x14ac:dyDescent="0.2">
      <c r="A725">
        <v>2021</v>
      </c>
      <c r="B725">
        <v>2</v>
      </c>
      <c r="C725" s="260">
        <v>44249</v>
      </c>
      <c r="E725">
        <v>271</v>
      </c>
      <c r="F725" t="s">
        <v>358</v>
      </c>
      <c r="G725" t="s">
        <v>359</v>
      </c>
      <c r="H725">
        <v>149.72999999999999</v>
      </c>
      <c r="I725">
        <v>172.27</v>
      </c>
      <c r="J725">
        <v>163.9</v>
      </c>
      <c r="K725">
        <v>151</v>
      </c>
      <c r="L725">
        <v>95</v>
      </c>
      <c r="M725">
        <v>153</v>
      </c>
      <c r="N725">
        <v>94</v>
      </c>
      <c r="O725">
        <v>5</v>
      </c>
      <c r="P725">
        <v>1</v>
      </c>
      <c r="Q725">
        <v>3</v>
      </c>
      <c r="X725">
        <v>9</v>
      </c>
      <c r="Y725">
        <v>2939</v>
      </c>
      <c r="Z725">
        <v>1.4999999999999999E-2</v>
      </c>
      <c r="AA725">
        <v>1</v>
      </c>
      <c r="AB725">
        <v>16</v>
      </c>
    </row>
    <row r="726" spans="1:28" x14ac:dyDescent="0.2">
      <c r="A726">
        <v>2021</v>
      </c>
      <c r="B726">
        <v>2</v>
      </c>
      <c r="C726" s="260">
        <v>44248</v>
      </c>
      <c r="E726">
        <v>253</v>
      </c>
      <c r="F726" t="s">
        <v>337</v>
      </c>
      <c r="G726" t="s">
        <v>209</v>
      </c>
      <c r="H726">
        <v>188.79</v>
      </c>
      <c r="I726">
        <v>217.21</v>
      </c>
      <c r="J726">
        <v>206.7</v>
      </c>
      <c r="K726">
        <v>121</v>
      </c>
      <c r="L726">
        <v>89</v>
      </c>
      <c r="M726">
        <v>114</v>
      </c>
      <c r="N726">
        <v>95</v>
      </c>
      <c r="O726">
        <v>6</v>
      </c>
      <c r="P726">
        <v>6</v>
      </c>
      <c r="Q726">
        <v>7</v>
      </c>
      <c r="X726">
        <v>19</v>
      </c>
      <c r="Y726">
        <v>1459</v>
      </c>
      <c r="Z726">
        <v>1.4999999999999999E-2</v>
      </c>
      <c r="AA726">
        <v>1</v>
      </c>
      <c r="AB726">
        <v>16</v>
      </c>
    </row>
    <row r="727" spans="1:28" x14ac:dyDescent="0.2">
      <c r="A727">
        <v>2021</v>
      </c>
      <c r="B727">
        <v>2</v>
      </c>
      <c r="C727" s="260">
        <v>44249</v>
      </c>
      <c r="E727">
        <v>253</v>
      </c>
      <c r="F727" t="s">
        <v>337</v>
      </c>
      <c r="G727" t="s">
        <v>209</v>
      </c>
      <c r="H727">
        <v>188.79</v>
      </c>
      <c r="I727">
        <v>217.21</v>
      </c>
      <c r="J727">
        <v>198.1</v>
      </c>
      <c r="K727">
        <v>121</v>
      </c>
      <c r="L727">
        <v>89</v>
      </c>
      <c r="M727">
        <v>114</v>
      </c>
      <c r="N727">
        <v>95</v>
      </c>
      <c r="O727">
        <v>6</v>
      </c>
      <c r="P727">
        <v>1</v>
      </c>
      <c r="Q727">
        <v>4</v>
      </c>
      <c r="X727">
        <v>10</v>
      </c>
      <c r="Y727">
        <v>1930</v>
      </c>
      <c r="Z727">
        <v>1.4999999999999999E-2</v>
      </c>
      <c r="AA727">
        <v>1</v>
      </c>
      <c r="AB727">
        <v>16</v>
      </c>
    </row>
    <row r="728" spans="1:28" x14ac:dyDescent="0.2">
      <c r="A728">
        <v>2021</v>
      </c>
      <c r="B728">
        <v>2</v>
      </c>
      <c r="C728" s="260">
        <v>44250</v>
      </c>
      <c r="E728">
        <v>253</v>
      </c>
      <c r="F728" t="s">
        <v>337</v>
      </c>
      <c r="G728" t="s">
        <v>209</v>
      </c>
      <c r="H728">
        <v>188.79</v>
      </c>
      <c r="I728">
        <v>217.21</v>
      </c>
      <c r="J728">
        <v>202.8</v>
      </c>
      <c r="K728">
        <v>121</v>
      </c>
      <c r="L728">
        <v>89</v>
      </c>
      <c r="M728">
        <v>118</v>
      </c>
      <c r="N728">
        <v>91</v>
      </c>
      <c r="O728">
        <v>7</v>
      </c>
      <c r="P728">
        <v>4</v>
      </c>
      <c r="Q728">
        <v>7</v>
      </c>
      <c r="X728">
        <v>18</v>
      </c>
      <c r="Y728">
        <v>2718</v>
      </c>
      <c r="Z728">
        <v>1.4999999999999999E-2</v>
      </c>
      <c r="AA728">
        <v>1</v>
      </c>
      <c r="AB728">
        <v>16</v>
      </c>
    </row>
    <row r="729" spans="1:28" x14ac:dyDescent="0.2">
      <c r="A729">
        <v>2021</v>
      </c>
      <c r="B729">
        <v>2</v>
      </c>
      <c r="C729" s="260">
        <v>44251</v>
      </c>
      <c r="E729">
        <v>253</v>
      </c>
      <c r="F729" t="s">
        <v>337</v>
      </c>
      <c r="G729" t="s">
        <v>209</v>
      </c>
      <c r="H729">
        <v>188.79</v>
      </c>
      <c r="I729">
        <v>217.21</v>
      </c>
      <c r="J729">
        <v>209.8</v>
      </c>
      <c r="K729">
        <v>121</v>
      </c>
      <c r="L729">
        <v>89</v>
      </c>
      <c r="M729">
        <v>123</v>
      </c>
      <c r="N729">
        <v>88</v>
      </c>
      <c r="O729">
        <v>6</v>
      </c>
      <c r="P729">
        <v>6</v>
      </c>
      <c r="Q729">
        <v>6</v>
      </c>
      <c r="X729">
        <v>18</v>
      </c>
      <c r="Y729">
        <v>2778</v>
      </c>
      <c r="Z729">
        <v>1.4999999999999999E-2</v>
      </c>
      <c r="AA729">
        <v>1</v>
      </c>
      <c r="AB729">
        <v>16</v>
      </c>
    </row>
    <row r="730" spans="1:28" x14ac:dyDescent="0.2">
      <c r="A730">
        <v>2021</v>
      </c>
      <c r="B730">
        <v>2</v>
      </c>
      <c r="C730" s="260">
        <v>44252</v>
      </c>
      <c r="E730">
        <v>253</v>
      </c>
      <c r="F730" t="s">
        <v>337</v>
      </c>
      <c r="G730" t="s">
        <v>209</v>
      </c>
      <c r="H730">
        <v>188.79</v>
      </c>
      <c r="I730">
        <v>217.21</v>
      </c>
      <c r="J730">
        <v>204.1</v>
      </c>
      <c r="K730">
        <v>121</v>
      </c>
      <c r="L730">
        <v>89</v>
      </c>
      <c r="M730">
        <v>116</v>
      </c>
      <c r="N730">
        <v>93</v>
      </c>
      <c r="O730">
        <v>6</v>
      </c>
      <c r="P730">
        <v>3</v>
      </c>
      <c r="Q730">
        <v>4</v>
      </c>
      <c r="X730">
        <v>13</v>
      </c>
      <c r="Y730">
        <v>1243</v>
      </c>
      <c r="Z730">
        <v>1.4999999999999999E-2</v>
      </c>
      <c r="AA730">
        <v>1</v>
      </c>
      <c r="AB730">
        <v>16</v>
      </c>
    </row>
    <row r="731" spans="1:28" x14ac:dyDescent="0.2">
      <c r="A731">
        <v>2021</v>
      </c>
      <c r="B731">
        <v>2</v>
      </c>
      <c r="C731" s="260">
        <v>44227</v>
      </c>
      <c r="E731">
        <v>254</v>
      </c>
      <c r="F731" t="s">
        <v>208</v>
      </c>
      <c r="G731" t="s">
        <v>209</v>
      </c>
      <c r="H731">
        <v>188.79</v>
      </c>
      <c r="I731">
        <v>217.21</v>
      </c>
      <c r="J731">
        <v>211.2</v>
      </c>
      <c r="K731">
        <v>88</v>
      </c>
      <c r="L731">
        <v>164</v>
      </c>
      <c r="M731">
        <v>104</v>
      </c>
      <c r="N731">
        <v>139</v>
      </c>
      <c r="O731">
        <v>9</v>
      </c>
      <c r="P731">
        <v>6</v>
      </c>
      <c r="Q731">
        <v>7</v>
      </c>
      <c r="X731">
        <v>22</v>
      </c>
      <c r="Y731">
        <v>2062</v>
      </c>
      <c r="Z731">
        <v>0.02</v>
      </c>
      <c r="AA731">
        <v>1</v>
      </c>
      <c r="AB731">
        <v>16</v>
      </c>
    </row>
    <row r="732" spans="1:28" x14ac:dyDescent="0.2">
      <c r="A732">
        <v>2021</v>
      </c>
      <c r="B732">
        <v>2</v>
      </c>
      <c r="C732" s="260">
        <v>44228</v>
      </c>
      <c r="E732">
        <v>254</v>
      </c>
      <c r="F732" t="s">
        <v>208</v>
      </c>
      <c r="G732" t="s">
        <v>209</v>
      </c>
      <c r="H732">
        <v>188.79</v>
      </c>
      <c r="I732">
        <v>217.21</v>
      </c>
      <c r="J732">
        <v>209.6</v>
      </c>
      <c r="K732">
        <v>88</v>
      </c>
      <c r="L732">
        <v>164</v>
      </c>
      <c r="M732">
        <v>103</v>
      </c>
      <c r="N732">
        <v>140</v>
      </c>
      <c r="O732">
        <v>10</v>
      </c>
      <c r="Q732">
        <v>9</v>
      </c>
      <c r="X732">
        <v>19</v>
      </c>
      <c r="Y732">
        <v>1999</v>
      </c>
      <c r="Z732">
        <v>0.02</v>
      </c>
      <c r="AA732">
        <v>1</v>
      </c>
      <c r="AB732">
        <v>16</v>
      </c>
    </row>
    <row r="733" spans="1:28" x14ac:dyDescent="0.2">
      <c r="A733">
        <v>2021</v>
      </c>
      <c r="B733">
        <v>2</v>
      </c>
      <c r="C733" s="260">
        <v>44229</v>
      </c>
      <c r="E733">
        <v>254</v>
      </c>
      <c r="F733" t="s">
        <v>208</v>
      </c>
      <c r="G733" t="s">
        <v>209</v>
      </c>
      <c r="H733">
        <v>188.79</v>
      </c>
      <c r="I733">
        <v>217.21</v>
      </c>
      <c r="J733">
        <v>207</v>
      </c>
      <c r="K733">
        <v>88</v>
      </c>
      <c r="L733">
        <v>164</v>
      </c>
      <c r="M733">
        <v>102</v>
      </c>
      <c r="N733">
        <v>142</v>
      </c>
      <c r="O733">
        <v>7</v>
      </c>
      <c r="P733">
        <v>3</v>
      </c>
      <c r="Q733">
        <v>11</v>
      </c>
      <c r="T733">
        <v>5</v>
      </c>
      <c r="X733">
        <v>25</v>
      </c>
      <c r="Y733">
        <v>1585</v>
      </c>
      <c r="Z733">
        <v>0.02</v>
      </c>
      <c r="AA733">
        <v>1</v>
      </c>
      <c r="AB733">
        <v>16</v>
      </c>
    </row>
    <row r="734" spans="1:28" x14ac:dyDescent="0.2">
      <c r="A734">
        <v>2021</v>
      </c>
      <c r="B734">
        <v>2</v>
      </c>
      <c r="C734" s="260">
        <v>44231</v>
      </c>
      <c r="E734">
        <v>254</v>
      </c>
      <c r="F734" t="s">
        <v>208</v>
      </c>
      <c r="G734" t="s">
        <v>209</v>
      </c>
      <c r="H734">
        <v>188.79</v>
      </c>
      <c r="I734">
        <v>217.21</v>
      </c>
      <c r="J734">
        <v>208.1</v>
      </c>
      <c r="K734">
        <v>88</v>
      </c>
      <c r="L734">
        <v>164</v>
      </c>
      <c r="M734">
        <v>103</v>
      </c>
      <c r="N734">
        <v>139</v>
      </c>
      <c r="O734">
        <v>4</v>
      </c>
      <c r="P734">
        <v>4</v>
      </c>
      <c r="Q734">
        <v>5</v>
      </c>
      <c r="R734">
        <v>1</v>
      </c>
      <c r="S734">
        <v>1</v>
      </c>
      <c r="X734">
        <v>14</v>
      </c>
      <c r="Y734">
        <v>2114</v>
      </c>
      <c r="Z734">
        <v>0.02</v>
      </c>
      <c r="AA734">
        <v>1</v>
      </c>
      <c r="AB734">
        <v>16</v>
      </c>
    </row>
    <row r="735" spans="1:28" x14ac:dyDescent="0.2">
      <c r="A735">
        <v>2021</v>
      </c>
      <c r="B735">
        <v>2</v>
      </c>
      <c r="C735" s="260">
        <v>44234</v>
      </c>
      <c r="E735">
        <v>254</v>
      </c>
      <c r="F735" t="s">
        <v>208</v>
      </c>
      <c r="G735" t="s">
        <v>209</v>
      </c>
      <c r="H735">
        <v>188.79</v>
      </c>
      <c r="I735">
        <v>217.21</v>
      </c>
      <c r="J735">
        <v>245</v>
      </c>
      <c r="K735">
        <v>88</v>
      </c>
      <c r="L735">
        <v>164</v>
      </c>
      <c r="M735">
        <v>100</v>
      </c>
      <c r="N735">
        <v>144</v>
      </c>
      <c r="O735">
        <v>8</v>
      </c>
      <c r="P735">
        <v>4</v>
      </c>
      <c r="Q735">
        <v>12</v>
      </c>
      <c r="X735">
        <v>24</v>
      </c>
      <c r="Y735">
        <v>144</v>
      </c>
      <c r="Z735">
        <v>0.02</v>
      </c>
      <c r="AA735">
        <v>1</v>
      </c>
      <c r="AB735">
        <v>16</v>
      </c>
    </row>
    <row r="736" spans="1:28" x14ac:dyDescent="0.2">
      <c r="A736">
        <v>2021</v>
      </c>
      <c r="B736">
        <v>2</v>
      </c>
      <c r="C736" s="260">
        <v>44235</v>
      </c>
      <c r="E736">
        <v>254</v>
      </c>
      <c r="F736" t="s">
        <v>208</v>
      </c>
      <c r="G736" t="s">
        <v>209</v>
      </c>
      <c r="H736">
        <v>188.79</v>
      </c>
      <c r="I736">
        <v>217.21</v>
      </c>
      <c r="J736">
        <v>210.4</v>
      </c>
      <c r="K736">
        <v>88</v>
      </c>
      <c r="L736">
        <v>164</v>
      </c>
      <c r="M736">
        <v>104</v>
      </c>
      <c r="N736">
        <v>138</v>
      </c>
      <c r="O736">
        <v>7</v>
      </c>
      <c r="P736">
        <v>3</v>
      </c>
      <c r="Q736">
        <v>10</v>
      </c>
      <c r="X736">
        <v>20</v>
      </c>
      <c r="Y736">
        <v>2300</v>
      </c>
      <c r="Z736">
        <v>0.02</v>
      </c>
      <c r="AA736">
        <v>1</v>
      </c>
      <c r="AB736">
        <v>16</v>
      </c>
    </row>
    <row r="737" spans="1:28" x14ac:dyDescent="0.2">
      <c r="A737">
        <v>2021</v>
      </c>
      <c r="B737">
        <v>2</v>
      </c>
      <c r="C737" s="260">
        <v>44236</v>
      </c>
      <c r="E737">
        <v>254</v>
      </c>
      <c r="F737" t="s">
        <v>208</v>
      </c>
      <c r="G737" t="s">
        <v>209</v>
      </c>
      <c r="H737">
        <v>188.79</v>
      </c>
      <c r="I737">
        <v>217.21</v>
      </c>
      <c r="J737">
        <v>206.8</v>
      </c>
      <c r="K737">
        <v>88</v>
      </c>
      <c r="L737">
        <v>164</v>
      </c>
      <c r="M737">
        <v>103</v>
      </c>
      <c r="N737">
        <v>139</v>
      </c>
      <c r="O737">
        <v>7</v>
      </c>
      <c r="P737">
        <v>6</v>
      </c>
      <c r="Q737">
        <v>7</v>
      </c>
      <c r="S737">
        <v>4</v>
      </c>
      <c r="X737">
        <v>23</v>
      </c>
      <c r="Y737">
        <v>2063</v>
      </c>
      <c r="Z737">
        <v>0.02</v>
      </c>
      <c r="AA737">
        <v>1</v>
      </c>
      <c r="AB737">
        <v>16</v>
      </c>
    </row>
    <row r="738" spans="1:28" x14ac:dyDescent="0.2">
      <c r="A738">
        <v>2021</v>
      </c>
      <c r="B738">
        <v>2</v>
      </c>
      <c r="C738" s="260">
        <v>44237</v>
      </c>
      <c r="E738">
        <v>254</v>
      </c>
      <c r="F738" t="s">
        <v>208</v>
      </c>
      <c r="G738" t="s">
        <v>209</v>
      </c>
      <c r="H738">
        <v>188.79</v>
      </c>
      <c r="I738">
        <v>217.21</v>
      </c>
      <c r="J738">
        <v>209.9</v>
      </c>
      <c r="K738">
        <v>88</v>
      </c>
      <c r="L738">
        <v>164</v>
      </c>
      <c r="M738">
        <v>104</v>
      </c>
      <c r="N738">
        <v>139</v>
      </c>
      <c r="O738">
        <v>7</v>
      </c>
      <c r="P738">
        <v>3</v>
      </c>
      <c r="Q738">
        <v>8</v>
      </c>
      <c r="X738">
        <v>18</v>
      </c>
      <c r="Y738">
        <v>1818</v>
      </c>
      <c r="Z738">
        <v>0.02</v>
      </c>
      <c r="AA738">
        <v>1</v>
      </c>
      <c r="AB738">
        <v>16</v>
      </c>
    </row>
    <row r="739" spans="1:28" x14ac:dyDescent="0.2">
      <c r="A739">
        <v>2021</v>
      </c>
      <c r="B739">
        <v>2</v>
      </c>
      <c r="C739" s="260">
        <v>44238</v>
      </c>
      <c r="E739">
        <v>254</v>
      </c>
      <c r="F739" t="s">
        <v>208</v>
      </c>
      <c r="G739" t="s">
        <v>209</v>
      </c>
      <c r="H739">
        <v>188.79</v>
      </c>
      <c r="I739">
        <v>217.21</v>
      </c>
      <c r="J739">
        <v>211</v>
      </c>
      <c r="K739">
        <v>88</v>
      </c>
      <c r="L739">
        <v>164</v>
      </c>
      <c r="M739">
        <v>105</v>
      </c>
      <c r="N739">
        <v>137</v>
      </c>
      <c r="O739">
        <v>9</v>
      </c>
      <c r="P739">
        <v>9</v>
      </c>
      <c r="Q739">
        <v>9</v>
      </c>
      <c r="S739">
        <v>2</v>
      </c>
      <c r="X739">
        <v>28</v>
      </c>
      <c r="Y739">
        <v>1708</v>
      </c>
      <c r="Z739">
        <v>0.02</v>
      </c>
      <c r="AA739">
        <v>1</v>
      </c>
      <c r="AB739">
        <v>16</v>
      </c>
    </row>
    <row r="740" spans="1:28" x14ac:dyDescent="0.2">
      <c r="A740">
        <v>2021</v>
      </c>
      <c r="B740">
        <v>2</v>
      </c>
      <c r="C740" s="260">
        <v>44241</v>
      </c>
      <c r="E740">
        <v>254</v>
      </c>
      <c r="F740" t="s">
        <v>208</v>
      </c>
      <c r="G740" t="s">
        <v>209</v>
      </c>
      <c r="H740">
        <v>188.79</v>
      </c>
      <c r="I740">
        <v>217.21</v>
      </c>
      <c r="J740">
        <v>210.4</v>
      </c>
      <c r="K740">
        <v>88</v>
      </c>
      <c r="L740">
        <v>164</v>
      </c>
      <c r="M740">
        <v>109</v>
      </c>
      <c r="N740">
        <v>132</v>
      </c>
      <c r="O740">
        <v>7</v>
      </c>
      <c r="P740">
        <v>2</v>
      </c>
      <c r="Q740">
        <v>9</v>
      </c>
      <c r="X740">
        <v>18</v>
      </c>
      <c r="Y740">
        <v>2358</v>
      </c>
      <c r="Z740">
        <v>0.02</v>
      </c>
      <c r="AA740">
        <v>1</v>
      </c>
      <c r="AB740">
        <v>16</v>
      </c>
    </row>
    <row r="741" spans="1:28" x14ac:dyDescent="0.2">
      <c r="A741">
        <v>2021</v>
      </c>
      <c r="B741">
        <v>2</v>
      </c>
      <c r="C741" s="260">
        <v>44242</v>
      </c>
      <c r="E741">
        <v>254</v>
      </c>
      <c r="F741" t="s">
        <v>208</v>
      </c>
      <c r="G741" t="s">
        <v>209</v>
      </c>
      <c r="H741">
        <v>188.79</v>
      </c>
      <c r="I741">
        <v>217.21</v>
      </c>
      <c r="J741">
        <v>204.5</v>
      </c>
      <c r="K741">
        <v>88</v>
      </c>
      <c r="L741">
        <v>164</v>
      </c>
      <c r="M741">
        <v>105</v>
      </c>
      <c r="N741">
        <v>137</v>
      </c>
      <c r="O741">
        <v>8</v>
      </c>
      <c r="P741">
        <v>4</v>
      </c>
      <c r="Q741">
        <v>9</v>
      </c>
      <c r="X741">
        <v>21</v>
      </c>
      <c r="Y741">
        <v>2121</v>
      </c>
      <c r="Z741">
        <v>0.02</v>
      </c>
      <c r="AA741">
        <v>1</v>
      </c>
      <c r="AB741">
        <v>16</v>
      </c>
    </row>
    <row r="742" spans="1:28" x14ac:dyDescent="0.2">
      <c r="A742">
        <v>2021</v>
      </c>
      <c r="B742">
        <v>2</v>
      </c>
      <c r="C742" s="260">
        <v>44243</v>
      </c>
      <c r="E742">
        <v>254</v>
      </c>
      <c r="F742" t="s">
        <v>208</v>
      </c>
      <c r="G742" t="s">
        <v>209</v>
      </c>
      <c r="H742">
        <v>188.79</v>
      </c>
      <c r="I742">
        <v>217.21</v>
      </c>
      <c r="J742">
        <v>208.1</v>
      </c>
      <c r="K742">
        <v>88</v>
      </c>
      <c r="L742">
        <v>164</v>
      </c>
      <c r="M742">
        <v>105</v>
      </c>
      <c r="N742">
        <v>137</v>
      </c>
      <c r="O742">
        <v>5</v>
      </c>
      <c r="P742">
        <v>2</v>
      </c>
      <c r="Q742">
        <v>3</v>
      </c>
      <c r="S742">
        <v>3</v>
      </c>
      <c r="X742">
        <v>12</v>
      </c>
      <c r="Y742">
        <v>732</v>
      </c>
      <c r="Z742">
        <v>0.02</v>
      </c>
      <c r="AA742">
        <v>1</v>
      </c>
      <c r="AB742">
        <v>16</v>
      </c>
    </row>
    <row r="743" spans="1:28" x14ac:dyDescent="0.2">
      <c r="A743">
        <v>2021</v>
      </c>
      <c r="B743">
        <v>2</v>
      </c>
      <c r="C743" s="260">
        <v>44244</v>
      </c>
      <c r="E743">
        <v>254</v>
      </c>
      <c r="F743" t="s">
        <v>208</v>
      </c>
      <c r="G743" t="s">
        <v>209</v>
      </c>
      <c r="H743">
        <v>188.79</v>
      </c>
      <c r="I743">
        <v>217.21</v>
      </c>
      <c r="J743">
        <v>207.1</v>
      </c>
      <c r="K743">
        <v>88</v>
      </c>
      <c r="L743">
        <v>164</v>
      </c>
      <c r="M743">
        <v>104</v>
      </c>
      <c r="N743">
        <v>139</v>
      </c>
      <c r="O743">
        <v>11</v>
      </c>
      <c r="P743">
        <v>11</v>
      </c>
      <c r="Q743">
        <v>8</v>
      </c>
      <c r="X743">
        <v>30</v>
      </c>
      <c r="Y743">
        <v>1770</v>
      </c>
      <c r="Z743">
        <v>0.02</v>
      </c>
      <c r="AA743">
        <v>1</v>
      </c>
      <c r="AB743">
        <v>16</v>
      </c>
    </row>
    <row r="744" spans="1:28" x14ac:dyDescent="0.2">
      <c r="A744">
        <v>2021</v>
      </c>
      <c r="B744">
        <v>2</v>
      </c>
      <c r="C744" s="260">
        <v>44245</v>
      </c>
      <c r="E744">
        <v>254</v>
      </c>
      <c r="F744" t="s">
        <v>208</v>
      </c>
      <c r="G744" t="s">
        <v>209</v>
      </c>
      <c r="H744">
        <v>188.79</v>
      </c>
      <c r="I744">
        <v>217.21</v>
      </c>
      <c r="J744">
        <v>204.3</v>
      </c>
      <c r="K744">
        <v>88</v>
      </c>
      <c r="L744">
        <v>164</v>
      </c>
      <c r="M744">
        <v>102</v>
      </c>
      <c r="N744">
        <v>141</v>
      </c>
      <c r="O744">
        <v>6</v>
      </c>
      <c r="P744">
        <v>6</v>
      </c>
      <c r="Q744">
        <v>8</v>
      </c>
      <c r="X744">
        <v>20</v>
      </c>
      <c r="Y744">
        <v>2120</v>
      </c>
      <c r="Z744">
        <v>0.02</v>
      </c>
      <c r="AA744">
        <v>1</v>
      </c>
      <c r="AB744">
        <v>16</v>
      </c>
    </row>
    <row r="745" spans="1:28" x14ac:dyDescent="0.2">
      <c r="A745">
        <v>2021</v>
      </c>
      <c r="B745">
        <v>2</v>
      </c>
      <c r="C745" s="260">
        <v>44248</v>
      </c>
      <c r="E745">
        <v>254</v>
      </c>
      <c r="F745" t="s">
        <v>208</v>
      </c>
      <c r="G745" t="s">
        <v>209</v>
      </c>
      <c r="H745">
        <v>188.79</v>
      </c>
      <c r="I745">
        <v>217.21</v>
      </c>
      <c r="J745">
        <v>205.9</v>
      </c>
      <c r="K745">
        <v>88</v>
      </c>
      <c r="L745">
        <v>164</v>
      </c>
      <c r="M745">
        <v>106</v>
      </c>
      <c r="N745">
        <v>136</v>
      </c>
      <c r="O745">
        <v>7</v>
      </c>
      <c r="P745">
        <v>4</v>
      </c>
      <c r="Q745">
        <v>11</v>
      </c>
      <c r="X745">
        <v>22</v>
      </c>
      <c r="Y745">
        <v>1762</v>
      </c>
      <c r="Z745">
        <v>0.02</v>
      </c>
      <c r="AA745">
        <v>1</v>
      </c>
      <c r="AB745">
        <v>16</v>
      </c>
    </row>
    <row r="746" spans="1:28" x14ac:dyDescent="0.2">
      <c r="A746">
        <v>2021</v>
      </c>
      <c r="B746">
        <v>2</v>
      </c>
      <c r="C746" s="260">
        <v>44249</v>
      </c>
      <c r="E746">
        <v>254</v>
      </c>
      <c r="F746" t="s">
        <v>208</v>
      </c>
      <c r="G746" t="s">
        <v>209</v>
      </c>
      <c r="H746">
        <v>188.79</v>
      </c>
      <c r="I746">
        <v>217.21</v>
      </c>
      <c r="J746">
        <v>206.8</v>
      </c>
      <c r="K746">
        <v>88</v>
      </c>
      <c r="L746">
        <v>164</v>
      </c>
      <c r="M746">
        <v>104</v>
      </c>
      <c r="N746">
        <v>139</v>
      </c>
      <c r="O746">
        <v>8</v>
      </c>
      <c r="P746">
        <v>3</v>
      </c>
      <c r="Q746">
        <v>6</v>
      </c>
      <c r="S746">
        <v>3</v>
      </c>
      <c r="X746">
        <v>19</v>
      </c>
      <c r="Y746">
        <v>1879</v>
      </c>
      <c r="Z746">
        <v>0.02</v>
      </c>
      <c r="AA746">
        <v>1</v>
      </c>
      <c r="AB746">
        <v>16</v>
      </c>
    </row>
    <row r="747" spans="1:28" x14ac:dyDescent="0.2">
      <c r="A747">
        <v>2021</v>
      </c>
      <c r="B747">
        <v>2</v>
      </c>
      <c r="C747" s="260">
        <v>44250</v>
      </c>
      <c r="E747">
        <v>254</v>
      </c>
      <c r="F747" t="s">
        <v>208</v>
      </c>
      <c r="G747" t="s">
        <v>209</v>
      </c>
      <c r="H747">
        <v>188.79</v>
      </c>
      <c r="I747">
        <v>217.21</v>
      </c>
      <c r="J747">
        <v>210</v>
      </c>
      <c r="K747">
        <v>88</v>
      </c>
      <c r="L747">
        <v>164</v>
      </c>
      <c r="M747">
        <v>102</v>
      </c>
      <c r="N747">
        <v>141</v>
      </c>
      <c r="O747">
        <v>7</v>
      </c>
      <c r="P747">
        <v>3</v>
      </c>
      <c r="Q747">
        <v>9</v>
      </c>
      <c r="X747">
        <v>19</v>
      </c>
      <c r="Y747">
        <v>2179</v>
      </c>
      <c r="Z747">
        <v>0.02</v>
      </c>
      <c r="AA747">
        <v>1</v>
      </c>
      <c r="AB747">
        <v>16</v>
      </c>
    </row>
    <row r="748" spans="1:28" x14ac:dyDescent="0.2">
      <c r="A748">
        <v>2021</v>
      </c>
      <c r="B748">
        <v>2</v>
      </c>
      <c r="C748" s="260">
        <v>44251</v>
      </c>
      <c r="E748">
        <v>254</v>
      </c>
      <c r="F748" t="s">
        <v>208</v>
      </c>
      <c r="G748" t="s">
        <v>209</v>
      </c>
      <c r="H748">
        <v>188.79</v>
      </c>
      <c r="I748">
        <v>217.21</v>
      </c>
      <c r="J748">
        <v>211.7</v>
      </c>
      <c r="K748">
        <v>88</v>
      </c>
      <c r="L748">
        <v>164</v>
      </c>
      <c r="M748">
        <v>102</v>
      </c>
      <c r="N748">
        <v>141</v>
      </c>
      <c r="O748">
        <v>8</v>
      </c>
      <c r="P748">
        <v>5</v>
      </c>
      <c r="Q748">
        <v>5</v>
      </c>
      <c r="X748">
        <v>17</v>
      </c>
      <c r="Y748">
        <v>2177</v>
      </c>
      <c r="Z748">
        <v>0.02</v>
      </c>
      <c r="AA748">
        <v>1</v>
      </c>
      <c r="AB748">
        <v>16</v>
      </c>
    </row>
    <row r="749" spans="1:28" x14ac:dyDescent="0.2">
      <c r="A749">
        <v>2021</v>
      </c>
      <c r="B749">
        <v>2</v>
      </c>
      <c r="C749" s="260">
        <v>44252</v>
      </c>
      <c r="E749">
        <v>254</v>
      </c>
      <c r="F749" t="s">
        <v>208</v>
      </c>
      <c r="G749" t="s">
        <v>209</v>
      </c>
      <c r="H749">
        <v>188.79</v>
      </c>
      <c r="I749">
        <v>217.21</v>
      </c>
      <c r="J749">
        <v>206.7</v>
      </c>
      <c r="K749">
        <v>88</v>
      </c>
      <c r="L749">
        <v>164</v>
      </c>
      <c r="M749">
        <v>104</v>
      </c>
      <c r="N749">
        <v>138</v>
      </c>
      <c r="O749">
        <v>7</v>
      </c>
      <c r="P749">
        <v>4</v>
      </c>
      <c r="Q749">
        <v>8</v>
      </c>
      <c r="X749">
        <v>19</v>
      </c>
      <c r="Y749">
        <v>2269</v>
      </c>
      <c r="Z749">
        <v>0.02</v>
      </c>
      <c r="AA749">
        <v>1</v>
      </c>
      <c r="AB749">
        <v>16</v>
      </c>
    </row>
    <row r="750" spans="1:28" x14ac:dyDescent="0.2">
      <c r="A750">
        <v>2021</v>
      </c>
      <c r="B750">
        <v>2</v>
      </c>
      <c r="C750" s="260">
        <v>44228</v>
      </c>
      <c r="E750">
        <v>225</v>
      </c>
      <c r="F750" t="s">
        <v>169</v>
      </c>
      <c r="G750" t="s">
        <v>170</v>
      </c>
      <c r="H750">
        <v>345.96</v>
      </c>
      <c r="I750">
        <v>398.04</v>
      </c>
      <c r="J750">
        <v>399.5</v>
      </c>
      <c r="K750">
        <v>169</v>
      </c>
      <c r="L750">
        <v>128</v>
      </c>
      <c r="M750">
        <v>149</v>
      </c>
      <c r="N750">
        <v>145</v>
      </c>
      <c r="O750">
        <v>6</v>
      </c>
      <c r="Q750">
        <v>3</v>
      </c>
      <c r="X750">
        <v>9</v>
      </c>
      <c r="Y750">
        <v>939</v>
      </c>
      <c r="Z750">
        <v>1.4999999999999999E-2</v>
      </c>
      <c r="AA750">
        <v>1</v>
      </c>
      <c r="AB750">
        <v>18</v>
      </c>
    </row>
    <row r="751" spans="1:28" x14ac:dyDescent="0.2">
      <c r="A751">
        <v>2021</v>
      </c>
      <c r="B751">
        <v>2</v>
      </c>
      <c r="C751" s="260">
        <v>44229</v>
      </c>
      <c r="E751">
        <v>225</v>
      </c>
      <c r="F751" t="s">
        <v>169</v>
      </c>
      <c r="G751" t="s">
        <v>170</v>
      </c>
      <c r="H751">
        <v>345.96</v>
      </c>
      <c r="I751">
        <v>398.04</v>
      </c>
      <c r="J751">
        <v>388.3</v>
      </c>
      <c r="K751">
        <v>169</v>
      </c>
      <c r="L751">
        <v>128</v>
      </c>
      <c r="M751">
        <v>149</v>
      </c>
      <c r="N751">
        <v>145</v>
      </c>
      <c r="O751">
        <v>10</v>
      </c>
      <c r="Q751">
        <v>3</v>
      </c>
      <c r="X751">
        <v>13</v>
      </c>
      <c r="Y751">
        <v>301</v>
      </c>
      <c r="Z751">
        <v>1.4999999999999999E-2</v>
      </c>
      <c r="AA751">
        <v>1</v>
      </c>
      <c r="AB751">
        <v>18</v>
      </c>
    </row>
    <row r="752" spans="1:28" x14ac:dyDescent="0.2">
      <c r="A752">
        <v>2021</v>
      </c>
      <c r="B752">
        <v>2</v>
      </c>
      <c r="C752" s="260">
        <v>44234</v>
      </c>
      <c r="E752">
        <v>225</v>
      </c>
      <c r="F752" t="s">
        <v>169</v>
      </c>
      <c r="G752" t="s">
        <v>170</v>
      </c>
      <c r="H752">
        <v>345.96</v>
      </c>
      <c r="I752">
        <v>398.04</v>
      </c>
      <c r="K752">
        <v>169</v>
      </c>
      <c r="L752">
        <v>128</v>
      </c>
      <c r="Y752">
        <v>222</v>
      </c>
      <c r="Z752">
        <v>1.4999999999999999E-2</v>
      </c>
      <c r="AA752">
        <v>1</v>
      </c>
      <c r="AB752">
        <v>18</v>
      </c>
    </row>
    <row r="753" spans="1:28" x14ac:dyDescent="0.2">
      <c r="A753">
        <v>2021</v>
      </c>
      <c r="B753">
        <v>2</v>
      </c>
      <c r="C753" s="260">
        <v>44235</v>
      </c>
      <c r="E753">
        <v>225</v>
      </c>
      <c r="F753" t="s">
        <v>169</v>
      </c>
      <c r="G753" t="s">
        <v>170</v>
      </c>
      <c r="H753">
        <v>345.96</v>
      </c>
      <c r="I753">
        <v>398.04</v>
      </c>
      <c r="K753">
        <v>169</v>
      </c>
      <c r="L753">
        <v>128</v>
      </c>
      <c r="Y753">
        <v>780</v>
      </c>
      <c r="Z753">
        <v>1.4999999999999999E-2</v>
      </c>
      <c r="AA753">
        <v>1</v>
      </c>
      <c r="AB753">
        <v>18</v>
      </c>
    </row>
    <row r="754" spans="1:28" x14ac:dyDescent="0.2">
      <c r="A754">
        <v>2021</v>
      </c>
      <c r="B754">
        <v>2</v>
      </c>
      <c r="C754" s="260">
        <v>44236</v>
      </c>
      <c r="E754">
        <v>225</v>
      </c>
      <c r="F754" t="s">
        <v>169</v>
      </c>
      <c r="G754" t="s">
        <v>170</v>
      </c>
      <c r="H754">
        <v>345.96</v>
      </c>
      <c r="I754">
        <v>398.04</v>
      </c>
      <c r="K754">
        <v>169</v>
      </c>
      <c r="L754">
        <v>128</v>
      </c>
      <c r="Y754">
        <v>111</v>
      </c>
      <c r="Z754">
        <v>1.4999999999999999E-2</v>
      </c>
      <c r="AA754">
        <v>1</v>
      </c>
      <c r="AB754">
        <v>18</v>
      </c>
    </row>
    <row r="755" spans="1:28" x14ac:dyDescent="0.2">
      <c r="A755">
        <v>2021</v>
      </c>
      <c r="B755">
        <v>2</v>
      </c>
      <c r="C755" s="260">
        <v>44251</v>
      </c>
      <c r="E755">
        <v>225</v>
      </c>
      <c r="F755" t="s">
        <v>169</v>
      </c>
      <c r="G755" t="s">
        <v>170</v>
      </c>
      <c r="H755">
        <v>345.96</v>
      </c>
      <c r="I755">
        <v>398.04</v>
      </c>
      <c r="J755">
        <v>387.5</v>
      </c>
      <c r="K755">
        <v>169</v>
      </c>
      <c r="L755">
        <v>128</v>
      </c>
      <c r="M755">
        <v>140</v>
      </c>
      <c r="N755">
        <v>155</v>
      </c>
      <c r="O755">
        <v>10</v>
      </c>
      <c r="Q755">
        <v>6</v>
      </c>
      <c r="X755">
        <v>16</v>
      </c>
      <c r="Y755">
        <v>622</v>
      </c>
      <c r="Z755">
        <v>1.4999999999999999E-2</v>
      </c>
      <c r="AA755">
        <v>1</v>
      </c>
      <c r="AB755">
        <v>18</v>
      </c>
    </row>
    <row r="756" spans="1:28" x14ac:dyDescent="0.2">
      <c r="A756">
        <v>2021</v>
      </c>
      <c r="B756">
        <v>2</v>
      </c>
      <c r="C756" s="260">
        <v>44252</v>
      </c>
      <c r="E756">
        <v>225</v>
      </c>
      <c r="F756" t="s">
        <v>169</v>
      </c>
      <c r="G756" t="s">
        <v>170</v>
      </c>
      <c r="H756">
        <v>345.96</v>
      </c>
      <c r="I756">
        <v>398.04</v>
      </c>
      <c r="J756">
        <v>367</v>
      </c>
      <c r="K756">
        <v>169</v>
      </c>
      <c r="L756">
        <v>128</v>
      </c>
      <c r="M756">
        <v>144</v>
      </c>
      <c r="N756">
        <v>150</v>
      </c>
      <c r="O756">
        <v>4</v>
      </c>
      <c r="P756">
        <v>6</v>
      </c>
      <c r="Q756">
        <v>6</v>
      </c>
      <c r="X756">
        <v>16</v>
      </c>
      <c r="Y756">
        <v>1426</v>
      </c>
      <c r="Z756">
        <v>1.4999999999999999E-2</v>
      </c>
      <c r="AA756">
        <v>1</v>
      </c>
      <c r="AB756">
        <v>18</v>
      </c>
    </row>
    <row r="757" spans="1:28" x14ac:dyDescent="0.2">
      <c r="A757">
        <v>2021</v>
      </c>
      <c r="B757">
        <v>2</v>
      </c>
      <c r="C757" s="260">
        <v>44228</v>
      </c>
      <c r="E757">
        <v>219</v>
      </c>
      <c r="F757" t="s">
        <v>234</v>
      </c>
      <c r="G757" t="s">
        <v>235</v>
      </c>
      <c r="H757">
        <v>106.175</v>
      </c>
      <c r="I757">
        <v>122.1583333</v>
      </c>
      <c r="J757">
        <v>123.5</v>
      </c>
      <c r="K757">
        <v>238</v>
      </c>
      <c r="L757">
        <v>91</v>
      </c>
      <c r="M757">
        <v>254</v>
      </c>
      <c r="N757">
        <v>85</v>
      </c>
      <c r="Z757">
        <v>1.4999999999999999E-2</v>
      </c>
      <c r="AA757">
        <v>1</v>
      </c>
      <c r="AB757">
        <v>18</v>
      </c>
    </row>
    <row r="758" spans="1:28" x14ac:dyDescent="0.2">
      <c r="A758">
        <v>2021</v>
      </c>
      <c r="B758">
        <v>2</v>
      </c>
      <c r="C758" s="260">
        <v>44229</v>
      </c>
      <c r="E758">
        <v>219</v>
      </c>
      <c r="F758" t="s">
        <v>234</v>
      </c>
      <c r="G758" t="s">
        <v>235</v>
      </c>
      <c r="H758">
        <v>106.175</v>
      </c>
      <c r="I758">
        <v>122.1583333</v>
      </c>
      <c r="J758">
        <v>111.8</v>
      </c>
      <c r="K758">
        <v>238</v>
      </c>
      <c r="L758">
        <v>91</v>
      </c>
      <c r="M758">
        <v>256</v>
      </c>
      <c r="N758">
        <v>85</v>
      </c>
      <c r="O758">
        <v>8</v>
      </c>
      <c r="P758">
        <v>4</v>
      </c>
      <c r="Q758">
        <v>4</v>
      </c>
      <c r="X758">
        <v>16</v>
      </c>
      <c r="Y758">
        <v>5497</v>
      </c>
      <c r="Z758">
        <v>1.4999999999999999E-2</v>
      </c>
      <c r="AA758">
        <v>1</v>
      </c>
      <c r="AB758">
        <v>18</v>
      </c>
    </row>
    <row r="759" spans="1:28" x14ac:dyDescent="0.2">
      <c r="A759">
        <v>2021</v>
      </c>
      <c r="B759">
        <v>2</v>
      </c>
      <c r="C759" s="260">
        <v>44231</v>
      </c>
      <c r="E759">
        <v>94</v>
      </c>
      <c r="F759" t="s">
        <v>346</v>
      </c>
      <c r="G759" t="s">
        <v>347</v>
      </c>
      <c r="H759">
        <v>17.670000000000002</v>
      </c>
      <c r="I759">
        <v>20.329999999999998</v>
      </c>
      <c r="J759">
        <v>19.600000000000001</v>
      </c>
      <c r="K759">
        <v>74</v>
      </c>
      <c r="L759">
        <v>97</v>
      </c>
      <c r="M759">
        <v>71</v>
      </c>
      <c r="N759">
        <v>101</v>
      </c>
      <c r="O759">
        <v>2</v>
      </c>
      <c r="P759">
        <v>4</v>
      </c>
      <c r="Q759">
        <v>9</v>
      </c>
      <c r="R759">
        <v>3</v>
      </c>
      <c r="X759">
        <v>18</v>
      </c>
      <c r="Y759">
        <v>1554</v>
      </c>
      <c r="Z759">
        <v>1.4999999999999999E-2</v>
      </c>
      <c r="AA759">
        <v>1</v>
      </c>
      <c r="AB759">
        <v>16</v>
      </c>
    </row>
    <row r="760" spans="1:28" x14ac:dyDescent="0.2">
      <c r="A760">
        <v>2021</v>
      </c>
      <c r="B760">
        <v>2</v>
      </c>
      <c r="C760" s="260">
        <v>44234</v>
      </c>
      <c r="E760">
        <v>94</v>
      </c>
      <c r="F760" t="s">
        <v>346</v>
      </c>
      <c r="G760" t="s">
        <v>347</v>
      </c>
      <c r="H760">
        <v>17.670000000000002</v>
      </c>
      <c r="I760">
        <v>20.329999999999998</v>
      </c>
      <c r="J760">
        <v>19.5</v>
      </c>
      <c r="K760">
        <v>74</v>
      </c>
      <c r="L760">
        <v>97</v>
      </c>
      <c r="M760">
        <v>75</v>
      </c>
      <c r="N760">
        <v>96</v>
      </c>
      <c r="O760">
        <v>2</v>
      </c>
      <c r="P760">
        <v>4</v>
      </c>
      <c r="Q760">
        <v>2</v>
      </c>
      <c r="X760">
        <v>8</v>
      </c>
      <c r="Y760">
        <v>392</v>
      </c>
      <c r="Z760">
        <v>1.4999999999999999E-2</v>
      </c>
      <c r="AA760">
        <v>1</v>
      </c>
      <c r="AB760">
        <v>16</v>
      </c>
    </row>
    <row r="761" spans="1:28" x14ac:dyDescent="0.2">
      <c r="A761">
        <v>2021</v>
      </c>
      <c r="B761">
        <v>2</v>
      </c>
      <c r="C761" s="260">
        <v>44235</v>
      </c>
      <c r="E761">
        <v>94</v>
      </c>
      <c r="F761" t="s">
        <v>346</v>
      </c>
      <c r="G761" t="s">
        <v>347</v>
      </c>
      <c r="H761">
        <v>17.670000000000002</v>
      </c>
      <c r="I761">
        <v>20.329999999999998</v>
      </c>
      <c r="K761">
        <v>74</v>
      </c>
      <c r="L761">
        <v>97</v>
      </c>
      <c r="M761">
        <v>74</v>
      </c>
      <c r="N761">
        <v>98</v>
      </c>
      <c r="Y761">
        <v>192</v>
      </c>
      <c r="Z761">
        <v>1.4999999999999999E-2</v>
      </c>
      <c r="AA761">
        <v>1</v>
      </c>
      <c r="AB761">
        <v>16</v>
      </c>
    </row>
    <row r="762" spans="1:28" x14ac:dyDescent="0.2">
      <c r="A762">
        <v>2021</v>
      </c>
      <c r="B762">
        <v>2</v>
      </c>
      <c r="C762" s="260">
        <v>44229</v>
      </c>
      <c r="E762">
        <v>104</v>
      </c>
      <c r="F762" t="s">
        <v>328</v>
      </c>
      <c r="G762" t="s">
        <v>329</v>
      </c>
      <c r="H762">
        <v>82.77</v>
      </c>
      <c r="I762">
        <v>95.23</v>
      </c>
      <c r="J762">
        <v>94.6</v>
      </c>
      <c r="K762">
        <v>140</v>
      </c>
      <c r="L762">
        <v>103</v>
      </c>
      <c r="M762">
        <v>140</v>
      </c>
      <c r="N762">
        <v>103</v>
      </c>
      <c r="O762">
        <v>4</v>
      </c>
      <c r="P762">
        <v>8</v>
      </c>
      <c r="Q762">
        <v>4</v>
      </c>
      <c r="X762">
        <v>16</v>
      </c>
      <c r="Y762">
        <v>736</v>
      </c>
      <c r="Z762">
        <v>1.4999999999999999E-2</v>
      </c>
      <c r="AA762">
        <v>1</v>
      </c>
      <c r="AB762">
        <v>18</v>
      </c>
    </row>
    <row r="763" spans="1:28" x14ac:dyDescent="0.2">
      <c r="A763">
        <v>2021</v>
      </c>
      <c r="B763">
        <v>2</v>
      </c>
      <c r="C763" s="260">
        <v>44231</v>
      </c>
      <c r="E763">
        <v>104</v>
      </c>
      <c r="F763" t="s">
        <v>328</v>
      </c>
      <c r="G763" t="s">
        <v>329</v>
      </c>
      <c r="H763">
        <v>82.77</v>
      </c>
      <c r="I763">
        <v>95.23</v>
      </c>
      <c r="J763">
        <v>86.7</v>
      </c>
      <c r="K763">
        <v>140</v>
      </c>
      <c r="L763">
        <v>103</v>
      </c>
      <c r="M763">
        <v>140</v>
      </c>
      <c r="N763">
        <v>103</v>
      </c>
      <c r="O763">
        <v>8</v>
      </c>
      <c r="P763">
        <v>6</v>
      </c>
      <c r="Q763">
        <v>13</v>
      </c>
      <c r="X763">
        <v>27</v>
      </c>
      <c r="Y763">
        <v>2655</v>
      </c>
      <c r="Z763">
        <v>1.4999999999999999E-2</v>
      </c>
      <c r="AA763">
        <v>1</v>
      </c>
      <c r="AB763">
        <v>18</v>
      </c>
    </row>
    <row r="764" spans="1:28" x14ac:dyDescent="0.2">
      <c r="A764">
        <v>2021</v>
      </c>
      <c r="B764">
        <v>2</v>
      </c>
      <c r="C764" s="260">
        <v>44234</v>
      </c>
      <c r="E764">
        <v>104</v>
      </c>
      <c r="F764" t="s">
        <v>328</v>
      </c>
      <c r="G764" t="s">
        <v>329</v>
      </c>
      <c r="H764">
        <v>82.77</v>
      </c>
      <c r="I764">
        <v>95.23</v>
      </c>
      <c r="J764">
        <v>84.3</v>
      </c>
      <c r="K764">
        <v>140</v>
      </c>
      <c r="L764">
        <v>103</v>
      </c>
      <c r="M764">
        <v>152</v>
      </c>
      <c r="N764">
        <v>95</v>
      </c>
      <c r="Z764">
        <v>1.4999999999999999E-2</v>
      </c>
      <c r="AA764">
        <v>1</v>
      </c>
      <c r="AB764">
        <v>18</v>
      </c>
    </row>
    <row r="765" spans="1:28" x14ac:dyDescent="0.2">
      <c r="A765">
        <v>2021</v>
      </c>
      <c r="B765">
        <v>2</v>
      </c>
      <c r="C765" s="260">
        <v>44229</v>
      </c>
      <c r="E765">
        <v>103</v>
      </c>
      <c r="F765" t="s">
        <v>325</v>
      </c>
      <c r="G765" t="s">
        <v>326</v>
      </c>
      <c r="H765">
        <v>82.77</v>
      </c>
      <c r="I765">
        <v>95.23</v>
      </c>
      <c r="J765">
        <v>94.6</v>
      </c>
      <c r="K765">
        <v>140</v>
      </c>
      <c r="L765">
        <v>103</v>
      </c>
      <c r="M765">
        <v>140</v>
      </c>
      <c r="N765">
        <v>103</v>
      </c>
      <c r="O765">
        <v>4</v>
      </c>
      <c r="P765">
        <v>8</v>
      </c>
      <c r="Q765">
        <v>4</v>
      </c>
      <c r="X765">
        <v>16</v>
      </c>
      <c r="Y765">
        <v>736</v>
      </c>
      <c r="Z765">
        <v>1.4999999999999999E-2</v>
      </c>
      <c r="AA765">
        <v>1</v>
      </c>
      <c r="AB765">
        <v>18</v>
      </c>
    </row>
    <row r="766" spans="1:28" x14ac:dyDescent="0.2">
      <c r="A766">
        <v>2021</v>
      </c>
      <c r="B766">
        <v>2</v>
      </c>
      <c r="C766" s="260">
        <v>44231</v>
      </c>
      <c r="E766">
        <v>103</v>
      </c>
      <c r="F766" t="s">
        <v>325</v>
      </c>
      <c r="G766" t="s">
        <v>326</v>
      </c>
      <c r="H766">
        <v>82.77</v>
      </c>
      <c r="I766">
        <v>95.23</v>
      </c>
      <c r="J766">
        <v>86.7</v>
      </c>
      <c r="K766">
        <v>140</v>
      </c>
      <c r="L766">
        <v>103</v>
      </c>
      <c r="M766">
        <v>140</v>
      </c>
      <c r="N766">
        <v>103</v>
      </c>
      <c r="O766">
        <v>8</v>
      </c>
      <c r="P766">
        <v>6</v>
      </c>
      <c r="Q766">
        <v>13</v>
      </c>
      <c r="X766">
        <v>27</v>
      </c>
      <c r="Y766">
        <v>2655</v>
      </c>
      <c r="Z766">
        <v>1.4999999999999999E-2</v>
      </c>
      <c r="AA766">
        <v>1</v>
      </c>
      <c r="AB766">
        <v>18</v>
      </c>
    </row>
    <row r="767" spans="1:28" x14ac:dyDescent="0.2">
      <c r="A767">
        <v>2021</v>
      </c>
      <c r="B767">
        <v>2</v>
      </c>
      <c r="C767" s="260">
        <v>44234</v>
      </c>
      <c r="E767">
        <v>103</v>
      </c>
      <c r="F767" t="s">
        <v>325</v>
      </c>
      <c r="G767" t="s">
        <v>326</v>
      </c>
      <c r="H767">
        <v>82.77</v>
      </c>
      <c r="I767">
        <v>95.23</v>
      </c>
      <c r="J767">
        <v>84.3</v>
      </c>
      <c r="K767">
        <v>140</v>
      </c>
      <c r="L767">
        <v>103</v>
      </c>
      <c r="M767">
        <v>152</v>
      </c>
      <c r="N767">
        <v>95</v>
      </c>
      <c r="O767">
        <v>2</v>
      </c>
      <c r="P767">
        <v>3</v>
      </c>
      <c r="S767">
        <v>2</v>
      </c>
      <c r="X767">
        <v>7</v>
      </c>
      <c r="Y767">
        <v>943</v>
      </c>
      <c r="Z767">
        <v>1.4999999999999999E-2</v>
      </c>
      <c r="AA767">
        <v>1</v>
      </c>
      <c r="AB767">
        <v>18</v>
      </c>
    </row>
    <row r="768" spans="1:28" x14ac:dyDescent="0.2">
      <c r="A768">
        <v>2021</v>
      </c>
      <c r="B768">
        <v>2</v>
      </c>
      <c r="C768" s="260">
        <v>44229</v>
      </c>
      <c r="E768">
        <v>102</v>
      </c>
      <c r="F768" t="s">
        <v>322</v>
      </c>
      <c r="G768" t="s">
        <v>323</v>
      </c>
      <c r="H768">
        <v>18.600000000000001</v>
      </c>
      <c r="I768">
        <v>21.4</v>
      </c>
      <c r="J768">
        <v>20.3</v>
      </c>
      <c r="K768">
        <v>140</v>
      </c>
      <c r="L768">
        <v>103</v>
      </c>
      <c r="M768">
        <v>140</v>
      </c>
      <c r="N768">
        <v>103</v>
      </c>
      <c r="O768">
        <v>6</v>
      </c>
      <c r="P768">
        <v>6</v>
      </c>
      <c r="Q768">
        <v>4</v>
      </c>
      <c r="X768">
        <v>16</v>
      </c>
      <c r="Y768">
        <v>736</v>
      </c>
      <c r="Z768">
        <v>1.4999999999999999E-2</v>
      </c>
      <c r="AA768">
        <v>1</v>
      </c>
      <c r="AB768">
        <v>18</v>
      </c>
    </row>
    <row r="769" spans="1:28" x14ac:dyDescent="0.2">
      <c r="A769">
        <v>2021</v>
      </c>
      <c r="B769">
        <v>2</v>
      </c>
      <c r="C769" s="260">
        <v>44231</v>
      </c>
      <c r="E769">
        <v>102</v>
      </c>
      <c r="F769" t="s">
        <v>322</v>
      </c>
      <c r="G769" t="s">
        <v>323</v>
      </c>
      <c r="H769">
        <v>18.600000000000001</v>
      </c>
      <c r="I769">
        <v>21.4</v>
      </c>
      <c r="J769">
        <v>20.7</v>
      </c>
      <c r="K769">
        <v>140</v>
      </c>
      <c r="L769">
        <v>103</v>
      </c>
      <c r="M769">
        <v>140</v>
      </c>
      <c r="N769">
        <v>103</v>
      </c>
      <c r="O769">
        <v>7</v>
      </c>
      <c r="P769">
        <v>6</v>
      </c>
      <c r="Q769">
        <v>14</v>
      </c>
      <c r="R769">
        <v>2</v>
      </c>
      <c r="X769">
        <v>29</v>
      </c>
      <c r="Y769">
        <v>2657</v>
      </c>
      <c r="Z769">
        <v>1.4999999999999999E-2</v>
      </c>
      <c r="AA769">
        <v>1</v>
      </c>
      <c r="AB769">
        <v>18</v>
      </c>
    </row>
    <row r="770" spans="1:28" x14ac:dyDescent="0.2">
      <c r="A770">
        <v>2021</v>
      </c>
      <c r="B770">
        <v>2</v>
      </c>
      <c r="C770" s="260">
        <v>44234</v>
      </c>
      <c r="E770">
        <v>102</v>
      </c>
      <c r="F770" t="s">
        <v>322</v>
      </c>
      <c r="G770" t="s">
        <v>323</v>
      </c>
      <c r="H770">
        <v>18.600000000000001</v>
      </c>
      <c r="I770">
        <v>21.4</v>
      </c>
      <c r="J770">
        <v>20.3</v>
      </c>
      <c r="K770">
        <v>140</v>
      </c>
      <c r="L770">
        <v>103</v>
      </c>
      <c r="M770">
        <v>152</v>
      </c>
      <c r="N770">
        <v>95</v>
      </c>
      <c r="O770">
        <v>2</v>
      </c>
      <c r="P770">
        <v>1</v>
      </c>
      <c r="S770">
        <v>2</v>
      </c>
      <c r="X770">
        <v>5</v>
      </c>
      <c r="Y770">
        <v>941</v>
      </c>
      <c r="Z770">
        <v>1.4999999999999999E-2</v>
      </c>
      <c r="AA770">
        <v>1</v>
      </c>
      <c r="AB770">
        <v>18</v>
      </c>
    </row>
    <row r="771" spans="1:28" x14ac:dyDescent="0.2">
      <c r="A771">
        <v>2021</v>
      </c>
      <c r="B771">
        <v>2</v>
      </c>
      <c r="C771" s="260">
        <v>44229</v>
      </c>
      <c r="E771">
        <v>101</v>
      </c>
      <c r="F771" t="s">
        <v>319</v>
      </c>
      <c r="G771" t="s">
        <v>320</v>
      </c>
      <c r="H771">
        <v>18.600000000000001</v>
      </c>
      <c r="I771">
        <v>21.4</v>
      </c>
      <c r="J771">
        <v>20.3</v>
      </c>
      <c r="K771">
        <v>140</v>
      </c>
      <c r="L771">
        <v>103</v>
      </c>
      <c r="M771">
        <v>140</v>
      </c>
      <c r="N771">
        <v>103</v>
      </c>
      <c r="O771">
        <v>6</v>
      </c>
      <c r="P771">
        <v>6</v>
      </c>
      <c r="Q771">
        <v>4</v>
      </c>
      <c r="X771">
        <v>16</v>
      </c>
      <c r="Y771">
        <v>736</v>
      </c>
      <c r="Z771">
        <v>1.4999999999999999E-2</v>
      </c>
      <c r="AA771">
        <v>1</v>
      </c>
      <c r="AB771">
        <v>18</v>
      </c>
    </row>
    <row r="772" spans="1:28" x14ac:dyDescent="0.2">
      <c r="A772">
        <v>2021</v>
      </c>
      <c r="B772">
        <v>2</v>
      </c>
      <c r="C772" s="260">
        <v>44231</v>
      </c>
      <c r="E772">
        <v>101</v>
      </c>
      <c r="F772" t="s">
        <v>319</v>
      </c>
      <c r="G772" t="s">
        <v>320</v>
      </c>
      <c r="H772">
        <v>18.600000000000001</v>
      </c>
      <c r="I772">
        <v>21.4</v>
      </c>
      <c r="J772">
        <v>20.7</v>
      </c>
      <c r="K772">
        <v>140</v>
      </c>
      <c r="L772">
        <v>103</v>
      </c>
      <c r="M772">
        <v>140</v>
      </c>
      <c r="N772">
        <v>103</v>
      </c>
      <c r="O772">
        <v>7</v>
      </c>
      <c r="P772">
        <v>6</v>
      </c>
      <c r="Q772">
        <v>14</v>
      </c>
      <c r="R772">
        <v>2</v>
      </c>
      <c r="X772">
        <v>29</v>
      </c>
      <c r="Y772">
        <v>2657</v>
      </c>
      <c r="Z772">
        <v>1.4999999999999999E-2</v>
      </c>
      <c r="AA772">
        <v>1</v>
      </c>
      <c r="AB772">
        <v>18</v>
      </c>
    </row>
    <row r="773" spans="1:28" x14ac:dyDescent="0.2">
      <c r="A773">
        <v>2021</v>
      </c>
      <c r="B773">
        <v>2</v>
      </c>
      <c r="C773" s="260">
        <v>44234</v>
      </c>
      <c r="E773">
        <v>101</v>
      </c>
      <c r="F773" t="s">
        <v>319</v>
      </c>
      <c r="G773" t="s">
        <v>320</v>
      </c>
      <c r="H773">
        <v>18.600000000000001</v>
      </c>
      <c r="I773">
        <v>21.4</v>
      </c>
      <c r="J773">
        <v>20.3</v>
      </c>
      <c r="K773">
        <v>140</v>
      </c>
      <c r="L773">
        <v>103</v>
      </c>
      <c r="M773">
        <v>152</v>
      </c>
      <c r="N773">
        <v>95</v>
      </c>
      <c r="O773">
        <v>2</v>
      </c>
      <c r="P773">
        <v>1</v>
      </c>
      <c r="S773">
        <v>2</v>
      </c>
      <c r="X773">
        <v>5</v>
      </c>
      <c r="Y773">
        <v>941</v>
      </c>
      <c r="Z773">
        <v>1.4999999999999999E-2</v>
      </c>
      <c r="AA773">
        <v>1</v>
      </c>
      <c r="AB773">
        <v>18</v>
      </c>
    </row>
    <row r="774" spans="1:28" x14ac:dyDescent="0.2">
      <c r="A774">
        <v>2021</v>
      </c>
      <c r="B774">
        <v>2</v>
      </c>
      <c r="C774" s="260">
        <v>44229</v>
      </c>
      <c r="E774">
        <v>100</v>
      </c>
      <c r="F774" t="s">
        <v>316</v>
      </c>
      <c r="G774" t="s">
        <v>317</v>
      </c>
      <c r="H774">
        <v>18.600000000000001</v>
      </c>
      <c r="I774">
        <v>21.4</v>
      </c>
      <c r="J774">
        <v>20.3</v>
      </c>
      <c r="K774">
        <v>140</v>
      </c>
      <c r="L774">
        <v>103</v>
      </c>
      <c r="M774">
        <v>140</v>
      </c>
      <c r="N774">
        <v>103</v>
      </c>
      <c r="O774">
        <v>6</v>
      </c>
      <c r="P774">
        <v>6</v>
      </c>
      <c r="Q774">
        <v>4</v>
      </c>
      <c r="X774">
        <v>16</v>
      </c>
      <c r="Y774">
        <v>736</v>
      </c>
      <c r="Z774">
        <v>1.4999999999999999E-2</v>
      </c>
      <c r="AA774">
        <v>1</v>
      </c>
      <c r="AB774">
        <v>18</v>
      </c>
    </row>
    <row r="775" spans="1:28" x14ac:dyDescent="0.2">
      <c r="A775">
        <v>2021</v>
      </c>
      <c r="B775">
        <v>2</v>
      </c>
      <c r="C775" s="260">
        <v>44231</v>
      </c>
      <c r="E775">
        <v>100</v>
      </c>
      <c r="F775" t="s">
        <v>316</v>
      </c>
      <c r="G775" t="s">
        <v>317</v>
      </c>
      <c r="H775">
        <v>18.600000000000001</v>
      </c>
      <c r="I775">
        <v>21.4</v>
      </c>
      <c r="J775">
        <v>20.7</v>
      </c>
      <c r="K775">
        <v>140</v>
      </c>
      <c r="L775">
        <v>103</v>
      </c>
      <c r="M775">
        <v>140</v>
      </c>
      <c r="N775">
        <v>103</v>
      </c>
      <c r="O775">
        <v>7</v>
      </c>
      <c r="P775">
        <v>6</v>
      </c>
      <c r="Q775">
        <v>14</v>
      </c>
      <c r="R775">
        <v>2</v>
      </c>
      <c r="X775">
        <v>29</v>
      </c>
      <c r="Y775">
        <v>2657</v>
      </c>
      <c r="Z775">
        <v>1.4999999999999999E-2</v>
      </c>
      <c r="AA775">
        <v>1</v>
      </c>
      <c r="AB775">
        <v>18</v>
      </c>
    </row>
    <row r="776" spans="1:28" x14ac:dyDescent="0.2">
      <c r="A776">
        <v>2021</v>
      </c>
      <c r="B776">
        <v>2</v>
      </c>
      <c r="C776" s="260">
        <v>44234</v>
      </c>
      <c r="E776">
        <v>100</v>
      </c>
      <c r="F776" t="s">
        <v>316</v>
      </c>
      <c r="G776" t="s">
        <v>317</v>
      </c>
      <c r="H776">
        <v>18.600000000000001</v>
      </c>
      <c r="I776">
        <v>21.4</v>
      </c>
      <c r="J776">
        <v>20.3</v>
      </c>
      <c r="K776">
        <v>140</v>
      </c>
      <c r="L776">
        <v>103</v>
      </c>
      <c r="M776">
        <v>152</v>
      </c>
      <c r="N776">
        <v>95</v>
      </c>
      <c r="O776">
        <v>2</v>
      </c>
      <c r="P776">
        <v>1</v>
      </c>
      <c r="S776">
        <v>2</v>
      </c>
      <c r="X776">
        <v>5</v>
      </c>
      <c r="Y776">
        <v>941</v>
      </c>
      <c r="Z776">
        <v>1.4999999999999999E-2</v>
      </c>
      <c r="AA776">
        <v>1</v>
      </c>
      <c r="AB776">
        <v>18</v>
      </c>
    </row>
    <row r="777" spans="1:28" x14ac:dyDescent="0.2">
      <c r="A777">
        <v>2021</v>
      </c>
      <c r="B777">
        <v>2</v>
      </c>
      <c r="C777" s="260">
        <v>44229</v>
      </c>
      <c r="E777">
        <v>99</v>
      </c>
      <c r="F777" t="s">
        <v>313</v>
      </c>
      <c r="G777" t="s">
        <v>314</v>
      </c>
      <c r="H777">
        <v>18.600000000000001</v>
      </c>
      <c r="I777">
        <v>21.4</v>
      </c>
      <c r="J777">
        <v>20.3</v>
      </c>
      <c r="K777">
        <v>140</v>
      </c>
      <c r="L777">
        <v>103</v>
      </c>
      <c r="M777">
        <v>140</v>
      </c>
      <c r="N777">
        <v>103</v>
      </c>
      <c r="O777">
        <v>6</v>
      </c>
      <c r="P777">
        <v>6</v>
      </c>
      <c r="Q777">
        <v>4</v>
      </c>
      <c r="X777">
        <v>16</v>
      </c>
      <c r="Y777">
        <v>736</v>
      </c>
      <c r="Z777">
        <v>1.4999999999999999E-2</v>
      </c>
      <c r="AA777">
        <v>1</v>
      </c>
      <c r="AB777">
        <v>18</v>
      </c>
    </row>
    <row r="778" spans="1:28" x14ac:dyDescent="0.2">
      <c r="A778">
        <v>2021</v>
      </c>
      <c r="B778">
        <v>2</v>
      </c>
      <c r="C778" s="260">
        <v>44231</v>
      </c>
      <c r="E778">
        <v>99</v>
      </c>
      <c r="F778" t="s">
        <v>313</v>
      </c>
      <c r="G778" t="s">
        <v>314</v>
      </c>
      <c r="H778">
        <v>18.600000000000001</v>
      </c>
      <c r="I778">
        <v>21.4</v>
      </c>
      <c r="J778">
        <v>20.7</v>
      </c>
      <c r="K778">
        <v>140</v>
      </c>
      <c r="L778">
        <v>103</v>
      </c>
      <c r="M778">
        <v>140</v>
      </c>
      <c r="N778">
        <v>103</v>
      </c>
      <c r="O778">
        <v>7</v>
      </c>
      <c r="P778">
        <v>6</v>
      </c>
      <c r="Q778">
        <v>14</v>
      </c>
      <c r="R778">
        <v>2</v>
      </c>
      <c r="X778">
        <v>29</v>
      </c>
      <c r="Y778">
        <v>2657</v>
      </c>
      <c r="Z778">
        <v>1.4999999999999999E-2</v>
      </c>
      <c r="AA778">
        <v>1</v>
      </c>
      <c r="AB778">
        <v>18</v>
      </c>
    </row>
    <row r="779" spans="1:28" x14ac:dyDescent="0.2">
      <c r="A779">
        <v>2021</v>
      </c>
      <c r="B779">
        <v>2</v>
      </c>
      <c r="C779" s="260">
        <v>44234</v>
      </c>
      <c r="E779">
        <v>99</v>
      </c>
      <c r="F779" t="s">
        <v>313</v>
      </c>
      <c r="G779" t="s">
        <v>314</v>
      </c>
      <c r="H779">
        <v>18.600000000000001</v>
      </c>
      <c r="I779">
        <v>21.4</v>
      </c>
      <c r="J779">
        <v>20.3</v>
      </c>
      <c r="K779">
        <v>140</v>
      </c>
      <c r="L779">
        <v>103</v>
      </c>
      <c r="M779">
        <v>152</v>
      </c>
      <c r="N779">
        <v>95</v>
      </c>
      <c r="O779">
        <v>2</v>
      </c>
      <c r="P779">
        <v>1</v>
      </c>
      <c r="S779">
        <v>2</v>
      </c>
      <c r="X779">
        <v>5</v>
      </c>
      <c r="Y779">
        <v>941</v>
      </c>
      <c r="Z779">
        <v>1.4999999999999999E-2</v>
      </c>
      <c r="AA779">
        <v>1</v>
      </c>
      <c r="AB779">
        <v>18</v>
      </c>
    </row>
    <row r="780" spans="1:28" x14ac:dyDescent="0.2">
      <c r="A780">
        <v>2021</v>
      </c>
      <c r="B780">
        <v>2</v>
      </c>
      <c r="C780" s="260">
        <v>44227</v>
      </c>
      <c r="E780">
        <v>12</v>
      </c>
      <c r="F780" t="s">
        <v>205</v>
      </c>
      <c r="G780" t="s">
        <v>206</v>
      </c>
      <c r="H780">
        <v>197.16</v>
      </c>
      <c r="I780">
        <v>226.84</v>
      </c>
      <c r="J780">
        <v>224.7</v>
      </c>
      <c r="K780">
        <v>37</v>
      </c>
      <c r="L780">
        <v>195</v>
      </c>
      <c r="M780">
        <v>57</v>
      </c>
      <c r="N780">
        <v>127</v>
      </c>
      <c r="O780">
        <v>3</v>
      </c>
      <c r="Q780">
        <v>6</v>
      </c>
      <c r="X780">
        <v>9</v>
      </c>
      <c r="Y780">
        <v>305</v>
      </c>
      <c r="Z780">
        <v>0.02</v>
      </c>
      <c r="AA780">
        <v>1</v>
      </c>
      <c r="AB780">
        <v>22</v>
      </c>
    </row>
    <row r="781" spans="1:28" x14ac:dyDescent="0.2">
      <c r="A781">
        <v>2021</v>
      </c>
      <c r="B781">
        <v>2</v>
      </c>
      <c r="C781" s="260">
        <v>44235</v>
      </c>
      <c r="E781">
        <v>12</v>
      </c>
      <c r="F781" t="s">
        <v>205</v>
      </c>
      <c r="G781" t="s">
        <v>206</v>
      </c>
      <c r="H781">
        <v>197.16</v>
      </c>
      <c r="I781">
        <v>226.84</v>
      </c>
      <c r="J781">
        <v>220.8</v>
      </c>
      <c r="K781">
        <v>37</v>
      </c>
      <c r="L781">
        <v>195</v>
      </c>
      <c r="M781">
        <v>51</v>
      </c>
      <c r="N781">
        <v>141</v>
      </c>
      <c r="O781">
        <v>4</v>
      </c>
      <c r="Q781">
        <v>5</v>
      </c>
      <c r="X781">
        <v>9</v>
      </c>
      <c r="Y781">
        <v>57</v>
      </c>
      <c r="Z781">
        <v>0.02</v>
      </c>
      <c r="AA781">
        <v>1</v>
      </c>
      <c r="AB781">
        <v>22</v>
      </c>
    </row>
    <row r="782" spans="1:28" x14ac:dyDescent="0.2">
      <c r="A782">
        <v>2021</v>
      </c>
      <c r="B782">
        <v>2</v>
      </c>
      <c r="C782" s="260">
        <v>44236</v>
      </c>
      <c r="E782">
        <v>12</v>
      </c>
      <c r="F782" t="s">
        <v>205</v>
      </c>
      <c r="G782" t="s">
        <v>206</v>
      </c>
      <c r="H782">
        <v>197.16</v>
      </c>
      <c r="I782">
        <v>226.84</v>
      </c>
      <c r="J782">
        <v>218.4</v>
      </c>
      <c r="K782">
        <v>37</v>
      </c>
      <c r="L782">
        <v>195</v>
      </c>
      <c r="M782">
        <v>59</v>
      </c>
      <c r="N782">
        <v>123</v>
      </c>
      <c r="O782">
        <v>5</v>
      </c>
      <c r="P782">
        <v>5</v>
      </c>
      <c r="Q782">
        <v>5</v>
      </c>
      <c r="X782">
        <v>15</v>
      </c>
      <c r="Y782">
        <v>1303</v>
      </c>
      <c r="Z782">
        <v>0.02</v>
      </c>
      <c r="AA782">
        <v>1</v>
      </c>
      <c r="AB782">
        <v>22</v>
      </c>
    </row>
    <row r="783" spans="1:28" x14ac:dyDescent="0.2">
      <c r="A783">
        <v>2021</v>
      </c>
      <c r="B783">
        <v>2</v>
      </c>
      <c r="C783" s="260">
        <v>44237</v>
      </c>
      <c r="E783">
        <v>12</v>
      </c>
      <c r="F783" t="s">
        <v>205</v>
      </c>
      <c r="G783" t="s">
        <v>206</v>
      </c>
      <c r="H783">
        <v>197.16</v>
      </c>
      <c r="I783">
        <v>226.84</v>
      </c>
      <c r="J783">
        <v>223</v>
      </c>
      <c r="K783">
        <v>37</v>
      </c>
      <c r="L783">
        <v>195</v>
      </c>
      <c r="M783">
        <v>59</v>
      </c>
      <c r="N783">
        <v>123</v>
      </c>
      <c r="O783">
        <v>2</v>
      </c>
      <c r="P783">
        <v>2</v>
      </c>
      <c r="Q783">
        <v>1</v>
      </c>
      <c r="X783">
        <v>5</v>
      </c>
      <c r="Y783">
        <v>1141</v>
      </c>
      <c r="Z783">
        <v>0.02</v>
      </c>
      <c r="AA783">
        <v>1</v>
      </c>
      <c r="AB783">
        <v>22</v>
      </c>
    </row>
    <row r="784" spans="1:28" x14ac:dyDescent="0.2">
      <c r="A784">
        <v>2021</v>
      </c>
      <c r="B784">
        <v>2</v>
      </c>
      <c r="C784" s="260">
        <v>44252</v>
      </c>
      <c r="E784">
        <v>12</v>
      </c>
      <c r="F784" t="s">
        <v>205</v>
      </c>
      <c r="G784" t="s">
        <v>206</v>
      </c>
      <c r="H784">
        <v>197.16</v>
      </c>
      <c r="I784">
        <v>226.84</v>
      </c>
      <c r="J784">
        <v>210.3</v>
      </c>
      <c r="K784">
        <v>37</v>
      </c>
      <c r="L784">
        <v>195</v>
      </c>
      <c r="M784">
        <v>56</v>
      </c>
      <c r="N784">
        <v>129</v>
      </c>
      <c r="O784">
        <v>5</v>
      </c>
      <c r="P784">
        <v>1</v>
      </c>
      <c r="Q784">
        <v>4</v>
      </c>
      <c r="X784">
        <v>10</v>
      </c>
      <c r="Y784">
        <v>930</v>
      </c>
      <c r="Z784">
        <v>0.02</v>
      </c>
      <c r="AA784">
        <v>1</v>
      </c>
      <c r="AB784">
        <v>22</v>
      </c>
    </row>
    <row r="785" spans="1:28" x14ac:dyDescent="0.2">
      <c r="A785">
        <v>2021</v>
      </c>
      <c r="B785">
        <v>2</v>
      </c>
      <c r="C785" s="260">
        <v>44227</v>
      </c>
      <c r="E785">
        <v>11</v>
      </c>
      <c r="F785" t="s">
        <v>201</v>
      </c>
      <c r="G785" t="s">
        <v>202</v>
      </c>
      <c r="H785">
        <v>197.16</v>
      </c>
      <c r="I785">
        <v>226.84</v>
      </c>
      <c r="J785">
        <v>219.3</v>
      </c>
      <c r="K785">
        <v>37</v>
      </c>
      <c r="L785">
        <v>195</v>
      </c>
      <c r="M785">
        <v>57</v>
      </c>
      <c r="N785">
        <v>127</v>
      </c>
      <c r="O785">
        <v>4</v>
      </c>
      <c r="Q785">
        <v>5</v>
      </c>
      <c r="X785">
        <v>9</v>
      </c>
      <c r="Y785">
        <v>305</v>
      </c>
      <c r="Z785">
        <v>0.02</v>
      </c>
      <c r="AA785">
        <v>1</v>
      </c>
      <c r="AB785">
        <v>22</v>
      </c>
    </row>
    <row r="786" spans="1:28" x14ac:dyDescent="0.2">
      <c r="A786">
        <v>2021</v>
      </c>
      <c r="B786">
        <v>2</v>
      </c>
      <c r="C786" s="260">
        <v>44235</v>
      </c>
      <c r="E786">
        <v>11</v>
      </c>
      <c r="F786" t="s">
        <v>201</v>
      </c>
      <c r="G786" t="s">
        <v>202</v>
      </c>
      <c r="H786">
        <v>197.16</v>
      </c>
      <c r="I786">
        <v>226.84</v>
      </c>
      <c r="J786">
        <v>217.3</v>
      </c>
      <c r="K786">
        <v>37</v>
      </c>
      <c r="L786">
        <v>195</v>
      </c>
      <c r="M786">
        <v>51</v>
      </c>
      <c r="N786">
        <v>141</v>
      </c>
      <c r="O786">
        <v>6</v>
      </c>
      <c r="Q786">
        <v>2</v>
      </c>
      <c r="X786">
        <v>8</v>
      </c>
      <c r="Y786">
        <v>56</v>
      </c>
      <c r="Z786">
        <v>0.02</v>
      </c>
      <c r="AA786">
        <v>1</v>
      </c>
      <c r="AB786">
        <v>22</v>
      </c>
    </row>
    <row r="787" spans="1:28" x14ac:dyDescent="0.2">
      <c r="A787">
        <v>2021</v>
      </c>
      <c r="B787">
        <v>2</v>
      </c>
      <c r="C787" s="260">
        <v>44236</v>
      </c>
      <c r="E787">
        <v>11</v>
      </c>
      <c r="F787" t="s">
        <v>201</v>
      </c>
      <c r="G787" t="s">
        <v>202</v>
      </c>
      <c r="H787">
        <v>197.16</v>
      </c>
      <c r="I787">
        <v>226.84</v>
      </c>
      <c r="J787">
        <v>221.4</v>
      </c>
      <c r="K787">
        <v>37</v>
      </c>
      <c r="L787">
        <v>195</v>
      </c>
      <c r="M787">
        <v>59</v>
      </c>
      <c r="N787">
        <v>123</v>
      </c>
      <c r="O787">
        <v>8</v>
      </c>
      <c r="P787">
        <v>2</v>
      </c>
      <c r="Q787">
        <v>5</v>
      </c>
      <c r="X787">
        <v>15</v>
      </c>
      <c r="Y787">
        <v>1303</v>
      </c>
      <c r="Z787">
        <v>0.02</v>
      </c>
      <c r="AA787">
        <v>1</v>
      </c>
      <c r="AB787">
        <v>22</v>
      </c>
    </row>
    <row r="788" spans="1:28" x14ac:dyDescent="0.2">
      <c r="A788">
        <v>2021</v>
      </c>
      <c r="B788">
        <v>2</v>
      </c>
      <c r="C788" s="260">
        <v>44237</v>
      </c>
      <c r="E788">
        <v>11</v>
      </c>
      <c r="F788" t="s">
        <v>201</v>
      </c>
      <c r="G788" t="s">
        <v>202</v>
      </c>
      <c r="H788">
        <v>197.16</v>
      </c>
      <c r="I788">
        <v>226.84</v>
      </c>
      <c r="J788">
        <v>220.2</v>
      </c>
      <c r="K788">
        <v>37</v>
      </c>
      <c r="L788">
        <v>195</v>
      </c>
      <c r="M788">
        <v>59</v>
      </c>
      <c r="N788">
        <v>123</v>
      </c>
      <c r="O788">
        <v>2</v>
      </c>
      <c r="P788">
        <v>4</v>
      </c>
      <c r="Q788">
        <v>1</v>
      </c>
      <c r="X788">
        <v>7</v>
      </c>
      <c r="Y788">
        <v>1143</v>
      </c>
      <c r="Z788">
        <v>0.02</v>
      </c>
      <c r="AA788">
        <v>1</v>
      </c>
      <c r="AB788">
        <v>22</v>
      </c>
    </row>
    <row r="789" spans="1:28" x14ac:dyDescent="0.2">
      <c r="A789">
        <v>2021</v>
      </c>
      <c r="B789">
        <v>2</v>
      </c>
      <c r="C789" s="260">
        <v>44252</v>
      </c>
      <c r="E789">
        <v>11</v>
      </c>
      <c r="F789" t="s">
        <v>201</v>
      </c>
      <c r="G789" t="s">
        <v>202</v>
      </c>
      <c r="H789">
        <v>197.16</v>
      </c>
      <c r="I789">
        <v>226.84</v>
      </c>
      <c r="J789">
        <v>217.4</v>
      </c>
      <c r="K789">
        <v>37</v>
      </c>
      <c r="L789">
        <v>195</v>
      </c>
      <c r="M789">
        <v>56</v>
      </c>
      <c r="N789">
        <v>129</v>
      </c>
      <c r="O789">
        <v>4</v>
      </c>
      <c r="P789">
        <v>2</v>
      </c>
      <c r="Q789">
        <v>6</v>
      </c>
      <c r="X789">
        <v>12</v>
      </c>
      <c r="Y789">
        <v>932</v>
      </c>
      <c r="Z789">
        <v>0.02</v>
      </c>
      <c r="AA789">
        <v>1</v>
      </c>
      <c r="AB789">
        <v>22</v>
      </c>
    </row>
    <row r="790" spans="1:28" x14ac:dyDescent="0.2">
      <c r="A790">
        <v>2021</v>
      </c>
      <c r="B790">
        <v>2</v>
      </c>
      <c r="C790" s="260">
        <v>44237</v>
      </c>
      <c r="E790">
        <v>183</v>
      </c>
      <c r="F790" t="s">
        <v>407</v>
      </c>
      <c r="G790" t="s">
        <v>408</v>
      </c>
      <c r="H790">
        <v>2.79</v>
      </c>
      <c r="I790">
        <v>3.21</v>
      </c>
      <c r="J790">
        <v>3.5</v>
      </c>
      <c r="K790">
        <v>508</v>
      </c>
      <c r="L790">
        <v>85</v>
      </c>
      <c r="M790">
        <v>428</v>
      </c>
      <c r="N790">
        <v>101</v>
      </c>
      <c r="O790">
        <v>10</v>
      </c>
      <c r="Q790">
        <v>14</v>
      </c>
      <c r="X790">
        <v>24</v>
      </c>
      <c r="Y790">
        <v>24</v>
      </c>
      <c r="Z790">
        <v>0.02</v>
      </c>
      <c r="AA790">
        <v>1</v>
      </c>
      <c r="AB790">
        <v>24</v>
      </c>
    </row>
    <row r="791" spans="1:28" x14ac:dyDescent="0.2">
      <c r="A791">
        <v>2021</v>
      </c>
      <c r="B791">
        <v>2</v>
      </c>
      <c r="C791" s="260">
        <v>44238</v>
      </c>
      <c r="E791">
        <v>183</v>
      </c>
      <c r="F791" t="s">
        <v>407</v>
      </c>
      <c r="G791" t="s">
        <v>408</v>
      </c>
      <c r="H791">
        <v>2.79</v>
      </c>
      <c r="I791">
        <v>3.21</v>
      </c>
      <c r="J791">
        <v>3</v>
      </c>
      <c r="K791">
        <v>508</v>
      </c>
      <c r="L791">
        <v>85</v>
      </c>
      <c r="M791">
        <v>393</v>
      </c>
      <c r="N791">
        <v>110</v>
      </c>
      <c r="O791">
        <v>14</v>
      </c>
      <c r="P791">
        <v>12</v>
      </c>
      <c r="Q791">
        <v>16</v>
      </c>
      <c r="X791">
        <v>42</v>
      </c>
      <c r="Y791">
        <v>3042</v>
      </c>
      <c r="Z791">
        <v>0.02</v>
      </c>
      <c r="AA791">
        <v>1</v>
      </c>
      <c r="AB791">
        <v>24</v>
      </c>
    </row>
    <row r="792" spans="1:28" x14ac:dyDescent="0.2">
      <c r="A792">
        <v>2021</v>
      </c>
      <c r="B792">
        <v>2</v>
      </c>
      <c r="C792" s="260">
        <v>44241</v>
      </c>
      <c r="E792">
        <v>183</v>
      </c>
      <c r="F792" t="s">
        <v>407</v>
      </c>
      <c r="G792" t="s">
        <v>408</v>
      </c>
      <c r="H792">
        <v>2.79</v>
      </c>
      <c r="I792">
        <v>3.21</v>
      </c>
      <c r="J792">
        <v>2.8</v>
      </c>
      <c r="K792">
        <v>508</v>
      </c>
      <c r="L792">
        <v>85</v>
      </c>
      <c r="M792">
        <v>356</v>
      </c>
      <c r="N792">
        <v>121</v>
      </c>
      <c r="O792">
        <v>12</v>
      </c>
      <c r="P792">
        <v>8</v>
      </c>
      <c r="Q792">
        <v>16</v>
      </c>
      <c r="X792">
        <v>36</v>
      </c>
      <c r="Y792">
        <v>6036</v>
      </c>
      <c r="Z792">
        <v>0.02</v>
      </c>
      <c r="AA792">
        <v>1</v>
      </c>
      <c r="AB792">
        <v>24</v>
      </c>
    </row>
    <row r="793" spans="1:28" x14ac:dyDescent="0.2">
      <c r="A793">
        <v>2021</v>
      </c>
      <c r="B793">
        <v>2</v>
      </c>
      <c r="C793" s="260">
        <v>44242</v>
      </c>
      <c r="E793">
        <v>183</v>
      </c>
      <c r="F793" t="s">
        <v>407</v>
      </c>
      <c r="G793" t="s">
        <v>408</v>
      </c>
      <c r="H793">
        <v>2.79</v>
      </c>
      <c r="I793">
        <v>3.21</v>
      </c>
      <c r="J793">
        <v>2.9</v>
      </c>
      <c r="K793">
        <v>508</v>
      </c>
      <c r="L793">
        <v>85</v>
      </c>
      <c r="M793">
        <v>380</v>
      </c>
      <c r="N793">
        <v>114</v>
      </c>
      <c r="O793">
        <v>16</v>
      </c>
      <c r="P793">
        <v>14</v>
      </c>
      <c r="Q793">
        <v>18</v>
      </c>
      <c r="S793">
        <v>5</v>
      </c>
      <c r="X793">
        <v>53</v>
      </c>
      <c r="Y793">
        <v>6053</v>
      </c>
      <c r="Z793">
        <v>0.02</v>
      </c>
      <c r="AA793">
        <v>1</v>
      </c>
      <c r="AB793">
        <v>24</v>
      </c>
    </row>
    <row r="794" spans="1:28" x14ac:dyDescent="0.2">
      <c r="A794">
        <v>2021</v>
      </c>
      <c r="B794">
        <v>2</v>
      </c>
      <c r="C794" s="260">
        <v>44243</v>
      </c>
      <c r="E794">
        <v>183</v>
      </c>
      <c r="F794" t="s">
        <v>407</v>
      </c>
      <c r="G794" t="s">
        <v>408</v>
      </c>
      <c r="H794">
        <v>2.79</v>
      </c>
      <c r="I794">
        <v>3.21</v>
      </c>
      <c r="J794">
        <v>2.9</v>
      </c>
      <c r="K794">
        <v>508</v>
      </c>
      <c r="L794">
        <v>85</v>
      </c>
      <c r="M794">
        <v>429</v>
      </c>
      <c r="N794">
        <v>101</v>
      </c>
      <c r="O794">
        <v>10</v>
      </c>
      <c r="Q794">
        <v>15</v>
      </c>
      <c r="X794">
        <v>25</v>
      </c>
      <c r="Y794">
        <v>5025</v>
      </c>
      <c r="Z794">
        <v>0.02</v>
      </c>
      <c r="AA794">
        <v>1</v>
      </c>
      <c r="AB794">
        <v>24</v>
      </c>
    </row>
    <row r="795" spans="1:28" x14ac:dyDescent="0.2">
      <c r="A795">
        <v>2021</v>
      </c>
      <c r="B795">
        <v>2</v>
      </c>
      <c r="C795" s="260">
        <v>44244</v>
      </c>
      <c r="E795">
        <v>183</v>
      </c>
      <c r="F795" t="s">
        <v>407</v>
      </c>
      <c r="G795" t="s">
        <v>408</v>
      </c>
      <c r="H795">
        <v>2.79</v>
      </c>
      <c r="I795">
        <v>3.21</v>
      </c>
      <c r="J795">
        <v>2.9</v>
      </c>
      <c r="K795">
        <v>508</v>
      </c>
      <c r="L795">
        <v>85</v>
      </c>
      <c r="M795">
        <v>435</v>
      </c>
      <c r="N795">
        <v>99</v>
      </c>
      <c r="O795">
        <v>16</v>
      </c>
      <c r="P795">
        <v>12</v>
      </c>
      <c r="Q795">
        <v>20</v>
      </c>
      <c r="X795">
        <v>48</v>
      </c>
      <c r="Y795">
        <v>7048</v>
      </c>
      <c r="Z795">
        <v>0.02</v>
      </c>
      <c r="AA795">
        <v>1</v>
      </c>
      <c r="AB795">
        <v>24</v>
      </c>
    </row>
    <row r="796" spans="1:28" x14ac:dyDescent="0.2">
      <c r="A796">
        <v>2021</v>
      </c>
      <c r="B796">
        <v>2</v>
      </c>
      <c r="C796" s="260">
        <v>44245</v>
      </c>
      <c r="E796">
        <v>183</v>
      </c>
      <c r="F796" t="s">
        <v>407</v>
      </c>
      <c r="G796" t="s">
        <v>408</v>
      </c>
      <c r="H796">
        <v>2.79</v>
      </c>
      <c r="I796">
        <v>3.21</v>
      </c>
      <c r="J796">
        <v>2.9</v>
      </c>
      <c r="K796">
        <v>508</v>
      </c>
      <c r="L796">
        <v>85</v>
      </c>
      <c r="M796">
        <v>463</v>
      </c>
      <c r="N796">
        <v>93</v>
      </c>
      <c r="O796">
        <v>24</v>
      </c>
      <c r="P796">
        <v>6</v>
      </c>
      <c r="Q796">
        <v>25</v>
      </c>
      <c r="S796">
        <v>12</v>
      </c>
      <c r="X796">
        <v>67</v>
      </c>
      <c r="Y796">
        <v>7067</v>
      </c>
      <c r="Z796">
        <v>0.02</v>
      </c>
      <c r="AA796">
        <v>1</v>
      </c>
      <c r="AB796">
        <v>24</v>
      </c>
    </row>
    <row r="797" spans="1:28" x14ac:dyDescent="0.2">
      <c r="A797">
        <v>2021</v>
      </c>
      <c r="B797">
        <v>2</v>
      </c>
      <c r="C797" s="260">
        <v>44248</v>
      </c>
      <c r="E797">
        <v>183</v>
      </c>
      <c r="F797" t="s">
        <v>407</v>
      </c>
      <c r="G797" t="s">
        <v>408</v>
      </c>
      <c r="H797">
        <v>2.79</v>
      </c>
      <c r="I797">
        <v>3.21</v>
      </c>
      <c r="J797">
        <v>3</v>
      </c>
      <c r="K797">
        <v>508</v>
      </c>
      <c r="L797">
        <v>85</v>
      </c>
      <c r="M797">
        <v>428</v>
      </c>
      <c r="N797">
        <v>101</v>
      </c>
      <c r="O797">
        <v>6</v>
      </c>
      <c r="P797">
        <v>8</v>
      </c>
      <c r="Q797">
        <v>12</v>
      </c>
      <c r="X797">
        <v>26</v>
      </c>
      <c r="Y797">
        <v>2026</v>
      </c>
      <c r="Z797">
        <v>0.02</v>
      </c>
      <c r="AA797">
        <v>1</v>
      </c>
      <c r="AB797">
        <v>24</v>
      </c>
    </row>
    <row r="798" spans="1:28" x14ac:dyDescent="0.2">
      <c r="A798">
        <v>2021</v>
      </c>
      <c r="B798">
        <v>2</v>
      </c>
      <c r="C798" s="260">
        <v>44249</v>
      </c>
      <c r="E798">
        <v>183</v>
      </c>
      <c r="F798" t="s">
        <v>407</v>
      </c>
      <c r="G798" t="s">
        <v>408</v>
      </c>
      <c r="H798">
        <v>2.79</v>
      </c>
      <c r="I798">
        <v>3.21</v>
      </c>
      <c r="K798">
        <v>508</v>
      </c>
      <c r="L798">
        <v>85</v>
      </c>
      <c r="Y798">
        <v>1000</v>
      </c>
      <c r="Z798">
        <v>0.02</v>
      </c>
      <c r="AA798">
        <v>1</v>
      </c>
      <c r="AB798">
        <v>24</v>
      </c>
    </row>
    <row r="799" spans="1:28" x14ac:dyDescent="0.2">
      <c r="A799">
        <v>2021</v>
      </c>
      <c r="B799">
        <v>2</v>
      </c>
      <c r="C799" s="260">
        <v>44231</v>
      </c>
      <c r="E799">
        <v>93</v>
      </c>
      <c r="F799" t="s">
        <v>221</v>
      </c>
      <c r="G799" t="s">
        <v>222</v>
      </c>
      <c r="H799">
        <v>54.87</v>
      </c>
      <c r="I799">
        <v>63.13</v>
      </c>
      <c r="J799">
        <v>59.6</v>
      </c>
      <c r="K799">
        <v>74</v>
      </c>
      <c r="L799">
        <v>97</v>
      </c>
      <c r="M799">
        <v>71</v>
      </c>
      <c r="N799">
        <v>101</v>
      </c>
      <c r="O799">
        <v>8</v>
      </c>
      <c r="P799">
        <v>2</v>
      </c>
      <c r="Q799">
        <v>11</v>
      </c>
      <c r="X799">
        <v>21</v>
      </c>
      <c r="Y799">
        <v>1425</v>
      </c>
      <c r="Z799">
        <v>1.4999999999999999E-2</v>
      </c>
      <c r="AA799">
        <v>1</v>
      </c>
      <c r="AB799">
        <v>16</v>
      </c>
    </row>
    <row r="800" spans="1:28" x14ac:dyDescent="0.2">
      <c r="A800">
        <v>2021</v>
      </c>
      <c r="B800">
        <v>2</v>
      </c>
      <c r="C800" s="260">
        <v>44234</v>
      </c>
      <c r="E800">
        <v>93</v>
      </c>
      <c r="F800" t="s">
        <v>221</v>
      </c>
      <c r="G800" t="s">
        <v>222</v>
      </c>
      <c r="H800">
        <v>54.87</v>
      </c>
      <c r="I800">
        <v>63.13</v>
      </c>
      <c r="J800">
        <v>59.3</v>
      </c>
      <c r="K800">
        <v>74</v>
      </c>
      <c r="L800">
        <v>97</v>
      </c>
      <c r="M800">
        <v>75</v>
      </c>
      <c r="N800">
        <v>96</v>
      </c>
      <c r="O800">
        <v>9</v>
      </c>
      <c r="P800">
        <v>8</v>
      </c>
      <c r="Q800">
        <v>5</v>
      </c>
      <c r="X800">
        <v>22</v>
      </c>
      <c r="Y800">
        <v>1480</v>
      </c>
      <c r="Z800">
        <v>1.4999999999999999E-2</v>
      </c>
      <c r="AA800">
        <v>1</v>
      </c>
      <c r="AB800">
        <v>16</v>
      </c>
    </row>
    <row r="801" spans="1:28" x14ac:dyDescent="0.2">
      <c r="A801">
        <v>2021</v>
      </c>
      <c r="B801">
        <v>2</v>
      </c>
      <c r="C801" s="260">
        <v>44235</v>
      </c>
      <c r="E801">
        <v>93</v>
      </c>
      <c r="F801" t="s">
        <v>221</v>
      </c>
      <c r="G801" t="s">
        <v>222</v>
      </c>
      <c r="H801">
        <v>54.87</v>
      </c>
      <c r="I801">
        <v>63.13</v>
      </c>
      <c r="J801">
        <v>58.8</v>
      </c>
      <c r="K801">
        <v>74</v>
      </c>
      <c r="L801">
        <v>97</v>
      </c>
      <c r="M801">
        <v>74</v>
      </c>
      <c r="N801">
        <v>98</v>
      </c>
      <c r="O801">
        <v>14</v>
      </c>
      <c r="P801">
        <v>2</v>
      </c>
      <c r="Q801">
        <v>2</v>
      </c>
      <c r="S801">
        <v>6</v>
      </c>
      <c r="X801">
        <v>24</v>
      </c>
      <c r="Y801">
        <v>1590</v>
      </c>
      <c r="Z801">
        <v>1.4999999999999999E-2</v>
      </c>
      <c r="AA801">
        <v>1</v>
      </c>
      <c r="AB801">
        <v>16</v>
      </c>
    </row>
    <row r="802" spans="1:28" x14ac:dyDescent="0.2">
      <c r="A802">
        <v>2021</v>
      </c>
      <c r="B802">
        <v>2</v>
      </c>
      <c r="C802" s="260">
        <v>44236</v>
      </c>
      <c r="E802">
        <v>93</v>
      </c>
      <c r="F802" t="s">
        <v>221</v>
      </c>
      <c r="G802" t="s">
        <v>222</v>
      </c>
      <c r="H802">
        <v>54.87</v>
      </c>
      <c r="I802">
        <v>63.13</v>
      </c>
      <c r="J802">
        <v>58.2</v>
      </c>
      <c r="K802">
        <v>74</v>
      </c>
      <c r="L802">
        <v>97</v>
      </c>
      <c r="M802">
        <v>99</v>
      </c>
      <c r="N802">
        <v>73</v>
      </c>
      <c r="O802">
        <v>9</v>
      </c>
      <c r="P802">
        <v>4</v>
      </c>
      <c r="Q802">
        <v>10</v>
      </c>
      <c r="X802">
        <v>23</v>
      </c>
      <c r="Y802">
        <v>1589</v>
      </c>
      <c r="Z802">
        <v>1.4999999999999999E-2</v>
      </c>
      <c r="AA802">
        <v>1</v>
      </c>
      <c r="AB802">
        <v>16</v>
      </c>
    </row>
    <row r="803" spans="1:28" x14ac:dyDescent="0.2">
      <c r="A803">
        <v>2021</v>
      </c>
      <c r="B803">
        <v>2</v>
      </c>
      <c r="C803" s="260">
        <v>44237</v>
      </c>
      <c r="E803">
        <v>93</v>
      </c>
      <c r="F803" t="s">
        <v>221</v>
      </c>
      <c r="G803" t="s">
        <v>222</v>
      </c>
      <c r="H803">
        <v>54.87</v>
      </c>
      <c r="I803">
        <v>63.13</v>
      </c>
      <c r="J803">
        <v>59.2</v>
      </c>
      <c r="K803">
        <v>74</v>
      </c>
      <c r="L803">
        <v>97</v>
      </c>
      <c r="M803">
        <v>78</v>
      </c>
      <c r="N803">
        <v>92</v>
      </c>
      <c r="O803">
        <v>5</v>
      </c>
      <c r="P803">
        <v>2</v>
      </c>
      <c r="Q803">
        <v>4</v>
      </c>
      <c r="X803">
        <v>11</v>
      </c>
      <c r="Y803">
        <v>6221</v>
      </c>
      <c r="Z803">
        <v>1.4999999999999999E-2</v>
      </c>
      <c r="AA803">
        <v>1</v>
      </c>
      <c r="AB803">
        <v>16</v>
      </c>
    </row>
    <row r="804" spans="1:28" x14ac:dyDescent="0.2">
      <c r="A804">
        <v>2021</v>
      </c>
      <c r="B804">
        <v>2</v>
      </c>
      <c r="C804" s="260">
        <v>44251</v>
      </c>
      <c r="E804">
        <v>93</v>
      </c>
      <c r="F804" t="s">
        <v>221</v>
      </c>
      <c r="G804" t="s">
        <v>222</v>
      </c>
      <c r="H804">
        <v>54.87</v>
      </c>
      <c r="I804">
        <v>63.13</v>
      </c>
      <c r="J804">
        <v>69</v>
      </c>
      <c r="K804">
        <v>74</v>
      </c>
      <c r="L804">
        <v>97</v>
      </c>
      <c r="M804">
        <v>76</v>
      </c>
      <c r="N804">
        <v>95</v>
      </c>
      <c r="O804">
        <v>4</v>
      </c>
      <c r="Q804">
        <v>6</v>
      </c>
      <c r="X804">
        <v>10</v>
      </c>
      <c r="Y804">
        <v>10</v>
      </c>
      <c r="Z804">
        <v>1.4999999999999999E-2</v>
      </c>
      <c r="AA804">
        <v>1</v>
      </c>
      <c r="AB804">
        <v>16</v>
      </c>
    </row>
    <row r="805" spans="1:28" x14ac:dyDescent="0.2">
      <c r="A805">
        <v>2021</v>
      </c>
      <c r="B805">
        <v>2</v>
      </c>
      <c r="C805" s="260">
        <v>44252</v>
      </c>
      <c r="E805">
        <v>93</v>
      </c>
      <c r="F805" t="s">
        <v>221</v>
      </c>
      <c r="G805" t="s">
        <v>222</v>
      </c>
      <c r="H805">
        <v>54.87</v>
      </c>
      <c r="I805">
        <v>63.13</v>
      </c>
      <c r="J805">
        <v>61.4</v>
      </c>
      <c r="K805">
        <v>74</v>
      </c>
      <c r="L805">
        <v>97</v>
      </c>
      <c r="M805">
        <v>72</v>
      </c>
      <c r="N805">
        <v>101</v>
      </c>
      <c r="O805">
        <v>10</v>
      </c>
      <c r="P805">
        <v>6</v>
      </c>
      <c r="Q805">
        <v>12</v>
      </c>
      <c r="X805">
        <v>28</v>
      </c>
      <c r="Y805">
        <v>1594</v>
      </c>
      <c r="Z805">
        <v>1.4999999999999999E-2</v>
      </c>
      <c r="AA805">
        <v>1</v>
      </c>
      <c r="AB805">
        <v>16</v>
      </c>
    </row>
    <row r="806" spans="1:28" x14ac:dyDescent="0.2">
      <c r="A806">
        <v>2021</v>
      </c>
      <c r="B806">
        <v>2</v>
      </c>
      <c r="C806" s="260">
        <v>44249</v>
      </c>
      <c r="E806">
        <v>180</v>
      </c>
      <c r="F806" t="s">
        <v>331</v>
      </c>
      <c r="G806" t="s">
        <v>332</v>
      </c>
      <c r="H806">
        <v>29.76</v>
      </c>
      <c r="I806">
        <v>34.24</v>
      </c>
      <c r="J806">
        <v>34.4</v>
      </c>
      <c r="K806">
        <v>168</v>
      </c>
      <c r="L806">
        <v>171</v>
      </c>
      <c r="M806">
        <v>209</v>
      </c>
      <c r="N806">
        <v>138</v>
      </c>
      <c r="O806">
        <v>10</v>
      </c>
      <c r="Q806">
        <v>27</v>
      </c>
      <c r="X806">
        <v>37</v>
      </c>
      <c r="Y806">
        <v>1437</v>
      </c>
      <c r="Z806">
        <v>0.02</v>
      </c>
      <c r="AA806">
        <v>1</v>
      </c>
      <c r="AB806">
        <v>22</v>
      </c>
    </row>
    <row r="807" spans="1:28" x14ac:dyDescent="0.2">
      <c r="A807">
        <v>2021</v>
      </c>
      <c r="B807">
        <v>2</v>
      </c>
      <c r="C807" s="260">
        <v>44250</v>
      </c>
      <c r="E807">
        <v>180</v>
      </c>
      <c r="F807" t="s">
        <v>331</v>
      </c>
      <c r="G807" t="s">
        <v>332</v>
      </c>
      <c r="H807">
        <v>29.76</v>
      </c>
      <c r="I807">
        <v>34.24</v>
      </c>
      <c r="J807">
        <v>34</v>
      </c>
      <c r="K807">
        <v>168</v>
      </c>
      <c r="L807">
        <v>171</v>
      </c>
      <c r="M807">
        <v>218</v>
      </c>
      <c r="N807">
        <v>132</v>
      </c>
      <c r="O807">
        <v>12</v>
      </c>
      <c r="P807">
        <v>4</v>
      </c>
      <c r="Q807">
        <v>15</v>
      </c>
      <c r="X807">
        <v>31</v>
      </c>
      <c r="Y807">
        <v>4331</v>
      </c>
      <c r="Z807">
        <v>0.02</v>
      </c>
      <c r="AA807">
        <v>1</v>
      </c>
      <c r="AB807">
        <v>22</v>
      </c>
    </row>
    <row r="808" spans="1:28" x14ac:dyDescent="0.2">
      <c r="A808">
        <v>2021</v>
      </c>
      <c r="B808">
        <v>2</v>
      </c>
      <c r="C808" s="260">
        <v>44251</v>
      </c>
      <c r="E808">
        <v>180</v>
      </c>
      <c r="F808" t="s">
        <v>331</v>
      </c>
      <c r="G808" t="s">
        <v>332</v>
      </c>
      <c r="H808">
        <v>29.76</v>
      </c>
      <c r="I808">
        <v>34.24</v>
      </c>
      <c r="J808">
        <v>33</v>
      </c>
      <c r="K808">
        <v>168</v>
      </c>
      <c r="L808">
        <v>171</v>
      </c>
      <c r="M808">
        <v>217</v>
      </c>
      <c r="N808">
        <v>133</v>
      </c>
      <c r="O808">
        <v>14</v>
      </c>
      <c r="P808">
        <v>6</v>
      </c>
      <c r="Q808">
        <v>20</v>
      </c>
      <c r="X808">
        <v>40</v>
      </c>
      <c r="Y808">
        <v>3940</v>
      </c>
      <c r="Z808">
        <v>0.02</v>
      </c>
      <c r="AA808">
        <v>1</v>
      </c>
      <c r="AB808">
        <v>22</v>
      </c>
    </row>
    <row r="809" spans="1:28" x14ac:dyDescent="0.2">
      <c r="A809">
        <v>2021</v>
      </c>
      <c r="B809">
        <v>2</v>
      </c>
      <c r="C809" s="260">
        <v>44252</v>
      </c>
      <c r="E809">
        <v>180</v>
      </c>
      <c r="F809" t="s">
        <v>331</v>
      </c>
      <c r="G809" t="s">
        <v>332</v>
      </c>
      <c r="H809">
        <v>29.76</v>
      </c>
      <c r="I809">
        <v>34.24</v>
      </c>
      <c r="K809">
        <v>168</v>
      </c>
      <c r="L809">
        <v>171</v>
      </c>
      <c r="Y809">
        <v>400</v>
      </c>
      <c r="Z809">
        <v>0.02</v>
      </c>
      <c r="AA809">
        <v>1</v>
      </c>
      <c r="AB809">
        <v>22</v>
      </c>
    </row>
    <row r="810" spans="1:28" x14ac:dyDescent="0.2">
      <c r="A810">
        <v>2021</v>
      </c>
      <c r="B810">
        <v>2</v>
      </c>
      <c r="C810" s="260">
        <v>44249</v>
      </c>
      <c r="E810">
        <v>25</v>
      </c>
      <c r="F810" t="s">
        <v>369</v>
      </c>
      <c r="G810" t="s">
        <v>370</v>
      </c>
      <c r="H810">
        <v>150.66</v>
      </c>
      <c r="I810">
        <v>173.34</v>
      </c>
      <c r="J810">
        <v>169.6</v>
      </c>
      <c r="K810">
        <v>145</v>
      </c>
      <c r="L810">
        <v>99</v>
      </c>
      <c r="M810">
        <v>137</v>
      </c>
      <c r="N810">
        <v>105</v>
      </c>
      <c r="O810">
        <v>2</v>
      </c>
      <c r="Q810">
        <v>12</v>
      </c>
      <c r="X810">
        <v>14</v>
      </c>
      <c r="Y810">
        <v>1790</v>
      </c>
      <c r="Z810">
        <v>1.4999999999999999E-2</v>
      </c>
      <c r="AA810">
        <v>1</v>
      </c>
      <c r="AB810">
        <v>24</v>
      </c>
    </row>
    <row r="811" spans="1:28" x14ac:dyDescent="0.2">
      <c r="A811">
        <v>2021</v>
      </c>
      <c r="B811">
        <v>2</v>
      </c>
      <c r="C811" s="260">
        <v>44250</v>
      </c>
      <c r="E811">
        <v>25</v>
      </c>
      <c r="F811" t="s">
        <v>369</v>
      </c>
      <c r="G811" t="s">
        <v>370</v>
      </c>
      <c r="H811">
        <v>150.66</v>
      </c>
      <c r="I811">
        <v>173.34</v>
      </c>
      <c r="J811">
        <v>167</v>
      </c>
      <c r="K811">
        <v>145</v>
      </c>
      <c r="L811">
        <v>99</v>
      </c>
      <c r="M811">
        <v>136</v>
      </c>
      <c r="N811">
        <v>106</v>
      </c>
      <c r="O811">
        <v>8</v>
      </c>
      <c r="P811">
        <v>4</v>
      </c>
      <c r="Q811">
        <v>4</v>
      </c>
      <c r="X811">
        <v>16</v>
      </c>
      <c r="Y811">
        <v>2992</v>
      </c>
      <c r="Z811">
        <v>1.4999999999999999E-2</v>
      </c>
      <c r="AA811">
        <v>1</v>
      </c>
      <c r="AB811">
        <v>24</v>
      </c>
    </row>
    <row r="812" spans="1:28" x14ac:dyDescent="0.2">
      <c r="A812">
        <v>2021</v>
      </c>
      <c r="B812">
        <v>2</v>
      </c>
      <c r="C812" s="260">
        <v>44251</v>
      </c>
      <c r="E812">
        <v>25</v>
      </c>
      <c r="F812" t="s">
        <v>369</v>
      </c>
      <c r="G812" t="s">
        <v>370</v>
      </c>
      <c r="H812">
        <v>150.66</v>
      </c>
      <c r="I812">
        <v>173.34</v>
      </c>
      <c r="J812">
        <v>164.3</v>
      </c>
      <c r="K812">
        <v>145</v>
      </c>
      <c r="L812">
        <v>99</v>
      </c>
      <c r="M812">
        <v>138</v>
      </c>
      <c r="N812">
        <v>104</v>
      </c>
      <c r="O812">
        <v>8</v>
      </c>
      <c r="P812">
        <v>2</v>
      </c>
      <c r="Q812">
        <v>5</v>
      </c>
      <c r="X812">
        <v>15</v>
      </c>
      <c r="Y812">
        <v>2727</v>
      </c>
      <c r="Z812">
        <v>1.4999999999999999E-2</v>
      </c>
      <c r="AA812">
        <v>1</v>
      </c>
      <c r="AB812">
        <v>24</v>
      </c>
    </row>
    <row r="813" spans="1:28" x14ac:dyDescent="0.2">
      <c r="A813">
        <v>2021</v>
      </c>
      <c r="B813">
        <v>2</v>
      </c>
      <c r="C813" s="260">
        <v>44252</v>
      </c>
      <c r="E813">
        <v>25</v>
      </c>
      <c r="F813" t="s">
        <v>369</v>
      </c>
      <c r="G813" t="s">
        <v>370</v>
      </c>
      <c r="H813">
        <v>150.66</v>
      </c>
      <c r="I813">
        <v>173.34</v>
      </c>
      <c r="J813">
        <v>156.5</v>
      </c>
      <c r="K813">
        <v>145</v>
      </c>
      <c r="L813">
        <v>99</v>
      </c>
      <c r="M813">
        <v>119</v>
      </c>
      <c r="N813">
        <v>121</v>
      </c>
      <c r="O813">
        <v>2</v>
      </c>
      <c r="P813">
        <v>4</v>
      </c>
      <c r="Q813">
        <v>2</v>
      </c>
      <c r="X813">
        <v>8</v>
      </c>
      <c r="Y813">
        <v>392</v>
      </c>
      <c r="Z813">
        <v>1.4999999999999999E-2</v>
      </c>
      <c r="AA813">
        <v>1</v>
      </c>
      <c r="AB813">
        <v>24</v>
      </c>
    </row>
    <row r="814" spans="1:28" x14ac:dyDescent="0.2">
      <c r="A814">
        <v>2021</v>
      </c>
      <c r="B814">
        <v>2</v>
      </c>
      <c r="C814" s="260">
        <v>44249</v>
      </c>
      <c r="E814">
        <v>24</v>
      </c>
      <c r="F814" t="s">
        <v>366</v>
      </c>
      <c r="G814" t="s">
        <v>367</v>
      </c>
      <c r="H814">
        <v>154.38</v>
      </c>
      <c r="I814">
        <v>177.62</v>
      </c>
      <c r="J814">
        <v>160.4</v>
      </c>
      <c r="K814">
        <v>145</v>
      </c>
      <c r="L814">
        <v>99</v>
      </c>
      <c r="M814">
        <v>137</v>
      </c>
      <c r="N814">
        <v>105</v>
      </c>
      <c r="O814">
        <v>3</v>
      </c>
      <c r="Q814">
        <v>11</v>
      </c>
      <c r="X814">
        <v>14</v>
      </c>
      <c r="Y814">
        <v>1790</v>
      </c>
      <c r="Z814">
        <v>1.4999999999999999E-2</v>
      </c>
      <c r="AA814">
        <v>1</v>
      </c>
      <c r="AB814">
        <v>24</v>
      </c>
    </row>
    <row r="815" spans="1:28" x14ac:dyDescent="0.2">
      <c r="A815">
        <v>2021</v>
      </c>
      <c r="B815">
        <v>2</v>
      </c>
      <c r="C815" s="260">
        <v>44250</v>
      </c>
      <c r="E815">
        <v>24</v>
      </c>
      <c r="F815" t="s">
        <v>366</v>
      </c>
      <c r="G815" t="s">
        <v>367</v>
      </c>
      <c r="H815">
        <v>154.38</v>
      </c>
      <c r="I815">
        <v>177.62</v>
      </c>
      <c r="J815">
        <v>164.2</v>
      </c>
      <c r="K815">
        <v>145</v>
      </c>
      <c r="L815">
        <v>99</v>
      </c>
      <c r="M815">
        <v>136</v>
      </c>
      <c r="N815">
        <v>106</v>
      </c>
      <c r="O815">
        <v>7</v>
      </c>
      <c r="P815">
        <v>6</v>
      </c>
      <c r="Q815">
        <v>6</v>
      </c>
      <c r="X815">
        <v>19</v>
      </c>
      <c r="Y815">
        <v>2995</v>
      </c>
      <c r="Z815">
        <v>1.4999999999999999E-2</v>
      </c>
      <c r="AA815">
        <v>1</v>
      </c>
      <c r="AB815">
        <v>24</v>
      </c>
    </row>
    <row r="816" spans="1:28" x14ac:dyDescent="0.2">
      <c r="A816">
        <v>2021</v>
      </c>
      <c r="B816">
        <v>2</v>
      </c>
      <c r="C816" s="260">
        <v>44251</v>
      </c>
      <c r="E816">
        <v>24</v>
      </c>
      <c r="F816" t="s">
        <v>366</v>
      </c>
      <c r="G816" t="s">
        <v>367</v>
      </c>
      <c r="H816">
        <v>154.38</v>
      </c>
      <c r="I816">
        <v>177.62</v>
      </c>
      <c r="J816">
        <v>166.3</v>
      </c>
      <c r="K816">
        <v>145</v>
      </c>
      <c r="L816">
        <v>99</v>
      </c>
      <c r="M816">
        <v>138</v>
      </c>
      <c r="N816">
        <v>104</v>
      </c>
      <c r="O816">
        <v>6</v>
      </c>
      <c r="P816">
        <v>7</v>
      </c>
      <c r="Q816">
        <v>5</v>
      </c>
      <c r="X816">
        <v>18</v>
      </c>
      <c r="Y816">
        <v>2730</v>
      </c>
      <c r="Z816">
        <v>1.4999999999999999E-2</v>
      </c>
      <c r="AA816">
        <v>1</v>
      </c>
      <c r="AB816">
        <v>24</v>
      </c>
    </row>
    <row r="817" spans="1:28" x14ac:dyDescent="0.2">
      <c r="A817">
        <v>2021</v>
      </c>
      <c r="B817">
        <v>2</v>
      </c>
      <c r="C817" s="260">
        <v>44252</v>
      </c>
      <c r="E817">
        <v>24</v>
      </c>
      <c r="F817" t="s">
        <v>366</v>
      </c>
      <c r="G817" t="s">
        <v>367</v>
      </c>
      <c r="H817">
        <v>154.38</v>
      </c>
      <c r="I817">
        <v>177.62</v>
      </c>
      <c r="J817">
        <v>161.5</v>
      </c>
      <c r="K817">
        <v>145</v>
      </c>
      <c r="L817">
        <v>99</v>
      </c>
      <c r="M817">
        <v>119</v>
      </c>
      <c r="N817">
        <v>121</v>
      </c>
      <c r="O817">
        <v>4</v>
      </c>
      <c r="P817">
        <v>2</v>
      </c>
      <c r="Q817">
        <v>2</v>
      </c>
      <c r="X817">
        <v>8</v>
      </c>
      <c r="Y817">
        <v>392</v>
      </c>
      <c r="Z817">
        <v>1.4999999999999999E-2</v>
      </c>
      <c r="AA817">
        <v>1</v>
      </c>
      <c r="AB817">
        <v>24</v>
      </c>
    </row>
    <row r="818" spans="1:28" x14ac:dyDescent="0.2">
      <c r="A818">
        <v>2021</v>
      </c>
      <c r="B818">
        <v>2</v>
      </c>
      <c r="C818" s="260">
        <v>44235</v>
      </c>
      <c r="E818">
        <v>167</v>
      </c>
      <c r="F818" t="s">
        <v>256</v>
      </c>
      <c r="G818" t="s">
        <v>257</v>
      </c>
      <c r="H818">
        <v>825.84</v>
      </c>
      <c r="I818">
        <v>950.16</v>
      </c>
      <c r="J818">
        <v>969.6</v>
      </c>
      <c r="K818">
        <v>55</v>
      </c>
      <c r="L818">
        <v>131</v>
      </c>
      <c r="M818">
        <v>57</v>
      </c>
      <c r="N818">
        <v>127</v>
      </c>
      <c r="O818">
        <v>4</v>
      </c>
      <c r="P818">
        <v>2</v>
      </c>
      <c r="Q818">
        <v>2</v>
      </c>
      <c r="X818">
        <v>8</v>
      </c>
      <c r="Y818">
        <v>508</v>
      </c>
      <c r="Z818">
        <v>1.4999999999999999E-2</v>
      </c>
      <c r="AA818">
        <v>1</v>
      </c>
      <c r="AB818">
        <v>18</v>
      </c>
    </row>
    <row r="819" spans="1:28" x14ac:dyDescent="0.2">
      <c r="A819">
        <v>2021</v>
      </c>
      <c r="B819">
        <v>2</v>
      </c>
      <c r="C819" s="260">
        <v>44236</v>
      </c>
      <c r="E819">
        <v>167</v>
      </c>
      <c r="F819" t="s">
        <v>256</v>
      </c>
      <c r="G819" t="s">
        <v>257</v>
      </c>
      <c r="H819">
        <v>825.84</v>
      </c>
      <c r="I819">
        <v>950.16</v>
      </c>
      <c r="J819">
        <v>884.1</v>
      </c>
      <c r="K819">
        <v>55</v>
      </c>
      <c r="L819">
        <v>131</v>
      </c>
      <c r="M819">
        <v>48</v>
      </c>
      <c r="N819">
        <v>149</v>
      </c>
      <c r="O819">
        <v>7</v>
      </c>
      <c r="P819">
        <v>1</v>
      </c>
      <c r="Q819">
        <v>3</v>
      </c>
      <c r="X819">
        <v>11</v>
      </c>
      <c r="Y819">
        <v>1003</v>
      </c>
      <c r="Z819">
        <v>1.4999999999999999E-2</v>
      </c>
      <c r="AA819">
        <v>1</v>
      </c>
      <c r="AB819">
        <v>18</v>
      </c>
    </row>
    <row r="820" spans="1:28" x14ac:dyDescent="0.2">
      <c r="A820">
        <v>2021</v>
      </c>
      <c r="B820">
        <v>2</v>
      </c>
      <c r="C820" s="260">
        <v>44237</v>
      </c>
      <c r="E820">
        <v>167</v>
      </c>
      <c r="F820" t="s">
        <v>256</v>
      </c>
      <c r="G820" t="s">
        <v>257</v>
      </c>
      <c r="H820">
        <v>825.84</v>
      </c>
      <c r="I820">
        <v>950.16</v>
      </c>
      <c r="J820">
        <v>874</v>
      </c>
      <c r="K820">
        <v>55</v>
      </c>
      <c r="L820">
        <v>131</v>
      </c>
      <c r="M820">
        <v>46</v>
      </c>
      <c r="N820">
        <v>158</v>
      </c>
      <c r="O820">
        <v>1</v>
      </c>
      <c r="P820">
        <v>1</v>
      </c>
      <c r="Q820">
        <v>1</v>
      </c>
      <c r="X820">
        <v>2</v>
      </c>
      <c r="Y820">
        <v>138</v>
      </c>
      <c r="Z820">
        <v>1.4999999999999999E-2</v>
      </c>
      <c r="AA820">
        <v>1</v>
      </c>
      <c r="AB820">
        <v>18</v>
      </c>
    </row>
    <row r="821" spans="1:28" x14ac:dyDescent="0.2">
      <c r="A821">
        <v>2021</v>
      </c>
      <c r="B821">
        <v>2</v>
      </c>
      <c r="C821" s="260">
        <v>44228</v>
      </c>
      <c r="E821">
        <v>165</v>
      </c>
      <c r="F821" t="s">
        <v>177</v>
      </c>
      <c r="G821" t="s">
        <v>178</v>
      </c>
      <c r="H821">
        <v>656.58</v>
      </c>
      <c r="I821">
        <v>755.42</v>
      </c>
      <c r="J821">
        <v>712.3</v>
      </c>
      <c r="K821">
        <v>60</v>
      </c>
      <c r="L821">
        <v>120</v>
      </c>
      <c r="M821">
        <v>58</v>
      </c>
      <c r="N821">
        <v>124</v>
      </c>
      <c r="O821">
        <v>7</v>
      </c>
      <c r="Q821">
        <v>3</v>
      </c>
      <c r="S821">
        <v>1</v>
      </c>
      <c r="X821">
        <v>10</v>
      </c>
      <c r="Y821">
        <v>960</v>
      </c>
      <c r="Z821">
        <v>1.4999999999999999E-2</v>
      </c>
      <c r="AA821">
        <v>1</v>
      </c>
      <c r="AB821">
        <v>16</v>
      </c>
    </row>
    <row r="822" spans="1:28" x14ac:dyDescent="0.2">
      <c r="A822">
        <v>2021</v>
      </c>
      <c r="B822">
        <v>2</v>
      </c>
      <c r="C822" s="260">
        <v>44229</v>
      </c>
      <c r="E822">
        <v>165</v>
      </c>
      <c r="F822" t="s">
        <v>177</v>
      </c>
      <c r="G822" t="s">
        <v>178</v>
      </c>
      <c r="H822">
        <v>656.58</v>
      </c>
      <c r="I822">
        <v>755.42</v>
      </c>
      <c r="J822">
        <v>688</v>
      </c>
      <c r="K822">
        <v>60</v>
      </c>
      <c r="L822">
        <v>120</v>
      </c>
      <c r="M822">
        <v>55</v>
      </c>
      <c r="N822">
        <v>131</v>
      </c>
      <c r="O822">
        <v>2</v>
      </c>
      <c r="P822">
        <v>1</v>
      </c>
      <c r="Q822">
        <v>1</v>
      </c>
      <c r="X822">
        <v>4</v>
      </c>
      <c r="Y822">
        <v>259</v>
      </c>
      <c r="Z822">
        <v>1.4999999999999999E-2</v>
      </c>
      <c r="AA822">
        <v>1</v>
      </c>
      <c r="AB822">
        <v>16</v>
      </c>
    </row>
    <row r="823" spans="1:28" x14ac:dyDescent="0.2">
      <c r="A823">
        <v>2021</v>
      </c>
      <c r="B823">
        <v>2</v>
      </c>
      <c r="C823" s="260">
        <v>44249</v>
      </c>
      <c r="E823">
        <v>165</v>
      </c>
      <c r="F823" t="s">
        <v>177</v>
      </c>
      <c r="G823" t="s">
        <v>178</v>
      </c>
      <c r="H823">
        <v>656.58</v>
      </c>
      <c r="I823">
        <v>755.42</v>
      </c>
      <c r="J823">
        <v>745</v>
      </c>
      <c r="K823">
        <v>60</v>
      </c>
      <c r="L823">
        <v>120</v>
      </c>
      <c r="M823">
        <v>56</v>
      </c>
      <c r="N823">
        <v>129</v>
      </c>
      <c r="O823">
        <v>3</v>
      </c>
      <c r="Q823">
        <v>1</v>
      </c>
      <c r="X823">
        <v>4</v>
      </c>
      <c r="Y823">
        <v>4</v>
      </c>
      <c r="Z823">
        <v>1.4999999999999999E-2</v>
      </c>
      <c r="AA823">
        <v>1</v>
      </c>
      <c r="AB823">
        <v>16</v>
      </c>
    </row>
    <row r="824" spans="1:28" x14ac:dyDescent="0.2">
      <c r="A824">
        <v>2021</v>
      </c>
      <c r="B824">
        <v>2</v>
      </c>
      <c r="C824" s="260">
        <v>44250</v>
      </c>
      <c r="E824">
        <v>165</v>
      </c>
      <c r="F824" t="s">
        <v>177</v>
      </c>
      <c r="G824" t="s">
        <v>178</v>
      </c>
      <c r="H824">
        <v>656.58</v>
      </c>
      <c r="I824">
        <v>755.42</v>
      </c>
      <c r="J824">
        <v>700.2</v>
      </c>
      <c r="K824">
        <v>60</v>
      </c>
      <c r="L824">
        <v>120</v>
      </c>
      <c r="M824">
        <v>48</v>
      </c>
      <c r="N824">
        <v>151</v>
      </c>
      <c r="O824">
        <v>8</v>
      </c>
      <c r="P824">
        <v>4</v>
      </c>
      <c r="Q824">
        <v>21</v>
      </c>
      <c r="X824">
        <v>33</v>
      </c>
      <c r="Y824">
        <v>978</v>
      </c>
      <c r="Z824">
        <v>1.4999999999999999E-2</v>
      </c>
      <c r="AA824">
        <v>1</v>
      </c>
      <c r="AB824">
        <v>16</v>
      </c>
    </row>
    <row r="825" spans="1:28" x14ac:dyDescent="0.2">
      <c r="A825">
        <v>2021</v>
      </c>
      <c r="B825">
        <v>2</v>
      </c>
      <c r="C825" s="260">
        <v>44251</v>
      </c>
      <c r="E825">
        <v>165</v>
      </c>
      <c r="F825" t="s">
        <v>177</v>
      </c>
      <c r="G825" t="s">
        <v>178</v>
      </c>
      <c r="H825">
        <v>656.58</v>
      </c>
      <c r="I825">
        <v>755.42</v>
      </c>
      <c r="K825">
        <v>60</v>
      </c>
      <c r="L825">
        <v>120</v>
      </c>
      <c r="O825">
        <v>3</v>
      </c>
      <c r="P825">
        <v>2</v>
      </c>
      <c r="Q825">
        <v>2</v>
      </c>
      <c r="X825">
        <v>7</v>
      </c>
      <c r="Y825">
        <v>322</v>
      </c>
      <c r="Z825">
        <v>1.4999999999999999E-2</v>
      </c>
      <c r="AA825">
        <v>1</v>
      </c>
      <c r="AB825">
        <v>16</v>
      </c>
    </row>
    <row r="826" spans="1:28" x14ac:dyDescent="0.2">
      <c r="A826">
        <v>2021</v>
      </c>
      <c r="B826">
        <v>2</v>
      </c>
      <c r="C826" s="260">
        <v>44235</v>
      </c>
      <c r="E826">
        <v>160</v>
      </c>
      <c r="F826" t="s">
        <v>277</v>
      </c>
      <c r="G826" t="s">
        <v>278</v>
      </c>
      <c r="H826">
        <v>186</v>
      </c>
      <c r="I826">
        <v>214</v>
      </c>
      <c r="J826">
        <v>203.6</v>
      </c>
      <c r="K826">
        <v>76</v>
      </c>
      <c r="L826">
        <v>95</v>
      </c>
      <c r="M826">
        <v>82</v>
      </c>
      <c r="N826">
        <v>88</v>
      </c>
      <c r="O826">
        <v>8</v>
      </c>
      <c r="P826">
        <v>2</v>
      </c>
      <c r="Q826">
        <v>4</v>
      </c>
      <c r="X826">
        <v>14</v>
      </c>
      <c r="Y826">
        <v>1208</v>
      </c>
      <c r="Z826">
        <v>1.4999999999999999E-2</v>
      </c>
      <c r="AA826">
        <v>1</v>
      </c>
      <c r="AB826">
        <v>16</v>
      </c>
    </row>
    <row r="827" spans="1:28" x14ac:dyDescent="0.2">
      <c r="A827">
        <v>2021</v>
      </c>
      <c r="B827">
        <v>2</v>
      </c>
      <c r="C827" s="260">
        <v>44236</v>
      </c>
      <c r="E827">
        <v>160</v>
      </c>
      <c r="F827" t="s">
        <v>277</v>
      </c>
      <c r="G827" t="s">
        <v>278</v>
      </c>
      <c r="H827">
        <v>186</v>
      </c>
      <c r="I827">
        <v>214</v>
      </c>
      <c r="J827">
        <v>204</v>
      </c>
      <c r="K827">
        <v>76</v>
      </c>
      <c r="L827">
        <v>95</v>
      </c>
      <c r="M827">
        <v>83</v>
      </c>
      <c r="N827">
        <v>87</v>
      </c>
      <c r="O827">
        <v>8</v>
      </c>
      <c r="P827">
        <v>3</v>
      </c>
      <c r="Q827">
        <v>7</v>
      </c>
      <c r="X827">
        <v>18</v>
      </c>
      <c r="Y827">
        <v>1812</v>
      </c>
      <c r="Z827">
        <v>1.4999999999999999E-2</v>
      </c>
      <c r="AA827">
        <v>1</v>
      </c>
      <c r="AB827">
        <v>16</v>
      </c>
    </row>
    <row r="828" spans="1:28" x14ac:dyDescent="0.2">
      <c r="A828">
        <v>2021</v>
      </c>
      <c r="B828">
        <v>2</v>
      </c>
      <c r="C828" s="260">
        <v>44237</v>
      </c>
      <c r="E828">
        <v>160</v>
      </c>
      <c r="F828" t="s">
        <v>277</v>
      </c>
      <c r="G828" t="s">
        <v>278</v>
      </c>
      <c r="H828">
        <v>186</v>
      </c>
      <c r="I828">
        <v>214</v>
      </c>
      <c r="J828">
        <v>201.5</v>
      </c>
      <c r="K828">
        <v>76</v>
      </c>
      <c r="L828">
        <v>95</v>
      </c>
      <c r="M828">
        <v>84</v>
      </c>
      <c r="N828">
        <v>86</v>
      </c>
      <c r="O828">
        <v>12</v>
      </c>
      <c r="P828">
        <v>1</v>
      </c>
      <c r="Q828">
        <v>2</v>
      </c>
      <c r="X828">
        <v>15</v>
      </c>
      <c r="Y828">
        <v>1869</v>
      </c>
      <c r="Z828">
        <v>1.4999999999999999E-2</v>
      </c>
      <c r="AA828">
        <v>1</v>
      </c>
      <c r="AB828">
        <v>16</v>
      </c>
    </row>
    <row r="829" spans="1:28" x14ac:dyDescent="0.2">
      <c r="A829">
        <v>2021</v>
      </c>
      <c r="B829">
        <v>2</v>
      </c>
      <c r="C829" s="260">
        <v>44238</v>
      </c>
      <c r="E829">
        <v>160</v>
      </c>
      <c r="F829" t="s">
        <v>277</v>
      </c>
      <c r="G829" t="s">
        <v>278</v>
      </c>
      <c r="H829">
        <v>186</v>
      </c>
      <c r="I829">
        <v>214</v>
      </c>
      <c r="J829">
        <v>192.7</v>
      </c>
      <c r="K829">
        <v>76</v>
      </c>
      <c r="L829">
        <v>95</v>
      </c>
      <c r="M829">
        <v>86</v>
      </c>
      <c r="N829">
        <v>84</v>
      </c>
      <c r="O829">
        <v>12</v>
      </c>
      <c r="P829">
        <v>2</v>
      </c>
      <c r="Q829">
        <v>3</v>
      </c>
      <c r="X829">
        <v>17</v>
      </c>
      <c r="Y829">
        <v>1583</v>
      </c>
      <c r="Z829">
        <v>1.4999999999999999E-2</v>
      </c>
      <c r="AA829">
        <v>1</v>
      </c>
      <c r="AB829">
        <v>16</v>
      </c>
    </row>
    <row r="830" spans="1:28" x14ac:dyDescent="0.2">
      <c r="A830">
        <v>2021</v>
      </c>
      <c r="B830">
        <v>2</v>
      </c>
      <c r="C830" s="260">
        <v>44241</v>
      </c>
      <c r="E830">
        <v>160</v>
      </c>
      <c r="F830" t="s">
        <v>277</v>
      </c>
      <c r="G830" t="s">
        <v>278</v>
      </c>
      <c r="H830">
        <v>186</v>
      </c>
      <c r="I830">
        <v>214</v>
      </c>
      <c r="K830">
        <v>76</v>
      </c>
      <c r="L830">
        <v>95</v>
      </c>
      <c r="Y830">
        <v>72</v>
      </c>
      <c r="Z830">
        <v>1.4999999999999999E-2</v>
      </c>
      <c r="AA830">
        <v>1</v>
      </c>
      <c r="AB830">
        <v>16</v>
      </c>
    </row>
    <row r="831" spans="1:28" x14ac:dyDescent="0.2">
      <c r="A831">
        <v>2021</v>
      </c>
      <c r="B831">
        <v>2</v>
      </c>
      <c r="C831" s="260">
        <v>44248</v>
      </c>
      <c r="E831">
        <v>160</v>
      </c>
      <c r="F831" t="s">
        <v>277</v>
      </c>
      <c r="G831" t="s">
        <v>278</v>
      </c>
      <c r="H831">
        <v>186</v>
      </c>
      <c r="I831">
        <v>214</v>
      </c>
      <c r="J831">
        <v>196.1</v>
      </c>
      <c r="K831">
        <v>76</v>
      </c>
      <c r="L831">
        <v>95</v>
      </c>
      <c r="M831">
        <v>74</v>
      </c>
      <c r="N831">
        <v>97</v>
      </c>
      <c r="O831">
        <v>8</v>
      </c>
      <c r="P831">
        <v>7</v>
      </c>
      <c r="Q831">
        <v>8</v>
      </c>
      <c r="X831">
        <v>23</v>
      </c>
      <c r="Y831">
        <v>1175</v>
      </c>
      <c r="Z831">
        <v>1.4999999999999999E-2</v>
      </c>
      <c r="AA831">
        <v>1</v>
      </c>
      <c r="AB831">
        <v>16</v>
      </c>
    </row>
    <row r="832" spans="1:28" x14ac:dyDescent="0.2">
      <c r="A832">
        <v>2021</v>
      </c>
      <c r="B832">
        <v>2</v>
      </c>
      <c r="C832" s="260">
        <v>44249</v>
      </c>
      <c r="E832">
        <v>160</v>
      </c>
      <c r="F832" t="s">
        <v>277</v>
      </c>
      <c r="G832" t="s">
        <v>278</v>
      </c>
      <c r="H832">
        <v>186</v>
      </c>
      <c r="I832">
        <v>214</v>
      </c>
      <c r="J832">
        <v>193.3</v>
      </c>
      <c r="K832">
        <v>76</v>
      </c>
      <c r="L832">
        <v>95</v>
      </c>
      <c r="M832">
        <v>74</v>
      </c>
      <c r="N832">
        <v>97</v>
      </c>
      <c r="O832">
        <v>10</v>
      </c>
      <c r="P832">
        <v>2</v>
      </c>
      <c r="Q832">
        <v>3</v>
      </c>
      <c r="X832">
        <v>15</v>
      </c>
      <c r="Y832">
        <v>1497</v>
      </c>
      <c r="Z832">
        <v>1.4999999999999999E-2</v>
      </c>
      <c r="AA832">
        <v>1</v>
      </c>
      <c r="AB832">
        <v>16</v>
      </c>
    </row>
    <row r="833" spans="1:28" x14ac:dyDescent="0.2">
      <c r="A833">
        <v>2021</v>
      </c>
      <c r="B833">
        <v>2</v>
      </c>
      <c r="C833" s="260">
        <v>44250</v>
      </c>
      <c r="E833">
        <v>160</v>
      </c>
      <c r="F833" t="s">
        <v>277</v>
      </c>
      <c r="G833" t="s">
        <v>278</v>
      </c>
      <c r="H833">
        <v>186</v>
      </c>
      <c r="I833">
        <v>214</v>
      </c>
      <c r="K833">
        <v>76</v>
      </c>
      <c r="L833">
        <v>95</v>
      </c>
      <c r="O833">
        <v>2</v>
      </c>
      <c r="P833">
        <v>2</v>
      </c>
      <c r="X833">
        <v>4</v>
      </c>
      <c r="Y833">
        <v>4</v>
      </c>
      <c r="Z833">
        <v>1.4999999999999999E-2</v>
      </c>
      <c r="AA833">
        <v>1</v>
      </c>
      <c r="AB833">
        <v>16</v>
      </c>
    </row>
    <row r="834" spans="1:28" x14ac:dyDescent="0.2">
      <c r="A834">
        <v>2021</v>
      </c>
      <c r="B834">
        <v>2</v>
      </c>
      <c r="C834" s="260">
        <v>44242</v>
      </c>
      <c r="E834">
        <v>440</v>
      </c>
      <c r="F834" t="s">
        <v>236</v>
      </c>
      <c r="G834" t="s">
        <v>237</v>
      </c>
      <c r="H834">
        <v>239.94</v>
      </c>
      <c r="I834">
        <v>276.06</v>
      </c>
      <c r="J834">
        <v>256.8</v>
      </c>
      <c r="K834">
        <v>90</v>
      </c>
      <c r="L834">
        <v>120</v>
      </c>
      <c r="M834">
        <v>108</v>
      </c>
      <c r="N834">
        <v>100</v>
      </c>
      <c r="O834">
        <v>7</v>
      </c>
      <c r="P834">
        <v>3</v>
      </c>
      <c r="Q834">
        <v>5</v>
      </c>
      <c r="X834">
        <v>15</v>
      </c>
      <c r="Y834">
        <v>2355</v>
      </c>
      <c r="Z834">
        <v>1.4999999999999999E-2</v>
      </c>
      <c r="AA834">
        <v>1</v>
      </c>
      <c r="AB834">
        <v>20</v>
      </c>
    </row>
    <row r="835" spans="1:28" x14ac:dyDescent="0.2">
      <c r="A835">
        <v>2021</v>
      </c>
      <c r="B835">
        <v>2</v>
      </c>
      <c r="C835" s="260">
        <v>44243</v>
      </c>
      <c r="E835">
        <v>440</v>
      </c>
      <c r="F835" t="s">
        <v>236</v>
      </c>
      <c r="G835" t="s">
        <v>237</v>
      </c>
      <c r="H835">
        <v>239.94</v>
      </c>
      <c r="I835">
        <v>276.06</v>
      </c>
      <c r="J835">
        <v>271.7</v>
      </c>
      <c r="K835">
        <v>90</v>
      </c>
      <c r="L835">
        <v>120</v>
      </c>
      <c r="M835">
        <v>111</v>
      </c>
      <c r="N835">
        <v>97</v>
      </c>
      <c r="O835">
        <v>5</v>
      </c>
      <c r="Q835">
        <v>3</v>
      </c>
      <c r="X835">
        <v>8</v>
      </c>
      <c r="Y835">
        <v>1588</v>
      </c>
      <c r="Z835">
        <v>1.4999999999999999E-2</v>
      </c>
      <c r="AA835">
        <v>1</v>
      </c>
      <c r="AB835">
        <v>20</v>
      </c>
    </row>
    <row r="836" spans="1:28" x14ac:dyDescent="0.2">
      <c r="A836">
        <v>2021</v>
      </c>
      <c r="B836">
        <v>2</v>
      </c>
      <c r="C836" s="260">
        <v>44231</v>
      </c>
      <c r="E836">
        <v>155</v>
      </c>
      <c r="F836" t="s">
        <v>338</v>
      </c>
      <c r="G836" t="s">
        <v>339</v>
      </c>
      <c r="H836">
        <v>113.46</v>
      </c>
      <c r="I836">
        <v>130.54</v>
      </c>
      <c r="J836">
        <v>122.3</v>
      </c>
      <c r="K836">
        <v>61</v>
      </c>
      <c r="L836">
        <v>177</v>
      </c>
      <c r="M836">
        <v>80</v>
      </c>
      <c r="N836">
        <v>135</v>
      </c>
      <c r="O836">
        <v>5</v>
      </c>
      <c r="P836">
        <v>1</v>
      </c>
      <c r="Q836">
        <v>1</v>
      </c>
      <c r="R836">
        <v>2</v>
      </c>
      <c r="X836">
        <v>8</v>
      </c>
      <c r="Y836">
        <v>944</v>
      </c>
      <c r="Z836">
        <v>0.02</v>
      </c>
      <c r="AA836">
        <v>1</v>
      </c>
      <c r="AB836">
        <v>18</v>
      </c>
    </row>
    <row r="837" spans="1:28" x14ac:dyDescent="0.2">
      <c r="A837">
        <v>2021</v>
      </c>
      <c r="B837">
        <v>2</v>
      </c>
      <c r="C837" s="260">
        <v>44234</v>
      </c>
      <c r="E837">
        <v>155</v>
      </c>
      <c r="F837" t="s">
        <v>338</v>
      </c>
      <c r="G837" t="s">
        <v>339</v>
      </c>
      <c r="H837">
        <v>113.46</v>
      </c>
      <c r="I837">
        <v>130.54</v>
      </c>
      <c r="J837">
        <v>125.2</v>
      </c>
      <c r="K837">
        <v>61</v>
      </c>
      <c r="L837">
        <v>177</v>
      </c>
      <c r="M837">
        <v>84</v>
      </c>
      <c r="N837">
        <v>129</v>
      </c>
      <c r="O837">
        <v>5</v>
      </c>
      <c r="P837">
        <v>2</v>
      </c>
      <c r="Q837">
        <v>7</v>
      </c>
      <c r="X837">
        <v>14</v>
      </c>
      <c r="Y837">
        <v>1598</v>
      </c>
      <c r="Z837">
        <v>0.02</v>
      </c>
      <c r="AA837">
        <v>1</v>
      </c>
      <c r="AB837">
        <v>18</v>
      </c>
    </row>
    <row r="838" spans="1:28" x14ac:dyDescent="0.2">
      <c r="A838">
        <v>2021</v>
      </c>
      <c r="B838">
        <v>2</v>
      </c>
      <c r="C838" s="260">
        <v>44235</v>
      </c>
      <c r="E838">
        <v>155</v>
      </c>
      <c r="F838" t="s">
        <v>338</v>
      </c>
      <c r="G838" t="s">
        <v>339</v>
      </c>
      <c r="H838">
        <v>113.46</v>
      </c>
      <c r="I838">
        <v>130.54</v>
      </c>
      <c r="J838">
        <v>122.8</v>
      </c>
      <c r="K838">
        <v>61</v>
      </c>
      <c r="L838">
        <v>177</v>
      </c>
      <c r="M838">
        <v>85</v>
      </c>
      <c r="N838">
        <v>127</v>
      </c>
      <c r="O838">
        <v>4</v>
      </c>
      <c r="P838">
        <v>3</v>
      </c>
      <c r="Q838">
        <v>1</v>
      </c>
      <c r="S838">
        <v>2</v>
      </c>
      <c r="X838">
        <v>10</v>
      </c>
      <c r="Y838">
        <v>1306</v>
      </c>
      <c r="Z838">
        <v>0.02</v>
      </c>
      <c r="AA838">
        <v>1</v>
      </c>
      <c r="AB838">
        <v>18</v>
      </c>
    </row>
    <row r="839" spans="1:28" x14ac:dyDescent="0.2">
      <c r="A839">
        <v>2021</v>
      </c>
      <c r="B839">
        <v>2</v>
      </c>
      <c r="C839" s="260">
        <v>44236</v>
      </c>
      <c r="E839">
        <v>155</v>
      </c>
      <c r="F839" t="s">
        <v>338</v>
      </c>
      <c r="G839" t="s">
        <v>339</v>
      </c>
      <c r="H839">
        <v>113.46</v>
      </c>
      <c r="I839">
        <v>130.54</v>
      </c>
      <c r="J839">
        <v>121.5</v>
      </c>
      <c r="K839">
        <v>61</v>
      </c>
      <c r="L839">
        <v>177</v>
      </c>
      <c r="M839">
        <v>82</v>
      </c>
      <c r="N839">
        <v>132</v>
      </c>
      <c r="O839">
        <v>8</v>
      </c>
      <c r="P839">
        <v>4</v>
      </c>
      <c r="Q839">
        <v>10</v>
      </c>
      <c r="X839">
        <v>22</v>
      </c>
      <c r="Y839">
        <v>1798</v>
      </c>
      <c r="Z839">
        <v>0.02</v>
      </c>
      <c r="AA839">
        <v>1</v>
      </c>
      <c r="AB839">
        <v>18</v>
      </c>
    </row>
    <row r="840" spans="1:28" x14ac:dyDescent="0.2">
      <c r="A840">
        <v>2021</v>
      </c>
      <c r="B840">
        <v>2</v>
      </c>
      <c r="C840" s="260">
        <v>44237</v>
      </c>
      <c r="E840">
        <v>155</v>
      </c>
      <c r="F840" t="s">
        <v>338</v>
      </c>
      <c r="G840" t="s">
        <v>339</v>
      </c>
      <c r="H840">
        <v>113.46</v>
      </c>
      <c r="I840">
        <v>130.54</v>
      </c>
      <c r="J840">
        <v>119.4</v>
      </c>
      <c r="K840">
        <v>61</v>
      </c>
      <c r="L840">
        <v>177</v>
      </c>
      <c r="M840">
        <v>85</v>
      </c>
      <c r="N840">
        <v>127</v>
      </c>
      <c r="O840">
        <v>5</v>
      </c>
      <c r="Q840">
        <v>6</v>
      </c>
      <c r="X840">
        <v>11</v>
      </c>
      <c r="Y840">
        <v>587</v>
      </c>
      <c r="Z840">
        <v>0.02</v>
      </c>
      <c r="AA840">
        <v>1</v>
      </c>
      <c r="AB840">
        <v>18</v>
      </c>
    </row>
    <row r="841" spans="1:28" x14ac:dyDescent="0.2">
      <c r="A841">
        <v>2021</v>
      </c>
      <c r="B841">
        <v>2</v>
      </c>
      <c r="C841" s="260">
        <v>44238</v>
      </c>
      <c r="E841">
        <v>155</v>
      </c>
      <c r="F841" t="s">
        <v>338</v>
      </c>
      <c r="G841" t="s">
        <v>339</v>
      </c>
      <c r="H841">
        <v>113.46</v>
      </c>
      <c r="I841">
        <v>130.54</v>
      </c>
      <c r="K841">
        <v>61</v>
      </c>
      <c r="L841">
        <v>177</v>
      </c>
      <c r="Y841">
        <v>432</v>
      </c>
      <c r="Z841">
        <v>0.02</v>
      </c>
      <c r="AA841">
        <v>1</v>
      </c>
      <c r="AB841">
        <v>18</v>
      </c>
    </row>
    <row r="842" spans="1:28" x14ac:dyDescent="0.2">
      <c r="A842">
        <v>2021</v>
      </c>
      <c r="B842">
        <v>2</v>
      </c>
      <c r="C842" s="260">
        <v>44227</v>
      </c>
      <c r="E842">
        <v>152</v>
      </c>
      <c r="F842" t="s">
        <v>382</v>
      </c>
      <c r="G842" t="s">
        <v>383</v>
      </c>
      <c r="H842">
        <v>144.15</v>
      </c>
      <c r="I842">
        <v>165.85</v>
      </c>
      <c r="J842">
        <v>159</v>
      </c>
      <c r="K842">
        <v>142</v>
      </c>
      <c r="L842">
        <v>101</v>
      </c>
      <c r="M842">
        <v>135</v>
      </c>
      <c r="N842">
        <v>107</v>
      </c>
      <c r="O842">
        <v>3</v>
      </c>
      <c r="P842">
        <v>4</v>
      </c>
      <c r="Q842">
        <v>4</v>
      </c>
      <c r="X842">
        <v>11</v>
      </c>
      <c r="Y842">
        <v>761</v>
      </c>
      <c r="Z842">
        <v>1.4999999999999999E-2</v>
      </c>
      <c r="AA842">
        <v>1</v>
      </c>
      <c r="AB842">
        <v>18</v>
      </c>
    </row>
    <row r="843" spans="1:28" x14ac:dyDescent="0.2">
      <c r="A843">
        <v>2021</v>
      </c>
      <c r="B843">
        <v>2</v>
      </c>
      <c r="C843" s="260">
        <v>44228</v>
      </c>
      <c r="E843">
        <v>152</v>
      </c>
      <c r="F843" t="s">
        <v>382</v>
      </c>
      <c r="G843" t="s">
        <v>383</v>
      </c>
      <c r="H843">
        <v>144.15</v>
      </c>
      <c r="I843">
        <v>165.85</v>
      </c>
      <c r="J843">
        <v>157</v>
      </c>
      <c r="K843">
        <v>142</v>
      </c>
      <c r="L843">
        <v>101</v>
      </c>
      <c r="M843">
        <v>146</v>
      </c>
      <c r="N843">
        <v>98</v>
      </c>
      <c r="O843">
        <v>4</v>
      </c>
      <c r="Q843">
        <v>1</v>
      </c>
      <c r="X843">
        <v>5</v>
      </c>
      <c r="Y843">
        <v>2255</v>
      </c>
      <c r="Z843">
        <v>1.4999999999999999E-2</v>
      </c>
      <c r="AA843">
        <v>1</v>
      </c>
      <c r="AB843">
        <v>18</v>
      </c>
    </row>
    <row r="844" spans="1:28" x14ac:dyDescent="0.2">
      <c r="A844">
        <v>2021</v>
      </c>
      <c r="B844">
        <v>2</v>
      </c>
      <c r="C844" s="260">
        <v>44227</v>
      </c>
      <c r="E844">
        <v>749</v>
      </c>
      <c r="F844" t="s">
        <v>309</v>
      </c>
      <c r="G844" t="s">
        <v>310</v>
      </c>
      <c r="H844">
        <v>613.79999999999995</v>
      </c>
      <c r="I844">
        <v>706.2</v>
      </c>
      <c r="J844">
        <v>716.3</v>
      </c>
      <c r="K844">
        <v>13</v>
      </c>
      <c r="L844">
        <v>200</v>
      </c>
      <c r="M844">
        <v>14</v>
      </c>
      <c r="N844">
        <v>262</v>
      </c>
      <c r="Z844">
        <v>0.02</v>
      </c>
      <c r="AA844">
        <v>1</v>
      </c>
      <c r="AB844">
        <v>18</v>
      </c>
    </row>
    <row r="845" spans="1:28" x14ac:dyDescent="0.2">
      <c r="A845">
        <v>2021</v>
      </c>
      <c r="B845">
        <v>2</v>
      </c>
      <c r="C845" s="260">
        <v>44228</v>
      </c>
      <c r="E845">
        <v>749</v>
      </c>
      <c r="F845" t="s">
        <v>309</v>
      </c>
      <c r="G845" t="s">
        <v>310</v>
      </c>
      <c r="H845">
        <v>613.79999999999995</v>
      </c>
      <c r="I845">
        <v>706.2</v>
      </c>
      <c r="J845">
        <v>724.7</v>
      </c>
      <c r="K845">
        <v>13</v>
      </c>
      <c r="L845">
        <v>200</v>
      </c>
      <c r="M845">
        <v>15</v>
      </c>
      <c r="N845">
        <v>248</v>
      </c>
      <c r="Z845">
        <v>0.02</v>
      </c>
      <c r="AA845">
        <v>1</v>
      </c>
      <c r="AB845">
        <v>18</v>
      </c>
    </row>
    <row r="846" spans="1:28" x14ac:dyDescent="0.2">
      <c r="A846">
        <v>2021</v>
      </c>
      <c r="B846">
        <v>2</v>
      </c>
      <c r="C846" s="260">
        <v>44229</v>
      </c>
      <c r="E846">
        <v>749</v>
      </c>
      <c r="F846" t="s">
        <v>309</v>
      </c>
      <c r="G846" t="s">
        <v>310</v>
      </c>
      <c r="H846">
        <v>613.79999999999995</v>
      </c>
      <c r="I846">
        <v>706.2</v>
      </c>
      <c r="J846">
        <v>721.8</v>
      </c>
      <c r="K846">
        <v>13</v>
      </c>
      <c r="L846">
        <v>200</v>
      </c>
      <c r="M846">
        <v>17</v>
      </c>
      <c r="N846">
        <v>214</v>
      </c>
      <c r="Z846">
        <v>0.02</v>
      </c>
      <c r="AA846">
        <v>1</v>
      </c>
      <c r="AB846">
        <v>18</v>
      </c>
    </row>
    <row r="847" spans="1:28" x14ac:dyDescent="0.2">
      <c r="A847">
        <v>2021</v>
      </c>
      <c r="B847">
        <v>2</v>
      </c>
      <c r="C847" s="260">
        <v>44227</v>
      </c>
      <c r="E847">
        <v>605</v>
      </c>
      <c r="F847" t="s">
        <v>280</v>
      </c>
      <c r="G847" t="s">
        <v>281</v>
      </c>
      <c r="H847">
        <v>588.69000000000005</v>
      </c>
      <c r="I847">
        <v>677.31</v>
      </c>
      <c r="J847">
        <v>602</v>
      </c>
      <c r="K847">
        <v>13</v>
      </c>
      <c r="L847">
        <v>200</v>
      </c>
      <c r="M847">
        <v>14</v>
      </c>
      <c r="N847">
        <v>262</v>
      </c>
      <c r="O847">
        <v>8</v>
      </c>
      <c r="P847">
        <v>11</v>
      </c>
      <c r="Q847">
        <v>7</v>
      </c>
      <c r="X847">
        <v>26</v>
      </c>
      <c r="Y847">
        <v>194</v>
      </c>
      <c r="Z847">
        <v>0.02</v>
      </c>
      <c r="AA847">
        <v>1</v>
      </c>
      <c r="AB847">
        <v>18</v>
      </c>
    </row>
    <row r="848" spans="1:28" x14ac:dyDescent="0.2">
      <c r="A848">
        <v>2021</v>
      </c>
      <c r="B848">
        <v>2</v>
      </c>
      <c r="C848" s="260">
        <v>44228</v>
      </c>
      <c r="E848">
        <v>605</v>
      </c>
      <c r="F848" t="s">
        <v>280</v>
      </c>
      <c r="G848" t="s">
        <v>281</v>
      </c>
      <c r="H848">
        <v>588.69000000000005</v>
      </c>
      <c r="I848">
        <v>677.31</v>
      </c>
      <c r="J848">
        <v>608.9</v>
      </c>
      <c r="K848">
        <v>13</v>
      </c>
      <c r="L848">
        <v>200</v>
      </c>
      <c r="M848">
        <v>15</v>
      </c>
      <c r="N848">
        <v>248</v>
      </c>
      <c r="O848">
        <v>16</v>
      </c>
      <c r="Q848">
        <v>7</v>
      </c>
      <c r="X848">
        <v>23</v>
      </c>
      <c r="Y848">
        <v>339</v>
      </c>
      <c r="Z848">
        <v>0.02</v>
      </c>
      <c r="AA848">
        <v>1</v>
      </c>
      <c r="AB848">
        <v>18</v>
      </c>
    </row>
    <row r="849" spans="1:28" x14ac:dyDescent="0.2">
      <c r="A849">
        <v>2021</v>
      </c>
      <c r="B849">
        <v>2</v>
      </c>
      <c r="C849" s="260">
        <v>44229</v>
      </c>
      <c r="E849">
        <v>605</v>
      </c>
      <c r="F849" t="s">
        <v>280</v>
      </c>
      <c r="G849" t="s">
        <v>281</v>
      </c>
      <c r="H849">
        <v>588.69000000000005</v>
      </c>
      <c r="I849">
        <v>677.31</v>
      </c>
      <c r="J849">
        <v>603.29999999999995</v>
      </c>
      <c r="K849">
        <v>13</v>
      </c>
      <c r="L849">
        <v>200</v>
      </c>
      <c r="M849">
        <v>17</v>
      </c>
      <c r="N849">
        <v>214</v>
      </c>
      <c r="O849">
        <v>5</v>
      </c>
      <c r="Q849">
        <v>4</v>
      </c>
      <c r="S849">
        <v>1</v>
      </c>
      <c r="X849">
        <v>10</v>
      </c>
      <c r="Y849">
        <v>126</v>
      </c>
      <c r="Z849">
        <v>0.02</v>
      </c>
      <c r="AA849">
        <v>1</v>
      </c>
      <c r="AB849">
        <v>18</v>
      </c>
    </row>
    <row r="850" spans="1:28" x14ac:dyDescent="0.2">
      <c r="A850">
        <v>2021</v>
      </c>
      <c r="B850">
        <v>2</v>
      </c>
      <c r="C850" s="260">
        <v>44248</v>
      </c>
      <c r="E850">
        <v>142</v>
      </c>
      <c r="F850" t="s">
        <v>258</v>
      </c>
      <c r="G850" t="s">
        <v>259</v>
      </c>
      <c r="H850">
        <v>326.43</v>
      </c>
      <c r="I850">
        <v>375.57</v>
      </c>
      <c r="J850">
        <v>354.8</v>
      </c>
      <c r="K850">
        <v>68</v>
      </c>
      <c r="L850">
        <v>212</v>
      </c>
      <c r="M850">
        <v>75</v>
      </c>
      <c r="N850">
        <v>192</v>
      </c>
      <c r="O850">
        <v>12</v>
      </c>
      <c r="P850">
        <v>14</v>
      </c>
      <c r="Q850">
        <v>13</v>
      </c>
      <c r="S850">
        <v>2</v>
      </c>
      <c r="X850">
        <v>41</v>
      </c>
      <c r="Y850">
        <v>636</v>
      </c>
      <c r="Z850">
        <v>0.02</v>
      </c>
      <c r="AA850">
        <v>1</v>
      </c>
      <c r="AB850">
        <v>22</v>
      </c>
    </row>
    <row r="851" spans="1:28" x14ac:dyDescent="0.2">
      <c r="A851">
        <v>2021</v>
      </c>
      <c r="B851">
        <v>2</v>
      </c>
      <c r="C851" s="260">
        <v>44249</v>
      </c>
      <c r="E851">
        <v>142</v>
      </c>
      <c r="F851" t="s">
        <v>258</v>
      </c>
      <c r="G851" t="s">
        <v>259</v>
      </c>
      <c r="H851">
        <v>326.43</v>
      </c>
      <c r="I851">
        <v>375.57</v>
      </c>
      <c r="J851">
        <v>340.5</v>
      </c>
      <c r="K851">
        <v>68</v>
      </c>
      <c r="L851">
        <v>212</v>
      </c>
      <c r="M851">
        <v>77</v>
      </c>
      <c r="N851">
        <v>186</v>
      </c>
      <c r="O851">
        <v>8</v>
      </c>
      <c r="P851">
        <v>2</v>
      </c>
      <c r="Q851">
        <v>6</v>
      </c>
      <c r="X851">
        <v>16</v>
      </c>
      <c r="Y851">
        <v>1696</v>
      </c>
      <c r="Z851">
        <v>0.02</v>
      </c>
      <c r="AA851">
        <v>1</v>
      </c>
      <c r="AB851">
        <v>22</v>
      </c>
    </row>
    <row r="852" spans="1:28" x14ac:dyDescent="0.2">
      <c r="A852">
        <v>2021</v>
      </c>
      <c r="B852">
        <v>2</v>
      </c>
      <c r="C852" s="260">
        <v>44228</v>
      </c>
      <c r="E852">
        <v>130</v>
      </c>
      <c r="F852" t="s">
        <v>386</v>
      </c>
      <c r="G852" t="s">
        <v>387</v>
      </c>
      <c r="H852">
        <v>11.16</v>
      </c>
      <c r="I852">
        <v>12.84</v>
      </c>
      <c r="J852">
        <v>11.5</v>
      </c>
      <c r="K852">
        <v>336</v>
      </c>
      <c r="L852">
        <v>96</v>
      </c>
      <c r="M852">
        <v>261</v>
      </c>
      <c r="N852">
        <v>124</v>
      </c>
      <c r="O852">
        <v>11</v>
      </c>
      <c r="P852">
        <v>26</v>
      </c>
      <c r="Q852">
        <v>3</v>
      </c>
      <c r="X852">
        <v>40</v>
      </c>
      <c r="Y852">
        <v>4040</v>
      </c>
      <c r="Z852">
        <v>0.02</v>
      </c>
      <c r="AA852">
        <v>1</v>
      </c>
      <c r="AB852">
        <v>18</v>
      </c>
    </row>
    <row r="853" spans="1:28" x14ac:dyDescent="0.2">
      <c r="A853">
        <v>2021</v>
      </c>
      <c r="B853">
        <v>2</v>
      </c>
      <c r="C853" s="260">
        <v>44229</v>
      </c>
      <c r="E853">
        <v>130</v>
      </c>
      <c r="F853" t="s">
        <v>386</v>
      </c>
      <c r="G853" t="s">
        <v>387</v>
      </c>
      <c r="H853">
        <v>11.16</v>
      </c>
      <c r="I853">
        <v>12.84</v>
      </c>
      <c r="J853">
        <v>12</v>
      </c>
      <c r="K853">
        <v>336</v>
      </c>
      <c r="L853">
        <v>96</v>
      </c>
      <c r="M853">
        <v>291</v>
      </c>
      <c r="N853">
        <v>112</v>
      </c>
      <c r="O853">
        <v>16</v>
      </c>
      <c r="P853">
        <v>8</v>
      </c>
      <c r="Q853">
        <v>9</v>
      </c>
      <c r="X853">
        <v>33</v>
      </c>
      <c r="Y853">
        <v>4833</v>
      </c>
      <c r="Z853">
        <v>0.02</v>
      </c>
      <c r="AA853">
        <v>1</v>
      </c>
      <c r="AB853">
        <v>18</v>
      </c>
    </row>
    <row r="854" spans="1:28" x14ac:dyDescent="0.2">
      <c r="A854">
        <v>2021</v>
      </c>
      <c r="B854">
        <v>2</v>
      </c>
      <c r="C854" s="260">
        <v>44242</v>
      </c>
      <c r="E854">
        <v>81</v>
      </c>
      <c r="F854" t="s">
        <v>415</v>
      </c>
      <c r="G854" t="s">
        <v>416</v>
      </c>
      <c r="H854">
        <v>360.84</v>
      </c>
      <c r="I854">
        <v>415.16</v>
      </c>
      <c r="J854">
        <v>403</v>
      </c>
      <c r="K854">
        <v>60</v>
      </c>
      <c r="L854">
        <v>120</v>
      </c>
      <c r="M854">
        <v>63</v>
      </c>
      <c r="N854">
        <v>115</v>
      </c>
      <c r="O854">
        <v>2</v>
      </c>
      <c r="P854">
        <v>1</v>
      </c>
      <c r="Q854">
        <v>1</v>
      </c>
      <c r="X854">
        <v>4</v>
      </c>
      <c r="Y854">
        <v>94</v>
      </c>
      <c r="Z854">
        <v>1.4999999999999999E-2</v>
      </c>
      <c r="AA854">
        <v>1</v>
      </c>
      <c r="AB854">
        <v>22</v>
      </c>
    </row>
    <row r="855" spans="1:28" x14ac:dyDescent="0.2">
      <c r="A855">
        <v>2021</v>
      </c>
      <c r="B855">
        <v>2</v>
      </c>
      <c r="C855" s="260">
        <v>44243</v>
      </c>
      <c r="E855">
        <v>81</v>
      </c>
      <c r="F855" t="s">
        <v>415</v>
      </c>
      <c r="G855" t="s">
        <v>416</v>
      </c>
      <c r="H855">
        <v>360.84</v>
      </c>
      <c r="I855">
        <v>415.16</v>
      </c>
      <c r="J855">
        <v>380.9</v>
      </c>
      <c r="K855">
        <v>60</v>
      </c>
      <c r="L855">
        <v>120</v>
      </c>
      <c r="M855">
        <v>62</v>
      </c>
      <c r="N855">
        <v>116</v>
      </c>
      <c r="O855">
        <v>6</v>
      </c>
      <c r="Q855">
        <v>3</v>
      </c>
      <c r="X855">
        <v>9</v>
      </c>
      <c r="Y855">
        <v>499</v>
      </c>
      <c r="Z855">
        <v>1.4999999999999999E-2</v>
      </c>
      <c r="AA855">
        <v>1</v>
      </c>
      <c r="AB855">
        <v>22</v>
      </c>
    </row>
    <row r="856" spans="1:28" x14ac:dyDescent="0.2">
      <c r="A856">
        <v>2021</v>
      </c>
      <c r="B856">
        <v>2</v>
      </c>
      <c r="C856" s="260">
        <v>44244</v>
      </c>
      <c r="E856">
        <v>81</v>
      </c>
      <c r="F856" t="s">
        <v>415</v>
      </c>
      <c r="G856" t="s">
        <v>416</v>
      </c>
      <c r="H856">
        <v>360.84</v>
      </c>
      <c r="I856">
        <v>415.16</v>
      </c>
      <c r="J856">
        <v>394.2</v>
      </c>
      <c r="K856">
        <v>60</v>
      </c>
      <c r="L856">
        <v>120</v>
      </c>
      <c r="M856">
        <v>60</v>
      </c>
      <c r="N856">
        <v>121</v>
      </c>
      <c r="O856">
        <v>8</v>
      </c>
      <c r="P856">
        <v>6</v>
      </c>
      <c r="Q856">
        <v>4</v>
      </c>
      <c r="X856">
        <v>18</v>
      </c>
      <c r="Y856">
        <v>1278</v>
      </c>
      <c r="Z856">
        <v>1.4999999999999999E-2</v>
      </c>
      <c r="AA856">
        <v>1</v>
      </c>
      <c r="AB856">
        <v>22</v>
      </c>
    </row>
    <row r="857" spans="1:28" x14ac:dyDescent="0.2">
      <c r="A857">
        <v>2021</v>
      </c>
      <c r="B857">
        <v>2</v>
      </c>
      <c r="C857" s="260">
        <v>44245</v>
      </c>
      <c r="E857">
        <v>81</v>
      </c>
      <c r="F857" t="s">
        <v>415</v>
      </c>
      <c r="G857" t="s">
        <v>416</v>
      </c>
      <c r="H857">
        <v>360.84</v>
      </c>
      <c r="I857">
        <v>415.16</v>
      </c>
      <c r="J857">
        <v>391.4</v>
      </c>
      <c r="K857">
        <v>60</v>
      </c>
      <c r="L857">
        <v>120</v>
      </c>
      <c r="M857">
        <v>59</v>
      </c>
      <c r="N857">
        <v>121</v>
      </c>
      <c r="O857">
        <v>5</v>
      </c>
      <c r="P857">
        <v>4</v>
      </c>
      <c r="Q857">
        <v>7</v>
      </c>
      <c r="X857">
        <v>16</v>
      </c>
      <c r="Y857">
        <v>1326</v>
      </c>
      <c r="Z857">
        <v>1.4999999999999999E-2</v>
      </c>
      <c r="AA857">
        <v>1</v>
      </c>
      <c r="AB857">
        <v>22</v>
      </c>
    </row>
    <row r="858" spans="1:28" x14ac:dyDescent="0.2">
      <c r="A858">
        <v>2021</v>
      </c>
      <c r="B858">
        <v>2</v>
      </c>
      <c r="C858" s="260">
        <v>44248</v>
      </c>
      <c r="E858">
        <v>81</v>
      </c>
      <c r="F858" t="s">
        <v>415</v>
      </c>
      <c r="G858" t="s">
        <v>416</v>
      </c>
      <c r="H858">
        <v>360.84</v>
      </c>
      <c r="I858">
        <v>415.16</v>
      </c>
      <c r="J858">
        <v>378.3</v>
      </c>
      <c r="K858">
        <v>60</v>
      </c>
      <c r="L858">
        <v>120</v>
      </c>
      <c r="M858">
        <v>60</v>
      </c>
      <c r="N858">
        <v>121</v>
      </c>
      <c r="O858">
        <v>7</v>
      </c>
      <c r="P858">
        <v>10</v>
      </c>
      <c r="Q858">
        <v>6</v>
      </c>
      <c r="X858">
        <v>23</v>
      </c>
      <c r="Y858">
        <v>1323</v>
      </c>
      <c r="Z858">
        <v>1.4999999999999999E-2</v>
      </c>
      <c r="AA858">
        <v>1</v>
      </c>
      <c r="AB858">
        <v>22</v>
      </c>
    </row>
    <row r="859" spans="1:28" x14ac:dyDescent="0.2">
      <c r="A859">
        <v>2021</v>
      </c>
      <c r="B859">
        <v>2</v>
      </c>
      <c r="C859" s="260">
        <v>44249</v>
      </c>
      <c r="E859">
        <v>81</v>
      </c>
      <c r="F859" t="s">
        <v>415</v>
      </c>
      <c r="G859" t="s">
        <v>416</v>
      </c>
      <c r="H859">
        <v>360.84</v>
      </c>
      <c r="I859">
        <v>415.16</v>
      </c>
      <c r="J859">
        <v>415</v>
      </c>
      <c r="K859">
        <v>60</v>
      </c>
      <c r="L859">
        <v>120</v>
      </c>
      <c r="M859">
        <v>60</v>
      </c>
      <c r="N859">
        <v>121</v>
      </c>
      <c r="O859">
        <v>2</v>
      </c>
      <c r="P859">
        <v>4</v>
      </c>
      <c r="Q859">
        <v>4</v>
      </c>
      <c r="X859">
        <v>10</v>
      </c>
      <c r="Y859">
        <v>240</v>
      </c>
      <c r="Z859">
        <v>1.4999999999999999E-2</v>
      </c>
      <c r="AA859">
        <v>1</v>
      </c>
      <c r="AB859">
        <v>22</v>
      </c>
    </row>
    <row r="860" spans="1:28" x14ac:dyDescent="0.2">
      <c r="A860">
        <v>2021</v>
      </c>
      <c r="B860">
        <v>2</v>
      </c>
      <c r="C860" s="260">
        <v>44241</v>
      </c>
      <c r="E860">
        <v>623</v>
      </c>
      <c r="F860" t="s">
        <v>224</v>
      </c>
      <c r="G860" t="s">
        <v>225</v>
      </c>
      <c r="H860">
        <v>551.02009999999996</v>
      </c>
      <c r="I860">
        <v>646.97990000000004</v>
      </c>
      <c r="J860">
        <v>617.1</v>
      </c>
      <c r="K860">
        <v>18</v>
      </c>
      <c r="L860">
        <v>200</v>
      </c>
      <c r="M860">
        <v>24</v>
      </c>
      <c r="N860">
        <v>152</v>
      </c>
      <c r="O860">
        <v>8</v>
      </c>
      <c r="P860">
        <v>2</v>
      </c>
      <c r="Q860">
        <v>3</v>
      </c>
      <c r="X860">
        <v>13</v>
      </c>
      <c r="Y860">
        <v>403</v>
      </c>
      <c r="Z860">
        <v>1.4999999999999999E-2</v>
      </c>
      <c r="AA860">
        <v>1</v>
      </c>
      <c r="AB860">
        <v>25</v>
      </c>
    </row>
    <row r="861" spans="1:28" x14ac:dyDescent="0.2">
      <c r="A861">
        <v>2021</v>
      </c>
      <c r="B861">
        <v>2</v>
      </c>
      <c r="C861" s="260">
        <v>44242</v>
      </c>
      <c r="E861">
        <v>623</v>
      </c>
      <c r="F861" t="s">
        <v>224</v>
      </c>
      <c r="G861" t="s">
        <v>225</v>
      </c>
      <c r="H861">
        <v>551.02009999999996</v>
      </c>
      <c r="I861">
        <v>646.97990000000004</v>
      </c>
      <c r="J861">
        <v>625.20000000000005</v>
      </c>
      <c r="K861">
        <v>18</v>
      </c>
      <c r="L861">
        <v>200</v>
      </c>
      <c r="M861">
        <v>26</v>
      </c>
      <c r="N861">
        <v>139</v>
      </c>
      <c r="O861">
        <v>5</v>
      </c>
      <c r="P861">
        <v>1</v>
      </c>
      <c r="Q861">
        <v>3</v>
      </c>
      <c r="X861">
        <v>9</v>
      </c>
      <c r="Y861">
        <v>474</v>
      </c>
      <c r="Z861">
        <v>1.4999999999999999E-2</v>
      </c>
      <c r="AA861">
        <v>1</v>
      </c>
      <c r="AB861">
        <v>25</v>
      </c>
    </row>
    <row r="862" spans="1:28" x14ac:dyDescent="0.2">
      <c r="A862">
        <v>2021</v>
      </c>
      <c r="B862">
        <v>2</v>
      </c>
      <c r="C862" s="260">
        <v>44243</v>
      </c>
      <c r="E862">
        <v>623</v>
      </c>
      <c r="F862" t="s">
        <v>224</v>
      </c>
      <c r="G862" t="s">
        <v>225</v>
      </c>
      <c r="H862">
        <v>551.02009999999996</v>
      </c>
      <c r="I862">
        <v>646.97990000000004</v>
      </c>
      <c r="K862">
        <v>18</v>
      </c>
      <c r="L862">
        <v>200</v>
      </c>
      <c r="O862">
        <v>2</v>
      </c>
      <c r="Q862">
        <v>3</v>
      </c>
      <c r="X862">
        <v>5</v>
      </c>
      <c r="Y862">
        <v>65</v>
      </c>
      <c r="Z862">
        <v>1.4999999999999999E-2</v>
      </c>
      <c r="AA862">
        <v>1</v>
      </c>
      <c r="AB862">
        <v>25</v>
      </c>
    </row>
    <row r="863" spans="1:28" x14ac:dyDescent="0.2">
      <c r="A863">
        <v>2021</v>
      </c>
      <c r="B863">
        <v>2</v>
      </c>
      <c r="C863" s="260">
        <v>44237</v>
      </c>
      <c r="E863">
        <v>627</v>
      </c>
      <c r="F863" t="s">
        <v>349</v>
      </c>
      <c r="G863" t="s">
        <v>350</v>
      </c>
      <c r="H863">
        <v>384.97815000000003</v>
      </c>
      <c r="I863">
        <v>452.02184999999997</v>
      </c>
      <c r="J863">
        <v>438.4</v>
      </c>
      <c r="K863">
        <v>18</v>
      </c>
      <c r="L863">
        <v>200</v>
      </c>
      <c r="M863">
        <v>22</v>
      </c>
      <c r="N863">
        <v>161</v>
      </c>
      <c r="O863">
        <v>4</v>
      </c>
      <c r="P863">
        <v>1</v>
      </c>
      <c r="Q863">
        <v>2</v>
      </c>
      <c r="X863">
        <v>7</v>
      </c>
      <c r="Y863">
        <v>367</v>
      </c>
      <c r="Z863">
        <v>1.4999999999999999E-2</v>
      </c>
      <c r="AA863">
        <v>1</v>
      </c>
      <c r="AB863">
        <v>25</v>
      </c>
    </row>
    <row r="864" spans="1:28" x14ac:dyDescent="0.2">
      <c r="A864">
        <v>2021</v>
      </c>
      <c r="B864">
        <v>2</v>
      </c>
      <c r="C864" s="260">
        <v>44238</v>
      </c>
      <c r="E864">
        <v>627</v>
      </c>
      <c r="F864" t="s">
        <v>349</v>
      </c>
      <c r="G864" t="s">
        <v>350</v>
      </c>
      <c r="H864">
        <v>384.97815000000003</v>
      </c>
      <c r="I864">
        <v>452.02184999999997</v>
      </c>
      <c r="J864">
        <v>429.4</v>
      </c>
      <c r="K864">
        <v>18</v>
      </c>
      <c r="L864">
        <v>200</v>
      </c>
      <c r="M864">
        <v>21</v>
      </c>
      <c r="N864">
        <v>170</v>
      </c>
      <c r="O864">
        <v>3</v>
      </c>
      <c r="P864">
        <v>1</v>
      </c>
      <c r="Q864">
        <v>1</v>
      </c>
      <c r="X864">
        <v>5</v>
      </c>
      <c r="Y864">
        <v>485</v>
      </c>
      <c r="Z864">
        <v>1.4999999999999999E-2</v>
      </c>
      <c r="AA864">
        <v>1</v>
      </c>
      <c r="AB864">
        <v>25</v>
      </c>
    </row>
    <row r="865" spans="1:28" x14ac:dyDescent="0.2">
      <c r="A865">
        <v>2021</v>
      </c>
      <c r="B865">
        <v>2</v>
      </c>
      <c r="C865" s="260">
        <v>44227</v>
      </c>
      <c r="E865">
        <v>619</v>
      </c>
      <c r="F865" t="s">
        <v>291</v>
      </c>
      <c r="G865" t="s">
        <v>292</v>
      </c>
      <c r="H865">
        <v>385.98</v>
      </c>
      <c r="I865">
        <v>454.02</v>
      </c>
      <c r="J865">
        <v>445</v>
      </c>
      <c r="K865">
        <v>18</v>
      </c>
      <c r="L865">
        <v>200</v>
      </c>
      <c r="M865">
        <v>22</v>
      </c>
      <c r="N865">
        <v>163</v>
      </c>
      <c r="O865">
        <v>4</v>
      </c>
      <c r="P865">
        <v>1</v>
      </c>
      <c r="Q865">
        <v>4</v>
      </c>
      <c r="X865">
        <v>9</v>
      </c>
      <c r="Y865">
        <v>729</v>
      </c>
      <c r="Z865">
        <v>1.4999999999999999E-2</v>
      </c>
      <c r="AA865">
        <v>1</v>
      </c>
      <c r="AB865">
        <v>25</v>
      </c>
    </row>
    <row r="866" spans="1:28" x14ac:dyDescent="0.2">
      <c r="A866">
        <v>2021</v>
      </c>
      <c r="B866">
        <v>2</v>
      </c>
      <c r="C866" s="260">
        <v>44228</v>
      </c>
      <c r="E866">
        <v>619</v>
      </c>
      <c r="F866" t="s">
        <v>291</v>
      </c>
      <c r="G866" t="s">
        <v>292</v>
      </c>
      <c r="H866">
        <v>385.98</v>
      </c>
      <c r="I866">
        <v>454.02</v>
      </c>
      <c r="J866">
        <v>480</v>
      </c>
      <c r="K866">
        <v>18</v>
      </c>
      <c r="L866">
        <v>200</v>
      </c>
      <c r="M866">
        <v>26</v>
      </c>
      <c r="N866">
        <v>141</v>
      </c>
      <c r="O866">
        <v>1</v>
      </c>
      <c r="Q866">
        <v>2</v>
      </c>
      <c r="X866">
        <v>3</v>
      </c>
      <c r="Y866">
        <v>78</v>
      </c>
      <c r="Z866">
        <v>1.4999999999999999E-2</v>
      </c>
      <c r="AA866">
        <v>1</v>
      </c>
      <c r="AB866">
        <v>25</v>
      </c>
    </row>
    <row r="867" spans="1:28" x14ac:dyDescent="0.2">
      <c r="A867">
        <v>2021</v>
      </c>
      <c r="B867">
        <v>2</v>
      </c>
      <c r="C867" s="260">
        <v>44241</v>
      </c>
      <c r="E867">
        <v>422</v>
      </c>
      <c r="F867" t="s">
        <v>412</v>
      </c>
      <c r="G867" t="s">
        <v>413</v>
      </c>
      <c r="H867">
        <v>846.3</v>
      </c>
      <c r="I867">
        <v>973.7</v>
      </c>
      <c r="J867">
        <v>925.3</v>
      </c>
      <c r="K867">
        <v>40</v>
      </c>
      <c r="L867">
        <v>180</v>
      </c>
      <c r="M867">
        <v>44</v>
      </c>
      <c r="N867">
        <v>164</v>
      </c>
      <c r="O867">
        <v>6</v>
      </c>
      <c r="P867">
        <v>2</v>
      </c>
      <c r="Q867">
        <v>5</v>
      </c>
      <c r="X867">
        <v>13</v>
      </c>
      <c r="Y867">
        <v>2077</v>
      </c>
      <c r="Z867">
        <v>1.4999999999999999E-2</v>
      </c>
      <c r="AA867">
        <v>1</v>
      </c>
      <c r="AB867">
        <v>20</v>
      </c>
    </row>
    <row r="868" spans="1:28" x14ac:dyDescent="0.2">
      <c r="A868">
        <v>2021</v>
      </c>
      <c r="B868">
        <v>2</v>
      </c>
      <c r="C868" s="260">
        <v>44242</v>
      </c>
      <c r="E868">
        <v>422</v>
      </c>
      <c r="F868" t="s">
        <v>412</v>
      </c>
      <c r="G868" t="s">
        <v>413</v>
      </c>
      <c r="H868">
        <v>846.3</v>
      </c>
      <c r="I868">
        <v>973.7</v>
      </c>
      <c r="J868">
        <v>936.8</v>
      </c>
      <c r="K868">
        <v>40</v>
      </c>
      <c r="L868">
        <v>180</v>
      </c>
      <c r="M868">
        <v>43</v>
      </c>
      <c r="N868">
        <v>167</v>
      </c>
      <c r="O868">
        <v>3</v>
      </c>
      <c r="P868">
        <v>3</v>
      </c>
      <c r="Q868">
        <v>4</v>
      </c>
      <c r="X868">
        <v>11</v>
      </c>
      <c r="Y868">
        <v>2843</v>
      </c>
      <c r="Z868">
        <v>1.4999999999999999E-2</v>
      </c>
      <c r="AA868">
        <v>1</v>
      </c>
      <c r="AB868">
        <v>20</v>
      </c>
    </row>
    <row r="869" spans="1:28" x14ac:dyDescent="0.2">
      <c r="A869">
        <v>2021</v>
      </c>
      <c r="B869">
        <v>2</v>
      </c>
      <c r="C869" s="260">
        <v>44243</v>
      </c>
      <c r="E869">
        <v>422</v>
      </c>
      <c r="F869" t="s">
        <v>412</v>
      </c>
      <c r="G869" t="s">
        <v>413</v>
      </c>
      <c r="H869">
        <v>846.3</v>
      </c>
      <c r="I869">
        <v>973.7</v>
      </c>
      <c r="J869">
        <v>913.3</v>
      </c>
      <c r="K869">
        <v>40</v>
      </c>
      <c r="L869">
        <v>180</v>
      </c>
      <c r="M869">
        <v>43</v>
      </c>
      <c r="N869">
        <v>166</v>
      </c>
      <c r="O869">
        <v>3</v>
      </c>
      <c r="Q869">
        <v>2</v>
      </c>
      <c r="X869">
        <v>4</v>
      </c>
      <c r="Y869">
        <v>1444</v>
      </c>
      <c r="Z869">
        <v>1.4999999999999999E-2</v>
      </c>
      <c r="AA869">
        <v>1</v>
      </c>
      <c r="AB869">
        <v>20</v>
      </c>
    </row>
    <row r="870" spans="1:28" x14ac:dyDescent="0.2">
      <c r="A870">
        <v>2021</v>
      </c>
      <c r="B870">
        <v>2</v>
      </c>
      <c r="C870" s="260">
        <v>44244</v>
      </c>
      <c r="E870">
        <v>422</v>
      </c>
      <c r="F870" t="s">
        <v>412</v>
      </c>
      <c r="G870" t="s">
        <v>413</v>
      </c>
      <c r="H870">
        <v>846.3</v>
      </c>
      <c r="I870">
        <v>973.7</v>
      </c>
      <c r="J870">
        <v>931</v>
      </c>
      <c r="K870">
        <v>40</v>
      </c>
      <c r="L870">
        <v>180</v>
      </c>
      <c r="M870">
        <v>45</v>
      </c>
      <c r="N870">
        <v>159</v>
      </c>
      <c r="O870">
        <v>1</v>
      </c>
      <c r="Q870">
        <v>1</v>
      </c>
      <c r="X870">
        <v>2</v>
      </c>
      <c r="Y870">
        <v>326</v>
      </c>
      <c r="Z870">
        <v>1.4999999999999999E-2</v>
      </c>
      <c r="AA870">
        <v>1</v>
      </c>
      <c r="AB870">
        <v>20</v>
      </c>
    </row>
    <row r="871" spans="1:28" x14ac:dyDescent="0.2">
      <c r="A871">
        <v>2021</v>
      </c>
      <c r="B871">
        <v>2</v>
      </c>
      <c r="C871" s="260">
        <v>44228</v>
      </c>
      <c r="E871">
        <v>2</v>
      </c>
      <c r="F871" t="s">
        <v>344</v>
      </c>
      <c r="G871" t="s">
        <v>345</v>
      </c>
      <c r="H871">
        <v>105.09</v>
      </c>
      <c r="I871">
        <v>120.91</v>
      </c>
      <c r="J871">
        <v>114</v>
      </c>
      <c r="K871">
        <v>108</v>
      </c>
      <c r="L871">
        <v>100</v>
      </c>
      <c r="M871">
        <v>113</v>
      </c>
      <c r="N871">
        <v>95</v>
      </c>
      <c r="O871">
        <v>6</v>
      </c>
      <c r="Q871">
        <v>7</v>
      </c>
      <c r="X871">
        <v>13</v>
      </c>
      <c r="Y871">
        <v>689</v>
      </c>
      <c r="Z871">
        <v>1.4999999999999999E-2</v>
      </c>
      <c r="AA871">
        <v>1</v>
      </c>
      <c r="AB871">
        <v>16</v>
      </c>
    </row>
    <row r="872" spans="1:28" x14ac:dyDescent="0.2">
      <c r="A872">
        <v>2021</v>
      </c>
      <c r="B872">
        <v>2</v>
      </c>
      <c r="C872" s="260">
        <v>44229</v>
      </c>
      <c r="E872">
        <v>2</v>
      </c>
      <c r="F872" t="s">
        <v>344</v>
      </c>
      <c r="G872" t="s">
        <v>345</v>
      </c>
      <c r="H872">
        <v>105.09</v>
      </c>
      <c r="I872">
        <v>120.91</v>
      </c>
      <c r="J872">
        <v>113.4</v>
      </c>
      <c r="K872">
        <v>108</v>
      </c>
      <c r="L872">
        <v>100</v>
      </c>
      <c r="M872">
        <v>101</v>
      </c>
      <c r="N872">
        <v>107</v>
      </c>
      <c r="O872">
        <v>10</v>
      </c>
      <c r="P872">
        <v>4</v>
      </c>
      <c r="Q872">
        <v>7</v>
      </c>
      <c r="X872">
        <v>21</v>
      </c>
      <c r="Y872">
        <v>2517</v>
      </c>
      <c r="Z872">
        <v>1.4999999999999999E-2</v>
      </c>
      <c r="AA872">
        <v>1</v>
      </c>
      <c r="AB872">
        <v>16</v>
      </c>
    </row>
    <row r="873" spans="1:28" x14ac:dyDescent="0.2">
      <c r="A873">
        <v>2021</v>
      </c>
      <c r="B873">
        <v>2</v>
      </c>
      <c r="C873" s="260">
        <v>44231</v>
      </c>
      <c r="E873">
        <v>2</v>
      </c>
      <c r="F873" t="s">
        <v>344</v>
      </c>
      <c r="G873" t="s">
        <v>345</v>
      </c>
      <c r="H873">
        <v>105.09</v>
      </c>
      <c r="I873">
        <v>120.91</v>
      </c>
      <c r="J873">
        <v>114.3</v>
      </c>
      <c r="K873">
        <v>108</v>
      </c>
      <c r="L873">
        <v>100</v>
      </c>
      <c r="M873">
        <v>118</v>
      </c>
      <c r="N873">
        <v>92</v>
      </c>
      <c r="O873">
        <v>4</v>
      </c>
      <c r="P873">
        <v>4</v>
      </c>
      <c r="Q873">
        <v>3</v>
      </c>
      <c r="S873">
        <v>2</v>
      </c>
      <c r="X873">
        <v>13</v>
      </c>
      <c r="Y873">
        <v>2353</v>
      </c>
      <c r="Z873">
        <v>1.4999999999999999E-2</v>
      </c>
      <c r="AA873">
        <v>1</v>
      </c>
      <c r="AB873">
        <v>16</v>
      </c>
    </row>
    <row r="874" spans="1:28" x14ac:dyDescent="0.2">
      <c r="A874">
        <v>2021</v>
      </c>
      <c r="B874">
        <v>2</v>
      </c>
      <c r="C874" s="260">
        <v>44234</v>
      </c>
      <c r="E874">
        <v>2</v>
      </c>
      <c r="F874" t="s">
        <v>344</v>
      </c>
      <c r="G874" t="s">
        <v>345</v>
      </c>
      <c r="H874">
        <v>105.09</v>
      </c>
      <c r="I874">
        <v>120.91</v>
      </c>
      <c r="J874">
        <v>106.8</v>
      </c>
      <c r="K874">
        <v>108</v>
      </c>
      <c r="L874">
        <v>100</v>
      </c>
      <c r="M874">
        <v>131</v>
      </c>
      <c r="N874">
        <v>83</v>
      </c>
      <c r="O874">
        <v>8</v>
      </c>
      <c r="P874">
        <v>2</v>
      </c>
      <c r="Q874">
        <v>4</v>
      </c>
      <c r="X874">
        <v>14</v>
      </c>
      <c r="Y874">
        <v>2510</v>
      </c>
      <c r="Z874">
        <v>1.4999999999999999E-2</v>
      </c>
      <c r="AA874">
        <v>1</v>
      </c>
      <c r="AB874">
        <v>16</v>
      </c>
    </row>
    <row r="875" spans="1:28" x14ac:dyDescent="0.2">
      <c r="A875">
        <v>2021</v>
      </c>
      <c r="B875">
        <v>2</v>
      </c>
      <c r="C875" s="260">
        <v>44235</v>
      </c>
      <c r="E875">
        <v>2</v>
      </c>
      <c r="F875" t="s">
        <v>344</v>
      </c>
      <c r="G875" t="s">
        <v>345</v>
      </c>
      <c r="H875">
        <v>105.09</v>
      </c>
      <c r="I875">
        <v>120.91</v>
      </c>
      <c r="J875">
        <v>112.4</v>
      </c>
      <c r="K875">
        <v>108</v>
      </c>
      <c r="L875">
        <v>100</v>
      </c>
      <c r="M875">
        <v>123</v>
      </c>
      <c r="N875">
        <v>88</v>
      </c>
      <c r="O875">
        <v>6</v>
      </c>
      <c r="P875">
        <v>2</v>
      </c>
      <c r="Q875">
        <v>8</v>
      </c>
      <c r="X875">
        <v>16</v>
      </c>
      <c r="Y875">
        <v>2642</v>
      </c>
      <c r="Z875">
        <v>1.4999999999999999E-2</v>
      </c>
      <c r="AA875">
        <v>1</v>
      </c>
      <c r="AB875">
        <v>16</v>
      </c>
    </row>
    <row r="876" spans="1:28" x14ac:dyDescent="0.2">
      <c r="A876">
        <v>2021</v>
      </c>
      <c r="B876">
        <v>2</v>
      </c>
      <c r="C876" s="260">
        <v>44236</v>
      </c>
      <c r="E876">
        <v>2</v>
      </c>
      <c r="F876" t="s">
        <v>344</v>
      </c>
      <c r="G876" t="s">
        <v>345</v>
      </c>
      <c r="H876">
        <v>105.09</v>
      </c>
      <c r="I876">
        <v>120.91</v>
      </c>
      <c r="J876">
        <v>109.2</v>
      </c>
      <c r="K876">
        <v>108</v>
      </c>
      <c r="L876">
        <v>100</v>
      </c>
      <c r="M876">
        <v>119</v>
      </c>
      <c r="N876">
        <v>91</v>
      </c>
      <c r="O876">
        <v>14</v>
      </c>
      <c r="P876">
        <v>2</v>
      </c>
      <c r="Q876">
        <v>5</v>
      </c>
      <c r="X876">
        <v>21</v>
      </c>
      <c r="Y876">
        <v>2569</v>
      </c>
      <c r="Z876">
        <v>1.4999999999999999E-2</v>
      </c>
      <c r="AA876">
        <v>1</v>
      </c>
      <c r="AB876">
        <v>16</v>
      </c>
    </row>
    <row r="877" spans="1:28" x14ac:dyDescent="0.2">
      <c r="A877">
        <v>2021</v>
      </c>
      <c r="B877">
        <v>2</v>
      </c>
      <c r="C877" s="260">
        <v>44237</v>
      </c>
      <c r="E877">
        <v>2</v>
      </c>
      <c r="F877" t="s">
        <v>344</v>
      </c>
      <c r="G877" t="s">
        <v>345</v>
      </c>
      <c r="H877">
        <v>105.09</v>
      </c>
      <c r="I877">
        <v>120.91</v>
      </c>
      <c r="J877">
        <v>108</v>
      </c>
      <c r="K877">
        <v>108</v>
      </c>
      <c r="L877">
        <v>100</v>
      </c>
      <c r="M877">
        <v>121</v>
      </c>
      <c r="N877">
        <v>90</v>
      </c>
      <c r="O877">
        <v>7</v>
      </c>
      <c r="P877">
        <v>5</v>
      </c>
      <c r="Q877">
        <v>5</v>
      </c>
      <c r="X877">
        <v>17</v>
      </c>
      <c r="Y877">
        <v>2669</v>
      </c>
      <c r="Z877">
        <v>1.4999999999999999E-2</v>
      </c>
      <c r="AA877">
        <v>1</v>
      </c>
      <c r="AB877">
        <v>16</v>
      </c>
    </row>
    <row r="878" spans="1:28" x14ac:dyDescent="0.2">
      <c r="A878">
        <v>2021</v>
      </c>
      <c r="B878">
        <v>2</v>
      </c>
      <c r="C878" s="260">
        <v>44238</v>
      </c>
      <c r="E878">
        <v>2</v>
      </c>
      <c r="F878" t="s">
        <v>344</v>
      </c>
      <c r="G878" t="s">
        <v>345</v>
      </c>
      <c r="H878">
        <v>105.09</v>
      </c>
      <c r="I878">
        <v>120.91</v>
      </c>
      <c r="K878">
        <v>108</v>
      </c>
      <c r="L878">
        <v>100</v>
      </c>
      <c r="O878">
        <v>2</v>
      </c>
      <c r="P878">
        <v>4</v>
      </c>
      <c r="Q878">
        <v>6</v>
      </c>
      <c r="X878">
        <v>12</v>
      </c>
      <c r="Y878">
        <v>376</v>
      </c>
      <c r="Z878">
        <v>1.4999999999999999E-2</v>
      </c>
      <c r="AA878">
        <v>1</v>
      </c>
      <c r="AB878">
        <v>16</v>
      </c>
    </row>
    <row r="879" spans="1:28" x14ac:dyDescent="0.2">
      <c r="A879">
        <v>2021</v>
      </c>
      <c r="B879">
        <v>2</v>
      </c>
      <c r="C879" s="260">
        <v>44244</v>
      </c>
      <c r="E879">
        <v>2</v>
      </c>
      <c r="F879" t="s">
        <v>344</v>
      </c>
      <c r="G879" t="s">
        <v>345</v>
      </c>
      <c r="H879">
        <v>105.09</v>
      </c>
      <c r="I879">
        <v>120.91</v>
      </c>
      <c r="J879">
        <v>116.7</v>
      </c>
      <c r="K879">
        <v>108</v>
      </c>
      <c r="L879">
        <v>100</v>
      </c>
      <c r="M879">
        <v>114</v>
      </c>
      <c r="N879">
        <v>95</v>
      </c>
      <c r="O879">
        <v>6</v>
      </c>
      <c r="P879">
        <v>8</v>
      </c>
      <c r="Q879">
        <v>10</v>
      </c>
      <c r="X879">
        <v>24</v>
      </c>
      <c r="Y879">
        <v>1116</v>
      </c>
      <c r="Z879">
        <v>1.4999999999999999E-2</v>
      </c>
      <c r="AA879">
        <v>1</v>
      </c>
      <c r="AB879">
        <v>16</v>
      </c>
    </row>
    <row r="880" spans="1:28" x14ac:dyDescent="0.2">
      <c r="A880">
        <v>2021</v>
      </c>
      <c r="B880">
        <v>2</v>
      </c>
      <c r="C880" s="260">
        <v>44245</v>
      </c>
      <c r="E880">
        <v>2</v>
      </c>
      <c r="F880" t="s">
        <v>344</v>
      </c>
      <c r="G880" t="s">
        <v>345</v>
      </c>
      <c r="H880">
        <v>105.09</v>
      </c>
      <c r="I880">
        <v>120.91</v>
      </c>
      <c r="J880">
        <v>106.2</v>
      </c>
      <c r="K880">
        <v>108</v>
      </c>
      <c r="L880">
        <v>100</v>
      </c>
      <c r="M880">
        <v>115</v>
      </c>
      <c r="N880">
        <v>94</v>
      </c>
      <c r="O880">
        <v>8</v>
      </c>
      <c r="P880">
        <v>13</v>
      </c>
      <c r="Q880">
        <v>6</v>
      </c>
      <c r="X880">
        <v>27</v>
      </c>
      <c r="Y880">
        <v>2523</v>
      </c>
      <c r="Z880">
        <v>1.4999999999999999E-2</v>
      </c>
      <c r="AA880">
        <v>1</v>
      </c>
      <c r="AB880">
        <v>16</v>
      </c>
    </row>
    <row r="881" spans="1:28" x14ac:dyDescent="0.2">
      <c r="A881">
        <v>2021</v>
      </c>
      <c r="B881">
        <v>2</v>
      </c>
      <c r="C881" s="260">
        <v>44248</v>
      </c>
      <c r="E881">
        <v>2</v>
      </c>
      <c r="F881" t="s">
        <v>344</v>
      </c>
      <c r="G881" t="s">
        <v>345</v>
      </c>
      <c r="H881">
        <v>105.09</v>
      </c>
      <c r="I881">
        <v>120.91</v>
      </c>
      <c r="J881">
        <v>108.7</v>
      </c>
      <c r="K881">
        <v>108</v>
      </c>
      <c r="L881">
        <v>100</v>
      </c>
      <c r="M881">
        <v>115</v>
      </c>
      <c r="N881">
        <v>94</v>
      </c>
      <c r="O881">
        <v>10</v>
      </c>
      <c r="P881">
        <v>4</v>
      </c>
      <c r="Q881">
        <v>3</v>
      </c>
      <c r="X881">
        <v>17</v>
      </c>
      <c r="Y881">
        <v>2201</v>
      </c>
      <c r="Z881">
        <v>1.4999999999999999E-2</v>
      </c>
      <c r="AA881">
        <v>1</v>
      </c>
      <c r="AB881">
        <v>16</v>
      </c>
    </row>
    <row r="882" spans="1:28" x14ac:dyDescent="0.2">
      <c r="A882">
        <v>2021</v>
      </c>
      <c r="B882">
        <v>2</v>
      </c>
      <c r="C882" s="260">
        <v>44249</v>
      </c>
      <c r="E882">
        <v>2</v>
      </c>
      <c r="F882" t="s">
        <v>344</v>
      </c>
      <c r="G882" t="s">
        <v>345</v>
      </c>
      <c r="H882">
        <v>105.09</v>
      </c>
      <c r="I882">
        <v>120.91</v>
      </c>
      <c r="J882">
        <v>112.1</v>
      </c>
      <c r="K882">
        <v>108</v>
      </c>
      <c r="L882">
        <v>100</v>
      </c>
      <c r="M882">
        <v>113</v>
      </c>
      <c r="N882">
        <v>96</v>
      </c>
      <c r="O882">
        <v>12</v>
      </c>
      <c r="P882">
        <v>2</v>
      </c>
      <c r="Q882">
        <v>9</v>
      </c>
      <c r="X882">
        <v>23</v>
      </c>
      <c r="Y882">
        <v>2987</v>
      </c>
      <c r="Z882">
        <v>1.4999999999999999E-2</v>
      </c>
      <c r="AA882">
        <v>1</v>
      </c>
      <c r="AB882">
        <v>16</v>
      </c>
    </row>
    <row r="883" spans="1:28" x14ac:dyDescent="0.2">
      <c r="A883">
        <v>2021</v>
      </c>
      <c r="B883">
        <v>2</v>
      </c>
      <c r="C883" s="260">
        <v>44250</v>
      </c>
      <c r="E883">
        <v>2</v>
      </c>
      <c r="F883" t="s">
        <v>344</v>
      </c>
      <c r="G883" t="s">
        <v>345</v>
      </c>
      <c r="H883">
        <v>105.09</v>
      </c>
      <c r="I883">
        <v>120.91</v>
      </c>
      <c r="J883">
        <v>112.6</v>
      </c>
      <c r="K883">
        <v>108</v>
      </c>
      <c r="L883">
        <v>100</v>
      </c>
      <c r="M883">
        <v>112</v>
      </c>
      <c r="N883">
        <v>97</v>
      </c>
      <c r="O883">
        <v>10</v>
      </c>
      <c r="P883">
        <v>6</v>
      </c>
      <c r="Q883">
        <v>5</v>
      </c>
      <c r="X883">
        <v>21</v>
      </c>
      <c r="Y883">
        <v>2491</v>
      </c>
      <c r="Z883">
        <v>1.4999999999999999E-2</v>
      </c>
      <c r="AA883">
        <v>1</v>
      </c>
      <c r="AB883">
        <v>16</v>
      </c>
    </row>
    <row r="884" spans="1:28" x14ac:dyDescent="0.2">
      <c r="A884">
        <v>2021</v>
      </c>
      <c r="B884">
        <v>2</v>
      </c>
      <c r="C884" s="260">
        <v>44251</v>
      </c>
      <c r="E884">
        <v>2</v>
      </c>
      <c r="F884" t="s">
        <v>344</v>
      </c>
      <c r="G884" t="s">
        <v>345</v>
      </c>
      <c r="H884">
        <v>105.09</v>
      </c>
      <c r="I884">
        <v>120.91</v>
      </c>
      <c r="J884">
        <v>111.7</v>
      </c>
      <c r="K884">
        <v>108</v>
      </c>
      <c r="L884">
        <v>100</v>
      </c>
      <c r="M884">
        <v>115</v>
      </c>
      <c r="N884">
        <v>94</v>
      </c>
      <c r="O884">
        <v>14</v>
      </c>
      <c r="P884">
        <v>6</v>
      </c>
      <c r="Q884">
        <v>8</v>
      </c>
      <c r="X884">
        <v>28</v>
      </c>
      <c r="Y884">
        <v>2550</v>
      </c>
      <c r="Z884">
        <v>1.4999999999999999E-2</v>
      </c>
      <c r="AA884">
        <v>1</v>
      </c>
      <c r="AB884">
        <v>16</v>
      </c>
    </row>
    <row r="885" spans="1:28" x14ac:dyDescent="0.2">
      <c r="A885">
        <v>2021</v>
      </c>
      <c r="B885">
        <v>2</v>
      </c>
      <c r="C885" s="260">
        <v>44252</v>
      </c>
      <c r="E885">
        <v>2</v>
      </c>
      <c r="F885" t="s">
        <v>344</v>
      </c>
      <c r="G885" t="s">
        <v>345</v>
      </c>
      <c r="H885">
        <v>105.09</v>
      </c>
      <c r="I885">
        <v>120.91</v>
      </c>
      <c r="J885">
        <v>109.1</v>
      </c>
      <c r="K885">
        <v>108</v>
      </c>
      <c r="L885">
        <v>100</v>
      </c>
      <c r="M885">
        <v>114</v>
      </c>
      <c r="N885">
        <v>95</v>
      </c>
      <c r="O885">
        <v>11</v>
      </c>
      <c r="P885">
        <v>2</v>
      </c>
      <c r="Q885">
        <v>4</v>
      </c>
      <c r="X885">
        <v>17</v>
      </c>
      <c r="Y885">
        <v>2591</v>
      </c>
      <c r="Z885">
        <v>1.4999999999999999E-2</v>
      </c>
      <c r="AA885">
        <v>1</v>
      </c>
      <c r="AB885">
        <v>16</v>
      </c>
    </row>
    <row r="886" spans="1:28" x14ac:dyDescent="0.2">
      <c r="A886">
        <v>2021</v>
      </c>
      <c r="B886">
        <v>2</v>
      </c>
      <c r="C886" s="260">
        <v>44231</v>
      </c>
      <c r="E886">
        <v>92</v>
      </c>
      <c r="F886" t="s">
        <v>217</v>
      </c>
      <c r="G886" t="s">
        <v>218</v>
      </c>
      <c r="H886">
        <v>335.73</v>
      </c>
      <c r="I886">
        <v>386.27</v>
      </c>
      <c r="J886">
        <v>390.4</v>
      </c>
      <c r="K886">
        <v>74</v>
      </c>
      <c r="L886">
        <v>97</v>
      </c>
      <c r="M886">
        <v>71</v>
      </c>
      <c r="N886">
        <v>101</v>
      </c>
      <c r="O886">
        <v>5</v>
      </c>
      <c r="P886">
        <v>2</v>
      </c>
      <c r="Q886">
        <v>2</v>
      </c>
      <c r="R886">
        <v>2</v>
      </c>
      <c r="X886">
        <v>11</v>
      </c>
      <c r="Y886">
        <v>1595</v>
      </c>
      <c r="Z886">
        <v>1.4999999999999999E-2</v>
      </c>
      <c r="AA886">
        <v>1</v>
      </c>
      <c r="AB886">
        <v>16</v>
      </c>
    </row>
    <row r="887" spans="1:28" x14ac:dyDescent="0.2">
      <c r="A887">
        <v>2021</v>
      </c>
      <c r="B887">
        <v>2</v>
      </c>
      <c r="C887" s="260">
        <v>44234</v>
      </c>
      <c r="E887">
        <v>92</v>
      </c>
      <c r="F887" t="s">
        <v>217</v>
      </c>
      <c r="G887" t="s">
        <v>218</v>
      </c>
      <c r="H887">
        <v>335.73</v>
      </c>
      <c r="I887">
        <v>386.27</v>
      </c>
      <c r="J887">
        <v>375.7</v>
      </c>
      <c r="K887">
        <v>74</v>
      </c>
      <c r="L887">
        <v>97</v>
      </c>
      <c r="M887">
        <v>75</v>
      </c>
      <c r="N887">
        <v>96</v>
      </c>
      <c r="O887">
        <v>10</v>
      </c>
      <c r="P887">
        <v>1</v>
      </c>
      <c r="Q887">
        <v>2</v>
      </c>
      <c r="X887">
        <v>13</v>
      </c>
      <c r="Y887">
        <v>1517</v>
      </c>
      <c r="Z887">
        <v>1.4999999999999999E-2</v>
      </c>
      <c r="AA887">
        <v>1</v>
      </c>
      <c r="AB887">
        <v>16</v>
      </c>
    </row>
    <row r="888" spans="1:28" x14ac:dyDescent="0.2">
      <c r="A888">
        <v>2021</v>
      </c>
      <c r="B888">
        <v>2</v>
      </c>
      <c r="C888" s="260">
        <v>44235</v>
      </c>
      <c r="E888">
        <v>92</v>
      </c>
      <c r="F888" t="s">
        <v>217</v>
      </c>
      <c r="G888" t="s">
        <v>218</v>
      </c>
      <c r="H888">
        <v>335.73</v>
      </c>
      <c r="I888">
        <v>386.27</v>
      </c>
      <c r="J888">
        <v>371.8</v>
      </c>
      <c r="K888">
        <v>74</v>
      </c>
      <c r="L888">
        <v>97</v>
      </c>
      <c r="M888">
        <v>74</v>
      </c>
      <c r="N888">
        <v>98</v>
      </c>
      <c r="O888">
        <v>11</v>
      </c>
      <c r="P888">
        <v>2</v>
      </c>
      <c r="Q888">
        <v>1</v>
      </c>
      <c r="S888">
        <v>3</v>
      </c>
      <c r="X888">
        <v>17</v>
      </c>
      <c r="Y888">
        <v>1625</v>
      </c>
      <c r="Z888">
        <v>1.4999999999999999E-2</v>
      </c>
      <c r="AA888">
        <v>1</v>
      </c>
      <c r="AB888">
        <v>16</v>
      </c>
    </row>
    <row r="889" spans="1:28" x14ac:dyDescent="0.2">
      <c r="A889">
        <v>2021</v>
      </c>
      <c r="B889">
        <v>2</v>
      </c>
      <c r="C889" s="260">
        <v>44236</v>
      </c>
      <c r="E889">
        <v>92</v>
      </c>
      <c r="F889" t="s">
        <v>217</v>
      </c>
      <c r="G889" t="s">
        <v>218</v>
      </c>
      <c r="H889">
        <v>335.73</v>
      </c>
      <c r="I889">
        <v>386.27</v>
      </c>
      <c r="J889">
        <v>371</v>
      </c>
      <c r="K889">
        <v>74</v>
      </c>
      <c r="L889">
        <v>97</v>
      </c>
      <c r="M889">
        <v>76</v>
      </c>
      <c r="N889">
        <v>95</v>
      </c>
      <c r="O889">
        <v>8</v>
      </c>
      <c r="P889">
        <v>2</v>
      </c>
      <c r="Q889">
        <v>3</v>
      </c>
      <c r="X889">
        <v>13</v>
      </c>
      <c r="Y889">
        <v>1597</v>
      </c>
      <c r="Z889">
        <v>1.4999999999999999E-2</v>
      </c>
      <c r="AA889">
        <v>1</v>
      </c>
      <c r="AB889">
        <v>16</v>
      </c>
    </row>
    <row r="890" spans="1:28" x14ac:dyDescent="0.2">
      <c r="A890">
        <v>2021</v>
      </c>
      <c r="B890">
        <v>2</v>
      </c>
      <c r="C890" s="260">
        <v>44237</v>
      </c>
      <c r="E890">
        <v>92</v>
      </c>
      <c r="F890" t="s">
        <v>217</v>
      </c>
      <c r="G890" t="s">
        <v>218</v>
      </c>
      <c r="H890">
        <v>335.73</v>
      </c>
      <c r="I890">
        <v>386.27</v>
      </c>
      <c r="J890">
        <v>366.8</v>
      </c>
      <c r="K890">
        <v>74</v>
      </c>
      <c r="L890">
        <v>97</v>
      </c>
      <c r="M890">
        <v>78</v>
      </c>
      <c r="N890">
        <v>92</v>
      </c>
      <c r="O890">
        <v>4</v>
      </c>
      <c r="P890">
        <v>2</v>
      </c>
      <c r="Q890">
        <v>2</v>
      </c>
      <c r="X890">
        <v>8</v>
      </c>
      <c r="Y890">
        <v>1264</v>
      </c>
      <c r="Z890">
        <v>1.4999999999999999E-2</v>
      </c>
      <c r="AA890">
        <v>1</v>
      </c>
      <c r="AB890">
        <v>16</v>
      </c>
    </row>
    <row r="891" spans="1:28" x14ac:dyDescent="0.2">
      <c r="A891">
        <v>2021</v>
      </c>
      <c r="B891">
        <v>2</v>
      </c>
      <c r="C891" s="260">
        <v>44251</v>
      </c>
      <c r="E891">
        <v>92</v>
      </c>
      <c r="F891" t="s">
        <v>217</v>
      </c>
      <c r="G891" t="s">
        <v>218</v>
      </c>
      <c r="H891">
        <v>335.73</v>
      </c>
      <c r="I891">
        <v>386.27</v>
      </c>
      <c r="J891">
        <v>400</v>
      </c>
      <c r="K891">
        <v>74</v>
      </c>
      <c r="L891">
        <v>97</v>
      </c>
      <c r="M891">
        <v>76</v>
      </c>
      <c r="N891">
        <v>95</v>
      </c>
      <c r="O891">
        <v>2</v>
      </c>
      <c r="Q891">
        <v>6</v>
      </c>
      <c r="X891">
        <v>8</v>
      </c>
      <c r="Y891">
        <v>8</v>
      </c>
      <c r="Z891">
        <v>1.4999999999999999E-2</v>
      </c>
      <c r="AA891">
        <v>1</v>
      </c>
      <c r="AB891">
        <v>16</v>
      </c>
    </row>
    <row r="892" spans="1:28" x14ac:dyDescent="0.2">
      <c r="A892">
        <v>2021</v>
      </c>
      <c r="B892">
        <v>2</v>
      </c>
      <c r="C892" s="260">
        <v>44252</v>
      </c>
      <c r="E892">
        <v>92</v>
      </c>
      <c r="F892" t="s">
        <v>217</v>
      </c>
      <c r="G892" t="s">
        <v>218</v>
      </c>
      <c r="H892">
        <v>335.73</v>
      </c>
      <c r="I892">
        <v>386.27</v>
      </c>
      <c r="J892">
        <v>369</v>
      </c>
      <c r="K892">
        <v>74</v>
      </c>
      <c r="L892">
        <v>97</v>
      </c>
      <c r="M892">
        <v>72</v>
      </c>
      <c r="N892">
        <v>101</v>
      </c>
      <c r="O892">
        <v>10</v>
      </c>
      <c r="P892">
        <v>6</v>
      </c>
      <c r="Q892">
        <v>5</v>
      </c>
      <c r="X892">
        <v>21</v>
      </c>
      <c r="Y892">
        <v>1661</v>
      </c>
      <c r="Z892">
        <v>1.4999999999999999E-2</v>
      </c>
      <c r="AA892">
        <v>1</v>
      </c>
      <c r="AB892">
        <v>16</v>
      </c>
    </row>
    <row r="893" spans="1:28" x14ac:dyDescent="0.2">
      <c r="A893">
        <v>2021</v>
      </c>
      <c r="B893">
        <v>2</v>
      </c>
      <c r="C893" s="260">
        <v>44242</v>
      </c>
      <c r="E893">
        <v>609</v>
      </c>
      <c r="F893" t="s">
        <v>289</v>
      </c>
      <c r="G893" t="s">
        <v>290</v>
      </c>
      <c r="H893">
        <v>46.5</v>
      </c>
      <c r="I893">
        <v>53.5</v>
      </c>
      <c r="J893">
        <v>53.2</v>
      </c>
      <c r="K893">
        <v>90</v>
      </c>
      <c r="L893">
        <v>120</v>
      </c>
      <c r="M893">
        <v>96</v>
      </c>
      <c r="N893">
        <v>112</v>
      </c>
      <c r="O893">
        <v>9</v>
      </c>
      <c r="P893">
        <v>2</v>
      </c>
      <c r="Q893">
        <v>4</v>
      </c>
      <c r="X893">
        <v>15</v>
      </c>
      <c r="Y893">
        <v>15</v>
      </c>
      <c r="Z893">
        <v>1.4999999999999999E-2</v>
      </c>
      <c r="AA893">
        <v>1</v>
      </c>
      <c r="AB893">
        <v>16</v>
      </c>
    </row>
    <row r="894" spans="1:28" x14ac:dyDescent="0.2">
      <c r="A894">
        <v>2021</v>
      </c>
      <c r="B894">
        <v>2</v>
      </c>
      <c r="C894" s="260">
        <v>44243</v>
      </c>
      <c r="E894">
        <v>609</v>
      </c>
      <c r="F894" t="s">
        <v>289</v>
      </c>
      <c r="G894" t="s">
        <v>290</v>
      </c>
      <c r="H894">
        <v>46.5</v>
      </c>
      <c r="I894">
        <v>53.5</v>
      </c>
      <c r="J894">
        <v>50.7</v>
      </c>
      <c r="K894">
        <v>90</v>
      </c>
      <c r="L894">
        <v>120</v>
      </c>
      <c r="M894">
        <v>101</v>
      </c>
      <c r="N894">
        <v>107</v>
      </c>
      <c r="O894">
        <v>2</v>
      </c>
      <c r="P894">
        <v>3</v>
      </c>
      <c r="Q894">
        <v>3</v>
      </c>
      <c r="X894">
        <v>8</v>
      </c>
      <c r="Y894">
        <v>1376</v>
      </c>
      <c r="Z894">
        <v>1.4999999999999999E-2</v>
      </c>
      <c r="AA894">
        <v>1</v>
      </c>
      <c r="AB894">
        <v>16</v>
      </c>
    </row>
    <row r="895" spans="1:28" x14ac:dyDescent="0.2">
      <c r="A895">
        <v>2021</v>
      </c>
      <c r="B895">
        <v>2</v>
      </c>
      <c r="C895" s="260">
        <v>44244</v>
      </c>
      <c r="E895">
        <v>609</v>
      </c>
      <c r="F895" t="s">
        <v>289</v>
      </c>
      <c r="G895" t="s">
        <v>290</v>
      </c>
      <c r="H895">
        <v>46.5</v>
      </c>
      <c r="I895">
        <v>53.5</v>
      </c>
      <c r="J895">
        <v>52.3</v>
      </c>
      <c r="K895">
        <v>90</v>
      </c>
      <c r="L895">
        <v>120</v>
      </c>
      <c r="M895">
        <v>103</v>
      </c>
      <c r="N895">
        <v>105</v>
      </c>
      <c r="O895">
        <v>2</v>
      </c>
      <c r="Q895">
        <v>1</v>
      </c>
      <c r="X895">
        <v>3</v>
      </c>
      <c r="Y895">
        <v>3</v>
      </c>
      <c r="Z895">
        <v>1.4999999999999999E-2</v>
      </c>
      <c r="AA895">
        <v>1</v>
      </c>
      <c r="AB895">
        <v>16</v>
      </c>
    </row>
    <row r="896" spans="1:28" x14ac:dyDescent="0.2">
      <c r="A896">
        <v>2021</v>
      </c>
      <c r="B896">
        <v>2</v>
      </c>
      <c r="C896" s="260">
        <v>44249</v>
      </c>
      <c r="E896">
        <v>609</v>
      </c>
      <c r="F896" t="s">
        <v>289</v>
      </c>
      <c r="G896" t="s">
        <v>290</v>
      </c>
      <c r="H896">
        <v>46.5</v>
      </c>
      <c r="I896">
        <v>53.5</v>
      </c>
      <c r="K896">
        <v>90</v>
      </c>
      <c r="L896">
        <v>120</v>
      </c>
      <c r="Y896">
        <v>1728</v>
      </c>
      <c r="Z896">
        <v>1.4999999999999999E-2</v>
      </c>
      <c r="AA896">
        <v>1</v>
      </c>
      <c r="AB896">
        <v>16</v>
      </c>
    </row>
    <row r="897" spans="1:28" x14ac:dyDescent="0.2">
      <c r="A897">
        <v>2021</v>
      </c>
      <c r="B897">
        <v>2</v>
      </c>
      <c r="C897" s="260">
        <v>44228</v>
      </c>
      <c r="E897">
        <v>1</v>
      </c>
      <c r="F897" t="s">
        <v>342</v>
      </c>
      <c r="G897" t="s">
        <v>343</v>
      </c>
      <c r="H897">
        <v>103.23</v>
      </c>
      <c r="I897">
        <v>118.77</v>
      </c>
      <c r="J897">
        <v>107.7</v>
      </c>
      <c r="K897">
        <v>108</v>
      </c>
      <c r="L897">
        <v>100</v>
      </c>
      <c r="M897">
        <v>113</v>
      </c>
      <c r="N897">
        <v>95</v>
      </c>
      <c r="O897">
        <v>11</v>
      </c>
      <c r="Q897">
        <v>4</v>
      </c>
      <c r="X897">
        <v>15</v>
      </c>
      <c r="Y897">
        <v>815</v>
      </c>
      <c r="Z897">
        <v>1.4999999999999999E-2</v>
      </c>
      <c r="AA897">
        <v>1</v>
      </c>
      <c r="AB897">
        <v>16</v>
      </c>
    </row>
    <row r="898" spans="1:28" x14ac:dyDescent="0.2">
      <c r="A898">
        <v>2021</v>
      </c>
      <c r="B898">
        <v>2</v>
      </c>
      <c r="C898" s="260">
        <v>44229</v>
      </c>
      <c r="E898">
        <v>1</v>
      </c>
      <c r="F898" t="s">
        <v>342</v>
      </c>
      <c r="G898" t="s">
        <v>343</v>
      </c>
      <c r="H898">
        <v>103.23</v>
      </c>
      <c r="I898">
        <v>118.77</v>
      </c>
      <c r="J898">
        <v>114.6</v>
      </c>
      <c r="K898">
        <v>108</v>
      </c>
      <c r="L898">
        <v>100</v>
      </c>
      <c r="M898">
        <v>101</v>
      </c>
      <c r="N898">
        <v>107</v>
      </c>
      <c r="O898">
        <v>8</v>
      </c>
      <c r="P898">
        <v>4</v>
      </c>
      <c r="Q898">
        <v>8</v>
      </c>
      <c r="X898">
        <v>20</v>
      </c>
      <c r="Y898">
        <v>2516</v>
      </c>
      <c r="Z898">
        <v>1.4999999999999999E-2</v>
      </c>
      <c r="AA898">
        <v>1</v>
      </c>
      <c r="AB898">
        <v>16</v>
      </c>
    </row>
    <row r="899" spans="1:28" x14ac:dyDescent="0.2">
      <c r="A899">
        <v>2021</v>
      </c>
      <c r="B899">
        <v>2</v>
      </c>
      <c r="C899" s="260">
        <v>44231</v>
      </c>
      <c r="E899">
        <v>1</v>
      </c>
      <c r="F899" t="s">
        <v>342</v>
      </c>
      <c r="G899" t="s">
        <v>343</v>
      </c>
      <c r="H899">
        <v>103.23</v>
      </c>
      <c r="I899">
        <v>118.77</v>
      </c>
      <c r="J899">
        <v>107</v>
      </c>
      <c r="K899">
        <v>108</v>
      </c>
      <c r="L899">
        <v>100</v>
      </c>
      <c r="M899">
        <v>118</v>
      </c>
      <c r="N899">
        <v>92</v>
      </c>
      <c r="O899">
        <v>6</v>
      </c>
      <c r="P899">
        <v>4</v>
      </c>
      <c r="Q899">
        <v>1</v>
      </c>
      <c r="S899">
        <v>6</v>
      </c>
      <c r="X899">
        <v>17</v>
      </c>
      <c r="Y899">
        <v>2417</v>
      </c>
      <c r="Z899">
        <v>1.4999999999999999E-2</v>
      </c>
      <c r="AA899">
        <v>1</v>
      </c>
      <c r="AB899">
        <v>16</v>
      </c>
    </row>
    <row r="900" spans="1:28" x14ac:dyDescent="0.2">
      <c r="A900">
        <v>2021</v>
      </c>
      <c r="B900">
        <v>2</v>
      </c>
      <c r="C900" s="260">
        <v>44234</v>
      </c>
      <c r="E900">
        <v>1</v>
      </c>
      <c r="F900" t="s">
        <v>342</v>
      </c>
      <c r="G900" t="s">
        <v>343</v>
      </c>
      <c r="H900">
        <v>103.23</v>
      </c>
      <c r="I900">
        <v>118.77</v>
      </c>
      <c r="J900">
        <v>113.4</v>
      </c>
      <c r="K900">
        <v>108</v>
      </c>
      <c r="L900">
        <v>100</v>
      </c>
      <c r="M900">
        <v>131</v>
      </c>
      <c r="N900">
        <v>83</v>
      </c>
      <c r="O900">
        <v>7</v>
      </c>
      <c r="P900">
        <v>2</v>
      </c>
      <c r="Q900">
        <v>6</v>
      </c>
      <c r="X900">
        <v>15</v>
      </c>
      <c r="Y900">
        <v>2511</v>
      </c>
      <c r="Z900">
        <v>1.4999999999999999E-2</v>
      </c>
      <c r="AA900">
        <v>1</v>
      </c>
      <c r="AB900">
        <v>16</v>
      </c>
    </row>
    <row r="901" spans="1:28" x14ac:dyDescent="0.2">
      <c r="A901">
        <v>2021</v>
      </c>
      <c r="B901">
        <v>2</v>
      </c>
      <c r="C901" s="260">
        <v>44235</v>
      </c>
      <c r="E901">
        <v>1</v>
      </c>
      <c r="F901" t="s">
        <v>342</v>
      </c>
      <c r="G901" t="s">
        <v>343</v>
      </c>
      <c r="H901">
        <v>103.23</v>
      </c>
      <c r="I901">
        <v>118.77</v>
      </c>
      <c r="J901">
        <v>115.1</v>
      </c>
      <c r="K901">
        <v>108</v>
      </c>
      <c r="L901">
        <v>100</v>
      </c>
      <c r="M901">
        <v>123</v>
      </c>
      <c r="N901">
        <v>88</v>
      </c>
      <c r="O901">
        <v>7</v>
      </c>
      <c r="P901">
        <v>2</v>
      </c>
      <c r="Q901">
        <v>9</v>
      </c>
      <c r="X901">
        <v>18</v>
      </c>
      <c r="Y901">
        <v>2146</v>
      </c>
      <c r="Z901">
        <v>1.4999999999999999E-2</v>
      </c>
      <c r="AA901">
        <v>1</v>
      </c>
      <c r="AB901">
        <v>16</v>
      </c>
    </row>
    <row r="902" spans="1:28" x14ac:dyDescent="0.2">
      <c r="A902">
        <v>2021</v>
      </c>
      <c r="B902">
        <v>2</v>
      </c>
      <c r="C902" s="260">
        <v>44236</v>
      </c>
      <c r="E902">
        <v>1</v>
      </c>
      <c r="F902" t="s">
        <v>342</v>
      </c>
      <c r="G902" t="s">
        <v>343</v>
      </c>
      <c r="H902">
        <v>103.23</v>
      </c>
      <c r="I902">
        <v>118.77</v>
      </c>
      <c r="J902">
        <v>114.8</v>
      </c>
      <c r="K902">
        <v>108</v>
      </c>
      <c r="L902">
        <v>100</v>
      </c>
      <c r="M902">
        <v>119</v>
      </c>
      <c r="N902">
        <v>91</v>
      </c>
      <c r="O902">
        <v>8</v>
      </c>
      <c r="P902">
        <v>1</v>
      </c>
      <c r="Q902">
        <v>5</v>
      </c>
      <c r="X902">
        <v>14</v>
      </c>
      <c r="Y902">
        <v>2606</v>
      </c>
      <c r="Z902">
        <v>1.4999999999999999E-2</v>
      </c>
      <c r="AA902">
        <v>1</v>
      </c>
      <c r="AB902">
        <v>16</v>
      </c>
    </row>
    <row r="903" spans="1:28" x14ac:dyDescent="0.2">
      <c r="A903">
        <v>2021</v>
      </c>
      <c r="B903">
        <v>2</v>
      </c>
      <c r="C903" s="260">
        <v>44237</v>
      </c>
      <c r="E903">
        <v>1</v>
      </c>
      <c r="F903" t="s">
        <v>342</v>
      </c>
      <c r="G903" t="s">
        <v>343</v>
      </c>
      <c r="H903">
        <v>103.23</v>
      </c>
      <c r="I903">
        <v>118.77</v>
      </c>
      <c r="J903">
        <v>115.1</v>
      </c>
      <c r="K903">
        <v>108</v>
      </c>
      <c r="L903">
        <v>100</v>
      </c>
      <c r="M903">
        <v>121</v>
      </c>
      <c r="N903">
        <v>90</v>
      </c>
      <c r="O903">
        <v>8</v>
      </c>
      <c r="P903">
        <v>4</v>
      </c>
      <c r="Q903">
        <v>3</v>
      </c>
      <c r="X903">
        <v>15</v>
      </c>
      <c r="Y903">
        <v>2671</v>
      </c>
      <c r="Z903">
        <v>1.4999999999999999E-2</v>
      </c>
      <c r="AA903">
        <v>1</v>
      </c>
      <c r="AB903">
        <v>16</v>
      </c>
    </row>
    <row r="904" spans="1:28" x14ac:dyDescent="0.2">
      <c r="A904">
        <v>2021</v>
      </c>
      <c r="B904">
        <v>2</v>
      </c>
      <c r="C904" s="260">
        <v>44238</v>
      </c>
      <c r="E904">
        <v>1</v>
      </c>
      <c r="F904" t="s">
        <v>342</v>
      </c>
      <c r="G904" t="s">
        <v>343</v>
      </c>
      <c r="H904">
        <v>103.23</v>
      </c>
      <c r="I904">
        <v>118.77</v>
      </c>
      <c r="K904">
        <v>108</v>
      </c>
      <c r="L904">
        <v>100</v>
      </c>
      <c r="O904">
        <v>8</v>
      </c>
      <c r="P904">
        <v>2</v>
      </c>
      <c r="Q904">
        <v>2</v>
      </c>
      <c r="X904">
        <v>12</v>
      </c>
      <c r="Y904">
        <v>380</v>
      </c>
      <c r="Z904">
        <v>1.4999999999999999E-2</v>
      </c>
      <c r="AA904">
        <v>1</v>
      </c>
      <c r="AB904">
        <v>16</v>
      </c>
    </row>
    <row r="905" spans="1:28" x14ac:dyDescent="0.2">
      <c r="A905">
        <v>2021</v>
      </c>
      <c r="B905">
        <v>2</v>
      </c>
      <c r="C905" s="260">
        <v>44244</v>
      </c>
      <c r="E905">
        <v>1</v>
      </c>
      <c r="F905" t="s">
        <v>342</v>
      </c>
      <c r="G905" t="s">
        <v>343</v>
      </c>
      <c r="H905">
        <v>103.23</v>
      </c>
      <c r="I905">
        <v>118.77</v>
      </c>
      <c r="J905">
        <v>110</v>
      </c>
      <c r="K905">
        <v>108</v>
      </c>
      <c r="L905">
        <v>100</v>
      </c>
      <c r="M905">
        <v>114</v>
      </c>
      <c r="N905">
        <v>95</v>
      </c>
      <c r="O905">
        <v>11</v>
      </c>
      <c r="P905">
        <v>2</v>
      </c>
      <c r="Q905">
        <v>5</v>
      </c>
      <c r="X905">
        <v>18</v>
      </c>
      <c r="Y905">
        <v>1074</v>
      </c>
      <c r="Z905">
        <v>1.4999999999999999E-2</v>
      </c>
      <c r="AA905">
        <v>1</v>
      </c>
      <c r="AB905">
        <v>16</v>
      </c>
    </row>
    <row r="906" spans="1:28" x14ac:dyDescent="0.2">
      <c r="A906">
        <v>2021</v>
      </c>
      <c r="B906">
        <v>2</v>
      </c>
      <c r="C906" s="260">
        <v>44245</v>
      </c>
      <c r="E906">
        <v>1</v>
      </c>
      <c r="F906" t="s">
        <v>342</v>
      </c>
      <c r="G906" t="s">
        <v>343</v>
      </c>
      <c r="H906">
        <v>103.23</v>
      </c>
      <c r="I906">
        <v>118.77</v>
      </c>
      <c r="J906">
        <v>112.2</v>
      </c>
      <c r="K906">
        <v>108</v>
      </c>
      <c r="L906">
        <v>100</v>
      </c>
      <c r="M906">
        <v>115</v>
      </c>
      <c r="N906">
        <v>94</v>
      </c>
      <c r="O906">
        <v>9</v>
      </c>
      <c r="P906">
        <v>6</v>
      </c>
      <c r="Q906">
        <v>8</v>
      </c>
      <c r="X906">
        <v>23</v>
      </c>
      <c r="Y906">
        <v>2567</v>
      </c>
      <c r="Z906">
        <v>1.4999999999999999E-2</v>
      </c>
      <c r="AA906">
        <v>1</v>
      </c>
      <c r="AB906">
        <v>16</v>
      </c>
    </row>
    <row r="907" spans="1:28" x14ac:dyDescent="0.2">
      <c r="A907">
        <v>2021</v>
      </c>
      <c r="B907">
        <v>2</v>
      </c>
      <c r="C907" s="260">
        <v>44248</v>
      </c>
      <c r="E907">
        <v>1</v>
      </c>
      <c r="F907" t="s">
        <v>342</v>
      </c>
      <c r="G907" t="s">
        <v>343</v>
      </c>
      <c r="H907">
        <v>103.23</v>
      </c>
      <c r="I907">
        <v>118.77</v>
      </c>
      <c r="J907">
        <v>112.1</v>
      </c>
      <c r="K907">
        <v>108</v>
      </c>
      <c r="L907">
        <v>100</v>
      </c>
      <c r="M907">
        <v>115</v>
      </c>
      <c r="N907">
        <v>94</v>
      </c>
      <c r="O907">
        <v>12</v>
      </c>
      <c r="P907">
        <v>4</v>
      </c>
      <c r="Q907">
        <v>4</v>
      </c>
      <c r="X907">
        <v>20</v>
      </c>
      <c r="Y907">
        <v>1956</v>
      </c>
      <c r="Z907">
        <v>1.4999999999999999E-2</v>
      </c>
      <c r="AA907">
        <v>1</v>
      </c>
      <c r="AB907">
        <v>16</v>
      </c>
    </row>
    <row r="908" spans="1:28" x14ac:dyDescent="0.2">
      <c r="A908">
        <v>2021</v>
      </c>
      <c r="B908">
        <v>2</v>
      </c>
      <c r="C908" s="260">
        <v>44249</v>
      </c>
      <c r="E908">
        <v>1</v>
      </c>
      <c r="F908" t="s">
        <v>342</v>
      </c>
      <c r="G908" t="s">
        <v>343</v>
      </c>
      <c r="H908">
        <v>103.23</v>
      </c>
      <c r="I908">
        <v>118.77</v>
      </c>
      <c r="J908">
        <v>111.3</v>
      </c>
      <c r="K908">
        <v>108</v>
      </c>
      <c r="L908">
        <v>100</v>
      </c>
      <c r="M908">
        <v>113</v>
      </c>
      <c r="N908">
        <v>96</v>
      </c>
      <c r="O908">
        <v>5</v>
      </c>
      <c r="P908">
        <v>7</v>
      </c>
      <c r="Q908">
        <v>6</v>
      </c>
      <c r="X908">
        <v>18</v>
      </c>
      <c r="Y908">
        <v>2978</v>
      </c>
      <c r="Z908">
        <v>1.4999999999999999E-2</v>
      </c>
      <c r="AA908">
        <v>1</v>
      </c>
      <c r="AB908">
        <v>16</v>
      </c>
    </row>
    <row r="909" spans="1:28" x14ac:dyDescent="0.2">
      <c r="A909">
        <v>2021</v>
      </c>
      <c r="B909">
        <v>2</v>
      </c>
      <c r="C909" s="260">
        <v>44250</v>
      </c>
      <c r="E909">
        <v>1</v>
      </c>
      <c r="F909" t="s">
        <v>342</v>
      </c>
      <c r="G909" t="s">
        <v>343</v>
      </c>
      <c r="H909">
        <v>103.23</v>
      </c>
      <c r="I909">
        <v>118.77</v>
      </c>
      <c r="J909">
        <v>111.8</v>
      </c>
      <c r="K909">
        <v>108</v>
      </c>
      <c r="L909">
        <v>100</v>
      </c>
      <c r="M909">
        <v>112</v>
      </c>
      <c r="N909">
        <v>97</v>
      </c>
      <c r="O909">
        <v>9</v>
      </c>
      <c r="P909">
        <v>2</v>
      </c>
      <c r="Q909">
        <v>8</v>
      </c>
      <c r="X909">
        <v>19</v>
      </c>
      <c r="Y909">
        <v>2531</v>
      </c>
      <c r="Z909">
        <v>1.4999999999999999E-2</v>
      </c>
      <c r="AA909">
        <v>1</v>
      </c>
      <c r="AB909">
        <v>16</v>
      </c>
    </row>
    <row r="910" spans="1:28" x14ac:dyDescent="0.2">
      <c r="A910">
        <v>2021</v>
      </c>
      <c r="B910">
        <v>2</v>
      </c>
      <c r="C910" s="260">
        <v>44251</v>
      </c>
      <c r="E910">
        <v>1</v>
      </c>
      <c r="F910" t="s">
        <v>342</v>
      </c>
      <c r="G910" t="s">
        <v>343</v>
      </c>
      <c r="H910">
        <v>103.23</v>
      </c>
      <c r="I910">
        <v>118.77</v>
      </c>
      <c r="J910">
        <v>110.9</v>
      </c>
      <c r="K910">
        <v>108</v>
      </c>
      <c r="L910">
        <v>100</v>
      </c>
      <c r="M910">
        <v>115</v>
      </c>
      <c r="N910">
        <v>94</v>
      </c>
      <c r="O910">
        <v>14</v>
      </c>
      <c r="P910">
        <v>2</v>
      </c>
      <c r="Q910">
        <v>5</v>
      </c>
      <c r="X910">
        <v>21</v>
      </c>
      <c r="Y910">
        <v>2549</v>
      </c>
      <c r="Z910">
        <v>1.4999999999999999E-2</v>
      </c>
      <c r="AA910">
        <v>1</v>
      </c>
      <c r="AB910">
        <v>16</v>
      </c>
    </row>
    <row r="911" spans="1:28" x14ac:dyDescent="0.2">
      <c r="A911">
        <v>2021</v>
      </c>
      <c r="B911">
        <v>2</v>
      </c>
      <c r="C911" s="260">
        <v>44252</v>
      </c>
      <c r="E911">
        <v>1</v>
      </c>
      <c r="F911" t="s">
        <v>342</v>
      </c>
      <c r="G911" t="s">
        <v>343</v>
      </c>
      <c r="H911">
        <v>103.23</v>
      </c>
      <c r="I911">
        <v>118.77</v>
      </c>
      <c r="J911">
        <v>113.1</v>
      </c>
      <c r="K911">
        <v>108</v>
      </c>
      <c r="L911">
        <v>100</v>
      </c>
      <c r="M911">
        <v>114</v>
      </c>
      <c r="N911">
        <v>95</v>
      </c>
      <c r="O911">
        <v>9</v>
      </c>
      <c r="P911">
        <v>7</v>
      </c>
      <c r="Q911">
        <v>4</v>
      </c>
      <c r="X911">
        <v>20</v>
      </c>
      <c r="Y911">
        <v>2628</v>
      </c>
      <c r="Z911">
        <v>1.4999999999999999E-2</v>
      </c>
      <c r="AA911">
        <v>1</v>
      </c>
      <c r="AB911">
        <v>16</v>
      </c>
    </row>
    <row r="912" spans="1:28" x14ac:dyDescent="0.2">
      <c r="A912">
        <v>2021</v>
      </c>
      <c r="B912">
        <v>2</v>
      </c>
      <c r="C912" s="260">
        <v>44241</v>
      </c>
      <c r="E912">
        <v>624</v>
      </c>
      <c r="F912" t="s">
        <v>227</v>
      </c>
      <c r="G912" t="s">
        <v>228</v>
      </c>
      <c r="H912">
        <v>344.04259999999999</v>
      </c>
      <c r="I912">
        <v>403.95740000000001</v>
      </c>
      <c r="J912">
        <v>376.6</v>
      </c>
      <c r="K912">
        <v>18</v>
      </c>
      <c r="L912">
        <v>200</v>
      </c>
      <c r="M912">
        <v>24</v>
      </c>
      <c r="N912">
        <v>152</v>
      </c>
      <c r="O912">
        <v>5</v>
      </c>
      <c r="P912">
        <v>3</v>
      </c>
      <c r="Q912">
        <v>5</v>
      </c>
      <c r="X912">
        <v>13</v>
      </c>
      <c r="Y912">
        <v>403</v>
      </c>
      <c r="Z912">
        <v>1.4999999999999999E-2</v>
      </c>
      <c r="AA912">
        <v>1</v>
      </c>
      <c r="AB912">
        <v>25</v>
      </c>
    </row>
    <row r="913" spans="1:28" x14ac:dyDescent="0.2">
      <c r="A913">
        <v>2021</v>
      </c>
      <c r="B913">
        <v>2</v>
      </c>
      <c r="C913" s="260">
        <v>44242</v>
      </c>
      <c r="E913">
        <v>624</v>
      </c>
      <c r="F913" t="s">
        <v>227</v>
      </c>
      <c r="G913" t="s">
        <v>228</v>
      </c>
      <c r="H913">
        <v>344.04259999999999</v>
      </c>
      <c r="I913">
        <v>403.95740000000001</v>
      </c>
      <c r="J913">
        <v>387.8</v>
      </c>
      <c r="K913">
        <v>18</v>
      </c>
      <c r="L913">
        <v>200</v>
      </c>
      <c r="M913">
        <v>26</v>
      </c>
      <c r="N913">
        <v>139</v>
      </c>
      <c r="O913">
        <v>3</v>
      </c>
      <c r="P913">
        <v>1</v>
      </c>
      <c r="Q913">
        <v>1</v>
      </c>
      <c r="X913">
        <v>5</v>
      </c>
      <c r="Y913">
        <v>320</v>
      </c>
      <c r="Z913">
        <v>1.4999999999999999E-2</v>
      </c>
      <c r="AA913">
        <v>1</v>
      </c>
      <c r="AB913">
        <v>25</v>
      </c>
    </row>
    <row r="914" spans="1:28" x14ac:dyDescent="0.2">
      <c r="A914">
        <v>2021</v>
      </c>
      <c r="B914">
        <v>2</v>
      </c>
      <c r="C914" s="260">
        <v>44243</v>
      </c>
      <c r="E914">
        <v>624</v>
      </c>
      <c r="F914" t="s">
        <v>227</v>
      </c>
      <c r="G914" t="s">
        <v>228</v>
      </c>
      <c r="H914">
        <v>344.04259999999999</v>
      </c>
      <c r="I914">
        <v>403.95740000000001</v>
      </c>
      <c r="K914">
        <v>18</v>
      </c>
      <c r="L914">
        <v>200</v>
      </c>
      <c r="O914">
        <v>1</v>
      </c>
      <c r="Q914">
        <v>1</v>
      </c>
      <c r="X914">
        <v>2</v>
      </c>
      <c r="Y914">
        <v>62</v>
      </c>
      <c r="Z914">
        <v>1.4999999999999999E-2</v>
      </c>
      <c r="AA914">
        <v>1</v>
      </c>
      <c r="AB914">
        <v>25</v>
      </c>
    </row>
    <row r="915" spans="1:28" x14ac:dyDescent="0.2">
      <c r="A915">
        <v>2021</v>
      </c>
      <c r="B915">
        <v>2</v>
      </c>
      <c r="C915" s="260">
        <v>44237</v>
      </c>
      <c r="E915">
        <v>628</v>
      </c>
      <c r="F915" t="s">
        <v>352</v>
      </c>
      <c r="G915" t="s">
        <v>353</v>
      </c>
      <c r="H915">
        <v>303.99599999999998</v>
      </c>
      <c r="I915">
        <v>356.00400000000002</v>
      </c>
      <c r="J915">
        <v>343.3</v>
      </c>
      <c r="K915">
        <v>18</v>
      </c>
      <c r="L915">
        <v>200</v>
      </c>
      <c r="M915">
        <v>22</v>
      </c>
      <c r="N915">
        <v>161</v>
      </c>
      <c r="O915">
        <v>13</v>
      </c>
      <c r="P915">
        <v>2</v>
      </c>
      <c r="Q915">
        <v>1</v>
      </c>
      <c r="X915">
        <v>16</v>
      </c>
      <c r="Y915">
        <v>376</v>
      </c>
      <c r="Z915">
        <v>1.4999999999999999E-2</v>
      </c>
      <c r="AA915">
        <v>1</v>
      </c>
      <c r="AB915">
        <v>25</v>
      </c>
    </row>
    <row r="916" spans="1:28" x14ac:dyDescent="0.2">
      <c r="A916">
        <v>2021</v>
      </c>
      <c r="B916">
        <v>2</v>
      </c>
      <c r="C916" s="260">
        <v>44238</v>
      </c>
      <c r="E916">
        <v>628</v>
      </c>
      <c r="F916" t="s">
        <v>352</v>
      </c>
      <c r="G916" t="s">
        <v>353</v>
      </c>
      <c r="H916">
        <v>303.99599999999998</v>
      </c>
      <c r="I916">
        <v>356.00400000000002</v>
      </c>
      <c r="J916">
        <v>342.7</v>
      </c>
      <c r="K916">
        <v>18</v>
      </c>
      <c r="L916">
        <v>200</v>
      </c>
      <c r="M916">
        <v>21</v>
      </c>
      <c r="N916">
        <v>170</v>
      </c>
      <c r="O916">
        <v>2</v>
      </c>
      <c r="P916">
        <v>1</v>
      </c>
      <c r="Q916">
        <v>3</v>
      </c>
      <c r="X916">
        <v>6</v>
      </c>
      <c r="Y916">
        <v>486</v>
      </c>
      <c r="Z916">
        <v>1.4999999999999999E-2</v>
      </c>
      <c r="AA916">
        <v>1</v>
      </c>
      <c r="AB916">
        <v>25</v>
      </c>
    </row>
    <row r="917" spans="1:28" x14ac:dyDescent="0.2">
      <c r="A917">
        <v>2021</v>
      </c>
      <c r="B917">
        <v>2</v>
      </c>
      <c r="C917" s="260">
        <v>44227</v>
      </c>
      <c r="E917">
        <v>620</v>
      </c>
      <c r="F917" t="s">
        <v>294</v>
      </c>
      <c r="G917" t="s">
        <v>295</v>
      </c>
      <c r="H917">
        <v>214.01050000000001</v>
      </c>
      <c r="I917">
        <v>251.98949999999999</v>
      </c>
      <c r="J917">
        <v>243</v>
      </c>
      <c r="K917">
        <v>18</v>
      </c>
      <c r="L917">
        <v>200</v>
      </c>
      <c r="M917">
        <v>22</v>
      </c>
      <c r="N917">
        <v>163</v>
      </c>
      <c r="O917">
        <v>7</v>
      </c>
      <c r="P917">
        <v>1</v>
      </c>
      <c r="Q917">
        <v>1</v>
      </c>
      <c r="R917">
        <v>1</v>
      </c>
      <c r="X917">
        <v>10</v>
      </c>
      <c r="Y917">
        <v>730</v>
      </c>
      <c r="Z917">
        <v>1.4999999999999999E-2</v>
      </c>
      <c r="AA917">
        <v>1</v>
      </c>
      <c r="AB917">
        <v>25</v>
      </c>
    </row>
    <row r="918" spans="1:28" x14ac:dyDescent="0.2">
      <c r="A918">
        <v>2021</v>
      </c>
      <c r="B918">
        <v>2</v>
      </c>
      <c r="C918" s="260">
        <v>44228</v>
      </c>
      <c r="E918">
        <v>620</v>
      </c>
      <c r="F918" t="s">
        <v>294</v>
      </c>
      <c r="G918" t="s">
        <v>295</v>
      </c>
      <c r="H918">
        <v>214.01050000000001</v>
      </c>
      <c r="I918">
        <v>251.98949999999999</v>
      </c>
      <c r="J918">
        <v>258</v>
      </c>
      <c r="K918">
        <v>18</v>
      </c>
      <c r="L918">
        <v>200</v>
      </c>
      <c r="M918">
        <v>26</v>
      </c>
      <c r="N918">
        <v>141</v>
      </c>
      <c r="O918">
        <v>2</v>
      </c>
      <c r="Q918">
        <v>1</v>
      </c>
      <c r="X918">
        <v>3</v>
      </c>
      <c r="Y918">
        <v>78</v>
      </c>
      <c r="Z918">
        <v>1.4999999999999999E-2</v>
      </c>
      <c r="AA918">
        <v>1</v>
      </c>
      <c r="AB918">
        <v>25</v>
      </c>
    </row>
    <row r="919" spans="1:28" x14ac:dyDescent="0.2">
      <c r="A919">
        <v>2021</v>
      </c>
      <c r="B919">
        <v>2</v>
      </c>
      <c r="C919" s="260">
        <v>44242</v>
      </c>
      <c r="E919">
        <v>607</v>
      </c>
      <c r="F919" t="s">
        <v>284</v>
      </c>
      <c r="G919" t="s">
        <v>285</v>
      </c>
      <c r="H919">
        <v>111.6</v>
      </c>
      <c r="I919">
        <v>128.4</v>
      </c>
      <c r="J919">
        <v>122.8</v>
      </c>
      <c r="K919">
        <v>90</v>
      </c>
      <c r="L919">
        <v>120</v>
      </c>
      <c r="M919">
        <v>96</v>
      </c>
      <c r="N919">
        <v>112</v>
      </c>
      <c r="O919">
        <v>10</v>
      </c>
      <c r="P919">
        <v>2</v>
      </c>
      <c r="Q919">
        <v>5</v>
      </c>
      <c r="X919">
        <v>17</v>
      </c>
      <c r="Y919">
        <v>17</v>
      </c>
      <c r="Z919">
        <v>1.4999999999999999E-2</v>
      </c>
      <c r="AA919">
        <v>1</v>
      </c>
      <c r="AB919">
        <v>16</v>
      </c>
    </row>
    <row r="920" spans="1:28" x14ac:dyDescent="0.2">
      <c r="A920">
        <v>2021</v>
      </c>
      <c r="B920">
        <v>2</v>
      </c>
      <c r="C920" s="260">
        <v>44243</v>
      </c>
      <c r="E920">
        <v>607</v>
      </c>
      <c r="F920" t="s">
        <v>284</v>
      </c>
      <c r="G920" t="s">
        <v>285</v>
      </c>
      <c r="H920">
        <v>111.6</v>
      </c>
      <c r="I920">
        <v>128.4</v>
      </c>
      <c r="J920">
        <v>120.6</v>
      </c>
      <c r="K920">
        <v>90</v>
      </c>
      <c r="L920">
        <v>120</v>
      </c>
      <c r="M920">
        <v>101</v>
      </c>
      <c r="N920">
        <v>107</v>
      </c>
      <c r="O920">
        <v>1</v>
      </c>
      <c r="Q920">
        <v>6</v>
      </c>
      <c r="X920">
        <v>7</v>
      </c>
      <c r="Y920">
        <v>1375</v>
      </c>
      <c r="Z920">
        <v>1.4999999999999999E-2</v>
      </c>
      <c r="AA920">
        <v>1</v>
      </c>
      <c r="AB920">
        <v>16</v>
      </c>
    </row>
    <row r="921" spans="1:28" x14ac:dyDescent="0.2">
      <c r="A921">
        <v>2021</v>
      </c>
      <c r="B921">
        <v>2</v>
      </c>
      <c r="C921" s="260">
        <v>44244</v>
      </c>
      <c r="E921">
        <v>607</v>
      </c>
      <c r="F921" t="s">
        <v>284</v>
      </c>
      <c r="G921" t="s">
        <v>285</v>
      </c>
      <c r="H921">
        <v>111.6</v>
      </c>
      <c r="I921">
        <v>128.4</v>
      </c>
      <c r="J921">
        <v>127</v>
      </c>
      <c r="K921">
        <v>90</v>
      </c>
      <c r="L921">
        <v>120</v>
      </c>
      <c r="M921">
        <v>103</v>
      </c>
      <c r="N921">
        <v>105</v>
      </c>
      <c r="O921">
        <v>3</v>
      </c>
      <c r="Q921">
        <v>1</v>
      </c>
      <c r="X921">
        <v>4</v>
      </c>
      <c r="Y921">
        <v>4</v>
      </c>
      <c r="Z921">
        <v>1.4999999999999999E-2</v>
      </c>
      <c r="AA921">
        <v>1</v>
      </c>
      <c r="AB921">
        <v>16</v>
      </c>
    </row>
    <row r="922" spans="1:28" x14ac:dyDescent="0.2">
      <c r="A922">
        <v>2021</v>
      </c>
      <c r="B922">
        <v>2</v>
      </c>
      <c r="C922" s="260">
        <v>44249</v>
      </c>
      <c r="E922">
        <v>607</v>
      </c>
      <c r="F922" t="s">
        <v>284</v>
      </c>
      <c r="G922" t="s">
        <v>285</v>
      </c>
      <c r="H922">
        <v>111.6</v>
      </c>
      <c r="I922">
        <v>128.4</v>
      </c>
      <c r="K922">
        <v>90</v>
      </c>
      <c r="L922">
        <v>120</v>
      </c>
      <c r="Y922">
        <v>1728</v>
      </c>
      <c r="Z922">
        <v>1.4999999999999999E-2</v>
      </c>
      <c r="AA922">
        <v>1</v>
      </c>
      <c r="AB922">
        <v>16</v>
      </c>
    </row>
    <row r="923" spans="1:28" x14ac:dyDescent="0.2">
      <c r="A923">
        <v>2021</v>
      </c>
      <c r="B923">
        <v>2</v>
      </c>
      <c r="C923" s="260">
        <v>44242</v>
      </c>
      <c r="E923">
        <v>608</v>
      </c>
      <c r="F923" t="s">
        <v>287</v>
      </c>
      <c r="G923" t="s">
        <v>288</v>
      </c>
      <c r="H923">
        <v>102.3</v>
      </c>
      <c r="I923">
        <v>117.7</v>
      </c>
      <c r="J923">
        <v>109.3</v>
      </c>
      <c r="K923">
        <v>90</v>
      </c>
      <c r="L923">
        <v>120</v>
      </c>
      <c r="M923">
        <v>96</v>
      </c>
      <c r="N923">
        <v>112</v>
      </c>
      <c r="O923">
        <v>6</v>
      </c>
      <c r="P923">
        <v>4</v>
      </c>
      <c r="Q923">
        <v>7</v>
      </c>
      <c r="X923">
        <v>17</v>
      </c>
      <c r="Y923">
        <v>17</v>
      </c>
      <c r="Z923">
        <v>1.4999999999999999E-2</v>
      </c>
      <c r="AA923">
        <v>1</v>
      </c>
      <c r="AB923">
        <v>16</v>
      </c>
    </row>
    <row r="924" spans="1:28" x14ac:dyDescent="0.2">
      <c r="A924">
        <v>2021</v>
      </c>
      <c r="B924">
        <v>2</v>
      </c>
      <c r="C924" s="260">
        <v>44243</v>
      </c>
      <c r="E924">
        <v>608</v>
      </c>
      <c r="F924" t="s">
        <v>287</v>
      </c>
      <c r="G924" t="s">
        <v>288</v>
      </c>
      <c r="H924">
        <v>102.3</v>
      </c>
      <c r="I924">
        <v>117.7</v>
      </c>
      <c r="J924">
        <v>107.7</v>
      </c>
      <c r="K924">
        <v>90</v>
      </c>
      <c r="L924">
        <v>120</v>
      </c>
      <c r="M924">
        <v>101</v>
      </c>
      <c r="N924">
        <v>107</v>
      </c>
      <c r="O924">
        <v>3</v>
      </c>
      <c r="Q924">
        <v>4</v>
      </c>
      <c r="X924">
        <v>7</v>
      </c>
      <c r="Y924">
        <v>1375</v>
      </c>
      <c r="Z924">
        <v>1.4999999999999999E-2</v>
      </c>
      <c r="AA924">
        <v>1</v>
      </c>
      <c r="AB924">
        <v>16</v>
      </c>
    </row>
    <row r="925" spans="1:28" x14ac:dyDescent="0.2">
      <c r="A925">
        <v>2021</v>
      </c>
      <c r="B925">
        <v>2</v>
      </c>
      <c r="C925" s="260">
        <v>44244</v>
      </c>
      <c r="E925">
        <v>608</v>
      </c>
      <c r="F925" t="s">
        <v>287</v>
      </c>
      <c r="G925" t="s">
        <v>288</v>
      </c>
      <c r="H925">
        <v>102.3</v>
      </c>
      <c r="I925">
        <v>117.7</v>
      </c>
      <c r="J925">
        <v>105</v>
      </c>
      <c r="K925">
        <v>90</v>
      </c>
      <c r="L925">
        <v>120</v>
      </c>
      <c r="M925">
        <v>103</v>
      </c>
      <c r="N925">
        <v>105</v>
      </c>
      <c r="O925">
        <v>2</v>
      </c>
      <c r="Q925">
        <v>2</v>
      </c>
      <c r="X925">
        <v>4</v>
      </c>
      <c r="Y925">
        <v>4</v>
      </c>
      <c r="Z925">
        <v>1.4999999999999999E-2</v>
      </c>
      <c r="AA925">
        <v>1</v>
      </c>
      <c r="AB925">
        <v>16</v>
      </c>
    </row>
    <row r="926" spans="1:28" x14ac:dyDescent="0.2">
      <c r="A926">
        <v>2021</v>
      </c>
      <c r="B926">
        <v>2</v>
      </c>
      <c r="C926" s="260">
        <v>44249</v>
      </c>
      <c r="E926">
        <v>608</v>
      </c>
      <c r="F926" t="s">
        <v>287</v>
      </c>
      <c r="G926" t="s">
        <v>288</v>
      </c>
      <c r="H926">
        <v>102.3</v>
      </c>
      <c r="I926">
        <v>117.7</v>
      </c>
      <c r="K926">
        <v>90</v>
      </c>
      <c r="L926">
        <v>120</v>
      </c>
      <c r="Y926">
        <v>1728</v>
      </c>
      <c r="Z926">
        <v>1.4999999999999999E-2</v>
      </c>
      <c r="AA926">
        <v>1</v>
      </c>
      <c r="AB926">
        <v>16</v>
      </c>
    </row>
    <row r="927" spans="1:28" x14ac:dyDescent="0.2">
      <c r="A927">
        <v>2021</v>
      </c>
      <c r="B927">
        <v>3</v>
      </c>
      <c r="C927" s="260">
        <v>44258</v>
      </c>
      <c r="E927">
        <v>342</v>
      </c>
      <c r="F927" t="s">
        <v>360</v>
      </c>
      <c r="G927" t="s">
        <v>361</v>
      </c>
      <c r="H927">
        <v>533.54700000000003</v>
      </c>
      <c r="I927">
        <v>607.25699999999995</v>
      </c>
      <c r="J927">
        <v>582.29999999999995</v>
      </c>
      <c r="K927">
        <v>60</v>
      </c>
      <c r="L927">
        <v>180</v>
      </c>
      <c r="M927">
        <v>64</v>
      </c>
      <c r="N927">
        <v>168</v>
      </c>
      <c r="O927">
        <v>6</v>
      </c>
      <c r="P927">
        <v>4</v>
      </c>
      <c r="Q927">
        <v>6</v>
      </c>
      <c r="R927">
        <v>4</v>
      </c>
      <c r="S927">
        <v>6</v>
      </c>
      <c r="X927">
        <v>26</v>
      </c>
      <c r="Y927">
        <v>26</v>
      </c>
      <c r="Z927">
        <v>1.4999999999999999E-2</v>
      </c>
      <c r="AA927">
        <v>1</v>
      </c>
      <c r="AB927">
        <v>16</v>
      </c>
    </row>
    <row r="928" spans="1:28" x14ac:dyDescent="0.2">
      <c r="A928">
        <v>2021</v>
      </c>
      <c r="B928">
        <v>3</v>
      </c>
      <c r="C928" s="260">
        <v>44259</v>
      </c>
      <c r="E928">
        <v>342</v>
      </c>
      <c r="F928" t="s">
        <v>360</v>
      </c>
      <c r="G928" t="s">
        <v>361</v>
      </c>
      <c r="H928">
        <v>533.54700000000003</v>
      </c>
      <c r="I928">
        <v>607.25699999999995</v>
      </c>
      <c r="J928">
        <v>584</v>
      </c>
      <c r="K928">
        <v>60</v>
      </c>
      <c r="L928">
        <v>180</v>
      </c>
      <c r="M928">
        <v>74</v>
      </c>
      <c r="N928">
        <v>146</v>
      </c>
      <c r="O928">
        <v>6</v>
      </c>
      <c r="P928">
        <v>1</v>
      </c>
      <c r="Q928">
        <v>6</v>
      </c>
      <c r="X928">
        <v>13</v>
      </c>
      <c r="Y928">
        <v>1493</v>
      </c>
      <c r="Z928">
        <v>1.4999999999999999E-2</v>
      </c>
      <c r="AA928">
        <v>1</v>
      </c>
      <c r="AB928">
        <v>16</v>
      </c>
    </row>
    <row r="929" spans="1:28" x14ac:dyDescent="0.2">
      <c r="A929">
        <v>2021</v>
      </c>
      <c r="B929">
        <v>3</v>
      </c>
      <c r="C929" s="260">
        <v>44262</v>
      </c>
      <c r="E929">
        <v>342</v>
      </c>
      <c r="F929" t="s">
        <v>360</v>
      </c>
      <c r="G929" t="s">
        <v>361</v>
      </c>
      <c r="H929">
        <v>533.54700000000003</v>
      </c>
      <c r="I929">
        <v>607.25699999999995</v>
      </c>
      <c r="K929">
        <v>60</v>
      </c>
      <c r="L929">
        <v>180</v>
      </c>
      <c r="O929">
        <v>3</v>
      </c>
      <c r="P929">
        <v>4</v>
      </c>
      <c r="Q929">
        <v>3</v>
      </c>
      <c r="X929">
        <v>10</v>
      </c>
      <c r="Y929">
        <v>40</v>
      </c>
      <c r="Z929">
        <v>1.4999999999999999E-2</v>
      </c>
      <c r="AA929">
        <v>1</v>
      </c>
      <c r="AB929">
        <v>16</v>
      </c>
    </row>
    <row r="930" spans="1:28" x14ac:dyDescent="0.2">
      <c r="A930">
        <v>2021</v>
      </c>
      <c r="B930">
        <v>3</v>
      </c>
      <c r="C930" s="260">
        <v>44255</v>
      </c>
      <c r="E930">
        <v>49</v>
      </c>
      <c r="F930" t="s">
        <v>303</v>
      </c>
      <c r="G930" t="s">
        <v>304</v>
      </c>
      <c r="H930">
        <v>95.5</v>
      </c>
      <c r="I930">
        <v>104.5</v>
      </c>
      <c r="J930">
        <v>111</v>
      </c>
      <c r="K930">
        <v>101</v>
      </c>
      <c r="L930">
        <v>107</v>
      </c>
      <c r="M930">
        <v>69</v>
      </c>
      <c r="N930">
        <v>104</v>
      </c>
      <c r="O930">
        <v>5</v>
      </c>
      <c r="Q930">
        <v>1</v>
      </c>
      <c r="X930">
        <v>6</v>
      </c>
      <c r="Y930">
        <v>1182</v>
      </c>
      <c r="Z930">
        <v>1.4999999999999999E-2</v>
      </c>
      <c r="AA930">
        <v>1</v>
      </c>
      <c r="AB930">
        <v>18</v>
      </c>
    </row>
    <row r="931" spans="1:28" x14ac:dyDescent="0.2">
      <c r="A931">
        <v>2021</v>
      </c>
      <c r="B931">
        <v>3</v>
      </c>
      <c r="C931" s="260">
        <v>44272</v>
      </c>
      <c r="E931">
        <v>49</v>
      </c>
      <c r="F931" t="s">
        <v>303</v>
      </c>
      <c r="G931" t="s">
        <v>304</v>
      </c>
      <c r="H931">
        <v>95.5</v>
      </c>
      <c r="I931">
        <v>104.5</v>
      </c>
      <c r="J931">
        <v>103.2</v>
      </c>
      <c r="K931">
        <v>101</v>
      </c>
      <c r="L931">
        <v>107</v>
      </c>
      <c r="M931">
        <v>66</v>
      </c>
      <c r="N931">
        <v>109</v>
      </c>
      <c r="O931">
        <v>5</v>
      </c>
      <c r="P931">
        <v>2</v>
      </c>
      <c r="Q931">
        <v>4</v>
      </c>
      <c r="T931">
        <v>6</v>
      </c>
      <c r="X931">
        <v>17</v>
      </c>
      <c r="Y931">
        <v>1025</v>
      </c>
      <c r="Z931">
        <v>1.4999999999999999E-2</v>
      </c>
      <c r="AA931">
        <v>1</v>
      </c>
      <c r="AB931">
        <v>18</v>
      </c>
    </row>
    <row r="932" spans="1:28" x14ac:dyDescent="0.2">
      <c r="A932">
        <v>2021</v>
      </c>
      <c r="B932">
        <v>3</v>
      </c>
      <c r="C932" s="260">
        <v>44273</v>
      </c>
      <c r="E932">
        <v>49</v>
      </c>
      <c r="F932" t="s">
        <v>303</v>
      </c>
      <c r="G932" t="s">
        <v>304</v>
      </c>
      <c r="H932">
        <v>95.5</v>
      </c>
      <c r="I932">
        <v>104.5</v>
      </c>
      <c r="J932">
        <v>103.1</v>
      </c>
      <c r="K932">
        <v>101</v>
      </c>
      <c r="L932">
        <v>107</v>
      </c>
      <c r="M932">
        <v>70</v>
      </c>
      <c r="N932">
        <v>103</v>
      </c>
      <c r="O932">
        <v>12</v>
      </c>
      <c r="P932">
        <v>6</v>
      </c>
      <c r="Q932">
        <v>4</v>
      </c>
      <c r="X932">
        <v>22</v>
      </c>
      <c r="Y932">
        <v>1702</v>
      </c>
      <c r="Z932">
        <v>1.4999999999999999E-2</v>
      </c>
      <c r="AA932">
        <v>1</v>
      </c>
      <c r="AB932">
        <v>18</v>
      </c>
    </row>
    <row r="933" spans="1:28" x14ac:dyDescent="0.2">
      <c r="A933">
        <v>2021</v>
      </c>
      <c r="B933">
        <v>3</v>
      </c>
      <c r="C933" s="260">
        <v>44275</v>
      </c>
      <c r="E933">
        <v>49</v>
      </c>
      <c r="F933" t="s">
        <v>303</v>
      </c>
      <c r="G933" t="s">
        <v>304</v>
      </c>
      <c r="H933">
        <v>95.5</v>
      </c>
      <c r="I933">
        <v>104.5</v>
      </c>
      <c r="K933">
        <v>101</v>
      </c>
      <c r="L933">
        <v>107</v>
      </c>
      <c r="Y933">
        <v>840</v>
      </c>
      <c r="Z933">
        <v>1.4999999999999999E-2</v>
      </c>
      <c r="AA933">
        <v>1</v>
      </c>
      <c r="AB933">
        <v>18</v>
      </c>
    </row>
    <row r="934" spans="1:28" x14ac:dyDescent="0.2">
      <c r="A934">
        <v>2021</v>
      </c>
      <c r="B934">
        <v>3</v>
      </c>
      <c r="C934" s="260">
        <v>44284</v>
      </c>
      <c r="E934">
        <v>49</v>
      </c>
      <c r="F934" t="s">
        <v>303</v>
      </c>
      <c r="G934" t="s">
        <v>304</v>
      </c>
      <c r="H934">
        <v>95.5</v>
      </c>
      <c r="I934">
        <v>104.5</v>
      </c>
      <c r="J934">
        <v>105.4</v>
      </c>
      <c r="K934">
        <v>101</v>
      </c>
      <c r="L934">
        <v>107</v>
      </c>
      <c r="M934">
        <v>68</v>
      </c>
      <c r="N934">
        <v>106</v>
      </c>
      <c r="O934">
        <v>8</v>
      </c>
      <c r="P934">
        <v>4</v>
      </c>
      <c r="Q934">
        <v>5</v>
      </c>
      <c r="X934">
        <v>17</v>
      </c>
      <c r="Y934">
        <v>353</v>
      </c>
      <c r="Z934">
        <v>1.4999999999999999E-2</v>
      </c>
      <c r="AA934">
        <v>1</v>
      </c>
      <c r="AB934">
        <v>18</v>
      </c>
    </row>
    <row r="935" spans="1:28" x14ac:dyDescent="0.2">
      <c r="A935">
        <v>2021</v>
      </c>
      <c r="B935">
        <v>3</v>
      </c>
      <c r="C935" s="260">
        <v>44285</v>
      </c>
      <c r="E935">
        <v>49</v>
      </c>
      <c r="F935" t="s">
        <v>303</v>
      </c>
      <c r="G935" t="s">
        <v>304</v>
      </c>
      <c r="H935">
        <v>95.5</v>
      </c>
      <c r="I935">
        <v>104.5</v>
      </c>
      <c r="J935">
        <v>114.6</v>
      </c>
      <c r="K935">
        <v>101</v>
      </c>
      <c r="L935">
        <v>107</v>
      </c>
      <c r="M935">
        <v>70</v>
      </c>
      <c r="N935">
        <v>104</v>
      </c>
      <c r="O935">
        <v>9</v>
      </c>
      <c r="Q935">
        <v>4</v>
      </c>
      <c r="X935">
        <v>13</v>
      </c>
      <c r="Y935">
        <v>1273</v>
      </c>
      <c r="Z935">
        <v>1.4999999999999999E-2</v>
      </c>
      <c r="AA935">
        <v>1</v>
      </c>
      <c r="AB935">
        <v>18</v>
      </c>
    </row>
    <row r="936" spans="1:28" x14ac:dyDescent="0.2">
      <c r="A936">
        <v>2021</v>
      </c>
      <c r="B936">
        <v>3</v>
      </c>
      <c r="C936" s="260">
        <v>44255</v>
      </c>
      <c r="E936">
        <v>661</v>
      </c>
      <c r="F936" t="s">
        <v>445</v>
      </c>
      <c r="G936" t="s">
        <v>446</v>
      </c>
      <c r="H936">
        <v>129.858</v>
      </c>
      <c r="I936">
        <v>147.798</v>
      </c>
      <c r="J936">
        <v>141.30000000000001</v>
      </c>
      <c r="K936">
        <v>20</v>
      </c>
      <c r="L936">
        <v>180</v>
      </c>
      <c r="M936">
        <v>23</v>
      </c>
      <c r="N936">
        <v>157</v>
      </c>
      <c r="Z936">
        <v>1.4999999999999999E-2</v>
      </c>
      <c r="AA936">
        <v>1</v>
      </c>
      <c r="AB936">
        <v>16</v>
      </c>
    </row>
    <row r="937" spans="1:28" x14ac:dyDescent="0.2">
      <c r="A937">
        <v>2021</v>
      </c>
      <c r="B937">
        <v>3</v>
      </c>
      <c r="C937" s="260">
        <v>44255</v>
      </c>
      <c r="E937">
        <v>10</v>
      </c>
      <c r="F937" t="s">
        <v>377</v>
      </c>
      <c r="G937" t="s">
        <v>378</v>
      </c>
      <c r="H937">
        <v>45.256124999999997</v>
      </c>
      <c r="I937">
        <v>52.068874999999998</v>
      </c>
      <c r="J937">
        <v>51.1</v>
      </c>
      <c r="K937">
        <v>47</v>
      </c>
      <c r="L937">
        <v>154</v>
      </c>
      <c r="M937">
        <v>87</v>
      </c>
      <c r="N937">
        <v>83</v>
      </c>
      <c r="O937">
        <v>10</v>
      </c>
      <c r="P937">
        <v>1</v>
      </c>
      <c r="Q937">
        <v>11</v>
      </c>
      <c r="X937">
        <v>22</v>
      </c>
      <c r="Y937">
        <v>982</v>
      </c>
      <c r="Z937">
        <v>0.02</v>
      </c>
      <c r="AA937">
        <v>1</v>
      </c>
      <c r="AB937">
        <v>18</v>
      </c>
    </row>
    <row r="938" spans="1:28" x14ac:dyDescent="0.2">
      <c r="A938">
        <v>2021</v>
      </c>
      <c r="B938">
        <v>3</v>
      </c>
      <c r="C938" s="260">
        <v>44256</v>
      </c>
      <c r="E938">
        <v>10</v>
      </c>
      <c r="F938" t="s">
        <v>377</v>
      </c>
      <c r="G938" t="s">
        <v>378</v>
      </c>
      <c r="H938">
        <v>45.256124999999997</v>
      </c>
      <c r="I938">
        <v>52.068874999999998</v>
      </c>
      <c r="J938">
        <v>52.6</v>
      </c>
      <c r="K938">
        <v>47</v>
      </c>
      <c r="L938">
        <v>154</v>
      </c>
      <c r="M938">
        <v>97</v>
      </c>
      <c r="N938">
        <v>75</v>
      </c>
      <c r="O938">
        <v>8</v>
      </c>
      <c r="Q938">
        <v>6</v>
      </c>
      <c r="X938">
        <v>14</v>
      </c>
      <c r="Y938">
        <v>614</v>
      </c>
      <c r="Z938">
        <v>0.02</v>
      </c>
      <c r="AA938">
        <v>1</v>
      </c>
      <c r="AB938">
        <v>18</v>
      </c>
    </row>
    <row r="939" spans="1:28" x14ac:dyDescent="0.2">
      <c r="A939">
        <v>2021</v>
      </c>
      <c r="B939">
        <v>3</v>
      </c>
      <c r="C939" s="260">
        <v>44255</v>
      </c>
      <c r="E939">
        <v>659</v>
      </c>
      <c r="F939" t="s">
        <v>439</v>
      </c>
      <c r="G939" t="s">
        <v>440</v>
      </c>
      <c r="H939">
        <v>283.24099999999999</v>
      </c>
      <c r="I939">
        <v>322.37099999999998</v>
      </c>
      <c r="K939">
        <v>40</v>
      </c>
      <c r="L939">
        <v>180</v>
      </c>
      <c r="O939">
        <v>3</v>
      </c>
      <c r="Q939">
        <v>1</v>
      </c>
      <c r="X939">
        <v>4</v>
      </c>
      <c r="Y939">
        <v>607</v>
      </c>
      <c r="Z939">
        <v>1.4999999999999999E-2</v>
      </c>
      <c r="AA939">
        <v>1</v>
      </c>
      <c r="AB939">
        <v>16</v>
      </c>
    </row>
    <row r="940" spans="1:28" x14ac:dyDescent="0.2">
      <c r="A940">
        <v>2021</v>
      </c>
      <c r="B940">
        <v>3</v>
      </c>
      <c r="C940" s="260">
        <v>44283</v>
      </c>
      <c r="E940">
        <v>550</v>
      </c>
      <c r="F940" t="s">
        <v>379</v>
      </c>
      <c r="G940" t="s">
        <v>380</v>
      </c>
      <c r="H940">
        <v>32.024999999999999</v>
      </c>
      <c r="I940">
        <v>38.045000000000002</v>
      </c>
      <c r="J940">
        <v>33.6</v>
      </c>
      <c r="K940">
        <v>108</v>
      </c>
      <c r="L940">
        <v>100</v>
      </c>
      <c r="M940">
        <v>105</v>
      </c>
      <c r="N940">
        <v>103</v>
      </c>
      <c r="O940">
        <v>4</v>
      </c>
      <c r="P940">
        <v>6</v>
      </c>
      <c r="Q940">
        <v>2</v>
      </c>
      <c r="X940">
        <v>12</v>
      </c>
      <c r="Y940">
        <v>12</v>
      </c>
      <c r="Z940">
        <v>1.4999999999999999E-2</v>
      </c>
      <c r="AA940">
        <v>1</v>
      </c>
      <c r="AB940">
        <v>16</v>
      </c>
    </row>
    <row r="941" spans="1:28" x14ac:dyDescent="0.2">
      <c r="A941">
        <v>2021</v>
      </c>
      <c r="B941">
        <v>3</v>
      </c>
      <c r="C941" s="260">
        <v>44284</v>
      </c>
      <c r="E941">
        <v>550</v>
      </c>
      <c r="F941" t="s">
        <v>379</v>
      </c>
      <c r="G941" t="s">
        <v>380</v>
      </c>
      <c r="H941">
        <v>32.024999999999999</v>
      </c>
      <c r="I941">
        <v>38.045000000000002</v>
      </c>
      <c r="J941">
        <v>35.1</v>
      </c>
      <c r="K941">
        <v>108</v>
      </c>
      <c r="L941">
        <v>100</v>
      </c>
      <c r="M941">
        <v>107</v>
      </c>
      <c r="N941">
        <v>101</v>
      </c>
      <c r="O941">
        <v>9</v>
      </c>
      <c r="P941">
        <v>4</v>
      </c>
      <c r="Q941">
        <v>6</v>
      </c>
      <c r="X941">
        <v>19</v>
      </c>
      <c r="Y941">
        <v>2179</v>
      </c>
      <c r="Z941">
        <v>1.4999999999999999E-2</v>
      </c>
      <c r="AA941">
        <v>1</v>
      </c>
      <c r="AB941">
        <v>16</v>
      </c>
    </row>
    <row r="942" spans="1:28" x14ac:dyDescent="0.2">
      <c r="A942">
        <v>2021</v>
      </c>
      <c r="B942">
        <v>3</v>
      </c>
      <c r="C942" s="260">
        <v>44285</v>
      </c>
      <c r="E942">
        <v>550</v>
      </c>
      <c r="F942" t="s">
        <v>379</v>
      </c>
      <c r="G942" t="s">
        <v>380</v>
      </c>
      <c r="H942">
        <v>32.024999999999999</v>
      </c>
      <c r="I942">
        <v>38.045000000000002</v>
      </c>
      <c r="J942">
        <v>35.700000000000003</v>
      </c>
      <c r="K942">
        <v>108</v>
      </c>
      <c r="L942">
        <v>100</v>
      </c>
      <c r="M942">
        <v>117</v>
      </c>
      <c r="N942">
        <v>92</v>
      </c>
      <c r="O942">
        <v>10</v>
      </c>
      <c r="Q942">
        <v>5</v>
      </c>
      <c r="X942">
        <v>15</v>
      </c>
      <c r="Y942">
        <v>2295</v>
      </c>
      <c r="Z942">
        <v>1.4999999999999999E-2</v>
      </c>
      <c r="AA942">
        <v>1</v>
      </c>
      <c r="AB942">
        <v>16</v>
      </c>
    </row>
    <row r="943" spans="1:28" x14ac:dyDescent="0.2">
      <c r="A943">
        <v>2021</v>
      </c>
      <c r="B943">
        <v>3</v>
      </c>
      <c r="C943" s="260">
        <v>44255</v>
      </c>
      <c r="E943">
        <v>449</v>
      </c>
      <c r="F943" t="s">
        <v>300</v>
      </c>
      <c r="G943" t="s">
        <v>301</v>
      </c>
      <c r="H943">
        <v>40.985999999999997</v>
      </c>
      <c r="I943">
        <v>50.048000000000002</v>
      </c>
      <c r="J943">
        <v>45.1</v>
      </c>
      <c r="K943">
        <v>108</v>
      </c>
      <c r="L943">
        <v>100</v>
      </c>
      <c r="M943">
        <v>123</v>
      </c>
      <c r="N943">
        <v>88</v>
      </c>
      <c r="O943">
        <v>8</v>
      </c>
      <c r="P943">
        <v>13</v>
      </c>
      <c r="Q943">
        <v>11</v>
      </c>
      <c r="S943">
        <v>5</v>
      </c>
      <c r="X943">
        <v>37</v>
      </c>
      <c r="Y943">
        <v>2377</v>
      </c>
      <c r="Z943">
        <v>1.4999999999999999E-2</v>
      </c>
      <c r="AA943">
        <v>1</v>
      </c>
      <c r="AB943">
        <v>16</v>
      </c>
    </row>
    <row r="944" spans="1:28" x14ac:dyDescent="0.2">
      <c r="A944">
        <v>2021</v>
      </c>
      <c r="B944">
        <v>3</v>
      </c>
      <c r="C944" s="260">
        <v>44256</v>
      </c>
      <c r="E944">
        <v>449</v>
      </c>
      <c r="F944" t="s">
        <v>300</v>
      </c>
      <c r="G944" t="s">
        <v>301</v>
      </c>
      <c r="H944">
        <v>40.985999999999997</v>
      </c>
      <c r="I944">
        <v>50.048000000000002</v>
      </c>
      <c r="J944">
        <v>43.3</v>
      </c>
      <c r="K944">
        <v>108</v>
      </c>
      <c r="L944">
        <v>100</v>
      </c>
      <c r="M944">
        <v>124</v>
      </c>
      <c r="N944">
        <v>87</v>
      </c>
      <c r="O944">
        <v>12</v>
      </c>
      <c r="P944">
        <v>2</v>
      </c>
      <c r="Q944">
        <v>7</v>
      </c>
      <c r="X944">
        <v>21</v>
      </c>
      <c r="Y944">
        <v>2541</v>
      </c>
      <c r="Z944">
        <v>1.4999999999999999E-2</v>
      </c>
      <c r="AA944">
        <v>1</v>
      </c>
      <c r="AB944">
        <v>16</v>
      </c>
    </row>
    <row r="945" spans="1:28" x14ac:dyDescent="0.2">
      <c r="A945">
        <v>2021</v>
      </c>
      <c r="B945">
        <v>3</v>
      </c>
      <c r="C945" s="260">
        <v>44257</v>
      </c>
      <c r="E945">
        <v>449</v>
      </c>
      <c r="F945" t="s">
        <v>300</v>
      </c>
      <c r="G945" t="s">
        <v>301</v>
      </c>
      <c r="H945">
        <v>40.985999999999997</v>
      </c>
      <c r="I945">
        <v>50.048000000000002</v>
      </c>
      <c r="J945">
        <v>42.5</v>
      </c>
      <c r="K945">
        <v>108</v>
      </c>
      <c r="L945">
        <v>100</v>
      </c>
      <c r="M945">
        <v>130</v>
      </c>
      <c r="N945">
        <v>83</v>
      </c>
      <c r="O945">
        <v>10</v>
      </c>
      <c r="P945">
        <v>2</v>
      </c>
      <c r="Q945">
        <v>10</v>
      </c>
      <c r="X945">
        <v>22</v>
      </c>
      <c r="Y945">
        <v>2002</v>
      </c>
      <c r="Z945">
        <v>1.4999999999999999E-2</v>
      </c>
      <c r="AA945">
        <v>1</v>
      </c>
      <c r="AB945">
        <v>16</v>
      </c>
    </row>
    <row r="946" spans="1:28" x14ac:dyDescent="0.2">
      <c r="A946">
        <v>2021</v>
      </c>
      <c r="B946">
        <v>3</v>
      </c>
      <c r="C946" s="260">
        <v>44258</v>
      </c>
      <c r="E946">
        <v>449</v>
      </c>
      <c r="F946" t="s">
        <v>300</v>
      </c>
      <c r="G946" t="s">
        <v>301</v>
      </c>
      <c r="H946">
        <v>40.985999999999997</v>
      </c>
      <c r="I946">
        <v>50.048000000000002</v>
      </c>
      <c r="J946">
        <v>44.3</v>
      </c>
      <c r="K946">
        <v>108</v>
      </c>
      <c r="L946">
        <v>100</v>
      </c>
      <c r="M946">
        <v>123</v>
      </c>
      <c r="N946">
        <v>88</v>
      </c>
      <c r="O946">
        <v>9</v>
      </c>
      <c r="P946">
        <v>4</v>
      </c>
      <c r="Q946">
        <v>9</v>
      </c>
      <c r="X946">
        <v>22</v>
      </c>
      <c r="Y946">
        <v>3172</v>
      </c>
      <c r="Z946">
        <v>1.4999999999999999E-2</v>
      </c>
      <c r="AA946">
        <v>1</v>
      </c>
      <c r="AB946">
        <v>16</v>
      </c>
    </row>
    <row r="947" spans="1:28" x14ac:dyDescent="0.2">
      <c r="A947">
        <v>2021</v>
      </c>
      <c r="B947">
        <v>3</v>
      </c>
      <c r="C947" s="260">
        <v>44259</v>
      </c>
      <c r="E947">
        <v>449</v>
      </c>
      <c r="F947" t="s">
        <v>300</v>
      </c>
      <c r="G947" t="s">
        <v>301</v>
      </c>
      <c r="H947">
        <v>40.985999999999997</v>
      </c>
      <c r="I947">
        <v>50.048000000000002</v>
      </c>
      <c r="J947">
        <v>43.2</v>
      </c>
      <c r="K947">
        <v>108</v>
      </c>
      <c r="L947">
        <v>100</v>
      </c>
      <c r="M947">
        <v>120</v>
      </c>
      <c r="N947">
        <v>90</v>
      </c>
      <c r="O947">
        <v>6</v>
      </c>
      <c r="Q947">
        <v>14</v>
      </c>
      <c r="X947">
        <v>20</v>
      </c>
      <c r="Y947">
        <v>2000</v>
      </c>
      <c r="Z947">
        <v>1.4999999999999999E-2</v>
      </c>
      <c r="AA947">
        <v>1</v>
      </c>
      <c r="AB947">
        <v>16</v>
      </c>
    </row>
    <row r="948" spans="1:28" x14ac:dyDescent="0.2">
      <c r="A948">
        <v>2021</v>
      </c>
      <c r="B948">
        <v>3</v>
      </c>
      <c r="C948" s="260">
        <v>44262</v>
      </c>
      <c r="E948">
        <v>449</v>
      </c>
      <c r="F948" t="s">
        <v>300</v>
      </c>
      <c r="G948" t="s">
        <v>301</v>
      </c>
      <c r="H948">
        <v>40.985999999999997</v>
      </c>
      <c r="I948">
        <v>50.048000000000002</v>
      </c>
      <c r="J948">
        <v>43.3</v>
      </c>
      <c r="K948">
        <v>108</v>
      </c>
      <c r="L948">
        <v>100</v>
      </c>
      <c r="M948">
        <v>123</v>
      </c>
      <c r="N948">
        <v>88</v>
      </c>
      <c r="O948">
        <v>12</v>
      </c>
      <c r="P948">
        <v>8</v>
      </c>
      <c r="Q948">
        <v>13</v>
      </c>
      <c r="X948">
        <v>33</v>
      </c>
      <c r="Y948">
        <v>3813</v>
      </c>
      <c r="Z948">
        <v>1.4999999999999999E-2</v>
      </c>
      <c r="AA948">
        <v>1</v>
      </c>
      <c r="AB948">
        <v>16</v>
      </c>
    </row>
    <row r="949" spans="1:28" x14ac:dyDescent="0.2">
      <c r="A949">
        <v>2021</v>
      </c>
      <c r="B949">
        <v>3</v>
      </c>
      <c r="C949" s="260">
        <v>44263</v>
      </c>
      <c r="E949">
        <v>449</v>
      </c>
      <c r="F949" t="s">
        <v>300</v>
      </c>
      <c r="G949" t="s">
        <v>301</v>
      </c>
      <c r="H949">
        <v>40.985999999999997</v>
      </c>
      <c r="I949">
        <v>50.048000000000002</v>
      </c>
      <c r="J949">
        <v>43</v>
      </c>
      <c r="K949">
        <v>108</v>
      </c>
      <c r="L949">
        <v>100</v>
      </c>
      <c r="M949">
        <v>123</v>
      </c>
      <c r="N949">
        <v>88</v>
      </c>
      <c r="O949">
        <v>4</v>
      </c>
      <c r="P949">
        <v>2</v>
      </c>
      <c r="Q949">
        <v>8</v>
      </c>
      <c r="X949">
        <v>14</v>
      </c>
      <c r="Y949">
        <v>2444</v>
      </c>
      <c r="Z949">
        <v>1.4999999999999999E-2</v>
      </c>
      <c r="AA949">
        <v>1</v>
      </c>
      <c r="AB949">
        <v>16</v>
      </c>
    </row>
    <row r="950" spans="1:28" x14ac:dyDescent="0.2">
      <c r="A950">
        <v>2021</v>
      </c>
      <c r="B950">
        <v>3</v>
      </c>
      <c r="C950" s="260">
        <v>44279</v>
      </c>
      <c r="E950">
        <v>449</v>
      </c>
      <c r="F950" t="s">
        <v>300</v>
      </c>
      <c r="G950" t="s">
        <v>301</v>
      </c>
      <c r="H950">
        <v>40.985999999999997</v>
      </c>
      <c r="I950">
        <v>50.048000000000002</v>
      </c>
      <c r="J950">
        <v>44.3</v>
      </c>
      <c r="K950">
        <v>108</v>
      </c>
      <c r="L950">
        <v>100</v>
      </c>
      <c r="M950">
        <v>113</v>
      </c>
      <c r="N950">
        <v>95</v>
      </c>
      <c r="O950">
        <v>6</v>
      </c>
      <c r="Q950">
        <v>1</v>
      </c>
      <c r="X950">
        <v>7</v>
      </c>
      <c r="Y950">
        <v>727</v>
      </c>
      <c r="Z950">
        <v>1.4999999999999999E-2</v>
      </c>
      <c r="AA950">
        <v>1</v>
      </c>
      <c r="AB950">
        <v>16</v>
      </c>
    </row>
    <row r="951" spans="1:28" x14ac:dyDescent="0.2">
      <c r="A951">
        <v>2021</v>
      </c>
      <c r="B951">
        <v>3</v>
      </c>
      <c r="C951" s="260">
        <v>44280</v>
      </c>
      <c r="E951">
        <v>449</v>
      </c>
      <c r="F951" t="s">
        <v>300</v>
      </c>
      <c r="G951" t="s">
        <v>301</v>
      </c>
      <c r="H951">
        <v>40.985999999999997</v>
      </c>
      <c r="I951">
        <v>50.048000000000002</v>
      </c>
      <c r="J951">
        <v>43.6</v>
      </c>
      <c r="K951">
        <v>108</v>
      </c>
      <c r="L951">
        <v>100</v>
      </c>
      <c r="M951">
        <v>158</v>
      </c>
      <c r="N951">
        <v>69</v>
      </c>
      <c r="O951">
        <v>11</v>
      </c>
      <c r="P951">
        <v>8</v>
      </c>
      <c r="Q951">
        <v>10</v>
      </c>
      <c r="X951">
        <v>29</v>
      </c>
      <c r="Y951">
        <v>479</v>
      </c>
      <c r="Z951">
        <v>1.4999999999999999E-2</v>
      </c>
      <c r="AA951">
        <v>1</v>
      </c>
      <c r="AB951">
        <v>16</v>
      </c>
    </row>
    <row r="952" spans="1:28" x14ac:dyDescent="0.2">
      <c r="A952">
        <v>2021</v>
      </c>
      <c r="B952">
        <v>3</v>
      </c>
      <c r="C952" s="260">
        <v>44283</v>
      </c>
      <c r="E952">
        <v>449</v>
      </c>
      <c r="F952" t="s">
        <v>300</v>
      </c>
      <c r="G952" t="s">
        <v>301</v>
      </c>
      <c r="H952">
        <v>40.985999999999997</v>
      </c>
      <c r="I952">
        <v>50.048000000000002</v>
      </c>
      <c r="J952">
        <v>44.3</v>
      </c>
      <c r="K952">
        <v>108</v>
      </c>
      <c r="L952">
        <v>100</v>
      </c>
      <c r="M952">
        <v>113</v>
      </c>
      <c r="N952">
        <v>96</v>
      </c>
      <c r="O952">
        <v>14</v>
      </c>
      <c r="P952">
        <v>2</v>
      </c>
      <c r="Q952">
        <v>5</v>
      </c>
      <c r="X952">
        <v>21</v>
      </c>
      <c r="Y952">
        <v>1731</v>
      </c>
      <c r="Z952">
        <v>1.4999999999999999E-2</v>
      </c>
      <c r="AA952">
        <v>1</v>
      </c>
      <c r="AB952">
        <v>16</v>
      </c>
    </row>
    <row r="953" spans="1:28" x14ac:dyDescent="0.2">
      <c r="A953">
        <v>2021</v>
      </c>
      <c r="B953">
        <v>3</v>
      </c>
      <c r="C953" s="260">
        <v>44284</v>
      </c>
      <c r="E953">
        <v>449</v>
      </c>
      <c r="F953" t="s">
        <v>300</v>
      </c>
      <c r="G953" t="s">
        <v>301</v>
      </c>
      <c r="H953">
        <v>40.985999999999997</v>
      </c>
      <c r="I953">
        <v>50.048000000000002</v>
      </c>
      <c r="J953">
        <v>44.2</v>
      </c>
      <c r="K953">
        <v>108</v>
      </c>
      <c r="L953">
        <v>100</v>
      </c>
      <c r="M953">
        <v>125</v>
      </c>
      <c r="N953">
        <v>87</v>
      </c>
      <c r="O953">
        <v>11</v>
      </c>
      <c r="P953">
        <v>4</v>
      </c>
      <c r="Q953">
        <v>4</v>
      </c>
      <c r="X953">
        <v>19</v>
      </c>
      <c r="Y953">
        <v>3889</v>
      </c>
      <c r="Z953">
        <v>1.4999999999999999E-2</v>
      </c>
      <c r="AA953">
        <v>1</v>
      </c>
      <c r="AB953">
        <v>16</v>
      </c>
    </row>
    <row r="954" spans="1:28" x14ac:dyDescent="0.2">
      <c r="A954">
        <v>2021</v>
      </c>
      <c r="B954">
        <v>3</v>
      </c>
      <c r="C954" s="260">
        <v>44285</v>
      </c>
      <c r="E954">
        <v>449</v>
      </c>
      <c r="F954" t="s">
        <v>300</v>
      </c>
      <c r="G954" t="s">
        <v>301</v>
      </c>
      <c r="H954">
        <v>40.985999999999997</v>
      </c>
      <c r="I954">
        <v>50.048000000000002</v>
      </c>
      <c r="J954">
        <v>44.5</v>
      </c>
      <c r="K954">
        <v>108</v>
      </c>
      <c r="L954">
        <v>100</v>
      </c>
      <c r="M954">
        <v>119</v>
      </c>
      <c r="N954">
        <v>91</v>
      </c>
      <c r="O954">
        <v>10</v>
      </c>
      <c r="Q954">
        <v>9</v>
      </c>
      <c r="X954">
        <v>19</v>
      </c>
      <c r="Y954">
        <v>2449</v>
      </c>
      <c r="Z954">
        <v>1.4999999999999999E-2</v>
      </c>
      <c r="AA954">
        <v>1</v>
      </c>
      <c r="AB954">
        <v>16</v>
      </c>
    </row>
    <row r="955" spans="1:28" x14ac:dyDescent="0.2">
      <c r="A955">
        <v>2021</v>
      </c>
      <c r="B955">
        <v>3</v>
      </c>
      <c r="C955" s="260">
        <v>44283</v>
      </c>
      <c r="E955">
        <v>330</v>
      </c>
      <c r="F955" t="s">
        <v>334</v>
      </c>
      <c r="G955" t="s">
        <v>335</v>
      </c>
      <c r="H955">
        <v>382.04599999999999</v>
      </c>
      <c r="I955">
        <v>434.82600000000002</v>
      </c>
      <c r="J955">
        <v>413</v>
      </c>
      <c r="K955">
        <v>103</v>
      </c>
      <c r="L955">
        <v>140</v>
      </c>
      <c r="M955">
        <v>108</v>
      </c>
      <c r="N955">
        <v>133</v>
      </c>
      <c r="O955">
        <v>5</v>
      </c>
      <c r="P955">
        <v>1</v>
      </c>
      <c r="Q955">
        <v>4</v>
      </c>
      <c r="X955">
        <v>9</v>
      </c>
      <c r="Y955">
        <v>549</v>
      </c>
      <c r="Z955">
        <v>1.4999999999999999E-2</v>
      </c>
      <c r="AA955">
        <v>1</v>
      </c>
      <c r="AB955">
        <v>16</v>
      </c>
    </row>
    <row r="956" spans="1:28" x14ac:dyDescent="0.2">
      <c r="A956">
        <v>2021</v>
      </c>
      <c r="B956">
        <v>3</v>
      </c>
      <c r="C956" s="260">
        <v>44271</v>
      </c>
      <c r="E956">
        <v>557</v>
      </c>
      <c r="F956" t="s">
        <v>174</v>
      </c>
      <c r="G956" t="s">
        <v>175</v>
      </c>
      <c r="H956">
        <v>171.262</v>
      </c>
      <c r="I956">
        <v>194.922</v>
      </c>
      <c r="J956">
        <v>193.2</v>
      </c>
      <c r="K956">
        <v>20</v>
      </c>
      <c r="L956">
        <v>180</v>
      </c>
      <c r="M956">
        <v>23</v>
      </c>
      <c r="N956">
        <v>156</v>
      </c>
      <c r="Z956">
        <v>1.4999999999999999E-2</v>
      </c>
      <c r="AA956">
        <v>1</v>
      </c>
      <c r="AB956">
        <v>16</v>
      </c>
    </row>
    <row r="957" spans="1:28" x14ac:dyDescent="0.2">
      <c r="A957">
        <v>2021</v>
      </c>
      <c r="B957">
        <v>3</v>
      </c>
      <c r="C957" s="260">
        <v>44272</v>
      </c>
      <c r="E957">
        <v>557</v>
      </c>
      <c r="F957" t="s">
        <v>174</v>
      </c>
      <c r="G957" t="s">
        <v>175</v>
      </c>
      <c r="H957">
        <v>171.262</v>
      </c>
      <c r="I957">
        <v>194.922</v>
      </c>
      <c r="J957">
        <v>190.8</v>
      </c>
      <c r="K957">
        <v>20</v>
      </c>
      <c r="L957">
        <v>180</v>
      </c>
      <c r="M957">
        <v>22</v>
      </c>
      <c r="N957">
        <v>162</v>
      </c>
      <c r="O957">
        <v>3</v>
      </c>
      <c r="P957">
        <v>1</v>
      </c>
      <c r="Q957">
        <v>6</v>
      </c>
      <c r="S957">
        <v>3</v>
      </c>
      <c r="X957">
        <v>12</v>
      </c>
      <c r="Y957">
        <v>252</v>
      </c>
      <c r="Z957">
        <v>1.4999999999999999E-2</v>
      </c>
      <c r="AA957">
        <v>1</v>
      </c>
      <c r="AB957">
        <v>16</v>
      </c>
    </row>
    <row r="958" spans="1:28" x14ac:dyDescent="0.2">
      <c r="A958">
        <v>2021</v>
      </c>
      <c r="B958">
        <v>3</v>
      </c>
      <c r="C958" s="260">
        <v>44273</v>
      </c>
      <c r="E958">
        <v>557</v>
      </c>
      <c r="F958" t="s">
        <v>174</v>
      </c>
      <c r="G958" t="s">
        <v>175</v>
      </c>
      <c r="H958">
        <v>171.262</v>
      </c>
      <c r="I958">
        <v>194.922</v>
      </c>
      <c r="J958">
        <v>193.2</v>
      </c>
      <c r="K958">
        <v>20</v>
      </c>
      <c r="L958">
        <v>180</v>
      </c>
      <c r="M958">
        <v>24</v>
      </c>
      <c r="N958">
        <v>152</v>
      </c>
      <c r="O958">
        <v>1</v>
      </c>
      <c r="P958">
        <v>2</v>
      </c>
      <c r="Q958">
        <v>1</v>
      </c>
      <c r="X958">
        <v>4</v>
      </c>
      <c r="Y958">
        <v>148</v>
      </c>
      <c r="Z958">
        <v>1.4999999999999999E-2</v>
      </c>
      <c r="AA958">
        <v>1</v>
      </c>
      <c r="AB958">
        <v>16</v>
      </c>
    </row>
    <row r="959" spans="1:28" x14ac:dyDescent="0.2">
      <c r="A959">
        <v>2021</v>
      </c>
      <c r="B959">
        <v>3</v>
      </c>
      <c r="C959" s="260">
        <v>44275</v>
      </c>
      <c r="E959">
        <v>557</v>
      </c>
      <c r="F959" t="s">
        <v>174</v>
      </c>
      <c r="G959" t="s">
        <v>175</v>
      </c>
      <c r="H959">
        <v>171.262</v>
      </c>
      <c r="I959">
        <v>194.922</v>
      </c>
      <c r="J959">
        <v>202.1</v>
      </c>
      <c r="K959">
        <v>20</v>
      </c>
      <c r="L959">
        <v>180</v>
      </c>
      <c r="M959">
        <v>22</v>
      </c>
      <c r="N959">
        <v>165</v>
      </c>
      <c r="O959">
        <v>3</v>
      </c>
      <c r="P959">
        <v>1</v>
      </c>
      <c r="Q959">
        <v>4</v>
      </c>
      <c r="R959">
        <v>1</v>
      </c>
      <c r="S959">
        <v>2</v>
      </c>
      <c r="X959">
        <v>11</v>
      </c>
      <c r="Y959">
        <v>347</v>
      </c>
      <c r="Z959">
        <v>1.4999999999999999E-2</v>
      </c>
      <c r="AA959">
        <v>1</v>
      </c>
      <c r="AB959">
        <v>16</v>
      </c>
    </row>
    <row r="960" spans="1:28" x14ac:dyDescent="0.2">
      <c r="A960">
        <v>2021</v>
      </c>
      <c r="B960">
        <v>3</v>
      </c>
      <c r="C960" s="260">
        <v>44276</v>
      </c>
      <c r="E960">
        <v>557</v>
      </c>
      <c r="F960" t="s">
        <v>174</v>
      </c>
      <c r="G960" t="s">
        <v>175</v>
      </c>
      <c r="H960">
        <v>171.262</v>
      </c>
      <c r="I960">
        <v>194.922</v>
      </c>
      <c r="J960">
        <v>190</v>
      </c>
      <c r="K960">
        <v>20</v>
      </c>
      <c r="L960">
        <v>180</v>
      </c>
      <c r="M960">
        <v>22</v>
      </c>
      <c r="N960">
        <v>162</v>
      </c>
      <c r="Y960">
        <v>96</v>
      </c>
      <c r="Z960">
        <v>1.4999999999999999E-2</v>
      </c>
      <c r="AA960">
        <v>1</v>
      </c>
      <c r="AB960">
        <v>16</v>
      </c>
    </row>
    <row r="961" spans="1:28" x14ac:dyDescent="0.2">
      <c r="A961">
        <v>2021</v>
      </c>
      <c r="B961">
        <v>3</v>
      </c>
      <c r="C961" s="260">
        <v>44280</v>
      </c>
      <c r="E961">
        <v>557</v>
      </c>
      <c r="F961" t="s">
        <v>174</v>
      </c>
      <c r="G961" t="s">
        <v>175</v>
      </c>
      <c r="H961">
        <v>171.262</v>
      </c>
      <c r="I961">
        <v>194.922</v>
      </c>
      <c r="J961">
        <v>208.4</v>
      </c>
      <c r="K961">
        <v>20</v>
      </c>
      <c r="L961">
        <v>180</v>
      </c>
      <c r="M961">
        <v>23</v>
      </c>
      <c r="N961">
        <v>160</v>
      </c>
      <c r="O961">
        <v>2</v>
      </c>
      <c r="P961">
        <v>3</v>
      </c>
      <c r="Q961">
        <v>4</v>
      </c>
      <c r="R961">
        <v>1</v>
      </c>
      <c r="S961">
        <v>1</v>
      </c>
      <c r="X961">
        <v>11</v>
      </c>
      <c r="Y961">
        <v>83</v>
      </c>
      <c r="Z961">
        <v>1.4999999999999999E-2</v>
      </c>
      <c r="AA961">
        <v>1</v>
      </c>
      <c r="AB961">
        <v>16</v>
      </c>
    </row>
    <row r="962" spans="1:28" x14ac:dyDescent="0.2">
      <c r="A962">
        <v>2021</v>
      </c>
      <c r="B962">
        <v>3</v>
      </c>
      <c r="C962" s="260">
        <v>44283</v>
      </c>
      <c r="E962">
        <v>557</v>
      </c>
      <c r="F962" t="s">
        <v>174</v>
      </c>
      <c r="G962" t="s">
        <v>175</v>
      </c>
      <c r="H962">
        <v>171.262</v>
      </c>
      <c r="I962">
        <v>194.922</v>
      </c>
      <c r="J962">
        <v>194.2</v>
      </c>
      <c r="K962">
        <v>20</v>
      </c>
      <c r="L962">
        <v>180</v>
      </c>
      <c r="M962">
        <v>25</v>
      </c>
      <c r="N962">
        <v>142</v>
      </c>
      <c r="O962">
        <v>2</v>
      </c>
      <c r="P962">
        <v>3</v>
      </c>
      <c r="Q962">
        <v>2</v>
      </c>
      <c r="S962">
        <v>2</v>
      </c>
      <c r="X962">
        <v>9</v>
      </c>
      <c r="Y962">
        <v>441</v>
      </c>
      <c r="Z962">
        <v>1.4999999999999999E-2</v>
      </c>
      <c r="AA962">
        <v>1</v>
      </c>
      <c r="AB962">
        <v>16</v>
      </c>
    </row>
    <row r="963" spans="1:28" x14ac:dyDescent="0.2">
      <c r="A963">
        <v>2021</v>
      </c>
      <c r="B963">
        <v>3</v>
      </c>
      <c r="C963" s="260">
        <v>44284</v>
      </c>
      <c r="E963">
        <v>557</v>
      </c>
      <c r="F963" t="s">
        <v>174</v>
      </c>
      <c r="G963" t="s">
        <v>175</v>
      </c>
      <c r="H963">
        <v>171.262</v>
      </c>
      <c r="I963">
        <v>194.922</v>
      </c>
      <c r="J963">
        <v>193.3</v>
      </c>
      <c r="K963">
        <v>20</v>
      </c>
      <c r="L963">
        <v>180</v>
      </c>
      <c r="M963">
        <v>25</v>
      </c>
      <c r="N963">
        <v>144</v>
      </c>
      <c r="O963">
        <v>2</v>
      </c>
      <c r="P963">
        <v>3</v>
      </c>
      <c r="Q963">
        <v>2</v>
      </c>
      <c r="R963">
        <v>1</v>
      </c>
      <c r="S963">
        <v>1</v>
      </c>
      <c r="X963">
        <v>9</v>
      </c>
      <c r="Y963">
        <v>441</v>
      </c>
      <c r="Z963">
        <v>1.4999999999999999E-2</v>
      </c>
      <c r="AA963">
        <v>1</v>
      </c>
      <c r="AB963">
        <v>16</v>
      </c>
    </row>
    <row r="964" spans="1:28" x14ac:dyDescent="0.2">
      <c r="A964">
        <v>2021</v>
      </c>
      <c r="B964">
        <v>3</v>
      </c>
      <c r="C964" s="260">
        <v>44285</v>
      </c>
      <c r="E964">
        <v>557</v>
      </c>
      <c r="F964" t="s">
        <v>174</v>
      </c>
      <c r="G964" t="s">
        <v>175</v>
      </c>
      <c r="H964">
        <v>171.262</v>
      </c>
      <c r="I964">
        <v>194.922</v>
      </c>
      <c r="J964">
        <v>194.8</v>
      </c>
      <c r="K964">
        <v>20</v>
      </c>
      <c r="L964">
        <v>180</v>
      </c>
      <c r="M964">
        <v>22</v>
      </c>
      <c r="N964">
        <v>163</v>
      </c>
      <c r="O964">
        <v>2</v>
      </c>
      <c r="P964">
        <v>2</v>
      </c>
      <c r="Q964">
        <v>6</v>
      </c>
      <c r="S964">
        <v>1</v>
      </c>
      <c r="X964">
        <v>11</v>
      </c>
      <c r="Y964">
        <v>515</v>
      </c>
      <c r="Z964">
        <v>1.4999999999999999E-2</v>
      </c>
      <c r="AA964">
        <v>1</v>
      </c>
      <c r="AB964">
        <v>16</v>
      </c>
    </row>
    <row r="965" spans="1:28" x14ac:dyDescent="0.2">
      <c r="A965">
        <v>2021</v>
      </c>
      <c r="B965">
        <v>3</v>
      </c>
      <c r="C965" s="260">
        <v>44271</v>
      </c>
      <c r="E965">
        <v>556</v>
      </c>
      <c r="F965" t="s">
        <v>171</v>
      </c>
      <c r="G965" t="s">
        <v>172</v>
      </c>
      <c r="H965">
        <v>1003.106</v>
      </c>
      <c r="I965">
        <v>1141.6859999999999</v>
      </c>
      <c r="J965">
        <v>1102.7</v>
      </c>
      <c r="K965">
        <v>20</v>
      </c>
      <c r="L965">
        <v>180</v>
      </c>
      <c r="M965">
        <v>23</v>
      </c>
      <c r="N965">
        <v>156</v>
      </c>
      <c r="O965">
        <v>3</v>
      </c>
      <c r="Q965">
        <v>5</v>
      </c>
      <c r="X965">
        <v>8</v>
      </c>
      <c r="Y965">
        <v>8</v>
      </c>
      <c r="Z965">
        <v>1.4999999999999999E-2</v>
      </c>
      <c r="AA965">
        <v>1</v>
      </c>
      <c r="AB965">
        <v>16</v>
      </c>
    </row>
    <row r="966" spans="1:28" x14ac:dyDescent="0.2">
      <c r="A966">
        <v>2021</v>
      </c>
      <c r="B966">
        <v>3</v>
      </c>
      <c r="C966" s="260">
        <v>44272</v>
      </c>
      <c r="E966">
        <v>556</v>
      </c>
      <c r="F966" t="s">
        <v>171</v>
      </c>
      <c r="G966" t="s">
        <v>172</v>
      </c>
      <c r="H966">
        <v>1003.106</v>
      </c>
      <c r="I966">
        <v>1141.6859999999999</v>
      </c>
      <c r="J966">
        <v>1085.2</v>
      </c>
      <c r="K966">
        <v>20</v>
      </c>
      <c r="L966">
        <v>180</v>
      </c>
      <c r="M966">
        <v>22</v>
      </c>
      <c r="N966">
        <v>162</v>
      </c>
      <c r="O966">
        <v>3</v>
      </c>
      <c r="P966">
        <v>1</v>
      </c>
      <c r="Q966">
        <v>3</v>
      </c>
      <c r="S966">
        <v>2</v>
      </c>
      <c r="X966">
        <v>8</v>
      </c>
      <c r="Y966">
        <v>248</v>
      </c>
      <c r="Z966">
        <v>1.4999999999999999E-2</v>
      </c>
      <c r="AA966">
        <v>1</v>
      </c>
      <c r="AB966">
        <v>16</v>
      </c>
    </row>
    <row r="967" spans="1:28" x14ac:dyDescent="0.2">
      <c r="A967">
        <v>2021</v>
      </c>
      <c r="B967">
        <v>3</v>
      </c>
      <c r="C967" s="260">
        <v>44273</v>
      </c>
      <c r="E967">
        <v>556</v>
      </c>
      <c r="F967" t="s">
        <v>171</v>
      </c>
      <c r="G967" t="s">
        <v>172</v>
      </c>
      <c r="H967">
        <v>1003.106</v>
      </c>
      <c r="I967">
        <v>1141.6859999999999</v>
      </c>
      <c r="J967">
        <v>1083.4000000000001</v>
      </c>
      <c r="K967">
        <v>20</v>
      </c>
      <c r="L967">
        <v>180</v>
      </c>
      <c r="M967">
        <v>24</v>
      </c>
      <c r="N967">
        <v>152</v>
      </c>
      <c r="O967">
        <v>3</v>
      </c>
      <c r="P967">
        <v>2</v>
      </c>
      <c r="Q967">
        <v>6</v>
      </c>
      <c r="S967">
        <v>3</v>
      </c>
      <c r="X967">
        <v>13</v>
      </c>
      <c r="Y967">
        <v>373</v>
      </c>
      <c r="Z967">
        <v>1.4999999999999999E-2</v>
      </c>
      <c r="AA967">
        <v>1</v>
      </c>
      <c r="AB967">
        <v>16</v>
      </c>
    </row>
    <row r="968" spans="1:28" x14ac:dyDescent="0.2">
      <c r="A968">
        <v>2021</v>
      </c>
      <c r="B968">
        <v>3</v>
      </c>
      <c r="C968" s="260">
        <v>44275</v>
      </c>
      <c r="E968">
        <v>556</v>
      </c>
      <c r="F968" t="s">
        <v>171</v>
      </c>
      <c r="G968" t="s">
        <v>172</v>
      </c>
      <c r="H968">
        <v>1003.106</v>
      </c>
      <c r="I968">
        <v>1141.6859999999999</v>
      </c>
      <c r="J968">
        <v>1080.5999999999999</v>
      </c>
      <c r="K968">
        <v>20</v>
      </c>
      <c r="L968">
        <v>180</v>
      </c>
      <c r="M968">
        <v>22</v>
      </c>
      <c r="N968">
        <v>165</v>
      </c>
      <c r="O968">
        <v>3</v>
      </c>
      <c r="P968">
        <v>2</v>
      </c>
      <c r="Q968">
        <v>4</v>
      </c>
      <c r="R968">
        <v>2</v>
      </c>
      <c r="S968">
        <v>3</v>
      </c>
      <c r="X968">
        <v>14</v>
      </c>
      <c r="Y968">
        <v>350</v>
      </c>
      <c r="Z968">
        <v>1.4999999999999999E-2</v>
      </c>
      <c r="AA968">
        <v>1</v>
      </c>
      <c r="AB968">
        <v>16</v>
      </c>
    </row>
    <row r="969" spans="1:28" x14ac:dyDescent="0.2">
      <c r="A969">
        <v>2021</v>
      </c>
      <c r="B969">
        <v>3</v>
      </c>
      <c r="C969" s="260">
        <v>44276</v>
      </c>
      <c r="E969">
        <v>556</v>
      </c>
      <c r="F969" t="s">
        <v>171</v>
      </c>
      <c r="G969" t="s">
        <v>172</v>
      </c>
      <c r="H969">
        <v>1003.106</v>
      </c>
      <c r="I969">
        <v>1141.6859999999999</v>
      </c>
      <c r="J969">
        <v>1092</v>
      </c>
      <c r="K969">
        <v>20</v>
      </c>
      <c r="L969">
        <v>180</v>
      </c>
      <c r="M969">
        <v>22</v>
      </c>
      <c r="N969">
        <v>162</v>
      </c>
      <c r="O969">
        <v>1</v>
      </c>
      <c r="P969">
        <v>2</v>
      </c>
      <c r="Q969">
        <v>2</v>
      </c>
      <c r="X969">
        <v>5</v>
      </c>
      <c r="Y969">
        <v>293</v>
      </c>
      <c r="Z969">
        <v>1.4999999999999999E-2</v>
      </c>
      <c r="AA969">
        <v>1</v>
      </c>
      <c r="AB969">
        <v>16</v>
      </c>
    </row>
    <row r="970" spans="1:28" x14ac:dyDescent="0.2">
      <c r="A970">
        <v>2021</v>
      </c>
      <c r="B970">
        <v>3</v>
      </c>
      <c r="C970" s="260">
        <v>44280</v>
      </c>
      <c r="E970">
        <v>556</v>
      </c>
      <c r="F970" t="s">
        <v>171</v>
      </c>
      <c r="G970" t="s">
        <v>172</v>
      </c>
      <c r="H970">
        <v>1003.106</v>
      </c>
      <c r="I970">
        <v>1141.6859999999999</v>
      </c>
      <c r="J970">
        <v>1106.8</v>
      </c>
      <c r="K970">
        <v>20</v>
      </c>
      <c r="L970">
        <v>180</v>
      </c>
      <c r="M970">
        <v>23</v>
      </c>
      <c r="N970">
        <v>160</v>
      </c>
      <c r="O970">
        <v>3</v>
      </c>
      <c r="P970">
        <v>4</v>
      </c>
      <c r="Q970">
        <v>4</v>
      </c>
      <c r="R970">
        <v>1</v>
      </c>
      <c r="S970">
        <v>1</v>
      </c>
      <c r="X970">
        <v>13</v>
      </c>
      <c r="Y970">
        <v>85</v>
      </c>
      <c r="Z970">
        <v>1.4999999999999999E-2</v>
      </c>
      <c r="AA970">
        <v>1</v>
      </c>
      <c r="AB970">
        <v>16</v>
      </c>
    </row>
    <row r="971" spans="1:28" x14ac:dyDescent="0.2">
      <c r="A971">
        <v>2021</v>
      </c>
      <c r="B971">
        <v>3</v>
      </c>
      <c r="C971" s="260">
        <v>44283</v>
      </c>
      <c r="E971">
        <v>556</v>
      </c>
      <c r="F971" t="s">
        <v>171</v>
      </c>
      <c r="G971" t="s">
        <v>172</v>
      </c>
      <c r="H971">
        <v>1003.106</v>
      </c>
      <c r="I971">
        <v>1141.6859999999999</v>
      </c>
      <c r="J971">
        <v>1074.3</v>
      </c>
      <c r="K971">
        <v>20</v>
      </c>
      <c r="L971">
        <v>180</v>
      </c>
      <c r="M971">
        <v>25</v>
      </c>
      <c r="N971">
        <v>142</v>
      </c>
      <c r="O971">
        <v>3</v>
      </c>
      <c r="P971">
        <v>4</v>
      </c>
      <c r="Q971">
        <v>3</v>
      </c>
      <c r="S971">
        <v>2</v>
      </c>
      <c r="X971">
        <v>12</v>
      </c>
      <c r="Y971">
        <v>444</v>
      </c>
      <c r="Z971">
        <v>1.4999999999999999E-2</v>
      </c>
      <c r="AA971">
        <v>1</v>
      </c>
      <c r="AB971">
        <v>16</v>
      </c>
    </row>
    <row r="972" spans="1:28" x14ac:dyDescent="0.2">
      <c r="A972">
        <v>2021</v>
      </c>
      <c r="B972">
        <v>3</v>
      </c>
      <c r="C972" s="260">
        <v>44284</v>
      </c>
      <c r="E972">
        <v>556</v>
      </c>
      <c r="F972" t="s">
        <v>171</v>
      </c>
      <c r="G972" t="s">
        <v>172</v>
      </c>
      <c r="H972">
        <v>1003.106</v>
      </c>
      <c r="I972">
        <v>1141.6859999999999</v>
      </c>
      <c r="J972">
        <v>1096.7</v>
      </c>
      <c r="K972">
        <v>20</v>
      </c>
      <c r="L972">
        <v>180</v>
      </c>
      <c r="M972">
        <v>25</v>
      </c>
      <c r="N972">
        <v>144</v>
      </c>
      <c r="O972">
        <v>3</v>
      </c>
      <c r="P972">
        <v>3</v>
      </c>
      <c r="Q972">
        <v>3</v>
      </c>
      <c r="R972">
        <v>1</v>
      </c>
      <c r="S972">
        <v>1</v>
      </c>
      <c r="X972">
        <v>10</v>
      </c>
      <c r="Y972">
        <v>442</v>
      </c>
      <c r="Z972">
        <v>1.4999999999999999E-2</v>
      </c>
      <c r="AA972">
        <v>1</v>
      </c>
      <c r="AB972">
        <v>16</v>
      </c>
    </row>
    <row r="973" spans="1:28" x14ac:dyDescent="0.2">
      <c r="A973">
        <v>2021</v>
      </c>
      <c r="B973">
        <v>3</v>
      </c>
      <c r="C973" s="260">
        <v>44285</v>
      </c>
      <c r="E973">
        <v>556</v>
      </c>
      <c r="F973" t="s">
        <v>171</v>
      </c>
      <c r="G973" t="s">
        <v>172</v>
      </c>
      <c r="H973">
        <v>1003.106</v>
      </c>
      <c r="I973">
        <v>1141.6859999999999</v>
      </c>
      <c r="J973">
        <v>1067.2</v>
      </c>
      <c r="K973">
        <v>20</v>
      </c>
      <c r="L973">
        <v>180</v>
      </c>
      <c r="M973">
        <v>22</v>
      </c>
      <c r="N973">
        <v>163</v>
      </c>
      <c r="O973">
        <v>3</v>
      </c>
      <c r="P973">
        <v>2</v>
      </c>
      <c r="Q973">
        <v>5</v>
      </c>
      <c r="S973">
        <v>1</v>
      </c>
      <c r="X973">
        <v>11</v>
      </c>
      <c r="Y973">
        <v>515</v>
      </c>
      <c r="Z973">
        <v>1.4999999999999999E-2</v>
      </c>
      <c r="AA973">
        <v>1</v>
      </c>
      <c r="AB973">
        <v>16</v>
      </c>
    </row>
    <row r="974" spans="1:28" x14ac:dyDescent="0.2">
      <c r="A974">
        <v>2021</v>
      </c>
      <c r="B974">
        <v>3</v>
      </c>
      <c r="C974" s="260">
        <v>44271</v>
      </c>
      <c r="E974">
        <v>668</v>
      </c>
      <c r="F974" t="s">
        <v>433</v>
      </c>
      <c r="G974" t="s">
        <v>434</v>
      </c>
      <c r="H974">
        <v>96.923000000000002</v>
      </c>
      <c r="I974">
        <v>110.313</v>
      </c>
      <c r="J974">
        <v>106.4</v>
      </c>
      <c r="K974">
        <v>103</v>
      </c>
      <c r="L974">
        <v>70</v>
      </c>
      <c r="M974">
        <v>65</v>
      </c>
      <c r="N974">
        <v>111</v>
      </c>
      <c r="O974">
        <v>4</v>
      </c>
      <c r="P974">
        <v>6</v>
      </c>
      <c r="Q974">
        <v>8</v>
      </c>
      <c r="X974">
        <v>18</v>
      </c>
      <c r="Y974">
        <v>18</v>
      </c>
      <c r="Z974">
        <v>1.4999999999999999E-2</v>
      </c>
      <c r="AA974">
        <v>1</v>
      </c>
      <c r="AB974">
        <v>16</v>
      </c>
    </row>
    <row r="975" spans="1:28" x14ac:dyDescent="0.2">
      <c r="A975">
        <v>2021</v>
      </c>
      <c r="B975">
        <v>3</v>
      </c>
      <c r="C975" s="260">
        <v>44272</v>
      </c>
      <c r="E975">
        <v>668</v>
      </c>
      <c r="F975" t="s">
        <v>433</v>
      </c>
      <c r="G975" t="s">
        <v>434</v>
      </c>
      <c r="H975">
        <v>96.923000000000002</v>
      </c>
      <c r="I975">
        <v>110.313</v>
      </c>
      <c r="J975">
        <v>106.4</v>
      </c>
      <c r="K975">
        <v>103</v>
      </c>
      <c r="L975">
        <v>70</v>
      </c>
      <c r="M975">
        <v>70</v>
      </c>
      <c r="N975">
        <v>103</v>
      </c>
      <c r="O975">
        <v>4</v>
      </c>
      <c r="P975">
        <v>4</v>
      </c>
      <c r="Q975">
        <v>6</v>
      </c>
      <c r="X975">
        <v>14</v>
      </c>
      <c r="Y975">
        <v>3654</v>
      </c>
      <c r="Z975">
        <v>1.4999999999999999E-2</v>
      </c>
      <c r="AA975">
        <v>1</v>
      </c>
      <c r="AB975">
        <v>16</v>
      </c>
    </row>
    <row r="976" spans="1:28" x14ac:dyDescent="0.2">
      <c r="A976">
        <v>2021</v>
      </c>
      <c r="B976">
        <v>3</v>
      </c>
      <c r="C976" s="260">
        <v>44273</v>
      </c>
      <c r="E976">
        <v>668</v>
      </c>
      <c r="F976" t="s">
        <v>433</v>
      </c>
      <c r="G976" t="s">
        <v>434</v>
      </c>
      <c r="H976">
        <v>96.923000000000002</v>
      </c>
      <c r="I976">
        <v>110.313</v>
      </c>
      <c r="J976">
        <v>105</v>
      </c>
      <c r="K976">
        <v>103</v>
      </c>
      <c r="L976">
        <v>70</v>
      </c>
      <c r="M976">
        <v>66</v>
      </c>
      <c r="N976">
        <v>109</v>
      </c>
      <c r="O976">
        <v>2</v>
      </c>
      <c r="Q976">
        <v>3</v>
      </c>
      <c r="X976">
        <v>5</v>
      </c>
      <c r="Y976">
        <v>765</v>
      </c>
      <c r="Z976">
        <v>1.4999999999999999E-2</v>
      </c>
      <c r="AA976">
        <v>1</v>
      </c>
      <c r="AB976">
        <v>16</v>
      </c>
    </row>
    <row r="977" spans="1:28" x14ac:dyDescent="0.2">
      <c r="A977">
        <v>2021</v>
      </c>
      <c r="B977">
        <v>3</v>
      </c>
      <c r="C977" s="260">
        <v>44262</v>
      </c>
      <c r="E977">
        <v>437</v>
      </c>
      <c r="F977" t="s">
        <v>363</v>
      </c>
      <c r="G977" t="s">
        <v>364</v>
      </c>
      <c r="H977">
        <v>158.08799999999999</v>
      </c>
      <c r="I977">
        <v>179.928</v>
      </c>
      <c r="J977">
        <v>177</v>
      </c>
      <c r="K977">
        <v>120</v>
      </c>
      <c r="L977">
        <v>120</v>
      </c>
      <c r="M977">
        <v>134</v>
      </c>
      <c r="N977">
        <v>108</v>
      </c>
      <c r="O977">
        <v>3</v>
      </c>
      <c r="Q977">
        <v>2</v>
      </c>
      <c r="X977">
        <v>5</v>
      </c>
      <c r="Y977">
        <v>1305</v>
      </c>
      <c r="Z977">
        <v>1.4999999999999999E-2</v>
      </c>
      <c r="AA977">
        <v>1</v>
      </c>
      <c r="AB977">
        <v>16</v>
      </c>
    </row>
    <row r="978" spans="1:28" x14ac:dyDescent="0.2">
      <c r="A978">
        <v>2021</v>
      </c>
      <c r="B978">
        <v>3</v>
      </c>
      <c r="C978" s="260">
        <v>44263</v>
      </c>
      <c r="E978">
        <v>437</v>
      </c>
      <c r="F978" t="s">
        <v>363</v>
      </c>
      <c r="G978" t="s">
        <v>364</v>
      </c>
      <c r="H978">
        <v>158.08799999999999</v>
      </c>
      <c r="I978">
        <v>179.928</v>
      </c>
      <c r="J978">
        <v>174.4</v>
      </c>
      <c r="K978">
        <v>120</v>
      </c>
      <c r="L978">
        <v>120</v>
      </c>
      <c r="M978">
        <v>135</v>
      </c>
      <c r="N978">
        <v>107</v>
      </c>
      <c r="O978">
        <v>8</v>
      </c>
      <c r="P978">
        <v>4</v>
      </c>
      <c r="Q978">
        <v>5</v>
      </c>
      <c r="X978">
        <v>17</v>
      </c>
      <c r="Y978">
        <v>1292</v>
      </c>
      <c r="Z978">
        <v>1.4999999999999999E-2</v>
      </c>
      <c r="AA978">
        <v>1</v>
      </c>
      <c r="AB978">
        <v>16</v>
      </c>
    </row>
    <row r="979" spans="1:28" x14ac:dyDescent="0.2">
      <c r="A979">
        <v>2021</v>
      </c>
      <c r="B979">
        <v>3</v>
      </c>
      <c r="C979" s="260">
        <v>44264</v>
      </c>
      <c r="E979">
        <v>437</v>
      </c>
      <c r="F979" t="s">
        <v>363</v>
      </c>
      <c r="G979" t="s">
        <v>364</v>
      </c>
      <c r="H979">
        <v>158.08799999999999</v>
      </c>
      <c r="I979">
        <v>179.928</v>
      </c>
      <c r="J979">
        <v>174.1</v>
      </c>
      <c r="K979">
        <v>120</v>
      </c>
      <c r="L979">
        <v>120</v>
      </c>
      <c r="M979">
        <v>137</v>
      </c>
      <c r="N979">
        <v>105</v>
      </c>
      <c r="O979">
        <v>8</v>
      </c>
      <c r="P979">
        <v>2</v>
      </c>
      <c r="Q979">
        <v>3</v>
      </c>
      <c r="X979">
        <v>13</v>
      </c>
      <c r="Y979">
        <v>3538</v>
      </c>
      <c r="Z979">
        <v>1.4999999999999999E-2</v>
      </c>
      <c r="AA979">
        <v>1</v>
      </c>
      <c r="AB979">
        <v>16</v>
      </c>
    </row>
    <row r="980" spans="1:28" x14ac:dyDescent="0.2">
      <c r="A980">
        <v>2021</v>
      </c>
      <c r="B980">
        <v>3</v>
      </c>
      <c r="C980" s="260">
        <v>44265</v>
      </c>
      <c r="E980">
        <v>437</v>
      </c>
      <c r="F980" t="s">
        <v>363</v>
      </c>
      <c r="G980" t="s">
        <v>364</v>
      </c>
      <c r="H980">
        <v>158.08799999999999</v>
      </c>
      <c r="I980">
        <v>179.928</v>
      </c>
      <c r="J980">
        <v>173.2</v>
      </c>
      <c r="K980">
        <v>120</v>
      </c>
      <c r="L980">
        <v>120</v>
      </c>
      <c r="M980">
        <v>136</v>
      </c>
      <c r="N980">
        <v>106</v>
      </c>
      <c r="O980">
        <v>7</v>
      </c>
      <c r="P980">
        <v>2</v>
      </c>
      <c r="Q980">
        <v>6</v>
      </c>
      <c r="X980">
        <v>14</v>
      </c>
      <c r="Y980">
        <v>1814</v>
      </c>
      <c r="Z980">
        <v>1.4999999999999999E-2</v>
      </c>
      <c r="AA980">
        <v>1</v>
      </c>
      <c r="AB980">
        <v>16</v>
      </c>
    </row>
    <row r="981" spans="1:28" x14ac:dyDescent="0.2">
      <c r="A981">
        <v>2021</v>
      </c>
      <c r="B981">
        <v>3</v>
      </c>
      <c r="C981" s="260">
        <v>44269</v>
      </c>
      <c r="E981">
        <v>437</v>
      </c>
      <c r="F981" t="s">
        <v>363</v>
      </c>
      <c r="G981" t="s">
        <v>364</v>
      </c>
      <c r="H981">
        <v>158.08799999999999</v>
      </c>
      <c r="I981">
        <v>179.928</v>
      </c>
      <c r="J981">
        <v>172.5</v>
      </c>
      <c r="K981">
        <v>120</v>
      </c>
      <c r="L981">
        <v>120</v>
      </c>
      <c r="M981">
        <v>136</v>
      </c>
      <c r="N981">
        <v>106</v>
      </c>
      <c r="O981">
        <v>4</v>
      </c>
      <c r="P981">
        <v>2</v>
      </c>
      <c r="Q981">
        <v>2</v>
      </c>
      <c r="X981">
        <v>8</v>
      </c>
      <c r="Y981">
        <v>2583</v>
      </c>
      <c r="Z981">
        <v>1.4999999999999999E-2</v>
      </c>
      <c r="AA981">
        <v>1</v>
      </c>
      <c r="AB981">
        <v>16</v>
      </c>
    </row>
    <row r="982" spans="1:28" x14ac:dyDescent="0.2">
      <c r="A982">
        <v>2021</v>
      </c>
      <c r="B982">
        <v>3</v>
      </c>
      <c r="C982" s="260">
        <v>44285</v>
      </c>
      <c r="E982">
        <v>437</v>
      </c>
      <c r="F982" t="s">
        <v>363</v>
      </c>
      <c r="G982" t="s">
        <v>364</v>
      </c>
      <c r="H982">
        <v>158.08799999999999</v>
      </c>
      <c r="I982">
        <v>179.928</v>
      </c>
      <c r="J982">
        <v>179.6</v>
      </c>
      <c r="K982">
        <v>120</v>
      </c>
      <c r="L982">
        <v>120</v>
      </c>
      <c r="M982">
        <v>140</v>
      </c>
      <c r="N982">
        <v>103</v>
      </c>
      <c r="O982">
        <v>10</v>
      </c>
      <c r="Q982">
        <v>6</v>
      </c>
      <c r="S982">
        <v>2</v>
      </c>
      <c r="X982">
        <v>18</v>
      </c>
      <c r="Y982">
        <v>1218</v>
      </c>
      <c r="Z982">
        <v>1.4999999999999999E-2</v>
      </c>
      <c r="AA982">
        <v>1</v>
      </c>
      <c r="AB982">
        <v>16</v>
      </c>
    </row>
    <row r="983" spans="1:28" x14ac:dyDescent="0.2">
      <c r="A983">
        <v>2021</v>
      </c>
      <c r="B983">
        <v>3</v>
      </c>
      <c r="C983" s="260">
        <v>44255</v>
      </c>
      <c r="E983">
        <v>438</v>
      </c>
      <c r="F983" t="s">
        <v>190</v>
      </c>
      <c r="G983" t="s">
        <v>191</v>
      </c>
      <c r="H983">
        <v>316.17599999999999</v>
      </c>
      <c r="I983">
        <v>359.85599999999999</v>
      </c>
      <c r="J983">
        <v>345.3</v>
      </c>
      <c r="K983">
        <v>67</v>
      </c>
      <c r="L983">
        <v>161</v>
      </c>
      <c r="M983">
        <v>82</v>
      </c>
      <c r="N983">
        <v>131</v>
      </c>
      <c r="O983">
        <v>7</v>
      </c>
      <c r="P983">
        <v>3</v>
      </c>
      <c r="Q983">
        <v>5</v>
      </c>
      <c r="S983">
        <v>2</v>
      </c>
      <c r="X983">
        <v>17</v>
      </c>
      <c r="Y983">
        <v>209</v>
      </c>
      <c r="Z983">
        <v>1.4999999999999999E-2</v>
      </c>
      <c r="AA983">
        <v>1</v>
      </c>
      <c r="AB983">
        <v>16</v>
      </c>
    </row>
    <row r="984" spans="1:28" x14ac:dyDescent="0.2">
      <c r="A984">
        <v>2021</v>
      </c>
      <c r="B984">
        <v>3</v>
      </c>
      <c r="C984" s="260">
        <v>44256</v>
      </c>
      <c r="E984">
        <v>438</v>
      </c>
      <c r="F984" t="s">
        <v>190</v>
      </c>
      <c r="G984" t="s">
        <v>191</v>
      </c>
      <c r="H984">
        <v>316.17599999999999</v>
      </c>
      <c r="I984">
        <v>359.85599999999999</v>
      </c>
      <c r="J984">
        <v>340.9</v>
      </c>
      <c r="K984">
        <v>67</v>
      </c>
      <c r="L984">
        <v>161</v>
      </c>
      <c r="M984">
        <v>85</v>
      </c>
      <c r="N984">
        <v>127</v>
      </c>
      <c r="O984">
        <v>6</v>
      </c>
      <c r="P984">
        <v>6</v>
      </c>
      <c r="Q984">
        <v>6</v>
      </c>
      <c r="X984">
        <v>18</v>
      </c>
      <c r="Y984">
        <v>990</v>
      </c>
      <c r="Z984">
        <v>1.4999999999999999E-2</v>
      </c>
      <c r="AA984">
        <v>1</v>
      </c>
      <c r="AB984">
        <v>16</v>
      </c>
    </row>
    <row r="985" spans="1:28" x14ac:dyDescent="0.2">
      <c r="A985">
        <v>2021</v>
      </c>
      <c r="B985">
        <v>3</v>
      </c>
      <c r="C985" s="260">
        <v>44257</v>
      </c>
      <c r="E985">
        <v>438</v>
      </c>
      <c r="F985" t="s">
        <v>190</v>
      </c>
      <c r="G985" t="s">
        <v>191</v>
      </c>
      <c r="H985">
        <v>316.17599999999999</v>
      </c>
      <c r="I985">
        <v>359.85599999999999</v>
      </c>
      <c r="J985">
        <v>346.3</v>
      </c>
      <c r="K985">
        <v>67</v>
      </c>
      <c r="L985">
        <v>161</v>
      </c>
      <c r="M985">
        <v>81</v>
      </c>
      <c r="N985">
        <v>134</v>
      </c>
      <c r="O985">
        <v>8</v>
      </c>
      <c r="P985">
        <v>2</v>
      </c>
      <c r="Q985">
        <v>8</v>
      </c>
      <c r="X985">
        <v>18</v>
      </c>
      <c r="Y985">
        <v>1554</v>
      </c>
      <c r="Z985">
        <v>1.4999999999999999E-2</v>
      </c>
      <c r="AA985">
        <v>1</v>
      </c>
      <c r="AB985">
        <v>16</v>
      </c>
    </row>
    <row r="986" spans="1:28" x14ac:dyDescent="0.2">
      <c r="A986">
        <v>2021</v>
      </c>
      <c r="B986">
        <v>3</v>
      </c>
      <c r="C986" s="260">
        <v>44258</v>
      </c>
      <c r="E986">
        <v>438</v>
      </c>
      <c r="F986" t="s">
        <v>190</v>
      </c>
      <c r="G986" t="s">
        <v>191</v>
      </c>
      <c r="H986">
        <v>316.17599999999999</v>
      </c>
      <c r="I986">
        <v>359.85599999999999</v>
      </c>
      <c r="J986">
        <v>338.8</v>
      </c>
      <c r="K986">
        <v>67</v>
      </c>
      <c r="L986">
        <v>161</v>
      </c>
      <c r="M986">
        <v>80</v>
      </c>
      <c r="N986">
        <v>136</v>
      </c>
      <c r="O986">
        <v>8</v>
      </c>
      <c r="P986">
        <v>4</v>
      </c>
      <c r="Q986">
        <v>4</v>
      </c>
      <c r="S986">
        <v>2</v>
      </c>
      <c r="X986">
        <v>18</v>
      </c>
      <c r="Y986">
        <v>2106</v>
      </c>
      <c r="Z986">
        <v>1.4999999999999999E-2</v>
      </c>
      <c r="AA986">
        <v>1</v>
      </c>
      <c r="AB986">
        <v>16</v>
      </c>
    </row>
    <row r="987" spans="1:28" x14ac:dyDescent="0.2">
      <c r="A987">
        <v>2021</v>
      </c>
      <c r="B987">
        <v>3</v>
      </c>
      <c r="C987" s="260">
        <v>44259</v>
      </c>
      <c r="E987">
        <v>438</v>
      </c>
      <c r="F987" t="s">
        <v>190</v>
      </c>
      <c r="G987" t="s">
        <v>191</v>
      </c>
      <c r="H987">
        <v>316.17599999999999</v>
      </c>
      <c r="I987">
        <v>359.85599999999999</v>
      </c>
      <c r="J987">
        <v>349.2</v>
      </c>
      <c r="K987">
        <v>67</v>
      </c>
      <c r="L987">
        <v>161</v>
      </c>
      <c r="M987">
        <v>82</v>
      </c>
      <c r="N987">
        <v>132</v>
      </c>
      <c r="O987">
        <v>6</v>
      </c>
      <c r="P987">
        <v>2</v>
      </c>
      <c r="Q987">
        <v>4</v>
      </c>
      <c r="R987">
        <v>3</v>
      </c>
      <c r="X987">
        <v>15</v>
      </c>
      <c r="Y987">
        <v>1383</v>
      </c>
      <c r="Z987">
        <v>1.4999999999999999E-2</v>
      </c>
      <c r="AA987">
        <v>1</v>
      </c>
      <c r="AB987">
        <v>16</v>
      </c>
    </row>
    <row r="988" spans="1:28" x14ac:dyDescent="0.2">
      <c r="A988">
        <v>2021</v>
      </c>
      <c r="B988">
        <v>3</v>
      </c>
      <c r="C988" s="260">
        <v>44262</v>
      </c>
      <c r="E988">
        <v>438</v>
      </c>
      <c r="F988" t="s">
        <v>190</v>
      </c>
      <c r="G988" t="s">
        <v>191</v>
      </c>
      <c r="H988">
        <v>316.17599999999999</v>
      </c>
      <c r="I988">
        <v>359.85599999999999</v>
      </c>
      <c r="J988">
        <v>345.9</v>
      </c>
      <c r="K988">
        <v>67</v>
      </c>
      <c r="L988">
        <v>161</v>
      </c>
      <c r="M988">
        <v>82</v>
      </c>
      <c r="N988">
        <v>131</v>
      </c>
      <c r="O988">
        <v>8</v>
      </c>
      <c r="P988">
        <v>5</v>
      </c>
      <c r="Q988">
        <v>5</v>
      </c>
      <c r="X988">
        <v>18</v>
      </c>
      <c r="Y988">
        <v>2442</v>
      </c>
      <c r="Z988">
        <v>1.4999999999999999E-2</v>
      </c>
      <c r="AA988">
        <v>1</v>
      </c>
      <c r="AB988">
        <v>16</v>
      </c>
    </row>
    <row r="989" spans="1:28" x14ac:dyDescent="0.2">
      <c r="A989">
        <v>2021</v>
      </c>
      <c r="B989">
        <v>3</v>
      </c>
      <c r="C989" s="260">
        <v>44263</v>
      </c>
      <c r="E989">
        <v>438</v>
      </c>
      <c r="F989" t="s">
        <v>190</v>
      </c>
      <c r="G989" t="s">
        <v>191</v>
      </c>
      <c r="H989">
        <v>316.17599999999999</v>
      </c>
      <c r="I989">
        <v>359.85599999999999</v>
      </c>
      <c r="J989">
        <v>352.1</v>
      </c>
      <c r="K989">
        <v>67</v>
      </c>
      <c r="L989">
        <v>161</v>
      </c>
      <c r="M989">
        <v>83</v>
      </c>
      <c r="N989">
        <v>131</v>
      </c>
      <c r="O989">
        <v>8</v>
      </c>
      <c r="P989">
        <v>4</v>
      </c>
      <c r="Q989">
        <v>8</v>
      </c>
      <c r="X989">
        <v>20</v>
      </c>
      <c r="Y989">
        <v>1880</v>
      </c>
      <c r="Z989">
        <v>1.4999999999999999E-2</v>
      </c>
      <c r="AA989">
        <v>1</v>
      </c>
      <c r="AB989">
        <v>16</v>
      </c>
    </row>
    <row r="990" spans="1:28" x14ac:dyDescent="0.2">
      <c r="A990">
        <v>2021</v>
      </c>
      <c r="B990">
        <v>3</v>
      </c>
      <c r="C990" s="260">
        <v>44264</v>
      </c>
      <c r="E990">
        <v>438</v>
      </c>
      <c r="F990" t="s">
        <v>190</v>
      </c>
      <c r="G990" t="s">
        <v>191</v>
      </c>
      <c r="H990">
        <v>316.17599999999999</v>
      </c>
      <c r="I990">
        <v>359.85599999999999</v>
      </c>
      <c r="J990">
        <v>347.3</v>
      </c>
      <c r="K990">
        <v>67</v>
      </c>
      <c r="L990">
        <v>161</v>
      </c>
      <c r="M990">
        <v>82</v>
      </c>
      <c r="N990">
        <v>132</v>
      </c>
      <c r="O990">
        <v>9</v>
      </c>
      <c r="P990">
        <v>2</v>
      </c>
      <c r="Q990">
        <v>5</v>
      </c>
      <c r="X990">
        <v>16</v>
      </c>
      <c r="Y990">
        <v>1528</v>
      </c>
      <c r="Z990">
        <v>1.4999999999999999E-2</v>
      </c>
      <c r="AA990">
        <v>1</v>
      </c>
      <c r="AB990">
        <v>16</v>
      </c>
    </row>
    <row r="991" spans="1:28" x14ac:dyDescent="0.2">
      <c r="A991">
        <v>2021</v>
      </c>
      <c r="B991">
        <v>3</v>
      </c>
      <c r="C991" s="260">
        <v>44265</v>
      </c>
      <c r="E991">
        <v>438</v>
      </c>
      <c r="F991" t="s">
        <v>190</v>
      </c>
      <c r="G991" t="s">
        <v>191</v>
      </c>
      <c r="H991">
        <v>316.17599999999999</v>
      </c>
      <c r="I991">
        <v>359.85599999999999</v>
      </c>
      <c r="J991">
        <v>343.7</v>
      </c>
      <c r="K991">
        <v>67</v>
      </c>
      <c r="L991">
        <v>161</v>
      </c>
      <c r="M991">
        <v>85</v>
      </c>
      <c r="N991">
        <v>127</v>
      </c>
      <c r="O991">
        <v>7</v>
      </c>
      <c r="P991">
        <v>3</v>
      </c>
      <c r="Q991">
        <v>6</v>
      </c>
      <c r="X991">
        <v>16</v>
      </c>
      <c r="Y991">
        <v>1624</v>
      </c>
      <c r="Z991">
        <v>1.4999999999999999E-2</v>
      </c>
      <c r="AA991">
        <v>1</v>
      </c>
      <c r="AB991">
        <v>16</v>
      </c>
    </row>
    <row r="992" spans="1:28" x14ac:dyDescent="0.2">
      <c r="A992">
        <v>2021</v>
      </c>
      <c r="B992">
        <v>3</v>
      </c>
      <c r="C992" s="260">
        <v>44269</v>
      </c>
      <c r="E992">
        <v>438</v>
      </c>
      <c r="F992" t="s">
        <v>190</v>
      </c>
      <c r="G992" t="s">
        <v>191</v>
      </c>
      <c r="H992">
        <v>316.17599999999999</v>
      </c>
      <c r="I992">
        <v>359.85599999999999</v>
      </c>
      <c r="J992">
        <v>338.7</v>
      </c>
      <c r="K992">
        <v>67</v>
      </c>
      <c r="L992">
        <v>161</v>
      </c>
      <c r="M992">
        <v>84</v>
      </c>
      <c r="N992">
        <v>129</v>
      </c>
      <c r="O992">
        <v>5</v>
      </c>
      <c r="P992">
        <v>3</v>
      </c>
      <c r="Q992">
        <v>7</v>
      </c>
      <c r="X992">
        <v>15</v>
      </c>
      <c r="Y992">
        <v>1479</v>
      </c>
      <c r="Z992">
        <v>1.4999999999999999E-2</v>
      </c>
      <c r="AA992">
        <v>1</v>
      </c>
      <c r="AB992">
        <v>16</v>
      </c>
    </row>
    <row r="993" spans="1:28" x14ac:dyDescent="0.2">
      <c r="A993">
        <v>2021</v>
      </c>
      <c r="B993">
        <v>3</v>
      </c>
      <c r="C993" s="260">
        <v>44270</v>
      </c>
      <c r="E993">
        <v>438</v>
      </c>
      <c r="F993" t="s">
        <v>190</v>
      </c>
      <c r="G993" t="s">
        <v>191</v>
      </c>
      <c r="H993">
        <v>316.17599999999999</v>
      </c>
      <c r="I993">
        <v>359.85599999999999</v>
      </c>
      <c r="J993">
        <v>352.6</v>
      </c>
      <c r="K993">
        <v>67</v>
      </c>
      <c r="L993">
        <v>161</v>
      </c>
      <c r="M993">
        <v>83</v>
      </c>
      <c r="N993">
        <v>131</v>
      </c>
      <c r="O993">
        <v>7</v>
      </c>
      <c r="P993">
        <v>2</v>
      </c>
      <c r="Q993">
        <v>8</v>
      </c>
      <c r="X993">
        <v>17</v>
      </c>
      <c r="Y993">
        <v>1517</v>
      </c>
      <c r="Z993">
        <v>1.4999999999999999E-2</v>
      </c>
      <c r="AA993">
        <v>1</v>
      </c>
      <c r="AB993">
        <v>16</v>
      </c>
    </row>
    <row r="994" spans="1:28" x14ac:dyDescent="0.2">
      <c r="A994">
        <v>2021</v>
      </c>
      <c r="B994">
        <v>3</v>
      </c>
      <c r="C994" s="260">
        <v>44271</v>
      </c>
      <c r="E994">
        <v>438</v>
      </c>
      <c r="F994" t="s">
        <v>190</v>
      </c>
      <c r="G994" t="s">
        <v>191</v>
      </c>
      <c r="H994">
        <v>316.17599999999999</v>
      </c>
      <c r="I994">
        <v>359.85599999999999</v>
      </c>
      <c r="K994">
        <v>67</v>
      </c>
      <c r="L994">
        <v>161</v>
      </c>
      <c r="O994">
        <v>1</v>
      </c>
      <c r="Q994">
        <v>2</v>
      </c>
      <c r="X994">
        <v>3</v>
      </c>
      <c r="Y994">
        <v>1407</v>
      </c>
      <c r="Z994">
        <v>1.4999999999999999E-2</v>
      </c>
      <c r="AA994">
        <v>1</v>
      </c>
      <c r="AB994">
        <v>16</v>
      </c>
    </row>
    <row r="995" spans="1:28" x14ac:dyDescent="0.2">
      <c r="A995">
        <v>2021</v>
      </c>
      <c r="B995">
        <v>3</v>
      </c>
      <c r="C995" s="260">
        <v>44279</v>
      </c>
      <c r="E995">
        <v>438</v>
      </c>
      <c r="F995" t="s">
        <v>190</v>
      </c>
      <c r="G995" t="s">
        <v>191</v>
      </c>
      <c r="H995">
        <v>316.17599999999999</v>
      </c>
      <c r="I995">
        <v>359.85599999999999</v>
      </c>
      <c r="J995">
        <v>344.8</v>
      </c>
      <c r="K995">
        <v>67</v>
      </c>
      <c r="L995">
        <v>161</v>
      </c>
      <c r="M995">
        <v>79</v>
      </c>
      <c r="N995">
        <v>137</v>
      </c>
      <c r="O995">
        <v>5</v>
      </c>
      <c r="Q995">
        <v>5</v>
      </c>
      <c r="X995">
        <v>10</v>
      </c>
      <c r="Y995">
        <v>682</v>
      </c>
      <c r="Z995">
        <v>1.4999999999999999E-2</v>
      </c>
      <c r="AA995">
        <v>1</v>
      </c>
      <c r="AB995">
        <v>16</v>
      </c>
    </row>
    <row r="996" spans="1:28" x14ac:dyDescent="0.2">
      <c r="A996">
        <v>2021</v>
      </c>
      <c r="B996">
        <v>3</v>
      </c>
      <c r="C996" s="260">
        <v>44280</v>
      </c>
      <c r="E996">
        <v>438</v>
      </c>
      <c r="F996" t="s">
        <v>190</v>
      </c>
      <c r="G996" t="s">
        <v>191</v>
      </c>
      <c r="H996">
        <v>316.17599999999999</v>
      </c>
      <c r="I996">
        <v>359.85599999999999</v>
      </c>
      <c r="J996">
        <v>339.8</v>
      </c>
      <c r="K996">
        <v>67</v>
      </c>
      <c r="L996">
        <v>161</v>
      </c>
      <c r="M996">
        <v>87</v>
      </c>
      <c r="N996">
        <v>124</v>
      </c>
      <c r="O996">
        <v>13</v>
      </c>
      <c r="P996">
        <v>6</v>
      </c>
      <c r="Q996">
        <v>10</v>
      </c>
      <c r="X996">
        <v>29</v>
      </c>
      <c r="Y996">
        <v>1385</v>
      </c>
      <c r="Z996">
        <v>1.4999999999999999E-2</v>
      </c>
      <c r="AA996">
        <v>1</v>
      </c>
      <c r="AB996">
        <v>16</v>
      </c>
    </row>
    <row r="997" spans="1:28" x14ac:dyDescent="0.2">
      <c r="A997">
        <v>2021</v>
      </c>
      <c r="B997">
        <v>3</v>
      </c>
      <c r="C997" s="260">
        <v>44283</v>
      </c>
      <c r="E997">
        <v>438</v>
      </c>
      <c r="F997" t="s">
        <v>190</v>
      </c>
      <c r="G997" t="s">
        <v>191</v>
      </c>
      <c r="H997">
        <v>316.17599999999999</v>
      </c>
      <c r="I997">
        <v>359.85599999999999</v>
      </c>
      <c r="J997">
        <v>342.7</v>
      </c>
      <c r="K997">
        <v>67</v>
      </c>
      <c r="L997">
        <v>161</v>
      </c>
      <c r="M997">
        <v>91</v>
      </c>
      <c r="N997">
        <v>119</v>
      </c>
      <c r="O997">
        <v>7</v>
      </c>
      <c r="P997">
        <v>3</v>
      </c>
      <c r="Q997">
        <v>5</v>
      </c>
      <c r="X997">
        <v>15</v>
      </c>
      <c r="Y997">
        <v>1695</v>
      </c>
      <c r="Z997">
        <v>1.4999999999999999E-2</v>
      </c>
      <c r="AA997">
        <v>1</v>
      </c>
      <c r="AB997">
        <v>16</v>
      </c>
    </row>
    <row r="998" spans="1:28" x14ac:dyDescent="0.2">
      <c r="A998">
        <v>2021</v>
      </c>
      <c r="B998">
        <v>3</v>
      </c>
      <c r="C998" s="260">
        <v>44284</v>
      </c>
      <c r="E998">
        <v>438</v>
      </c>
      <c r="F998" t="s">
        <v>190</v>
      </c>
      <c r="G998" t="s">
        <v>191</v>
      </c>
      <c r="H998">
        <v>316.17599999999999</v>
      </c>
      <c r="I998">
        <v>359.85599999999999</v>
      </c>
      <c r="J998">
        <v>357.1</v>
      </c>
      <c r="K998">
        <v>67</v>
      </c>
      <c r="L998">
        <v>161</v>
      </c>
      <c r="M998">
        <v>88</v>
      </c>
      <c r="N998">
        <v>123</v>
      </c>
      <c r="O998">
        <v>2</v>
      </c>
      <c r="P998">
        <v>1</v>
      </c>
      <c r="Q998">
        <v>3</v>
      </c>
      <c r="X998">
        <v>5</v>
      </c>
      <c r="Y998">
        <v>917</v>
      </c>
      <c r="Z998">
        <v>1.4999999999999999E-2</v>
      </c>
      <c r="AA998">
        <v>1</v>
      </c>
      <c r="AB998">
        <v>16</v>
      </c>
    </row>
    <row r="999" spans="1:28" x14ac:dyDescent="0.2">
      <c r="A999">
        <v>2021</v>
      </c>
      <c r="B999">
        <v>3</v>
      </c>
      <c r="C999" s="260">
        <v>44262</v>
      </c>
      <c r="E999">
        <v>670</v>
      </c>
      <c r="F999" t="s">
        <v>452</v>
      </c>
      <c r="G999" t="s">
        <v>453</v>
      </c>
      <c r="H999">
        <v>280.41800000000001</v>
      </c>
      <c r="I999">
        <v>319.15800000000002</v>
      </c>
      <c r="J999">
        <v>322</v>
      </c>
      <c r="K999">
        <v>96</v>
      </c>
      <c r="L999">
        <v>150</v>
      </c>
      <c r="M999">
        <v>108</v>
      </c>
      <c r="N999">
        <v>133</v>
      </c>
      <c r="O999">
        <v>4</v>
      </c>
      <c r="Q999">
        <v>3</v>
      </c>
      <c r="X999">
        <v>7</v>
      </c>
      <c r="Y999">
        <v>7</v>
      </c>
      <c r="Z999">
        <v>1.4999999999999999E-2</v>
      </c>
      <c r="AA999">
        <v>1</v>
      </c>
      <c r="AB999">
        <v>16</v>
      </c>
    </row>
    <row r="1000" spans="1:28" x14ac:dyDescent="0.2">
      <c r="A1000">
        <v>2021</v>
      </c>
      <c r="B1000">
        <v>3</v>
      </c>
      <c r="C1000" s="260">
        <v>44263</v>
      </c>
      <c r="E1000">
        <v>670</v>
      </c>
      <c r="F1000" t="s">
        <v>452</v>
      </c>
      <c r="G1000" t="s">
        <v>453</v>
      </c>
      <c r="H1000">
        <v>280.41800000000001</v>
      </c>
      <c r="I1000">
        <v>319.15800000000002</v>
      </c>
      <c r="J1000">
        <v>307.3</v>
      </c>
      <c r="K1000">
        <v>96</v>
      </c>
      <c r="L1000">
        <v>150</v>
      </c>
      <c r="M1000">
        <v>107</v>
      </c>
      <c r="N1000">
        <v>135</v>
      </c>
      <c r="O1000">
        <v>4</v>
      </c>
      <c r="P1000">
        <v>4</v>
      </c>
      <c r="Q1000">
        <v>2</v>
      </c>
      <c r="X1000">
        <v>10</v>
      </c>
      <c r="Y1000">
        <v>646</v>
      </c>
      <c r="Z1000">
        <v>1.4999999999999999E-2</v>
      </c>
      <c r="AA1000">
        <v>1</v>
      </c>
      <c r="AB1000">
        <v>16</v>
      </c>
    </row>
    <row r="1001" spans="1:28" x14ac:dyDescent="0.2">
      <c r="A1001">
        <v>2021</v>
      </c>
      <c r="B1001">
        <v>3</v>
      </c>
      <c r="C1001" s="260">
        <v>44265</v>
      </c>
      <c r="E1001">
        <v>670</v>
      </c>
      <c r="F1001" t="s">
        <v>452</v>
      </c>
      <c r="G1001" t="s">
        <v>453</v>
      </c>
      <c r="H1001">
        <v>280.41800000000001</v>
      </c>
      <c r="I1001">
        <v>319.15800000000002</v>
      </c>
      <c r="K1001">
        <v>96</v>
      </c>
      <c r="L1001">
        <v>150</v>
      </c>
      <c r="Y1001">
        <v>240</v>
      </c>
      <c r="Z1001">
        <v>1.4999999999999999E-2</v>
      </c>
      <c r="AA1001">
        <v>1</v>
      </c>
      <c r="AB1001">
        <v>16</v>
      </c>
    </row>
    <row r="1002" spans="1:28" x14ac:dyDescent="0.2">
      <c r="A1002">
        <v>2021</v>
      </c>
      <c r="B1002">
        <v>3</v>
      </c>
      <c r="C1002" s="260">
        <v>44269</v>
      </c>
      <c r="E1002">
        <v>669</v>
      </c>
      <c r="F1002" t="s">
        <v>430</v>
      </c>
      <c r="G1002" t="s">
        <v>431</v>
      </c>
      <c r="H1002">
        <v>897.71400000000006</v>
      </c>
      <c r="I1002">
        <v>1021.734</v>
      </c>
      <c r="J1002">
        <v>1027</v>
      </c>
      <c r="K1002">
        <v>40</v>
      </c>
      <c r="L1002">
        <v>180</v>
      </c>
      <c r="M1002">
        <v>38</v>
      </c>
      <c r="N1002">
        <v>192</v>
      </c>
      <c r="O1002">
        <v>1</v>
      </c>
      <c r="P1002">
        <v>1</v>
      </c>
      <c r="Q1002">
        <v>3</v>
      </c>
      <c r="X1002">
        <v>5</v>
      </c>
      <c r="Y1002">
        <v>5</v>
      </c>
      <c r="Z1002">
        <v>1.4999999999999999E-2</v>
      </c>
      <c r="AA1002">
        <v>1</v>
      </c>
      <c r="AB1002">
        <v>16</v>
      </c>
    </row>
    <row r="1003" spans="1:28" x14ac:dyDescent="0.2">
      <c r="A1003">
        <v>2021</v>
      </c>
      <c r="B1003">
        <v>3</v>
      </c>
      <c r="C1003" s="260">
        <v>44270</v>
      </c>
      <c r="E1003">
        <v>669</v>
      </c>
      <c r="F1003" t="s">
        <v>430</v>
      </c>
      <c r="G1003" t="s">
        <v>431</v>
      </c>
      <c r="H1003">
        <v>897.71400000000006</v>
      </c>
      <c r="I1003">
        <v>1021.734</v>
      </c>
      <c r="J1003">
        <v>1007.3</v>
      </c>
      <c r="K1003">
        <v>40</v>
      </c>
      <c r="L1003">
        <v>180</v>
      </c>
      <c r="M1003">
        <v>38</v>
      </c>
      <c r="N1003">
        <v>190</v>
      </c>
      <c r="O1003">
        <v>8</v>
      </c>
      <c r="P1003">
        <v>4</v>
      </c>
      <c r="Q1003">
        <v>3</v>
      </c>
      <c r="S1003">
        <v>6</v>
      </c>
      <c r="X1003">
        <v>21</v>
      </c>
      <c r="Y1003">
        <v>75</v>
      </c>
      <c r="Z1003">
        <v>1.4999999999999999E-2</v>
      </c>
      <c r="AA1003">
        <v>1</v>
      </c>
      <c r="AB1003">
        <v>16</v>
      </c>
    </row>
    <row r="1004" spans="1:28" x14ac:dyDescent="0.2">
      <c r="A1004">
        <v>2021</v>
      </c>
      <c r="B1004">
        <v>3</v>
      </c>
      <c r="C1004" s="260">
        <v>44271</v>
      </c>
      <c r="E1004">
        <v>669</v>
      </c>
      <c r="F1004" t="s">
        <v>430</v>
      </c>
      <c r="G1004" t="s">
        <v>431</v>
      </c>
      <c r="H1004">
        <v>897.71400000000006</v>
      </c>
      <c r="I1004">
        <v>1021.734</v>
      </c>
      <c r="J1004">
        <v>998.4</v>
      </c>
      <c r="K1004">
        <v>40</v>
      </c>
      <c r="L1004">
        <v>180</v>
      </c>
      <c r="M1004">
        <v>38</v>
      </c>
      <c r="N1004">
        <v>192</v>
      </c>
      <c r="O1004">
        <v>11</v>
      </c>
      <c r="P1004">
        <v>7</v>
      </c>
      <c r="Q1004">
        <v>18</v>
      </c>
      <c r="S1004">
        <v>2</v>
      </c>
      <c r="X1004">
        <v>37</v>
      </c>
      <c r="Y1004">
        <v>619</v>
      </c>
      <c r="Z1004">
        <v>1.4999999999999999E-2</v>
      </c>
      <c r="AA1004">
        <v>1</v>
      </c>
      <c r="AB1004">
        <v>16</v>
      </c>
    </row>
    <row r="1005" spans="1:28" x14ac:dyDescent="0.2">
      <c r="A1005">
        <v>2021</v>
      </c>
      <c r="B1005">
        <v>3</v>
      </c>
      <c r="C1005" s="260">
        <v>44272</v>
      </c>
      <c r="E1005">
        <v>669</v>
      </c>
      <c r="F1005" t="s">
        <v>430</v>
      </c>
      <c r="G1005" t="s">
        <v>431</v>
      </c>
      <c r="H1005">
        <v>897.71400000000006</v>
      </c>
      <c r="I1005">
        <v>1021.734</v>
      </c>
      <c r="J1005">
        <v>979.6</v>
      </c>
      <c r="K1005">
        <v>40</v>
      </c>
      <c r="L1005">
        <v>180</v>
      </c>
      <c r="M1005">
        <v>38</v>
      </c>
      <c r="N1005">
        <v>188</v>
      </c>
      <c r="O1005">
        <v>10</v>
      </c>
      <c r="P1005">
        <v>12</v>
      </c>
      <c r="Q1005">
        <v>10</v>
      </c>
      <c r="R1005">
        <v>2</v>
      </c>
      <c r="S1005">
        <v>4</v>
      </c>
      <c r="X1005">
        <v>38</v>
      </c>
      <c r="Y1005">
        <v>620</v>
      </c>
      <c r="Z1005">
        <v>1.4999999999999999E-2</v>
      </c>
      <c r="AA1005">
        <v>1</v>
      </c>
      <c r="AB1005">
        <v>16</v>
      </c>
    </row>
    <row r="1006" spans="1:28" x14ac:dyDescent="0.2">
      <c r="A1006">
        <v>2021</v>
      </c>
      <c r="B1006">
        <v>3</v>
      </c>
      <c r="C1006" s="260">
        <v>44273</v>
      </c>
      <c r="E1006">
        <v>669</v>
      </c>
      <c r="F1006" t="s">
        <v>430</v>
      </c>
      <c r="G1006" t="s">
        <v>431</v>
      </c>
      <c r="H1006">
        <v>897.71400000000006</v>
      </c>
      <c r="I1006">
        <v>1021.734</v>
      </c>
      <c r="J1006">
        <v>995.6</v>
      </c>
      <c r="K1006">
        <v>40</v>
      </c>
      <c r="L1006">
        <v>180</v>
      </c>
      <c r="M1006">
        <v>37</v>
      </c>
      <c r="N1006">
        <v>193</v>
      </c>
      <c r="O1006">
        <v>9</v>
      </c>
      <c r="Q1006">
        <v>15</v>
      </c>
      <c r="S1006">
        <v>6</v>
      </c>
      <c r="X1006">
        <v>30</v>
      </c>
      <c r="Y1006">
        <v>438</v>
      </c>
      <c r="Z1006">
        <v>1.4999999999999999E-2</v>
      </c>
      <c r="AA1006">
        <v>1</v>
      </c>
      <c r="AB1006">
        <v>16</v>
      </c>
    </row>
    <row r="1007" spans="1:28" x14ac:dyDescent="0.2">
      <c r="A1007">
        <v>2021</v>
      </c>
      <c r="B1007">
        <v>3</v>
      </c>
      <c r="C1007" s="260">
        <v>44275</v>
      </c>
      <c r="E1007">
        <v>669</v>
      </c>
      <c r="F1007" t="s">
        <v>430</v>
      </c>
      <c r="G1007" t="s">
        <v>431</v>
      </c>
      <c r="H1007">
        <v>897.71400000000006</v>
      </c>
      <c r="I1007">
        <v>1021.734</v>
      </c>
      <c r="J1007">
        <v>1018.5</v>
      </c>
      <c r="K1007">
        <v>40</v>
      </c>
      <c r="L1007">
        <v>180</v>
      </c>
      <c r="M1007">
        <v>34</v>
      </c>
      <c r="N1007">
        <v>210</v>
      </c>
      <c r="O1007">
        <v>12</v>
      </c>
      <c r="Q1007">
        <v>12</v>
      </c>
      <c r="R1007">
        <v>1</v>
      </c>
      <c r="S1007">
        <v>6</v>
      </c>
      <c r="X1007">
        <v>31</v>
      </c>
      <c r="Y1007">
        <v>529</v>
      </c>
      <c r="Z1007">
        <v>1.4999999999999999E-2</v>
      </c>
      <c r="AA1007">
        <v>1</v>
      </c>
      <c r="AB1007">
        <v>16</v>
      </c>
    </row>
    <row r="1008" spans="1:28" x14ac:dyDescent="0.2">
      <c r="A1008">
        <v>2021</v>
      </c>
      <c r="B1008">
        <v>3</v>
      </c>
      <c r="C1008" s="260">
        <v>44276</v>
      </c>
      <c r="E1008">
        <v>669</v>
      </c>
      <c r="F1008" t="s">
        <v>430</v>
      </c>
      <c r="G1008" t="s">
        <v>431</v>
      </c>
      <c r="H1008">
        <v>897.71400000000006</v>
      </c>
      <c r="I1008">
        <v>1021.734</v>
      </c>
      <c r="J1008">
        <v>981</v>
      </c>
      <c r="K1008">
        <v>40</v>
      </c>
      <c r="L1008">
        <v>180</v>
      </c>
      <c r="M1008">
        <v>35</v>
      </c>
      <c r="N1008">
        <v>203</v>
      </c>
      <c r="O1008">
        <v>10</v>
      </c>
      <c r="P1008">
        <v>6</v>
      </c>
      <c r="Q1008">
        <v>7</v>
      </c>
      <c r="X1008">
        <v>23</v>
      </c>
      <c r="Y1008">
        <v>515</v>
      </c>
      <c r="Z1008">
        <v>1.4999999999999999E-2</v>
      </c>
      <c r="AA1008">
        <v>1</v>
      </c>
      <c r="AB1008">
        <v>16</v>
      </c>
    </row>
    <row r="1009" spans="1:28" x14ac:dyDescent="0.2">
      <c r="A1009">
        <v>2021</v>
      </c>
      <c r="B1009">
        <v>3</v>
      </c>
      <c r="C1009" s="260">
        <v>44277</v>
      </c>
      <c r="E1009">
        <v>669</v>
      </c>
      <c r="F1009" t="s">
        <v>430</v>
      </c>
      <c r="G1009" t="s">
        <v>431</v>
      </c>
      <c r="H1009">
        <v>897.71400000000006</v>
      </c>
      <c r="I1009">
        <v>1021.734</v>
      </c>
      <c r="J1009">
        <v>980.2</v>
      </c>
      <c r="K1009">
        <v>40</v>
      </c>
      <c r="L1009">
        <v>180</v>
      </c>
      <c r="M1009">
        <v>38</v>
      </c>
      <c r="N1009">
        <v>190</v>
      </c>
      <c r="O1009">
        <v>11</v>
      </c>
      <c r="P1009">
        <v>6</v>
      </c>
      <c r="Q1009">
        <v>6</v>
      </c>
      <c r="X1009">
        <v>23</v>
      </c>
      <c r="Y1009">
        <v>617</v>
      </c>
      <c r="Z1009">
        <v>1.4999999999999999E-2</v>
      </c>
      <c r="AA1009">
        <v>1</v>
      </c>
      <c r="AB1009">
        <v>16</v>
      </c>
    </row>
    <row r="1010" spans="1:28" x14ac:dyDescent="0.2">
      <c r="A1010">
        <v>2021</v>
      </c>
      <c r="B1010">
        <v>3</v>
      </c>
      <c r="C1010" s="260">
        <v>44278</v>
      </c>
      <c r="E1010">
        <v>669</v>
      </c>
      <c r="F1010" t="s">
        <v>430</v>
      </c>
      <c r="G1010" t="s">
        <v>431</v>
      </c>
      <c r="H1010">
        <v>897.71400000000006</v>
      </c>
      <c r="I1010">
        <v>1021.734</v>
      </c>
      <c r="J1010">
        <v>1001.4</v>
      </c>
      <c r="K1010">
        <v>40</v>
      </c>
      <c r="L1010">
        <v>180</v>
      </c>
      <c r="M1010">
        <v>34</v>
      </c>
      <c r="N1010">
        <v>211</v>
      </c>
      <c r="O1010">
        <v>8</v>
      </c>
      <c r="P1010">
        <v>5</v>
      </c>
      <c r="Q1010">
        <v>9</v>
      </c>
      <c r="X1010">
        <v>22</v>
      </c>
      <c r="Y1010">
        <v>490</v>
      </c>
      <c r="Z1010">
        <v>1.4999999999999999E-2</v>
      </c>
      <c r="AA1010">
        <v>1</v>
      </c>
      <c r="AB1010">
        <v>16</v>
      </c>
    </row>
    <row r="1011" spans="1:28" x14ac:dyDescent="0.2">
      <c r="A1011">
        <v>2021</v>
      </c>
      <c r="B1011">
        <v>3</v>
      </c>
      <c r="C1011" s="260">
        <v>44279</v>
      </c>
      <c r="E1011">
        <v>669</v>
      </c>
      <c r="F1011" t="s">
        <v>430</v>
      </c>
      <c r="G1011" t="s">
        <v>431</v>
      </c>
      <c r="H1011">
        <v>897.71400000000006</v>
      </c>
      <c r="I1011">
        <v>1021.734</v>
      </c>
      <c r="J1011">
        <v>990.3</v>
      </c>
      <c r="K1011">
        <v>40</v>
      </c>
      <c r="L1011">
        <v>180</v>
      </c>
      <c r="M1011">
        <v>38</v>
      </c>
      <c r="N1011">
        <v>188</v>
      </c>
      <c r="O1011">
        <v>14</v>
      </c>
      <c r="P1011">
        <v>5</v>
      </c>
      <c r="Q1011">
        <v>10</v>
      </c>
      <c r="X1011">
        <v>29</v>
      </c>
      <c r="Y1011">
        <v>269</v>
      </c>
      <c r="Z1011">
        <v>1.4999999999999999E-2</v>
      </c>
      <c r="AA1011">
        <v>1</v>
      </c>
      <c r="AB1011">
        <v>16</v>
      </c>
    </row>
    <row r="1012" spans="1:28" x14ac:dyDescent="0.2">
      <c r="A1012">
        <v>2021</v>
      </c>
      <c r="B1012">
        <v>3</v>
      </c>
      <c r="C1012" s="260">
        <v>44280</v>
      </c>
      <c r="E1012">
        <v>669</v>
      </c>
      <c r="F1012" t="s">
        <v>430</v>
      </c>
      <c r="G1012" t="s">
        <v>431</v>
      </c>
      <c r="H1012">
        <v>897.71400000000006</v>
      </c>
      <c r="I1012">
        <v>1021.734</v>
      </c>
      <c r="J1012">
        <v>1004.3</v>
      </c>
      <c r="K1012">
        <v>40</v>
      </c>
      <c r="L1012">
        <v>180</v>
      </c>
      <c r="M1012">
        <v>36</v>
      </c>
      <c r="N1012">
        <v>198</v>
      </c>
      <c r="O1012">
        <v>11</v>
      </c>
      <c r="P1012">
        <v>10</v>
      </c>
      <c r="Q1012">
        <v>18</v>
      </c>
      <c r="X1012">
        <v>39</v>
      </c>
      <c r="Y1012">
        <v>669</v>
      </c>
      <c r="Z1012">
        <v>1.4999999999999999E-2</v>
      </c>
      <c r="AA1012">
        <v>1</v>
      </c>
      <c r="AB1012">
        <v>16</v>
      </c>
    </row>
    <row r="1013" spans="1:28" x14ac:dyDescent="0.2">
      <c r="A1013">
        <v>2021</v>
      </c>
      <c r="B1013">
        <v>3</v>
      </c>
      <c r="C1013" s="260">
        <v>44283</v>
      </c>
      <c r="E1013">
        <v>669</v>
      </c>
      <c r="F1013" t="s">
        <v>430</v>
      </c>
      <c r="G1013" t="s">
        <v>431</v>
      </c>
      <c r="H1013">
        <v>897.71400000000006</v>
      </c>
      <c r="I1013">
        <v>1021.734</v>
      </c>
      <c r="J1013">
        <v>965.6</v>
      </c>
      <c r="K1013">
        <v>40</v>
      </c>
      <c r="L1013">
        <v>180</v>
      </c>
      <c r="M1013">
        <v>36</v>
      </c>
      <c r="N1013">
        <v>199</v>
      </c>
      <c r="O1013">
        <v>9</v>
      </c>
      <c r="P1013">
        <v>7</v>
      </c>
      <c r="Q1013">
        <v>12</v>
      </c>
      <c r="X1013">
        <v>28</v>
      </c>
      <c r="Y1013">
        <v>316</v>
      </c>
      <c r="Z1013">
        <v>1.4999999999999999E-2</v>
      </c>
      <c r="AA1013">
        <v>1</v>
      </c>
      <c r="AB1013">
        <v>16</v>
      </c>
    </row>
    <row r="1014" spans="1:28" x14ac:dyDescent="0.2">
      <c r="A1014">
        <v>2021</v>
      </c>
      <c r="B1014">
        <v>3</v>
      </c>
      <c r="C1014" s="260">
        <v>44284</v>
      </c>
      <c r="E1014">
        <v>669</v>
      </c>
      <c r="F1014" t="s">
        <v>430</v>
      </c>
      <c r="G1014" t="s">
        <v>431</v>
      </c>
      <c r="H1014">
        <v>897.71400000000006</v>
      </c>
      <c r="I1014">
        <v>1021.734</v>
      </c>
      <c r="J1014">
        <v>1026.2</v>
      </c>
      <c r="K1014">
        <v>40</v>
      </c>
      <c r="L1014">
        <v>180</v>
      </c>
      <c r="M1014">
        <v>36</v>
      </c>
      <c r="N1014">
        <v>202</v>
      </c>
      <c r="O1014">
        <v>7</v>
      </c>
      <c r="P1014">
        <v>6</v>
      </c>
      <c r="Q1014">
        <v>16</v>
      </c>
      <c r="X1014">
        <v>29</v>
      </c>
      <c r="Y1014">
        <v>527</v>
      </c>
      <c r="Z1014">
        <v>1.4999999999999999E-2</v>
      </c>
      <c r="AA1014">
        <v>1</v>
      </c>
      <c r="AB1014">
        <v>16</v>
      </c>
    </row>
    <row r="1015" spans="1:28" x14ac:dyDescent="0.2">
      <c r="A1015">
        <v>2021</v>
      </c>
      <c r="B1015">
        <v>3</v>
      </c>
      <c r="C1015" s="260">
        <v>44285</v>
      </c>
      <c r="E1015">
        <v>669</v>
      </c>
      <c r="F1015" t="s">
        <v>430</v>
      </c>
      <c r="G1015" t="s">
        <v>431</v>
      </c>
      <c r="H1015">
        <v>897.71400000000006</v>
      </c>
      <c r="I1015">
        <v>1021.734</v>
      </c>
      <c r="J1015">
        <v>984.5</v>
      </c>
      <c r="K1015">
        <v>40</v>
      </c>
      <c r="L1015">
        <v>180</v>
      </c>
      <c r="M1015">
        <v>36</v>
      </c>
      <c r="N1015">
        <v>202</v>
      </c>
      <c r="O1015">
        <v>9</v>
      </c>
      <c r="Q1015">
        <v>8</v>
      </c>
      <c r="S1015">
        <v>2</v>
      </c>
      <c r="X1015">
        <v>19</v>
      </c>
      <c r="Y1015">
        <v>547</v>
      </c>
      <c r="Z1015">
        <v>1.4999999999999999E-2</v>
      </c>
      <c r="AA1015">
        <v>1</v>
      </c>
      <c r="AB1015">
        <v>16</v>
      </c>
    </row>
    <row r="1016" spans="1:28" x14ac:dyDescent="0.2">
      <c r="A1016">
        <v>2021</v>
      </c>
      <c r="B1016">
        <v>3</v>
      </c>
      <c r="C1016" s="260">
        <v>44272</v>
      </c>
      <c r="E1016">
        <v>673</v>
      </c>
      <c r="F1016" t="s">
        <v>427</v>
      </c>
      <c r="G1016" t="s">
        <v>428</v>
      </c>
      <c r="H1016">
        <v>57.965600000000002</v>
      </c>
      <c r="I1016">
        <v>65.973600000000005</v>
      </c>
      <c r="J1016">
        <v>74.3</v>
      </c>
      <c r="K1016">
        <v>18</v>
      </c>
      <c r="L1016">
        <v>200</v>
      </c>
      <c r="M1016">
        <v>22</v>
      </c>
      <c r="N1016">
        <v>161</v>
      </c>
      <c r="Z1016">
        <v>1.4999999999999999E-2</v>
      </c>
      <c r="AA1016">
        <v>1</v>
      </c>
      <c r="AB1016">
        <v>16</v>
      </c>
    </row>
    <row r="1017" spans="1:28" x14ac:dyDescent="0.2">
      <c r="A1017">
        <v>2021</v>
      </c>
      <c r="B1017">
        <v>3</v>
      </c>
      <c r="C1017" s="260">
        <v>44273</v>
      </c>
      <c r="E1017">
        <v>673</v>
      </c>
      <c r="F1017" t="s">
        <v>427</v>
      </c>
      <c r="G1017" t="s">
        <v>428</v>
      </c>
      <c r="H1017">
        <v>57.965600000000002</v>
      </c>
      <c r="I1017">
        <v>65.973600000000005</v>
      </c>
      <c r="J1017">
        <v>59.3</v>
      </c>
      <c r="K1017">
        <v>18</v>
      </c>
      <c r="L1017">
        <v>200</v>
      </c>
      <c r="M1017">
        <v>21</v>
      </c>
      <c r="N1017">
        <v>171</v>
      </c>
      <c r="O1017">
        <v>4</v>
      </c>
      <c r="P1017">
        <v>1</v>
      </c>
      <c r="Q1017">
        <v>7</v>
      </c>
      <c r="X1017">
        <v>12</v>
      </c>
      <c r="Y1017">
        <v>212</v>
      </c>
      <c r="Z1017">
        <v>1.4999999999999999E-2</v>
      </c>
      <c r="AA1017">
        <v>1</v>
      </c>
      <c r="AB1017">
        <v>16</v>
      </c>
    </row>
    <row r="1018" spans="1:28" x14ac:dyDescent="0.2">
      <c r="A1018">
        <v>2021</v>
      </c>
      <c r="B1018">
        <v>3</v>
      </c>
      <c r="C1018" s="260">
        <v>44275</v>
      </c>
      <c r="E1018">
        <v>673</v>
      </c>
      <c r="F1018" t="s">
        <v>427</v>
      </c>
      <c r="G1018" t="s">
        <v>428</v>
      </c>
      <c r="H1018">
        <v>57.965600000000002</v>
      </c>
      <c r="I1018">
        <v>65.973600000000005</v>
      </c>
      <c r="J1018">
        <v>66</v>
      </c>
      <c r="K1018">
        <v>18</v>
      </c>
      <c r="L1018">
        <v>200</v>
      </c>
      <c r="M1018">
        <v>18</v>
      </c>
      <c r="N1018">
        <v>199</v>
      </c>
      <c r="O1018">
        <v>9</v>
      </c>
      <c r="P1018">
        <v>4</v>
      </c>
      <c r="Q1018">
        <v>9</v>
      </c>
      <c r="R1018">
        <v>1</v>
      </c>
      <c r="S1018">
        <v>7</v>
      </c>
      <c r="X1018">
        <v>29</v>
      </c>
      <c r="Y1018">
        <v>349</v>
      </c>
      <c r="Z1018">
        <v>1.4999999999999999E-2</v>
      </c>
      <c r="AA1018">
        <v>1</v>
      </c>
      <c r="AB1018">
        <v>16</v>
      </c>
    </row>
    <row r="1019" spans="1:28" x14ac:dyDescent="0.2">
      <c r="A1019">
        <v>2021</v>
      </c>
      <c r="B1019">
        <v>3</v>
      </c>
      <c r="C1019" s="260">
        <v>44276</v>
      </c>
      <c r="E1019">
        <v>673</v>
      </c>
      <c r="F1019" t="s">
        <v>427</v>
      </c>
      <c r="G1019" t="s">
        <v>428</v>
      </c>
      <c r="H1019">
        <v>57.965600000000002</v>
      </c>
      <c r="I1019">
        <v>65.973600000000005</v>
      </c>
      <c r="J1019">
        <v>61.4</v>
      </c>
      <c r="K1019">
        <v>18</v>
      </c>
      <c r="L1019">
        <v>200</v>
      </c>
      <c r="M1019">
        <v>20</v>
      </c>
      <c r="N1019">
        <v>177</v>
      </c>
      <c r="O1019">
        <v>8</v>
      </c>
      <c r="P1019">
        <v>7</v>
      </c>
      <c r="Q1019">
        <v>12</v>
      </c>
      <c r="R1019">
        <v>3</v>
      </c>
      <c r="S1019">
        <v>3</v>
      </c>
      <c r="X1019">
        <v>33</v>
      </c>
      <c r="Y1019">
        <v>753</v>
      </c>
      <c r="Z1019">
        <v>1.4999999999999999E-2</v>
      </c>
      <c r="AA1019">
        <v>1</v>
      </c>
      <c r="AB1019">
        <v>16</v>
      </c>
    </row>
    <row r="1020" spans="1:28" x14ac:dyDescent="0.2">
      <c r="A1020">
        <v>2021</v>
      </c>
      <c r="B1020">
        <v>3</v>
      </c>
      <c r="C1020" s="260">
        <v>44277</v>
      </c>
      <c r="E1020">
        <v>673</v>
      </c>
      <c r="F1020" t="s">
        <v>427</v>
      </c>
      <c r="G1020" t="s">
        <v>428</v>
      </c>
      <c r="H1020">
        <v>57.965600000000002</v>
      </c>
      <c r="I1020">
        <v>65.973600000000005</v>
      </c>
      <c r="K1020">
        <v>18</v>
      </c>
      <c r="L1020">
        <v>200</v>
      </c>
      <c r="Y1020">
        <v>320</v>
      </c>
      <c r="Z1020">
        <v>1.4999999999999999E-2</v>
      </c>
      <c r="AA1020">
        <v>1</v>
      </c>
      <c r="AB1020">
        <v>16</v>
      </c>
    </row>
    <row r="1021" spans="1:28" x14ac:dyDescent="0.2">
      <c r="A1021">
        <v>2021</v>
      </c>
      <c r="B1021">
        <v>3</v>
      </c>
      <c r="C1021" s="260">
        <v>44272</v>
      </c>
      <c r="E1021">
        <v>667</v>
      </c>
      <c r="F1021" t="s">
        <v>424</v>
      </c>
      <c r="G1021" t="s">
        <v>425</v>
      </c>
      <c r="H1021">
        <v>1462.3140000000001</v>
      </c>
      <c r="I1021">
        <v>1664.3340000000001</v>
      </c>
      <c r="J1021">
        <v>1528.1</v>
      </c>
      <c r="K1021">
        <v>18</v>
      </c>
      <c r="L1021">
        <v>200</v>
      </c>
      <c r="M1021">
        <v>22</v>
      </c>
      <c r="N1021">
        <v>161</v>
      </c>
      <c r="O1021">
        <v>4</v>
      </c>
      <c r="P1021">
        <v>1</v>
      </c>
      <c r="Q1021">
        <v>3</v>
      </c>
      <c r="X1021">
        <v>8</v>
      </c>
      <c r="Y1021">
        <v>328</v>
      </c>
      <c r="Z1021">
        <v>1.4999999999999999E-2</v>
      </c>
      <c r="AA1021">
        <v>1</v>
      </c>
      <c r="AB1021">
        <v>16</v>
      </c>
    </row>
    <row r="1022" spans="1:28" x14ac:dyDescent="0.2">
      <c r="A1022">
        <v>2021</v>
      </c>
      <c r="B1022">
        <v>3</v>
      </c>
      <c r="C1022" s="260">
        <v>44273</v>
      </c>
      <c r="E1022">
        <v>667</v>
      </c>
      <c r="F1022" t="s">
        <v>424</v>
      </c>
      <c r="G1022" t="s">
        <v>425</v>
      </c>
      <c r="H1022">
        <v>1462.3140000000001</v>
      </c>
      <c r="I1022">
        <v>1664.3340000000001</v>
      </c>
      <c r="J1022">
        <v>1483.2</v>
      </c>
      <c r="K1022">
        <v>18</v>
      </c>
      <c r="L1022">
        <v>200</v>
      </c>
      <c r="M1022">
        <v>21</v>
      </c>
      <c r="N1022">
        <v>171</v>
      </c>
      <c r="O1022">
        <v>5</v>
      </c>
      <c r="P1022">
        <v>4</v>
      </c>
      <c r="Q1022">
        <v>6</v>
      </c>
      <c r="X1022">
        <v>14</v>
      </c>
      <c r="Y1022">
        <v>534</v>
      </c>
      <c r="Z1022">
        <v>1.4999999999999999E-2</v>
      </c>
      <c r="AA1022">
        <v>1</v>
      </c>
      <c r="AB1022">
        <v>16</v>
      </c>
    </row>
    <row r="1023" spans="1:28" x14ac:dyDescent="0.2">
      <c r="A1023">
        <v>2021</v>
      </c>
      <c r="B1023">
        <v>3</v>
      </c>
      <c r="C1023" s="260">
        <v>44275</v>
      </c>
      <c r="E1023">
        <v>667</v>
      </c>
      <c r="F1023" t="s">
        <v>424</v>
      </c>
      <c r="G1023" t="s">
        <v>425</v>
      </c>
      <c r="H1023">
        <v>1462.3140000000001</v>
      </c>
      <c r="I1023">
        <v>1664.3340000000001</v>
      </c>
      <c r="J1023">
        <v>1573.5</v>
      </c>
      <c r="K1023">
        <v>18</v>
      </c>
      <c r="L1023">
        <v>200</v>
      </c>
      <c r="M1023">
        <v>18</v>
      </c>
      <c r="N1023">
        <v>199</v>
      </c>
      <c r="O1023">
        <v>5</v>
      </c>
      <c r="P1023">
        <v>2</v>
      </c>
      <c r="Q1023">
        <v>5</v>
      </c>
      <c r="R1023">
        <v>0</v>
      </c>
      <c r="S1023">
        <v>3</v>
      </c>
      <c r="X1023">
        <v>14</v>
      </c>
      <c r="Y1023">
        <v>334</v>
      </c>
      <c r="Z1023">
        <v>1.4999999999999999E-2</v>
      </c>
      <c r="AA1023">
        <v>1</v>
      </c>
      <c r="AB1023">
        <v>16</v>
      </c>
    </row>
    <row r="1024" spans="1:28" x14ac:dyDescent="0.2">
      <c r="A1024">
        <v>2021</v>
      </c>
      <c r="B1024">
        <v>3</v>
      </c>
      <c r="C1024" s="260">
        <v>44276</v>
      </c>
      <c r="E1024">
        <v>667</v>
      </c>
      <c r="F1024" t="s">
        <v>424</v>
      </c>
      <c r="G1024" t="s">
        <v>425</v>
      </c>
      <c r="H1024">
        <v>1462.3140000000001</v>
      </c>
      <c r="I1024">
        <v>1664.3340000000001</v>
      </c>
      <c r="J1024">
        <v>1542</v>
      </c>
      <c r="K1024">
        <v>18</v>
      </c>
      <c r="L1024">
        <v>200</v>
      </c>
      <c r="M1024">
        <v>20</v>
      </c>
      <c r="N1024">
        <v>177</v>
      </c>
      <c r="O1024">
        <v>4</v>
      </c>
      <c r="P1024">
        <v>4</v>
      </c>
      <c r="Q1024">
        <v>6</v>
      </c>
      <c r="R1024">
        <v>2</v>
      </c>
      <c r="S1024">
        <v>2</v>
      </c>
      <c r="X1024">
        <v>17</v>
      </c>
      <c r="Y1024">
        <v>737</v>
      </c>
      <c r="Z1024">
        <v>1.4999999999999999E-2</v>
      </c>
      <c r="AA1024">
        <v>1</v>
      </c>
      <c r="AB1024">
        <v>16</v>
      </c>
    </row>
    <row r="1025" spans="1:28" x14ac:dyDescent="0.2">
      <c r="A1025">
        <v>2021</v>
      </c>
      <c r="B1025">
        <v>3</v>
      </c>
      <c r="C1025" s="260">
        <v>44277</v>
      </c>
      <c r="E1025">
        <v>667</v>
      </c>
      <c r="F1025" t="s">
        <v>424</v>
      </c>
      <c r="G1025" t="s">
        <v>425</v>
      </c>
      <c r="H1025">
        <v>1462.3140000000001</v>
      </c>
      <c r="I1025">
        <v>1664.3340000000001</v>
      </c>
      <c r="K1025">
        <v>18</v>
      </c>
      <c r="L1025">
        <v>200</v>
      </c>
      <c r="Y1025">
        <v>320</v>
      </c>
      <c r="Z1025">
        <v>1.4999999999999999E-2</v>
      </c>
      <c r="AA1025">
        <v>1</v>
      </c>
      <c r="AB1025">
        <v>16</v>
      </c>
    </row>
    <row r="1026" spans="1:28" x14ac:dyDescent="0.2">
      <c r="A1026">
        <v>2021</v>
      </c>
      <c r="B1026">
        <v>3</v>
      </c>
      <c r="C1026" s="260">
        <v>44278</v>
      </c>
      <c r="E1026">
        <v>667</v>
      </c>
      <c r="F1026" t="s">
        <v>424</v>
      </c>
      <c r="G1026" t="s">
        <v>425</v>
      </c>
      <c r="H1026">
        <v>1462.3140000000001</v>
      </c>
      <c r="I1026">
        <v>1664.3340000000001</v>
      </c>
      <c r="K1026">
        <v>18</v>
      </c>
      <c r="L1026">
        <v>200</v>
      </c>
      <c r="Y1026">
        <v>160</v>
      </c>
      <c r="Z1026">
        <v>1.4999999999999999E-2</v>
      </c>
      <c r="AA1026">
        <v>1</v>
      </c>
      <c r="AB1026">
        <v>16</v>
      </c>
    </row>
    <row r="1027" spans="1:28" x14ac:dyDescent="0.2">
      <c r="A1027">
        <v>2021</v>
      </c>
      <c r="B1027">
        <v>3</v>
      </c>
      <c r="C1027" s="260">
        <v>44255</v>
      </c>
      <c r="E1027">
        <v>50</v>
      </c>
      <c r="F1027" t="s">
        <v>306</v>
      </c>
      <c r="G1027" t="s">
        <v>307</v>
      </c>
      <c r="H1027">
        <v>51.57</v>
      </c>
      <c r="I1027">
        <v>56.43</v>
      </c>
      <c r="J1027">
        <v>63</v>
      </c>
      <c r="K1027">
        <v>101</v>
      </c>
      <c r="L1027">
        <v>107</v>
      </c>
      <c r="M1027">
        <v>69</v>
      </c>
      <c r="N1027">
        <v>104</v>
      </c>
      <c r="O1027">
        <v>3</v>
      </c>
      <c r="Q1027">
        <v>4</v>
      </c>
      <c r="X1027">
        <v>7</v>
      </c>
      <c r="Y1027">
        <v>1183</v>
      </c>
      <c r="Z1027">
        <v>1.4999999999999999E-2</v>
      </c>
      <c r="AA1027">
        <v>1</v>
      </c>
      <c r="AB1027">
        <v>18</v>
      </c>
    </row>
    <row r="1028" spans="1:28" x14ac:dyDescent="0.2">
      <c r="A1028">
        <v>2021</v>
      </c>
      <c r="B1028">
        <v>3</v>
      </c>
      <c r="C1028" s="260">
        <v>44272</v>
      </c>
      <c r="E1028">
        <v>50</v>
      </c>
      <c r="F1028" t="s">
        <v>306</v>
      </c>
      <c r="G1028" t="s">
        <v>307</v>
      </c>
      <c r="H1028">
        <v>51.57</v>
      </c>
      <c r="I1028">
        <v>56.43</v>
      </c>
      <c r="J1028">
        <v>55.2</v>
      </c>
      <c r="K1028">
        <v>101</v>
      </c>
      <c r="L1028">
        <v>107</v>
      </c>
      <c r="M1028">
        <v>66</v>
      </c>
      <c r="N1028">
        <v>109</v>
      </c>
      <c r="O1028">
        <v>5</v>
      </c>
      <c r="P1028">
        <v>4</v>
      </c>
      <c r="Q1028">
        <v>8</v>
      </c>
      <c r="T1028">
        <v>5</v>
      </c>
      <c r="X1028">
        <v>22</v>
      </c>
      <c r="Y1028">
        <v>1030</v>
      </c>
      <c r="Z1028">
        <v>1.4999999999999999E-2</v>
      </c>
      <c r="AA1028">
        <v>1</v>
      </c>
      <c r="AB1028">
        <v>18</v>
      </c>
    </row>
    <row r="1029" spans="1:28" x14ac:dyDescent="0.2">
      <c r="A1029">
        <v>2021</v>
      </c>
      <c r="B1029">
        <v>3</v>
      </c>
      <c r="C1029" s="260">
        <v>44273</v>
      </c>
      <c r="E1029">
        <v>50</v>
      </c>
      <c r="F1029" t="s">
        <v>306</v>
      </c>
      <c r="G1029" t="s">
        <v>307</v>
      </c>
      <c r="H1029">
        <v>51.57</v>
      </c>
      <c r="I1029">
        <v>56.43</v>
      </c>
      <c r="J1029">
        <v>54.1</v>
      </c>
      <c r="K1029">
        <v>101</v>
      </c>
      <c r="L1029">
        <v>107</v>
      </c>
      <c r="M1029">
        <v>70</v>
      </c>
      <c r="N1029">
        <v>103</v>
      </c>
      <c r="O1029">
        <v>14</v>
      </c>
      <c r="P1029">
        <v>2</v>
      </c>
      <c r="Q1029">
        <v>5</v>
      </c>
      <c r="X1029">
        <v>21</v>
      </c>
      <c r="Y1029">
        <v>1701</v>
      </c>
      <c r="Z1029">
        <v>1.4999999999999999E-2</v>
      </c>
      <c r="AA1029">
        <v>1</v>
      </c>
      <c r="AB1029">
        <v>18</v>
      </c>
    </row>
    <row r="1030" spans="1:28" x14ac:dyDescent="0.2">
      <c r="A1030">
        <v>2021</v>
      </c>
      <c r="B1030">
        <v>3</v>
      </c>
      <c r="C1030" s="260">
        <v>44275</v>
      </c>
      <c r="E1030">
        <v>50</v>
      </c>
      <c r="F1030" t="s">
        <v>306</v>
      </c>
      <c r="G1030" t="s">
        <v>307</v>
      </c>
      <c r="H1030">
        <v>51.57</v>
      </c>
      <c r="I1030">
        <v>56.43</v>
      </c>
      <c r="K1030">
        <v>101</v>
      </c>
      <c r="L1030">
        <v>107</v>
      </c>
      <c r="Y1030">
        <v>840</v>
      </c>
      <c r="Z1030">
        <v>1.4999999999999999E-2</v>
      </c>
      <c r="AA1030">
        <v>1</v>
      </c>
      <c r="AB1030">
        <v>18</v>
      </c>
    </row>
    <row r="1031" spans="1:28" x14ac:dyDescent="0.2">
      <c r="A1031">
        <v>2021</v>
      </c>
      <c r="B1031">
        <v>3</v>
      </c>
      <c r="C1031" s="260">
        <v>44284</v>
      </c>
      <c r="E1031">
        <v>50</v>
      </c>
      <c r="F1031" t="s">
        <v>306</v>
      </c>
      <c r="G1031" t="s">
        <v>307</v>
      </c>
      <c r="H1031">
        <v>51.57</v>
      </c>
      <c r="I1031">
        <v>56.43</v>
      </c>
      <c r="J1031">
        <v>56</v>
      </c>
      <c r="K1031">
        <v>101</v>
      </c>
      <c r="L1031">
        <v>107</v>
      </c>
      <c r="M1031">
        <v>68</v>
      </c>
      <c r="N1031">
        <v>106</v>
      </c>
      <c r="O1031">
        <v>6</v>
      </c>
      <c r="P1031">
        <v>4</v>
      </c>
      <c r="Q1031">
        <v>7</v>
      </c>
      <c r="X1031">
        <v>17</v>
      </c>
      <c r="Y1031">
        <v>353</v>
      </c>
      <c r="Z1031">
        <v>1.4999999999999999E-2</v>
      </c>
      <c r="AA1031">
        <v>1</v>
      </c>
      <c r="AB1031">
        <v>18</v>
      </c>
    </row>
    <row r="1032" spans="1:28" x14ac:dyDescent="0.2">
      <c r="A1032">
        <v>2021</v>
      </c>
      <c r="B1032">
        <v>3</v>
      </c>
      <c r="C1032" s="260">
        <v>44285</v>
      </c>
      <c r="E1032">
        <v>50</v>
      </c>
      <c r="F1032" t="s">
        <v>306</v>
      </c>
      <c r="G1032" t="s">
        <v>307</v>
      </c>
      <c r="H1032">
        <v>51.57</v>
      </c>
      <c r="I1032">
        <v>56.43</v>
      </c>
      <c r="J1032">
        <v>62.2</v>
      </c>
      <c r="K1032">
        <v>101</v>
      </c>
      <c r="L1032">
        <v>107</v>
      </c>
      <c r="M1032">
        <v>70</v>
      </c>
      <c r="N1032">
        <v>104</v>
      </c>
      <c r="O1032">
        <v>5</v>
      </c>
      <c r="Q1032">
        <v>8</v>
      </c>
      <c r="X1032">
        <v>13</v>
      </c>
      <c r="Y1032">
        <v>1273</v>
      </c>
      <c r="Z1032">
        <v>1.4999999999999999E-2</v>
      </c>
      <c r="AA1032">
        <v>1</v>
      </c>
      <c r="AB1032">
        <v>18</v>
      </c>
    </row>
    <row r="1033" spans="1:28" x14ac:dyDescent="0.2">
      <c r="A1033">
        <v>2021</v>
      </c>
      <c r="B1033">
        <v>3</v>
      </c>
      <c r="C1033" s="260">
        <v>44255</v>
      </c>
      <c r="E1033">
        <v>122</v>
      </c>
      <c r="F1033" t="s">
        <v>154</v>
      </c>
      <c r="G1033" t="s">
        <v>155</v>
      </c>
      <c r="H1033">
        <v>267.39999999999998</v>
      </c>
      <c r="I1033">
        <v>292.60000000000002</v>
      </c>
      <c r="K1033">
        <v>63</v>
      </c>
      <c r="L1033">
        <v>115</v>
      </c>
      <c r="Y1033">
        <v>700</v>
      </c>
      <c r="Z1033">
        <v>1.4999999999999999E-2</v>
      </c>
      <c r="AA1033">
        <v>1</v>
      </c>
      <c r="AB1033">
        <v>22</v>
      </c>
    </row>
    <row r="1034" spans="1:28" x14ac:dyDescent="0.2">
      <c r="A1034">
        <v>2021</v>
      </c>
      <c r="B1034">
        <v>3</v>
      </c>
      <c r="C1034" s="260">
        <v>44256</v>
      </c>
      <c r="E1034">
        <v>122</v>
      </c>
      <c r="F1034" t="s">
        <v>154</v>
      </c>
      <c r="G1034" t="s">
        <v>155</v>
      </c>
      <c r="H1034">
        <v>267.39999999999998</v>
      </c>
      <c r="I1034">
        <v>292.60000000000002</v>
      </c>
      <c r="K1034">
        <v>63</v>
      </c>
      <c r="L1034">
        <v>115</v>
      </c>
      <c r="Y1034">
        <v>300</v>
      </c>
      <c r="Z1034">
        <v>1.4999999999999999E-2</v>
      </c>
      <c r="AA1034">
        <v>1</v>
      </c>
      <c r="AB1034">
        <v>22</v>
      </c>
    </row>
    <row r="1035" spans="1:28" x14ac:dyDescent="0.2">
      <c r="A1035">
        <v>2021</v>
      </c>
      <c r="B1035">
        <v>3</v>
      </c>
      <c r="C1035" s="260">
        <v>44263</v>
      </c>
      <c r="E1035">
        <v>122</v>
      </c>
      <c r="F1035" t="s">
        <v>154</v>
      </c>
      <c r="G1035" t="s">
        <v>155</v>
      </c>
      <c r="H1035">
        <v>267.39999999999998</v>
      </c>
      <c r="I1035">
        <v>292.60000000000002</v>
      </c>
      <c r="K1035">
        <v>63</v>
      </c>
      <c r="L1035">
        <v>115</v>
      </c>
      <c r="Y1035">
        <v>400</v>
      </c>
      <c r="Z1035">
        <v>1.4999999999999999E-2</v>
      </c>
      <c r="AA1035">
        <v>1</v>
      </c>
      <c r="AB1035">
        <v>22</v>
      </c>
    </row>
    <row r="1036" spans="1:28" x14ac:dyDescent="0.2">
      <c r="A1036">
        <v>2021</v>
      </c>
      <c r="B1036">
        <v>3</v>
      </c>
      <c r="C1036" s="260">
        <v>44264</v>
      </c>
      <c r="E1036">
        <v>122</v>
      </c>
      <c r="F1036" t="s">
        <v>154</v>
      </c>
      <c r="G1036" t="s">
        <v>155</v>
      </c>
      <c r="H1036">
        <v>267.39999999999998</v>
      </c>
      <c r="I1036">
        <v>292.60000000000002</v>
      </c>
      <c r="J1036">
        <v>287.8</v>
      </c>
      <c r="K1036">
        <v>63</v>
      </c>
      <c r="L1036">
        <v>115</v>
      </c>
      <c r="M1036">
        <v>69</v>
      </c>
      <c r="N1036">
        <v>105</v>
      </c>
      <c r="O1036">
        <v>2</v>
      </c>
      <c r="Q1036">
        <v>6</v>
      </c>
      <c r="X1036">
        <v>8</v>
      </c>
      <c r="Y1036">
        <v>608</v>
      </c>
      <c r="Z1036">
        <v>1.4999999999999999E-2</v>
      </c>
      <c r="AA1036">
        <v>1</v>
      </c>
      <c r="AB1036">
        <v>22</v>
      </c>
    </row>
    <row r="1037" spans="1:28" x14ac:dyDescent="0.2">
      <c r="A1037">
        <v>2021</v>
      </c>
      <c r="B1037">
        <v>3</v>
      </c>
      <c r="C1037" s="260">
        <v>44265</v>
      </c>
      <c r="E1037">
        <v>122</v>
      </c>
      <c r="F1037" t="s">
        <v>154</v>
      </c>
      <c r="G1037" t="s">
        <v>155</v>
      </c>
      <c r="H1037">
        <v>267.39999999999998</v>
      </c>
      <c r="I1037">
        <v>292.60000000000002</v>
      </c>
      <c r="J1037">
        <v>274</v>
      </c>
      <c r="K1037">
        <v>63</v>
      </c>
      <c r="L1037">
        <v>115</v>
      </c>
      <c r="M1037">
        <v>74</v>
      </c>
      <c r="N1037">
        <v>98</v>
      </c>
      <c r="O1037">
        <v>4</v>
      </c>
      <c r="P1037">
        <v>2</v>
      </c>
      <c r="Q1037">
        <v>7</v>
      </c>
      <c r="X1037">
        <v>13</v>
      </c>
      <c r="Y1037">
        <v>13</v>
      </c>
      <c r="Z1037">
        <v>1.4999999999999999E-2</v>
      </c>
      <c r="AA1037">
        <v>1</v>
      </c>
      <c r="AB1037">
        <v>22</v>
      </c>
    </row>
    <row r="1038" spans="1:28" x14ac:dyDescent="0.2">
      <c r="A1038">
        <v>2021</v>
      </c>
      <c r="B1038">
        <v>3</v>
      </c>
      <c r="C1038" s="260">
        <v>44269</v>
      </c>
      <c r="E1038">
        <v>122</v>
      </c>
      <c r="F1038" t="s">
        <v>154</v>
      </c>
      <c r="G1038" t="s">
        <v>155</v>
      </c>
      <c r="H1038">
        <v>267.39999999999998</v>
      </c>
      <c r="I1038">
        <v>292.60000000000002</v>
      </c>
      <c r="J1038">
        <v>281</v>
      </c>
      <c r="K1038">
        <v>63</v>
      </c>
      <c r="L1038">
        <v>115</v>
      </c>
      <c r="M1038">
        <v>70</v>
      </c>
      <c r="N1038">
        <v>103</v>
      </c>
      <c r="O1038">
        <v>5</v>
      </c>
      <c r="P1038">
        <v>5</v>
      </c>
      <c r="Q1038">
        <v>2</v>
      </c>
      <c r="X1038">
        <v>12</v>
      </c>
      <c r="Y1038">
        <v>112</v>
      </c>
      <c r="Z1038">
        <v>1.4999999999999999E-2</v>
      </c>
      <c r="AA1038">
        <v>1</v>
      </c>
      <c r="AB1038">
        <v>22</v>
      </c>
    </row>
    <row r="1039" spans="1:28" x14ac:dyDescent="0.2">
      <c r="A1039">
        <v>2021</v>
      </c>
      <c r="B1039">
        <v>3</v>
      </c>
      <c r="C1039" s="260">
        <v>44270</v>
      </c>
      <c r="E1039">
        <v>122</v>
      </c>
      <c r="F1039" t="s">
        <v>154</v>
      </c>
      <c r="G1039" t="s">
        <v>155</v>
      </c>
      <c r="H1039">
        <v>267.39999999999998</v>
      </c>
      <c r="I1039">
        <v>292.60000000000002</v>
      </c>
      <c r="J1039">
        <v>279.39999999999998</v>
      </c>
      <c r="K1039">
        <v>63</v>
      </c>
      <c r="L1039">
        <v>115</v>
      </c>
      <c r="M1039">
        <v>70</v>
      </c>
      <c r="N1039">
        <v>103</v>
      </c>
      <c r="O1039">
        <v>4</v>
      </c>
      <c r="P1039">
        <v>2</v>
      </c>
      <c r="Q1039">
        <v>7</v>
      </c>
      <c r="X1039">
        <v>13</v>
      </c>
      <c r="Y1039">
        <v>863</v>
      </c>
      <c r="Z1039">
        <v>1.4999999999999999E-2</v>
      </c>
      <c r="AA1039">
        <v>1</v>
      </c>
      <c r="AB1039">
        <v>22</v>
      </c>
    </row>
    <row r="1040" spans="1:28" x14ac:dyDescent="0.2">
      <c r="A1040">
        <v>2021</v>
      </c>
      <c r="B1040">
        <v>3</v>
      </c>
      <c r="C1040" s="260">
        <v>44271</v>
      </c>
      <c r="E1040">
        <v>122</v>
      </c>
      <c r="F1040" t="s">
        <v>154</v>
      </c>
      <c r="G1040" t="s">
        <v>155</v>
      </c>
      <c r="H1040">
        <v>267.39999999999998</v>
      </c>
      <c r="I1040">
        <v>292.60000000000002</v>
      </c>
      <c r="J1040">
        <v>274.39999999999998</v>
      </c>
      <c r="K1040">
        <v>63</v>
      </c>
      <c r="L1040">
        <v>115</v>
      </c>
      <c r="M1040">
        <v>67</v>
      </c>
      <c r="N1040">
        <v>107</v>
      </c>
      <c r="O1040">
        <v>4</v>
      </c>
      <c r="P1040">
        <v>4</v>
      </c>
      <c r="Q1040">
        <v>5</v>
      </c>
      <c r="X1040">
        <v>13</v>
      </c>
      <c r="Y1040">
        <v>263</v>
      </c>
      <c r="Z1040">
        <v>1.4999999999999999E-2</v>
      </c>
      <c r="AA1040">
        <v>1</v>
      </c>
      <c r="AB1040">
        <v>22</v>
      </c>
    </row>
    <row r="1041" spans="1:28" x14ac:dyDescent="0.2">
      <c r="A1041">
        <v>2021</v>
      </c>
      <c r="B1041">
        <v>3</v>
      </c>
      <c r="C1041" s="260">
        <v>44272</v>
      </c>
      <c r="E1041">
        <v>122</v>
      </c>
      <c r="F1041" t="s">
        <v>154</v>
      </c>
      <c r="G1041" t="s">
        <v>155</v>
      </c>
      <c r="H1041">
        <v>267.39999999999998</v>
      </c>
      <c r="I1041">
        <v>292.60000000000002</v>
      </c>
      <c r="J1041">
        <v>291.5</v>
      </c>
      <c r="K1041">
        <v>63</v>
      </c>
      <c r="L1041">
        <v>115</v>
      </c>
      <c r="M1041">
        <v>77</v>
      </c>
      <c r="N1041">
        <v>94</v>
      </c>
      <c r="O1041">
        <v>6</v>
      </c>
      <c r="Q1041">
        <v>1</v>
      </c>
      <c r="X1041">
        <v>7</v>
      </c>
      <c r="Y1041">
        <v>1207</v>
      </c>
      <c r="Z1041">
        <v>1.4999999999999999E-2</v>
      </c>
      <c r="AA1041">
        <v>1</v>
      </c>
      <c r="AB1041">
        <v>22</v>
      </c>
    </row>
    <row r="1042" spans="1:28" x14ac:dyDescent="0.2">
      <c r="A1042">
        <v>2021</v>
      </c>
      <c r="B1042">
        <v>3</v>
      </c>
      <c r="C1042" s="260">
        <v>44275</v>
      </c>
      <c r="E1042">
        <v>122</v>
      </c>
      <c r="F1042" t="s">
        <v>154</v>
      </c>
      <c r="G1042" t="s">
        <v>155</v>
      </c>
      <c r="H1042">
        <v>267.39999999999998</v>
      </c>
      <c r="I1042">
        <v>292.60000000000002</v>
      </c>
      <c r="K1042">
        <v>63</v>
      </c>
      <c r="L1042">
        <v>115</v>
      </c>
      <c r="Y1042">
        <v>300</v>
      </c>
      <c r="Z1042">
        <v>1.4999999999999999E-2</v>
      </c>
      <c r="AA1042">
        <v>1</v>
      </c>
      <c r="AB1042">
        <v>22</v>
      </c>
    </row>
    <row r="1043" spans="1:28" x14ac:dyDescent="0.2">
      <c r="A1043">
        <v>2021</v>
      </c>
      <c r="B1043">
        <v>3</v>
      </c>
      <c r="C1043" s="260">
        <v>44276</v>
      </c>
      <c r="E1043">
        <v>122</v>
      </c>
      <c r="F1043" t="s">
        <v>154</v>
      </c>
      <c r="G1043" t="s">
        <v>155</v>
      </c>
      <c r="H1043">
        <v>267.39999999999998</v>
      </c>
      <c r="I1043">
        <v>292.60000000000002</v>
      </c>
      <c r="K1043">
        <v>63</v>
      </c>
      <c r="L1043">
        <v>115</v>
      </c>
      <c r="Y1043">
        <v>880</v>
      </c>
      <c r="Z1043">
        <v>1.4999999999999999E-2</v>
      </c>
      <c r="AA1043">
        <v>1</v>
      </c>
      <c r="AB1043">
        <v>22</v>
      </c>
    </row>
    <row r="1044" spans="1:28" x14ac:dyDescent="0.2">
      <c r="A1044">
        <v>2021</v>
      </c>
      <c r="B1044">
        <v>3</v>
      </c>
      <c r="C1044" s="260">
        <v>44277</v>
      </c>
      <c r="E1044">
        <v>122</v>
      </c>
      <c r="F1044" t="s">
        <v>154</v>
      </c>
      <c r="G1044" t="s">
        <v>155</v>
      </c>
      <c r="H1044">
        <v>267.39999999999998</v>
      </c>
      <c r="I1044">
        <v>292.60000000000002</v>
      </c>
      <c r="K1044">
        <v>63</v>
      </c>
      <c r="L1044">
        <v>115</v>
      </c>
      <c r="Y1044">
        <v>720</v>
      </c>
      <c r="Z1044">
        <v>1.4999999999999999E-2</v>
      </c>
      <c r="AA1044">
        <v>1</v>
      </c>
      <c r="AB1044">
        <v>22</v>
      </c>
    </row>
    <row r="1045" spans="1:28" x14ac:dyDescent="0.2">
      <c r="A1045">
        <v>2021</v>
      </c>
      <c r="B1045">
        <v>3</v>
      </c>
      <c r="C1045" s="260">
        <v>44279</v>
      </c>
      <c r="E1045">
        <v>122</v>
      </c>
      <c r="F1045" t="s">
        <v>154</v>
      </c>
      <c r="G1045" t="s">
        <v>155</v>
      </c>
      <c r="H1045">
        <v>267.39999999999998</v>
      </c>
      <c r="I1045">
        <v>292.60000000000002</v>
      </c>
      <c r="K1045">
        <v>63</v>
      </c>
      <c r="L1045">
        <v>115</v>
      </c>
      <c r="Y1045">
        <v>560</v>
      </c>
      <c r="Z1045">
        <v>1.4999999999999999E-2</v>
      </c>
      <c r="AA1045">
        <v>1</v>
      </c>
      <c r="AB1045">
        <v>22</v>
      </c>
    </row>
    <row r="1046" spans="1:28" x14ac:dyDescent="0.2">
      <c r="A1046">
        <v>2021</v>
      </c>
      <c r="B1046">
        <v>3</v>
      </c>
      <c r="C1046" s="260">
        <v>44255</v>
      </c>
      <c r="E1046">
        <v>660</v>
      </c>
      <c r="F1046" t="s">
        <v>442</v>
      </c>
      <c r="G1046" t="s">
        <v>443</v>
      </c>
      <c r="H1046">
        <v>1190.365</v>
      </c>
      <c r="I1046">
        <v>1354.8150000000001</v>
      </c>
      <c r="J1046">
        <v>1270</v>
      </c>
      <c r="K1046">
        <v>20</v>
      </c>
      <c r="L1046">
        <v>180</v>
      </c>
      <c r="M1046">
        <v>23</v>
      </c>
      <c r="N1046">
        <v>157</v>
      </c>
      <c r="O1046">
        <v>1</v>
      </c>
      <c r="P1046">
        <v>0</v>
      </c>
      <c r="Q1046">
        <v>2</v>
      </c>
      <c r="S1046">
        <v>1</v>
      </c>
      <c r="X1046">
        <v>4</v>
      </c>
      <c r="Y1046">
        <v>184</v>
      </c>
      <c r="Z1046">
        <v>1.4999999999999999E-2</v>
      </c>
      <c r="AA1046">
        <v>1</v>
      </c>
      <c r="AB1046">
        <v>16</v>
      </c>
    </row>
    <row r="1047" spans="1:28" x14ac:dyDescent="0.2">
      <c r="A1047">
        <v>2021</v>
      </c>
      <c r="B1047">
        <v>3</v>
      </c>
      <c r="C1047" s="260">
        <v>44256</v>
      </c>
      <c r="E1047">
        <v>658</v>
      </c>
      <c r="F1047" t="s">
        <v>270</v>
      </c>
      <c r="G1047" t="s">
        <v>271</v>
      </c>
      <c r="H1047">
        <v>83.7</v>
      </c>
      <c r="I1047">
        <v>96.3</v>
      </c>
      <c r="J1047">
        <v>92.9</v>
      </c>
      <c r="K1047">
        <v>60</v>
      </c>
      <c r="L1047">
        <v>180</v>
      </c>
      <c r="M1047">
        <v>66</v>
      </c>
      <c r="N1047">
        <v>165</v>
      </c>
      <c r="O1047">
        <v>10</v>
      </c>
      <c r="P1047">
        <v>4</v>
      </c>
      <c r="Q1047">
        <v>8</v>
      </c>
      <c r="X1047">
        <v>22</v>
      </c>
      <c r="Y1047">
        <v>1042</v>
      </c>
      <c r="Z1047">
        <v>0.02</v>
      </c>
      <c r="AA1047">
        <v>1</v>
      </c>
      <c r="AB1047">
        <v>20</v>
      </c>
    </row>
    <row r="1048" spans="1:28" x14ac:dyDescent="0.2">
      <c r="A1048">
        <v>2021</v>
      </c>
      <c r="B1048">
        <v>3</v>
      </c>
      <c r="C1048" s="260">
        <v>44257</v>
      </c>
      <c r="E1048">
        <v>658</v>
      </c>
      <c r="F1048" t="s">
        <v>270</v>
      </c>
      <c r="G1048" t="s">
        <v>271</v>
      </c>
      <c r="H1048">
        <v>83.7</v>
      </c>
      <c r="I1048">
        <v>96.3</v>
      </c>
      <c r="J1048">
        <v>91.3</v>
      </c>
      <c r="K1048">
        <v>60</v>
      </c>
      <c r="L1048">
        <v>180</v>
      </c>
      <c r="M1048">
        <v>65</v>
      </c>
      <c r="N1048">
        <v>167</v>
      </c>
      <c r="O1048">
        <v>12</v>
      </c>
      <c r="P1048">
        <v>2</v>
      </c>
      <c r="Q1048">
        <v>6</v>
      </c>
      <c r="X1048">
        <v>20</v>
      </c>
      <c r="Y1048">
        <v>1475</v>
      </c>
      <c r="Z1048">
        <v>0.02</v>
      </c>
      <c r="AA1048">
        <v>1</v>
      </c>
      <c r="AB1048">
        <v>20</v>
      </c>
    </row>
    <row r="1049" spans="1:28" x14ac:dyDescent="0.2">
      <c r="A1049">
        <v>2021</v>
      </c>
      <c r="B1049">
        <v>3</v>
      </c>
      <c r="C1049" s="260">
        <v>44258</v>
      </c>
      <c r="E1049">
        <v>658</v>
      </c>
      <c r="F1049" t="s">
        <v>270</v>
      </c>
      <c r="G1049" t="s">
        <v>271</v>
      </c>
      <c r="H1049">
        <v>83.7</v>
      </c>
      <c r="I1049">
        <v>96.3</v>
      </c>
      <c r="K1049">
        <v>60</v>
      </c>
      <c r="L1049">
        <v>180</v>
      </c>
      <c r="Y1049">
        <v>120</v>
      </c>
      <c r="Z1049">
        <v>0.02</v>
      </c>
      <c r="AA1049">
        <v>1</v>
      </c>
      <c r="AB1049">
        <v>20</v>
      </c>
    </row>
    <row r="1050" spans="1:28" x14ac:dyDescent="0.2">
      <c r="A1050">
        <v>2021</v>
      </c>
      <c r="B1050">
        <v>3</v>
      </c>
      <c r="C1050" s="260">
        <v>44269</v>
      </c>
      <c r="E1050">
        <v>658</v>
      </c>
      <c r="F1050" t="s">
        <v>270</v>
      </c>
      <c r="G1050" t="s">
        <v>271</v>
      </c>
      <c r="H1050">
        <v>83.7</v>
      </c>
      <c r="I1050">
        <v>96.3</v>
      </c>
      <c r="J1050">
        <v>88.2</v>
      </c>
      <c r="K1050">
        <v>60</v>
      </c>
      <c r="L1050">
        <v>180</v>
      </c>
      <c r="M1050">
        <v>69</v>
      </c>
      <c r="N1050">
        <v>157</v>
      </c>
      <c r="Z1050">
        <v>0.02</v>
      </c>
      <c r="AA1050">
        <v>1</v>
      </c>
      <c r="AB1050">
        <v>20</v>
      </c>
    </row>
    <row r="1051" spans="1:28" x14ac:dyDescent="0.2">
      <c r="A1051">
        <v>2021</v>
      </c>
      <c r="B1051">
        <v>3</v>
      </c>
      <c r="C1051" s="260">
        <v>44270</v>
      </c>
      <c r="E1051">
        <v>658</v>
      </c>
      <c r="F1051" t="s">
        <v>270</v>
      </c>
      <c r="G1051" t="s">
        <v>271</v>
      </c>
      <c r="H1051">
        <v>83.7</v>
      </c>
      <c r="I1051">
        <v>96.3</v>
      </c>
      <c r="J1051">
        <v>93.9</v>
      </c>
      <c r="K1051">
        <v>60</v>
      </c>
      <c r="L1051">
        <v>180</v>
      </c>
      <c r="M1051">
        <v>71</v>
      </c>
      <c r="N1051">
        <v>152</v>
      </c>
      <c r="O1051">
        <v>6</v>
      </c>
      <c r="P1051">
        <v>4</v>
      </c>
      <c r="Q1051">
        <v>13</v>
      </c>
      <c r="X1051">
        <v>23</v>
      </c>
      <c r="Y1051">
        <v>1253</v>
      </c>
      <c r="Z1051">
        <v>0.02</v>
      </c>
      <c r="AA1051">
        <v>1</v>
      </c>
      <c r="AB1051">
        <v>20</v>
      </c>
    </row>
    <row r="1052" spans="1:28" x14ac:dyDescent="0.2">
      <c r="A1052">
        <v>2021</v>
      </c>
      <c r="B1052">
        <v>3</v>
      </c>
      <c r="C1052" s="260">
        <v>44271</v>
      </c>
      <c r="E1052">
        <v>658</v>
      </c>
      <c r="F1052" t="s">
        <v>270</v>
      </c>
      <c r="G1052" t="s">
        <v>271</v>
      </c>
      <c r="H1052">
        <v>83.7</v>
      </c>
      <c r="I1052">
        <v>96.3</v>
      </c>
      <c r="K1052">
        <v>60</v>
      </c>
      <c r="L1052">
        <v>180</v>
      </c>
      <c r="Y1052">
        <v>120</v>
      </c>
      <c r="Z1052">
        <v>0.02</v>
      </c>
      <c r="AA1052">
        <v>1</v>
      </c>
      <c r="AB1052">
        <v>20</v>
      </c>
    </row>
    <row r="1053" spans="1:28" x14ac:dyDescent="0.2">
      <c r="A1053">
        <v>2021</v>
      </c>
      <c r="B1053">
        <v>3</v>
      </c>
      <c r="C1053" s="260">
        <v>44256</v>
      </c>
      <c r="E1053">
        <v>656</v>
      </c>
      <c r="F1053" t="s">
        <v>264</v>
      </c>
      <c r="G1053" t="s">
        <v>265</v>
      </c>
      <c r="H1053">
        <v>137.63999999999999</v>
      </c>
      <c r="I1053">
        <v>158.36000000000001</v>
      </c>
      <c r="J1053">
        <v>149.6</v>
      </c>
      <c r="K1053">
        <v>60</v>
      </c>
      <c r="L1053">
        <v>180</v>
      </c>
      <c r="M1053">
        <v>66</v>
      </c>
      <c r="N1053">
        <v>165</v>
      </c>
      <c r="O1053">
        <v>10</v>
      </c>
      <c r="P1053">
        <v>4</v>
      </c>
      <c r="Q1053">
        <v>9</v>
      </c>
      <c r="X1053">
        <v>23</v>
      </c>
      <c r="Y1053">
        <v>1073</v>
      </c>
      <c r="Z1053">
        <v>0.02</v>
      </c>
      <c r="AA1053">
        <v>1</v>
      </c>
      <c r="AB1053">
        <v>20</v>
      </c>
    </row>
    <row r="1054" spans="1:28" x14ac:dyDescent="0.2">
      <c r="A1054">
        <v>2021</v>
      </c>
      <c r="B1054">
        <v>3</v>
      </c>
      <c r="C1054" s="260">
        <v>44257</v>
      </c>
      <c r="E1054">
        <v>656</v>
      </c>
      <c r="F1054" t="s">
        <v>264</v>
      </c>
      <c r="G1054" t="s">
        <v>265</v>
      </c>
      <c r="H1054">
        <v>137.63999999999999</v>
      </c>
      <c r="I1054">
        <v>158.36000000000001</v>
      </c>
      <c r="J1054">
        <v>149.6</v>
      </c>
      <c r="K1054">
        <v>60</v>
      </c>
      <c r="L1054">
        <v>180</v>
      </c>
      <c r="M1054">
        <v>65</v>
      </c>
      <c r="N1054">
        <v>167</v>
      </c>
      <c r="O1054">
        <v>7</v>
      </c>
      <c r="P1054">
        <v>2</v>
      </c>
      <c r="Q1054">
        <v>6</v>
      </c>
      <c r="X1054">
        <v>15</v>
      </c>
      <c r="Y1054">
        <v>1475</v>
      </c>
      <c r="Z1054">
        <v>0.02</v>
      </c>
      <c r="AA1054">
        <v>1</v>
      </c>
      <c r="AB1054">
        <v>20</v>
      </c>
    </row>
    <row r="1055" spans="1:28" x14ac:dyDescent="0.2">
      <c r="A1055">
        <v>2021</v>
      </c>
      <c r="B1055">
        <v>3</v>
      </c>
      <c r="C1055" s="260">
        <v>44258</v>
      </c>
      <c r="E1055">
        <v>656</v>
      </c>
      <c r="F1055" t="s">
        <v>264</v>
      </c>
      <c r="G1055" t="s">
        <v>265</v>
      </c>
      <c r="H1055">
        <v>137.63999999999999</v>
      </c>
      <c r="I1055">
        <v>158.36000000000001</v>
      </c>
      <c r="K1055">
        <v>60</v>
      </c>
      <c r="L1055">
        <v>180</v>
      </c>
      <c r="Y1055">
        <v>150</v>
      </c>
      <c r="Z1055">
        <v>0.02</v>
      </c>
      <c r="AA1055">
        <v>1</v>
      </c>
      <c r="AB1055">
        <v>20</v>
      </c>
    </row>
    <row r="1056" spans="1:28" x14ac:dyDescent="0.2">
      <c r="A1056">
        <v>2021</v>
      </c>
      <c r="B1056">
        <v>3</v>
      </c>
      <c r="C1056" s="260">
        <v>44269</v>
      </c>
      <c r="E1056">
        <v>656</v>
      </c>
      <c r="F1056" t="s">
        <v>264</v>
      </c>
      <c r="G1056" t="s">
        <v>265</v>
      </c>
      <c r="H1056">
        <v>137.63999999999999</v>
      </c>
      <c r="I1056">
        <v>158.36000000000001</v>
      </c>
      <c r="J1056">
        <v>141.19999999999999</v>
      </c>
      <c r="K1056">
        <v>60</v>
      </c>
      <c r="L1056">
        <v>180</v>
      </c>
      <c r="M1056">
        <v>69</v>
      </c>
      <c r="N1056">
        <v>157</v>
      </c>
      <c r="Z1056">
        <v>0.02</v>
      </c>
      <c r="AA1056">
        <v>1</v>
      </c>
      <c r="AB1056">
        <v>20</v>
      </c>
    </row>
    <row r="1057" spans="1:28" x14ac:dyDescent="0.2">
      <c r="A1057">
        <v>2021</v>
      </c>
      <c r="B1057">
        <v>3</v>
      </c>
      <c r="C1057" s="260">
        <v>44270</v>
      </c>
      <c r="E1057">
        <v>656</v>
      </c>
      <c r="F1057" t="s">
        <v>264</v>
      </c>
      <c r="G1057" t="s">
        <v>265</v>
      </c>
      <c r="H1057">
        <v>137.63999999999999</v>
      </c>
      <c r="I1057">
        <v>158.36000000000001</v>
      </c>
      <c r="J1057">
        <v>148.19999999999999</v>
      </c>
      <c r="K1057">
        <v>60</v>
      </c>
      <c r="L1057">
        <v>180</v>
      </c>
      <c r="M1057">
        <v>71</v>
      </c>
      <c r="N1057">
        <v>152</v>
      </c>
      <c r="O1057">
        <v>10</v>
      </c>
      <c r="P1057">
        <v>6</v>
      </c>
      <c r="Q1057">
        <v>5</v>
      </c>
      <c r="X1057">
        <v>21</v>
      </c>
      <c r="Y1057">
        <v>1221</v>
      </c>
      <c r="Z1057">
        <v>0.02</v>
      </c>
      <c r="AA1057">
        <v>1</v>
      </c>
      <c r="AB1057">
        <v>20</v>
      </c>
    </row>
    <row r="1058" spans="1:28" x14ac:dyDescent="0.2">
      <c r="A1058">
        <v>2021</v>
      </c>
      <c r="B1058">
        <v>3</v>
      </c>
      <c r="C1058" s="260">
        <v>44271</v>
      </c>
      <c r="E1058">
        <v>656</v>
      </c>
      <c r="F1058" t="s">
        <v>264</v>
      </c>
      <c r="G1058" t="s">
        <v>265</v>
      </c>
      <c r="H1058">
        <v>137.63999999999999</v>
      </c>
      <c r="I1058">
        <v>158.36000000000001</v>
      </c>
      <c r="K1058">
        <v>60</v>
      </c>
      <c r="L1058">
        <v>180</v>
      </c>
      <c r="Y1058">
        <v>130</v>
      </c>
      <c r="Z1058">
        <v>0.02</v>
      </c>
      <c r="AA1058">
        <v>1</v>
      </c>
      <c r="AB1058">
        <v>20</v>
      </c>
    </row>
    <row r="1059" spans="1:28" x14ac:dyDescent="0.2">
      <c r="A1059">
        <v>2021</v>
      </c>
      <c r="B1059">
        <v>3</v>
      </c>
      <c r="C1059" s="260">
        <v>44256</v>
      </c>
      <c r="E1059">
        <v>657</v>
      </c>
      <c r="F1059" t="s">
        <v>267</v>
      </c>
      <c r="G1059" t="s">
        <v>268</v>
      </c>
      <c r="H1059">
        <v>83.7</v>
      </c>
      <c r="I1059">
        <v>96.3</v>
      </c>
      <c r="J1059">
        <v>92.9</v>
      </c>
      <c r="K1059">
        <v>60</v>
      </c>
      <c r="L1059">
        <v>180</v>
      </c>
      <c r="M1059">
        <v>66</v>
      </c>
      <c r="N1059">
        <v>165</v>
      </c>
      <c r="O1059">
        <v>10</v>
      </c>
      <c r="P1059">
        <v>4</v>
      </c>
      <c r="Q1059">
        <v>8</v>
      </c>
      <c r="X1059">
        <v>22</v>
      </c>
      <c r="Y1059">
        <v>1042</v>
      </c>
      <c r="Z1059">
        <v>0.02</v>
      </c>
      <c r="AA1059">
        <v>1</v>
      </c>
      <c r="AB1059">
        <v>20</v>
      </c>
    </row>
    <row r="1060" spans="1:28" x14ac:dyDescent="0.2">
      <c r="A1060">
        <v>2021</v>
      </c>
      <c r="B1060">
        <v>3</v>
      </c>
      <c r="C1060" s="260">
        <v>44257</v>
      </c>
      <c r="E1060">
        <v>657</v>
      </c>
      <c r="F1060" t="s">
        <v>267</v>
      </c>
      <c r="G1060" t="s">
        <v>268</v>
      </c>
      <c r="H1060">
        <v>83.7</v>
      </c>
      <c r="I1060">
        <v>96.3</v>
      </c>
      <c r="J1060">
        <v>91.3</v>
      </c>
      <c r="K1060">
        <v>60</v>
      </c>
      <c r="L1060">
        <v>180</v>
      </c>
      <c r="M1060">
        <v>65</v>
      </c>
      <c r="N1060">
        <v>167</v>
      </c>
      <c r="O1060">
        <v>12</v>
      </c>
      <c r="P1060">
        <v>2</v>
      </c>
      <c r="Q1060">
        <v>6</v>
      </c>
      <c r="X1060">
        <v>20</v>
      </c>
      <c r="Y1060">
        <v>1475</v>
      </c>
      <c r="Z1060">
        <v>0.02</v>
      </c>
      <c r="AA1060">
        <v>1</v>
      </c>
      <c r="AB1060">
        <v>20</v>
      </c>
    </row>
    <row r="1061" spans="1:28" x14ac:dyDescent="0.2">
      <c r="A1061">
        <v>2021</v>
      </c>
      <c r="B1061">
        <v>3</v>
      </c>
      <c r="C1061" s="260">
        <v>44258</v>
      </c>
      <c r="E1061">
        <v>657</v>
      </c>
      <c r="F1061" t="s">
        <v>267</v>
      </c>
      <c r="G1061" t="s">
        <v>268</v>
      </c>
      <c r="H1061">
        <v>83.7</v>
      </c>
      <c r="I1061">
        <v>96.3</v>
      </c>
      <c r="K1061">
        <v>60</v>
      </c>
      <c r="L1061">
        <v>180</v>
      </c>
      <c r="Y1061">
        <v>120</v>
      </c>
      <c r="Z1061">
        <v>0.02</v>
      </c>
      <c r="AA1061">
        <v>1</v>
      </c>
      <c r="AB1061">
        <v>20</v>
      </c>
    </row>
    <row r="1062" spans="1:28" x14ac:dyDescent="0.2">
      <c r="A1062">
        <v>2021</v>
      </c>
      <c r="B1062">
        <v>3</v>
      </c>
      <c r="C1062" s="260">
        <v>44269</v>
      </c>
      <c r="E1062">
        <v>657</v>
      </c>
      <c r="F1062" t="s">
        <v>267</v>
      </c>
      <c r="G1062" t="s">
        <v>268</v>
      </c>
      <c r="H1062">
        <v>83.7</v>
      </c>
      <c r="I1062">
        <v>96.3</v>
      </c>
      <c r="J1062">
        <v>88.2</v>
      </c>
      <c r="K1062">
        <v>60</v>
      </c>
      <c r="L1062">
        <v>180</v>
      </c>
      <c r="M1062">
        <v>69</v>
      </c>
      <c r="N1062">
        <v>157</v>
      </c>
      <c r="O1062">
        <v>8</v>
      </c>
      <c r="P1062">
        <v>10</v>
      </c>
      <c r="Q1062">
        <v>4</v>
      </c>
      <c r="X1062">
        <v>22</v>
      </c>
      <c r="Y1062">
        <v>322</v>
      </c>
      <c r="Z1062">
        <v>0.02</v>
      </c>
      <c r="AA1062">
        <v>1</v>
      </c>
      <c r="AB1062">
        <v>20</v>
      </c>
    </row>
    <row r="1063" spans="1:28" x14ac:dyDescent="0.2">
      <c r="A1063">
        <v>2021</v>
      </c>
      <c r="B1063">
        <v>3</v>
      </c>
      <c r="C1063" s="260">
        <v>44270</v>
      </c>
      <c r="E1063">
        <v>657</v>
      </c>
      <c r="F1063" t="s">
        <v>267</v>
      </c>
      <c r="G1063" t="s">
        <v>268</v>
      </c>
      <c r="H1063">
        <v>83.7</v>
      </c>
      <c r="I1063">
        <v>96.3</v>
      </c>
      <c r="J1063">
        <v>93.9</v>
      </c>
      <c r="K1063">
        <v>60</v>
      </c>
      <c r="L1063">
        <v>180</v>
      </c>
      <c r="M1063">
        <v>71</v>
      </c>
      <c r="N1063">
        <v>152</v>
      </c>
      <c r="O1063">
        <v>6</v>
      </c>
      <c r="P1063">
        <v>4</v>
      </c>
      <c r="Q1063">
        <v>13</v>
      </c>
      <c r="X1063">
        <v>23</v>
      </c>
      <c r="Y1063">
        <v>1253</v>
      </c>
      <c r="Z1063">
        <v>0.02</v>
      </c>
      <c r="AA1063">
        <v>1</v>
      </c>
      <c r="AB1063">
        <v>20</v>
      </c>
    </row>
    <row r="1064" spans="1:28" x14ac:dyDescent="0.2">
      <c r="A1064">
        <v>2021</v>
      </c>
      <c r="B1064">
        <v>3</v>
      </c>
      <c r="C1064" s="260">
        <v>44271</v>
      </c>
      <c r="E1064">
        <v>657</v>
      </c>
      <c r="F1064" t="s">
        <v>267</v>
      </c>
      <c r="G1064" t="s">
        <v>268</v>
      </c>
      <c r="H1064">
        <v>83.7</v>
      </c>
      <c r="I1064">
        <v>96.3</v>
      </c>
      <c r="K1064">
        <v>60</v>
      </c>
      <c r="L1064">
        <v>180</v>
      </c>
      <c r="Y1064">
        <v>120</v>
      </c>
      <c r="Z1064">
        <v>0.02</v>
      </c>
      <c r="AA1064">
        <v>1</v>
      </c>
      <c r="AB1064">
        <v>20</v>
      </c>
    </row>
    <row r="1065" spans="1:28" x14ac:dyDescent="0.2">
      <c r="A1065">
        <v>2021</v>
      </c>
      <c r="B1065">
        <v>3</v>
      </c>
      <c r="C1065" s="260">
        <v>44256</v>
      </c>
      <c r="E1065">
        <v>655</v>
      </c>
      <c r="F1065" t="s">
        <v>261</v>
      </c>
      <c r="G1065" t="s">
        <v>262</v>
      </c>
      <c r="H1065">
        <v>137.63999999999999</v>
      </c>
      <c r="I1065">
        <v>158.36000000000001</v>
      </c>
      <c r="J1065">
        <v>149.6</v>
      </c>
      <c r="K1065">
        <v>60</v>
      </c>
      <c r="L1065">
        <v>180</v>
      </c>
      <c r="M1065">
        <v>66</v>
      </c>
      <c r="N1065">
        <v>165</v>
      </c>
      <c r="O1065">
        <v>10</v>
      </c>
      <c r="P1065">
        <v>4</v>
      </c>
      <c r="Q1065">
        <v>9</v>
      </c>
      <c r="X1065">
        <v>23</v>
      </c>
      <c r="Y1065">
        <v>1073</v>
      </c>
      <c r="Z1065">
        <v>0.02</v>
      </c>
      <c r="AA1065">
        <v>1</v>
      </c>
      <c r="AB1065">
        <v>20</v>
      </c>
    </row>
    <row r="1066" spans="1:28" x14ac:dyDescent="0.2">
      <c r="A1066">
        <v>2021</v>
      </c>
      <c r="B1066">
        <v>3</v>
      </c>
      <c r="C1066" s="260">
        <v>44257</v>
      </c>
      <c r="E1066">
        <v>655</v>
      </c>
      <c r="F1066" t="s">
        <v>261</v>
      </c>
      <c r="G1066" t="s">
        <v>262</v>
      </c>
      <c r="H1066">
        <v>137.63999999999999</v>
      </c>
      <c r="I1066">
        <v>158.36000000000001</v>
      </c>
      <c r="J1066">
        <v>149.6</v>
      </c>
      <c r="K1066">
        <v>60</v>
      </c>
      <c r="L1066">
        <v>180</v>
      </c>
      <c r="M1066">
        <v>65</v>
      </c>
      <c r="N1066">
        <v>167</v>
      </c>
      <c r="O1066">
        <v>7</v>
      </c>
      <c r="P1066">
        <v>2</v>
      </c>
      <c r="Q1066">
        <v>6</v>
      </c>
      <c r="X1066">
        <v>15</v>
      </c>
      <c r="Y1066">
        <v>1475</v>
      </c>
      <c r="Z1066">
        <v>0.02</v>
      </c>
      <c r="AA1066">
        <v>1</v>
      </c>
      <c r="AB1066">
        <v>20</v>
      </c>
    </row>
    <row r="1067" spans="1:28" x14ac:dyDescent="0.2">
      <c r="A1067">
        <v>2021</v>
      </c>
      <c r="B1067">
        <v>3</v>
      </c>
      <c r="C1067" s="260">
        <v>44258</v>
      </c>
      <c r="E1067">
        <v>655</v>
      </c>
      <c r="F1067" t="s">
        <v>261</v>
      </c>
      <c r="G1067" t="s">
        <v>262</v>
      </c>
      <c r="H1067">
        <v>137.63999999999999</v>
      </c>
      <c r="I1067">
        <v>158.36000000000001</v>
      </c>
      <c r="K1067">
        <v>60</v>
      </c>
      <c r="L1067">
        <v>180</v>
      </c>
      <c r="Y1067">
        <v>150</v>
      </c>
      <c r="Z1067">
        <v>0.02</v>
      </c>
      <c r="AA1067">
        <v>1</v>
      </c>
      <c r="AB1067">
        <v>20</v>
      </c>
    </row>
    <row r="1068" spans="1:28" x14ac:dyDescent="0.2">
      <c r="A1068">
        <v>2021</v>
      </c>
      <c r="B1068">
        <v>3</v>
      </c>
      <c r="C1068" s="260">
        <v>44269</v>
      </c>
      <c r="E1068">
        <v>655</v>
      </c>
      <c r="F1068" t="s">
        <v>261</v>
      </c>
      <c r="G1068" t="s">
        <v>262</v>
      </c>
      <c r="H1068">
        <v>137.63999999999999</v>
      </c>
      <c r="I1068">
        <v>158.36000000000001</v>
      </c>
      <c r="J1068">
        <v>141.19999999999999</v>
      </c>
      <c r="K1068">
        <v>60</v>
      </c>
      <c r="L1068">
        <v>180</v>
      </c>
      <c r="M1068">
        <v>69</v>
      </c>
      <c r="N1068">
        <v>157</v>
      </c>
      <c r="O1068">
        <v>8</v>
      </c>
      <c r="P1068">
        <v>8</v>
      </c>
      <c r="Q1068">
        <v>8</v>
      </c>
      <c r="X1068">
        <v>24</v>
      </c>
      <c r="Y1068">
        <v>314</v>
      </c>
      <c r="Z1068">
        <v>0.02</v>
      </c>
      <c r="AA1068">
        <v>1</v>
      </c>
      <c r="AB1068">
        <v>20</v>
      </c>
    </row>
    <row r="1069" spans="1:28" x14ac:dyDescent="0.2">
      <c r="A1069">
        <v>2021</v>
      </c>
      <c r="B1069">
        <v>3</v>
      </c>
      <c r="C1069" s="260">
        <v>44270</v>
      </c>
      <c r="E1069">
        <v>655</v>
      </c>
      <c r="F1069" t="s">
        <v>261</v>
      </c>
      <c r="G1069" t="s">
        <v>262</v>
      </c>
      <c r="H1069">
        <v>137.63999999999999</v>
      </c>
      <c r="I1069">
        <v>158.36000000000001</v>
      </c>
      <c r="J1069">
        <v>148.19999999999999</v>
      </c>
      <c r="K1069">
        <v>60</v>
      </c>
      <c r="L1069">
        <v>180</v>
      </c>
      <c r="M1069">
        <v>71</v>
      </c>
      <c r="N1069">
        <v>152</v>
      </c>
      <c r="O1069">
        <v>10</v>
      </c>
      <c r="P1069">
        <v>6</v>
      </c>
      <c r="Q1069">
        <v>5</v>
      </c>
      <c r="X1069">
        <v>21</v>
      </c>
      <c r="Y1069">
        <v>1221</v>
      </c>
      <c r="Z1069">
        <v>0.02</v>
      </c>
      <c r="AA1069">
        <v>1</v>
      </c>
      <c r="AB1069">
        <v>20</v>
      </c>
    </row>
    <row r="1070" spans="1:28" x14ac:dyDescent="0.2">
      <c r="A1070">
        <v>2021</v>
      </c>
      <c r="B1070">
        <v>3</v>
      </c>
      <c r="C1070" s="260">
        <v>44271</v>
      </c>
      <c r="E1070">
        <v>655</v>
      </c>
      <c r="F1070" t="s">
        <v>261</v>
      </c>
      <c r="G1070" t="s">
        <v>262</v>
      </c>
      <c r="H1070">
        <v>137.63999999999999</v>
      </c>
      <c r="I1070">
        <v>158.36000000000001</v>
      </c>
      <c r="K1070">
        <v>60</v>
      </c>
      <c r="L1070">
        <v>180</v>
      </c>
      <c r="Y1070">
        <v>130</v>
      </c>
      <c r="Z1070">
        <v>0.02</v>
      </c>
      <c r="AA1070">
        <v>1</v>
      </c>
      <c r="AB1070">
        <v>20</v>
      </c>
    </row>
    <row r="1071" spans="1:28" x14ac:dyDescent="0.2">
      <c r="A1071">
        <v>2021</v>
      </c>
      <c r="B1071">
        <v>3</v>
      </c>
      <c r="C1071" s="260">
        <v>44272</v>
      </c>
      <c r="E1071">
        <v>645</v>
      </c>
      <c r="F1071" t="s">
        <v>238</v>
      </c>
      <c r="G1071" t="s">
        <v>239</v>
      </c>
      <c r="H1071">
        <v>123.69</v>
      </c>
      <c r="I1071">
        <v>142.31</v>
      </c>
      <c r="J1071">
        <v>135.5</v>
      </c>
      <c r="K1071">
        <v>80</v>
      </c>
      <c r="L1071">
        <v>180</v>
      </c>
      <c r="M1071">
        <v>78</v>
      </c>
      <c r="N1071">
        <v>185</v>
      </c>
      <c r="O1071">
        <v>10</v>
      </c>
      <c r="P1071">
        <v>2</v>
      </c>
      <c r="Q1071">
        <v>5</v>
      </c>
      <c r="X1071">
        <v>17</v>
      </c>
      <c r="Y1071">
        <v>1317</v>
      </c>
      <c r="Z1071">
        <v>0.02</v>
      </c>
      <c r="AA1071">
        <v>1</v>
      </c>
      <c r="AB1071">
        <v>20</v>
      </c>
    </row>
    <row r="1072" spans="1:28" x14ac:dyDescent="0.2">
      <c r="A1072">
        <v>2021</v>
      </c>
      <c r="B1072">
        <v>3</v>
      </c>
      <c r="C1072" s="260">
        <v>44273</v>
      </c>
      <c r="E1072">
        <v>645</v>
      </c>
      <c r="F1072" t="s">
        <v>238</v>
      </c>
      <c r="G1072" t="s">
        <v>239</v>
      </c>
      <c r="H1072">
        <v>123.69</v>
      </c>
      <c r="I1072">
        <v>142.31</v>
      </c>
      <c r="J1072">
        <v>147.30000000000001</v>
      </c>
      <c r="K1072">
        <v>80</v>
      </c>
      <c r="L1072">
        <v>180</v>
      </c>
      <c r="M1072">
        <v>67</v>
      </c>
      <c r="N1072">
        <v>216</v>
      </c>
      <c r="O1072">
        <v>6</v>
      </c>
      <c r="Q1072">
        <v>1</v>
      </c>
      <c r="X1072">
        <v>7</v>
      </c>
      <c r="Y1072">
        <v>847</v>
      </c>
      <c r="Z1072">
        <v>0.02</v>
      </c>
      <c r="AA1072">
        <v>1</v>
      </c>
      <c r="AB1072">
        <v>20</v>
      </c>
    </row>
    <row r="1073" spans="1:28" x14ac:dyDescent="0.2">
      <c r="A1073">
        <v>2021</v>
      </c>
      <c r="B1073">
        <v>3</v>
      </c>
      <c r="C1073" s="260">
        <v>44276</v>
      </c>
      <c r="E1073">
        <v>645</v>
      </c>
      <c r="F1073" t="s">
        <v>238</v>
      </c>
      <c r="G1073" t="s">
        <v>239</v>
      </c>
      <c r="H1073">
        <v>123.69</v>
      </c>
      <c r="I1073">
        <v>142.31</v>
      </c>
      <c r="J1073">
        <v>139.9</v>
      </c>
      <c r="K1073">
        <v>80</v>
      </c>
      <c r="L1073">
        <v>180</v>
      </c>
      <c r="M1073">
        <v>67</v>
      </c>
      <c r="N1073">
        <v>216</v>
      </c>
      <c r="O1073">
        <v>6</v>
      </c>
      <c r="Q1073">
        <v>3</v>
      </c>
      <c r="X1073">
        <v>9</v>
      </c>
      <c r="Y1073">
        <v>809</v>
      </c>
      <c r="Z1073">
        <v>0.02</v>
      </c>
      <c r="AA1073">
        <v>1</v>
      </c>
      <c r="AB1073">
        <v>20</v>
      </c>
    </row>
    <row r="1074" spans="1:28" x14ac:dyDescent="0.2">
      <c r="A1074">
        <v>2021</v>
      </c>
      <c r="B1074">
        <v>3</v>
      </c>
      <c r="C1074" s="260">
        <v>44277</v>
      </c>
      <c r="E1074">
        <v>645</v>
      </c>
      <c r="F1074" t="s">
        <v>238</v>
      </c>
      <c r="G1074" t="s">
        <v>239</v>
      </c>
      <c r="H1074">
        <v>123.69</v>
      </c>
      <c r="I1074">
        <v>142.31</v>
      </c>
      <c r="J1074">
        <v>132.19999999999999</v>
      </c>
      <c r="K1074">
        <v>80</v>
      </c>
      <c r="L1074">
        <v>180</v>
      </c>
      <c r="M1074">
        <v>67</v>
      </c>
      <c r="N1074">
        <v>216</v>
      </c>
      <c r="O1074">
        <v>15</v>
      </c>
      <c r="P1074">
        <v>12</v>
      </c>
      <c r="Q1074">
        <v>3</v>
      </c>
      <c r="X1074">
        <v>30</v>
      </c>
      <c r="Y1074">
        <v>690</v>
      </c>
      <c r="Z1074">
        <v>0.02</v>
      </c>
      <c r="AA1074">
        <v>1</v>
      </c>
      <c r="AB1074">
        <v>20</v>
      </c>
    </row>
    <row r="1075" spans="1:28" x14ac:dyDescent="0.2">
      <c r="A1075">
        <v>2021</v>
      </c>
      <c r="B1075">
        <v>3</v>
      </c>
      <c r="C1075" s="260">
        <v>44265</v>
      </c>
      <c r="E1075">
        <v>625</v>
      </c>
      <c r="F1075" t="s">
        <v>230</v>
      </c>
      <c r="G1075" t="s">
        <v>231</v>
      </c>
      <c r="H1075">
        <v>129.01</v>
      </c>
      <c r="I1075">
        <v>150.99</v>
      </c>
      <c r="J1075">
        <v>146.5</v>
      </c>
      <c r="K1075">
        <v>18</v>
      </c>
      <c r="L1075">
        <v>200</v>
      </c>
      <c r="M1075">
        <v>27</v>
      </c>
      <c r="N1075">
        <v>133</v>
      </c>
      <c r="O1075">
        <v>3</v>
      </c>
      <c r="Q1075">
        <v>2</v>
      </c>
      <c r="X1075">
        <v>5</v>
      </c>
      <c r="Y1075">
        <v>80</v>
      </c>
      <c r="Z1075">
        <v>1.4999999999999999E-2</v>
      </c>
      <c r="AA1075">
        <v>1</v>
      </c>
      <c r="AB1075">
        <v>25</v>
      </c>
    </row>
    <row r="1076" spans="1:28" x14ac:dyDescent="0.2">
      <c r="A1076">
        <v>2021</v>
      </c>
      <c r="B1076">
        <v>3</v>
      </c>
      <c r="C1076" s="260">
        <v>44269</v>
      </c>
      <c r="E1076">
        <v>625</v>
      </c>
      <c r="F1076" t="s">
        <v>230</v>
      </c>
      <c r="G1076" t="s">
        <v>231</v>
      </c>
      <c r="H1076">
        <v>129.01</v>
      </c>
      <c r="I1076">
        <v>150.99</v>
      </c>
      <c r="J1076">
        <v>145.9</v>
      </c>
      <c r="K1076">
        <v>18</v>
      </c>
      <c r="L1076">
        <v>200</v>
      </c>
      <c r="M1076">
        <v>26</v>
      </c>
      <c r="N1076">
        <v>139</v>
      </c>
      <c r="O1076">
        <v>5</v>
      </c>
      <c r="Q1076">
        <v>3</v>
      </c>
      <c r="X1076">
        <v>8</v>
      </c>
      <c r="Y1076">
        <v>443</v>
      </c>
      <c r="Z1076">
        <v>1.4999999999999999E-2</v>
      </c>
      <c r="AA1076">
        <v>1</v>
      </c>
      <c r="AB1076">
        <v>25</v>
      </c>
    </row>
    <row r="1077" spans="1:28" x14ac:dyDescent="0.2">
      <c r="A1077">
        <v>2021</v>
      </c>
      <c r="B1077">
        <v>3</v>
      </c>
      <c r="C1077" s="260">
        <v>44270</v>
      </c>
      <c r="E1077">
        <v>625</v>
      </c>
      <c r="F1077" t="s">
        <v>230</v>
      </c>
      <c r="G1077" t="s">
        <v>231</v>
      </c>
      <c r="H1077">
        <v>129.01</v>
      </c>
      <c r="I1077">
        <v>150.99</v>
      </c>
      <c r="J1077">
        <v>145.1</v>
      </c>
      <c r="K1077">
        <v>18</v>
      </c>
      <c r="L1077">
        <v>200</v>
      </c>
      <c r="M1077">
        <v>23</v>
      </c>
      <c r="N1077">
        <v>155</v>
      </c>
      <c r="O1077">
        <v>4</v>
      </c>
      <c r="P1077">
        <v>3</v>
      </c>
      <c r="Q1077">
        <v>3</v>
      </c>
      <c r="X1077">
        <v>10</v>
      </c>
      <c r="Y1077">
        <v>535</v>
      </c>
      <c r="Z1077">
        <v>1.4999999999999999E-2</v>
      </c>
      <c r="AA1077">
        <v>1</v>
      </c>
      <c r="AB1077">
        <v>25</v>
      </c>
    </row>
    <row r="1078" spans="1:28" x14ac:dyDescent="0.2">
      <c r="A1078">
        <v>2021</v>
      </c>
      <c r="B1078">
        <v>3</v>
      </c>
      <c r="C1078" s="260">
        <v>44271</v>
      </c>
      <c r="E1078">
        <v>625</v>
      </c>
      <c r="F1078" t="s">
        <v>230</v>
      </c>
      <c r="G1078" t="s">
        <v>231</v>
      </c>
      <c r="H1078">
        <v>129.01</v>
      </c>
      <c r="I1078">
        <v>150.99</v>
      </c>
      <c r="J1078">
        <v>150</v>
      </c>
      <c r="K1078">
        <v>18</v>
      </c>
      <c r="L1078">
        <v>200</v>
      </c>
      <c r="M1078">
        <v>23</v>
      </c>
      <c r="N1078">
        <v>159</v>
      </c>
      <c r="O1078">
        <v>1</v>
      </c>
      <c r="Q1078">
        <v>3</v>
      </c>
      <c r="X1078">
        <v>4</v>
      </c>
      <c r="Y1078">
        <v>94</v>
      </c>
      <c r="Z1078">
        <v>1.4999999999999999E-2</v>
      </c>
      <c r="AA1078">
        <v>1</v>
      </c>
      <c r="AB1078">
        <v>25</v>
      </c>
    </row>
    <row r="1079" spans="1:28" x14ac:dyDescent="0.2">
      <c r="A1079">
        <v>2021</v>
      </c>
      <c r="B1079">
        <v>3</v>
      </c>
      <c r="C1079" s="260">
        <v>44276</v>
      </c>
      <c r="E1079">
        <v>629</v>
      </c>
      <c r="F1079" t="s">
        <v>354</v>
      </c>
      <c r="G1079" t="s">
        <v>355</v>
      </c>
      <c r="H1079">
        <v>203.983</v>
      </c>
      <c r="I1079">
        <v>238.017</v>
      </c>
      <c r="J1079">
        <v>222.9</v>
      </c>
      <c r="K1079">
        <v>18</v>
      </c>
      <c r="L1079">
        <v>200</v>
      </c>
      <c r="M1079">
        <v>21</v>
      </c>
      <c r="N1079">
        <v>168</v>
      </c>
      <c r="O1079">
        <v>5</v>
      </c>
      <c r="P1079">
        <v>1</v>
      </c>
      <c r="Q1079">
        <v>2</v>
      </c>
      <c r="X1079">
        <v>8</v>
      </c>
      <c r="Y1079">
        <v>383</v>
      </c>
      <c r="Z1079">
        <v>1.4999999999999999E-2</v>
      </c>
      <c r="AA1079">
        <v>1</v>
      </c>
      <c r="AB1079">
        <v>25</v>
      </c>
    </row>
    <row r="1080" spans="1:28" x14ac:dyDescent="0.2">
      <c r="A1080">
        <v>2021</v>
      </c>
      <c r="B1080">
        <v>3</v>
      </c>
      <c r="C1080" s="260">
        <v>44277</v>
      </c>
      <c r="E1080">
        <v>629</v>
      </c>
      <c r="F1080" t="s">
        <v>354</v>
      </c>
      <c r="G1080" t="s">
        <v>355</v>
      </c>
      <c r="H1080">
        <v>203.983</v>
      </c>
      <c r="I1080">
        <v>238.017</v>
      </c>
      <c r="J1080">
        <v>227.8</v>
      </c>
      <c r="K1080">
        <v>18</v>
      </c>
      <c r="L1080">
        <v>200</v>
      </c>
      <c r="M1080">
        <v>24</v>
      </c>
      <c r="N1080">
        <v>151</v>
      </c>
      <c r="O1080">
        <v>5</v>
      </c>
      <c r="P1080">
        <v>1</v>
      </c>
      <c r="Q1080">
        <v>4</v>
      </c>
      <c r="X1080">
        <v>10</v>
      </c>
      <c r="Y1080">
        <v>520</v>
      </c>
      <c r="Z1080">
        <v>1.4999999999999999E-2</v>
      </c>
      <c r="AA1080">
        <v>1</v>
      </c>
      <c r="AB1080">
        <v>25</v>
      </c>
    </row>
    <row r="1081" spans="1:28" x14ac:dyDescent="0.2">
      <c r="A1081">
        <v>2021</v>
      </c>
      <c r="B1081">
        <v>3</v>
      </c>
      <c r="C1081" s="260">
        <v>44278</v>
      </c>
      <c r="E1081">
        <v>629</v>
      </c>
      <c r="F1081" t="s">
        <v>354</v>
      </c>
      <c r="G1081" t="s">
        <v>355</v>
      </c>
      <c r="H1081">
        <v>203.983</v>
      </c>
      <c r="I1081">
        <v>238.017</v>
      </c>
      <c r="J1081">
        <v>224</v>
      </c>
      <c r="K1081">
        <v>18</v>
      </c>
      <c r="L1081">
        <v>200</v>
      </c>
      <c r="M1081">
        <v>23</v>
      </c>
      <c r="N1081">
        <v>158</v>
      </c>
      <c r="O1081">
        <v>8</v>
      </c>
      <c r="P1081">
        <v>2</v>
      </c>
      <c r="Q1081">
        <v>1</v>
      </c>
      <c r="X1081">
        <v>11</v>
      </c>
      <c r="Y1081">
        <v>521</v>
      </c>
      <c r="Z1081">
        <v>1.4999999999999999E-2</v>
      </c>
      <c r="AA1081">
        <v>1</v>
      </c>
      <c r="AB1081">
        <v>25</v>
      </c>
    </row>
    <row r="1082" spans="1:28" x14ac:dyDescent="0.2">
      <c r="A1082">
        <v>2021</v>
      </c>
      <c r="B1082">
        <v>3</v>
      </c>
      <c r="C1082" s="260">
        <v>44279</v>
      </c>
      <c r="E1082">
        <v>629</v>
      </c>
      <c r="F1082" t="s">
        <v>354</v>
      </c>
      <c r="G1082" t="s">
        <v>355</v>
      </c>
      <c r="H1082">
        <v>203.983</v>
      </c>
      <c r="I1082">
        <v>238.017</v>
      </c>
      <c r="J1082">
        <v>231</v>
      </c>
      <c r="K1082">
        <v>18</v>
      </c>
      <c r="L1082">
        <v>200</v>
      </c>
      <c r="M1082">
        <v>23</v>
      </c>
      <c r="N1082">
        <v>158</v>
      </c>
      <c r="O1082">
        <v>1</v>
      </c>
      <c r="P1082">
        <v>2</v>
      </c>
      <c r="X1082">
        <v>3</v>
      </c>
      <c r="Y1082">
        <v>33</v>
      </c>
      <c r="Z1082">
        <v>1.4999999999999999E-2</v>
      </c>
      <c r="AA1082">
        <v>1</v>
      </c>
      <c r="AB1082">
        <v>25</v>
      </c>
    </row>
    <row r="1083" spans="1:28" x14ac:dyDescent="0.2">
      <c r="A1083">
        <v>2021</v>
      </c>
      <c r="B1083">
        <v>3</v>
      </c>
      <c r="C1083" s="260">
        <v>44256</v>
      </c>
      <c r="E1083">
        <v>621</v>
      </c>
      <c r="F1083" t="s">
        <v>296</v>
      </c>
      <c r="G1083" t="s">
        <v>297</v>
      </c>
      <c r="H1083">
        <v>175.98849999999999</v>
      </c>
      <c r="I1083">
        <v>207.01150000000001</v>
      </c>
      <c r="J1083">
        <v>202.6</v>
      </c>
      <c r="K1083">
        <v>18</v>
      </c>
      <c r="L1083">
        <v>200</v>
      </c>
      <c r="M1083">
        <v>24</v>
      </c>
      <c r="N1083">
        <v>151</v>
      </c>
      <c r="O1083">
        <v>4</v>
      </c>
      <c r="Q1083">
        <v>2</v>
      </c>
      <c r="T1083">
        <v>2</v>
      </c>
      <c r="X1083">
        <v>8</v>
      </c>
      <c r="Y1083">
        <v>398</v>
      </c>
      <c r="Z1083">
        <v>1.4999999999999999E-2</v>
      </c>
      <c r="AA1083">
        <v>1</v>
      </c>
      <c r="AB1083">
        <v>25</v>
      </c>
    </row>
    <row r="1084" spans="1:28" x14ac:dyDescent="0.2">
      <c r="A1084">
        <v>2021</v>
      </c>
      <c r="B1084">
        <v>3</v>
      </c>
      <c r="C1084" s="260">
        <v>44257</v>
      </c>
      <c r="E1084">
        <v>621</v>
      </c>
      <c r="F1084" t="s">
        <v>296</v>
      </c>
      <c r="G1084" t="s">
        <v>297</v>
      </c>
      <c r="H1084">
        <v>175.98849999999999</v>
      </c>
      <c r="I1084">
        <v>207.01150000000001</v>
      </c>
      <c r="J1084">
        <v>201.1</v>
      </c>
      <c r="K1084">
        <v>18</v>
      </c>
      <c r="L1084">
        <v>200</v>
      </c>
      <c r="M1084">
        <v>25</v>
      </c>
      <c r="N1084">
        <v>146</v>
      </c>
      <c r="O1084">
        <v>3</v>
      </c>
      <c r="P1084">
        <v>2</v>
      </c>
      <c r="Q1084">
        <v>4</v>
      </c>
      <c r="X1084">
        <v>9</v>
      </c>
      <c r="Y1084">
        <v>339</v>
      </c>
      <c r="Z1084">
        <v>1.4999999999999999E-2</v>
      </c>
      <c r="AA1084">
        <v>1</v>
      </c>
      <c r="AB1084">
        <v>25</v>
      </c>
    </row>
    <row r="1085" spans="1:28" x14ac:dyDescent="0.2">
      <c r="A1085">
        <v>2021</v>
      </c>
      <c r="B1085">
        <v>3</v>
      </c>
      <c r="C1085" s="260">
        <v>44258</v>
      </c>
      <c r="E1085">
        <v>621</v>
      </c>
      <c r="F1085" t="s">
        <v>296</v>
      </c>
      <c r="G1085" t="s">
        <v>297</v>
      </c>
      <c r="H1085">
        <v>175.98849999999999</v>
      </c>
      <c r="I1085">
        <v>207.01150000000001</v>
      </c>
      <c r="K1085">
        <v>18</v>
      </c>
      <c r="L1085">
        <v>200</v>
      </c>
      <c r="Q1085">
        <v>2</v>
      </c>
      <c r="X1085">
        <v>2</v>
      </c>
      <c r="Y1085">
        <v>32</v>
      </c>
      <c r="Z1085">
        <v>1.4999999999999999E-2</v>
      </c>
      <c r="AA1085">
        <v>1</v>
      </c>
      <c r="AB1085">
        <v>25</v>
      </c>
    </row>
    <row r="1086" spans="1:28" x14ac:dyDescent="0.2">
      <c r="A1086">
        <v>2021</v>
      </c>
      <c r="B1086">
        <v>3</v>
      </c>
      <c r="C1086" s="260">
        <v>44258</v>
      </c>
      <c r="E1086">
        <v>445</v>
      </c>
      <c r="F1086" t="s">
        <v>242</v>
      </c>
      <c r="G1086" t="s">
        <v>243</v>
      </c>
      <c r="H1086">
        <v>25.2</v>
      </c>
      <c r="I1086">
        <v>30.8</v>
      </c>
      <c r="J1086">
        <v>27.1</v>
      </c>
      <c r="K1086">
        <v>60</v>
      </c>
      <c r="L1086">
        <v>180</v>
      </c>
      <c r="M1086">
        <v>68</v>
      </c>
      <c r="N1086">
        <v>158</v>
      </c>
      <c r="O1086">
        <v>4</v>
      </c>
      <c r="Q1086">
        <v>5</v>
      </c>
      <c r="X1086">
        <v>9</v>
      </c>
      <c r="Y1086">
        <v>1209</v>
      </c>
      <c r="Z1086">
        <v>1.4999999999999999E-2</v>
      </c>
      <c r="AA1086">
        <v>1</v>
      </c>
      <c r="AB1086">
        <v>29</v>
      </c>
    </row>
    <row r="1087" spans="1:28" x14ac:dyDescent="0.2">
      <c r="A1087">
        <v>2021</v>
      </c>
      <c r="B1087">
        <v>3</v>
      </c>
      <c r="C1087" s="260">
        <v>44259</v>
      </c>
      <c r="E1087">
        <v>445</v>
      </c>
      <c r="F1087" t="s">
        <v>242</v>
      </c>
      <c r="G1087" t="s">
        <v>243</v>
      </c>
      <c r="H1087">
        <v>25.2</v>
      </c>
      <c r="I1087">
        <v>30.8</v>
      </c>
      <c r="J1087">
        <v>28.4</v>
      </c>
      <c r="K1087">
        <v>60</v>
      </c>
      <c r="L1087">
        <v>180</v>
      </c>
      <c r="M1087">
        <v>107</v>
      </c>
      <c r="N1087">
        <v>101</v>
      </c>
      <c r="O1087">
        <v>4</v>
      </c>
      <c r="P1087">
        <v>4</v>
      </c>
      <c r="Q1087">
        <v>8</v>
      </c>
      <c r="X1087">
        <v>16</v>
      </c>
      <c r="Y1087">
        <v>2016</v>
      </c>
      <c r="Z1087">
        <v>1.4999999999999999E-2</v>
      </c>
      <c r="AA1087">
        <v>1</v>
      </c>
      <c r="AB1087">
        <v>29</v>
      </c>
    </row>
    <row r="1088" spans="1:28" x14ac:dyDescent="0.2">
      <c r="A1088">
        <v>2021</v>
      </c>
      <c r="B1088">
        <v>3</v>
      </c>
      <c r="C1088" s="260">
        <v>44262</v>
      </c>
      <c r="E1088">
        <v>445</v>
      </c>
      <c r="F1088" t="s">
        <v>242</v>
      </c>
      <c r="G1088" t="s">
        <v>243</v>
      </c>
      <c r="H1088">
        <v>25.2</v>
      </c>
      <c r="I1088">
        <v>30.8</v>
      </c>
      <c r="K1088">
        <v>60</v>
      </c>
      <c r="L1088">
        <v>180</v>
      </c>
      <c r="O1088">
        <v>2</v>
      </c>
      <c r="P1088">
        <v>1</v>
      </c>
      <c r="Q1088">
        <v>1</v>
      </c>
      <c r="X1088">
        <v>4</v>
      </c>
      <c r="Y1088">
        <v>120</v>
      </c>
      <c r="Z1088">
        <v>1.4999999999999999E-2</v>
      </c>
      <c r="AA1088">
        <v>1</v>
      </c>
      <c r="AB1088">
        <v>29</v>
      </c>
    </row>
    <row r="1089" spans="1:28" x14ac:dyDescent="0.2">
      <c r="A1089">
        <v>2021</v>
      </c>
      <c r="B1089">
        <v>3</v>
      </c>
      <c r="C1089" s="260">
        <v>44258</v>
      </c>
      <c r="E1089">
        <v>446</v>
      </c>
      <c r="F1089" t="s">
        <v>245</v>
      </c>
      <c r="G1089" t="s">
        <v>246</v>
      </c>
      <c r="H1089">
        <v>150.30000000000001</v>
      </c>
      <c r="I1089">
        <v>183.7</v>
      </c>
      <c r="J1089">
        <v>169.7</v>
      </c>
      <c r="K1089">
        <v>60</v>
      </c>
      <c r="L1089">
        <v>180</v>
      </c>
      <c r="M1089">
        <v>68</v>
      </c>
      <c r="N1089">
        <v>158</v>
      </c>
      <c r="O1089">
        <v>6</v>
      </c>
      <c r="P1089">
        <v>4</v>
      </c>
      <c r="Q1089">
        <v>3</v>
      </c>
      <c r="X1089">
        <v>13</v>
      </c>
      <c r="Y1089">
        <v>1423</v>
      </c>
      <c r="Z1089">
        <v>1.4999999999999999E-2</v>
      </c>
      <c r="AA1089">
        <v>1</v>
      </c>
      <c r="AB1089">
        <v>29</v>
      </c>
    </row>
    <row r="1090" spans="1:28" x14ac:dyDescent="0.2">
      <c r="A1090">
        <v>2021</v>
      </c>
      <c r="B1090">
        <v>3</v>
      </c>
      <c r="C1090" s="260">
        <v>44259</v>
      </c>
      <c r="E1090">
        <v>446</v>
      </c>
      <c r="F1090" t="s">
        <v>245</v>
      </c>
      <c r="G1090" t="s">
        <v>246</v>
      </c>
      <c r="H1090">
        <v>150.30000000000001</v>
      </c>
      <c r="I1090">
        <v>183.7</v>
      </c>
      <c r="J1090">
        <v>172.7</v>
      </c>
      <c r="K1090">
        <v>60</v>
      </c>
      <c r="L1090">
        <v>180</v>
      </c>
      <c r="M1090">
        <v>107</v>
      </c>
      <c r="N1090">
        <v>101</v>
      </c>
      <c r="O1090">
        <v>4</v>
      </c>
      <c r="P1090">
        <v>3</v>
      </c>
      <c r="Q1090">
        <v>5</v>
      </c>
      <c r="X1090">
        <v>12</v>
      </c>
      <c r="Y1090">
        <v>2112</v>
      </c>
      <c r="Z1090">
        <v>1.4999999999999999E-2</v>
      </c>
      <c r="AA1090">
        <v>1</v>
      </c>
      <c r="AB1090">
        <v>29</v>
      </c>
    </row>
    <row r="1091" spans="1:28" x14ac:dyDescent="0.2">
      <c r="A1091">
        <v>2021</v>
      </c>
      <c r="B1091">
        <v>3</v>
      </c>
      <c r="C1091" s="260">
        <v>44262</v>
      </c>
      <c r="E1091">
        <v>446</v>
      </c>
      <c r="F1091" t="s">
        <v>245</v>
      </c>
      <c r="G1091" t="s">
        <v>246</v>
      </c>
      <c r="H1091">
        <v>150.30000000000001</v>
      </c>
      <c r="I1091">
        <v>183.7</v>
      </c>
      <c r="K1091">
        <v>60</v>
      </c>
      <c r="L1091">
        <v>180</v>
      </c>
      <c r="O1091">
        <v>4</v>
      </c>
      <c r="P1091">
        <v>1</v>
      </c>
      <c r="Q1091">
        <v>2</v>
      </c>
      <c r="X1091">
        <v>7</v>
      </c>
      <c r="Y1091">
        <v>127</v>
      </c>
      <c r="Z1091">
        <v>1.4999999999999999E-2</v>
      </c>
      <c r="AA1091">
        <v>1</v>
      </c>
      <c r="AB1091">
        <v>29</v>
      </c>
    </row>
    <row r="1092" spans="1:28" x14ac:dyDescent="0.2">
      <c r="A1092">
        <v>2021</v>
      </c>
      <c r="B1092">
        <v>3</v>
      </c>
      <c r="C1092" s="260">
        <v>44258</v>
      </c>
      <c r="E1092">
        <v>439</v>
      </c>
      <c r="F1092" t="s">
        <v>179</v>
      </c>
      <c r="G1092" t="s">
        <v>180</v>
      </c>
      <c r="H1092">
        <v>308.7</v>
      </c>
      <c r="I1092">
        <v>377.3</v>
      </c>
      <c r="J1092">
        <v>339</v>
      </c>
      <c r="K1092">
        <v>45</v>
      </c>
      <c r="L1092">
        <v>320</v>
      </c>
      <c r="M1092">
        <v>55</v>
      </c>
      <c r="N1092">
        <v>261</v>
      </c>
      <c r="O1092">
        <v>8</v>
      </c>
      <c r="Q1092">
        <v>11</v>
      </c>
      <c r="V1092">
        <v>4</v>
      </c>
      <c r="X1092">
        <v>23</v>
      </c>
      <c r="Y1092">
        <v>673</v>
      </c>
      <c r="Z1092">
        <v>1.4999999999999999E-2</v>
      </c>
      <c r="AA1092">
        <v>1</v>
      </c>
      <c r="AB1092">
        <v>29</v>
      </c>
    </row>
    <row r="1093" spans="1:28" x14ac:dyDescent="0.2">
      <c r="A1093">
        <v>2021</v>
      </c>
      <c r="B1093">
        <v>3</v>
      </c>
      <c r="C1093" s="260">
        <v>44259</v>
      </c>
      <c r="E1093">
        <v>439</v>
      </c>
      <c r="F1093" t="s">
        <v>179</v>
      </c>
      <c r="G1093" t="s">
        <v>180</v>
      </c>
      <c r="H1093">
        <v>308.7</v>
      </c>
      <c r="I1093">
        <v>377.3</v>
      </c>
      <c r="J1093">
        <v>350.2</v>
      </c>
      <c r="K1093">
        <v>45</v>
      </c>
      <c r="L1093">
        <v>320</v>
      </c>
      <c r="M1093">
        <v>40</v>
      </c>
      <c r="N1093">
        <v>360</v>
      </c>
      <c r="O1093">
        <v>2</v>
      </c>
      <c r="Q1093">
        <v>12</v>
      </c>
      <c r="X1093">
        <v>14</v>
      </c>
      <c r="Y1093">
        <v>994</v>
      </c>
      <c r="Z1093">
        <v>1.4999999999999999E-2</v>
      </c>
      <c r="AA1093">
        <v>1</v>
      </c>
      <c r="AB1093">
        <v>29</v>
      </c>
    </row>
    <row r="1094" spans="1:28" x14ac:dyDescent="0.2">
      <c r="A1094">
        <v>2021</v>
      </c>
      <c r="B1094">
        <v>3</v>
      </c>
      <c r="C1094" s="260">
        <v>44262</v>
      </c>
      <c r="E1094">
        <v>439</v>
      </c>
      <c r="F1094" t="s">
        <v>179</v>
      </c>
      <c r="G1094" t="s">
        <v>180</v>
      </c>
      <c r="H1094">
        <v>308.7</v>
      </c>
      <c r="I1094">
        <v>377.3</v>
      </c>
      <c r="J1094">
        <v>346.4</v>
      </c>
      <c r="K1094">
        <v>45</v>
      </c>
      <c r="L1094">
        <v>320</v>
      </c>
      <c r="M1094">
        <v>48</v>
      </c>
      <c r="N1094">
        <v>299</v>
      </c>
      <c r="O1094">
        <v>8</v>
      </c>
      <c r="P1094">
        <v>2</v>
      </c>
      <c r="Q1094">
        <v>5</v>
      </c>
      <c r="X1094">
        <v>15</v>
      </c>
      <c r="Y1094">
        <v>855</v>
      </c>
      <c r="Z1094">
        <v>1.4999999999999999E-2</v>
      </c>
      <c r="AA1094">
        <v>1</v>
      </c>
      <c r="AB1094">
        <v>29</v>
      </c>
    </row>
    <row r="1095" spans="1:28" x14ac:dyDescent="0.2">
      <c r="A1095">
        <v>2021</v>
      </c>
      <c r="B1095">
        <v>3</v>
      </c>
      <c r="C1095" s="260">
        <v>44263</v>
      </c>
      <c r="E1095">
        <v>439</v>
      </c>
      <c r="F1095" t="s">
        <v>179</v>
      </c>
      <c r="G1095" t="s">
        <v>180</v>
      </c>
      <c r="H1095">
        <v>308.7</v>
      </c>
      <c r="I1095">
        <v>377.3</v>
      </c>
      <c r="J1095">
        <v>330.9</v>
      </c>
      <c r="K1095">
        <v>45</v>
      </c>
      <c r="L1095">
        <v>320</v>
      </c>
      <c r="M1095">
        <v>51</v>
      </c>
      <c r="N1095">
        <v>281</v>
      </c>
      <c r="O1095">
        <v>4</v>
      </c>
      <c r="P1095">
        <v>1</v>
      </c>
      <c r="Q1095">
        <v>7</v>
      </c>
      <c r="X1095">
        <v>12</v>
      </c>
      <c r="Y1095">
        <v>942</v>
      </c>
      <c r="Z1095">
        <v>1.4999999999999999E-2</v>
      </c>
      <c r="AA1095">
        <v>1</v>
      </c>
      <c r="AB1095">
        <v>29</v>
      </c>
    </row>
    <row r="1096" spans="1:28" x14ac:dyDescent="0.2">
      <c r="A1096">
        <v>2021</v>
      </c>
      <c r="B1096">
        <v>3</v>
      </c>
      <c r="C1096" s="260">
        <v>44270</v>
      </c>
      <c r="E1096">
        <v>439</v>
      </c>
      <c r="F1096" t="s">
        <v>179</v>
      </c>
      <c r="G1096" t="s">
        <v>180</v>
      </c>
      <c r="H1096">
        <v>308.7</v>
      </c>
      <c r="I1096">
        <v>377.3</v>
      </c>
      <c r="K1096">
        <v>45</v>
      </c>
      <c r="L1096">
        <v>320</v>
      </c>
      <c r="Y1096">
        <v>220</v>
      </c>
      <c r="Z1096">
        <v>1.4999999999999999E-2</v>
      </c>
      <c r="AA1096">
        <v>1</v>
      </c>
      <c r="AB1096">
        <v>29</v>
      </c>
    </row>
    <row r="1097" spans="1:28" x14ac:dyDescent="0.2">
      <c r="A1097">
        <v>2021</v>
      </c>
      <c r="B1097">
        <v>3</v>
      </c>
      <c r="C1097" s="260">
        <v>44258</v>
      </c>
      <c r="E1097">
        <v>447</v>
      </c>
      <c r="F1097" t="s">
        <v>248</v>
      </c>
      <c r="G1097" t="s">
        <v>249</v>
      </c>
      <c r="H1097">
        <v>159.30000000000001</v>
      </c>
      <c r="I1097">
        <v>194.7</v>
      </c>
      <c r="J1097">
        <v>179.8</v>
      </c>
      <c r="K1097">
        <v>60</v>
      </c>
      <c r="L1097">
        <v>180</v>
      </c>
      <c r="M1097">
        <v>68</v>
      </c>
      <c r="N1097">
        <v>158</v>
      </c>
      <c r="O1097">
        <v>8</v>
      </c>
      <c r="P1097">
        <v>4</v>
      </c>
      <c r="Q1097">
        <v>3</v>
      </c>
      <c r="X1097">
        <v>15</v>
      </c>
      <c r="Y1097">
        <v>1435</v>
      </c>
      <c r="Z1097">
        <v>1.4999999999999999E-2</v>
      </c>
      <c r="AA1097">
        <v>1</v>
      </c>
      <c r="AB1097">
        <v>29</v>
      </c>
    </row>
    <row r="1098" spans="1:28" x14ac:dyDescent="0.2">
      <c r="A1098">
        <v>2021</v>
      </c>
      <c r="B1098">
        <v>3</v>
      </c>
      <c r="C1098" s="260">
        <v>44259</v>
      </c>
      <c r="E1098">
        <v>447</v>
      </c>
      <c r="F1098" t="s">
        <v>248</v>
      </c>
      <c r="G1098" t="s">
        <v>249</v>
      </c>
      <c r="H1098">
        <v>159.30000000000001</v>
      </c>
      <c r="I1098">
        <v>194.7</v>
      </c>
      <c r="J1098">
        <v>176.1</v>
      </c>
      <c r="K1098">
        <v>60</v>
      </c>
      <c r="L1098">
        <v>180</v>
      </c>
      <c r="M1098">
        <v>107</v>
      </c>
      <c r="N1098">
        <v>101</v>
      </c>
      <c r="O1098">
        <v>6</v>
      </c>
      <c r="Q1098">
        <v>7</v>
      </c>
      <c r="X1098">
        <v>13</v>
      </c>
      <c r="Y1098">
        <v>2113</v>
      </c>
      <c r="Z1098">
        <v>1.4999999999999999E-2</v>
      </c>
      <c r="AA1098">
        <v>1</v>
      </c>
      <c r="AB1098">
        <v>29</v>
      </c>
    </row>
    <row r="1099" spans="1:28" x14ac:dyDescent="0.2">
      <c r="A1099">
        <v>2021</v>
      </c>
      <c r="B1099">
        <v>3</v>
      </c>
      <c r="C1099" s="260">
        <v>44262</v>
      </c>
      <c r="E1099">
        <v>447</v>
      </c>
      <c r="F1099" t="s">
        <v>248</v>
      </c>
      <c r="G1099" t="s">
        <v>249</v>
      </c>
      <c r="H1099">
        <v>159.30000000000001</v>
      </c>
      <c r="I1099">
        <v>194.7</v>
      </c>
      <c r="K1099">
        <v>60</v>
      </c>
      <c r="L1099">
        <v>180</v>
      </c>
      <c r="O1099">
        <v>2</v>
      </c>
      <c r="P1099">
        <v>4</v>
      </c>
      <c r="Q1099">
        <v>2</v>
      </c>
      <c r="X1099">
        <v>8</v>
      </c>
      <c r="Y1099">
        <v>108</v>
      </c>
      <c r="Z1099">
        <v>1.4999999999999999E-2</v>
      </c>
      <c r="AA1099">
        <v>1</v>
      </c>
      <c r="AB1099">
        <v>29</v>
      </c>
    </row>
    <row r="1100" spans="1:28" x14ac:dyDescent="0.2">
      <c r="A1100">
        <v>2021</v>
      </c>
      <c r="B1100">
        <v>3</v>
      </c>
      <c r="C1100" s="260">
        <v>44265</v>
      </c>
      <c r="E1100">
        <v>306</v>
      </c>
      <c r="F1100" t="s">
        <v>405</v>
      </c>
      <c r="G1100" t="s">
        <v>406</v>
      </c>
      <c r="H1100">
        <v>182.28</v>
      </c>
      <c r="I1100">
        <v>209.72</v>
      </c>
      <c r="J1100">
        <v>209.5</v>
      </c>
      <c r="K1100">
        <v>20</v>
      </c>
      <c r="L1100">
        <v>180</v>
      </c>
      <c r="M1100">
        <v>21</v>
      </c>
      <c r="N1100">
        <v>172</v>
      </c>
      <c r="O1100">
        <v>3</v>
      </c>
      <c r="Q1100">
        <v>1</v>
      </c>
      <c r="S1100">
        <v>1</v>
      </c>
      <c r="X1100">
        <v>5</v>
      </c>
      <c r="Y1100">
        <v>5</v>
      </c>
      <c r="Z1100">
        <v>0.02</v>
      </c>
      <c r="AA1100">
        <v>1</v>
      </c>
      <c r="AB1100">
        <v>24</v>
      </c>
    </row>
    <row r="1101" spans="1:28" x14ac:dyDescent="0.2">
      <c r="A1101">
        <v>2021</v>
      </c>
      <c r="B1101">
        <v>3</v>
      </c>
      <c r="C1101" s="260">
        <v>44269</v>
      </c>
      <c r="E1101">
        <v>306</v>
      </c>
      <c r="F1101" t="s">
        <v>405</v>
      </c>
      <c r="G1101" t="s">
        <v>406</v>
      </c>
      <c r="H1101">
        <v>182.28</v>
      </c>
      <c r="I1101">
        <v>209.72</v>
      </c>
      <c r="J1101">
        <v>197.6</v>
      </c>
      <c r="K1101">
        <v>20</v>
      </c>
      <c r="L1101">
        <v>180</v>
      </c>
      <c r="M1101">
        <v>23</v>
      </c>
      <c r="N1101">
        <v>156</v>
      </c>
      <c r="O1101">
        <v>3</v>
      </c>
      <c r="P1101">
        <v>1</v>
      </c>
      <c r="Q1101">
        <v>2</v>
      </c>
      <c r="X1101">
        <v>5</v>
      </c>
      <c r="Y1101">
        <v>405</v>
      </c>
      <c r="Z1101">
        <v>0.02</v>
      </c>
      <c r="AA1101">
        <v>1</v>
      </c>
      <c r="AB1101">
        <v>24</v>
      </c>
    </row>
    <row r="1102" spans="1:28" x14ac:dyDescent="0.2">
      <c r="A1102">
        <v>2021</v>
      </c>
      <c r="B1102">
        <v>3</v>
      </c>
      <c r="C1102" s="260">
        <v>44270</v>
      </c>
      <c r="E1102">
        <v>306</v>
      </c>
      <c r="F1102" t="s">
        <v>405</v>
      </c>
      <c r="G1102" t="s">
        <v>406</v>
      </c>
      <c r="H1102">
        <v>182.28</v>
      </c>
      <c r="I1102">
        <v>209.72</v>
      </c>
      <c r="J1102">
        <v>199.7</v>
      </c>
      <c r="K1102">
        <v>20</v>
      </c>
      <c r="L1102">
        <v>180</v>
      </c>
      <c r="M1102">
        <v>24</v>
      </c>
      <c r="N1102">
        <v>147</v>
      </c>
      <c r="O1102">
        <v>2</v>
      </c>
      <c r="P1102">
        <v>1</v>
      </c>
      <c r="Q1102">
        <v>3</v>
      </c>
      <c r="S1102">
        <v>1</v>
      </c>
      <c r="X1102">
        <v>7</v>
      </c>
      <c r="Y1102">
        <v>327</v>
      </c>
      <c r="Z1102">
        <v>0.02</v>
      </c>
      <c r="AA1102">
        <v>1</v>
      </c>
      <c r="AB1102">
        <v>24</v>
      </c>
    </row>
    <row r="1103" spans="1:28" x14ac:dyDescent="0.2">
      <c r="A1103">
        <v>2021</v>
      </c>
      <c r="B1103">
        <v>3</v>
      </c>
      <c r="C1103" s="260">
        <v>44271</v>
      </c>
      <c r="E1103">
        <v>306</v>
      </c>
      <c r="F1103" t="s">
        <v>405</v>
      </c>
      <c r="G1103" t="s">
        <v>406</v>
      </c>
      <c r="H1103">
        <v>182.28</v>
      </c>
      <c r="I1103">
        <v>209.72</v>
      </c>
      <c r="K1103">
        <v>20</v>
      </c>
      <c r="L1103">
        <v>180</v>
      </c>
      <c r="Y1103">
        <v>140</v>
      </c>
      <c r="Z1103">
        <v>0.02</v>
      </c>
      <c r="AA1103">
        <v>1</v>
      </c>
      <c r="AB1103">
        <v>24</v>
      </c>
    </row>
    <row r="1104" spans="1:28" x14ac:dyDescent="0.2">
      <c r="A1104">
        <v>2021</v>
      </c>
      <c r="B1104">
        <v>3</v>
      </c>
      <c r="C1104" s="260">
        <v>44258</v>
      </c>
      <c r="E1104">
        <v>448</v>
      </c>
      <c r="F1104" t="s">
        <v>251</v>
      </c>
      <c r="G1104" t="s">
        <v>252</v>
      </c>
      <c r="H1104">
        <v>20.7</v>
      </c>
      <c r="I1104">
        <v>25.3</v>
      </c>
      <c r="J1104">
        <v>21.8</v>
      </c>
      <c r="K1104">
        <v>60</v>
      </c>
      <c r="L1104">
        <v>180</v>
      </c>
      <c r="M1104">
        <v>68</v>
      </c>
      <c r="N1104">
        <v>158</v>
      </c>
      <c r="O1104">
        <v>9</v>
      </c>
      <c r="P1104">
        <v>2</v>
      </c>
      <c r="Q1104">
        <v>8</v>
      </c>
      <c r="X1104">
        <v>19</v>
      </c>
      <c r="Y1104">
        <v>1439</v>
      </c>
      <c r="Z1104">
        <v>1.4999999999999999E-2</v>
      </c>
      <c r="AA1104">
        <v>1</v>
      </c>
      <c r="AB1104">
        <v>29</v>
      </c>
    </row>
    <row r="1105" spans="1:28" x14ac:dyDescent="0.2">
      <c r="A1105">
        <v>2021</v>
      </c>
      <c r="B1105">
        <v>3</v>
      </c>
      <c r="C1105" s="260">
        <v>44259</v>
      </c>
      <c r="E1105">
        <v>448</v>
      </c>
      <c r="F1105" t="s">
        <v>251</v>
      </c>
      <c r="G1105" t="s">
        <v>252</v>
      </c>
      <c r="H1105">
        <v>20.7</v>
      </c>
      <c r="I1105">
        <v>25.3</v>
      </c>
      <c r="J1105">
        <v>23.7</v>
      </c>
      <c r="K1105">
        <v>60</v>
      </c>
      <c r="L1105">
        <v>180</v>
      </c>
      <c r="M1105">
        <v>107</v>
      </c>
      <c r="N1105">
        <v>101</v>
      </c>
      <c r="O1105">
        <v>3</v>
      </c>
      <c r="Q1105">
        <v>15</v>
      </c>
      <c r="X1105">
        <v>18</v>
      </c>
      <c r="Y1105">
        <v>2118</v>
      </c>
      <c r="Z1105">
        <v>1.4999999999999999E-2</v>
      </c>
      <c r="AA1105">
        <v>1</v>
      </c>
      <c r="AB1105">
        <v>29</v>
      </c>
    </row>
    <row r="1106" spans="1:28" x14ac:dyDescent="0.2">
      <c r="A1106">
        <v>2021</v>
      </c>
      <c r="B1106">
        <v>3</v>
      </c>
      <c r="C1106" s="260">
        <v>44262</v>
      </c>
      <c r="E1106">
        <v>448</v>
      </c>
      <c r="F1106" t="s">
        <v>251</v>
      </c>
      <c r="G1106" t="s">
        <v>252</v>
      </c>
      <c r="H1106">
        <v>20.7</v>
      </c>
      <c r="I1106">
        <v>25.3</v>
      </c>
      <c r="K1106">
        <v>60</v>
      </c>
      <c r="L1106">
        <v>180</v>
      </c>
      <c r="O1106">
        <v>6</v>
      </c>
      <c r="P1106">
        <v>2</v>
      </c>
      <c r="X1106">
        <v>8</v>
      </c>
      <c r="Y1106">
        <v>108</v>
      </c>
      <c r="Z1106">
        <v>1.4999999999999999E-2</v>
      </c>
      <c r="AA1106">
        <v>1</v>
      </c>
      <c r="AB1106">
        <v>29</v>
      </c>
    </row>
    <row r="1107" spans="1:28" x14ac:dyDescent="0.2">
      <c r="A1107">
        <v>2021</v>
      </c>
      <c r="B1107">
        <v>3</v>
      </c>
      <c r="C1107" s="260">
        <v>44265</v>
      </c>
      <c r="E1107">
        <v>652</v>
      </c>
      <c r="F1107" t="s">
        <v>251</v>
      </c>
      <c r="G1107" t="s">
        <v>252</v>
      </c>
      <c r="H1107">
        <v>15.903</v>
      </c>
      <c r="I1107">
        <v>18.297000000000001</v>
      </c>
      <c r="K1107">
        <v>20</v>
      </c>
      <c r="M1107">
        <v>21</v>
      </c>
      <c r="N1107">
        <v>172</v>
      </c>
      <c r="Z1107">
        <v>0.02</v>
      </c>
      <c r="AA1107">
        <v>1</v>
      </c>
    </row>
    <row r="1108" spans="1:28" x14ac:dyDescent="0.2">
      <c r="A1108">
        <v>2021</v>
      </c>
      <c r="B1108">
        <v>3</v>
      </c>
      <c r="C1108" s="260">
        <v>44265</v>
      </c>
      <c r="E1108">
        <v>626</v>
      </c>
      <c r="F1108" t="s">
        <v>232</v>
      </c>
      <c r="G1108" t="s">
        <v>233</v>
      </c>
      <c r="H1108">
        <v>254.05799999999999</v>
      </c>
      <c r="I1108">
        <v>297.94200000000001</v>
      </c>
      <c r="J1108">
        <v>300</v>
      </c>
      <c r="K1108">
        <v>18</v>
      </c>
      <c r="L1108">
        <v>200</v>
      </c>
      <c r="M1108">
        <v>27</v>
      </c>
      <c r="N1108">
        <v>133</v>
      </c>
      <c r="O1108">
        <v>4</v>
      </c>
      <c r="Q1108">
        <v>6</v>
      </c>
      <c r="X1108">
        <v>10</v>
      </c>
      <c r="Y1108">
        <v>85</v>
      </c>
      <c r="Z1108">
        <v>1.4999999999999999E-2</v>
      </c>
      <c r="AA1108">
        <v>1</v>
      </c>
      <c r="AB1108">
        <v>25</v>
      </c>
    </row>
    <row r="1109" spans="1:28" x14ac:dyDescent="0.2">
      <c r="A1109">
        <v>2021</v>
      </c>
      <c r="B1109">
        <v>3</v>
      </c>
      <c r="C1109" s="260">
        <v>44269</v>
      </c>
      <c r="E1109">
        <v>626</v>
      </c>
      <c r="F1109" t="s">
        <v>232</v>
      </c>
      <c r="G1109" t="s">
        <v>233</v>
      </c>
      <c r="H1109">
        <v>254.05799999999999</v>
      </c>
      <c r="I1109">
        <v>297.94200000000001</v>
      </c>
      <c r="J1109">
        <v>283</v>
      </c>
      <c r="K1109">
        <v>18</v>
      </c>
      <c r="L1109">
        <v>200</v>
      </c>
      <c r="M1109">
        <v>26</v>
      </c>
      <c r="N1109">
        <v>139</v>
      </c>
      <c r="O1109">
        <v>8</v>
      </c>
      <c r="P1109">
        <v>5</v>
      </c>
      <c r="Q1109">
        <v>7</v>
      </c>
      <c r="X1109">
        <v>20</v>
      </c>
      <c r="Y1109">
        <v>455</v>
      </c>
      <c r="Z1109">
        <v>1.4999999999999999E-2</v>
      </c>
      <c r="AA1109">
        <v>1</v>
      </c>
      <c r="AB1109">
        <v>25</v>
      </c>
    </row>
    <row r="1110" spans="1:28" x14ac:dyDescent="0.2">
      <c r="A1110">
        <v>2021</v>
      </c>
      <c r="B1110">
        <v>3</v>
      </c>
      <c r="C1110" s="260">
        <v>44270</v>
      </c>
      <c r="E1110">
        <v>626</v>
      </c>
      <c r="F1110" t="s">
        <v>232</v>
      </c>
      <c r="G1110" t="s">
        <v>233</v>
      </c>
      <c r="H1110">
        <v>254.05799999999999</v>
      </c>
      <c r="I1110">
        <v>297.94200000000001</v>
      </c>
      <c r="J1110">
        <v>276.5</v>
      </c>
      <c r="K1110">
        <v>18</v>
      </c>
      <c r="L1110">
        <v>200</v>
      </c>
      <c r="M1110">
        <v>23</v>
      </c>
      <c r="N1110">
        <v>155</v>
      </c>
      <c r="O1110">
        <v>13</v>
      </c>
      <c r="P1110">
        <v>4</v>
      </c>
      <c r="Q1110">
        <v>7</v>
      </c>
      <c r="X1110">
        <v>24</v>
      </c>
      <c r="Y1110">
        <v>549</v>
      </c>
      <c r="Z1110">
        <v>1.4999999999999999E-2</v>
      </c>
      <c r="AA1110">
        <v>1</v>
      </c>
      <c r="AB1110">
        <v>25</v>
      </c>
    </row>
    <row r="1111" spans="1:28" x14ac:dyDescent="0.2">
      <c r="A1111">
        <v>2021</v>
      </c>
      <c r="B1111">
        <v>3</v>
      </c>
      <c r="C1111" s="260">
        <v>44271</v>
      </c>
      <c r="E1111">
        <v>626</v>
      </c>
      <c r="F1111" t="s">
        <v>232</v>
      </c>
      <c r="G1111" t="s">
        <v>233</v>
      </c>
      <c r="H1111">
        <v>254.05799999999999</v>
      </c>
      <c r="I1111">
        <v>297.94200000000001</v>
      </c>
      <c r="J1111">
        <v>286</v>
      </c>
      <c r="K1111">
        <v>18</v>
      </c>
      <c r="L1111">
        <v>200</v>
      </c>
      <c r="M1111">
        <v>23</v>
      </c>
      <c r="N1111">
        <v>159</v>
      </c>
      <c r="O1111">
        <v>2</v>
      </c>
      <c r="Q1111">
        <v>4</v>
      </c>
      <c r="X1111">
        <v>6</v>
      </c>
      <c r="Y1111">
        <v>96</v>
      </c>
      <c r="Z1111">
        <v>1.4999999999999999E-2</v>
      </c>
      <c r="AA1111">
        <v>1</v>
      </c>
      <c r="AB1111">
        <v>25</v>
      </c>
    </row>
    <row r="1112" spans="1:28" x14ac:dyDescent="0.2">
      <c r="A1112">
        <v>2021</v>
      </c>
      <c r="B1112">
        <v>3</v>
      </c>
      <c r="C1112" s="260">
        <v>44276</v>
      </c>
      <c r="E1112">
        <v>630</v>
      </c>
      <c r="F1112" t="s">
        <v>356</v>
      </c>
      <c r="G1112" t="s">
        <v>357</v>
      </c>
      <c r="H1112">
        <v>197.84299999999999</v>
      </c>
      <c r="I1112">
        <v>230.15700000000001</v>
      </c>
      <c r="J1112">
        <v>215</v>
      </c>
      <c r="K1112">
        <v>18</v>
      </c>
      <c r="L1112">
        <v>200</v>
      </c>
      <c r="M1112">
        <v>21</v>
      </c>
      <c r="N1112">
        <v>168</v>
      </c>
      <c r="O1112">
        <v>17</v>
      </c>
      <c r="P1112">
        <v>10</v>
      </c>
      <c r="Q1112">
        <v>7</v>
      </c>
      <c r="X1112">
        <v>34</v>
      </c>
      <c r="Y1112">
        <v>409</v>
      </c>
      <c r="Z1112">
        <v>1.4999999999999999E-2</v>
      </c>
      <c r="AA1112">
        <v>1</v>
      </c>
      <c r="AB1112">
        <v>25</v>
      </c>
    </row>
    <row r="1113" spans="1:28" x14ac:dyDescent="0.2">
      <c r="A1113">
        <v>2021</v>
      </c>
      <c r="B1113">
        <v>3</v>
      </c>
      <c r="C1113" s="260">
        <v>44277</v>
      </c>
      <c r="E1113">
        <v>630</v>
      </c>
      <c r="F1113" t="s">
        <v>356</v>
      </c>
      <c r="G1113" t="s">
        <v>357</v>
      </c>
      <c r="H1113">
        <v>197.84299999999999</v>
      </c>
      <c r="I1113">
        <v>230.15700000000001</v>
      </c>
      <c r="J1113">
        <v>214.4</v>
      </c>
      <c r="K1113">
        <v>18</v>
      </c>
      <c r="L1113">
        <v>200</v>
      </c>
      <c r="M1113">
        <v>24</v>
      </c>
      <c r="N1113">
        <v>151</v>
      </c>
      <c r="O1113">
        <v>9</v>
      </c>
      <c r="P1113">
        <v>5</v>
      </c>
      <c r="Q1113">
        <v>5</v>
      </c>
      <c r="X1113">
        <v>19</v>
      </c>
      <c r="Y1113">
        <v>529</v>
      </c>
      <c r="Z1113">
        <v>1.4999999999999999E-2</v>
      </c>
      <c r="AA1113">
        <v>1</v>
      </c>
      <c r="AB1113">
        <v>25</v>
      </c>
    </row>
    <row r="1114" spans="1:28" x14ac:dyDescent="0.2">
      <c r="A1114">
        <v>2021</v>
      </c>
      <c r="B1114">
        <v>3</v>
      </c>
      <c r="C1114" s="260">
        <v>44278</v>
      </c>
      <c r="E1114">
        <v>630</v>
      </c>
      <c r="F1114" t="s">
        <v>356</v>
      </c>
      <c r="G1114" t="s">
        <v>357</v>
      </c>
      <c r="H1114">
        <v>197.84299999999999</v>
      </c>
      <c r="I1114">
        <v>230.15700000000001</v>
      </c>
      <c r="J1114">
        <v>218.6</v>
      </c>
      <c r="K1114">
        <v>18</v>
      </c>
      <c r="L1114">
        <v>200</v>
      </c>
      <c r="M1114">
        <v>23</v>
      </c>
      <c r="N1114">
        <v>158</v>
      </c>
      <c r="O1114">
        <v>6</v>
      </c>
      <c r="P1114">
        <v>5</v>
      </c>
      <c r="Q1114">
        <v>5</v>
      </c>
      <c r="X1114">
        <v>16</v>
      </c>
      <c r="Y1114">
        <v>526</v>
      </c>
      <c r="Z1114">
        <v>1.4999999999999999E-2</v>
      </c>
      <c r="AA1114">
        <v>1</v>
      </c>
      <c r="AB1114">
        <v>25</v>
      </c>
    </row>
    <row r="1115" spans="1:28" x14ac:dyDescent="0.2">
      <c r="A1115">
        <v>2021</v>
      </c>
      <c r="B1115">
        <v>3</v>
      </c>
      <c r="C1115" s="260">
        <v>44279</v>
      </c>
      <c r="E1115">
        <v>630</v>
      </c>
      <c r="F1115" t="s">
        <v>356</v>
      </c>
      <c r="G1115" t="s">
        <v>357</v>
      </c>
      <c r="H1115">
        <v>197.84299999999999</v>
      </c>
      <c r="I1115">
        <v>230.15700000000001</v>
      </c>
      <c r="J1115">
        <v>210</v>
      </c>
      <c r="K1115">
        <v>18</v>
      </c>
      <c r="L1115">
        <v>200</v>
      </c>
      <c r="M1115">
        <v>23</v>
      </c>
      <c r="N1115">
        <v>158</v>
      </c>
      <c r="O1115">
        <v>5</v>
      </c>
      <c r="P1115">
        <v>2</v>
      </c>
      <c r="Q1115">
        <v>2</v>
      </c>
      <c r="X1115">
        <v>9</v>
      </c>
      <c r="Y1115">
        <v>39</v>
      </c>
      <c r="Z1115">
        <v>1.4999999999999999E-2</v>
      </c>
      <c r="AA1115">
        <v>1</v>
      </c>
      <c r="AB1115">
        <v>25</v>
      </c>
    </row>
    <row r="1116" spans="1:28" x14ac:dyDescent="0.2">
      <c r="A1116">
        <v>2021</v>
      </c>
      <c r="B1116">
        <v>3</v>
      </c>
      <c r="C1116" s="260">
        <v>44256</v>
      </c>
      <c r="E1116">
        <v>622</v>
      </c>
      <c r="F1116" t="s">
        <v>298</v>
      </c>
      <c r="G1116" t="s">
        <v>299</v>
      </c>
      <c r="H1116">
        <v>172.41399999999999</v>
      </c>
      <c r="I1116">
        <v>201.58600000000001</v>
      </c>
      <c r="J1116">
        <v>197.4</v>
      </c>
      <c r="K1116">
        <v>18</v>
      </c>
      <c r="L1116">
        <v>200</v>
      </c>
      <c r="M1116">
        <v>24</v>
      </c>
      <c r="N1116">
        <v>151</v>
      </c>
      <c r="O1116">
        <v>9</v>
      </c>
      <c r="P1116">
        <v>4</v>
      </c>
      <c r="Q1116">
        <v>4</v>
      </c>
      <c r="X1116">
        <v>17</v>
      </c>
      <c r="Y1116">
        <v>407</v>
      </c>
      <c r="Z1116">
        <v>1.4999999999999999E-2</v>
      </c>
      <c r="AA1116">
        <v>1</v>
      </c>
      <c r="AB1116">
        <v>25</v>
      </c>
    </row>
    <row r="1117" spans="1:28" x14ac:dyDescent="0.2">
      <c r="A1117">
        <v>2021</v>
      </c>
      <c r="B1117">
        <v>3</v>
      </c>
      <c r="C1117" s="260">
        <v>44257</v>
      </c>
      <c r="E1117">
        <v>622</v>
      </c>
      <c r="F1117" t="s">
        <v>298</v>
      </c>
      <c r="G1117" t="s">
        <v>299</v>
      </c>
      <c r="H1117">
        <v>172.41399999999999</v>
      </c>
      <c r="I1117">
        <v>201.58600000000001</v>
      </c>
      <c r="J1117">
        <v>196.8</v>
      </c>
      <c r="K1117">
        <v>18</v>
      </c>
      <c r="L1117">
        <v>200</v>
      </c>
      <c r="M1117">
        <v>25</v>
      </c>
      <c r="N1117">
        <v>146</v>
      </c>
      <c r="O1117">
        <v>6</v>
      </c>
      <c r="P1117">
        <v>5</v>
      </c>
      <c r="Q1117">
        <v>5</v>
      </c>
      <c r="X1117">
        <v>16</v>
      </c>
      <c r="Y1117">
        <v>346</v>
      </c>
      <c r="Z1117">
        <v>1.4999999999999999E-2</v>
      </c>
      <c r="AA1117">
        <v>1</v>
      </c>
      <c r="AB1117">
        <v>25</v>
      </c>
    </row>
    <row r="1118" spans="1:28" x14ac:dyDescent="0.2">
      <c r="A1118">
        <v>2021</v>
      </c>
      <c r="B1118">
        <v>3</v>
      </c>
      <c r="C1118" s="260">
        <v>44258</v>
      </c>
      <c r="E1118">
        <v>622</v>
      </c>
      <c r="F1118" t="s">
        <v>298</v>
      </c>
      <c r="G1118" t="s">
        <v>299</v>
      </c>
      <c r="H1118">
        <v>172.41399999999999</v>
      </c>
      <c r="I1118">
        <v>201.58600000000001</v>
      </c>
      <c r="K1118">
        <v>18</v>
      </c>
      <c r="L1118">
        <v>200</v>
      </c>
      <c r="O1118">
        <v>2</v>
      </c>
      <c r="Q1118">
        <v>2</v>
      </c>
      <c r="X1118">
        <v>4</v>
      </c>
      <c r="Y1118">
        <v>34</v>
      </c>
      <c r="Z1118">
        <v>1.4999999999999999E-2</v>
      </c>
      <c r="AA1118">
        <v>1</v>
      </c>
      <c r="AB1118">
        <v>25</v>
      </c>
    </row>
    <row r="1119" spans="1:28" x14ac:dyDescent="0.2">
      <c r="A1119">
        <v>2021</v>
      </c>
      <c r="B1119">
        <v>3</v>
      </c>
      <c r="C1119" s="260">
        <v>44255</v>
      </c>
      <c r="E1119">
        <v>299</v>
      </c>
      <c r="F1119" t="s">
        <v>193</v>
      </c>
      <c r="G1119" t="s">
        <v>194</v>
      </c>
      <c r="H1119">
        <v>106.95</v>
      </c>
      <c r="I1119">
        <v>123.05</v>
      </c>
      <c r="J1119">
        <v>113.2</v>
      </c>
      <c r="K1119">
        <v>70</v>
      </c>
      <c r="L1119">
        <v>154</v>
      </c>
      <c r="M1119">
        <v>91</v>
      </c>
      <c r="N1119">
        <v>119</v>
      </c>
      <c r="O1119">
        <v>5</v>
      </c>
      <c r="P1119">
        <v>3</v>
      </c>
      <c r="Q1119">
        <v>1</v>
      </c>
      <c r="S1119">
        <v>2</v>
      </c>
      <c r="X1119">
        <v>10</v>
      </c>
      <c r="Y1119">
        <v>1498</v>
      </c>
      <c r="Z1119">
        <v>0.02</v>
      </c>
      <c r="AA1119">
        <v>1</v>
      </c>
    </row>
    <row r="1120" spans="1:28" x14ac:dyDescent="0.2">
      <c r="A1120">
        <v>2021</v>
      </c>
      <c r="B1120">
        <v>3</v>
      </c>
      <c r="C1120" s="260">
        <v>44256</v>
      </c>
      <c r="E1120">
        <v>299</v>
      </c>
      <c r="F1120" t="s">
        <v>193</v>
      </c>
      <c r="G1120" t="s">
        <v>194</v>
      </c>
      <c r="H1120">
        <v>106.95</v>
      </c>
      <c r="I1120">
        <v>123.05</v>
      </c>
      <c r="J1120">
        <v>110.2</v>
      </c>
      <c r="K1120">
        <v>70</v>
      </c>
      <c r="L1120">
        <v>154</v>
      </c>
      <c r="M1120">
        <v>89</v>
      </c>
      <c r="N1120">
        <v>122</v>
      </c>
      <c r="O1120">
        <v>5</v>
      </c>
      <c r="Q1120">
        <v>3</v>
      </c>
      <c r="X1120">
        <v>8</v>
      </c>
      <c r="Y1120">
        <v>1232</v>
      </c>
      <c r="Z1120">
        <v>0.02</v>
      </c>
      <c r="AA1120">
        <v>1</v>
      </c>
    </row>
    <row r="1121" spans="1:27" x14ac:dyDescent="0.2">
      <c r="A1121">
        <v>2021</v>
      </c>
      <c r="B1121">
        <v>3</v>
      </c>
      <c r="C1121" s="260">
        <v>44257</v>
      </c>
      <c r="E1121">
        <v>299</v>
      </c>
      <c r="F1121" t="s">
        <v>193</v>
      </c>
      <c r="G1121" t="s">
        <v>194</v>
      </c>
      <c r="H1121">
        <v>106.95</v>
      </c>
      <c r="I1121">
        <v>123.05</v>
      </c>
      <c r="J1121">
        <v>110</v>
      </c>
      <c r="K1121">
        <v>70</v>
      </c>
      <c r="L1121">
        <v>154</v>
      </c>
      <c r="M1121">
        <v>96</v>
      </c>
      <c r="N1121">
        <v>113</v>
      </c>
      <c r="O1121">
        <v>1</v>
      </c>
      <c r="P1121">
        <v>1</v>
      </c>
      <c r="Q1121">
        <v>2</v>
      </c>
      <c r="X1121">
        <v>3</v>
      </c>
      <c r="Y1121">
        <v>195</v>
      </c>
      <c r="Z1121">
        <v>0.02</v>
      </c>
      <c r="AA1121">
        <v>1</v>
      </c>
    </row>
    <row r="1122" spans="1:27" x14ac:dyDescent="0.2">
      <c r="A1122">
        <v>2021</v>
      </c>
      <c r="B1122">
        <v>3</v>
      </c>
      <c r="C1122" s="260">
        <v>44262</v>
      </c>
      <c r="E1122">
        <v>299</v>
      </c>
      <c r="F1122" t="s">
        <v>193</v>
      </c>
      <c r="G1122" t="s">
        <v>194</v>
      </c>
      <c r="H1122">
        <v>106.95</v>
      </c>
      <c r="I1122">
        <v>123.05</v>
      </c>
      <c r="J1122">
        <v>118</v>
      </c>
      <c r="K1122">
        <v>70</v>
      </c>
      <c r="L1122">
        <v>154</v>
      </c>
      <c r="M1122">
        <v>104</v>
      </c>
      <c r="N1122">
        <v>104</v>
      </c>
      <c r="O1122">
        <v>3</v>
      </c>
      <c r="P1122">
        <v>1</v>
      </c>
      <c r="Q1122">
        <v>1</v>
      </c>
      <c r="X1122">
        <v>5</v>
      </c>
      <c r="Y1122">
        <v>605</v>
      </c>
      <c r="Z1122">
        <v>0.02</v>
      </c>
      <c r="AA1122">
        <v>1</v>
      </c>
    </row>
    <row r="1123" spans="1:27" x14ac:dyDescent="0.2">
      <c r="A1123">
        <v>2021</v>
      </c>
      <c r="B1123">
        <v>3</v>
      </c>
      <c r="C1123" s="260">
        <v>44263</v>
      </c>
      <c r="E1123">
        <v>299</v>
      </c>
      <c r="F1123" t="s">
        <v>193</v>
      </c>
      <c r="G1123" t="s">
        <v>194</v>
      </c>
      <c r="H1123">
        <v>106.95</v>
      </c>
      <c r="I1123">
        <v>123.05</v>
      </c>
      <c r="J1123">
        <v>108.8</v>
      </c>
      <c r="K1123">
        <v>70</v>
      </c>
      <c r="L1123">
        <v>154</v>
      </c>
      <c r="M1123">
        <v>86</v>
      </c>
      <c r="N1123">
        <v>125</v>
      </c>
      <c r="O1123">
        <v>4</v>
      </c>
      <c r="P1123">
        <v>2</v>
      </c>
      <c r="Q1123">
        <v>5</v>
      </c>
      <c r="X1123">
        <v>11</v>
      </c>
      <c r="Y1123">
        <v>395</v>
      </c>
      <c r="Z1123">
        <v>0.02</v>
      </c>
      <c r="AA1123">
        <v>1</v>
      </c>
    </row>
    <row r="1124" spans="1:27" x14ac:dyDescent="0.2">
      <c r="A1124">
        <v>2021</v>
      </c>
      <c r="B1124">
        <v>3</v>
      </c>
      <c r="C1124" s="260">
        <v>44264</v>
      </c>
      <c r="E1124">
        <v>299</v>
      </c>
      <c r="F1124" t="s">
        <v>193</v>
      </c>
      <c r="G1124" t="s">
        <v>194</v>
      </c>
      <c r="H1124">
        <v>106.95</v>
      </c>
      <c r="I1124">
        <v>123.05</v>
      </c>
      <c r="J1124">
        <v>118</v>
      </c>
      <c r="K1124">
        <v>70</v>
      </c>
      <c r="L1124">
        <v>154</v>
      </c>
      <c r="M1124">
        <v>120</v>
      </c>
      <c r="N1124">
        <v>90</v>
      </c>
      <c r="O1124">
        <v>3</v>
      </c>
      <c r="P1124">
        <v>3</v>
      </c>
      <c r="Q1124">
        <v>6</v>
      </c>
      <c r="X1124">
        <v>12</v>
      </c>
      <c r="Y1124">
        <v>1116</v>
      </c>
      <c r="Z1124">
        <v>0.02</v>
      </c>
      <c r="AA1124">
        <v>1</v>
      </c>
    </row>
    <row r="1125" spans="1:27" x14ac:dyDescent="0.2">
      <c r="A1125">
        <v>2021</v>
      </c>
      <c r="B1125">
        <v>3</v>
      </c>
      <c r="C1125" s="260">
        <v>44265</v>
      </c>
      <c r="E1125">
        <v>299</v>
      </c>
      <c r="F1125" t="s">
        <v>193</v>
      </c>
      <c r="G1125" t="s">
        <v>194</v>
      </c>
      <c r="H1125">
        <v>106.95</v>
      </c>
      <c r="I1125">
        <v>123.05</v>
      </c>
      <c r="J1125">
        <v>115.3</v>
      </c>
      <c r="K1125">
        <v>70</v>
      </c>
      <c r="L1125">
        <v>154</v>
      </c>
      <c r="M1125">
        <v>91</v>
      </c>
      <c r="N1125">
        <v>119</v>
      </c>
      <c r="O1125">
        <v>4</v>
      </c>
      <c r="Q1125">
        <v>5</v>
      </c>
      <c r="X1125">
        <v>8</v>
      </c>
      <c r="Y1125">
        <v>1112</v>
      </c>
      <c r="Z1125">
        <v>0.02</v>
      </c>
      <c r="AA1125">
        <v>1</v>
      </c>
    </row>
    <row r="1126" spans="1:27" x14ac:dyDescent="0.2">
      <c r="A1126">
        <v>2021</v>
      </c>
      <c r="B1126">
        <v>3</v>
      </c>
      <c r="C1126" s="260">
        <v>44269</v>
      </c>
      <c r="E1126">
        <v>299</v>
      </c>
      <c r="F1126" t="s">
        <v>193</v>
      </c>
      <c r="G1126" t="s">
        <v>194</v>
      </c>
      <c r="H1126">
        <v>106.95</v>
      </c>
      <c r="I1126">
        <v>123.05</v>
      </c>
      <c r="J1126">
        <v>113.1</v>
      </c>
      <c r="K1126">
        <v>70</v>
      </c>
      <c r="L1126">
        <v>154</v>
      </c>
      <c r="M1126">
        <v>102</v>
      </c>
      <c r="N1126">
        <v>106</v>
      </c>
      <c r="O1126">
        <v>7</v>
      </c>
      <c r="P1126">
        <v>2</v>
      </c>
      <c r="Q1126">
        <v>5</v>
      </c>
      <c r="X1126">
        <v>14</v>
      </c>
      <c r="Y1126">
        <v>1862</v>
      </c>
      <c r="Z1126">
        <v>0.02</v>
      </c>
      <c r="AA1126">
        <v>1</v>
      </c>
    </row>
    <row r="1127" spans="1:27" x14ac:dyDescent="0.2">
      <c r="A1127">
        <v>2021</v>
      </c>
      <c r="B1127">
        <v>3</v>
      </c>
      <c r="C1127" s="260">
        <v>44270</v>
      </c>
      <c r="E1127">
        <v>299</v>
      </c>
      <c r="F1127" t="s">
        <v>193</v>
      </c>
      <c r="G1127" t="s">
        <v>194</v>
      </c>
      <c r="H1127">
        <v>106.95</v>
      </c>
      <c r="I1127">
        <v>123.05</v>
      </c>
      <c r="J1127">
        <v>111</v>
      </c>
      <c r="K1127">
        <v>70</v>
      </c>
      <c r="L1127">
        <v>154</v>
      </c>
      <c r="M1127">
        <v>97</v>
      </c>
      <c r="N1127">
        <v>111</v>
      </c>
      <c r="O1127">
        <v>6</v>
      </c>
      <c r="P1127">
        <v>5</v>
      </c>
      <c r="Q1127">
        <v>3</v>
      </c>
      <c r="X1127">
        <v>14</v>
      </c>
      <c r="Y1127">
        <v>2294</v>
      </c>
      <c r="Z1127">
        <v>0.02</v>
      </c>
      <c r="AA1127">
        <v>1</v>
      </c>
    </row>
    <row r="1128" spans="1:27" x14ac:dyDescent="0.2">
      <c r="A1128">
        <v>2021</v>
      </c>
      <c r="B1128">
        <v>3</v>
      </c>
      <c r="C1128" s="260">
        <v>44271</v>
      </c>
      <c r="E1128">
        <v>299</v>
      </c>
      <c r="F1128" t="s">
        <v>193</v>
      </c>
      <c r="G1128" t="s">
        <v>194</v>
      </c>
      <c r="H1128">
        <v>106.95</v>
      </c>
      <c r="I1128">
        <v>123.05</v>
      </c>
      <c r="J1128">
        <v>110.3</v>
      </c>
      <c r="K1128">
        <v>70</v>
      </c>
      <c r="L1128">
        <v>154</v>
      </c>
      <c r="M1128">
        <v>93</v>
      </c>
      <c r="N1128">
        <v>116</v>
      </c>
      <c r="O1128">
        <v>7</v>
      </c>
      <c r="P1128">
        <v>3</v>
      </c>
      <c r="Q1128">
        <v>5</v>
      </c>
      <c r="X1128">
        <v>15</v>
      </c>
      <c r="Y1128">
        <v>2127</v>
      </c>
      <c r="Z1128">
        <v>0.02</v>
      </c>
      <c r="AA1128">
        <v>1</v>
      </c>
    </row>
    <row r="1129" spans="1:27" x14ac:dyDescent="0.2">
      <c r="A1129">
        <v>2021</v>
      </c>
      <c r="B1129">
        <v>3</v>
      </c>
      <c r="C1129" s="260">
        <v>44272</v>
      </c>
      <c r="E1129">
        <v>299</v>
      </c>
      <c r="F1129" t="s">
        <v>193</v>
      </c>
      <c r="G1129" t="s">
        <v>194</v>
      </c>
      <c r="H1129">
        <v>106.95</v>
      </c>
      <c r="I1129">
        <v>123.05</v>
      </c>
      <c r="J1129">
        <v>112.8</v>
      </c>
      <c r="K1129">
        <v>70</v>
      </c>
      <c r="L1129">
        <v>154</v>
      </c>
      <c r="M1129">
        <v>105</v>
      </c>
      <c r="N1129">
        <v>103</v>
      </c>
      <c r="O1129">
        <v>5</v>
      </c>
      <c r="P1129">
        <v>3</v>
      </c>
      <c r="Q1129">
        <v>7</v>
      </c>
      <c r="S1129">
        <v>1</v>
      </c>
      <c r="X1129">
        <v>16</v>
      </c>
      <c r="Y1129">
        <v>1984</v>
      </c>
      <c r="Z1129">
        <v>0.02</v>
      </c>
      <c r="AA1129">
        <v>1</v>
      </c>
    </row>
    <row r="1130" spans="1:27" x14ac:dyDescent="0.2">
      <c r="A1130">
        <v>2021</v>
      </c>
      <c r="B1130">
        <v>3</v>
      </c>
      <c r="C1130" s="260">
        <v>44273</v>
      </c>
      <c r="E1130">
        <v>299</v>
      </c>
      <c r="F1130" t="s">
        <v>193</v>
      </c>
      <c r="G1130" t="s">
        <v>194</v>
      </c>
      <c r="H1130">
        <v>106.95</v>
      </c>
      <c r="I1130">
        <v>123.05</v>
      </c>
      <c r="J1130">
        <v>109.8</v>
      </c>
      <c r="K1130">
        <v>70</v>
      </c>
      <c r="L1130">
        <v>154</v>
      </c>
      <c r="M1130">
        <v>103</v>
      </c>
      <c r="N1130">
        <v>105</v>
      </c>
      <c r="O1130">
        <v>8</v>
      </c>
      <c r="P1130">
        <v>6</v>
      </c>
      <c r="Q1130">
        <v>16</v>
      </c>
      <c r="X1130">
        <v>30</v>
      </c>
      <c r="Y1130">
        <v>2118</v>
      </c>
      <c r="Z1130">
        <v>0.02</v>
      </c>
      <c r="AA1130">
        <v>1</v>
      </c>
    </row>
    <row r="1131" spans="1:27" x14ac:dyDescent="0.2">
      <c r="A1131">
        <v>2021</v>
      </c>
      <c r="B1131">
        <v>3</v>
      </c>
      <c r="C1131" s="260">
        <v>44275</v>
      </c>
      <c r="E1131">
        <v>299</v>
      </c>
      <c r="F1131" t="s">
        <v>193</v>
      </c>
      <c r="G1131" t="s">
        <v>194</v>
      </c>
      <c r="H1131">
        <v>106.95</v>
      </c>
      <c r="I1131">
        <v>123.05</v>
      </c>
      <c r="J1131">
        <v>108.3</v>
      </c>
      <c r="K1131">
        <v>70</v>
      </c>
      <c r="L1131">
        <v>154</v>
      </c>
      <c r="M1131">
        <v>100</v>
      </c>
      <c r="N1131">
        <v>108</v>
      </c>
      <c r="O1131">
        <v>7</v>
      </c>
      <c r="Q1131">
        <v>7</v>
      </c>
      <c r="S1131">
        <v>1</v>
      </c>
      <c r="X1131">
        <v>15</v>
      </c>
      <c r="Y1131">
        <v>2007</v>
      </c>
      <c r="Z1131">
        <v>0.02</v>
      </c>
      <c r="AA1131">
        <v>1</v>
      </c>
    </row>
    <row r="1132" spans="1:27" x14ac:dyDescent="0.2">
      <c r="A1132">
        <v>2021</v>
      </c>
      <c r="B1132">
        <v>3</v>
      </c>
      <c r="C1132" s="260">
        <v>44276</v>
      </c>
      <c r="E1132">
        <v>299</v>
      </c>
      <c r="F1132" t="s">
        <v>193</v>
      </c>
      <c r="G1132" t="s">
        <v>194</v>
      </c>
      <c r="H1132">
        <v>106.95</v>
      </c>
      <c r="I1132">
        <v>123.05</v>
      </c>
      <c r="J1132">
        <v>108</v>
      </c>
      <c r="K1132">
        <v>70</v>
      </c>
      <c r="L1132">
        <v>154</v>
      </c>
      <c r="M1132">
        <v>102</v>
      </c>
      <c r="N1132">
        <v>106</v>
      </c>
      <c r="O1132">
        <v>2</v>
      </c>
      <c r="P1132">
        <v>1</v>
      </c>
      <c r="Q1132">
        <v>1</v>
      </c>
      <c r="X1132">
        <v>4</v>
      </c>
      <c r="Y1132">
        <v>364</v>
      </c>
      <c r="Z1132">
        <v>0.02</v>
      </c>
      <c r="AA1132">
        <v>1</v>
      </c>
    </row>
    <row r="1133" spans="1:27" x14ac:dyDescent="0.2">
      <c r="A1133">
        <v>2021</v>
      </c>
      <c r="B1133">
        <v>3</v>
      </c>
      <c r="C1133" s="260">
        <v>44278</v>
      </c>
      <c r="E1133">
        <v>299</v>
      </c>
      <c r="F1133" t="s">
        <v>193</v>
      </c>
      <c r="G1133" t="s">
        <v>194</v>
      </c>
      <c r="H1133">
        <v>106.95</v>
      </c>
      <c r="I1133">
        <v>123.05</v>
      </c>
      <c r="J1133">
        <v>112.8</v>
      </c>
      <c r="K1133">
        <v>70</v>
      </c>
      <c r="L1133">
        <v>154</v>
      </c>
      <c r="M1133">
        <v>94</v>
      </c>
      <c r="N1133">
        <v>115</v>
      </c>
      <c r="O1133">
        <v>4</v>
      </c>
      <c r="P1133">
        <v>2</v>
      </c>
      <c r="Q1133">
        <v>7</v>
      </c>
      <c r="S1133">
        <v>2</v>
      </c>
      <c r="X1133">
        <v>15</v>
      </c>
      <c r="Y1133">
        <v>1335</v>
      </c>
      <c r="Z1133">
        <v>0.02</v>
      </c>
      <c r="AA1133">
        <v>1</v>
      </c>
    </row>
    <row r="1134" spans="1:27" x14ac:dyDescent="0.2">
      <c r="A1134">
        <v>2021</v>
      </c>
      <c r="B1134">
        <v>3</v>
      </c>
      <c r="C1134" s="260">
        <v>44279</v>
      </c>
      <c r="E1134">
        <v>299</v>
      </c>
      <c r="F1134" t="s">
        <v>193</v>
      </c>
      <c r="G1134" t="s">
        <v>194</v>
      </c>
      <c r="H1134">
        <v>106.95</v>
      </c>
      <c r="I1134">
        <v>123.05</v>
      </c>
      <c r="J1134">
        <v>112.3</v>
      </c>
      <c r="K1134">
        <v>70</v>
      </c>
      <c r="L1134">
        <v>154</v>
      </c>
      <c r="M1134">
        <v>90</v>
      </c>
      <c r="N1134">
        <v>120</v>
      </c>
      <c r="O1134">
        <v>7</v>
      </c>
      <c r="P1134">
        <v>2</v>
      </c>
      <c r="Q1134">
        <v>6</v>
      </c>
      <c r="X1134">
        <v>15</v>
      </c>
      <c r="Y1134">
        <v>1839</v>
      </c>
      <c r="Z1134">
        <v>0.02</v>
      </c>
      <c r="AA1134">
        <v>1</v>
      </c>
    </row>
    <row r="1135" spans="1:27" x14ac:dyDescent="0.2">
      <c r="A1135">
        <v>2021</v>
      </c>
      <c r="B1135">
        <v>3</v>
      </c>
      <c r="C1135" s="260">
        <v>44280</v>
      </c>
      <c r="E1135">
        <v>299</v>
      </c>
      <c r="F1135" t="s">
        <v>193</v>
      </c>
      <c r="G1135" t="s">
        <v>194</v>
      </c>
      <c r="H1135">
        <v>106.95</v>
      </c>
      <c r="I1135">
        <v>123.05</v>
      </c>
      <c r="J1135">
        <v>109.6</v>
      </c>
      <c r="K1135">
        <v>70</v>
      </c>
      <c r="L1135">
        <v>154</v>
      </c>
      <c r="M1135">
        <v>91</v>
      </c>
      <c r="N1135">
        <v>118</v>
      </c>
      <c r="O1135">
        <v>9</v>
      </c>
      <c r="P1135">
        <v>4</v>
      </c>
      <c r="Q1135">
        <v>5</v>
      </c>
      <c r="X1135">
        <v>18</v>
      </c>
      <c r="Y1135">
        <v>1938</v>
      </c>
      <c r="Z1135">
        <v>0.02</v>
      </c>
      <c r="AA1135">
        <v>1</v>
      </c>
    </row>
    <row r="1136" spans="1:27" x14ac:dyDescent="0.2">
      <c r="A1136">
        <v>2021</v>
      </c>
      <c r="B1136">
        <v>3</v>
      </c>
      <c r="C1136" s="260">
        <v>44283</v>
      </c>
      <c r="E1136">
        <v>299</v>
      </c>
      <c r="F1136" t="s">
        <v>193</v>
      </c>
      <c r="G1136" t="s">
        <v>194</v>
      </c>
      <c r="H1136">
        <v>106.95</v>
      </c>
      <c r="I1136">
        <v>123.05</v>
      </c>
      <c r="J1136">
        <v>110</v>
      </c>
      <c r="K1136">
        <v>70</v>
      </c>
      <c r="L1136">
        <v>154</v>
      </c>
      <c r="M1136">
        <v>94</v>
      </c>
      <c r="N1136">
        <v>115</v>
      </c>
      <c r="O1136">
        <v>8</v>
      </c>
      <c r="P1136">
        <v>3</v>
      </c>
      <c r="Q1136">
        <v>8</v>
      </c>
      <c r="X1136">
        <v>19</v>
      </c>
      <c r="Y1136">
        <v>2011</v>
      </c>
      <c r="Z1136">
        <v>0.02</v>
      </c>
      <c r="AA1136">
        <v>1</v>
      </c>
    </row>
    <row r="1137" spans="1:28" x14ac:dyDescent="0.2">
      <c r="A1137">
        <v>2021</v>
      </c>
      <c r="B1137">
        <v>3</v>
      </c>
      <c r="C1137" s="260">
        <v>44284</v>
      </c>
      <c r="E1137">
        <v>299</v>
      </c>
      <c r="F1137" t="s">
        <v>193</v>
      </c>
      <c r="G1137" t="s">
        <v>194</v>
      </c>
      <c r="H1137">
        <v>106.95</v>
      </c>
      <c r="I1137">
        <v>123.05</v>
      </c>
      <c r="J1137">
        <v>116.4</v>
      </c>
      <c r="K1137">
        <v>70</v>
      </c>
      <c r="L1137">
        <v>154</v>
      </c>
      <c r="M1137">
        <v>92</v>
      </c>
      <c r="N1137">
        <v>117</v>
      </c>
      <c r="O1137">
        <v>4</v>
      </c>
      <c r="Q1137">
        <v>3</v>
      </c>
      <c r="X1137">
        <v>7</v>
      </c>
      <c r="Y1137">
        <v>1159</v>
      </c>
      <c r="Z1137">
        <v>0.02</v>
      </c>
      <c r="AA1137">
        <v>1</v>
      </c>
    </row>
    <row r="1138" spans="1:28" x14ac:dyDescent="0.2">
      <c r="A1138">
        <v>2021</v>
      </c>
      <c r="B1138">
        <v>3</v>
      </c>
      <c r="C1138" s="260">
        <v>44272</v>
      </c>
      <c r="E1138">
        <v>281</v>
      </c>
      <c r="F1138" t="s">
        <v>275</v>
      </c>
      <c r="G1138" t="s">
        <v>276</v>
      </c>
      <c r="H1138">
        <v>265.05</v>
      </c>
      <c r="I1138">
        <v>304.95</v>
      </c>
      <c r="J1138">
        <v>282</v>
      </c>
      <c r="K1138">
        <v>120</v>
      </c>
      <c r="L1138">
        <v>120</v>
      </c>
      <c r="M1138">
        <v>126</v>
      </c>
      <c r="N1138">
        <v>114</v>
      </c>
      <c r="O1138">
        <v>4</v>
      </c>
      <c r="P1138">
        <v>3</v>
      </c>
      <c r="Q1138">
        <v>2</v>
      </c>
      <c r="X1138">
        <v>9</v>
      </c>
      <c r="Y1138">
        <v>289</v>
      </c>
      <c r="Z1138">
        <v>1.4999999999999999E-2</v>
      </c>
      <c r="AA1138">
        <v>1</v>
      </c>
      <c r="AB1138">
        <v>18</v>
      </c>
    </row>
    <row r="1139" spans="1:28" x14ac:dyDescent="0.2">
      <c r="A1139">
        <v>2021</v>
      </c>
      <c r="B1139">
        <v>3</v>
      </c>
      <c r="C1139" s="260">
        <v>44273</v>
      </c>
      <c r="E1139">
        <v>281</v>
      </c>
      <c r="F1139" t="s">
        <v>275</v>
      </c>
      <c r="G1139" t="s">
        <v>276</v>
      </c>
      <c r="H1139">
        <v>265.05</v>
      </c>
      <c r="I1139">
        <v>304.95</v>
      </c>
      <c r="J1139">
        <v>294.7</v>
      </c>
      <c r="K1139">
        <v>120</v>
      </c>
      <c r="L1139">
        <v>120</v>
      </c>
      <c r="M1139">
        <v>119</v>
      </c>
      <c r="N1139">
        <v>121</v>
      </c>
      <c r="O1139">
        <v>5</v>
      </c>
      <c r="P1139">
        <v>3</v>
      </c>
      <c r="Q1139">
        <v>4</v>
      </c>
      <c r="X1139">
        <v>11</v>
      </c>
      <c r="Y1139">
        <v>1905</v>
      </c>
      <c r="Z1139">
        <v>1.4999999999999999E-2</v>
      </c>
      <c r="AA1139">
        <v>1</v>
      </c>
      <c r="AB1139">
        <v>18</v>
      </c>
    </row>
    <row r="1140" spans="1:28" x14ac:dyDescent="0.2">
      <c r="A1140">
        <v>2021</v>
      </c>
      <c r="B1140">
        <v>3</v>
      </c>
      <c r="C1140" s="260">
        <v>44275</v>
      </c>
      <c r="E1140">
        <v>281</v>
      </c>
      <c r="F1140" t="s">
        <v>275</v>
      </c>
      <c r="G1140" t="s">
        <v>276</v>
      </c>
      <c r="H1140">
        <v>265.05</v>
      </c>
      <c r="I1140">
        <v>304.95</v>
      </c>
      <c r="J1140">
        <v>304.3</v>
      </c>
      <c r="K1140">
        <v>120</v>
      </c>
      <c r="L1140">
        <v>120</v>
      </c>
      <c r="M1140">
        <v>133</v>
      </c>
      <c r="N1140">
        <v>108</v>
      </c>
      <c r="O1140">
        <v>7</v>
      </c>
      <c r="Q1140">
        <v>7</v>
      </c>
      <c r="X1140">
        <v>13</v>
      </c>
      <c r="Y1140">
        <v>2581</v>
      </c>
      <c r="Z1140">
        <v>1.4999999999999999E-2</v>
      </c>
      <c r="AA1140">
        <v>1</v>
      </c>
      <c r="AB1140">
        <v>18</v>
      </c>
    </row>
    <row r="1141" spans="1:28" x14ac:dyDescent="0.2">
      <c r="A1141">
        <v>2021</v>
      </c>
      <c r="B1141">
        <v>3</v>
      </c>
      <c r="C1141" s="260">
        <v>44276</v>
      </c>
      <c r="E1141">
        <v>281</v>
      </c>
      <c r="F1141" t="s">
        <v>275</v>
      </c>
      <c r="G1141" t="s">
        <v>276</v>
      </c>
      <c r="H1141">
        <v>265.05</v>
      </c>
      <c r="I1141">
        <v>304.95</v>
      </c>
      <c r="J1141">
        <v>268</v>
      </c>
      <c r="K1141">
        <v>120</v>
      </c>
      <c r="L1141">
        <v>120</v>
      </c>
      <c r="M1141">
        <v>108</v>
      </c>
      <c r="N1141">
        <v>133</v>
      </c>
      <c r="O1141">
        <v>5</v>
      </c>
      <c r="P1141">
        <v>2</v>
      </c>
      <c r="Q1141">
        <v>2</v>
      </c>
      <c r="X1141">
        <v>9</v>
      </c>
      <c r="Y1141">
        <v>351</v>
      </c>
      <c r="Z1141">
        <v>1.4999999999999999E-2</v>
      </c>
      <c r="AA1141">
        <v>1</v>
      </c>
      <c r="AB1141">
        <v>18</v>
      </c>
    </row>
    <row r="1142" spans="1:28" x14ac:dyDescent="0.2">
      <c r="A1142">
        <v>2021</v>
      </c>
      <c r="B1142">
        <v>3</v>
      </c>
      <c r="C1142" s="260">
        <v>44265</v>
      </c>
      <c r="E1142">
        <v>168</v>
      </c>
      <c r="F1142" t="s">
        <v>273</v>
      </c>
      <c r="G1142" t="s">
        <v>274</v>
      </c>
      <c r="H1142">
        <v>575.66999999999996</v>
      </c>
      <c r="I1142">
        <v>662.33</v>
      </c>
      <c r="J1142">
        <v>604.6</v>
      </c>
      <c r="K1142">
        <v>90</v>
      </c>
      <c r="L1142">
        <v>116</v>
      </c>
      <c r="M1142">
        <v>71</v>
      </c>
      <c r="N1142">
        <v>152</v>
      </c>
      <c r="O1142">
        <v>4</v>
      </c>
      <c r="P1142">
        <v>1</v>
      </c>
      <c r="Q1142">
        <v>3</v>
      </c>
      <c r="S1142">
        <v>2</v>
      </c>
      <c r="X1142">
        <v>9</v>
      </c>
      <c r="Y1142">
        <v>711</v>
      </c>
      <c r="Z1142">
        <v>1.4999999999999999E-2</v>
      </c>
      <c r="AA1142">
        <v>1</v>
      </c>
      <c r="AB1142">
        <v>18</v>
      </c>
    </row>
    <row r="1143" spans="1:28" x14ac:dyDescent="0.2">
      <c r="A1143">
        <v>2021</v>
      </c>
      <c r="B1143">
        <v>3</v>
      </c>
      <c r="C1143" s="260">
        <v>44256</v>
      </c>
      <c r="E1143">
        <v>273</v>
      </c>
      <c r="F1143" t="s">
        <v>254</v>
      </c>
      <c r="G1143" t="s">
        <v>255</v>
      </c>
      <c r="H1143">
        <v>524.52</v>
      </c>
      <c r="I1143">
        <v>603.48</v>
      </c>
      <c r="J1143">
        <v>579.5</v>
      </c>
      <c r="K1143">
        <v>93</v>
      </c>
      <c r="L1143">
        <v>116</v>
      </c>
      <c r="M1143">
        <v>68</v>
      </c>
      <c r="N1143">
        <v>160</v>
      </c>
      <c r="O1143">
        <v>2</v>
      </c>
      <c r="P1143">
        <v>2</v>
      </c>
      <c r="Q1143">
        <v>1</v>
      </c>
      <c r="X1143">
        <v>5</v>
      </c>
      <c r="Y1143">
        <v>527</v>
      </c>
      <c r="Z1143">
        <v>1.4999999999999999E-2</v>
      </c>
      <c r="AA1143">
        <v>1</v>
      </c>
      <c r="AB1143">
        <v>16</v>
      </c>
    </row>
    <row r="1144" spans="1:28" x14ac:dyDescent="0.2">
      <c r="A1144">
        <v>2021</v>
      </c>
      <c r="B1144">
        <v>3</v>
      </c>
      <c r="C1144" s="260">
        <v>44257</v>
      </c>
      <c r="E1144">
        <v>273</v>
      </c>
      <c r="F1144" t="s">
        <v>254</v>
      </c>
      <c r="G1144" t="s">
        <v>255</v>
      </c>
      <c r="H1144">
        <v>524.52</v>
      </c>
      <c r="I1144">
        <v>603.48</v>
      </c>
      <c r="J1144">
        <v>585.79999999999995</v>
      </c>
      <c r="K1144">
        <v>93</v>
      </c>
      <c r="L1144">
        <v>116</v>
      </c>
      <c r="M1144">
        <v>71</v>
      </c>
      <c r="N1144">
        <v>153</v>
      </c>
      <c r="O1144">
        <v>7</v>
      </c>
      <c r="P1144">
        <v>3</v>
      </c>
      <c r="Q1144">
        <v>5</v>
      </c>
      <c r="S1144">
        <v>1</v>
      </c>
      <c r="X1144">
        <v>16</v>
      </c>
      <c r="Y1144">
        <v>1378</v>
      </c>
      <c r="Z1144">
        <v>1.4999999999999999E-2</v>
      </c>
      <c r="AA1144">
        <v>1</v>
      </c>
      <c r="AB1144">
        <v>16</v>
      </c>
    </row>
    <row r="1145" spans="1:28" x14ac:dyDescent="0.2">
      <c r="A1145">
        <v>2021</v>
      </c>
      <c r="B1145">
        <v>3</v>
      </c>
      <c r="C1145" s="260">
        <v>44258</v>
      </c>
      <c r="E1145">
        <v>273</v>
      </c>
      <c r="F1145" t="s">
        <v>254</v>
      </c>
      <c r="G1145" t="s">
        <v>255</v>
      </c>
      <c r="H1145">
        <v>524.52</v>
      </c>
      <c r="I1145">
        <v>603.48</v>
      </c>
      <c r="J1145">
        <v>590.6</v>
      </c>
      <c r="K1145">
        <v>93</v>
      </c>
      <c r="L1145">
        <v>116</v>
      </c>
      <c r="M1145">
        <v>73</v>
      </c>
      <c r="N1145">
        <v>147</v>
      </c>
      <c r="O1145">
        <v>6</v>
      </c>
      <c r="P1145">
        <v>1</v>
      </c>
      <c r="Q1145">
        <v>4</v>
      </c>
      <c r="X1145">
        <v>11</v>
      </c>
      <c r="Y1145">
        <v>1601</v>
      </c>
      <c r="Z1145">
        <v>1.4999999999999999E-2</v>
      </c>
      <c r="AA1145">
        <v>1</v>
      </c>
      <c r="AB1145">
        <v>16</v>
      </c>
    </row>
    <row r="1146" spans="1:28" x14ac:dyDescent="0.2">
      <c r="A1146">
        <v>2021</v>
      </c>
      <c r="B1146">
        <v>3</v>
      </c>
      <c r="C1146" s="260">
        <v>44259</v>
      </c>
      <c r="E1146">
        <v>273</v>
      </c>
      <c r="F1146" t="s">
        <v>254</v>
      </c>
      <c r="G1146" t="s">
        <v>255</v>
      </c>
      <c r="H1146">
        <v>524.52</v>
      </c>
      <c r="I1146">
        <v>603.48</v>
      </c>
      <c r="J1146">
        <v>575.9</v>
      </c>
      <c r="K1146">
        <v>93</v>
      </c>
      <c r="L1146">
        <v>116</v>
      </c>
      <c r="M1146">
        <v>72</v>
      </c>
      <c r="N1146">
        <v>150</v>
      </c>
      <c r="O1146">
        <v>5</v>
      </c>
      <c r="Q1146">
        <v>4</v>
      </c>
      <c r="S1146">
        <v>1</v>
      </c>
      <c r="X1146">
        <v>9</v>
      </c>
      <c r="Y1146">
        <v>1449</v>
      </c>
      <c r="Z1146">
        <v>1.4999999999999999E-2</v>
      </c>
      <c r="AA1146">
        <v>1</v>
      </c>
      <c r="AB1146">
        <v>16</v>
      </c>
    </row>
    <row r="1147" spans="1:28" x14ac:dyDescent="0.2">
      <c r="A1147">
        <v>2021</v>
      </c>
      <c r="B1147">
        <v>3</v>
      </c>
      <c r="C1147" s="260">
        <v>44262</v>
      </c>
      <c r="E1147">
        <v>273</v>
      </c>
      <c r="F1147" t="s">
        <v>254</v>
      </c>
      <c r="G1147" t="s">
        <v>255</v>
      </c>
      <c r="H1147">
        <v>524.52</v>
      </c>
      <c r="I1147">
        <v>603.48</v>
      </c>
      <c r="J1147">
        <v>588.70000000000005</v>
      </c>
      <c r="K1147">
        <v>93</v>
      </c>
      <c r="L1147">
        <v>116</v>
      </c>
      <c r="M1147">
        <v>73</v>
      </c>
      <c r="N1147">
        <v>149</v>
      </c>
      <c r="O1147">
        <v>6</v>
      </c>
      <c r="P1147">
        <v>1</v>
      </c>
      <c r="Q1147">
        <v>4</v>
      </c>
      <c r="S1147">
        <v>3</v>
      </c>
      <c r="X1147">
        <v>14</v>
      </c>
      <c r="Y1147">
        <v>1298</v>
      </c>
      <c r="Z1147">
        <v>1.4999999999999999E-2</v>
      </c>
      <c r="AA1147">
        <v>1</v>
      </c>
      <c r="AB1147">
        <v>16</v>
      </c>
    </row>
    <row r="1148" spans="1:28" x14ac:dyDescent="0.2">
      <c r="A1148">
        <v>2021</v>
      </c>
      <c r="B1148">
        <v>3</v>
      </c>
      <c r="C1148" s="260">
        <v>44263</v>
      </c>
      <c r="E1148">
        <v>273</v>
      </c>
      <c r="F1148" t="s">
        <v>254</v>
      </c>
      <c r="G1148" t="s">
        <v>255</v>
      </c>
      <c r="H1148">
        <v>524.52</v>
      </c>
      <c r="I1148">
        <v>603.48</v>
      </c>
      <c r="J1148">
        <v>586.1</v>
      </c>
      <c r="K1148">
        <v>93</v>
      </c>
      <c r="L1148">
        <v>116</v>
      </c>
      <c r="M1148">
        <v>73</v>
      </c>
      <c r="N1148">
        <v>148</v>
      </c>
      <c r="O1148">
        <v>11</v>
      </c>
      <c r="P1148">
        <v>22</v>
      </c>
      <c r="Q1148">
        <v>7</v>
      </c>
      <c r="X1148">
        <v>40</v>
      </c>
      <c r="Y1148">
        <v>1216</v>
      </c>
      <c r="Z1148">
        <v>1.4999999999999999E-2</v>
      </c>
      <c r="AA1148">
        <v>1</v>
      </c>
      <c r="AB1148">
        <v>16</v>
      </c>
    </row>
    <row r="1149" spans="1:28" x14ac:dyDescent="0.2">
      <c r="A1149">
        <v>2021</v>
      </c>
      <c r="B1149">
        <v>3</v>
      </c>
      <c r="C1149" s="260">
        <v>44264</v>
      </c>
      <c r="E1149">
        <v>273</v>
      </c>
      <c r="F1149" t="s">
        <v>254</v>
      </c>
      <c r="G1149" t="s">
        <v>255</v>
      </c>
      <c r="H1149">
        <v>524.52</v>
      </c>
      <c r="I1149">
        <v>603.48</v>
      </c>
      <c r="J1149">
        <v>581.29999999999995</v>
      </c>
      <c r="K1149">
        <v>93</v>
      </c>
      <c r="L1149">
        <v>116</v>
      </c>
      <c r="M1149">
        <v>72</v>
      </c>
      <c r="N1149">
        <v>150</v>
      </c>
      <c r="O1149">
        <v>4</v>
      </c>
      <c r="P1149">
        <v>2</v>
      </c>
      <c r="Q1149">
        <v>6</v>
      </c>
      <c r="X1149">
        <v>12</v>
      </c>
      <c r="Y1149">
        <v>708</v>
      </c>
      <c r="Z1149">
        <v>1.4999999999999999E-2</v>
      </c>
      <c r="AA1149">
        <v>1</v>
      </c>
      <c r="AB1149">
        <v>16</v>
      </c>
    </row>
    <row r="1150" spans="1:28" x14ac:dyDescent="0.2">
      <c r="A1150">
        <v>2021</v>
      </c>
      <c r="B1150">
        <v>3</v>
      </c>
      <c r="C1150" s="260">
        <v>44265</v>
      </c>
      <c r="E1150">
        <v>273</v>
      </c>
      <c r="F1150" t="s">
        <v>254</v>
      </c>
      <c r="G1150" t="s">
        <v>255</v>
      </c>
      <c r="H1150">
        <v>524.52</v>
      </c>
      <c r="I1150">
        <v>603.48</v>
      </c>
      <c r="K1150">
        <v>93</v>
      </c>
      <c r="L1150">
        <v>116</v>
      </c>
      <c r="Y1150">
        <v>216</v>
      </c>
      <c r="Z1150">
        <v>1.4999999999999999E-2</v>
      </c>
      <c r="AA1150">
        <v>1</v>
      </c>
      <c r="AB1150">
        <v>16</v>
      </c>
    </row>
    <row r="1151" spans="1:28" x14ac:dyDescent="0.2">
      <c r="A1151">
        <v>2021</v>
      </c>
      <c r="B1151">
        <v>3</v>
      </c>
      <c r="C1151" s="260">
        <v>44277</v>
      </c>
      <c r="E1151">
        <v>273</v>
      </c>
      <c r="F1151" t="s">
        <v>254</v>
      </c>
      <c r="G1151" t="s">
        <v>255</v>
      </c>
      <c r="H1151">
        <v>524.52</v>
      </c>
      <c r="I1151">
        <v>603.48</v>
      </c>
      <c r="J1151">
        <v>579.79999999999995</v>
      </c>
      <c r="K1151">
        <v>93</v>
      </c>
      <c r="L1151">
        <v>116</v>
      </c>
      <c r="M1151">
        <v>76</v>
      </c>
      <c r="N1151">
        <v>143</v>
      </c>
      <c r="O1151">
        <v>7</v>
      </c>
      <c r="P1151">
        <v>4</v>
      </c>
      <c r="Q1151">
        <v>5</v>
      </c>
      <c r="X1151">
        <v>16</v>
      </c>
      <c r="Y1151">
        <v>1048</v>
      </c>
      <c r="Z1151">
        <v>1.4999999999999999E-2</v>
      </c>
      <c r="AA1151">
        <v>1</v>
      </c>
      <c r="AB1151">
        <v>16</v>
      </c>
    </row>
    <row r="1152" spans="1:28" x14ac:dyDescent="0.2">
      <c r="A1152">
        <v>2021</v>
      </c>
      <c r="B1152">
        <v>3</v>
      </c>
      <c r="C1152" s="260">
        <v>44278</v>
      </c>
      <c r="E1152">
        <v>273</v>
      </c>
      <c r="F1152" t="s">
        <v>254</v>
      </c>
      <c r="G1152" t="s">
        <v>255</v>
      </c>
      <c r="H1152">
        <v>524.52</v>
      </c>
      <c r="I1152">
        <v>603.48</v>
      </c>
      <c r="J1152">
        <v>578.70000000000005</v>
      </c>
      <c r="K1152">
        <v>93</v>
      </c>
      <c r="L1152">
        <v>116</v>
      </c>
      <c r="M1152">
        <v>71</v>
      </c>
      <c r="N1152">
        <v>153</v>
      </c>
      <c r="O1152">
        <v>7</v>
      </c>
      <c r="P1152">
        <v>1</v>
      </c>
      <c r="Q1152">
        <v>5</v>
      </c>
      <c r="X1152">
        <v>13</v>
      </c>
      <c r="Y1152">
        <v>1597</v>
      </c>
      <c r="Z1152">
        <v>1.4999999999999999E-2</v>
      </c>
      <c r="AA1152">
        <v>1</v>
      </c>
      <c r="AB1152">
        <v>16</v>
      </c>
    </row>
    <row r="1153" spans="1:28" x14ac:dyDescent="0.2">
      <c r="A1153">
        <v>2021</v>
      </c>
      <c r="B1153">
        <v>3</v>
      </c>
      <c r="C1153" s="260">
        <v>44279</v>
      </c>
      <c r="E1153">
        <v>273</v>
      </c>
      <c r="F1153" t="s">
        <v>254</v>
      </c>
      <c r="G1153" t="s">
        <v>255</v>
      </c>
      <c r="H1153">
        <v>524.52</v>
      </c>
      <c r="I1153">
        <v>603.48</v>
      </c>
      <c r="J1153">
        <v>583.20000000000005</v>
      </c>
      <c r="K1153">
        <v>93</v>
      </c>
      <c r="L1153">
        <v>116</v>
      </c>
      <c r="M1153">
        <v>76</v>
      </c>
      <c r="N1153">
        <v>143</v>
      </c>
      <c r="O1153">
        <v>6</v>
      </c>
      <c r="P1153">
        <v>2</v>
      </c>
      <c r="Q1153">
        <v>8</v>
      </c>
      <c r="X1153">
        <v>16</v>
      </c>
      <c r="Y1153">
        <v>1516</v>
      </c>
      <c r="Z1153">
        <v>1.4999999999999999E-2</v>
      </c>
      <c r="AA1153">
        <v>1</v>
      </c>
      <c r="AB1153">
        <v>16</v>
      </c>
    </row>
    <row r="1154" spans="1:28" x14ac:dyDescent="0.2">
      <c r="A1154">
        <v>2021</v>
      </c>
      <c r="B1154">
        <v>3</v>
      </c>
      <c r="C1154" s="260">
        <v>44280</v>
      </c>
      <c r="E1154">
        <v>273</v>
      </c>
      <c r="F1154" t="s">
        <v>254</v>
      </c>
      <c r="G1154" t="s">
        <v>255</v>
      </c>
      <c r="H1154">
        <v>524.52</v>
      </c>
      <c r="I1154">
        <v>603.48</v>
      </c>
      <c r="K1154">
        <v>93</v>
      </c>
      <c r="L1154">
        <v>116</v>
      </c>
      <c r="Y1154">
        <v>378</v>
      </c>
      <c r="Z1154">
        <v>1.4999999999999999E-2</v>
      </c>
      <c r="AA1154">
        <v>1</v>
      </c>
      <c r="AB1154">
        <v>16</v>
      </c>
    </row>
    <row r="1155" spans="1:28" x14ac:dyDescent="0.2">
      <c r="A1155">
        <v>2021</v>
      </c>
      <c r="B1155">
        <v>3</v>
      </c>
      <c r="C1155" s="260">
        <v>44280</v>
      </c>
      <c r="E1155">
        <v>271</v>
      </c>
      <c r="F1155" t="s">
        <v>358</v>
      </c>
      <c r="G1155" t="s">
        <v>359</v>
      </c>
      <c r="H1155">
        <v>149.72999999999999</v>
      </c>
      <c r="I1155">
        <v>172.27</v>
      </c>
      <c r="J1155">
        <v>166.1</v>
      </c>
      <c r="K1155">
        <v>151</v>
      </c>
      <c r="L1155">
        <v>95</v>
      </c>
      <c r="M1155">
        <v>157</v>
      </c>
      <c r="N1155">
        <v>92</v>
      </c>
      <c r="O1155">
        <v>6</v>
      </c>
      <c r="P1155">
        <v>1</v>
      </c>
      <c r="Q1155">
        <v>5</v>
      </c>
      <c r="X1155">
        <v>12</v>
      </c>
      <c r="Y1155">
        <v>1962</v>
      </c>
      <c r="Z1155">
        <v>1.4999999999999999E-2</v>
      </c>
      <c r="AA1155">
        <v>1</v>
      </c>
      <c r="AB1155">
        <v>16</v>
      </c>
    </row>
    <row r="1156" spans="1:28" x14ac:dyDescent="0.2">
      <c r="A1156">
        <v>2021</v>
      </c>
      <c r="B1156">
        <v>3</v>
      </c>
      <c r="C1156" s="260">
        <v>44283</v>
      </c>
      <c r="E1156">
        <v>271</v>
      </c>
      <c r="F1156" t="s">
        <v>358</v>
      </c>
      <c r="G1156" t="s">
        <v>359</v>
      </c>
      <c r="H1156">
        <v>149.72999999999999</v>
      </c>
      <c r="I1156">
        <v>172.27</v>
      </c>
      <c r="K1156">
        <v>151</v>
      </c>
      <c r="L1156">
        <v>95</v>
      </c>
      <c r="O1156">
        <v>1</v>
      </c>
      <c r="Q1156">
        <v>1</v>
      </c>
      <c r="X1156">
        <v>2</v>
      </c>
      <c r="Y1156">
        <v>402</v>
      </c>
      <c r="Z1156">
        <v>1.4999999999999999E-2</v>
      </c>
      <c r="AA1156">
        <v>1</v>
      </c>
      <c r="AB1156">
        <v>16</v>
      </c>
    </row>
    <row r="1157" spans="1:28" x14ac:dyDescent="0.2">
      <c r="A1157">
        <v>2021</v>
      </c>
      <c r="B1157">
        <v>3</v>
      </c>
      <c r="C1157" s="260">
        <v>44279</v>
      </c>
      <c r="E1157">
        <v>269</v>
      </c>
      <c r="F1157" t="s">
        <v>457</v>
      </c>
      <c r="G1157" t="s">
        <v>458</v>
      </c>
      <c r="H1157">
        <v>1460.1</v>
      </c>
      <c r="I1157">
        <v>1679.9</v>
      </c>
      <c r="K1157">
        <v>14</v>
      </c>
      <c r="L1157">
        <v>257</v>
      </c>
      <c r="O1157">
        <v>2</v>
      </c>
      <c r="Q1157">
        <v>2</v>
      </c>
      <c r="X1157">
        <v>4</v>
      </c>
      <c r="Y1157">
        <v>28</v>
      </c>
      <c r="Z1157">
        <v>0.02</v>
      </c>
      <c r="AA1157">
        <v>1</v>
      </c>
      <c r="AB1157">
        <v>20</v>
      </c>
    </row>
    <row r="1158" spans="1:28" x14ac:dyDescent="0.2">
      <c r="A1158">
        <v>2021</v>
      </c>
      <c r="B1158">
        <v>3</v>
      </c>
      <c r="C1158" s="260">
        <v>44280</v>
      </c>
      <c r="E1158">
        <v>269</v>
      </c>
      <c r="F1158" t="s">
        <v>457</v>
      </c>
      <c r="G1158" t="s">
        <v>458</v>
      </c>
      <c r="H1158">
        <v>1460.1</v>
      </c>
      <c r="I1158">
        <v>1679.9</v>
      </c>
      <c r="J1158">
        <v>1705</v>
      </c>
      <c r="K1158">
        <v>14</v>
      </c>
      <c r="L1158">
        <v>257</v>
      </c>
      <c r="M1158">
        <v>17</v>
      </c>
      <c r="N1158">
        <v>206</v>
      </c>
      <c r="O1158">
        <v>7</v>
      </c>
      <c r="P1158">
        <v>1</v>
      </c>
      <c r="Q1158">
        <v>5</v>
      </c>
      <c r="X1158">
        <v>13</v>
      </c>
      <c r="Y1158">
        <v>97</v>
      </c>
      <c r="Z1158">
        <v>0.02</v>
      </c>
      <c r="AA1158">
        <v>1</v>
      </c>
      <c r="AB1158">
        <v>20</v>
      </c>
    </row>
    <row r="1159" spans="1:28" x14ac:dyDescent="0.2">
      <c r="A1159">
        <v>2021</v>
      </c>
      <c r="B1159">
        <v>3</v>
      </c>
      <c r="C1159" s="260">
        <v>44283</v>
      </c>
      <c r="E1159">
        <v>269</v>
      </c>
      <c r="F1159" t="s">
        <v>457</v>
      </c>
      <c r="G1159" t="s">
        <v>458</v>
      </c>
      <c r="H1159">
        <v>1460.1</v>
      </c>
      <c r="I1159">
        <v>1679.9</v>
      </c>
      <c r="J1159">
        <v>1675</v>
      </c>
      <c r="K1159">
        <v>14</v>
      </c>
      <c r="L1159">
        <v>257</v>
      </c>
      <c r="M1159">
        <v>15</v>
      </c>
      <c r="N1159">
        <v>239</v>
      </c>
      <c r="O1159">
        <v>4</v>
      </c>
      <c r="P1159">
        <v>3</v>
      </c>
      <c r="Q1159">
        <v>6</v>
      </c>
      <c r="X1159">
        <v>13</v>
      </c>
      <c r="Y1159">
        <v>1013</v>
      </c>
      <c r="Z1159">
        <v>0.02</v>
      </c>
      <c r="AA1159">
        <v>1</v>
      </c>
      <c r="AB1159">
        <v>20</v>
      </c>
    </row>
    <row r="1160" spans="1:28" x14ac:dyDescent="0.2">
      <c r="A1160">
        <v>2021</v>
      </c>
      <c r="B1160">
        <v>3</v>
      </c>
      <c r="C1160" s="260">
        <v>44284</v>
      </c>
      <c r="E1160">
        <v>269</v>
      </c>
      <c r="F1160" t="s">
        <v>457</v>
      </c>
      <c r="G1160" t="s">
        <v>458</v>
      </c>
      <c r="H1160">
        <v>1460.1</v>
      </c>
      <c r="I1160">
        <v>1679.9</v>
      </c>
      <c r="J1160">
        <v>1644</v>
      </c>
      <c r="K1160">
        <v>14</v>
      </c>
      <c r="L1160">
        <v>257</v>
      </c>
      <c r="M1160">
        <v>17</v>
      </c>
      <c r="N1160">
        <v>214</v>
      </c>
      <c r="O1160">
        <v>5</v>
      </c>
      <c r="P1160">
        <v>1</v>
      </c>
      <c r="Q1160">
        <v>3</v>
      </c>
      <c r="X1160">
        <v>8</v>
      </c>
      <c r="Y1160">
        <v>278</v>
      </c>
      <c r="Z1160">
        <v>0.02</v>
      </c>
      <c r="AA1160">
        <v>1</v>
      </c>
      <c r="AB1160">
        <v>20</v>
      </c>
    </row>
    <row r="1161" spans="1:28" x14ac:dyDescent="0.2">
      <c r="A1161">
        <v>2021</v>
      </c>
      <c r="B1161">
        <v>3</v>
      </c>
      <c r="C1161" s="260">
        <v>44255</v>
      </c>
      <c r="E1161">
        <v>253</v>
      </c>
      <c r="F1161" t="s">
        <v>337</v>
      </c>
      <c r="G1161" t="s">
        <v>209</v>
      </c>
      <c r="H1161">
        <v>188.79</v>
      </c>
      <c r="I1161">
        <v>217.21</v>
      </c>
      <c r="J1161">
        <v>207</v>
      </c>
      <c r="K1161">
        <v>121</v>
      </c>
      <c r="L1161">
        <v>89</v>
      </c>
      <c r="M1161">
        <v>119</v>
      </c>
      <c r="N1161">
        <v>91</v>
      </c>
      <c r="O1161">
        <v>5</v>
      </c>
      <c r="P1161">
        <v>3</v>
      </c>
      <c r="Q1161">
        <v>6</v>
      </c>
      <c r="X1161">
        <v>14</v>
      </c>
      <c r="Y1161">
        <v>3734</v>
      </c>
      <c r="Z1161">
        <v>1.4999999999999999E-2</v>
      </c>
      <c r="AA1161">
        <v>1</v>
      </c>
      <c r="AB1161">
        <v>16</v>
      </c>
    </row>
    <row r="1162" spans="1:28" x14ac:dyDescent="0.2">
      <c r="A1162">
        <v>2021</v>
      </c>
      <c r="B1162">
        <v>3</v>
      </c>
      <c r="C1162" s="260">
        <v>44256</v>
      </c>
      <c r="E1162">
        <v>253</v>
      </c>
      <c r="F1162" t="s">
        <v>337</v>
      </c>
      <c r="G1162" t="s">
        <v>209</v>
      </c>
      <c r="H1162">
        <v>188.79</v>
      </c>
      <c r="I1162">
        <v>217.21</v>
      </c>
      <c r="J1162">
        <v>198</v>
      </c>
      <c r="K1162">
        <v>121</v>
      </c>
      <c r="L1162">
        <v>89</v>
      </c>
      <c r="O1162">
        <v>4</v>
      </c>
      <c r="Q1162">
        <v>3</v>
      </c>
      <c r="X1162">
        <v>7</v>
      </c>
      <c r="Y1162">
        <v>7</v>
      </c>
      <c r="Z1162">
        <v>1.4999999999999999E-2</v>
      </c>
      <c r="AA1162">
        <v>1</v>
      </c>
      <c r="AB1162">
        <v>16</v>
      </c>
    </row>
    <row r="1163" spans="1:28" x14ac:dyDescent="0.2">
      <c r="A1163">
        <v>2021</v>
      </c>
      <c r="B1163">
        <v>3</v>
      </c>
      <c r="C1163" s="260">
        <v>44255</v>
      </c>
      <c r="E1163">
        <v>254</v>
      </c>
      <c r="F1163" t="s">
        <v>208</v>
      </c>
      <c r="G1163" t="s">
        <v>209</v>
      </c>
      <c r="H1163">
        <v>188.79</v>
      </c>
      <c r="I1163">
        <v>217.21</v>
      </c>
      <c r="J1163">
        <v>209.7</v>
      </c>
      <c r="K1163">
        <v>88</v>
      </c>
      <c r="L1163">
        <v>164</v>
      </c>
      <c r="M1163">
        <v>105</v>
      </c>
      <c r="N1163">
        <v>137</v>
      </c>
      <c r="O1163">
        <v>8</v>
      </c>
      <c r="P1163">
        <v>4</v>
      </c>
      <c r="Q1163">
        <v>7</v>
      </c>
      <c r="X1163">
        <v>19</v>
      </c>
      <c r="Y1163">
        <v>1999</v>
      </c>
      <c r="Z1163">
        <v>0.02</v>
      </c>
      <c r="AA1163">
        <v>1</v>
      </c>
      <c r="AB1163">
        <v>16</v>
      </c>
    </row>
    <row r="1164" spans="1:28" x14ac:dyDescent="0.2">
      <c r="A1164">
        <v>2021</v>
      </c>
      <c r="B1164">
        <v>3</v>
      </c>
      <c r="C1164" s="260">
        <v>44256</v>
      </c>
      <c r="E1164">
        <v>254</v>
      </c>
      <c r="F1164" t="s">
        <v>208</v>
      </c>
      <c r="G1164" t="s">
        <v>209</v>
      </c>
      <c r="H1164">
        <v>188.79</v>
      </c>
      <c r="I1164">
        <v>217.21</v>
      </c>
      <c r="J1164">
        <v>207.1</v>
      </c>
      <c r="K1164">
        <v>88</v>
      </c>
      <c r="L1164">
        <v>164</v>
      </c>
      <c r="M1164">
        <v>105</v>
      </c>
      <c r="N1164">
        <v>138</v>
      </c>
      <c r="O1164">
        <v>8</v>
      </c>
      <c r="P1164">
        <v>2</v>
      </c>
      <c r="Q1164">
        <v>10</v>
      </c>
      <c r="X1164">
        <v>20</v>
      </c>
      <c r="Y1164">
        <v>1400</v>
      </c>
      <c r="Z1164">
        <v>0.02</v>
      </c>
      <c r="AA1164">
        <v>1</v>
      </c>
      <c r="AB1164">
        <v>16</v>
      </c>
    </row>
    <row r="1165" spans="1:28" x14ac:dyDescent="0.2">
      <c r="A1165">
        <v>2021</v>
      </c>
      <c r="B1165">
        <v>3</v>
      </c>
      <c r="C1165" s="260">
        <v>44257</v>
      </c>
      <c r="E1165">
        <v>254</v>
      </c>
      <c r="F1165" t="s">
        <v>208</v>
      </c>
      <c r="G1165" t="s">
        <v>209</v>
      </c>
      <c r="H1165">
        <v>188.79</v>
      </c>
      <c r="I1165">
        <v>217.21</v>
      </c>
      <c r="J1165">
        <v>211</v>
      </c>
      <c r="K1165">
        <v>88</v>
      </c>
      <c r="L1165">
        <v>164</v>
      </c>
      <c r="M1165">
        <v>108</v>
      </c>
      <c r="N1165">
        <v>134</v>
      </c>
      <c r="O1165">
        <v>6</v>
      </c>
      <c r="P1165">
        <v>5</v>
      </c>
      <c r="Q1165">
        <v>6</v>
      </c>
      <c r="S1165">
        <v>4</v>
      </c>
      <c r="X1165">
        <v>20</v>
      </c>
      <c r="Y1165">
        <v>980</v>
      </c>
      <c r="Z1165">
        <v>0.02</v>
      </c>
      <c r="AA1165">
        <v>1</v>
      </c>
      <c r="AB1165">
        <v>16</v>
      </c>
    </row>
    <row r="1166" spans="1:28" x14ac:dyDescent="0.2">
      <c r="A1166">
        <v>2021</v>
      </c>
      <c r="B1166">
        <v>3</v>
      </c>
      <c r="C1166" s="260">
        <v>44258</v>
      </c>
      <c r="E1166">
        <v>254</v>
      </c>
      <c r="F1166" t="s">
        <v>208</v>
      </c>
      <c r="G1166" t="s">
        <v>209</v>
      </c>
      <c r="H1166">
        <v>188.79</v>
      </c>
      <c r="I1166">
        <v>217.21</v>
      </c>
      <c r="J1166">
        <v>207.7</v>
      </c>
      <c r="K1166">
        <v>88</v>
      </c>
      <c r="L1166">
        <v>164</v>
      </c>
      <c r="M1166">
        <v>107</v>
      </c>
      <c r="N1166">
        <v>135</v>
      </c>
      <c r="O1166">
        <v>8</v>
      </c>
      <c r="P1166">
        <v>4</v>
      </c>
      <c r="Q1166">
        <v>10</v>
      </c>
      <c r="X1166">
        <v>22</v>
      </c>
      <c r="Y1166">
        <v>2062</v>
      </c>
      <c r="Z1166">
        <v>0.02</v>
      </c>
      <c r="AA1166">
        <v>1</v>
      </c>
      <c r="AB1166">
        <v>16</v>
      </c>
    </row>
    <row r="1167" spans="1:28" x14ac:dyDescent="0.2">
      <c r="A1167">
        <v>2021</v>
      </c>
      <c r="B1167">
        <v>3</v>
      </c>
      <c r="C1167" s="260">
        <v>44259</v>
      </c>
      <c r="E1167">
        <v>254</v>
      </c>
      <c r="F1167" t="s">
        <v>208</v>
      </c>
      <c r="G1167" t="s">
        <v>209</v>
      </c>
      <c r="H1167">
        <v>188.79</v>
      </c>
      <c r="I1167">
        <v>217.21</v>
      </c>
      <c r="J1167">
        <v>210</v>
      </c>
      <c r="K1167">
        <v>88</v>
      </c>
      <c r="L1167">
        <v>164</v>
      </c>
      <c r="M1167">
        <v>107</v>
      </c>
      <c r="N1167">
        <v>135</v>
      </c>
      <c r="O1167">
        <v>5</v>
      </c>
      <c r="Q1167">
        <v>4</v>
      </c>
      <c r="S1167">
        <v>1</v>
      </c>
      <c r="X1167">
        <v>10</v>
      </c>
      <c r="Y1167">
        <v>1210</v>
      </c>
      <c r="Z1167">
        <v>0.02</v>
      </c>
      <c r="AA1167">
        <v>1</v>
      </c>
      <c r="AB1167">
        <v>16</v>
      </c>
    </row>
    <row r="1168" spans="1:28" x14ac:dyDescent="0.2">
      <c r="A1168">
        <v>2021</v>
      </c>
      <c r="B1168">
        <v>3</v>
      </c>
      <c r="C1168" s="260">
        <v>44262</v>
      </c>
      <c r="E1168">
        <v>254</v>
      </c>
      <c r="F1168" t="s">
        <v>208</v>
      </c>
      <c r="G1168" t="s">
        <v>209</v>
      </c>
      <c r="H1168">
        <v>188.79</v>
      </c>
      <c r="I1168">
        <v>217.21</v>
      </c>
      <c r="J1168">
        <v>212.7</v>
      </c>
      <c r="K1168">
        <v>88</v>
      </c>
      <c r="L1168">
        <v>164</v>
      </c>
      <c r="M1168">
        <v>103</v>
      </c>
      <c r="N1168">
        <v>139</v>
      </c>
      <c r="O1168">
        <v>2</v>
      </c>
      <c r="P1168">
        <v>3</v>
      </c>
      <c r="Q1168">
        <v>3</v>
      </c>
      <c r="X1168">
        <v>8</v>
      </c>
      <c r="Y1168">
        <v>2408</v>
      </c>
      <c r="Z1168">
        <v>0.02</v>
      </c>
      <c r="AA1168">
        <v>1</v>
      </c>
      <c r="AB1168">
        <v>16</v>
      </c>
    </row>
    <row r="1169" spans="1:28" x14ac:dyDescent="0.2">
      <c r="A1169">
        <v>2021</v>
      </c>
      <c r="B1169">
        <v>3</v>
      </c>
      <c r="C1169" s="260">
        <v>44263</v>
      </c>
      <c r="E1169">
        <v>254</v>
      </c>
      <c r="F1169" t="s">
        <v>208</v>
      </c>
      <c r="G1169" t="s">
        <v>209</v>
      </c>
      <c r="H1169">
        <v>188.79</v>
      </c>
      <c r="I1169">
        <v>217.21</v>
      </c>
      <c r="J1169">
        <v>211.8</v>
      </c>
      <c r="K1169">
        <v>88</v>
      </c>
      <c r="L1169">
        <v>164</v>
      </c>
      <c r="M1169">
        <v>103</v>
      </c>
      <c r="N1169">
        <v>140</v>
      </c>
      <c r="O1169">
        <v>8</v>
      </c>
      <c r="P1169">
        <v>3</v>
      </c>
      <c r="Q1169">
        <v>9</v>
      </c>
      <c r="X1169">
        <v>20</v>
      </c>
      <c r="Y1169">
        <v>1220</v>
      </c>
      <c r="Z1169">
        <v>0.02</v>
      </c>
      <c r="AA1169">
        <v>1</v>
      </c>
      <c r="AB1169">
        <v>16</v>
      </c>
    </row>
    <row r="1170" spans="1:28" x14ac:dyDescent="0.2">
      <c r="A1170">
        <v>2021</v>
      </c>
      <c r="B1170">
        <v>3</v>
      </c>
      <c r="C1170" s="260">
        <v>44264</v>
      </c>
      <c r="E1170">
        <v>254</v>
      </c>
      <c r="F1170" t="s">
        <v>208</v>
      </c>
      <c r="G1170" t="s">
        <v>209</v>
      </c>
      <c r="H1170">
        <v>188.79</v>
      </c>
      <c r="I1170">
        <v>217.21</v>
      </c>
      <c r="J1170">
        <v>204.5</v>
      </c>
      <c r="K1170">
        <v>88</v>
      </c>
      <c r="L1170">
        <v>164</v>
      </c>
      <c r="M1170">
        <v>104</v>
      </c>
      <c r="N1170">
        <v>138</v>
      </c>
      <c r="O1170">
        <v>4</v>
      </c>
      <c r="P1170">
        <v>4</v>
      </c>
      <c r="Q1170">
        <v>2</v>
      </c>
      <c r="X1170">
        <v>10</v>
      </c>
      <c r="Y1170">
        <v>2410</v>
      </c>
      <c r="Z1170">
        <v>0.02</v>
      </c>
      <c r="AA1170">
        <v>1</v>
      </c>
      <c r="AB1170">
        <v>16</v>
      </c>
    </row>
    <row r="1171" spans="1:28" x14ac:dyDescent="0.2">
      <c r="A1171">
        <v>2021</v>
      </c>
      <c r="B1171">
        <v>3</v>
      </c>
      <c r="C1171" s="260">
        <v>44265</v>
      </c>
      <c r="E1171">
        <v>254</v>
      </c>
      <c r="F1171" t="s">
        <v>208</v>
      </c>
      <c r="G1171" t="s">
        <v>209</v>
      </c>
      <c r="H1171">
        <v>188.79</v>
      </c>
      <c r="I1171">
        <v>217.21</v>
      </c>
      <c r="J1171">
        <v>207.7</v>
      </c>
      <c r="K1171">
        <v>88</v>
      </c>
      <c r="L1171">
        <v>164</v>
      </c>
      <c r="M1171">
        <v>103</v>
      </c>
      <c r="N1171">
        <v>139</v>
      </c>
      <c r="O1171">
        <v>6</v>
      </c>
      <c r="Q1171">
        <v>8</v>
      </c>
      <c r="X1171">
        <v>14</v>
      </c>
      <c r="Y1171">
        <v>1814</v>
      </c>
      <c r="Z1171">
        <v>0.02</v>
      </c>
      <c r="AA1171">
        <v>1</v>
      </c>
      <c r="AB1171">
        <v>16</v>
      </c>
    </row>
    <row r="1172" spans="1:28" x14ac:dyDescent="0.2">
      <c r="A1172">
        <v>2021</v>
      </c>
      <c r="B1172">
        <v>3</v>
      </c>
      <c r="C1172" s="260">
        <v>44269</v>
      </c>
      <c r="E1172">
        <v>254</v>
      </c>
      <c r="F1172" t="s">
        <v>208</v>
      </c>
      <c r="G1172" t="s">
        <v>209</v>
      </c>
      <c r="H1172">
        <v>188.79</v>
      </c>
      <c r="I1172">
        <v>217.21</v>
      </c>
      <c r="J1172">
        <v>207.8</v>
      </c>
      <c r="K1172">
        <v>88</v>
      </c>
      <c r="L1172">
        <v>164</v>
      </c>
      <c r="M1172">
        <v>102</v>
      </c>
      <c r="N1172">
        <v>141</v>
      </c>
      <c r="O1172">
        <v>4</v>
      </c>
      <c r="P1172">
        <v>6</v>
      </c>
      <c r="Q1172">
        <v>2</v>
      </c>
      <c r="X1172">
        <v>12</v>
      </c>
      <c r="Y1172">
        <v>1272</v>
      </c>
      <c r="Z1172">
        <v>0.02</v>
      </c>
      <c r="AA1172">
        <v>1</v>
      </c>
      <c r="AB1172">
        <v>16</v>
      </c>
    </row>
    <row r="1173" spans="1:28" x14ac:dyDescent="0.2">
      <c r="A1173">
        <v>2021</v>
      </c>
      <c r="B1173">
        <v>3</v>
      </c>
      <c r="C1173" s="260">
        <v>44270</v>
      </c>
      <c r="E1173">
        <v>254</v>
      </c>
      <c r="F1173" t="s">
        <v>208</v>
      </c>
      <c r="G1173" t="s">
        <v>209</v>
      </c>
      <c r="H1173">
        <v>188.79</v>
      </c>
      <c r="I1173">
        <v>217.21</v>
      </c>
      <c r="J1173">
        <v>209.6</v>
      </c>
      <c r="K1173">
        <v>88</v>
      </c>
      <c r="L1173">
        <v>164</v>
      </c>
      <c r="M1173">
        <v>102</v>
      </c>
      <c r="N1173">
        <v>141</v>
      </c>
      <c r="O1173">
        <v>5</v>
      </c>
      <c r="P1173">
        <v>8</v>
      </c>
      <c r="Q1173">
        <v>3</v>
      </c>
      <c r="X1173">
        <v>15</v>
      </c>
      <c r="Y1173">
        <v>15</v>
      </c>
      <c r="Z1173">
        <v>0.02</v>
      </c>
      <c r="AA1173">
        <v>1</v>
      </c>
      <c r="AB1173">
        <v>16</v>
      </c>
    </row>
    <row r="1174" spans="1:28" x14ac:dyDescent="0.2">
      <c r="A1174">
        <v>2021</v>
      </c>
      <c r="B1174">
        <v>3</v>
      </c>
      <c r="C1174" s="260">
        <v>44271</v>
      </c>
      <c r="E1174">
        <v>254</v>
      </c>
      <c r="F1174" t="s">
        <v>208</v>
      </c>
      <c r="G1174" t="s">
        <v>209</v>
      </c>
      <c r="H1174">
        <v>188.79</v>
      </c>
      <c r="I1174">
        <v>217.21</v>
      </c>
      <c r="J1174">
        <v>201.9</v>
      </c>
      <c r="K1174">
        <v>88</v>
      </c>
      <c r="L1174">
        <v>164</v>
      </c>
      <c r="M1174">
        <v>105</v>
      </c>
      <c r="N1174">
        <v>138</v>
      </c>
      <c r="O1174">
        <v>9</v>
      </c>
      <c r="P1174">
        <v>6</v>
      </c>
      <c r="Q1174">
        <v>8</v>
      </c>
      <c r="S1174">
        <v>1</v>
      </c>
      <c r="X1174">
        <v>24</v>
      </c>
      <c r="Y1174">
        <v>2664</v>
      </c>
      <c r="Z1174">
        <v>0.02</v>
      </c>
      <c r="AA1174">
        <v>1</v>
      </c>
      <c r="AB1174">
        <v>16</v>
      </c>
    </row>
    <row r="1175" spans="1:28" x14ac:dyDescent="0.2">
      <c r="A1175">
        <v>2021</v>
      </c>
      <c r="B1175">
        <v>3</v>
      </c>
      <c r="C1175" s="260">
        <v>44272</v>
      </c>
      <c r="E1175">
        <v>254</v>
      </c>
      <c r="F1175" t="s">
        <v>208</v>
      </c>
      <c r="G1175" t="s">
        <v>209</v>
      </c>
      <c r="H1175">
        <v>188.79</v>
      </c>
      <c r="I1175">
        <v>217.21</v>
      </c>
      <c r="J1175">
        <v>208.4</v>
      </c>
      <c r="K1175">
        <v>88</v>
      </c>
      <c r="L1175">
        <v>164</v>
      </c>
      <c r="M1175">
        <v>106</v>
      </c>
      <c r="N1175">
        <v>136</v>
      </c>
      <c r="O1175">
        <v>9</v>
      </c>
      <c r="P1175">
        <v>6</v>
      </c>
      <c r="Q1175">
        <v>10</v>
      </c>
      <c r="X1175">
        <v>25</v>
      </c>
      <c r="Y1175">
        <v>385</v>
      </c>
      <c r="Z1175">
        <v>0.02</v>
      </c>
      <c r="AA1175">
        <v>1</v>
      </c>
      <c r="AB1175">
        <v>16</v>
      </c>
    </row>
    <row r="1176" spans="1:28" x14ac:dyDescent="0.2">
      <c r="A1176">
        <v>2021</v>
      </c>
      <c r="B1176">
        <v>3</v>
      </c>
      <c r="C1176" s="260">
        <v>44273</v>
      </c>
      <c r="E1176">
        <v>254</v>
      </c>
      <c r="F1176" t="s">
        <v>208</v>
      </c>
      <c r="G1176" t="s">
        <v>209</v>
      </c>
      <c r="H1176">
        <v>188.79</v>
      </c>
      <c r="I1176">
        <v>217.21</v>
      </c>
      <c r="J1176">
        <v>204.9</v>
      </c>
      <c r="K1176">
        <v>88</v>
      </c>
      <c r="L1176">
        <v>164</v>
      </c>
      <c r="M1176">
        <v>105</v>
      </c>
      <c r="N1176">
        <v>138</v>
      </c>
      <c r="O1176">
        <v>9</v>
      </c>
      <c r="P1176">
        <v>4</v>
      </c>
      <c r="Q1176">
        <v>10</v>
      </c>
      <c r="X1176">
        <v>23</v>
      </c>
      <c r="Y1176">
        <v>1463</v>
      </c>
      <c r="Z1176">
        <v>0.02</v>
      </c>
      <c r="AA1176">
        <v>1</v>
      </c>
      <c r="AB1176">
        <v>16</v>
      </c>
    </row>
    <row r="1177" spans="1:28" x14ac:dyDescent="0.2">
      <c r="A1177">
        <v>2021</v>
      </c>
      <c r="B1177">
        <v>3</v>
      </c>
      <c r="C1177" s="260">
        <v>44275</v>
      </c>
      <c r="E1177">
        <v>254</v>
      </c>
      <c r="F1177" t="s">
        <v>208</v>
      </c>
      <c r="G1177" t="s">
        <v>209</v>
      </c>
      <c r="H1177">
        <v>188.79</v>
      </c>
      <c r="I1177">
        <v>217.21</v>
      </c>
      <c r="J1177">
        <v>208.8</v>
      </c>
      <c r="K1177">
        <v>88</v>
      </c>
      <c r="L1177">
        <v>164</v>
      </c>
      <c r="M1177">
        <v>99</v>
      </c>
      <c r="N1177">
        <v>145</v>
      </c>
      <c r="O1177">
        <v>8</v>
      </c>
      <c r="Q1177">
        <v>8</v>
      </c>
      <c r="X1177">
        <v>16</v>
      </c>
      <c r="Y1177">
        <v>1396</v>
      </c>
      <c r="Z1177">
        <v>0.02</v>
      </c>
      <c r="AA1177">
        <v>1</v>
      </c>
      <c r="AB1177">
        <v>16</v>
      </c>
    </row>
    <row r="1178" spans="1:28" x14ac:dyDescent="0.2">
      <c r="A1178">
        <v>2021</v>
      </c>
      <c r="B1178">
        <v>3</v>
      </c>
      <c r="C1178" s="260">
        <v>44276</v>
      </c>
      <c r="E1178">
        <v>254</v>
      </c>
      <c r="F1178" t="s">
        <v>208</v>
      </c>
      <c r="G1178" t="s">
        <v>209</v>
      </c>
      <c r="H1178">
        <v>188.79</v>
      </c>
      <c r="I1178">
        <v>217.21</v>
      </c>
      <c r="J1178">
        <v>212.4</v>
      </c>
      <c r="K1178">
        <v>88</v>
      </c>
      <c r="L1178">
        <v>164</v>
      </c>
      <c r="M1178">
        <v>101</v>
      </c>
      <c r="N1178">
        <v>143</v>
      </c>
      <c r="O1178">
        <v>3</v>
      </c>
      <c r="P1178">
        <v>4</v>
      </c>
      <c r="Q1178">
        <v>4</v>
      </c>
      <c r="X1178">
        <v>11</v>
      </c>
      <c r="Y1178">
        <v>11</v>
      </c>
      <c r="Z1178">
        <v>0.02</v>
      </c>
      <c r="AA1178">
        <v>1</v>
      </c>
      <c r="AB1178">
        <v>16</v>
      </c>
    </row>
    <row r="1179" spans="1:28" x14ac:dyDescent="0.2">
      <c r="A1179">
        <v>2021</v>
      </c>
      <c r="B1179">
        <v>3</v>
      </c>
      <c r="C1179" s="260">
        <v>44277</v>
      </c>
      <c r="E1179">
        <v>254</v>
      </c>
      <c r="F1179" t="s">
        <v>208</v>
      </c>
      <c r="G1179" t="s">
        <v>209</v>
      </c>
      <c r="H1179">
        <v>188.79</v>
      </c>
      <c r="I1179">
        <v>217.21</v>
      </c>
      <c r="J1179">
        <v>206.4</v>
      </c>
      <c r="K1179">
        <v>88</v>
      </c>
      <c r="L1179">
        <v>164</v>
      </c>
      <c r="M1179">
        <v>100</v>
      </c>
      <c r="N1179">
        <v>144</v>
      </c>
      <c r="O1179">
        <v>10</v>
      </c>
      <c r="P1179">
        <v>4</v>
      </c>
      <c r="Q1179">
        <v>10</v>
      </c>
      <c r="X1179">
        <v>24</v>
      </c>
      <c r="Y1179">
        <v>1224</v>
      </c>
      <c r="Z1179">
        <v>0.02</v>
      </c>
      <c r="AA1179">
        <v>1</v>
      </c>
      <c r="AB1179">
        <v>16</v>
      </c>
    </row>
    <row r="1180" spans="1:28" x14ac:dyDescent="0.2">
      <c r="A1180">
        <v>2021</v>
      </c>
      <c r="B1180">
        <v>3</v>
      </c>
      <c r="C1180" s="260">
        <v>44278</v>
      </c>
      <c r="E1180">
        <v>254</v>
      </c>
      <c r="F1180" t="s">
        <v>208</v>
      </c>
      <c r="G1180" t="s">
        <v>209</v>
      </c>
      <c r="H1180">
        <v>188.79</v>
      </c>
      <c r="I1180">
        <v>217.21</v>
      </c>
      <c r="J1180">
        <v>209.6</v>
      </c>
      <c r="K1180">
        <v>88</v>
      </c>
      <c r="L1180">
        <v>164</v>
      </c>
      <c r="M1180">
        <v>100</v>
      </c>
      <c r="N1180">
        <v>144</v>
      </c>
      <c r="O1180">
        <v>9</v>
      </c>
      <c r="P1180">
        <v>6</v>
      </c>
      <c r="Q1180">
        <v>11</v>
      </c>
      <c r="X1180">
        <v>26</v>
      </c>
      <c r="Y1180">
        <v>3626</v>
      </c>
      <c r="Z1180">
        <v>0.02</v>
      </c>
      <c r="AA1180">
        <v>1</v>
      </c>
      <c r="AB1180">
        <v>16</v>
      </c>
    </row>
    <row r="1181" spans="1:28" x14ac:dyDescent="0.2">
      <c r="A1181">
        <v>2021</v>
      </c>
      <c r="B1181">
        <v>3</v>
      </c>
      <c r="C1181" s="260">
        <v>44279</v>
      </c>
      <c r="E1181">
        <v>254</v>
      </c>
      <c r="F1181" t="s">
        <v>208</v>
      </c>
      <c r="G1181" t="s">
        <v>209</v>
      </c>
      <c r="H1181">
        <v>188.79</v>
      </c>
      <c r="I1181">
        <v>217.21</v>
      </c>
      <c r="J1181">
        <v>206.4</v>
      </c>
      <c r="K1181">
        <v>88</v>
      </c>
      <c r="L1181">
        <v>164</v>
      </c>
      <c r="M1181">
        <v>103</v>
      </c>
      <c r="N1181">
        <v>140</v>
      </c>
      <c r="O1181">
        <v>9</v>
      </c>
      <c r="P1181">
        <v>4</v>
      </c>
      <c r="Q1181">
        <v>13</v>
      </c>
      <c r="X1181">
        <v>26</v>
      </c>
      <c r="Y1181">
        <v>1706</v>
      </c>
      <c r="Z1181">
        <v>0.02</v>
      </c>
      <c r="AA1181">
        <v>1</v>
      </c>
      <c r="AB1181">
        <v>16</v>
      </c>
    </row>
    <row r="1182" spans="1:28" x14ac:dyDescent="0.2">
      <c r="A1182">
        <v>2021</v>
      </c>
      <c r="B1182">
        <v>3</v>
      </c>
      <c r="C1182" s="260">
        <v>44280</v>
      </c>
      <c r="E1182">
        <v>254</v>
      </c>
      <c r="F1182" t="s">
        <v>208</v>
      </c>
      <c r="G1182" t="s">
        <v>209</v>
      </c>
      <c r="H1182">
        <v>188.79</v>
      </c>
      <c r="I1182">
        <v>217.21</v>
      </c>
      <c r="J1182">
        <v>209.3</v>
      </c>
      <c r="K1182">
        <v>88</v>
      </c>
      <c r="L1182">
        <v>164</v>
      </c>
      <c r="M1182">
        <v>96</v>
      </c>
      <c r="N1182">
        <v>150</v>
      </c>
      <c r="O1182">
        <v>1</v>
      </c>
      <c r="P1182">
        <v>2</v>
      </c>
      <c r="Q1182">
        <v>4</v>
      </c>
      <c r="X1182">
        <v>7</v>
      </c>
      <c r="Y1182">
        <v>1207</v>
      </c>
      <c r="Z1182">
        <v>0.02</v>
      </c>
      <c r="AA1182">
        <v>1</v>
      </c>
      <c r="AB1182">
        <v>16</v>
      </c>
    </row>
    <row r="1183" spans="1:28" x14ac:dyDescent="0.2">
      <c r="A1183">
        <v>2021</v>
      </c>
      <c r="B1183">
        <v>3</v>
      </c>
      <c r="C1183" s="260">
        <v>44283</v>
      </c>
      <c r="E1183">
        <v>254</v>
      </c>
      <c r="F1183" t="s">
        <v>208</v>
      </c>
      <c r="G1183" t="s">
        <v>209</v>
      </c>
      <c r="H1183">
        <v>188.79</v>
      </c>
      <c r="I1183">
        <v>217.21</v>
      </c>
      <c r="J1183">
        <v>211.3</v>
      </c>
      <c r="K1183">
        <v>88</v>
      </c>
      <c r="L1183">
        <v>164</v>
      </c>
      <c r="M1183">
        <v>104</v>
      </c>
      <c r="N1183">
        <v>138</v>
      </c>
      <c r="O1183">
        <v>8</v>
      </c>
      <c r="P1183">
        <v>7</v>
      </c>
      <c r="Q1183">
        <v>5</v>
      </c>
      <c r="X1183">
        <v>19</v>
      </c>
      <c r="Y1183">
        <v>2119</v>
      </c>
      <c r="Z1183">
        <v>0.02</v>
      </c>
      <c r="AA1183">
        <v>1</v>
      </c>
      <c r="AB1183">
        <v>16</v>
      </c>
    </row>
    <row r="1184" spans="1:28" x14ac:dyDescent="0.2">
      <c r="A1184">
        <v>2021</v>
      </c>
      <c r="B1184">
        <v>3</v>
      </c>
      <c r="C1184" s="260">
        <v>44284</v>
      </c>
      <c r="E1184">
        <v>254</v>
      </c>
      <c r="F1184" t="s">
        <v>208</v>
      </c>
      <c r="G1184" t="s">
        <v>209</v>
      </c>
      <c r="H1184">
        <v>188.79</v>
      </c>
      <c r="I1184">
        <v>217.21</v>
      </c>
      <c r="J1184">
        <v>211.4</v>
      </c>
      <c r="K1184">
        <v>88</v>
      </c>
      <c r="L1184">
        <v>164</v>
      </c>
      <c r="M1184">
        <v>105</v>
      </c>
      <c r="N1184">
        <v>138</v>
      </c>
      <c r="O1184">
        <v>8</v>
      </c>
      <c r="P1184">
        <v>3</v>
      </c>
      <c r="Q1184">
        <v>11</v>
      </c>
      <c r="X1184">
        <v>22</v>
      </c>
      <c r="Y1184">
        <v>1582</v>
      </c>
      <c r="Z1184">
        <v>0.02</v>
      </c>
      <c r="AA1184">
        <v>1</v>
      </c>
      <c r="AB1184">
        <v>16</v>
      </c>
    </row>
    <row r="1185" spans="1:28" x14ac:dyDescent="0.2">
      <c r="A1185">
        <v>2021</v>
      </c>
      <c r="B1185">
        <v>3</v>
      </c>
      <c r="C1185" s="260">
        <v>44285</v>
      </c>
      <c r="E1185">
        <v>254</v>
      </c>
      <c r="F1185" t="s">
        <v>208</v>
      </c>
      <c r="G1185" t="s">
        <v>209</v>
      </c>
      <c r="H1185">
        <v>188.79</v>
      </c>
      <c r="I1185">
        <v>217.21</v>
      </c>
      <c r="J1185">
        <v>212</v>
      </c>
      <c r="K1185">
        <v>88</v>
      </c>
      <c r="L1185">
        <v>164</v>
      </c>
      <c r="M1185">
        <v>100</v>
      </c>
      <c r="N1185">
        <v>143</v>
      </c>
      <c r="O1185">
        <v>8</v>
      </c>
      <c r="Q1185">
        <v>9</v>
      </c>
      <c r="X1185">
        <v>17</v>
      </c>
      <c r="Y1185">
        <v>1937</v>
      </c>
      <c r="Z1185">
        <v>0.02</v>
      </c>
      <c r="AA1185">
        <v>1</v>
      </c>
      <c r="AB1185">
        <v>16</v>
      </c>
    </row>
    <row r="1186" spans="1:28" x14ac:dyDescent="0.2">
      <c r="A1186">
        <v>2021</v>
      </c>
      <c r="B1186">
        <v>3</v>
      </c>
      <c r="C1186" s="260">
        <v>44255</v>
      </c>
      <c r="E1186">
        <v>225</v>
      </c>
      <c r="F1186" t="s">
        <v>169</v>
      </c>
      <c r="G1186" t="s">
        <v>170</v>
      </c>
      <c r="H1186">
        <v>345.96</v>
      </c>
      <c r="I1186">
        <v>398.04</v>
      </c>
      <c r="K1186">
        <v>169</v>
      </c>
      <c r="L1186">
        <v>128</v>
      </c>
      <c r="Y1186">
        <v>1338</v>
      </c>
      <c r="Z1186">
        <v>1.4999999999999999E-2</v>
      </c>
      <c r="AA1186">
        <v>1</v>
      </c>
      <c r="AB1186">
        <v>18</v>
      </c>
    </row>
    <row r="1187" spans="1:28" x14ac:dyDescent="0.2">
      <c r="A1187">
        <v>2021</v>
      </c>
      <c r="B1187">
        <v>3</v>
      </c>
      <c r="C1187" s="260">
        <v>44278</v>
      </c>
      <c r="E1187">
        <v>225</v>
      </c>
      <c r="F1187" t="s">
        <v>169</v>
      </c>
      <c r="G1187" t="s">
        <v>170</v>
      </c>
      <c r="H1187">
        <v>345.96</v>
      </c>
      <c r="I1187">
        <v>398.04</v>
      </c>
      <c r="J1187">
        <v>380.3</v>
      </c>
      <c r="K1187">
        <v>169</v>
      </c>
      <c r="L1187">
        <v>128</v>
      </c>
      <c r="M1187">
        <v>125</v>
      </c>
      <c r="N1187">
        <v>173</v>
      </c>
      <c r="O1187">
        <v>6</v>
      </c>
      <c r="Q1187">
        <v>8</v>
      </c>
      <c r="X1187">
        <v>14</v>
      </c>
      <c r="Y1187">
        <v>14</v>
      </c>
      <c r="Z1187">
        <v>1.4999999999999999E-2</v>
      </c>
      <c r="AA1187">
        <v>1</v>
      </c>
      <c r="AB1187">
        <v>18</v>
      </c>
    </row>
    <row r="1188" spans="1:28" x14ac:dyDescent="0.2">
      <c r="A1188">
        <v>2021</v>
      </c>
      <c r="B1188">
        <v>3</v>
      </c>
      <c r="C1188" s="260">
        <v>44279</v>
      </c>
      <c r="E1188">
        <v>225</v>
      </c>
      <c r="F1188" t="s">
        <v>169</v>
      </c>
      <c r="G1188" t="s">
        <v>170</v>
      </c>
      <c r="H1188">
        <v>345.96</v>
      </c>
      <c r="I1188">
        <v>398.04</v>
      </c>
      <c r="J1188">
        <v>377.3</v>
      </c>
      <c r="K1188">
        <v>169</v>
      </c>
      <c r="L1188">
        <v>128</v>
      </c>
      <c r="M1188">
        <v>133</v>
      </c>
      <c r="N1188">
        <v>163</v>
      </c>
      <c r="O1188">
        <v>6</v>
      </c>
      <c r="P1188">
        <v>2</v>
      </c>
      <c r="Q1188">
        <v>2</v>
      </c>
      <c r="X1188">
        <v>10</v>
      </c>
      <c r="Y1188">
        <v>1882</v>
      </c>
      <c r="Z1188">
        <v>1.4999999999999999E-2</v>
      </c>
      <c r="AA1188">
        <v>1</v>
      </c>
      <c r="AB1188">
        <v>18</v>
      </c>
    </row>
    <row r="1189" spans="1:28" x14ac:dyDescent="0.2">
      <c r="A1189">
        <v>2021</v>
      </c>
      <c r="B1189">
        <v>3</v>
      </c>
      <c r="C1189" s="260">
        <v>44280</v>
      </c>
      <c r="E1189">
        <v>225</v>
      </c>
      <c r="F1189" t="s">
        <v>169</v>
      </c>
      <c r="G1189" t="s">
        <v>170</v>
      </c>
      <c r="H1189">
        <v>345.96</v>
      </c>
      <c r="I1189">
        <v>398.04</v>
      </c>
      <c r="K1189">
        <v>169</v>
      </c>
      <c r="L1189">
        <v>128</v>
      </c>
      <c r="Y1189">
        <v>168</v>
      </c>
      <c r="Z1189">
        <v>1.4999999999999999E-2</v>
      </c>
      <c r="AA1189">
        <v>1</v>
      </c>
      <c r="AB1189">
        <v>18</v>
      </c>
    </row>
    <row r="1190" spans="1:28" x14ac:dyDescent="0.2">
      <c r="A1190">
        <v>2021</v>
      </c>
      <c r="B1190">
        <v>3</v>
      </c>
      <c r="C1190" s="260">
        <v>44277</v>
      </c>
      <c r="E1190">
        <v>219</v>
      </c>
      <c r="F1190" t="s">
        <v>234</v>
      </c>
      <c r="G1190" t="s">
        <v>235</v>
      </c>
      <c r="H1190">
        <v>106.175</v>
      </c>
      <c r="I1190">
        <v>122.1583333</v>
      </c>
      <c r="J1190">
        <v>111</v>
      </c>
      <c r="K1190">
        <v>238</v>
      </c>
      <c r="L1190">
        <v>91</v>
      </c>
      <c r="M1190">
        <v>216</v>
      </c>
      <c r="N1190">
        <v>100</v>
      </c>
      <c r="O1190">
        <v>10</v>
      </c>
      <c r="Q1190">
        <v>3</v>
      </c>
      <c r="X1190">
        <v>13</v>
      </c>
      <c r="Y1190">
        <v>958</v>
      </c>
      <c r="Z1190">
        <v>1.4999999999999999E-2</v>
      </c>
      <c r="AA1190">
        <v>1</v>
      </c>
      <c r="AB1190">
        <v>18</v>
      </c>
    </row>
    <row r="1191" spans="1:28" x14ac:dyDescent="0.2">
      <c r="A1191">
        <v>2021</v>
      </c>
      <c r="B1191">
        <v>3</v>
      </c>
      <c r="C1191" s="260">
        <v>44278</v>
      </c>
      <c r="E1191">
        <v>219</v>
      </c>
      <c r="F1191" t="s">
        <v>234</v>
      </c>
      <c r="G1191" t="s">
        <v>235</v>
      </c>
      <c r="H1191">
        <v>106.175</v>
      </c>
      <c r="I1191">
        <v>122.1583333</v>
      </c>
      <c r="K1191">
        <v>238</v>
      </c>
      <c r="L1191">
        <v>91</v>
      </c>
      <c r="Y1191">
        <v>662</v>
      </c>
      <c r="Z1191">
        <v>1.4999999999999999E-2</v>
      </c>
      <c r="AA1191">
        <v>1</v>
      </c>
      <c r="AB1191">
        <v>18</v>
      </c>
    </row>
    <row r="1192" spans="1:28" x14ac:dyDescent="0.2">
      <c r="A1192">
        <v>2021</v>
      </c>
      <c r="B1192">
        <v>3</v>
      </c>
      <c r="C1192" s="260">
        <v>44276</v>
      </c>
      <c r="E1192">
        <v>94</v>
      </c>
      <c r="F1192" t="s">
        <v>346</v>
      </c>
      <c r="G1192" t="s">
        <v>347</v>
      </c>
      <c r="H1192">
        <v>17.670000000000002</v>
      </c>
      <c r="I1192">
        <v>20.329999999999998</v>
      </c>
      <c r="J1192">
        <v>19</v>
      </c>
      <c r="K1192">
        <v>74</v>
      </c>
      <c r="L1192">
        <v>97</v>
      </c>
      <c r="M1192">
        <v>68</v>
      </c>
      <c r="N1192">
        <v>106</v>
      </c>
      <c r="O1192">
        <v>2</v>
      </c>
      <c r="P1192">
        <v>2</v>
      </c>
      <c r="Q1192">
        <v>4</v>
      </c>
      <c r="X1192">
        <v>8</v>
      </c>
      <c r="Y1192">
        <v>392</v>
      </c>
      <c r="Z1192">
        <v>1.4999999999999999E-2</v>
      </c>
      <c r="AA1192">
        <v>1</v>
      </c>
      <c r="AB1192">
        <v>16</v>
      </c>
    </row>
    <row r="1193" spans="1:28" x14ac:dyDescent="0.2">
      <c r="A1193">
        <v>2021</v>
      </c>
      <c r="B1193">
        <v>3</v>
      </c>
      <c r="C1193" s="260">
        <v>44255</v>
      </c>
      <c r="E1193">
        <v>104</v>
      </c>
      <c r="F1193" t="s">
        <v>328</v>
      </c>
      <c r="G1193" t="s">
        <v>329</v>
      </c>
      <c r="H1193">
        <v>82.77</v>
      </c>
      <c r="I1193">
        <v>95.23</v>
      </c>
      <c r="J1193">
        <v>91.5</v>
      </c>
      <c r="K1193">
        <v>140</v>
      </c>
      <c r="L1193">
        <v>103</v>
      </c>
      <c r="M1193">
        <v>138</v>
      </c>
      <c r="N1193">
        <v>104</v>
      </c>
      <c r="Z1193">
        <v>1.4999999999999999E-2</v>
      </c>
      <c r="AA1193">
        <v>1</v>
      </c>
      <c r="AB1193">
        <v>18</v>
      </c>
    </row>
    <row r="1194" spans="1:28" x14ac:dyDescent="0.2">
      <c r="A1194">
        <v>2021</v>
      </c>
      <c r="B1194">
        <v>3</v>
      </c>
      <c r="C1194" s="260">
        <v>44256</v>
      </c>
      <c r="E1194">
        <v>104</v>
      </c>
      <c r="F1194" t="s">
        <v>328</v>
      </c>
      <c r="G1194" t="s">
        <v>329</v>
      </c>
      <c r="H1194">
        <v>82.77</v>
      </c>
      <c r="I1194">
        <v>95.23</v>
      </c>
      <c r="J1194">
        <v>92.8</v>
      </c>
      <c r="K1194">
        <v>140</v>
      </c>
      <c r="L1194">
        <v>103</v>
      </c>
      <c r="M1194">
        <v>151</v>
      </c>
      <c r="N1194">
        <v>96</v>
      </c>
      <c r="O1194">
        <v>6</v>
      </c>
      <c r="P1194">
        <v>3</v>
      </c>
      <c r="Q1194">
        <v>8</v>
      </c>
      <c r="X1194">
        <v>17</v>
      </c>
      <c r="Y1194">
        <v>2105</v>
      </c>
      <c r="Z1194">
        <v>1.4999999999999999E-2</v>
      </c>
      <c r="AA1194">
        <v>1</v>
      </c>
      <c r="AB1194">
        <v>18</v>
      </c>
    </row>
    <row r="1195" spans="1:28" x14ac:dyDescent="0.2">
      <c r="A1195">
        <v>2021</v>
      </c>
      <c r="B1195">
        <v>3</v>
      </c>
      <c r="C1195" s="260">
        <v>44257</v>
      </c>
      <c r="E1195">
        <v>104</v>
      </c>
      <c r="F1195" t="s">
        <v>328</v>
      </c>
      <c r="G1195" t="s">
        <v>329</v>
      </c>
      <c r="H1195">
        <v>82.77</v>
      </c>
      <c r="I1195">
        <v>95.23</v>
      </c>
      <c r="J1195">
        <v>91.7</v>
      </c>
      <c r="K1195">
        <v>140</v>
      </c>
      <c r="L1195">
        <v>103</v>
      </c>
      <c r="M1195">
        <v>142</v>
      </c>
      <c r="N1195">
        <v>102</v>
      </c>
      <c r="O1195">
        <v>3</v>
      </c>
      <c r="P1195">
        <v>3</v>
      </c>
      <c r="Q1195">
        <v>4</v>
      </c>
      <c r="S1195">
        <v>5</v>
      </c>
      <c r="X1195">
        <v>15</v>
      </c>
      <c r="Y1195">
        <v>2967</v>
      </c>
      <c r="Z1195">
        <v>1.4999999999999999E-2</v>
      </c>
      <c r="AA1195">
        <v>1</v>
      </c>
      <c r="AB1195">
        <v>18</v>
      </c>
    </row>
    <row r="1196" spans="1:28" x14ac:dyDescent="0.2">
      <c r="A1196">
        <v>2021</v>
      </c>
      <c r="B1196">
        <v>3</v>
      </c>
      <c r="C1196" s="260">
        <v>44258</v>
      </c>
      <c r="E1196">
        <v>104</v>
      </c>
      <c r="F1196" t="s">
        <v>328</v>
      </c>
      <c r="G1196" t="s">
        <v>329</v>
      </c>
      <c r="H1196">
        <v>82.77</v>
      </c>
      <c r="I1196">
        <v>95.23</v>
      </c>
      <c r="J1196">
        <v>91</v>
      </c>
      <c r="K1196">
        <v>140</v>
      </c>
      <c r="L1196">
        <v>103</v>
      </c>
      <c r="M1196">
        <v>153</v>
      </c>
      <c r="N1196">
        <v>94</v>
      </c>
      <c r="O1196">
        <v>4</v>
      </c>
      <c r="Q1196">
        <v>1</v>
      </c>
      <c r="X1196">
        <v>5</v>
      </c>
      <c r="Y1196">
        <v>545</v>
      </c>
      <c r="Z1196">
        <v>1.4999999999999999E-2</v>
      </c>
      <c r="AA1196">
        <v>1</v>
      </c>
      <c r="AB1196">
        <v>18</v>
      </c>
    </row>
    <row r="1197" spans="1:28" x14ac:dyDescent="0.2">
      <c r="A1197">
        <v>2021</v>
      </c>
      <c r="B1197">
        <v>3</v>
      </c>
      <c r="C1197" s="260">
        <v>44262</v>
      </c>
      <c r="E1197">
        <v>104</v>
      </c>
      <c r="F1197" t="s">
        <v>328</v>
      </c>
      <c r="G1197" t="s">
        <v>329</v>
      </c>
      <c r="H1197">
        <v>82.77</v>
      </c>
      <c r="I1197">
        <v>95.23</v>
      </c>
      <c r="J1197">
        <v>86.2</v>
      </c>
      <c r="K1197">
        <v>140</v>
      </c>
      <c r="L1197">
        <v>103</v>
      </c>
      <c r="M1197">
        <v>138</v>
      </c>
      <c r="N1197">
        <v>104</v>
      </c>
      <c r="O1197">
        <v>5</v>
      </c>
      <c r="P1197">
        <v>3</v>
      </c>
      <c r="Q1197">
        <v>12</v>
      </c>
      <c r="S1197">
        <v>1</v>
      </c>
      <c r="X1197">
        <v>21</v>
      </c>
      <c r="Y1197">
        <v>1533</v>
      </c>
      <c r="Z1197">
        <v>1.4999999999999999E-2</v>
      </c>
      <c r="AA1197">
        <v>1</v>
      </c>
      <c r="AB1197">
        <v>18</v>
      </c>
    </row>
    <row r="1198" spans="1:28" x14ac:dyDescent="0.2">
      <c r="A1198">
        <v>2021</v>
      </c>
      <c r="B1198">
        <v>3</v>
      </c>
      <c r="C1198" s="260">
        <v>44263</v>
      </c>
      <c r="E1198">
        <v>104</v>
      </c>
      <c r="F1198" t="s">
        <v>328</v>
      </c>
      <c r="G1198" t="s">
        <v>329</v>
      </c>
      <c r="H1198">
        <v>82.77</v>
      </c>
      <c r="I1198">
        <v>95.23</v>
      </c>
      <c r="J1198">
        <v>85.1</v>
      </c>
      <c r="K1198">
        <v>140</v>
      </c>
      <c r="L1198">
        <v>103</v>
      </c>
      <c r="M1198">
        <v>139</v>
      </c>
      <c r="N1198">
        <v>103</v>
      </c>
      <c r="O1198">
        <v>7</v>
      </c>
      <c r="P1198">
        <v>3</v>
      </c>
      <c r="Q1198">
        <v>9</v>
      </c>
      <c r="X1198">
        <v>19</v>
      </c>
      <c r="Y1198">
        <v>2863</v>
      </c>
      <c r="Z1198">
        <v>1.4999999999999999E-2</v>
      </c>
      <c r="AA1198">
        <v>1</v>
      </c>
      <c r="AB1198">
        <v>18</v>
      </c>
    </row>
    <row r="1199" spans="1:28" x14ac:dyDescent="0.2">
      <c r="A1199">
        <v>2021</v>
      </c>
      <c r="B1199">
        <v>3</v>
      </c>
      <c r="C1199" s="260">
        <v>44264</v>
      </c>
      <c r="E1199">
        <v>104</v>
      </c>
      <c r="F1199" t="s">
        <v>328</v>
      </c>
      <c r="G1199" t="s">
        <v>329</v>
      </c>
      <c r="H1199">
        <v>82.77</v>
      </c>
      <c r="I1199">
        <v>95.23</v>
      </c>
      <c r="J1199">
        <v>86.3</v>
      </c>
      <c r="K1199">
        <v>140</v>
      </c>
      <c r="L1199">
        <v>103</v>
      </c>
      <c r="M1199">
        <v>155</v>
      </c>
      <c r="N1199">
        <v>93</v>
      </c>
      <c r="O1199">
        <v>6</v>
      </c>
      <c r="P1199">
        <v>4</v>
      </c>
      <c r="Q1199">
        <v>3</v>
      </c>
      <c r="S1199">
        <v>2</v>
      </c>
      <c r="X1199">
        <v>15</v>
      </c>
      <c r="Y1199">
        <v>1815</v>
      </c>
      <c r="Z1199">
        <v>1.4999999999999999E-2</v>
      </c>
      <c r="AA1199">
        <v>1</v>
      </c>
      <c r="AB1199">
        <v>18</v>
      </c>
    </row>
    <row r="1200" spans="1:28" x14ac:dyDescent="0.2">
      <c r="A1200">
        <v>2021</v>
      </c>
      <c r="B1200">
        <v>3</v>
      </c>
      <c r="C1200" s="260">
        <v>44265</v>
      </c>
      <c r="E1200">
        <v>104</v>
      </c>
      <c r="F1200" t="s">
        <v>328</v>
      </c>
      <c r="G1200" t="s">
        <v>329</v>
      </c>
      <c r="H1200">
        <v>82.77</v>
      </c>
      <c r="I1200">
        <v>95.23</v>
      </c>
      <c r="J1200">
        <v>91.2</v>
      </c>
      <c r="K1200">
        <v>140</v>
      </c>
      <c r="L1200">
        <v>103</v>
      </c>
      <c r="M1200">
        <v>153</v>
      </c>
      <c r="N1200">
        <v>94</v>
      </c>
      <c r="O1200">
        <v>4</v>
      </c>
      <c r="P1200">
        <v>2</v>
      </c>
      <c r="Q1200">
        <v>8</v>
      </c>
      <c r="X1200">
        <v>14</v>
      </c>
      <c r="Y1200">
        <v>2390</v>
      </c>
      <c r="Z1200">
        <v>1.4999999999999999E-2</v>
      </c>
      <c r="AA1200">
        <v>1</v>
      </c>
      <c r="AB1200">
        <v>18</v>
      </c>
    </row>
    <row r="1201" spans="1:28" x14ac:dyDescent="0.2">
      <c r="A1201">
        <v>2021</v>
      </c>
      <c r="B1201">
        <v>3</v>
      </c>
      <c r="C1201" s="260">
        <v>44269</v>
      </c>
      <c r="E1201">
        <v>104</v>
      </c>
      <c r="F1201" t="s">
        <v>328</v>
      </c>
      <c r="G1201" t="s">
        <v>329</v>
      </c>
      <c r="H1201">
        <v>82.77</v>
      </c>
      <c r="I1201">
        <v>95.23</v>
      </c>
      <c r="J1201">
        <v>86.9</v>
      </c>
      <c r="K1201">
        <v>140</v>
      </c>
      <c r="L1201">
        <v>103</v>
      </c>
      <c r="M1201">
        <v>148</v>
      </c>
      <c r="N1201">
        <v>98</v>
      </c>
      <c r="O1201">
        <v>2</v>
      </c>
      <c r="P1201">
        <v>5</v>
      </c>
      <c r="Q1201">
        <v>1</v>
      </c>
      <c r="S1201">
        <v>1</v>
      </c>
      <c r="X1201">
        <v>9</v>
      </c>
      <c r="Y1201">
        <v>981</v>
      </c>
      <c r="Z1201">
        <v>1.4999999999999999E-2</v>
      </c>
      <c r="AA1201">
        <v>1</v>
      </c>
      <c r="AB1201">
        <v>18</v>
      </c>
    </row>
    <row r="1202" spans="1:28" x14ac:dyDescent="0.2">
      <c r="A1202">
        <v>2021</v>
      </c>
      <c r="B1202">
        <v>3</v>
      </c>
      <c r="C1202" s="260">
        <v>44255</v>
      </c>
      <c r="E1202">
        <v>103</v>
      </c>
      <c r="F1202" t="s">
        <v>325</v>
      </c>
      <c r="G1202" t="s">
        <v>326</v>
      </c>
      <c r="H1202">
        <v>82.77</v>
      </c>
      <c r="I1202">
        <v>95.23</v>
      </c>
      <c r="J1202">
        <v>91.5</v>
      </c>
      <c r="K1202">
        <v>140</v>
      </c>
      <c r="L1202">
        <v>103</v>
      </c>
      <c r="M1202">
        <v>138</v>
      </c>
      <c r="N1202">
        <v>104</v>
      </c>
      <c r="O1202">
        <v>4</v>
      </c>
      <c r="P1202">
        <v>6</v>
      </c>
      <c r="Q1202">
        <v>2</v>
      </c>
      <c r="X1202">
        <v>12</v>
      </c>
      <c r="Y1202">
        <v>1236</v>
      </c>
      <c r="Z1202">
        <v>1.4999999999999999E-2</v>
      </c>
      <c r="AA1202">
        <v>1</v>
      </c>
      <c r="AB1202">
        <v>18</v>
      </c>
    </row>
    <row r="1203" spans="1:28" x14ac:dyDescent="0.2">
      <c r="A1203">
        <v>2021</v>
      </c>
      <c r="B1203">
        <v>3</v>
      </c>
      <c r="C1203" s="260">
        <v>44256</v>
      </c>
      <c r="E1203">
        <v>103</v>
      </c>
      <c r="F1203" t="s">
        <v>325</v>
      </c>
      <c r="G1203" t="s">
        <v>326</v>
      </c>
      <c r="H1203">
        <v>82.77</v>
      </c>
      <c r="I1203">
        <v>95.23</v>
      </c>
      <c r="J1203">
        <v>92.8</v>
      </c>
      <c r="K1203">
        <v>140</v>
      </c>
      <c r="L1203">
        <v>103</v>
      </c>
      <c r="M1203">
        <v>151</v>
      </c>
      <c r="N1203">
        <v>96</v>
      </c>
      <c r="O1203">
        <v>6</v>
      </c>
      <c r="P1203">
        <v>3</v>
      </c>
      <c r="Q1203">
        <v>8</v>
      </c>
      <c r="X1203">
        <v>17</v>
      </c>
      <c r="Y1203">
        <v>2105</v>
      </c>
      <c r="Z1203">
        <v>1.4999999999999999E-2</v>
      </c>
      <c r="AA1203">
        <v>1</v>
      </c>
      <c r="AB1203">
        <v>18</v>
      </c>
    </row>
    <row r="1204" spans="1:28" x14ac:dyDescent="0.2">
      <c r="A1204">
        <v>2021</v>
      </c>
      <c r="B1204">
        <v>3</v>
      </c>
      <c r="C1204" s="260">
        <v>44257</v>
      </c>
      <c r="E1204">
        <v>103</v>
      </c>
      <c r="F1204" t="s">
        <v>325</v>
      </c>
      <c r="G1204" t="s">
        <v>326</v>
      </c>
      <c r="H1204">
        <v>82.77</v>
      </c>
      <c r="I1204">
        <v>95.23</v>
      </c>
      <c r="J1204">
        <v>91.7</v>
      </c>
      <c r="K1204">
        <v>140</v>
      </c>
      <c r="L1204">
        <v>103</v>
      </c>
      <c r="M1204">
        <v>142</v>
      </c>
      <c r="N1204">
        <v>102</v>
      </c>
      <c r="O1204">
        <v>5</v>
      </c>
      <c r="P1204">
        <v>3</v>
      </c>
      <c r="Q1204">
        <v>4</v>
      </c>
      <c r="S1204">
        <v>5</v>
      </c>
      <c r="X1204">
        <v>17</v>
      </c>
      <c r="Y1204">
        <v>2969</v>
      </c>
      <c r="Z1204">
        <v>1.4999999999999999E-2</v>
      </c>
      <c r="AA1204">
        <v>1</v>
      </c>
      <c r="AB1204">
        <v>18</v>
      </c>
    </row>
    <row r="1205" spans="1:28" x14ac:dyDescent="0.2">
      <c r="A1205">
        <v>2021</v>
      </c>
      <c r="B1205">
        <v>3</v>
      </c>
      <c r="C1205" s="260">
        <v>44258</v>
      </c>
      <c r="E1205">
        <v>103</v>
      </c>
      <c r="F1205" t="s">
        <v>325</v>
      </c>
      <c r="G1205" t="s">
        <v>326</v>
      </c>
      <c r="H1205">
        <v>82.77</v>
      </c>
      <c r="I1205">
        <v>95.23</v>
      </c>
      <c r="J1205">
        <v>91</v>
      </c>
      <c r="K1205">
        <v>140</v>
      </c>
      <c r="L1205">
        <v>103</v>
      </c>
      <c r="M1205">
        <v>153</v>
      </c>
      <c r="N1205">
        <v>94</v>
      </c>
      <c r="O1205">
        <v>4</v>
      </c>
      <c r="Q1205">
        <v>1</v>
      </c>
      <c r="X1205">
        <v>5</v>
      </c>
      <c r="Y1205">
        <v>545</v>
      </c>
      <c r="Z1205">
        <v>1.4999999999999999E-2</v>
      </c>
      <c r="AA1205">
        <v>1</v>
      </c>
      <c r="AB1205">
        <v>18</v>
      </c>
    </row>
    <row r="1206" spans="1:28" x14ac:dyDescent="0.2">
      <c r="A1206">
        <v>2021</v>
      </c>
      <c r="B1206">
        <v>3</v>
      </c>
      <c r="C1206" s="260">
        <v>44262</v>
      </c>
      <c r="E1206">
        <v>103</v>
      </c>
      <c r="F1206" t="s">
        <v>325</v>
      </c>
      <c r="G1206" t="s">
        <v>326</v>
      </c>
      <c r="H1206">
        <v>82.77</v>
      </c>
      <c r="I1206">
        <v>95.23</v>
      </c>
      <c r="J1206">
        <v>86.2</v>
      </c>
      <c r="K1206">
        <v>140</v>
      </c>
      <c r="L1206">
        <v>103</v>
      </c>
      <c r="M1206">
        <v>138</v>
      </c>
      <c r="N1206">
        <v>104</v>
      </c>
      <c r="O1206">
        <v>5</v>
      </c>
      <c r="P1206">
        <v>3</v>
      </c>
      <c r="Q1206">
        <v>12</v>
      </c>
      <c r="S1206">
        <v>1</v>
      </c>
      <c r="X1206">
        <v>21</v>
      </c>
      <c r="Y1206">
        <v>1533</v>
      </c>
      <c r="Z1206">
        <v>1.4999999999999999E-2</v>
      </c>
      <c r="AA1206">
        <v>1</v>
      </c>
      <c r="AB1206">
        <v>18</v>
      </c>
    </row>
    <row r="1207" spans="1:28" x14ac:dyDescent="0.2">
      <c r="A1207">
        <v>2021</v>
      </c>
      <c r="B1207">
        <v>3</v>
      </c>
      <c r="C1207" s="260">
        <v>44263</v>
      </c>
      <c r="E1207">
        <v>103</v>
      </c>
      <c r="F1207" t="s">
        <v>325</v>
      </c>
      <c r="G1207" t="s">
        <v>326</v>
      </c>
      <c r="H1207">
        <v>82.77</v>
      </c>
      <c r="I1207">
        <v>95.23</v>
      </c>
      <c r="J1207">
        <v>85.1</v>
      </c>
      <c r="K1207">
        <v>140</v>
      </c>
      <c r="L1207">
        <v>103</v>
      </c>
      <c r="M1207">
        <v>139</v>
      </c>
      <c r="N1207">
        <v>103</v>
      </c>
      <c r="O1207">
        <v>7</v>
      </c>
      <c r="P1207">
        <v>3</v>
      </c>
      <c r="Q1207">
        <v>9</v>
      </c>
      <c r="X1207">
        <v>19</v>
      </c>
      <c r="Y1207">
        <v>2863</v>
      </c>
      <c r="Z1207">
        <v>1.4999999999999999E-2</v>
      </c>
      <c r="AA1207">
        <v>1</v>
      </c>
      <c r="AB1207">
        <v>18</v>
      </c>
    </row>
    <row r="1208" spans="1:28" x14ac:dyDescent="0.2">
      <c r="A1208">
        <v>2021</v>
      </c>
      <c r="B1208">
        <v>3</v>
      </c>
      <c r="C1208" s="260">
        <v>44264</v>
      </c>
      <c r="E1208">
        <v>103</v>
      </c>
      <c r="F1208" t="s">
        <v>325</v>
      </c>
      <c r="G1208" t="s">
        <v>326</v>
      </c>
      <c r="H1208">
        <v>82.77</v>
      </c>
      <c r="I1208">
        <v>95.23</v>
      </c>
      <c r="J1208">
        <v>86.3</v>
      </c>
      <c r="K1208">
        <v>140</v>
      </c>
      <c r="L1208">
        <v>103</v>
      </c>
      <c r="M1208">
        <v>155</v>
      </c>
      <c r="N1208">
        <v>93</v>
      </c>
      <c r="O1208">
        <v>6</v>
      </c>
      <c r="P1208">
        <v>4</v>
      </c>
      <c r="Q1208">
        <v>3</v>
      </c>
      <c r="S1208">
        <v>2</v>
      </c>
      <c r="X1208">
        <v>15</v>
      </c>
      <c r="Y1208">
        <v>1815</v>
      </c>
      <c r="Z1208">
        <v>1.4999999999999999E-2</v>
      </c>
      <c r="AA1208">
        <v>1</v>
      </c>
      <c r="AB1208">
        <v>18</v>
      </c>
    </row>
    <row r="1209" spans="1:28" x14ac:dyDescent="0.2">
      <c r="A1209">
        <v>2021</v>
      </c>
      <c r="B1209">
        <v>3</v>
      </c>
      <c r="C1209" s="260">
        <v>44265</v>
      </c>
      <c r="E1209">
        <v>103</v>
      </c>
      <c r="F1209" t="s">
        <v>325</v>
      </c>
      <c r="G1209" t="s">
        <v>326</v>
      </c>
      <c r="H1209">
        <v>82.77</v>
      </c>
      <c r="I1209">
        <v>95.23</v>
      </c>
      <c r="J1209">
        <v>91.2</v>
      </c>
      <c r="K1209">
        <v>140</v>
      </c>
      <c r="L1209">
        <v>103</v>
      </c>
      <c r="M1209">
        <v>153</v>
      </c>
      <c r="N1209">
        <v>94</v>
      </c>
      <c r="O1209">
        <v>4</v>
      </c>
      <c r="P1209">
        <v>2</v>
      </c>
      <c r="Q1209">
        <v>8</v>
      </c>
      <c r="X1209">
        <v>14</v>
      </c>
      <c r="Y1209">
        <v>2390</v>
      </c>
      <c r="Z1209">
        <v>1.4999999999999999E-2</v>
      </c>
      <c r="AA1209">
        <v>1</v>
      </c>
      <c r="AB1209">
        <v>18</v>
      </c>
    </row>
    <row r="1210" spans="1:28" x14ac:dyDescent="0.2">
      <c r="A1210">
        <v>2021</v>
      </c>
      <c r="B1210">
        <v>3</v>
      </c>
      <c r="C1210" s="260">
        <v>44269</v>
      </c>
      <c r="E1210">
        <v>103</v>
      </c>
      <c r="F1210" t="s">
        <v>325</v>
      </c>
      <c r="G1210" t="s">
        <v>326</v>
      </c>
      <c r="H1210">
        <v>82.77</v>
      </c>
      <c r="I1210">
        <v>95.23</v>
      </c>
      <c r="J1210">
        <v>86.9</v>
      </c>
      <c r="K1210">
        <v>140</v>
      </c>
      <c r="L1210">
        <v>103</v>
      </c>
      <c r="M1210">
        <v>148</v>
      </c>
      <c r="N1210">
        <v>98</v>
      </c>
      <c r="O1210">
        <v>2</v>
      </c>
      <c r="P1210">
        <v>5</v>
      </c>
      <c r="Q1210">
        <v>1</v>
      </c>
      <c r="S1210">
        <v>1</v>
      </c>
      <c r="X1210">
        <v>9</v>
      </c>
      <c r="Y1210">
        <v>981</v>
      </c>
      <c r="Z1210">
        <v>1.4999999999999999E-2</v>
      </c>
      <c r="AA1210">
        <v>1</v>
      </c>
      <c r="AB1210">
        <v>18</v>
      </c>
    </row>
    <row r="1211" spans="1:28" x14ac:dyDescent="0.2">
      <c r="A1211">
        <v>2021</v>
      </c>
      <c r="B1211">
        <v>3</v>
      </c>
      <c r="C1211" s="260">
        <v>44255</v>
      </c>
      <c r="E1211">
        <v>102</v>
      </c>
      <c r="F1211" t="s">
        <v>322</v>
      </c>
      <c r="G1211" t="s">
        <v>323</v>
      </c>
      <c r="H1211">
        <v>18.600000000000001</v>
      </c>
      <c r="I1211">
        <v>21.4</v>
      </c>
      <c r="J1211">
        <v>20.3</v>
      </c>
      <c r="K1211">
        <v>140</v>
      </c>
      <c r="L1211">
        <v>103</v>
      </c>
      <c r="M1211">
        <v>138</v>
      </c>
      <c r="N1211">
        <v>104</v>
      </c>
      <c r="Z1211">
        <v>1.4999999999999999E-2</v>
      </c>
      <c r="AA1211">
        <v>1</v>
      </c>
      <c r="AB1211">
        <v>18</v>
      </c>
    </row>
    <row r="1212" spans="1:28" x14ac:dyDescent="0.2">
      <c r="A1212">
        <v>2021</v>
      </c>
      <c r="B1212">
        <v>3</v>
      </c>
      <c r="C1212" s="260">
        <v>44256</v>
      </c>
      <c r="E1212">
        <v>102</v>
      </c>
      <c r="F1212" t="s">
        <v>322</v>
      </c>
      <c r="G1212" t="s">
        <v>323</v>
      </c>
      <c r="H1212">
        <v>18.600000000000001</v>
      </c>
      <c r="I1212">
        <v>21.4</v>
      </c>
      <c r="J1212">
        <v>21.1</v>
      </c>
      <c r="K1212">
        <v>140</v>
      </c>
      <c r="L1212">
        <v>103</v>
      </c>
      <c r="M1212">
        <v>151</v>
      </c>
      <c r="N1212">
        <v>96</v>
      </c>
      <c r="O1212">
        <v>4</v>
      </c>
      <c r="P1212">
        <v>4</v>
      </c>
      <c r="Q1212">
        <v>10</v>
      </c>
      <c r="X1212">
        <v>18</v>
      </c>
      <c r="Y1212">
        <v>2826</v>
      </c>
      <c r="Z1212">
        <v>1.4999999999999999E-2</v>
      </c>
      <c r="AA1212">
        <v>1</v>
      </c>
      <c r="AB1212">
        <v>18</v>
      </c>
    </row>
    <row r="1213" spans="1:28" x14ac:dyDescent="0.2">
      <c r="A1213">
        <v>2021</v>
      </c>
      <c r="B1213">
        <v>3</v>
      </c>
      <c r="C1213" s="260">
        <v>44257</v>
      </c>
      <c r="E1213">
        <v>102</v>
      </c>
      <c r="F1213" t="s">
        <v>322</v>
      </c>
      <c r="G1213" t="s">
        <v>323</v>
      </c>
      <c r="H1213">
        <v>18.600000000000001</v>
      </c>
      <c r="I1213">
        <v>21.4</v>
      </c>
      <c r="J1213">
        <v>20.3</v>
      </c>
      <c r="K1213">
        <v>140</v>
      </c>
      <c r="L1213">
        <v>103</v>
      </c>
      <c r="M1213">
        <v>142</v>
      </c>
      <c r="N1213">
        <v>102</v>
      </c>
      <c r="O1213">
        <v>6</v>
      </c>
      <c r="P1213">
        <v>4</v>
      </c>
      <c r="Q1213">
        <v>5</v>
      </c>
      <c r="S1213">
        <v>5</v>
      </c>
      <c r="X1213">
        <v>20</v>
      </c>
      <c r="Y1213">
        <v>2972</v>
      </c>
      <c r="Z1213">
        <v>1.4999999999999999E-2</v>
      </c>
      <c r="AA1213">
        <v>1</v>
      </c>
      <c r="AB1213">
        <v>18</v>
      </c>
    </row>
    <row r="1214" spans="1:28" x14ac:dyDescent="0.2">
      <c r="A1214">
        <v>2021</v>
      </c>
      <c r="B1214">
        <v>3</v>
      </c>
      <c r="C1214" s="260">
        <v>44258</v>
      </c>
      <c r="E1214">
        <v>102</v>
      </c>
      <c r="F1214" t="s">
        <v>322</v>
      </c>
      <c r="G1214" t="s">
        <v>323</v>
      </c>
      <c r="H1214">
        <v>18.600000000000001</v>
      </c>
      <c r="I1214">
        <v>21.4</v>
      </c>
      <c r="J1214">
        <v>20.8</v>
      </c>
      <c r="K1214">
        <v>140</v>
      </c>
      <c r="L1214">
        <v>103</v>
      </c>
      <c r="M1214">
        <v>153</v>
      </c>
      <c r="N1214">
        <v>94</v>
      </c>
      <c r="O1214">
        <v>4</v>
      </c>
      <c r="Q1214">
        <v>1</v>
      </c>
      <c r="X1214">
        <v>5</v>
      </c>
      <c r="Y1214">
        <v>545</v>
      </c>
      <c r="Z1214">
        <v>1.4999999999999999E-2</v>
      </c>
      <c r="AA1214">
        <v>1</v>
      </c>
      <c r="AB1214">
        <v>18</v>
      </c>
    </row>
    <row r="1215" spans="1:28" x14ac:dyDescent="0.2">
      <c r="A1215">
        <v>2021</v>
      </c>
      <c r="B1215">
        <v>3</v>
      </c>
      <c r="C1215" s="260">
        <v>44262</v>
      </c>
      <c r="E1215">
        <v>102</v>
      </c>
      <c r="F1215" t="s">
        <v>322</v>
      </c>
      <c r="G1215" t="s">
        <v>323</v>
      </c>
      <c r="H1215">
        <v>18.600000000000001</v>
      </c>
      <c r="I1215">
        <v>21.4</v>
      </c>
      <c r="J1215">
        <v>20.2</v>
      </c>
      <c r="K1215">
        <v>140</v>
      </c>
      <c r="L1215">
        <v>103</v>
      </c>
      <c r="M1215">
        <v>138</v>
      </c>
      <c r="N1215">
        <v>104</v>
      </c>
      <c r="O1215">
        <v>8</v>
      </c>
      <c r="P1215">
        <v>7</v>
      </c>
      <c r="Q1215">
        <v>7</v>
      </c>
      <c r="S1215">
        <v>1</v>
      </c>
      <c r="X1215">
        <v>23</v>
      </c>
      <c r="Y1215">
        <v>1535</v>
      </c>
      <c r="Z1215">
        <v>1.4999999999999999E-2</v>
      </c>
      <c r="AA1215">
        <v>1</v>
      </c>
      <c r="AB1215">
        <v>18</v>
      </c>
    </row>
    <row r="1216" spans="1:28" x14ac:dyDescent="0.2">
      <c r="A1216">
        <v>2021</v>
      </c>
      <c r="B1216">
        <v>3</v>
      </c>
      <c r="C1216" s="260">
        <v>44263</v>
      </c>
      <c r="E1216">
        <v>102</v>
      </c>
      <c r="F1216" t="s">
        <v>322</v>
      </c>
      <c r="G1216" t="s">
        <v>323</v>
      </c>
      <c r="H1216">
        <v>18.600000000000001</v>
      </c>
      <c r="I1216">
        <v>21.4</v>
      </c>
      <c r="J1216">
        <v>20.2</v>
      </c>
      <c r="K1216">
        <v>140</v>
      </c>
      <c r="L1216">
        <v>103</v>
      </c>
      <c r="M1216">
        <v>139</v>
      </c>
      <c r="N1216">
        <v>103</v>
      </c>
      <c r="O1216">
        <v>7</v>
      </c>
      <c r="P1216">
        <v>3</v>
      </c>
      <c r="Q1216">
        <v>9</v>
      </c>
      <c r="X1216">
        <v>19</v>
      </c>
      <c r="Y1216">
        <v>2863</v>
      </c>
      <c r="Z1216">
        <v>1.4999999999999999E-2</v>
      </c>
      <c r="AA1216">
        <v>1</v>
      </c>
      <c r="AB1216">
        <v>18</v>
      </c>
    </row>
    <row r="1217" spans="1:28" x14ac:dyDescent="0.2">
      <c r="A1217">
        <v>2021</v>
      </c>
      <c r="B1217">
        <v>3</v>
      </c>
      <c r="C1217" s="260">
        <v>44264</v>
      </c>
      <c r="E1217">
        <v>102</v>
      </c>
      <c r="F1217" t="s">
        <v>322</v>
      </c>
      <c r="G1217" t="s">
        <v>323</v>
      </c>
      <c r="H1217">
        <v>18.600000000000001</v>
      </c>
      <c r="I1217">
        <v>21.4</v>
      </c>
      <c r="J1217">
        <v>20.5</v>
      </c>
      <c r="K1217">
        <v>140</v>
      </c>
      <c r="L1217">
        <v>103</v>
      </c>
      <c r="M1217">
        <v>155</v>
      </c>
      <c r="N1217">
        <v>93</v>
      </c>
      <c r="O1217">
        <v>6</v>
      </c>
      <c r="P1217">
        <v>4</v>
      </c>
      <c r="Q1217">
        <v>3</v>
      </c>
      <c r="S1217">
        <v>2</v>
      </c>
      <c r="X1217">
        <v>15</v>
      </c>
      <c r="Y1217">
        <v>1743</v>
      </c>
      <c r="Z1217">
        <v>1.4999999999999999E-2</v>
      </c>
      <c r="AA1217">
        <v>1</v>
      </c>
      <c r="AB1217">
        <v>18</v>
      </c>
    </row>
    <row r="1218" spans="1:28" x14ac:dyDescent="0.2">
      <c r="A1218">
        <v>2021</v>
      </c>
      <c r="B1218">
        <v>3</v>
      </c>
      <c r="C1218" s="260">
        <v>44265</v>
      </c>
      <c r="E1218">
        <v>102</v>
      </c>
      <c r="F1218" t="s">
        <v>322</v>
      </c>
      <c r="G1218" t="s">
        <v>323</v>
      </c>
      <c r="H1218">
        <v>18.600000000000001</v>
      </c>
      <c r="I1218">
        <v>21.4</v>
      </c>
      <c r="J1218">
        <v>20.9</v>
      </c>
      <c r="K1218">
        <v>140</v>
      </c>
      <c r="L1218">
        <v>103</v>
      </c>
      <c r="M1218">
        <v>153</v>
      </c>
      <c r="N1218">
        <v>94</v>
      </c>
      <c r="O1218">
        <v>11</v>
      </c>
      <c r="P1218">
        <v>3</v>
      </c>
      <c r="Q1218">
        <v>9</v>
      </c>
      <c r="X1218">
        <v>23</v>
      </c>
      <c r="Y1218">
        <v>2219</v>
      </c>
      <c r="Z1218">
        <v>1.4999999999999999E-2</v>
      </c>
      <c r="AA1218">
        <v>1</v>
      </c>
      <c r="AB1218">
        <v>18</v>
      </c>
    </row>
    <row r="1219" spans="1:28" x14ac:dyDescent="0.2">
      <c r="A1219">
        <v>2021</v>
      </c>
      <c r="B1219">
        <v>3</v>
      </c>
      <c r="C1219" s="260">
        <v>44269</v>
      </c>
      <c r="E1219">
        <v>102</v>
      </c>
      <c r="F1219" t="s">
        <v>322</v>
      </c>
      <c r="G1219" t="s">
        <v>323</v>
      </c>
      <c r="H1219">
        <v>18.600000000000001</v>
      </c>
      <c r="I1219">
        <v>21.4</v>
      </c>
      <c r="J1219">
        <v>20.7</v>
      </c>
      <c r="K1219">
        <v>140</v>
      </c>
      <c r="L1219">
        <v>103</v>
      </c>
      <c r="M1219">
        <v>148</v>
      </c>
      <c r="N1219">
        <v>98</v>
      </c>
      <c r="O1219">
        <v>3</v>
      </c>
      <c r="P1219">
        <v>5</v>
      </c>
      <c r="Q1219">
        <v>2</v>
      </c>
      <c r="S1219">
        <v>1</v>
      </c>
      <c r="X1219">
        <v>11</v>
      </c>
      <c r="Y1219">
        <v>983</v>
      </c>
      <c r="Z1219">
        <v>1.4999999999999999E-2</v>
      </c>
      <c r="AA1219">
        <v>1</v>
      </c>
      <c r="AB1219">
        <v>18</v>
      </c>
    </row>
    <row r="1220" spans="1:28" x14ac:dyDescent="0.2">
      <c r="A1220">
        <v>2021</v>
      </c>
      <c r="B1220">
        <v>3</v>
      </c>
      <c r="C1220" s="260">
        <v>44255</v>
      </c>
      <c r="E1220">
        <v>101</v>
      </c>
      <c r="F1220" t="s">
        <v>319</v>
      </c>
      <c r="G1220" t="s">
        <v>320</v>
      </c>
      <c r="H1220">
        <v>18.600000000000001</v>
      </c>
      <c r="I1220">
        <v>21.4</v>
      </c>
      <c r="J1220">
        <v>20.3</v>
      </c>
      <c r="K1220">
        <v>140</v>
      </c>
      <c r="L1220">
        <v>103</v>
      </c>
      <c r="M1220">
        <v>138</v>
      </c>
      <c r="N1220">
        <v>104</v>
      </c>
      <c r="Z1220">
        <v>1.4999999999999999E-2</v>
      </c>
      <c r="AA1220">
        <v>1</v>
      </c>
      <c r="AB1220">
        <v>18</v>
      </c>
    </row>
    <row r="1221" spans="1:28" x14ac:dyDescent="0.2">
      <c r="A1221">
        <v>2021</v>
      </c>
      <c r="B1221">
        <v>3</v>
      </c>
      <c r="C1221" s="260">
        <v>44256</v>
      </c>
      <c r="E1221">
        <v>101</v>
      </c>
      <c r="F1221" t="s">
        <v>319</v>
      </c>
      <c r="G1221" t="s">
        <v>320</v>
      </c>
      <c r="H1221">
        <v>18.600000000000001</v>
      </c>
      <c r="I1221">
        <v>21.4</v>
      </c>
      <c r="J1221">
        <v>21.1</v>
      </c>
      <c r="K1221">
        <v>140</v>
      </c>
      <c r="L1221">
        <v>103</v>
      </c>
      <c r="M1221">
        <v>151</v>
      </c>
      <c r="N1221">
        <v>96</v>
      </c>
      <c r="O1221">
        <v>4</v>
      </c>
      <c r="P1221">
        <v>4</v>
      </c>
      <c r="Q1221">
        <v>10</v>
      </c>
      <c r="X1221">
        <v>18</v>
      </c>
      <c r="Y1221">
        <v>2826</v>
      </c>
      <c r="Z1221">
        <v>1.4999999999999999E-2</v>
      </c>
      <c r="AA1221">
        <v>1</v>
      </c>
      <c r="AB1221">
        <v>18</v>
      </c>
    </row>
    <row r="1222" spans="1:28" x14ac:dyDescent="0.2">
      <c r="A1222">
        <v>2021</v>
      </c>
      <c r="B1222">
        <v>3</v>
      </c>
      <c r="C1222" s="260">
        <v>44257</v>
      </c>
      <c r="E1222">
        <v>101</v>
      </c>
      <c r="F1222" t="s">
        <v>319</v>
      </c>
      <c r="G1222" t="s">
        <v>320</v>
      </c>
      <c r="H1222">
        <v>18.600000000000001</v>
      </c>
      <c r="I1222">
        <v>21.4</v>
      </c>
      <c r="J1222">
        <v>20.3</v>
      </c>
      <c r="K1222">
        <v>140</v>
      </c>
      <c r="L1222">
        <v>103</v>
      </c>
      <c r="M1222">
        <v>142</v>
      </c>
      <c r="N1222">
        <v>102</v>
      </c>
      <c r="O1222">
        <v>6</v>
      </c>
      <c r="P1222">
        <v>4</v>
      </c>
      <c r="Q1222">
        <v>5</v>
      </c>
      <c r="S1222">
        <v>5</v>
      </c>
      <c r="X1222">
        <v>20</v>
      </c>
      <c r="Y1222">
        <v>2972</v>
      </c>
      <c r="Z1222">
        <v>1.4999999999999999E-2</v>
      </c>
      <c r="AA1222">
        <v>1</v>
      </c>
      <c r="AB1222">
        <v>18</v>
      </c>
    </row>
    <row r="1223" spans="1:28" x14ac:dyDescent="0.2">
      <c r="A1223">
        <v>2021</v>
      </c>
      <c r="B1223">
        <v>3</v>
      </c>
      <c r="C1223" s="260">
        <v>44258</v>
      </c>
      <c r="E1223">
        <v>101</v>
      </c>
      <c r="F1223" t="s">
        <v>319</v>
      </c>
      <c r="G1223" t="s">
        <v>320</v>
      </c>
      <c r="H1223">
        <v>18.600000000000001</v>
      </c>
      <c r="I1223">
        <v>21.4</v>
      </c>
      <c r="J1223">
        <v>20.8</v>
      </c>
      <c r="K1223">
        <v>140</v>
      </c>
      <c r="L1223">
        <v>103</v>
      </c>
      <c r="M1223">
        <v>153</v>
      </c>
      <c r="N1223">
        <v>94</v>
      </c>
      <c r="O1223">
        <v>4</v>
      </c>
      <c r="Q1223">
        <v>1</v>
      </c>
      <c r="X1223">
        <v>5</v>
      </c>
      <c r="Y1223">
        <v>545</v>
      </c>
      <c r="Z1223">
        <v>1.4999999999999999E-2</v>
      </c>
      <c r="AA1223">
        <v>1</v>
      </c>
      <c r="AB1223">
        <v>18</v>
      </c>
    </row>
    <row r="1224" spans="1:28" x14ac:dyDescent="0.2">
      <c r="A1224">
        <v>2021</v>
      </c>
      <c r="B1224">
        <v>3</v>
      </c>
      <c r="C1224" s="260">
        <v>44262</v>
      </c>
      <c r="E1224">
        <v>101</v>
      </c>
      <c r="F1224" t="s">
        <v>319</v>
      </c>
      <c r="G1224" t="s">
        <v>320</v>
      </c>
      <c r="H1224">
        <v>18.600000000000001</v>
      </c>
      <c r="I1224">
        <v>21.4</v>
      </c>
      <c r="J1224">
        <v>20.2</v>
      </c>
      <c r="K1224">
        <v>140</v>
      </c>
      <c r="L1224">
        <v>103</v>
      </c>
      <c r="M1224">
        <v>138</v>
      </c>
      <c r="N1224">
        <v>104</v>
      </c>
      <c r="O1224">
        <v>8</v>
      </c>
      <c r="P1224">
        <v>7</v>
      </c>
      <c r="Q1224">
        <v>7</v>
      </c>
      <c r="S1224">
        <v>1</v>
      </c>
      <c r="X1224">
        <v>23</v>
      </c>
      <c r="Y1224">
        <v>1535</v>
      </c>
      <c r="Z1224">
        <v>1.4999999999999999E-2</v>
      </c>
      <c r="AA1224">
        <v>1</v>
      </c>
      <c r="AB1224">
        <v>18</v>
      </c>
    </row>
    <row r="1225" spans="1:28" x14ac:dyDescent="0.2">
      <c r="A1225">
        <v>2021</v>
      </c>
      <c r="B1225">
        <v>3</v>
      </c>
      <c r="C1225" s="260">
        <v>44263</v>
      </c>
      <c r="E1225">
        <v>101</v>
      </c>
      <c r="F1225" t="s">
        <v>319</v>
      </c>
      <c r="G1225" t="s">
        <v>320</v>
      </c>
      <c r="H1225">
        <v>18.600000000000001</v>
      </c>
      <c r="I1225">
        <v>21.4</v>
      </c>
      <c r="J1225">
        <v>20.2</v>
      </c>
      <c r="K1225">
        <v>140</v>
      </c>
      <c r="L1225">
        <v>103</v>
      </c>
      <c r="M1225">
        <v>139</v>
      </c>
      <c r="N1225">
        <v>103</v>
      </c>
      <c r="O1225">
        <v>7</v>
      </c>
      <c r="P1225">
        <v>3</v>
      </c>
      <c r="Q1225">
        <v>9</v>
      </c>
      <c r="X1225">
        <v>19</v>
      </c>
      <c r="Y1225">
        <v>2863</v>
      </c>
      <c r="Z1225">
        <v>1.4999999999999999E-2</v>
      </c>
      <c r="AA1225">
        <v>1</v>
      </c>
      <c r="AB1225">
        <v>18</v>
      </c>
    </row>
    <row r="1226" spans="1:28" x14ac:dyDescent="0.2">
      <c r="A1226">
        <v>2021</v>
      </c>
      <c r="B1226">
        <v>3</v>
      </c>
      <c r="C1226" s="260">
        <v>44264</v>
      </c>
      <c r="E1226">
        <v>101</v>
      </c>
      <c r="F1226" t="s">
        <v>319</v>
      </c>
      <c r="G1226" t="s">
        <v>320</v>
      </c>
      <c r="H1226">
        <v>18.600000000000001</v>
      </c>
      <c r="I1226">
        <v>21.4</v>
      </c>
      <c r="J1226">
        <v>20.5</v>
      </c>
      <c r="K1226">
        <v>140</v>
      </c>
      <c r="L1226">
        <v>103</v>
      </c>
      <c r="M1226">
        <v>155</v>
      </c>
      <c r="N1226">
        <v>93</v>
      </c>
      <c r="O1226">
        <v>6</v>
      </c>
      <c r="P1226">
        <v>4</v>
      </c>
      <c r="Q1226">
        <v>3</v>
      </c>
      <c r="S1226">
        <v>2</v>
      </c>
      <c r="X1226">
        <v>15</v>
      </c>
      <c r="Y1226">
        <v>1743</v>
      </c>
      <c r="Z1226">
        <v>1.4999999999999999E-2</v>
      </c>
      <c r="AA1226">
        <v>1</v>
      </c>
      <c r="AB1226">
        <v>18</v>
      </c>
    </row>
    <row r="1227" spans="1:28" x14ac:dyDescent="0.2">
      <c r="A1227">
        <v>2021</v>
      </c>
      <c r="B1227">
        <v>3</v>
      </c>
      <c r="C1227" s="260">
        <v>44265</v>
      </c>
      <c r="E1227">
        <v>101</v>
      </c>
      <c r="F1227" t="s">
        <v>319</v>
      </c>
      <c r="G1227" t="s">
        <v>320</v>
      </c>
      <c r="H1227">
        <v>18.600000000000001</v>
      </c>
      <c r="I1227">
        <v>21.4</v>
      </c>
      <c r="J1227">
        <v>20.9</v>
      </c>
      <c r="K1227">
        <v>140</v>
      </c>
      <c r="L1227">
        <v>103</v>
      </c>
      <c r="M1227">
        <v>153</v>
      </c>
      <c r="N1227">
        <v>94</v>
      </c>
      <c r="O1227">
        <v>11</v>
      </c>
      <c r="P1227">
        <v>3</v>
      </c>
      <c r="Q1227">
        <v>9</v>
      </c>
      <c r="X1227">
        <v>23</v>
      </c>
      <c r="Y1227">
        <v>2219</v>
      </c>
      <c r="Z1227">
        <v>1.4999999999999999E-2</v>
      </c>
      <c r="AA1227">
        <v>1</v>
      </c>
      <c r="AB1227">
        <v>18</v>
      </c>
    </row>
    <row r="1228" spans="1:28" x14ac:dyDescent="0.2">
      <c r="A1228">
        <v>2021</v>
      </c>
      <c r="B1228">
        <v>3</v>
      </c>
      <c r="C1228" s="260">
        <v>44269</v>
      </c>
      <c r="E1228">
        <v>101</v>
      </c>
      <c r="F1228" t="s">
        <v>319</v>
      </c>
      <c r="G1228" t="s">
        <v>320</v>
      </c>
      <c r="H1228">
        <v>18.600000000000001</v>
      </c>
      <c r="I1228">
        <v>21.4</v>
      </c>
      <c r="J1228">
        <v>20.7</v>
      </c>
      <c r="K1228">
        <v>140</v>
      </c>
      <c r="L1228">
        <v>103</v>
      </c>
      <c r="M1228">
        <v>148</v>
      </c>
      <c r="N1228">
        <v>98</v>
      </c>
      <c r="O1228">
        <v>3</v>
      </c>
      <c r="P1228">
        <v>5</v>
      </c>
      <c r="Q1228">
        <v>2</v>
      </c>
      <c r="S1228">
        <v>1</v>
      </c>
      <c r="X1228">
        <v>11</v>
      </c>
      <c r="Y1228">
        <v>983</v>
      </c>
      <c r="Z1228">
        <v>1.4999999999999999E-2</v>
      </c>
      <c r="AA1228">
        <v>1</v>
      </c>
      <c r="AB1228">
        <v>18</v>
      </c>
    </row>
    <row r="1229" spans="1:28" x14ac:dyDescent="0.2">
      <c r="A1229">
        <v>2021</v>
      </c>
      <c r="B1229">
        <v>3</v>
      </c>
      <c r="C1229" s="260">
        <v>44255</v>
      </c>
      <c r="E1229">
        <v>100</v>
      </c>
      <c r="F1229" t="s">
        <v>316</v>
      </c>
      <c r="G1229" t="s">
        <v>317</v>
      </c>
      <c r="H1229">
        <v>18.600000000000001</v>
      </c>
      <c r="I1229">
        <v>21.4</v>
      </c>
      <c r="J1229">
        <v>20.3</v>
      </c>
      <c r="K1229">
        <v>140</v>
      </c>
      <c r="L1229">
        <v>103</v>
      </c>
      <c r="M1229">
        <v>138</v>
      </c>
      <c r="N1229">
        <v>104</v>
      </c>
      <c r="Z1229">
        <v>1.4999999999999999E-2</v>
      </c>
      <c r="AA1229">
        <v>1</v>
      </c>
      <c r="AB1229">
        <v>18</v>
      </c>
    </row>
    <row r="1230" spans="1:28" x14ac:dyDescent="0.2">
      <c r="A1230">
        <v>2021</v>
      </c>
      <c r="B1230">
        <v>3</v>
      </c>
      <c r="C1230" s="260">
        <v>44256</v>
      </c>
      <c r="E1230">
        <v>100</v>
      </c>
      <c r="F1230" t="s">
        <v>316</v>
      </c>
      <c r="G1230" t="s">
        <v>317</v>
      </c>
      <c r="H1230">
        <v>18.600000000000001</v>
      </c>
      <c r="I1230">
        <v>21.4</v>
      </c>
      <c r="J1230">
        <v>21.1</v>
      </c>
      <c r="K1230">
        <v>140</v>
      </c>
      <c r="L1230">
        <v>103</v>
      </c>
      <c r="M1230">
        <v>151</v>
      </c>
      <c r="N1230">
        <v>96</v>
      </c>
      <c r="O1230">
        <v>4</v>
      </c>
      <c r="P1230">
        <v>4</v>
      </c>
      <c r="Q1230">
        <v>10</v>
      </c>
      <c r="X1230">
        <v>18</v>
      </c>
      <c r="Y1230">
        <v>2826</v>
      </c>
      <c r="Z1230">
        <v>1.4999999999999999E-2</v>
      </c>
      <c r="AA1230">
        <v>1</v>
      </c>
      <c r="AB1230">
        <v>18</v>
      </c>
    </row>
    <row r="1231" spans="1:28" x14ac:dyDescent="0.2">
      <c r="A1231">
        <v>2021</v>
      </c>
      <c r="B1231">
        <v>3</v>
      </c>
      <c r="C1231" s="260">
        <v>44257</v>
      </c>
      <c r="E1231">
        <v>100</v>
      </c>
      <c r="F1231" t="s">
        <v>316</v>
      </c>
      <c r="G1231" t="s">
        <v>317</v>
      </c>
      <c r="H1231">
        <v>18.600000000000001</v>
      </c>
      <c r="I1231">
        <v>21.4</v>
      </c>
      <c r="J1231">
        <v>20.3</v>
      </c>
      <c r="K1231">
        <v>140</v>
      </c>
      <c r="L1231">
        <v>103</v>
      </c>
      <c r="M1231">
        <v>142</v>
      </c>
      <c r="N1231">
        <v>102</v>
      </c>
      <c r="O1231">
        <v>6</v>
      </c>
      <c r="P1231">
        <v>4</v>
      </c>
      <c r="Q1231">
        <v>5</v>
      </c>
      <c r="S1231">
        <v>5</v>
      </c>
      <c r="X1231">
        <v>20</v>
      </c>
      <c r="Y1231">
        <v>2972</v>
      </c>
      <c r="Z1231">
        <v>1.4999999999999999E-2</v>
      </c>
      <c r="AA1231">
        <v>1</v>
      </c>
      <c r="AB1231">
        <v>18</v>
      </c>
    </row>
    <row r="1232" spans="1:28" x14ac:dyDescent="0.2">
      <c r="A1232">
        <v>2021</v>
      </c>
      <c r="B1232">
        <v>3</v>
      </c>
      <c r="C1232" s="260">
        <v>44258</v>
      </c>
      <c r="E1232">
        <v>100</v>
      </c>
      <c r="F1232" t="s">
        <v>316</v>
      </c>
      <c r="G1232" t="s">
        <v>317</v>
      </c>
      <c r="H1232">
        <v>18.600000000000001</v>
      </c>
      <c r="I1232">
        <v>21.4</v>
      </c>
      <c r="J1232">
        <v>20.8</v>
      </c>
      <c r="K1232">
        <v>140</v>
      </c>
      <c r="L1232">
        <v>103</v>
      </c>
      <c r="M1232">
        <v>153</v>
      </c>
      <c r="N1232">
        <v>94</v>
      </c>
      <c r="O1232">
        <v>4</v>
      </c>
      <c r="Q1232">
        <v>1</v>
      </c>
      <c r="X1232">
        <v>5</v>
      </c>
      <c r="Y1232">
        <v>545</v>
      </c>
      <c r="Z1232">
        <v>1.4999999999999999E-2</v>
      </c>
      <c r="AA1232">
        <v>1</v>
      </c>
      <c r="AB1232">
        <v>18</v>
      </c>
    </row>
    <row r="1233" spans="1:28" x14ac:dyDescent="0.2">
      <c r="A1233">
        <v>2021</v>
      </c>
      <c r="B1233">
        <v>3</v>
      </c>
      <c r="C1233" s="260">
        <v>44262</v>
      </c>
      <c r="E1233">
        <v>100</v>
      </c>
      <c r="F1233" t="s">
        <v>316</v>
      </c>
      <c r="G1233" t="s">
        <v>317</v>
      </c>
      <c r="H1233">
        <v>18.600000000000001</v>
      </c>
      <c r="I1233">
        <v>21.4</v>
      </c>
      <c r="J1233">
        <v>20.2</v>
      </c>
      <c r="K1233">
        <v>140</v>
      </c>
      <c r="L1233">
        <v>103</v>
      </c>
      <c r="M1233">
        <v>138</v>
      </c>
      <c r="N1233">
        <v>104</v>
      </c>
      <c r="O1233">
        <v>8</v>
      </c>
      <c r="P1233">
        <v>7</v>
      </c>
      <c r="Q1233">
        <v>7</v>
      </c>
      <c r="S1233">
        <v>1</v>
      </c>
      <c r="X1233">
        <v>23</v>
      </c>
      <c r="Y1233">
        <v>1535</v>
      </c>
      <c r="Z1233">
        <v>1.4999999999999999E-2</v>
      </c>
      <c r="AA1233">
        <v>1</v>
      </c>
      <c r="AB1233">
        <v>18</v>
      </c>
    </row>
    <row r="1234" spans="1:28" x14ac:dyDescent="0.2">
      <c r="A1234">
        <v>2021</v>
      </c>
      <c r="B1234">
        <v>3</v>
      </c>
      <c r="C1234" s="260">
        <v>44263</v>
      </c>
      <c r="E1234">
        <v>100</v>
      </c>
      <c r="F1234" t="s">
        <v>316</v>
      </c>
      <c r="G1234" t="s">
        <v>317</v>
      </c>
      <c r="H1234">
        <v>18.600000000000001</v>
      </c>
      <c r="I1234">
        <v>21.4</v>
      </c>
      <c r="J1234">
        <v>20.2</v>
      </c>
      <c r="K1234">
        <v>140</v>
      </c>
      <c r="L1234">
        <v>103</v>
      </c>
      <c r="M1234">
        <v>139</v>
      </c>
      <c r="N1234">
        <v>103</v>
      </c>
      <c r="O1234">
        <v>7</v>
      </c>
      <c r="P1234">
        <v>3</v>
      </c>
      <c r="Q1234">
        <v>9</v>
      </c>
      <c r="X1234">
        <v>19</v>
      </c>
      <c r="Y1234">
        <v>2863</v>
      </c>
      <c r="Z1234">
        <v>1.4999999999999999E-2</v>
      </c>
      <c r="AA1234">
        <v>1</v>
      </c>
      <c r="AB1234">
        <v>18</v>
      </c>
    </row>
    <row r="1235" spans="1:28" x14ac:dyDescent="0.2">
      <c r="A1235">
        <v>2021</v>
      </c>
      <c r="B1235">
        <v>3</v>
      </c>
      <c r="C1235" s="260">
        <v>44264</v>
      </c>
      <c r="E1235">
        <v>100</v>
      </c>
      <c r="F1235" t="s">
        <v>316</v>
      </c>
      <c r="G1235" t="s">
        <v>317</v>
      </c>
      <c r="H1235">
        <v>18.600000000000001</v>
      </c>
      <c r="I1235">
        <v>21.4</v>
      </c>
      <c r="J1235">
        <v>20.5</v>
      </c>
      <c r="K1235">
        <v>140</v>
      </c>
      <c r="L1235">
        <v>103</v>
      </c>
      <c r="M1235">
        <v>155</v>
      </c>
      <c r="N1235">
        <v>93</v>
      </c>
      <c r="O1235">
        <v>6</v>
      </c>
      <c r="P1235">
        <v>4</v>
      </c>
      <c r="Q1235">
        <v>3</v>
      </c>
      <c r="S1235">
        <v>2</v>
      </c>
      <c r="X1235">
        <v>15</v>
      </c>
      <c r="Y1235">
        <v>1743</v>
      </c>
      <c r="Z1235">
        <v>1.4999999999999999E-2</v>
      </c>
      <c r="AA1235">
        <v>1</v>
      </c>
      <c r="AB1235">
        <v>18</v>
      </c>
    </row>
    <row r="1236" spans="1:28" x14ac:dyDescent="0.2">
      <c r="A1236">
        <v>2021</v>
      </c>
      <c r="B1236">
        <v>3</v>
      </c>
      <c r="C1236" s="260">
        <v>44265</v>
      </c>
      <c r="E1236">
        <v>100</v>
      </c>
      <c r="F1236" t="s">
        <v>316</v>
      </c>
      <c r="G1236" t="s">
        <v>317</v>
      </c>
      <c r="H1236">
        <v>18.600000000000001</v>
      </c>
      <c r="I1236">
        <v>21.4</v>
      </c>
      <c r="J1236">
        <v>20.9</v>
      </c>
      <c r="K1236">
        <v>140</v>
      </c>
      <c r="L1236">
        <v>103</v>
      </c>
      <c r="M1236">
        <v>153</v>
      </c>
      <c r="N1236">
        <v>94</v>
      </c>
      <c r="O1236">
        <v>11</v>
      </c>
      <c r="P1236">
        <v>3</v>
      </c>
      <c r="Q1236">
        <v>9</v>
      </c>
      <c r="X1236">
        <v>23</v>
      </c>
      <c r="Y1236">
        <v>2219</v>
      </c>
      <c r="Z1236">
        <v>1.4999999999999999E-2</v>
      </c>
      <c r="AA1236">
        <v>1</v>
      </c>
      <c r="AB1236">
        <v>18</v>
      </c>
    </row>
    <row r="1237" spans="1:28" x14ac:dyDescent="0.2">
      <c r="A1237">
        <v>2021</v>
      </c>
      <c r="B1237">
        <v>3</v>
      </c>
      <c r="C1237" s="260">
        <v>44269</v>
      </c>
      <c r="E1237">
        <v>100</v>
      </c>
      <c r="F1237" t="s">
        <v>316</v>
      </c>
      <c r="G1237" t="s">
        <v>317</v>
      </c>
      <c r="H1237">
        <v>18.600000000000001</v>
      </c>
      <c r="I1237">
        <v>21.4</v>
      </c>
      <c r="J1237">
        <v>20.7</v>
      </c>
      <c r="K1237">
        <v>140</v>
      </c>
      <c r="L1237">
        <v>103</v>
      </c>
      <c r="M1237">
        <v>148</v>
      </c>
      <c r="N1237">
        <v>98</v>
      </c>
      <c r="O1237">
        <v>3</v>
      </c>
      <c r="P1237">
        <v>5</v>
      </c>
      <c r="Q1237">
        <v>2</v>
      </c>
      <c r="S1237">
        <v>1</v>
      </c>
      <c r="X1237">
        <v>11</v>
      </c>
      <c r="Y1237">
        <v>983</v>
      </c>
      <c r="Z1237">
        <v>1.4999999999999999E-2</v>
      </c>
      <c r="AA1237">
        <v>1</v>
      </c>
      <c r="AB1237">
        <v>18</v>
      </c>
    </row>
    <row r="1238" spans="1:28" x14ac:dyDescent="0.2">
      <c r="A1238">
        <v>2021</v>
      </c>
      <c r="B1238">
        <v>3</v>
      </c>
      <c r="C1238" s="260">
        <v>44255</v>
      </c>
      <c r="E1238">
        <v>99</v>
      </c>
      <c r="F1238" t="s">
        <v>313</v>
      </c>
      <c r="G1238" t="s">
        <v>314</v>
      </c>
      <c r="H1238">
        <v>18.600000000000001</v>
      </c>
      <c r="I1238">
        <v>21.4</v>
      </c>
      <c r="J1238">
        <v>20.3</v>
      </c>
      <c r="K1238">
        <v>140</v>
      </c>
      <c r="L1238">
        <v>103</v>
      </c>
      <c r="M1238">
        <v>138</v>
      </c>
      <c r="N1238">
        <v>104</v>
      </c>
      <c r="O1238">
        <v>2</v>
      </c>
      <c r="P1238">
        <v>4</v>
      </c>
      <c r="Q1238">
        <v>6</v>
      </c>
      <c r="X1238">
        <v>12</v>
      </c>
      <c r="Y1238">
        <v>1236</v>
      </c>
      <c r="Z1238">
        <v>1.4999999999999999E-2</v>
      </c>
      <c r="AA1238">
        <v>1</v>
      </c>
      <c r="AB1238">
        <v>18</v>
      </c>
    </row>
    <row r="1239" spans="1:28" x14ac:dyDescent="0.2">
      <c r="A1239">
        <v>2021</v>
      </c>
      <c r="B1239">
        <v>3</v>
      </c>
      <c r="C1239" s="260">
        <v>44256</v>
      </c>
      <c r="E1239">
        <v>99</v>
      </c>
      <c r="F1239" t="s">
        <v>313</v>
      </c>
      <c r="G1239" t="s">
        <v>314</v>
      </c>
      <c r="H1239">
        <v>18.600000000000001</v>
      </c>
      <c r="I1239">
        <v>21.4</v>
      </c>
      <c r="J1239">
        <v>21.1</v>
      </c>
      <c r="K1239">
        <v>140</v>
      </c>
      <c r="L1239">
        <v>103</v>
      </c>
      <c r="M1239">
        <v>151</v>
      </c>
      <c r="N1239">
        <v>96</v>
      </c>
      <c r="O1239">
        <v>4</v>
      </c>
      <c r="P1239">
        <v>4</v>
      </c>
      <c r="Q1239">
        <v>10</v>
      </c>
      <c r="X1239">
        <v>18</v>
      </c>
      <c r="Y1239">
        <v>2826</v>
      </c>
      <c r="Z1239">
        <v>1.4999999999999999E-2</v>
      </c>
      <c r="AA1239">
        <v>1</v>
      </c>
      <c r="AB1239">
        <v>18</v>
      </c>
    </row>
    <row r="1240" spans="1:28" x14ac:dyDescent="0.2">
      <c r="A1240">
        <v>2021</v>
      </c>
      <c r="B1240">
        <v>3</v>
      </c>
      <c r="C1240" s="260">
        <v>44257</v>
      </c>
      <c r="E1240">
        <v>99</v>
      </c>
      <c r="F1240" t="s">
        <v>313</v>
      </c>
      <c r="G1240" t="s">
        <v>314</v>
      </c>
      <c r="H1240">
        <v>18.600000000000001</v>
      </c>
      <c r="I1240">
        <v>21.4</v>
      </c>
      <c r="J1240">
        <v>20.3</v>
      </c>
      <c r="K1240">
        <v>140</v>
      </c>
      <c r="L1240">
        <v>103</v>
      </c>
      <c r="M1240">
        <v>142</v>
      </c>
      <c r="N1240">
        <v>102</v>
      </c>
      <c r="O1240">
        <v>6</v>
      </c>
      <c r="P1240">
        <v>4</v>
      </c>
      <c r="Q1240">
        <v>5</v>
      </c>
      <c r="S1240">
        <v>5</v>
      </c>
      <c r="X1240">
        <v>20</v>
      </c>
      <c r="Y1240">
        <v>2972</v>
      </c>
      <c r="Z1240">
        <v>1.4999999999999999E-2</v>
      </c>
      <c r="AA1240">
        <v>1</v>
      </c>
      <c r="AB1240">
        <v>18</v>
      </c>
    </row>
    <row r="1241" spans="1:28" x14ac:dyDescent="0.2">
      <c r="A1241">
        <v>2021</v>
      </c>
      <c r="B1241">
        <v>3</v>
      </c>
      <c r="C1241" s="260">
        <v>44258</v>
      </c>
      <c r="E1241">
        <v>99</v>
      </c>
      <c r="F1241" t="s">
        <v>313</v>
      </c>
      <c r="G1241" t="s">
        <v>314</v>
      </c>
      <c r="H1241">
        <v>18.600000000000001</v>
      </c>
      <c r="I1241">
        <v>21.4</v>
      </c>
      <c r="J1241">
        <v>20.8</v>
      </c>
      <c r="K1241">
        <v>140</v>
      </c>
      <c r="L1241">
        <v>103</v>
      </c>
      <c r="M1241">
        <v>153</v>
      </c>
      <c r="N1241">
        <v>94</v>
      </c>
      <c r="O1241">
        <v>4</v>
      </c>
      <c r="Q1241">
        <v>1</v>
      </c>
      <c r="X1241">
        <v>5</v>
      </c>
      <c r="Y1241">
        <v>545</v>
      </c>
      <c r="Z1241">
        <v>1.4999999999999999E-2</v>
      </c>
      <c r="AA1241">
        <v>1</v>
      </c>
      <c r="AB1241">
        <v>18</v>
      </c>
    </row>
    <row r="1242" spans="1:28" x14ac:dyDescent="0.2">
      <c r="A1242">
        <v>2021</v>
      </c>
      <c r="B1242">
        <v>3</v>
      </c>
      <c r="C1242" s="260">
        <v>44262</v>
      </c>
      <c r="E1242">
        <v>99</v>
      </c>
      <c r="F1242" t="s">
        <v>313</v>
      </c>
      <c r="G1242" t="s">
        <v>314</v>
      </c>
      <c r="H1242">
        <v>18.600000000000001</v>
      </c>
      <c r="I1242">
        <v>21.4</v>
      </c>
      <c r="J1242">
        <v>20.2</v>
      </c>
      <c r="K1242">
        <v>140</v>
      </c>
      <c r="L1242">
        <v>103</v>
      </c>
      <c r="M1242">
        <v>138</v>
      </c>
      <c r="N1242">
        <v>104</v>
      </c>
      <c r="O1242">
        <v>8</v>
      </c>
      <c r="P1242">
        <v>7</v>
      </c>
      <c r="Q1242">
        <v>7</v>
      </c>
      <c r="S1242">
        <v>1</v>
      </c>
      <c r="X1242">
        <v>23</v>
      </c>
      <c r="Y1242">
        <v>1535</v>
      </c>
      <c r="Z1242">
        <v>1.4999999999999999E-2</v>
      </c>
      <c r="AA1242">
        <v>1</v>
      </c>
      <c r="AB1242">
        <v>18</v>
      </c>
    </row>
    <row r="1243" spans="1:28" x14ac:dyDescent="0.2">
      <c r="A1243">
        <v>2021</v>
      </c>
      <c r="B1243">
        <v>3</v>
      </c>
      <c r="C1243" s="260">
        <v>44263</v>
      </c>
      <c r="E1243">
        <v>99</v>
      </c>
      <c r="F1243" t="s">
        <v>313</v>
      </c>
      <c r="G1243" t="s">
        <v>314</v>
      </c>
      <c r="H1243">
        <v>18.600000000000001</v>
      </c>
      <c r="I1243">
        <v>21.4</v>
      </c>
      <c r="J1243">
        <v>20.2</v>
      </c>
      <c r="K1243">
        <v>140</v>
      </c>
      <c r="L1243">
        <v>103</v>
      </c>
      <c r="M1243">
        <v>139</v>
      </c>
      <c r="N1243">
        <v>103</v>
      </c>
      <c r="O1243">
        <v>7</v>
      </c>
      <c r="P1243">
        <v>3</v>
      </c>
      <c r="Q1243">
        <v>9</v>
      </c>
      <c r="X1243">
        <v>19</v>
      </c>
      <c r="Y1243">
        <v>2863</v>
      </c>
      <c r="Z1243">
        <v>1.4999999999999999E-2</v>
      </c>
      <c r="AA1243">
        <v>1</v>
      </c>
      <c r="AB1243">
        <v>18</v>
      </c>
    </row>
    <row r="1244" spans="1:28" x14ac:dyDescent="0.2">
      <c r="A1244">
        <v>2021</v>
      </c>
      <c r="B1244">
        <v>3</v>
      </c>
      <c r="C1244" s="260">
        <v>44264</v>
      </c>
      <c r="E1244">
        <v>99</v>
      </c>
      <c r="F1244" t="s">
        <v>313</v>
      </c>
      <c r="G1244" t="s">
        <v>314</v>
      </c>
      <c r="H1244">
        <v>18.600000000000001</v>
      </c>
      <c r="I1244">
        <v>21.4</v>
      </c>
      <c r="J1244">
        <v>20.5</v>
      </c>
      <c r="K1244">
        <v>140</v>
      </c>
      <c r="L1244">
        <v>103</v>
      </c>
      <c r="M1244">
        <v>155</v>
      </c>
      <c r="N1244">
        <v>93</v>
      </c>
      <c r="O1244">
        <v>6</v>
      </c>
      <c r="P1244">
        <v>4</v>
      </c>
      <c r="Q1244">
        <v>3</v>
      </c>
      <c r="S1244">
        <v>2</v>
      </c>
      <c r="X1244">
        <v>15</v>
      </c>
      <c r="Y1244">
        <v>1743</v>
      </c>
      <c r="Z1244">
        <v>1.4999999999999999E-2</v>
      </c>
      <c r="AA1244">
        <v>1</v>
      </c>
      <c r="AB1244">
        <v>18</v>
      </c>
    </row>
    <row r="1245" spans="1:28" x14ac:dyDescent="0.2">
      <c r="A1245">
        <v>2021</v>
      </c>
      <c r="B1245">
        <v>3</v>
      </c>
      <c r="C1245" s="260">
        <v>44265</v>
      </c>
      <c r="E1245">
        <v>99</v>
      </c>
      <c r="F1245" t="s">
        <v>313</v>
      </c>
      <c r="G1245" t="s">
        <v>314</v>
      </c>
      <c r="H1245">
        <v>18.600000000000001</v>
      </c>
      <c r="I1245">
        <v>21.4</v>
      </c>
      <c r="J1245">
        <v>20.9</v>
      </c>
      <c r="K1245">
        <v>140</v>
      </c>
      <c r="L1245">
        <v>103</v>
      </c>
      <c r="M1245">
        <v>153</v>
      </c>
      <c r="N1245">
        <v>94</v>
      </c>
      <c r="O1245">
        <v>11</v>
      </c>
      <c r="P1245">
        <v>3</v>
      </c>
      <c r="Q1245">
        <v>9</v>
      </c>
      <c r="X1245">
        <v>23</v>
      </c>
      <c r="Y1245">
        <v>2219</v>
      </c>
      <c r="Z1245">
        <v>1.4999999999999999E-2</v>
      </c>
      <c r="AA1245">
        <v>1</v>
      </c>
      <c r="AB1245">
        <v>18</v>
      </c>
    </row>
    <row r="1246" spans="1:28" x14ac:dyDescent="0.2">
      <c r="A1246">
        <v>2021</v>
      </c>
      <c r="B1246">
        <v>3</v>
      </c>
      <c r="C1246" s="260">
        <v>44269</v>
      </c>
      <c r="E1246">
        <v>99</v>
      </c>
      <c r="F1246" t="s">
        <v>313</v>
      </c>
      <c r="G1246" t="s">
        <v>314</v>
      </c>
      <c r="H1246">
        <v>18.600000000000001</v>
      </c>
      <c r="I1246">
        <v>21.4</v>
      </c>
      <c r="J1246">
        <v>20.7</v>
      </c>
      <c r="K1246">
        <v>140</v>
      </c>
      <c r="L1246">
        <v>103</v>
      </c>
      <c r="M1246">
        <v>148</v>
      </c>
      <c r="N1246">
        <v>98</v>
      </c>
      <c r="O1246">
        <v>3</v>
      </c>
      <c r="P1246">
        <v>5</v>
      </c>
      <c r="Q1246">
        <v>2</v>
      </c>
      <c r="S1246">
        <v>1</v>
      </c>
      <c r="X1246">
        <v>11</v>
      </c>
      <c r="Y1246">
        <v>983</v>
      </c>
      <c r="Z1246">
        <v>1.4999999999999999E-2</v>
      </c>
      <c r="AA1246">
        <v>1</v>
      </c>
      <c r="AB1246">
        <v>18</v>
      </c>
    </row>
    <row r="1247" spans="1:28" x14ac:dyDescent="0.2">
      <c r="A1247">
        <v>2021</v>
      </c>
      <c r="B1247">
        <v>3</v>
      </c>
      <c r="C1247" s="260">
        <v>44255</v>
      </c>
      <c r="E1247">
        <v>12</v>
      </c>
      <c r="F1247" t="s">
        <v>205</v>
      </c>
      <c r="G1247" t="s">
        <v>206</v>
      </c>
      <c r="H1247">
        <v>197.16</v>
      </c>
      <c r="I1247">
        <v>226.84</v>
      </c>
      <c r="J1247">
        <v>217.8</v>
      </c>
      <c r="K1247">
        <v>37</v>
      </c>
      <c r="L1247">
        <v>195</v>
      </c>
      <c r="M1247">
        <v>51</v>
      </c>
      <c r="N1247">
        <v>141</v>
      </c>
      <c r="O1247">
        <v>4</v>
      </c>
      <c r="Q1247">
        <v>4</v>
      </c>
      <c r="X1247">
        <v>8</v>
      </c>
      <c r="Y1247">
        <v>504</v>
      </c>
      <c r="Z1247">
        <v>0.02</v>
      </c>
      <c r="AA1247">
        <v>1</v>
      </c>
      <c r="AB1247">
        <v>22</v>
      </c>
    </row>
    <row r="1248" spans="1:28" x14ac:dyDescent="0.2">
      <c r="A1248">
        <v>2021</v>
      </c>
      <c r="B1248">
        <v>3</v>
      </c>
      <c r="C1248" s="260">
        <v>44257</v>
      </c>
      <c r="E1248">
        <v>12</v>
      </c>
      <c r="F1248" t="s">
        <v>205</v>
      </c>
      <c r="G1248" t="s">
        <v>206</v>
      </c>
      <c r="H1248">
        <v>197.16</v>
      </c>
      <c r="I1248">
        <v>226.84</v>
      </c>
      <c r="J1248">
        <v>205.5</v>
      </c>
      <c r="K1248">
        <v>37</v>
      </c>
      <c r="L1248">
        <v>195</v>
      </c>
      <c r="M1248">
        <v>36</v>
      </c>
      <c r="N1248">
        <v>198</v>
      </c>
      <c r="O1248">
        <v>2</v>
      </c>
      <c r="P1248">
        <v>4</v>
      </c>
      <c r="X1248">
        <v>6</v>
      </c>
      <c r="Y1248">
        <v>30</v>
      </c>
      <c r="Z1248">
        <v>0.02</v>
      </c>
      <c r="AA1248">
        <v>1</v>
      </c>
      <c r="AB1248">
        <v>22</v>
      </c>
    </row>
    <row r="1249" spans="1:28" x14ac:dyDescent="0.2">
      <c r="A1249">
        <v>2021</v>
      </c>
      <c r="B1249">
        <v>3</v>
      </c>
      <c r="C1249" s="260">
        <v>44258</v>
      </c>
      <c r="E1249">
        <v>12</v>
      </c>
      <c r="F1249" t="s">
        <v>205</v>
      </c>
      <c r="G1249" t="s">
        <v>206</v>
      </c>
      <c r="H1249">
        <v>197.16</v>
      </c>
      <c r="I1249">
        <v>226.84</v>
      </c>
      <c r="J1249">
        <v>220.4</v>
      </c>
      <c r="K1249">
        <v>37</v>
      </c>
      <c r="L1249">
        <v>195</v>
      </c>
      <c r="M1249">
        <v>56</v>
      </c>
      <c r="N1249">
        <v>129</v>
      </c>
      <c r="O1249">
        <v>6</v>
      </c>
      <c r="Q1249">
        <v>3</v>
      </c>
      <c r="X1249">
        <v>9</v>
      </c>
      <c r="Y1249">
        <v>249</v>
      </c>
      <c r="Z1249">
        <v>0.02</v>
      </c>
      <c r="AA1249">
        <v>1</v>
      </c>
      <c r="AB1249">
        <v>22</v>
      </c>
    </row>
    <row r="1250" spans="1:28" x14ac:dyDescent="0.2">
      <c r="A1250">
        <v>2021</v>
      </c>
      <c r="B1250">
        <v>3</v>
      </c>
      <c r="C1250" s="260">
        <v>44259</v>
      </c>
      <c r="E1250">
        <v>12</v>
      </c>
      <c r="F1250" t="s">
        <v>205</v>
      </c>
      <c r="G1250" t="s">
        <v>206</v>
      </c>
      <c r="H1250">
        <v>197.16</v>
      </c>
      <c r="I1250">
        <v>226.84</v>
      </c>
      <c r="K1250">
        <v>37</v>
      </c>
      <c r="L1250">
        <v>195</v>
      </c>
      <c r="Y1250">
        <v>144</v>
      </c>
      <c r="Z1250">
        <v>0.02</v>
      </c>
      <c r="AA1250">
        <v>1</v>
      </c>
      <c r="AB1250">
        <v>22</v>
      </c>
    </row>
    <row r="1251" spans="1:28" x14ac:dyDescent="0.2">
      <c r="A1251">
        <v>2021</v>
      </c>
      <c r="B1251">
        <v>3</v>
      </c>
      <c r="C1251" s="260">
        <v>44262</v>
      </c>
      <c r="E1251">
        <v>12</v>
      </c>
      <c r="F1251" t="s">
        <v>205</v>
      </c>
      <c r="G1251" t="s">
        <v>206</v>
      </c>
      <c r="H1251">
        <v>197.16</v>
      </c>
      <c r="I1251">
        <v>226.84</v>
      </c>
      <c r="J1251">
        <v>210.1</v>
      </c>
      <c r="K1251">
        <v>37</v>
      </c>
      <c r="L1251">
        <v>195</v>
      </c>
      <c r="M1251">
        <v>54</v>
      </c>
      <c r="N1251">
        <v>134</v>
      </c>
      <c r="O1251">
        <v>7</v>
      </c>
      <c r="P1251">
        <v>2</v>
      </c>
      <c r="Q1251">
        <v>4</v>
      </c>
      <c r="X1251">
        <v>13</v>
      </c>
      <c r="Y1251">
        <v>909</v>
      </c>
      <c r="Z1251">
        <v>0.02</v>
      </c>
      <c r="AA1251">
        <v>1</v>
      </c>
      <c r="AB1251">
        <v>22</v>
      </c>
    </row>
    <row r="1252" spans="1:28" x14ac:dyDescent="0.2">
      <c r="A1252">
        <v>2021</v>
      </c>
      <c r="B1252">
        <v>3</v>
      </c>
      <c r="C1252" s="260">
        <v>44263</v>
      </c>
      <c r="E1252">
        <v>12</v>
      </c>
      <c r="F1252" t="s">
        <v>205</v>
      </c>
      <c r="G1252" t="s">
        <v>206</v>
      </c>
      <c r="H1252">
        <v>197.16</v>
      </c>
      <c r="I1252">
        <v>226.84</v>
      </c>
      <c r="J1252">
        <v>213.1</v>
      </c>
      <c r="K1252">
        <v>37</v>
      </c>
      <c r="L1252">
        <v>195</v>
      </c>
      <c r="M1252">
        <v>54</v>
      </c>
      <c r="N1252">
        <v>133</v>
      </c>
      <c r="O1252">
        <v>8</v>
      </c>
      <c r="P1252">
        <v>2</v>
      </c>
      <c r="Q1252">
        <v>6</v>
      </c>
      <c r="X1252">
        <v>16</v>
      </c>
      <c r="Y1252">
        <v>552</v>
      </c>
      <c r="Z1252">
        <v>0.02</v>
      </c>
      <c r="AA1252">
        <v>1</v>
      </c>
      <c r="AB1252">
        <v>22</v>
      </c>
    </row>
    <row r="1253" spans="1:28" x14ac:dyDescent="0.2">
      <c r="A1253">
        <v>2021</v>
      </c>
      <c r="B1253">
        <v>3</v>
      </c>
      <c r="C1253" s="260">
        <v>44264</v>
      </c>
      <c r="E1253">
        <v>12</v>
      </c>
      <c r="F1253" t="s">
        <v>205</v>
      </c>
      <c r="G1253" t="s">
        <v>206</v>
      </c>
      <c r="H1253">
        <v>197.16</v>
      </c>
      <c r="I1253">
        <v>226.84</v>
      </c>
      <c r="K1253">
        <v>37</v>
      </c>
      <c r="L1253">
        <v>195</v>
      </c>
      <c r="Y1253">
        <v>712</v>
      </c>
      <c r="Z1253">
        <v>0.02</v>
      </c>
      <c r="AA1253">
        <v>1</v>
      </c>
      <c r="AB1253">
        <v>22</v>
      </c>
    </row>
    <row r="1254" spans="1:28" x14ac:dyDescent="0.2">
      <c r="A1254">
        <v>2021</v>
      </c>
      <c r="B1254">
        <v>3</v>
      </c>
      <c r="C1254" s="260">
        <v>44276</v>
      </c>
      <c r="E1254">
        <v>12</v>
      </c>
      <c r="F1254" t="s">
        <v>205</v>
      </c>
      <c r="G1254" t="s">
        <v>206</v>
      </c>
      <c r="H1254">
        <v>197.16</v>
      </c>
      <c r="I1254">
        <v>226.84</v>
      </c>
      <c r="J1254">
        <v>216</v>
      </c>
      <c r="K1254">
        <v>37</v>
      </c>
      <c r="L1254">
        <v>195</v>
      </c>
      <c r="M1254">
        <v>50</v>
      </c>
      <c r="N1254">
        <v>143</v>
      </c>
      <c r="O1254">
        <v>10</v>
      </c>
      <c r="P1254">
        <v>8</v>
      </c>
      <c r="Q1254">
        <v>11</v>
      </c>
      <c r="X1254">
        <v>29</v>
      </c>
      <c r="Y1254">
        <v>1029</v>
      </c>
      <c r="Z1254">
        <v>0.02</v>
      </c>
      <c r="AA1254">
        <v>1</v>
      </c>
      <c r="AB1254">
        <v>22</v>
      </c>
    </row>
    <row r="1255" spans="1:28" x14ac:dyDescent="0.2">
      <c r="A1255">
        <v>2021</v>
      </c>
      <c r="B1255">
        <v>3</v>
      </c>
      <c r="C1255" s="260">
        <v>44277</v>
      </c>
      <c r="E1255">
        <v>12</v>
      </c>
      <c r="F1255" t="s">
        <v>205</v>
      </c>
      <c r="G1255" t="s">
        <v>206</v>
      </c>
      <c r="H1255">
        <v>197.16</v>
      </c>
      <c r="I1255">
        <v>226.84</v>
      </c>
      <c r="J1255">
        <v>215</v>
      </c>
      <c r="K1255">
        <v>37</v>
      </c>
      <c r="L1255">
        <v>195</v>
      </c>
      <c r="M1255">
        <v>53</v>
      </c>
      <c r="N1255">
        <v>135</v>
      </c>
      <c r="O1255">
        <v>9</v>
      </c>
      <c r="P1255">
        <v>8</v>
      </c>
      <c r="Q1255">
        <v>12</v>
      </c>
      <c r="X1255">
        <v>29</v>
      </c>
      <c r="Y1255">
        <v>1173</v>
      </c>
      <c r="Z1255">
        <v>0.02</v>
      </c>
      <c r="AA1255">
        <v>1</v>
      </c>
      <c r="AB1255">
        <v>22</v>
      </c>
    </row>
    <row r="1256" spans="1:28" x14ac:dyDescent="0.2">
      <c r="A1256">
        <v>2021</v>
      </c>
      <c r="B1256">
        <v>3</v>
      </c>
      <c r="C1256" s="260">
        <v>44278</v>
      </c>
      <c r="E1256">
        <v>12</v>
      </c>
      <c r="F1256" t="s">
        <v>205</v>
      </c>
      <c r="G1256" t="s">
        <v>206</v>
      </c>
      <c r="H1256">
        <v>197.16</v>
      </c>
      <c r="I1256">
        <v>226.84</v>
      </c>
      <c r="K1256">
        <v>37</v>
      </c>
      <c r="L1256">
        <v>195</v>
      </c>
      <c r="Y1256">
        <v>88</v>
      </c>
      <c r="Z1256">
        <v>0.02</v>
      </c>
      <c r="AA1256">
        <v>1</v>
      </c>
      <c r="AB1256">
        <v>22</v>
      </c>
    </row>
    <row r="1257" spans="1:28" x14ac:dyDescent="0.2">
      <c r="A1257">
        <v>2021</v>
      </c>
      <c r="B1257">
        <v>3</v>
      </c>
      <c r="C1257" s="260">
        <v>44280</v>
      </c>
      <c r="E1257">
        <v>12</v>
      </c>
      <c r="F1257" t="s">
        <v>205</v>
      </c>
      <c r="G1257" t="s">
        <v>206</v>
      </c>
      <c r="H1257">
        <v>197.16</v>
      </c>
      <c r="I1257">
        <v>226.84</v>
      </c>
      <c r="J1257">
        <v>205.7</v>
      </c>
      <c r="K1257">
        <v>37</v>
      </c>
      <c r="L1257">
        <v>195</v>
      </c>
      <c r="M1257">
        <v>58</v>
      </c>
      <c r="N1257">
        <v>125</v>
      </c>
      <c r="O1257">
        <v>12</v>
      </c>
      <c r="P1257">
        <v>12</v>
      </c>
      <c r="Q1257">
        <v>12</v>
      </c>
      <c r="X1257">
        <v>36</v>
      </c>
      <c r="Y1257">
        <v>292</v>
      </c>
      <c r="Z1257">
        <v>0.02</v>
      </c>
      <c r="AA1257">
        <v>1</v>
      </c>
      <c r="AB1257">
        <v>22</v>
      </c>
    </row>
    <row r="1258" spans="1:28" x14ac:dyDescent="0.2">
      <c r="A1258">
        <v>2021</v>
      </c>
      <c r="B1258">
        <v>3</v>
      </c>
      <c r="C1258" s="260">
        <v>44284</v>
      </c>
      <c r="E1258">
        <v>12</v>
      </c>
      <c r="F1258" t="s">
        <v>205</v>
      </c>
      <c r="G1258" t="s">
        <v>206</v>
      </c>
      <c r="H1258">
        <v>197.16</v>
      </c>
      <c r="I1258">
        <v>226.84</v>
      </c>
      <c r="J1258">
        <v>226.5</v>
      </c>
      <c r="K1258">
        <v>37</v>
      </c>
      <c r="L1258">
        <v>195</v>
      </c>
      <c r="M1258">
        <v>55</v>
      </c>
      <c r="N1258">
        <v>131</v>
      </c>
      <c r="O1258">
        <v>5</v>
      </c>
      <c r="Q1258">
        <v>4</v>
      </c>
      <c r="X1258">
        <v>9</v>
      </c>
      <c r="Y1258">
        <v>593</v>
      </c>
      <c r="Z1258">
        <v>0.02</v>
      </c>
      <c r="AA1258">
        <v>1</v>
      </c>
      <c r="AB1258">
        <v>22</v>
      </c>
    </row>
    <row r="1259" spans="1:28" x14ac:dyDescent="0.2">
      <c r="A1259">
        <v>2021</v>
      </c>
      <c r="B1259">
        <v>3</v>
      </c>
      <c r="C1259" s="260">
        <v>44285</v>
      </c>
      <c r="E1259">
        <v>12</v>
      </c>
      <c r="F1259" t="s">
        <v>205</v>
      </c>
      <c r="G1259" t="s">
        <v>206</v>
      </c>
      <c r="H1259">
        <v>197.16</v>
      </c>
      <c r="I1259">
        <v>226.84</v>
      </c>
      <c r="J1259">
        <v>220.2</v>
      </c>
      <c r="K1259">
        <v>37</v>
      </c>
      <c r="L1259">
        <v>195</v>
      </c>
      <c r="M1259">
        <v>53</v>
      </c>
      <c r="N1259">
        <v>137</v>
      </c>
      <c r="O1259">
        <v>4</v>
      </c>
      <c r="Q1259">
        <v>4</v>
      </c>
      <c r="X1259">
        <v>8</v>
      </c>
      <c r="Y1259">
        <v>616</v>
      </c>
      <c r="Z1259">
        <v>0.02</v>
      </c>
      <c r="AA1259">
        <v>1</v>
      </c>
      <c r="AB1259">
        <v>22</v>
      </c>
    </row>
    <row r="1260" spans="1:28" x14ac:dyDescent="0.2">
      <c r="A1260">
        <v>2021</v>
      </c>
      <c r="B1260">
        <v>3</v>
      </c>
      <c r="C1260" s="260">
        <v>44255</v>
      </c>
      <c r="E1260">
        <v>11</v>
      </c>
      <c r="F1260" t="s">
        <v>201</v>
      </c>
      <c r="G1260" t="s">
        <v>202</v>
      </c>
      <c r="H1260">
        <v>197.16</v>
      </c>
      <c r="I1260">
        <v>226.84</v>
      </c>
      <c r="J1260">
        <v>223.5</v>
      </c>
      <c r="K1260">
        <v>37</v>
      </c>
      <c r="L1260">
        <v>195</v>
      </c>
      <c r="M1260">
        <v>51</v>
      </c>
      <c r="N1260">
        <v>141</v>
      </c>
      <c r="O1260">
        <v>2</v>
      </c>
      <c r="Q1260">
        <v>6</v>
      </c>
      <c r="X1260">
        <v>8</v>
      </c>
      <c r="Y1260">
        <v>504</v>
      </c>
      <c r="Z1260">
        <v>0.02</v>
      </c>
      <c r="AA1260">
        <v>1</v>
      </c>
      <c r="AB1260">
        <v>22</v>
      </c>
    </row>
    <row r="1261" spans="1:28" x14ac:dyDescent="0.2">
      <c r="A1261">
        <v>2021</v>
      </c>
      <c r="B1261">
        <v>3</v>
      </c>
      <c r="C1261" s="260">
        <v>44257</v>
      </c>
      <c r="E1261">
        <v>11</v>
      </c>
      <c r="F1261" t="s">
        <v>201</v>
      </c>
      <c r="G1261" t="s">
        <v>202</v>
      </c>
      <c r="H1261">
        <v>197.16</v>
      </c>
      <c r="I1261">
        <v>226.84</v>
      </c>
      <c r="J1261">
        <v>209.5</v>
      </c>
      <c r="K1261">
        <v>37</v>
      </c>
      <c r="L1261">
        <v>195</v>
      </c>
      <c r="M1261">
        <v>36</v>
      </c>
      <c r="N1261">
        <v>198</v>
      </c>
      <c r="O1261">
        <v>2</v>
      </c>
      <c r="P1261">
        <v>2</v>
      </c>
      <c r="Q1261">
        <v>1</v>
      </c>
      <c r="X1261">
        <v>5</v>
      </c>
      <c r="Y1261">
        <v>29</v>
      </c>
      <c r="Z1261">
        <v>0.02</v>
      </c>
      <c r="AA1261">
        <v>1</v>
      </c>
      <c r="AB1261">
        <v>22</v>
      </c>
    </row>
    <row r="1262" spans="1:28" x14ac:dyDescent="0.2">
      <c r="A1262">
        <v>2021</v>
      </c>
      <c r="B1262">
        <v>3</v>
      </c>
      <c r="C1262" s="260">
        <v>44258</v>
      </c>
      <c r="E1262">
        <v>11</v>
      </c>
      <c r="F1262" t="s">
        <v>201</v>
      </c>
      <c r="G1262" t="s">
        <v>202</v>
      </c>
      <c r="H1262">
        <v>197.16</v>
      </c>
      <c r="I1262">
        <v>226.84</v>
      </c>
      <c r="J1262">
        <v>216.8</v>
      </c>
      <c r="K1262">
        <v>37</v>
      </c>
      <c r="L1262">
        <v>195</v>
      </c>
      <c r="M1262">
        <v>56</v>
      </c>
      <c r="N1262">
        <v>129</v>
      </c>
      <c r="O1262">
        <v>8</v>
      </c>
      <c r="Q1262">
        <v>1</v>
      </c>
      <c r="X1262">
        <v>9</v>
      </c>
      <c r="Y1262">
        <v>249</v>
      </c>
      <c r="Z1262">
        <v>0.02</v>
      </c>
      <c r="AA1262">
        <v>1</v>
      </c>
      <c r="AB1262">
        <v>22</v>
      </c>
    </row>
    <row r="1263" spans="1:28" x14ac:dyDescent="0.2">
      <c r="A1263">
        <v>2021</v>
      </c>
      <c r="B1263">
        <v>3</v>
      </c>
      <c r="C1263" s="260">
        <v>44259</v>
      </c>
      <c r="E1263">
        <v>11</v>
      </c>
      <c r="F1263" t="s">
        <v>201</v>
      </c>
      <c r="G1263" t="s">
        <v>202</v>
      </c>
      <c r="H1263">
        <v>197.16</v>
      </c>
      <c r="I1263">
        <v>226.84</v>
      </c>
      <c r="K1263">
        <v>37</v>
      </c>
      <c r="L1263">
        <v>195</v>
      </c>
      <c r="Y1263">
        <v>144</v>
      </c>
      <c r="Z1263">
        <v>0.02</v>
      </c>
      <c r="AA1263">
        <v>1</v>
      </c>
      <c r="AB1263">
        <v>22</v>
      </c>
    </row>
    <row r="1264" spans="1:28" x14ac:dyDescent="0.2">
      <c r="A1264">
        <v>2021</v>
      </c>
      <c r="B1264">
        <v>3</v>
      </c>
      <c r="C1264" s="260">
        <v>44262</v>
      </c>
      <c r="E1264">
        <v>11</v>
      </c>
      <c r="F1264" t="s">
        <v>201</v>
      </c>
      <c r="G1264" t="s">
        <v>202</v>
      </c>
      <c r="H1264">
        <v>197.16</v>
      </c>
      <c r="I1264">
        <v>226.84</v>
      </c>
      <c r="J1264">
        <v>210.1</v>
      </c>
      <c r="K1264">
        <v>37</v>
      </c>
      <c r="L1264">
        <v>195</v>
      </c>
      <c r="M1264">
        <v>54</v>
      </c>
      <c r="N1264">
        <v>134</v>
      </c>
      <c r="O1264">
        <v>6</v>
      </c>
      <c r="P1264">
        <v>2</v>
      </c>
      <c r="Q1264">
        <v>5</v>
      </c>
      <c r="X1264">
        <v>13</v>
      </c>
      <c r="Y1264">
        <v>909</v>
      </c>
      <c r="Z1264">
        <v>0.02</v>
      </c>
      <c r="AA1264">
        <v>1</v>
      </c>
      <c r="AB1264">
        <v>22</v>
      </c>
    </row>
    <row r="1265" spans="1:28" x14ac:dyDescent="0.2">
      <c r="A1265">
        <v>2021</v>
      </c>
      <c r="B1265">
        <v>3</v>
      </c>
      <c r="C1265" s="260">
        <v>44263</v>
      </c>
      <c r="E1265">
        <v>11</v>
      </c>
      <c r="F1265" t="s">
        <v>201</v>
      </c>
      <c r="G1265" t="s">
        <v>202</v>
      </c>
      <c r="H1265">
        <v>197.16</v>
      </c>
      <c r="I1265">
        <v>226.84</v>
      </c>
      <c r="J1265">
        <v>229.6</v>
      </c>
      <c r="K1265">
        <v>37</v>
      </c>
      <c r="L1265">
        <v>195</v>
      </c>
      <c r="M1265">
        <v>54</v>
      </c>
      <c r="N1265">
        <v>133</v>
      </c>
      <c r="O1265">
        <v>10</v>
      </c>
      <c r="P1265">
        <v>2</v>
      </c>
      <c r="Q1265">
        <v>6</v>
      </c>
      <c r="X1265">
        <v>18</v>
      </c>
      <c r="Y1265">
        <v>554</v>
      </c>
      <c r="Z1265">
        <v>0.02</v>
      </c>
      <c r="AA1265">
        <v>1</v>
      </c>
      <c r="AB1265">
        <v>22</v>
      </c>
    </row>
    <row r="1266" spans="1:28" x14ac:dyDescent="0.2">
      <c r="A1266">
        <v>2021</v>
      </c>
      <c r="B1266">
        <v>3</v>
      </c>
      <c r="C1266" s="260">
        <v>44264</v>
      </c>
      <c r="E1266">
        <v>11</v>
      </c>
      <c r="F1266" t="s">
        <v>201</v>
      </c>
      <c r="G1266" t="s">
        <v>202</v>
      </c>
      <c r="H1266">
        <v>197.16</v>
      </c>
      <c r="I1266">
        <v>226.84</v>
      </c>
      <c r="K1266">
        <v>37</v>
      </c>
      <c r="L1266">
        <v>195</v>
      </c>
      <c r="Y1266">
        <v>712</v>
      </c>
      <c r="Z1266">
        <v>0.02</v>
      </c>
      <c r="AA1266">
        <v>1</v>
      </c>
      <c r="AB1266">
        <v>22</v>
      </c>
    </row>
    <row r="1267" spans="1:28" x14ac:dyDescent="0.2">
      <c r="A1267">
        <v>2021</v>
      </c>
      <c r="B1267">
        <v>3</v>
      </c>
      <c r="C1267" s="260">
        <v>44276</v>
      </c>
      <c r="E1267">
        <v>11</v>
      </c>
      <c r="F1267" t="s">
        <v>201</v>
      </c>
      <c r="G1267" t="s">
        <v>202</v>
      </c>
      <c r="H1267">
        <v>197.16</v>
      </c>
      <c r="I1267">
        <v>226.84</v>
      </c>
      <c r="J1267">
        <v>216.1</v>
      </c>
      <c r="K1267">
        <v>37</v>
      </c>
      <c r="L1267">
        <v>195</v>
      </c>
      <c r="M1267">
        <v>50</v>
      </c>
      <c r="N1267">
        <v>143</v>
      </c>
      <c r="O1267">
        <v>13</v>
      </c>
      <c r="P1267">
        <v>12</v>
      </c>
      <c r="Q1267">
        <v>14</v>
      </c>
      <c r="X1267">
        <v>39</v>
      </c>
      <c r="Y1267">
        <v>1039</v>
      </c>
      <c r="Z1267">
        <v>0.02</v>
      </c>
      <c r="AA1267">
        <v>1</v>
      </c>
      <c r="AB1267">
        <v>22</v>
      </c>
    </row>
    <row r="1268" spans="1:28" x14ac:dyDescent="0.2">
      <c r="A1268">
        <v>2021</v>
      </c>
      <c r="B1268">
        <v>3</v>
      </c>
      <c r="C1268" s="260">
        <v>44277</v>
      </c>
      <c r="E1268">
        <v>11</v>
      </c>
      <c r="F1268" t="s">
        <v>201</v>
      </c>
      <c r="G1268" t="s">
        <v>202</v>
      </c>
      <c r="H1268">
        <v>197.16</v>
      </c>
      <c r="I1268">
        <v>226.84</v>
      </c>
      <c r="J1268">
        <v>209.3</v>
      </c>
      <c r="K1268">
        <v>37</v>
      </c>
      <c r="L1268">
        <v>195</v>
      </c>
      <c r="M1268">
        <v>53</v>
      </c>
      <c r="N1268">
        <v>135</v>
      </c>
      <c r="O1268">
        <v>14</v>
      </c>
      <c r="P1268">
        <v>6</v>
      </c>
      <c r="Q1268">
        <v>5</v>
      </c>
      <c r="X1268">
        <v>25</v>
      </c>
      <c r="Y1268">
        <v>1169</v>
      </c>
      <c r="Z1268">
        <v>0.02</v>
      </c>
      <c r="AA1268">
        <v>1</v>
      </c>
      <c r="AB1268">
        <v>22</v>
      </c>
    </row>
    <row r="1269" spans="1:28" x14ac:dyDescent="0.2">
      <c r="A1269">
        <v>2021</v>
      </c>
      <c r="B1269">
        <v>3</v>
      </c>
      <c r="C1269" s="260">
        <v>44278</v>
      </c>
      <c r="E1269">
        <v>11</v>
      </c>
      <c r="F1269" t="s">
        <v>201</v>
      </c>
      <c r="G1269" t="s">
        <v>202</v>
      </c>
      <c r="H1269">
        <v>197.16</v>
      </c>
      <c r="I1269">
        <v>226.84</v>
      </c>
      <c r="K1269">
        <v>37</v>
      </c>
      <c r="L1269">
        <v>195</v>
      </c>
      <c r="Y1269">
        <v>88</v>
      </c>
      <c r="Z1269">
        <v>0.02</v>
      </c>
      <c r="AA1269">
        <v>1</v>
      </c>
      <c r="AB1269">
        <v>22</v>
      </c>
    </row>
    <row r="1270" spans="1:28" x14ac:dyDescent="0.2">
      <c r="A1270">
        <v>2021</v>
      </c>
      <c r="B1270">
        <v>3</v>
      </c>
      <c r="C1270" s="260">
        <v>44280</v>
      </c>
      <c r="E1270">
        <v>11</v>
      </c>
      <c r="F1270" t="s">
        <v>201</v>
      </c>
      <c r="G1270" t="s">
        <v>202</v>
      </c>
      <c r="H1270">
        <v>197.16</v>
      </c>
      <c r="I1270">
        <v>226.84</v>
      </c>
      <c r="J1270">
        <v>213</v>
      </c>
      <c r="K1270">
        <v>37</v>
      </c>
      <c r="L1270">
        <v>195</v>
      </c>
      <c r="M1270">
        <v>58</v>
      </c>
      <c r="N1270">
        <v>125</v>
      </c>
      <c r="O1270">
        <v>12</v>
      </c>
      <c r="P1270">
        <v>12</v>
      </c>
      <c r="Q1270">
        <v>12</v>
      </c>
      <c r="X1270">
        <v>36</v>
      </c>
      <c r="Y1270">
        <v>292</v>
      </c>
      <c r="Z1270">
        <v>0.02</v>
      </c>
      <c r="AA1270">
        <v>1</v>
      </c>
      <c r="AB1270">
        <v>22</v>
      </c>
    </row>
    <row r="1271" spans="1:28" x14ac:dyDescent="0.2">
      <c r="A1271">
        <v>2021</v>
      </c>
      <c r="B1271">
        <v>3</v>
      </c>
      <c r="C1271" s="260">
        <v>44284</v>
      </c>
      <c r="E1271">
        <v>11</v>
      </c>
      <c r="F1271" t="s">
        <v>201</v>
      </c>
      <c r="G1271" t="s">
        <v>202</v>
      </c>
      <c r="H1271">
        <v>197.16</v>
      </c>
      <c r="I1271">
        <v>226.84</v>
      </c>
      <c r="J1271">
        <v>226.5</v>
      </c>
      <c r="K1271">
        <v>37</v>
      </c>
      <c r="L1271">
        <v>195</v>
      </c>
      <c r="M1271">
        <v>55</v>
      </c>
      <c r="N1271">
        <v>131</v>
      </c>
      <c r="O1271">
        <v>6</v>
      </c>
      <c r="Q1271">
        <v>3</v>
      </c>
      <c r="X1271">
        <v>9</v>
      </c>
      <c r="Y1271">
        <v>593</v>
      </c>
      <c r="Z1271">
        <v>0.02</v>
      </c>
      <c r="AA1271">
        <v>1</v>
      </c>
      <c r="AB1271">
        <v>22</v>
      </c>
    </row>
    <row r="1272" spans="1:28" x14ac:dyDescent="0.2">
      <c r="A1272">
        <v>2021</v>
      </c>
      <c r="B1272">
        <v>3</v>
      </c>
      <c r="C1272" s="260">
        <v>44285</v>
      </c>
      <c r="E1272">
        <v>11</v>
      </c>
      <c r="F1272" t="s">
        <v>201</v>
      </c>
      <c r="G1272" t="s">
        <v>202</v>
      </c>
      <c r="H1272">
        <v>197.16</v>
      </c>
      <c r="I1272">
        <v>226.84</v>
      </c>
      <c r="J1272">
        <v>220</v>
      </c>
      <c r="K1272">
        <v>37</v>
      </c>
      <c r="L1272">
        <v>195</v>
      </c>
      <c r="M1272">
        <v>53</v>
      </c>
      <c r="N1272">
        <v>137</v>
      </c>
      <c r="O1272">
        <v>6</v>
      </c>
      <c r="Q1272">
        <v>2</v>
      </c>
      <c r="X1272">
        <v>8</v>
      </c>
      <c r="Y1272">
        <v>616</v>
      </c>
      <c r="Z1272">
        <v>0.02</v>
      </c>
      <c r="AA1272">
        <v>1</v>
      </c>
      <c r="AB1272">
        <v>22</v>
      </c>
    </row>
    <row r="1273" spans="1:28" x14ac:dyDescent="0.2">
      <c r="A1273">
        <v>2021</v>
      </c>
      <c r="B1273">
        <v>3</v>
      </c>
      <c r="C1273" s="260">
        <v>44278</v>
      </c>
      <c r="E1273">
        <v>183</v>
      </c>
      <c r="F1273" t="s">
        <v>407</v>
      </c>
      <c r="G1273" t="s">
        <v>408</v>
      </c>
      <c r="H1273">
        <v>2.79</v>
      </c>
      <c r="I1273">
        <v>3.21</v>
      </c>
      <c r="J1273">
        <v>2.8</v>
      </c>
      <c r="K1273">
        <v>508</v>
      </c>
      <c r="L1273">
        <v>85</v>
      </c>
      <c r="M1273">
        <v>533</v>
      </c>
      <c r="N1273">
        <v>81</v>
      </c>
      <c r="Z1273">
        <v>0.02</v>
      </c>
      <c r="AA1273">
        <v>1</v>
      </c>
      <c r="AB1273">
        <v>24</v>
      </c>
    </row>
    <row r="1274" spans="1:28" x14ac:dyDescent="0.2">
      <c r="A1274">
        <v>2021</v>
      </c>
      <c r="B1274">
        <v>3</v>
      </c>
      <c r="C1274" s="260">
        <v>44279</v>
      </c>
      <c r="E1274">
        <v>183</v>
      </c>
      <c r="F1274" t="s">
        <v>407</v>
      </c>
      <c r="G1274" t="s">
        <v>408</v>
      </c>
      <c r="H1274">
        <v>2.79</v>
      </c>
      <c r="I1274">
        <v>3.21</v>
      </c>
      <c r="J1274">
        <v>2.8</v>
      </c>
      <c r="K1274">
        <v>508</v>
      </c>
      <c r="L1274">
        <v>85</v>
      </c>
      <c r="M1274">
        <v>436</v>
      </c>
      <c r="N1274">
        <v>99</v>
      </c>
      <c r="Z1274">
        <v>0.02</v>
      </c>
      <c r="AA1274">
        <v>1</v>
      </c>
      <c r="AB1274">
        <v>24</v>
      </c>
    </row>
    <row r="1275" spans="1:28" x14ac:dyDescent="0.2">
      <c r="A1275">
        <v>2021</v>
      </c>
      <c r="B1275">
        <v>3</v>
      </c>
      <c r="C1275" s="260">
        <v>44283</v>
      </c>
      <c r="E1275">
        <v>183</v>
      </c>
      <c r="F1275" t="s">
        <v>407</v>
      </c>
      <c r="G1275" t="s">
        <v>408</v>
      </c>
      <c r="H1275">
        <v>2.79</v>
      </c>
      <c r="I1275">
        <v>3.21</v>
      </c>
      <c r="J1275">
        <v>3</v>
      </c>
      <c r="K1275">
        <v>508</v>
      </c>
      <c r="L1275">
        <v>85</v>
      </c>
      <c r="M1275">
        <v>537</v>
      </c>
      <c r="N1275">
        <v>81</v>
      </c>
      <c r="O1275">
        <v>16</v>
      </c>
      <c r="P1275">
        <v>6</v>
      </c>
      <c r="Q1275">
        <v>21</v>
      </c>
      <c r="X1275">
        <v>43</v>
      </c>
      <c r="Y1275">
        <v>6043</v>
      </c>
      <c r="Z1275">
        <v>0.02</v>
      </c>
      <c r="AA1275">
        <v>1</v>
      </c>
      <c r="AB1275">
        <v>24</v>
      </c>
    </row>
    <row r="1276" spans="1:28" x14ac:dyDescent="0.2">
      <c r="A1276">
        <v>2021</v>
      </c>
      <c r="B1276">
        <v>3</v>
      </c>
      <c r="C1276" s="260">
        <v>44284</v>
      </c>
      <c r="E1276">
        <v>183</v>
      </c>
      <c r="F1276" t="s">
        <v>407</v>
      </c>
      <c r="G1276" t="s">
        <v>408</v>
      </c>
      <c r="H1276">
        <v>2.79</v>
      </c>
      <c r="I1276">
        <v>3.21</v>
      </c>
      <c r="J1276">
        <v>2.8</v>
      </c>
      <c r="K1276">
        <v>508</v>
      </c>
      <c r="L1276">
        <v>85</v>
      </c>
      <c r="M1276">
        <v>409</v>
      </c>
      <c r="N1276">
        <v>106</v>
      </c>
      <c r="O1276">
        <v>18</v>
      </c>
      <c r="P1276">
        <v>12</v>
      </c>
      <c r="Q1276">
        <v>14</v>
      </c>
      <c r="X1276">
        <v>44</v>
      </c>
      <c r="Y1276">
        <v>6044</v>
      </c>
      <c r="Z1276">
        <v>0.02</v>
      </c>
      <c r="AA1276">
        <v>1</v>
      </c>
      <c r="AB1276">
        <v>24</v>
      </c>
    </row>
    <row r="1277" spans="1:28" x14ac:dyDescent="0.2">
      <c r="A1277">
        <v>2021</v>
      </c>
      <c r="B1277">
        <v>3</v>
      </c>
      <c r="C1277" s="260">
        <v>44285</v>
      </c>
      <c r="E1277">
        <v>183</v>
      </c>
      <c r="F1277" t="s">
        <v>407</v>
      </c>
      <c r="G1277" t="s">
        <v>408</v>
      </c>
      <c r="H1277">
        <v>2.79</v>
      </c>
      <c r="I1277">
        <v>3.21</v>
      </c>
      <c r="J1277">
        <v>2.9</v>
      </c>
      <c r="K1277">
        <v>508</v>
      </c>
      <c r="L1277">
        <v>85</v>
      </c>
      <c r="M1277">
        <v>540</v>
      </c>
      <c r="N1277">
        <v>80</v>
      </c>
      <c r="O1277">
        <v>19</v>
      </c>
      <c r="P1277">
        <v>24</v>
      </c>
      <c r="Q1277">
        <v>20</v>
      </c>
      <c r="S1277">
        <v>5</v>
      </c>
      <c r="X1277">
        <v>68</v>
      </c>
      <c r="Y1277">
        <v>7068</v>
      </c>
      <c r="Z1277">
        <v>0.02</v>
      </c>
      <c r="AA1277">
        <v>1</v>
      </c>
      <c r="AB1277">
        <v>24</v>
      </c>
    </row>
    <row r="1278" spans="1:28" x14ac:dyDescent="0.2">
      <c r="A1278">
        <v>2021</v>
      </c>
      <c r="B1278">
        <v>3</v>
      </c>
      <c r="C1278" s="260">
        <v>44255</v>
      </c>
      <c r="E1278">
        <v>93</v>
      </c>
      <c r="F1278" t="s">
        <v>221</v>
      </c>
      <c r="G1278" t="s">
        <v>222</v>
      </c>
      <c r="H1278">
        <v>54.87</v>
      </c>
      <c r="I1278">
        <v>63.13</v>
      </c>
      <c r="J1278">
        <v>61</v>
      </c>
      <c r="K1278">
        <v>74</v>
      </c>
      <c r="L1278">
        <v>97</v>
      </c>
      <c r="M1278">
        <v>71</v>
      </c>
      <c r="N1278">
        <v>101</v>
      </c>
      <c r="O1278">
        <v>9</v>
      </c>
      <c r="P1278">
        <v>4</v>
      </c>
      <c r="Q1278">
        <v>7</v>
      </c>
      <c r="X1278">
        <v>20</v>
      </c>
      <c r="Y1278">
        <v>1640</v>
      </c>
      <c r="Z1278">
        <v>1.4999999999999999E-2</v>
      </c>
      <c r="AA1278">
        <v>1</v>
      </c>
      <c r="AB1278">
        <v>16</v>
      </c>
    </row>
    <row r="1279" spans="1:28" x14ac:dyDescent="0.2">
      <c r="A1279">
        <v>2021</v>
      </c>
      <c r="B1279">
        <v>3</v>
      </c>
      <c r="C1279" s="260">
        <v>44256</v>
      </c>
      <c r="E1279">
        <v>93</v>
      </c>
      <c r="F1279" t="s">
        <v>221</v>
      </c>
      <c r="G1279" t="s">
        <v>222</v>
      </c>
      <c r="H1279">
        <v>54.87</v>
      </c>
      <c r="I1279">
        <v>63.13</v>
      </c>
      <c r="J1279">
        <v>59.3</v>
      </c>
      <c r="K1279">
        <v>74</v>
      </c>
      <c r="L1279">
        <v>97</v>
      </c>
      <c r="M1279">
        <v>78</v>
      </c>
      <c r="N1279">
        <v>92</v>
      </c>
      <c r="O1279">
        <v>10</v>
      </c>
      <c r="P1279">
        <v>2</v>
      </c>
      <c r="Q1279">
        <v>5</v>
      </c>
      <c r="X1279">
        <v>17</v>
      </c>
      <c r="Y1279">
        <v>1475</v>
      </c>
      <c r="Z1279">
        <v>1.4999999999999999E-2</v>
      </c>
      <c r="AA1279">
        <v>1</v>
      </c>
      <c r="AB1279">
        <v>16</v>
      </c>
    </row>
    <row r="1280" spans="1:28" x14ac:dyDescent="0.2">
      <c r="A1280">
        <v>2021</v>
      </c>
      <c r="B1280">
        <v>3</v>
      </c>
      <c r="C1280" s="260">
        <v>44257</v>
      </c>
      <c r="E1280">
        <v>93</v>
      </c>
      <c r="F1280" t="s">
        <v>221</v>
      </c>
      <c r="G1280" t="s">
        <v>222</v>
      </c>
      <c r="H1280">
        <v>54.87</v>
      </c>
      <c r="I1280">
        <v>63.13</v>
      </c>
      <c r="J1280">
        <v>59.5</v>
      </c>
      <c r="K1280">
        <v>74</v>
      </c>
      <c r="L1280">
        <v>97</v>
      </c>
      <c r="M1280">
        <v>75</v>
      </c>
      <c r="N1280">
        <v>96</v>
      </c>
      <c r="O1280">
        <v>6</v>
      </c>
      <c r="P1280">
        <v>7</v>
      </c>
      <c r="Q1280">
        <v>8</v>
      </c>
      <c r="X1280">
        <v>21</v>
      </c>
      <c r="Y1280">
        <v>1533</v>
      </c>
      <c r="Z1280">
        <v>1.4999999999999999E-2</v>
      </c>
      <c r="AA1280">
        <v>1</v>
      </c>
      <c r="AB1280">
        <v>16</v>
      </c>
    </row>
    <row r="1281" spans="1:28" x14ac:dyDescent="0.2">
      <c r="A1281">
        <v>2021</v>
      </c>
      <c r="B1281">
        <v>3</v>
      </c>
      <c r="C1281" s="260">
        <v>44258</v>
      </c>
      <c r="E1281">
        <v>93</v>
      </c>
      <c r="F1281" t="s">
        <v>221</v>
      </c>
      <c r="G1281" t="s">
        <v>222</v>
      </c>
      <c r="H1281">
        <v>54.87</v>
      </c>
      <c r="I1281">
        <v>63.13</v>
      </c>
      <c r="J1281">
        <v>62.8</v>
      </c>
      <c r="K1281">
        <v>74</v>
      </c>
      <c r="L1281">
        <v>97</v>
      </c>
      <c r="M1281">
        <v>73</v>
      </c>
      <c r="N1281">
        <v>99</v>
      </c>
      <c r="O1281">
        <v>4</v>
      </c>
      <c r="Q1281">
        <v>3</v>
      </c>
      <c r="X1281">
        <v>7</v>
      </c>
      <c r="Y1281">
        <v>655</v>
      </c>
      <c r="Z1281">
        <v>1.4999999999999999E-2</v>
      </c>
      <c r="AA1281">
        <v>1</v>
      </c>
      <c r="AB1281">
        <v>16</v>
      </c>
    </row>
    <row r="1282" spans="1:28" x14ac:dyDescent="0.2">
      <c r="A1282">
        <v>2021</v>
      </c>
      <c r="B1282">
        <v>3</v>
      </c>
      <c r="C1282" s="260">
        <v>44276</v>
      </c>
      <c r="E1282">
        <v>93</v>
      </c>
      <c r="F1282" t="s">
        <v>221</v>
      </c>
      <c r="G1282" t="s">
        <v>222</v>
      </c>
      <c r="H1282">
        <v>54.87</v>
      </c>
      <c r="I1282">
        <v>63.13</v>
      </c>
      <c r="J1282">
        <v>60.7</v>
      </c>
      <c r="K1282">
        <v>74</v>
      </c>
      <c r="L1282">
        <v>97</v>
      </c>
      <c r="M1282">
        <v>68</v>
      </c>
      <c r="N1282">
        <v>106</v>
      </c>
      <c r="O1282">
        <v>8</v>
      </c>
      <c r="P1282">
        <v>4</v>
      </c>
      <c r="Q1282">
        <v>9</v>
      </c>
      <c r="X1282">
        <v>21</v>
      </c>
      <c r="Y1282">
        <v>777</v>
      </c>
      <c r="Z1282">
        <v>1.4999999999999999E-2</v>
      </c>
      <c r="AA1282">
        <v>1</v>
      </c>
      <c r="AB1282">
        <v>16</v>
      </c>
    </row>
    <row r="1283" spans="1:28" x14ac:dyDescent="0.2">
      <c r="A1283">
        <v>2021</v>
      </c>
      <c r="B1283">
        <v>3</v>
      </c>
      <c r="C1283" s="260">
        <v>44277</v>
      </c>
      <c r="E1283">
        <v>93</v>
      </c>
      <c r="F1283" t="s">
        <v>221</v>
      </c>
      <c r="G1283" t="s">
        <v>222</v>
      </c>
      <c r="H1283">
        <v>54.87</v>
      </c>
      <c r="I1283">
        <v>63.13</v>
      </c>
      <c r="J1283">
        <v>60.4</v>
      </c>
      <c r="K1283">
        <v>74</v>
      </c>
      <c r="L1283">
        <v>97</v>
      </c>
      <c r="M1283">
        <v>72</v>
      </c>
      <c r="N1283">
        <v>101</v>
      </c>
      <c r="O1283">
        <v>10</v>
      </c>
      <c r="P1283">
        <v>6</v>
      </c>
      <c r="Q1283">
        <v>11</v>
      </c>
      <c r="X1283">
        <v>27</v>
      </c>
      <c r="Y1283">
        <v>1269</v>
      </c>
      <c r="Z1283">
        <v>1.4999999999999999E-2</v>
      </c>
      <c r="AA1283">
        <v>1</v>
      </c>
      <c r="AB1283">
        <v>16</v>
      </c>
    </row>
    <row r="1284" spans="1:28" x14ac:dyDescent="0.2">
      <c r="A1284">
        <v>2021</v>
      </c>
      <c r="B1284">
        <v>3</v>
      </c>
      <c r="C1284" s="260">
        <v>44278</v>
      </c>
      <c r="E1284">
        <v>93</v>
      </c>
      <c r="F1284" t="s">
        <v>221</v>
      </c>
      <c r="G1284" t="s">
        <v>222</v>
      </c>
      <c r="H1284">
        <v>54.87</v>
      </c>
      <c r="I1284">
        <v>63.13</v>
      </c>
      <c r="J1284">
        <v>61</v>
      </c>
      <c r="K1284">
        <v>74</v>
      </c>
      <c r="L1284">
        <v>97</v>
      </c>
      <c r="M1284">
        <v>73</v>
      </c>
      <c r="N1284">
        <v>98</v>
      </c>
      <c r="O1284">
        <v>9</v>
      </c>
      <c r="P1284">
        <v>2</v>
      </c>
      <c r="Q1284">
        <v>10</v>
      </c>
      <c r="X1284">
        <v>21</v>
      </c>
      <c r="Y1284">
        <v>1587</v>
      </c>
      <c r="Z1284">
        <v>1.4999999999999999E-2</v>
      </c>
      <c r="AA1284">
        <v>1</v>
      </c>
      <c r="AB1284">
        <v>16</v>
      </c>
    </row>
    <row r="1285" spans="1:28" x14ac:dyDescent="0.2">
      <c r="A1285">
        <v>2021</v>
      </c>
      <c r="B1285">
        <v>3</v>
      </c>
      <c r="C1285" s="260">
        <v>44279</v>
      </c>
      <c r="E1285">
        <v>93</v>
      </c>
      <c r="F1285" t="s">
        <v>221</v>
      </c>
      <c r="G1285" t="s">
        <v>222</v>
      </c>
      <c r="H1285">
        <v>54.87</v>
      </c>
      <c r="I1285">
        <v>63.13</v>
      </c>
      <c r="J1285">
        <v>60</v>
      </c>
      <c r="K1285">
        <v>74</v>
      </c>
      <c r="L1285">
        <v>97</v>
      </c>
      <c r="M1285">
        <v>69</v>
      </c>
      <c r="N1285">
        <v>105</v>
      </c>
      <c r="O1285">
        <v>9</v>
      </c>
      <c r="P1285">
        <v>8</v>
      </c>
      <c r="Q1285">
        <v>6</v>
      </c>
      <c r="X1285">
        <v>23</v>
      </c>
      <c r="Y1285">
        <v>1589</v>
      </c>
      <c r="Z1285">
        <v>1.4999999999999999E-2</v>
      </c>
      <c r="AA1285">
        <v>1</v>
      </c>
      <c r="AB1285">
        <v>16</v>
      </c>
    </row>
    <row r="1286" spans="1:28" x14ac:dyDescent="0.2">
      <c r="A1286">
        <v>2021</v>
      </c>
      <c r="B1286">
        <v>3</v>
      </c>
      <c r="C1286" s="260">
        <v>44280</v>
      </c>
      <c r="E1286">
        <v>93</v>
      </c>
      <c r="F1286" t="s">
        <v>221</v>
      </c>
      <c r="G1286" t="s">
        <v>222</v>
      </c>
      <c r="H1286">
        <v>54.87</v>
      </c>
      <c r="I1286">
        <v>63.13</v>
      </c>
      <c r="J1286">
        <v>59.1</v>
      </c>
      <c r="K1286">
        <v>74</v>
      </c>
      <c r="L1286">
        <v>97</v>
      </c>
      <c r="M1286">
        <v>70</v>
      </c>
      <c r="N1286">
        <v>103</v>
      </c>
      <c r="O1286">
        <v>12</v>
      </c>
      <c r="P1286">
        <v>2</v>
      </c>
      <c r="Q1286">
        <v>10</v>
      </c>
      <c r="X1286">
        <v>24</v>
      </c>
      <c r="Y1286">
        <v>1320</v>
      </c>
      <c r="Z1286">
        <v>1.4999999999999999E-2</v>
      </c>
      <c r="AA1286">
        <v>1</v>
      </c>
      <c r="AB1286">
        <v>16</v>
      </c>
    </row>
    <row r="1287" spans="1:28" x14ac:dyDescent="0.2">
      <c r="A1287">
        <v>2021</v>
      </c>
      <c r="B1287">
        <v>3</v>
      </c>
      <c r="C1287" s="260">
        <v>44283</v>
      </c>
      <c r="E1287">
        <v>93</v>
      </c>
      <c r="F1287" t="s">
        <v>221</v>
      </c>
      <c r="G1287" t="s">
        <v>222</v>
      </c>
      <c r="H1287">
        <v>54.87</v>
      </c>
      <c r="I1287">
        <v>63.13</v>
      </c>
      <c r="J1287">
        <v>62</v>
      </c>
      <c r="K1287">
        <v>74</v>
      </c>
      <c r="L1287">
        <v>97</v>
      </c>
      <c r="M1287">
        <v>68</v>
      </c>
      <c r="N1287">
        <v>106</v>
      </c>
      <c r="O1287">
        <v>5</v>
      </c>
      <c r="Q1287">
        <v>2</v>
      </c>
      <c r="X1287">
        <v>7</v>
      </c>
      <c r="Y1287">
        <v>331</v>
      </c>
      <c r="Z1287">
        <v>1.4999999999999999E-2</v>
      </c>
      <c r="AA1287">
        <v>1</v>
      </c>
      <c r="AB1287">
        <v>16</v>
      </c>
    </row>
    <row r="1288" spans="1:28" x14ac:dyDescent="0.2">
      <c r="A1288">
        <v>2021</v>
      </c>
      <c r="B1288">
        <v>3</v>
      </c>
      <c r="C1288" s="260">
        <v>44257</v>
      </c>
      <c r="E1288">
        <v>178</v>
      </c>
      <c r="F1288" t="s">
        <v>214</v>
      </c>
      <c r="G1288" t="s">
        <v>215</v>
      </c>
      <c r="H1288">
        <v>46.5</v>
      </c>
      <c r="I1288">
        <v>53.5</v>
      </c>
      <c r="J1288">
        <v>50.6</v>
      </c>
      <c r="K1288">
        <v>60</v>
      </c>
      <c r="L1288">
        <v>120</v>
      </c>
      <c r="M1288">
        <v>72</v>
      </c>
      <c r="N1288">
        <v>101</v>
      </c>
      <c r="O1288">
        <v>14</v>
      </c>
      <c r="P1288">
        <v>8</v>
      </c>
      <c r="Q1288">
        <v>3</v>
      </c>
      <c r="X1288">
        <v>25</v>
      </c>
      <c r="Y1288">
        <v>725</v>
      </c>
      <c r="Z1288">
        <v>1.4999999999999999E-2</v>
      </c>
      <c r="AA1288">
        <v>1</v>
      </c>
      <c r="AB1288">
        <v>18</v>
      </c>
    </row>
    <row r="1289" spans="1:28" x14ac:dyDescent="0.2">
      <c r="A1289">
        <v>2021</v>
      </c>
      <c r="B1289">
        <v>3</v>
      </c>
      <c r="C1289" s="260">
        <v>44258</v>
      </c>
      <c r="E1289">
        <v>178</v>
      </c>
      <c r="F1289" t="s">
        <v>214</v>
      </c>
      <c r="G1289" t="s">
        <v>215</v>
      </c>
      <c r="H1289">
        <v>46.5</v>
      </c>
      <c r="I1289">
        <v>53.5</v>
      </c>
      <c r="J1289">
        <v>52</v>
      </c>
      <c r="K1289">
        <v>60</v>
      </c>
      <c r="L1289">
        <v>120</v>
      </c>
      <c r="M1289">
        <v>69</v>
      </c>
      <c r="N1289">
        <v>105</v>
      </c>
      <c r="O1289">
        <v>11</v>
      </c>
      <c r="P1289">
        <v>2</v>
      </c>
      <c r="Q1289">
        <v>10</v>
      </c>
      <c r="X1289">
        <v>23</v>
      </c>
      <c r="Y1289">
        <v>1493</v>
      </c>
      <c r="Z1289">
        <v>1.4999999999999999E-2</v>
      </c>
      <c r="AA1289">
        <v>1</v>
      </c>
      <c r="AB1289">
        <v>18</v>
      </c>
    </row>
    <row r="1290" spans="1:28" x14ac:dyDescent="0.2">
      <c r="A1290">
        <v>2021</v>
      </c>
      <c r="B1290">
        <v>3</v>
      </c>
      <c r="C1290" s="260">
        <v>44259</v>
      </c>
      <c r="E1290">
        <v>178</v>
      </c>
      <c r="F1290" t="s">
        <v>214</v>
      </c>
      <c r="G1290" t="s">
        <v>215</v>
      </c>
      <c r="H1290">
        <v>46.5</v>
      </c>
      <c r="I1290">
        <v>53.5</v>
      </c>
      <c r="J1290">
        <v>50.9</v>
      </c>
      <c r="K1290">
        <v>60</v>
      </c>
      <c r="L1290">
        <v>120</v>
      </c>
      <c r="M1290">
        <v>74</v>
      </c>
      <c r="N1290">
        <v>98</v>
      </c>
      <c r="O1290">
        <v>2</v>
      </c>
      <c r="Q1290">
        <v>13</v>
      </c>
      <c r="X1290">
        <v>15</v>
      </c>
      <c r="Y1290">
        <v>1555</v>
      </c>
      <c r="Z1290">
        <v>1.4999999999999999E-2</v>
      </c>
      <c r="AA1290">
        <v>1</v>
      </c>
      <c r="AB1290">
        <v>18</v>
      </c>
    </row>
    <row r="1291" spans="1:28" x14ac:dyDescent="0.2">
      <c r="A1291">
        <v>2021</v>
      </c>
      <c r="B1291">
        <v>3</v>
      </c>
      <c r="C1291" s="260">
        <v>44262</v>
      </c>
      <c r="E1291">
        <v>178</v>
      </c>
      <c r="F1291" t="s">
        <v>214</v>
      </c>
      <c r="G1291" t="s">
        <v>215</v>
      </c>
      <c r="H1291">
        <v>46.5</v>
      </c>
      <c r="I1291">
        <v>53.5</v>
      </c>
      <c r="J1291">
        <v>53.7</v>
      </c>
      <c r="K1291">
        <v>60</v>
      </c>
      <c r="L1291">
        <v>120</v>
      </c>
      <c r="M1291">
        <v>72</v>
      </c>
      <c r="N1291">
        <v>100</v>
      </c>
      <c r="O1291">
        <v>6</v>
      </c>
      <c r="P1291">
        <v>8</v>
      </c>
      <c r="Q1291">
        <v>6</v>
      </c>
      <c r="X1291">
        <v>20</v>
      </c>
      <c r="Y1291">
        <v>650</v>
      </c>
      <c r="Z1291">
        <v>1.4999999999999999E-2</v>
      </c>
      <c r="AA1291">
        <v>1</v>
      </c>
      <c r="AB1291">
        <v>18</v>
      </c>
    </row>
    <row r="1292" spans="1:28" x14ac:dyDescent="0.2">
      <c r="A1292">
        <v>2021</v>
      </c>
      <c r="B1292">
        <v>3</v>
      </c>
      <c r="C1292" s="260">
        <v>44269</v>
      </c>
      <c r="E1292">
        <v>25</v>
      </c>
      <c r="F1292" t="s">
        <v>369</v>
      </c>
      <c r="G1292" t="s">
        <v>370</v>
      </c>
      <c r="H1292">
        <v>150.66</v>
      </c>
      <c r="I1292">
        <v>173.34</v>
      </c>
      <c r="J1292">
        <v>167</v>
      </c>
      <c r="K1292">
        <v>145</v>
      </c>
      <c r="L1292">
        <v>99</v>
      </c>
      <c r="M1292">
        <v>136</v>
      </c>
      <c r="N1292">
        <v>106</v>
      </c>
      <c r="O1292">
        <v>4</v>
      </c>
      <c r="P1292">
        <v>1</v>
      </c>
      <c r="Q1292">
        <v>5</v>
      </c>
      <c r="X1292">
        <v>10</v>
      </c>
      <c r="Y1292">
        <v>1402</v>
      </c>
      <c r="Z1292">
        <v>1.4999999999999999E-2</v>
      </c>
      <c r="AA1292">
        <v>1</v>
      </c>
      <c r="AB1292">
        <v>24</v>
      </c>
    </row>
    <row r="1293" spans="1:28" x14ac:dyDescent="0.2">
      <c r="A1293">
        <v>2021</v>
      </c>
      <c r="B1293">
        <v>3</v>
      </c>
      <c r="C1293" s="260">
        <v>44270</v>
      </c>
      <c r="E1293">
        <v>25</v>
      </c>
      <c r="F1293" t="s">
        <v>369</v>
      </c>
      <c r="G1293" t="s">
        <v>370</v>
      </c>
      <c r="H1293">
        <v>150.66</v>
      </c>
      <c r="I1293">
        <v>173.34</v>
      </c>
      <c r="J1293">
        <v>172.3</v>
      </c>
      <c r="K1293">
        <v>145</v>
      </c>
      <c r="L1293">
        <v>99</v>
      </c>
      <c r="M1293">
        <v>122</v>
      </c>
      <c r="N1293">
        <v>118</v>
      </c>
      <c r="O1293">
        <v>4</v>
      </c>
      <c r="P1293">
        <v>4</v>
      </c>
      <c r="Q1293">
        <v>3</v>
      </c>
      <c r="X1293">
        <v>11</v>
      </c>
      <c r="Y1293">
        <v>2771</v>
      </c>
      <c r="Z1293">
        <v>1.4999999999999999E-2</v>
      </c>
      <c r="AA1293">
        <v>1</v>
      </c>
      <c r="AB1293">
        <v>24</v>
      </c>
    </row>
    <row r="1294" spans="1:28" x14ac:dyDescent="0.2">
      <c r="A1294">
        <v>2021</v>
      </c>
      <c r="B1294">
        <v>3</v>
      </c>
      <c r="C1294" s="260">
        <v>44271</v>
      </c>
      <c r="E1294">
        <v>25</v>
      </c>
      <c r="F1294" t="s">
        <v>369</v>
      </c>
      <c r="G1294" t="s">
        <v>370</v>
      </c>
      <c r="H1294">
        <v>150.66</v>
      </c>
      <c r="I1294">
        <v>173.34</v>
      </c>
      <c r="J1294">
        <v>162.69999999999999</v>
      </c>
      <c r="K1294">
        <v>145</v>
      </c>
      <c r="L1294">
        <v>99</v>
      </c>
      <c r="M1294">
        <v>135</v>
      </c>
      <c r="N1294">
        <v>106</v>
      </c>
      <c r="O1294">
        <v>10</v>
      </c>
      <c r="P1294">
        <v>2</v>
      </c>
      <c r="Q1294">
        <v>4</v>
      </c>
      <c r="X1294">
        <v>16</v>
      </c>
      <c r="Y1294">
        <v>2992</v>
      </c>
      <c r="Z1294">
        <v>1.4999999999999999E-2</v>
      </c>
      <c r="AA1294">
        <v>1</v>
      </c>
      <c r="AB1294">
        <v>24</v>
      </c>
    </row>
    <row r="1295" spans="1:28" x14ac:dyDescent="0.2">
      <c r="A1295">
        <v>2021</v>
      </c>
      <c r="B1295">
        <v>3</v>
      </c>
      <c r="C1295" s="260">
        <v>44272</v>
      </c>
      <c r="E1295">
        <v>25</v>
      </c>
      <c r="F1295" t="s">
        <v>369</v>
      </c>
      <c r="G1295" t="s">
        <v>370</v>
      </c>
      <c r="H1295">
        <v>150.66</v>
      </c>
      <c r="I1295">
        <v>173.34</v>
      </c>
      <c r="J1295">
        <v>172</v>
      </c>
      <c r="K1295">
        <v>145</v>
      </c>
      <c r="L1295">
        <v>99</v>
      </c>
      <c r="M1295">
        <v>143</v>
      </c>
      <c r="N1295">
        <v>101</v>
      </c>
      <c r="O1295">
        <v>8</v>
      </c>
      <c r="P1295">
        <v>1</v>
      </c>
      <c r="Q1295">
        <v>5</v>
      </c>
      <c r="X1295">
        <v>14</v>
      </c>
      <c r="Y1295">
        <v>2246</v>
      </c>
      <c r="Z1295">
        <v>1.4999999999999999E-2</v>
      </c>
      <c r="AA1295">
        <v>1</v>
      </c>
      <c r="AB1295">
        <v>24</v>
      </c>
    </row>
    <row r="1296" spans="1:28" x14ac:dyDescent="0.2">
      <c r="A1296">
        <v>2021</v>
      </c>
      <c r="B1296">
        <v>3</v>
      </c>
      <c r="C1296" s="260">
        <v>44269</v>
      </c>
      <c r="E1296">
        <v>24</v>
      </c>
      <c r="F1296" t="s">
        <v>366</v>
      </c>
      <c r="G1296" t="s">
        <v>367</v>
      </c>
      <c r="H1296">
        <v>154.38</v>
      </c>
      <c r="I1296">
        <v>177.62</v>
      </c>
      <c r="J1296">
        <v>168.5</v>
      </c>
      <c r="K1296">
        <v>145</v>
      </c>
      <c r="L1296">
        <v>99</v>
      </c>
      <c r="M1296">
        <v>136</v>
      </c>
      <c r="N1296">
        <v>106</v>
      </c>
      <c r="O1296">
        <v>7</v>
      </c>
      <c r="P1296">
        <v>2</v>
      </c>
      <c r="Q1296">
        <v>5</v>
      </c>
      <c r="X1296">
        <v>14</v>
      </c>
      <c r="Y1296">
        <v>1406</v>
      </c>
      <c r="Z1296">
        <v>1.4999999999999999E-2</v>
      </c>
      <c r="AA1296">
        <v>1</v>
      </c>
      <c r="AB1296">
        <v>24</v>
      </c>
    </row>
    <row r="1297" spans="1:28" x14ac:dyDescent="0.2">
      <c r="A1297">
        <v>2021</v>
      </c>
      <c r="B1297">
        <v>3</v>
      </c>
      <c r="C1297" s="260">
        <v>44270</v>
      </c>
      <c r="E1297">
        <v>24</v>
      </c>
      <c r="F1297" t="s">
        <v>366</v>
      </c>
      <c r="G1297" t="s">
        <v>367</v>
      </c>
      <c r="H1297">
        <v>154.38</v>
      </c>
      <c r="I1297">
        <v>177.62</v>
      </c>
      <c r="J1297">
        <v>164.7</v>
      </c>
      <c r="K1297">
        <v>145</v>
      </c>
      <c r="L1297">
        <v>99</v>
      </c>
      <c r="M1297">
        <v>122</v>
      </c>
      <c r="N1297">
        <v>118</v>
      </c>
      <c r="O1297">
        <v>5</v>
      </c>
      <c r="P1297">
        <v>1</v>
      </c>
      <c r="Q1297">
        <v>5</v>
      </c>
      <c r="X1297">
        <v>11</v>
      </c>
      <c r="Y1297">
        <v>2771</v>
      </c>
      <c r="Z1297">
        <v>1.4999999999999999E-2</v>
      </c>
      <c r="AA1297">
        <v>1</v>
      </c>
      <c r="AB1297">
        <v>24</v>
      </c>
    </row>
    <row r="1298" spans="1:28" x14ac:dyDescent="0.2">
      <c r="A1298">
        <v>2021</v>
      </c>
      <c r="B1298">
        <v>3</v>
      </c>
      <c r="C1298" s="260">
        <v>44271</v>
      </c>
      <c r="E1298">
        <v>24</v>
      </c>
      <c r="F1298" t="s">
        <v>366</v>
      </c>
      <c r="G1298" t="s">
        <v>367</v>
      </c>
      <c r="H1298">
        <v>154.38</v>
      </c>
      <c r="I1298">
        <v>177.62</v>
      </c>
      <c r="J1298">
        <v>164.8</v>
      </c>
      <c r="K1298">
        <v>145</v>
      </c>
      <c r="L1298">
        <v>99</v>
      </c>
      <c r="M1298">
        <v>135</v>
      </c>
      <c r="N1298">
        <v>106</v>
      </c>
      <c r="O1298">
        <v>10</v>
      </c>
      <c r="P1298">
        <v>2</v>
      </c>
      <c r="Q1298">
        <v>8</v>
      </c>
      <c r="X1298">
        <v>20</v>
      </c>
      <c r="Y1298">
        <v>2996</v>
      </c>
      <c r="Z1298">
        <v>1.4999999999999999E-2</v>
      </c>
      <c r="AA1298">
        <v>1</v>
      </c>
      <c r="AB1298">
        <v>24</v>
      </c>
    </row>
    <row r="1299" spans="1:28" x14ac:dyDescent="0.2">
      <c r="A1299">
        <v>2021</v>
      </c>
      <c r="B1299">
        <v>3</v>
      </c>
      <c r="C1299" s="260">
        <v>44272</v>
      </c>
      <c r="E1299">
        <v>24</v>
      </c>
      <c r="F1299" t="s">
        <v>366</v>
      </c>
      <c r="G1299" t="s">
        <v>367</v>
      </c>
      <c r="H1299">
        <v>154.38</v>
      </c>
      <c r="I1299">
        <v>177.62</v>
      </c>
      <c r="J1299">
        <v>166.9</v>
      </c>
      <c r="K1299">
        <v>145</v>
      </c>
      <c r="L1299">
        <v>99</v>
      </c>
      <c r="M1299">
        <v>143</v>
      </c>
      <c r="N1299">
        <v>101</v>
      </c>
      <c r="O1299">
        <v>8</v>
      </c>
      <c r="P1299">
        <v>2</v>
      </c>
      <c r="Q1299">
        <v>6</v>
      </c>
      <c r="X1299">
        <v>16</v>
      </c>
      <c r="Y1299">
        <v>2248</v>
      </c>
      <c r="Z1299">
        <v>1.4999999999999999E-2</v>
      </c>
      <c r="AA1299">
        <v>1</v>
      </c>
      <c r="AB1299">
        <v>24</v>
      </c>
    </row>
    <row r="1300" spans="1:28" x14ac:dyDescent="0.2">
      <c r="A1300">
        <v>2021</v>
      </c>
      <c r="B1300">
        <v>3</v>
      </c>
      <c r="C1300" s="260">
        <v>44255</v>
      </c>
      <c r="E1300">
        <v>167</v>
      </c>
      <c r="F1300" t="s">
        <v>256</v>
      </c>
      <c r="G1300" t="s">
        <v>257</v>
      </c>
      <c r="H1300">
        <v>825.84</v>
      </c>
      <c r="I1300">
        <v>950.16</v>
      </c>
      <c r="J1300">
        <v>867.6</v>
      </c>
      <c r="K1300">
        <v>55</v>
      </c>
      <c r="L1300">
        <v>131</v>
      </c>
      <c r="M1300">
        <v>43</v>
      </c>
      <c r="N1300">
        <v>166</v>
      </c>
      <c r="O1300">
        <v>5</v>
      </c>
      <c r="P1300">
        <v>1</v>
      </c>
      <c r="Q1300">
        <v>4</v>
      </c>
      <c r="X1300">
        <v>10</v>
      </c>
      <c r="Y1300">
        <v>694</v>
      </c>
      <c r="Z1300">
        <v>1.4999999999999999E-2</v>
      </c>
      <c r="AA1300">
        <v>1</v>
      </c>
      <c r="AB1300">
        <v>18</v>
      </c>
    </row>
    <row r="1301" spans="1:28" x14ac:dyDescent="0.2">
      <c r="A1301">
        <v>2021</v>
      </c>
      <c r="B1301">
        <v>3</v>
      </c>
      <c r="C1301" s="260">
        <v>44256</v>
      </c>
      <c r="E1301">
        <v>167</v>
      </c>
      <c r="F1301" t="s">
        <v>256</v>
      </c>
      <c r="G1301" t="s">
        <v>257</v>
      </c>
      <c r="H1301">
        <v>825.84</v>
      </c>
      <c r="I1301">
        <v>950.16</v>
      </c>
      <c r="J1301">
        <v>893.8</v>
      </c>
      <c r="K1301">
        <v>55</v>
      </c>
      <c r="L1301">
        <v>131</v>
      </c>
      <c r="M1301">
        <v>40</v>
      </c>
      <c r="N1301">
        <v>182</v>
      </c>
      <c r="O1301">
        <v>5</v>
      </c>
      <c r="P1301">
        <v>1</v>
      </c>
      <c r="Q1301">
        <v>2</v>
      </c>
      <c r="R1301">
        <v>1</v>
      </c>
      <c r="S1301">
        <v>2</v>
      </c>
      <c r="X1301">
        <v>10</v>
      </c>
      <c r="Y1301">
        <v>486</v>
      </c>
      <c r="Z1301">
        <v>1.4999999999999999E-2</v>
      </c>
      <c r="AA1301">
        <v>1</v>
      </c>
      <c r="AB1301">
        <v>18</v>
      </c>
    </row>
    <row r="1302" spans="1:28" x14ac:dyDescent="0.2">
      <c r="A1302">
        <v>2021</v>
      </c>
      <c r="B1302">
        <v>3</v>
      </c>
      <c r="C1302" s="260">
        <v>44263</v>
      </c>
      <c r="E1302">
        <v>167</v>
      </c>
      <c r="F1302" t="s">
        <v>256</v>
      </c>
      <c r="G1302" t="s">
        <v>257</v>
      </c>
      <c r="H1302">
        <v>825.84</v>
      </c>
      <c r="I1302">
        <v>950.16</v>
      </c>
      <c r="J1302">
        <v>934.3</v>
      </c>
      <c r="K1302">
        <v>55</v>
      </c>
      <c r="L1302">
        <v>131</v>
      </c>
      <c r="M1302">
        <v>49</v>
      </c>
      <c r="N1302">
        <v>147</v>
      </c>
      <c r="O1302">
        <v>3</v>
      </c>
      <c r="Q1302">
        <v>1</v>
      </c>
      <c r="X1302">
        <v>4</v>
      </c>
      <c r="Y1302">
        <v>256</v>
      </c>
      <c r="Z1302">
        <v>1.4999999999999999E-2</v>
      </c>
      <c r="AA1302">
        <v>1</v>
      </c>
      <c r="AB1302">
        <v>18</v>
      </c>
    </row>
    <row r="1303" spans="1:28" x14ac:dyDescent="0.2">
      <c r="A1303">
        <v>2021</v>
      </c>
      <c r="B1303">
        <v>3</v>
      </c>
      <c r="C1303" s="260">
        <v>44264</v>
      </c>
      <c r="E1303">
        <v>167</v>
      </c>
      <c r="F1303" t="s">
        <v>256</v>
      </c>
      <c r="G1303" t="s">
        <v>257</v>
      </c>
      <c r="H1303">
        <v>825.84</v>
      </c>
      <c r="I1303">
        <v>950.16</v>
      </c>
      <c r="J1303">
        <v>842</v>
      </c>
      <c r="K1303">
        <v>55</v>
      </c>
      <c r="L1303">
        <v>131</v>
      </c>
      <c r="M1303">
        <v>48</v>
      </c>
      <c r="N1303">
        <v>149</v>
      </c>
      <c r="O1303">
        <v>1</v>
      </c>
      <c r="P1303">
        <v>1</v>
      </c>
      <c r="Q1303">
        <v>2</v>
      </c>
      <c r="X1303">
        <v>4</v>
      </c>
      <c r="Y1303">
        <v>516</v>
      </c>
      <c r="Z1303">
        <v>1.4999999999999999E-2</v>
      </c>
      <c r="AA1303">
        <v>1</v>
      </c>
      <c r="AB1303">
        <v>18</v>
      </c>
    </row>
    <row r="1304" spans="1:28" x14ac:dyDescent="0.2">
      <c r="A1304">
        <v>2021</v>
      </c>
      <c r="B1304">
        <v>3</v>
      </c>
      <c r="C1304" s="260">
        <v>44279</v>
      </c>
      <c r="E1304">
        <v>167</v>
      </c>
      <c r="F1304" t="s">
        <v>256</v>
      </c>
      <c r="G1304" t="s">
        <v>257</v>
      </c>
      <c r="H1304">
        <v>825.84</v>
      </c>
      <c r="I1304">
        <v>950.16</v>
      </c>
      <c r="J1304">
        <v>901.4</v>
      </c>
      <c r="K1304">
        <v>55</v>
      </c>
      <c r="L1304">
        <v>131</v>
      </c>
      <c r="M1304">
        <v>52</v>
      </c>
      <c r="N1304">
        <v>138</v>
      </c>
      <c r="O1304">
        <v>3</v>
      </c>
      <c r="Q1304">
        <v>4</v>
      </c>
      <c r="X1304">
        <v>7</v>
      </c>
      <c r="Y1304">
        <v>535</v>
      </c>
      <c r="Z1304">
        <v>1.4999999999999999E-2</v>
      </c>
      <c r="AA1304">
        <v>1</v>
      </c>
      <c r="AB1304">
        <v>18</v>
      </c>
    </row>
    <row r="1305" spans="1:28" x14ac:dyDescent="0.2">
      <c r="A1305">
        <v>2021</v>
      </c>
      <c r="B1305">
        <v>3</v>
      </c>
      <c r="C1305" s="260">
        <v>44280</v>
      </c>
      <c r="E1305">
        <v>167</v>
      </c>
      <c r="F1305" t="s">
        <v>256</v>
      </c>
      <c r="G1305" t="s">
        <v>257</v>
      </c>
      <c r="H1305">
        <v>825.84</v>
      </c>
      <c r="I1305">
        <v>950.16</v>
      </c>
      <c r="J1305">
        <v>827</v>
      </c>
      <c r="K1305">
        <v>55</v>
      </c>
      <c r="L1305">
        <v>131</v>
      </c>
      <c r="M1305">
        <v>51</v>
      </c>
      <c r="N1305">
        <v>141</v>
      </c>
      <c r="O1305">
        <v>1</v>
      </c>
      <c r="P1305">
        <v>2</v>
      </c>
      <c r="Q1305">
        <v>3</v>
      </c>
      <c r="X1305">
        <v>6</v>
      </c>
      <c r="Y1305">
        <v>374</v>
      </c>
      <c r="Z1305">
        <v>1.4999999999999999E-2</v>
      </c>
      <c r="AA1305">
        <v>1</v>
      </c>
      <c r="AB1305">
        <v>18</v>
      </c>
    </row>
    <row r="1306" spans="1:28" x14ac:dyDescent="0.2">
      <c r="A1306">
        <v>2021</v>
      </c>
      <c r="B1306">
        <v>3</v>
      </c>
      <c r="C1306" s="260">
        <v>44265</v>
      </c>
      <c r="E1306">
        <v>160</v>
      </c>
      <c r="F1306" t="s">
        <v>277</v>
      </c>
      <c r="G1306" t="s">
        <v>278</v>
      </c>
      <c r="H1306">
        <v>186</v>
      </c>
      <c r="I1306">
        <v>214</v>
      </c>
      <c r="J1306">
        <v>194.2</v>
      </c>
      <c r="K1306">
        <v>76</v>
      </c>
      <c r="L1306">
        <v>95</v>
      </c>
      <c r="M1306">
        <v>81</v>
      </c>
      <c r="N1306">
        <v>89</v>
      </c>
      <c r="O1306">
        <v>11</v>
      </c>
      <c r="Q1306">
        <v>4</v>
      </c>
      <c r="X1306">
        <v>15</v>
      </c>
      <c r="Y1306">
        <v>1659</v>
      </c>
      <c r="Z1306">
        <v>1.4999999999999999E-2</v>
      </c>
      <c r="AA1306">
        <v>1</v>
      </c>
      <c r="AB1306">
        <v>16</v>
      </c>
    </row>
    <row r="1307" spans="1:28" x14ac:dyDescent="0.2">
      <c r="A1307">
        <v>2021</v>
      </c>
      <c r="B1307">
        <v>3</v>
      </c>
      <c r="C1307" s="260">
        <v>44269</v>
      </c>
      <c r="E1307">
        <v>160</v>
      </c>
      <c r="F1307" t="s">
        <v>277</v>
      </c>
      <c r="G1307" t="s">
        <v>278</v>
      </c>
      <c r="H1307">
        <v>186</v>
      </c>
      <c r="I1307">
        <v>214</v>
      </c>
      <c r="J1307">
        <v>198.1</v>
      </c>
      <c r="K1307">
        <v>76</v>
      </c>
      <c r="L1307">
        <v>95</v>
      </c>
      <c r="M1307">
        <v>82</v>
      </c>
      <c r="N1307">
        <v>88</v>
      </c>
      <c r="O1307">
        <v>10</v>
      </c>
      <c r="P1307">
        <v>3</v>
      </c>
      <c r="Q1307">
        <v>1</v>
      </c>
      <c r="X1307">
        <v>14</v>
      </c>
      <c r="Y1307">
        <v>1646</v>
      </c>
      <c r="Z1307">
        <v>1.4999999999999999E-2</v>
      </c>
      <c r="AA1307">
        <v>1</v>
      </c>
      <c r="AB1307">
        <v>16</v>
      </c>
    </row>
    <row r="1308" spans="1:28" x14ac:dyDescent="0.2">
      <c r="A1308">
        <v>2021</v>
      </c>
      <c r="B1308">
        <v>3</v>
      </c>
      <c r="C1308" s="260">
        <v>44270</v>
      </c>
      <c r="E1308">
        <v>160</v>
      </c>
      <c r="F1308" t="s">
        <v>277</v>
      </c>
      <c r="G1308" t="s">
        <v>278</v>
      </c>
      <c r="H1308">
        <v>186</v>
      </c>
      <c r="I1308">
        <v>214</v>
      </c>
      <c r="J1308">
        <v>194.1</v>
      </c>
      <c r="K1308">
        <v>76</v>
      </c>
      <c r="L1308">
        <v>95</v>
      </c>
      <c r="M1308">
        <v>83</v>
      </c>
      <c r="N1308">
        <v>87</v>
      </c>
      <c r="O1308">
        <v>2</v>
      </c>
      <c r="P1308">
        <v>2</v>
      </c>
      <c r="Q1308">
        <v>4</v>
      </c>
      <c r="X1308">
        <v>8</v>
      </c>
      <c r="Y1308">
        <v>1862</v>
      </c>
      <c r="Z1308">
        <v>1.4999999999999999E-2</v>
      </c>
      <c r="AA1308">
        <v>1</v>
      </c>
      <c r="AB1308">
        <v>16</v>
      </c>
    </row>
    <row r="1309" spans="1:28" x14ac:dyDescent="0.2">
      <c r="A1309">
        <v>2021</v>
      </c>
      <c r="B1309">
        <v>3</v>
      </c>
      <c r="C1309" s="260">
        <v>44271</v>
      </c>
      <c r="E1309">
        <v>160</v>
      </c>
      <c r="F1309" t="s">
        <v>277</v>
      </c>
      <c r="G1309" t="s">
        <v>278</v>
      </c>
      <c r="H1309">
        <v>186</v>
      </c>
      <c r="I1309">
        <v>214</v>
      </c>
      <c r="J1309">
        <v>194</v>
      </c>
      <c r="K1309">
        <v>76</v>
      </c>
      <c r="L1309">
        <v>95</v>
      </c>
      <c r="M1309">
        <v>79</v>
      </c>
      <c r="N1309">
        <v>91</v>
      </c>
      <c r="O1309">
        <v>5</v>
      </c>
      <c r="P1309">
        <v>5</v>
      </c>
      <c r="Q1309">
        <v>5</v>
      </c>
      <c r="X1309">
        <v>15</v>
      </c>
      <c r="Y1309">
        <v>1497</v>
      </c>
      <c r="Z1309">
        <v>1.4999999999999999E-2</v>
      </c>
      <c r="AA1309">
        <v>1</v>
      </c>
      <c r="AB1309">
        <v>16</v>
      </c>
    </row>
    <row r="1310" spans="1:28" x14ac:dyDescent="0.2">
      <c r="A1310">
        <v>2021</v>
      </c>
      <c r="B1310">
        <v>3</v>
      </c>
      <c r="C1310" s="260">
        <v>44272</v>
      </c>
      <c r="E1310">
        <v>160</v>
      </c>
      <c r="F1310" t="s">
        <v>277</v>
      </c>
      <c r="G1310" t="s">
        <v>278</v>
      </c>
      <c r="H1310">
        <v>186</v>
      </c>
      <c r="I1310">
        <v>214</v>
      </c>
      <c r="J1310">
        <v>196.1</v>
      </c>
      <c r="K1310">
        <v>76</v>
      </c>
      <c r="L1310">
        <v>95</v>
      </c>
      <c r="M1310">
        <v>83</v>
      </c>
      <c r="N1310">
        <v>87</v>
      </c>
      <c r="O1310">
        <v>10</v>
      </c>
      <c r="P1310">
        <v>2</v>
      </c>
      <c r="Q1310">
        <v>5</v>
      </c>
      <c r="X1310">
        <v>17</v>
      </c>
      <c r="Y1310">
        <v>2051</v>
      </c>
      <c r="Z1310">
        <v>1.4999999999999999E-2</v>
      </c>
      <c r="AA1310">
        <v>1</v>
      </c>
      <c r="AB1310">
        <v>16</v>
      </c>
    </row>
    <row r="1311" spans="1:28" x14ac:dyDescent="0.2">
      <c r="A1311">
        <v>2021</v>
      </c>
      <c r="B1311">
        <v>3</v>
      </c>
      <c r="C1311" s="260">
        <v>44273</v>
      </c>
      <c r="E1311">
        <v>160</v>
      </c>
      <c r="F1311" t="s">
        <v>277</v>
      </c>
      <c r="G1311" t="s">
        <v>278</v>
      </c>
      <c r="H1311">
        <v>186</v>
      </c>
      <c r="I1311">
        <v>214</v>
      </c>
      <c r="J1311">
        <v>200.8</v>
      </c>
      <c r="K1311">
        <v>76</v>
      </c>
      <c r="L1311">
        <v>95</v>
      </c>
      <c r="M1311">
        <v>82</v>
      </c>
      <c r="N1311">
        <v>88</v>
      </c>
      <c r="O1311">
        <v>12</v>
      </c>
      <c r="P1311">
        <v>2</v>
      </c>
      <c r="Q1311">
        <v>5</v>
      </c>
      <c r="X1311">
        <v>19</v>
      </c>
      <c r="Y1311">
        <v>1549</v>
      </c>
      <c r="Z1311">
        <v>1.4999999999999999E-2</v>
      </c>
      <c r="AA1311">
        <v>1</v>
      </c>
      <c r="AB1311">
        <v>16</v>
      </c>
    </row>
    <row r="1312" spans="1:28" x14ac:dyDescent="0.2">
      <c r="A1312">
        <v>2021</v>
      </c>
      <c r="B1312">
        <v>3</v>
      </c>
      <c r="C1312" s="260">
        <v>44275</v>
      </c>
      <c r="E1312">
        <v>160</v>
      </c>
      <c r="F1312" t="s">
        <v>277</v>
      </c>
      <c r="G1312" t="s">
        <v>278</v>
      </c>
      <c r="H1312">
        <v>186</v>
      </c>
      <c r="I1312">
        <v>214</v>
      </c>
      <c r="J1312">
        <v>195.6</v>
      </c>
      <c r="K1312">
        <v>76</v>
      </c>
      <c r="L1312">
        <v>95</v>
      </c>
      <c r="M1312">
        <v>84</v>
      </c>
      <c r="N1312">
        <v>86</v>
      </c>
      <c r="O1312">
        <v>8</v>
      </c>
      <c r="Q1312">
        <v>4</v>
      </c>
      <c r="X1312">
        <v>12</v>
      </c>
      <c r="Y1312">
        <v>1686</v>
      </c>
      <c r="Z1312">
        <v>1.4999999999999999E-2</v>
      </c>
      <c r="AA1312">
        <v>1</v>
      </c>
      <c r="AB1312">
        <v>16</v>
      </c>
    </row>
    <row r="1313" spans="1:28" x14ac:dyDescent="0.2">
      <c r="A1313">
        <v>2021</v>
      </c>
      <c r="B1313">
        <v>3</v>
      </c>
      <c r="C1313" s="260">
        <v>44276</v>
      </c>
      <c r="E1313">
        <v>160</v>
      </c>
      <c r="F1313" t="s">
        <v>277</v>
      </c>
      <c r="G1313" t="s">
        <v>278</v>
      </c>
      <c r="H1313">
        <v>186</v>
      </c>
      <c r="I1313">
        <v>214</v>
      </c>
      <c r="J1313">
        <v>198</v>
      </c>
      <c r="K1313">
        <v>76</v>
      </c>
      <c r="L1313">
        <v>95</v>
      </c>
      <c r="M1313">
        <v>81</v>
      </c>
      <c r="N1313">
        <v>89</v>
      </c>
      <c r="O1313">
        <v>8</v>
      </c>
      <c r="P1313">
        <v>4</v>
      </c>
      <c r="Q1313">
        <v>3</v>
      </c>
      <c r="X1313">
        <v>15</v>
      </c>
      <c r="Y1313">
        <v>1797</v>
      </c>
      <c r="Z1313">
        <v>1.4999999999999999E-2</v>
      </c>
      <c r="AA1313">
        <v>1</v>
      </c>
      <c r="AB1313">
        <v>16</v>
      </c>
    </row>
    <row r="1314" spans="1:28" x14ac:dyDescent="0.2">
      <c r="A1314">
        <v>2021</v>
      </c>
      <c r="B1314">
        <v>3</v>
      </c>
      <c r="C1314" s="260">
        <v>44277</v>
      </c>
      <c r="E1314">
        <v>160</v>
      </c>
      <c r="F1314" t="s">
        <v>277</v>
      </c>
      <c r="G1314" t="s">
        <v>278</v>
      </c>
      <c r="H1314">
        <v>186</v>
      </c>
      <c r="I1314">
        <v>214</v>
      </c>
      <c r="J1314">
        <v>203.7</v>
      </c>
      <c r="K1314">
        <v>76</v>
      </c>
      <c r="L1314">
        <v>95</v>
      </c>
      <c r="M1314">
        <v>84</v>
      </c>
      <c r="N1314">
        <v>86</v>
      </c>
      <c r="O1314">
        <v>2</v>
      </c>
      <c r="P1314">
        <v>4</v>
      </c>
      <c r="Q1314">
        <v>4</v>
      </c>
      <c r="X1314">
        <v>10</v>
      </c>
      <c r="Y1314">
        <v>760</v>
      </c>
      <c r="Z1314">
        <v>1.4999999999999999E-2</v>
      </c>
      <c r="AA1314">
        <v>1</v>
      </c>
      <c r="AB1314">
        <v>16</v>
      </c>
    </row>
    <row r="1315" spans="1:28" x14ac:dyDescent="0.2">
      <c r="A1315">
        <v>2021</v>
      </c>
      <c r="B1315">
        <v>3</v>
      </c>
      <c r="C1315" s="260">
        <v>44264</v>
      </c>
      <c r="E1315">
        <v>440</v>
      </c>
      <c r="F1315" t="s">
        <v>236</v>
      </c>
      <c r="G1315" t="s">
        <v>237</v>
      </c>
      <c r="H1315">
        <v>239.94</v>
      </c>
      <c r="I1315">
        <v>276.06</v>
      </c>
      <c r="J1315">
        <v>254.9</v>
      </c>
      <c r="K1315">
        <v>90</v>
      </c>
      <c r="L1315">
        <v>120</v>
      </c>
      <c r="M1315">
        <v>104</v>
      </c>
      <c r="N1315">
        <v>104</v>
      </c>
      <c r="O1315">
        <v>8</v>
      </c>
      <c r="P1315">
        <v>4</v>
      </c>
      <c r="Q1315">
        <v>9</v>
      </c>
      <c r="X1315">
        <v>20</v>
      </c>
      <c r="Y1315">
        <v>1580</v>
      </c>
      <c r="Z1315">
        <v>1.4999999999999999E-2</v>
      </c>
      <c r="AA1315">
        <v>1</v>
      </c>
      <c r="AB1315">
        <v>20</v>
      </c>
    </row>
    <row r="1316" spans="1:28" x14ac:dyDescent="0.2">
      <c r="A1316">
        <v>2021</v>
      </c>
      <c r="B1316">
        <v>3</v>
      </c>
      <c r="C1316" s="260">
        <v>44255</v>
      </c>
      <c r="E1316">
        <v>155</v>
      </c>
      <c r="F1316" t="s">
        <v>338</v>
      </c>
      <c r="G1316" t="s">
        <v>339</v>
      </c>
      <c r="H1316">
        <v>113.46</v>
      </c>
      <c r="I1316">
        <v>130.54</v>
      </c>
      <c r="J1316">
        <v>123.6</v>
      </c>
      <c r="K1316">
        <v>61</v>
      </c>
      <c r="L1316">
        <v>177</v>
      </c>
      <c r="M1316">
        <v>82</v>
      </c>
      <c r="N1316">
        <v>132</v>
      </c>
      <c r="O1316">
        <v>7</v>
      </c>
      <c r="P1316">
        <v>2</v>
      </c>
      <c r="Q1316">
        <v>6</v>
      </c>
      <c r="S1316">
        <v>3</v>
      </c>
      <c r="T1316">
        <v>8</v>
      </c>
      <c r="X1316">
        <v>25</v>
      </c>
      <c r="Y1316">
        <v>1537</v>
      </c>
      <c r="Z1316">
        <v>0.02</v>
      </c>
      <c r="AA1316">
        <v>1</v>
      </c>
      <c r="AB1316">
        <v>18</v>
      </c>
    </row>
    <row r="1317" spans="1:28" x14ac:dyDescent="0.2">
      <c r="A1317">
        <v>2021</v>
      </c>
      <c r="B1317">
        <v>3</v>
      </c>
      <c r="C1317" s="260">
        <v>44256</v>
      </c>
      <c r="E1317">
        <v>155</v>
      </c>
      <c r="F1317" t="s">
        <v>338</v>
      </c>
      <c r="G1317" t="s">
        <v>339</v>
      </c>
      <c r="H1317">
        <v>113.46</v>
      </c>
      <c r="I1317">
        <v>130.54</v>
      </c>
      <c r="J1317">
        <v>126.8</v>
      </c>
      <c r="K1317">
        <v>61</v>
      </c>
      <c r="L1317">
        <v>177</v>
      </c>
      <c r="M1317">
        <v>82</v>
      </c>
      <c r="N1317">
        <v>131</v>
      </c>
      <c r="O1317">
        <v>4</v>
      </c>
      <c r="Q1317">
        <v>3</v>
      </c>
      <c r="X1317">
        <v>7</v>
      </c>
      <c r="Y1317">
        <v>967</v>
      </c>
      <c r="Z1317">
        <v>0.02</v>
      </c>
      <c r="AA1317">
        <v>1</v>
      </c>
      <c r="AB1317">
        <v>18</v>
      </c>
    </row>
    <row r="1318" spans="1:28" x14ac:dyDescent="0.2">
      <c r="A1318">
        <v>2021</v>
      </c>
      <c r="B1318">
        <v>3</v>
      </c>
      <c r="C1318" s="260">
        <v>44257</v>
      </c>
      <c r="E1318">
        <v>155</v>
      </c>
      <c r="F1318" t="s">
        <v>338</v>
      </c>
      <c r="G1318" t="s">
        <v>339</v>
      </c>
      <c r="H1318">
        <v>113.46</v>
      </c>
      <c r="I1318">
        <v>130.54</v>
      </c>
      <c r="J1318">
        <v>122.3</v>
      </c>
      <c r="K1318">
        <v>61</v>
      </c>
      <c r="L1318">
        <v>177</v>
      </c>
      <c r="M1318">
        <v>68</v>
      </c>
      <c r="N1318">
        <v>160</v>
      </c>
      <c r="O1318">
        <v>6</v>
      </c>
      <c r="P1318">
        <v>3</v>
      </c>
      <c r="Q1318">
        <v>7</v>
      </c>
      <c r="X1318">
        <v>16</v>
      </c>
      <c r="Y1318">
        <v>1672</v>
      </c>
      <c r="Z1318">
        <v>0.02</v>
      </c>
      <c r="AA1318">
        <v>1</v>
      </c>
      <c r="AB1318">
        <v>18</v>
      </c>
    </row>
    <row r="1319" spans="1:28" x14ac:dyDescent="0.2">
      <c r="A1319">
        <v>2021</v>
      </c>
      <c r="B1319">
        <v>3</v>
      </c>
      <c r="C1319" s="260">
        <v>44258</v>
      </c>
      <c r="E1319">
        <v>155</v>
      </c>
      <c r="F1319" t="s">
        <v>338</v>
      </c>
      <c r="G1319" t="s">
        <v>339</v>
      </c>
      <c r="H1319">
        <v>113.46</v>
      </c>
      <c r="I1319">
        <v>130.54</v>
      </c>
      <c r="J1319">
        <v>122</v>
      </c>
      <c r="K1319">
        <v>61</v>
      </c>
      <c r="L1319">
        <v>177</v>
      </c>
      <c r="M1319">
        <v>93</v>
      </c>
      <c r="N1319">
        <v>116</v>
      </c>
      <c r="O1319">
        <v>4</v>
      </c>
      <c r="Q1319">
        <v>3</v>
      </c>
      <c r="S1319">
        <v>1</v>
      </c>
      <c r="X1319">
        <v>8</v>
      </c>
      <c r="Y1319">
        <v>512</v>
      </c>
      <c r="Z1319">
        <v>0.02</v>
      </c>
      <c r="AA1319">
        <v>1</v>
      </c>
      <c r="AB1319">
        <v>18</v>
      </c>
    </row>
    <row r="1320" spans="1:28" x14ac:dyDescent="0.2">
      <c r="A1320">
        <v>2021</v>
      </c>
      <c r="B1320">
        <v>3</v>
      </c>
      <c r="C1320" s="260">
        <v>44283</v>
      </c>
      <c r="E1320">
        <v>152</v>
      </c>
      <c r="F1320" t="s">
        <v>382</v>
      </c>
      <c r="G1320" t="s">
        <v>383</v>
      </c>
      <c r="H1320">
        <v>144.15</v>
      </c>
      <c r="I1320">
        <v>165.85</v>
      </c>
      <c r="J1320">
        <v>154.4</v>
      </c>
      <c r="K1320">
        <v>142</v>
      </c>
      <c r="L1320">
        <v>101</v>
      </c>
      <c r="M1320">
        <v>137</v>
      </c>
      <c r="N1320">
        <v>105</v>
      </c>
      <c r="O1320">
        <v>3</v>
      </c>
      <c r="P1320">
        <v>1</v>
      </c>
      <c r="Q1320">
        <v>5</v>
      </c>
      <c r="X1320">
        <v>9</v>
      </c>
      <c r="Y1320">
        <v>1809</v>
      </c>
      <c r="Z1320">
        <v>1.4999999999999999E-2</v>
      </c>
      <c r="AA1320">
        <v>1</v>
      </c>
      <c r="AB1320">
        <v>18</v>
      </c>
    </row>
    <row r="1321" spans="1:28" x14ac:dyDescent="0.2">
      <c r="A1321">
        <v>2021</v>
      </c>
      <c r="B1321">
        <v>3</v>
      </c>
      <c r="C1321" s="260">
        <v>44284</v>
      </c>
      <c r="E1321">
        <v>152</v>
      </c>
      <c r="F1321" t="s">
        <v>382</v>
      </c>
      <c r="G1321" t="s">
        <v>383</v>
      </c>
      <c r="H1321">
        <v>144.15</v>
      </c>
      <c r="I1321">
        <v>165.85</v>
      </c>
      <c r="J1321">
        <v>160.30000000000001</v>
      </c>
      <c r="K1321">
        <v>142</v>
      </c>
      <c r="L1321">
        <v>101</v>
      </c>
      <c r="M1321">
        <v>139</v>
      </c>
      <c r="N1321">
        <v>103</v>
      </c>
      <c r="O1321">
        <v>4</v>
      </c>
      <c r="P1321">
        <v>3</v>
      </c>
      <c r="Q1321">
        <v>4</v>
      </c>
      <c r="S1321">
        <v>1</v>
      </c>
      <c r="X1321">
        <v>11</v>
      </c>
      <c r="Y1321">
        <v>1931</v>
      </c>
      <c r="Z1321">
        <v>1.4999999999999999E-2</v>
      </c>
      <c r="AA1321">
        <v>1</v>
      </c>
      <c r="AB1321">
        <v>18</v>
      </c>
    </row>
    <row r="1322" spans="1:28" x14ac:dyDescent="0.2">
      <c r="A1322">
        <v>2021</v>
      </c>
      <c r="B1322">
        <v>3</v>
      </c>
      <c r="C1322" s="260">
        <v>44285</v>
      </c>
      <c r="E1322">
        <v>152</v>
      </c>
      <c r="F1322" t="s">
        <v>382</v>
      </c>
      <c r="G1322" t="s">
        <v>383</v>
      </c>
      <c r="H1322">
        <v>144.15</v>
      </c>
      <c r="I1322">
        <v>165.85</v>
      </c>
      <c r="J1322">
        <v>159.30000000000001</v>
      </c>
      <c r="K1322">
        <v>142</v>
      </c>
      <c r="L1322">
        <v>101</v>
      </c>
      <c r="M1322">
        <v>142</v>
      </c>
      <c r="N1322">
        <v>102</v>
      </c>
      <c r="O1322">
        <v>9</v>
      </c>
      <c r="Q1322">
        <v>5</v>
      </c>
      <c r="X1322">
        <v>13</v>
      </c>
      <c r="Y1322">
        <v>2998</v>
      </c>
      <c r="Z1322">
        <v>1.4999999999999999E-2</v>
      </c>
      <c r="AA1322">
        <v>1</v>
      </c>
      <c r="AB1322">
        <v>18</v>
      </c>
    </row>
    <row r="1323" spans="1:28" x14ac:dyDescent="0.2">
      <c r="A1323">
        <v>2021</v>
      </c>
      <c r="B1323">
        <v>3</v>
      </c>
      <c r="C1323" s="260">
        <v>44255</v>
      </c>
      <c r="E1323">
        <v>749</v>
      </c>
      <c r="F1323" t="s">
        <v>309</v>
      </c>
      <c r="G1323" t="s">
        <v>310</v>
      </c>
      <c r="H1323">
        <v>613.79999999999995</v>
      </c>
      <c r="I1323">
        <v>706.2</v>
      </c>
      <c r="J1323">
        <v>702</v>
      </c>
      <c r="K1323">
        <v>13</v>
      </c>
      <c r="L1323">
        <v>200</v>
      </c>
      <c r="M1323">
        <v>19</v>
      </c>
      <c r="N1323">
        <v>192</v>
      </c>
      <c r="Z1323">
        <v>0.02</v>
      </c>
      <c r="AA1323">
        <v>1</v>
      </c>
      <c r="AB1323">
        <v>18</v>
      </c>
    </row>
    <row r="1324" spans="1:28" x14ac:dyDescent="0.2">
      <c r="A1324">
        <v>2021</v>
      </c>
      <c r="B1324">
        <v>3</v>
      </c>
      <c r="C1324" s="260">
        <v>44256</v>
      </c>
      <c r="E1324">
        <v>749</v>
      </c>
      <c r="F1324" t="s">
        <v>309</v>
      </c>
      <c r="G1324" t="s">
        <v>310</v>
      </c>
      <c r="H1324">
        <v>613.79999999999995</v>
      </c>
      <c r="I1324">
        <v>706.2</v>
      </c>
      <c r="J1324">
        <v>705.9</v>
      </c>
      <c r="K1324">
        <v>13</v>
      </c>
      <c r="L1324">
        <v>200</v>
      </c>
      <c r="M1324">
        <v>18</v>
      </c>
      <c r="N1324">
        <v>201</v>
      </c>
      <c r="Z1324">
        <v>0.02</v>
      </c>
      <c r="AA1324">
        <v>1</v>
      </c>
      <c r="AB1324">
        <v>18</v>
      </c>
    </row>
    <row r="1325" spans="1:28" x14ac:dyDescent="0.2">
      <c r="A1325">
        <v>2021</v>
      </c>
      <c r="B1325">
        <v>3</v>
      </c>
      <c r="C1325" s="260">
        <v>44257</v>
      </c>
      <c r="E1325">
        <v>749</v>
      </c>
      <c r="F1325" t="s">
        <v>309</v>
      </c>
      <c r="G1325" t="s">
        <v>310</v>
      </c>
      <c r="H1325">
        <v>613.79999999999995</v>
      </c>
      <c r="I1325">
        <v>706.2</v>
      </c>
      <c r="J1325">
        <v>711.4</v>
      </c>
      <c r="K1325">
        <v>13</v>
      </c>
      <c r="L1325">
        <v>200</v>
      </c>
      <c r="M1325">
        <v>17</v>
      </c>
      <c r="N1325">
        <v>215</v>
      </c>
      <c r="Z1325">
        <v>0.02</v>
      </c>
      <c r="AA1325">
        <v>1</v>
      </c>
      <c r="AB1325">
        <v>18</v>
      </c>
    </row>
    <row r="1326" spans="1:28" x14ac:dyDescent="0.2">
      <c r="A1326">
        <v>2021</v>
      </c>
      <c r="B1326">
        <v>3</v>
      </c>
      <c r="C1326" s="260">
        <v>44258</v>
      </c>
      <c r="E1326">
        <v>749</v>
      </c>
      <c r="F1326" t="s">
        <v>309</v>
      </c>
      <c r="G1326" t="s">
        <v>310</v>
      </c>
      <c r="H1326">
        <v>613.79999999999995</v>
      </c>
      <c r="I1326">
        <v>706.2</v>
      </c>
      <c r="J1326">
        <v>693.4</v>
      </c>
      <c r="K1326">
        <v>13</v>
      </c>
      <c r="L1326">
        <v>200</v>
      </c>
      <c r="M1326">
        <v>17</v>
      </c>
      <c r="N1326">
        <v>215</v>
      </c>
      <c r="Z1326">
        <v>0.02</v>
      </c>
      <c r="AA1326">
        <v>1</v>
      </c>
      <c r="AB1326">
        <v>18</v>
      </c>
    </row>
    <row r="1327" spans="1:28" x14ac:dyDescent="0.2">
      <c r="A1327">
        <v>2021</v>
      </c>
      <c r="B1327">
        <v>3</v>
      </c>
      <c r="C1327" s="260">
        <v>44255</v>
      </c>
      <c r="E1327">
        <v>605</v>
      </c>
      <c r="F1327" t="s">
        <v>280</v>
      </c>
      <c r="G1327" t="s">
        <v>281</v>
      </c>
      <c r="H1327">
        <v>588.69000000000005</v>
      </c>
      <c r="I1327">
        <v>677.31</v>
      </c>
      <c r="J1327">
        <v>595</v>
      </c>
      <c r="K1327">
        <v>13</v>
      </c>
      <c r="L1327">
        <v>200</v>
      </c>
      <c r="M1327">
        <v>19</v>
      </c>
      <c r="N1327">
        <v>192</v>
      </c>
      <c r="O1327">
        <v>3</v>
      </c>
      <c r="P1327">
        <v>2</v>
      </c>
      <c r="Q1327">
        <v>1</v>
      </c>
      <c r="X1327">
        <v>6</v>
      </c>
      <c r="Y1327">
        <v>58</v>
      </c>
      <c r="Z1327">
        <v>0.02</v>
      </c>
      <c r="AA1327">
        <v>1</v>
      </c>
      <c r="AB1327">
        <v>18</v>
      </c>
    </row>
    <row r="1328" spans="1:28" x14ac:dyDescent="0.2">
      <c r="A1328">
        <v>2021</v>
      </c>
      <c r="B1328">
        <v>3</v>
      </c>
      <c r="C1328" s="260">
        <v>44256</v>
      </c>
      <c r="E1328">
        <v>605</v>
      </c>
      <c r="F1328" t="s">
        <v>280</v>
      </c>
      <c r="G1328" t="s">
        <v>281</v>
      </c>
      <c r="H1328">
        <v>588.69000000000005</v>
      </c>
      <c r="I1328">
        <v>677.31</v>
      </c>
      <c r="J1328">
        <v>581.20000000000005</v>
      </c>
      <c r="K1328">
        <v>13</v>
      </c>
      <c r="L1328">
        <v>200</v>
      </c>
      <c r="M1328">
        <v>18</v>
      </c>
      <c r="N1328">
        <v>201</v>
      </c>
      <c r="O1328">
        <v>12</v>
      </c>
      <c r="P1328">
        <v>4</v>
      </c>
      <c r="Q1328">
        <v>5</v>
      </c>
      <c r="X1328">
        <v>21</v>
      </c>
      <c r="Y1328">
        <v>345</v>
      </c>
      <c r="Z1328">
        <v>0.02</v>
      </c>
      <c r="AA1328">
        <v>1</v>
      </c>
      <c r="AB1328">
        <v>18</v>
      </c>
    </row>
    <row r="1329" spans="1:28" x14ac:dyDescent="0.2">
      <c r="A1329">
        <v>2021</v>
      </c>
      <c r="B1329">
        <v>3</v>
      </c>
      <c r="C1329" s="260">
        <v>44257</v>
      </c>
      <c r="E1329">
        <v>605</v>
      </c>
      <c r="F1329" t="s">
        <v>280</v>
      </c>
      <c r="G1329" t="s">
        <v>281</v>
      </c>
      <c r="H1329">
        <v>588.69000000000005</v>
      </c>
      <c r="I1329">
        <v>677.31</v>
      </c>
      <c r="J1329">
        <v>584.9</v>
      </c>
      <c r="K1329">
        <v>13</v>
      </c>
      <c r="L1329">
        <v>200</v>
      </c>
      <c r="M1329">
        <v>17</v>
      </c>
      <c r="N1329">
        <v>215</v>
      </c>
      <c r="O1329">
        <v>10</v>
      </c>
      <c r="P1329">
        <v>6</v>
      </c>
      <c r="Q1329">
        <v>6</v>
      </c>
      <c r="X1329">
        <v>22</v>
      </c>
      <c r="Y1329">
        <v>330</v>
      </c>
      <c r="Z1329">
        <v>0.02</v>
      </c>
      <c r="AA1329">
        <v>1</v>
      </c>
      <c r="AB1329">
        <v>18</v>
      </c>
    </row>
    <row r="1330" spans="1:28" x14ac:dyDescent="0.2">
      <c r="A1330">
        <v>2021</v>
      </c>
      <c r="B1330">
        <v>3</v>
      </c>
      <c r="C1330" s="260">
        <v>44258</v>
      </c>
      <c r="E1330">
        <v>605</v>
      </c>
      <c r="F1330" t="s">
        <v>280</v>
      </c>
      <c r="G1330" t="s">
        <v>281</v>
      </c>
      <c r="H1330">
        <v>588.69000000000005</v>
      </c>
      <c r="I1330">
        <v>677.31</v>
      </c>
      <c r="J1330">
        <v>576.29999999999995</v>
      </c>
      <c r="K1330">
        <v>13</v>
      </c>
      <c r="L1330">
        <v>200</v>
      </c>
      <c r="M1330">
        <v>17</v>
      </c>
      <c r="N1330">
        <v>215</v>
      </c>
      <c r="O1330">
        <v>8</v>
      </c>
      <c r="P1330">
        <v>4</v>
      </c>
      <c r="Q1330">
        <v>6</v>
      </c>
      <c r="X1330">
        <v>18</v>
      </c>
      <c r="Y1330">
        <v>334</v>
      </c>
      <c r="Z1330">
        <v>0.02</v>
      </c>
      <c r="AA1330">
        <v>1</v>
      </c>
      <c r="AB1330">
        <v>18</v>
      </c>
    </row>
    <row r="1331" spans="1:28" x14ac:dyDescent="0.2">
      <c r="A1331">
        <v>2021</v>
      </c>
      <c r="B1331">
        <v>3</v>
      </c>
      <c r="C1331" s="260">
        <v>44285</v>
      </c>
      <c r="E1331">
        <v>142</v>
      </c>
      <c r="F1331" t="s">
        <v>258</v>
      </c>
      <c r="G1331" t="s">
        <v>259</v>
      </c>
      <c r="H1331">
        <v>326.43</v>
      </c>
      <c r="I1331">
        <v>375.57</v>
      </c>
      <c r="J1331">
        <v>333.3</v>
      </c>
      <c r="K1331">
        <v>68</v>
      </c>
      <c r="L1331">
        <v>212</v>
      </c>
      <c r="M1331">
        <v>76</v>
      </c>
      <c r="N1331">
        <v>190</v>
      </c>
      <c r="O1331">
        <v>3</v>
      </c>
      <c r="Q1331">
        <v>2</v>
      </c>
      <c r="X1331">
        <v>5</v>
      </c>
      <c r="Y1331">
        <v>544</v>
      </c>
      <c r="Z1331">
        <v>0.02</v>
      </c>
      <c r="AA1331">
        <v>1</v>
      </c>
      <c r="AB1331">
        <v>22</v>
      </c>
    </row>
    <row r="1332" spans="1:28" x14ac:dyDescent="0.2">
      <c r="A1332">
        <v>2021</v>
      </c>
      <c r="B1332">
        <v>3</v>
      </c>
      <c r="C1332" s="260">
        <v>44257</v>
      </c>
      <c r="E1332">
        <v>140</v>
      </c>
      <c r="F1332" t="s">
        <v>211</v>
      </c>
      <c r="G1332" t="s">
        <v>212</v>
      </c>
      <c r="H1332">
        <v>451.05</v>
      </c>
      <c r="I1332">
        <v>518.95000000000005</v>
      </c>
      <c r="J1332">
        <v>473.7</v>
      </c>
      <c r="K1332">
        <v>60</v>
      </c>
      <c r="L1332">
        <v>120</v>
      </c>
      <c r="M1332">
        <v>72</v>
      </c>
      <c r="N1332">
        <v>101</v>
      </c>
      <c r="O1332">
        <v>6</v>
      </c>
      <c r="P1332">
        <v>2</v>
      </c>
      <c r="Q1332">
        <v>6</v>
      </c>
      <c r="X1332">
        <v>14</v>
      </c>
      <c r="Y1332">
        <v>791</v>
      </c>
      <c r="Z1332">
        <v>1.4999999999999999E-2</v>
      </c>
      <c r="AA1332">
        <v>1</v>
      </c>
      <c r="AB1332">
        <v>18</v>
      </c>
    </row>
    <row r="1333" spans="1:28" x14ac:dyDescent="0.2">
      <c r="A1333">
        <v>2021</v>
      </c>
      <c r="B1333">
        <v>3</v>
      </c>
      <c r="C1333" s="260">
        <v>44258</v>
      </c>
      <c r="E1333">
        <v>140</v>
      </c>
      <c r="F1333" t="s">
        <v>211</v>
      </c>
      <c r="G1333" t="s">
        <v>212</v>
      </c>
      <c r="H1333">
        <v>451.05</v>
      </c>
      <c r="I1333">
        <v>518.95000000000005</v>
      </c>
      <c r="J1333">
        <v>481.1</v>
      </c>
      <c r="K1333">
        <v>60</v>
      </c>
      <c r="L1333">
        <v>120</v>
      </c>
      <c r="M1333">
        <v>69</v>
      </c>
      <c r="N1333">
        <v>105</v>
      </c>
      <c r="O1333">
        <v>10</v>
      </c>
      <c r="Q1333">
        <v>4</v>
      </c>
      <c r="X1333">
        <v>14</v>
      </c>
      <c r="Y1333">
        <v>1540</v>
      </c>
      <c r="Z1333">
        <v>1.4999999999999999E-2</v>
      </c>
      <c r="AA1333">
        <v>1</v>
      </c>
      <c r="AB1333">
        <v>18</v>
      </c>
    </row>
    <row r="1334" spans="1:28" x14ac:dyDescent="0.2">
      <c r="A1334">
        <v>2021</v>
      </c>
      <c r="B1334">
        <v>3</v>
      </c>
      <c r="C1334" s="260">
        <v>44259</v>
      </c>
      <c r="E1334">
        <v>140</v>
      </c>
      <c r="F1334" t="s">
        <v>211</v>
      </c>
      <c r="G1334" t="s">
        <v>212</v>
      </c>
      <c r="H1334">
        <v>451.05</v>
      </c>
      <c r="I1334">
        <v>518.95000000000005</v>
      </c>
      <c r="J1334">
        <v>475.6</v>
      </c>
      <c r="K1334">
        <v>60</v>
      </c>
      <c r="L1334">
        <v>120</v>
      </c>
      <c r="M1334">
        <v>74</v>
      </c>
      <c r="N1334">
        <v>98</v>
      </c>
      <c r="O1334">
        <v>4</v>
      </c>
      <c r="Q1334">
        <v>5</v>
      </c>
      <c r="X1334">
        <v>9</v>
      </c>
      <c r="Y1334">
        <v>1584</v>
      </c>
      <c r="Z1334">
        <v>1.4999999999999999E-2</v>
      </c>
      <c r="AA1334">
        <v>1</v>
      </c>
      <c r="AB1334">
        <v>18</v>
      </c>
    </row>
    <row r="1335" spans="1:28" x14ac:dyDescent="0.2">
      <c r="A1335">
        <v>2021</v>
      </c>
      <c r="B1335">
        <v>3</v>
      </c>
      <c r="C1335" s="260">
        <v>44262</v>
      </c>
      <c r="E1335">
        <v>140</v>
      </c>
      <c r="F1335" t="s">
        <v>211</v>
      </c>
      <c r="G1335" t="s">
        <v>212</v>
      </c>
      <c r="H1335">
        <v>451.05</v>
      </c>
      <c r="I1335">
        <v>518.95000000000005</v>
      </c>
      <c r="J1335">
        <v>512.70000000000005</v>
      </c>
      <c r="K1335">
        <v>60</v>
      </c>
      <c r="L1335">
        <v>120</v>
      </c>
      <c r="M1335">
        <v>72</v>
      </c>
      <c r="N1335">
        <v>100</v>
      </c>
      <c r="O1335">
        <v>4</v>
      </c>
      <c r="P1335">
        <v>3</v>
      </c>
      <c r="Q1335">
        <v>2</v>
      </c>
      <c r="X1335">
        <v>9</v>
      </c>
      <c r="Y1335">
        <v>527</v>
      </c>
      <c r="Z1335">
        <v>1.4999999999999999E-2</v>
      </c>
      <c r="AA1335">
        <v>1</v>
      </c>
      <c r="AB1335">
        <v>18</v>
      </c>
    </row>
    <row r="1336" spans="1:28" x14ac:dyDescent="0.2">
      <c r="A1336">
        <v>2021</v>
      </c>
      <c r="B1336">
        <v>3</v>
      </c>
      <c r="C1336" s="260">
        <v>44263</v>
      </c>
      <c r="E1336">
        <v>140</v>
      </c>
      <c r="F1336" t="s">
        <v>211</v>
      </c>
      <c r="G1336" t="s">
        <v>212</v>
      </c>
      <c r="H1336">
        <v>451.05</v>
      </c>
      <c r="I1336">
        <v>518.95000000000005</v>
      </c>
      <c r="K1336">
        <v>60</v>
      </c>
      <c r="L1336">
        <v>120</v>
      </c>
      <c r="Y1336">
        <v>105</v>
      </c>
      <c r="Z1336">
        <v>1.4999999999999999E-2</v>
      </c>
      <c r="AA1336">
        <v>1</v>
      </c>
      <c r="AB1336">
        <v>18</v>
      </c>
    </row>
    <row r="1337" spans="1:28" x14ac:dyDescent="0.2">
      <c r="A1337">
        <v>2021</v>
      </c>
      <c r="B1337">
        <v>3</v>
      </c>
      <c r="C1337" s="260">
        <v>44276</v>
      </c>
      <c r="E1337">
        <v>135</v>
      </c>
      <c r="F1337" t="s">
        <v>455</v>
      </c>
      <c r="G1337" t="s">
        <v>456</v>
      </c>
      <c r="H1337">
        <v>9.8812499999999996</v>
      </c>
      <c r="I1337">
        <v>11.36875</v>
      </c>
      <c r="J1337">
        <v>10.8</v>
      </c>
      <c r="K1337">
        <v>345</v>
      </c>
      <c r="L1337">
        <v>125</v>
      </c>
      <c r="M1337">
        <v>346</v>
      </c>
      <c r="N1337">
        <v>125</v>
      </c>
      <c r="Y1337">
        <v>2400</v>
      </c>
      <c r="Z1337">
        <v>0.02</v>
      </c>
      <c r="AA1337">
        <v>1</v>
      </c>
      <c r="AB1337">
        <v>18</v>
      </c>
    </row>
    <row r="1338" spans="1:28" x14ac:dyDescent="0.2">
      <c r="A1338">
        <v>2021</v>
      </c>
      <c r="B1338">
        <v>3</v>
      </c>
      <c r="C1338" s="260">
        <v>44277</v>
      </c>
      <c r="E1338">
        <v>135</v>
      </c>
      <c r="F1338" t="s">
        <v>455</v>
      </c>
      <c r="G1338" t="s">
        <v>456</v>
      </c>
      <c r="H1338">
        <v>9.8812499999999996</v>
      </c>
      <c r="I1338">
        <v>11.36875</v>
      </c>
      <c r="K1338">
        <v>345</v>
      </c>
      <c r="L1338">
        <v>125</v>
      </c>
      <c r="Y1338">
        <v>480</v>
      </c>
      <c r="Z1338">
        <v>0.02</v>
      </c>
      <c r="AA1338">
        <v>1</v>
      </c>
      <c r="AB1338">
        <v>18</v>
      </c>
    </row>
    <row r="1339" spans="1:28" x14ac:dyDescent="0.2">
      <c r="A1339">
        <v>2021</v>
      </c>
      <c r="B1339">
        <v>3</v>
      </c>
      <c r="C1339" s="260">
        <v>44278</v>
      </c>
      <c r="E1339">
        <v>135</v>
      </c>
      <c r="F1339" t="s">
        <v>455</v>
      </c>
      <c r="G1339" t="s">
        <v>456</v>
      </c>
      <c r="H1339">
        <v>9.8812499999999996</v>
      </c>
      <c r="I1339">
        <v>11.36875</v>
      </c>
      <c r="K1339">
        <v>345</v>
      </c>
      <c r="L1339">
        <v>125</v>
      </c>
      <c r="O1339">
        <v>6</v>
      </c>
      <c r="Q1339">
        <v>6</v>
      </c>
      <c r="S1339">
        <v>10</v>
      </c>
      <c r="X1339">
        <v>22</v>
      </c>
      <c r="Y1339">
        <v>1022</v>
      </c>
      <c r="Z1339">
        <v>0.02</v>
      </c>
      <c r="AA1339">
        <v>1</v>
      </c>
      <c r="AB1339">
        <v>18</v>
      </c>
    </row>
    <row r="1340" spans="1:28" x14ac:dyDescent="0.2">
      <c r="A1340">
        <v>2021</v>
      </c>
      <c r="B1340">
        <v>3</v>
      </c>
      <c r="C1340" s="260">
        <v>44279</v>
      </c>
      <c r="E1340">
        <v>135</v>
      </c>
      <c r="F1340" t="s">
        <v>455</v>
      </c>
      <c r="G1340" t="s">
        <v>456</v>
      </c>
      <c r="H1340">
        <v>9.8812499999999996</v>
      </c>
      <c r="I1340">
        <v>11.36875</v>
      </c>
      <c r="K1340">
        <v>345</v>
      </c>
      <c r="L1340">
        <v>125</v>
      </c>
      <c r="O1340">
        <v>16</v>
      </c>
      <c r="P1340">
        <v>10</v>
      </c>
      <c r="Q1340">
        <v>15</v>
      </c>
      <c r="S1340">
        <v>6</v>
      </c>
      <c r="X1340">
        <v>47</v>
      </c>
      <c r="Y1340">
        <v>8047</v>
      </c>
      <c r="Z1340">
        <v>0.02</v>
      </c>
      <c r="AA1340">
        <v>1</v>
      </c>
      <c r="AB1340">
        <v>18</v>
      </c>
    </row>
    <row r="1341" spans="1:28" x14ac:dyDescent="0.2">
      <c r="A1341">
        <v>2021</v>
      </c>
      <c r="B1341">
        <v>3</v>
      </c>
      <c r="C1341" s="260">
        <v>44280</v>
      </c>
      <c r="E1341">
        <v>135</v>
      </c>
      <c r="F1341" t="s">
        <v>455</v>
      </c>
      <c r="G1341" t="s">
        <v>456</v>
      </c>
      <c r="H1341">
        <v>9.8812499999999996</v>
      </c>
      <c r="I1341">
        <v>11.36875</v>
      </c>
      <c r="K1341">
        <v>345</v>
      </c>
      <c r="L1341">
        <v>125</v>
      </c>
      <c r="Y1341">
        <v>1000</v>
      </c>
      <c r="Z1341">
        <v>0.02</v>
      </c>
      <c r="AA1341">
        <v>1</v>
      </c>
      <c r="AB1341">
        <v>18</v>
      </c>
    </row>
    <row r="1342" spans="1:28" x14ac:dyDescent="0.2">
      <c r="A1342">
        <v>2021</v>
      </c>
      <c r="B1342">
        <v>3</v>
      </c>
      <c r="C1342" s="260">
        <v>44259</v>
      </c>
      <c r="E1342">
        <v>134</v>
      </c>
      <c r="F1342" t="s">
        <v>448</v>
      </c>
      <c r="G1342" t="s">
        <v>449</v>
      </c>
      <c r="H1342">
        <v>9.2205624999999998</v>
      </c>
      <c r="I1342">
        <v>10.60860417</v>
      </c>
      <c r="J1342">
        <v>11.3</v>
      </c>
      <c r="K1342">
        <v>429</v>
      </c>
      <c r="L1342">
        <v>101</v>
      </c>
      <c r="M1342">
        <v>372</v>
      </c>
      <c r="N1342">
        <v>116</v>
      </c>
      <c r="Q1342">
        <v>12</v>
      </c>
      <c r="X1342">
        <v>12</v>
      </c>
      <c r="Y1342">
        <v>1712</v>
      </c>
      <c r="Z1342">
        <v>0.02</v>
      </c>
      <c r="AA1342">
        <v>1</v>
      </c>
      <c r="AB1342">
        <v>18</v>
      </c>
    </row>
    <row r="1343" spans="1:28" x14ac:dyDescent="0.2">
      <c r="A1343">
        <v>2021</v>
      </c>
      <c r="B1343">
        <v>3</v>
      </c>
      <c r="C1343" s="260">
        <v>44262</v>
      </c>
      <c r="E1343">
        <v>134</v>
      </c>
      <c r="F1343" t="s">
        <v>448</v>
      </c>
      <c r="G1343" t="s">
        <v>449</v>
      </c>
      <c r="H1343">
        <v>9.2205624999999998</v>
      </c>
      <c r="I1343">
        <v>10.60860417</v>
      </c>
      <c r="J1343">
        <v>10.8</v>
      </c>
      <c r="K1343">
        <v>429</v>
      </c>
      <c r="L1343">
        <v>101</v>
      </c>
      <c r="M1343">
        <v>415</v>
      </c>
      <c r="N1343">
        <v>104</v>
      </c>
      <c r="O1343">
        <v>10</v>
      </c>
      <c r="Q1343">
        <v>8</v>
      </c>
      <c r="X1343">
        <v>18</v>
      </c>
      <c r="Y1343">
        <v>2718</v>
      </c>
      <c r="Z1343">
        <v>0.02</v>
      </c>
      <c r="AA1343">
        <v>1</v>
      </c>
      <c r="AB1343">
        <v>18</v>
      </c>
    </row>
    <row r="1344" spans="1:28" x14ac:dyDescent="0.2">
      <c r="A1344">
        <v>2021</v>
      </c>
      <c r="B1344">
        <v>3</v>
      </c>
      <c r="C1344" s="260">
        <v>44263</v>
      </c>
      <c r="E1344">
        <v>134</v>
      </c>
      <c r="F1344" t="s">
        <v>448</v>
      </c>
      <c r="G1344" t="s">
        <v>449</v>
      </c>
      <c r="H1344">
        <v>9.2205624999999998</v>
      </c>
      <c r="I1344">
        <v>10.60860417</v>
      </c>
      <c r="K1344">
        <v>429</v>
      </c>
      <c r="L1344">
        <v>101</v>
      </c>
      <c r="O1344">
        <v>2</v>
      </c>
      <c r="P1344">
        <v>4</v>
      </c>
      <c r="Q1344">
        <v>2</v>
      </c>
      <c r="X1344">
        <v>8</v>
      </c>
      <c r="Y1344">
        <v>908</v>
      </c>
      <c r="Z1344">
        <v>0.02</v>
      </c>
      <c r="AA1344">
        <v>1</v>
      </c>
      <c r="AB1344">
        <v>18</v>
      </c>
    </row>
    <row r="1345" spans="1:28" x14ac:dyDescent="0.2">
      <c r="A1345">
        <v>2021</v>
      </c>
      <c r="B1345">
        <v>3</v>
      </c>
      <c r="C1345" s="260">
        <v>44264</v>
      </c>
      <c r="E1345">
        <v>134</v>
      </c>
      <c r="F1345" t="s">
        <v>448</v>
      </c>
      <c r="G1345" t="s">
        <v>449</v>
      </c>
      <c r="H1345">
        <v>9.2205624999999998</v>
      </c>
      <c r="I1345">
        <v>10.60860417</v>
      </c>
      <c r="J1345">
        <v>10.8</v>
      </c>
      <c r="K1345">
        <v>429</v>
      </c>
      <c r="L1345">
        <v>101</v>
      </c>
      <c r="M1345">
        <v>404</v>
      </c>
      <c r="N1345">
        <v>107</v>
      </c>
      <c r="O1345">
        <v>10</v>
      </c>
      <c r="P1345">
        <v>12</v>
      </c>
      <c r="Q1345">
        <v>13</v>
      </c>
      <c r="X1345">
        <v>35</v>
      </c>
      <c r="Y1345">
        <v>4535</v>
      </c>
      <c r="Z1345">
        <v>0.02</v>
      </c>
      <c r="AA1345">
        <v>1</v>
      </c>
      <c r="AB1345">
        <v>18</v>
      </c>
    </row>
    <row r="1346" spans="1:28" x14ac:dyDescent="0.2">
      <c r="A1346">
        <v>2021</v>
      </c>
      <c r="B1346">
        <v>3</v>
      </c>
      <c r="C1346" s="260">
        <v>44265</v>
      </c>
      <c r="E1346">
        <v>134</v>
      </c>
      <c r="F1346" t="s">
        <v>448</v>
      </c>
      <c r="G1346" t="s">
        <v>449</v>
      </c>
      <c r="H1346">
        <v>9.2205624999999998</v>
      </c>
      <c r="I1346">
        <v>10.60860417</v>
      </c>
      <c r="J1346">
        <v>10.199999999999999</v>
      </c>
      <c r="K1346">
        <v>429</v>
      </c>
      <c r="L1346">
        <v>101</v>
      </c>
      <c r="M1346">
        <v>432</v>
      </c>
      <c r="N1346">
        <v>100</v>
      </c>
      <c r="O1346">
        <v>7</v>
      </c>
      <c r="P1346">
        <v>12</v>
      </c>
      <c r="S1346">
        <v>5</v>
      </c>
      <c r="X1346">
        <v>24</v>
      </c>
      <c r="Y1346">
        <v>2424</v>
      </c>
      <c r="Z1346">
        <v>0.02</v>
      </c>
      <c r="AA1346">
        <v>1</v>
      </c>
      <c r="AB1346">
        <v>18</v>
      </c>
    </row>
    <row r="1347" spans="1:28" x14ac:dyDescent="0.2">
      <c r="A1347">
        <v>2021</v>
      </c>
      <c r="B1347">
        <v>3</v>
      </c>
      <c r="C1347" s="260">
        <v>44269</v>
      </c>
      <c r="E1347">
        <v>134</v>
      </c>
      <c r="F1347" t="s">
        <v>448</v>
      </c>
      <c r="G1347" t="s">
        <v>449</v>
      </c>
      <c r="H1347">
        <v>9.2205624999999998</v>
      </c>
      <c r="I1347">
        <v>10.60860417</v>
      </c>
      <c r="J1347">
        <v>11</v>
      </c>
      <c r="K1347">
        <v>429</v>
      </c>
      <c r="L1347">
        <v>101</v>
      </c>
      <c r="M1347">
        <v>396</v>
      </c>
      <c r="N1347">
        <v>109</v>
      </c>
      <c r="O1347">
        <v>10</v>
      </c>
      <c r="Q1347">
        <v>12</v>
      </c>
      <c r="X1347">
        <v>22</v>
      </c>
      <c r="Y1347">
        <v>1822</v>
      </c>
      <c r="Z1347">
        <v>0.02</v>
      </c>
      <c r="AA1347">
        <v>1</v>
      </c>
      <c r="AB1347">
        <v>18</v>
      </c>
    </row>
    <row r="1348" spans="1:28" x14ac:dyDescent="0.2">
      <c r="A1348">
        <v>2021</v>
      </c>
      <c r="B1348">
        <v>3</v>
      </c>
      <c r="C1348" s="260">
        <v>44270</v>
      </c>
      <c r="E1348">
        <v>134</v>
      </c>
      <c r="F1348" t="s">
        <v>448</v>
      </c>
      <c r="G1348" t="s">
        <v>449</v>
      </c>
      <c r="H1348">
        <v>9.2205624999999998</v>
      </c>
      <c r="I1348">
        <v>10.60860417</v>
      </c>
      <c r="J1348">
        <v>12</v>
      </c>
      <c r="K1348">
        <v>429</v>
      </c>
      <c r="L1348">
        <v>101</v>
      </c>
      <c r="M1348">
        <v>366</v>
      </c>
      <c r="N1348">
        <v>118</v>
      </c>
      <c r="O1348">
        <v>10</v>
      </c>
      <c r="Q1348">
        <v>6</v>
      </c>
      <c r="X1348">
        <v>16</v>
      </c>
      <c r="Y1348">
        <v>1456</v>
      </c>
      <c r="Z1348">
        <v>0.02</v>
      </c>
      <c r="AA1348">
        <v>1</v>
      </c>
      <c r="AB1348">
        <v>18</v>
      </c>
    </row>
    <row r="1349" spans="1:28" x14ac:dyDescent="0.2">
      <c r="A1349">
        <v>2021</v>
      </c>
      <c r="B1349">
        <v>3</v>
      </c>
      <c r="C1349" s="260">
        <v>44271</v>
      </c>
      <c r="E1349">
        <v>134</v>
      </c>
      <c r="F1349" t="s">
        <v>448</v>
      </c>
      <c r="G1349" t="s">
        <v>449</v>
      </c>
      <c r="H1349">
        <v>9.2205624999999998</v>
      </c>
      <c r="I1349">
        <v>10.60860417</v>
      </c>
      <c r="K1349">
        <v>429</v>
      </c>
      <c r="L1349">
        <v>101</v>
      </c>
      <c r="Y1349">
        <v>480</v>
      </c>
      <c r="Z1349">
        <v>0.02</v>
      </c>
      <c r="AA1349">
        <v>1</v>
      </c>
      <c r="AB1349">
        <v>18</v>
      </c>
    </row>
    <row r="1350" spans="1:28" x14ac:dyDescent="0.2">
      <c r="A1350">
        <v>2021</v>
      </c>
      <c r="B1350">
        <v>3</v>
      </c>
      <c r="C1350" s="260">
        <v>44272</v>
      </c>
      <c r="E1350">
        <v>134</v>
      </c>
      <c r="F1350" t="s">
        <v>448</v>
      </c>
      <c r="G1350" t="s">
        <v>449</v>
      </c>
      <c r="H1350">
        <v>9.2205624999999998</v>
      </c>
      <c r="I1350">
        <v>10.60860417</v>
      </c>
      <c r="J1350">
        <v>10.6</v>
      </c>
      <c r="K1350">
        <v>429</v>
      </c>
      <c r="L1350">
        <v>101</v>
      </c>
      <c r="M1350">
        <v>409</v>
      </c>
      <c r="N1350">
        <v>106</v>
      </c>
      <c r="O1350">
        <v>14</v>
      </c>
      <c r="P1350">
        <v>16</v>
      </c>
      <c r="Q1350">
        <v>10</v>
      </c>
      <c r="X1350">
        <v>40</v>
      </c>
      <c r="Y1350">
        <v>4840</v>
      </c>
      <c r="Z1350">
        <v>0.02</v>
      </c>
      <c r="AA1350">
        <v>1</v>
      </c>
      <c r="AB1350">
        <v>18</v>
      </c>
    </row>
    <row r="1351" spans="1:28" x14ac:dyDescent="0.2">
      <c r="A1351">
        <v>2021</v>
      </c>
      <c r="B1351">
        <v>3</v>
      </c>
      <c r="C1351" s="260">
        <v>44273</v>
      </c>
      <c r="E1351">
        <v>134</v>
      </c>
      <c r="F1351" t="s">
        <v>448</v>
      </c>
      <c r="G1351" t="s">
        <v>449</v>
      </c>
      <c r="H1351">
        <v>9.2205624999999998</v>
      </c>
      <c r="I1351">
        <v>10.60860417</v>
      </c>
      <c r="K1351">
        <v>429</v>
      </c>
      <c r="L1351">
        <v>101</v>
      </c>
      <c r="P1351">
        <v>10</v>
      </c>
      <c r="Q1351">
        <v>20</v>
      </c>
      <c r="X1351">
        <v>30</v>
      </c>
      <c r="Y1351">
        <v>3030</v>
      </c>
      <c r="Z1351">
        <v>0.02</v>
      </c>
      <c r="AA1351">
        <v>1</v>
      </c>
      <c r="AB1351">
        <v>18</v>
      </c>
    </row>
    <row r="1352" spans="1:28" x14ac:dyDescent="0.2">
      <c r="A1352">
        <v>2021</v>
      </c>
      <c r="B1352">
        <v>3</v>
      </c>
      <c r="C1352" s="260">
        <v>44262</v>
      </c>
      <c r="E1352">
        <v>131</v>
      </c>
      <c r="F1352" t="s">
        <v>197</v>
      </c>
      <c r="G1352" t="s">
        <v>198</v>
      </c>
      <c r="H1352">
        <v>9.3000000000000007</v>
      </c>
      <c r="I1352">
        <v>10.7</v>
      </c>
      <c r="J1352">
        <v>9.9</v>
      </c>
      <c r="K1352">
        <v>772</v>
      </c>
      <c r="L1352">
        <v>117</v>
      </c>
      <c r="M1352">
        <v>1034</v>
      </c>
      <c r="N1352">
        <v>87</v>
      </c>
      <c r="O1352">
        <v>10</v>
      </c>
      <c r="Q1352">
        <v>6</v>
      </c>
      <c r="X1352">
        <v>16</v>
      </c>
      <c r="Y1352">
        <v>5616</v>
      </c>
      <c r="Z1352">
        <v>0.02</v>
      </c>
      <c r="AA1352">
        <v>1</v>
      </c>
      <c r="AB1352">
        <v>18</v>
      </c>
    </row>
    <row r="1353" spans="1:28" x14ac:dyDescent="0.2">
      <c r="A1353">
        <v>2021</v>
      </c>
      <c r="B1353">
        <v>3</v>
      </c>
      <c r="C1353" s="260">
        <v>44263</v>
      </c>
      <c r="E1353">
        <v>131</v>
      </c>
      <c r="F1353" t="s">
        <v>197</v>
      </c>
      <c r="G1353" t="s">
        <v>198</v>
      </c>
      <c r="H1353">
        <v>9.3000000000000007</v>
      </c>
      <c r="I1353">
        <v>10.7</v>
      </c>
      <c r="J1353">
        <v>10.1</v>
      </c>
      <c r="K1353">
        <v>772</v>
      </c>
      <c r="L1353">
        <v>117</v>
      </c>
      <c r="M1353">
        <v>1047</v>
      </c>
      <c r="N1353">
        <v>86</v>
      </c>
      <c r="O1353">
        <v>10</v>
      </c>
      <c r="Q1353">
        <v>12</v>
      </c>
      <c r="X1353">
        <v>22</v>
      </c>
      <c r="Y1353">
        <v>10822</v>
      </c>
      <c r="Z1353">
        <v>0.02</v>
      </c>
      <c r="AA1353">
        <v>1</v>
      </c>
      <c r="AB1353">
        <v>18</v>
      </c>
    </row>
    <row r="1354" spans="1:28" x14ac:dyDescent="0.2">
      <c r="A1354">
        <v>2021</v>
      </c>
      <c r="B1354">
        <v>3</v>
      </c>
      <c r="C1354" s="260">
        <v>44264</v>
      </c>
      <c r="E1354">
        <v>131</v>
      </c>
      <c r="F1354" t="s">
        <v>197</v>
      </c>
      <c r="G1354" t="s">
        <v>198</v>
      </c>
      <c r="H1354">
        <v>9.3000000000000007</v>
      </c>
      <c r="I1354">
        <v>10.7</v>
      </c>
      <c r="J1354">
        <v>12</v>
      </c>
      <c r="K1354">
        <v>772</v>
      </c>
      <c r="L1354">
        <v>117</v>
      </c>
      <c r="M1354">
        <v>909</v>
      </c>
      <c r="N1354">
        <v>99</v>
      </c>
      <c r="O1354">
        <v>4</v>
      </c>
      <c r="P1354">
        <v>6</v>
      </c>
      <c r="Q1354">
        <v>6</v>
      </c>
      <c r="X1354">
        <v>16</v>
      </c>
      <c r="Y1354">
        <v>4416</v>
      </c>
      <c r="Z1354">
        <v>0.02</v>
      </c>
      <c r="AA1354">
        <v>1</v>
      </c>
      <c r="AB1354">
        <v>18</v>
      </c>
    </row>
    <row r="1355" spans="1:28" x14ac:dyDescent="0.2">
      <c r="A1355">
        <v>2021</v>
      </c>
      <c r="B1355">
        <v>3</v>
      </c>
      <c r="C1355" s="260">
        <v>44278</v>
      </c>
      <c r="E1355">
        <v>131</v>
      </c>
      <c r="F1355" t="s">
        <v>197</v>
      </c>
      <c r="G1355" t="s">
        <v>198</v>
      </c>
      <c r="H1355">
        <v>9.3000000000000007</v>
      </c>
      <c r="I1355">
        <v>10.7</v>
      </c>
      <c r="J1355">
        <v>9.8000000000000007</v>
      </c>
      <c r="K1355">
        <v>772</v>
      </c>
      <c r="L1355">
        <v>117</v>
      </c>
      <c r="M1355">
        <v>944</v>
      </c>
      <c r="N1355">
        <v>95</v>
      </c>
      <c r="O1355">
        <v>12</v>
      </c>
      <c r="P1355">
        <v>15</v>
      </c>
      <c r="Q1355">
        <v>10</v>
      </c>
      <c r="X1355">
        <v>37</v>
      </c>
      <c r="Y1355">
        <v>4837</v>
      </c>
      <c r="Z1355">
        <v>0.02</v>
      </c>
      <c r="AA1355">
        <v>1</v>
      </c>
      <c r="AB1355">
        <v>18</v>
      </c>
    </row>
    <row r="1356" spans="1:28" x14ac:dyDescent="0.2">
      <c r="A1356">
        <v>2021</v>
      </c>
      <c r="B1356">
        <v>3</v>
      </c>
      <c r="C1356" s="260">
        <v>44279</v>
      </c>
      <c r="E1356">
        <v>131</v>
      </c>
      <c r="F1356" t="s">
        <v>197</v>
      </c>
      <c r="G1356" t="s">
        <v>198</v>
      </c>
      <c r="H1356">
        <v>9.3000000000000007</v>
      </c>
      <c r="I1356">
        <v>10.7</v>
      </c>
      <c r="J1356">
        <v>9.5</v>
      </c>
      <c r="K1356">
        <v>772</v>
      </c>
      <c r="L1356">
        <v>117</v>
      </c>
      <c r="M1356">
        <v>1017</v>
      </c>
      <c r="N1356">
        <v>89</v>
      </c>
      <c r="O1356">
        <v>16</v>
      </c>
      <c r="P1356">
        <v>12</v>
      </c>
      <c r="Q1356">
        <v>19</v>
      </c>
      <c r="X1356">
        <v>47</v>
      </c>
      <c r="Y1356">
        <v>23647</v>
      </c>
      <c r="Z1356">
        <v>0.02</v>
      </c>
      <c r="AA1356">
        <v>1</v>
      </c>
      <c r="AB1356">
        <v>18</v>
      </c>
    </row>
    <row r="1357" spans="1:28" x14ac:dyDescent="0.2">
      <c r="A1357">
        <v>2021</v>
      </c>
      <c r="B1357">
        <v>3</v>
      </c>
      <c r="C1357" s="260">
        <v>44280</v>
      </c>
      <c r="E1357">
        <v>131</v>
      </c>
      <c r="F1357" t="s">
        <v>197</v>
      </c>
      <c r="G1357" t="s">
        <v>198</v>
      </c>
      <c r="H1357">
        <v>9.3000000000000007</v>
      </c>
      <c r="I1357">
        <v>10.7</v>
      </c>
      <c r="J1357">
        <v>9.8000000000000007</v>
      </c>
      <c r="K1357">
        <v>772</v>
      </c>
      <c r="L1357">
        <v>117</v>
      </c>
      <c r="M1357">
        <v>1034</v>
      </c>
      <c r="N1357">
        <v>87</v>
      </c>
      <c r="O1357">
        <v>10</v>
      </c>
      <c r="P1357">
        <v>12</v>
      </c>
      <c r="Q1357">
        <v>4</v>
      </c>
      <c r="X1357">
        <v>26</v>
      </c>
      <c r="Y1357">
        <v>11226</v>
      </c>
      <c r="Z1357">
        <v>0.02</v>
      </c>
      <c r="AA1357">
        <v>1</v>
      </c>
      <c r="AB1357">
        <v>18</v>
      </c>
    </row>
    <row r="1358" spans="1:28" x14ac:dyDescent="0.2">
      <c r="A1358">
        <v>2021</v>
      </c>
      <c r="B1358">
        <v>3</v>
      </c>
      <c r="C1358" s="260">
        <v>44283</v>
      </c>
      <c r="E1358">
        <v>131</v>
      </c>
      <c r="F1358" t="s">
        <v>197</v>
      </c>
      <c r="G1358" t="s">
        <v>198</v>
      </c>
      <c r="H1358">
        <v>9.3000000000000007</v>
      </c>
      <c r="I1358">
        <v>10.7</v>
      </c>
      <c r="J1358">
        <v>10.199999999999999</v>
      </c>
      <c r="K1358">
        <v>772</v>
      </c>
      <c r="L1358">
        <v>117</v>
      </c>
      <c r="M1358">
        <v>1000</v>
      </c>
      <c r="N1358">
        <v>90</v>
      </c>
      <c r="O1358">
        <v>8</v>
      </c>
      <c r="Q1358">
        <v>12</v>
      </c>
      <c r="X1358">
        <v>20</v>
      </c>
      <c r="Y1358">
        <v>4820</v>
      </c>
      <c r="Z1358">
        <v>0.02</v>
      </c>
      <c r="AA1358">
        <v>1</v>
      </c>
      <c r="AB1358">
        <v>18</v>
      </c>
    </row>
    <row r="1359" spans="1:28" x14ac:dyDescent="0.2">
      <c r="A1359">
        <v>2021</v>
      </c>
      <c r="B1359">
        <v>3</v>
      </c>
      <c r="C1359" s="260">
        <v>44284</v>
      </c>
      <c r="E1359">
        <v>131</v>
      </c>
      <c r="F1359" t="s">
        <v>197</v>
      </c>
      <c r="G1359" t="s">
        <v>198</v>
      </c>
      <c r="H1359">
        <v>9.3000000000000007</v>
      </c>
      <c r="I1359">
        <v>10.7</v>
      </c>
      <c r="J1359">
        <v>8.6999999999999993</v>
      </c>
      <c r="K1359">
        <v>772</v>
      </c>
      <c r="L1359">
        <v>117</v>
      </c>
      <c r="M1359">
        <v>1000</v>
      </c>
      <c r="N1359">
        <v>90</v>
      </c>
      <c r="O1359">
        <v>2</v>
      </c>
      <c r="Q1359">
        <v>6</v>
      </c>
      <c r="X1359">
        <v>8</v>
      </c>
      <c r="Y1359">
        <v>1408</v>
      </c>
      <c r="Z1359">
        <v>0.02</v>
      </c>
      <c r="AA1359">
        <v>1</v>
      </c>
      <c r="AB1359">
        <v>18</v>
      </c>
    </row>
    <row r="1360" spans="1:28" x14ac:dyDescent="0.2">
      <c r="A1360">
        <v>2021</v>
      </c>
      <c r="B1360">
        <v>3</v>
      </c>
      <c r="C1360" s="260">
        <v>44257</v>
      </c>
      <c r="E1360">
        <v>130</v>
      </c>
      <c r="F1360" t="s">
        <v>386</v>
      </c>
      <c r="G1360" t="s">
        <v>387</v>
      </c>
      <c r="H1360">
        <v>11.16</v>
      </c>
      <c r="I1360">
        <v>12.84</v>
      </c>
      <c r="J1360">
        <v>11.5</v>
      </c>
      <c r="K1360">
        <v>336</v>
      </c>
      <c r="L1360">
        <v>96</v>
      </c>
      <c r="M1360">
        <v>279</v>
      </c>
      <c r="N1360">
        <v>116</v>
      </c>
      <c r="O1360">
        <v>10</v>
      </c>
      <c r="Q1360">
        <v>8</v>
      </c>
      <c r="X1360">
        <v>18</v>
      </c>
      <c r="Y1360">
        <v>3618</v>
      </c>
      <c r="Z1360">
        <v>0.02</v>
      </c>
      <c r="AA1360">
        <v>1</v>
      </c>
      <c r="AB1360">
        <v>18</v>
      </c>
    </row>
    <row r="1361" spans="1:28" x14ac:dyDescent="0.2">
      <c r="A1361">
        <v>2021</v>
      </c>
      <c r="B1361">
        <v>3</v>
      </c>
      <c r="C1361" s="260">
        <v>44258</v>
      </c>
      <c r="E1361">
        <v>130</v>
      </c>
      <c r="F1361" t="s">
        <v>386</v>
      </c>
      <c r="G1361" t="s">
        <v>387</v>
      </c>
      <c r="H1361">
        <v>11.16</v>
      </c>
      <c r="I1361">
        <v>12.84</v>
      </c>
      <c r="J1361">
        <v>12.7</v>
      </c>
      <c r="K1361">
        <v>336</v>
      </c>
      <c r="L1361">
        <v>96</v>
      </c>
      <c r="M1361">
        <v>278</v>
      </c>
      <c r="N1361">
        <v>117</v>
      </c>
      <c r="O1361">
        <v>10</v>
      </c>
      <c r="Q1361">
        <v>12</v>
      </c>
      <c r="X1361">
        <v>22</v>
      </c>
      <c r="Y1361">
        <v>3622</v>
      </c>
      <c r="Z1361">
        <v>0.02</v>
      </c>
      <c r="AA1361">
        <v>1</v>
      </c>
      <c r="AB1361">
        <v>18</v>
      </c>
    </row>
    <row r="1362" spans="1:28" x14ac:dyDescent="0.2">
      <c r="A1362">
        <v>2021</v>
      </c>
      <c r="B1362">
        <v>3</v>
      </c>
      <c r="C1362" s="260">
        <v>44277</v>
      </c>
      <c r="E1362">
        <v>130</v>
      </c>
      <c r="F1362" t="s">
        <v>386</v>
      </c>
      <c r="G1362" t="s">
        <v>387</v>
      </c>
      <c r="H1362">
        <v>11.16</v>
      </c>
      <c r="I1362">
        <v>12.84</v>
      </c>
      <c r="J1362">
        <v>12.1</v>
      </c>
      <c r="K1362">
        <v>336</v>
      </c>
      <c r="L1362">
        <v>96</v>
      </c>
      <c r="M1362">
        <v>277</v>
      </c>
      <c r="N1362">
        <v>117</v>
      </c>
      <c r="O1362">
        <v>10</v>
      </c>
      <c r="Q1362">
        <v>12</v>
      </c>
      <c r="X1362">
        <v>22</v>
      </c>
      <c r="Y1362">
        <v>1622</v>
      </c>
      <c r="Z1362">
        <v>0.02</v>
      </c>
      <c r="AA1362">
        <v>1</v>
      </c>
      <c r="AB1362">
        <v>18</v>
      </c>
    </row>
    <row r="1363" spans="1:28" x14ac:dyDescent="0.2">
      <c r="A1363">
        <v>2021</v>
      </c>
      <c r="B1363">
        <v>3</v>
      </c>
      <c r="C1363" s="260">
        <v>44280</v>
      </c>
      <c r="E1363">
        <v>130</v>
      </c>
      <c r="F1363" t="s">
        <v>386</v>
      </c>
      <c r="G1363" t="s">
        <v>387</v>
      </c>
      <c r="H1363">
        <v>11.16</v>
      </c>
      <c r="I1363">
        <v>12.84</v>
      </c>
      <c r="J1363">
        <v>11.8</v>
      </c>
      <c r="K1363">
        <v>336</v>
      </c>
      <c r="L1363">
        <v>96</v>
      </c>
      <c r="M1363">
        <v>318</v>
      </c>
      <c r="N1363">
        <v>102</v>
      </c>
      <c r="O1363">
        <v>8</v>
      </c>
      <c r="P1363">
        <v>12</v>
      </c>
      <c r="Q1363">
        <v>10</v>
      </c>
      <c r="X1363">
        <v>30</v>
      </c>
      <c r="Y1363">
        <v>30</v>
      </c>
      <c r="Z1363">
        <v>0.02</v>
      </c>
      <c r="AA1363">
        <v>1</v>
      </c>
      <c r="AB1363">
        <v>18</v>
      </c>
    </row>
    <row r="1364" spans="1:28" x14ac:dyDescent="0.2">
      <c r="A1364">
        <v>2021</v>
      </c>
      <c r="B1364">
        <v>3</v>
      </c>
      <c r="C1364" s="260">
        <v>44270</v>
      </c>
      <c r="E1364">
        <v>81</v>
      </c>
      <c r="F1364" t="s">
        <v>415</v>
      </c>
      <c r="G1364" t="s">
        <v>416</v>
      </c>
      <c r="H1364">
        <v>360.84</v>
      </c>
      <c r="I1364">
        <v>415.16</v>
      </c>
      <c r="J1364">
        <v>384</v>
      </c>
      <c r="K1364">
        <v>60</v>
      </c>
      <c r="L1364">
        <v>120</v>
      </c>
      <c r="M1364">
        <v>73</v>
      </c>
      <c r="N1364">
        <v>99</v>
      </c>
      <c r="O1364">
        <v>6</v>
      </c>
      <c r="P1364">
        <v>4</v>
      </c>
      <c r="Q1364">
        <v>5</v>
      </c>
      <c r="X1364">
        <v>15</v>
      </c>
      <c r="Y1364">
        <v>725</v>
      </c>
      <c r="Z1364">
        <v>1.4999999999999999E-2</v>
      </c>
      <c r="AA1364">
        <v>1</v>
      </c>
      <c r="AB1364">
        <v>22</v>
      </c>
    </row>
    <row r="1365" spans="1:28" x14ac:dyDescent="0.2">
      <c r="A1365">
        <v>2021</v>
      </c>
      <c r="B1365">
        <v>3</v>
      </c>
      <c r="C1365" s="260">
        <v>44271</v>
      </c>
      <c r="E1365">
        <v>81</v>
      </c>
      <c r="F1365" t="s">
        <v>415</v>
      </c>
      <c r="G1365" t="s">
        <v>416</v>
      </c>
      <c r="H1365">
        <v>360.84</v>
      </c>
      <c r="I1365">
        <v>415.16</v>
      </c>
      <c r="J1365">
        <v>404</v>
      </c>
      <c r="K1365">
        <v>60</v>
      </c>
      <c r="L1365">
        <v>120</v>
      </c>
      <c r="M1365">
        <v>67</v>
      </c>
      <c r="N1365">
        <v>108</v>
      </c>
      <c r="O1365">
        <v>12</v>
      </c>
      <c r="Q1365">
        <v>12</v>
      </c>
      <c r="X1365">
        <v>24</v>
      </c>
      <c r="Y1365">
        <v>1364</v>
      </c>
      <c r="Z1365">
        <v>1.4999999999999999E-2</v>
      </c>
      <c r="AA1365">
        <v>1</v>
      </c>
      <c r="AB1365">
        <v>22</v>
      </c>
    </row>
    <row r="1366" spans="1:28" x14ac:dyDescent="0.2">
      <c r="A1366">
        <v>2021</v>
      </c>
      <c r="B1366">
        <v>3</v>
      </c>
      <c r="C1366" s="260">
        <v>44272</v>
      </c>
      <c r="E1366">
        <v>81</v>
      </c>
      <c r="F1366" t="s">
        <v>415</v>
      </c>
      <c r="G1366" t="s">
        <v>416</v>
      </c>
      <c r="H1366">
        <v>360.84</v>
      </c>
      <c r="I1366">
        <v>415.16</v>
      </c>
      <c r="J1366">
        <v>345</v>
      </c>
      <c r="K1366">
        <v>60</v>
      </c>
      <c r="L1366">
        <v>120</v>
      </c>
      <c r="M1366">
        <v>67</v>
      </c>
      <c r="N1366">
        <v>108</v>
      </c>
      <c r="O1366">
        <v>2</v>
      </c>
      <c r="Q1366">
        <v>2</v>
      </c>
      <c r="X1366">
        <v>4</v>
      </c>
      <c r="Y1366">
        <v>204</v>
      </c>
      <c r="Z1366">
        <v>1.4999999999999999E-2</v>
      </c>
      <c r="AA1366">
        <v>1</v>
      </c>
      <c r="AB1366">
        <v>22</v>
      </c>
    </row>
    <row r="1367" spans="1:28" x14ac:dyDescent="0.2">
      <c r="A1367">
        <v>2021</v>
      </c>
      <c r="B1367">
        <v>3</v>
      </c>
      <c r="C1367" s="260">
        <v>44265</v>
      </c>
      <c r="E1367">
        <v>623</v>
      </c>
      <c r="F1367" t="s">
        <v>224</v>
      </c>
      <c r="G1367" t="s">
        <v>225</v>
      </c>
      <c r="H1367">
        <v>551.02009999999996</v>
      </c>
      <c r="I1367">
        <v>646.97990000000004</v>
      </c>
      <c r="J1367">
        <v>647.5</v>
      </c>
      <c r="K1367">
        <v>18</v>
      </c>
      <c r="L1367">
        <v>200</v>
      </c>
      <c r="M1367">
        <v>27</v>
      </c>
      <c r="N1367">
        <v>133</v>
      </c>
      <c r="O1367">
        <v>1</v>
      </c>
      <c r="Q1367">
        <v>2</v>
      </c>
      <c r="X1367">
        <v>3</v>
      </c>
      <c r="Y1367">
        <v>78</v>
      </c>
      <c r="Z1367">
        <v>1.4999999999999999E-2</v>
      </c>
      <c r="AA1367">
        <v>1</v>
      </c>
      <c r="AB1367">
        <v>25</v>
      </c>
    </row>
    <row r="1368" spans="1:28" x14ac:dyDescent="0.2">
      <c r="A1368">
        <v>2021</v>
      </c>
      <c r="B1368">
        <v>3</v>
      </c>
      <c r="C1368" s="260">
        <v>44269</v>
      </c>
      <c r="E1368">
        <v>623</v>
      </c>
      <c r="F1368" t="s">
        <v>224</v>
      </c>
      <c r="G1368" t="s">
        <v>225</v>
      </c>
      <c r="H1368">
        <v>551.02009999999996</v>
      </c>
      <c r="I1368">
        <v>646.97990000000004</v>
      </c>
      <c r="J1368">
        <v>622.4</v>
      </c>
      <c r="K1368">
        <v>18</v>
      </c>
      <c r="L1368">
        <v>200</v>
      </c>
      <c r="M1368">
        <v>26</v>
      </c>
      <c r="N1368">
        <v>139</v>
      </c>
      <c r="O1368">
        <v>4</v>
      </c>
      <c r="P1368">
        <v>1</v>
      </c>
      <c r="Q1368">
        <v>5</v>
      </c>
      <c r="X1368">
        <v>10</v>
      </c>
      <c r="Y1368">
        <v>445</v>
      </c>
      <c r="Z1368">
        <v>1.4999999999999999E-2</v>
      </c>
      <c r="AA1368">
        <v>1</v>
      </c>
      <c r="AB1368">
        <v>25</v>
      </c>
    </row>
    <row r="1369" spans="1:28" x14ac:dyDescent="0.2">
      <c r="A1369">
        <v>2021</v>
      </c>
      <c r="B1369">
        <v>3</v>
      </c>
      <c r="C1369" s="260">
        <v>44270</v>
      </c>
      <c r="E1369">
        <v>623</v>
      </c>
      <c r="F1369" t="s">
        <v>224</v>
      </c>
      <c r="G1369" t="s">
        <v>225</v>
      </c>
      <c r="H1369">
        <v>551.02009999999996</v>
      </c>
      <c r="I1369">
        <v>646.97990000000004</v>
      </c>
      <c r="J1369">
        <v>609.9</v>
      </c>
      <c r="K1369">
        <v>18</v>
      </c>
      <c r="L1369">
        <v>200</v>
      </c>
      <c r="M1369">
        <v>23</v>
      </c>
      <c r="N1369">
        <v>155</v>
      </c>
      <c r="O1369">
        <v>3</v>
      </c>
      <c r="P1369">
        <v>2</v>
      </c>
      <c r="Q1369">
        <v>4</v>
      </c>
      <c r="X1369">
        <v>9</v>
      </c>
      <c r="Y1369">
        <v>534</v>
      </c>
      <c r="Z1369">
        <v>1.4999999999999999E-2</v>
      </c>
      <c r="AA1369">
        <v>1</v>
      </c>
      <c r="AB1369">
        <v>25</v>
      </c>
    </row>
    <row r="1370" spans="1:28" x14ac:dyDescent="0.2">
      <c r="A1370">
        <v>2021</v>
      </c>
      <c r="B1370">
        <v>3</v>
      </c>
      <c r="C1370" s="260">
        <v>44271</v>
      </c>
      <c r="E1370">
        <v>623</v>
      </c>
      <c r="F1370" t="s">
        <v>224</v>
      </c>
      <c r="G1370" t="s">
        <v>225</v>
      </c>
      <c r="H1370">
        <v>551.02009999999996</v>
      </c>
      <c r="I1370">
        <v>646.97990000000004</v>
      </c>
      <c r="J1370">
        <v>593</v>
      </c>
      <c r="K1370">
        <v>18</v>
      </c>
      <c r="L1370">
        <v>200</v>
      </c>
      <c r="M1370">
        <v>23</v>
      </c>
      <c r="N1370">
        <v>159</v>
      </c>
      <c r="O1370">
        <v>1</v>
      </c>
      <c r="Q1370">
        <v>2</v>
      </c>
      <c r="X1370">
        <v>3</v>
      </c>
      <c r="Y1370">
        <v>93</v>
      </c>
      <c r="Z1370">
        <v>1.4999999999999999E-2</v>
      </c>
      <c r="AA1370">
        <v>1</v>
      </c>
      <c r="AB1370">
        <v>25</v>
      </c>
    </row>
    <row r="1371" spans="1:28" x14ac:dyDescent="0.2">
      <c r="A1371">
        <v>2021</v>
      </c>
      <c r="B1371">
        <v>3</v>
      </c>
      <c r="C1371" s="260">
        <v>44276</v>
      </c>
      <c r="E1371">
        <v>627</v>
      </c>
      <c r="F1371" t="s">
        <v>349</v>
      </c>
      <c r="G1371" t="s">
        <v>350</v>
      </c>
      <c r="H1371">
        <v>384.97815000000003</v>
      </c>
      <c r="I1371">
        <v>452.02184999999997</v>
      </c>
      <c r="J1371">
        <v>433.9</v>
      </c>
      <c r="K1371">
        <v>18</v>
      </c>
      <c r="L1371">
        <v>200</v>
      </c>
      <c r="M1371">
        <v>21</v>
      </c>
      <c r="N1371">
        <v>168</v>
      </c>
      <c r="O1371">
        <v>3</v>
      </c>
      <c r="P1371">
        <v>2</v>
      </c>
      <c r="Q1371">
        <v>4</v>
      </c>
      <c r="X1371">
        <v>9</v>
      </c>
      <c r="Y1371">
        <v>384</v>
      </c>
      <c r="Z1371">
        <v>1.4999999999999999E-2</v>
      </c>
      <c r="AA1371">
        <v>1</v>
      </c>
      <c r="AB1371">
        <v>25</v>
      </c>
    </row>
    <row r="1372" spans="1:28" x14ac:dyDescent="0.2">
      <c r="A1372">
        <v>2021</v>
      </c>
      <c r="B1372">
        <v>3</v>
      </c>
      <c r="C1372" s="260">
        <v>44277</v>
      </c>
      <c r="E1372">
        <v>627</v>
      </c>
      <c r="F1372" t="s">
        <v>349</v>
      </c>
      <c r="G1372" t="s">
        <v>350</v>
      </c>
      <c r="H1372">
        <v>384.97815000000003</v>
      </c>
      <c r="I1372">
        <v>452.02184999999997</v>
      </c>
      <c r="J1372">
        <v>441.1</v>
      </c>
      <c r="K1372">
        <v>18</v>
      </c>
      <c r="L1372">
        <v>200</v>
      </c>
      <c r="M1372">
        <v>24</v>
      </c>
      <c r="N1372">
        <v>151</v>
      </c>
      <c r="O1372">
        <v>4</v>
      </c>
      <c r="P1372">
        <v>1</v>
      </c>
      <c r="Q1372">
        <v>3</v>
      </c>
      <c r="X1372">
        <v>8</v>
      </c>
      <c r="Y1372">
        <v>518</v>
      </c>
      <c r="Z1372">
        <v>1.4999999999999999E-2</v>
      </c>
      <c r="AA1372">
        <v>1</v>
      </c>
      <c r="AB1372">
        <v>25</v>
      </c>
    </row>
    <row r="1373" spans="1:28" x14ac:dyDescent="0.2">
      <c r="A1373">
        <v>2021</v>
      </c>
      <c r="B1373">
        <v>3</v>
      </c>
      <c r="C1373" s="260">
        <v>44278</v>
      </c>
      <c r="E1373">
        <v>627</v>
      </c>
      <c r="F1373" t="s">
        <v>349</v>
      </c>
      <c r="G1373" t="s">
        <v>350</v>
      </c>
      <c r="H1373">
        <v>384.97815000000003</v>
      </c>
      <c r="I1373">
        <v>452.02184999999997</v>
      </c>
      <c r="J1373">
        <v>434.1</v>
      </c>
      <c r="K1373">
        <v>18</v>
      </c>
      <c r="L1373">
        <v>200</v>
      </c>
      <c r="M1373">
        <v>23</v>
      </c>
      <c r="N1373">
        <v>158</v>
      </c>
      <c r="O1373">
        <v>4</v>
      </c>
      <c r="P1373">
        <v>1</v>
      </c>
      <c r="Q1373">
        <v>2</v>
      </c>
      <c r="X1373">
        <v>7</v>
      </c>
      <c r="Y1373">
        <v>517</v>
      </c>
      <c r="Z1373">
        <v>1.4999999999999999E-2</v>
      </c>
      <c r="AA1373">
        <v>1</v>
      </c>
      <c r="AB1373">
        <v>25</v>
      </c>
    </row>
    <row r="1374" spans="1:28" x14ac:dyDescent="0.2">
      <c r="A1374">
        <v>2021</v>
      </c>
      <c r="B1374">
        <v>3</v>
      </c>
      <c r="C1374" s="260">
        <v>44279</v>
      </c>
      <c r="E1374">
        <v>627</v>
      </c>
      <c r="F1374" t="s">
        <v>349</v>
      </c>
      <c r="G1374" t="s">
        <v>350</v>
      </c>
      <c r="H1374">
        <v>384.97815000000003</v>
      </c>
      <c r="I1374">
        <v>452.02184999999997</v>
      </c>
      <c r="J1374">
        <v>431</v>
      </c>
      <c r="K1374">
        <v>18</v>
      </c>
      <c r="L1374">
        <v>200</v>
      </c>
      <c r="M1374">
        <v>23</v>
      </c>
      <c r="N1374">
        <v>158</v>
      </c>
      <c r="O1374">
        <v>1</v>
      </c>
      <c r="P1374">
        <v>1</v>
      </c>
      <c r="Q1374">
        <v>1</v>
      </c>
      <c r="X1374">
        <v>3</v>
      </c>
      <c r="Y1374">
        <v>33</v>
      </c>
      <c r="Z1374">
        <v>1.4999999999999999E-2</v>
      </c>
      <c r="AA1374">
        <v>1</v>
      </c>
      <c r="AB1374">
        <v>25</v>
      </c>
    </row>
    <row r="1375" spans="1:28" x14ac:dyDescent="0.2">
      <c r="A1375">
        <v>2021</v>
      </c>
      <c r="B1375">
        <v>3</v>
      </c>
      <c r="C1375" s="260">
        <v>44256</v>
      </c>
      <c r="E1375">
        <v>619</v>
      </c>
      <c r="F1375" t="s">
        <v>291</v>
      </c>
      <c r="G1375" t="s">
        <v>292</v>
      </c>
      <c r="H1375">
        <v>385.98</v>
      </c>
      <c r="I1375">
        <v>454.02</v>
      </c>
      <c r="J1375">
        <v>434.9</v>
      </c>
      <c r="K1375">
        <v>18</v>
      </c>
      <c r="L1375">
        <v>200</v>
      </c>
      <c r="M1375">
        <v>24</v>
      </c>
      <c r="N1375">
        <v>151</v>
      </c>
      <c r="O1375">
        <v>3</v>
      </c>
      <c r="P1375">
        <v>1</v>
      </c>
      <c r="Q1375">
        <v>3</v>
      </c>
      <c r="X1375">
        <v>7</v>
      </c>
      <c r="Y1375">
        <v>397</v>
      </c>
      <c r="Z1375">
        <v>1.4999999999999999E-2</v>
      </c>
      <c r="AA1375">
        <v>1</v>
      </c>
      <c r="AB1375">
        <v>25</v>
      </c>
    </row>
    <row r="1376" spans="1:28" x14ac:dyDescent="0.2">
      <c r="A1376">
        <v>2021</v>
      </c>
      <c r="B1376">
        <v>3</v>
      </c>
      <c r="C1376" s="260">
        <v>44257</v>
      </c>
      <c r="E1376">
        <v>619</v>
      </c>
      <c r="F1376" t="s">
        <v>291</v>
      </c>
      <c r="G1376" t="s">
        <v>292</v>
      </c>
      <c r="H1376">
        <v>385.98</v>
      </c>
      <c r="I1376">
        <v>454.02</v>
      </c>
      <c r="J1376">
        <v>437.4</v>
      </c>
      <c r="K1376">
        <v>18</v>
      </c>
      <c r="L1376">
        <v>200</v>
      </c>
      <c r="M1376">
        <v>25</v>
      </c>
      <c r="N1376">
        <v>146</v>
      </c>
      <c r="O1376">
        <v>5</v>
      </c>
      <c r="P1376">
        <v>2</v>
      </c>
      <c r="Q1376">
        <v>3</v>
      </c>
      <c r="X1376">
        <v>10</v>
      </c>
      <c r="Y1376">
        <v>340</v>
      </c>
      <c r="Z1376">
        <v>1.4999999999999999E-2</v>
      </c>
      <c r="AA1376">
        <v>1</v>
      </c>
      <c r="AB1376">
        <v>25</v>
      </c>
    </row>
    <row r="1377" spans="1:28" x14ac:dyDescent="0.2">
      <c r="A1377">
        <v>2021</v>
      </c>
      <c r="B1377">
        <v>3</v>
      </c>
      <c r="C1377" s="260">
        <v>44258</v>
      </c>
      <c r="E1377">
        <v>619</v>
      </c>
      <c r="F1377" t="s">
        <v>291</v>
      </c>
      <c r="G1377" t="s">
        <v>292</v>
      </c>
      <c r="H1377">
        <v>385.98</v>
      </c>
      <c r="I1377">
        <v>454.02</v>
      </c>
      <c r="K1377">
        <v>18</v>
      </c>
      <c r="L1377">
        <v>200</v>
      </c>
      <c r="O1377">
        <v>1</v>
      </c>
      <c r="X1377">
        <v>1</v>
      </c>
      <c r="Y1377">
        <v>31</v>
      </c>
      <c r="Z1377">
        <v>1.4999999999999999E-2</v>
      </c>
      <c r="AA1377">
        <v>1</v>
      </c>
      <c r="AB1377">
        <v>25</v>
      </c>
    </row>
    <row r="1378" spans="1:28" x14ac:dyDescent="0.2">
      <c r="A1378">
        <v>2021</v>
      </c>
      <c r="B1378">
        <v>3</v>
      </c>
      <c r="C1378" s="260">
        <v>44255</v>
      </c>
      <c r="E1378">
        <v>2</v>
      </c>
      <c r="F1378" t="s">
        <v>344</v>
      </c>
      <c r="G1378" t="s">
        <v>345</v>
      </c>
      <c r="H1378">
        <v>105.09</v>
      </c>
      <c r="I1378">
        <v>120.91</v>
      </c>
      <c r="J1378">
        <v>111.3</v>
      </c>
      <c r="K1378">
        <v>108</v>
      </c>
      <c r="L1378">
        <v>100</v>
      </c>
      <c r="M1378">
        <v>117</v>
      </c>
      <c r="N1378">
        <v>93</v>
      </c>
      <c r="O1378">
        <v>12</v>
      </c>
      <c r="P1378">
        <v>2</v>
      </c>
      <c r="Q1378">
        <v>4</v>
      </c>
      <c r="X1378">
        <v>18</v>
      </c>
      <c r="Y1378">
        <v>2436</v>
      </c>
      <c r="Z1378">
        <v>1.4999999999999999E-2</v>
      </c>
      <c r="AA1378">
        <v>1</v>
      </c>
      <c r="AB1378">
        <v>16</v>
      </c>
    </row>
    <row r="1379" spans="1:28" x14ac:dyDescent="0.2">
      <c r="A1379">
        <v>2021</v>
      </c>
      <c r="B1379">
        <v>3</v>
      </c>
      <c r="C1379" s="260">
        <v>44256</v>
      </c>
      <c r="E1379">
        <v>2</v>
      </c>
      <c r="F1379" t="s">
        <v>344</v>
      </c>
      <c r="G1379" t="s">
        <v>345</v>
      </c>
      <c r="H1379">
        <v>105.09</v>
      </c>
      <c r="I1379">
        <v>120.91</v>
      </c>
      <c r="J1379">
        <v>109.4</v>
      </c>
      <c r="K1379">
        <v>108</v>
      </c>
      <c r="L1379">
        <v>100</v>
      </c>
      <c r="M1379">
        <v>112</v>
      </c>
      <c r="N1379">
        <v>97</v>
      </c>
      <c r="O1379">
        <v>10</v>
      </c>
      <c r="P1379">
        <v>4</v>
      </c>
      <c r="Q1379">
        <v>6</v>
      </c>
      <c r="X1379">
        <v>20</v>
      </c>
      <c r="Y1379">
        <v>2490</v>
      </c>
      <c r="Z1379">
        <v>1.4999999999999999E-2</v>
      </c>
      <c r="AA1379">
        <v>1</v>
      </c>
      <c r="AB1379">
        <v>16</v>
      </c>
    </row>
    <row r="1380" spans="1:28" x14ac:dyDescent="0.2">
      <c r="A1380">
        <v>2021</v>
      </c>
      <c r="B1380">
        <v>3</v>
      </c>
      <c r="C1380" s="260">
        <v>44257</v>
      </c>
      <c r="E1380">
        <v>2</v>
      </c>
      <c r="F1380" t="s">
        <v>344</v>
      </c>
      <c r="G1380" t="s">
        <v>345</v>
      </c>
      <c r="H1380">
        <v>105.09</v>
      </c>
      <c r="I1380">
        <v>120.91</v>
      </c>
      <c r="J1380">
        <v>109</v>
      </c>
      <c r="K1380">
        <v>108</v>
      </c>
      <c r="L1380">
        <v>100</v>
      </c>
      <c r="M1380">
        <v>108</v>
      </c>
      <c r="N1380">
        <v>100</v>
      </c>
      <c r="O1380">
        <v>6</v>
      </c>
      <c r="Q1380">
        <v>2</v>
      </c>
      <c r="X1380">
        <v>8</v>
      </c>
      <c r="Y1380">
        <v>702</v>
      </c>
      <c r="Z1380">
        <v>1.4999999999999999E-2</v>
      </c>
      <c r="AA1380">
        <v>1</v>
      </c>
      <c r="AB1380">
        <v>16</v>
      </c>
    </row>
    <row r="1381" spans="1:28" x14ac:dyDescent="0.2">
      <c r="A1381">
        <v>2021</v>
      </c>
      <c r="B1381">
        <v>3</v>
      </c>
      <c r="C1381" s="260">
        <v>44263</v>
      </c>
      <c r="E1381">
        <v>2</v>
      </c>
      <c r="F1381" t="s">
        <v>344</v>
      </c>
      <c r="G1381" t="s">
        <v>345</v>
      </c>
      <c r="H1381">
        <v>105.09</v>
      </c>
      <c r="I1381">
        <v>120.91</v>
      </c>
      <c r="J1381">
        <v>114.4</v>
      </c>
      <c r="K1381">
        <v>108</v>
      </c>
      <c r="L1381">
        <v>100</v>
      </c>
      <c r="M1381">
        <v>109</v>
      </c>
      <c r="N1381">
        <v>99</v>
      </c>
      <c r="O1381">
        <v>7</v>
      </c>
      <c r="P1381">
        <v>2</v>
      </c>
      <c r="Q1381">
        <v>10</v>
      </c>
      <c r="X1381">
        <v>19</v>
      </c>
      <c r="Y1381">
        <v>1747</v>
      </c>
      <c r="Z1381">
        <v>1.4999999999999999E-2</v>
      </c>
      <c r="AA1381">
        <v>1</v>
      </c>
      <c r="AB1381">
        <v>16</v>
      </c>
    </row>
    <row r="1382" spans="1:28" x14ac:dyDescent="0.2">
      <c r="A1382">
        <v>2021</v>
      </c>
      <c r="B1382">
        <v>3</v>
      </c>
      <c r="C1382" s="260">
        <v>44264</v>
      </c>
      <c r="E1382">
        <v>2</v>
      </c>
      <c r="F1382" t="s">
        <v>344</v>
      </c>
      <c r="G1382" t="s">
        <v>345</v>
      </c>
      <c r="H1382">
        <v>105.09</v>
      </c>
      <c r="I1382">
        <v>120.91</v>
      </c>
      <c r="J1382">
        <v>110.9</v>
      </c>
      <c r="K1382">
        <v>108</v>
      </c>
      <c r="L1382">
        <v>100</v>
      </c>
      <c r="M1382">
        <v>112</v>
      </c>
      <c r="N1382">
        <v>96</v>
      </c>
      <c r="O1382">
        <v>7</v>
      </c>
      <c r="P1382">
        <v>2</v>
      </c>
      <c r="Q1382">
        <v>6</v>
      </c>
      <c r="X1382">
        <v>15</v>
      </c>
      <c r="Y1382">
        <v>2447</v>
      </c>
      <c r="Z1382">
        <v>1.4999999999999999E-2</v>
      </c>
      <c r="AA1382">
        <v>1</v>
      </c>
      <c r="AB1382">
        <v>16</v>
      </c>
    </row>
    <row r="1383" spans="1:28" x14ac:dyDescent="0.2">
      <c r="A1383">
        <v>2021</v>
      </c>
      <c r="B1383">
        <v>3</v>
      </c>
      <c r="C1383" s="260">
        <v>44265</v>
      </c>
      <c r="E1383">
        <v>2</v>
      </c>
      <c r="F1383" t="s">
        <v>344</v>
      </c>
      <c r="G1383" t="s">
        <v>345</v>
      </c>
      <c r="H1383">
        <v>105.09</v>
      </c>
      <c r="I1383">
        <v>120.91</v>
      </c>
      <c r="J1383">
        <v>111</v>
      </c>
      <c r="K1383">
        <v>108</v>
      </c>
      <c r="L1383">
        <v>100</v>
      </c>
      <c r="M1383">
        <v>116</v>
      </c>
      <c r="N1383">
        <v>94</v>
      </c>
      <c r="O1383">
        <v>8</v>
      </c>
      <c r="Q1383">
        <v>6</v>
      </c>
      <c r="X1383">
        <v>14</v>
      </c>
      <c r="Y1383">
        <v>2016</v>
      </c>
      <c r="Z1383">
        <v>1.4999999999999999E-2</v>
      </c>
      <c r="AA1383">
        <v>1</v>
      </c>
      <c r="AB1383">
        <v>16</v>
      </c>
    </row>
    <row r="1384" spans="1:28" x14ac:dyDescent="0.2">
      <c r="A1384">
        <v>2021</v>
      </c>
      <c r="B1384">
        <v>3</v>
      </c>
      <c r="C1384" s="260">
        <v>44269</v>
      </c>
      <c r="E1384">
        <v>2</v>
      </c>
      <c r="F1384" t="s">
        <v>344</v>
      </c>
      <c r="G1384" t="s">
        <v>345</v>
      </c>
      <c r="H1384">
        <v>105.09</v>
      </c>
      <c r="I1384">
        <v>120.91</v>
      </c>
      <c r="J1384">
        <v>111.4</v>
      </c>
      <c r="K1384">
        <v>108</v>
      </c>
      <c r="L1384">
        <v>100</v>
      </c>
      <c r="M1384">
        <v>109</v>
      </c>
      <c r="N1384">
        <v>99</v>
      </c>
      <c r="O1384">
        <v>9</v>
      </c>
      <c r="P1384">
        <v>2</v>
      </c>
      <c r="Q1384">
        <v>5</v>
      </c>
      <c r="X1384">
        <v>16</v>
      </c>
      <c r="Y1384">
        <v>2096</v>
      </c>
      <c r="Z1384">
        <v>1.4999999999999999E-2</v>
      </c>
      <c r="AA1384">
        <v>1</v>
      </c>
      <c r="AB1384">
        <v>16</v>
      </c>
    </row>
    <row r="1385" spans="1:28" x14ac:dyDescent="0.2">
      <c r="A1385">
        <v>2021</v>
      </c>
      <c r="B1385">
        <v>3</v>
      </c>
      <c r="C1385" s="260">
        <v>44270</v>
      </c>
      <c r="E1385">
        <v>2</v>
      </c>
      <c r="F1385" t="s">
        <v>344</v>
      </c>
      <c r="G1385" t="s">
        <v>345</v>
      </c>
      <c r="H1385">
        <v>105.09</v>
      </c>
      <c r="I1385">
        <v>120.91</v>
      </c>
      <c r="J1385">
        <v>107</v>
      </c>
      <c r="K1385">
        <v>108</v>
      </c>
      <c r="L1385">
        <v>100</v>
      </c>
      <c r="M1385">
        <v>108</v>
      </c>
      <c r="N1385">
        <v>100</v>
      </c>
      <c r="O1385">
        <v>6</v>
      </c>
      <c r="Q1385">
        <v>2</v>
      </c>
      <c r="X1385">
        <v>8</v>
      </c>
      <c r="Y1385">
        <v>918</v>
      </c>
      <c r="Z1385">
        <v>1.4999999999999999E-2</v>
      </c>
      <c r="AA1385">
        <v>1</v>
      </c>
      <c r="AB1385">
        <v>16</v>
      </c>
    </row>
    <row r="1386" spans="1:28" x14ac:dyDescent="0.2">
      <c r="A1386">
        <v>2021</v>
      </c>
      <c r="B1386">
        <v>3</v>
      </c>
      <c r="C1386" s="260">
        <v>44275</v>
      </c>
      <c r="E1386">
        <v>2</v>
      </c>
      <c r="F1386" t="s">
        <v>344</v>
      </c>
      <c r="G1386" t="s">
        <v>345</v>
      </c>
      <c r="H1386">
        <v>105.09</v>
      </c>
      <c r="I1386">
        <v>120.91</v>
      </c>
      <c r="J1386">
        <v>125.4</v>
      </c>
      <c r="K1386">
        <v>108</v>
      </c>
      <c r="L1386">
        <v>100</v>
      </c>
      <c r="M1386">
        <v>116</v>
      </c>
      <c r="N1386">
        <v>93</v>
      </c>
      <c r="O1386">
        <v>6</v>
      </c>
      <c r="Q1386">
        <v>2</v>
      </c>
      <c r="X1386">
        <v>8</v>
      </c>
      <c r="Y1386">
        <v>970</v>
      </c>
      <c r="Z1386">
        <v>1.4999999999999999E-2</v>
      </c>
      <c r="AA1386">
        <v>1</v>
      </c>
      <c r="AB1386">
        <v>16</v>
      </c>
    </row>
    <row r="1387" spans="1:28" x14ac:dyDescent="0.2">
      <c r="A1387">
        <v>2021</v>
      </c>
      <c r="B1387">
        <v>3</v>
      </c>
      <c r="C1387" s="260">
        <v>44276</v>
      </c>
      <c r="E1387">
        <v>2</v>
      </c>
      <c r="F1387" t="s">
        <v>344</v>
      </c>
      <c r="G1387" t="s">
        <v>345</v>
      </c>
      <c r="H1387">
        <v>105.09</v>
      </c>
      <c r="I1387">
        <v>120.91</v>
      </c>
      <c r="J1387">
        <v>111.6</v>
      </c>
      <c r="K1387">
        <v>108</v>
      </c>
      <c r="L1387">
        <v>100</v>
      </c>
      <c r="M1387">
        <v>115</v>
      </c>
      <c r="N1387">
        <v>94</v>
      </c>
      <c r="O1387">
        <v>10</v>
      </c>
      <c r="P1387">
        <v>2</v>
      </c>
      <c r="Q1387">
        <v>11</v>
      </c>
      <c r="X1387">
        <v>23</v>
      </c>
      <c r="Y1387">
        <v>2623</v>
      </c>
      <c r="Z1387">
        <v>1.4999999999999999E-2</v>
      </c>
      <c r="AA1387">
        <v>1</v>
      </c>
      <c r="AB1387">
        <v>16</v>
      </c>
    </row>
    <row r="1388" spans="1:28" x14ac:dyDescent="0.2">
      <c r="A1388">
        <v>2021</v>
      </c>
      <c r="B1388">
        <v>3</v>
      </c>
      <c r="C1388" s="260">
        <v>44277</v>
      </c>
      <c r="E1388">
        <v>2</v>
      </c>
      <c r="F1388" t="s">
        <v>344</v>
      </c>
      <c r="G1388" t="s">
        <v>345</v>
      </c>
      <c r="H1388">
        <v>105.09</v>
      </c>
      <c r="I1388">
        <v>120.91</v>
      </c>
      <c r="J1388">
        <v>116.9</v>
      </c>
      <c r="K1388">
        <v>108</v>
      </c>
      <c r="L1388">
        <v>100</v>
      </c>
      <c r="M1388">
        <v>116</v>
      </c>
      <c r="N1388">
        <v>93</v>
      </c>
      <c r="O1388">
        <v>12</v>
      </c>
      <c r="P1388">
        <v>4</v>
      </c>
      <c r="Q1388">
        <v>4</v>
      </c>
      <c r="X1388">
        <v>20</v>
      </c>
      <c r="Y1388">
        <v>2412</v>
      </c>
      <c r="Z1388">
        <v>1.4999999999999999E-2</v>
      </c>
      <c r="AA1388">
        <v>1</v>
      </c>
      <c r="AB1388">
        <v>16</v>
      </c>
    </row>
    <row r="1389" spans="1:28" x14ac:dyDescent="0.2">
      <c r="A1389">
        <v>2021</v>
      </c>
      <c r="B1389">
        <v>3</v>
      </c>
      <c r="C1389" s="260">
        <v>44278</v>
      </c>
      <c r="E1389">
        <v>2</v>
      </c>
      <c r="F1389" t="s">
        <v>344</v>
      </c>
      <c r="G1389" t="s">
        <v>345</v>
      </c>
      <c r="H1389">
        <v>105.09</v>
      </c>
      <c r="I1389">
        <v>120.91</v>
      </c>
      <c r="J1389">
        <v>110.9</v>
      </c>
      <c r="K1389">
        <v>108</v>
      </c>
      <c r="L1389">
        <v>100</v>
      </c>
      <c r="M1389">
        <v>114</v>
      </c>
      <c r="N1389">
        <v>95</v>
      </c>
      <c r="O1389">
        <v>5</v>
      </c>
      <c r="P1389">
        <v>6</v>
      </c>
      <c r="Q1389">
        <v>5</v>
      </c>
      <c r="X1389">
        <v>16</v>
      </c>
      <c r="Y1389">
        <v>2538</v>
      </c>
      <c r="Z1389">
        <v>1.4999999999999999E-2</v>
      </c>
      <c r="AA1389">
        <v>1</v>
      </c>
      <c r="AB1389">
        <v>16</v>
      </c>
    </row>
    <row r="1390" spans="1:28" x14ac:dyDescent="0.2">
      <c r="A1390">
        <v>2021</v>
      </c>
      <c r="B1390">
        <v>3</v>
      </c>
      <c r="C1390" s="260">
        <v>44279</v>
      </c>
      <c r="E1390">
        <v>2</v>
      </c>
      <c r="F1390" t="s">
        <v>344</v>
      </c>
      <c r="G1390" t="s">
        <v>345</v>
      </c>
      <c r="H1390">
        <v>105.09</v>
      </c>
      <c r="I1390">
        <v>120.91</v>
      </c>
      <c r="J1390">
        <v>107.4</v>
      </c>
      <c r="K1390">
        <v>108</v>
      </c>
      <c r="L1390">
        <v>100</v>
      </c>
      <c r="M1390">
        <v>116</v>
      </c>
      <c r="N1390">
        <v>94</v>
      </c>
      <c r="O1390">
        <v>8</v>
      </c>
      <c r="P1390">
        <v>4</v>
      </c>
      <c r="Q1390">
        <v>5</v>
      </c>
      <c r="X1390">
        <v>17</v>
      </c>
      <c r="Y1390">
        <v>2513</v>
      </c>
      <c r="Z1390">
        <v>1.4999999999999999E-2</v>
      </c>
      <c r="AA1390">
        <v>1</v>
      </c>
      <c r="AB1390">
        <v>16</v>
      </c>
    </row>
    <row r="1391" spans="1:28" x14ac:dyDescent="0.2">
      <c r="A1391">
        <v>2021</v>
      </c>
      <c r="B1391">
        <v>3</v>
      </c>
      <c r="C1391" s="260">
        <v>44280</v>
      </c>
      <c r="E1391">
        <v>2</v>
      </c>
      <c r="F1391" t="s">
        <v>344</v>
      </c>
      <c r="G1391" t="s">
        <v>345</v>
      </c>
      <c r="H1391">
        <v>105.09</v>
      </c>
      <c r="I1391">
        <v>120.91</v>
      </c>
      <c r="J1391">
        <v>109.4</v>
      </c>
      <c r="K1391">
        <v>108</v>
      </c>
      <c r="L1391">
        <v>100</v>
      </c>
      <c r="M1391">
        <v>115</v>
      </c>
      <c r="N1391">
        <v>94</v>
      </c>
      <c r="O1391">
        <v>8</v>
      </c>
      <c r="P1391">
        <v>4</v>
      </c>
      <c r="Q1391">
        <v>4</v>
      </c>
      <c r="X1391">
        <v>16</v>
      </c>
      <c r="Y1391">
        <v>2434</v>
      </c>
      <c r="Z1391">
        <v>1.4999999999999999E-2</v>
      </c>
      <c r="AA1391">
        <v>1</v>
      </c>
      <c r="AB1391">
        <v>16</v>
      </c>
    </row>
    <row r="1392" spans="1:28" x14ac:dyDescent="0.2">
      <c r="A1392">
        <v>2021</v>
      </c>
      <c r="B1392">
        <v>3</v>
      </c>
      <c r="C1392" s="260">
        <v>44283</v>
      </c>
      <c r="E1392">
        <v>2</v>
      </c>
      <c r="F1392" t="s">
        <v>344</v>
      </c>
      <c r="G1392" t="s">
        <v>345</v>
      </c>
      <c r="H1392">
        <v>105.09</v>
      </c>
      <c r="I1392">
        <v>120.91</v>
      </c>
      <c r="J1392">
        <v>109.1</v>
      </c>
      <c r="K1392">
        <v>108</v>
      </c>
      <c r="L1392">
        <v>100</v>
      </c>
      <c r="M1392">
        <v>115</v>
      </c>
      <c r="N1392">
        <v>94</v>
      </c>
      <c r="O1392">
        <v>10</v>
      </c>
      <c r="P1392">
        <v>2</v>
      </c>
      <c r="Q1392">
        <v>4</v>
      </c>
      <c r="X1392">
        <v>16</v>
      </c>
      <c r="Y1392">
        <v>2408</v>
      </c>
      <c r="Z1392">
        <v>1.4999999999999999E-2</v>
      </c>
      <c r="AA1392">
        <v>1</v>
      </c>
      <c r="AB1392">
        <v>16</v>
      </c>
    </row>
    <row r="1393" spans="1:28" x14ac:dyDescent="0.2">
      <c r="A1393">
        <v>2021</v>
      </c>
      <c r="B1393">
        <v>3</v>
      </c>
      <c r="C1393" s="260">
        <v>44284</v>
      </c>
      <c r="E1393">
        <v>2</v>
      </c>
      <c r="F1393" t="s">
        <v>344</v>
      </c>
      <c r="G1393" t="s">
        <v>345</v>
      </c>
      <c r="H1393">
        <v>105.09</v>
      </c>
      <c r="I1393">
        <v>120.91</v>
      </c>
      <c r="J1393">
        <v>110.8</v>
      </c>
      <c r="K1393">
        <v>108</v>
      </c>
      <c r="L1393">
        <v>100</v>
      </c>
      <c r="M1393">
        <v>117</v>
      </c>
      <c r="N1393">
        <v>92</v>
      </c>
      <c r="O1393">
        <v>8</v>
      </c>
      <c r="P1393">
        <v>4</v>
      </c>
      <c r="Q1393">
        <v>7</v>
      </c>
      <c r="X1393">
        <v>19</v>
      </c>
      <c r="Y1393">
        <v>2619</v>
      </c>
      <c r="Z1393">
        <v>1.4999999999999999E-2</v>
      </c>
      <c r="AA1393">
        <v>1</v>
      </c>
      <c r="AB1393">
        <v>16</v>
      </c>
    </row>
    <row r="1394" spans="1:28" x14ac:dyDescent="0.2">
      <c r="A1394">
        <v>2021</v>
      </c>
      <c r="B1394">
        <v>3</v>
      </c>
      <c r="C1394" s="260">
        <v>44255</v>
      </c>
      <c r="E1394">
        <v>92</v>
      </c>
      <c r="F1394" t="s">
        <v>217</v>
      </c>
      <c r="G1394" t="s">
        <v>218</v>
      </c>
      <c r="H1394">
        <v>335.73</v>
      </c>
      <c r="I1394">
        <v>386.27</v>
      </c>
      <c r="J1394">
        <v>380.9</v>
      </c>
      <c r="K1394">
        <v>74</v>
      </c>
      <c r="L1394">
        <v>97</v>
      </c>
      <c r="M1394">
        <v>71</v>
      </c>
      <c r="N1394">
        <v>101</v>
      </c>
      <c r="O1394">
        <v>6</v>
      </c>
      <c r="P1394">
        <v>2</v>
      </c>
      <c r="Q1394">
        <v>6</v>
      </c>
      <c r="X1394">
        <v>14</v>
      </c>
      <c r="Y1394">
        <v>1598</v>
      </c>
      <c r="Z1394">
        <v>1.4999999999999999E-2</v>
      </c>
      <c r="AA1394">
        <v>1</v>
      </c>
      <c r="AB1394">
        <v>16</v>
      </c>
    </row>
    <row r="1395" spans="1:28" x14ac:dyDescent="0.2">
      <c r="A1395">
        <v>2021</v>
      </c>
      <c r="B1395">
        <v>3</v>
      </c>
      <c r="C1395" s="260">
        <v>44256</v>
      </c>
      <c r="E1395">
        <v>92</v>
      </c>
      <c r="F1395" t="s">
        <v>217</v>
      </c>
      <c r="G1395" t="s">
        <v>218</v>
      </c>
      <c r="H1395">
        <v>335.73</v>
      </c>
      <c r="I1395">
        <v>386.27</v>
      </c>
      <c r="J1395">
        <v>377.2</v>
      </c>
      <c r="K1395">
        <v>74</v>
      </c>
      <c r="L1395">
        <v>97</v>
      </c>
      <c r="M1395">
        <v>78</v>
      </c>
      <c r="N1395">
        <v>92</v>
      </c>
      <c r="O1395">
        <v>4</v>
      </c>
      <c r="P1395">
        <v>2</v>
      </c>
      <c r="Q1395">
        <v>4</v>
      </c>
      <c r="X1395">
        <v>10</v>
      </c>
      <c r="Y1395">
        <v>1594</v>
      </c>
      <c r="Z1395">
        <v>1.4999999999999999E-2</v>
      </c>
      <c r="AA1395">
        <v>1</v>
      </c>
      <c r="AB1395">
        <v>16</v>
      </c>
    </row>
    <row r="1396" spans="1:28" x14ac:dyDescent="0.2">
      <c r="A1396">
        <v>2021</v>
      </c>
      <c r="B1396">
        <v>3</v>
      </c>
      <c r="C1396" s="260">
        <v>44257</v>
      </c>
      <c r="E1396">
        <v>92</v>
      </c>
      <c r="F1396" t="s">
        <v>217</v>
      </c>
      <c r="G1396" t="s">
        <v>218</v>
      </c>
      <c r="H1396">
        <v>335.73</v>
      </c>
      <c r="I1396">
        <v>386.27</v>
      </c>
      <c r="J1396">
        <v>375.7</v>
      </c>
      <c r="K1396">
        <v>74</v>
      </c>
      <c r="L1396">
        <v>97</v>
      </c>
      <c r="M1396">
        <v>75</v>
      </c>
      <c r="N1396">
        <v>96</v>
      </c>
      <c r="O1396">
        <v>9</v>
      </c>
      <c r="P1396">
        <v>1</v>
      </c>
      <c r="Q1396">
        <v>4</v>
      </c>
      <c r="X1396">
        <v>14</v>
      </c>
      <c r="Y1396">
        <v>1558</v>
      </c>
      <c r="Z1396">
        <v>1.4999999999999999E-2</v>
      </c>
      <c r="AA1396">
        <v>1</v>
      </c>
      <c r="AB1396">
        <v>16</v>
      </c>
    </row>
    <row r="1397" spans="1:28" x14ac:dyDescent="0.2">
      <c r="A1397">
        <v>2021</v>
      </c>
      <c r="B1397">
        <v>3</v>
      </c>
      <c r="C1397" s="260">
        <v>44258</v>
      </c>
      <c r="E1397">
        <v>92</v>
      </c>
      <c r="F1397" t="s">
        <v>217</v>
      </c>
      <c r="G1397" t="s">
        <v>218</v>
      </c>
      <c r="H1397">
        <v>335.73</v>
      </c>
      <c r="I1397">
        <v>386.27</v>
      </c>
      <c r="J1397">
        <v>391</v>
      </c>
      <c r="K1397">
        <v>74</v>
      </c>
      <c r="L1397">
        <v>97</v>
      </c>
      <c r="M1397">
        <v>73</v>
      </c>
      <c r="N1397">
        <v>99</v>
      </c>
      <c r="O1397">
        <v>6</v>
      </c>
      <c r="Q1397">
        <v>2</v>
      </c>
      <c r="X1397">
        <v>8</v>
      </c>
      <c r="Y1397">
        <v>656</v>
      </c>
      <c r="Z1397">
        <v>1.4999999999999999E-2</v>
      </c>
      <c r="AA1397">
        <v>1</v>
      </c>
      <c r="AB1397">
        <v>16</v>
      </c>
    </row>
    <row r="1398" spans="1:28" x14ac:dyDescent="0.2">
      <c r="A1398">
        <v>2021</v>
      </c>
      <c r="B1398">
        <v>3</v>
      </c>
      <c r="C1398" s="260">
        <v>44276</v>
      </c>
      <c r="E1398">
        <v>92</v>
      </c>
      <c r="F1398" t="s">
        <v>217</v>
      </c>
      <c r="G1398" t="s">
        <v>218</v>
      </c>
      <c r="H1398">
        <v>335.73</v>
      </c>
      <c r="I1398">
        <v>386.27</v>
      </c>
      <c r="J1398">
        <v>381.8</v>
      </c>
      <c r="K1398">
        <v>74</v>
      </c>
      <c r="L1398">
        <v>97</v>
      </c>
      <c r="M1398">
        <v>68</v>
      </c>
      <c r="N1398">
        <v>106</v>
      </c>
      <c r="O1398">
        <v>8</v>
      </c>
      <c r="P1398">
        <v>1</v>
      </c>
      <c r="Q1398">
        <v>4</v>
      </c>
      <c r="X1398">
        <v>13</v>
      </c>
      <c r="Y1398">
        <v>749</v>
      </c>
      <c r="Z1398">
        <v>1.4999999999999999E-2</v>
      </c>
      <c r="AA1398">
        <v>1</v>
      </c>
      <c r="AB1398">
        <v>16</v>
      </c>
    </row>
    <row r="1399" spans="1:28" x14ac:dyDescent="0.2">
      <c r="A1399">
        <v>2021</v>
      </c>
      <c r="B1399">
        <v>3</v>
      </c>
      <c r="C1399" s="260">
        <v>44277</v>
      </c>
      <c r="E1399">
        <v>92</v>
      </c>
      <c r="F1399" t="s">
        <v>217</v>
      </c>
      <c r="G1399" t="s">
        <v>218</v>
      </c>
      <c r="H1399">
        <v>335.73</v>
      </c>
      <c r="I1399">
        <v>386.27</v>
      </c>
      <c r="J1399">
        <v>373</v>
      </c>
      <c r="K1399">
        <v>74</v>
      </c>
      <c r="L1399">
        <v>97</v>
      </c>
      <c r="M1399">
        <v>72</v>
      </c>
      <c r="N1399">
        <v>101</v>
      </c>
      <c r="O1399">
        <v>14</v>
      </c>
      <c r="P1399">
        <v>2</v>
      </c>
      <c r="Q1399">
        <v>4</v>
      </c>
      <c r="X1399">
        <v>20</v>
      </c>
      <c r="Y1399">
        <v>1348</v>
      </c>
      <c r="Z1399">
        <v>1.4999999999999999E-2</v>
      </c>
      <c r="AA1399">
        <v>1</v>
      </c>
      <c r="AB1399">
        <v>16</v>
      </c>
    </row>
    <row r="1400" spans="1:28" x14ac:dyDescent="0.2">
      <c r="A1400">
        <v>2021</v>
      </c>
      <c r="B1400">
        <v>3</v>
      </c>
      <c r="C1400" s="260">
        <v>44278</v>
      </c>
      <c r="E1400">
        <v>92</v>
      </c>
      <c r="F1400" t="s">
        <v>217</v>
      </c>
      <c r="G1400" t="s">
        <v>218</v>
      </c>
      <c r="H1400">
        <v>335.73</v>
      </c>
      <c r="I1400">
        <v>386.27</v>
      </c>
      <c r="J1400">
        <v>385.7</v>
      </c>
      <c r="K1400">
        <v>74</v>
      </c>
      <c r="L1400">
        <v>97</v>
      </c>
      <c r="M1400">
        <v>73</v>
      </c>
      <c r="N1400">
        <v>98</v>
      </c>
      <c r="O1400">
        <v>8</v>
      </c>
      <c r="P1400">
        <v>2</v>
      </c>
      <c r="Q1400">
        <v>5</v>
      </c>
      <c r="X1400">
        <v>15</v>
      </c>
      <c r="Y1400">
        <v>1599</v>
      </c>
      <c r="Z1400">
        <v>1.4999999999999999E-2</v>
      </c>
      <c r="AA1400">
        <v>1</v>
      </c>
      <c r="AB1400">
        <v>16</v>
      </c>
    </row>
    <row r="1401" spans="1:28" x14ac:dyDescent="0.2">
      <c r="A1401">
        <v>2021</v>
      </c>
      <c r="B1401">
        <v>3</v>
      </c>
      <c r="C1401" s="260">
        <v>44279</v>
      </c>
      <c r="E1401">
        <v>92</v>
      </c>
      <c r="F1401" t="s">
        <v>217</v>
      </c>
      <c r="G1401" t="s">
        <v>218</v>
      </c>
      <c r="H1401">
        <v>335.73</v>
      </c>
      <c r="I1401">
        <v>386.27</v>
      </c>
      <c r="J1401">
        <v>367.3</v>
      </c>
      <c r="K1401">
        <v>74</v>
      </c>
      <c r="L1401">
        <v>97</v>
      </c>
      <c r="M1401">
        <v>69</v>
      </c>
      <c r="N1401">
        <v>105</v>
      </c>
      <c r="O1401">
        <v>10</v>
      </c>
      <c r="P1401">
        <v>2</v>
      </c>
      <c r="Q1401">
        <v>6</v>
      </c>
      <c r="X1401">
        <v>18</v>
      </c>
      <c r="Y1401">
        <v>1530</v>
      </c>
      <c r="Z1401">
        <v>1.4999999999999999E-2</v>
      </c>
      <c r="AA1401">
        <v>1</v>
      </c>
      <c r="AB1401">
        <v>16</v>
      </c>
    </row>
    <row r="1402" spans="1:28" x14ac:dyDescent="0.2">
      <c r="A1402">
        <v>2021</v>
      </c>
      <c r="B1402">
        <v>3</v>
      </c>
      <c r="C1402" s="260">
        <v>44280</v>
      </c>
      <c r="E1402">
        <v>92</v>
      </c>
      <c r="F1402" t="s">
        <v>217</v>
      </c>
      <c r="G1402" t="s">
        <v>218</v>
      </c>
      <c r="H1402">
        <v>335.73</v>
      </c>
      <c r="I1402">
        <v>386.27</v>
      </c>
      <c r="J1402">
        <v>372.6</v>
      </c>
      <c r="K1402">
        <v>74</v>
      </c>
      <c r="L1402">
        <v>97</v>
      </c>
      <c r="M1402">
        <v>70</v>
      </c>
      <c r="N1402">
        <v>103</v>
      </c>
      <c r="O1402">
        <v>10</v>
      </c>
      <c r="P1402">
        <v>2</v>
      </c>
      <c r="Q1402">
        <v>9</v>
      </c>
      <c r="X1402">
        <v>21</v>
      </c>
      <c r="Y1402">
        <v>1333</v>
      </c>
      <c r="Z1402">
        <v>1.4999999999999999E-2</v>
      </c>
      <c r="AA1402">
        <v>1</v>
      </c>
      <c r="AB1402">
        <v>16</v>
      </c>
    </row>
    <row r="1403" spans="1:28" x14ac:dyDescent="0.2">
      <c r="A1403">
        <v>2021</v>
      </c>
      <c r="B1403">
        <v>3</v>
      </c>
      <c r="C1403" s="260">
        <v>44283</v>
      </c>
      <c r="E1403">
        <v>92</v>
      </c>
      <c r="F1403" t="s">
        <v>217</v>
      </c>
      <c r="G1403" t="s">
        <v>218</v>
      </c>
      <c r="H1403">
        <v>335.73</v>
      </c>
      <c r="I1403">
        <v>386.27</v>
      </c>
      <c r="J1403">
        <v>385</v>
      </c>
      <c r="K1403">
        <v>74</v>
      </c>
      <c r="L1403">
        <v>97</v>
      </c>
      <c r="M1403">
        <v>68</v>
      </c>
      <c r="N1403">
        <v>106</v>
      </c>
      <c r="O1403">
        <v>4</v>
      </c>
      <c r="Q1403">
        <v>3</v>
      </c>
      <c r="X1403">
        <v>7</v>
      </c>
      <c r="Y1403">
        <v>327</v>
      </c>
      <c r="Z1403">
        <v>1.4999999999999999E-2</v>
      </c>
      <c r="AA1403">
        <v>1</v>
      </c>
      <c r="AB1403">
        <v>16</v>
      </c>
    </row>
    <row r="1404" spans="1:28" x14ac:dyDescent="0.2">
      <c r="A1404">
        <v>2021</v>
      </c>
      <c r="B1404">
        <v>3</v>
      </c>
      <c r="C1404" s="260">
        <v>44273</v>
      </c>
      <c r="E1404">
        <v>609</v>
      </c>
      <c r="F1404" t="s">
        <v>289</v>
      </c>
      <c r="G1404" t="s">
        <v>290</v>
      </c>
      <c r="H1404">
        <v>46.5</v>
      </c>
      <c r="I1404">
        <v>53.5</v>
      </c>
      <c r="J1404">
        <v>50.3</v>
      </c>
      <c r="K1404">
        <v>90</v>
      </c>
      <c r="L1404">
        <v>120</v>
      </c>
      <c r="M1404">
        <v>67</v>
      </c>
      <c r="N1404">
        <v>162</v>
      </c>
      <c r="O1404">
        <v>7</v>
      </c>
      <c r="P1404">
        <v>1</v>
      </c>
      <c r="Q1404">
        <v>6</v>
      </c>
      <c r="X1404">
        <v>14</v>
      </c>
      <c r="Y1404">
        <v>14</v>
      </c>
      <c r="Z1404">
        <v>1.4999999999999999E-2</v>
      </c>
      <c r="AA1404">
        <v>1</v>
      </c>
      <c r="AB1404">
        <v>16</v>
      </c>
    </row>
    <row r="1405" spans="1:28" x14ac:dyDescent="0.2">
      <c r="A1405">
        <v>2021</v>
      </c>
      <c r="B1405">
        <v>3</v>
      </c>
      <c r="C1405" s="260">
        <v>44275</v>
      </c>
      <c r="E1405">
        <v>609</v>
      </c>
      <c r="F1405" t="s">
        <v>289</v>
      </c>
      <c r="G1405" t="s">
        <v>290</v>
      </c>
      <c r="H1405">
        <v>46.5</v>
      </c>
      <c r="I1405">
        <v>53.5</v>
      </c>
      <c r="J1405">
        <v>50.9</v>
      </c>
      <c r="K1405">
        <v>90</v>
      </c>
      <c r="L1405">
        <v>120</v>
      </c>
      <c r="M1405">
        <v>88</v>
      </c>
      <c r="N1405">
        <v>123</v>
      </c>
      <c r="O1405">
        <v>8</v>
      </c>
      <c r="Q1405">
        <v>9</v>
      </c>
      <c r="X1405">
        <v>17</v>
      </c>
      <c r="Y1405">
        <v>2177</v>
      </c>
      <c r="Z1405">
        <v>1.4999999999999999E-2</v>
      </c>
      <c r="AA1405">
        <v>1</v>
      </c>
      <c r="AB1405">
        <v>16</v>
      </c>
    </row>
    <row r="1406" spans="1:28" x14ac:dyDescent="0.2">
      <c r="A1406">
        <v>2021</v>
      </c>
      <c r="B1406">
        <v>3</v>
      </c>
      <c r="C1406" s="260">
        <v>44276</v>
      </c>
      <c r="E1406">
        <v>609</v>
      </c>
      <c r="F1406" t="s">
        <v>289</v>
      </c>
      <c r="G1406" t="s">
        <v>290</v>
      </c>
      <c r="H1406">
        <v>46.5</v>
      </c>
      <c r="I1406">
        <v>53.5</v>
      </c>
      <c r="J1406">
        <v>50.6</v>
      </c>
      <c r="K1406">
        <v>90</v>
      </c>
      <c r="L1406">
        <v>120</v>
      </c>
      <c r="M1406">
        <v>96</v>
      </c>
      <c r="N1406">
        <v>112</v>
      </c>
      <c r="O1406">
        <v>14</v>
      </c>
      <c r="P1406">
        <v>4</v>
      </c>
      <c r="Q1406">
        <v>3</v>
      </c>
      <c r="X1406">
        <v>21</v>
      </c>
      <c r="Y1406">
        <v>1317</v>
      </c>
      <c r="Z1406">
        <v>1.4999999999999999E-2</v>
      </c>
      <c r="AA1406">
        <v>1</v>
      </c>
      <c r="AB1406">
        <v>16</v>
      </c>
    </row>
    <row r="1407" spans="1:28" x14ac:dyDescent="0.2">
      <c r="A1407">
        <v>2021</v>
      </c>
      <c r="B1407">
        <v>3</v>
      </c>
      <c r="C1407" s="260">
        <v>44277</v>
      </c>
      <c r="E1407">
        <v>609</v>
      </c>
      <c r="F1407" t="s">
        <v>289</v>
      </c>
      <c r="G1407" t="s">
        <v>290</v>
      </c>
      <c r="H1407">
        <v>46.5</v>
      </c>
      <c r="I1407">
        <v>53.5</v>
      </c>
      <c r="J1407">
        <v>49.4</v>
      </c>
      <c r="K1407">
        <v>90</v>
      </c>
      <c r="L1407">
        <v>120</v>
      </c>
      <c r="M1407">
        <v>94</v>
      </c>
      <c r="N1407">
        <v>115</v>
      </c>
      <c r="O1407">
        <v>12</v>
      </c>
      <c r="P1407">
        <v>6</v>
      </c>
      <c r="Q1407">
        <v>4</v>
      </c>
      <c r="X1407">
        <v>22</v>
      </c>
      <c r="Y1407">
        <v>1822</v>
      </c>
      <c r="Z1407">
        <v>1.4999999999999999E-2</v>
      </c>
      <c r="AA1407">
        <v>1</v>
      </c>
      <c r="AB1407">
        <v>16</v>
      </c>
    </row>
    <row r="1408" spans="1:28" x14ac:dyDescent="0.2">
      <c r="A1408">
        <v>2021</v>
      </c>
      <c r="B1408">
        <v>3</v>
      </c>
      <c r="C1408" s="260">
        <v>44278</v>
      </c>
      <c r="E1408">
        <v>609</v>
      </c>
      <c r="F1408" t="s">
        <v>289</v>
      </c>
      <c r="G1408" t="s">
        <v>290</v>
      </c>
      <c r="H1408">
        <v>46.5</v>
      </c>
      <c r="I1408">
        <v>53.5</v>
      </c>
      <c r="J1408">
        <v>51.1</v>
      </c>
      <c r="K1408">
        <v>90</v>
      </c>
      <c r="L1408">
        <v>120</v>
      </c>
      <c r="M1408">
        <v>96</v>
      </c>
      <c r="N1408">
        <v>113</v>
      </c>
      <c r="O1408">
        <v>10</v>
      </c>
      <c r="P1408">
        <v>2</v>
      </c>
      <c r="Q1408">
        <v>4</v>
      </c>
      <c r="X1408">
        <v>16</v>
      </c>
      <c r="Y1408">
        <v>2176</v>
      </c>
      <c r="Z1408">
        <v>1.4999999999999999E-2</v>
      </c>
      <c r="AA1408">
        <v>1</v>
      </c>
      <c r="AB1408">
        <v>16</v>
      </c>
    </row>
    <row r="1409" spans="1:28" x14ac:dyDescent="0.2">
      <c r="A1409">
        <v>2021</v>
      </c>
      <c r="B1409">
        <v>3</v>
      </c>
      <c r="C1409" s="260">
        <v>44279</v>
      </c>
      <c r="E1409">
        <v>609</v>
      </c>
      <c r="F1409" t="s">
        <v>289</v>
      </c>
      <c r="G1409" t="s">
        <v>290</v>
      </c>
      <c r="H1409">
        <v>46.5</v>
      </c>
      <c r="I1409">
        <v>53.5</v>
      </c>
      <c r="J1409">
        <v>52.5</v>
      </c>
      <c r="K1409">
        <v>90</v>
      </c>
      <c r="L1409">
        <v>120</v>
      </c>
      <c r="M1409">
        <v>96</v>
      </c>
      <c r="N1409">
        <v>112</v>
      </c>
      <c r="O1409">
        <v>4</v>
      </c>
      <c r="P1409">
        <v>2</v>
      </c>
      <c r="Q1409">
        <v>2</v>
      </c>
      <c r="X1409">
        <v>8</v>
      </c>
      <c r="Y1409">
        <v>800</v>
      </c>
      <c r="Z1409">
        <v>1.4999999999999999E-2</v>
      </c>
      <c r="AA1409">
        <v>1</v>
      </c>
      <c r="AB1409">
        <v>16</v>
      </c>
    </row>
    <row r="1410" spans="1:28" x14ac:dyDescent="0.2">
      <c r="A1410">
        <v>2021</v>
      </c>
      <c r="B1410">
        <v>3</v>
      </c>
      <c r="C1410" s="260">
        <v>44255</v>
      </c>
      <c r="E1410">
        <v>1</v>
      </c>
      <c r="F1410" t="s">
        <v>342</v>
      </c>
      <c r="G1410" t="s">
        <v>343</v>
      </c>
      <c r="H1410">
        <v>103.23</v>
      </c>
      <c r="I1410">
        <v>118.77</v>
      </c>
      <c r="J1410">
        <v>112.7</v>
      </c>
      <c r="K1410">
        <v>108</v>
      </c>
      <c r="L1410">
        <v>100</v>
      </c>
      <c r="M1410">
        <v>117</v>
      </c>
      <c r="N1410">
        <v>93</v>
      </c>
      <c r="O1410">
        <v>8</v>
      </c>
      <c r="P1410">
        <v>4</v>
      </c>
      <c r="Q1410">
        <v>5</v>
      </c>
      <c r="X1410">
        <v>17</v>
      </c>
      <c r="Y1410">
        <v>2481</v>
      </c>
      <c r="Z1410">
        <v>1.4999999999999999E-2</v>
      </c>
      <c r="AA1410">
        <v>1</v>
      </c>
      <c r="AB1410">
        <v>16</v>
      </c>
    </row>
    <row r="1411" spans="1:28" x14ac:dyDescent="0.2">
      <c r="A1411">
        <v>2021</v>
      </c>
      <c r="B1411">
        <v>3</v>
      </c>
      <c r="C1411" s="260">
        <v>44256</v>
      </c>
      <c r="E1411">
        <v>1</v>
      </c>
      <c r="F1411" t="s">
        <v>342</v>
      </c>
      <c r="G1411" t="s">
        <v>343</v>
      </c>
      <c r="H1411">
        <v>103.23</v>
      </c>
      <c r="I1411">
        <v>118.77</v>
      </c>
      <c r="J1411">
        <v>112.2</v>
      </c>
      <c r="K1411">
        <v>108</v>
      </c>
      <c r="L1411">
        <v>100</v>
      </c>
      <c r="M1411">
        <v>112</v>
      </c>
      <c r="N1411">
        <v>97</v>
      </c>
      <c r="O1411">
        <v>8</v>
      </c>
      <c r="P1411">
        <v>6</v>
      </c>
      <c r="Q1411">
        <v>5</v>
      </c>
      <c r="X1411">
        <v>19</v>
      </c>
      <c r="Y1411">
        <v>2467</v>
      </c>
      <c r="Z1411">
        <v>1.4999999999999999E-2</v>
      </c>
      <c r="AA1411">
        <v>1</v>
      </c>
      <c r="AB1411">
        <v>16</v>
      </c>
    </row>
    <row r="1412" spans="1:28" x14ac:dyDescent="0.2">
      <c r="A1412">
        <v>2021</v>
      </c>
      <c r="B1412">
        <v>3</v>
      </c>
      <c r="C1412" s="260">
        <v>44257</v>
      </c>
      <c r="E1412">
        <v>1</v>
      </c>
      <c r="F1412" t="s">
        <v>342</v>
      </c>
      <c r="G1412" t="s">
        <v>343</v>
      </c>
      <c r="H1412">
        <v>103.23</v>
      </c>
      <c r="I1412">
        <v>118.77</v>
      </c>
      <c r="J1412">
        <v>119</v>
      </c>
      <c r="K1412">
        <v>108</v>
      </c>
      <c r="L1412">
        <v>100</v>
      </c>
      <c r="M1412">
        <v>108</v>
      </c>
      <c r="N1412">
        <v>100</v>
      </c>
      <c r="O1412">
        <v>4</v>
      </c>
      <c r="Q1412">
        <v>5</v>
      </c>
      <c r="X1412">
        <v>9</v>
      </c>
      <c r="Y1412">
        <v>688</v>
      </c>
      <c r="Z1412">
        <v>1.4999999999999999E-2</v>
      </c>
      <c r="AA1412">
        <v>1</v>
      </c>
      <c r="AB1412">
        <v>16</v>
      </c>
    </row>
    <row r="1413" spans="1:28" x14ac:dyDescent="0.2">
      <c r="A1413">
        <v>2021</v>
      </c>
      <c r="B1413">
        <v>3</v>
      </c>
      <c r="C1413" s="260">
        <v>44263</v>
      </c>
      <c r="E1413">
        <v>1</v>
      </c>
      <c r="F1413" t="s">
        <v>342</v>
      </c>
      <c r="G1413" t="s">
        <v>343</v>
      </c>
      <c r="H1413">
        <v>103.23</v>
      </c>
      <c r="I1413">
        <v>118.77</v>
      </c>
      <c r="J1413">
        <v>110.8</v>
      </c>
      <c r="K1413">
        <v>108</v>
      </c>
      <c r="L1413">
        <v>100</v>
      </c>
      <c r="M1413">
        <v>109</v>
      </c>
      <c r="N1413">
        <v>99</v>
      </c>
      <c r="O1413">
        <v>5</v>
      </c>
      <c r="P1413">
        <v>2</v>
      </c>
      <c r="Q1413">
        <v>8</v>
      </c>
      <c r="X1413">
        <v>15</v>
      </c>
      <c r="Y1413">
        <v>1757</v>
      </c>
      <c r="Z1413">
        <v>1.4999999999999999E-2</v>
      </c>
      <c r="AA1413">
        <v>1</v>
      </c>
      <c r="AB1413">
        <v>16</v>
      </c>
    </row>
    <row r="1414" spans="1:28" x14ac:dyDescent="0.2">
      <c r="A1414">
        <v>2021</v>
      </c>
      <c r="B1414">
        <v>3</v>
      </c>
      <c r="C1414" s="260">
        <v>44264</v>
      </c>
      <c r="E1414">
        <v>1</v>
      </c>
      <c r="F1414" t="s">
        <v>342</v>
      </c>
      <c r="G1414" t="s">
        <v>343</v>
      </c>
      <c r="H1414">
        <v>103.23</v>
      </c>
      <c r="I1414">
        <v>118.77</v>
      </c>
      <c r="J1414">
        <v>111.4</v>
      </c>
      <c r="K1414">
        <v>108</v>
      </c>
      <c r="L1414">
        <v>100</v>
      </c>
      <c r="M1414">
        <v>112</v>
      </c>
      <c r="N1414">
        <v>96</v>
      </c>
      <c r="O1414">
        <v>12</v>
      </c>
      <c r="P1414">
        <v>4</v>
      </c>
      <c r="Q1414">
        <v>4</v>
      </c>
      <c r="X1414">
        <v>20</v>
      </c>
      <c r="Y1414">
        <v>2412</v>
      </c>
      <c r="Z1414">
        <v>1.4999999999999999E-2</v>
      </c>
      <c r="AA1414">
        <v>1</v>
      </c>
      <c r="AB1414">
        <v>16</v>
      </c>
    </row>
    <row r="1415" spans="1:28" x14ac:dyDescent="0.2">
      <c r="A1415">
        <v>2021</v>
      </c>
      <c r="B1415">
        <v>3</v>
      </c>
      <c r="C1415" s="260">
        <v>44265</v>
      </c>
      <c r="E1415">
        <v>1</v>
      </c>
      <c r="F1415" t="s">
        <v>342</v>
      </c>
      <c r="G1415" t="s">
        <v>343</v>
      </c>
      <c r="H1415">
        <v>103.23</v>
      </c>
      <c r="I1415">
        <v>118.77</v>
      </c>
      <c r="J1415">
        <v>111.6</v>
      </c>
      <c r="K1415">
        <v>108</v>
      </c>
      <c r="L1415">
        <v>100</v>
      </c>
      <c r="M1415">
        <v>116</v>
      </c>
      <c r="N1415">
        <v>94</v>
      </c>
      <c r="O1415">
        <v>6</v>
      </c>
      <c r="Q1415">
        <v>8</v>
      </c>
      <c r="X1415">
        <v>14</v>
      </c>
      <c r="Y1415">
        <v>1998</v>
      </c>
      <c r="Z1415">
        <v>1.4999999999999999E-2</v>
      </c>
      <c r="AA1415">
        <v>1</v>
      </c>
      <c r="AB1415">
        <v>16</v>
      </c>
    </row>
    <row r="1416" spans="1:28" x14ac:dyDescent="0.2">
      <c r="A1416">
        <v>2021</v>
      </c>
      <c r="B1416">
        <v>3</v>
      </c>
      <c r="C1416" s="260">
        <v>44269</v>
      </c>
      <c r="E1416">
        <v>1</v>
      </c>
      <c r="F1416" t="s">
        <v>342</v>
      </c>
      <c r="G1416" t="s">
        <v>343</v>
      </c>
      <c r="H1416">
        <v>103.23</v>
      </c>
      <c r="I1416">
        <v>118.77</v>
      </c>
      <c r="J1416">
        <v>111.1</v>
      </c>
      <c r="K1416">
        <v>108</v>
      </c>
      <c r="L1416">
        <v>100</v>
      </c>
      <c r="M1416">
        <v>109</v>
      </c>
      <c r="N1416">
        <v>99</v>
      </c>
      <c r="O1416">
        <v>6</v>
      </c>
      <c r="P1416">
        <v>4</v>
      </c>
      <c r="Q1416">
        <v>5</v>
      </c>
      <c r="X1416">
        <v>15</v>
      </c>
      <c r="Y1416">
        <v>2111</v>
      </c>
      <c r="Z1416">
        <v>1.4999999999999999E-2</v>
      </c>
      <c r="AA1416">
        <v>1</v>
      </c>
      <c r="AB1416">
        <v>16</v>
      </c>
    </row>
    <row r="1417" spans="1:28" x14ac:dyDescent="0.2">
      <c r="A1417">
        <v>2021</v>
      </c>
      <c r="B1417">
        <v>3</v>
      </c>
      <c r="C1417" s="260">
        <v>44270</v>
      </c>
      <c r="E1417">
        <v>1</v>
      </c>
      <c r="F1417" t="s">
        <v>342</v>
      </c>
      <c r="G1417" t="s">
        <v>343</v>
      </c>
      <c r="H1417">
        <v>103.23</v>
      </c>
      <c r="I1417">
        <v>118.77</v>
      </c>
      <c r="J1417">
        <v>119</v>
      </c>
      <c r="K1417">
        <v>108</v>
      </c>
      <c r="L1417">
        <v>100</v>
      </c>
      <c r="M1417">
        <v>108</v>
      </c>
      <c r="N1417">
        <v>100</v>
      </c>
      <c r="O1417">
        <v>5</v>
      </c>
      <c r="Q1417">
        <v>3</v>
      </c>
      <c r="X1417">
        <v>8</v>
      </c>
      <c r="Y1417">
        <v>872</v>
      </c>
      <c r="Z1417">
        <v>1.4999999999999999E-2</v>
      </c>
      <c r="AA1417">
        <v>1</v>
      </c>
      <c r="AB1417">
        <v>16</v>
      </c>
    </row>
    <row r="1418" spans="1:28" x14ac:dyDescent="0.2">
      <c r="A1418">
        <v>2021</v>
      </c>
      <c r="B1418">
        <v>3</v>
      </c>
      <c r="C1418" s="260">
        <v>44275</v>
      </c>
      <c r="E1418">
        <v>1</v>
      </c>
      <c r="F1418" t="s">
        <v>342</v>
      </c>
      <c r="G1418" t="s">
        <v>343</v>
      </c>
      <c r="H1418">
        <v>103.23</v>
      </c>
      <c r="I1418">
        <v>118.77</v>
      </c>
      <c r="J1418">
        <v>118.4</v>
      </c>
      <c r="K1418">
        <v>108</v>
      </c>
      <c r="L1418">
        <v>100</v>
      </c>
      <c r="M1418">
        <v>116</v>
      </c>
      <c r="N1418">
        <v>93</v>
      </c>
      <c r="O1418">
        <v>4</v>
      </c>
      <c r="Q1418">
        <v>3</v>
      </c>
      <c r="X1418">
        <v>7</v>
      </c>
      <c r="Y1418">
        <v>951</v>
      </c>
      <c r="Z1418">
        <v>1.4999999999999999E-2</v>
      </c>
      <c r="AA1418">
        <v>1</v>
      </c>
      <c r="AB1418">
        <v>16</v>
      </c>
    </row>
    <row r="1419" spans="1:28" x14ac:dyDescent="0.2">
      <c r="A1419">
        <v>2021</v>
      </c>
      <c r="B1419">
        <v>3</v>
      </c>
      <c r="C1419" s="260">
        <v>44276</v>
      </c>
      <c r="E1419">
        <v>1</v>
      </c>
      <c r="F1419" t="s">
        <v>342</v>
      </c>
      <c r="G1419" t="s">
        <v>343</v>
      </c>
      <c r="H1419">
        <v>103.23</v>
      </c>
      <c r="I1419">
        <v>118.77</v>
      </c>
      <c r="J1419">
        <v>113</v>
      </c>
      <c r="K1419">
        <v>108</v>
      </c>
      <c r="L1419">
        <v>100</v>
      </c>
      <c r="M1419">
        <v>115</v>
      </c>
      <c r="N1419">
        <v>94</v>
      </c>
      <c r="O1419">
        <v>10</v>
      </c>
      <c r="P1419">
        <v>2</v>
      </c>
      <c r="Q1419">
        <v>6</v>
      </c>
      <c r="X1419">
        <v>18</v>
      </c>
      <c r="Y1419">
        <v>2626</v>
      </c>
      <c r="Z1419">
        <v>1.4999999999999999E-2</v>
      </c>
      <c r="AA1419">
        <v>1</v>
      </c>
      <c r="AB1419">
        <v>16</v>
      </c>
    </row>
    <row r="1420" spans="1:28" x14ac:dyDescent="0.2">
      <c r="A1420">
        <v>2021</v>
      </c>
      <c r="B1420">
        <v>3</v>
      </c>
      <c r="C1420" s="260">
        <v>44277</v>
      </c>
      <c r="E1420">
        <v>1</v>
      </c>
      <c r="F1420" t="s">
        <v>342</v>
      </c>
      <c r="G1420" t="s">
        <v>343</v>
      </c>
      <c r="H1420">
        <v>103.23</v>
      </c>
      <c r="I1420">
        <v>118.77</v>
      </c>
      <c r="J1420">
        <v>114</v>
      </c>
      <c r="K1420">
        <v>108</v>
      </c>
      <c r="L1420">
        <v>100</v>
      </c>
      <c r="M1420">
        <v>116</v>
      </c>
      <c r="N1420">
        <v>93</v>
      </c>
      <c r="O1420">
        <v>12</v>
      </c>
      <c r="P1420">
        <v>2</v>
      </c>
      <c r="Q1420">
        <v>2</v>
      </c>
      <c r="X1420">
        <v>16</v>
      </c>
      <c r="Y1420">
        <v>2400</v>
      </c>
      <c r="Z1420">
        <v>1.4999999999999999E-2</v>
      </c>
      <c r="AA1420">
        <v>1</v>
      </c>
      <c r="AB1420">
        <v>16</v>
      </c>
    </row>
    <row r="1421" spans="1:28" x14ac:dyDescent="0.2">
      <c r="A1421">
        <v>2021</v>
      </c>
      <c r="B1421">
        <v>3</v>
      </c>
      <c r="C1421" s="260">
        <v>44278</v>
      </c>
      <c r="E1421">
        <v>1</v>
      </c>
      <c r="F1421" t="s">
        <v>342</v>
      </c>
      <c r="G1421" t="s">
        <v>343</v>
      </c>
      <c r="H1421">
        <v>103.23</v>
      </c>
      <c r="I1421">
        <v>118.77</v>
      </c>
      <c r="J1421">
        <v>114.1</v>
      </c>
      <c r="K1421">
        <v>108</v>
      </c>
      <c r="L1421">
        <v>100</v>
      </c>
      <c r="M1421">
        <v>114</v>
      </c>
      <c r="N1421">
        <v>95</v>
      </c>
      <c r="O1421">
        <v>7</v>
      </c>
      <c r="P1421">
        <v>4</v>
      </c>
      <c r="Q1421">
        <v>3</v>
      </c>
      <c r="X1421">
        <v>14</v>
      </c>
      <c r="Y1421">
        <v>2526</v>
      </c>
      <c r="Z1421">
        <v>1.4999999999999999E-2</v>
      </c>
      <c r="AA1421">
        <v>1</v>
      </c>
      <c r="AB1421">
        <v>16</v>
      </c>
    </row>
    <row r="1422" spans="1:28" x14ac:dyDescent="0.2">
      <c r="A1422">
        <v>2021</v>
      </c>
      <c r="B1422">
        <v>3</v>
      </c>
      <c r="C1422" s="260">
        <v>44279</v>
      </c>
      <c r="E1422">
        <v>1</v>
      </c>
      <c r="F1422" t="s">
        <v>342</v>
      </c>
      <c r="G1422" t="s">
        <v>343</v>
      </c>
      <c r="H1422">
        <v>103.23</v>
      </c>
      <c r="I1422">
        <v>118.77</v>
      </c>
      <c r="J1422">
        <v>114</v>
      </c>
      <c r="K1422">
        <v>108</v>
      </c>
      <c r="L1422">
        <v>100</v>
      </c>
      <c r="M1422">
        <v>116</v>
      </c>
      <c r="N1422">
        <v>94</v>
      </c>
      <c r="O1422">
        <v>12</v>
      </c>
      <c r="P1422">
        <v>6</v>
      </c>
      <c r="Q1422">
        <v>4</v>
      </c>
      <c r="X1422">
        <v>22</v>
      </c>
      <c r="Y1422">
        <v>2582</v>
      </c>
      <c r="Z1422">
        <v>1.4999999999999999E-2</v>
      </c>
      <c r="AA1422">
        <v>1</v>
      </c>
      <c r="AB1422">
        <v>16</v>
      </c>
    </row>
    <row r="1423" spans="1:28" x14ac:dyDescent="0.2">
      <c r="A1423">
        <v>2021</v>
      </c>
      <c r="B1423">
        <v>3</v>
      </c>
      <c r="C1423" s="260">
        <v>44280</v>
      </c>
      <c r="E1423">
        <v>1</v>
      </c>
      <c r="F1423" t="s">
        <v>342</v>
      </c>
      <c r="G1423" t="s">
        <v>343</v>
      </c>
      <c r="H1423">
        <v>103.23</v>
      </c>
      <c r="I1423">
        <v>118.77</v>
      </c>
      <c r="J1423">
        <v>117.8</v>
      </c>
      <c r="K1423">
        <v>108</v>
      </c>
      <c r="L1423">
        <v>100</v>
      </c>
      <c r="M1423">
        <v>115</v>
      </c>
      <c r="N1423">
        <v>94</v>
      </c>
      <c r="O1423">
        <v>9</v>
      </c>
      <c r="P1423">
        <v>4</v>
      </c>
      <c r="Q1423">
        <v>6</v>
      </c>
      <c r="X1423">
        <v>19</v>
      </c>
      <c r="Y1423">
        <v>2403</v>
      </c>
      <c r="Z1423">
        <v>1.4999999999999999E-2</v>
      </c>
      <c r="AA1423">
        <v>1</v>
      </c>
      <c r="AB1423">
        <v>16</v>
      </c>
    </row>
    <row r="1424" spans="1:28" x14ac:dyDescent="0.2">
      <c r="A1424">
        <v>2021</v>
      </c>
      <c r="B1424">
        <v>3</v>
      </c>
      <c r="C1424" s="260">
        <v>44283</v>
      </c>
      <c r="E1424">
        <v>1</v>
      </c>
      <c r="F1424" t="s">
        <v>342</v>
      </c>
      <c r="G1424" t="s">
        <v>343</v>
      </c>
      <c r="H1424">
        <v>103.23</v>
      </c>
      <c r="I1424">
        <v>118.77</v>
      </c>
      <c r="J1424">
        <v>116.1</v>
      </c>
      <c r="K1424">
        <v>108</v>
      </c>
      <c r="L1424">
        <v>100</v>
      </c>
      <c r="M1424">
        <v>115</v>
      </c>
      <c r="N1424">
        <v>94</v>
      </c>
      <c r="O1424">
        <v>10</v>
      </c>
      <c r="P1424">
        <v>4</v>
      </c>
      <c r="Q1424">
        <v>3</v>
      </c>
      <c r="X1424">
        <v>17</v>
      </c>
      <c r="Y1424">
        <v>2417</v>
      </c>
      <c r="Z1424">
        <v>1.4999999999999999E-2</v>
      </c>
      <c r="AA1424">
        <v>1</v>
      </c>
      <c r="AB1424">
        <v>16</v>
      </c>
    </row>
    <row r="1425" spans="1:28" x14ac:dyDescent="0.2">
      <c r="A1425">
        <v>2021</v>
      </c>
      <c r="B1425">
        <v>3</v>
      </c>
      <c r="C1425" s="260">
        <v>44284</v>
      </c>
      <c r="E1425">
        <v>1</v>
      </c>
      <c r="F1425" t="s">
        <v>342</v>
      </c>
      <c r="G1425" t="s">
        <v>343</v>
      </c>
      <c r="H1425">
        <v>103.23</v>
      </c>
      <c r="I1425">
        <v>118.77</v>
      </c>
      <c r="J1425">
        <v>118.8</v>
      </c>
      <c r="K1425">
        <v>108</v>
      </c>
      <c r="L1425">
        <v>100</v>
      </c>
      <c r="M1425">
        <v>117</v>
      </c>
      <c r="N1425">
        <v>92</v>
      </c>
      <c r="O1425">
        <v>7</v>
      </c>
      <c r="P1425">
        <v>4</v>
      </c>
      <c r="Q1425">
        <v>5</v>
      </c>
      <c r="X1425">
        <v>16</v>
      </c>
      <c r="Y1425">
        <v>2608</v>
      </c>
      <c r="Z1425">
        <v>1.4999999999999999E-2</v>
      </c>
      <c r="AA1425">
        <v>1</v>
      </c>
      <c r="AB1425">
        <v>16</v>
      </c>
    </row>
    <row r="1426" spans="1:28" x14ac:dyDescent="0.2">
      <c r="A1426">
        <v>2021</v>
      </c>
      <c r="B1426">
        <v>3</v>
      </c>
      <c r="C1426" s="260">
        <v>44265</v>
      </c>
      <c r="E1426">
        <v>624</v>
      </c>
      <c r="F1426" t="s">
        <v>227</v>
      </c>
      <c r="G1426" t="s">
        <v>228</v>
      </c>
      <c r="H1426">
        <v>344.04259999999999</v>
      </c>
      <c r="I1426">
        <v>403.95740000000001</v>
      </c>
      <c r="J1426">
        <v>402.5</v>
      </c>
      <c r="K1426">
        <v>18</v>
      </c>
      <c r="L1426">
        <v>200</v>
      </c>
      <c r="M1426">
        <v>27</v>
      </c>
      <c r="N1426">
        <v>133</v>
      </c>
      <c r="O1426">
        <v>2</v>
      </c>
      <c r="Q1426">
        <v>1</v>
      </c>
      <c r="X1426">
        <v>3</v>
      </c>
      <c r="Y1426">
        <v>78</v>
      </c>
      <c r="Z1426">
        <v>1.4999999999999999E-2</v>
      </c>
      <c r="AA1426">
        <v>1</v>
      </c>
      <c r="AB1426">
        <v>25</v>
      </c>
    </row>
    <row r="1427" spans="1:28" x14ac:dyDescent="0.2">
      <c r="A1427">
        <v>2021</v>
      </c>
      <c r="B1427">
        <v>3</v>
      </c>
      <c r="C1427" s="260">
        <v>44269</v>
      </c>
      <c r="E1427">
        <v>624</v>
      </c>
      <c r="F1427" t="s">
        <v>227</v>
      </c>
      <c r="G1427" t="s">
        <v>228</v>
      </c>
      <c r="H1427">
        <v>344.04259999999999</v>
      </c>
      <c r="I1427">
        <v>403.95740000000001</v>
      </c>
      <c r="J1427">
        <v>395</v>
      </c>
      <c r="K1427">
        <v>18</v>
      </c>
      <c r="L1427">
        <v>200</v>
      </c>
      <c r="M1427">
        <v>26</v>
      </c>
      <c r="N1427">
        <v>139</v>
      </c>
      <c r="O1427">
        <v>5</v>
      </c>
      <c r="P1427">
        <v>2</v>
      </c>
      <c r="Q1427">
        <v>2</v>
      </c>
      <c r="X1427">
        <v>9</v>
      </c>
      <c r="Y1427">
        <v>444</v>
      </c>
      <c r="Z1427">
        <v>1.4999999999999999E-2</v>
      </c>
      <c r="AA1427">
        <v>1</v>
      </c>
      <c r="AB1427">
        <v>25</v>
      </c>
    </row>
    <row r="1428" spans="1:28" x14ac:dyDescent="0.2">
      <c r="A1428">
        <v>2021</v>
      </c>
      <c r="B1428">
        <v>3</v>
      </c>
      <c r="C1428" s="260">
        <v>44270</v>
      </c>
      <c r="E1428">
        <v>624</v>
      </c>
      <c r="F1428" t="s">
        <v>227</v>
      </c>
      <c r="G1428" t="s">
        <v>228</v>
      </c>
      <c r="H1428">
        <v>344.04259999999999</v>
      </c>
      <c r="I1428">
        <v>403.95740000000001</v>
      </c>
      <c r="J1428">
        <v>388.6</v>
      </c>
      <c r="K1428">
        <v>18</v>
      </c>
      <c r="L1428">
        <v>200</v>
      </c>
      <c r="M1428">
        <v>23</v>
      </c>
      <c r="N1428">
        <v>155</v>
      </c>
      <c r="O1428">
        <v>3</v>
      </c>
      <c r="P1428">
        <v>2</v>
      </c>
      <c r="Q1428">
        <v>6</v>
      </c>
      <c r="X1428">
        <v>11</v>
      </c>
      <c r="Y1428">
        <v>536</v>
      </c>
      <c r="Z1428">
        <v>1.4999999999999999E-2</v>
      </c>
      <c r="AA1428">
        <v>1</v>
      </c>
      <c r="AB1428">
        <v>25</v>
      </c>
    </row>
    <row r="1429" spans="1:28" x14ac:dyDescent="0.2">
      <c r="A1429">
        <v>2021</v>
      </c>
      <c r="B1429">
        <v>3</v>
      </c>
      <c r="C1429" s="260">
        <v>44271</v>
      </c>
      <c r="E1429">
        <v>624</v>
      </c>
      <c r="F1429" t="s">
        <v>227</v>
      </c>
      <c r="G1429" t="s">
        <v>228</v>
      </c>
      <c r="H1429">
        <v>344.04259999999999</v>
      </c>
      <c r="I1429">
        <v>403.95740000000001</v>
      </c>
      <c r="J1429">
        <v>400</v>
      </c>
      <c r="K1429">
        <v>18</v>
      </c>
      <c r="L1429">
        <v>200</v>
      </c>
      <c r="M1429">
        <v>23</v>
      </c>
      <c r="N1429">
        <v>159</v>
      </c>
      <c r="O1429">
        <v>1</v>
      </c>
      <c r="Q1429">
        <v>2</v>
      </c>
      <c r="X1429">
        <v>3</v>
      </c>
      <c r="Y1429">
        <v>93</v>
      </c>
      <c r="Z1429">
        <v>1.4999999999999999E-2</v>
      </c>
      <c r="AA1429">
        <v>1</v>
      </c>
      <c r="AB1429">
        <v>25</v>
      </c>
    </row>
    <row r="1430" spans="1:28" x14ac:dyDescent="0.2">
      <c r="A1430">
        <v>2021</v>
      </c>
      <c r="B1430">
        <v>3</v>
      </c>
      <c r="C1430" s="260">
        <v>44276</v>
      </c>
      <c r="E1430">
        <v>628</v>
      </c>
      <c r="F1430" t="s">
        <v>352</v>
      </c>
      <c r="G1430" t="s">
        <v>353</v>
      </c>
      <c r="H1430">
        <v>303.99599999999998</v>
      </c>
      <c r="I1430">
        <v>356.00400000000002</v>
      </c>
      <c r="J1430">
        <v>335.4</v>
      </c>
      <c r="K1430">
        <v>18</v>
      </c>
      <c r="L1430">
        <v>200</v>
      </c>
      <c r="M1430">
        <v>21</v>
      </c>
      <c r="N1430">
        <v>168</v>
      </c>
      <c r="O1430">
        <v>3</v>
      </c>
      <c r="P1430">
        <v>4</v>
      </c>
      <c r="Q1430">
        <v>3</v>
      </c>
      <c r="X1430">
        <v>10</v>
      </c>
      <c r="Y1430">
        <v>385</v>
      </c>
      <c r="Z1430">
        <v>1.4999999999999999E-2</v>
      </c>
      <c r="AA1430">
        <v>1</v>
      </c>
      <c r="AB1430">
        <v>25</v>
      </c>
    </row>
    <row r="1431" spans="1:28" x14ac:dyDescent="0.2">
      <c r="A1431">
        <v>2021</v>
      </c>
      <c r="B1431">
        <v>3</v>
      </c>
      <c r="C1431" s="260">
        <v>44277</v>
      </c>
      <c r="E1431">
        <v>628</v>
      </c>
      <c r="F1431" t="s">
        <v>352</v>
      </c>
      <c r="G1431" t="s">
        <v>353</v>
      </c>
      <c r="H1431">
        <v>303.99599999999998</v>
      </c>
      <c r="I1431">
        <v>356.00400000000002</v>
      </c>
      <c r="J1431">
        <v>342.4</v>
      </c>
      <c r="K1431">
        <v>18</v>
      </c>
      <c r="L1431">
        <v>200</v>
      </c>
      <c r="M1431">
        <v>24</v>
      </c>
      <c r="N1431">
        <v>151</v>
      </c>
      <c r="O1431">
        <v>3</v>
      </c>
      <c r="P1431">
        <v>2</v>
      </c>
      <c r="Q1431">
        <v>4</v>
      </c>
      <c r="X1431">
        <v>9</v>
      </c>
      <c r="Y1431">
        <v>519</v>
      </c>
      <c r="Z1431">
        <v>1.4999999999999999E-2</v>
      </c>
      <c r="AA1431">
        <v>1</v>
      </c>
      <c r="AB1431">
        <v>25</v>
      </c>
    </row>
    <row r="1432" spans="1:28" x14ac:dyDescent="0.2">
      <c r="A1432">
        <v>2021</v>
      </c>
      <c r="B1432">
        <v>3</v>
      </c>
      <c r="C1432" s="260">
        <v>44278</v>
      </c>
      <c r="E1432">
        <v>628</v>
      </c>
      <c r="F1432" t="s">
        <v>352</v>
      </c>
      <c r="G1432" t="s">
        <v>353</v>
      </c>
      <c r="H1432">
        <v>303.99599999999998</v>
      </c>
      <c r="I1432">
        <v>356.00400000000002</v>
      </c>
      <c r="J1432">
        <v>330.4</v>
      </c>
      <c r="K1432">
        <v>18</v>
      </c>
      <c r="L1432">
        <v>200</v>
      </c>
      <c r="M1432">
        <v>23</v>
      </c>
      <c r="N1432">
        <v>158</v>
      </c>
      <c r="O1432">
        <v>4</v>
      </c>
      <c r="P1432">
        <v>2</v>
      </c>
      <c r="Q1432">
        <v>2</v>
      </c>
      <c r="X1432">
        <v>8</v>
      </c>
      <c r="Y1432">
        <v>518</v>
      </c>
      <c r="Z1432">
        <v>1.4999999999999999E-2</v>
      </c>
      <c r="AA1432">
        <v>1</v>
      </c>
      <c r="AB1432">
        <v>25</v>
      </c>
    </row>
    <row r="1433" spans="1:28" x14ac:dyDescent="0.2">
      <c r="A1433">
        <v>2021</v>
      </c>
      <c r="B1433">
        <v>3</v>
      </c>
      <c r="C1433" s="260">
        <v>44279</v>
      </c>
      <c r="E1433">
        <v>628</v>
      </c>
      <c r="F1433" t="s">
        <v>352</v>
      </c>
      <c r="G1433" t="s">
        <v>353</v>
      </c>
      <c r="H1433">
        <v>303.99599999999998</v>
      </c>
      <c r="I1433">
        <v>356.00400000000002</v>
      </c>
      <c r="J1433">
        <v>334</v>
      </c>
      <c r="K1433">
        <v>18</v>
      </c>
      <c r="L1433">
        <v>200</v>
      </c>
      <c r="M1433">
        <v>23</v>
      </c>
      <c r="N1433">
        <v>158</v>
      </c>
      <c r="O1433">
        <v>2</v>
      </c>
      <c r="P1433">
        <v>1</v>
      </c>
      <c r="Q1433">
        <v>1</v>
      </c>
      <c r="X1433">
        <v>4</v>
      </c>
      <c r="Y1433">
        <v>34</v>
      </c>
      <c r="Z1433">
        <v>1.4999999999999999E-2</v>
      </c>
      <c r="AA1433">
        <v>1</v>
      </c>
      <c r="AB1433">
        <v>25</v>
      </c>
    </row>
    <row r="1434" spans="1:28" x14ac:dyDescent="0.2">
      <c r="A1434">
        <v>2021</v>
      </c>
      <c r="B1434">
        <v>3</v>
      </c>
      <c r="C1434" s="260">
        <v>44256</v>
      </c>
      <c r="E1434">
        <v>620</v>
      </c>
      <c r="F1434" t="s">
        <v>294</v>
      </c>
      <c r="G1434" t="s">
        <v>295</v>
      </c>
      <c r="H1434">
        <v>214.01050000000001</v>
      </c>
      <c r="I1434">
        <v>251.98949999999999</v>
      </c>
      <c r="J1434">
        <v>243</v>
      </c>
      <c r="K1434">
        <v>18</v>
      </c>
      <c r="L1434">
        <v>200</v>
      </c>
      <c r="M1434">
        <v>24</v>
      </c>
      <c r="N1434">
        <v>151</v>
      </c>
      <c r="O1434">
        <v>4</v>
      </c>
      <c r="P1434">
        <v>2</v>
      </c>
      <c r="Q1434">
        <v>1</v>
      </c>
      <c r="X1434">
        <v>7</v>
      </c>
      <c r="Y1434">
        <v>397</v>
      </c>
      <c r="Z1434">
        <v>1.4999999999999999E-2</v>
      </c>
      <c r="AA1434">
        <v>1</v>
      </c>
      <c r="AB1434">
        <v>25</v>
      </c>
    </row>
    <row r="1435" spans="1:28" x14ac:dyDescent="0.2">
      <c r="A1435">
        <v>2021</v>
      </c>
      <c r="B1435">
        <v>3</v>
      </c>
      <c r="C1435" s="260">
        <v>44257</v>
      </c>
      <c r="E1435">
        <v>620</v>
      </c>
      <c r="F1435" t="s">
        <v>294</v>
      </c>
      <c r="G1435" t="s">
        <v>295</v>
      </c>
      <c r="H1435">
        <v>214.01050000000001</v>
      </c>
      <c r="I1435">
        <v>251.98949999999999</v>
      </c>
      <c r="J1435">
        <v>242.6</v>
      </c>
      <c r="K1435">
        <v>18</v>
      </c>
      <c r="L1435">
        <v>200</v>
      </c>
      <c r="M1435">
        <v>25</v>
      </c>
      <c r="N1435">
        <v>146</v>
      </c>
      <c r="O1435">
        <v>3</v>
      </c>
      <c r="P1435">
        <v>4</v>
      </c>
      <c r="Q1435">
        <v>5</v>
      </c>
      <c r="X1435">
        <v>12</v>
      </c>
      <c r="Y1435">
        <v>342</v>
      </c>
      <c r="Z1435">
        <v>1.4999999999999999E-2</v>
      </c>
      <c r="AA1435">
        <v>1</v>
      </c>
      <c r="AB1435">
        <v>25</v>
      </c>
    </row>
    <row r="1436" spans="1:28" x14ac:dyDescent="0.2">
      <c r="A1436">
        <v>2021</v>
      </c>
      <c r="B1436">
        <v>3</v>
      </c>
      <c r="C1436" s="260">
        <v>44258</v>
      </c>
      <c r="E1436">
        <v>620</v>
      </c>
      <c r="F1436" t="s">
        <v>294</v>
      </c>
      <c r="G1436" t="s">
        <v>295</v>
      </c>
      <c r="H1436">
        <v>214.01050000000001</v>
      </c>
      <c r="I1436">
        <v>251.98949999999999</v>
      </c>
      <c r="K1436">
        <v>18</v>
      </c>
      <c r="L1436">
        <v>200</v>
      </c>
      <c r="Q1436">
        <v>1</v>
      </c>
      <c r="X1436">
        <v>1</v>
      </c>
      <c r="Y1436">
        <v>31</v>
      </c>
      <c r="Z1436">
        <v>1.4999999999999999E-2</v>
      </c>
      <c r="AA1436">
        <v>1</v>
      </c>
      <c r="AB1436">
        <v>25</v>
      </c>
    </row>
    <row r="1437" spans="1:28" x14ac:dyDescent="0.2">
      <c r="A1437">
        <v>2021</v>
      </c>
      <c r="B1437">
        <v>3</v>
      </c>
      <c r="C1437" s="260">
        <v>44273</v>
      </c>
      <c r="E1437">
        <v>607</v>
      </c>
      <c r="F1437" t="s">
        <v>284</v>
      </c>
      <c r="G1437" t="s">
        <v>285</v>
      </c>
      <c r="H1437">
        <v>111.6</v>
      </c>
      <c r="I1437">
        <v>128.4</v>
      </c>
      <c r="J1437">
        <v>116.4</v>
      </c>
      <c r="K1437">
        <v>90</v>
      </c>
      <c r="L1437">
        <v>120</v>
      </c>
      <c r="M1437">
        <v>67</v>
      </c>
      <c r="N1437">
        <v>162</v>
      </c>
      <c r="O1437">
        <v>8</v>
      </c>
      <c r="P1437">
        <v>4</v>
      </c>
      <c r="Q1437">
        <v>4</v>
      </c>
      <c r="X1437">
        <v>16</v>
      </c>
      <c r="Y1437">
        <v>16</v>
      </c>
      <c r="Z1437">
        <v>1.4999999999999999E-2</v>
      </c>
      <c r="AA1437">
        <v>1</v>
      </c>
      <c r="AB1437">
        <v>16</v>
      </c>
    </row>
    <row r="1438" spans="1:28" x14ac:dyDescent="0.2">
      <c r="A1438">
        <v>2021</v>
      </c>
      <c r="B1438">
        <v>3</v>
      </c>
      <c r="C1438" s="260">
        <v>44275</v>
      </c>
      <c r="E1438">
        <v>607</v>
      </c>
      <c r="F1438" t="s">
        <v>284</v>
      </c>
      <c r="G1438" t="s">
        <v>285</v>
      </c>
      <c r="H1438">
        <v>111.6</v>
      </c>
      <c r="I1438">
        <v>128.4</v>
      </c>
      <c r="J1438">
        <v>117.4</v>
      </c>
      <c r="K1438">
        <v>90</v>
      </c>
      <c r="L1438">
        <v>120</v>
      </c>
      <c r="M1438">
        <v>88</v>
      </c>
      <c r="N1438">
        <v>123</v>
      </c>
      <c r="O1438">
        <v>8</v>
      </c>
      <c r="Q1438">
        <v>7</v>
      </c>
      <c r="X1438">
        <v>15</v>
      </c>
      <c r="Y1438">
        <v>2175</v>
      </c>
      <c r="Z1438">
        <v>1.4999999999999999E-2</v>
      </c>
      <c r="AA1438">
        <v>1</v>
      </c>
      <c r="AB1438">
        <v>16</v>
      </c>
    </row>
    <row r="1439" spans="1:28" x14ac:dyDescent="0.2">
      <c r="A1439">
        <v>2021</v>
      </c>
      <c r="B1439">
        <v>3</v>
      </c>
      <c r="C1439" s="260">
        <v>44276</v>
      </c>
      <c r="E1439">
        <v>607</v>
      </c>
      <c r="F1439" t="s">
        <v>284</v>
      </c>
      <c r="G1439" t="s">
        <v>285</v>
      </c>
      <c r="H1439">
        <v>111.6</v>
      </c>
      <c r="I1439">
        <v>128.4</v>
      </c>
      <c r="J1439">
        <v>120.1</v>
      </c>
      <c r="K1439">
        <v>90</v>
      </c>
      <c r="L1439">
        <v>120</v>
      </c>
      <c r="M1439">
        <v>96</v>
      </c>
      <c r="N1439">
        <v>112</v>
      </c>
      <c r="O1439">
        <v>10</v>
      </c>
      <c r="P1439">
        <v>2</v>
      </c>
      <c r="Q1439">
        <v>4</v>
      </c>
      <c r="X1439">
        <v>16</v>
      </c>
      <c r="Y1439">
        <v>1312</v>
      </c>
      <c r="Z1439">
        <v>1.4999999999999999E-2</v>
      </c>
      <c r="AA1439">
        <v>1</v>
      </c>
      <c r="AB1439">
        <v>16</v>
      </c>
    </row>
    <row r="1440" spans="1:28" x14ac:dyDescent="0.2">
      <c r="A1440">
        <v>2021</v>
      </c>
      <c r="B1440">
        <v>3</v>
      </c>
      <c r="C1440" s="260">
        <v>44277</v>
      </c>
      <c r="E1440">
        <v>607</v>
      </c>
      <c r="F1440" t="s">
        <v>284</v>
      </c>
      <c r="G1440" t="s">
        <v>285</v>
      </c>
      <c r="H1440">
        <v>111.6</v>
      </c>
      <c r="I1440">
        <v>128.4</v>
      </c>
      <c r="J1440">
        <v>128.1</v>
      </c>
      <c r="K1440">
        <v>90</v>
      </c>
      <c r="L1440">
        <v>120</v>
      </c>
      <c r="M1440">
        <v>94</v>
      </c>
      <c r="N1440">
        <v>115</v>
      </c>
      <c r="O1440">
        <v>16</v>
      </c>
      <c r="P1440">
        <v>8</v>
      </c>
      <c r="Q1440">
        <v>5</v>
      </c>
      <c r="X1440">
        <v>29</v>
      </c>
      <c r="Y1440">
        <v>1829</v>
      </c>
      <c r="Z1440">
        <v>1.4999999999999999E-2</v>
      </c>
      <c r="AA1440">
        <v>1</v>
      </c>
      <c r="AB1440">
        <v>16</v>
      </c>
    </row>
    <row r="1441" spans="1:28" x14ac:dyDescent="0.2">
      <c r="A1441">
        <v>2021</v>
      </c>
      <c r="B1441">
        <v>3</v>
      </c>
      <c r="C1441" s="260">
        <v>44278</v>
      </c>
      <c r="E1441">
        <v>607</v>
      </c>
      <c r="F1441" t="s">
        <v>284</v>
      </c>
      <c r="G1441" t="s">
        <v>285</v>
      </c>
      <c r="H1441">
        <v>111.6</v>
      </c>
      <c r="I1441">
        <v>128.4</v>
      </c>
      <c r="J1441">
        <v>118.9</v>
      </c>
      <c r="K1441">
        <v>90</v>
      </c>
      <c r="L1441">
        <v>120</v>
      </c>
      <c r="M1441">
        <v>96</v>
      </c>
      <c r="N1441">
        <v>113</v>
      </c>
      <c r="O1441">
        <v>12</v>
      </c>
      <c r="P1441">
        <v>2</v>
      </c>
      <c r="Q1441">
        <v>8</v>
      </c>
      <c r="X1441">
        <v>22</v>
      </c>
      <c r="Y1441">
        <v>2182</v>
      </c>
      <c r="Z1441">
        <v>1.4999999999999999E-2</v>
      </c>
      <c r="AA1441">
        <v>1</v>
      </c>
      <c r="AB1441">
        <v>16</v>
      </c>
    </row>
    <row r="1442" spans="1:28" x14ac:dyDescent="0.2">
      <c r="A1442">
        <v>2021</v>
      </c>
      <c r="B1442">
        <v>3</v>
      </c>
      <c r="C1442" s="260">
        <v>44279</v>
      </c>
      <c r="E1442">
        <v>607</v>
      </c>
      <c r="F1442" t="s">
        <v>284</v>
      </c>
      <c r="G1442" t="s">
        <v>285</v>
      </c>
      <c r="H1442">
        <v>111.6</v>
      </c>
      <c r="I1442">
        <v>128.4</v>
      </c>
      <c r="J1442">
        <v>116</v>
      </c>
      <c r="K1442">
        <v>90</v>
      </c>
      <c r="L1442">
        <v>120</v>
      </c>
      <c r="M1442">
        <v>96</v>
      </c>
      <c r="N1442">
        <v>112</v>
      </c>
      <c r="O1442">
        <v>4</v>
      </c>
      <c r="P1442">
        <v>2</v>
      </c>
      <c r="X1442">
        <v>6</v>
      </c>
      <c r="Y1442">
        <v>798</v>
      </c>
      <c r="Z1442">
        <v>1.4999999999999999E-2</v>
      </c>
      <c r="AA1442">
        <v>1</v>
      </c>
      <c r="AB1442">
        <v>16</v>
      </c>
    </row>
    <row r="1443" spans="1:28" x14ac:dyDescent="0.2">
      <c r="A1443">
        <v>2021</v>
      </c>
      <c r="B1443">
        <v>3</v>
      </c>
      <c r="C1443" s="260">
        <v>44273</v>
      </c>
      <c r="E1443">
        <v>608</v>
      </c>
      <c r="F1443" t="s">
        <v>287</v>
      </c>
      <c r="G1443" t="s">
        <v>288</v>
      </c>
      <c r="H1443">
        <v>102.3</v>
      </c>
      <c r="I1443">
        <v>117.7</v>
      </c>
      <c r="J1443">
        <v>110</v>
      </c>
      <c r="K1443">
        <v>90</v>
      </c>
      <c r="L1443">
        <v>120</v>
      </c>
      <c r="M1443">
        <v>67</v>
      </c>
      <c r="N1443">
        <v>162</v>
      </c>
      <c r="O1443">
        <v>7</v>
      </c>
      <c r="P1443">
        <v>2</v>
      </c>
      <c r="Q1443">
        <v>5</v>
      </c>
      <c r="X1443">
        <v>14</v>
      </c>
      <c r="Y1443">
        <v>14</v>
      </c>
      <c r="Z1443">
        <v>1.4999999999999999E-2</v>
      </c>
      <c r="AA1443">
        <v>1</v>
      </c>
      <c r="AB1443">
        <v>16</v>
      </c>
    </row>
    <row r="1444" spans="1:28" x14ac:dyDescent="0.2">
      <c r="A1444">
        <v>2021</v>
      </c>
      <c r="B1444">
        <v>3</v>
      </c>
      <c r="C1444" s="260">
        <v>44275</v>
      </c>
      <c r="E1444">
        <v>608</v>
      </c>
      <c r="F1444" t="s">
        <v>287</v>
      </c>
      <c r="G1444" t="s">
        <v>288</v>
      </c>
      <c r="H1444">
        <v>102.3</v>
      </c>
      <c r="I1444">
        <v>117.7</v>
      </c>
      <c r="J1444">
        <v>107.4</v>
      </c>
      <c r="K1444">
        <v>90</v>
      </c>
      <c r="L1444">
        <v>120</v>
      </c>
      <c r="M1444">
        <v>88</v>
      </c>
      <c r="N1444">
        <v>123</v>
      </c>
      <c r="O1444">
        <v>7</v>
      </c>
      <c r="Q1444">
        <v>7</v>
      </c>
      <c r="X1444">
        <v>14</v>
      </c>
      <c r="Y1444">
        <v>2174</v>
      </c>
      <c r="Z1444">
        <v>1.4999999999999999E-2</v>
      </c>
      <c r="AA1444">
        <v>1</v>
      </c>
      <c r="AB1444">
        <v>16</v>
      </c>
    </row>
    <row r="1445" spans="1:28" x14ac:dyDescent="0.2">
      <c r="A1445">
        <v>2021</v>
      </c>
      <c r="B1445">
        <v>3</v>
      </c>
      <c r="C1445" s="260">
        <v>44276</v>
      </c>
      <c r="E1445">
        <v>608</v>
      </c>
      <c r="F1445" t="s">
        <v>287</v>
      </c>
      <c r="G1445" t="s">
        <v>288</v>
      </c>
      <c r="H1445">
        <v>102.3</v>
      </c>
      <c r="I1445">
        <v>117.7</v>
      </c>
      <c r="J1445">
        <v>112.2</v>
      </c>
      <c r="K1445">
        <v>90</v>
      </c>
      <c r="L1445">
        <v>120</v>
      </c>
      <c r="M1445">
        <v>96</v>
      </c>
      <c r="N1445">
        <v>112</v>
      </c>
      <c r="O1445">
        <v>6</v>
      </c>
      <c r="P1445">
        <v>4</v>
      </c>
      <c r="Q1445">
        <v>6</v>
      </c>
      <c r="X1445">
        <v>16</v>
      </c>
      <c r="Y1445">
        <v>1312</v>
      </c>
      <c r="Z1445">
        <v>1.4999999999999999E-2</v>
      </c>
      <c r="AA1445">
        <v>1</v>
      </c>
      <c r="AB1445">
        <v>16</v>
      </c>
    </row>
    <row r="1446" spans="1:28" x14ac:dyDescent="0.2">
      <c r="A1446">
        <v>2021</v>
      </c>
      <c r="B1446">
        <v>3</v>
      </c>
      <c r="C1446" s="260">
        <v>44277</v>
      </c>
      <c r="E1446">
        <v>608</v>
      </c>
      <c r="F1446" t="s">
        <v>287</v>
      </c>
      <c r="G1446" t="s">
        <v>288</v>
      </c>
      <c r="H1446">
        <v>102.3</v>
      </c>
      <c r="I1446">
        <v>117.7</v>
      </c>
      <c r="J1446">
        <v>110.4</v>
      </c>
      <c r="K1446">
        <v>90</v>
      </c>
      <c r="L1446">
        <v>120</v>
      </c>
      <c r="M1446">
        <v>94</v>
      </c>
      <c r="N1446">
        <v>115</v>
      </c>
      <c r="O1446">
        <v>10</v>
      </c>
      <c r="P1446">
        <v>6</v>
      </c>
      <c r="Q1446">
        <v>4</v>
      </c>
      <c r="X1446">
        <v>20</v>
      </c>
      <c r="Y1446">
        <v>1820</v>
      </c>
      <c r="Z1446">
        <v>1.4999999999999999E-2</v>
      </c>
      <c r="AA1446">
        <v>1</v>
      </c>
      <c r="AB1446">
        <v>16</v>
      </c>
    </row>
    <row r="1447" spans="1:28" x14ac:dyDescent="0.2">
      <c r="A1447">
        <v>2021</v>
      </c>
      <c r="B1447">
        <v>3</v>
      </c>
      <c r="C1447" s="260">
        <v>44278</v>
      </c>
      <c r="E1447">
        <v>608</v>
      </c>
      <c r="F1447" t="s">
        <v>287</v>
      </c>
      <c r="G1447" t="s">
        <v>288</v>
      </c>
      <c r="H1447">
        <v>102.3</v>
      </c>
      <c r="I1447">
        <v>117.7</v>
      </c>
      <c r="J1447">
        <v>113.3</v>
      </c>
      <c r="K1447">
        <v>90</v>
      </c>
      <c r="L1447">
        <v>120</v>
      </c>
      <c r="M1447">
        <v>96</v>
      </c>
      <c r="N1447">
        <v>113</v>
      </c>
      <c r="O1447">
        <v>7</v>
      </c>
      <c r="P1447">
        <v>2</v>
      </c>
      <c r="Q1447">
        <v>8</v>
      </c>
      <c r="X1447">
        <v>17</v>
      </c>
      <c r="Y1447">
        <v>2177</v>
      </c>
      <c r="Z1447">
        <v>1.4999999999999999E-2</v>
      </c>
      <c r="AA1447">
        <v>1</v>
      </c>
      <c r="AB1447">
        <v>16</v>
      </c>
    </row>
    <row r="1448" spans="1:28" x14ac:dyDescent="0.2">
      <c r="A1448">
        <v>2021</v>
      </c>
      <c r="B1448">
        <v>3</v>
      </c>
      <c r="C1448" s="260">
        <v>44279</v>
      </c>
      <c r="E1448">
        <v>608</v>
      </c>
      <c r="F1448" t="s">
        <v>287</v>
      </c>
      <c r="G1448" t="s">
        <v>288</v>
      </c>
      <c r="H1448">
        <v>102.3</v>
      </c>
      <c r="I1448">
        <v>117.7</v>
      </c>
      <c r="J1448">
        <v>107.5</v>
      </c>
      <c r="K1448">
        <v>90</v>
      </c>
      <c r="L1448">
        <v>120</v>
      </c>
      <c r="M1448">
        <v>96</v>
      </c>
      <c r="N1448">
        <v>112</v>
      </c>
      <c r="O1448">
        <v>2</v>
      </c>
      <c r="P1448">
        <v>4</v>
      </c>
      <c r="Q1448">
        <v>2</v>
      </c>
      <c r="X1448">
        <v>8</v>
      </c>
      <c r="Y1448">
        <v>800</v>
      </c>
      <c r="Z1448">
        <v>1.4999999999999999E-2</v>
      </c>
      <c r="AA1448">
        <v>1</v>
      </c>
      <c r="AB1448">
        <v>16</v>
      </c>
    </row>
    <row r="1449" spans="1:28" x14ac:dyDescent="0.2">
      <c r="A1449">
        <v>2021</v>
      </c>
      <c r="B1449">
        <v>4</v>
      </c>
      <c r="C1449" s="260">
        <v>44286</v>
      </c>
      <c r="E1449">
        <v>49</v>
      </c>
      <c r="F1449" t="s">
        <v>303</v>
      </c>
      <c r="G1449" t="s">
        <v>304</v>
      </c>
      <c r="H1449">
        <v>95.5</v>
      </c>
      <c r="I1449">
        <v>104.5</v>
      </c>
      <c r="J1449">
        <v>102.3</v>
      </c>
      <c r="K1449">
        <v>101</v>
      </c>
      <c r="L1449">
        <v>107</v>
      </c>
      <c r="M1449">
        <v>73</v>
      </c>
      <c r="N1449">
        <v>99</v>
      </c>
      <c r="O1449">
        <v>12</v>
      </c>
      <c r="P1449">
        <v>6</v>
      </c>
      <c r="Q1449">
        <v>7</v>
      </c>
      <c r="X1449">
        <v>25</v>
      </c>
      <c r="Y1449">
        <v>2041</v>
      </c>
      <c r="Z1449">
        <v>1.4999999999999999E-2</v>
      </c>
      <c r="AA1449">
        <v>1</v>
      </c>
      <c r="AB1449">
        <v>18</v>
      </c>
    </row>
    <row r="1450" spans="1:28" x14ac:dyDescent="0.2">
      <c r="A1450">
        <v>2021</v>
      </c>
      <c r="B1450">
        <v>4</v>
      </c>
      <c r="C1450" s="260">
        <v>44287</v>
      </c>
      <c r="E1450">
        <v>49</v>
      </c>
      <c r="F1450" t="s">
        <v>303</v>
      </c>
      <c r="G1450" t="s">
        <v>304</v>
      </c>
      <c r="H1450">
        <v>95.5</v>
      </c>
      <c r="I1450">
        <v>104.5</v>
      </c>
      <c r="J1450">
        <v>102.5</v>
      </c>
      <c r="K1450">
        <v>101</v>
      </c>
      <c r="L1450">
        <v>107</v>
      </c>
      <c r="M1450">
        <v>76</v>
      </c>
      <c r="N1450">
        <v>95</v>
      </c>
      <c r="O1450">
        <v>6</v>
      </c>
      <c r="P1450">
        <v>2</v>
      </c>
      <c r="Q1450">
        <v>6</v>
      </c>
      <c r="R1450">
        <v>5</v>
      </c>
      <c r="X1450">
        <v>19</v>
      </c>
      <c r="Y1450">
        <v>3211</v>
      </c>
      <c r="Z1450">
        <v>1.4999999999999999E-2</v>
      </c>
      <c r="AA1450">
        <v>1</v>
      </c>
      <c r="AB1450">
        <v>18</v>
      </c>
    </row>
    <row r="1451" spans="1:28" x14ac:dyDescent="0.2">
      <c r="A1451">
        <v>2021</v>
      </c>
      <c r="B1451">
        <v>4</v>
      </c>
      <c r="C1451" s="260">
        <v>44290</v>
      </c>
      <c r="E1451">
        <v>49</v>
      </c>
      <c r="F1451" t="s">
        <v>303</v>
      </c>
      <c r="G1451" t="s">
        <v>304</v>
      </c>
      <c r="H1451">
        <v>95.5</v>
      </c>
      <c r="I1451">
        <v>104.5</v>
      </c>
      <c r="K1451">
        <v>101</v>
      </c>
      <c r="L1451">
        <v>107</v>
      </c>
      <c r="O1451">
        <v>2</v>
      </c>
      <c r="P1451">
        <v>1</v>
      </c>
      <c r="Q1451">
        <v>1</v>
      </c>
      <c r="X1451">
        <v>4</v>
      </c>
      <c r="Y1451">
        <v>1180</v>
      </c>
      <c r="Z1451">
        <v>1.4999999999999999E-2</v>
      </c>
      <c r="AA1451">
        <v>1</v>
      </c>
      <c r="AB1451">
        <v>18</v>
      </c>
    </row>
    <row r="1452" spans="1:28" x14ac:dyDescent="0.2">
      <c r="A1452">
        <v>2021</v>
      </c>
      <c r="B1452">
        <v>4</v>
      </c>
      <c r="C1452" s="260">
        <v>44306</v>
      </c>
      <c r="E1452">
        <v>49</v>
      </c>
      <c r="F1452" t="s">
        <v>303</v>
      </c>
      <c r="G1452" t="s">
        <v>304</v>
      </c>
      <c r="H1452">
        <v>95.5</v>
      </c>
      <c r="I1452">
        <v>104.5</v>
      </c>
      <c r="J1452">
        <v>106.3</v>
      </c>
      <c r="K1452">
        <v>101</v>
      </c>
      <c r="L1452">
        <v>107</v>
      </c>
      <c r="M1452">
        <v>69</v>
      </c>
      <c r="N1452">
        <v>105</v>
      </c>
      <c r="O1452">
        <v>6</v>
      </c>
      <c r="Q1452">
        <v>2</v>
      </c>
      <c r="X1452">
        <v>8</v>
      </c>
      <c r="Y1452">
        <v>260</v>
      </c>
      <c r="Z1452">
        <v>1.4999999999999999E-2</v>
      </c>
      <c r="AA1452">
        <v>1</v>
      </c>
      <c r="AB1452">
        <v>18</v>
      </c>
    </row>
    <row r="1453" spans="1:28" x14ac:dyDescent="0.2">
      <c r="A1453">
        <v>2021</v>
      </c>
      <c r="B1453">
        <v>4</v>
      </c>
      <c r="C1453" s="260">
        <v>44307</v>
      </c>
      <c r="E1453">
        <v>49</v>
      </c>
      <c r="F1453" t="s">
        <v>303</v>
      </c>
      <c r="G1453" t="s">
        <v>304</v>
      </c>
      <c r="H1453">
        <v>95.5</v>
      </c>
      <c r="I1453">
        <v>104.5</v>
      </c>
      <c r="J1453">
        <v>109</v>
      </c>
      <c r="K1453">
        <v>101</v>
      </c>
      <c r="L1453">
        <v>107</v>
      </c>
      <c r="M1453">
        <v>72</v>
      </c>
      <c r="N1453">
        <v>100</v>
      </c>
      <c r="O1453">
        <v>12</v>
      </c>
      <c r="P1453">
        <v>4</v>
      </c>
      <c r="Q1453">
        <v>4</v>
      </c>
      <c r="X1453">
        <v>20</v>
      </c>
      <c r="Y1453">
        <v>1028</v>
      </c>
      <c r="Z1453">
        <v>1.4999999999999999E-2</v>
      </c>
      <c r="AA1453">
        <v>1</v>
      </c>
      <c r="AB1453">
        <v>18</v>
      </c>
    </row>
    <row r="1454" spans="1:28" x14ac:dyDescent="0.2">
      <c r="A1454">
        <v>2021</v>
      </c>
      <c r="B1454">
        <v>4</v>
      </c>
      <c r="C1454" s="260">
        <v>44308</v>
      </c>
      <c r="E1454">
        <v>49</v>
      </c>
      <c r="F1454" t="s">
        <v>303</v>
      </c>
      <c r="G1454" t="s">
        <v>304</v>
      </c>
      <c r="H1454">
        <v>95.5</v>
      </c>
      <c r="I1454">
        <v>104.5</v>
      </c>
      <c r="J1454">
        <v>105.9</v>
      </c>
      <c r="K1454">
        <v>101</v>
      </c>
      <c r="L1454">
        <v>107</v>
      </c>
      <c r="M1454">
        <v>81</v>
      </c>
      <c r="N1454">
        <v>89</v>
      </c>
      <c r="O1454">
        <v>10</v>
      </c>
      <c r="P1454">
        <v>1</v>
      </c>
      <c r="Q1454">
        <v>1</v>
      </c>
      <c r="X1454">
        <v>12</v>
      </c>
      <c r="Y1454">
        <v>1608</v>
      </c>
      <c r="Z1454">
        <v>1.4999999999999999E-2</v>
      </c>
      <c r="AA1454">
        <v>1</v>
      </c>
      <c r="AB1454">
        <v>18</v>
      </c>
    </row>
    <row r="1455" spans="1:28" x14ac:dyDescent="0.2">
      <c r="A1455">
        <v>2021</v>
      </c>
      <c r="B1455">
        <v>4</v>
      </c>
      <c r="C1455" s="260">
        <v>44310</v>
      </c>
      <c r="E1455">
        <v>49</v>
      </c>
      <c r="F1455" t="s">
        <v>303</v>
      </c>
      <c r="G1455" t="s">
        <v>304</v>
      </c>
      <c r="H1455">
        <v>95.5</v>
      </c>
      <c r="I1455">
        <v>104.5</v>
      </c>
      <c r="K1455">
        <v>101</v>
      </c>
      <c r="L1455">
        <v>107</v>
      </c>
      <c r="Y1455">
        <v>1764</v>
      </c>
      <c r="Z1455">
        <v>1.4999999999999999E-2</v>
      </c>
      <c r="AA1455">
        <v>1</v>
      </c>
      <c r="AB1455">
        <v>18</v>
      </c>
    </row>
    <row r="1456" spans="1:28" x14ac:dyDescent="0.2">
      <c r="A1456">
        <v>2021</v>
      </c>
      <c r="B1456">
        <v>4</v>
      </c>
      <c r="C1456" s="260">
        <v>44286</v>
      </c>
      <c r="E1456">
        <v>661</v>
      </c>
      <c r="F1456" t="s">
        <v>445</v>
      </c>
      <c r="G1456" t="s">
        <v>446</v>
      </c>
      <c r="H1456">
        <v>129.858</v>
      </c>
      <c r="I1456">
        <v>147.798</v>
      </c>
      <c r="J1456">
        <v>143.69999999999999</v>
      </c>
      <c r="K1456">
        <v>20</v>
      </c>
      <c r="L1456">
        <v>180</v>
      </c>
      <c r="M1456">
        <v>25</v>
      </c>
      <c r="N1456">
        <v>144</v>
      </c>
      <c r="O1456">
        <v>3</v>
      </c>
      <c r="P1456">
        <v>3</v>
      </c>
      <c r="Q1456">
        <v>2</v>
      </c>
      <c r="R1456">
        <v>2</v>
      </c>
      <c r="S1456">
        <v>0</v>
      </c>
      <c r="X1456">
        <v>10</v>
      </c>
      <c r="Y1456">
        <v>226</v>
      </c>
      <c r="Z1456">
        <v>1.4999999999999999E-2</v>
      </c>
      <c r="AA1456">
        <v>1</v>
      </c>
      <c r="AB1456">
        <v>16</v>
      </c>
    </row>
    <row r="1457" spans="1:28" x14ac:dyDescent="0.2">
      <c r="A1457">
        <v>2021</v>
      </c>
      <c r="B1457">
        <v>4</v>
      </c>
      <c r="C1457" s="260">
        <v>44299</v>
      </c>
      <c r="E1457">
        <v>10</v>
      </c>
      <c r="F1457" t="s">
        <v>377</v>
      </c>
      <c r="G1457" t="s">
        <v>378</v>
      </c>
      <c r="H1457">
        <v>45.256124999999997</v>
      </c>
      <c r="I1457">
        <v>52.068874999999998</v>
      </c>
      <c r="J1457">
        <v>58</v>
      </c>
      <c r="K1457">
        <v>47</v>
      </c>
      <c r="L1457">
        <v>154</v>
      </c>
      <c r="M1457">
        <v>46</v>
      </c>
      <c r="N1457">
        <v>156</v>
      </c>
      <c r="O1457">
        <v>10</v>
      </c>
      <c r="P1457">
        <v>3</v>
      </c>
      <c r="Q1457">
        <v>3</v>
      </c>
      <c r="X1457">
        <v>16</v>
      </c>
      <c r="Y1457">
        <v>16</v>
      </c>
      <c r="Z1457">
        <v>0.02</v>
      </c>
      <c r="AA1457">
        <v>1</v>
      </c>
      <c r="AB1457">
        <v>18</v>
      </c>
    </row>
    <row r="1458" spans="1:28" x14ac:dyDescent="0.2">
      <c r="A1458">
        <v>2021</v>
      </c>
      <c r="B1458">
        <v>4</v>
      </c>
      <c r="C1458" s="260">
        <v>44300</v>
      </c>
      <c r="E1458">
        <v>10</v>
      </c>
      <c r="F1458" t="s">
        <v>377</v>
      </c>
      <c r="G1458" t="s">
        <v>378</v>
      </c>
      <c r="H1458">
        <v>45.256124999999997</v>
      </c>
      <c r="I1458">
        <v>52.068874999999998</v>
      </c>
      <c r="J1458">
        <v>56.8</v>
      </c>
      <c r="K1458">
        <v>47</v>
      </c>
      <c r="L1458">
        <v>154</v>
      </c>
      <c r="M1458">
        <v>43</v>
      </c>
      <c r="N1458">
        <v>166</v>
      </c>
      <c r="O1458">
        <v>8</v>
      </c>
      <c r="P1458">
        <v>2</v>
      </c>
      <c r="Q1458">
        <v>2</v>
      </c>
      <c r="X1458">
        <v>12</v>
      </c>
      <c r="Y1458">
        <v>12</v>
      </c>
      <c r="Z1458">
        <v>0.02</v>
      </c>
      <c r="AA1458">
        <v>1</v>
      </c>
      <c r="AB1458">
        <v>18</v>
      </c>
    </row>
    <row r="1459" spans="1:28" x14ac:dyDescent="0.2">
      <c r="A1459">
        <v>2021</v>
      </c>
      <c r="B1459">
        <v>4</v>
      </c>
      <c r="C1459" s="260">
        <v>44301</v>
      </c>
      <c r="E1459">
        <v>10</v>
      </c>
      <c r="F1459" t="s">
        <v>377</v>
      </c>
      <c r="G1459" t="s">
        <v>378</v>
      </c>
      <c r="H1459">
        <v>45.256124999999997</v>
      </c>
      <c r="I1459">
        <v>52.068874999999998</v>
      </c>
      <c r="J1459">
        <v>60</v>
      </c>
      <c r="K1459">
        <v>47</v>
      </c>
      <c r="L1459">
        <v>154</v>
      </c>
      <c r="M1459">
        <v>63</v>
      </c>
      <c r="N1459">
        <v>114</v>
      </c>
      <c r="Y1459">
        <v>600</v>
      </c>
      <c r="Z1459">
        <v>0.02</v>
      </c>
      <c r="AA1459">
        <v>1</v>
      </c>
      <c r="AB1459">
        <v>18</v>
      </c>
    </row>
    <row r="1460" spans="1:28" x14ac:dyDescent="0.2">
      <c r="A1460">
        <v>2021</v>
      </c>
      <c r="B1460">
        <v>4</v>
      </c>
      <c r="C1460" s="260">
        <v>44305</v>
      </c>
      <c r="E1460">
        <v>550</v>
      </c>
      <c r="F1460" t="s">
        <v>379</v>
      </c>
      <c r="G1460" t="s">
        <v>380</v>
      </c>
      <c r="H1460">
        <v>32.024999999999999</v>
      </c>
      <c r="I1460">
        <v>38.045000000000002</v>
      </c>
      <c r="J1460">
        <v>35</v>
      </c>
      <c r="K1460">
        <v>108</v>
      </c>
      <c r="L1460">
        <v>100</v>
      </c>
      <c r="M1460">
        <v>126</v>
      </c>
      <c r="N1460">
        <v>86</v>
      </c>
      <c r="O1460">
        <v>6</v>
      </c>
      <c r="Q1460">
        <v>2</v>
      </c>
      <c r="X1460">
        <v>8</v>
      </c>
      <c r="Y1460">
        <v>8</v>
      </c>
      <c r="Z1460">
        <v>1.4999999999999999E-2</v>
      </c>
      <c r="AA1460">
        <v>1</v>
      </c>
      <c r="AB1460">
        <v>16</v>
      </c>
    </row>
    <row r="1461" spans="1:28" x14ac:dyDescent="0.2">
      <c r="A1461">
        <v>2021</v>
      </c>
      <c r="B1461">
        <v>4</v>
      </c>
      <c r="C1461" s="260">
        <v>44306</v>
      </c>
      <c r="E1461">
        <v>550</v>
      </c>
      <c r="F1461" t="s">
        <v>379</v>
      </c>
      <c r="G1461" t="s">
        <v>380</v>
      </c>
      <c r="H1461">
        <v>32.024999999999999</v>
      </c>
      <c r="I1461">
        <v>38.045000000000002</v>
      </c>
      <c r="J1461">
        <v>36.200000000000003</v>
      </c>
      <c r="K1461">
        <v>108</v>
      </c>
      <c r="L1461">
        <v>100</v>
      </c>
      <c r="M1461">
        <v>131</v>
      </c>
      <c r="N1461">
        <v>83</v>
      </c>
      <c r="O1461">
        <v>12</v>
      </c>
      <c r="P1461">
        <v>4</v>
      </c>
      <c r="Q1461">
        <v>7</v>
      </c>
      <c r="X1461">
        <v>23</v>
      </c>
      <c r="Y1461">
        <v>983</v>
      </c>
      <c r="Z1461">
        <v>1.4999999999999999E-2</v>
      </c>
      <c r="AA1461">
        <v>1</v>
      </c>
      <c r="AB1461">
        <v>16</v>
      </c>
    </row>
    <row r="1462" spans="1:28" x14ac:dyDescent="0.2">
      <c r="A1462">
        <v>2021</v>
      </c>
      <c r="B1462">
        <v>4</v>
      </c>
      <c r="C1462" s="260">
        <v>44307</v>
      </c>
      <c r="E1462">
        <v>550</v>
      </c>
      <c r="F1462" t="s">
        <v>379</v>
      </c>
      <c r="G1462" t="s">
        <v>380</v>
      </c>
      <c r="H1462">
        <v>32.024999999999999</v>
      </c>
      <c r="I1462">
        <v>38.045000000000002</v>
      </c>
      <c r="J1462">
        <v>34</v>
      </c>
      <c r="K1462">
        <v>108</v>
      </c>
      <c r="L1462">
        <v>100</v>
      </c>
      <c r="M1462">
        <v>137</v>
      </c>
      <c r="N1462">
        <v>79</v>
      </c>
      <c r="O1462">
        <v>10</v>
      </c>
      <c r="P1462">
        <v>10</v>
      </c>
      <c r="Q1462">
        <v>2</v>
      </c>
      <c r="X1462">
        <v>22</v>
      </c>
      <c r="Y1462">
        <v>2062</v>
      </c>
      <c r="Z1462">
        <v>1.4999999999999999E-2</v>
      </c>
      <c r="AA1462">
        <v>1</v>
      </c>
      <c r="AB1462">
        <v>16</v>
      </c>
    </row>
    <row r="1463" spans="1:28" x14ac:dyDescent="0.2">
      <c r="A1463">
        <v>2021</v>
      </c>
      <c r="B1463">
        <v>4</v>
      </c>
      <c r="C1463" s="260">
        <v>44286</v>
      </c>
      <c r="E1463">
        <v>449</v>
      </c>
      <c r="F1463" t="s">
        <v>300</v>
      </c>
      <c r="G1463" t="s">
        <v>301</v>
      </c>
      <c r="H1463">
        <v>40.985999999999997</v>
      </c>
      <c r="I1463">
        <v>50.048000000000002</v>
      </c>
      <c r="J1463">
        <v>43.8</v>
      </c>
      <c r="K1463">
        <v>108</v>
      </c>
      <c r="L1463">
        <v>100</v>
      </c>
      <c r="M1463">
        <v>118</v>
      </c>
      <c r="N1463">
        <v>91</v>
      </c>
      <c r="O1463">
        <v>8</v>
      </c>
      <c r="P1463">
        <v>4</v>
      </c>
      <c r="Q1463">
        <v>6</v>
      </c>
      <c r="X1463">
        <v>18</v>
      </c>
      <c r="Y1463">
        <v>2088</v>
      </c>
      <c r="Z1463">
        <v>1.4999999999999999E-2</v>
      </c>
      <c r="AA1463">
        <v>1</v>
      </c>
      <c r="AB1463">
        <v>16</v>
      </c>
    </row>
    <row r="1464" spans="1:28" x14ac:dyDescent="0.2">
      <c r="A1464">
        <v>2021</v>
      </c>
      <c r="B1464">
        <v>4</v>
      </c>
      <c r="C1464" s="260">
        <v>44287</v>
      </c>
      <c r="E1464">
        <v>449</v>
      </c>
      <c r="F1464" t="s">
        <v>300</v>
      </c>
      <c r="G1464" t="s">
        <v>301</v>
      </c>
      <c r="H1464">
        <v>40.985999999999997</v>
      </c>
      <c r="I1464">
        <v>50.048000000000002</v>
      </c>
      <c r="J1464">
        <v>44.4</v>
      </c>
      <c r="K1464">
        <v>108</v>
      </c>
      <c r="L1464">
        <v>100</v>
      </c>
      <c r="M1464">
        <v>124</v>
      </c>
      <c r="N1464">
        <v>87</v>
      </c>
      <c r="O1464">
        <v>9</v>
      </c>
      <c r="P1464">
        <v>2</v>
      </c>
      <c r="Q1464">
        <v>8</v>
      </c>
      <c r="X1464">
        <v>19</v>
      </c>
      <c r="Y1464">
        <v>2719</v>
      </c>
      <c r="Z1464">
        <v>1.4999999999999999E-2</v>
      </c>
      <c r="AA1464">
        <v>1</v>
      </c>
      <c r="AB1464">
        <v>16</v>
      </c>
    </row>
    <row r="1465" spans="1:28" x14ac:dyDescent="0.2">
      <c r="A1465">
        <v>2021</v>
      </c>
      <c r="B1465">
        <v>4</v>
      </c>
      <c r="C1465" s="260">
        <v>44290</v>
      </c>
      <c r="E1465">
        <v>449</v>
      </c>
      <c r="F1465" t="s">
        <v>300</v>
      </c>
      <c r="G1465" t="s">
        <v>301</v>
      </c>
      <c r="H1465">
        <v>40.985999999999997</v>
      </c>
      <c r="I1465">
        <v>50.048000000000002</v>
      </c>
      <c r="K1465">
        <v>108</v>
      </c>
      <c r="L1465">
        <v>100</v>
      </c>
      <c r="Y1465">
        <v>630</v>
      </c>
      <c r="Z1465">
        <v>1.4999999999999999E-2</v>
      </c>
      <c r="AA1465">
        <v>1</v>
      </c>
      <c r="AB1465">
        <v>16</v>
      </c>
    </row>
    <row r="1466" spans="1:28" x14ac:dyDescent="0.2">
      <c r="A1466">
        <v>2021</v>
      </c>
      <c r="B1466">
        <v>4</v>
      </c>
      <c r="C1466" s="260">
        <v>44291</v>
      </c>
      <c r="E1466">
        <v>449</v>
      </c>
      <c r="F1466" t="s">
        <v>300</v>
      </c>
      <c r="G1466" t="s">
        <v>301</v>
      </c>
      <c r="H1466">
        <v>40.985999999999997</v>
      </c>
      <c r="I1466">
        <v>50.048000000000002</v>
      </c>
      <c r="K1466">
        <v>108</v>
      </c>
      <c r="L1466">
        <v>100</v>
      </c>
      <c r="Y1466">
        <v>240</v>
      </c>
      <c r="Z1466">
        <v>1.4999999999999999E-2</v>
      </c>
      <c r="AA1466">
        <v>1</v>
      </c>
      <c r="AB1466">
        <v>16</v>
      </c>
    </row>
    <row r="1467" spans="1:28" x14ac:dyDescent="0.2">
      <c r="A1467">
        <v>2021</v>
      </c>
      <c r="B1467">
        <v>4</v>
      </c>
      <c r="C1467" s="260">
        <v>44313</v>
      </c>
      <c r="E1467">
        <v>449</v>
      </c>
      <c r="F1467" t="s">
        <v>300</v>
      </c>
      <c r="G1467" t="s">
        <v>301</v>
      </c>
      <c r="H1467">
        <v>40.985999999999997</v>
      </c>
      <c r="I1467">
        <v>50.048000000000002</v>
      </c>
      <c r="J1467">
        <v>45</v>
      </c>
      <c r="K1467">
        <v>108</v>
      </c>
      <c r="L1467">
        <v>100</v>
      </c>
      <c r="M1467">
        <v>119</v>
      </c>
      <c r="N1467">
        <v>91</v>
      </c>
      <c r="O1467">
        <v>6</v>
      </c>
      <c r="P1467">
        <v>8</v>
      </c>
      <c r="Q1467">
        <v>8</v>
      </c>
      <c r="X1467">
        <v>22</v>
      </c>
      <c r="Y1467">
        <v>652</v>
      </c>
      <c r="Z1467">
        <v>1.4999999999999999E-2</v>
      </c>
      <c r="AA1467">
        <v>1</v>
      </c>
      <c r="AB1467">
        <v>16</v>
      </c>
    </row>
    <row r="1468" spans="1:28" x14ac:dyDescent="0.2">
      <c r="A1468">
        <v>2021</v>
      </c>
      <c r="B1468">
        <v>4</v>
      </c>
      <c r="C1468" s="260">
        <v>44286</v>
      </c>
      <c r="E1468">
        <v>331</v>
      </c>
      <c r="F1468" t="s">
        <v>165</v>
      </c>
      <c r="G1468" t="s">
        <v>166</v>
      </c>
      <c r="H1468">
        <v>305.82499999999999</v>
      </c>
      <c r="I1468">
        <v>348.07499999999999</v>
      </c>
      <c r="J1468">
        <v>314.5</v>
      </c>
      <c r="K1468">
        <v>110</v>
      </c>
      <c r="L1468">
        <v>131</v>
      </c>
      <c r="M1468">
        <v>135</v>
      </c>
      <c r="N1468">
        <v>107</v>
      </c>
      <c r="Y1468">
        <v>840</v>
      </c>
      <c r="Z1468">
        <v>1.4999999999999999E-2</v>
      </c>
      <c r="AA1468">
        <v>1</v>
      </c>
      <c r="AB1468">
        <v>16</v>
      </c>
    </row>
    <row r="1469" spans="1:28" x14ac:dyDescent="0.2">
      <c r="A1469">
        <v>2021</v>
      </c>
      <c r="B1469">
        <v>4</v>
      </c>
      <c r="C1469" s="260">
        <v>44286</v>
      </c>
      <c r="E1469">
        <v>557</v>
      </c>
      <c r="F1469" t="s">
        <v>174</v>
      </c>
      <c r="G1469" t="s">
        <v>175</v>
      </c>
      <c r="H1469">
        <v>171.262</v>
      </c>
      <c r="I1469">
        <v>194.922</v>
      </c>
      <c r="J1469">
        <v>190.1</v>
      </c>
      <c r="K1469">
        <v>20</v>
      </c>
      <c r="L1469">
        <v>180</v>
      </c>
      <c r="M1469">
        <v>23</v>
      </c>
      <c r="N1469">
        <v>159</v>
      </c>
      <c r="O1469">
        <v>2</v>
      </c>
      <c r="P1469">
        <v>3</v>
      </c>
      <c r="Q1469">
        <v>4</v>
      </c>
      <c r="S1469">
        <v>1</v>
      </c>
      <c r="X1469">
        <v>9</v>
      </c>
      <c r="Y1469">
        <v>369</v>
      </c>
      <c r="Z1469">
        <v>1.4999999999999999E-2</v>
      </c>
      <c r="AA1469">
        <v>1</v>
      </c>
      <c r="AB1469">
        <v>16</v>
      </c>
    </row>
    <row r="1470" spans="1:28" x14ac:dyDescent="0.2">
      <c r="A1470">
        <v>2021</v>
      </c>
      <c r="B1470">
        <v>4</v>
      </c>
      <c r="C1470" s="260">
        <v>44287</v>
      </c>
      <c r="E1470">
        <v>557</v>
      </c>
      <c r="F1470" t="s">
        <v>174</v>
      </c>
      <c r="G1470" t="s">
        <v>175</v>
      </c>
      <c r="H1470">
        <v>171.262</v>
      </c>
      <c r="I1470">
        <v>194.922</v>
      </c>
      <c r="K1470">
        <v>20</v>
      </c>
      <c r="L1470">
        <v>180</v>
      </c>
      <c r="O1470">
        <v>1</v>
      </c>
      <c r="P1470">
        <v>1</v>
      </c>
      <c r="Q1470">
        <v>1</v>
      </c>
      <c r="S1470">
        <v>1</v>
      </c>
      <c r="X1470">
        <v>3</v>
      </c>
      <c r="Y1470">
        <v>219</v>
      </c>
      <c r="Z1470">
        <v>1.4999999999999999E-2</v>
      </c>
      <c r="AA1470">
        <v>1</v>
      </c>
      <c r="AB1470">
        <v>16</v>
      </c>
    </row>
    <row r="1471" spans="1:28" x14ac:dyDescent="0.2">
      <c r="A1471">
        <v>2021</v>
      </c>
      <c r="B1471">
        <v>4</v>
      </c>
      <c r="C1471" s="260">
        <v>44294</v>
      </c>
      <c r="E1471">
        <v>557</v>
      </c>
      <c r="F1471" t="s">
        <v>174</v>
      </c>
      <c r="G1471" t="s">
        <v>175</v>
      </c>
      <c r="H1471">
        <v>171.262</v>
      </c>
      <c r="I1471">
        <v>194.922</v>
      </c>
      <c r="J1471">
        <v>192.4</v>
      </c>
      <c r="K1471">
        <v>20</v>
      </c>
      <c r="L1471">
        <v>180</v>
      </c>
      <c r="M1471">
        <v>26</v>
      </c>
      <c r="N1471">
        <v>141</v>
      </c>
      <c r="O1471">
        <v>3</v>
      </c>
      <c r="P1471">
        <v>4</v>
      </c>
      <c r="Q1471">
        <v>2</v>
      </c>
      <c r="R1471">
        <v>1</v>
      </c>
      <c r="X1471">
        <v>10</v>
      </c>
      <c r="Y1471">
        <v>106</v>
      </c>
      <c r="Z1471">
        <v>1.4999999999999999E-2</v>
      </c>
      <c r="AA1471">
        <v>1</v>
      </c>
      <c r="AB1471">
        <v>16</v>
      </c>
    </row>
    <row r="1472" spans="1:28" x14ac:dyDescent="0.2">
      <c r="A1472">
        <v>2021</v>
      </c>
      <c r="B1472">
        <v>4</v>
      </c>
      <c r="C1472" s="260">
        <v>44297</v>
      </c>
      <c r="E1472">
        <v>557</v>
      </c>
      <c r="F1472" t="s">
        <v>174</v>
      </c>
      <c r="G1472" t="s">
        <v>175</v>
      </c>
      <c r="H1472">
        <v>171.262</v>
      </c>
      <c r="I1472">
        <v>194.922</v>
      </c>
      <c r="J1472">
        <v>198.8</v>
      </c>
      <c r="K1472">
        <v>20</v>
      </c>
      <c r="L1472">
        <v>180</v>
      </c>
      <c r="M1472">
        <v>24</v>
      </c>
      <c r="N1472">
        <v>151</v>
      </c>
      <c r="O1472">
        <v>1</v>
      </c>
      <c r="P1472">
        <v>2</v>
      </c>
      <c r="Q1472">
        <v>3</v>
      </c>
      <c r="S1472">
        <v>1</v>
      </c>
      <c r="X1472">
        <v>7</v>
      </c>
      <c r="Y1472">
        <v>295</v>
      </c>
      <c r="Z1472">
        <v>1.4999999999999999E-2</v>
      </c>
      <c r="AA1472">
        <v>1</v>
      </c>
      <c r="AB1472">
        <v>16</v>
      </c>
    </row>
    <row r="1473" spans="1:28" x14ac:dyDescent="0.2">
      <c r="A1473">
        <v>2021</v>
      </c>
      <c r="B1473">
        <v>4</v>
      </c>
      <c r="C1473" s="260">
        <v>44298</v>
      </c>
      <c r="E1473">
        <v>557</v>
      </c>
      <c r="F1473" t="s">
        <v>174</v>
      </c>
      <c r="G1473" t="s">
        <v>175</v>
      </c>
      <c r="H1473">
        <v>171.262</v>
      </c>
      <c r="I1473">
        <v>194.922</v>
      </c>
      <c r="J1473">
        <v>193.3</v>
      </c>
      <c r="K1473">
        <v>20</v>
      </c>
      <c r="L1473">
        <v>180</v>
      </c>
      <c r="M1473">
        <v>26</v>
      </c>
      <c r="N1473">
        <v>140</v>
      </c>
      <c r="O1473">
        <v>2</v>
      </c>
      <c r="P1473">
        <v>2</v>
      </c>
      <c r="Q1473">
        <v>2</v>
      </c>
      <c r="R1473">
        <v>1</v>
      </c>
      <c r="S1473">
        <v>2</v>
      </c>
      <c r="X1473">
        <v>9</v>
      </c>
      <c r="Y1473">
        <v>321</v>
      </c>
      <c r="Z1473">
        <v>1.4999999999999999E-2</v>
      </c>
      <c r="AA1473">
        <v>1</v>
      </c>
      <c r="AB1473">
        <v>16</v>
      </c>
    </row>
    <row r="1474" spans="1:28" x14ac:dyDescent="0.2">
      <c r="A1474">
        <v>2021</v>
      </c>
      <c r="B1474">
        <v>4</v>
      </c>
      <c r="C1474" s="260">
        <v>44299</v>
      </c>
      <c r="E1474">
        <v>557</v>
      </c>
      <c r="F1474" t="s">
        <v>174</v>
      </c>
      <c r="G1474" t="s">
        <v>175</v>
      </c>
      <c r="H1474">
        <v>171.262</v>
      </c>
      <c r="I1474">
        <v>194.922</v>
      </c>
      <c r="J1474">
        <v>199.2</v>
      </c>
      <c r="K1474">
        <v>20</v>
      </c>
      <c r="L1474">
        <v>180</v>
      </c>
      <c r="M1474">
        <v>26</v>
      </c>
      <c r="N1474">
        <v>138</v>
      </c>
      <c r="O1474">
        <v>2</v>
      </c>
      <c r="P1474">
        <v>3</v>
      </c>
      <c r="Q1474">
        <v>5</v>
      </c>
      <c r="S1474">
        <v>1</v>
      </c>
      <c r="X1474">
        <v>10</v>
      </c>
      <c r="Y1474">
        <v>130</v>
      </c>
      <c r="Z1474">
        <v>1.4999999999999999E-2</v>
      </c>
      <c r="AA1474">
        <v>1</v>
      </c>
      <c r="AB1474">
        <v>16</v>
      </c>
    </row>
    <row r="1475" spans="1:28" x14ac:dyDescent="0.2">
      <c r="A1475">
        <v>2021</v>
      </c>
      <c r="B1475">
        <v>4</v>
      </c>
      <c r="C1475" s="260">
        <v>44300</v>
      </c>
      <c r="E1475">
        <v>557</v>
      </c>
      <c r="F1475" t="s">
        <v>174</v>
      </c>
      <c r="G1475" t="s">
        <v>175</v>
      </c>
      <c r="H1475">
        <v>171.262</v>
      </c>
      <c r="I1475">
        <v>194.922</v>
      </c>
      <c r="J1475">
        <v>204</v>
      </c>
      <c r="K1475">
        <v>20</v>
      </c>
      <c r="L1475">
        <v>180</v>
      </c>
      <c r="M1475">
        <v>27</v>
      </c>
      <c r="N1475">
        <v>135</v>
      </c>
      <c r="O1475">
        <v>2</v>
      </c>
      <c r="P1475">
        <v>2</v>
      </c>
      <c r="Q1475">
        <v>2</v>
      </c>
      <c r="R1475">
        <v>1</v>
      </c>
      <c r="S1475">
        <v>4</v>
      </c>
      <c r="X1475">
        <v>10</v>
      </c>
      <c r="Y1475">
        <v>370</v>
      </c>
      <c r="Z1475">
        <v>1.4999999999999999E-2</v>
      </c>
      <c r="AA1475">
        <v>1</v>
      </c>
      <c r="AB1475">
        <v>16</v>
      </c>
    </row>
    <row r="1476" spans="1:28" x14ac:dyDescent="0.2">
      <c r="A1476">
        <v>2021</v>
      </c>
      <c r="B1476">
        <v>4</v>
      </c>
      <c r="C1476" s="260">
        <v>44301</v>
      </c>
      <c r="E1476">
        <v>557</v>
      </c>
      <c r="F1476" t="s">
        <v>174</v>
      </c>
      <c r="G1476" t="s">
        <v>175</v>
      </c>
      <c r="H1476">
        <v>171.262</v>
      </c>
      <c r="I1476">
        <v>194.922</v>
      </c>
      <c r="J1476">
        <v>201</v>
      </c>
      <c r="K1476">
        <v>20</v>
      </c>
      <c r="L1476">
        <v>180</v>
      </c>
      <c r="M1476">
        <v>26</v>
      </c>
      <c r="N1476">
        <v>138</v>
      </c>
      <c r="O1476">
        <v>3</v>
      </c>
      <c r="P1476">
        <v>3</v>
      </c>
      <c r="Q1476">
        <v>4</v>
      </c>
      <c r="S1476">
        <v>1</v>
      </c>
      <c r="X1476">
        <v>11</v>
      </c>
      <c r="Y1476">
        <v>491</v>
      </c>
      <c r="Z1476">
        <v>1.4999999999999999E-2</v>
      </c>
      <c r="AA1476">
        <v>1</v>
      </c>
      <c r="AB1476">
        <v>16</v>
      </c>
    </row>
    <row r="1477" spans="1:28" x14ac:dyDescent="0.2">
      <c r="A1477">
        <v>2021</v>
      </c>
      <c r="B1477">
        <v>4</v>
      </c>
      <c r="C1477" s="260">
        <v>44304</v>
      </c>
      <c r="E1477">
        <v>557</v>
      </c>
      <c r="F1477" t="s">
        <v>174</v>
      </c>
      <c r="G1477" t="s">
        <v>175</v>
      </c>
      <c r="H1477">
        <v>171.262</v>
      </c>
      <c r="I1477">
        <v>194.922</v>
      </c>
      <c r="J1477">
        <v>197.2</v>
      </c>
      <c r="K1477">
        <v>20</v>
      </c>
      <c r="L1477">
        <v>180</v>
      </c>
      <c r="M1477">
        <v>25</v>
      </c>
      <c r="N1477">
        <v>142</v>
      </c>
      <c r="O1477">
        <v>2</v>
      </c>
      <c r="P1477">
        <v>3</v>
      </c>
      <c r="Q1477">
        <v>4</v>
      </c>
      <c r="S1477">
        <v>1</v>
      </c>
      <c r="X1477">
        <v>9</v>
      </c>
      <c r="Y1477">
        <v>369</v>
      </c>
      <c r="Z1477">
        <v>1.4999999999999999E-2</v>
      </c>
      <c r="AA1477">
        <v>1</v>
      </c>
      <c r="AB1477">
        <v>16</v>
      </c>
    </row>
    <row r="1478" spans="1:28" x14ac:dyDescent="0.2">
      <c r="A1478">
        <v>2021</v>
      </c>
      <c r="B1478">
        <v>4</v>
      </c>
      <c r="C1478" s="260">
        <v>44305</v>
      </c>
      <c r="E1478">
        <v>557</v>
      </c>
      <c r="F1478" t="s">
        <v>174</v>
      </c>
      <c r="G1478" t="s">
        <v>175</v>
      </c>
      <c r="H1478">
        <v>171.262</v>
      </c>
      <c r="I1478">
        <v>194.922</v>
      </c>
      <c r="J1478">
        <v>198.5</v>
      </c>
      <c r="K1478">
        <v>20</v>
      </c>
      <c r="L1478">
        <v>180</v>
      </c>
      <c r="M1478">
        <v>26</v>
      </c>
      <c r="N1478">
        <v>141</v>
      </c>
      <c r="O1478">
        <v>2</v>
      </c>
      <c r="P1478">
        <v>2</v>
      </c>
      <c r="Q1478">
        <v>2</v>
      </c>
      <c r="R1478">
        <v>1</v>
      </c>
      <c r="S1478">
        <v>3</v>
      </c>
      <c r="X1478">
        <v>9</v>
      </c>
      <c r="Y1478">
        <v>441</v>
      </c>
      <c r="Z1478">
        <v>1.4999999999999999E-2</v>
      </c>
      <c r="AA1478">
        <v>1</v>
      </c>
      <c r="AB1478">
        <v>16</v>
      </c>
    </row>
    <row r="1479" spans="1:28" x14ac:dyDescent="0.2">
      <c r="A1479">
        <v>2021</v>
      </c>
      <c r="B1479">
        <v>4</v>
      </c>
      <c r="C1479" s="260">
        <v>44306</v>
      </c>
      <c r="E1479">
        <v>557</v>
      </c>
      <c r="F1479" t="s">
        <v>174</v>
      </c>
      <c r="G1479" t="s">
        <v>175</v>
      </c>
      <c r="H1479">
        <v>171.262</v>
      </c>
      <c r="I1479">
        <v>194.922</v>
      </c>
      <c r="J1479">
        <v>192.8</v>
      </c>
      <c r="K1479">
        <v>20</v>
      </c>
      <c r="L1479">
        <v>180</v>
      </c>
      <c r="M1479">
        <v>25</v>
      </c>
      <c r="N1479">
        <v>144</v>
      </c>
      <c r="O1479">
        <v>2</v>
      </c>
      <c r="P1479">
        <v>3</v>
      </c>
      <c r="Q1479">
        <v>4</v>
      </c>
      <c r="S1479">
        <v>1</v>
      </c>
      <c r="X1479">
        <v>9</v>
      </c>
      <c r="Y1479">
        <v>321</v>
      </c>
      <c r="Z1479">
        <v>1.4999999999999999E-2</v>
      </c>
      <c r="AA1479">
        <v>1</v>
      </c>
      <c r="AB1479">
        <v>16</v>
      </c>
    </row>
    <row r="1480" spans="1:28" x14ac:dyDescent="0.2">
      <c r="A1480">
        <v>2021</v>
      </c>
      <c r="B1480">
        <v>4</v>
      </c>
      <c r="C1480" s="260">
        <v>44307</v>
      </c>
      <c r="E1480">
        <v>557</v>
      </c>
      <c r="F1480" t="s">
        <v>174</v>
      </c>
      <c r="G1480" t="s">
        <v>175</v>
      </c>
      <c r="H1480">
        <v>171.262</v>
      </c>
      <c r="I1480">
        <v>194.922</v>
      </c>
      <c r="J1480">
        <v>190</v>
      </c>
      <c r="K1480">
        <v>20</v>
      </c>
      <c r="L1480">
        <v>180</v>
      </c>
      <c r="M1480">
        <v>24</v>
      </c>
      <c r="N1480">
        <v>150</v>
      </c>
      <c r="O1480">
        <v>1</v>
      </c>
      <c r="P1480">
        <v>1</v>
      </c>
      <c r="Q1480">
        <v>1</v>
      </c>
      <c r="X1480">
        <v>3</v>
      </c>
      <c r="Y1480">
        <v>195</v>
      </c>
      <c r="Z1480">
        <v>1.4999999999999999E-2</v>
      </c>
      <c r="AA1480">
        <v>1</v>
      </c>
      <c r="AB1480">
        <v>16</v>
      </c>
    </row>
    <row r="1481" spans="1:28" x14ac:dyDescent="0.2">
      <c r="A1481">
        <v>2021</v>
      </c>
      <c r="B1481">
        <v>4</v>
      </c>
      <c r="C1481" s="260">
        <v>44308</v>
      </c>
      <c r="E1481">
        <v>557</v>
      </c>
      <c r="F1481" t="s">
        <v>174</v>
      </c>
      <c r="G1481" t="s">
        <v>175</v>
      </c>
      <c r="H1481">
        <v>171.262</v>
      </c>
      <c r="I1481">
        <v>194.922</v>
      </c>
      <c r="K1481">
        <v>20</v>
      </c>
      <c r="L1481">
        <v>180</v>
      </c>
      <c r="Y1481">
        <v>120</v>
      </c>
      <c r="Z1481">
        <v>1.4999999999999999E-2</v>
      </c>
      <c r="AA1481">
        <v>1</v>
      </c>
      <c r="AB1481">
        <v>16</v>
      </c>
    </row>
    <row r="1482" spans="1:28" x14ac:dyDescent="0.2">
      <c r="A1482">
        <v>2021</v>
      </c>
      <c r="B1482">
        <v>4</v>
      </c>
      <c r="C1482" s="260">
        <v>44286</v>
      </c>
      <c r="E1482">
        <v>556</v>
      </c>
      <c r="F1482" t="s">
        <v>171</v>
      </c>
      <c r="G1482" t="s">
        <v>172</v>
      </c>
      <c r="H1482">
        <v>1003.106</v>
      </c>
      <c r="I1482">
        <v>1141.6859999999999</v>
      </c>
      <c r="J1482">
        <v>1084.2</v>
      </c>
      <c r="K1482">
        <v>20</v>
      </c>
      <c r="L1482">
        <v>180</v>
      </c>
      <c r="M1482">
        <v>23</v>
      </c>
      <c r="N1482">
        <v>159</v>
      </c>
      <c r="O1482">
        <v>3</v>
      </c>
      <c r="P1482">
        <v>4</v>
      </c>
      <c r="Q1482">
        <v>3</v>
      </c>
      <c r="S1482">
        <v>0</v>
      </c>
      <c r="X1482">
        <v>10</v>
      </c>
      <c r="Y1482">
        <v>370</v>
      </c>
      <c r="Z1482">
        <v>1.4999999999999999E-2</v>
      </c>
      <c r="AA1482">
        <v>1</v>
      </c>
      <c r="AB1482">
        <v>16</v>
      </c>
    </row>
    <row r="1483" spans="1:28" x14ac:dyDescent="0.2">
      <c r="A1483">
        <v>2021</v>
      </c>
      <c r="B1483">
        <v>4</v>
      </c>
      <c r="C1483" s="260">
        <v>44287</v>
      </c>
      <c r="E1483">
        <v>556</v>
      </c>
      <c r="F1483" t="s">
        <v>171</v>
      </c>
      <c r="G1483" t="s">
        <v>172</v>
      </c>
      <c r="H1483">
        <v>1003.106</v>
      </c>
      <c r="I1483">
        <v>1141.6859999999999</v>
      </c>
      <c r="K1483">
        <v>20</v>
      </c>
      <c r="L1483">
        <v>180</v>
      </c>
      <c r="O1483">
        <v>0</v>
      </c>
      <c r="P1483">
        <v>1</v>
      </c>
      <c r="Q1483">
        <v>1</v>
      </c>
      <c r="S1483">
        <v>0</v>
      </c>
      <c r="X1483">
        <v>2</v>
      </c>
      <c r="Y1483">
        <v>218</v>
      </c>
      <c r="Z1483">
        <v>1.4999999999999999E-2</v>
      </c>
      <c r="AA1483">
        <v>1</v>
      </c>
      <c r="AB1483">
        <v>16</v>
      </c>
    </row>
    <row r="1484" spans="1:28" x14ac:dyDescent="0.2">
      <c r="A1484">
        <v>2021</v>
      </c>
      <c r="B1484">
        <v>4</v>
      </c>
      <c r="C1484" s="260">
        <v>44290</v>
      </c>
      <c r="E1484">
        <v>556</v>
      </c>
      <c r="F1484" t="s">
        <v>171</v>
      </c>
      <c r="G1484" t="s">
        <v>172</v>
      </c>
      <c r="H1484">
        <v>1003.106</v>
      </c>
      <c r="I1484">
        <v>1141.6859999999999</v>
      </c>
      <c r="K1484">
        <v>20</v>
      </c>
      <c r="L1484">
        <v>180</v>
      </c>
      <c r="O1484">
        <v>1</v>
      </c>
      <c r="Q1484">
        <v>1</v>
      </c>
      <c r="X1484">
        <v>2</v>
      </c>
      <c r="Y1484">
        <v>2</v>
      </c>
      <c r="Z1484">
        <v>1.4999999999999999E-2</v>
      </c>
      <c r="AA1484">
        <v>1</v>
      </c>
      <c r="AB1484">
        <v>16</v>
      </c>
    </row>
    <row r="1485" spans="1:28" x14ac:dyDescent="0.2">
      <c r="A1485">
        <v>2021</v>
      </c>
      <c r="B1485">
        <v>4</v>
      </c>
      <c r="C1485" s="260">
        <v>44294</v>
      </c>
      <c r="E1485">
        <v>556</v>
      </c>
      <c r="F1485" t="s">
        <v>171</v>
      </c>
      <c r="G1485" t="s">
        <v>172</v>
      </c>
      <c r="H1485">
        <v>1003.106</v>
      </c>
      <c r="I1485">
        <v>1141.6859999999999</v>
      </c>
      <c r="J1485">
        <v>1076</v>
      </c>
      <c r="K1485">
        <v>20</v>
      </c>
      <c r="L1485">
        <v>180</v>
      </c>
      <c r="M1485">
        <v>26</v>
      </c>
      <c r="N1485">
        <v>141</v>
      </c>
      <c r="O1485">
        <v>2</v>
      </c>
      <c r="P1485">
        <v>4</v>
      </c>
      <c r="Q1485">
        <v>3</v>
      </c>
      <c r="R1485">
        <v>1</v>
      </c>
      <c r="X1485">
        <v>10</v>
      </c>
      <c r="Y1485">
        <v>106</v>
      </c>
      <c r="Z1485">
        <v>1.4999999999999999E-2</v>
      </c>
      <c r="AA1485">
        <v>1</v>
      </c>
      <c r="AB1485">
        <v>16</v>
      </c>
    </row>
    <row r="1486" spans="1:28" x14ac:dyDescent="0.2">
      <c r="A1486">
        <v>2021</v>
      </c>
      <c r="B1486">
        <v>4</v>
      </c>
      <c r="C1486" s="260">
        <v>44297</v>
      </c>
      <c r="E1486">
        <v>556</v>
      </c>
      <c r="F1486" t="s">
        <v>171</v>
      </c>
      <c r="G1486" t="s">
        <v>172</v>
      </c>
      <c r="H1486">
        <v>1003.106</v>
      </c>
      <c r="I1486">
        <v>1141.6859999999999</v>
      </c>
      <c r="J1486">
        <v>1073.8</v>
      </c>
      <c r="K1486">
        <v>20</v>
      </c>
      <c r="L1486">
        <v>180</v>
      </c>
      <c r="M1486">
        <v>24</v>
      </c>
      <c r="N1486">
        <v>151</v>
      </c>
      <c r="O1486">
        <v>2</v>
      </c>
      <c r="P1486">
        <v>2</v>
      </c>
      <c r="Q1486">
        <v>3</v>
      </c>
      <c r="S1486">
        <v>0</v>
      </c>
      <c r="X1486">
        <v>7</v>
      </c>
      <c r="Y1486">
        <v>295</v>
      </c>
      <c r="Z1486">
        <v>1.4999999999999999E-2</v>
      </c>
      <c r="AA1486">
        <v>1</v>
      </c>
      <c r="AB1486">
        <v>16</v>
      </c>
    </row>
    <row r="1487" spans="1:28" x14ac:dyDescent="0.2">
      <c r="A1487">
        <v>2021</v>
      </c>
      <c r="B1487">
        <v>4</v>
      </c>
      <c r="C1487" s="260">
        <v>44298</v>
      </c>
      <c r="E1487">
        <v>556</v>
      </c>
      <c r="F1487" t="s">
        <v>171</v>
      </c>
      <c r="G1487" t="s">
        <v>172</v>
      </c>
      <c r="H1487">
        <v>1003.106</v>
      </c>
      <c r="I1487">
        <v>1141.6859999999999</v>
      </c>
      <c r="J1487">
        <v>1074.2</v>
      </c>
      <c r="K1487">
        <v>20</v>
      </c>
      <c r="L1487">
        <v>180</v>
      </c>
      <c r="M1487">
        <v>26</v>
      </c>
      <c r="N1487">
        <v>140</v>
      </c>
      <c r="O1487">
        <v>3</v>
      </c>
      <c r="P1487">
        <v>2</v>
      </c>
      <c r="Q1487">
        <v>3</v>
      </c>
      <c r="R1487">
        <v>1</v>
      </c>
      <c r="S1487">
        <v>3</v>
      </c>
      <c r="X1487">
        <v>11</v>
      </c>
      <c r="Y1487">
        <v>323</v>
      </c>
      <c r="Z1487">
        <v>1.4999999999999999E-2</v>
      </c>
      <c r="AA1487">
        <v>1</v>
      </c>
      <c r="AB1487">
        <v>16</v>
      </c>
    </row>
    <row r="1488" spans="1:28" x14ac:dyDescent="0.2">
      <c r="A1488">
        <v>2021</v>
      </c>
      <c r="B1488">
        <v>4</v>
      </c>
      <c r="C1488" s="260">
        <v>44299</v>
      </c>
      <c r="E1488">
        <v>556</v>
      </c>
      <c r="F1488" t="s">
        <v>171</v>
      </c>
      <c r="G1488" t="s">
        <v>172</v>
      </c>
      <c r="H1488">
        <v>1003.106</v>
      </c>
      <c r="I1488">
        <v>1141.6859999999999</v>
      </c>
      <c r="J1488">
        <v>1091.3</v>
      </c>
      <c r="K1488">
        <v>20</v>
      </c>
      <c r="L1488">
        <v>180</v>
      </c>
      <c r="M1488">
        <v>26</v>
      </c>
      <c r="N1488">
        <v>138</v>
      </c>
      <c r="O1488">
        <v>2</v>
      </c>
      <c r="P1488">
        <v>4</v>
      </c>
      <c r="Q1488">
        <v>5</v>
      </c>
      <c r="S1488">
        <v>0</v>
      </c>
      <c r="X1488">
        <v>11</v>
      </c>
      <c r="Y1488">
        <v>131</v>
      </c>
      <c r="Z1488">
        <v>1.4999999999999999E-2</v>
      </c>
      <c r="AA1488">
        <v>1</v>
      </c>
      <c r="AB1488">
        <v>16</v>
      </c>
    </row>
    <row r="1489" spans="1:28" x14ac:dyDescent="0.2">
      <c r="A1489">
        <v>2021</v>
      </c>
      <c r="B1489">
        <v>4</v>
      </c>
      <c r="C1489" s="260">
        <v>44300</v>
      </c>
      <c r="E1489">
        <v>556</v>
      </c>
      <c r="F1489" t="s">
        <v>171</v>
      </c>
      <c r="G1489" t="s">
        <v>172</v>
      </c>
      <c r="H1489">
        <v>1003.106</v>
      </c>
      <c r="I1489">
        <v>1141.6859999999999</v>
      </c>
      <c r="J1489">
        <v>1109</v>
      </c>
      <c r="K1489">
        <v>20</v>
      </c>
      <c r="L1489">
        <v>180</v>
      </c>
      <c r="M1489">
        <v>27</v>
      </c>
      <c r="N1489">
        <v>135</v>
      </c>
      <c r="O1489">
        <v>3</v>
      </c>
      <c r="P1489">
        <v>2</v>
      </c>
      <c r="Q1489">
        <v>2</v>
      </c>
      <c r="R1489">
        <v>0</v>
      </c>
      <c r="S1489">
        <v>3</v>
      </c>
      <c r="X1489">
        <v>10</v>
      </c>
      <c r="Y1489">
        <v>370</v>
      </c>
      <c r="Z1489">
        <v>1.4999999999999999E-2</v>
      </c>
      <c r="AA1489">
        <v>1</v>
      </c>
      <c r="AB1489">
        <v>16</v>
      </c>
    </row>
    <row r="1490" spans="1:28" x14ac:dyDescent="0.2">
      <c r="A1490">
        <v>2021</v>
      </c>
      <c r="B1490">
        <v>4</v>
      </c>
      <c r="C1490" s="260">
        <v>44301</v>
      </c>
      <c r="E1490">
        <v>556</v>
      </c>
      <c r="F1490" t="s">
        <v>171</v>
      </c>
      <c r="G1490" t="s">
        <v>172</v>
      </c>
      <c r="H1490">
        <v>1003.106</v>
      </c>
      <c r="I1490">
        <v>1141.6859999999999</v>
      </c>
      <c r="J1490">
        <v>1127</v>
      </c>
      <c r="K1490">
        <v>20</v>
      </c>
      <c r="L1490">
        <v>180</v>
      </c>
      <c r="M1490">
        <v>26</v>
      </c>
      <c r="N1490">
        <v>138</v>
      </c>
      <c r="O1490">
        <v>4</v>
      </c>
      <c r="P1490">
        <v>3</v>
      </c>
      <c r="Q1490">
        <v>5</v>
      </c>
      <c r="S1490">
        <v>0</v>
      </c>
      <c r="X1490">
        <v>12</v>
      </c>
      <c r="Y1490">
        <v>492</v>
      </c>
      <c r="Z1490">
        <v>1.4999999999999999E-2</v>
      </c>
      <c r="AA1490">
        <v>1</v>
      </c>
      <c r="AB1490">
        <v>16</v>
      </c>
    </row>
    <row r="1491" spans="1:28" x14ac:dyDescent="0.2">
      <c r="A1491">
        <v>2021</v>
      </c>
      <c r="B1491">
        <v>4</v>
      </c>
      <c r="C1491" s="260">
        <v>44304</v>
      </c>
      <c r="E1491">
        <v>556</v>
      </c>
      <c r="F1491" t="s">
        <v>171</v>
      </c>
      <c r="G1491" t="s">
        <v>172</v>
      </c>
      <c r="H1491">
        <v>1003.106</v>
      </c>
      <c r="I1491">
        <v>1141.6859999999999</v>
      </c>
      <c r="J1491">
        <v>1081.7</v>
      </c>
      <c r="K1491">
        <v>20</v>
      </c>
      <c r="L1491">
        <v>180</v>
      </c>
      <c r="M1491">
        <v>25</v>
      </c>
      <c r="N1491">
        <v>142</v>
      </c>
      <c r="O1491">
        <v>3</v>
      </c>
      <c r="P1491">
        <v>4</v>
      </c>
      <c r="Q1491">
        <v>5</v>
      </c>
      <c r="S1491">
        <v>0</v>
      </c>
      <c r="X1491">
        <v>11</v>
      </c>
      <c r="Y1491">
        <v>371</v>
      </c>
      <c r="Z1491">
        <v>1.4999999999999999E-2</v>
      </c>
      <c r="AA1491">
        <v>1</v>
      </c>
      <c r="AB1491">
        <v>16</v>
      </c>
    </row>
    <row r="1492" spans="1:28" x14ac:dyDescent="0.2">
      <c r="A1492">
        <v>2021</v>
      </c>
      <c r="B1492">
        <v>4</v>
      </c>
      <c r="C1492" s="260">
        <v>44305</v>
      </c>
      <c r="E1492">
        <v>556</v>
      </c>
      <c r="F1492" t="s">
        <v>171</v>
      </c>
      <c r="G1492" t="s">
        <v>172</v>
      </c>
      <c r="H1492">
        <v>1003.106</v>
      </c>
      <c r="I1492">
        <v>1141.6859999999999</v>
      </c>
      <c r="J1492">
        <v>1085.7</v>
      </c>
      <c r="K1492">
        <v>20</v>
      </c>
      <c r="L1492">
        <v>180</v>
      </c>
      <c r="M1492">
        <v>26</v>
      </c>
      <c r="N1492">
        <v>141</v>
      </c>
      <c r="O1492">
        <v>3</v>
      </c>
      <c r="P1492">
        <v>2</v>
      </c>
      <c r="Q1492">
        <v>2</v>
      </c>
      <c r="R1492">
        <v>0</v>
      </c>
      <c r="S1492">
        <v>3</v>
      </c>
      <c r="X1492">
        <v>10</v>
      </c>
      <c r="Y1492">
        <v>442</v>
      </c>
      <c r="Z1492">
        <v>1.4999999999999999E-2</v>
      </c>
      <c r="AA1492">
        <v>1</v>
      </c>
      <c r="AB1492">
        <v>16</v>
      </c>
    </row>
    <row r="1493" spans="1:28" x14ac:dyDescent="0.2">
      <c r="A1493">
        <v>2021</v>
      </c>
      <c r="B1493">
        <v>4</v>
      </c>
      <c r="C1493" s="260">
        <v>44306</v>
      </c>
      <c r="E1493">
        <v>556</v>
      </c>
      <c r="F1493" t="s">
        <v>171</v>
      </c>
      <c r="G1493" t="s">
        <v>172</v>
      </c>
      <c r="H1493">
        <v>1003.106</v>
      </c>
      <c r="I1493">
        <v>1141.6859999999999</v>
      </c>
      <c r="J1493">
        <v>1067.8</v>
      </c>
      <c r="K1493">
        <v>20</v>
      </c>
      <c r="L1493">
        <v>180</v>
      </c>
      <c r="M1493">
        <v>25</v>
      </c>
      <c r="N1493">
        <v>144</v>
      </c>
      <c r="O1493">
        <v>3</v>
      </c>
      <c r="P1493">
        <v>3</v>
      </c>
      <c r="Q1493">
        <v>5</v>
      </c>
      <c r="S1493">
        <v>0</v>
      </c>
      <c r="X1493">
        <v>11</v>
      </c>
      <c r="Y1493">
        <v>323</v>
      </c>
      <c r="Z1493">
        <v>1.4999999999999999E-2</v>
      </c>
      <c r="AA1493">
        <v>1</v>
      </c>
      <c r="AB1493">
        <v>16</v>
      </c>
    </row>
    <row r="1494" spans="1:28" x14ac:dyDescent="0.2">
      <c r="A1494">
        <v>2021</v>
      </c>
      <c r="B1494">
        <v>4</v>
      </c>
      <c r="C1494" s="260">
        <v>44307</v>
      </c>
      <c r="E1494">
        <v>556</v>
      </c>
      <c r="F1494" t="s">
        <v>171</v>
      </c>
      <c r="G1494" t="s">
        <v>172</v>
      </c>
      <c r="H1494">
        <v>1003.106</v>
      </c>
      <c r="I1494">
        <v>1141.6859999999999</v>
      </c>
      <c r="J1494">
        <v>1056.5</v>
      </c>
      <c r="K1494">
        <v>20</v>
      </c>
      <c r="L1494">
        <v>180</v>
      </c>
      <c r="M1494">
        <v>24</v>
      </c>
      <c r="N1494">
        <v>150</v>
      </c>
      <c r="O1494">
        <v>1</v>
      </c>
      <c r="P1494">
        <v>1</v>
      </c>
      <c r="Q1494">
        <v>2</v>
      </c>
      <c r="X1494">
        <v>3</v>
      </c>
      <c r="Y1494">
        <v>195</v>
      </c>
      <c r="Z1494">
        <v>1.4999999999999999E-2</v>
      </c>
      <c r="AA1494">
        <v>1</v>
      </c>
      <c r="AB1494">
        <v>16</v>
      </c>
    </row>
    <row r="1495" spans="1:28" x14ac:dyDescent="0.2">
      <c r="A1495">
        <v>2021</v>
      </c>
      <c r="B1495">
        <v>4</v>
      </c>
      <c r="C1495" s="260">
        <v>44308</v>
      </c>
      <c r="E1495">
        <v>556</v>
      </c>
      <c r="F1495" t="s">
        <v>171</v>
      </c>
      <c r="G1495" t="s">
        <v>172</v>
      </c>
      <c r="H1495">
        <v>1003.106</v>
      </c>
      <c r="I1495">
        <v>1141.6859999999999</v>
      </c>
      <c r="K1495">
        <v>20</v>
      </c>
      <c r="L1495">
        <v>180</v>
      </c>
      <c r="Y1495">
        <v>120</v>
      </c>
      <c r="Z1495">
        <v>1.4999999999999999E-2</v>
      </c>
      <c r="AA1495">
        <v>1</v>
      </c>
      <c r="AB1495">
        <v>16</v>
      </c>
    </row>
    <row r="1496" spans="1:28" x14ac:dyDescent="0.2">
      <c r="A1496">
        <v>2021</v>
      </c>
      <c r="B1496">
        <v>4</v>
      </c>
      <c r="C1496" s="260">
        <v>44290</v>
      </c>
      <c r="E1496">
        <v>668</v>
      </c>
      <c r="F1496" t="s">
        <v>433</v>
      </c>
      <c r="G1496" t="s">
        <v>434</v>
      </c>
      <c r="H1496">
        <v>96.923000000000002</v>
      </c>
      <c r="I1496">
        <v>110.313</v>
      </c>
      <c r="J1496">
        <v>108.9</v>
      </c>
      <c r="K1496">
        <v>103</v>
      </c>
      <c r="L1496">
        <v>70</v>
      </c>
      <c r="M1496">
        <v>71</v>
      </c>
      <c r="N1496">
        <v>102</v>
      </c>
      <c r="O1496">
        <v>12</v>
      </c>
      <c r="P1496">
        <v>10</v>
      </c>
      <c r="Q1496">
        <v>8</v>
      </c>
      <c r="X1496">
        <v>30</v>
      </c>
      <c r="Y1496">
        <v>30</v>
      </c>
      <c r="Z1496">
        <v>1.4999999999999999E-2</v>
      </c>
      <c r="AA1496">
        <v>1</v>
      </c>
      <c r="AB1496">
        <v>16</v>
      </c>
    </row>
    <row r="1497" spans="1:28" x14ac:dyDescent="0.2">
      <c r="A1497">
        <v>2021</v>
      </c>
      <c r="B1497">
        <v>4</v>
      </c>
      <c r="C1497" s="260">
        <v>44291</v>
      </c>
      <c r="E1497">
        <v>668</v>
      </c>
      <c r="F1497" t="s">
        <v>433</v>
      </c>
      <c r="G1497" t="s">
        <v>434</v>
      </c>
      <c r="H1497">
        <v>96.923000000000002</v>
      </c>
      <c r="I1497">
        <v>110.313</v>
      </c>
      <c r="J1497">
        <v>105</v>
      </c>
      <c r="K1497">
        <v>103</v>
      </c>
      <c r="L1497">
        <v>70</v>
      </c>
      <c r="M1497">
        <v>109</v>
      </c>
      <c r="N1497">
        <v>66</v>
      </c>
      <c r="O1497">
        <v>4</v>
      </c>
      <c r="P1497">
        <v>6</v>
      </c>
      <c r="Q1497">
        <v>2</v>
      </c>
      <c r="X1497">
        <v>12</v>
      </c>
      <c r="Y1497">
        <v>1012</v>
      </c>
      <c r="Z1497">
        <v>1.4999999999999999E-2</v>
      </c>
      <c r="AA1497">
        <v>1</v>
      </c>
      <c r="AB1497">
        <v>16</v>
      </c>
    </row>
    <row r="1498" spans="1:28" x14ac:dyDescent="0.2">
      <c r="A1498">
        <v>2021</v>
      </c>
      <c r="B1498">
        <v>4</v>
      </c>
      <c r="C1498" s="260">
        <v>44292</v>
      </c>
      <c r="E1498">
        <v>668</v>
      </c>
      <c r="F1498" t="s">
        <v>433</v>
      </c>
      <c r="G1498" t="s">
        <v>434</v>
      </c>
      <c r="H1498">
        <v>96.923000000000002</v>
      </c>
      <c r="I1498">
        <v>110.313</v>
      </c>
      <c r="K1498">
        <v>103</v>
      </c>
      <c r="L1498">
        <v>70</v>
      </c>
      <c r="Y1498">
        <v>720</v>
      </c>
      <c r="Z1498">
        <v>1.4999999999999999E-2</v>
      </c>
      <c r="AA1498">
        <v>1</v>
      </c>
      <c r="AB1498">
        <v>16</v>
      </c>
    </row>
    <row r="1499" spans="1:28" x14ac:dyDescent="0.2">
      <c r="A1499">
        <v>2021</v>
      </c>
      <c r="B1499">
        <v>4</v>
      </c>
      <c r="C1499" s="260">
        <v>44312</v>
      </c>
      <c r="E1499">
        <v>668</v>
      </c>
      <c r="F1499" t="s">
        <v>433</v>
      </c>
      <c r="G1499" t="s">
        <v>434</v>
      </c>
      <c r="H1499">
        <v>96.923000000000002</v>
      </c>
      <c r="I1499">
        <v>110.313</v>
      </c>
      <c r="J1499">
        <v>106.8</v>
      </c>
      <c r="K1499">
        <v>103</v>
      </c>
      <c r="L1499">
        <v>70</v>
      </c>
      <c r="M1499">
        <v>61</v>
      </c>
      <c r="N1499">
        <v>119</v>
      </c>
      <c r="O1499">
        <v>4</v>
      </c>
      <c r="P1499">
        <v>4</v>
      </c>
      <c r="Q1499">
        <v>14</v>
      </c>
      <c r="X1499">
        <v>22</v>
      </c>
      <c r="Y1499">
        <v>622</v>
      </c>
      <c r="Z1499">
        <v>1.4999999999999999E-2</v>
      </c>
      <c r="AA1499">
        <v>1</v>
      </c>
      <c r="AB1499">
        <v>16</v>
      </c>
    </row>
    <row r="1500" spans="1:28" x14ac:dyDescent="0.2">
      <c r="A1500">
        <v>2021</v>
      </c>
      <c r="B1500">
        <v>4</v>
      </c>
      <c r="C1500" s="260">
        <v>44313</v>
      </c>
      <c r="E1500">
        <v>668</v>
      </c>
      <c r="F1500" t="s">
        <v>433</v>
      </c>
      <c r="G1500" t="s">
        <v>434</v>
      </c>
      <c r="H1500">
        <v>96.923000000000002</v>
      </c>
      <c r="I1500">
        <v>110.313</v>
      </c>
      <c r="J1500">
        <v>100</v>
      </c>
      <c r="K1500">
        <v>103</v>
      </c>
      <c r="L1500">
        <v>70</v>
      </c>
      <c r="M1500">
        <v>69</v>
      </c>
      <c r="N1500">
        <v>105</v>
      </c>
      <c r="O1500">
        <v>2</v>
      </c>
      <c r="Q1500">
        <v>6</v>
      </c>
      <c r="X1500">
        <v>8</v>
      </c>
      <c r="Y1500">
        <v>1128</v>
      </c>
      <c r="Z1500">
        <v>1.4999999999999999E-2</v>
      </c>
      <c r="AA1500">
        <v>1</v>
      </c>
      <c r="AB1500">
        <v>16</v>
      </c>
    </row>
    <row r="1501" spans="1:28" x14ac:dyDescent="0.2">
      <c r="A1501">
        <v>2021</v>
      </c>
      <c r="B1501">
        <v>4</v>
      </c>
      <c r="C1501" s="260">
        <v>44286</v>
      </c>
      <c r="E1501">
        <v>437</v>
      </c>
      <c r="F1501" t="s">
        <v>363</v>
      </c>
      <c r="G1501" t="s">
        <v>364</v>
      </c>
      <c r="H1501">
        <v>158.08799999999999</v>
      </c>
      <c r="I1501">
        <v>179.928</v>
      </c>
      <c r="J1501">
        <v>177.4</v>
      </c>
      <c r="K1501">
        <v>120</v>
      </c>
      <c r="L1501">
        <v>120</v>
      </c>
      <c r="M1501">
        <v>142</v>
      </c>
      <c r="N1501">
        <v>102</v>
      </c>
      <c r="O1501">
        <v>5</v>
      </c>
      <c r="P1501">
        <v>3</v>
      </c>
      <c r="Q1501">
        <v>6</v>
      </c>
      <c r="X1501">
        <v>14</v>
      </c>
      <c r="Y1501">
        <v>2589</v>
      </c>
      <c r="Z1501">
        <v>1.4999999999999999E-2</v>
      </c>
      <c r="AA1501">
        <v>1</v>
      </c>
      <c r="AB1501">
        <v>16</v>
      </c>
    </row>
    <row r="1502" spans="1:28" x14ac:dyDescent="0.2">
      <c r="A1502">
        <v>2021</v>
      </c>
      <c r="B1502">
        <v>4</v>
      </c>
      <c r="C1502" s="260">
        <v>44287</v>
      </c>
      <c r="E1502">
        <v>437</v>
      </c>
      <c r="F1502" t="s">
        <v>363</v>
      </c>
      <c r="G1502" t="s">
        <v>364</v>
      </c>
      <c r="H1502">
        <v>158.08799999999999</v>
      </c>
      <c r="I1502">
        <v>179.928</v>
      </c>
      <c r="J1502">
        <v>170.8</v>
      </c>
      <c r="K1502">
        <v>120</v>
      </c>
      <c r="L1502">
        <v>120</v>
      </c>
      <c r="M1502">
        <v>131</v>
      </c>
      <c r="N1502">
        <v>110</v>
      </c>
      <c r="O1502">
        <v>6</v>
      </c>
      <c r="P1502">
        <v>2</v>
      </c>
      <c r="Q1502">
        <v>4</v>
      </c>
      <c r="S1502">
        <v>4</v>
      </c>
      <c r="X1502">
        <v>16</v>
      </c>
      <c r="Y1502">
        <v>2516</v>
      </c>
      <c r="Z1502">
        <v>1.4999999999999999E-2</v>
      </c>
      <c r="AA1502">
        <v>1</v>
      </c>
      <c r="AB1502">
        <v>16</v>
      </c>
    </row>
    <row r="1503" spans="1:28" x14ac:dyDescent="0.2">
      <c r="A1503">
        <v>2021</v>
      </c>
      <c r="B1503">
        <v>4</v>
      </c>
      <c r="C1503" s="260">
        <v>44290</v>
      </c>
      <c r="E1503">
        <v>437</v>
      </c>
      <c r="F1503" t="s">
        <v>363</v>
      </c>
      <c r="G1503" t="s">
        <v>364</v>
      </c>
      <c r="H1503">
        <v>158.08799999999999</v>
      </c>
      <c r="I1503">
        <v>179.928</v>
      </c>
      <c r="J1503">
        <v>195</v>
      </c>
      <c r="K1503">
        <v>120</v>
      </c>
      <c r="L1503">
        <v>120</v>
      </c>
      <c r="M1503">
        <v>118</v>
      </c>
      <c r="N1503">
        <v>122</v>
      </c>
      <c r="O1503">
        <v>1</v>
      </c>
      <c r="P1503">
        <v>2</v>
      </c>
      <c r="Q1503">
        <v>1</v>
      </c>
      <c r="X1503">
        <v>4</v>
      </c>
      <c r="Y1503">
        <v>1429</v>
      </c>
      <c r="Z1503">
        <v>1.4999999999999999E-2</v>
      </c>
      <c r="AA1503">
        <v>1</v>
      </c>
      <c r="AB1503">
        <v>16</v>
      </c>
    </row>
    <row r="1504" spans="1:28" x14ac:dyDescent="0.2">
      <c r="A1504">
        <v>2021</v>
      </c>
      <c r="B1504">
        <v>4</v>
      </c>
      <c r="C1504" s="260">
        <v>44292</v>
      </c>
      <c r="E1504">
        <v>438</v>
      </c>
      <c r="F1504" t="s">
        <v>190</v>
      </c>
      <c r="G1504" t="s">
        <v>191</v>
      </c>
      <c r="H1504">
        <v>316.17599999999999</v>
      </c>
      <c r="I1504">
        <v>359.85599999999999</v>
      </c>
      <c r="J1504">
        <v>363.5</v>
      </c>
      <c r="K1504">
        <v>67</v>
      </c>
      <c r="L1504">
        <v>161</v>
      </c>
      <c r="M1504">
        <v>74</v>
      </c>
      <c r="N1504">
        <v>145</v>
      </c>
      <c r="Z1504">
        <v>1.4999999999999999E-2</v>
      </c>
      <c r="AA1504">
        <v>1</v>
      </c>
      <c r="AB1504">
        <v>16</v>
      </c>
    </row>
    <row r="1505" spans="1:28" x14ac:dyDescent="0.2">
      <c r="A1505">
        <v>2021</v>
      </c>
      <c r="B1505">
        <v>4</v>
      </c>
      <c r="C1505" s="260">
        <v>44293</v>
      </c>
      <c r="E1505">
        <v>438</v>
      </c>
      <c r="F1505" t="s">
        <v>190</v>
      </c>
      <c r="G1505" t="s">
        <v>191</v>
      </c>
      <c r="H1505">
        <v>316.17599999999999</v>
      </c>
      <c r="I1505">
        <v>359.85599999999999</v>
      </c>
      <c r="J1505">
        <v>344.8</v>
      </c>
      <c r="K1505">
        <v>67</v>
      </c>
      <c r="L1505">
        <v>161</v>
      </c>
      <c r="M1505">
        <v>82</v>
      </c>
      <c r="N1505">
        <v>132</v>
      </c>
      <c r="O1505">
        <v>7</v>
      </c>
      <c r="P1505">
        <v>2</v>
      </c>
      <c r="Q1505">
        <v>5</v>
      </c>
      <c r="X1505">
        <v>14</v>
      </c>
      <c r="Y1505">
        <v>1106</v>
      </c>
      <c r="Z1505">
        <v>1.4999999999999999E-2</v>
      </c>
      <c r="AA1505">
        <v>1</v>
      </c>
      <c r="AB1505">
        <v>16</v>
      </c>
    </row>
    <row r="1506" spans="1:28" x14ac:dyDescent="0.2">
      <c r="A1506">
        <v>2021</v>
      </c>
      <c r="B1506">
        <v>4</v>
      </c>
      <c r="C1506" s="260">
        <v>44294</v>
      </c>
      <c r="E1506">
        <v>438</v>
      </c>
      <c r="F1506" t="s">
        <v>190</v>
      </c>
      <c r="G1506" t="s">
        <v>191</v>
      </c>
      <c r="H1506">
        <v>316.17599999999999</v>
      </c>
      <c r="I1506">
        <v>359.85599999999999</v>
      </c>
      <c r="J1506">
        <v>349.1</v>
      </c>
      <c r="K1506">
        <v>67</v>
      </c>
      <c r="L1506">
        <v>161</v>
      </c>
      <c r="M1506">
        <v>81</v>
      </c>
      <c r="N1506">
        <v>133</v>
      </c>
      <c r="O1506">
        <v>8</v>
      </c>
      <c r="P1506">
        <v>2</v>
      </c>
      <c r="Q1506">
        <v>5</v>
      </c>
      <c r="X1506">
        <v>15</v>
      </c>
      <c r="Y1506">
        <v>1323</v>
      </c>
      <c r="Z1506">
        <v>1.4999999999999999E-2</v>
      </c>
      <c r="AA1506">
        <v>1</v>
      </c>
      <c r="AB1506">
        <v>16</v>
      </c>
    </row>
    <row r="1507" spans="1:28" x14ac:dyDescent="0.2">
      <c r="A1507">
        <v>2021</v>
      </c>
      <c r="B1507">
        <v>4</v>
      </c>
      <c r="C1507" s="260">
        <v>44297</v>
      </c>
      <c r="E1507">
        <v>438</v>
      </c>
      <c r="F1507" t="s">
        <v>190</v>
      </c>
      <c r="G1507" t="s">
        <v>191</v>
      </c>
      <c r="H1507">
        <v>316.17599999999999</v>
      </c>
      <c r="I1507">
        <v>359.85599999999999</v>
      </c>
      <c r="J1507">
        <v>358.6</v>
      </c>
      <c r="K1507">
        <v>67</v>
      </c>
      <c r="L1507">
        <v>161</v>
      </c>
      <c r="M1507">
        <v>80</v>
      </c>
      <c r="N1507">
        <v>136</v>
      </c>
      <c r="O1507">
        <v>5</v>
      </c>
      <c r="Q1507">
        <v>6</v>
      </c>
      <c r="X1507">
        <v>11</v>
      </c>
      <c r="Y1507">
        <v>1019</v>
      </c>
      <c r="Z1507">
        <v>1.4999999999999999E-2</v>
      </c>
      <c r="AA1507">
        <v>1</v>
      </c>
      <c r="AB1507">
        <v>16</v>
      </c>
    </row>
    <row r="1508" spans="1:28" x14ac:dyDescent="0.2">
      <c r="A1508">
        <v>2021</v>
      </c>
      <c r="B1508">
        <v>4</v>
      </c>
      <c r="C1508" s="260">
        <v>44298</v>
      </c>
      <c r="E1508">
        <v>438</v>
      </c>
      <c r="F1508" t="s">
        <v>190</v>
      </c>
      <c r="G1508" t="s">
        <v>191</v>
      </c>
      <c r="H1508">
        <v>316.17599999999999</v>
      </c>
      <c r="I1508">
        <v>359.85599999999999</v>
      </c>
      <c r="J1508">
        <v>349.7</v>
      </c>
      <c r="K1508">
        <v>67</v>
      </c>
      <c r="L1508">
        <v>161</v>
      </c>
      <c r="M1508">
        <v>80</v>
      </c>
      <c r="N1508">
        <v>136</v>
      </c>
      <c r="O1508">
        <v>8</v>
      </c>
      <c r="P1508">
        <v>4</v>
      </c>
      <c r="Q1508">
        <v>6</v>
      </c>
      <c r="X1508">
        <v>18</v>
      </c>
      <c r="Y1508">
        <v>942</v>
      </c>
      <c r="Z1508">
        <v>1.4999999999999999E-2</v>
      </c>
      <c r="AA1508">
        <v>1</v>
      </c>
      <c r="AB1508">
        <v>16</v>
      </c>
    </row>
    <row r="1509" spans="1:28" x14ac:dyDescent="0.2">
      <c r="A1509">
        <v>2021</v>
      </c>
      <c r="B1509">
        <v>4</v>
      </c>
      <c r="C1509" s="260">
        <v>44299</v>
      </c>
      <c r="E1509">
        <v>438</v>
      </c>
      <c r="F1509" t="s">
        <v>190</v>
      </c>
      <c r="G1509" t="s">
        <v>191</v>
      </c>
      <c r="H1509">
        <v>316.17599999999999</v>
      </c>
      <c r="I1509">
        <v>359.85599999999999</v>
      </c>
      <c r="J1509">
        <v>348.8</v>
      </c>
      <c r="K1509">
        <v>67</v>
      </c>
      <c r="L1509">
        <v>161</v>
      </c>
      <c r="M1509">
        <v>77</v>
      </c>
      <c r="N1509">
        <v>140</v>
      </c>
      <c r="O1509">
        <v>8</v>
      </c>
      <c r="P1509">
        <v>2</v>
      </c>
      <c r="Q1509">
        <v>7</v>
      </c>
      <c r="X1509">
        <v>17</v>
      </c>
      <c r="Y1509">
        <v>845</v>
      </c>
      <c r="Z1509">
        <v>1.4999999999999999E-2</v>
      </c>
      <c r="AA1509">
        <v>1</v>
      </c>
      <c r="AB1509">
        <v>16</v>
      </c>
    </row>
    <row r="1510" spans="1:28" x14ac:dyDescent="0.2">
      <c r="A1510">
        <v>2021</v>
      </c>
      <c r="B1510">
        <v>4</v>
      </c>
      <c r="C1510" s="260">
        <v>44300</v>
      </c>
      <c r="E1510">
        <v>438</v>
      </c>
      <c r="F1510" t="s">
        <v>190</v>
      </c>
      <c r="G1510" t="s">
        <v>191</v>
      </c>
      <c r="H1510">
        <v>316.17599999999999</v>
      </c>
      <c r="I1510">
        <v>359.85599999999999</v>
      </c>
      <c r="J1510">
        <v>355</v>
      </c>
      <c r="K1510">
        <v>67</v>
      </c>
      <c r="L1510">
        <v>161</v>
      </c>
      <c r="M1510">
        <v>80</v>
      </c>
      <c r="N1510">
        <v>136</v>
      </c>
      <c r="O1510">
        <v>8</v>
      </c>
      <c r="P1510">
        <v>4</v>
      </c>
      <c r="Q1510">
        <v>3</v>
      </c>
      <c r="X1510">
        <v>15</v>
      </c>
      <c r="Y1510">
        <v>531</v>
      </c>
      <c r="Z1510">
        <v>1.4999999999999999E-2</v>
      </c>
      <c r="AA1510">
        <v>1</v>
      </c>
      <c r="AB1510">
        <v>16</v>
      </c>
    </row>
    <row r="1511" spans="1:28" x14ac:dyDescent="0.2">
      <c r="A1511">
        <v>2021</v>
      </c>
      <c r="B1511">
        <v>4</v>
      </c>
      <c r="C1511" s="260">
        <v>44301</v>
      </c>
      <c r="E1511">
        <v>438</v>
      </c>
      <c r="F1511" t="s">
        <v>190</v>
      </c>
      <c r="G1511" t="s">
        <v>191</v>
      </c>
      <c r="H1511">
        <v>316.17599999999999</v>
      </c>
      <c r="I1511">
        <v>359.85599999999999</v>
      </c>
      <c r="J1511">
        <v>356</v>
      </c>
      <c r="K1511">
        <v>67</v>
      </c>
      <c r="L1511">
        <v>161</v>
      </c>
      <c r="M1511">
        <v>76</v>
      </c>
      <c r="N1511">
        <v>143</v>
      </c>
      <c r="O1511">
        <v>8</v>
      </c>
      <c r="P1511">
        <v>2</v>
      </c>
      <c r="Q1511">
        <v>6</v>
      </c>
      <c r="X1511">
        <v>16</v>
      </c>
      <c r="Y1511">
        <v>1612</v>
      </c>
      <c r="Z1511">
        <v>1.4999999999999999E-2</v>
      </c>
      <c r="AA1511">
        <v>1</v>
      </c>
      <c r="AB1511">
        <v>16</v>
      </c>
    </row>
    <row r="1512" spans="1:28" x14ac:dyDescent="0.2">
      <c r="A1512">
        <v>2021</v>
      </c>
      <c r="B1512">
        <v>4</v>
      </c>
      <c r="C1512" s="260">
        <v>44304</v>
      </c>
      <c r="E1512">
        <v>438</v>
      </c>
      <c r="F1512" t="s">
        <v>190</v>
      </c>
      <c r="G1512" t="s">
        <v>191</v>
      </c>
      <c r="H1512">
        <v>316.17599999999999</v>
      </c>
      <c r="I1512">
        <v>359.85599999999999</v>
      </c>
      <c r="J1512">
        <v>336.5</v>
      </c>
      <c r="K1512">
        <v>67</v>
      </c>
      <c r="L1512">
        <v>161</v>
      </c>
      <c r="M1512">
        <v>106</v>
      </c>
      <c r="N1512">
        <v>102</v>
      </c>
      <c r="O1512">
        <v>4</v>
      </c>
      <c r="P1512">
        <v>2</v>
      </c>
      <c r="Q1512">
        <v>2</v>
      </c>
      <c r="X1512">
        <v>8</v>
      </c>
      <c r="Y1512">
        <v>1088</v>
      </c>
      <c r="Z1512">
        <v>1.4999999999999999E-2</v>
      </c>
      <c r="AA1512">
        <v>1</v>
      </c>
      <c r="AB1512">
        <v>16</v>
      </c>
    </row>
    <row r="1513" spans="1:28" x14ac:dyDescent="0.2">
      <c r="A1513">
        <v>2021</v>
      </c>
      <c r="B1513">
        <v>4</v>
      </c>
      <c r="C1513" s="260">
        <v>44305</v>
      </c>
      <c r="E1513">
        <v>438</v>
      </c>
      <c r="F1513" t="s">
        <v>190</v>
      </c>
      <c r="G1513" t="s">
        <v>191</v>
      </c>
      <c r="H1513">
        <v>316.17599999999999</v>
      </c>
      <c r="I1513">
        <v>359.85599999999999</v>
      </c>
      <c r="K1513">
        <v>67</v>
      </c>
      <c r="L1513">
        <v>161</v>
      </c>
      <c r="Y1513">
        <v>444</v>
      </c>
      <c r="Z1513">
        <v>1.4999999999999999E-2</v>
      </c>
      <c r="AA1513">
        <v>1</v>
      </c>
      <c r="AB1513">
        <v>16</v>
      </c>
    </row>
    <row r="1514" spans="1:28" x14ac:dyDescent="0.2">
      <c r="A1514">
        <v>2021</v>
      </c>
      <c r="B1514">
        <v>4</v>
      </c>
      <c r="C1514" s="260">
        <v>44310</v>
      </c>
      <c r="E1514">
        <v>438</v>
      </c>
      <c r="F1514" t="s">
        <v>190</v>
      </c>
      <c r="G1514" t="s">
        <v>191</v>
      </c>
      <c r="H1514">
        <v>316.17599999999999</v>
      </c>
      <c r="I1514">
        <v>359.85599999999999</v>
      </c>
      <c r="J1514">
        <v>343</v>
      </c>
      <c r="K1514">
        <v>67</v>
      </c>
      <c r="L1514">
        <v>161</v>
      </c>
      <c r="M1514">
        <v>79</v>
      </c>
      <c r="N1514">
        <v>136</v>
      </c>
      <c r="O1514">
        <v>5</v>
      </c>
      <c r="Q1514">
        <v>7</v>
      </c>
      <c r="R1514">
        <v>1</v>
      </c>
      <c r="X1514">
        <v>13</v>
      </c>
      <c r="Y1514">
        <v>13</v>
      </c>
      <c r="Z1514">
        <v>1.4999999999999999E-2</v>
      </c>
      <c r="AA1514">
        <v>1</v>
      </c>
      <c r="AB1514">
        <v>16</v>
      </c>
    </row>
    <row r="1515" spans="1:28" x14ac:dyDescent="0.2">
      <c r="A1515">
        <v>2021</v>
      </c>
      <c r="B1515">
        <v>4</v>
      </c>
      <c r="C1515" s="260">
        <v>44311</v>
      </c>
      <c r="E1515">
        <v>438</v>
      </c>
      <c r="F1515" t="s">
        <v>190</v>
      </c>
      <c r="G1515" t="s">
        <v>191</v>
      </c>
      <c r="H1515">
        <v>316.17599999999999</v>
      </c>
      <c r="I1515">
        <v>359.85599999999999</v>
      </c>
      <c r="J1515">
        <v>343.5</v>
      </c>
      <c r="K1515">
        <v>67</v>
      </c>
      <c r="L1515">
        <v>161</v>
      </c>
      <c r="M1515">
        <v>86</v>
      </c>
      <c r="N1515">
        <v>126</v>
      </c>
      <c r="O1515">
        <v>7</v>
      </c>
      <c r="P1515">
        <v>1</v>
      </c>
      <c r="Q1515">
        <v>5</v>
      </c>
      <c r="X1515">
        <v>13</v>
      </c>
      <c r="Y1515">
        <v>1009</v>
      </c>
      <c r="Z1515">
        <v>1.4999999999999999E-2</v>
      </c>
      <c r="AA1515">
        <v>1</v>
      </c>
      <c r="AB1515">
        <v>16</v>
      </c>
    </row>
    <row r="1516" spans="1:28" x14ac:dyDescent="0.2">
      <c r="A1516">
        <v>2021</v>
      </c>
      <c r="B1516">
        <v>4</v>
      </c>
      <c r="C1516" s="260">
        <v>44312</v>
      </c>
      <c r="E1516">
        <v>438</v>
      </c>
      <c r="F1516" t="s">
        <v>190</v>
      </c>
      <c r="G1516" t="s">
        <v>191</v>
      </c>
      <c r="H1516">
        <v>316.17599999999999</v>
      </c>
      <c r="I1516">
        <v>359.85599999999999</v>
      </c>
      <c r="J1516">
        <v>343.5</v>
      </c>
      <c r="K1516">
        <v>67</v>
      </c>
      <c r="L1516">
        <v>161</v>
      </c>
      <c r="M1516">
        <v>90</v>
      </c>
      <c r="N1516">
        <v>120</v>
      </c>
      <c r="O1516">
        <v>8</v>
      </c>
      <c r="P1516">
        <v>2</v>
      </c>
      <c r="Q1516">
        <v>6</v>
      </c>
      <c r="X1516">
        <v>16</v>
      </c>
      <c r="Y1516">
        <v>1432</v>
      </c>
      <c r="Z1516">
        <v>1.4999999999999999E-2</v>
      </c>
      <c r="AA1516">
        <v>1</v>
      </c>
      <c r="AB1516">
        <v>16</v>
      </c>
    </row>
    <row r="1517" spans="1:28" x14ac:dyDescent="0.2">
      <c r="A1517">
        <v>2021</v>
      </c>
      <c r="B1517">
        <v>4</v>
      </c>
      <c r="C1517" s="260">
        <v>44313</v>
      </c>
      <c r="E1517">
        <v>438</v>
      </c>
      <c r="F1517" t="s">
        <v>190</v>
      </c>
      <c r="G1517" t="s">
        <v>191</v>
      </c>
      <c r="H1517">
        <v>316.17599999999999</v>
      </c>
      <c r="I1517">
        <v>359.85599999999999</v>
      </c>
      <c r="J1517">
        <v>338.7</v>
      </c>
      <c r="K1517">
        <v>67</v>
      </c>
      <c r="L1517">
        <v>161</v>
      </c>
      <c r="M1517">
        <v>87</v>
      </c>
      <c r="N1517">
        <v>124</v>
      </c>
      <c r="O1517">
        <v>8</v>
      </c>
      <c r="P1517">
        <v>4</v>
      </c>
      <c r="Q1517">
        <v>8</v>
      </c>
      <c r="X1517">
        <v>20</v>
      </c>
      <c r="Y1517">
        <v>920</v>
      </c>
      <c r="Z1517">
        <v>1.4999999999999999E-2</v>
      </c>
      <c r="AA1517">
        <v>1</v>
      </c>
      <c r="AB1517">
        <v>16</v>
      </c>
    </row>
    <row r="1518" spans="1:28" x14ac:dyDescent="0.2">
      <c r="A1518">
        <v>2021</v>
      </c>
      <c r="B1518">
        <v>4</v>
      </c>
      <c r="C1518" s="260">
        <v>44286</v>
      </c>
      <c r="E1518">
        <v>670</v>
      </c>
      <c r="F1518" t="s">
        <v>452</v>
      </c>
      <c r="G1518" t="s">
        <v>453</v>
      </c>
      <c r="H1518">
        <v>280.41800000000001</v>
      </c>
      <c r="I1518">
        <v>319.15800000000002</v>
      </c>
      <c r="J1518">
        <v>301.3</v>
      </c>
      <c r="K1518">
        <v>96</v>
      </c>
      <c r="L1518">
        <v>150</v>
      </c>
      <c r="M1518">
        <v>81</v>
      </c>
      <c r="N1518">
        <v>177</v>
      </c>
      <c r="O1518">
        <v>6</v>
      </c>
      <c r="P1518">
        <v>2</v>
      </c>
      <c r="Q1518">
        <v>5</v>
      </c>
      <c r="X1518">
        <v>13</v>
      </c>
      <c r="Y1518">
        <v>445</v>
      </c>
      <c r="Z1518">
        <v>1.4999999999999999E-2</v>
      </c>
      <c r="AA1518">
        <v>1</v>
      </c>
      <c r="AB1518">
        <v>16</v>
      </c>
    </row>
    <row r="1519" spans="1:28" x14ac:dyDescent="0.2">
      <c r="A1519">
        <v>2021</v>
      </c>
      <c r="B1519">
        <v>4</v>
      </c>
      <c r="C1519" s="260">
        <v>44287</v>
      </c>
      <c r="E1519">
        <v>670</v>
      </c>
      <c r="F1519" t="s">
        <v>452</v>
      </c>
      <c r="G1519" t="s">
        <v>453</v>
      </c>
      <c r="H1519">
        <v>280.41800000000001</v>
      </c>
      <c r="I1519">
        <v>319.15800000000002</v>
      </c>
      <c r="J1519">
        <v>305.3</v>
      </c>
      <c r="K1519">
        <v>96</v>
      </c>
      <c r="L1519">
        <v>150</v>
      </c>
      <c r="M1519">
        <v>80</v>
      </c>
      <c r="N1519">
        <v>180</v>
      </c>
      <c r="O1519">
        <v>5</v>
      </c>
      <c r="P1519">
        <v>3</v>
      </c>
      <c r="Q1519">
        <v>8</v>
      </c>
      <c r="S1519">
        <v>4</v>
      </c>
      <c r="X1519">
        <v>20</v>
      </c>
      <c r="Y1519">
        <v>1028</v>
      </c>
      <c r="Z1519">
        <v>1.4999999999999999E-2</v>
      </c>
      <c r="AA1519">
        <v>1</v>
      </c>
      <c r="AB1519">
        <v>16</v>
      </c>
    </row>
    <row r="1520" spans="1:28" x14ac:dyDescent="0.2">
      <c r="A1520">
        <v>2021</v>
      </c>
      <c r="B1520">
        <v>4</v>
      </c>
      <c r="C1520" s="260">
        <v>44290</v>
      </c>
      <c r="E1520">
        <v>670</v>
      </c>
      <c r="F1520" t="s">
        <v>452</v>
      </c>
      <c r="G1520" t="s">
        <v>453</v>
      </c>
      <c r="H1520">
        <v>280.41800000000001</v>
      </c>
      <c r="I1520">
        <v>319.15800000000002</v>
      </c>
      <c r="J1520">
        <v>306</v>
      </c>
      <c r="K1520">
        <v>96</v>
      </c>
      <c r="L1520">
        <v>150</v>
      </c>
      <c r="M1520">
        <v>88</v>
      </c>
      <c r="N1520">
        <v>164</v>
      </c>
      <c r="O1520">
        <v>7</v>
      </c>
      <c r="P1520">
        <v>2</v>
      </c>
      <c r="Q1520">
        <v>5</v>
      </c>
      <c r="X1520">
        <v>14</v>
      </c>
      <c r="Y1520">
        <v>758</v>
      </c>
      <c r="Z1520">
        <v>1.4999999999999999E-2</v>
      </c>
      <c r="AA1520">
        <v>1</v>
      </c>
      <c r="AB1520">
        <v>16</v>
      </c>
    </row>
    <row r="1521" spans="1:28" x14ac:dyDescent="0.2">
      <c r="A1521">
        <v>2021</v>
      </c>
      <c r="B1521">
        <v>4</v>
      </c>
      <c r="C1521" s="260">
        <v>44291</v>
      </c>
      <c r="E1521">
        <v>670</v>
      </c>
      <c r="F1521" t="s">
        <v>452</v>
      </c>
      <c r="G1521" t="s">
        <v>453</v>
      </c>
      <c r="H1521">
        <v>280.41800000000001</v>
      </c>
      <c r="I1521">
        <v>319.15800000000002</v>
      </c>
      <c r="J1521">
        <v>327</v>
      </c>
      <c r="K1521">
        <v>96</v>
      </c>
      <c r="L1521">
        <v>150</v>
      </c>
      <c r="M1521">
        <v>88</v>
      </c>
      <c r="N1521">
        <v>164</v>
      </c>
      <c r="O1521">
        <v>2</v>
      </c>
      <c r="P1521">
        <v>1</v>
      </c>
      <c r="Q1521">
        <v>1</v>
      </c>
      <c r="X1521">
        <v>4</v>
      </c>
      <c r="Y1521">
        <v>1024</v>
      </c>
      <c r="Z1521">
        <v>1.4999999999999999E-2</v>
      </c>
      <c r="AA1521">
        <v>1</v>
      </c>
      <c r="AB1521">
        <v>16</v>
      </c>
    </row>
    <row r="1522" spans="1:28" x14ac:dyDescent="0.2">
      <c r="A1522">
        <v>2021</v>
      </c>
      <c r="B1522">
        <v>4</v>
      </c>
      <c r="C1522" s="260">
        <v>44300</v>
      </c>
      <c r="E1522">
        <v>670</v>
      </c>
      <c r="F1522" t="s">
        <v>452</v>
      </c>
      <c r="G1522" t="s">
        <v>453</v>
      </c>
      <c r="H1522">
        <v>280.41800000000001</v>
      </c>
      <c r="I1522">
        <v>319.15800000000002</v>
      </c>
      <c r="J1522">
        <v>317.8</v>
      </c>
      <c r="K1522">
        <v>96</v>
      </c>
      <c r="L1522">
        <v>150</v>
      </c>
      <c r="M1522">
        <v>107</v>
      </c>
      <c r="N1522">
        <v>135</v>
      </c>
      <c r="O1522">
        <v>5</v>
      </c>
      <c r="Q1522">
        <v>2</v>
      </c>
      <c r="X1522">
        <v>7</v>
      </c>
      <c r="Y1522">
        <v>67</v>
      </c>
      <c r="Z1522">
        <v>1.4999999999999999E-2</v>
      </c>
      <c r="AA1522">
        <v>1</v>
      </c>
      <c r="AB1522">
        <v>16</v>
      </c>
    </row>
    <row r="1523" spans="1:28" x14ac:dyDescent="0.2">
      <c r="A1523">
        <v>2021</v>
      </c>
      <c r="B1523">
        <v>4</v>
      </c>
      <c r="C1523" s="260">
        <v>44301</v>
      </c>
      <c r="E1523">
        <v>670</v>
      </c>
      <c r="F1523" t="s">
        <v>452</v>
      </c>
      <c r="G1523" t="s">
        <v>453</v>
      </c>
      <c r="H1523">
        <v>280.41800000000001</v>
      </c>
      <c r="I1523">
        <v>319.15800000000002</v>
      </c>
      <c r="J1523">
        <v>342</v>
      </c>
      <c r="K1523">
        <v>96</v>
      </c>
      <c r="L1523">
        <v>150</v>
      </c>
      <c r="M1523">
        <v>94</v>
      </c>
      <c r="N1523">
        <v>154</v>
      </c>
      <c r="O1523">
        <v>3</v>
      </c>
      <c r="P1523">
        <v>3</v>
      </c>
      <c r="Q1523">
        <v>2</v>
      </c>
      <c r="X1523">
        <v>8</v>
      </c>
      <c r="Y1523">
        <v>908</v>
      </c>
      <c r="Z1523">
        <v>1.4999999999999999E-2</v>
      </c>
      <c r="AA1523">
        <v>1</v>
      </c>
      <c r="AB1523">
        <v>16</v>
      </c>
    </row>
    <row r="1524" spans="1:28" x14ac:dyDescent="0.2">
      <c r="A1524">
        <v>2021</v>
      </c>
      <c r="B1524">
        <v>4</v>
      </c>
      <c r="C1524" s="260">
        <v>44304</v>
      </c>
      <c r="E1524">
        <v>670</v>
      </c>
      <c r="F1524" t="s">
        <v>452</v>
      </c>
      <c r="G1524" t="s">
        <v>453</v>
      </c>
      <c r="H1524">
        <v>280.41800000000001</v>
      </c>
      <c r="I1524">
        <v>319.15800000000002</v>
      </c>
      <c r="K1524">
        <v>96</v>
      </c>
      <c r="L1524">
        <v>150</v>
      </c>
      <c r="Y1524">
        <v>360</v>
      </c>
      <c r="Z1524">
        <v>1.4999999999999999E-2</v>
      </c>
      <c r="AA1524">
        <v>1</v>
      </c>
      <c r="AB1524">
        <v>16</v>
      </c>
    </row>
    <row r="1525" spans="1:28" x14ac:dyDescent="0.2">
      <c r="A1525">
        <v>2021</v>
      </c>
      <c r="B1525">
        <v>4</v>
      </c>
      <c r="C1525" s="260">
        <v>44304</v>
      </c>
      <c r="E1525">
        <v>666</v>
      </c>
      <c r="F1525" t="s">
        <v>436</v>
      </c>
      <c r="G1525" t="s">
        <v>437</v>
      </c>
      <c r="H1525">
        <v>455.44400000000002</v>
      </c>
      <c r="I1525">
        <v>518.36400000000003</v>
      </c>
      <c r="J1525">
        <v>498</v>
      </c>
      <c r="K1525">
        <v>72</v>
      </c>
      <c r="L1525">
        <v>150</v>
      </c>
      <c r="M1525">
        <v>68</v>
      </c>
      <c r="N1525">
        <v>159</v>
      </c>
      <c r="O1525">
        <v>5</v>
      </c>
      <c r="Q1525">
        <v>3</v>
      </c>
      <c r="S1525">
        <v>3</v>
      </c>
      <c r="X1525">
        <v>10</v>
      </c>
      <c r="Y1525">
        <v>10</v>
      </c>
      <c r="Z1525">
        <v>1.4999999999999999E-2</v>
      </c>
      <c r="AA1525">
        <v>1</v>
      </c>
      <c r="AB1525">
        <v>16</v>
      </c>
    </row>
    <row r="1526" spans="1:28" x14ac:dyDescent="0.2">
      <c r="A1526">
        <v>2021</v>
      </c>
      <c r="B1526">
        <v>4</v>
      </c>
      <c r="C1526" s="260">
        <v>44305</v>
      </c>
      <c r="E1526">
        <v>666</v>
      </c>
      <c r="F1526" t="s">
        <v>436</v>
      </c>
      <c r="G1526" t="s">
        <v>437</v>
      </c>
      <c r="H1526">
        <v>455.44400000000002</v>
      </c>
      <c r="I1526">
        <v>518.36400000000003</v>
      </c>
      <c r="J1526">
        <v>497.2</v>
      </c>
      <c r="K1526">
        <v>72</v>
      </c>
      <c r="L1526">
        <v>150</v>
      </c>
      <c r="M1526">
        <v>67</v>
      </c>
      <c r="N1526">
        <v>162</v>
      </c>
      <c r="O1526">
        <v>9</v>
      </c>
      <c r="P1526">
        <v>4</v>
      </c>
      <c r="Q1526">
        <v>8</v>
      </c>
      <c r="X1526">
        <v>21</v>
      </c>
      <c r="Y1526">
        <v>660</v>
      </c>
      <c r="Z1526">
        <v>1.4999999999999999E-2</v>
      </c>
      <c r="AA1526">
        <v>1</v>
      </c>
      <c r="AB1526">
        <v>16</v>
      </c>
    </row>
    <row r="1527" spans="1:28" x14ac:dyDescent="0.2">
      <c r="A1527">
        <v>2021</v>
      </c>
      <c r="B1527">
        <v>4</v>
      </c>
      <c r="C1527" s="260">
        <v>44306</v>
      </c>
      <c r="E1527">
        <v>666</v>
      </c>
      <c r="F1527" t="s">
        <v>436</v>
      </c>
      <c r="G1527" t="s">
        <v>437</v>
      </c>
      <c r="H1527">
        <v>455.44400000000002</v>
      </c>
      <c r="I1527">
        <v>518.36400000000003</v>
      </c>
      <c r="J1527">
        <v>497.3</v>
      </c>
      <c r="K1527">
        <v>72</v>
      </c>
      <c r="L1527">
        <v>150</v>
      </c>
      <c r="M1527">
        <v>65</v>
      </c>
      <c r="N1527">
        <v>166</v>
      </c>
      <c r="O1527">
        <v>6</v>
      </c>
      <c r="P1527">
        <v>3</v>
      </c>
      <c r="Q1527">
        <v>7</v>
      </c>
      <c r="X1527">
        <v>16</v>
      </c>
      <c r="Y1527">
        <v>880</v>
      </c>
      <c r="Z1527">
        <v>1.4999999999999999E-2</v>
      </c>
      <c r="AA1527">
        <v>1</v>
      </c>
      <c r="AB1527">
        <v>16</v>
      </c>
    </row>
    <row r="1528" spans="1:28" x14ac:dyDescent="0.2">
      <c r="A1528">
        <v>2021</v>
      </c>
      <c r="B1528">
        <v>4</v>
      </c>
      <c r="C1528" s="260">
        <v>44307</v>
      </c>
      <c r="E1528">
        <v>666</v>
      </c>
      <c r="F1528" t="s">
        <v>436</v>
      </c>
      <c r="G1528" t="s">
        <v>437</v>
      </c>
      <c r="H1528">
        <v>455.44400000000002</v>
      </c>
      <c r="I1528">
        <v>518.36400000000003</v>
      </c>
      <c r="J1528">
        <v>522</v>
      </c>
      <c r="K1528">
        <v>72</v>
      </c>
      <c r="L1528">
        <v>150</v>
      </c>
      <c r="M1528">
        <v>68</v>
      </c>
      <c r="N1528">
        <v>160</v>
      </c>
      <c r="O1528">
        <v>2</v>
      </c>
      <c r="P1528">
        <v>1</v>
      </c>
      <c r="Q1528">
        <v>1</v>
      </c>
      <c r="X1528">
        <v>4</v>
      </c>
      <c r="Y1528">
        <v>661</v>
      </c>
      <c r="Z1528">
        <v>1.4999999999999999E-2</v>
      </c>
      <c r="AA1528">
        <v>1</v>
      </c>
      <c r="AB1528">
        <v>16</v>
      </c>
    </row>
    <row r="1529" spans="1:28" x14ac:dyDescent="0.2">
      <c r="A1529">
        <v>2021</v>
      </c>
      <c r="B1529">
        <v>4</v>
      </c>
      <c r="C1529" s="260">
        <v>44286</v>
      </c>
      <c r="E1529">
        <v>669</v>
      </c>
      <c r="F1529" t="s">
        <v>430</v>
      </c>
      <c r="G1529" t="s">
        <v>431</v>
      </c>
      <c r="H1529">
        <v>897.71400000000006</v>
      </c>
      <c r="I1529">
        <v>1021.734</v>
      </c>
      <c r="J1529">
        <v>1058</v>
      </c>
      <c r="K1529">
        <v>40</v>
      </c>
      <c r="L1529">
        <v>180</v>
      </c>
      <c r="M1529">
        <v>39</v>
      </c>
      <c r="N1529">
        <v>185</v>
      </c>
      <c r="O1529">
        <v>4</v>
      </c>
      <c r="Q1529">
        <v>1</v>
      </c>
      <c r="X1529">
        <v>5</v>
      </c>
      <c r="Y1529">
        <v>935</v>
      </c>
      <c r="Z1529">
        <v>1.4999999999999999E-2</v>
      </c>
      <c r="AA1529">
        <v>1</v>
      </c>
      <c r="AB1529">
        <v>16</v>
      </c>
    </row>
    <row r="1530" spans="1:28" x14ac:dyDescent="0.2">
      <c r="A1530">
        <v>2021</v>
      </c>
      <c r="B1530">
        <v>4</v>
      </c>
      <c r="C1530" s="260">
        <v>44298</v>
      </c>
      <c r="E1530">
        <v>669</v>
      </c>
      <c r="F1530" t="s">
        <v>430</v>
      </c>
      <c r="G1530" t="s">
        <v>431</v>
      </c>
      <c r="H1530">
        <v>897.71400000000006</v>
      </c>
      <c r="I1530">
        <v>1021.734</v>
      </c>
      <c r="J1530">
        <v>1085.2</v>
      </c>
      <c r="K1530">
        <v>40</v>
      </c>
      <c r="L1530">
        <v>180</v>
      </c>
      <c r="M1530">
        <v>36</v>
      </c>
      <c r="N1530">
        <v>199</v>
      </c>
      <c r="O1530">
        <v>19</v>
      </c>
      <c r="P1530">
        <v>20</v>
      </c>
      <c r="Q1530">
        <v>20</v>
      </c>
      <c r="X1530">
        <v>59</v>
      </c>
      <c r="Y1530">
        <v>113</v>
      </c>
      <c r="Z1530">
        <v>1.4999999999999999E-2</v>
      </c>
      <c r="AA1530">
        <v>1</v>
      </c>
      <c r="AB1530">
        <v>16</v>
      </c>
    </row>
    <row r="1531" spans="1:28" x14ac:dyDescent="0.2">
      <c r="A1531">
        <v>2021</v>
      </c>
      <c r="B1531">
        <v>4</v>
      </c>
      <c r="C1531" s="260">
        <v>44299</v>
      </c>
      <c r="E1531">
        <v>669</v>
      </c>
      <c r="F1531" t="s">
        <v>430</v>
      </c>
      <c r="G1531" t="s">
        <v>431</v>
      </c>
      <c r="H1531">
        <v>897.71400000000006</v>
      </c>
      <c r="I1531">
        <v>1021.734</v>
      </c>
      <c r="J1531">
        <v>1031.2</v>
      </c>
      <c r="K1531">
        <v>40</v>
      </c>
      <c r="L1531">
        <v>180</v>
      </c>
      <c r="M1531">
        <v>37</v>
      </c>
      <c r="N1531">
        <v>193</v>
      </c>
      <c r="O1531">
        <v>8</v>
      </c>
      <c r="P1531">
        <v>3</v>
      </c>
      <c r="Q1531">
        <v>7</v>
      </c>
      <c r="S1531">
        <v>1</v>
      </c>
      <c r="X1531">
        <v>19</v>
      </c>
      <c r="Y1531">
        <v>181</v>
      </c>
      <c r="Z1531">
        <v>1.4999999999999999E-2</v>
      </c>
      <c r="AA1531">
        <v>1</v>
      </c>
      <c r="AB1531">
        <v>16</v>
      </c>
    </row>
    <row r="1532" spans="1:28" x14ac:dyDescent="0.2">
      <c r="A1532">
        <v>2021</v>
      </c>
      <c r="B1532">
        <v>4</v>
      </c>
      <c r="C1532" s="260">
        <v>44300</v>
      </c>
      <c r="E1532">
        <v>669</v>
      </c>
      <c r="F1532" t="s">
        <v>430</v>
      </c>
      <c r="G1532" t="s">
        <v>431</v>
      </c>
      <c r="H1532">
        <v>897.71400000000006</v>
      </c>
      <c r="I1532">
        <v>1021.734</v>
      </c>
      <c r="J1532">
        <v>1034.5999999999999</v>
      </c>
      <c r="K1532">
        <v>40</v>
      </c>
      <c r="L1532">
        <v>180</v>
      </c>
      <c r="M1532">
        <v>36</v>
      </c>
      <c r="N1532">
        <v>200</v>
      </c>
      <c r="O1532">
        <v>9</v>
      </c>
      <c r="P1532">
        <v>3</v>
      </c>
      <c r="Q1532">
        <v>8</v>
      </c>
      <c r="X1532">
        <v>20</v>
      </c>
      <c r="Y1532">
        <v>308</v>
      </c>
      <c r="Z1532">
        <v>1.4999999999999999E-2</v>
      </c>
      <c r="AA1532">
        <v>1</v>
      </c>
      <c r="AB1532">
        <v>16</v>
      </c>
    </row>
    <row r="1533" spans="1:28" x14ac:dyDescent="0.2">
      <c r="A1533">
        <v>2021</v>
      </c>
      <c r="B1533">
        <v>4</v>
      </c>
      <c r="C1533" s="260">
        <v>44301</v>
      </c>
      <c r="E1533">
        <v>669</v>
      </c>
      <c r="F1533" t="s">
        <v>430</v>
      </c>
      <c r="G1533" t="s">
        <v>431</v>
      </c>
      <c r="H1533">
        <v>897.71400000000006</v>
      </c>
      <c r="I1533">
        <v>1021.734</v>
      </c>
      <c r="J1533">
        <v>1011.2</v>
      </c>
      <c r="K1533">
        <v>40</v>
      </c>
      <c r="L1533">
        <v>180</v>
      </c>
      <c r="M1533">
        <v>38</v>
      </c>
      <c r="N1533">
        <v>189</v>
      </c>
      <c r="O1533">
        <v>9</v>
      </c>
      <c r="P1533">
        <v>3</v>
      </c>
      <c r="Q1533">
        <v>7</v>
      </c>
      <c r="X1533">
        <v>19</v>
      </c>
      <c r="Y1533">
        <v>631</v>
      </c>
      <c r="Z1533">
        <v>1.4999999999999999E-2</v>
      </c>
      <c r="AA1533">
        <v>1</v>
      </c>
      <c r="AB1533">
        <v>16</v>
      </c>
    </row>
    <row r="1534" spans="1:28" x14ac:dyDescent="0.2">
      <c r="A1534">
        <v>2021</v>
      </c>
      <c r="B1534">
        <v>4</v>
      </c>
      <c r="C1534" s="260">
        <v>44304</v>
      </c>
      <c r="E1534">
        <v>669</v>
      </c>
      <c r="F1534" t="s">
        <v>430</v>
      </c>
      <c r="G1534" t="s">
        <v>431</v>
      </c>
      <c r="H1534">
        <v>897.71400000000006</v>
      </c>
      <c r="I1534">
        <v>1021.734</v>
      </c>
      <c r="J1534">
        <v>935</v>
      </c>
      <c r="K1534">
        <v>40</v>
      </c>
      <c r="L1534">
        <v>180</v>
      </c>
      <c r="M1534">
        <v>40</v>
      </c>
      <c r="N1534">
        <v>180</v>
      </c>
      <c r="O1534">
        <v>4</v>
      </c>
      <c r="P1534">
        <v>2</v>
      </c>
      <c r="Q1534">
        <v>1</v>
      </c>
      <c r="X1534">
        <v>7</v>
      </c>
      <c r="Y1534">
        <v>895</v>
      </c>
      <c r="Z1534">
        <v>1.4999999999999999E-2</v>
      </c>
      <c r="AA1534">
        <v>1</v>
      </c>
      <c r="AB1534">
        <v>16</v>
      </c>
    </row>
    <row r="1535" spans="1:28" x14ac:dyDescent="0.2">
      <c r="A1535">
        <v>2021</v>
      </c>
      <c r="B1535">
        <v>4</v>
      </c>
      <c r="C1535" s="260">
        <v>44305</v>
      </c>
      <c r="E1535">
        <v>669</v>
      </c>
      <c r="F1535" t="s">
        <v>430</v>
      </c>
      <c r="G1535" t="s">
        <v>431</v>
      </c>
      <c r="H1535">
        <v>897.71400000000006</v>
      </c>
      <c r="I1535">
        <v>1021.734</v>
      </c>
      <c r="K1535">
        <v>40</v>
      </c>
      <c r="L1535">
        <v>180</v>
      </c>
      <c r="Y1535">
        <v>48</v>
      </c>
      <c r="Z1535">
        <v>1.4999999999999999E-2</v>
      </c>
      <c r="AA1535">
        <v>1</v>
      </c>
      <c r="AB1535">
        <v>16</v>
      </c>
    </row>
    <row r="1536" spans="1:28" x14ac:dyDescent="0.2">
      <c r="A1536">
        <v>2021</v>
      </c>
      <c r="B1536">
        <v>4</v>
      </c>
      <c r="C1536" s="260">
        <v>44310</v>
      </c>
      <c r="E1536">
        <v>669</v>
      </c>
      <c r="F1536" t="s">
        <v>430</v>
      </c>
      <c r="G1536" t="s">
        <v>431</v>
      </c>
      <c r="H1536">
        <v>897.71400000000006</v>
      </c>
      <c r="I1536">
        <v>1021.734</v>
      </c>
      <c r="K1536">
        <v>40</v>
      </c>
      <c r="L1536">
        <v>180</v>
      </c>
      <c r="O1536">
        <v>15</v>
      </c>
      <c r="Q1536">
        <v>25</v>
      </c>
      <c r="R1536">
        <v>5</v>
      </c>
      <c r="S1536">
        <v>5</v>
      </c>
      <c r="X1536">
        <v>50</v>
      </c>
      <c r="Y1536">
        <v>50</v>
      </c>
      <c r="Z1536">
        <v>1.4999999999999999E-2</v>
      </c>
      <c r="AA1536">
        <v>1</v>
      </c>
      <c r="AB1536">
        <v>16</v>
      </c>
    </row>
    <row r="1537" spans="1:28" x14ac:dyDescent="0.2">
      <c r="A1537">
        <v>2021</v>
      </c>
      <c r="B1537">
        <v>4</v>
      </c>
      <c r="C1537" s="260">
        <v>44311</v>
      </c>
      <c r="E1537">
        <v>669</v>
      </c>
      <c r="F1537" t="s">
        <v>430</v>
      </c>
      <c r="G1537" t="s">
        <v>431</v>
      </c>
      <c r="H1537">
        <v>897.71400000000006</v>
      </c>
      <c r="I1537">
        <v>1021.734</v>
      </c>
      <c r="J1537">
        <v>944.8</v>
      </c>
      <c r="K1537">
        <v>40</v>
      </c>
      <c r="L1537">
        <v>180</v>
      </c>
      <c r="M1537">
        <v>40</v>
      </c>
      <c r="N1537">
        <v>181</v>
      </c>
      <c r="O1537">
        <v>7</v>
      </c>
      <c r="P1537">
        <v>2</v>
      </c>
      <c r="Q1537">
        <v>6</v>
      </c>
      <c r="V1537">
        <v>1</v>
      </c>
      <c r="X1537">
        <v>15</v>
      </c>
      <c r="Y1537">
        <v>297</v>
      </c>
      <c r="Z1537">
        <v>1.4999999999999999E-2</v>
      </c>
      <c r="AA1537">
        <v>1</v>
      </c>
      <c r="AB1537">
        <v>16</v>
      </c>
    </row>
    <row r="1538" spans="1:28" x14ac:dyDescent="0.2">
      <c r="A1538">
        <v>2021</v>
      </c>
      <c r="B1538">
        <v>4</v>
      </c>
      <c r="C1538" s="260">
        <v>44312</v>
      </c>
      <c r="E1538">
        <v>669</v>
      </c>
      <c r="F1538" t="s">
        <v>430</v>
      </c>
      <c r="G1538" t="s">
        <v>431</v>
      </c>
      <c r="H1538">
        <v>897.71400000000006</v>
      </c>
      <c r="I1538">
        <v>1021.734</v>
      </c>
      <c r="J1538">
        <v>1015.8</v>
      </c>
      <c r="K1538">
        <v>40</v>
      </c>
      <c r="L1538">
        <v>180</v>
      </c>
      <c r="M1538">
        <v>43</v>
      </c>
      <c r="N1538">
        <v>166</v>
      </c>
      <c r="O1538">
        <v>9</v>
      </c>
      <c r="P1538">
        <v>6</v>
      </c>
      <c r="Q1538">
        <v>6</v>
      </c>
      <c r="X1538">
        <v>21</v>
      </c>
      <c r="Y1538">
        <v>321</v>
      </c>
      <c r="Z1538">
        <v>1.4999999999999999E-2</v>
      </c>
      <c r="AA1538">
        <v>1</v>
      </c>
      <c r="AB1538">
        <v>16</v>
      </c>
    </row>
    <row r="1539" spans="1:28" x14ac:dyDescent="0.2">
      <c r="A1539">
        <v>2021</v>
      </c>
      <c r="B1539">
        <v>4</v>
      </c>
      <c r="C1539" s="260">
        <v>44313</v>
      </c>
      <c r="E1539">
        <v>669</v>
      </c>
      <c r="F1539" t="s">
        <v>430</v>
      </c>
      <c r="G1539" t="s">
        <v>431</v>
      </c>
      <c r="H1539">
        <v>897.71400000000006</v>
      </c>
      <c r="I1539">
        <v>1021.734</v>
      </c>
      <c r="J1539">
        <v>1007</v>
      </c>
      <c r="K1539">
        <v>40</v>
      </c>
      <c r="L1539">
        <v>180</v>
      </c>
      <c r="M1539">
        <v>40</v>
      </c>
      <c r="N1539">
        <v>182</v>
      </c>
      <c r="O1539">
        <v>8</v>
      </c>
      <c r="P1539">
        <v>3</v>
      </c>
      <c r="Q1539">
        <v>4</v>
      </c>
      <c r="X1539">
        <v>15</v>
      </c>
      <c r="Y1539">
        <v>675</v>
      </c>
      <c r="Z1539">
        <v>1.4999999999999999E-2</v>
      </c>
      <c r="AA1539">
        <v>1</v>
      </c>
      <c r="AB1539">
        <v>16</v>
      </c>
    </row>
    <row r="1540" spans="1:28" x14ac:dyDescent="0.2">
      <c r="A1540">
        <v>2021</v>
      </c>
      <c r="B1540">
        <v>4</v>
      </c>
      <c r="C1540" s="260">
        <v>44292</v>
      </c>
      <c r="E1540">
        <v>673</v>
      </c>
      <c r="F1540" t="s">
        <v>427</v>
      </c>
      <c r="G1540" t="s">
        <v>428</v>
      </c>
      <c r="H1540">
        <v>57.965600000000002</v>
      </c>
      <c r="I1540">
        <v>65.973600000000005</v>
      </c>
      <c r="J1540">
        <v>66.400000000000006</v>
      </c>
      <c r="K1540">
        <v>18</v>
      </c>
      <c r="L1540">
        <v>200</v>
      </c>
      <c r="M1540">
        <v>20</v>
      </c>
      <c r="N1540">
        <v>184</v>
      </c>
      <c r="Z1540">
        <v>1.4999999999999999E-2</v>
      </c>
      <c r="AA1540">
        <v>1</v>
      </c>
      <c r="AB1540">
        <v>16</v>
      </c>
    </row>
    <row r="1541" spans="1:28" x14ac:dyDescent="0.2">
      <c r="A1541">
        <v>2021</v>
      </c>
      <c r="B1541">
        <v>4</v>
      </c>
      <c r="C1541" s="260">
        <v>44293</v>
      </c>
      <c r="E1541">
        <v>673</v>
      </c>
      <c r="F1541" t="s">
        <v>427</v>
      </c>
      <c r="G1541" t="s">
        <v>428</v>
      </c>
      <c r="H1541">
        <v>57.965600000000002</v>
      </c>
      <c r="I1541">
        <v>65.973600000000005</v>
      </c>
      <c r="J1541">
        <v>64.8</v>
      </c>
      <c r="K1541">
        <v>18</v>
      </c>
      <c r="L1541">
        <v>200</v>
      </c>
      <c r="M1541">
        <v>24</v>
      </c>
      <c r="N1541">
        <v>149</v>
      </c>
      <c r="O1541">
        <v>8</v>
      </c>
      <c r="P1541">
        <v>7</v>
      </c>
      <c r="Q1541">
        <v>11</v>
      </c>
      <c r="X1541">
        <v>25</v>
      </c>
      <c r="Y1541">
        <v>625</v>
      </c>
      <c r="Z1541">
        <v>1.4999999999999999E-2</v>
      </c>
      <c r="AA1541">
        <v>1</v>
      </c>
      <c r="AB1541">
        <v>16</v>
      </c>
    </row>
    <row r="1542" spans="1:28" x14ac:dyDescent="0.2">
      <c r="A1542">
        <v>2021</v>
      </c>
      <c r="B1542">
        <v>4</v>
      </c>
      <c r="C1542" s="260">
        <v>44294</v>
      </c>
      <c r="E1542">
        <v>673</v>
      </c>
      <c r="F1542" t="s">
        <v>427</v>
      </c>
      <c r="G1542" t="s">
        <v>428</v>
      </c>
      <c r="H1542">
        <v>57.965600000000002</v>
      </c>
      <c r="I1542">
        <v>65.973600000000005</v>
      </c>
      <c r="J1542">
        <v>65.400000000000006</v>
      </c>
      <c r="K1542">
        <v>18</v>
      </c>
      <c r="L1542">
        <v>200</v>
      </c>
      <c r="M1542">
        <v>22</v>
      </c>
      <c r="N1542">
        <v>160</v>
      </c>
      <c r="O1542">
        <v>8</v>
      </c>
      <c r="P1542">
        <v>3</v>
      </c>
      <c r="Q1542">
        <v>3</v>
      </c>
      <c r="R1542">
        <v>2</v>
      </c>
      <c r="X1542">
        <v>16</v>
      </c>
      <c r="Y1542">
        <v>376</v>
      </c>
      <c r="Z1542">
        <v>1.4999999999999999E-2</v>
      </c>
      <c r="AA1542">
        <v>1</v>
      </c>
      <c r="AB1542">
        <v>16</v>
      </c>
    </row>
    <row r="1543" spans="1:28" x14ac:dyDescent="0.2">
      <c r="A1543">
        <v>2021</v>
      </c>
      <c r="B1543">
        <v>4</v>
      </c>
      <c r="C1543" s="260">
        <v>44297</v>
      </c>
      <c r="E1543">
        <v>673</v>
      </c>
      <c r="F1543" t="s">
        <v>427</v>
      </c>
      <c r="G1543" t="s">
        <v>428</v>
      </c>
      <c r="H1543">
        <v>57.965600000000002</v>
      </c>
      <c r="I1543">
        <v>65.973600000000005</v>
      </c>
      <c r="J1543">
        <v>67.7</v>
      </c>
      <c r="K1543">
        <v>18</v>
      </c>
      <c r="L1543">
        <v>200</v>
      </c>
      <c r="M1543">
        <v>20</v>
      </c>
      <c r="N1543">
        <v>177</v>
      </c>
      <c r="O1543">
        <v>7</v>
      </c>
      <c r="P1543">
        <v>9</v>
      </c>
      <c r="Q1543">
        <v>2</v>
      </c>
      <c r="S1543">
        <v>3</v>
      </c>
      <c r="X1543">
        <v>21</v>
      </c>
      <c r="Y1543">
        <v>261</v>
      </c>
      <c r="Z1543">
        <v>1.4999999999999999E-2</v>
      </c>
      <c r="AA1543">
        <v>1</v>
      </c>
      <c r="AB1543">
        <v>16</v>
      </c>
    </row>
    <row r="1544" spans="1:28" x14ac:dyDescent="0.2">
      <c r="A1544">
        <v>2021</v>
      </c>
      <c r="B1544">
        <v>4</v>
      </c>
      <c r="C1544" s="260">
        <v>44298</v>
      </c>
      <c r="E1544">
        <v>673</v>
      </c>
      <c r="F1544" t="s">
        <v>427</v>
      </c>
      <c r="G1544" t="s">
        <v>428</v>
      </c>
      <c r="H1544">
        <v>57.965600000000002</v>
      </c>
      <c r="I1544">
        <v>65.973600000000005</v>
      </c>
      <c r="J1544">
        <v>65.8</v>
      </c>
      <c r="K1544">
        <v>18</v>
      </c>
      <c r="L1544">
        <v>200</v>
      </c>
      <c r="M1544">
        <v>23</v>
      </c>
      <c r="N1544">
        <v>157</v>
      </c>
      <c r="O1544">
        <v>10</v>
      </c>
      <c r="P1544">
        <v>5</v>
      </c>
      <c r="Q1544">
        <v>17</v>
      </c>
      <c r="S1544">
        <v>5</v>
      </c>
      <c r="X1544">
        <v>37</v>
      </c>
      <c r="Y1544">
        <v>1037</v>
      </c>
      <c r="Z1544">
        <v>1.4999999999999999E-2</v>
      </c>
      <c r="AA1544">
        <v>1</v>
      </c>
      <c r="AB1544">
        <v>16</v>
      </c>
    </row>
    <row r="1545" spans="1:28" x14ac:dyDescent="0.2">
      <c r="A1545">
        <v>2021</v>
      </c>
      <c r="B1545">
        <v>4</v>
      </c>
      <c r="C1545" s="260">
        <v>44299</v>
      </c>
      <c r="E1545">
        <v>673</v>
      </c>
      <c r="F1545" t="s">
        <v>427</v>
      </c>
      <c r="G1545" t="s">
        <v>428</v>
      </c>
      <c r="H1545">
        <v>57.965600000000002</v>
      </c>
      <c r="I1545">
        <v>65.973600000000005</v>
      </c>
      <c r="J1545">
        <v>72</v>
      </c>
      <c r="K1545">
        <v>18</v>
      </c>
      <c r="L1545">
        <v>200</v>
      </c>
      <c r="M1545">
        <v>23</v>
      </c>
      <c r="N1545">
        <v>158</v>
      </c>
      <c r="O1545">
        <v>6</v>
      </c>
      <c r="P1545">
        <v>6</v>
      </c>
      <c r="Q1545">
        <v>10</v>
      </c>
      <c r="S1545">
        <v>1</v>
      </c>
      <c r="X1545">
        <v>22</v>
      </c>
      <c r="Y1545">
        <v>62</v>
      </c>
      <c r="Z1545">
        <v>1.4999999999999999E-2</v>
      </c>
      <c r="AA1545">
        <v>1</v>
      </c>
      <c r="AB1545">
        <v>16</v>
      </c>
    </row>
    <row r="1546" spans="1:28" x14ac:dyDescent="0.2">
      <c r="A1546">
        <v>2021</v>
      </c>
      <c r="B1546">
        <v>4</v>
      </c>
      <c r="C1546" s="260">
        <v>44313</v>
      </c>
      <c r="E1546">
        <v>673</v>
      </c>
      <c r="F1546" t="s">
        <v>427</v>
      </c>
      <c r="G1546" t="s">
        <v>428</v>
      </c>
      <c r="H1546">
        <v>57.965600000000002</v>
      </c>
      <c r="I1546">
        <v>65.973600000000005</v>
      </c>
      <c r="J1546">
        <v>61.3</v>
      </c>
      <c r="K1546">
        <v>18</v>
      </c>
      <c r="L1546">
        <v>200</v>
      </c>
      <c r="M1546">
        <v>20</v>
      </c>
      <c r="N1546">
        <v>178</v>
      </c>
      <c r="Z1546">
        <v>1.4999999999999999E-2</v>
      </c>
      <c r="AA1546">
        <v>1</v>
      </c>
      <c r="AB1546">
        <v>16</v>
      </c>
    </row>
    <row r="1547" spans="1:28" x14ac:dyDescent="0.2">
      <c r="A1547">
        <v>2021</v>
      </c>
      <c r="B1547">
        <v>4</v>
      </c>
      <c r="C1547" s="260">
        <v>44292</v>
      </c>
      <c r="E1547">
        <v>667</v>
      </c>
      <c r="F1547" t="s">
        <v>424</v>
      </c>
      <c r="G1547" t="s">
        <v>425</v>
      </c>
      <c r="H1547">
        <v>1462.3140000000001</v>
      </c>
      <c r="I1547">
        <v>1664.3340000000001</v>
      </c>
      <c r="J1547">
        <v>1680.4</v>
      </c>
      <c r="K1547">
        <v>18</v>
      </c>
      <c r="L1547">
        <v>200</v>
      </c>
      <c r="M1547">
        <v>20</v>
      </c>
      <c r="N1547">
        <v>184</v>
      </c>
      <c r="Z1547">
        <v>1.4999999999999999E-2</v>
      </c>
      <c r="AA1547">
        <v>1</v>
      </c>
      <c r="AB1547">
        <v>16</v>
      </c>
    </row>
    <row r="1548" spans="1:28" x14ac:dyDescent="0.2">
      <c r="A1548">
        <v>2021</v>
      </c>
      <c r="B1548">
        <v>4</v>
      </c>
      <c r="C1548" s="260">
        <v>44293</v>
      </c>
      <c r="E1548">
        <v>667</v>
      </c>
      <c r="F1548" t="s">
        <v>424</v>
      </c>
      <c r="G1548" t="s">
        <v>425</v>
      </c>
      <c r="H1548">
        <v>1462.3140000000001</v>
      </c>
      <c r="I1548">
        <v>1664.3340000000001</v>
      </c>
      <c r="J1548">
        <v>1683.8</v>
      </c>
      <c r="K1548">
        <v>18</v>
      </c>
      <c r="L1548">
        <v>200</v>
      </c>
      <c r="M1548">
        <v>24</v>
      </c>
      <c r="N1548">
        <v>149</v>
      </c>
      <c r="O1548">
        <v>6</v>
      </c>
      <c r="P1548">
        <v>5</v>
      </c>
      <c r="Q1548">
        <v>8</v>
      </c>
      <c r="X1548">
        <v>19</v>
      </c>
      <c r="Y1548">
        <v>659</v>
      </c>
      <c r="Z1548">
        <v>1.4999999999999999E-2</v>
      </c>
      <c r="AA1548">
        <v>1</v>
      </c>
      <c r="AB1548">
        <v>16</v>
      </c>
    </row>
    <row r="1549" spans="1:28" x14ac:dyDescent="0.2">
      <c r="A1549">
        <v>2021</v>
      </c>
      <c r="B1549">
        <v>4</v>
      </c>
      <c r="C1549" s="260">
        <v>44294</v>
      </c>
      <c r="E1549">
        <v>667</v>
      </c>
      <c r="F1549" t="s">
        <v>424</v>
      </c>
      <c r="G1549" t="s">
        <v>425</v>
      </c>
      <c r="H1549">
        <v>1462.3140000000001</v>
      </c>
      <c r="I1549">
        <v>1664.3340000000001</v>
      </c>
      <c r="J1549">
        <v>1648.5</v>
      </c>
      <c r="K1549">
        <v>18</v>
      </c>
      <c r="L1549">
        <v>200</v>
      </c>
      <c r="M1549">
        <v>22</v>
      </c>
      <c r="N1549">
        <v>160</v>
      </c>
      <c r="O1549">
        <v>4</v>
      </c>
      <c r="P1549">
        <v>4</v>
      </c>
      <c r="Q1549">
        <v>5</v>
      </c>
      <c r="R1549">
        <v>2</v>
      </c>
      <c r="X1549">
        <v>14</v>
      </c>
      <c r="Y1549">
        <v>374</v>
      </c>
      <c r="Z1549">
        <v>1.4999999999999999E-2</v>
      </c>
      <c r="AA1549">
        <v>1</v>
      </c>
      <c r="AB1549">
        <v>16</v>
      </c>
    </row>
    <row r="1550" spans="1:28" x14ac:dyDescent="0.2">
      <c r="A1550">
        <v>2021</v>
      </c>
      <c r="B1550">
        <v>4</v>
      </c>
      <c r="C1550" s="260">
        <v>44297</v>
      </c>
      <c r="E1550">
        <v>667</v>
      </c>
      <c r="F1550" t="s">
        <v>424</v>
      </c>
      <c r="G1550" t="s">
        <v>425</v>
      </c>
      <c r="H1550">
        <v>1462.3140000000001</v>
      </c>
      <c r="I1550">
        <v>1664.3340000000001</v>
      </c>
      <c r="J1550">
        <v>1755.1</v>
      </c>
      <c r="K1550">
        <v>18</v>
      </c>
      <c r="L1550">
        <v>200</v>
      </c>
      <c r="M1550">
        <v>20</v>
      </c>
      <c r="N1550">
        <v>177</v>
      </c>
      <c r="O1550">
        <v>4</v>
      </c>
      <c r="P1550">
        <v>5</v>
      </c>
      <c r="Q1550">
        <v>1</v>
      </c>
      <c r="S1550">
        <v>2</v>
      </c>
      <c r="X1550">
        <v>11</v>
      </c>
      <c r="Y1550">
        <v>251</v>
      </c>
      <c r="Z1550">
        <v>1.4999999999999999E-2</v>
      </c>
      <c r="AA1550">
        <v>1</v>
      </c>
      <c r="AB1550">
        <v>16</v>
      </c>
    </row>
    <row r="1551" spans="1:28" x14ac:dyDescent="0.2">
      <c r="A1551">
        <v>2021</v>
      </c>
      <c r="B1551">
        <v>4</v>
      </c>
      <c r="C1551" s="260">
        <v>44298</v>
      </c>
      <c r="E1551">
        <v>667</v>
      </c>
      <c r="F1551" t="s">
        <v>424</v>
      </c>
      <c r="G1551" t="s">
        <v>425</v>
      </c>
      <c r="H1551">
        <v>1462.3140000000001</v>
      </c>
      <c r="I1551">
        <v>1664.3340000000001</v>
      </c>
      <c r="J1551">
        <v>1679.9</v>
      </c>
      <c r="K1551">
        <v>18</v>
      </c>
      <c r="L1551">
        <v>200</v>
      </c>
      <c r="M1551">
        <v>23</v>
      </c>
      <c r="N1551">
        <v>157</v>
      </c>
      <c r="O1551">
        <v>5</v>
      </c>
      <c r="P1551">
        <v>3</v>
      </c>
      <c r="Q1551">
        <v>9</v>
      </c>
      <c r="S1551">
        <v>3</v>
      </c>
      <c r="X1551">
        <v>19</v>
      </c>
      <c r="Y1551">
        <v>1019</v>
      </c>
      <c r="Z1551">
        <v>1.4999999999999999E-2</v>
      </c>
      <c r="AA1551">
        <v>1</v>
      </c>
      <c r="AB1551">
        <v>16</v>
      </c>
    </row>
    <row r="1552" spans="1:28" x14ac:dyDescent="0.2">
      <c r="A1552">
        <v>2021</v>
      </c>
      <c r="B1552">
        <v>4</v>
      </c>
      <c r="C1552" s="260">
        <v>44299</v>
      </c>
      <c r="E1552">
        <v>667</v>
      </c>
      <c r="F1552" t="s">
        <v>424</v>
      </c>
      <c r="G1552" t="s">
        <v>425</v>
      </c>
      <c r="H1552">
        <v>1462.3140000000001</v>
      </c>
      <c r="I1552">
        <v>1664.3340000000001</v>
      </c>
      <c r="J1552">
        <v>1876.3</v>
      </c>
      <c r="K1552">
        <v>18</v>
      </c>
      <c r="L1552">
        <v>200</v>
      </c>
      <c r="M1552">
        <v>23</v>
      </c>
      <c r="N1552">
        <v>158</v>
      </c>
      <c r="O1552">
        <v>4</v>
      </c>
      <c r="P1552">
        <v>4</v>
      </c>
      <c r="Q1552">
        <v>7</v>
      </c>
      <c r="S1552">
        <v>0</v>
      </c>
      <c r="X1552">
        <v>15</v>
      </c>
      <c r="Y1552">
        <v>55</v>
      </c>
      <c r="Z1552">
        <v>1.4999999999999999E-2</v>
      </c>
      <c r="AA1552">
        <v>1</v>
      </c>
      <c r="AB1552">
        <v>16</v>
      </c>
    </row>
    <row r="1553" spans="1:28" x14ac:dyDescent="0.2">
      <c r="A1553">
        <v>2021</v>
      </c>
      <c r="B1553">
        <v>4</v>
      </c>
      <c r="C1553" s="260">
        <v>44301</v>
      </c>
      <c r="E1553">
        <v>667</v>
      </c>
      <c r="F1553" t="s">
        <v>424</v>
      </c>
      <c r="G1553" t="s">
        <v>425</v>
      </c>
      <c r="H1553">
        <v>1462.3140000000001</v>
      </c>
      <c r="I1553">
        <v>1664.3340000000001</v>
      </c>
      <c r="K1553">
        <v>18</v>
      </c>
      <c r="L1553">
        <v>200</v>
      </c>
      <c r="Y1553">
        <v>560</v>
      </c>
      <c r="Z1553">
        <v>1.4999999999999999E-2</v>
      </c>
      <c r="AA1553">
        <v>1</v>
      </c>
      <c r="AB1553">
        <v>16</v>
      </c>
    </row>
    <row r="1554" spans="1:28" x14ac:dyDescent="0.2">
      <c r="A1554">
        <v>2021</v>
      </c>
      <c r="B1554">
        <v>4</v>
      </c>
      <c r="C1554" s="260">
        <v>44304</v>
      </c>
      <c r="E1554">
        <v>667</v>
      </c>
      <c r="F1554" t="s">
        <v>424</v>
      </c>
      <c r="G1554" t="s">
        <v>425</v>
      </c>
      <c r="H1554">
        <v>1462.3140000000001</v>
      </c>
      <c r="I1554">
        <v>1664.3340000000001</v>
      </c>
      <c r="K1554">
        <v>18</v>
      </c>
      <c r="L1554">
        <v>200</v>
      </c>
      <c r="Y1554">
        <v>160</v>
      </c>
      <c r="Z1554">
        <v>1.4999999999999999E-2</v>
      </c>
      <c r="AA1554">
        <v>1</v>
      </c>
      <c r="AB1554">
        <v>16</v>
      </c>
    </row>
    <row r="1555" spans="1:28" x14ac:dyDescent="0.2">
      <c r="A1555">
        <v>2021</v>
      </c>
      <c r="B1555">
        <v>4</v>
      </c>
      <c r="C1555" s="260">
        <v>44313</v>
      </c>
      <c r="E1555">
        <v>667</v>
      </c>
      <c r="F1555" t="s">
        <v>424</v>
      </c>
      <c r="G1555" t="s">
        <v>425</v>
      </c>
      <c r="H1555">
        <v>1462.3140000000001</v>
      </c>
      <c r="I1555">
        <v>1664.3340000000001</v>
      </c>
      <c r="J1555">
        <v>1564.5</v>
      </c>
      <c r="K1555">
        <v>18</v>
      </c>
      <c r="L1555">
        <v>200</v>
      </c>
      <c r="M1555">
        <v>20</v>
      </c>
      <c r="N1555">
        <v>178</v>
      </c>
      <c r="O1555">
        <v>3</v>
      </c>
      <c r="P1555">
        <v>3</v>
      </c>
      <c r="Q1555">
        <v>5</v>
      </c>
      <c r="X1555">
        <v>11</v>
      </c>
      <c r="Y1555">
        <v>11</v>
      </c>
      <c r="Z1555">
        <v>1.4999999999999999E-2</v>
      </c>
      <c r="AA1555">
        <v>1</v>
      </c>
      <c r="AB1555">
        <v>16</v>
      </c>
    </row>
    <row r="1556" spans="1:28" x14ac:dyDescent="0.2">
      <c r="A1556">
        <v>2021</v>
      </c>
      <c r="B1556">
        <v>4</v>
      </c>
      <c r="C1556" s="260">
        <v>44286</v>
      </c>
      <c r="E1556">
        <v>50</v>
      </c>
      <c r="F1556" t="s">
        <v>306</v>
      </c>
      <c r="G1556" t="s">
        <v>307</v>
      </c>
      <c r="H1556">
        <v>51.57</v>
      </c>
      <c r="I1556">
        <v>56.43</v>
      </c>
      <c r="J1556">
        <v>54.8</v>
      </c>
      <c r="K1556">
        <v>101</v>
      </c>
      <c r="L1556">
        <v>107</v>
      </c>
      <c r="M1556">
        <v>73</v>
      </c>
      <c r="N1556">
        <v>99</v>
      </c>
      <c r="O1556">
        <v>8</v>
      </c>
      <c r="P1556">
        <v>6</v>
      </c>
      <c r="Q1556">
        <v>10</v>
      </c>
      <c r="X1556">
        <v>24</v>
      </c>
      <c r="Y1556">
        <v>2040</v>
      </c>
      <c r="Z1556">
        <v>1.4999999999999999E-2</v>
      </c>
      <c r="AA1556">
        <v>1</v>
      </c>
      <c r="AB1556">
        <v>18</v>
      </c>
    </row>
    <row r="1557" spans="1:28" x14ac:dyDescent="0.2">
      <c r="A1557">
        <v>2021</v>
      </c>
      <c r="B1557">
        <v>4</v>
      </c>
      <c r="C1557" s="260">
        <v>44287</v>
      </c>
      <c r="E1557">
        <v>50</v>
      </c>
      <c r="F1557" t="s">
        <v>306</v>
      </c>
      <c r="G1557" t="s">
        <v>307</v>
      </c>
      <c r="H1557">
        <v>51.57</v>
      </c>
      <c r="I1557">
        <v>56.43</v>
      </c>
      <c r="J1557">
        <v>54</v>
      </c>
      <c r="K1557">
        <v>101</v>
      </c>
      <c r="L1557">
        <v>107</v>
      </c>
      <c r="M1557">
        <v>76</v>
      </c>
      <c r="N1557">
        <v>95</v>
      </c>
      <c r="O1557">
        <v>6</v>
      </c>
      <c r="P1557">
        <v>2</v>
      </c>
      <c r="Q1557">
        <v>12</v>
      </c>
      <c r="R1557">
        <v>3</v>
      </c>
      <c r="X1557">
        <v>23</v>
      </c>
      <c r="Y1557">
        <v>3299</v>
      </c>
      <c r="Z1557">
        <v>1.4999999999999999E-2</v>
      </c>
      <c r="AA1557">
        <v>1</v>
      </c>
      <c r="AB1557">
        <v>18</v>
      </c>
    </row>
    <row r="1558" spans="1:28" x14ac:dyDescent="0.2">
      <c r="A1558">
        <v>2021</v>
      </c>
      <c r="B1558">
        <v>4</v>
      </c>
      <c r="C1558" s="260">
        <v>44290</v>
      </c>
      <c r="E1558">
        <v>50</v>
      </c>
      <c r="F1558" t="s">
        <v>306</v>
      </c>
      <c r="G1558" t="s">
        <v>307</v>
      </c>
      <c r="H1558">
        <v>51.57</v>
      </c>
      <c r="I1558">
        <v>56.43</v>
      </c>
      <c r="K1558">
        <v>101</v>
      </c>
      <c r="L1558">
        <v>107</v>
      </c>
      <c r="O1558">
        <v>2</v>
      </c>
      <c r="P1558">
        <v>2</v>
      </c>
      <c r="Q1558">
        <v>1</v>
      </c>
      <c r="X1558">
        <v>5</v>
      </c>
      <c r="Y1558">
        <v>1181</v>
      </c>
      <c r="Z1558">
        <v>1.4999999999999999E-2</v>
      </c>
      <c r="AA1558">
        <v>1</v>
      </c>
      <c r="AB1558">
        <v>18</v>
      </c>
    </row>
    <row r="1559" spans="1:28" x14ac:dyDescent="0.2">
      <c r="A1559">
        <v>2021</v>
      </c>
      <c r="B1559">
        <v>4</v>
      </c>
      <c r="C1559" s="260">
        <v>44306</v>
      </c>
      <c r="E1559">
        <v>50</v>
      </c>
      <c r="F1559" t="s">
        <v>306</v>
      </c>
      <c r="G1559" t="s">
        <v>307</v>
      </c>
      <c r="H1559">
        <v>51.57</v>
      </c>
      <c r="I1559">
        <v>56.43</v>
      </c>
      <c r="J1559">
        <v>56.3</v>
      </c>
      <c r="K1559">
        <v>101</v>
      </c>
      <c r="L1559">
        <v>107</v>
      </c>
      <c r="M1559">
        <v>69</v>
      </c>
      <c r="N1559">
        <v>105</v>
      </c>
      <c r="O1559">
        <v>5</v>
      </c>
      <c r="Q1559">
        <v>6</v>
      </c>
      <c r="X1559">
        <v>11</v>
      </c>
      <c r="Y1559">
        <v>263</v>
      </c>
      <c r="Z1559">
        <v>1.4999999999999999E-2</v>
      </c>
      <c r="AA1559">
        <v>1</v>
      </c>
      <c r="AB1559">
        <v>18</v>
      </c>
    </row>
    <row r="1560" spans="1:28" x14ac:dyDescent="0.2">
      <c r="A1560">
        <v>2021</v>
      </c>
      <c r="B1560">
        <v>4</v>
      </c>
      <c r="C1560" s="260">
        <v>44307</v>
      </c>
      <c r="E1560">
        <v>50</v>
      </c>
      <c r="F1560" t="s">
        <v>306</v>
      </c>
      <c r="G1560" t="s">
        <v>307</v>
      </c>
      <c r="H1560">
        <v>51.57</v>
      </c>
      <c r="I1560">
        <v>56.43</v>
      </c>
      <c r="J1560">
        <v>57.3</v>
      </c>
      <c r="K1560">
        <v>101</v>
      </c>
      <c r="L1560">
        <v>107</v>
      </c>
      <c r="M1560">
        <v>72</v>
      </c>
      <c r="N1560">
        <v>100</v>
      </c>
      <c r="O1560">
        <v>7</v>
      </c>
      <c r="P1560">
        <v>2</v>
      </c>
      <c r="Q1560">
        <v>6</v>
      </c>
      <c r="X1560">
        <v>15</v>
      </c>
      <c r="Y1560">
        <v>1023</v>
      </c>
      <c r="Z1560">
        <v>1.4999999999999999E-2</v>
      </c>
      <c r="AA1560">
        <v>1</v>
      </c>
      <c r="AB1560">
        <v>18</v>
      </c>
    </row>
    <row r="1561" spans="1:28" x14ac:dyDescent="0.2">
      <c r="A1561">
        <v>2021</v>
      </c>
      <c r="B1561">
        <v>4</v>
      </c>
      <c r="C1561" s="260">
        <v>44308</v>
      </c>
      <c r="E1561">
        <v>50</v>
      </c>
      <c r="F1561" t="s">
        <v>306</v>
      </c>
      <c r="G1561" t="s">
        <v>307</v>
      </c>
      <c r="H1561">
        <v>51.57</v>
      </c>
      <c r="I1561">
        <v>56.43</v>
      </c>
      <c r="J1561">
        <v>57.6</v>
      </c>
      <c r="K1561">
        <v>101</v>
      </c>
      <c r="L1561">
        <v>107</v>
      </c>
      <c r="M1561">
        <v>81</v>
      </c>
      <c r="N1561">
        <v>89</v>
      </c>
      <c r="O1561">
        <v>7</v>
      </c>
      <c r="P1561">
        <v>4</v>
      </c>
      <c r="Q1561">
        <v>3</v>
      </c>
      <c r="X1561">
        <v>14</v>
      </c>
      <c r="Y1561">
        <v>1610</v>
      </c>
      <c r="Z1561">
        <v>1.4999999999999999E-2</v>
      </c>
      <c r="AA1561">
        <v>1</v>
      </c>
      <c r="AB1561">
        <v>18</v>
      </c>
    </row>
    <row r="1562" spans="1:28" x14ac:dyDescent="0.2">
      <c r="A1562">
        <v>2021</v>
      </c>
      <c r="B1562">
        <v>4</v>
      </c>
      <c r="C1562" s="260">
        <v>44310</v>
      </c>
      <c r="E1562">
        <v>50</v>
      </c>
      <c r="F1562" t="s">
        <v>306</v>
      </c>
      <c r="G1562" t="s">
        <v>307</v>
      </c>
      <c r="H1562">
        <v>51.57</v>
      </c>
      <c r="I1562">
        <v>56.43</v>
      </c>
      <c r="K1562">
        <v>101</v>
      </c>
      <c r="L1562">
        <v>107</v>
      </c>
      <c r="Y1562">
        <v>1764</v>
      </c>
      <c r="Z1562">
        <v>1.4999999999999999E-2</v>
      </c>
      <c r="AA1562">
        <v>1</v>
      </c>
      <c r="AB1562">
        <v>18</v>
      </c>
    </row>
    <row r="1563" spans="1:28" x14ac:dyDescent="0.2">
      <c r="A1563">
        <v>2021</v>
      </c>
      <c r="B1563">
        <v>4</v>
      </c>
      <c r="C1563" s="260">
        <v>44286</v>
      </c>
      <c r="E1563">
        <v>122</v>
      </c>
      <c r="F1563" t="s">
        <v>154</v>
      </c>
      <c r="G1563" t="s">
        <v>155</v>
      </c>
      <c r="H1563">
        <v>267.39999999999998</v>
      </c>
      <c r="I1563">
        <v>292.60000000000002</v>
      </c>
      <c r="J1563">
        <v>276.10000000000002</v>
      </c>
      <c r="K1563">
        <v>63</v>
      </c>
      <c r="L1563">
        <v>115</v>
      </c>
      <c r="M1563">
        <v>62</v>
      </c>
      <c r="N1563">
        <v>117</v>
      </c>
      <c r="O1563">
        <v>8</v>
      </c>
      <c r="P1563">
        <v>2</v>
      </c>
      <c r="Q1563">
        <v>5</v>
      </c>
      <c r="X1563">
        <v>15</v>
      </c>
      <c r="Y1563">
        <v>615</v>
      </c>
      <c r="Z1563">
        <v>1.4999999999999999E-2</v>
      </c>
      <c r="AA1563">
        <v>1</v>
      </c>
      <c r="AB1563">
        <v>22</v>
      </c>
    </row>
    <row r="1564" spans="1:28" x14ac:dyDescent="0.2">
      <c r="A1564">
        <v>2021</v>
      </c>
      <c r="B1564">
        <v>4</v>
      </c>
      <c r="C1564" s="260">
        <v>44287</v>
      </c>
      <c r="E1564">
        <v>122</v>
      </c>
      <c r="F1564" t="s">
        <v>154</v>
      </c>
      <c r="G1564" t="s">
        <v>155</v>
      </c>
      <c r="H1564">
        <v>267.39999999999998</v>
      </c>
      <c r="I1564">
        <v>292.60000000000002</v>
      </c>
      <c r="J1564">
        <v>280.89999999999998</v>
      </c>
      <c r="K1564">
        <v>63</v>
      </c>
      <c r="L1564">
        <v>115</v>
      </c>
      <c r="M1564">
        <v>71</v>
      </c>
      <c r="N1564">
        <v>102</v>
      </c>
      <c r="O1564">
        <v>5</v>
      </c>
      <c r="P1564">
        <v>4</v>
      </c>
      <c r="Q1564">
        <v>1</v>
      </c>
      <c r="X1564">
        <v>10</v>
      </c>
      <c r="Y1564">
        <v>10</v>
      </c>
      <c r="Z1564">
        <v>1.4999999999999999E-2</v>
      </c>
      <c r="AA1564">
        <v>1</v>
      </c>
      <c r="AB1564">
        <v>22</v>
      </c>
    </row>
    <row r="1565" spans="1:28" x14ac:dyDescent="0.2">
      <c r="A1565">
        <v>2021</v>
      </c>
      <c r="B1565">
        <v>4</v>
      </c>
      <c r="C1565" s="260">
        <v>44298</v>
      </c>
      <c r="E1565">
        <v>122</v>
      </c>
      <c r="F1565" t="s">
        <v>154</v>
      </c>
      <c r="G1565" t="s">
        <v>155</v>
      </c>
      <c r="H1565">
        <v>267.39999999999998</v>
      </c>
      <c r="I1565">
        <v>292.60000000000002</v>
      </c>
      <c r="J1565">
        <v>285.8</v>
      </c>
      <c r="K1565">
        <v>63</v>
      </c>
      <c r="L1565">
        <v>115</v>
      </c>
      <c r="M1565">
        <v>71</v>
      </c>
      <c r="N1565">
        <v>101</v>
      </c>
      <c r="O1565">
        <v>4</v>
      </c>
      <c r="P1565">
        <v>4</v>
      </c>
      <c r="Q1565">
        <v>6</v>
      </c>
      <c r="X1565">
        <v>14</v>
      </c>
      <c r="Y1565">
        <v>14</v>
      </c>
      <c r="Z1565">
        <v>1.4999999999999999E-2</v>
      </c>
      <c r="AA1565">
        <v>1</v>
      </c>
      <c r="AB1565">
        <v>22</v>
      </c>
    </row>
    <row r="1566" spans="1:28" x14ac:dyDescent="0.2">
      <c r="A1566">
        <v>2021</v>
      </c>
      <c r="B1566">
        <v>4</v>
      </c>
      <c r="C1566" s="260">
        <v>44299</v>
      </c>
      <c r="E1566">
        <v>122</v>
      </c>
      <c r="F1566" t="s">
        <v>154</v>
      </c>
      <c r="G1566" t="s">
        <v>155</v>
      </c>
      <c r="H1566">
        <v>267.39999999999998</v>
      </c>
      <c r="I1566">
        <v>292.60000000000002</v>
      </c>
      <c r="J1566">
        <v>280.2</v>
      </c>
      <c r="K1566">
        <v>63</v>
      </c>
      <c r="L1566">
        <v>115</v>
      </c>
      <c r="M1566">
        <v>68</v>
      </c>
      <c r="N1566">
        <v>106</v>
      </c>
      <c r="O1566">
        <v>4</v>
      </c>
      <c r="P1566">
        <v>4</v>
      </c>
      <c r="Q1566">
        <v>6</v>
      </c>
      <c r="X1566">
        <v>14</v>
      </c>
      <c r="Y1566">
        <v>839</v>
      </c>
      <c r="Z1566">
        <v>1.4999999999999999E-2</v>
      </c>
      <c r="AA1566">
        <v>1</v>
      </c>
      <c r="AB1566">
        <v>22</v>
      </c>
    </row>
    <row r="1567" spans="1:28" x14ac:dyDescent="0.2">
      <c r="A1567">
        <v>2021</v>
      </c>
      <c r="B1567">
        <v>4</v>
      </c>
      <c r="C1567" s="260">
        <v>44300</v>
      </c>
      <c r="E1567">
        <v>122</v>
      </c>
      <c r="F1567" t="s">
        <v>154</v>
      </c>
      <c r="G1567" t="s">
        <v>155</v>
      </c>
      <c r="H1567">
        <v>267.39999999999998</v>
      </c>
      <c r="I1567">
        <v>292.60000000000002</v>
      </c>
      <c r="J1567">
        <v>283</v>
      </c>
      <c r="K1567">
        <v>63</v>
      </c>
      <c r="L1567">
        <v>115</v>
      </c>
      <c r="M1567">
        <v>68</v>
      </c>
      <c r="N1567">
        <v>107</v>
      </c>
      <c r="O1567">
        <v>8</v>
      </c>
      <c r="P1567">
        <v>2</v>
      </c>
      <c r="Q1567">
        <v>6</v>
      </c>
      <c r="X1567">
        <v>16</v>
      </c>
      <c r="Y1567">
        <v>491</v>
      </c>
      <c r="Z1567">
        <v>1.4999999999999999E-2</v>
      </c>
      <c r="AA1567">
        <v>1</v>
      </c>
      <c r="AB1567">
        <v>22</v>
      </c>
    </row>
    <row r="1568" spans="1:28" x14ac:dyDescent="0.2">
      <c r="A1568">
        <v>2021</v>
      </c>
      <c r="B1568">
        <v>4</v>
      </c>
      <c r="C1568" s="260">
        <v>44304</v>
      </c>
      <c r="E1568">
        <v>122</v>
      </c>
      <c r="F1568" t="s">
        <v>154</v>
      </c>
      <c r="G1568" t="s">
        <v>155</v>
      </c>
      <c r="H1568">
        <v>267.39999999999998</v>
      </c>
      <c r="I1568">
        <v>292.60000000000002</v>
      </c>
      <c r="K1568">
        <v>63</v>
      </c>
      <c r="L1568">
        <v>115</v>
      </c>
      <c r="Y1568">
        <v>500</v>
      </c>
      <c r="Z1568">
        <v>1.4999999999999999E-2</v>
      </c>
      <c r="AA1568">
        <v>1</v>
      </c>
      <c r="AB1568">
        <v>22</v>
      </c>
    </row>
    <row r="1569" spans="1:28" x14ac:dyDescent="0.2">
      <c r="A1569">
        <v>2021</v>
      </c>
      <c r="B1569">
        <v>4</v>
      </c>
      <c r="C1569" s="260">
        <v>44306</v>
      </c>
      <c r="E1569">
        <v>122</v>
      </c>
      <c r="F1569" t="s">
        <v>154</v>
      </c>
      <c r="G1569" t="s">
        <v>155</v>
      </c>
      <c r="H1569">
        <v>267.39999999999998</v>
      </c>
      <c r="I1569">
        <v>292.60000000000002</v>
      </c>
      <c r="K1569">
        <v>63</v>
      </c>
      <c r="L1569">
        <v>115</v>
      </c>
      <c r="Y1569">
        <v>1000</v>
      </c>
      <c r="Z1569">
        <v>1.4999999999999999E-2</v>
      </c>
      <c r="AA1569">
        <v>1</v>
      </c>
      <c r="AB1569">
        <v>22</v>
      </c>
    </row>
    <row r="1570" spans="1:28" x14ac:dyDescent="0.2">
      <c r="A1570">
        <v>2021</v>
      </c>
      <c r="B1570">
        <v>4</v>
      </c>
      <c r="C1570" s="260">
        <v>44307</v>
      </c>
      <c r="E1570">
        <v>122</v>
      </c>
      <c r="F1570" t="s">
        <v>154</v>
      </c>
      <c r="G1570" t="s">
        <v>155</v>
      </c>
      <c r="H1570">
        <v>267.39999999999998</v>
      </c>
      <c r="I1570">
        <v>292.60000000000002</v>
      </c>
      <c r="K1570">
        <v>63</v>
      </c>
      <c r="L1570">
        <v>115</v>
      </c>
      <c r="Y1570">
        <v>200</v>
      </c>
      <c r="Z1570">
        <v>1.4999999999999999E-2</v>
      </c>
      <c r="AA1570">
        <v>1</v>
      </c>
      <c r="AB1570">
        <v>22</v>
      </c>
    </row>
    <row r="1571" spans="1:28" x14ac:dyDescent="0.2">
      <c r="A1571">
        <v>2021</v>
      </c>
      <c r="B1571">
        <v>4</v>
      </c>
      <c r="C1571" s="260">
        <v>44311</v>
      </c>
      <c r="E1571">
        <v>122</v>
      </c>
      <c r="F1571" t="s">
        <v>154</v>
      </c>
      <c r="G1571" t="s">
        <v>155</v>
      </c>
      <c r="H1571">
        <v>267.39999999999998</v>
      </c>
      <c r="I1571">
        <v>292.60000000000002</v>
      </c>
      <c r="J1571">
        <v>277.3</v>
      </c>
      <c r="K1571">
        <v>63</v>
      </c>
      <c r="L1571">
        <v>115</v>
      </c>
      <c r="M1571">
        <v>64</v>
      </c>
      <c r="N1571">
        <v>113</v>
      </c>
      <c r="O1571">
        <v>4</v>
      </c>
      <c r="P1571">
        <v>4</v>
      </c>
      <c r="Q1571">
        <v>8</v>
      </c>
      <c r="X1571">
        <v>16</v>
      </c>
      <c r="Y1571">
        <v>16</v>
      </c>
      <c r="Z1571">
        <v>1.4999999999999999E-2</v>
      </c>
      <c r="AA1571">
        <v>1</v>
      </c>
      <c r="AB1571">
        <v>22</v>
      </c>
    </row>
    <row r="1572" spans="1:28" x14ac:dyDescent="0.2">
      <c r="A1572">
        <v>2021</v>
      </c>
      <c r="B1572">
        <v>4</v>
      </c>
      <c r="C1572" s="260">
        <v>44312</v>
      </c>
      <c r="E1572">
        <v>122</v>
      </c>
      <c r="F1572" t="s">
        <v>154</v>
      </c>
      <c r="G1572" t="s">
        <v>155</v>
      </c>
      <c r="H1572">
        <v>267.39999999999998</v>
      </c>
      <c r="I1572">
        <v>292.60000000000002</v>
      </c>
      <c r="J1572">
        <v>265.5</v>
      </c>
      <c r="K1572">
        <v>63</v>
      </c>
      <c r="L1572">
        <v>115</v>
      </c>
      <c r="M1572">
        <v>71</v>
      </c>
      <c r="N1572">
        <v>101</v>
      </c>
      <c r="O1572">
        <v>10</v>
      </c>
      <c r="P1572">
        <v>6</v>
      </c>
      <c r="Q1572">
        <v>11</v>
      </c>
      <c r="X1572">
        <v>27</v>
      </c>
      <c r="Y1572">
        <v>127</v>
      </c>
      <c r="Z1572">
        <v>1.4999999999999999E-2</v>
      </c>
      <c r="AA1572">
        <v>1</v>
      </c>
      <c r="AB1572">
        <v>22</v>
      </c>
    </row>
    <row r="1573" spans="1:28" x14ac:dyDescent="0.2">
      <c r="A1573">
        <v>2021</v>
      </c>
      <c r="B1573">
        <v>4</v>
      </c>
      <c r="C1573" s="260">
        <v>44313</v>
      </c>
      <c r="E1573">
        <v>122</v>
      </c>
      <c r="F1573" t="s">
        <v>154</v>
      </c>
      <c r="G1573" t="s">
        <v>155</v>
      </c>
      <c r="H1573">
        <v>267.39999999999998</v>
      </c>
      <c r="I1573">
        <v>292.60000000000002</v>
      </c>
      <c r="J1573">
        <v>267</v>
      </c>
      <c r="K1573">
        <v>63</v>
      </c>
      <c r="L1573">
        <v>115</v>
      </c>
      <c r="M1573">
        <v>69</v>
      </c>
      <c r="N1573">
        <v>105</v>
      </c>
      <c r="O1573">
        <v>4</v>
      </c>
      <c r="P1573">
        <v>4</v>
      </c>
      <c r="Q1573">
        <v>8</v>
      </c>
      <c r="X1573">
        <v>16</v>
      </c>
      <c r="Y1573">
        <v>16</v>
      </c>
      <c r="Z1573">
        <v>1.4999999999999999E-2</v>
      </c>
      <c r="AA1573">
        <v>1</v>
      </c>
      <c r="AB1573">
        <v>22</v>
      </c>
    </row>
    <row r="1574" spans="1:28" x14ac:dyDescent="0.2">
      <c r="A1574">
        <v>2021</v>
      </c>
      <c r="B1574">
        <v>4</v>
      </c>
      <c r="C1574" s="260">
        <v>44290</v>
      </c>
      <c r="E1574">
        <v>674</v>
      </c>
      <c r="F1574" t="s">
        <v>462</v>
      </c>
      <c r="G1574" t="s">
        <v>463</v>
      </c>
      <c r="H1574">
        <v>240.89599999999999</v>
      </c>
      <c r="I1574">
        <v>274.17599999999999</v>
      </c>
      <c r="J1574">
        <v>278.2</v>
      </c>
      <c r="K1574">
        <v>40</v>
      </c>
      <c r="L1574">
        <v>180</v>
      </c>
      <c r="M1574">
        <v>69</v>
      </c>
      <c r="N1574">
        <v>105</v>
      </c>
      <c r="O1574">
        <v>2</v>
      </c>
      <c r="P1574">
        <v>1</v>
      </c>
      <c r="Q1574">
        <v>3</v>
      </c>
      <c r="X1574">
        <v>6</v>
      </c>
      <c r="Y1574">
        <v>6</v>
      </c>
      <c r="Z1574">
        <v>1.4999999999999999E-2</v>
      </c>
      <c r="AA1574">
        <v>1</v>
      </c>
      <c r="AB1574">
        <v>22</v>
      </c>
    </row>
    <row r="1575" spans="1:28" x14ac:dyDescent="0.2">
      <c r="A1575">
        <v>2021</v>
      </c>
      <c r="B1575">
        <v>4</v>
      </c>
      <c r="C1575" s="260">
        <v>44291</v>
      </c>
      <c r="E1575">
        <v>674</v>
      </c>
      <c r="F1575" t="s">
        <v>462</v>
      </c>
      <c r="G1575" t="s">
        <v>463</v>
      </c>
      <c r="H1575">
        <v>240.89599999999999</v>
      </c>
      <c r="I1575">
        <v>274.17599999999999</v>
      </c>
      <c r="J1575">
        <v>277.8</v>
      </c>
      <c r="K1575">
        <v>40</v>
      </c>
      <c r="L1575">
        <v>180</v>
      </c>
      <c r="M1575">
        <v>64</v>
      </c>
      <c r="N1575">
        <v>112</v>
      </c>
      <c r="O1575">
        <v>2</v>
      </c>
      <c r="P1575">
        <v>9</v>
      </c>
      <c r="Q1575">
        <v>3</v>
      </c>
      <c r="R1575">
        <v>3</v>
      </c>
      <c r="X1575">
        <v>17</v>
      </c>
      <c r="Y1575">
        <v>517</v>
      </c>
      <c r="Z1575">
        <v>1.4999999999999999E-2</v>
      </c>
      <c r="AA1575">
        <v>1</v>
      </c>
      <c r="AB1575">
        <v>22</v>
      </c>
    </row>
    <row r="1576" spans="1:28" x14ac:dyDescent="0.2">
      <c r="A1576">
        <v>2021</v>
      </c>
      <c r="B1576">
        <v>4</v>
      </c>
      <c r="C1576" s="260">
        <v>44292</v>
      </c>
      <c r="E1576">
        <v>674</v>
      </c>
      <c r="F1576" t="s">
        <v>462</v>
      </c>
      <c r="G1576" t="s">
        <v>463</v>
      </c>
      <c r="H1576">
        <v>240.89599999999999</v>
      </c>
      <c r="I1576">
        <v>274.17599999999999</v>
      </c>
      <c r="J1576">
        <v>268.2</v>
      </c>
      <c r="K1576">
        <v>40</v>
      </c>
      <c r="L1576">
        <v>180</v>
      </c>
      <c r="M1576">
        <v>64</v>
      </c>
      <c r="N1576">
        <v>113</v>
      </c>
      <c r="O1576">
        <v>4</v>
      </c>
      <c r="P1576">
        <v>3</v>
      </c>
      <c r="Q1576">
        <v>6</v>
      </c>
      <c r="X1576">
        <v>13</v>
      </c>
      <c r="Y1576">
        <v>213</v>
      </c>
      <c r="Z1576">
        <v>1.4999999999999999E-2</v>
      </c>
      <c r="AA1576">
        <v>1</v>
      </c>
      <c r="AB1576">
        <v>22</v>
      </c>
    </row>
    <row r="1577" spans="1:28" x14ac:dyDescent="0.2">
      <c r="A1577">
        <v>2021</v>
      </c>
      <c r="B1577">
        <v>4</v>
      </c>
      <c r="C1577" s="260">
        <v>44293</v>
      </c>
      <c r="E1577">
        <v>674</v>
      </c>
      <c r="F1577" t="s">
        <v>462</v>
      </c>
      <c r="G1577" t="s">
        <v>463</v>
      </c>
      <c r="H1577">
        <v>240.89599999999999</v>
      </c>
      <c r="I1577">
        <v>274.17599999999999</v>
      </c>
      <c r="K1577">
        <v>40</v>
      </c>
      <c r="L1577">
        <v>180</v>
      </c>
      <c r="Y1577">
        <v>800</v>
      </c>
      <c r="Z1577">
        <v>1.4999999999999999E-2</v>
      </c>
      <c r="AA1577">
        <v>1</v>
      </c>
      <c r="AB1577">
        <v>22</v>
      </c>
    </row>
    <row r="1578" spans="1:28" x14ac:dyDescent="0.2">
      <c r="A1578">
        <v>2021</v>
      </c>
      <c r="B1578">
        <v>4</v>
      </c>
      <c r="C1578" s="260">
        <v>44294</v>
      </c>
      <c r="E1578">
        <v>674</v>
      </c>
      <c r="F1578" t="s">
        <v>462</v>
      </c>
      <c r="G1578" t="s">
        <v>463</v>
      </c>
      <c r="H1578">
        <v>240.89599999999999</v>
      </c>
      <c r="I1578">
        <v>274.17599999999999</v>
      </c>
      <c r="K1578">
        <v>40</v>
      </c>
      <c r="L1578">
        <v>180</v>
      </c>
      <c r="Y1578">
        <v>400</v>
      </c>
      <c r="Z1578">
        <v>1.4999999999999999E-2</v>
      </c>
      <c r="AA1578">
        <v>1</v>
      </c>
      <c r="AB1578">
        <v>22</v>
      </c>
    </row>
    <row r="1579" spans="1:28" x14ac:dyDescent="0.2">
      <c r="A1579">
        <v>2021</v>
      </c>
      <c r="B1579">
        <v>4</v>
      </c>
      <c r="C1579" s="260">
        <v>44297</v>
      </c>
      <c r="E1579">
        <v>674</v>
      </c>
      <c r="F1579" t="s">
        <v>462</v>
      </c>
      <c r="G1579" t="s">
        <v>463</v>
      </c>
      <c r="H1579">
        <v>240.89599999999999</v>
      </c>
      <c r="I1579">
        <v>274.17599999999999</v>
      </c>
      <c r="K1579">
        <v>40</v>
      </c>
      <c r="L1579">
        <v>180</v>
      </c>
      <c r="Y1579">
        <v>100</v>
      </c>
      <c r="Z1579">
        <v>1.4999999999999999E-2</v>
      </c>
      <c r="AA1579">
        <v>1</v>
      </c>
      <c r="AB1579">
        <v>22</v>
      </c>
    </row>
    <row r="1580" spans="1:28" x14ac:dyDescent="0.2">
      <c r="A1580">
        <v>2021</v>
      </c>
      <c r="B1580">
        <v>4</v>
      </c>
      <c r="C1580" s="260">
        <v>44311</v>
      </c>
      <c r="E1580">
        <v>674</v>
      </c>
      <c r="F1580" t="s">
        <v>462</v>
      </c>
      <c r="G1580" t="s">
        <v>463</v>
      </c>
      <c r="H1580">
        <v>240.89599999999999</v>
      </c>
      <c r="I1580">
        <v>274.17599999999999</v>
      </c>
      <c r="K1580">
        <v>40</v>
      </c>
      <c r="L1580">
        <v>180</v>
      </c>
      <c r="Y1580">
        <v>600</v>
      </c>
      <c r="Z1580">
        <v>1.4999999999999999E-2</v>
      </c>
      <c r="AA1580">
        <v>1</v>
      </c>
      <c r="AB1580">
        <v>22</v>
      </c>
    </row>
    <row r="1581" spans="1:28" x14ac:dyDescent="0.2">
      <c r="A1581">
        <v>2021</v>
      </c>
      <c r="B1581">
        <v>4</v>
      </c>
      <c r="C1581" s="260">
        <v>44312</v>
      </c>
      <c r="E1581">
        <v>674</v>
      </c>
      <c r="F1581" t="s">
        <v>462</v>
      </c>
      <c r="G1581" t="s">
        <v>463</v>
      </c>
      <c r="H1581">
        <v>240.89599999999999</v>
      </c>
      <c r="I1581">
        <v>274.17599999999999</v>
      </c>
      <c r="J1581">
        <v>266.8</v>
      </c>
      <c r="K1581">
        <v>40</v>
      </c>
      <c r="L1581">
        <v>180</v>
      </c>
      <c r="M1581">
        <v>67</v>
      </c>
      <c r="N1581">
        <v>108</v>
      </c>
      <c r="Z1581">
        <v>1.4999999999999999E-2</v>
      </c>
      <c r="AA1581">
        <v>1</v>
      </c>
      <c r="AB1581">
        <v>22</v>
      </c>
    </row>
    <row r="1582" spans="1:28" x14ac:dyDescent="0.2">
      <c r="A1582">
        <v>2021</v>
      </c>
      <c r="B1582">
        <v>4</v>
      </c>
      <c r="C1582" s="260">
        <v>44286</v>
      </c>
      <c r="E1582">
        <v>660</v>
      </c>
      <c r="F1582" t="s">
        <v>442</v>
      </c>
      <c r="G1582" t="s">
        <v>443</v>
      </c>
      <c r="H1582">
        <v>1190.365</v>
      </c>
      <c r="I1582">
        <v>1354.8150000000001</v>
      </c>
      <c r="J1582">
        <v>1308.7</v>
      </c>
      <c r="K1582">
        <v>20</v>
      </c>
      <c r="L1582">
        <v>180</v>
      </c>
      <c r="M1582">
        <v>25</v>
      </c>
      <c r="N1582">
        <v>144</v>
      </c>
      <c r="O1582">
        <v>3</v>
      </c>
      <c r="P1582">
        <v>3</v>
      </c>
      <c r="Q1582">
        <v>2</v>
      </c>
      <c r="R1582">
        <v>2</v>
      </c>
      <c r="S1582">
        <v>0</v>
      </c>
      <c r="X1582">
        <v>10</v>
      </c>
      <c r="Y1582">
        <v>226</v>
      </c>
      <c r="Z1582">
        <v>1.4999999999999999E-2</v>
      </c>
      <c r="AA1582">
        <v>1</v>
      </c>
      <c r="AB1582">
        <v>16</v>
      </c>
    </row>
    <row r="1583" spans="1:28" x14ac:dyDescent="0.2">
      <c r="A1583">
        <v>2021</v>
      </c>
      <c r="B1583">
        <v>4</v>
      </c>
      <c r="C1583" s="260">
        <v>44286</v>
      </c>
      <c r="E1583">
        <v>658</v>
      </c>
      <c r="F1583" t="s">
        <v>270</v>
      </c>
      <c r="G1583" t="s">
        <v>271</v>
      </c>
      <c r="H1583">
        <v>83.7</v>
      </c>
      <c r="I1583">
        <v>96.3</v>
      </c>
      <c r="J1583">
        <v>97.8</v>
      </c>
      <c r="K1583">
        <v>60</v>
      </c>
      <c r="L1583">
        <v>180</v>
      </c>
      <c r="M1583">
        <v>71</v>
      </c>
      <c r="N1583">
        <v>153</v>
      </c>
      <c r="Z1583">
        <v>0.02</v>
      </c>
      <c r="AA1583">
        <v>1</v>
      </c>
      <c r="AB1583">
        <v>20</v>
      </c>
    </row>
    <row r="1584" spans="1:28" x14ac:dyDescent="0.2">
      <c r="A1584">
        <v>2021</v>
      </c>
      <c r="B1584">
        <v>4</v>
      </c>
      <c r="C1584" s="260">
        <v>44287</v>
      </c>
      <c r="E1584">
        <v>658</v>
      </c>
      <c r="F1584" t="s">
        <v>270</v>
      </c>
      <c r="G1584" t="s">
        <v>271</v>
      </c>
      <c r="H1584">
        <v>83.7</v>
      </c>
      <c r="I1584">
        <v>96.3</v>
      </c>
      <c r="J1584">
        <v>93.5</v>
      </c>
      <c r="K1584">
        <v>60</v>
      </c>
      <c r="L1584">
        <v>180</v>
      </c>
      <c r="M1584">
        <v>65</v>
      </c>
      <c r="N1584">
        <v>166</v>
      </c>
      <c r="O1584">
        <v>4</v>
      </c>
      <c r="P1584">
        <v>2</v>
      </c>
      <c r="Q1584">
        <v>2</v>
      </c>
      <c r="X1584">
        <v>8</v>
      </c>
      <c r="Y1584">
        <v>443</v>
      </c>
      <c r="Z1584">
        <v>0.02</v>
      </c>
      <c r="AA1584">
        <v>1</v>
      </c>
      <c r="AB1584">
        <v>20</v>
      </c>
    </row>
    <row r="1585" spans="1:28" x14ac:dyDescent="0.2">
      <c r="A1585">
        <v>2021</v>
      </c>
      <c r="B1585">
        <v>4</v>
      </c>
      <c r="C1585" s="260">
        <v>44290</v>
      </c>
      <c r="E1585">
        <v>658</v>
      </c>
      <c r="F1585" t="s">
        <v>270</v>
      </c>
      <c r="G1585" t="s">
        <v>271</v>
      </c>
      <c r="H1585">
        <v>83.7</v>
      </c>
      <c r="I1585">
        <v>96.3</v>
      </c>
      <c r="K1585">
        <v>60</v>
      </c>
      <c r="L1585">
        <v>180</v>
      </c>
      <c r="O1585">
        <v>4</v>
      </c>
      <c r="P1585">
        <v>6</v>
      </c>
      <c r="Q1585">
        <v>4</v>
      </c>
      <c r="X1585">
        <v>14</v>
      </c>
      <c r="Y1585">
        <v>569</v>
      </c>
      <c r="Z1585">
        <v>0.02</v>
      </c>
      <c r="AA1585">
        <v>1</v>
      </c>
      <c r="AB1585">
        <v>20</v>
      </c>
    </row>
    <row r="1586" spans="1:28" x14ac:dyDescent="0.2">
      <c r="A1586">
        <v>2021</v>
      </c>
      <c r="B1586">
        <v>4</v>
      </c>
      <c r="C1586" s="260">
        <v>44312</v>
      </c>
      <c r="E1586">
        <v>658</v>
      </c>
      <c r="F1586" t="s">
        <v>270</v>
      </c>
      <c r="G1586" t="s">
        <v>271</v>
      </c>
      <c r="H1586">
        <v>83.7</v>
      </c>
      <c r="I1586">
        <v>96.3</v>
      </c>
      <c r="J1586">
        <v>96.9</v>
      </c>
      <c r="K1586">
        <v>60</v>
      </c>
      <c r="L1586">
        <v>180</v>
      </c>
      <c r="M1586">
        <v>71</v>
      </c>
      <c r="N1586">
        <v>152</v>
      </c>
      <c r="O1586">
        <v>4</v>
      </c>
      <c r="P1586">
        <v>6</v>
      </c>
      <c r="Q1586">
        <v>8</v>
      </c>
      <c r="X1586">
        <v>18</v>
      </c>
      <c r="Y1586">
        <v>348</v>
      </c>
      <c r="Z1586">
        <v>0.02</v>
      </c>
      <c r="AA1586">
        <v>1</v>
      </c>
      <c r="AB1586">
        <v>20</v>
      </c>
    </row>
    <row r="1587" spans="1:28" x14ac:dyDescent="0.2">
      <c r="A1587">
        <v>2021</v>
      </c>
      <c r="B1587">
        <v>4</v>
      </c>
      <c r="C1587" s="260">
        <v>44313</v>
      </c>
      <c r="E1587">
        <v>658</v>
      </c>
      <c r="F1587" t="s">
        <v>270</v>
      </c>
      <c r="G1587" t="s">
        <v>271</v>
      </c>
      <c r="H1587">
        <v>83.7</v>
      </c>
      <c r="I1587">
        <v>96.3</v>
      </c>
      <c r="J1587">
        <v>92.6</v>
      </c>
      <c r="K1587">
        <v>60</v>
      </c>
      <c r="L1587">
        <v>180</v>
      </c>
      <c r="M1587">
        <v>62</v>
      </c>
      <c r="N1587">
        <v>175</v>
      </c>
      <c r="O1587">
        <v>6</v>
      </c>
      <c r="Q1587">
        <v>2</v>
      </c>
      <c r="X1587">
        <v>8</v>
      </c>
      <c r="Y1587">
        <v>338</v>
      </c>
      <c r="Z1587">
        <v>0.02</v>
      </c>
      <c r="AA1587">
        <v>1</v>
      </c>
      <c r="AB1587">
        <v>20</v>
      </c>
    </row>
    <row r="1588" spans="1:28" x14ac:dyDescent="0.2">
      <c r="A1588">
        <v>2021</v>
      </c>
      <c r="B1588">
        <v>4</v>
      </c>
      <c r="C1588" s="260">
        <v>44286</v>
      </c>
      <c r="E1588">
        <v>656</v>
      </c>
      <c r="F1588" t="s">
        <v>264</v>
      </c>
      <c r="G1588" t="s">
        <v>265</v>
      </c>
      <c r="H1588">
        <v>137.63999999999999</v>
      </c>
      <c r="I1588">
        <v>158.36000000000001</v>
      </c>
      <c r="J1588">
        <v>152.5</v>
      </c>
      <c r="K1588">
        <v>60</v>
      </c>
      <c r="L1588">
        <v>180</v>
      </c>
      <c r="M1588">
        <v>71</v>
      </c>
      <c r="N1588">
        <v>153</v>
      </c>
      <c r="Z1588">
        <v>0.02</v>
      </c>
      <c r="AA1588">
        <v>1</v>
      </c>
      <c r="AB1588">
        <v>20</v>
      </c>
    </row>
    <row r="1589" spans="1:28" x14ac:dyDescent="0.2">
      <c r="A1589">
        <v>2021</v>
      </c>
      <c r="B1589">
        <v>4</v>
      </c>
      <c r="C1589" s="260">
        <v>44287</v>
      </c>
      <c r="E1589">
        <v>656</v>
      </c>
      <c r="F1589" t="s">
        <v>264</v>
      </c>
      <c r="G1589" t="s">
        <v>265</v>
      </c>
      <c r="H1589">
        <v>137.63999999999999</v>
      </c>
      <c r="I1589">
        <v>158.36000000000001</v>
      </c>
      <c r="J1589">
        <v>138.30000000000001</v>
      </c>
      <c r="K1589">
        <v>60</v>
      </c>
      <c r="L1589">
        <v>180</v>
      </c>
      <c r="M1589">
        <v>65</v>
      </c>
      <c r="N1589">
        <v>166</v>
      </c>
      <c r="O1589">
        <v>6</v>
      </c>
      <c r="P1589">
        <v>4</v>
      </c>
      <c r="Q1589">
        <v>4</v>
      </c>
      <c r="X1589">
        <v>14</v>
      </c>
      <c r="Y1589">
        <v>484</v>
      </c>
      <c r="Z1589">
        <v>0.02</v>
      </c>
      <c r="AA1589">
        <v>1</v>
      </c>
      <c r="AB1589">
        <v>20</v>
      </c>
    </row>
    <row r="1590" spans="1:28" x14ac:dyDescent="0.2">
      <c r="A1590">
        <v>2021</v>
      </c>
      <c r="B1590">
        <v>4</v>
      </c>
      <c r="C1590" s="260">
        <v>44290</v>
      </c>
      <c r="E1590">
        <v>656</v>
      </c>
      <c r="F1590" t="s">
        <v>264</v>
      </c>
      <c r="G1590" t="s">
        <v>265</v>
      </c>
      <c r="H1590">
        <v>137.63999999999999</v>
      </c>
      <c r="I1590">
        <v>158.36000000000001</v>
      </c>
      <c r="K1590">
        <v>60</v>
      </c>
      <c r="L1590">
        <v>180</v>
      </c>
      <c r="O1590">
        <v>4</v>
      </c>
      <c r="P1590">
        <v>2</v>
      </c>
      <c r="Q1590">
        <v>4</v>
      </c>
      <c r="X1590">
        <v>10</v>
      </c>
      <c r="Y1590">
        <v>550</v>
      </c>
      <c r="Z1590">
        <v>0.02</v>
      </c>
      <c r="AA1590">
        <v>1</v>
      </c>
      <c r="AB1590">
        <v>20</v>
      </c>
    </row>
    <row r="1591" spans="1:28" x14ac:dyDescent="0.2">
      <c r="A1591">
        <v>2021</v>
      </c>
      <c r="B1591">
        <v>4</v>
      </c>
      <c r="C1591" s="260">
        <v>44312</v>
      </c>
      <c r="E1591">
        <v>656</v>
      </c>
      <c r="F1591" t="s">
        <v>264</v>
      </c>
      <c r="G1591" t="s">
        <v>265</v>
      </c>
      <c r="H1591">
        <v>137.63999999999999</v>
      </c>
      <c r="I1591">
        <v>158.36000000000001</v>
      </c>
      <c r="J1591">
        <v>144.1</v>
      </c>
      <c r="K1591">
        <v>60</v>
      </c>
      <c r="L1591">
        <v>180</v>
      </c>
      <c r="M1591">
        <v>71</v>
      </c>
      <c r="N1591">
        <v>152</v>
      </c>
      <c r="O1591">
        <v>6</v>
      </c>
      <c r="P1591">
        <v>2</v>
      </c>
      <c r="Q1591">
        <v>6</v>
      </c>
      <c r="X1591">
        <v>14</v>
      </c>
      <c r="Y1591">
        <v>364</v>
      </c>
      <c r="Z1591">
        <v>0.02</v>
      </c>
      <c r="AA1591">
        <v>1</v>
      </c>
      <c r="AB1591">
        <v>20</v>
      </c>
    </row>
    <row r="1592" spans="1:28" x14ac:dyDescent="0.2">
      <c r="A1592">
        <v>2021</v>
      </c>
      <c r="B1592">
        <v>4</v>
      </c>
      <c r="C1592" s="260">
        <v>44313</v>
      </c>
      <c r="E1592">
        <v>656</v>
      </c>
      <c r="F1592" t="s">
        <v>264</v>
      </c>
      <c r="G1592" t="s">
        <v>265</v>
      </c>
      <c r="H1592">
        <v>137.63999999999999</v>
      </c>
      <c r="I1592">
        <v>158.36000000000001</v>
      </c>
      <c r="J1592">
        <v>143.80000000000001</v>
      </c>
      <c r="K1592">
        <v>60</v>
      </c>
      <c r="L1592">
        <v>180</v>
      </c>
      <c r="M1592">
        <v>62</v>
      </c>
      <c r="N1592">
        <v>175</v>
      </c>
      <c r="O1592">
        <v>11</v>
      </c>
      <c r="P1592">
        <v>2</v>
      </c>
      <c r="Q1592">
        <v>5</v>
      </c>
      <c r="X1592">
        <v>18</v>
      </c>
      <c r="Y1592">
        <v>848</v>
      </c>
      <c r="Z1592">
        <v>0.02</v>
      </c>
      <c r="AA1592">
        <v>1</v>
      </c>
      <c r="AB1592">
        <v>20</v>
      </c>
    </row>
    <row r="1593" spans="1:28" x14ac:dyDescent="0.2">
      <c r="A1593">
        <v>2021</v>
      </c>
      <c r="B1593">
        <v>4</v>
      </c>
      <c r="C1593" s="260">
        <v>44286</v>
      </c>
      <c r="E1593">
        <v>657</v>
      </c>
      <c r="F1593" t="s">
        <v>267</v>
      </c>
      <c r="G1593" t="s">
        <v>268</v>
      </c>
      <c r="H1593">
        <v>83.7</v>
      </c>
      <c r="I1593">
        <v>96.3</v>
      </c>
      <c r="J1593">
        <v>97.8</v>
      </c>
      <c r="K1593">
        <v>60</v>
      </c>
      <c r="L1593">
        <v>180</v>
      </c>
      <c r="M1593">
        <v>71</v>
      </c>
      <c r="N1593">
        <v>153</v>
      </c>
      <c r="O1593">
        <v>14</v>
      </c>
      <c r="P1593">
        <v>12</v>
      </c>
      <c r="Q1593">
        <v>10</v>
      </c>
      <c r="X1593">
        <v>36</v>
      </c>
      <c r="Y1593">
        <v>321</v>
      </c>
      <c r="Z1593">
        <v>0.02</v>
      </c>
      <c r="AA1593">
        <v>1</v>
      </c>
      <c r="AB1593">
        <v>20</v>
      </c>
    </row>
    <row r="1594" spans="1:28" x14ac:dyDescent="0.2">
      <c r="A1594">
        <v>2021</v>
      </c>
      <c r="B1594">
        <v>4</v>
      </c>
      <c r="C1594" s="260">
        <v>44287</v>
      </c>
      <c r="E1594">
        <v>657</v>
      </c>
      <c r="F1594" t="s">
        <v>267</v>
      </c>
      <c r="G1594" t="s">
        <v>268</v>
      </c>
      <c r="H1594">
        <v>83.7</v>
      </c>
      <c r="I1594">
        <v>96.3</v>
      </c>
      <c r="J1594">
        <v>93.5</v>
      </c>
      <c r="K1594">
        <v>60</v>
      </c>
      <c r="L1594">
        <v>180</v>
      </c>
      <c r="M1594">
        <v>65</v>
      </c>
      <c r="N1594">
        <v>166</v>
      </c>
      <c r="O1594">
        <v>4</v>
      </c>
      <c r="P1594">
        <v>2</v>
      </c>
      <c r="Q1594">
        <v>2</v>
      </c>
      <c r="X1594">
        <v>8</v>
      </c>
      <c r="Y1594">
        <v>443</v>
      </c>
      <c r="Z1594">
        <v>0.02</v>
      </c>
      <c r="AA1594">
        <v>1</v>
      </c>
      <c r="AB1594">
        <v>20</v>
      </c>
    </row>
    <row r="1595" spans="1:28" x14ac:dyDescent="0.2">
      <c r="A1595">
        <v>2021</v>
      </c>
      <c r="B1595">
        <v>4</v>
      </c>
      <c r="C1595" s="260">
        <v>44290</v>
      </c>
      <c r="E1595">
        <v>657</v>
      </c>
      <c r="F1595" t="s">
        <v>267</v>
      </c>
      <c r="G1595" t="s">
        <v>268</v>
      </c>
      <c r="H1595">
        <v>83.7</v>
      </c>
      <c r="I1595">
        <v>96.3</v>
      </c>
      <c r="K1595">
        <v>60</v>
      </c>
      <c r="L1595">
        <v>180</v>
      </c>
      <c r="O1595">
        <v>4</v>
      </c>
      <c r="P1595">
        <v>6</v>
      </c>
      <c r="Q1595">
        <v>4</v>
      </c>
      <c r="X1595">
        <v>14</v>
      </c>
      <c r="Y1595">
        <v>569</v>
      </c>
      <c r="Z1595">
        <v>0.02</v>
      </c>
      <c r="AA1595">
        <v>1</v>
      </c>
      <c r="AB1595">
        <v>20</v>
      </c>
    </row>
    <row r="1596" spans="1:28" x14ac:dyDescent="0.2">
      <c r="A1596">
        <v>2021</v>
      </c>
      <c r="B1596">
        <v>4</v>
      </c>
      <c r="C1596" s="260">
        <v>44312</v>
      </c>
      <c r="E1596">
        <v>657</v>
      </c>
      <c r="F1596" t="s">
        <v>267</v>
      </c>
      <c r="G1596" t="s">
        <v>268</v>
      </c>
      <c r="H1596">
        <v>83.7</v>
      </c>
      <c r="I1596">
        <v>96.3</v>
      </c>
      <c r="J1596">
        <v>96.9</v>
      </c>
      <c r="K1596">
        <v>60</v>
      </c>
      <c r="L1596">
        <v>180</v>
      </c>
      <c r="M1596">
        <v>71</v>
      </c>
      <c r="N1596">
        <v>152</v>
      </c>
      <c r="O1596">
        <v>4</v>
      </c>
      <c r="P1596">
        <v>6</v>
      </c>
      <c r="Q1596">
        <v>8</v>
      </c>
      <c r="X1596">
        <v>18</v>
      </c>
      <c r="Y1596">
        <v>348</v>
      </c>
      <c r="Z1596">
        <v>0.02</v>
      </c>
      <c r="AA1596">
        <v>1</v>
      </c>
      <c r="AB1596">
        <v>20</v>
      </c>
    </row>
    <row r="1597" spans="1:28" x14ac:dyDescent="0.2">
      <c r="A1597">
        <v>2021</v>
      </c>
      <c r="B1597">
        <v>4</v>
      </c>
      <c r="C1597" s="260">
        <v>44313</v>
      </c>
      <c r="E1597">
        <v>657</v>
      </c>
      <c r="F1597" t="s">
        <v>267</v>
      </c>
      <c r="G1597" t="s">
        <v>268</v>
      </c>
      <c r="H1597">
        <v>83.7</v>
      </c>
      <c r="I1597">
        <v>96.3</v>
      </c>
      <c r="J1597">
        <v>92.6</v>
      </c>
      <c r="K1597">
        <v>60</v>
      </c>
      <c r="L1597">
        <v>180</v>
      </c>
      <c r="M1597">
        <v>62</v>
      </c>
      <c r="N1597">
        <v>175</v>
      </c>
      <c r="O1597">
        <v>8</v>
      </c>
      <c r="P1597">
        <v>4</v>
      </c>
      <c r="Q1597">
        <v>4</v>
      </c>
      <c r="X1597">
        <v>16</v>
      </c>
      <c r="Y1597">
        <v>901</v>
      </c>
      <c r="Z1597">
        <v>0.02</v>
      </c>
      <c r="AA1597">
        <v>1</v>
      </c>
      <c r="AB1597">
        <v>20</v>
      </c>
    </row>
    <row r="1598" spans="1:28" x14ac:dyDescent="0.2">
      <c r="A1598">
        <v>2021</v>
      </c>
      <c r="B1598">
        <v>4</v>
      </c>
      <c r="C1598" s="260">
        <v>44286</v>
      </c>
      <c r="E1598">
        <v>655</v>
      </c>
      <c r="F1598" t="s">
        <v>261</v>
      </c>
      <c r="G1598" t="s">
        <v>262</v>
      </c>
      <c r="H1598">
        <v>137.63999999999999</v>
      </c>
      <c r="I1598">
        <v>158.36000000000001</v>
      </c>
      <c r="J1598">
        <v>152.5</v>
      </c>
      <c r="K1598">
        <v>60</v>
      </c>
      <c r="L1598">
        <v>180</v>
      </c>
      <c r="M1598">
        <v>71</v>
      </c>
      <c r="N1598">
        <v>153</v>
      </c>
      <c r="O1598">
        <v>12</v>
      </c>
      <c r="P1598">
        <v>14</v>
      </c>
      <c r="Q1598">
        <v>16</v>
      </c>
      <c r="X1598">
        <v>42</v>
      </c>
      <c r="Y1598">
        <v>242</v>
      </c>
      <c r="Z1598">
        <v>0.02</v>
      </c>
      <c r="AA1598">
        <v>1</v>
      </c>
      <c r="AB1598">
        <v>20</v>
      </c>
    </row>
    <row r="1599" spans="1:28" x14ac:dyDescent="0.2">
      <c r="A1599">
        <v>2021</v>
      </c>
      <c r="B1599">
        <v>4</v>
      </c>
      <c r="C1599" s="260">
        <v>44287</v>
      </c>
      <c r="E1599">
        <v>655</v>
      </c>
      <c r="F1599" t="s">
        <v>261</v>
      </c>
      <c r="G1599" t="s">
        <v>262</v>
      </c>
      <c r="H1599">
        <v>137.63999999999999</v>
      </c>
      <c r="I1599">
        <v>158.36000000000001</v>
      </c>
      <c r="J1599">
        <v>138.30000000000001</v>
      </c>
      <c r="K1599">
        <v>60</v>
      </c>
      <c r="L1599">
        <v>180</v>
      </c>
      <c r="M1599">
        <v>65</v>
      </c>
      <c r="N1599">
        <v>166</v>
      </c>
      <c r="O1599">
        <v>6</v>
      </c>
      <c r="P1599">
        <v>4</v>
      </c>
      <c r="Q1599">
        <v>4</v>
      </c>
      <c r="X1599">
        <v>14</v>
      </c>
      <c r="Y1599">
        <v>484</v>
      </c>
      <c r="Z1599">
        <v>0.02</v>
      </c>
      <c r="AA1599">
        <v>1</v>
      </c>
      <c r="AB1599">
        <v>20</v>
      </c>
    </row>
    <row r="1600" spans="1:28" x14ac:dyDescent="0.2">
      <c r="A1600">
        <v>2021</v>
      </c>
      <c r="B1600">
        <v>4</v>
      </c>
      <c r="C1600" s="260">
        <v>44290</v>
      </c>
      <c r="E1600">
        <v>655</v>
      </c>
      <c r="F1600" t="s">
        <v>261</v>
      </c>
      <c r="G1600" t="s">
        <v>262</v>
      </c>
      <c r="H1600">
        <v>137.63999999999999</v>
      </c>
      <c r="I1600">
        <v>158.36000000000001</v>
      </c>
      <c r="K1600">
        <v>60</v>
      </c>
      <c r="L1600">
        <v>180</v>
      </c>
      <c r="O1600">
        <v>4</v>
      </c>
      <c r="P1600">
        <v>2</v>
      </c>
      <c r="Q1600">
        <v>4</v>
      </c>
      <c r="X1600">
        <v>10</v>
      </c>
      <c r="Y1600">
        <v>550</v>
      </c>
      <c r="Z1600">
        <v>0.02</v>
      </c>
      <c r="AA1600">
        <v>1</v>
      </c>
      <c r="AB1600">
        <v>20</v>
      </c>
    </row>
    <row r="1601" spans="1:28" x14ac:dyDescent="0.2">
      <c r="A1601">
        <v>2021</v>
      </c>
      <c r="B1601">
        <v>4</v>
      </c>
      <c r="C1601" s="260">
        <v>44312</v>
      </c>
      <c r="E1601">
        <v>655</v>
      </c>
      <c r="F1601" t="s">
        <v>261</v>
      </c>
      <c r="G1601" t="s">
        <v>262</v>
      </c>
      <c r="H1601">
        <v>137.63999999999999</v>
      </c>
      <c r="I1601">
        <v>158.36000000000001</v>
      </c>
      <c r="J1601">
        <v>144.1</v>
      </c>
      <c r="K1601">
        <v>60</v>
      </c>
      <c r="L1601">
        <v>180</v>
      </c>
      <c r="M1601">
        <v>71</v>
      </c>
      <c r="N1601">
        <v>152</v>
      </c>
      <c r="O1601">
        <v>6</v>
      </c>
      <c r="P1601">
        <v>2</v>
      </c>
      <c r="Q1601">
        <v>6</v>
      </c>
      <c r="X1601">
        <v>14</v>
      </c>
      <c r="Y1601">
        <v>364</v>
      </c>
      <c r="Z1601">
        <v>0.02</v>
      </c>
      <c r="AA1601">
        <v>1</v>
      </c>
      <c r="AB1601">
        <v>20</v>
      </c>
    </row>
    <row r="1602" spans="1:28" x14ac:dyDescent="0.2">
      <c r="A1602">
        <v>2021</v>
      </c>
      <c r="B1602">
        <v>4</v>
      </c>
      <c r="C1602" s="260">
        <v>44313</v>
      </c>
      <c r="E1602">
        <v>655</v>
      </c>
      <c r="F1602" t="s">
        <v>261</v>
      </c>
      <c r="G1602" t="s">
        <v>262</v>
      </c>
      <c r="H1602">
        <v>137.63999999999999</v>
      </c>
      <c r="I1602">
        <v>158.36000000000001</v>
      </c>
      <c r="J1602">
        <v>143.80000000000001</v>
      </c>
      <c r="K1602">
        <v>60</v>
      </c>
      <c r="L1602">
        <v>180</v>
      </c>
      <c r="M1602">
        <v>62</v>
      </c>
      <c r="N1602">
        <v>175</v>
      </c>
      <c r="O1602">
        <v>11</v>
      </c>
      <c r="P1602">
        <v>2</v>
      </c>
      <c r="Q1602">
        <v>5</v>
      </c>
      <c r="X1602">
        <v>18</v>
      </c>
      <c r="Y1602">
        <v>848</v>
      </c>
      <c r="Z1602">
        <v>0.02</v>
      </c>
      <c r="AA1602">
        <v>1</v>
      </c>
      <c r="AB1602">
        <v>20</v>
      </c>
    </row>
    <row r="1603" spans="1:28" x14ac:dyDescent="0.2">
      <c r="A1603">
        <v>2021</v>
      </c>
      <c r="B1603">
        <v>4</v>
      </c>
      <c r="C1603" s="260">
        <v>44294</v>
      </c>
      <c r="E1603">
        <v>625</v>
      </c>
      <c r="F1603" t="s">
        <v>230</v>
      </c>
      <c r="G1603" t="s">
        <v>231</v>
      </c>
      <c r="H1603">
        <v>129.01</v>
      </c>
      <c r="I1603">
        <v>150.99</v>
      </c>
      <c r="J1603">
        <v>142.6</v>
      </c>
      <c r="K1603">
        <v>18</v>
      </c>
      <c r="L1603">
        <v>200</v>
      </c>
      <c r="M1603">
        <v>26</v>
      </c>
      <c r="N1603">
        <v>138</v>
      </c>
      <c r="O1603">
        <v>5</v>
      </c>
      <c r="P1603">
        <v>1</v>
      </c>
      <c r="Q1603">
        <v>5</v>
      </c>
      <c r="X1603">
        <v>11</v>
      </c>
      <c r="Y1603">
        <v>371</v>
      </c>
      <c r="Z1603">
        <v>1.4999999999999999E-2</v>
      </c>
      <c r="AA1603">
        <v>1</v>
      </c>
      <c r="AB1603">
        <v>25</v>
      </c>
    </row>
    <row r="1604" spans="1:28" x14ac:dyDescent="0.2">
      <c r="A1604">
        <v>2021</v>
      </c>
      <c r="B1604">
        <v>4</v>
      </c>
      <c r="C1604" s="260">
        <v>44297</v>
      </c>
      <c r="E1604">
        <v>625</v>
      </c>
      <c r="F1604" t="s">
        <v>230</v>
      </c>
      <c r="G1604" t="s">
        <v>231</v>
      </c>
      <c r="H1604">
        <v>129.01</v>
      </c>
      <c r="I1604">
        <v>150.99</v>
      </c>
      <c r="J1604">
        <v>148.30000000000001</v>
      </c>
      <c r="K1604">
        <v>18</v>
      </c>
      <c r="L1604">
        <v>200</v>
      </c>
      <c r="M1604">
        <v>26</v>
      </c>
      <c r="N1604">
        <v>141</v>
      </c>
      <c r="O1604">
        <v>5</v>
      </c>
      <c r="P1604">
        <v>1</v>
      </c>
      <c r="Q1604">
        <v>3</v>
      </c>
      <c r="S1604">
        <v>1</v>
      </c>
      <c r="X1604">
        <v>10</v>
      </c>
      <c r="Y1604">
        <v>355</v>
      </c>
      <c r="Z1604">
        <v>1.4999999999999999E-2</v>
      </c>
      <c r="AA1604">
        <v>1</v>
      </c>
      <c r="AB1604">
        <v>25</v>
      </c>
    </row>
    <row r="1605" spans="1:28" x14ac:dyDescent="0.2">
      <c r="A1605">
        <v>2021</v>
      </c>
      <c r="B1605">
        <v>4</v>
      </c>
      <c r="C1605" s="260">
        <v>44298</v>
      </c>
      <c r="E1605">
        <v>625</v>
      </c>
      <c r="F1605" t="s">
        <v>230</v>
      </c>
      <c r="G1605" t="s">
        <v>231</v>
      </c>
      <c r="H1605">
        <v>129.01</v>
      </c>
      <c r="I1605">
        <v>150.99</v>
      </c>
      <c r="J1605">
        <v>145.19999999999999</v>
      </c>
      <c r="K1605">
        <v>18</v>
      </c>
      <c r="L1605">
        <v>200</v>
      </c>
      <c r="M1605">
        <v>26</v>
      </c>
      <c r="N1605">
        <v>141</v>
      </c>
      <c r="O1605">
        <v>11</v>
      </c>
      <c r="P1605">
        <v>1</v>
      </c>
      <c r="Q1605">
        <v>3</v>
      </c>
      <c r="X1605">
        <v>15</v>
      </c>
      <c r="Y1605">
        <v>495</v>
      </c>
      <c r="Z1605">
        <v>1.4999999999999999E-2</v>
      </c>
      <c r="AA1605">
        <v>1</v>
      </c>
      <c r="AB1605">
        <v>25</v>
      </c>
    </row>
    <row r="1606" spans="1:28" x14ac:dyDescent="0.2">
      <c r="A1606">
        <v>2021</v>
      </c>
      <c r="B1606">
        <v>4</v>
      </c>
      <c r="C1606" s="260">
        <v>44299</v>
      </c>
      <c r="E1606">
        <v>625</v>
      </c>
      <c r="F1606" t="s">
        <v>230</v>
      </c>
      <c r="G1606" t="s">
        <v>231</v>
      </c>
      <c r="H1606">
        <v>129.01</v>
      </c>
      <c r="I1606">
        <v>150.99</v>
      </c>
      <c r="J1606">
        <v>141.30000000000001</v>
      </c>
      <c r="K1606">
        <v>18</v>
      </c>
      <c r="L1606">
        <v>200</v>
      </c>
      <c r="M1606">
        <v>26</v>
      </c>
      <c r="N1606">
        <v>140</v>
      </c>
      <c r="O1606">
        <v>4</v>
      </c>
      <c r="P1606">
        <v>1</v>
      </c>
      <c r="Q1606">
        <v>4</v>
      </c>
      <c r="X1606">
        <v>9</v>
      </c>
      <c r="Y1606">
        <v>339</v>
      </c>
      <c r="Z1606">
        <v>1.4999999999999999E-2</v>
      </c>
      <c r="AA1606">
        <v>1</v>
      </c>
      <c r="AB1606">
        <v>25</v>
      </c>
    </row>
    <row r="1607" spans="1:28" x14ac:dyDescent="0.2">
      <c r="A1607">
        <v>2021</v>
      </c>
      <c r="B1607">
        <v>4</v>
      </c>
      <c r="C1607" s="260">
        <v>44300</v>
      </c>
      <c r="E1607">
        <v>625</v>
      </c>
      <c r="F1607" t="s">
        <v>230</v>
      </c>
      <c r="G1607" t="s">
        <v>231</v>
      </c>
      <c r="H1607">
        <v>129.01</v>
      </c>
      <c r="I1607">
        <v>150.99</v>
      </c>
      <c r="J1607">
        <v>141</v>
      </c>
      <c r="K1607">
        <v>18</v>
      </c>
      <c r="L1607">
        <v>200</v>
      </c>
      <c r="M1607">
        <v>26</v>
      </c>
      <c r="N1607">
        <v>140</v>
      </c>
      <c r="O1607">
        <v>2</v>
      </c>
      <c r="P1607">
        <v>1</v>
      </c>
      <c r="X1607">
        <v>3</v>
      </c>
      <c r="Y1607">
        <v>78</v>
      </c>
      <c r="Z1607">
        <v>1.4999999999999999E-2</v>
      </c>
      <c r="AA1607">
        <v>1</v>
      </c>
      <c r="AB1607">
        <v>25</v>
      </c>
    </row>
    <row r="1608" spans="1:28" x14ac:dyDescent="0.2">
      <c r="A1608">
        <v>2021</v>
      </c>
      <c r="B1608">
        <v>4</v>
      </c>
      <c r="C1608" s="260">
        <v>44291</v>
      </c>
      <c r="E1608">
        <v>629</v>
      </c>
      <c r="F1608" t="s">
        <v>354</v>
      </c>
      <c r="G1608" t="s">
        <v>355</v>
      </c>
      <c r="H1608">
        <v>203.983</v>
      </c>
      <c r="I1608">
        <v>238.017</v>
      </c>
      <c r="J1608">
        <v>237</v>
      </c>
      <c r="K1608">
        <v>18</v>
      </c>
      <c r="L1608">
        <v>200</v>
      </c>
      <c r="M1608">
        <v>27</v>
      </c>
      <c r="N1608">
        <v>134</v>
      </c>
      <c r="O1608">
        <v>3</v>
      </c>
      <c r="Q1608">
        <v>1</v>
      </c>
      <c r="X1608">
        <v>4</v>
      </c>
      <c r="Y1608">
        <v>49</v>
      </c>
      <c r="Z1608">
        <v>1.4999999999999999E-2</v>
      </c>
      <c r="AA1608">
        <v>1</v>
      </c>
      <c r="AB1608">
        <v>25</v>
      </c>
    </row>
    <row r="1609" spans="1:28" x14ac:dyDescent="0.2">
      <c r="A1609">
        <v>2021</v>
      </c>
      <c r="B1609">
        <v>4</v>
      </c>
      <c r="C1609" s="260">
        <v>44292</v>
      </c>
      <c r="E1609">
        <v>629</v>
      </c>
      <c r="F1609" t="s">
        <v>354</v>
      </c>
      <c r="G1609" t="s">
        <v>355</v>
      </c>
      <c r="H1609">
        <v>203.983</v>
      </c>
      <c r="I1609">
        <v>238.017</v>
      </c>
      <c r="J1609">
        <v>220.9</v>
      </c>
      <c r="K1609">
        <v>18</v>
      </c>
      <c r="L1609">
        <v>200</v>
      </c>
      <c r="M1609">
        <v>25</v>
      </c>
      <c r="N1609">
        <v>147</v>
      </c>
      <c r="O1609">
        <v>4</v>
      </c>
      <c r="P1609">
        <v>1</v>
      </c>
      <c r="Q1609">
        <v>3</v>
      </c>
      <c r="X1609">
        <v>8</v>
      </c>
      <c r="Y1609">
        <v>458</v>
      </c>
      <c r="Z1609">
        <v>1.4999999999999999E-2</v>
      </c>
      <c r="AA1609">
        <v>1</v>
      </c>
      <c r="AB1609">
        <v>25</v>
      </c>
    </row>
    <row r="1610" spans="1:28" x14ac:dyDescent="0.2">
      <c r="A1610">
        <v>2021</v>
      </c>
      <c r="B1610">
        <v>4</v>
      </c>
      <c r="C1610" s="260">
        <v>44293</v>
      </c>
      <c r="E1610">
        <v>629</v>
      </c>
      <c r="F1610" t="s">
        <v>354</v>
      </c>
      <c r="G1610" t="s">
        <v>355</v>
      </c>
      <c r="H1610">
        <v>203.983</v>
      </c>
      <c r="I1610">
        <v>238.017</v>
      </c>
      <c r="J1610">
        <v>230.8</v>
      </c>
      <c r="K1610">
        <v>18</v>
      </c>
      <c r="L1610">
        <v>200</v>
      </c>
      <c r="M1610">
        <v>24</v>
      </c>
      <c r="N1610">
        <v>152</v>
      </c>
      <c r="O1610">
        <v>2</v>
      </c>
      <c r="P1610">
        <v>4</v>
      </c>
      <c r="Q1610">
        <v>1</v>
      </c>
      <c r="X1610">
        <v>7</v>
      </c>
      <c r="Y1610">
        <v>502</v>
      </c>
      <c r="Z1610">
        <v>1.4999999999999999E-2</v>
      </c>
      <c r="AA1610">
        <v>1</v>
      </c>
      <c r="AB1610">
        <v>25</v>
      </c>
    </row>
    <row r="1611" spans="1:28" x14ac:dyDescent="0.2">
      <c r="A1611">
        <v>2021</v>
      </c>
      <c r="B1611">
        <v>4</v>
      </c>
      <c r="C1611" s="260">
        <v>44294</v>
      </c>
      <c r="E1611">
        <v>629</v>
      </c>
      <c r="F1611" t="s">
        <v>354</v>
      </c>
      <c r="G1611" t="s">
        <v>355</v>
      </c>
      <c r="H1611">
        <v>203.983</v>
      </c>
      <c r="I1611">
        <v>238.017</v>
      </c>
      <c r="J1611">
        <v>222</v>
      </c>
      <c r="K1611">
        <v>18</v>
      </c>
      <c r="L1611">
        <v>200</v>
      </c>
      <c r="M1611">
        <v>24</v>
      </c>
      <c r="N1611">
        <v>153</v>
      </c>
      <c r="O1611">
        <v>2</v>
      </c>
      <c r="P1611">
        <v>1</v>
      </c>
      <c r="X1611">
        <v>3</v>
      </c>
      <c r="Y1611">
        <v>123</v>
      </c>
      <c r="Z1611">
        <v>1.4999999999999999E-2</v>
      </c>
      <c r="AA1611">
        <v>1</v>
      </c>
      <c r="AB1611">
        <v>25</v>
      </c>
    </row>
    <row r="1612" spans="1:28" x14ac:dyDescent="0.2">
      <c r="A1612">
        <v>2021</v>
      </c>
      <c r="B1612">
        <v>4</v>
      </c>
      <c r="C1612" s="260">
        <v>44294</v>
      </c>
      <c r="E1612">
        <v>621</v>
      </c>
      <c r="F1612" t="s">
        <v>296</v>
      </c>
      <c r="G1612" t="s">
        <v>297</v>
      </c>
      <c r="H1612">
        <v>175.98849999999999</v>
      </c>
      <c r="I1612">
        <v>207.01150000000001</v>
      </c>
      <c r="J1612">
        <v>205</v>
      </c>
      <c r="K1612">
        <v>18</v>
      </c>
      <c r="L1612">
        <v>200</v>
      </c>
      <c r="M1612">
        <v>25</v>
      </c>
      <c r="N1612">
        <v>147</v>
      </c>
      <c r="O1612">
        <v>3</v>
      </c>
      <c r="Q1612">
        <v>2</v>
      </c>
      <c r="X1612">
        <v>5</v>
      </c>
      <c r="Y1612">
        <v>245</v>
      </c>
      <c r="Z1612">
        <v>1.4999999999999999E-2</v>
      </c>
      <c r="AA1612">
        <v>1</v>
      </c>
      <c r="AB1612">
        <v>25</v>
      </c>
    </row>
    <row r="1613" spans="1:28" x14ac:dyDescent="0.2">
      <c r="A1613">
        <v>2021</v>
      </c>
      <c r="B1613">
        <v>4</v>
      </c>
      <c r="C1613" s="260">
        <v>44297</v>
      </c>
      <c r="E1613">
        <v>621</v>
      </c>
      <c r="F1613" t="s">
        <v>296</v>
      </c>
      <c r="G1613" t="s">
        <v>297</v>
      </c>
      <c r="H1613">
        <v>175.98849999999999</v>
      </c>
      <c r="I1613">
        <v>207.01150000000001</v>
      </c>
      <c r="J1613">
        <v>195.1</v>
      </c>
      <c r="K1613">
        <v>18</v>
      </c>
      <c r="L1613">
        <v>200</v>
      </c>
      <c r="M1613">
        <v>28</v>
      </c>
      <c r="N1613">
        <v>128</v>
      </c>
      <c r="O1613">
        <v>5</v>
      </c>
      <c r="P1613">
        <v>2</v>
      </c>
      <c r="Q1613">
        <v>2</v>
      </c>
      <c r="X1613">
        <v>9</v>
      </c>
      <c r="Y1613">
        <v>549</v>
      </c>
      <c r="Z1613">
        <v>1.4999999999999999E-2</v>
      </c>
      <c r="AA1613">
        <v>1</v>
      </c>
      <c r="AB1613">
        <v>25</v>
      </c>
    </row>
    <row r="1614" spans="1:28" x14ac:dyDescent="0.2">
      <c r="A1614">
        <v>2021</v>
      </c>
      <c r="B1614">
        <v>4</v>
      </c>
      <c r="C1614" s="260">
        <v>44298</v>
      </c>
      <c r="E1614">
        <v>621</v>
      </c>
      <c r="F1614" t="s">
        <v>296</v>
      </c>
      <c r="G1614" t="s">
        <v>297</v>
      </c>
      <c r="H1614">
        <v>175.98849999999999</v>
      </c>
      <c r="I1614">
        <v>207.01150000000001</v>
      </c>
      <c r="K1614">
        <v>18</v>
      </c>
      <c r="L1614">
        <v>200</v>
      </c>
      <c r="Y1614">
        <v>90</v>
      </c>
      <c r="Z1614">
        <v>1.4999999999999999E-2</v>
      </c>
      <c r="AA1614">
        <v>1</v>
      </c>
      <c r="AB1614">
        <v>25</v>
      </c>
    </row>
    <row r="1615" spans="1:28" x14ac:dyDescent="0.2">
      <c r="A1615">
        <v>2021</v>
      </c>
      <c r="B1615">
        <v>4</v>
      </c>
      <c r="C1615" s="260">
        <v>44293</v>
      </c>
      <c r="E1615">
        <v>439</v>
      </c>
      <c r="F1615" t="s">
        <v>179</v>
      </c>
      <c r="G1615" t="s">
        <v>180</v>
      </c>
      <c r="H1615">
        <v>308.7</v>
      </c>
      <c r="I1615">
        <v>377.3</v>
      </c>
      <c r="J1615">
        <v>368</v>
      </c>
      <c r="K1615">
        <v>45</v>
      </c>
      <c r="L1615">
        <v>320</v>
      </c>
      <c r="M1615">
        <v>51</v>
      </c>
      <c r="N1615">
        <v>280</v>
      </c>
      <c r="Q1615">
        <v>8</v>
      </c>
      <c r="X1615">
        <v>8</v>
      </c>
      <c r="Y1615">
        <v>178</v>
      </c>
      <c r="Z1615">
        <v>1.4999999999999999E-2</v>
      </c>
      <c r="AA1615">
        <v>1</v>
      </c>
      <c r="AB1615">
        <v>29</v>
      </c>
    </row>
    <row r="1616" spans="1:28" x14ac:dyDescent="0.2">
      <c r="A1616">
        <v>2021</v>
      </c>
      <c r="B1616">
        <v>4</v>
      </c>
      <c r="C1616" s="260">
        <v>44294</v>
      </c>
      <c r="E1616">
        <v>439</v>
      </c>
      <c r="F1616" t="s">
        <v>179</v>
      </c>
      <c r="G1616" t="s">
        <v>180</v>
      </c>
      <c r="H1616">
        <v>308.7</v>
      </c>
      <c r="I1616">
        <v>377.3</v>
      </c>
      <c r="J1616">
        <v>383.6</v>
      </c>
      <c r="K1616">
        <v>45</v>
      </c>
      <c r="L1616">
        <v>320</v>
      </c>
      <c r="M1616">
        <v>55</v>
      </c>
      <c r="N1616">
        <v>262</v>
      </c>
      <c r="O1616">
        <v>10</v>
      </c>
      <c r="P1616">
        <v>2</v>
      </c>
      <c r="Q1616">
        <v>4</v>
      </c>
      <c r="X1616">
        <v>16</v>
      </c>
      <c r="Y1616">
        <v>986</v>
      </c>
      <c r="Z1616">
        <v>1.4999999999999999E-2</v>
      </c>
      <c r="AA1616">
        <v>1</v>
      </c>
      <c r="AB1616">
        <v>29</v>
      </c>
    </row>
    <row r="1617" spans="1:28" x14ac:dyDescent="0.2">
      <c r="A1617">
        <v>2021</v>
      </c>
      <c r="B1617">
        <v>4</v>
      </c>
      <c r="C1617" s="260">
        <v>44297</v>
      </c>
      <c r="E1617">
        <v>439</v>
      </c>
      <c r="F1617" t="s">
        <v>179</v>
      </c>
      <c r="G1617" t="s">
        <v>180</v>
      </c>
      <c r="H1617">
        <v>308.7</v>
      </c>
      <c r="I1617">
        <v>377.3</v>
      </c>
      <c r="J1617">
        <v>335.3</v>
      </c>
      <c r="K1617">
        <v>45</v>
      </c>
      <c r="L1617">
        <v>320</v>
      </c>
      <c r="M1617">
        <v>72</v>
      </c>
      <c r="N1617">
        <v>201</v>
      </c>
      <c r="O1617">
        <v>4</v>
      </c>
      <c r="P1617">
        <v>2</v>
      </c>
      <c r="Q1617">
        <v>7</v>
      </c>
      <c r="X1617">
        <v>13</v>
      </c>
      <c r="Y1617">
        <v>603</v>
      </c>
      <c r="Z1617">
        <v>1.4999999999999999E-2</v>
      </c>
      <c r="AA1617">
        <v>1</v>
      </c>
      <c r="AB1617">
        <v>29</v>
      </c>
    </row>
    <row r="1618" spans="1:28" x14ac:dyDescent="0.2">
      <c r="A1618">
        <v>2021</v>
      </c>
      <c r="B1618">
        <v>4</v>
      </c>
      <c r="C1618" s="260">
        <v>44294</v>
      </c>
      <c r="E1618">
        <v>626</v>
      </c>
      <c r="F1618" t="s">
        <v>232</v>
      </c>
      <c r="G1618" t="s">
        <v>233</v>
      </c>
      <c r="H1618">
        <v>254.05799999999999</v>
      </c>
      <c r="I1618">
        <v>297.94200000000001</v>
      </c>
      <c r="J1618">
        <v>138.9</v>
      </c>
      <c r="K1618">
        <v>18</v>
      </c>
      <c r="L1618">
        <v>200</v>
      </c>
      <c r="M1618">
        <v>26</v>
      </c>
      <c r="N1618">
        <v>138</v>
      </c>
      <c r="O1618">
        <v>2</v>
      </c>
      <c r="P1618">
        <v>0</v>
      </c>
      <c r="Q1618">
        <v>1</v>
      </c>
      <c r="X1618">
        <v>3</v>
      </c>
      <c r="Y1618">
        <v>363</v>
      </c>
      <c r="Z1618">
        <v>1.4999999999999999E-2</v>
      </c>
      <c r="AA1618">
        <v>1</v>
      </c>
      <c r="AB1618">
        <v>25</v>
      </c>
    </row>
    <row r="1619" spans="1:28" x14ac:dyDescent="0.2">
      <c r="A1619">
        <v>2021</v>
      </c>
      <c r="B1619">
        <v>4</v>
      </c>
      <c r="C1619" s="260">
        <v>44297</v>
      </c>
      <c r="E1619">
        <v>626</v>
      </c>
      <c r="F1619" t="s">
        <v>232</v>
      </c>
      <c r="G1619" t="s">
        <v>233</v>
      </c>
      <c r="H1619">
        <v>254.05799999999999</v>
      </c>
      <c r="I1619">
        <v>297.94200000000001</v>
      </c>
      <c r="J1619">
        <v>145.69999999999999</v>
      </c>
      <c r="K1619">
        <v>18</v>
      </c>
      <c r="L1619">
        <v>200</v>
      </c>
      <c r="M1619">
        <v>26</v>
      </c>
      <c r="N1619">
        <v>141</v>
      </c>
      <c r="O1619">
        <v>7</v>
      </c>
      <c r="P1619">
        <v>2</v>
      </c>
      <c r="Q1619">
        <v>5</v>
      </c>
      <c r="X1619">
        <v>14</v>
      </c>
      <c r="Y1619">
        <v>359</v>
      </c>
      <c r="Z1619">
        <v>1.4999999999999999E-2</v>
      </c>
      <c r="AA1619">
        <v>1</v>
      </c>
      <c r="AB1619">
        <v>25</v>
      </c>
    </row>
    <row r="1620" spans="1:28" x14ac:dyDescent="0.2">
      <c r="A1620">
        <v>2021</v>
      </c>
      <c r="B1620">
        <v>4</v>
      </c>
      <c r="C1620" s="260">
        <v>44298</v>
      </c>
      <c r="E1620">
        <v>626</v>
      </c>
      <c r="F1620" t="s">
        <v>232</v>
      </c>
      <c r="G1620" t="s">
        <v>233</v>
      </c>
      <c r="H1620">
        <v>254.05799999999999</v>
      </c>
      <c r="I1620">
        <v>297.94200000000001</v>
      </c>
      <c r="J1620">
        <v>309.39999999999998</v>
      </c>
      <c r="K1620">
        <v>18</v>
      </c>
      <c r="L1620">
        <v>200</v>
      </c>
      <c r="M1620">
        <v>26</v>
      </c>
      <c r="N1620">
        <v>141</v>
      </c>
      <c r="O1620">
        <v>10</v>
      </c>
      <c r="P1620">
        <v>4</v>
      </c>
      <c r="Q1620">
        <v>8</v>
      </c>
      <c r="X1620">
        <v>22</v>
      </c>
      <c r="Y1620">
        <v>502</v>
      </c>
      <c r="Z1620">
        <v>1.4999999999999999E-2</v>
      </c>
      <c r="AA1620">
        <v>1</v>
      </c>
      <c r="AB1620">
        <v>25</v>
      </c>
    </row>
    <row r="1621" spans="1:28" x14ac:dyDescent="0.2">
      <c r="A1621">
        <v>2021</v>
      </c>
      <c r="B1621">
        <v>4</v>
      </c>
      <c r="C1621" s="260">
        <v>44299</v>
      </c>
      <c r="E1621">
        <v>626</v>
      </c>
      <c r="F1621" t="s">
        <v>232</v>
      </c>
      <c r="G1621" t="s">
        <v>233</v>
      </c>
      <c r="H1621">
        <v>254.05799999999999</v>
      </c>
      <c r="I1621">
        <v>297.94200000000001</v>
      </c>
      <c r="J1621">
        <v>296</v>
      </c>
      <c r="K1621">
        <v>18</v>
      </c>
      <c r="L1621">
        <v>200</v>
      </c>
      <c r="M1621">
        <v>26</v>
      </c>
      <c r="N1621">
        <v>140</v>
      </c>
      <c r="O1621">
        <v>7</v>
      </c>
      <c r="P1621">
        <v>2</v>
      </c>
      <c r="Q1621">
        <v>4</v>
      </c>
      <c r="X1621">
        <v>13</v>
      </c>
      <c r="Y1621">
        <v>343</v>
      </c>
      <c r="Z1621">
        <v>1.4999999999999999E-2</v>
      </c>
      <c r="AA1621">
        <v>1</v>
      </c>
      <c r="AB1621">
        <v>25</v>
      </c>
    </row>
    <row r="1622" spans="1:28" x14ac:dyDescent="0.2">
      <c r="A1622">
        <v>2021</v>
      </c>
      <c r="B1622">
        <v>4</v>
      </c>
      <c r="C1622" s="260">
        <v>44300</v>
      </c>
      <c r="E1622">
        <v>626</v>
      </c>
      <c r="F1622" t="s">
        <v>232</v>
      </c>
      <c r="G1622" t="s">
        <v>233</v>
      </c>
      <c r="H1622">
        <v>254.05799999999999</v>
      </c>
      <c r="I1622">
        <v>297.94200000000001</v>
      </c>
      <c r="J1622">
        <v>318</v>
      </c>
      <c r="K1622">
        <v>18</v>
      </c>
      <c r="L1622">
        <v>200</v>
      </c>
      <c r="M1622">
        <v>26</v>
      </c>
      <c r="N1622">
        <v>140</v>
      </c>
      <c r="O1622">
        <v>2</v>
      </c>
      <c r="P1622">
        <v>2</v>
      </c>
      <c r="X1622">
        <v>4</v>
      </c>
      <c r="Y1622">
        <v>79</v>
      </c>
      <c r="Z1622">
        <v>1.4999999999999999E-2</v>
      </c>
      <c r="AA1622">
        <v>1</v>
      </c>
      <c r="AB1622">
        <v>25</v>
      </c>
    </row>
    <row r="1623" spans="1:28" x14ac:dyDescent="0.2">
      <c r="A1623">
        <v>2021</v>
      </c>
      <c r="B1623">
        <v>4</v>
      </c>
      <c r="C1623" s="260">
        <v>44291</v>
      </c>
      <c r="E1623">
        <v>630</v>
      </c>
      <c r="F1623" t="s">
        <v>356</v>
      </c>
      <c r="G1623" t="s">
        <v>357</v>
      </c>
      <c r="H1623">
        <v>197.84299999999999</v>
      </c>
      <c r="I1623">
        <v>230.15700000000001</v>
      </c>
      <c r="J1623">
        <v>231</v>
      </c>
      <c r="K1623">
        <v>18</v>
      </c>
      <c r="L1623">
        <v>200</v>
      </c>
      <c r="M1623">
        <v>27</v>
      </c>
      <c r="N1623">
        <v>134</v>
      </c>
      <c r="O1623">
        <v>2</v>
      </c>
      <c r="Q1623">
        <v>2</v>
      </c>
      <c r="X1623">
        <v>4</v>
      </c>
      <c r="Y1623">
        <v>49</v>
      </c>
      <c r="Z1623">
        <v>1.4999999999999999E-2</v>
      </c>
      <c r="AA1623">
        <v>1</v>
      </c>
      <c r="AB1623">
        <v>25</v>
      </c>
    </row>
    <row r="1624" spans="1:28" x14ac:dyDescent="0.2">
      <c r="A1624">
        <v>2021</v>
      </c>
      <c r="B1624">
        <v>4</v>
      </c>
      <c r="C1624" s="260">
        <v>44292</v>
      </c>
      <c r="E1624">
        <v>630</v>
      </c>
      <c r="F1624" t="s">
        <v>356</v>
      </c>
      <c r="G1624" t="s">
        <v>357</v>
      </c>
      <c r="H1624">
        <v>197.84299999999999</v>
      </c>
      <c r="I1624">
        <v>230.15700000000001</v>
      </c>
      <c r="J1624">
        <v>219.2</v>
      </c>
      <c r="K1624">
        <v>18</v>
      </c>
      <c r="L1624">
        <v>200</v>
      </c>
      <c r="M1624">
        <v>25</v>
      </c>
      <c r="N1624">
        <v>147</v>
      </c>
      <c r="O1624">
        <v>6</v>
      </c>
      <c r="P1624">
        <v>4</v>
      </c>
      <c r="Q1624">
        <v>6</v>
      </c>
      <c r="X1624">
        <v>16</v>
      </c>
      <c r="Y1624">
        <v>466</v>
      </c>
      <c r="Z1624">
        <v>1.4999999999999999E-2</v>
      </c>
      <c r="AA1624">
        <v>1</v>
      </c>
      <c r="AB1624">
        <v>25</v>
      </c>
    </row>
    <row r="1625" spans="1:28" x14ac:dyDescent="0.2">
      <c r="A1625">
        <v>2021</v>
      </c>
      <c r="B1625">
        <v>4</v>
      </c>
      <c r="C1625" s="260">
        <v>44293</v>
      </c>
      <c r="E1625">
        <v>630</v>
      </c>
      <c r="F1625" t="s">
        <v>356</v>
      </c>
      <c r="G1625" t="s">
        <v>357</v>
      </c>
      <c r="H1625">
        <v>197.84299999999999</v>
      </c>
      <c r="I1625">
        <v>230.15700000000001</v>
      </c>
      <c r="J1625">
        <v>218.9</v>
      </c>
      <c r="K1625">
        <v>18</v>
      </c>
      <c r="L1625">
        <v>200</v>
      </c>
      <c r="M1625">
        <v>24</v>
      </c>
      <c r="N1625">
        <v>152</v>
      </c>
      <c r="O1625">
        <v>4</v>
      </c>
      <c r="P1625">
        <v>2</v>
      </c>
      <c r="Q1625">
        <v>5</v>
      </c>
      <c r="X1625">
        <v>11</v>
      </c>
      <c r="Y1625">
        <v>506</v>
      </c>
      <c r="Z1625">
        <v>1.4999999999999999E-2</v>
      </c>
      <c r="AA1625">
        <v>1</v>
      </c>
      <c r="AB1625">
        <v>25</v>
      </c>
    </row>
    <row r="1626" spans="1:28" x14ac:dyDescent="0.2">
      <c r="A1626">
        <v>2021</v>
      </c>
      <c r="B1626">
        <v>4</v>
      </c>
      <c r="C1626" s="260">
        <v>44294</v>
      </c>
      <c r="E1626">
        <v>630</v>
      </c>
      <c r="F1626" t="s">
        <v>356</v>
      </c>
      <c r="G1626" t="s">
        <v>357</v>
      </c>
      <c r="H1626">
        <v>197.84299999999999</v>
      </c>
      <c r="I1626">
        <v>230.15700000000001</v>
      </c>
      <c r="J1626">
        <v>146</v>
      </c>
      <c r="K1626">
        <v>18</v>
      </c>
      <c r="L1626">
        <v>200</v>
      </c>
      <c r="M1626">
        <v>24</v>
      </c>
      <c r="N1626">
        <v>153</v>
      </c>
      <c r="O1626">
        <v>1</v>
      </c>
      <c r="P1626">
        <v>3</v>
      </c>
      <c r="Q1626">
        <v>4</v>
      </c>
      <c r="X1626">
        <v>8</v>
      </c>
      <c r="Y1626">
        <v>128</v>
      </c>
      <c r="Z1626">
        <v>1.4999999999999999E-2</v>
      </c>
      <c r="AA1626">
        <v>1</v>
      </c>
      <c r="AB1626">
        <v>25</v>
      </c>
    </row>
    <row r="1627" spans="1:28" x14ac:dyDescent="0.2">
      <c r="A1627">
        <v>2021</v>
      </c>
      <c r="B1627">
        <v>4</v>
      </c>
      <c r="C1627" s="260">
        <v>44294</v>
      </c>
      <c r="E1627">
        <v>622</v>
      </c>
      <c r="F1627" t="s">
        <v>298</v>
      </c>
      <c r="G1627" t="s">
        <v>299</v>
      </c>
      <c r="H1627">
        <v>172.41399999999999</v>
      </c>
      <c r="I1627">
        <v>201.58600000000001</v>
      </c>
      <c r="J1627">
        <v>199.6</v>
      </c>
      <c r="K1627">
        <v>18</v>
      </c>
      <c r="L1627">
        <v>200</v>
      </c>
      <c r="M1627">
        <v>25</v>
      </c>
      <c r="N1627">
        <v>147</v>
      </c>
      <c r="O1627">
        <v>2</v>
      </c>
      <c r="Q1627">
        <v>3</v>
      </c>
      <c r="X1627">
        <v>5</v>
      </c>
      <c r="Y1627">
        <v>245</v>
      </c>
      <c r="Z1627">
        <v>1.4999999999999999E-2</v>
      </c>
      <c r="AA1627">
        <v>1</v>
      </c>
      <c r="AB1627">
        <v>25</v>
      </c>
    </row>
    <row r="1628" spans="1:28" x14ac:dyDescent="0.2">
      <c r="A1628">
        <v>2021</v>
      </c>
      <c r="B1628">
        <v>4</v>
      </c>
      <c r="C1628" s="260">
        <v>44297</v>
      </c>
      <c r="E1628">
        <v>622</v>
      </c>
      <c r="F1628" t="s">
        <v>298</v>
      </c>
      <c r="G1628" t="s">
        <v>299</v>
      </c>
      <c r="H1628">
        <v>172.41399999999999</v>
      </c>
      <c r="I1628">
        <v>201.58600000000001</v>
      </c>
      <c r="J1628">
        <v>193.4</v>
      </c>
      <c r="K1628">
        <v>18</v>
      </c>
      <c r="L1628">
        <v>200</v>
      </c>
      <c r="M1628">
        <v>28</v>
      </c>
      <c r="N1628">
        <v>128</v>
      </c>
      <c r="O1628">
        <v>5</v>
      </c>
      <c r="P1628">
        <v>2</v>
      </c>
      <c r="Q1628">
        <v>4</v>
      </c>
      <c r="X1628">
        <v>11</v>
      </c>
      <c r="Y1628">
        <v>551</v>
      </c>
      <c r="Z1628">
        <v>1.4999999999999999E-2</v>
      </c>
      <c r="AA1628">
        <v>1</v>
      </c>
      <c r="AB1628">
        <v>25</v>
      </c>
    </row>
    <row r="1629" spans="1:28" x14ac:dyDescent="0.2">
      <c r="A1629">
        <v>2021</v>
      </c>
      <c r="B1629">
        <v>4</v>
      </c>
      <c r="C1629" s="260">
        <v>44298</v>
      </c>
      <c r="E1629">
        <v>622</v>
      </c>
      <c r="F1629" t="s">
        <v>298</v>
      </c>
      <c r="G1629" t="s">
        <v>299</v>
      </c>
      <c r="H1629">
        <v>172.41399999999999</v>
      </c>
      <c r="I1629">
        <v>201.58600000000001</v>
      </c>
      <c r="K1629">
        <v>18</v>
      </c>
      <c r="L1629">
        <v>200</v>
      </c>
      <c r="Y1629">
        <v>90</v>
      </c>
      <c r="Z1629">
        <v>1.4999999999999999E-2</v>
      </c>
      <c r="AA1629">
        <v>1</v>
      </c>
      <c r="AB1629">
        <v>25</v>
      </c>
    </row>
    <row r="1630" spans="1:28" x14ac:dyDescent="0.2">
      <c r="A1630">
        <v>2021</v>
      </c>
      <c r="B1630">
        <v>4</v>
      </c>
      <c r="C1630" s="260">
        <v>44291</v>
      </c>
      <c r="E1630">
        <v>299</v>
      </c>
      <c r="F1630" t="s">
        <v>193</v>
      </c>
      <c r="G1630" t="s">
        <v>194</v>
      </c>
      <c r="H1630">
        <v>106.95</v>
      </c>
      <c r="I1630">
        <v>123.05</v>
      </c>
      <c r="J1630">
        <v>107.3</v>
      </c>
      <c r="K1630">
        <v>70</v>
      </c>
      <c r="L1630">
        <v>154</v>
      </c>
      <c r="M1630">
        <v>93</v>
      </c>
      <c r="N1630">
        <v>116</v>
      </c>
      <c r="O1630">
        <v>6</v>
      </c>
      <c r="P1630">
        <v>1</v>
      </c>
      <c r="Q1630">
        <v>4</v>
      </c>
      <c r="X1630">
        <v>11</v>
      </c>
      <c r="Y1630">
        <v>1691</v>
      </c>
      <c r="Z1630">
        <v>0.02</v>
      </c>
      <c r="AA1630">
        <v>1</v>
      </c>
    </row>
    <row r="1631" spans="1:28" x14ac:dyDescent="0.2">
      <c r="A1631">
        <v>2021</v>
      </c>
      <c r="B1631">
        <v>4</v>
      </c>
      <c r="C1631" s="260">
        <v>44292</v>
      </c>
      <c r="E1631">
        <v>299</v>
      </c>
      <c r="F1631" t="s">
        <v>193</v>
      </c>
      <c r="G1631" t="s">
        <v>194</v>
      </c>
      <c r="H1631">
        <v>106.95</v>
      </c>
      <c r="I1631">
        <v>123.05</v>
      </c>
      <c r="J1631">
        <v>108.8</v>
      </c>
      <c r="K1631">
        <v>70</v>
      </c>
      <c r="L1631">
        <v>154</v>
      </c>
      <c r="M1631">
        <v>106</v>
      </c>
      <c r="N1631">
        <v>102</v>
      </c>
      <c r="O1631">
        <v>5</v>
      </c>
      <c r="P1631">
        <v>6</v>
      </c>
      <c r="Q1631">
        <v>5</v>
      </c>
      <c r="X1631">
        <v>15</v>
      </c>
      <c r="Y1631">
        <v>2007</v>
      </c>
      <c r="Z1631">
        <v>0.02</v>
      </c>
      <c r="AA1631">
        <v>1</v>
      </c>
    </row>
    <row r="1632" spans="1:28" x14ac:dyDescent="0.2">
      <c r="A1632">
        <v>2021</v>
      </c>
      <c r="B1632">
        <v>4</v>
      </c>
      <c r="C1632" s="260">
        <v>44293</v>
      </c>
      <c r="E1632">
        <v>299</v>
      </c>
      <c r="F1632" t="s">
        <v>193</v>
      </c>
      <c r="G1632" t="s">
        <v>194</v>
      </c>
      <c r="H1632">
        <v>106.95</v>
      </c>
      <c r="I1632">
        <v>123.05</v>
      </c>
      <c r="J1632">
        <v>109</v>
      </c>
      <c r="K1632">
        <v>70</v>
      </c>
      <c r="L1632">
        <v>154</v>
      </c>
      <c r="M1632">
        <v>106</v>
      </c>
      <c r="N1632">
        <v>102</v>
      </c>
      <c r="O1632">
        <v>7</v>
      </c>
      <c r="P1632">
        <v>2</v>
      </c>
      <c r="Q1632">
        <v>4</v>
      </c>
      <c r="R1632">
        <v>4</v>
      </c>
      <c r="X1632">
        <v>17</v>
      </c>
      <c r="Y1632">
        <v>2129</v>
      </c>
      <c r="Z1632">
        <v>0.02</v>
      </c>
      <c r="AA1632">
        <v>1</v>
      </c>
    </row>
    <row r="1633" spans="1:28" x14ac:dyDescent="0.2">
      <c r="A1633">
        <v>2021</v>
      </c>
      <c r="B1633">
        <v>4</v>
      </c>
      <c r="C1633" s="260">
        <v>44294</v>
      </c>
      <c r="E1633">
        <v>299</v>
      </c>
      <c r="F1633" t="s">
        <v>193</v>
      </c>
      <c r="G1633" t="s">
        <v>194</v>
      </c>
      <c r="H1633">
        <v>106.95</v>
      </c>
      <c r="I1633">
        <v>123.05</v>
      </c>
      <c r="J1633">
        <v>109.4</v>
      </c>
      <c r="K1633">
        <v>70</v>
      </c>
      <c r="L1633">
        <v>154</v>
      </c>
      <c r="M1633">
        <v>98</v>
      </c>
      <c r="N1633">
        <v>110</v>
      </c>
      <c r="O1633">
        <v>7</v>
      </c>
      <c r="P1633">
        <v>3</v>
      </c>
      <c r="Q1633">
        <v>5</v>
      </c>
      <c r="X1633">
        <v>15</v>
      </c>
      <c r="Y1633">
        <v>2127</v>
      </c>
      <c r="Z1633">
        <v>0.02</v>
      </c>
      <c r="AA1633">
        <v>1</v>
      </c>
    </row>
    <row r="1634" spans="1:28" x14ac:dyDescent="0.2">
      <c r="A1634">
        <v>2021</v>
      </c>
      <c r="B1634">
        <v>4</v>
      </c>
      <c r="C1634" s="260">
        <v>44297</v>
      </c>
      <c r="E1634">
        <v>299</v>
      </c>
      <c r="F1634" t="s">
        <v>193</v>
      </c>
      <c r="G1634" t="s">
        <v>194</v>
      </c>
      <c r="H1634">
        <v>106.95</v>
      </c>
      <c r="I1634">
        <v>123.05</v>
      </c>
      <c r="J1634">
        <v>110.4</v>
      </c>
      <c r="K1634">
        <v>70</v>
      </c>
      <c r="L1634">
        <v>154</v>
      </c>
      <c r="M1634">
        <v>96</v>
      </c>
      <c r="N1634">
        <v>112</v>
      </c>
      <c r="O1634">
        <v>5</v>
      </c>
      <c r="Q1634">
        <v>4</v>
      </c>
      <c r="X1634">
        <v>9</v>
      </c>
      <c r="Y1634">
        <v>921</v>
      </c>
      <c r="Z1634">
        <v>0.02</v>
      </c>
      <c r="AA1634">
        <v>1</v>
      </c>
    </row>
    <row r="1635" spans="1:28" x14ac:dyDescent="0.2">
      <c r="A1635">
        <v>2021</v>
      </c>
      <c r="B1635">
        <v>4</v>
      </c>
      <c r="C1635" s="260">
        <v>44298</v>
      </c>
      <c r="E1635">
        <v>299</v>
      </c>
      <c r="F1635" t="s">
        <v>193</v>
      </c>
      <c r="G1635" t="s">
        <v>194</v>
      </c>
      <c r="H1635">
        <v>106.95</v>
      </c>
      <c r="I1635">
        <v>123.05</v>
      </c>
      <c r="J1635">
        <v>108.9</v>
      </c>
      <c r="K1635">
        <v>70</v>
      </c>
      <c r="L1635">
        <v>154</v>
      </c>
      <c r="M1635">
        <v>116</v>
      </c>
      <c r="N1635">
        <v>93</v>
      </c>
      <c r="O1635">
        <v>9</v>
      </c>
      <c r="P1635">
        <v>3</v>
      </c>
      <c r="Q1635">
        <v>7</v>
      </c>
      <c r="X1635">
        <v>19</v>
      </c>
      <c r="Y1635">
        <v>1891</v>
      </c>
      <c r="Z1635">
        <v>0.02</v>
      </c>
      <c r="AA1635">
        <v>1</v>
      </c>
    </row>
    <row r="1636" spans="1:28" x14ac:dyDescent="0.2">
      <c r="A1636">
        <v>2021</v>
      </c>
      <c r="B1636">
        <v>4</v>
      </c>
      <c r="C1636" s="260">
        <v>44299</v>
      </c>
      <c r="E1636">
        <v>299</v>
      </c>
      <c r="F1636" t="s">
        <v>193</v>
      </c>
      <c r="G1636" t="s">
        <v>194</v>
      </c>
      <c r="H1636">
        <v>106.95</v>
      </c>
      <c r="I1636">
        <v>123.05</v>
      </c>
      <c r="J1636">
        <v>106.8</v>
      </c>
      <c r="K1636">
        <v>70</v>
      </c>
      <c r="L1636">
        <v>154</v>
      </c>
      <c r="M1636">
        <v>102</v>
      </c>
      <c r="N1636">
        <v>106</v>
      </c>
      <c r="O1636">
        <v>8</v>
      </c>
      <c r="P1636">
        <v>2</v>
      </c>
      <c r="Q1636">
        <v>7</v>
      </c>
      <c r="X1636">
        <v>17</v>
      </c>
      <c r="Y1636">
        <v>1361</v>
      </c>
      <c r="Z1636">
        <v>0.02</v>
      </c>
      <c r="AA1636">
        <v>1</v>
      </c>
    </row>
    <row r="1637" spans="1:28" x14ac:dyDescent="0.2">
      <c r="A1637">
        <v>2021</v>
      </c>
      <c r="B1637">
        <v>4</v>
      </c>
      <c r="C1637" s="260">
        <v>44300</v>
      </c>
      <c r="E1637">
        <v>299</v>
      </c>
      <c r="F1637" t="s">
        <v>193</v>
      </c>
      <c r="G1637" t="s">
        <v>194</v>
      </c>
      <c r="H1637">
        <v>106.95</v>
      </c>
      <c r="I1637">
        <v>123.05</v>
      </c>
      <c r="J1637">
        <v>102.7</v>
      </c>
      <c r="K1637">
        <v>70</v>
      </c>
      <c r="L1637">
        <v>154</v>
      </c>
      <c r="M1637">
        <v>91</v>
      </c>
      <c r="N1637">
        <v>119</v>
      </c>
      <c r="O1637">
        <v>4</v>
      </c>
      <c r="P1637">
        <v>1</v>
      </c>
      <c r="Q1637">
        <v>5</v>
      </c>
      <c r="X1637">
        <v>10</v>
      </c>
      <c r="Y1637">
        <v>538</v>
      </c>
      <c r="Z1637">
        <v>0.02</v>
      </c>
      <c r="AA1637">
        <v>1</v>
      </c>
    </row>
    <row r="1638" spans="1:28" x14ac:dyDescent="0.2">
      <c r="A1638">
        <v>2021</v>
      </c>
      <c r="B1638">
        <v>4</v>
      </c>
      <c r="C1638" s="260">
        <v>44301</v>
      </c>
      <c r="E1638">
        <v>299</v>
      </c>
      <c r="F1638" t="s">
        <v>193</v>
      </c>
      <c r="G1638" t="s">
        <v>194</v>
      </c>
      <c r="H1638">
        <v>106.95</v>
      </c>
      <c r="I1638">
        <v>123.05</v>
      </c>
      <c r="J1638">
        <v>107.2</v>
      </c>
      <c r="K1638">
        <v>70</v>
      </c>
      <c r="L1638">
        <v>154</v>
      </c>
      <c r="M1638">
        <v>98</v>
      </c>
      <c r="N1638">
        <v>110</v>
      </c>
      <c r="O1638">
        <v>9</v>
      </c>
      <c r="P1638">
        <v>4</v>
      </c>
      <c r="Q1638">
        <v>8</v>
      </c>
      <c r="X1638">
        <v>21</v>
      </c>
      <c r="Y1638">
        <v>1173</v>
      </c>
      <c r="Z1638">
        <v>0.02</v>
      </c>
      <c r="AA1638">
        <v>1</v>
      </c>
    </row>
    <row r="1639" spans="1:28" x14ac:dyDescent="0.2">
      <c r="A1639">
        <v>2021</v>
      </c>
      <c r="B1639">
        <v>4</v>
      </c>
      <c r="C1639" s="260">
        <v>44304</v>
      </c>
      <c r="E1639">
        <v>299</v>
      </c>
      <c r="F1639" t="s">
        <v>193</v>
      </c>
      <c r="G1639" t="s">
        <v>194</v>
      </c>
      <c r="H1639">
        <v>106.95</v>
      </c>
      <c r="I1639">
        <v>123.05</v>
      </c>
      <c r="J1639">
        <v>110.7</v>
      </c>
      <c r="K1639">
        <v>70</v>
      </c>
      <c r="L1639">
        <v>154</v>
      </c>
      <c r="M1639">
        <v>98</v>
      </c>
      <c r="N1639">
        <v>111</v>
      </c>
      <c r="O1639">
        <v>8</v>
      </c>
      <c r="P1639">
        <v>3</v>
      </c>
      <c r="Q1639">
        <v>6</v>
      </c>
      <c r="X1639">
        <v>17</v>
      </c>
      <c r="Y1639">
        <v>569</v>
      </c>
      <c r="Z1639">
        <v>0.02</v>
      </c>
      <c r="AA1639">
        <v>1</v>
      </c>
    </row>
    <row r="1640" spans="1:28" x14ac:dyDescent="0.2">
      <c r="A1640">
        <v>2021</v>
      </c>
      <c r="B1640">
        <v>4</v>
      </c>
      <c r="C1640" s="260">
        <v>44305</v>
      </c>
      <c r="E1640">
        <v>299</v>
      </c>
      <c r="F1640" t="s">
        <v>193</v>
      </c>
      <c r="G1640" t="s">
        <v>194</v>
      </c>
      <c r="H1640">
        <v>106.95</v>
      </c>
      <c r="I1640">
        <v>123.05</v>
      </c>
      <c r="J1640">
        <v>107</v>
      </c>
      <c r="K1640">
        <v>70</v>
      </c>
      <c r="L1640">
        <v>154</v>
      </c>
      <c r="M1640">
        <v>102</v>
      </c>
      <c r="N1640">
        <v>106</v>
      </c>
      <c r="O1640">
        <v>6</v>
      </c>
      <c r="P1640">
        <v>2</v>
      </c>
      <c r="Q1640">
        <v>8</v>
      </c>
      <c r="X1640">
        <v>16</v>
      </c>
      <c r="Y1640">
        <v>1408</v>
      </c>
      <c r="Z1640">
        <v>0.02</v>
      </c>
      <c r="AA1640">
        <v>1</v>
      </c>
    </row>
    <row r="1641" spans="1:28" x14ac:dyDescent="0.2">
      <c r="A1641">
        <v>2021</v>
      </c>
      <c r="B1641">
        <v>4</v>
      </c>
      <c r="C1641" s="260">
        <v>44306</v>
      </c>
      <c r="E1641">
        <v>299</v>
      </c>
      <c r="F1641" t="s">
        <v>193</v>
      </c>
      <c r="G1641" t="s">
        <v>194</v>
      </c>
      <c r="H1641">
        <v>106.95</v>
      </c>
      <c r="I1641">
        <v>123.05</v>
      </c>
      <c r="J1641">
        <v>107</v>
      </c>
      <c r="K1641">
        <v>70</v>
      </c>
      <c r="L1641">
        <v>154</v>
      </c>
      <c r="M1641">
        <v>98</v>
      </c>
      <c r="N1641">
        <v>110</v>
      </c>
      <c r="O1641">
        <v>8</v>
      </c>
      <c r="P1641">
        <v>3</v>
      </c>
      <c r="Q1641">
        <v>7</v>
      </c>
      <c r="X1641">
        <v>18</v>
      </c>
      <c r="Y1641">
        <v>1338</v>
      </c>
      <c r="Z1641">
        <v>0.02</v>
      </c>
      <c r="AA1641">
        <v>1</v>
      </c>
    </row>
    <row r="1642" spans="1:28" x14ac:dyDescent="0.2">
      <c r="A1642">
        <v>2021</v>
      </c>
      <c r="B1642">
        <v>4</v>
      </c>
      <c r="C1642" s="260">
        <v>44307</v>
      </c>
      <c r="E1642">
        <v>299</v>
      </c>
      <c r="F1642" t="s">
        <v>193</v>
      </c>
      <c r="G1642" t="s">
        <v>194</v>
      </c>
      <c r="H1642">
        <v>106.95</v>
      </c>
      <c r="I1642">
        <v>123.05</v>
      </c>
      <c r="J1642">
        <v>100.5</v>
      </c>
      <c r="K1642">
        <v>70</v>
      </c>
      <c r="L1642">
        <v>154</v>
      </c>
      <c r="M1642">
        <v>103</v>
      </c>
      <c r="N1642">
        <v>105</v>
      </c>
      <c r="O1642">
        <v>1</v>
      </c>
      <c r="P1642">
        <v>2</v>
      </c>
      <c r="Q1642">
        <v>4</v>
      </c>
      <c r="X1642">
        <v>7</v>
      </c>
      <c r="Y1642">
        <v>847</v>
      </c>
      <c r="Z1642">
        <v>0.02</v>
      </c>
      <c r="AA1642">
        <v>1</v>
      </c>
    </row>
    <row r="1643" spans="1:28" x14ac:dyDescent="0.2">
      <c r="A1643">
        <v>2021</v>
      </c>
      <c r="B1643">
        <v>4</v>
      </c>
      <c r="C1643" s="260">
        <v>44290</v>
      </c>
      <c r="E1643">
        <v>280</v>
      </c>
      <c r="F1643" t="s">
        <v>311</v>
      </c>
      <c r="G1643" t="s">
        <v>312</v>
      </c>
      <c r="H1643">
        <v>300.39</v>
      </c>
      <c r="I1643">
        <v>345.61</v>
      </c>
      <c r="J1643">
        <v>334.1</v>
      </c>
      <c r="K1643">
        <v>105</v>
      </c>
      <c r="L1643">
        <v>103</v>
      </c>
      <c r="M1643">
        <v>94</v>
      </c>
      <c r="N1643">
        <v>115</v>
      </c>
      <c r="O1643">
        <v>7</v>
      </c>
      <c r="P1643">
        <v>2</v>
      </c>
      <c r="Q1643">
        <v>8</v>
      </c>
      <c r="X1643">
        <v>16</v>
      </c>
      <c r="Y1643">
        <v>1501</v>
      </c>
      <c r="Z1643">
        <v>1.4999999999999999E-2</v>
      </c>
      <c r="AA1643">
        <v>1</v>
      </c>
      <c r="AB1643">
        <v>16</v>
      </c>
    </row>
    <row r="1644" spans="1:28" x14ac:dyDescent="0.2">
      <c r="A1644">
        <v>2021</v>
      </c>
      <c r="B1644">
        <v>4</v>
      </c>
      <c r="C1644" s="260">
        <v>44291</v>
      </c>
      <c r="E1644">
        <v>280</v>
      </c>
      <c r="F1644" t="s">
        <v>311</v>
      </c>
      <c r="G1644" t="s">
        <v>312</v>
      </c>
      <c r="H1644">
        <v>300.39</v>
      </c>
      <c r="I1644">
        <v>345.61</v>
      </c>
      <c r="J1644">
        <v>339.7</v>
      </c>
      <c r="K1644">
        <v>105</v>
      </c>
      <c r="L1644">
        <v>103</v>
      </c>
      <c r="M1644">
        <v>85</v>
      </c>
      <c r="N1644">
        <v>127</v>
      </c>
      <c r="O1644">
        <v>3</v>
      </c>
      <c r="P1644">
        <v>4</v>
      </c>
      <c r="Q1644">
        <v>3</v>
      </c>
      <c r="X1644">
        <v>10</v>
      </c>
      <c r="Y1644">
        <v>795</v>
      </c>
      <c r="Z1644">
        <v>1.4999999999999999E-2</v>
      </c>
      <c r="AA1644">
        <v>1</v>
      </c>
      <c r="AB1644">
        <v>16</v>
      </c>
    </row>
    <row r="1645" spans="1:28" x14ac:dyDescent="0.2">
      <c r="A1645">
        <v>2021</v>
      </c>
      <c r="B1645">
        <v>4</v>
      </c>
      <c r="C1645" s="260">
        <v>44291</v>
      </c>
      <c r="E1645">
        <v>559</v>
      </c>
      <c r="F1645" t="s">
        <v>161</v>
      </c>
      <c r="G1645" t="s">
        <v>162</v>
      </c>
      <c r="H1645">
        <v>579.5</v>
      </c>
      <c r="I1645">
        <v>640.5</v>
      </c>
      <c r="J1645">
        <v>579.20000000000005</v>
      </c>
      <c r="K1645">
        <v>90</v>
      </c>
      <c r="L1645">
        <v>120</v>
      </c>
      <c r="M1645">
        <v>77</v>
      </c>
      <c r="N1645">
        <v>140</v>
      </c>
      <c r="O1645">
        <v>4</v>
      </c>
      <c r="Q1645">
        <v>5</v>
      </c>
      <c r="X1645">
        <v>9</v>
      </c>
      <c r="Y1645">
        <v>729</v>
      </c>
      <c r="Z1645">
        <v>1.4999999999999999E-2</v>
      </c>
      <c r="AA1645">
        <v>1</v>
      </c>
      <c r="AB1645">
        <v>22</v>
      </c>
    </row>
    <row r="1646" spans="1:28" x14ac:dyDescent="0.2">
      <c r="A1646">
        <v>2021</v>
      </c>
      <c r="B1646">
        <v>4</v>
      </c>
      <c r="C1646" s="260">
        <v>44292</v>
      </c>
      <c r="E1646">
        <v>559</v>
      </c>
      <c r="F1646" t="s">
        <v>161</v>
      </c>
      <c r="G1646" t="s">
        <v>162</v>
      </c>
      <c r="H1646">
        <v>579.5</v>
      </c>
      <c r="I1646">
        <v>640.5</v>
      </c>
      <c r="J1646">
        <v>621.70000000000005</v>
      </c>
      <c r="K1646">
        <v>90</v>
      </c>
      <c r="L1646">
        <v>120</v>
      </c>
      <c r="M1646">
        <v>89</v>
      </c>
      <c r="N1646">
        <v>122</v>
      </c>
      <c r="O1646">
        <v>3</v>
      </c>
      <c r="P1646">
        <v>4</v>
      </c>
      <c r="Q1646">
        <v>4</v>
      </c>
      <c r="X1646">
        <v>11</v>
      </c>
      <c r="Y1646">
        <v>713</v>
      </c>
      <c r="Z1646">
        <v>1.4999999999999999E-2</v>
      </c>
      <c r="AA1646">
        <v>1</v>
      </c>
      <c r="AB1646">
        <v>22</v>
      </c>
    </row>
    <row r="1647" spans="1:28" x14ac:dyDescent="0.2">
      <c r="A1647">
        <v>2021</v>
      </c>
      <c r="B1647">
        <v>4</v>
      </c>
      <c r="C1647" s="260">
        <v>44299</v>
      </c>
      <c r="E1647">
        <v>559</v>
      </c>
      <c r="F1647" t="s">
        <v>161</v>
      </c>
      <c r="G1647" t="s">
        <v>162</v>
      </c>
      <c r="H1647">
        <v>579.5</v>
      </c>
      <c r="I1647">
        <v>640.5</v>
      </c>
      <c r="K1647">
        <v>90</v>
      </c>
      <c r="L1647">
        <v>120</v>
      </c>
      <c r="M1647">
        <v>85</v>
      </c>
      <c r="N1647">
        <v>127</v>
      </c>
      <c r="O1647">
        <v>1</v>
      </c>
      <c r="P1647">
        <v>2</v>
      </c>
      <c r="Q1647">
        <v>3</v>
      </c>
      <c r="X1647">
        <v>5</v>
      </c>
      <c r="Y1647">
        <v>5</v>
      </c>
      <c r="Z1647">
        <v>1.4999999999999999E-2</v>
      </c>
      <c r="AA1647">
        <v>1</v>
      </c>
      <c r="AB1647">
        <v>22</v>
      </c>
    </row>
    <row r="1648" spans="1:28" x14ac:dyDescent="0.2">
      <c r="A1648">
        <v>2021</v>
      </c>
      <c r="B1648">
        <v>4</v>
      </c>
      <c r="C1648" s="260">
        <v>44300</v>
      </c>
      <c r="E1648">
        <v>559</v>
      </c>
      <c r="F1648" t="s">
        <v>161</v>
      </c>
      <c r="G1648" t="s">
        <v>162</v>
      </c>
      <c r="H1648">
        <v>579.5</v>
      </c>
      <c r="I1648">
        <v>640.5</v>
      </c>
      <c r="J1648">
        <v>641.6</v>
      </c>
      <c r="K1648">
        <v>90</v>
      </c>
      <c r="L1648">
        <v>120</v>
      </c>
      <c r="M1648">
        <v>81</v>
      </c>
      <c r="N1648">
        <v>133</v>
      </c>
      <c r="O1648">
        <v>5</v>
      </c>
      <c r="P1648">
        <v>1</v>
      </c>
      <c r="Q1648">
        <v>6</v>
      </c>
      <c r="X1648">
        <v>12</v>
      </c>
      <c r="Y1648">
        <v>1002</v>
      </c>
      <c r="Z1648">
        <v>1.4999999999999999E-2</v>
      </c>
      <c r="AA1648">
        <v>1</v>
      </c>
      <c r="AB1648">
        <v>22</v>
      </c>
    </row>
    <row r="1649" spans="1:28" x14ac:dyDescent="0.2">
      <c r="A1649">
        <v>2021</v>
      </c>
      <c r="B1649">
        <v>4</v>
      </c>
      <c r="C1649" s="260">
        <v>44301</v>
      </c>
      <c r="E1649">
        <v>559</v>
      </c>
      <c r="F1649" t="s">
        <v>161</v>
      </c>
      <c r="G1649" t="s">
        <v>162</v>
      </c>
      <c r="H1649">
        <v>579.5</v>
      </c>
      <c r="I1649">
        <v>640.5</v>
      </c>
      <c r="J1649">
        <v>626.29999999999995</v>
      </c>
      <c r="K1649">
        <v>90</v>
      </c>
      <c r="L1649">
        <v>120</v>
      </c>
      <c r="M1649">
        <v>81</v>
      </c>
      <c r="N1649">
        <v>133</v>
      </c>
      <c r="O1649">
        <v>5</v>
      </c>
      <c r="P1649">
        <v>2</v>
      </c>
      <c r="Q1649">
        <v>7</v>
      </c>
      <c r="X1649">
        <v>14</v>
      </c>
      <c r="Y1649">
        <v>1076</v>
      </c>
      <c r="Z1649">
        <v>1.4999999999999999E-2</v>
      </c>
      <c r="AA1649">
        <v>1</v>
      </c>
      <c r="AB1649">
        <v>22</v>
      </c>
    </row>
    <row r="1650" spans="1:28" x14ac:dyDescent="0.2">
      <c r="A1650">
        <v>2021</v>
      </c>
      <c r="B1650">
        <v>4</v>
      </c>
      <c r="C1650" s="260">
        <v>44304</v>
      </c>
      <c r="E1650">
        <v>559</v>
      </c>
      <c r="F1650" t="s">
        <v>161</v>
      </c>
      <c r="G1650" t="s">
        <v>162</v>
      </c>
      <c r="H1650">
        <v>579.5</v>
      </c>
      <c r="I1650">
        <v>640.5</v>
      </c>
      <c r="J1650">
        <v>614.79999999999995</v>
      </c>
      <c r="K1650">
        <v>90</v>
      </c>
      <c r="L1650">
        <v>120</v>
      </c>
      <c r="M1650">
        <v>78</v>
      </c>
      <c r="N1650">
        <v>138</v>
      </c>
      <c r="O1650">
        <v>7</v>
      </c>
      <c r="P1650">
        <v>2</v>
      </c>
      <c r="Q1650">
        <v>8</v>
      </c>
      <c r="X1650">
        <v>17</v>
      </c>
      <c r="Y1650">
        <v>845</v>
      </c>
      <c r="Z1650">
        <v>1.4999999999999999E-2</v>
      </c>
      <c r="AA1650">
        <v>1</v>
      </c>
      <c r="AB1650">
        <v>22</v>
      </c>
    </row>
    <row r="1651" spans="1:28" x14ac:dyDescent="0.2">
      <c r="A1651">
        <v>2021</v>
      </c>
      <c r="B1651">
        <v>4</v>
      </c>
      <c r="C1651" s="260">
        <v>44305</v>
      </c>
      <c r="E1651">
        <v>559</v>
      </c>
      <c r="F1651" t="s">
        <v>161</v>
      </c>
      <c r="G1651" t="s">
        <v>162</v>
      </c>
      <c r="H1651">
        <v>579.5</v>
      </c>
      <c r="I1651">
        <v>640.5</v>
      </c>
      <c r="J1651">
        <v>618.5</v>
      </c>
      <c r="K1651">
        <v>90</v>
      </c>
      <c r="L1651">
        <v>120</v>
      </c>
      <c r="M1651">
        <v>78</v>
      </c>
      <c r="N1651">
        <v>139</v>
      </c>
      <c r="O1651">
        <v>2</v>
      </c>
      <c r="P1651">
        <v>1</v>
      </c>
      <c r="Q1651">
        <v>1</v>
      </c>
      <c r="X1651">
        <v>4</v>
      </c>
      <c r="Y1651">
        <v>814</v>
      </c>
      <c r="Z1651">
        <v>1.4999999999999999E-2</v>
      </c>
      <c r="AA1651">
        <v>1</v>
      </c>
      <c r="AB1651">
        <v>22</v>
      </c>
    </row>
    <row r="1652" spans="1:28" x14ac:dyDescent="0.2">
      <c r="A1652">
        <v>2021</v>
      </c>
      <c r="B1652">
        <v>4</v>
      </c>
      <c r="C1652" s="260">
        <v>44307</v>
      </c>
      <c r="E1652">
        <v>559</v>
      </c>
      <c r="F1652" t="s">
        <v>161</v>
      </c>
      <c r="G1652" t="s">
        <v>162</v>
      </c>
      <c r="H1652">
        <v>579.5</v>
      </c>
      <c r="I1652">
        <v>640.5</v>
      </c>
      <c r="K1652">
        <v>90</v>
      </c>
      <c r="L1652">
        <v>120</v>
      </c>
      <c r="Y1652">
        <v>387</v>
      </c>
      <c r="Z1652">
        <v>1.4999999999999999E-2</v>
      </c>
      <c r="AA1652">
        <v>1</v>
      </c>
      <c r="AB1652">
        <v>22</v>
      </c>
    </row>
    <row r="1653" spans="1:28" x14ac:dyDescent="0.2">
      <c r="A1653">
        <v>2021</v>
      </c>
      <c r="B1653">
        <v>4</v>
      </c>
      <c r="C1653" s="260">
        <v>44308</v>
      </c>
      <c r="E1653">
        <v>559</v>
      </c>
      <c r="F1653" t="s">
        <v>161</v>
      </c>
      <c r="G1653" t="s">
        <v>162</v>
      </c>
      <c r="H1653">
        <v>579.5</v>
      </c>
      <c r="I1653">
        <v>640.5</v>
      </c>
      <c r="K1653">
        <v>90</v>
      </c>
      <c r="L1653">
        <v>120</v>
      </c>
      <c r="Y1653">
        <v>9</v>
      </c>
      <c r="Z1653">
        <v>1.4999999999999999E-2</v>
      </c>
      <c r="AA1653">
        <v>1</v>
      </c>
      <c r="AB1653">
        <v>22</v>
      </c>
    </row>
    <row r="1654" spans="1:28" x14ac:dyDescent="0.2">
      <c r="A1654">
        <v>2021</v>
      </c>
      <c r="B1654">
        <v>4</v>
      </c>
      <c r="C1654" s="260">
        <v>44311</v>
      </c>
      <c r="E1654">
        <v>168</v>
      </c>
      <c r="F1654" t="s">
        <v>273</v>
      </c>
      <c r="G1654" t="s">
        <v>274</v>
      </c>
      <c r="H1654">
        <v>575.66999999999996</v>
      </c>
      <c r="I1654">
        <v>662.33</v>
      </c>
      <c r="J1654">
        <v>623.5</v>
      </c>
      <c r="K1654">
        <v>90</v>
      </c>
      <c r="L1654">
        <v>116</v>
      </c>
      <c r="M1654">
        <v>83</v>
      </c>
      <c r="N1654">
        <v>131</v>
      </c>
      <c r="O1654">
        <v>2</v>
      </c>
      <c r="P1654">
        <v>1</v>
      </c>
      <c r="Q1654">
        <v>1</v>
      </c>
      <c r="X1654">
        <v>4</v>
      </c>
      <c r="Y1654">
        <v>406</v>
      </c>
      <c r="Z1654">
        <v>1.4999999999999999E-2</v>
      </c>
      <c r="AA1654">
        <v>1</v>
      </c>
      <c r="AB1654">
        <v>18</v>
      </c>
    </row>
    <row r="1655" spans="1:28" x14ac:dyDescent="0.2">
      <c r="A1655">
        <v>2021</v>
      </c>
      <c r="B1655">
        <v>4</v>
      </c>
      <c r="C1655" s="260">
        <v>44312</v>
      </c>
      <c r="E1655">
        <v>168</v>
      </c>
      <c r="F1655" t="s">
        <v>273</v>
      </c>
      <c r="G1655" t="s">
        <v>274</v>
      </c>
      <c r="H1655">
        <v>575.66999999999996</v>
      </c>
      <c r="I1655">
        <v>662.33</v>
      </c>
      <c r="J1655">
        <v>636.29999999999995</v>
      </c>
      <c r="K1655">
        <v>90</v>
      </c>
      <c r="L1655">
        <v>116</v>
      </c>
      <c r="M1655">
        <v>76</v>
      </c>
      <c r="N1655">
        <v>142</v>
      </c>
      <c r="O1655">
        <v>6</v>
      </c>
      <c r="P1655">
        <v>1</v>
      </c>
      <c r="Q1655">
        <v>6</v>
      </c>
      <c r="X1655">
        <v>12</v>
      </c>
      <c r="Y1655">
        <v>996</v>
      </c>
      <c r="Z1655">
        <v>1.4999999999999999E-2</v>
      </c>
      <c r="AA1655">
        <v>1</v>
      </c>
      <c r="AB1655">
        <v>18</v>
      </c>
    </row>
    <row r="1656" spans="1:28" x14ac:dyDescent="0.2">
      <c r="A1656">
        <v>2021</v>
      </c>
      <c r="B1656">
        <v>4</v>
      </c>
      <c r="C1656" s="260">
        <v>44313</v>
      </c>
      <c r="E1656">
        <v>168</v>
      </c>
      <c r="F1656" t="s">
        <v>273</v>
      </c>
      <c r="G1656" t="s">
        <v>274</v>
      </c>
      <c r="H1656">
        <v>575.66999999999996</v>
      </c>
      <c r="I1656">
        <v>662.33</v>
      </c>
      <c r="J1656">
        <v>641.5</v>
      </c>
      <c r="K1656">
        <v>90</v>
      </c>
      <c r="L1656">
        <v>116</v>
      </c>
      <c r="M1656">
        <v>90</v>
      </c>
      <c r="N1656">
        <v>120</v>
      </c>
      <c r="O1656">
        <v>5</v>
      </c>
      <c r="Q1656">
        <v>2</v>
      </c>
      <c r="X1656">
        <v>7</v>
      </c>
      <c r="Y1656">
        <v>229</v>
      </c>
      <c r="Z1656">
        <v>1.4999999999999999E-2</v>
      </c>
      <c r="AA1656">
        <v>1</v>
      </c>
      <c r="AB1656">
        <v>18</v>
      </c>
    </row>
    <row r="1657" spans="1:28" x14ac:dyDescent="0.2">
      <c r="A1657">
        <v>2021</v>
      </c>
      <c r="B1657">
        <v>4</v>
      </c>
      <c r="C1657" s="260">
        <v>44286</v>
      </c>
      <c r="E1657">
        <v>273</v>
      </c>
      <c r="F1657" t="s">
        <v>254</v>
      </c>
      <c r="G1657" t="s">
        <v>255</v>
      </c>
      <c r="H1657">
        <v>524.52</v>
      </c>
      <c r="I1657">
        <v>603.48</v>
      </c>
      <c r="J1657">
        <v>548</v>
      </c>
      <c r="K1657">
        <v>93</v>
      </c>
      <c r="L1657">
        <v>116</v>
      </c>
      <c r="M1657">
        <v>69</v>
      </c>
      <c r="N1657">
        <v>156</v>
      </c>
      <c r="O1657">
        <v>1</v>
      </c>
      <c r="P1657">
        <v>2</v>
      </c>
      <c r="Q1657">
        <v>1</v>
      </c>
      <c r="X1657">
        <v>4</v>
      </c>
      <c r="Y1657">
        <v>124</v>
      </c>
      <c r="Z1657">
        <v>1.4999999999999999E-2</v>
      </c>
      <c r="AA1657">
        <v>1</v>
      </c>
      <c r="AB1657">
        <v>16</v>
      </c>
    </row>
    <row r="1658" spans="1:28" x14ac:dyDescent="0.2">
      <c r="A1658">
        <v>2021</v>
      </c>
      <c r="B1658">
        <v>4</v>
      </c>
      <c r="C1658" s="260">
        <v>44287</v>
      </c>
      <c r="E1658">
        <v>273</v>
      </c>
      <c r="F1658" t="s">
        <v>254</v>
      </c>
      <c r="G1658" t="s">
        <v>255</v>
      </c>
      <c r="H1658">
        <v>524.52</v>
      </c>
      <c r="I1658">
        <v>603.48</v>
      </c>
      <c r="J1658">
        <v>604.70000000000005</v>
      </c>
      <c r="K1658">
        <v>93</v>
      </c>
      <c r="L1658">
        <v>116</v>
      </c>
      <c r="M1658">
        <v>86</v>
      </c>
      <c r="N1658">
        <v>126</v>
      </c>
      <c r="O1658">
        <v>4</v>
      </c>
      <c r="P1658">
        <v>1</v>
      </c>
      <c r="Q1658">
        <v>5</v>
      </c>
      <c r="X1658">
        <v>10</v>
      </c>
      <c r="Y1658">
        <v>1684</v>
      </c>
      <c r="Z1658">
        <v>1.4999999999999999E-2</v>
      </c>
      <c r="AA1658">
        <v>1</v>
      </c>
      <c r="AB1658">
        <v>16</v>
      </c>
    </row>
    <row r="1659" spans="1:28" x14ac:dyDescent="0.2">
      <c r="A1659">
        <v>2021</v>
      </c>
      <c r="B1659">
        <v>4</v>
      </c>
      <c r="C1659" s="260">
        <v>44290</v>
      </c>
      <c r="E1659">
        <v>273</v>
      </c>
      <c r="F1659" t="s">
        <v>254</v>
      </c>
      <c r="G1659" t="s">
        <v>255</v>
      </c>
      <c r="H1659">
        <v>524.52</v>
      </c>
      <c r="I1659">
        <v>603.48</v>
      </c>
      <c r="J1659">
        <v>604.79999999999995</v>
      </c>
      <c r="K1659">
        <v>93</v>
      </c>
      <c r="L1659">
        <v>116</v>
      </c>
      <c r="M1659">
        <v>82</v>
      </c>
      <c r="N1659">
        <v>131</v>
      </c>
      <c r="O1659">
        <v>5</v>
      </c>
      <c r="P1659">
        <v>2</v>
      </c>
      <c r="Q1659">
        <v>5</v>
      </c>
      <c r="X1659">
        <v>11</v>
      </c>
      <c r="Y1659">
        <v>1559</v>
      </c>
      <c r="Z1659">
        <v>1.4999999999999999E-2</v>
      </c>
      <c r="AA1659">
        <v>1</v>
      </c>
      <c r="AB1659">
        <v>16</v>
      </c>
    </row>
    <row r="1660" spans="1:28" x14ac:dyDescent="0.2">
      <c r="A1660">
        <v>2021</v>
      </c>
      <c r="B1660">
        <v>4</v>
      </c>
      <c r="C1660" s="260">
        <v>44291</v>
      </c>
      <c r="E1660">
        <v>273</v>
      </c>
      <c r="F1660" t="s">
        <v>254</v>
      </c>
      <c r="G1660" t="s">
        <v>255</v>
      </c>
      <c r="H1660">
        <v>524.52</v>
      </c>
      <c r="I1660">
        <v>603.48</v>
      </c>
      <c r="J1660">
        <v>601</v>
      </c>
      <c r="K1660">
        <v>93</v>
      </c>
      <c r="L1660">
        <v>116</v>
      </c>
      <c r="M1660">
        <v>82</v>
      </c>
      <c r="N1660">
        <v>132</v>
      </c>
      <c r="O1660">
        <v>8</v>
      </c>
      <c r="P1660">
        <v>2</v>
      </c>
      <c r="Q1660">
        <v>5</v>
      </c>
      <c r="X1660">
        <v>15</v>
      </c>
      <c r="Y1660">
        <v>2019</v>
      </c>
      <c r="Z1660">
        <v>1.4999999999999999E-2</v>
      </c>
      <c r="AA1660">
        <v>1</v>
      </c>
      <c r="AB1660">
        <v>16</v>
      </c>
    </row>
    <row r="1661" spans="1:28" x14ac:dyDescent="0.2">
      <c r="A1661">
        <v>2021</v>
      </c>
      <c r="B1661">
        <v>4</v>
      </c>
      <c r="C1661" s="260">
        <v>44292</v>
      </c>
      <c r="E1661">
        <v>273</v>
      </c>
      <c r="F1661" t="s">
        <v>254</v>
      </c>
      <c r="G1661" t="s">
        <v>255</v>
      </c>
      <c r="H1661">
        <v>524.52</v>
      </c>
      <c r="I1661">
        <v>603.48</v>
      </c>
      <c r="J1661">
        <v>569.4</v>
      </c>
      <c r="K1661">
        <v>93</v>
      </c>
      <c r="L1661">
        <v>116</v>
      </c>
      <c r="M1661">
        <v>84</v>
      </c>
      <c r="N1661">
        <v>129</v>
      </c>
      <c r="O1661">
        <v>2</v>
      </c>
      <c r="P1661">
        <v>2</v>
      </c>
      <c r="Q1661">
        <v>2</v>
      </c>
      <c r="X1661">
        <v>5</v>
      </c>
      <c r="Y1661">
        <v>1031</v>
      </c>
      <c r="Z1661">
        <v>1.4999999999999999E-2</v>
      </c>
      <c r="AA1661">
        <v>1</v>
      </c>
      <c r="AB1661">
        <v>16</v>
      </c>
    </row>
    <row r="1662" spans="1:28" x14ac:dyDescent="0.2">
      <c r="A1662">
        <v>2021</v>
      </c>
      <c r="B1662">
        <v>4</v>
      </c>
      <c r="C1662" s="260">
        <v>44299</v>
      </c>
      <c r="E1662">
        <v>273</v>
      </c>
      <c r="F1662" t="s">
        <v>254</v>
      </c>
      <c r="G1662" t="s">
        <v>255</v>
      </c>
      <c r="H1662">
        <v>524.52</v>
      </c>
      <c r="I1662">
        <v>603.48</v>
      </c>
      <c r="J1662">
        <v>610</v>
      </c>
      <c r="K1662">
        <v>93</v>
      </c>
      <c r="L1662">
        <v>116</v>
      </c>
      <c r="M1662">
        <v>87</v>
      </c>
      <c r="N1662">
        <v>124</v>
      </c>
      <c r="O1662">
        <v>3</v>
      </c>
      <c r="Q1662">
        <v>4</v>
      </c>
      <c r="X1662">
        <v>7</v>
      </c>
      <c r="Y1662">
        <v>571</v>
      </c>
      <c r="Z1662">
        <v>1.4999999999999999E-2</v>
      </c>
      <c r="AA1662">
        <v>1</v>
      </c>
      <c r="AB1662">
        <v>16</v>
      </c>
    </row>
    <row r="1663" spans="1:28" x14ac:dyDescent="0.2">
      <c r="A1663">
        <v>2021</v>
      </c>
      <c r="B1663">
        <v>4</v>
      </c>
      <c r="C1663" s="260">
        <v>44300</v>
      </c>
      <c r="E1663">
        <v>273</v>
      </c>
      <c r="F1663" t="s">
        <v>254</v>
      </c>
      <c r="G1663" t="s">
        <v>255</v>
      </c>
      <c r="H1663">
        <v>524.52</v>
      </c>
      <c r="I1663">
        <v>603.48</v>
      </c>
      <c r="J1663">
        <v>624.20000000000005</v>
      </c>
      <c r="K1663">
        <v>93</v>
      </c>
      <c r="L1663">
        <v>116</v>
      </c>
      <c r="M1663">
        <v>85</v>
      </c>
      <c r="N1663">
        <v>127</v>
      </c>
      <c r="O1663">
        <v>5</v>
      </c>
      <c r="P1663">
        <v>1</v>
      </c>
      <c r="Q1663">
        <v>5</v>
      </c>
      <c r="S1663">
        <v>2</v>
      </c>
      <c r="X1663">
        <v>13</v>
      </c>
      <c r="Y1663">
        <v>1087</v>
      </c>
      <c r="Z1663">
        <v>1.4999999999999999E-2</v>
      </c>
      <c r="AA1663">
        <v>1</v>
      </c>
      <c r="AB1663">
        <v>16</v>
      </c>
    </row>
    <row r="1664" spans="1:28" x14ac:dyDescent="0.2">
      <c r="A1664">
        <v>2021</v>
      </c>
      <c r="B1664">
        <v>4</v>
      </c>
      <c r="C1664" s="260">
        <v>44301</v>
      </c>
      <c r="E1664">
        <v>273</v>
      </c>
      <c r="F1664" t="s">
        <v>254</v>
      </c>
      <c r="G1664" t="s">
        <v>255</v>
      </c>
      <c r="H1664">
        <v>524.52</v>
      </c>
      <c r="I1664">
        <v>603.48</v>
      </c>
      <c r="J1664">
        <v>610</v>
      </c>
      <c r="K1664">
        <v>93</v>
      </c>
      <c r="L1664">
        <v>116</v>
      </c>
      <c r="M1664">
        <v>91</v>
      </c>
      <c r="N1664">
        <v>119</v>
      </c>
      <c r="O1664">
        <v>4</v>
      </c>
      <c r="P1664">
        <v>2</v>
      </c>
      <c r="Q1664">
        <v>6</v>
      </c>
      <c r="X1664">
        <v>12</v>
      </c>
      <c r="Y1664">
        <v>1380</v>
      </c>
      <c r="Z1664">
        <v>1.4999999999999999E-2</v>
      </c>
      <c r="AA1664">
        <v>1</v>
      </c>
      <c r="AB1664">
        <v>16</v>
      </c>
    </row>
    <row r="1665" spans="1:28" x14ac:dyDescent="0.2">
      <c r="A1665">
        <v>2021</v>
      </c>
      <c r="B1665">
        <v>4</v>
      </c>
      <c r="C1665" s="260">
        <v>44304</v>
      </c>
      <c r="E1665">
        <v>273</v>
      </c>
      <c r="F1665" t="s">
        <v>254</v>
      </c>
      <c r="G1665" t="s">
        <v>255</v>
      </c>
      <c r="H1665">
        <v>524.52</v>
      </c>
      <c r="I1665">
        <v>603.48</v>
      </c>
      <c r="J1665">
        <v>605</v>
      </c>
      <c r="K1665">
        <v>93</v>
      </c>
      <c r="L1665">
        <v>116</v>
      </c>
      <c r="M1665">
        <v>94</v>
      </c>
      <c r="N1665">
        <v>115</v>
      </c>
      <c r="O1665">
        <v>7</v>
      </c>
      <c r="P1665">
        <v>2</v>
      </c>
      <c r="Q1665">
        <v>3</v>
      </c>
      <c r="R1665">
        <v>3</v>
      </c>
      <c r="X1665">
        <v>15</v>
      </c>
      <c r="Y1665">
        <v>1407</v>
      </c>
      <c r="Z1665">
        <v>1.4999999999999999E-2</v>
      </c>
      <c r="AA1665">
        <v>1</v>
      </c>
      <c r="AB1665">
        <v>16</v>
      </c>
    </row>
    <row r="1666" spans="1:28" x14ac:dyDescent="0.2">
      <c r="A1666">
        <v>2021</v>
      </c>
      <c r="B1666">
        <v>4</v>
      </c>
      <c r="C1666" s="260">
        <v>44305</v>
      </c>
      <c r="E1666">
        <v>273</v>
      </c>
      <c r="F1666" t="s">
        <v>254</v>
      </c>
      <c r="G1666" t="s">
        <v>255</v>
      </c>
      <c r="H1666">
        <v>524.52</v>
      </c>
      <c r="I1666">
        <v>603.48</v>
      </c>
      <c r="J1666">
        <v>600.70000000000005</v>
      </c>
      <c r="K1666">
        <v>93</v>
      </c>
      <c r="L1666">
        <v>116</v>
      </c>
      <c r="M1666">
        <v>91</v>
      </c>
      <c r="N1666">
        <v>119</v>
      </c>
      <c r="O1666">
        <v>7</v>
      </c>
      <c r="P1666">
        <v>4</v>
      </c>
      <c r="Q1666">
        <v>5</v>
      </c>
      <c r="S1666">
        <v>1</v>
      </c>
      <c r="X1666">
        <v>16</v>
      </c>
      <c r="Y1666">
        <v>1300</v>
      </c>
      <c r="Z1666">
        <v>1.4999999999999999E-2</v>
      </c>
      <c r="AA1666">
        <v>1</v>
      </c>
      <c r="AB1666">
        <v>16</v>
      </c>
    </row>
    <row r="1667" spans="1:28" x14ac:dyDescent="0.2">
      <c r="A1667">
        <v>2021</v>
      </c>
      <c r="B1667">
        <v>4</v>
      </c>
      <c r="C1667" s="260">
        <v>44306</v>
      </c>
      <c r="E1667">
        <v>273</v>
      </c>
      <c r="F1667" t="s">
        <v>254</v>
      </c>
      <c r="G1667" t="s">
        <v>255</v>
      </c>
      <c r="H1667">
        <v>524.52</v>
      </c>
      <c r="I1667">
        <v>603.48</v>
      </c>
      <c r="J1667">
        <v>531</v>
      </c>
      <c r="K1667">
        <v>93</v>
      </c>
      <c r="L1667">
        <v>116</v>
      </c>
      <c r="M1667">
        <v>92</v>
      </c>
      <c r="N1667">
        <v>117</v>
      </c>
      <c r="O1667">
        <v>1</v>
      </c>
      <c r="P1667">
        <v>1</v>
      </c>
      <c r="Q1667">
        <v>1</v>
      </c>
      <c r="X1667">
        <v>2</v>
      </c>
      <c r="Y1667">
        <v>164</v>
      </c>
      <c r="Z1667">
        <v>1.4999999999999999E-2</v>
      </c>
      <c r="AA1667">
        <v>1</v>
      </c>
      <c r="AB1667">
        <v>16</v>
      </c>
    </row>
    <row r="1668" spans="1:28" x14ac:dyDescent="0.2">
      <c r="A1668">
        <v>2021</v>
      </c>
      <c r="B1668">
        <v>4</v>
      </c>
      <c r="C1668" s="260">
        <v>44307</v>
      </c>
      <c r="E1668">
        <v>273</v>
      </c>
      <c r="F1668" t="s">
        <v>254</v>
      </c>
      <c r="G1668" t="s">
        <v>255</v>
      </c>
      <c r="H1668">
        <v>524.52</v>
      </c>
      <c r="I1668">
        <v>603.48</v>
      </c>
      <c r="J1668">
        <v>596.5</v>
      </c>
      <c r="K1668">
        <v>93</v>
      </c>
      <c r="L1668">
        <v>116</v>
      </c>
      <c r="M1668">
        <v>79</v>
      </c>
      <c r="N1668">
        <v>136</v>
      </c>
      <c r="O1668">
        <v>3</v>
      </c>
      <c r="Q1668">
        <v>5</v>
      </c>
      <c r="X1668">
        <v>8</v>
      </c>
      <c r="Y1668">
        <v>278</v>
      </c>
      <c r="Z1668">
        <v>1.4999999999999999E-2</v>
      </c>
      <c r="AA1668">
        <v>1</v>
      </c>
      <c r="AB1668">
        <v>16</v>
      </c>
    </row>
    <row r="1669" spans="1:28" x14ac:dyDescent="0.2">
      <c r="A1669">
        <v>2021</v>
      </c>
      <c r="B1669">
        <v>4</v>
      </c>
      <c r="C1669" s="260">
        <v>44308</v>
      </c>
      <c r="E1669">
        <v>273</v>
      </c>
      <c r="F1669" t="s">
        <v>254</v>
      </c>
      <c r="G1669" t="s">
        <v>255</v>
      </c>
      <c r="H1669">
        <v>524.52</v>
      </c>
      <c r="I1669">
        <v>603.48</v>
      </c>
      <c r="J1669">
        <v>600</v>
      </c>
      <c r="K1669">
        <v>93</v>
      </c>
      <c r="L1669">
        <v>116</v>
      </c>
      <c r="M1669">
        <v>76</v>
      </c>
      <c r="N1669">
        <v>142</v>
      </c>
      <c r="O1669">
        <v>6</v>
      </c>
      <c r="Q1669">
        <v>5</v>
      </c>
      <c r="X1669">
        <v>11</v>
      </c>
      <c r="Y1669">
        <v>1067</v>
      </c>
      <c r="Z1669">
        <v>1.4999999999999999E-2</v>
      </c>
      <c r="AA1669">
        <v>1</v>
      </c>
      <c r="AB1669">
        <v>16</v>
      </c>
    </row>
    <row r="1670" spans="1:28" x14ac:dyDescent="0.2">
      <c r="A1670">
        <v>2021</v>
      </c>
      <c r="B1670">
        <v>4</v>
      </c>
      <c r="C1670" s="260">
        <v>44310</v>
      </c>
      <c r="E1670">
        <v>273</v>
      </c>
      <c r="F1670" t="s">
        <v>254</v>
      </c>
      <c r="G1670" t="s">
        <v>255</v>
      </c>
      <c r="H1670">
        <v>524.52</v>
      </c>
      <c r="I1670">
        <v>603.48</v>
      </c>
      <c r="J1670">
        <v>585</v>
      </c>
      <c r="K1670">
        <v>93</v>
      </c>
      <c r="L1670">
        <v>116</v>
      </c>
      <c r="M1670">
        <v>86</v>
      </c>
      <c r="N1670">
        <v>125</v>
      </c>
      <c r="O1670">
        <v>5</v>
      </c>
      <c r="Q1670">
        <v>2</v>
      </c>
      <c r="R1670">
        <v>2</v>
      </c>
      <c r="X1670">
        <v>8</v>
      </c>
      <c r="Y1670">
        <v>1082</v>
      </c>
      <c r="Z1670">
        <v>1.4999999999999999E-2</v>
      </c>
      <c r="AA1670">
        <v>1</v>
      </c>
      <c r="AB1670">
        <v>16</v>
      </c>
    </row>
    <row r="1671" spans="1:28" x14ac:dyDescent="0.2">
      <c r="A1671">
        <v>2021</v>
      </c>
      <c r="B1671">
        <v>4</v>
      </c>
      <c r="C1671" s="260">
        <v>44311</v>
      </c>
      <c r="E1671">
        <v>273</v>
      </c>
      <c r="F1671" t="s">
        <v>254</v>
      </c>
      <c r="G1671" t="s">
        <v>255</v>
      </c>
      <c r="H1671">
        <v>524.52</v>
      </c>
      <c r="I1671">
        <v>603.48</v>
      </c>
      <c r="J1671">
        <v>582.5</v>
      </c>
      <c r="K1671">
        <v>93</v>
      </c>
      <c r="L1671">
        <v>116</v>
      </c>
      <c r="M1671">
        <v>82</v>
      </c>
      <c r="N1671">
        <v>132</v>
      </c>
      <c r="O1671">
        <v>4</v>
      </c>
      <c r="P1671">
        <v>1</v>
      </c>
      <c r="Q1671">
        <v>6</v>
      </c>
      <c r="X1671">
        <v>10</v>
      </c>
      <c r="Y1671">
        <v>682</v>
      </c>
      <c r="Z1671">
        <v>1.4999999999999999E-2</v>
      </c>
      <c r="AA1671">
        <v>1</v>
      </c>
      <c r="AB1671">
        <v>16</v>
      </c>
    </row>
    <row r="1672" spans="1:28" x14ac:dyDescent="0.2">
      <c r="A1672">
        <v>2021</v>
      </c>
      <c r="B1672">
        <v>4</v>
      </c>
      <c r="C1672" s="260">
        <v>44313</v>
      </c>
      <c r="E1672">
        <v>273</v>
      </c>
      <c r="F1672" t="s">
        <v>254</v>
      </c>
      <c r="G1672" t="s">
        <v>255</v>
      </c>
      <c r="H1672">
        <v>524.52</v>
      </c>
      <c r="I1672">
        <v>603.48</v>
      </c>
      <c r="J1672">
        <v>583.79999999999995</v>
      </c>
      <c r="K1672">
        <v>93</v>
      </c>
      <c r="L1672">
        <v>116</v>
      </c>
      <c r="M1672">
        <v>90</v>
      </c>
      <c r="N1672">
        <v>120</v>
      </c>
      <c r="O1672">
        <v>2</v>
      </c>
      <c r="P1672">
        <v>1</v>
      </c>
      <c r="Q1672">
        <v>1</v>
      </c>
      <c r="X1672">
        <v>4</v>
      </c>
      <c r="Y1672">
        <v>946</v>
      </c>
      <c r="Z1672">
        <v>1.4999999999999999E-2</v>
      </c>
      <c r="AA1672">
        <v>1</v>
      </c>
      <c r="AB1672">
        <v>16</v>
      </c>
    </row>
    <row r="1673" spans="1:28" x14ac:dyDescent="0.2">
      <c r="A1673">
        <v>2021</v>
      </c>
      <c r="B1673">
        <v>4</v>
      </c>
      <c r="C1673" s="260">
        <v>44308</v>
      </c>
      <c r="E1673">
        <v>271</v>
      </c>
      <c r="F1673" t="s">
        <v>358</v>
      </c>
      <c r="G1673" t="s">
        <v>359</v>
      </c>
      <c r="H1673">
        <v>149.72999999999999</v>
      </c>
      <c r="I1673">
        <v>172.27</v>
      </c>
      <c r="J1673">
        <v>160.80000000000001</v>
      </c>
      <c r="K1673">
        <v>151</v>
      </c>
      <c r="L1673">
        <v>95</v>
      </c>
      <c r="M1673">
        <v>136</v>
      </c>
      <c r="N1673">
        <v>106</v>
      </c>
      <c r="O1673">
        <v>7</v>
      </c>
      <c r="Q1673">
        <v>4</v>
      </c>
      <c r="X1673">
        <v>11</v>
      </c>
      <c r="Y1673">
        <v>1481</v>
      </c>
      <c r="Z1673">
        <v>1.4999999999999999E-2</v>
      </c>
      <c r="AA1673">
        <v>1</v>
      </c>
      <c r="AB1673">
        <v>16</v>
      </c>
    </row>
    <row r="1674" spans="1:28" x14ac:dyDescent="0.2">
      <c r="A1674">
        <v>2021</v>
      </c>
      <c r="B1674">
        <v>4</v>
      </c>
      <c r="C1674" s="260">
        <v>44310</v>
      </c>
      <c r="E1674">
        <v>271</v>
      </c>
      <c r="F1674" t="s">
        <v>358</v>
      </c>
      <c r="G1674" t="s">
        <v>359</v>
      </c>
      <c r="H1674">
        <v>149.72999999999999</v>
      </c>
      <c r="I1674">
        <v>172.27</v>
      </c>
      <c r="J1674">
        <v>159.19999999999999</v>
      </c>
      <c r="K1674">
        <v>151</v>
      </c>
      <c r="L1674">
        <v>95</v>
      </c>
      <c r="M1674">
        <v>137</v>
      </c>
      <c r="N1674">
        <v>105</v>
      </c>
      <c r="O1674">
        <v>4</v>
      </c>
      <c r="Q1674">
        <v>6</v>
      </c>
      <c r="X1674">
        <v>10</v>
      </c>
      <c r="Y1674">
        <v>1700</v>
      </c>
      <c r="Z1674">
        <v>1.4999999999999999E-2</v>
      </c>
      <c r="AA1674">
        <v>1</v>
      </c>
      <c r="AB1674">
        <v>16</v>
      </c>
    </row>
    <row r="1675" spans="1:28" x14ac:dyDescent="0.2">
      <c r="A1675">
        <v>2021</v>
      </c>
      <c r="B1675">
        <v>4</v>
      </c>
      <c r="C1675" s="260">
        <v>44311</v>
      </c>
      <c r="E1675">
        <v>271</v>
      </c>
      <c r="F1675" t="s">
        <v>358</v>
      </c>
      <c r="G1675" t="s">
        <v>359</v>
      </c>
      <c r="H1675">
        <v>149.72999999999999</v>
      </c>
      <c r="I1675">
        <v>172.27</v>
      </c>
      <c r="K1675">
        <v>151</v>
      </c>
      <c r="L1675">
        <v>95</v>
      </c>
      <c r="O1675">
        <v>1</v>
      </c>
      <c r="Q1675">
        <v>2</v>
      </c>
      <c r="X1675">
        <v>3</v>
      </c>
      <c r="Y1675">
        <v>353</v>
      </c>
      <c r="Z1675">
        <v>1.4999999999999999E-2</v>
      </c>
      <c r="AA1675">
        <v>1</v>
      </c>
      <c r="AB1675">
        <v>16</v>
      </c>
    </row>
    <row r="1676" spans="1:28" x14ac:dyDescent="0.2">
      <c r="A1676">
        <v>2021</v>
      </c>
      <c r="B1676">
        <v>4</v>
      </c>
      <c r="C1676" s="260">
        <v>44291</v>
      </c>
      <c r="E1676">
        <v>257</v>
      </c>
      <c r="F1676" t="s">
        <v>465</v>
      </c>
      <c r="G1676" t="s">
        <v>466</v>
      </c>
      <c r="H1676">
        <v>64.17</v>
      </c>
      <c r="I1676">
        <v>73.83</v>
      </c>
      <c r="J1676">
        <v>70.599999999999994</v>
      </c>
      <c r="K1676">
        <v>30</v>
      </c>
      <c r="L1676">
        <v>240</v>
      </c>
      <c r="M1676">
        <v>48</v>
      </c>
      <c r="N1676">
        <v>150</v>
      </c>
      <c r="O1676">
        <v>7</v>
      </c>
      <c r="P1676">
        <v>4</v>
      </c>
      <c r="Q1676">
        <v>5</v>
      </c>
      <c r="X1676">
        <v>16</v>
      </c>
      <c r="Y1676">
        <v>496</v>
      </c>
      <c r="Z1676">
        <v>0.02</v>
      </c>
      <c r="AA1676">
        <v>1</v>
      </c>
      <c r="AB1676">
        <v>17</v>
      </c>
    </row>
    <row r="1677" spans="1:28" x14ac:dyDescent="0.2">
      <c r="A1677">
        <v>2021</v>
      </c>
      <c r="B1677">
        <v>4</v>
      </c>
      <c r="C1677" s="260">
        <v>44292</v>
      </c>
      <c r="E1677">
        <v>257</v>
      </c>
      <c r="F1677" t="s">
        <v>465</v>
      </c>
      <c r="G1677" t="s">
        <v>466</v>
      </c>
      <c r="H1677">
        <v>64.17</v>
      </c>
      <c r="I1677">
        <v>73.83</v>
      </c>
      <c r="J1677">
        <v>71</v>
      </c>
      <c r="K1677">
        <v>30</v>
      </c>
      <c r="L1677">
        <v>240</v>
      </c>
      <c r="M1677">
        <v>49</v>
      </c>
      <c r="N1677">
        <v>146</v>
      </c>
      <c r="O1677">
        <v>7</v>
      </c>
      <c r="P1677">
        <v>3</v>
      </c>
      <c r="Q1677">
        <v>6</v>
      </c>
      <c r="X1677">
        <v>16</v>
      </c>
      <c r="Y1677">
        <v>1200</v>
      </c>
      <c r="Z1677">
        <v>0.02</v>
      </c>
      <c r="AA1677">
        <v>1</v>
      </c>
      <c r="AB1677">
        <v>17</v>
      </c>
    </row>
    <row r="1678" spans="1:28" x14ac:dyDescent="0.2">
      <c r="A1678">
        <v>2021</v>
      </c>
      <c r="B1678">
        <v>4</v>
      </c>
      <c r="C1678" s="260">
        <v>44293</v>
      </c>
      <c r="E1678">
        <v>257</v>
      </c>
      <c r="F1678" t="s">
        <v>465</v>
      </c>
      <c r="G1678" t="s">
        <v>466</v>
      </c>
      <c r="H1678">
        <v>64.17</v>
      </c>
      <c r="I1678">
        <v>73.83</v>
      </c>
      <c r="J1678">
        <v>70.8</v>
      </c>
      <c r="K1678">
        <v>30</v>
      </c>
      <c r="L1678">
        <v>240</v>
      </c>
      <c r="M1678">
        <v>52</v>
      </c>
      <c r="N1678">
        <v>139</v>
      </c>
      <c r="O1678">
        <v>3</v>
      </c>
      <c r="P1678">
        <v>4</v>
      </c>
      <c r="Q1678">
        <v>1</v>
      </c>
      <c r="X1678">
        <v>8</v>
      </c>
      <c r="Y1678">
        <v>1128</v>
      </c>
      <c r="Z1678">
        <v>0.02</v>
      </c>
      <c r="AA1678">
        <v>1</v>
      </c>
      <c r="AB1678">
        <v>17</v>
      </c>
    </row>
    <row r="1679" spans="1:28" x14ac:dyDescent="0.2">
      <c r="A1679">
        <v>2021</v>
      </c>
      <c r="B1679">
        <v>4</v>
      </c>
      <c r="C1679" s="260">
        <v>44294</v>
      </c>
      <c r="E1679">
        <v>257</v>
      </c>
      <c r="F1679" t="s">
        <v>465</v>
      </c>
      <c r="G1679" t="s">
        <v>466</v>
      </c>
      <c r="H1679">
        <v>64.17</v>
      </c>
      <c r="I1679">
        <v>73.83</v>
      </c>
      <c r="K1679">
        <v>30</v>
      </c>
      <c r="L1679">
        <v>240</v>
      </c>
      <c r="Y1679">
        <v>256</v>
      </c>
      <c r="Z1679">
        <v>0.02</v>
      </c>
      <c r="AA1679">
        <v>1</v>
      </c>
      <c r="AB1679">
        <v>17</v>
      </c>
    </row>
    <row r="1680" spans="1:28" x14ac:dyDescent="0.2">
      <c r="A1680">
        <v>2021</v>
      </c>
      <c r="B1680">
        <v>4</v>
      </c>
      <c r="C1680" s="260">
        <v>44286</v>
      </c>
      <c r="E1680">
        <v>254</v>
      </c>
      <c r="F1680" t="s">
        <v>208</v>
      </c>
      <c r="G1680" t="s">
        <v>209</v>
      </c>
      <c r="H1680">
        <v>188.79</v>
      </c>
      <c r="I1680">
        <v>217.21</v>
      </c>
      <c r="J1680">
        <v>215.4</v>
      </c>
      <c r="K1680">
        <v>88</v>
      </c>
      <c r="L1680">
        <v>164</v>
      </c>
      <c r="M1680">
        <v>102</v>
      </c>
      <c r="N1680">
        <v>141</v>
      </c>
      <c r="O1680">
        <v>9</v>
      </c>
      <c r="P1680">
        <v>5</v>
      </c>
      <c r="Q1680">
        <v>2</v>
      </c>
      <c r="S1680">
        <v>4</v>
      </c>
      <c r="X1680">
        <v>20</v>
      </c>
      <c r="Y1680">
        <v>860</v>
      </c>
      <c r="Z1680">
        <v>0.02</v>
      </c>
      <c r="AA1680">
        <v>1</v>
      </c>
      <c r="AB1680">
        <v>16</v>
      </c>
    </row>
    <row r="1681" spans="1:28" x14ac:dyDescent="0.2">
      <c r="A1681">
        <v>2021</v>
      </c>
      <c r="B1681">
        <v>4</v>
      </c>
      <c r="C1681" s="260">
        <v>44287</v>
      </c>
      <c r="E1681">
        <v>254</v>
      </c>
      <c r="F1681" t="s">
        <v>208</v>
      </c>
      <c r="G1681" t="s">
        <v>209</v>
      </c>
      <c r="H1681">
        <v>188.79</v>
      </c>
      <c r="I1681">
        <v>217.21</v>
      </c>
      <c r="J1681">
        <v>214</v>
      </c>
      <c r="K1681">
        <v>88</v>
      </c>
      <c r="L1681">
        <v>164</v>
      </c>
      <c r="M1681">
        <v>97</v>
      </c>
      <c r="N1681">
        <v>149</v>
      </c>
      <c r="O1681">
        <v>2</v>
      </c>
      <c r="Q1681">
        <v>1</v>
      </c>
      <c r="R1681">
        <v>1</v>
      </c>
      <c r="X1681">
        <v>4</v>
      </c>
      <c r="Y1681">
        <v>2224</v>
      </c>
      <c r="Z1681">
        <v>0.02</v>
      </c>
      <c r="AA1681">
        <v>1</v>
      </c>
      <c r="AB1681">
        <v>16</v>
      </c>
    </row>
    <row r="1682" spans="1:28" x14ac:dyDescent="0.2">
      <c r="A1682">
        <v>2021</v>
      </c>
      <c r="B1682">
        <v>4</v>
      </c>
      <c r="C1682" s="260">
        <v>44297</v>
      </c>
      <c r="E1682">
        <v>254</v>
      </c>
      <c r="F1682" t="s">
        <v>208</v>
      </c>
      <c r="G1682" t="s">
        <v>209</v>
      </c>
      <c r="H1682">
        <v>188.79</v>
      </c>
      <c r="I1682">
        <v>217.21</v>
      </c>
      <c r="J1682">
        <v>219</v>
      </c>
      <c r="K1682">
        <v>88</v>
      </c>
      <c r="L1682">
        <v>164</v>
      </c>
      <c r="M1682">
        <v>115</v>
      </c>
      <c r="N1682">
        <v>125</v>
      </c>
      <c r="O1682">
        <v>5</v>
      </c>
      <c r="P1682">
        <v>3</v>
      </c>
      <c r="Q1682">
        <v>2</v>
      </c>
      <c r="S1682">
        <v>3</v>
      </c>
      <c r="X1682">
        <v>12</v>
      </c>
      <c r="Y1682">
        <v>12</v>
      </c>
      <c r="Z1682">
        <v>0.02</v>
      </c>
      <c r="AA1682">
        <v>1</v>
      </c>
      <c r="AB1682">
        <v>16</v>
      </c>
    </row>
    <row r="1683" spans="1:28" x14ac:dyDescent="0.2">
      <c r="A1683">
        <v>2021</v>
      </c>
      <c r="B1683">
        <v>4</v>
      </c>
      <c r="C1683" s="260">
        <v>44298</v>
      </c>
      <c r="E1683">
        <v>254</v>
      </c>
      <c r="F1683" t="s">
        <v>208</v>
      </c>
      <c r="G1683" t="s">
        <v>209</v>
      </c>
      <c r="H1683">
        <v>188.79</v>
      </c>
      <c r="I1683">
        <v>217.21</v>
      </c>
      <c r="J1683">
        <v>212</v>
      </c>
      <c r="K1683">
        <v>88</v>
      </c>
      <c r="L1683">
        <v>164</v>
      </c>
      <c r="M1683">
        <v>110</v>
      </c>
      <c r="N1683">
        <v>131</v>
      </c>
      <c r="O1683">
        <v>11</v>
      </c>
      <c r="P1683">
        <v>6</v>
      </c>
      <c r="Q1683">
        <v>9</v>
      </c>
      <c r="X1683">
        <v>26</v>
      </c>
      <c r="Y1683">
        <v>26</v>
      </c>
      <c r="Z1683">
        <v>0.02</v>
      </c>
      <c r="AA1683">
        <v>1</v>
      </c>
      <c r="AB1683">
        <v>16</v>
      </c>
    </row>
    <row r="1684" spans="1:28" x14ac:dyDescent="0.2">
      <c r="A1684">
        <v>2021</v>
      </c>
      <c r="B1684">
        <v>4</v>
      </c>
      <c r="C1684" s="260">
        <v>44299</v>
      </c>
      <c r="E1684">
        <v>254</v>
      </c>
      <c r="F1684" t="s">
        <v>208</v>
      </c>
      <c r="G1684" t="s">
        <v>209</v>
      </c>
      <c r="H1684">
        <v>188.79</v>
      </c>
      <c r="I1684">
        <v>217.21</v>
      </c>
      <c r="J1684">
        <v>216.5</v>
      </c>
      <c r="K1684">
        <v>88</v>
      </c>
      <c r="L1684">
        <v>164</v>
      </c>
      <c r="M1684">
        <v>114</v>
      </c>
      <c r="N1684">
        <v>127</v>
      </c>
      <c r="O1684">
        <v>11</v>
      </c>
      <c r="P1684">
        <v>2</v>
      </c>
      <c r="Q1684">
        <v>10</v>
      </c>
      <c r="S1684">
        <v>1</v>
      </c>
      <c r="X1684">
        <v>24</v>
      </c>
      <c r="Y1684">
        <v>2724</v>
      </c>
      <c r="Z1684">
        <v>0.02</v>
      </c>
      <c r="AA1684">
        <v>1</v>
      </c>
      <c r="AB1684">
        <v>16</v>
      </c>
    </row>
    <row r="1685" spans="1:28" x14ac:dyDescent="0.2">
      <c r="A1685">
        <v>2021</v>
      </c>
      <c r="B1685">
        <v>4</v>
      </c>
      <c r="C1685" s="260">
        <v>44300</v>
      </c>
      <c r="E1685">
        <v>254</v>
      </c>
      <c r="F1685" t="s">
        <v>208</v>
      </c>
      <c r="G1685" t="s">
        <v>209</v>
      </c>
      <c r="H1685">
        <v>188.79</v>
      </c>
      <c r="I1685">
        <v>217.21</v>
      </c>
      <c r="J1685">
        <v>214.2</v>
      </c>
      <c r="K1685">
        <v>88</v>
      </c>
      <c r="L1685">
        <v>164</v>
      </c>
      <c r="M1685">
        <v>107</v>
      </c>
      <c r="N1685">
        <v>135</v>
      </c>
      <c r="O1685">
        <v>4</v>
      </c>
      <c r="P1685">
        <v>2</v>
      </c>
      <c r="Q1685">
        <v>2</v>
      </c>
      <c r="X1685">
        <v>8</v>
      </c>
      <c r="Y1685">
        <v>8</v>
      </c>
      <c r="Z1685">
        <v>0.02</v>
      </c>
      <c r="AA1685">
        <v>1</v>
      </c>
      <c r="AB1685">
        <v>16</v>
      </c>
    </row>
    <row r="1686" spans="1:28" x14ac:dyDescent="0.2">
      <c r="A1686">
        <v>2021</v>
      </c>
      <c r="B1686">
        <v>4</v>
      </c>
      <c r="C1686" s="260">
        <v>44301</v>
      </c>
      <c r="E1686">
        <v>254</v>
      </c>
      <c r="F1686" t="s">
        <v>208</v>
      </c>
      <c r="G1686" t="s">
        <v>209</v>
      </c>
      <c r="H1686">
        <v>188.79</v>
      </c>
      <c r="I1686">
        <v>217.21</v>
      </c>
      <c r="J1686">
        <v>211.7</v>
      </c>
      <c r="K1686">
        <v>88</v>
      </c>
      <c r="L1686">
        <v>164</v>
      </c>
      <c r="M1686">
        <v>109</v>
      </c>
      <c r="N1686">
        <v>132</v>
      </c>
      <c r="O1686">
        <v>6</v>
      </c>
      <c r="P1686">
        <v>6</v>
      </c>
      <c r="Q1686">
        <v>6</v>
      </c>
      <c r="S1686">
        <v>2</v>
      </c>
      <c r="X1686">
        <v>20</v>
      </c>
      <c r="Y1686">
        <v>1580</v>
      </c>
      <c r="Z1686">
        <v>0.02</v>
      </c>
      <c r="AA1686">
        <v>1</v>
      </c>
      <c r="AB1686">
        <v>16</v>
      </c>
    </row>
    <row r="1687" spans="1:28" x14ac:dyDescent="0.2">
      <c r="A1687">
        <v>2021</v>
      </c>
      <c r="B1687">
        <v>4</v>
      </c>
      <c r="C1687" s="260">
        <v>44304</v>
      </c>
      <c r="E1687">
        <v>254</v>
      </c>
      <c r="F1687" t="s">
        <v>208</v>
      </c>
      <c r="G1687" t="s">
        <v>209</v>
      </c>
      <c r="H1687">
        <v>188.79</v>
      </c>
      <c r="I1687">
        <v>217.21</v>
      </c>
      <c r="J1687">
        <v>211.7</v>
      </c>
      <c r="K1687">
        <v>88</v>
      </c>
      <c r="L1687">
        <v>164</v>
      </c>
      <c r="M1687">
        <v>109</v>
      </c>
      <c r="N1687">
        <v>132</v>
      </c>
      <c r="O1687">
        <v>8</v>
      </c>
      <c r="P1687">
        <v>5</v>
      </c>
      <c r="Q1687">
        <v>4</v>
      </c>
      <c r="S1687">
        <v>1</v>
      </c>
      <c r="X1687">
        <v>18</v>
      </c>
      <c r="Y1687">
        <v>1458</v>
      </c>
      <c r="Z1687">
        <v>0.02</v>
      </c>
      <c r="AA1687">
        <v>1</v>
      </c>
      <c r="AB1687">
        <v>16</v>
      </c>
    </row>
    <row r="1688" spans="1:28" x14ac:dyDescent="0.2">
      <c r="A1688">
        <v>2021</v>
      </c>
      <c r="B1688">
        <v>4</v>
      </c>
      <c r="C1688" s="260">
        <v>44305</v>
      </c>
      <c r="E1688">
        <v>254</v>
      </c>
      <c r="F1688" t="s">
        <v>208</v>
      </c>
      <c r="G1688" t="s">
        <v>209</v>
      </c>
      <c r="H1688">
        <v>188.79</v>
      </c>
      <c r="I1688">
        <v>217.21</v>
      </c>
      <c r="J1688">
        <v>211.8</v>
      </c>
      <c r="K1688">
        <v>88</v>
      </c>
      <c r="L1688">
        <v>164</v>
      </c>
      <c r="M1688">
        <v>104</v>
      </c>
      <c r="N1688">
        <v>139</v>
      </c>
      <c r="O1688">
        <v>9</v>
      </c>
      <c r="P1688">
        <v>6</v>
      </c>
      <c r="Q1688">
        <v>12</v>
      </c>
      <c r="X1688">
        <v>27</v>
      </c>
      <c r="Y1688">
        <v>507</v>
      </c>
      <c r="Z1688">
        <v>0.02</v>
      </c>
      <c r="AA1688">
        <v>1</v>
      </c>
      <c r="AB1688">
        <v>16</v>
      </c>
    </row>
    <row r="1689" spans="1:28" x14ac:dyDescent="0.2">
      <c r="A1689">
        <v>2021</v>
      </c>
      <c r="B1689">
        <v>4</v>
      </c>
      <c r="C1689" s="260">
        <v>44306</v>
      </c>
      <c r="E1689">
        <v>254</v>
      </c>
      <c r="F1689" t="s">
        <v>208</v>
      </c>
      <c r="G1689" t="s">
        <v>209</v>
      </c>
      <c r="H1689">
        <v>188.79</v>
      </c>
      <c r="I1689">
        <v>217.21</v>
      </c>
      <c r="J1689">
        <v>208.2</v>
      </c>
      <c r="K1689">
        <v>88</v>
      </c>
      <c r="L1689">
        <v>164</v>
      </c>
      <c r="M1689">
        <v>100</v>
      </c>
      <c r="N1689">
        <v>143</v>
      </c>
      <c r="O1689">
        <v>7</v>
      </c>
      <c r="P1689">
        <v>1</v>
      </c>
      <c r="Q1689">
        <v>7</v>
      </c>
      <c r="X1689">
        <v>15</v>
      </c>
      <c r="Y1689">
        <v>1695</v>
      </c>
      <c r="Z1689">
        <v>0.02</v>
      </c>
      <c r="AA1689">
        <v>1</v>
      </c>
      <c r="AB1689">
        <v>16</v>
      </c>
    </row>
    <row r="1690" spans="1:28" x14ac:dyDescent="0.2">
      <c r="A1690">
        <v>2021</v>
      </c>
      <c r="B1690">
        <v>4</v>
      </c>
      <c r="C1690" s="260">
        <v>44307</v>
      </c>
      <c r="E1690">
        <v>254</v>
      </c>
      <c r="F1690" t="s">
        <v>208</v>
      </c>
      <c r="G1690" t="s">
        <v>209</v>
      </c>
      <c r="H1690">
        <v>188.79</v>
      </c>
      <c r="I1690">
        <v>217.21</v>
      </c>
      <c r="J1690">
        <v>211.7</v>
      </c>
      <c r="K1690">
        <v>88</v>
      </c>
      <c r="L1690">
        <v>164</v>
      </c>
      <c r="M1690">
        <v>109</v>
      </c>
      <c r="N1690">
        <v>133</v>
      </c>
      <c r="O1690">
        <v>8</v>
      </c>
      <c r="P1690">
        <v>7</v>
      </c>
      <c r="Q1690">
        <v>5</v>
      </c>
      <c r="S1690">
        <v>1</v>
      </c>
      <c r="X1690">
        <v>21</v>
      </c>
      <c r="Y1690">
        <v>1341</v>
      </c>
      <c r="Z1690">
        <v>0.02</v>
      </c>
      <c r="AA1690">
        <v>1</v>
      </c>
      <c r="AB1690">
        <v>16</v>
      </c>
    </row>
    <row r="1691" spans="1:28" x14ac:dyDescent="0.2">
      <c r="A1691">
        <v>2021</v>
      </c>
      <c r="B1691">
        <v>4</v>
      </c>
      <c r="C1691" s="260">
        <v>44308</v>
      </c>
      <c r="E1691">
        <v>254</v>
      </c>
      <c r="F1691" t="s">
        <v>208</v>
      </c>
      <c r="G1691" t="s">
        <v>209</v>
      </c>
      <c r="H1691">
        <v>188.79</v>
      </c>
      <c r="I1691">
        <v>217.21</v>
      </c>
      <c r="J1691">
        <v>210.7</v>
      </c>
      <c r="K1691">
        <v>88</v>
      </c>
      <c r="L1691">
        <v>164</v>
      </c>
      <c r="M1691">
        <v>107</v>
      </c>
      <c r="N1691">
        <v>135</v>
      </c>
      <c r="O1691">
        <v>9</v>
      </c>
      <c r="P1691">
        <v>3</v>
      </c>
      <c r="Q1691">
        <v>6</v>
      </c>
      <c r="S1691">
        <v>1</v>
      </c>
      <c r="X1691">
        <v>18</v>
      </c>
      <c r="Y1691">
        <v>2358</v>
      </c>
      <c r="Z1691">
        <v>0.02</v>
      </c>
      <c r="AA1691">
        <v>1</v>
      </c>
      <c r="AB1691">
        <v>16</v>
      </c>
    </row>
    <row r="1692" spans="1:28" x14ac:dyDescent="0.2">
      <c r="A1692">
        <v>2021</v>
      </c>
      <c r="B1692">
        <v>4</v>
      </c>
      <c r="C1692" s="260">
        <v>44310</v>
      </c>
      <c r="E1692">
        <v>254</v>
      </c>
      <c r="F1692" t="s">
        <v>208</v>
      </c>
      <c r="G1692" t="s">
        <v>209</v>
      </c>
      <c r="H1692">
        <v>188.79</v>
      </c>
      <c r="I1692">
        <v>217.21</v>
      </c>
      <c r="J1692">
        <v>211.2</v>
      </c>
      <c r="K1692">
        <v>88</v>
      </c>
      <c r="L1692">
        <v>164</v>
      </c>
      <c r="M1692">
        <v>103</v>
      </c>
      <c r="N1692">
        <v>140</v>
      </c>
      <c r="O1692">
        <v>4</v>
      </c>
      <c r="P1692">
        <v>2</v>
      </c>
      <c r="Q1692">
        <v>4</v>
      </c>
      <c r="R1692">
        <v>2</v>
      </c>
      <c r="X1692">
        <v>11</v>
      </c>
      <c r="Y1692">
        <v>731</v>
      </c>
      <c r="Z1692">
        <v>0.02</v>
      </c>
      <c r="AA1692">
        <v>1</v>
      </c>
      <c r="AB1692">
        <v>16</v>
      </c>
    </row>
    <row r="1693" spans="1:28" x14ac:dyDescent="0.2">
      <c r="A1693">
        <v>2021</v>
      </c>
      <c r="B1693">
        <v>4</v>
      </c>
      <c r="C1693" s="260">
        <v>44311</v>
      </c>
      <c r="E1693">
        <v>254</v>
      </c>
      <c r="F1693" t="s">
        <v>208</v>
      </c>
      <c r="G1693" t="s">
        <v>209</v>
      </c>
      <c r="H1693">
        <v>188.79</v>
      </c>
      <c r="I1693">
        <v>217.21</v>
      </c>
      <c r="J1693">
        <v>210.3</v>
      </c>
      <c r="K1693">
        <v>88</v>
      </c>
      <c r="L1693">
        <v>164</v>
      </c>
      <c r="M1693">
        <v>109</v>
      </c>
      <c r="N1693">
        <v>132</v>
      </c>
      <c r="O1693">
        <v>6</v>
      </c>
      <c r="P1693">
        <v>2</v>
      </c>
      <c r="Q1693">
        <v>5</v>
      </c>
      <c r="X1693">
        <v>13</v>
      </c>
      <c r="Y1693">
        <v>1993</v>
      </c>
      <c r="Z1693">
        <v>0.02</v>
      </c>
      <c r="AA1693">
        <v>1</v>
      </c>
      <c r="AB1693">
        <v>16</v>
      </c>
    </row>
    <row r="1694" spans="1:28" x14ac:dyDescent="0.2">
      <c r="A1694">
        <v>2021</v>
      </c>
      <c r="B1694">
        <v>4</v>
      </c>
      <c r="C1694" s="260">
        <v>44312</v>
      </c>
      <c r="E1694">
        <v>254</v>
      </c>
      <c r="F1694" t="s">
        <v>208</v>
      </c>
      <c r="G1694" t="s">
        <v>209</v>
      </c>
      <c r="H1694">
        <v>188.79</v>
      </c>
      <c r="I1694">
        <v>217.21</v>
      </c>
      <c r="J1694">
        <v>212</v>
      </c>
      <c r="K1694">
        <v>88</v>
      </c>
      <c r="L1694">
        <v>164</v>
      </c>
      <c r="M1694">
        <v>107</v>
      </c>
      <c r="N1694">
        <v>135</v>
      </c>
      <c r="O1694">
        <v>7</v>
      </c>
      <c r="P1694">
        <v>3</v>
      </c>
      <c r="Q1694">
        <v>6</v>
      </c>
      <c r="R1694">
        <v>10</v>
      </c>
      <c r="X1694">
        <v>26</v>
      </c>
      <c r="Y1694">
        <v>1226</v>
      </c>
      <c r="Z1694">
        <v>0.02</v>
      </c>
      <c r="AA1694">
        <v>1</v>
      </c>
      <c r="AB1694">
        <v>16</v>
      </c>
    </row>
    <row r="1695" spans="1:28" x14ac:dyDescent="0.2">
      <c r="A1695">
        <v>2021</v>
      </c>
      <c r="B1695">
        <v>4</v>
      </c>
      <c r="C1695" s="260">
        <v>44313</v>
      </c>
      <c r="E1695">
        <v>254</v>
      </c>
      <c r="F1695" t="s">
        <v>208</v>
      </c>
      <c r="G1695" t="s">
        <v>209</v>
      </c>
      <c r="H1695">
        <v>188.79</v>
      </c>
      <c r="I1695">
        <v>217.21</v>
      </c>
      <c r="J1695">
        <v>204.2</v>
      </c>
      <c r="K1695">
        <v>88</v>
      </c>
      <c r="L1695">
        <v>164</v>
      </c>
      <c r="M1695">
        <v>109</v>
      </c>
      <c r="N1695">
        <v>133</v>
      </c>
      <c r="O1695">
        <v>11</v>
      </c>
      <c r="P1695">
        <v>4</v>
      </c>
      <c r="Q1695">
        <v>10</v>
      </c>
      <c r="X1695">
        <v>25</v>
      </c>
      <c r="Y1695">
        <v>2215</v>
      </c>
      <c r="Z1695">
        <v>0.02</v>
      </c>
      <c r="AA1695">
        <v>1</v>
      </c>
      <c r="AB1695">
        <v>16</v>
      </c>
    </row>
    <row r="1696" spans="1:28" x14ac:dyDescent="0.2">
      <c r="A1696">
        <v>2021</v>
      </c>
      <c r="B1696">
        <v>4</v>
      </c>
      <c r="C1696" s="260">
        <v>44304</v>
      </c>
      <c r="E1696">
        <v>94</v>
      </c>
      <c r="F1696" t="s">
        <v>346</v>
      </c>
      <c r="G1696" t="s">
        <v>347</v>
      </c>
      <c r="H1696">
        <v>17.670000000000002</v>
      </c>
      <c r="I1696">
        <v>20.329999999999998</v>
      </c>
      <c r="J1696">
        <v>21.8</v>
      </c>
      <c r="K1696">
        <v>74</v>
      </c>
      <c r="L1696">
        <v>97</v>
      </c>
      <c r="M1696">
        <v>71</v>
      </c>
      <c r="N1696">
        <v>102</v>
      </c>
      <c r="O1696">
        <v>16</v>
      </c>
      <c r="P1696">
        <v>2</v>
      </c>
      <c r="Q1696">
        <v>5</v>
      </c>
      <c r="X1696">
        <v>23</v>
      </c>
      <c r="Y1696">
        <v>215</v>
      </c>
      <c r="Z1696">
        <v>1.4999999999999999E-2</v>
      </c>
      <c r="AA1696">
        <v>1</v>
      </c>
      <c r="AB1696">
        <v>16</v>
      </c>
    </row>
    <row r="1697" spans="1:28" x14ac:dyDescent="0.2">
      <c r="A1697">
        <v>2021</v>
      </c>
      <c r="B1697">
        <v>4</v>
      </c>
      <c r="C1697" s="260">
        <v>44305</v>
      </c>
      <c r="E1697">
        <v>94</v>
      </c>
      <c r="F1697" t="s">
        <v>346</v>
      </c>
      <c r="G1697" t="s">
        <v>347</v>
      </c>
      <c r="H1697">
        <v>17.670000000000002</v>
      </c>
      <c r="I1697">
        <v>20.329999999999998</v>
      </c>
      <c r="J1697">
        <v>19</v>
      </c>
      <c r="K1697">
        <v>74</v>
      </c>
      <c r="L1697">
        <v>97</v>
      </c>
      <c r="M1697">
        <v>67</v>
      </c>
      <c r="N1697">
        <v>108</v>
      </c>
      <c r="O1697">
        <v>12</v>
      </c>
      <c r="P1697">
        <v>2</v>
      </c>
      <c r="Q1697">
        <v>4</v>
      </c>
      <c r="X1697">
        <v>18</v>
      </c>
      <c r="Y1697">
        <v>978</v>
      </c>
      <c r="Z1697">
        <v>1.4999999999999999E-2</v>
      </c>
      <c r="AA1697">
        <v>1</v>
      </c>
      <c r="AB1697">
        <v>16</v>
      </c>
    </row>
    <row r="1698" spans="1:28" x14ac:dyDescent="0.2">
      <c r="A1698">
        <v>2021</v>
      </c>
      <c r="B1698">
        <v>4</v>
      </c>
      <c r="C1698" s="260">
        <v>44306</v>
      </c>
      <c r="E1698">
        <v>94</v>
      </c>
      <c r="F1698" t="s">
        <v>346</v>
      </c>
      <c r="G1698" t="s">
        <v>347</v>
      </c>
      <c r="H1698">
        <v>17.670000000000002</v>
      </c>
      <c r="I1698">
        <v>20.329999999999998</v>
      </c>
      <c r="J1698">
        <v>19</v>
      </c>
      <c r="K1698">
        <v>74</v>
      </c>
      <c r="L1698">
        <v>97</v>
      </c>
      <c r="M1698">
        <v>67</v>
      </c>
      <c r="N1698">
        <v>107</v>
      </c>
      <c r="O1698">
        <v>14</v>
      </c>
      <c r="P1698">
        <v>4</v>
      </c>
      <c r="Q1698">
        <v>10</v>
      </c>
      <c r="X1698">
        <v>28</v>
      </c>
      <c r="Y1698">
        <v>796</v>
      </c>
      <c r="Z1698">
        <v>1.4999999999999999E-2</v>
      </c>
      <c r="AA1698">
        <v>1</v>
      </c>
      <c r="AB1698">
        <v>16</v>
      </c>
    </row>
    <row r="1699" spans="1:28" x14ac:dyDescent="0.2">
      <c r="A1699">
        <v>2021</v>
      </c>
      <c r="B1699">
        <v>4</v>
      </c>
      <c r="C1699" s="260">
        <v>44307</v>
      </c>
      <c r="E1699">
        <v>94</v>
      </c>
      <c r="F1699" t="s">
        <v>346</v>
      </c>
      <c r="G1699" t="s">
        <v>347</v>
      </c>
      <c r="H1699">
        <v>17.670000000000002</v>
      </c>
      <c r="I1699">
        <v>20.329999999999998</v>
      </c>
      <c r="J1699">
        <v>19.399999999999999</v>
      </c>
      <c r="K1699">
        <v>74</v>
      </c>
      <c r="L1699">
        <v>97</v>
      </c>
      <c r="M1699">
        <v>71</v>
      </c>
      <c r="N1699">
        <v>101</v>
      </c>
      <c r="O1699">
        <v>18</v>
      </c>
      <c r="P1699">
        <v>4</v>
      </c>
      <c r="Q1699">
        <v>13</v>
      </c>
      <c r="X1699">
        <v>35</v>
      </c>
      <c r="Y1699">
        <v>803</v>
      </c>
      <c r="Z1699">
        <v>1.4999999999999999E-2</v>
      </c>
      <c r="AA1699">
        <v>1</v>
      </c>
      <c r="AB1699">
        <v>16</v>
      </c>
    </row>
    <row r="1700" spans="1:28" x14ac:dyDescent="0.2">
      <c r="A1700">
        <v>2021</v>
      </c>
      <c r="B1700">
        <v>4</v>
      </c>
      <c r="C1700" s="260">
        <v>44308</v>
      </c>
      <c r="E1700">
        <v>94</v>
      </c>
      <c r="F1700" t="s">
        <v>346</v>
      </c>
      <c r="G1700" t="s">
        <v>347</v>
      </c>
      <c r="H1700">
        <v>17.670000000000002</v>
      </c>
      <c r="I1700">
        <v>20.329999999999998</v>
      </c>
      <c r="J1700">
        <v>19.7</v>
      </c>
      <c r="K1700">
        <v>74</v>
      </c>
      <c r="L1700">
        <v>97</v>
      </c>
      <c r="M1700">
        <v>68</v>
      </c>
      <c r="N1700">
        <v>106</v>
      </c>
      <c r="O1700">
        <v>9</v>
      </c>
      <c r="P1700">
        <v>3</v>
      </c>
      <c r="Q1700">
        <v>3</v>
      </c>
      <c r="X1700">
        <v>15</v>
      </c>
      <c r="Y1700">
        <v>975</v>
      </c>
      <c r="Z1700">
        <v>1.4999999999999999E-2</v>
      </c>
      <c r="AA1700">
        <v>1</v>
      </c>
      <c r="AB1700">
        <v>16</v>
      </c>
    </row>
    <row r="1701" spans="1:28" x14ac:dyDescent="0.2">
      <c r="A1701">
        <v>2021</v>
      </c>
      <c r="B1701">
        <v>4</v>
      </c>
      <c r="C1701" s="260">
        <v>44310</v>
      </c>
      <c r="E1701">
        <v>94</v>
      </c>
      <c r="F1701" t="s">
        <v>346</v>
      </c>
      <c r="G1701" t="s">
        <v>347</v>
      </c>
      <c r="H1701">
        <v>17.670000000000002</v>
      </c>
      <c r="I1701">
        <v>20.329999999999998</v>
      </c>
      <c r="J1701">
        <v>18.5</v>
      </c>
      <c r="K1701">
        <v>74</v>
      </c>
      <c r="L1701">
        <v>97</v>
      </c>
      <c r="M1701">
        <v>70</v>
      </c>
      <c r="N1701">
        <v>103</v>
      </c>
      <c r="O1701">
        <v>1</v>
      </c>
      <c r="Q1701">
        <v>6</v>
      </c>
      <c r="R1701">
        <v>3</v>
      </c>
      <c r="X1701">
        <v>10</v>
      </c>
      <c r="Y1701">
        <v>970</v>
      </c>
      <c r="Z1701">
        <v>1.4999999999999999E-2</v>
      </c>
      <c r="AA1701">
        <v>1</v>
      </c>
      <c r="AB1701">
        <v>16</v>
      </c>
    </row>
    <row r="1702" spans="1:28" x14ac:dyDescent="0.2">
      <c r="A1702">
        <v>2021</v>
      </c>
      <c r="B1702">
        <v>4</v>
      </c>
      <c r="C1702" s="260">
        <v>44311</v>
      </c>
      <c r="E1702">
        <v>94</v>
      </c>
      <c r="F1702" t="s">
        <v>346</v>
      </c>
      <c r="G1702" t="s">
        <v>347</v>
      </c>
      <c r="H1702">
        <v>17.670000000000002</v>
      </c>
      <c r="I1702">
        <v>20.329999999999998</v>
      </c>
      <c r="J1702">
        <v>19.100000000000001</v>
      </c>
      <c r="K1702">
        <v>74</v>
      </c>
      <c r="L1702">
        <v>97</v>
      </c>
      <c r="M1702">
        <v>70</v>
      </c>
      <c r="N1702">
        <v>103</v>
      </c>
      <c r="O1702">
        <v>11</v>
      </c>
      <c r="P1702">
        <v>2</v>
      </c>
      <c r="Q1702">
        <v>4</v>
      </c>
      <c r="S1702">
        <v>10</v>
      </c>
      <c r="X1702">
        <v>27</v>
      </c>
      <c r="Y1702">
        <v>987</v>
      </c>
      <c r="Z1702">
        <v>1.4999999999999999E-2</v>
      </c>
      <c r="AA1702">
        <v>1</v>
      </c>
      <c r="AB1702">
        <v>16</v>
      </c>
    </row>
    <row r="1703" spans="1:28" x14ac:dyDescent="0.2">
      <c r="A1703">
        <v>2021</v>
      </c>
      <c r="B1703">
        <v>4</v>
      </c>
      <c r="C1703" s="260">
        <v>44312</v>
      </c>
      <c r="E1703">
        <v>94</v>
      </c>
      <c r="F1703" t="s">
        <v>346</v>
      </c>
      <c r="G1703" t="s">
        <v>347</v>
      </c>
      <c r="H1703">
        <v>17.670000000000002</v>
      </c>
      <c r="I1703">
        <v>20.329999999999998</v>
      </c>
      <c r="J1703">
        <v>18.899999999999999</v>
      </c>
      <c r="K1703">
        <v>74</v>
      </c>
      <c r="L1703">
        <v>97</v>
      </c>
      <c r="M1703">
        <v>68</v>
      </c>
      <c r="N1703">
        <v>105</v>
      </c>
      <c r="O1703">
        <v>2</v>
      </c>
      <c r="P1703">
        <v>10</v>
      </c>
      <c r="Q1703">
        <v>10</v>
      </c>
      <c r="S1703">
        <v>8</v>
      </c>
      <c r="X1703">
        <v>30</v>
      </c>
      <c r="Y1703">
        <v>798</v>
      </c>
      <c r="Z1703">
        <v>1.4999999999999999E-2</v>
      </c>
      <c r="AA1703">
        <v>1</v>
      </c>
      <c r="AB1703">
        <v>16</v>
      </c>
    </row>
    <row r="1704" spans="1:28" x14ac:dyDescent="0.2">
      <c r="A1704">
        <v>2021</v>
      </c>
      <c r="B1704">
        <v>4</v>
      </c>
      <c r="C1704" s="260">
        <v>44313</v>
      </c>
      <c r="E1704">
        <v>94</v>
      </c>
      <c r="F1704" t="s">
        <v>346</v>
      </c>
      <c r="G1704" t="s">
        <v>347</v>
      </c>
      <c r="H1704">
        <v>17.670000000000002</v>
      </c>
      <c r="I1704">
        <v>20.329999999999998</v>
      </c>
      <c r="J1704">
        <v>19.399999999999999</v>
      </c>
      <c r="K1704">
        <v>74</v>
      </c>
      <c r="L1704">
        <v>97</v>
      </c>
      <c r="M1704">
        <v>72</v>
      </c>
      <c r="N1704">
        <v>100</v>
      </c>
      <c r="O1704">
        <v>11</v>
      </c>
      <c r="P1704">
        <v>10</v>
      </c>
      <c r="Q1704">
        <v>6</v>
      </c>
      <c r="X1704">
        <v>27</v>
      </c>
      <c r="Y1704">
        <v>987</v>
      </c>
      <c r="Z1704">
        <v>1.4999999999999999E-2</v>
      </c>
      <c r="AA1704">
        <v>1</v>
      </c>
      <c r="AB1704">
        <v>16</v>
      </c>
    </row>
    <row r="1705" spans="1:28" x14ac:dyDescent="0.2">
      <c r="A1705">
        <v>2021</v>
      </c>
      <c r="B1705">
        <v>4</v>
      </c>
      <c r="C1705" s="260">
        <v>44287</v>
      </c>
      <c r="E1705">
        <v>104</v>
      </c>
      <c r="F1705" t="s">
        <v>328</v>
      </c>
      <c r="G1705" t="s">
        <v>329</v>
      </c>
      <c r="H1705">
        <v>82.77</v>
      </c>
      <c r="I1705">
        <v>95.23</v>
      </c>
      <c r="J1705">
        <v>83.2</v>
      </c>
      <c r="K1705">
        <v>140</v>
      </c>
      <c r="L1705">
        <v>103</v>
      </c>
      <c r="M1705">
        <v>139</v>
      </c>
      <c r="N1705">
        <v>104</v>
      </c>
      <c r="O1705">
        <v>5</v>
      </c>
      <c r="P1705">
        <v>2</v>
      </c>
      <c r="Q1705">
        <v>4</v>
      </c>
      <c r="X1705">
        <v>11</v>
      </c>
      <c r="Y1705">
        <v>2423</v>
      </c>
      <c r="Z1705">
        <v>1.4999999999999999E-2</v>
      </c>
      <c r="AA1705">
        <v>1</v>
      </c>
      <c r="AB1705">
        <v>18</v>
      </c>
    </row>
    <row r="1706" spans="1:28" x14ac:dyDescent="0.2">
      <c r="A1706">
        <v>2021</v>
      </c>
      <c r="B1706">
        <v>4</v>
      </c>
      <c r="C1706" s="260">
        <v>44290</v>
      </c>
      <c r="E1706">
        <v>104</v>
      </c>
      <c r="F1706" t="s">
        <v>328</v>
      </c>
      <c r="G1706" t="s">
        <v>329</v>
      </c>
      <c r="H1706">
        <v>82.77</v>
      </c>
      <c r="I1706">
        <v>95.23</v>
      </c>
      <c r="J1706">
        <v>91</v>
      </c>
      <c r="K1706">
        <v>140</v>
      </c>
      <c r="L1706">
        <v>103</v>
      </c>
      <c r="M1706">
        <v>146</v>
      </c>
      <c r="N1706">
        <v>99</v>
      </c>
      <c r="O1706">
        <v>8</v>
      </c>
      <c r="P1706">
        <v>4</v>
      </c>
      <c r="Q1706">
        <v>9</v>
      </c>
      <c r="S1706">
        <v>1</v>
      </c>
      <c r="X1706">
        <v>22</v>
      </c>
      <c r="Y1706">
        <v>2866</v>
      </c>
      <c r="Z1706">
        <v>1.4999999999999999E-2</v>
      </c>
      <c r="AA1706">
        <v>1</v>
      </c>
      <c r="AB1706">
        <v>18</v>
      </c>
    </row>
    <row r="1707" spans="1:28" x14ac:dyDescent="0.2">
      <c r="A1707">
        <v>2021</v>
      </c>
      <c r="B1707">
        <v>4</v>
      </c>
      <c r="C1707" s="260">
        <v>44291</v>
      </c>
      <c r="E1707">
        <v>104</v>
      </c>
      <c r="F1707" t="s">
        <v>328</v>
      </c>
      <c r="G1707" t="s">
        <v>329</v>
      </c>
      <c r="H1707">
        <v>82.77</v>
      </c>
      <c r="I1707">
        <v>95.23</v>
      </c>
      <c r="J1707">
        <v>84.3</v>
      </c>
      <c r="K1707">
        <v>140</v>
      </c>
      <c r="L1707">
        <v>103</v>
      </c>
      <c r="M1707">
        <v>139</v>
      </c>
      <c r="N1707">
        <v>104</v>
      </c>
      <c r="O1707">
        <v>3</v>
      </c>
      <c r="P1707">
        <v>9</v>
      </c>
      <c r="Q1707">
        <v>4</v>
      </c>
      <c r="R1707">
        <v>1</v>
      </c>
      <c r="X1707">
        <v>17</v>
      </c>
      <c r="Y1707">
        <v>2969</v>
      </c>
      <c r="Z1707">
        <v>1.4999999999999999E-2</v>
      </c>
      <c r="AA1707">
        <v>1</v>
      </c>
      <c r="AB1707">
        <v>18</v>
      </c>
    </row>
    <row r="1708" spans="1:28" x14ac:dyDescent="0.2">
      <c r="A1708">
        <v>2021</v>
      </c>
      <c r="B1708">
        <v>4</v>
      </c>
      <c r="C1708" s="260">
        <v>44292</v>
      </c>
      <c r="E1708">
        <v>104</v>
      </c>
      <c r="F1708" t="s">
        <v>328</v>
      </c>
      <c r="G1708" t="s">
        <v>329</v>
      </c>
      <c r="H1708">
        <v>82.77</v>
      </c>
      <c r="I1708">
        <v>95.23</v>
      </c>
      <c r="J1708">
        <v>85.3</v>
      </c>
      <c r="K1708">
        <v>140</v>
      </c>
      <c r="L1708">
        <v>103</v>
      </c>
      <c r="M1708">
        <v>142</v>
      </c>
      <c r="N1708">
        <v>101</v>
      </c>
      <c r="O1708">
        <v>6</v>
      </c>
      <c r="P1708">
        <v>1</v>
      </c>
      <c r="Q1708">
        <v>5</v>
      </c>
      <c r="X1708">
        <v>12</v>
      </c>
      <c r="Y1708">
        <v>3000</v>
      </c>
      <c r="Z1708">
        <v>1.4999999999999999E-2</v>
      </c>
      <c r="AA1708">
        <v>1</v>
      </c>
      <c r="AB1708">
        <v>18</v>
      </c>
    </row>
    <row r="1709" spans="1:28" x14ac:dyDescent="0.2">
      <c r="A1709">
        <v>2021</v>
      </c>
      <c r="B1709">
        <v>4</v>
      </c>
      <c r="C1709" s="260">
        <v>44293</v>
      </c>
      <c r="E1709">
        <v>104</v>
      </c>
      <c r="F1709" t="s">
        <v>328</v>
      </c>
      <c r="G1709" t="s">
        <v>329</v>
      </c>
      <c r="H1709">
        <v>82.77</v>
      </c>
      <c r="I1709">
        <v>95.23</v>
      </c>
      <c r="J1709">
        <v>88.3</v>
      </c>
      <c r="K1709">
        <v>140</v>
      </c>
      <c r="L1709">
        <v>103</v>
      </c>
      <c r="M1709">
        <v>142</v>
      </c>
      <c r="N1709">
        <v>102</v>
      </c>
      <c r="O1709">
        <v>4</v>
      </c>
      <c r="P1709">
        <v>2</v>
      </c>
      <c r="Q1709">
        <v>4</v>
      </c>
      <c r="R1709">
        <v>2</v>
      </c>
      <c r="X1709">
        <v>12</v>
      </c>
      <c r="Y1709">
        <v>2964</v>
      </c>
      <c r="Z1709">
        <v>1.4999999999999999E-2</v>
      </c>
      <c r="AA1709">
        <v>1</v>
      </c>
      <c r="AB1709">
        <v>18</v>
      </c>
    </row>
    <row r="1710" spans="1:28" x14ac:dyDescent="0.2">
      <c r="A1710">
        <v>2021</v>
      </c>
      <c r="B1710">
        <v>4</v>
      </c>
      <c r="C1710" s="260">
        <v>44294</v>
      </c>
      <c r="E1710">
        <v>104</v>
      </c>
      <c r="F1710" t="s">
        <v>328</v>
      </c>
      <c r="G1710" t="s">
        <v>329</v>
      </c>
      <c r="H1710">
        <v>82.77</v>
      </c>
      <c r="I1710">
        <v>95.23</v>
      </c>
      <c r="J1710">
        <v>92</v>
      </c>
      <c r="K1710">
        <v>140</v>
      </c>
      <c r="L1710">
        <v>103</v>
      </c>
      <c r="M1710">
        <v>140</v>
      </c>
      <c r="N1710">
        <v>103</v>
      </c>
      <c r="O1710">
        <v>3</v>
      </c>
      <c r="P1710">
        <v>2</v>
      </c>
      <c r="Q1710">
        <v>1</v>
      </c>
      <c r="X1710">
        <v>6</v>
      </c>
      <c r="Y1710">
        <v>1050</v>
      </c>
      <c r="Z1710">
        <v>1.4999999999999999E-2</v>
      </c>
      <c r="AA1710">
        <v>1</v>
      </c>
      <c r="AB1710">
        <v>18</v>
      </c>
    </row>
    <row r="1711" spans="1:28" x14ac:dyDescent="0.2">
      <c r="A1711">
        <v>2021</v>
      </c>
      <c r="B1711">
        <v>4</v>
      </c>
      <c r="C1711" s="260">
        <v>44307</v>
      </c>
      <c r="E1711">
        <v>104</v>
      </c>
      <c r="F1711" t="s">
        <v>328</v>
      </c>
      <c r="G1711" t="s">
        <v>329</v>
      </c>
      <c r="H1711">
        <v>82.77</v>
      </c>
      <c r="I1711">
        <v>95.23</v>
      </c>
      <c r="J1711">
        <v>93.8</v>
      </c>
      <c r="K1711">
        <v>140</v>
      </c>
      <c r="L1711">
        <v>103</v>
      </c>
      <c r="M1711">
        <v>166</v>
      </c>
      <c r="N1711">
        <v>87</v>
      </c>
      <c r="O1711">
        <v>5</v>
      </c>
      <c r="P1711">
        <v>2</v>
      </c>
      <c r="Q1711">
        <v>1</v>
      </c>
      <c r="X1711">
        <v>8</v>
      </c>
      <c r="Y1711">
        <v>944</v>
      </c>
      <c r="Z1711">
        <v>1.4999999999999999E-2</v>
      </c>
      <c r="AA1711">
        <v>1</v>
      </c>
      <c r="AB1711">
        <v>18</v>
      </c>
    </row>
    <row r="1712" spans="1:28" x14ac:dyDescent="0.2">
      <c r="A1712">
        <v>2021</v>
      </c>
      <c r="B1712">
        <v>4</v>
      </c>
      <c r="C1712" s="260">
        <v>44308</v>
      </c>
      <c r="E1712">
        <v>104</v>
      </c>
      <c r="F1712" t="s">
        <v>328</v>
      </c>
      <c r="G1712" t="s">
        <v>329</v>
      </c>
      <c r="H1712">
        <v>82.77</v>
      </c>
      <c r="I1712">
        <v>95.23</v>
      </c>
      <c r="J1712">
        <v>89</v>
      </c>
      <c r="K1712">
        <v>140</v>
      </c>
      <c r="L1712">
        <v>103</v>
      </c>
      <c r="M1712">
        <v>143</v>
      </c>
      <c r="N1712">
        <v>101</v>
      </c>
      <c r="O1712">
        <v>7</v>
      </c>
      <c r="P1712">
        <v>2</v>
      </c>
      <c r="Q1712">
        <v>4</v>
      </c>
      <c r="X1712">
        <v>13</v>
      </c>
      <c r="Y1712">
        <v>1849</v>
      </c>
      <c r="Z1712">
        <v>1.4999999999999999E-2</v>
      </c>
      <c r="AA1712">
        <v>1</v>
      </c>
      <c r="AB1712">
        <v>18</v>
      </c>
    </row>
    <row r="1713" spans="1:28" x14ac:dyDescent="0.2">
      <c r="A1713">
        <v>2021</v>
      </c>
      <c r="B1713">
        <v>4</v>
      </c>
      <c r="C1713" s="260">
        <v>44310</v>
      </c>
      <c r="E1713">
        <v>104</v>
      </c>
      <c r="F1713" t="s">
        <v>328</v>
      </c>
      <c r="G1713" t="s">
        <v>329</v>
      </c>
      <c r="H1713">
        <v>82.77</v>
      </c>
      <c r="I1713">
        <v>95.23</v>
      </c>
      <c r="J1713">
        <v>90.7</v>
      </c>
      <c r="K1713">
        <v>140</v>
      </c>
      <c r="L1713">
        <v>103</v>
      </c>
      <c r="M1713">
        <v>215</v>
      </c>
      <c r="N1713">
        <v>67</v>
      </c>
      <c r="O1713">
        <v>5</v>
      </c>
      <c r="P1713">
        <v>1</v>
      </c>
      <c r="Q1713">
        <v>1</v>
      </c>
      <c r="X1713">
        <v>7</v>
      </c>
      <c r="Y1713">
        <v>1951</v>
      </c>
      <c r="Z1713">
        <v>1.4999999999999999E-2</v>
      </c>
      <c r="AA1713">
        <v>1</v>
      </c>
      <c r="AB1713">
        <v>18</v>
      </c>
    </row>
    <row r="1714" spans="1:28" x14ac:dyDescent="0.2">
      <c r="A1714">
        <v>2021</v>
      </c>
      <c r="B1714">
        <v>4</v>
      </c>
      <c r="C1714" s="260">
        <v>44311</v>
      </c>
      <c r="E1714">
        <v>104</v>
      </c>
      <c r="F1714" t="s">
        <v>328</v>
      </c>
      <c r="G1714" t="s">
        <v>329</v>
      </c>
      <c r="H1714">
        <v>82.77</v>
      </c>
      <c r="I1714">
        <v>95.23</v>
      </c>
      <c r="J1714">
        <v>90.1</v>
      </c>
      <c r="K1714">
        <v>140</v>
      </c>
      <c r="L1714">
        <v>103</v>
      </c>
      <c r="M1714">
        <v>149</v>
      </c>
      <c r="N1714">
        <v>96</v>
      </c>
      <c r="O1714">
        <v>6</v>
      </c>
      <c r="P1714">
        <v>4</v>
      </c>
      <c r="Q1714">
        <v>3</v>
      </c>
      <c r="X1714">
        <v>13</v>
      </c>
      <c r="Y1714">
        <v>2137</v>
      </c>
      <c r="Z1714">
        <v>1.4999999999999999E-2</v>
      </c>
      <c r="AA1714">
        <v>1</v>
      </c>
      <c r="AB1714">
        <v>18</v>
      </c>
    </row>
    <row r="1715" spans="1:28" x14ac:dyDescent="0.2">
      <c r="A1715">
        <v>2021</v>
      </c>
      <c r="B1715">
        <v>4</v>
      </c>
      <c r="C1715" s="260">
        <v>44312</v>
      </c>
      <c r="E1715">
        <v>104</v>
      </c>
      <c r="F1715" t="s">
        <v>328</v>
      </c>
      <c r="G1715" t="s">
        <v>329</v>
      </c>
      <c r="H1715">
        <v>82.77</v>
      </c>
      <c r="I1715">
        <v>95.23</v>
      </c>
      <c r="K1715">
        <v>140</v>
      </c>
      <c r="L1715">
        <v>103</v>
      </c>
      <c r="O1715">
        <v>1</v>
      </c>
      <c r="Q1715">
        <v>1</v>
      </c>
      <c r="X1715">
        <v>2</v>
      </c>
      <c r="Y1715">
        <v>506</v>
      </c>
      <c r="Z1715">
        <v>1.4999999999999999E-2</v>
      </c>
      <c r="AA1715">
        <v>1</v>
      </c>
      <c r="AB1715">
        <v>18</v>
      </c>
    </row>
    <row r="1716" spans="1:28" x14ac:dyDescent="0.2">
      <c r="A1716">
        <v>2021</v>
      </c>
      <c r="B1716">
        <v>4</v>
      </c>
      <c r="C1716" s="260">
        <v>44287</v>
      </c>
      <c r="E1716">
        <v>103</v>
      </c>
      <c r="F1716" t="s">
        <v>325</v>
      </c>
      <c r="G1716" t="s">
        <v>326</v>
      </c>
      <c r="H1716">
        <v>82.77</v>
      </c>
      <c r="I1716">
        <v>95.23</v>
      </c>
      <c r="J1716">
        <v>83.2</v>
      </c>
      <c r="K1716">
        <v>140</v>
      </c>
      <c r="L1716">
        <v>103</v>
      </c>
      <c r="M1716">
        <v>139</v>
      </c>
      <c r="N1716">
        <v>104</v>
      </c>
      <c r="O1716">
        <v>5</v>
      </c>
      <c r="P1716">
        <v>2</v>
      </c>
      <c r="Q1716">
        <v>4</v>
      </c>
      <c r="X1716">
        <v>11</v>
      </c>
      <c r="Y1716">
        <v>2423</v>
      </c>
      <c r="Z1716">
        <v>1.4999999999999999E-2</v>
      </c>
      <c r="AA1716">
        <v>1</v>
      </c>
      <c r="AB1716">
        <v>18</v>
      </c>
    </row>
    <row r="1717" spans="1:28" x14ac:dyDescent="0.2">
      <c r="A1717">
        <v>2021</v>
      </c>
      <c r="B1717">
        <v>4</v>
      </c>
      <c r="C1717" s="260">
        <v>44290</v>
      </c>
      <c r="E1717">
        <v>103</v>
      </c>
      <c r="F1717" t="s">
        <v>325</v>
      </c>
      <c r="G1717" t="s">
        <v>326</v>
      </c>
      <c r="H1717">
        <v>82.77</v>
      </c>
      <c r="I1717">
        <v>95.23</v>
      </c>
      <c r="J1717">
        <v>91</v>
      </c>
      <c r="K1717">
        <v>140</v>
      </c>
      <c r="L1717">
        <v>103</v>
      </c>
      <c r="M1717">
        <v>146</v>
      </c>
      <c r="N1717">
        <v>99</v>
      </c>
      <c r="O1717">
        <v>8</v>
      </c>
      <c r="P1717">
        <v>4</v>
      </c>
      <c r="Q1717">
        <v>9</v>
      </c>
      <c r="S1717">
        <v>1</v>
      </c>
      <c r="X1717">
        <v>22</v>
      </c>
      <c r="Y1717">
        <v>2866</v>
      </c>
      <c r="Z1717">
        <v>1.4999999999999999E-2</v>
      </c>
      <c r="AA1717">
        <v>1</v>
      </c>
      <c r="AB1717">
        <v>18</v>
      </c>
    </row>
    <row r="1718" spans="1:28" x14ac:dyDescent="0.2">
      <c r="A1718">
        <v>2021</v>
      </c>
      <c r="B1718">
        <v>4</v>
      </c>
      <c r="C1718" s="260">
        <v>44291</v>
      </c>
      <c r="E1718">
        <v>103</v>
      </c>
      <c r="F1718" t="s">
        <v>325</v>
      </c>
      <c r="G1718" t="s">
        <v>326</v>
      </c>
      <c r="H1718">
        <v>82.77</v>
      </c>
      <c r="I1718">
        <v>95.23</v>
      </c>
      <c r="J1718">
        <v>84.3</v>
      </c>
      <c r="K1718">
        <v>140</v>
      </c>
      <c r="L1718">
        <v>103</v>
      </c>
      <c r="M1718">
        <v>139</v>
      </c>
      <c r="N1718">
        <v>104</v>
      </c>
      <c r="O1718">
        <v>3</v>
      </c>
      <c r="P1718">
        <v>9</v>
      </c>
      <c r="Q1718">
        <v>4</v>
      </c>
      <c r="R1718">
        <v>1</v>
      </c>
      <c r="X1718">
        <v>17</v>
      </c>
      <c r="Y1718">
        <v>2969</v>
      </c>
      <c r="Z1718">
        <v>1.4999999999999999E-2</v>
      </c>
      <c r="AA1718">
        <v>1</v>
      </c>
      <c r="AB1718">
        <v>18</v>
      </c>
    </row>
    <row r="1719" spans="1:28" x14ac:dyDescent="0.2">
      <c r="A1719">
        <v>2021</v>
      </c>
      <c r="B1719">
        <v>4</v>
      </c>
      <c r="C1719" s="260">
        <v>44292</v>
      </c>
      <c r="E1719">
        <v>103</v>
      </c>
      <c r="F1719" t="s">
        <v>325</v>
      </c>
      <c r="G1719" t="s">
        <v>326</v>
      </c>
      <c r="H1719">
        <v>82.77</v>
      </c>
      <c r="I1719">
        <v>95.23</v>
      </c>
      <c r="J1719">
        <v>85.3</v>
      </c>
      <c r="K1719">
        <v>140</v>
      </c>
      <c r="L1719">
        <v>103</v>
      </c>
      <c r="M1719">
        <v>142</v>
      </c>
      <c r="N1719">
        <v>101</v>
      </c>
      <c r="O1719">
        <v>6</v>
      </c>
      <c r="P1719">
        <v>1</v>
      </c>
      <c r="Q1719">
        <v>5</v>
      </c>
      <c r="X1719">
        <v>12</v>
      </c>
      <c r="Y1719">
        <v>3000</v>
      </c>
      <c r="Z1719">
        <v>1.4999999999999999E-2</v>
      </c>
      <c r="AA1719">
        <v>1</v>
      </c>
      <c r="AB1719">
        <v>18</v>
      </c>
    </row>
    <row r="1720" spans="1:28" x14ac:dyDescent="0.2">
      <c r="A1720">
        <v>2021</v>
      </c>
      <c r="B1720">
        <v>4</v>
      </c>
      <c r="C1720" s="260">
        <v>44293</v>
      </c>
      <c r="E1720">
        <v>103</v>
      </c>
      <c r="F1720" t="s">
        <v>325</v>
      </c>
      <c r="G1720" t="s">
        <v>326</v>
      </c>
      <c r="H1720">
        <v>82.77</v>
      </c>
      <c r="I1720">
        <v>95.23</v>
      </c>
      <c r="J1720">
        <v>88.3</v>
      </c>
      <c r="K1720">
        <v>140</v>
      </c>
      <c r="L1720">
        <v>103</v>
      </c>
      <c r="M1720">
        <v>142</v>
      </c>
      <c r="N1720">
        <v>102</v>
      </c>
      <c r="O1720">
        <v>4</v>
      </c>
      <c r="P1720">
        <v>2</v>
      </c>
      <c r="Q1720">
        <v>4</v>
      </c>
      <c r="R1720">
        <v>2</v>
      </c>
      <c r="X1720">
        <v>12</v>
      </c>
      <c r="Y1720">
        <v>2964</v>
      </c>
      <c r="Z1720">
        <v>1.4999999999999999E-2</v>
      </c>
      <c r="AA1720">
        <v>1</v>
      </c>
      <c r="AB1720">
        <v>18</v>
      </c>
    </row>
    <row r="1721" spans="1:28" x14ac:dyDescent="0.2">
      <c r="A1721">
        <v>2021</v>
      </c>
      <c r="B1721">
        <v>4</v>
      </c>
      <c r="C1721" s="260">
        <v>44294</v>
      </c>
      <c r="E1721">
        <v>103</v>
      </c>
      <c r="F1721" t="s">
        <v>325</v>
      </c>
      <c r="G1721" t="s">
        <v>326</v>
      </c>
      <c r="H1721">
        <v>82.77</v>
      </c>
      <c r="I1721">
        <v>95.23</v>
      </c>
      <c r="J1721">
        <v>92</v>
      </c>
      <c r="K1721">
        <v>140</v>
      </c>
      <c r="L1721">
        <v>103</v>
      </c>
      <c r="M1721">
        <v>140</v>
      </c>
      <c r="N1721">
        <v>103</v>
      </c>
      <c r="O1721">
        <v>3</v>
      </c>
      <c r="P1721">
        <v>2</v>
      </c>
      <c r="Q1721">
        <v>1</v>
      </c>
      <c r="X1721">
        <v>6</v>
      </c>
      <c r="Y1721">
        <v>1050</v>
      </c>
      <c r="Z1721">
        <v>1.4999999999999999E-2</v>
      </c>
      <c r="AA1721">
        <v>1</v>
      </c>
      <c r="AB1721">
        <v>18</v>
      </c>
    </row>
    <row r="1722" spans="1:28" x14ac:dyDescent="0.2">
      <c r="A1722">
        <v>2021</v>
      </c>
      <c r="B1722">
        <v>4</v>
      </c>
      <c r="C1722" s="260">
        <v>44307</v>
      </c>
      <c r="E1722">
        <v>103</v>
      </c>
      <c r="F1722" t="s">
        <v>325</v>
      </c>
      <c r="G1722" t="s">
        <v>326</v>
      </c>
      <c r="H1722">
        <v>82.77</v>
      </c>
      <c r="I1722">
        <v>95.23</v>
      </c>
      <c r="J1722">
        <v>93.8</v>
      </c>
      <c r="K1722">
        <v>140</v>
      </c>
      <c r="L1722">
        <v>103</v>
      </c>
      <c r="M1722">
        <v>166</v>
      </c>
      <c r="N1722">
        <v>87</v>
      </c>
      <c r="O1722">
        <v>5</v>
      </c>
      <c r="P1722">
        <v>2</v>
      </c>
      <c r="Q1722">
        <v>1</v>
      </c>
      <c r="X1722">
        <v>8</v>
      </c>
      <c r="Y1722">
        <v>944</v>
      </c>
      <c r="Z1722">
        <v>1.4999999999999999E-2</v>
      </c>
      <c r="AA1722">
        <v>1</v>
      </c>
      <c r="AB1722">
        <v>18</v>
      </c>
    </row>
    <row r="1723" spans="1:28" x14ac:dyDescent="0.2">
      <c r="A1723">
        <v>2021</v>
      </c>
      <c r="B1723">
        <v>4</v>
      </c>
      <c r="C1723" s="260">
        <v>44308</v>
      </c>
      <c r="E1723">
        <v>103</v>
      </c>
      <c r="F1723" t="s">
        <v>325</v>
      </c>
      <c r="G1723" t="s">
        <v>326</v>
      </c>
      <c r="H1723">
        <v>82.77</v>
      </c>
      <c r="I1723">
        <v>95.23</v>
      </c>
      <c r="J1723">
        <v>89</v>
      </c>
      <c r="K1723">
        <v>140</v>
      </c>
      <c r="L1723">
        <v>103</v>
      </c>
      <c r="M1723">
        <v>143</v>
      </c>
      <c r="N1723">
        <v>101</v>
      </c>
      <c r="O1723">
        <v>7</v>
      </c>
      <c r="P1723">
        <v>2</v>
      </c>
      <c r="Q1723">
        <v>4</v>
      </c>
      <c r="X1723">
        <v>13</v>
      </c>
      <c r="Y1723">
        <v>1849</v>
      </c>
      <c r="Z1723">
        <v>1.4999999999999999E-2</v>
      </c>
      <c r="AA1723">
        <v>1</v>
      </c>
      <c r="AB1723">
        <v>18</v>
      </c>
    </row>
    <row r="1724" spans="1:28" x14ac:dyDescent="0.2">
      <c r="A1724">
        <v>2021</v>
      </c>
      <c r="B1724">
        <v>4</v>
      </c>
      <c r="C1724" s="260">
        <v>44310</v>
      </c>
      <c r="E1724">
        <v>103</v>
      </c>
      <c r="F1724" t="s">
        <v>325</v>
      </c>
      <c r="G1724" t="s">
        <v>326</v>
      </c>
      <c r="H1724">
        <v>82.77</v>
      </c>
      <c r="I1724">
        <v>95.23</v>
      </c>
      <c r="J1724">
        <v>90.7</v>
      </c>
      <c r="K1724">
        <v>140</v>
      </c>
      <c r="L1724">
        <v>103</v>
      </c>
      <c r="M1724">
        <v>215</v>
      </c>
      <c r="N1724">
        <v>67</v>
      </c>
      <c r="O1724">
        <v>5</v>
      </c>
      <c r="P1724">
        <v>1</v>
      </c>
      <c r="Q1724">
        <v>1</v>
      </c>
      <c r="X1724">
        <v>7</v>
      </c>
      <c r="Y1724">
        <v>1951</v>
      </c>
      <c r="Z1724">
        <v>1.4999999999999999E-2</v>
      </c>
      <c r="AA1724">
        <v>1</v>
      </c>
      <c r="AB1724">
        <v>18</v>
      </c>
    </row>
    <row r="1725" spans="1:28" x14ac:dyDescent="0.2">
      <c r="A1725">
        <v>2021</v>
      </c>
      <c r="B1725">
        <v>4</v>
      </c>
      <c r="C1725" s="260">
        <v>44311</v>
      </c>
      <c r="E1725">
        <v>103</v>
      </c>
      <c r="F1725" t="s">
        <v>325</v>
      </c>
      <c r="G1725" t="s">
        <v>326</v>
      </c>
      <c r="H1725">
        <v>82.77</v>
      </c>
      <c r="I1725">
        <v>95.23</v>
      </c>
      <c r="J1725">
        <v>90.1</v>
      </c>
      <c r="K1725">
        <v>140</v>
      </c>
      <c r="L1725">
        <v>103</v>
      </c>
      <c r="M1725">
        <v>149</v>
      </c>
      <c r="N1725">
        <v>96</v>
      </c>
      <c r="O1725">
        <v>6</v>
      </c>
      <c r="P1725">
        <v>4</v>
      </c>
      <c r="Q1725">
        <v>3</v>
      </c>
      <c r="X1725">
        <v>13</v>
      </c>
      <c r="Y1725">
        <v>2137</v>
      </c>
      <c r="Z1725">
        <v>1.4999999999999999E-2</v>
      </c>
      <c r="AA1725">
        <v>1</v>
      </c>
      <c r="AB1725">
        <v>18</v>
      </c>
    </row>
    <row r="1726" spans="1:28" x14ac:dyDescent="0.2">
      <c r="A1726">
        <v>2021</v>
      </c>
      <c r="B1726">
        <v>4</v>
      </c>
      <c r="C1726" s="260">
        <v>44312</v>
      </c>
      <c r="E1726">
        <v>103</v>
      </c>
      <c r="F1726" t="s">
        <v>325</v>
      </c>
      <c r="G1726" t="s">
        <v>326</v>
      </c>
      <c r="H1726">
        <v>82.77</v>
      </c>
      <c r="I1726">
        <v>95.23</v>
      </c>
      <c r="K1726">
        <v>140</v>
      </c>
      <c r="L1726">
        <v>103</v>
      </c>
      <c r="O1726">
        <v>1</v>
      </c>
      <c r="Q1726">
        <v>1</v>
      </c>
      <c r="X1726">
        <v>2</v>
      </c>
      <c r="Y1726">
        <v>506</v>
      </c>
      <c r="Z1726">
        <v>1.4999999999999999E-2</v>
      </c>
      <c r="AA1726">
        <v>1</v>
      </c>
      <c r="AB1726">
        <v>18</v>
      </c>
    </row>
    <row r="1727" spans="1:28" x14ac:dyDescent="0.2">
      <c r="A1727">
        <v>2021</v>
      </c>
      <c r="B1727">
        <v>4</v>
      </c>
      <c r="C1727" s="260">
        <v>44287</v>
      </c>
      <c r="E1727">
        <v>102</v>
      </c>
      <c r="F1727" t="s">
        <v>322</v>
      </c>
      <c r="G1727" t="s">
        <v>323</v>
      </c>
      <c r="H1727">
        <v>18.600000000000001</v>
      </c>
      <c r="I1727">
        <v>21.4</v>
      </c>
      <c r="J1727">
        <v>20.6</v>
      </c>
      <c r="K1727">
        <v>140</v>
      </c>
      <c r="L1727">
        <v>103</v>
      </c>
      <c r="M1727">
        <v>139</v>
      </c>
      <c r="N1727">
        <v>104</v>
      </c>
      <c r="O1727">
        <v>5</v>
      </c>
      <c r="P1727">
        <v>2</v>
      </c>
      <c r="Q1727">
        <v>5</v>
      </c>
      <c r="X1727">
        <v>12</v>
      </c>
      <c r="Y1727">
        <v>2424</v>
      </c>
      <c r="Z1727">
        <v>1.4999999999999999E-2</v>
      </c>
      <c r="AA1727">
        <v>1</v>
      </c>
      <c r="AB1727">
        <v>18</v>
      </c>
    </row>
    <row r="1728" spans="1:28" x14ac:dyDescent="0.2">
      <c r="A1728">
        <v>2021</v>
      </c>
      <c r="B1728">
        <v>4</v>
      </c>
      <c r="C1728" s="260">
        <v>44290</v>
      </c>
      <c r="E1728">
        <v>102</v>
      </c>
      <c r="F1728" t="s">
        <v>322</v>
      </c>
      <c r="G1728" t="s">
        <v>323</v>
      </c>
      <c r="H1728">
        <v>18.600000000000001</v>
      </c>
      <c r="I1728">
        <v>21.4</v>
      </c>
      <c r="J1728">
        <v>20.9</v>
      </c>
      <c r="K1728">
        <v>140</v>
      </c>
      <c r="L1728">
        <v>103</v>
      </c>
      <c r="M1728">
        <v>146</v>
      </c>
      <c r="N1728">
        <v>99</v>
      </c>
      <c r="O1728">
        <v>8</v>
      </c>
      <c r="P1728">
        <v>4</v>
      </c>
      <c r="Q1728">
        <v>9</v>
      </c>
      <c r="S1728">
        <v>1</v>
      </c>
      <c r="X1728">
        <v>22</v>
      </c>
      <c r="Y1728">
        <v>2866</v>
      </c>
      <c r="Z1728">
        <v>1.4999999999999999E-2</v>
      </c>
      <c r="AA1728">
        <v>1</v>
      </c>
      <c r="AB1728">
        <v>18</v>
      </c>
    </row>
    <row r="1729" spans="1:28" x14ac:dyDescent="0.2">
      <c r="A1729">
        <v>2021</v>
      </c>
      <c r="B1729">
        <v>4</v>
      </c>
      <c r="C1729" s="260">
        <v>44291</v>
      </c>
      <c r="E1729">
        <v>102</v>
      </c>
      <c r="F1729" t="s">
        <v>322</v>
      </c>
      <c r="G1729" t="s">
        <v>323</v>
      </c>
      <c r="H1729">
        <v>18.600000000000001</v>
      </c>
      <c r="I1729">
        <v>21.4</v>
      </c>
      <c r="J1729">
        <v>20.8</v>
      </c>
      <c r="K1729">
        <v>140</v>
      </c>
      <c r="L1729">
        <v>103</v>
      </c>
      <c r="M1729">
        <v>139</v>
      </c>
      <c r="N1729">
        <v>104</v>
      </c>
      <c r="O1729">
        <v>3</v>
      </c>
      <c r="P1729">
        <v>9</v>
      </c>
      <c r="Q1729">
        <v>4</v>
      </c>
      <c r="R1729">
        <v>1</v>
      </c>
      <c r="X1729">
        <v>17</v>
      </c>
      <c r="Y1729">
        <v>2969</v>
      </c>
      <c r="Z1729">
        <v>1.4999999999999999E-2</v>
      </c>
      <c r="AA1729">
        <v>1</v>
      </c>
      <c r="AB1729">
        <v>18</v>
      </c>
    </row>
    <row r="1730" spans="1:28" x14ac:dyDescent="0.2">
      <c r="A1730">
        <v>2021</v>
      </c>
      <c r="B1730">
        <v>4</v>
      </c>
      <c r="C1730" s="260">
        <v>44292</v>
      </c>
      <c r="E1730">
        <v>102</v>
      </c>
      <c r="F1730" t="s">
        <v>322</v>
      </c>
      <c r="G1730" t="s">
        <v>323</v>
      </c>
      <c r="H1730">
        <v>18.600000000000001</v>
      </c>
      <c r="I1730">
        <v>21.4</v>
      </c>
      <c r="J1730">
        <v>20.7</v>
      </c>
      <c r="K1730">
        <v>140</v>
      </c>
      <c r="L1730">
        <v>103</v>
      </c>
      <c r="M1730">
        <v>142</v>
      </c>
      <c r="N1730">
        <v>101</v>
      </c>
      <c r="O1730">
        <v>6</v>
      </c>
      <c r="P1730">
        <v>2</v>
      </c>
      <c r="Q1730">
        <v>5</v>
      </c>
      <c r="X1730">
        <v>13</v>
      </c>
      <c r="Y1730">
        <v>3001</v>
      </c>
      <c r="Z1730">
        <v>1.4999999999999999E-2</v>
      </c>
      <c r="AA1730">
        <v>1</v>
      </c>
      <c r="AB1730">
        <v>18</v>
      </c>
    </row>
    <row r="1731" spans="1:28" x14ac:dyDescent="0.2">
      <c r="A1731">
        <v>2021</v>
      </c>
      <c r="B1731">
        <v>4</v>
      </c>
      <c r="C1731" s="260">
        <v>44293</v>
      </c>
      <c r="E1731">
        <v>102</v>
      </c>
      <c r="F1731" t="s">
        <v>322</v>
      </c>
      <c r="G1731" t="s">
        <v>323</v>
      </c>
      <c r="H1731">
        <v>18.600000000000001</v>
      </c>
      <c r="I1731">
        <v>21.4</v>
      </c>
      <c r="J1731">
        <v>20.6</v>
      </c>
      <c r="K1731">
        <v>140</v>
      </c>
      <c r="L1731">
        <v>103</v>
      </c>
      <c r="M1731">
        <v>142</v>
      </c>
      <c r="N1731">
        <v>102</v>
      </c>
      <c r="O1731">
        <v>4</v>
      </c>
      <c r="P1731">
        <v>2</v>
      </c>
      <c r="Q1731">
        <v>4</v>
      </c>
      <c r="R1731">
        <v>2</v>
      </c>
      <c r="X1731">
        <v>12</v>
      </c>
      <c r="Y1731">
        <v>2964</v>
      </c>
      <c r="Z1731">
        <v>1.4999999999999999E-2</v>
      </c>
      <c r="AA1731">
        <v>1</v>
      </c>
      <c r="AB1731">
        <v>18</v>
      </c>
    </row>
    <row r="1732" spans="1:28" x14ac:dyDescent="0.2">
      <c r="A1732">
        <v>2021</v>
      </c>
      <c r="B1732">
        <v>4</v>
      </c>
      <c r="C1732" s="260">
        <v>44294</v>
      </c>
      <c r="E1732">
        <v>102</v>
      </c>
      <c r="F1732" t="s">
        <v>322</v>
      </c>
      <c r="G1732" t="s">
        <v>323</v>
      </c>
      <c r="H1732">
        <v>18.600000000000001</v>
      </c>
      <c r="I1732">
        <v>21.4</v>
      </c>
      <c r="J1732">
        <v>20.5</v>
      </c>
      <c r="K1732">
        <v>140</v>
      </c>
      <c r="L1732">
        <v>103</v>
      </c>
      <c r="M1732">
        <v>140</v>
      </c>
      <c r="N1732">
        <v>103</v>
      </c>
      <c r="O1732">
        <v>3</v>
      </c>
      <c r="P1732">
        <v>2</v>
      </c>
      <c r="Q1732">
        <v>1</v>
      </c>
      <c r="X1732">
        <v>6</v>
      </c>
      <c r="Y1732">
        <v>1050</v>
      </c>
      <c r="Z1732">
        <v>1.4999999999999999E-2</v>
      </c>
      <c r="AA1732">
        <v>1</v>
      </c>
      <c r="AB1732">
        <v>18</v>
      </c>
    </row>
    <row r="1733" spans="1:28" x14ac:dyDescent="0.2">
      <c r="A1733">
        <v>2021</v>
      </c>
      <c r="B1733">
        <v>4</v>
      </c>
      <c r="C1733" s="260">
        <v>44307</v>
      </c>
      <c r="E1733">
        <v>102</v>
      </c>
      <c r="F1733" t="s">
        <v>322</v>
      </c>
      <c r="G1733" t="s">
        <v>323</v>
      </c>
      <c r="H1733">
        <v>18.600000000000001</v>
      </c>
      <c r="I1733">
        <v>21.4</v>
      </c>
      <c r="J1733">
        <v>20.9</v>
      </c>
      <c r="K1733">
        <v>140</v>
      </c>
      <c r="L1733">
        <v>103</v>
      </c>
      <c r="M1733">
        <v>166</v>
      </c>
      <c r="N1733">
        <v>87</v>
      </c>
      <c r="O1733">
        <v>5</v>
      </c>
      <c r="P1733">
        <v>3</v>
      </c>
      <c r="Q1733">
        <v>2</v>
      </c>
      <c r="X1733">
        <v>10</v>
      </c>
      <c r="Y1733">
        <v>946</v>
      </c>
      <c r="Z1733">
        <v>1.4999999999999999E-2</v>
      </c>
      <c r="AA1733">
        <v>1</v>
      </c>
      <c r="AB1733">
        <v>18</v>
      </c>
    </row>
    <row r="1734" spans="1:28" x14ac:dyDescent="0.2">
      <c r="A1734">
        <v>2021</v>
      </c>
      <c r="B1734">
        <v>4</v>
      </c>
      <c r="C1734" s="260">
        <v>44308</v>
      </c>
      <c r="E1734">
        <v>102</v>
      </c>
      <c r="F1734" t="s">
        <v>322</v>
      </c>
      <c r="G1734" t="s">
        <v>323</v>
      </c>
      <c r="H1734">
        <v>18.600000000000001</v>
      </c>
      <c r="I1734">
        <v>21.4</v>
      </c>
      <c r="J1734">
        <v>20.5</v>
      </c>
      <c r="K1734">
        <v>140</v>
      </c>
      <c r="L1734">
        <v>103</v>
      </c>
      <c r="M1734">
        <v>143</v>
      </c>
      <c r="N1734">
        <v>101</v>
      </c>
      <c r="O1734">
        <v>8</v>
      </c>
      <c r="P1734">
        <v>2</v>
      </c>
      <c r="Q1734">
        <v>4</v>
      </c>
      <c r="X1734">
        <v>14</v>
      </c>
      <c r="Y1734">
        <v>1850</v>
      </c>
      <c r="Z1734">
        <v>1.4999999999999999E-2</v>
      </c>
      <c r="AA1734">
        <v>1</v>
      </c>
      <c r="AB1734">
        <v>18</v>
      </c>
    </row>
    <row r="1735" spans="1:28" x14ac:dyDescent="0.2">
      <c r="A1735">
        <v>2021</v>
      </c>
      <c r="B1735">
        <v>4</v>
      </c>
      <c r="C1735" s="260">
        <v>44310</v>
      </c>
      <c r="E1735">
        <v>102</v>
      </c>
      <c r="F1735" t="s">
        <v>322</v>
      </c>
      <c r="G1735" t="s">
        <v>323</v>
      </c>
      <c r="H1735">
        <v>18.600000000000001</v>
      </c>
      <c r="I1735">
        <v>21.4</v>
      </c>
      <c r="J1735">
        <v>20.5</v>
      </c>
      <c r="K1735">
        <v>140</v>
      </c>
      <c r="L1735">
        <v>103</v>
      </c>
      <c r="M1735">
        <v>215</v>
      </c>
      <c r="N1735">
        <v>67</v>
      </c>
      <c r="O1735">
        <v>6</v>
      </c>
      <c r="P1735">
        <v>1</v>
      </c>
      <c r="Q1735">
        <v>1</v>
      </c>
      <c r="X1735">
        <v>8</v>
      </c>
      <c r="Y1735">
        <v>1952</v>
      </c>
      <c r="Z1735">
        <v>1.4999999999999999E-2</v>
      </c>
      <c r="AA1735">
        <v>1</v>
      </c>
      <c r="AB1735">
        <v>18</v>
      </c>
    </row>
    <row r="1736" spans="1:28" x14ac:dyDescent="0.2">
      <c r="A1736">
        <v>2021</v>
      </c>
      <c r="B1736">
        <v>4</v>
      </c>
      <c r="C1736" s="260">
        <v>44311</v>
      </c>
      <c r="E1736">
        <v>102</v>
      </c>
      <c r="F1736" t="s">
        <v>322</v>
      </c>
      <c r="G1736" t="s">
        <v>323</v>
      </c>
      <c r="H1736">
        <v>18.600000000000001</v>
      </c>
      <c r="I1736">
        <v>21.4</v>
      </c>
      <c r="J1736">
        <v>20.100000000000001</v>
      </c>
      <c r="K1736">
        <v>140</v>
      </c>
      <c r="L1736">
        <v>103</v>
      </c>
      <c r="M1736">
        <v>149</v>
      </c>
      <c r="N1736">
        <v>96</v>
      </c>
      <c r="O1736">
        <v>6</v>
      </c>
      <c r="P1736">
        <v>4</v>
      </c>
      <c r="Q1736">
        <v>3</v>
      </c>
      <c r="X1736">
        <v>13</v>
      </c>
      <c r="Y1736">
        <v>2137</v>
      </c>
      <c r="Z1736">
        <v>1.4999999999999999E-2</v>
      </c>
      <c r="AA1736">
        <v>1</v>
      </c>
      <c r="AB1736">
        <v>18</v>
      </c>
    </row>
    <row r="1737" spans="1:28" x14ac:dyDescent="0.2">
      <c r="A1737">
        <v>2021</v>
      </c>
      <c r="B1737">
        <v>4</v>
      </c>
      <c r="C1737" s="260">
        <v>44312</v>
      </c>
      <c r="E1737">
        <v>102</v>
      </c>
      <c r="F1737" t="s">
        <v>322</v>
      </c>
      <c r="G1737" t="s">
        <v>323</v>
      </c>
      <c r="H1737">
        <v>18.600000000000001</v>
      </c>
      <c r="I1737">
        <v>21.4</v>
      </c>
      <c r="K1737">
        <v>140</v>
      </c>
      <c r="L1737">
        <v>103</v>
      </c>
      <c r="O1737">
        <v>1</v>
      </c>
      <c r="Q1737">
        <v>1</v>
      </c>
      <c r="X1737">
        <v>2</v>
      </c>
      <c r="Y1737">
        <v>506</v>
      </c>
      <c r="Z1737">
        <v>1.4999999999999999E-2</v>
      </c>
      <c r="AA1737">
        <v>1</v>
      </c>
      <c r="AB1737">
        <v>18</v>
      </c>
    </row>
    <row r="1738" spans="1:28" x14ac:dyDescent="0.2">
      <c r="A1738">
        <v>2021</v>
      </c>
      <c r="B1738">
        <v>4</v>
      </c>
      <c r="C1738" s="260">
        <v>44287</v>
      </c>
      <c r="E1738">
        <v>101</v>
      </c>
      <c r="F1738" t="s">
        <v>319</v>
      </c>
      <c r="G1738" t="s">
        <v>320</v>
      </c>
      <c r="H1738">
        <v>18.600000000000001</v>
      </c>
      <c r="I1738">
        <v>21.4</v>
      </c>
      <c r="J1738">
        <v>20.6</v>
      </c>
      <c r="K1738">
        <v>140</v>
      </c>
      <c r="L1738">
        <v>103</v>
      </c>
      <c r="M1738">
        <v>139</v>
      </c>
      <c r="N1738">
        <v>104</v>
      </c>
      <c r="O1738">
        <v>5</v>
      </c>
      <c r="P1738">
        <v>2</v>
      </c>
      <c r="Q1738">
        <v>5</v>
      </c>
      <c r="X1738">
        <v>12</v>
      </c>
      <c r="Y1738">
        <v>2424</v>
      </c>
      <c r="Z1738">
        <v>1.4999999999999999E-2</v>
      </c>
      <c r="AA1738">
        <v>1</v>
      </c>
      <c r="AB1738">
        <v>18</v>
      </c>
    </row>
    <row r="1739" spans="1:28" x14ac:dyDescent="0.2">
      <c r="A1739">
        <v>2021</v>
      </c>
      <c r="B1739">
        <v>4</v>
      </c>
      <c r="C1739" s="260">
        <v>44290</v>
      </c>
      <c r="E1739">
        <v>101</v>
      </c>
      <c r="F1739" t="s">
        <v>319</v>
      </c>
      <c r="G1739" t="s">
        <v>320</v>
      </c>
      <c r="H1739">
        <v>18.600000000000001</v>
      </c>
      <c r="I1739">
        <v>21.4</v>
      </c>
      <c r="J1739">
        <v>20.9</v>
      </c>
      <c r="K1739">
        <v>140</v>
      </c>
      <c r="L1739">
        <v>103</v>
      </c>
      <c r="M1739">
        <v>146</v>
      </c>
      <c r="N1739">
        <v>99</v>
      </c>
      <c r="O1739">
        <v>8</v>
      </c>
      <c r="P1739">
        <v>4</v>
      </c>
      <c r="Q1739">
        <v>9</v>
      </c>
      <c r="S1739">
        <v>1</v>
      </c>
      <c r="X1739">
        <v>22</v>
      </c>
      <c r="Y1739">
        <v>2866</v>
      </c>
      <c r="Z1739">
        <v>1.4999999999999999E-2</v>
      </c>
      <c r="AA1739">
        <v>1</v>
      </c>
      <c r="AB1739">
        <v>18</v>
      </c>
    </row>
    <row r="1740" spans="1:28" x14ac:dyDescent="0.2">
      <c r="A1740">
        <v>2021</v>
      </c>
      <c r="B1740">
        <v>4</v>
      </c>
      <c r="C1740" s="260">
        <v>44291</v>
      </c>
      <c r="E1740">
        <v>101</v>
      </c>
      <c r="F1740" t="s">
        <v>319</v>
      </c>
      <c r="G1740" t="s">
        <v>320</v>
      </c>
      <c r="H1740">
        <v>18.600000000000001</v>
      </c>
      <c r="I1740">
        <v>21.4</v>
      </c>
      <c r="J1740">
        <v>20.8</v>
      </c>
      <c r="K1740">
        <v>140</v>
      </c>
      <c r="L1740">
        <v>103</v>
      </c>
      <c r="M1740">
        <v>139</v>
      </c>
      <c r="N1740">
        <v>104</v>
      </c>
      <c r="O1740">
        <v>3</v>
      </c>
      <c r="P1740">
        <v>9</v>
      </c>
      <c r="Q1740">
        <v>4</v>
      </c>
      <c r="R1740">
        <v>1</v>
      </c>
      <c r="X1740">
        <v>17</v>
      </c>
      <c r="Y1740">
        <v>2969</v>
      </c>
      <c r="Z1740">
        <v>1.4999999999999999E-2</v>
      </c>
      <c r="AA1740">
        <v>1</v>
      </c>
      <c r="AB1740">
        <v>18</v>
      </c>
    </row>
    <row r="1741" spans="1:28" x14ac:dyDescent="0.2">
      <c r="A1741">
        <v>2021</v>
      </c>
      <c r="B1741">
        <v>4</v>
      </c>
      <c r="C1741" s="260">
        <v>44292</v>
      </c>
      <c r="E1741">
        <v>101</v>
      </c>
      <c r="F1741" t="s">
        <v>319</v>
      </c>
      <c r="G1741" t="s">
        <v>320</v>
      </c>
      <c r="H1741">
        <v>18.600000000000001</v>
      </c>
      <c r="I1741">
        <v>21.4</v>
      </c>
      <c r="J1741">
        <v>20.7</v>
      </c>
      <c r="K1741">
        <v>140</v>
      </c>
      <c r="L1741">
        <v>103</v>
      </c>
      <c r="M1741">
        <v>142</v>
      </c>
      <c r="N1741">
        <v>101</v>
      </c>
      <c r="O1741">
        <v>6</v>
      </c>
      <c r="P1741">
        <v>2</v>
      </c>
      <c r="Q1741">
        <v>5</v>
      </c>
      <c r="X1741">
        <v>13</v>
      </c>
      <c r="Y1741">
        <v>3001</v>
      </c>
      <c r="Z1741">
        <v>1.4999999999999999E-2</v>
      </c>
      <c r="AA1741">
        <v>1</v>
      </c>
      <c r="AB1741">
        <v>18</v>
      </c>
    </row>
    <row r="1742" spans="1:28" x14ac:dyDescent="0.2">
      <c r="A1742">
        <v>2021</v>
      </c>
      <c r="B1742">
        <v>4</v>
      </c>
      <c r="C1742" s="260">
        <v>44293</v>
      </c>
      <c r="E1742">
        <v>101</v>
      </c>
      <c r="F1742" t="s">
        <v>319</v>
      </c>
      <c r="G1742" t="s">
        <v>320</v>
      </c>
      <c r="H1742">
        <v>18.600000000000001</v>
      </c>
      <c r="I1742">
        <v>21.4</v>
      </c>
      <c r="J1742">
        <v>20.6</v>
      </c>
      <c r="K1742">
        <v>140</v>
      </c>
      <c r="L1742">
        <v>103</v>
      </c>
      <c r="M1742">
        <v>142</v>
      </c>
      <c r="N1742">
        <v>102</v>
      </c>
      <c r="O1742">
        <v>4</v>
      </c>
      <c r="P1742">
        <v>2</v>
      </c>
      <c r="Q1742">
        <v>4</v>
      </c>
      <c r="R1742">
        <v>2</v>
      </c>
      <c r="X1742">
        <v>12</v>
      </c>
      <c r="Y1742">
        <v>2964</v>
      </c>
      <c r="Z1742">
        <v>1.4999999999999999E-2</v>
      </c>
      <c r="AA1742">
        <v>1</v>
      </c>
      <c r="AB1742">
        <v>18</v>
      </c>
    </row>
    <row r="1743" spans="1:28" x14ac:dyDescent="0.2">
      <c r="A1743">
        <v>2021</v>
      </c>
      <c r="B1743">
        <v>4</v>
      </c>
      <c r="C1743" s="260">
        <v>44294</v>
      </c>
      <c r="E1743">
        <v>101</v>
      </c>
      <c r="F1743" t="s">
        <v>319</v>
      </c>
      <c r="G1743" t="s">
        <v>320</v>
      </c>
      <c r="H1743">
        <v>18.600000000000001</v>
      </c>
      <c r="I1743">
        <v>21.4</v>
      </c>
      <c r="J1743">
        <v>20.5</v>
      </c>
      <c r="K1743">
        <v>140</v>
      </c>
      <c r="L1743">
        <v>103</v>
      </c>
      <c r="M1743">
        <v>140</v>
      </c>
      <c r="N1743">
        <v>103</v>
      </c>
      <c r="O1743">
        <v>3</v>
      </c>
      <c r="P1743">
        <v>2</v>
      </c>
      <c r="Q1743">
        <v>1</v>
      </c>
      <c r="X1743">
        <v>6</v>
      </c>
      <c r="Y1743">
        <v>1050</v>
      </c>
      <c r="Z1743">
        <v>1.4999999999999999E-2</v>
      </c>
      <c r="AA1743">
        <v>1</v>
      </c>
      <c r="AB1743">
        <v>18</v>
      </c>
    </row>
    <row r="1744" spans="1:28" x14ac:dyDescent="0.2">
      <c r="A1744">
        <v>2021</v>
      </c>
      <c r="B1744">
        <v>4</v>
      </c>
      <c r="C1744" s="260">
        <v>44307</v>
      </c>
      <c r="E1744">
        <v>101</v>
      </c>
      <c r="F1744" t="s">
        <v>319</v>
      </c>
      <c r="G1744" t="s">
        <v>320</v>
      </c>
      <c r="H1744">
        <v>18.600000000000001</v>
      </c>
      <c r="I1744">
        <v>21.4</v>
      </c>
      <c r="J1744">
        <v>20.9</v>
      </c>
      <c r="K1744">
        <v>140</v>
      </c>
      <c r="L1744">
        <v>103</v>
      </c>
      <c r="M1744">
        <v>166</v>
      </c>
      <c r="N1744">
        <v>87</v>
      </c>
      <c r="O1744">
        <v>5</v>
      </c>
      <c r="P1744">
        <v>3</v>
      </c>
      <c r="Q1744">
        <v>2</v>
      </c>
      <c r="X1744">
        <v>10</v>
      </c>
      <c r="Y1744">
        <v>946</v>
      </c>
      <c r="Z1744">
        <v>1.4999999999999999E-2</v>
      </c>
      <c r="AA1744">
        <v>1</v>
      </c>
      <c r="AB1744">
        <v>18</v>
      </c>
    </row>
    <row r="1745" spans="1:28" x14ac:dyDescent="0.2">
      <c r="A1745">
        <v>2021</v>
      </c>
      <c r="B1745">
        <v>4</v>
      </c>
      <c r="C1745" s="260">
        <v>44308</v>
      </c>
      <c r="E1745">
        <v>101</v>
      </c>
      <c r="F1745" t="s">
        <v>319</v>
      </c>
      <c r="G1745" t="s">
        <v>320</v>
      </c>
      <c r="H1745">
        <v>18.600000000000001</v>
      </c>
      <c r="I1745">
        <v>21.4</v>
      </c>
      <c r="J1745">
        <v>20.5</v>
      </c>
      <c r="K1745">
        <v>140</v>
      </c>
      <c r="L1745">
        <v>103</v>
      </c>
      <c r="M1745">
        <v>143</v>
      </c>
      <c r="N1745">
        <v>101</v>
      </c>
      <c r="O1745">
        <v>8</v>
      </c>
      <c r="P1745">
        <v>2</v>
      </c>
      <c r="Q1745">
        <v>4</v>
      </c>
      <c r="X1745">
        <v>14</v>
      </c>
      <c r="Y1745">
        <v>1850</v>
      </c>
      <c r="Z1745">
        <v>1.4999999999999999E-2</v>
      </c>
      <c r="AA1745">
        <v>1</v>
      </c>
      <c r="AB1745">
        <v>18</v>
      </c>
    </row>
    <row r="1746" spans="1:28" x14ac:dyDescent="0.2">
      <c r="A1746">
        <v>2021</v>
      </c>
      <c r="B1746">
        <v>4</v>
      </c>
      <c r="C1746" s="260">
        <v>44310</v>
      </c>
      <c r="E1746">
        <v>101</v>
      </c>
      <c r="F1746" t="s">
        <v>319</v>
      </c>
      <c r="G1746" t="s">
        <v>320</v>
      </c>
      <c r="H1746">
        <v>18.600000000000001</v>
      </c>
      <c r="I1746">
        <v>21.4</v>
      </c>
      <c r="J1746">
        <v>20.5</v>
      </c>
      <c r="K1746">
        <v>140</v>
      </c>
      <c r="L1746">
        <v>103</v>
      </c>
      <c r="M1746">
        <v>215</v>
      </c>
      <c r="N1746">
        <v>67</v>
      </c>
      <c r="O1746">
        <v>6</v>
      </c>
      <c r="P1746">
        <v>1</v>
      </c>
      <c r="Q1746">
        <v>1</v>
      </c>
      <c r="X1746">
        <v>8</v>
      </c>
      <c r="Y1746">
        <v>1952</v>
      </c>
      <c r="Z1746">
        <v>1.4999999999999999E-2</v>
      </c>
      <c r="AA1746">
        <v>1</v>
      </c>
      <c r="AB1746">
        <v>18</v>
      </c>
    </row>
    <row r="1747" spans="1:28" x14ac:dyDescent="0.2">
      <c r="A1747">
        <v>2021</v>
      </c>
      <c r="B1747">
        <v>4</v>
      </c>
      <c r="C1747" s="260">
        <v>44311</v>
      </c>
      <c r="E1747">
        <v>101</v>
      </c>
      <c r="F1747" t="s">
        <v>319</v>
      </c>
      <c r="G1747" t="s">
        <v>320</v>
      </c>
      <c r="H1747">
        <v>18.600000000000001</v>
      </c>
      <c r="I1747">
        <v>21.4</v>
      </c>
      <c r="J1747">
        <v>20.100000000000001</v>
      </c>
      <c r="K1747">
        <v>140</v>
      </c>
      <c r="L1747">
        <v>103</v>
      </c>
      <c r="M1747">
        <v>149</v>
      </c>
      <c r="N1747">
        <v>96</v>
      </c>
      <c r="O1747">
        <v>6</v>
      </c>
      <c r="P1747">
        <v>4</v>
      </c>
      <c r="Q1747">
        <v>3</v>
      </c>
      <c r="X1747">
        <v>13</v>
      </c>
      <c r="Y1747">
        <v>2137</v>
      </c>
      <c r="Z1747">
        <v>1.4999999999999999E-2</v>
      </c>
      <c r="AA1747">
        <v>1</v>
      </c>
      <c r="AB1747">
        <v>18</v>
      </c>
    </row>
    <row r="1748" spans="1:28" x14ac:dyDescent="0.2">
      <c r="A1748">
        <v>2021</v>
      </c>
      <c r="B1748">
        <v>4</v>
      </c>
      <c r="C1748" s="260">
        <v>44312</v>
      </c>
      <c r="E1748">
        <v>101</v>
      </c>
      <c r="F1748" t="s">
        <v>319</v>
      </c>
      <c r="G1748" t="s">
        <v>320</v>
      </c>
      <c r="H1748">
        <v>18.600000000000001</v>
      </c>
      <c r="I1748">
        <v>21.4</v>
      </c>
      <c r="K1748">
        <v>140</v>
      </c>
      <c r="L1748">
        <v>103</v>
      </c>
      <c r="O1748">
        <v>1</v>
      </c>
      <c r="Q1748">
        <v>1</v>
      </c>
      <c r="X1748">
        <v>2</v>
      </c>
      <c r="Y1748">
        <v>506</v>
      </c>
      <c r="Z1748">
        <v>1.4999999999999999E-2</v>
      </c>
      <c r="AA1748">
        <v>1</v>
      </c>
      <c r="AB1748">
        <v>18</v>
      </c>
    </row>
    <row r="1749" spans="1:28" x14ac:dyDescent="0.2">
      <c r="A1749">
        <v>2021</v>
      </c>
      <c r="B1749">
        <v>4</v>
      </c>
      <c r="C1749" s="260">
        <v>44287</v>
      </c>
      <c r="E1749">
        <v>100</v>
      </c>
      <c r="F1749" t="s">
        <v>316</v>
      </c>
      <c r="G1749" t="s">
        <v>317</v>
      </c>
      <c r="H1749">
        <v>18.600000000000001</v>
      </c>
      <c r="I1749">
        <v>21.4</v>
      </c>
      <c r="J1749">
        <v>20.6</v>
      </c>
      <c r="K1749">
        <v>140</v>
      </c>
      <c r="L1749">
        <v>103</v>
      </c>
      <c r="M1749">
        <v>139</v>
      </c>
      <c r="N1749">
        <v>104</v>
      </c>
      <c r="O1749">
        <v>5</v>
      </c>
      <c r="P1749">
        <v>2</v>
      </c>
      <c r="Q1749">
        <v>5</v>
      </c>
      <c r="X1749">
        <v>12</v>
      </c>
      <c r="Y1749">
        <v>2424</v>
      </c>
      <c r="Z1749">
        <v>1.4999999999999999E-2</v>
      </c>
      <c r="AA1749">
        <v>1</v>
      </c>
      <c r="AB1749">
        <v>18</v>
      </c>
    </row>
    <row r="1750" spans="1:28" x14ac:dyDescent="0.2">
      <c r="A1750">
        <v>2021</v>
      </c>
      <c r="B1750">
        <v>4</v>
      </c>
      <c r="C1750" s="260">
        <v>44290</v>
      </c>
      <c r="E1750">
        <v>100</v>
      </c>
      <c r="F1750" t="s">
        <v>316</v>
      </c>
      <c r="G1750" t="s">
        <v>317</v>
      </c>
      <c r="H1750">
        <v>18.600000000000001</v>
      </c>
      <c r="I1750">
        <v>21.4</v>
      </c>
      <c r="J1750">
        <v>20.9</v>
      </c>
      <c r="K1750">
        <v>140</v>
      </c>
      <c r="L1750">
        <v>103</v>
      </c>
      <c r="M1750">
        <v>146</v>
      </c>
      <c r="N1750">
        <v>99</v>
      </c>
      <c r="O1750">
        <v>8</v>
      </c>
      <c r="P1750">
        <v>4</v>
      </c>
      <c r="Q1750">
        <v>9</v>
      </c>
      <c r="S1750">
        <v>1</v>
      </c>
      <c r="X1750">
        <v>22</v>
      </c>
      <c r="Y1750">
        <v>2866</v>
      </c>
      <c r="Z1750">
        <v>1.4999999999999999E-2</v>
      </c>
      <c r="AA1750">
        <v>1</v>
      </c>
      <c r="AB1750">
        <v>18</v>
      </c>
    </row>
    <row r="1751" spans="1:28" x14ac:dyDescent="0.2">
      <c r="A1751">
        <v>2021</v>
      </c>
      <c r="B1751">
        <v>4</v>
      </c>
      <c r="C1751" s="260">
        <v>44291</v>
      </c>
      <c r="E1751">
        <v>100</v>
      </c>
      <c r="F1751" t="s">
        <v>316</v>
      </c>
      <c r="G1751" t="s">
        <v>317</v>
      </c>
      <c r="H1751">
        <v>18.600000000000001</v>
      </c>
      <c r="I1751">
        <v>21.4</v>
      </c>
      <c r="J1751">
        <v>20.8</v>
      </c>
      <c r="K1751">
        <v>140</v>
      </c>
      <c r="L1751">
        <v>103</v>
      </c>
      <c r="M1751">
        <v>139</v>
      </c>
      <c r="N1751">
        <v>104</v>
      </c>
      <c r="O1751">
        <v>3</v>
      </c>
      <c r="P1751">
        <v>9</v>
      </c>
      <c r="Q1751">
        <v>4</v>
      </c>
      <c r="R1751">
        <v>1</v>
      </c>
      <c r="X1751">
        <v>17</v>
      </c>
      <c r="Y1751">
        <v>2969</v>
      </c>
      <c r="Z1751">
        <v>1.4999999999999999E-2</v>
      </c>
      <c r="AA1751">
        <v>1</v>
      </c>
      <c r="AB1751">
        <v>18</v>
      </c>
    </row>
    <row r="1752" spans="1:28" x14ac:dyDescent="0.2">
      <c r="A1752">
        <v>2021</v>
      </c>
      <c r="B1752">
        <v>4</v>
      </c>
      <c r="C1752" s="260">
        <v>44292</v>
      </c>
      <c r="E1752">
        <v>100</v>
      </c>
      <c r="F1752" t="s">
        <v>316</v>
      </c>
      <c r="G1752" t="s">
        <v>317</v>
      </c>
      <c r="H1752">
        <v>18.600000000000001</v>
      </c>
      <c r="I1752">
        <v>21.4</v>
      </c>
      <c r="J1752">
        <v>20.7</v>
      </c>
      <c r="K1752">
        <v>140</v>
      </c>
      <c r="L1752">
        <v>103</v>
      </c>
      <c r="M1752">
        <v>142</v>
      </c>
      <c r="N1752">
        <v>101</v>
      </c>
      <c r="O1752">
        <v>6</v>
      </c>
      <c r="P1752">
        <v>2</v>
      </c>
      <c r="Q1752">
        <v>5</v>
      </c>
      <c r="X1752">
        <v>13</v>
      </c>
      <c r="Y1752">
        <v>3001</v>
      </c>
      <c r="Z1752">
        <v>1.4999999999999999E-2</v>
      </c>
      <c r="AA1752">
        <v>1</v>
      </c>
      <c r="AB1752">
        <v>18</v>
      </c>
    </row>
    <row r="1753" spans="1:28" x14ac:dyDescent="0.2">
      <c r="A1753">
        <v>2021</v>
      </c>
      <c r="B1753">
        <v>4</v>
      </c>
      <c r="C1753" s="260">
        <v>44293</v>
      </c>
      <c r="E1753">
        <v>100</v>
      </c>
      <c r="F1753" t="s">
        <v>316</v>
      </c>
      <c r="G1753" t="s">
        <v>317</v>
      </c>
      <c r="H1753">
        <v>18.600000000000001</v>
      </c>
      <c r="I1753">
        <v>21.4</v>
      </c>
      <c r="J1753">
        <v>20.6</v>
      </c>
      <c r="K1753">
        <v>140</v>
      </c>
      <c r="L1753">
        <v>103</v>
      </c>
      <c r="M1753">
        <v>142</v>
      </c>
      <c r="N1753">
        <v>102</v>
      </c>
      <c r="O1753">
        <v>4</v>
      </c>
      <c r="P1753">
        <v>2</v>
      </c>
      <c r="Q1753">
        <v>4</v>
      </c>
      <c r="R1753">
        <v>2</v>
      </c>
      <c r="X1753">
        <v>12</v>
      </c>
      <c r="Y1753">
        <v>2964</v>
      </c>
      <c r="Z1753">
        <v>1.4999999999999999E-2</v>
      </c>
      <c r="AA1753">
        <v>1</v>
      </c>
      <c r="AB1753">
        <v>18</v>
      </c>
    </row>
    <row r="1754" spans="1:28" x14ac:dyDescent="0.2">
      <c r="A1754">
        <v>2021</v>
      </c>
      <c r="B1754">
        <v>4</v>
      </c>
      <c r="C1754" s="260">
        <v>44294</v>
      </c>
      <c r="E1754">
        <v>100</v>
      </c>
      <c r="F1754" t="s">
        <v>316</v>
      </c>
      <c r="G1754" t="s">
        <v>317</v>
      </c>
      <c r="H1754">
        <v>18.600000000000001</v>
      </c>
      <c r="I1754">
        <v>21.4</v>
      </c>
      <c r="J1754">
        <v>20.5</v>
      </c>
      <c r="K1754">
        <v>140</v>
      </c>
      <c r="L1754">
        <v>103</v>
      </c>
      <c r="M1754">
        <v>140</v>
      </c>
      <c r="N1754">
        <v>103</v>
      </c>
      <c r="O1754">
        <v>3</v>
      </c>
      <c r="P1754">
        <v>2</v>
      </c>
      <c r="Q1754">
        <v>1</v>
      </c>
      <c r="X1754">
        <v>6</v>
      </c>
      <c r="Y1754">
        <v>1050</v>
      </c>
      <c r="Z1754">
        <v>1.4999999999999999E-2</v>
      </c>
      <c r="AA1754">
        <v>1</v>
      </c>
      <c r="AB1754">
        <v>18</v>
      </c>
    </row>
    <row r="1755" spans="1:28" x14ac:dyDescent="0.2">
      <c r="A1755">
        <v>2021</v>
      </c>
      <c r="B1755">
        <v>4</v>
      </c>
      <c r="C1755" s="260">
        <v>44307</v>
      </c>
      <c r="E1755">
        <v>100</v>
      </c>
      <c r="F1755" t="s">
        <v>316</v>
      </c>
      <c r="G1755" t="s">
        <v>317</v>
      </c>
      <c r="H1755">
        <v>18.600000000000001</v>
      </c>
      <c r="I1755">
        <v>21.4</v>
      </c>
      <c r="J1755">
        <v>20.9</v>
      </c>
      <c r="K1755">
        <v>140</v>
      </c>
      <c r="L1755">
        <v>103</v>
      </c>
      <c r="M1755">
        <v>166</v>
      </c>
      <c r="N1755">
        <v>87</v>
      </c>
      <c r="O1755">
        <v>5</v>
      </c>
      <c r="P1755">
        <v>3</v>
      </c>
      <c r="Q1755">
        <v>2</v>
      </c>
      <c r="X1755">
        <v>10</v>
      </c>
      <c r="Y1755">
        <v>946</v>
      </c>
      <c r="Z1755">
        <v>1.4999999999999999E-2</v>
      </c>
      <c r="AA1755">
        <v>1</v>
      </c>
      <c r="AB1755">
        <v>18</v>
      </c>
    </row>
    <row r="1756" spans="1:28" x14ac:dyDescent="0.2">
      <c r="A1756">
        <v>2021</v>
      </c>
      <c r="B1756">
        <v>4</v>
      </c>
      <c r="C1756" s="260">
        <v>44308</v>
      </c>
      <c r="E1756">
        <v>100</v>
      </c>
      <c r="F1756" t="s">
        <v>316</v>
      </c>
      <c r="G1756" t="s">
        <v>317</v>
      </c>
      <c r="H1756">
        <v>18.600000000000001</v>
      </c>
      <c r="I1756">
        <v>21.4</v>
      </c>
      <c r="J1756">
        <v>20.5</v>
      </c>
      <c r="K1756">
        <v>140</v>
      </c>
      <c r="L1756">
        <v>103</v>
      </c>
      <c r="M1756">
        <v>143</v>
      </c>
      <c r="N1756">
        <v>101</v>
      </c>
      <c r="O1756">
        <v>8</v>
      </c>
      <c r="P1756">
        <v>2</v>
      </c>
      <c r="Q1756">
        <v>4</v>
      </c>
      <c r="X1756">
        <v>14</v>
      </c>
      <c r="Y1756">
        <v>1850</v>
      </c>
      <c r="Z1756">
        <v>1.4999999999999999E-2</v>
      </c>
      <c r="AA1756">
        <v>1</v>
      </c>
      <c r="AB1756">
        <v>18</v>
      </c>
    </row>
    <row r="1757" spans="1:28" x14ac:dyDescent="0.2">
      <c r="A1757">
        <v>2021</v>
      </c>
      <c r="B1757">
        <v>4</v>
      </c>
      <c r="C1757" s="260">
        <v>44310</v>
      </c>
      <c r="E1757">
        <v>100</v>
      </c>
      <c r="F1757" t="s">
        <v>316</v>
      </c>
      <c r="G1757" t="s">
        <v>317</v>
      </c>
      <c r="H1757">
        <v>18.600000000000001</v>
      </c>
      <c r="I1757">
        <v>21.4</v>
      </c>
      <c r="J1757">
        <v>20.5</v>
      </c>
      <c r="K1757">
        <v>140</v>
      </c>
      <c r="L1757">
        <v>103</v>
      </c>
      <c r="M1757">
        <v>215</v>
      </c>
      <c r="N1757">
        <v>67</v>
      </c>
      <c r="O1757">
        <v>6</v>
      </c>
      <c r="P1757">
        <v>1</v>
      </c>
      <c r="Q1757">
        <v>1</v>
      </c>
      <c r="X1757">
        <v>8</v>
      </c>
      <c r="Y1757">
        <v>1952</v>
      </c>
      <c r="Z1757">
        <v>1.4999999999999999E-2</v>
      </c>
      <c r="AA1757">
        <v>1</v>
      </c>
      <c r="AB1757">
        <v>18</v>
      </c>
    </row>
    <row r="1758" spans="1:28" x14ac:dyDescent="0.2">
      <c r="A1758">
        <v>2021</v>
      </c>
      <c r="B1758">
        <v>4</v>
      </c>
      <c r="C1758" s="260">
        <v>44311</v>
      </c>
      <c r="E1758">
        <v>100</v>
      </c>
      <c r="F1758" t="s">
        <v>316</v>
      </c>
      <c r="G1758" t="s">
        <v>317</v>
      </c>
      <c r="H1758">
        <v>18.600000000000001</v>
      </c>
      <c r="I1758">
        <v>21.4</v>
      </c>
      <c r="J1758">
        <v>20.100000000000001</v>
      </c>
      <c r="K1758">
        <v>140</v>
      </c>
      <c r="L1758">
        <v>103</v>
      </c>
      <c r="M1758">
        <v>149</v>
      </c>
      <c r="N1758">
        <v>96</v>
      </c>
      <c r="O1758">
        <v>6</v>
      </c>
      <c r="P1758">
        <v>4</v>
      </c>
      <c r="Q1758">
        <v>3</v>
      </c>
      <c r="X1758">
        <v>13</v>
      </c>
      <c r="Y1758">
        <v>2137</v>
      </c>
      <c r="Z1758">
        <v>1.4999999999999999E-2</v>
      </c>
      <c r="AA1758">
        <v>1</v>
      </c>
      <c r="AB1758">
        <v>18</v>
      </c>
    </row>
    <row r="1759" spans="1:28" x14ac:dyDescent="0.2">
      <c r="A1759">
        <v>2021</v>
      </c>
      <c r="B1759">
        <v>4</v>
      </c>
      <c r="C1759" s="260">
        <v>44312</v>
      </c>
      <c r="E1759">
        <v>100</v>
      </c>
      <c r="F1759" t="s">
        <v>316</v>
      </c>
      <c r="G1759" t="s">
        <v>317</v>
      </c>
      <c r="H1759">
        <v>18.600000000000001</v>
      </c>
      <c r="I1759">
        <v>21.4</v>
      </c>
      <c r="K1759">
        <v>140</v>
      </c>
      <c r="L1759">
        <v>103</v>
      </c>
      <c r="O1759">
        <v>1</v>
      </c>
      <c r="Q1759">
        <v>1</v>
      </c>
      <c r="X1759">
        <v>2</v>
      </c>
      <c r="Y1759">
        <v>506</v>
      </c>
      <c r="Z1759">
        <v>1.4999999999999999E-2</v>
      </c>
      <c r="AA1759">
        <v>1</v>
      </c>
      <c r="AB1759">
        <v>18</v>
      </c>
    </row>
    <row r="1760" spans="1:28" x14ac:dyDescent="0.2">
      <c r="A1760">
        <v>2021</v>
      </c>
      <c r="B1760">
        <v>4</v>
      </c>
      <c r="C1760" s="260">
        <v>44287</v>
      </c>
      <c r="E1760">
        <v>99</v>
      </c>
      <c r="F1760" t="s">
        <v>313</v>
      </c>
      <c r="G1760" t="s">
        <v>314</v>
      </c>
      <c r="H1760">
        <v>18.600000000000001</v>
      </c>
      <c r="I1760">
        <v>21.4</v>
      </c>
      <c r="J1760">
        <v>20.6</v>
      </c>
      <c r="K1760">
        <v>140</v>
      </c>
      <c r="L1760">
        <v>103</v>
      </c>
      <c r="M1760">
        <v>139</v>
      </c>
      <c r="N1760">
        <v>104</v>
      </c>
      <c r="O1760">
        <v>5</v>
      </c>
      <c r="P1760">
        <v>2</v>
      </c>
      <c r="Q1760">
        <v>5</v>
      </c>
      <c r="X1760">
        <v>12</v>
      </c>
      <c r="Y1760">
        <v>2424</v>
      </c>
      <c r="Z1760">
        <v>1.4999999999999999E-2</v>
      </c>
      <c r="AA1760">
        <v>1</v>
      </c>
      <c r="AB1760">
        <v>18</v>
      </c>
    </row>
    <row r="1761" spans="1:28" x14ac:dyDescent="0.2">
      <c r="A1761">
        <v>2021</v>
      </c>
      <c r="B1761">
        <v>4</v>
      </c>
      <c r="C1761" s="260">
        <v>44290</v>
      </c>
      <c r="E1761">
        <v>99</v>
      </c>
      <c r="F1761" t="s">
        <v>313</v>
      </c>
      <c r="G1761" t="s">
        <v>314</v>
      </c>
      <c r="H1761">
        <v>18.600000000000001</v>
      </c>
      <c r="I1761">
        <v>21.4</v>
      </c>
      <c r="J1761">
        <v>20.9</v>
      </c>
      <c r="K1761">
        <v>140</v>
      </c>
      <c r="L1761">
        <v>103</v>
      </c>
      <c r="M1761">
        <v>146</v>
      </c>
      <c r="N1761">
        <v>99</v>
      </c>
      <c r="O1761">
        <v>8</v>
      </c>
      <c r="P1761">
        <v>4</v>
      </c>
      <c r="Q1761">
        <v>9</v>
      </c>
      <c r="S1761">
        <v>1</v>
      </c>
      <c r="X1761">
        <v>22</v>
      </c>
      <c r="Y1761">
        <v>2866</v>
      </c>
      <c r="Z1761">
        <v>1.4999999999999999E-2</v>
      </c>
      <c r="AA1761">
        <v>1</v>
      </c>
      <c r="AB1761">
        <v>18</v>
      </c>
    </row>
    <row r="1762" spans="1:28" x14ac:dyDescent="0.2">
      <c r="A1762">
        <v>2021</v>
      </c>
      <c r="B1762">
        <v>4</v>
      </c>
      <c r="C1762" s="260">
        <v>44291</v>
      </c>
      <c r="E1762">
        <v>99</v>
      </c>
      <c r="F1762" t="s">
        <v>313</v>
      </c>
      <c r="G1762" t="s">
        <v>314</v>
      </c>
      <c r="H1762">
        <v>18.600000000000001</v>
      </c>
      <c r="I1762">
        <v>21.4</v>
      </c>
      <c r="J1762">
        <v>20.8</v>
      </c>
      <c r="K1762">
        <v>140</v>
      </c>
      <c r="L1762">
        <v>103</v>
      </c>
      <c r="M1762">
        <v>139</v>
      </c>
      <c r="N1762">
        <v>104</v>
      </c>
      <c r="O1762">
        <v>3</v>
      </c>
      <c r="P1762">
        <v>9</v>
      </c>
      <c r="Q1762">
        <v>4</v>
      </c>
      <c r="R1762">
        <v>1</v>
      </c>
      <c r="X1762">
        <v>17</v>
      </c>
      <c r="Y1762">
        <v>2969</v>
      </c>
      <c r="Z1762">
        <v>1.4999999999999999E-2</v>
      </c>
      <c r="AA1762">
        <v>1</v>
      </c>
      <c r="AB1762">
        <v>18</v>
      </c>
    </row>
    <row r="1763" spans="1:28" x14ac:dyDescent="0.2">
      <c r="A1763">
        <v>2021</v>
      </c>
      <c r="B1763">
        <v>4</v>
      </c>
      <c r="C1763" s="260">
        <v>44292</v>
      </c>
      <c r="E1763">
        <v>99</v>
      </c>
      <c r="F1763" t="s">
        <v>313</v>
      </c>
      <c r="G1763" t="s">
        <v>314</v>
      </c>
      <c r="H1763">
        <v>18.600000000000001</v>
      </c>
      <c r="I1763">
        <v>21.4</v>
      </c>
      <c r="J1763">
        <v>20.7</v>
      </c>
      <c r="K1763">
        <v>140</v>
      </c>
      <c r="L1763">
        <v>103</v>
      </c>
      <c r="M1763">
        <v>142</v>
      </c>
      <c r="N1763">
        <v>101</v>
      </c>
      <c r="O1763">
        <v>6</v>
      </c>
      <c r="P1763">
        <v>2</v>
      </c>
      <c r="Q1763">
        <v>5</v>
      </c>
      <c r="X1763">
        <v>13</v>
      </c>
      <c r="Y1763">
        <v>3001</v>
      </c>
      <c r="Z1763">
        <v>1.4999999999999999E-2</v>
      </c>
      <c r="AA1763">
        <v>1</v>
      </c>
      <c r="AB1763">
        <v>18</v>
      </c>
    </row>
    <row r="1764" spans="1:28" x14ac:dyDescent="0.2">
      <c r="A1764">
        <v>2021</v>
      </c>
      <c r="B1764">
        <v>4</v>
      </c>
      <c r="C1764" s="260">
        <v>44293</v>
      </c>
      <c r="E1764">
        <v>99</v>
      </c>
      <c r="F1764" t="s">
        <v>313</v>
      </c>
      <c r="G1764" t="s">
        <v>314</v>
      </c>
      <c r="H1764">
        <v>18.600000000000001</v>
      </c>
      <c r="I1764">
        <v>21.4</v>
      </c>
      <c r="J1764">
        <v>20.6</v>
      </c>
      <c r="K1764">
        <v>140</v>
      </c>
      <c r="L1764">
        <v>103</v>
      </c>
      <c r="M1764">
        <v>142</v>
      </c>
      <c r="N1764">
        <v>102</v>
      </c>
      <c r="O1764">
        <v>4</v>
      </c>
      <c r="P1764">
        <v>2</v>
      </c>
      <c r="Q1764">
        <v>4</v>
      </c>
      <c r="R1764">
        <v>2</v>
      </c>
      <c r="X1764">
        <v>12</v>
      </c>
      <c r="Y1764">
        <v>2964</v>
      </c>
      <c r="Z1764">
        <v>1.4999999999999999E-2</v>
      </c>
      <c r="AA1764">
        <v>1</v>
      </c>
      <c r="AB1764">
        <v>18</v>
      </c>
    </row>
    <row r="1765" spans="1:28" x14ac:dyDescent="0.2">
      <c r="A1765">
        <v>2021</v>
      </c>
      <c r="B1765">
        <v>4</v>
      </c>
      <c r="C1765" s="260">
        <v>44294</v>
      </c>
      <c r="E1765">
        <v>99</v>
      </c>
      <c r="F1765" t="s">
        <v>313</v>
      </c>
      <c r="G1765" t="s">
        <v>314</v>
      </c>
      <c r="H1765">
        <v>18.600000000000001</v>
      </c>
      <c r="I1765">
        <v>21.4</v>
      </c>
      <c r="J1765">
        <v>20.5</v>
      </c>
      <c r="K1765">
        <v>140</v>
      </c>
      <c r="L1765">
        <v>103</v>
      </c>
      <c r="M1765">
        <v>140</v>
      </c>
      <c r="N1765">
        <v>103</v>
      </c>
      <c r="O1765">
        <v>3</v>
      </c>
      <c r="P1765">
        <v>2</v>
      </c>
      <c r="Q1765">
        <v>1</v>
      </c>
      <c r="X1765">
        <v>6</v>
      </c>
      <c r="Y1765">
        <v>1050</v>
      </c>
      <c r="Z1765">
        <v>1.4999999999999999E-2</v>
      </c>
      <c r="AA1765">
        <v>1</v>
      </c>
      <c r="AB1765">
        <v>18</v>
      </c>
    </row>
    <row r="1766" spans="1:28" x14ac:dyDescent="0.2">
      <c r="A1766">
        <v>2021</v>
      </c>
      <c r="B1766">
        <v>4</v>
      </c>
      <c r="C1766" s="260">
        <v>44307</v>
      </c>
      <c r="E1766">
        <v>99</v>
      </c>
      <c r="F1766" t="s">
        <v>313</v>
      </c>
      <c r="G1766" t="s">
        <v>314</v>
      </c>
      <c r="H1766">
        <v>18.600000000000001</v>
      </c>
      <c r="I1766">
        <v>21.4</v>
      </c>
      <c r="J1766">
        <v>20.9</v>
      </c>
      <c r="K1766">
        <v>140</v>
      </c>
      <c r="L1766">
        <v>103</v>
      </c>
      <c r="M1766">
        <v>166</v>
      </c>
      <c r="N1766">
        <v>87</v>
      </c>
      <c r="O1766">
        <v>5</v>
      </c>
      <c r="P1766">
        <v>3</v>
      </c>
      <c r="Q1766">
        <v>2</v>
      </c>
      <c r="X1766">
        <v>10</v>
      </c>
      <c r="Y1766">
        <v>946</v>
      </c>
      <c r="Z1766">
        <v>1.4999999999999999E-2</v>
      </c>
      <c r="AA1766">
        <v>1</v>
      </c>
      <c r="AB1766">
        <v>18</v>
      </c>
    </row>
    <row r="1767" spans="1:28" x14ac:dyDescent="0.2">
      <c r="A1767">
        <v>2021</v>
      </c>
      <c r="B1767">
        <v>4</v>
      </c>
      <c r="C1767" s="260">
        <v>44308</v>
      </c>
      <c r="E1767">
        <v>99</v>
      </c>
      <c r="F1767" t="s">
        <v>313</v>
      </c>
      <c r="G1767" t="s">
        <v>314</v>
      </c>
      <c r="H1767">
        <v>18.600000000000001</v>
      </c>
      <c r="I1767">
        <v>21.4</v>
      </c>
      <c r="J1767">
        <v>20.5</v>
      </c>
      <c r="K1767">
        <v>140</v>
      </c>
      <c r="L1767">
        <v>103</v>
      </c>
      <c r="M1767">
        <v>143</v>
      </c>
      <c r="N1767">
        <v>101</v>
      </c>
      <c r="O1767">
        <v>8</v>
      </c>
      <c r="P1767">
        <v>2</v>
      </c>
      <c r="Q1767">
        <v>4</v>
      </c>
      <c r="X1767">
        <v>14</v>
      </c>
      <c r="Y1767">
        <v>1850</v>
      </c>
      <c r="Z1767">
        <v>1.4999999999999999E-2</v>
      </c>
      <c r="AA1767">
        <v>1</v>
      </c>
      <c r="AB1767">
        <v>18</v>
      </c>
    </row>
    <row r="1768" spans="1:28" x14ac:dyDescent="0.2">
      <c r="A1768">
        <v>2021</v>
      </c>
      <c r="B1768">
        <v>4</v>
      </c>
      <c r="C1768" s="260">
        <v>44310</v>
      </c>
      <c r="E1768">
        <v>99</v>
      </c>
      <c r="F1768" t="s">
        <v>313</v>
      </c>
      <c r="G1768" t="s">
        <v>314</v>
      </c>
      <c r="H1768">
        <v>18.600000000000001</v>
      </c>
      <c r="I1768">
        <v>21.4</v>
      </c>
      <c r="J1768">
        <v>20.5</v>
      </c>
      <c r="K1768">
        <v>140</v>
      </c>
      <c r="L1768">
        <v>103</v>
      </c>
      <c r="M1768">
        <v>215</v>
      </c>
      <c r="N1768">
        <v>67</v>
      </c>
      <c r="O1768">
        <v>6</v>
      </c>
      <c r="P1768">
        <v>1</v>
      </c>
      <c r="Q1768">
        <v>1</v>
      </c>
      <c r="X1768">
        <v>8</v>
      </c>
      <c r="Y1768">
        <v>1952</v>
      </c>
      <c r="Z1768">
        <v>1.4999999999999999E-2</v>
      </c>
      <c r="AA1768">
        <v>1</v>
      </c>
      <c r="AB1768">
        <v>18</v>
      </c>
    </row>
    <row r="1769" spans="1:28" x14ac:dyDescent="0.2">
      <c r="A1769">
        <v>2021</v>
      </c>
      <c r="B1769">
        <v>4</v>
      </c>
      <c r="C1769" s="260">
        <v>44311</v>
      </c>
      <c r="E1769">
        <v>99</v>
      </c>
      <c r="F1769" t="s">
        <v>313</v>
      </c>
      <c r="G1769" t="s">
        <v>314</v>
      </c>
      <c r="H1769">
        <v>18.600000000000001</v>
      </c>
      <c r="I1769">
        <v>21.4</v>
      </c>
      <c r="J1769">
        <v>20.100000000000001</v>
      </c>
      <c r="K1769">
        <v>140</v>
      </c>
      <c r="L1769">
        <v>103</v>
      </c>
      <c r="M1769">
        <v>149</v>
      </c>
      <c r="N1769">
        <v>96</v>
      </c>
      <c r="O1769">
        <v>6</v>
      </c>
      <c r="P1769">
        <v>4</v>
      </c>
      <c r="Q1769">
        <v>3</v>
      </c>
      <c r="X1769">
        <v>13</v>
      </c>
      <c r="Y1769">
        <v>2137</v>
      </c>
      <c r="Z1769">
        <v>1.4999999999999999E-2</v>
      </c>
      <c r="AA1769">
        <v>1</v>
      </c>
      <c r="AB1769">
        <v>18</v>
      </c>
    </row>
    <row r="1770" spans="1:28" x14ac:dyDescent="0.2">
      <c r="A1770">
        <v>2021</v>
      </c>
      <c r="B1770">
        <v>4</v>
      </c>
      <c r="C1770" s="260">
        <v>44312</v>
      </c>
      <c r="E1770">
        <v>99</v>
      </c>
      <c r="F1770" t="s">
        <v>313</v>
      </c>
      <c r="G1770" t="s">
        <v>314</v>
      </c>
      <c r="H1770">
        <v>18.600000000000001</v>
      </c>
      <c r="I1770">
        <v>21.4</v>
      </c>
      <c r="K1770">
        <v>140</v>
      </c>
      <c r="L1770">
        <v>103</v>
      </c>
      <c r="O1770">
        <v>1</v>
      </c>
      <c r="Q1770">
        <v>1</v>
      </c>
      <c r="X1770">
        <v>2</v>
      </c>
      <c r="Y1770">
        <v>506</v>
      </c>
      <c r="Z1770">
        <v>1.4999999999999999E-2</v>
      </c>
      <c r="AA1770">
        <v>1</v>
      </c>
      <c r="AB1770">
        <v>18</v>
      </c>
    </row>
    <row r="1771" spans="1:28" x14ac:dyDescent="0.2">
      <c r="A1771">
        <v>2021</v>
      </c>
      <c r="B1771">
        <v>4</v>
      </c>
      <c r="C1771" s="260">
        <v>44286</v>
      </c>
      <c r="E1771">
        <v>12</v>
      </c>
      <c r="F1771" t="s">
        <v>205</v>
      </c>
      <c r="G1771" t="s">
        <v>206</v>
      </c>
      <c r="H1771">
        <v>197.16</v>
      </c>
      <c r="I1771">
        <v>226.84</v>
      </c>
      <c r="J1771">
        <v>224</v>
      </c>
      <c r="K1771">
        <v>37</v>
      </c>
      <c r="L1771">
        <v>195</v>
      </c>
      <c r="M1771">
        <v>53</v>
      </c>
      <c r="N1771">
        <v>136</v>
      </c>
      <c r="O1771">
        <v>5</v>
      </c>
      <c r="Q1771">
        <v>3</v>
      </c>
      <c r="X1771">
        <v>8</v>
      </c>
      <c r="Y1771">
        <v>552</v>
      </c>
      <c r="Z1771">
        <v>0.02</v>
      </c>
      <c r="AA1771">
        <v>1</v>
      </c>
      <c r="AB1771">
        <v>22</v>
      </c>
    </row>
    <row r="1772" spans="1:28" x14ac:dyDescent="0.2">
      <c r="A1772">
        <v>2021</v>
      </c>
      <c r="B1772">
        <v>4</v>
      </c>
      <c r="C1772" s="260">
        <v>44290</v>
      </c>
      <c r="E1772">
        <v>12</v>
      </c>
      <c r="F1772" t="s">
        <v>205</v>
      </c>
      <c r="G1772" t="s">
        <v>206</v>
      </c>
      <c r="H1772">
        <v>197.16</v>
      </c>
      <c r="I1772">
        <v>226.84</v>
      </c>
      <c r="J1772">
        <v>218.8</v>
      </c>
      <c r="K1772">
        <v>37</v>
      </c>
      <c r="L1772">
        <v>195</v>
      </c>
      <c r="M1772">
        <v>51</v>
      </c>
      <c r="N1772">
        <v>142</v>
      </c>
      <c r="O1772">
        <v>10</v>
      </c>
      <c r="P1772">
        <v>2</v>
      </c>
      <c r="Q1772">
        <v>8</v>
      </c>
      <c r="X1772">
        <v>20</v>
      </c>
      <c r="Y1772">
        <v>1004</v>
      </c>
      <c r="Z1772">
        <v>0.02</v>
      </c>
      <c r="AA1772">
        <v>1</v>
      </c>
      <c r="AB1772">
        <v>22</v>
      </c>
    </row>
    <row r="1773" spans="1:28" x14ac:dyDescent="0.2">
      <c r="A1773">
        <v>2021</v>
      </c>
      <c r="B1773">
        <v>4</v>
      </c>
      <c r="C1773" s="260">
        <v>44291</v>
      </c>
      <c r="E1773">
        <v>12</v>
      </c>
      <c r="F1773" t="s">
        <v>205</v>
      </c>
      <c r="G1773" t="s">
        <v>206</v>
      </c>
      <c r="H1773">
        <v>197.16</v>
      </c>
      <c r="I1773">
        <v>226.84</v>
      </c>
      <c r="J1773">
        <v>215.2</v>
      </c>
      <c r="K1773">
        <v>37</v>
      </c>
      <c r="L1773">
        <v>195</v>
      </c>
      <c r="M1773">
        <v>57</v>
      </c>
      <c r="N1773">
        <v>126</v>
      </c>
      <c r="O1773">
        <v>7</v>
      </c>
      <c r="P1773">
        <v>6</v>
      </c>
      <c r="Q1773">
        <v>6</v>
      </c>
      <c r="X1773">
        <v>19</v>
      </c>
      <c r="Y1773">
        <v>1219</v>
      </c>
      <c r="Z1773">
        <v>0.02</v>
      </c>
      <c r="AA1773">
        <v>1</v>
      </c>
      <c r="AB1773">
        <v>22</v>
      </c>
    </row>
    <row r="1774" spans="1:28" x14ac:dyDescent="0.2">
      <c r="A1774">
        <v>2021</v>
      </c>
      <c r="B1774">
        <v>4</v>
      </c>
      <c r="C1774" s="260">
        <v>44292</v>
      </c>
      <c r="E1774">
        <v>12</v>
      </c>
      <c r="F1774" t="s">
        <v>205</v>
      </c>
      <c r="G1774" t="s">
        <v>206</v>
      </c>
      <c r="H1774">
        <v>197.16</v>
      </c>
      <c r="I1774">
        <v>226.84</v>
      </c>
      <c r="J1774">
        <v>223</v>
      </c>
      <c r="K1774">
        <v>37</v>
      </c>
      <c r="L1774">
        <v>195</v>
      </c>
      <c r="M1774">
        <v>57</v>
      </c>
      <c r="N1774">
        <v>126</v>
      </c>
      <c r="O1774">
        <v>4</v>
      </c>
      <c r="P1774">
        <v>2</v>
      </c>
      <c r="Q1774">
        <v>1</v>
      </c>
      <c r="X1774">
        <v>7</v>
      </c>
      <c r="Y1774">
        <v>119</v>
      </c>
      <c r="Z1774">
        <v>0.02</v>
      </c>
      <c r="AA1774">
        <v>1</v>
      </c>
      <c r="AB1774">
        <v>22</v>
      </c>
    </row>
    <row r="1775" spans="1:28" x14ac:dyDescent="0.2">
      <c r="A1775">
        <v>2021</v>
      </c>
      <c r="B1775">
        <v>4</v>
      </c>
      <c r="C1775" s="260">
        <v>44298</v>
      </c>
      <c r="E1775">
        <v>12</v>
      </c>
      <c r="F1775" t="s">
        <v>205</v>
      </c>
      <c r="G1775" t="s">
        <v>206</v>
      </c>
      <c r="H1775">
        <v>197.16</v>
      </c>
      <c r="I1775">
        <v>226.84</v>
      </c>
      <c r="J1775">
        <v>246.8</v>
      </c>
      <c r="K1775">
        <v>37</v>
      </c>
      <c r="L1775">
        <v>195</v>
      </c>
      <c r="M1775">
        <v>49</v>
      </c>
      <c r="N1775">
        <v>148</v>
      </c>
      <c r="O1775">
        <v>4</v>
      </c>
      <c r="Q1775">
        <v>4</v>
      </c>
      <c r="X1775">
        <v>8</v>
      </c>
      <c r="Y1775">
        <v>352</v>
      </c>
      <c r="Z1775">
        <v>0.02</v>
      </c>
      <c r="AA1775">
        <v>1</v>
      </c>
      <c r="AB1775">
        <v>22</v>
      </c>
    </row>
    <row r="1776" spans="1:28" x14ac:dyDescent="0.2">
      <c r="A1776">
        <v>2021</v>
      </c>
      <c r="B1776">
        <v>4</v>
      </c>
      <c r="C1776" s="260">
        <v>44299</v>
      </c>
      <c r="E1776">
        <v>12</v>
      </c>
      <c r="F1776" t="s">
        <v>205</v>
      </c>
      <c r="G1776" t="s">
        <v>206</v>
      </c>
      <c r="H1776">
        <v>197.16</v>
      </c>
      <c r="I1776">
        <v>226.84</v>
      </c>
      <c r="J1776">
        <v>214.5</v>
      </c>
      <c r="K1776">
        <v>37</v>
      </c>
      <c r="L1776">
        <v>195</v>
      </c>
      <c r="M1776">
        <v>50</v>
      </c>
      <c r="N1776">
        <v>144</v>
      </c>
      <c r="O1776">
        <v>4</v>
      </c>
      <c r="P1776">
        <v>2</v>
      </c>
      <c r="Q1776">
        <v>2</v>
      </c>
      <c r="X1776">
        <v>8</v>
      </c>
      <c r="Y1776">
        <v>352</v>
      </c>
      <c r="Z1776">
        <v>0.02</v>
      </c>
      <c r="AA1776">
        <v>1</v>
      </c>
      <c r="AB1776">
        <v>22</v>
      </c>
    </row>
    <row r="1777" spans="1:28" x14ac:dyDescent="0.2">
      <c r="A1777">
        <v>2021</v>
      </c>
      <c r="B1777">
        <v>4</v>
      </c>
      <c r="C1777" s="260">
        <v>44300</v>
      </c>
      <c r="E1777">
        <v>12</v>
      </c>
      <c r="F1777" t="s">
        <v>205</v>
      </c>
      <c r="G1777" t="s">
        <v>206</v>
      </c>
      <c r="H1777">
        <v>197.16</v>
      </c>
      <c r="I1777">
        <v>226.84</v>
      </c>
      <c r="J1777">
        <v>226</v>
      </c>
      <c r="K1777">
        <v>37</v>
      </c>
      <c r="L1777">
        <v>195</v>
      </c>
      <c r="M1777">
        <v>49</v>
      </c>
      <c r="N1777">
        <v>148</v>
      </c>
      <c r="O1777">
        <v>3</v>
      </c>
      <c r="Q1777">
        <v>5</v>
      </c>
      <c r="X1777">
        <v>8</v>
      </c>
      <c r="Y1777">
        <v>248</v>
      </c>
      <c r="Z1777">
        <v>0.02</v>
      </c>
      <c r="AA1777">
        <v>1</v>
      </c>
      <c r="AB1777">
        <v>22</v>
      </c>
    </row>
    <row r="1778" spans="1:28" x14ac:dyDescent="0.2">
      <c r="A1778">
        <v>2021</v>
      </c>
      <c r="B1778">
        <v>4</v>
      </c>
      <c r="C1778" s="260">
        <v>44301</v>
      </c>
      <c r="E1778">
        <v>12</v>
      </c>
      <c r="F1778" t="s">
        <v>205</v>
      </c>
      <c r="G1778" t="s">
        <v>206</v>
      </c>
      <c r="H1778">
        <v>197.16</v>
      </c>
      <c r="I1778">
        <v>226.84</v>
      </c>
      <c r="K1778">
        <v>37</v>
      </c>
      <c r="L1778">
        <v>195</v>
      </c>
      <c r="Y1778">
        <v>160</v>
      </c>
      <c r="Z1778">
        <v>0.02</v>
      </c>
      <c r="AA1778">
        <v>1</v>
      </c>
      <c r="AB1778">
        <v>22</v>
      </c>
    </row>
    <row r="1779" spans="1:28" x14ac:dyDescent="0.2">
      <c r="A1779">
        <v>2021</v>
      </c>
      <c r="B1779">
        <v>4</v>
      </c>
      <c r="C1779" s="260">
        <v>44305</v>
      </c>
      <c r="E1779">
        <v>12</v>
      </c>
      <c r="F1779" t="s">
        <v>205</v>
      </c>
      <c r="G1779" t="s">
        <v>206</v>
      </c>
      <c r="H1779">
        <v>197.16</v>
      </c>
      <c r="I1779">
        <v>226.84</v>
      </c>
      <c r="J1779">
        <v>220.3</v>
      </c>
      <c r="K1779">
        <v>37</v>
      </c>
      <c r="L1779">
        <v>195</v>
      </c>
      <c r="M1779">
        <v>52</v>
      </c>
      <c r="N1779">
        <v>138</v>
      </c>
      <c r="O1779">
        <v>3</v>
      </c>
      <c r="Q1779">
        <v>4</v>
      </c>
      <c r="X1779">
        <v>7</v>
      </c>
      <c r="Y1779">
        <v>223</v>
      </c>
      <c r="Z1779">
        <v>0.02</v>
      </c>
      <c r="AA1779">
        <v>1</v>
      </c>
      <c r="AB1779">
        <v>22</v>
      </c>
    </row>
    <row r="1780" spans="1:28" x14ac:dyDescent="0.2">
      <c r="A1780">
        <v>2021</v>
      </c>
      <c r="B1780">
        <v>4</v>
      </c>
      <c r="C1780" s="260">
        <v>44306</v>
      </c>
      <c r="E1780">
        <v>12</v>
      </c>
      <c r="F1780" t="s">
        <v>205</v>
      </c>
      <c r="G1780" t="s">
        <v>206</v>
      </c>
      <c r="H1780">
        <v>197.16</v>
      </c>
      <c r="I1780">
        <v>226.84</v>
      </c>
      <c r="J1780">
        <v>217.2</v>
      </c>
      <c r="K1780">
        <v>37</v>
      </c>
      <c r="L1780">
        <v>195</v>
      </c>
      <c r="M1780">
        <v>52</v>
      </c>
      <c r="N1780">
        <v>138</v>
      </c>
      <c r="O1780">
        <v>6</v>
      </c>
      <c r="P1780">
        <v>4</v>
      </c>
      <c r="Q1780">
        <v>9</v>
      </c>
      <c r="X1780">
        <v>19</v>
      </c>
      <c r="Y1780">
        <v>611</v>
      </c>
      <c r="Z1780">
        <v>0.02</v>
      </c>
      <c r="AA1780">
        <v>1</v>
      </c>
      <c r="AB1780">
        <v>22</v>
      </c>
    </row>
    <row r="1781" spans="1:28" x14ac:dyDescent="0.2">
      <c r="A1781">
        <v>2021</v>
      </c>
      <c r="B1781">
        <v>4</v>
      </c>
      <c r="C1781" s="260">
        <v>44307</v>
      </c>
      <c r="E1781">
        <v>12</v>
      </c>
      <c r="F1781" t="s">
        <v>205</v>
      </c>
      <c r="G1781" t="s">
        <v>206</v>
      </c>
      <c r="H1781">
        <v>197.16</v>
      </c>
      <c r="I1781">
        <v>226.84</v>
      </c>
      <c r="J1781">
        <v>218.5</v>
      </c>
      <c r="K1781">
        <v>37</v>
      </c>
      <c r="L1781">
        <v>195</v>
      </c>
      <c r="M1781">
        <v>55</v>
      </c>
      <c r="N1781">
        <v>131</v>
      </c>
      <c r="O1781">
        <v>8</v>
      </c>
      <c r="P1781">
        <v>4</v>
      </c>
      <c r="Q1781">
        <v>4</v>
      </c>
      <c r="X1781">
        <v>16</v>
      </c>
      <c r="Y1781">
        <v>352</v>
      </c>
      <c r="Z1781">
        <v>0.02</v>
      </c>
      <c r="AA1781">
        <v>1</v>
      </c>
      <c r="AB1781">
        <v>22</v>
      </c>
    </row>
    <row r="1782" spans="1:28" x14ac:dyDescent="0.2">
      <c r="A1782">
        <v>2021</v>
      </c>
      <c r="B1782">
        <v>4</v>
      </c>
      <c r="C1782" s="260">
        <v>44311</v>
      </c>
      <c r="E1782">
        <v>12</v>
      </c>
      <c r="F1782" t="s">
        <v>205</v>
      </c>
      <c r="G1782" t="s">
        <v>206</v>
      </c>
      <c r="H1782">
        <v>197.16</v>
      </c>
      <c r="I1782">
        <v>226.84</v>
      </c>
      <c r="J1782">
        <v>210.8</v>
      </c>
      <c r="K1782">
        <v>37</v>
      </c>
      <c r="L1782">
        <v>195</v>
      </c>
      <c r="M1782">
        <v>57</v>
      </c>
      <c r="N1782">
        <v>127</v>
      </c>
      <c r="O1782">
        <v>2</v>
      </c>
      <c r="Q1782">
        <v>2</v>
      </c>
      <c r="X1782">
        <v>4</v>
      </c>
      <c r="Y1782">
        <v>364</v>
      </c>
      <c r="Z1782">
        <v>0.02</v>
      </c>
      <c r="AA1782">
        <v>1</v>
      </c>
      <c r="AB1782">
        <v>22</v>
      </c>
    </row>
    <row r="1783" spans="1:28" x14ac:dyDescent="0.2">
      <c r="A1783">
        <v>2021</v>
      </c>
      <c r="B1783">
        <v>4</v>
      </c>
      <c r="C1783" s="260">
        <v>44312</v>
      </c>
      <c r="E1783">
        <v>12</v>
      </c>
      <c r="F1783" t="s">
        <v>205</v>
      </c>
      <c r="G1783" t="s">
        <v>206</v>
      </c>
      <c r="H1783">
        <v>197.16</v>
      </c>
      <c r="I1783">
        <v>226.84</v>
      </c>
      <c r="J1783">
        <v>211.8</v>
      </c>
      <c r="K1783">
        <v>37</v>
      </c>
      <c r="L1783">
        <v>195</v>
      </c>
      <c r="M1783">
        <v>61</v>
      </c>
      <c r="N1783">
        <v>118</v>
      </c>
      <c r="O1783">
        <v>5</v>
      </c>
      <c r="Q1783">
        <v>7</v>
      </c>
      <c r="R1783">
        <v>2</v>
      </c>
      <c r="X1783">
        <v>14</v>
      </c>
      <c r="Y1783">
        <v>862</v>
      </c>
      <c r="Z1783">
        <v>0.02</v>
      </c>
      <c r="AA1783">
        <v>1</v>
      </c>
      <c r="AB1783">
        <v>22</v>
      </c>
    </row>
    <row r="1784" spans="1:28" x14ac:dyDescent="0.2">
      <c r="A1784">
        <v>2021</v>
      </c>
      <c r="B1784">
        <v>4</v>
      </c>
      <c r="C1784" s="260">
        <v>44313</v>
      </c>
      <c r="E1784">
        <v>12</v>
      </c>
      <c r="F1784" t="s">
        <v>205</v>
      </c>
      <c r="G1784" t="s">
        <v>206</v>
      </c>
      <c r="H1784">
        <v>197.16</v>
      </c>
      <c r="I1784">
        <v>226.84</v>
      </c>
      <c r="K1784">
        <v>37</v>
      </c>
      <c r="L1784">
        <v>195</v>
      </c>
      <c r="Y1784">
        <v>88</v>
      </c>
      <c r="Z1784">
        <v>0.02</v>
      </c>
      <c r="AA1784">
        <v>1</v>
      </c>
      <c r="AB1784">
        <v>22</v>
      </c>
    </row>
    <row r="1785" spans="1:28" x14ac:dyDescent="0.2">
      <c r="A1785">
        <v>2021</v>
      </c>
      <c r="B1785">
        <v>4</v>
      </c>
      <c r="C1785" s="260">
        <v>44286</v>
      </c>
      <c r="E1785">
        <v>11</v>
      </c>
      <c r="F1785" t="s">
        <v>201</v>
      </c>
      <c r="G1785" t="s">
        <v>202</v>
      </c>
      <c r="H1785">
        <v>197.16</v>
      </c>
      <c r="I1785">
        <v>226.84</v>
      </c>
      <c r="J1785">
        <v>220.4</v>
      </c>
      <c r="K1785">
        <v>37</v>
      </c>
      <c r="L1785">
        <v>195</v>
      </c>
      <c r="M1785">
        <v>53</v>
      </c>
      <c r="N1785">
        <v>136</v>
      </c>
      <c r="O1785">
        <v>2</v>
      </c>
      <c r="Q1785">
        <v>6</v>
      </c>
      <c r="X1785">
        <v>8</v>
      </c>
      <c r="Y1785">
        <v>552</v>
      </c>
      <c r="Z1785">
        <v>0.02</v>
      </c>
      <c r="AA1785">
        <v>1</v>
      </c>
      <c r="AB1785">
        <v>22</v>
      </c>
    </row>
    <row r="1786" spans="1:28" x14ac:dyDescent="0.2">
      <c r="A1786">
        <v>2021</v>
      </c>
      <c r="B1786">
        <v>4</v>
      </c>
      <c r="C1786" s="260">
        <v>44290</v>
      </c>
      <c r="E1786">
        <v>11</v>
      </c>
      <c r="F1786" t="s">
        <v>201</v>
      </c>
      <c r="G1786" t="s">
        <v>202</v>
      </c>
      <c r="H1786">
        <v>197.16</v>
      </c>
      <c r="I1786">
        <v>226.84</v>
      </c>
      <c r="J1786">
        <v>224.6</v>
      </c>
      <c r="K1786">
        <v>37</v>
      </c>
      <c r="L1786">
        <v>195</v>
      </c>
      <c r="M1786">
        <v>51</v>
      </c>
      <c r="N1786">
        <v>142</v>
      </c>
      <c r="O1786">
        <v>10</v>
      </c>
      <c r="P1786">
        <v>6</v>
      </c>
      <c r="Q1786">
        <v>8</v>
      </c>
      <c r="X1786">
        <v>24</v>
      </c>
      <c r="Y1786">
        <v>1008</v>
      </c>
      <c r="Z1786">
        <v>0.02</v>
      </c>
      <c r="AA1786">
        <v>1</v>
      </c>
      <c r="AB1786">
        <v>22</v>
      </c>
    </row>
    <row r="1787" spans="1:28" x14ac:dyDescent="0.2">
      <c r="A1787">
        <v>2021</v>
      </c>
      <c r="B1787">
        <v>4</v>
      </c>
      <c r="C1787" s="260">
        <v>44291</v>
      </c>
      <c r="E1787">
        <v>11</v>
      </c>
      <c r="F1787" t="s">
        <v>201</v>
      </c>
      <c r="G1787" t="s">
        <v>202</v>
      </c>
      <c r="H1787">
        <v>197.16</v>
      </c>
      <c r="I1787">
        <v>226.84</v>
      </c>
      <c r="J1787">
        <v>221.7</v>
      </c>
      <c r="K1787">
        <v>37</v>
      </c>
      <c r="L1787">
        <v>195</v>
      </c>
      <c r="M1787">
        <v>57</v>
      </c>
      <c r="N1787">
        <v>126</v>
      </c>
      <c r="O1787">
        <v>10</v>
      </c>
      <c r="P1787">
        <v>6</v>
      </c>
      <c r="Q1787">
        <v>3</v>
      </c>
      <c r="X1787">
        <v>19</v>
      </c>
      <c r="Y1787">
        <v>1227</v>
      </c>
      <c r="Z1787">
        <v>0.02</v>
      </c>
      <c r="AA1787">
        <v>1</v>
      </c>
      <c r="AB1787">
        <v>22</v>
      </c>
    </row>
    <row r="1788" spans="1:28" x14ac:dyDescent="0.2">
      <c r="A1788">
        <v>2021</v>
      </c>
      <c r="B1788">
        <v>4</v>
      </c>
      <c r="C1788" s="260">
        <v>44292</v>
      </c>
      <c r="E1788">
        <v>11</v>
      </c>
      <c r="F1788" t="s">
        <v>201</v>
      </c>
      <c r="G1788" t="s">
        <v>202</v>
      </c>
      <c r="H1788">
        <v>197.16</v>
      </c>
      <c r="I1788">
        <v>226.84</v>
      </c>
      <c r="J1788">
        <v>207</v>
      </c>
      <c r="K1788">
        <v>37</v>
      </c>
      <c r="L1788">
        <v>195</v>
      </c>
      <c r="M1788">
        <v>57</v>
      </c>
      <c r="N1788">
        <v>126</v>
      </c>
      <c r="O1788">
        <v>2</v>
      </c>
      <c r="P1788">
        <v>1</v>
      </c>
      <c r="Q1788">
        <v>1</v>
      </c>
      <c r="X1788">
        <v>4</v>
      </c>
      <c r="Y1788">
        <v>116</v>
      </c>
      <c r="Z1788">
        <v>0.02</v>
      </c>
      <c r="AA1788">
        <v>1</v>
      </c>
      <c r="AB1788">
        <v>22</v>
      </c>
    </row>
    <row r="1789" spans="1:28" x14ac:dyDescent="0.2">
      <c r="A1789">
        <v>2021</v>
      </c>
      <c r="B1789">
        <v>4</v>
      </c>
      <c r="C1789" s="260">
        <v>44298</v>
      </c>
      <c r="E1789">
        <v>11</v>
      </c>
      <c r="F1789" t="s">
        <v>201</v>
      </c>
      <c r="G1789" t="s">
        <v>202</v>
      </c>
      <c r="H1789">
        <v>197.16</v>
      </c>
      <c r="I1789">
        <v>226.84</v>
      </c>
      <c r="J1789">
        <v>224</v>
      </c>
      <c r="K1789">
        <v>37</v>
      </c>
      <c r="L1789">
        <v>195</v>
      </c>
      <c r="M1789">
        <v>49</v>
      </c>
      <c r="N1789">
        <v>148</v>
      </c>
      <c r="O1789">
        <v>6</v>
      </c>
      <c r="Q1789">
        <v>2</v>
      </c>
      <c r="X1789">
        <v>8</v>
      </c>
      <c r="Y1789">
        <v>352</v>
      </c>
      <c r="Z1789">
        <v>0.02</v>
      </c>
      <c r="AA1789">
        <v>1</v>
      </c>
      <c r="AB1789">
        <v>22</v>
      </c>
    </row>
    <row r="1790" spans="1:28" x14ac:dyDescent="0.2">
      <c r="A1790">
        <v>2021</v>
      </c>
      <c r="B1790">
        <v>4</v>
      </c>
      <c r="C1790" s="260">
        <v>44299</v>
      </c>
      <c r="E1790">
        <v>11</v>
      </c>
      <c r="F1790" t="s">
        <v>201</v>
      </c>
      <c r="G1790" t="s">
        <v>202</v>
      </c>
      <c r="H1790">
        <v>197.16</v>
      </c>
      <c r="I1790">
        <v>226.84</v>
      </c>
      <c r="J1790">
        <v>221.5</v>
      </c>
      <c r="K1790">
        <v>37</v>
      </c>
      <c r="L1790">
        <v>195</v>
      </c>
      <c r="M1790">
        <v>50</v>
      </c>
      <c r="N1790">
        <v>144</v>
      </c>
      <c r="O1790">
        <v>2</v>
      </c>
      <c r="P1790">
        <v>4</v>
      </c>
      <c r="Q1790">
        <v>2</v>
      </c>
      <c r="X1790">
        <v>8</v>
      </c>
      <c r="Y1790">
        <v>352</v>
      </c>
      <c r="Z1790">
        <v>0.02</v>
      </c>
      <c r="AA1790">
        <v>1</v>
      </c>
      <c r="AB1790">
        <v>22</v>
      </c>
    </row>
    <row r="1791" spans="1:28" x14ac:dyDescent="0.2">
      <c r="A1791">
        <v>2021</v>
      </c>
      <c r="B1791">
        <v>4</v>
      </c>
      <c r="C1791" s="260">
        <v>44300</v>
      </c>
      <c r="E1791">
        <v>11</v>
      </c>
      <c r="F1791" t="s">
        <v>201</v>
      </c>
      <c r="G1791" t="s">
        <v>202</v>
      </c>
      <c r="H1791">
        <v>197.16</v>
      </c>
      <c r="I1791">
        <v>226.84</v>
      </c>
      <c r="J1791">
        <v>228</v>
      </c>
      <c r="K1791">
        <v>37</v>
      </c>
      <c r="L1791">
        <v>195</v>
      </c>
      <c r="M1791">
        <v>49</v>
      </c>
      <c r="N1791">
        <v>148</v>
      </c>
      <c r="O1791">
        <v>2</v>
      </c>
      <c r="Q1791">
        <v>6</v>
      </c>
      <c r="X1791">
        <v>8</v>
      </c>
      <c r="Y1791">
        <v>248</v>
      </c>
      <c r="Z1791">
        <v>0.02</v>
      </c>
      <c r="AA1791">
        <v>1</v>
      </c>
      <c r="AB1791">
        <v>22</v>
      </c>
    </row>
    <row r="1792" spans="1:28" x14ac:dyDescent="0.2">
      <c r="A1792">
        <v>2021</v>
      </c>
      <c r="B1792">
        <v>4</v>
      </c>
      <c r="C1792" s="260">
        <v>44301</v>
      </c>
      <c r="E1792">
        <v>11</v>
      </c>
      <c r="F1792" t="s">
        <v>201</v>
      </c>
      <c r="G1792" t="s">
        <v>202</v>
      </c>
      <c r="H1792">
        <v>197.16</v>
      </c>
      <c r="I1792">
        <v>226.84</v>
      </c>
      <c r="K1792">
        <v>37</v>
      </c>
      <c r="L1792">
        <v>195</v>
      </c>
      <c r="Y1792">
        <v>160</v>
      </c>
      <c r="Z1792">
        <v>0.02</v>
      </c>
      <c r="AA1792">
        <v>1</v>
      </c>
      <c r="AB1792">
        <v>22</v>
      </c>
    </row>
    <row r="1793" spans="1:28" x14ac:dyDescent="0.2">
      <c r="A1793">
        <v>2021</v>
      </c>
      <c r="B1793">
        <v>4</v>
      </c>
      <c r="C1793" s="260">
        <v>44305</v>
      </c>
      <c r="E1793">
        <v>11</v>
      </c>
      <c r="F1793" t="s">
        <v>201</v>
      </c>
      <c r="G1793" t="s">
        <v>202</v>
      </c>
      <c r="H1793">
        <v>197.16</v>
      </c>
      <c r="I1793">
        <v>226.84</v>
      </c>
      <c r="J1793">
        <v>222</v>
      </c>
      <c r="K1793">
        <v>37</v>
      </c>
      <c r="L1793">
        <v>195</v>
      </c>
      <c r="M1793">
        <v>52</v>
      </c>
      <c r="N1793">
        <v>138</v>
      </c>
      <c r="O1793">
        <v>6</v>
      </c>
      <c r="Q1793">
        <v>1</v>
      </c>
      <c r="X1793">
        <v>7</v>
      </c>
      <c r="Y1793">
        <v>223</v>
      </c>
      <c r="Z1793">
        <v>0.02</v>
      </c>
      <c r="AA1793">
        <v>1</v>
      </c>
      <c r="AB1793">
        <v>22</v>
      </c>
    </row>
    <row r="1794" spans="1:28" x14ac:dyDescent="0.2">
      <c r="A1794">
        <v>2021</v>
      </c>
      <c r="B1794">
        <v>4</v>
      </c>
      <c r="C1794" s="260">
        <v>44306</v>
      </c>
      <c r="E1794">
        <v>11</v>
      </c>
      <c r="F1794" t="s">
        <v>201</v>
      </c>
      <c r="G1794" t="s">
        <v>202</v>
      </c>
      <c r="H1794">
        <v>197.16</v>
      </c>
      <c r="I1794">
        <v>226.84</v>
      </c>
      <c r="J1794">
        <v>216.8</v>
      </c>
      <c r="K1794">
        <v>37</v>
      </c>
      <c r="L1794">
        <v>195</v>
      </c>
      <c r="M1794">
        <v>52</v>
      </c>
      <c r="N1794">
        <v>138</v>
      </c>
      <c r="O1794">
        <v>7</v>
      </c>
      <c r="P1794">
        <v>8</v>
      </c>
      <c r="Q1794">
        <v>5</v>
      </c>
      <c r="X1794">
        <v>20</v>
      </c>
      <c r="Y1794">
        <v>612</v>
      </c>
      <c r="Z1794">
        <v>0.02</v>
      </c>
      <c r="AA1794">
        <v>1</v>
      </c>
      <c r="AB1794">
        <v>22</v>
      </c>
    </row>
    <row r="1795" spans="1:28" x14ac:dyDescent="0.2">
      <c r="A1795">
        <v>2021</v>
      </c>
      <c r="B1795">
        <v>4</v>
      </c>
      <c r="C1795" s="260">
        <v>44307</v>
      </c>
      <c r="E1795">
        <v>11</v>
      </c>
      <c r="F1795" t="s">
        <v>201</v>
      </c>
      <c r="G1795" t="s">
        <v>202</v>
      </c>
      <c r="H1795">
        <v>197.16</v>
      </c>
      <c r="I1795">
        <v>226.84</v>
      </c>
      <c r="J1795">
        <v>223</v>
      </c>
      <c r="K1795">
        <v>37</v>
      </c>
      <c r="L1795">
        <v>195</v>
      </c>
      <c r="M1795">
        <v>55</v>
      </c>
      <c r="N1795">
        <v>131</v>
      </c>
      <c r="O1795">
        <v>8</v>
      </c>
      <c r="P1795">
        <v>2</v>
      </c>
      <c r="Q1795">
        <v>8</v>
      </c>
      <c r="X1795">
        <v>18</v>
      </c>
      <c r="Y1795">
        <v>354</v>
      </c>
      <c r="Z1795">
        <v>0.02</v>
      </c>
      <c r="AA1795">
        <v>1</v>
      </c>
      <c r="AB1795">
        <v>22</v>
      </c>
    </row>
    <row r="1796" spans="1:28" x14ac:dyDescent="0.2">
      <c r="A1796">
        <v>2021</v>
      </c>
      <c r="B1796">
        <v>4</v>
      </c>
      <c r="C1796" s="260">
        <v>44311</v>
      </c>
      <c r="E1796">
        <v>11</v>
      </c>
      <c r="F1796" t="s">
        <v>201</v>
      </c>
      <c r="G1796" t="s">
        <v>202</v>
      </c>
      <c r="H1796">
        <v>197.16</v>
      </c>
      <c r="I1796">
        <v>226.84</v>
      </c>
      <c r="J1796">
        <v>222</v>
      </c>
      <c r="K1796">
        <v>37</v>
      </c>
      <c r="L1796">
        <v>195</v>
      </c>
      <c r="M1796">
        <v>57</v>
      </c>
      <c r="N1796">
        <v>127</v>
      </c>
      <c r="O1796">
        <v>2</v>
      </c>
      <c r="P1796">
        <v>2</v>
      </c>
      <c r="Q1796">
        <v>1</v>
      </c>
      <c r="X1796">
        <v>5</v>
      </c>
      <c r="Y1796">
        <v>365</v>
      </c>
      <c r="Z1796">
        <v>0.02</v>
      </c>
      <c r="AA1796">
        <v>1</v>
      </c>
      <c r="AB1796">
        <v>22</v>
      </c>
    </row>
    <row r="1797" spans="1:28" x14ac:dyDescent="0.2">
      <c r="A1797">
        <v>2021</v>
      </c>
      <c r="B1797">
        <v>4</v>
      </c>
      <c r="C1797" s="260">
        <v>44312</v>
      </c>
      <c r="E1797">
        <v>11</v>
      </c>
      <c r="F1797" t="s">
        <v>201</v>
      </c>
      <c r="G1797" t="s">
        <v>202</v>
      </c>
      <c r="H1797">
        <v>197.16</v>
      </c>
      <c r="I1797">
        <v>226.84</v>
      </c>
      <c r="J1797">
        <v>219.2</v>
      </c>
      <c r="K1797">
        <v>37</v>
      </c>
      <c r="L1797">
        <v>195</v>
      </c>
      <c r="M1797">
        <v>61</v>
      </c>
      <c r="N1797">
        <v>118</v>
      </c>
      <c r="O1797">
        <v>9</v>
      </c>
      <c r="P1797">
        <v>2</v>
      </c>
      <c r="Q1797">
        <v>3</v>
      </c>
      <c r="X1797">
        <v>14</v>
      </c>
      <c r="Y1797">
        <v>862</v>
      </c>
      <c r="Z1797">
        <v>0.02</v>
      </c>
      <c r="AA1797">
        <v>1</v>
      </c>
      <c r="AB1797">
        <v>22</v>
      </c>
    </row>
    <row r="1798" spans="1:28" x14ac:dyDescent="0.2">
      <c r="A1798">
        <v>2021</v>
      </c>
      <c r="B1798">
        <v>4</v>
      </c>
      <c r="C1798" s="260">
        <v>44313</v>
      </c>
      <c r="E1798">
        <v>11</v>
      </c>
      <c r="F1798" t="s">
        <v>201</v>
      </c>
      <c r="G1798" t="s">
        <v>202</v>
      </c>
      <c r="H1798">
        <v>197.16</v>
      </c>
      <c r="I1798">
        <v>226.84</v>
      </c>
      <c r="K1798">
        <v>37</v>
      </c>
      <c r="L1798">
        <v>195</v>
      </c>
      <c r="Y1798">
        <v>88</v>
      </c>
      <c r="Z1798">
        <v>0.02</v>
      </c>
      <c r="AA1798">
        <v>1</v>
      </c>
      <c r="AB1798">
        <v>22</v>
      </c>
    </row>
    <row r="1799" spans="1:28" x14ac:dyDescent="0.2">
      <c r="A1799">
        <v>2021</v>
      </c>
      <c r="B1799">
        <v>4</v>
      </c>
      <c r="C1799" s="260">
        <v>44286</v>
      </c>
      <c r="E1799">
        <v>183</v>
      </c>
      <c r="F1799" t="s">
        <v>407</v>
      </c>
      <c r="G1799" t="s">
        <v>408</v>
      </c>
      <c r="H1799">
        <v>2.79</v>
      </c>
      <c r="I1799">
        <v>3.21</v>
      </c>
      <c r="J1799">
        <v>3</v>
      </c>
      <c r="K1799">
        <v>508</v>
      </c>
      <c r="L1799">
        <v>85</v>
      </c>
      <c r="M1799">
        <v>455</v>
      </c>
      <c r="N1799">
        <v>95</v>
      </c>
      <c r="O1799">
        <v>30</v>
      </c>
      <c r="P1799">
        <v>70</v>
      </c>
      <c r="Q1799">
        <v>40</v>
      </c>
      <c r="S1799">
        <v>10</v>
      </c>
      <c r="X1799">
        <v>150</v>
      </c>
      <c r="Y1799">
        <v>1150</v>
      </c>
      <c r="Z1799">
        <v>0.02</v>
      </c>
      <c r="AA1799">
        <v>1</v>
      </c>
      <c r="AB1799">
        <v>24</v>
      </c>
    </row>
    <row r="1800" spans="1:28" x14ac:dyDescent="0.2">
      <c r="A1800">
        <v>2021</v>
      </c>
      <c r="B1800">
        <v>4</v>
      </c>
      <c r="C1800" s="260">
        <v>44304</v>
      </c>
      <c r="E1800">
        <v>93</v>
      </c>
      <c r="F1800" t="s">
        <v>221</v>
      </c>
      <c r="G1800" t="s">
        <v>222</v>
      </c>
      <c r="H1800">
        <v>54.87</v>
      </c>
      <c r="I1800">
        <v>63.13</v>
      </c>
      <c r="J1800">
        <v>66</v>
      </c>
      <c r="K1800">
        <v>74</v>
      </c>
      <c r="L1800">
        <v>97</v>
      </c>
      <c r="M1800">
        <v>71</v>
      </c>
      <c r="N1800">
        <v>102</v>
      </c>
      <c r="O1800">
        <v>12</v>
      </c>
      <c r="P1800">
        <v>2</v>
      </c>
      <c r="Q1800">
        <v>5</v>
      </c>
      <c r="X1800">
        <v>19</v>
      </c>
      <c r="Y1800">
        <v>343</v>
      </c>
      <c r="Z1800">
        <v>1.4999999999999999E-2</v>
      </c>
      <c r="AA1800">
        <v>1</v>
      </c>
      <c r="AB1800">
        <v>16</v>
      </c>
    </row>
    <row r="1801" spans="1:28" x14ac:dyDescent="0.2">
      <c r="A1801">
        <v>2021</v>
      </c>
      <c r="B1801">
        <v>4</v>
      </c>
      <c r="C1801" s="260">
        <v>44305</v>
      </c>
      <c r="E1801">
        <v>93</v>
      </c>
      <c r="F1801" t="s">
        <v>221</v>
      </c>
      <c r="G1801" t="s">
        <v>222</v>
      </c>
      <c r="H1801">
        <v>54.87</v>
      </c>
      <c r="I1801">
        <v>63.13</v>
      </c>
      <c r="J1801">
        <v>61</v>
      </c>
      <c r="K1801">
        <v>74</v>
      </c>
      <c r="L1801">
        <v>97</v>
      </c>
      <c r="M1801">
        <v>67</v>
      </c>
      <c r="N1801">
        <v>108</v>
      </c>
      <c r="O1801">
        <v>12</v>
      </c>
      <c r="P1801">
        <v>2</v>
      </c>
      <c r="Q1801">
        <v>7</v>
      </c>
      <c r="X1801">
        <v>21</v>
      </c>
      <c r="Y1801">
        <v>885</v>
      </c>
      <c r="Z1801">
        <v>1.4999999999999999E-2</v>
      </c>
      <c r="AA1801">
        <v>1</v>
      </c>
      <c r="AB1801">
        <v>16</v>
      </c>
    </row>
    <row r="1802" spans="1:28" x14ac:dyDescent="0.2">
      <c r="A1802">
        <v>2021</v>
      </c>
      <c r="B1802">
        <v>4</v>
      </c>
      <c r="C1802" s="260">
        <v>44306</v>
      </c>
      <c r="E1802">
        <v>93</v>
      </c>
      <c r="F1802" t="s">
        <v>221</v>
      </c>
      <c r="G1802" t="s">
        <v>222</v>
      </c>
      <c r="H1802">
        <v>54.87</v>
      </c>
      <c r="I1802">
        <v>63.13</v>
      </c>
      <c r="J1802">
        <v>59.3</v>
      </c>
      <c r="K1802">
        <v>74</v>
      </c>
      <c r="L1802">
        <v>97</v>
      </c>
      <c r="M1802">
        <v>67</v>
      </c>
      <c r="N1802">
        <v>107</v>
      </c>
      <c r="O1802">
        <v>7</v>
      </c>
      <c r="P1802">
        <v>7</v>
      </c>
      <c r="Q1802">
        <v>5</v>
      </c>
      <c r="X1802">
        <v>19</v>
      </c>
      <c r="Y1802">
        <v>829</v>
      </c>
      <c r="Z1802">
        <v>1.4999999999999999E-2</v>
      </c>
      <c r="AA1802">
        <v>1</v>
      </c>
      <c r="AB1802">
        <v>16</v>
      </c>
    </row>
    <row r="1803" spans="1:28" x14ac:dyDescent="0.2">
      <c r="A1803">
        <v>2021</v>
      </c>
      <c r="B1803">
        <v>4</v>
      </c>
      <c r="C1803" s="260">
        <v>44307</v>
      </c>
      <c r="E1803">
        <v>93</v>
      </c>
      <c r="F1803" t="s">
        <v>221</v>
      </c>
      <c r="G1803" t="s">
        <v>222</v>
      </c>
      <c r="H1803">
        <v>54.87</v>
      </c>
      <c r="I1803">
        <v>63.13</v>
      </c>
      <c r="J1803">
        <v>59.8</v>
      </c>
      <c r="K1803">
        <v>74</v>
      </c>
      <c r="L1803">
        <v>97</v>
      </c>
      <c r="M1803">
        <v>71</v>
      </c>
      <c r="N1803">
        <v>101</v>
      </c>
      <c r="O1803">
        <v>13</v>
      </c>
      <c r="P1803">
        <v>8</v>
      </c>
      <c r="Q1803">
        <v>10</v>
      </c>
      <c r="X1803">
        <v>31</v>
      </c>
      <c r="Y1803">
        <v>949</v>
      </c>
      <c r="Z1803">
        <v>1.4999999999999999E-2</v>
      </c>
      <c r="AA1803">
        <v>1</v>
      </c>
      <c r="AB1803">
        <v>16</v>
      </c>
    </row>
    <row r="1804" spans="1:28" x14ac:dyDescent="0.2">
      <c r="A1804">
        <v>2021</v>
      </c>
      <c r="B1804">
        <v>4</v>
      </c>
      <c r="C1804" s="260">
        <v>44308</v>
      </c>
      <c r="E1804">
        <v>93</v>
      </c>
      <c r="F1804" t="s">
        <v>221</v>
      </c>
      <c r="G1804" t="s">
        <v>222</v>
      </c>
      <c r="H1804">
        <v>54.87</v>
      </c>
      <c r="I1804">
        <v>63.13</v>
      </c>
      <c r="J1804">
        <v>58.3</v>
      </c>
      <c r="K1804">
        <v>74</v>
      </c>
      <c r="L1804">
        <v>97</v>
      </c>
      <c r="M1804">
        <v>68</v>
      </c>
      <c r="N1804">
        <v>106</v>
      </c>
      <c r="O1804">
        <v>9</v>
      </c>
      <c r="Q1804">
        <v>5</v>
      </c>
      <c r="X1804">
        <v>14</v>
      </c>
      <c r="Y1804">
        <v>878</v>
      </c>
      <c r="Z1804">
        <v>1.4999999999999999E-2</v>
      </c>
      <c r="AA1804">
        <v>1</v>
      </c>
      <c r="AB1804">
        <v>16</v>
      </c>
    </row>
    <row r="1805" spans="1:28" x14ac:dyDescent="0.2">
      <c r="A1805">
        <v>2021</v>
      </c>
      <c r="B1805">
        <v>4</v>
      </c>
      <c r="C1805" s="260">
        <v>44310</v>
      </c>
      <c r="E1805">
        <v>93</v>
      </c>
      <c r="F1805" t="s">
        <v>221</v>
      </c>
      <c r="G1805" t="s">
        <v>222</v>
      </c>
      <c r="H1805">
        <v>54.87</v>
      </c>
      <c r="I1805">
        <v>63.13</v>
      </c>
      <c r="J1805">
        <v>61.8</v>
      </c>
      <c r="K1805">
        <v>74</v>
      </c>
      <c r="L1805">
        <v>97</v>
      </c>
      <c r="M1805">
        <v>70</v>
      </c>
      <c r="N1805">
        <v>103</v>
      </c>
      <c r="O1805">
        <v>6</v>
      </c>
      <c r="Q1805">
        <v>4</v>
      </c>
      <c r="X1805">
        <v>10</v>
      </c>
      <c r="Y1805">
        <v>928</v>
      </c>
      <c r="Z1805">
        <v>1.4999999999999999E-2</v>
      </c>
      <c r="AA1805">
        <v>1</v>
      </c>
      <c r="AB1805">
        <v>16</v>
      </c>
    </row>
    <row r="1806" spans="1:28" x14ac:dyDescent="0.2">
      <c r="A1806">
        <v>2021</v>
      </c>
      <c r="B1806">
        <v>4</v>
      </c>
      <c r="C1806" s="260">
        <v>44311</v>
      </c>
      <c r="E1806">
        <v>93</v>
      </c>
      <c r="F1806" t="s">
        <v>221</v>
      </c>
      <c r="G1806" t="s">
        <v>222</v>
      </c>
      <c r="H1806">
        <v>54.87</v>
      </c>
      <c r="I1806">
        <v>63.13</v>
      </c>
      <c r="J1806">
        <v>59.5</v>
      </c>
      <c r="K1806">
        <v>74</v>
      </c>
      <c r="L1806">
        <v>97</v>
      </c>
      <c r="M1806">
        <v>70</v>
      </c>
      <c r="N1806">
        <v>103</v>
      </c>
      <c r="O1806">
        <v>7</v>
      </c>
      <c r="P1806">
        <v>9</v>
      </c>
      <c r="Q1806">
        <v>4</v>
      </c>
      <c r="S1806">
        <v>4</v>
      </c>
      <c r="X1806">
        <v>24</v>
      </c>
      <c r="Y1806">
        <v>1050</v>
      </c>
      <c r="Z1806">
        <v>1.4999999999999999E-2</v>
      </c>
      <c r="AA1806">
        <v>1</v>
      </c>
      <c r="AB1806">
        <v>16</v>
      </c>
    </row>
    <row r="1807" spans="1:28" x14ac:dyDescent="0.2">
      <c r="A1807">
        <v>2021</v>
      </c>
      <c r="B1807">
        <v>4</v>
      </c>
      <c r="C1807" s="260">
        <v>44312</v>
      </c>
      <c r="E1807">
        <v>93</v>
      </c>
      <c r="F1807" t="s">
        <v>221</v>
      </c>
      <c r="G1807" t="s">
        <v>222</v>
      </c>
      <c r="H1807">
        <v>54.87</v>
      </c>
      <c r="I1807">
        <v>63.13</v>
      </c>
      <c r="J1807">
        <v>60.2</v>
      </c>
      <c r="K1807">
        <v>74</v>
      </c>
      <c r="L1807">
        <v>97</v>
      </c>
      <c r="M1807">
        <v>68</v>
      </c>
      <c r="N1807">
        <v>105</v>
      </c>
      <c r="O1807">
        <v>11</v>
      </c>
      <c r="P1807">
        <v>6</v>
      </c>
      <c r="Q1807">
        <v>6</v>
      </c>
      <c r="X1807">
        <v>23</v>
      </c>
      <c r="Y1807">
        <v>995</v>
      </c>
      <c r="Z1807">
        <v>1.4999999999999999E-2</v>
      </c>
      <c r="AA1807">
        <v>1</v>
      </c>
      <c r="AB1807">
        <v>16</v>
      </c>
    </row>
    <row r="1808" spans="1:28" x14ac:dyDescent="0.2">
      <c r="A1808">
        <v>2021</v>
      </c>
      <c r="B1808">
        <v>4</v>
      </c>
      <c r="C1808" s="260">
        <v>44313</v>
      </c>
      <c r="E1808">
        <v>93</v>
      </c>
      <c r="F1808" t="s">
        <v>221</v>
      </c>
      <c r="G1808" t="s">
        <v>222</v>
      </c>
      <c r="H1808">
        <v>54.87</v>
      </c>
      <c r="I1808">
        <v>63.13</v>
      </c>
      <c r="J1808">
        <v>62.8</v>
      </c>
      <c r="K1808">
        <v>74</v>
      </c>
      <c r="L1808">
        <v>97</v>
      </c>
      <c r="M1808">
        <v>72</v>
      </c>
      <c r="N1808">
        <v>100</v>
      </c>
      <c r="O1808">
        <v>10</v>
      </c>
      <c r="P1808">
        <v>7</v>
      </c>
      <c r="Q1808">
        <v>5</v>
      </c>
      <c r="X1808">
        <v>22</v>
      </c>
      <c r="Y1808">
        <v>1048</v>
      </c>
      <c r="Z1808">
        <v>1.4999999999999999E-2</v>
      </c>
      <c r="AA1808">
        <v>1</v>
      </c>
      <c r="AB1808">
        <v>16</v>
      </c>
    </row>
    <row r="1809" spans="1:28" x14ac:dyDescent="0.2">
      <c r="A1809">
        <v>2021</v>
      </c>
      <c r="B1809">
        <v>4</v>
      </c>
      <c r="C1809" s="260">
        <v>44291</v>
      </c>
      <c r="E1809">
        <v>178</v>
      </c>
      <c r="F1809" t="s">
        <v>214</v>
      </c>
      <c r="G1809" t="s">
        <v>215</v>
      </c>
      <c r="H1809">
        <v>46.5</v>
      </c>
      <c r="I1809">
        <v>53.5</v>
      </c>
      <c r="J1809">
        <v>51.6</v>
      </c>
      <c r="K1809">
        <v>60</v>
      </c>
      <c r="L1809">
        <v>120</v>
      </c>
      <c r="M1809">
        <v>59</v>
      </c>
      <c r="N1809">
        <v>122</v>
      </c>
      <c r="O1809">
        <v>10</v>
      </c>
      <c r="P1809">
        <v>6</v>
      </c>
      <c r="Q1809">
        <v>11</v>
      </c>
      <c r="X1809">
        <v>27</v>
      </c>
      <c r="Y1809">
        <v>937</v>
      </c>
      <c r="Z1809">
        <v>1.4999999999999999E-2</v>
      </c>
      <c r="AA1809">
        <v>1</v>
      </c>
      <c r="AB1809">
        <v>18</v>
      </c>
    </row>
    <row r="1810" spans="1:28" x14ac:dyDescent="0.2">
      <c r="A1810">
        <v>2021</v>
      </c>
      <c r="B1810">
        <v>4</v>
      </c>
      <c r="C1810" s="260">
        <v>44292</v>
      </c>
      <c r="E1810">
        <v>178</v>
      </c>
      <c r="F1810" t="s">
        <v>214</v>
      </c>
      <c r="G1810" t="s">
        <v>215</v>
      </c>
      <c r="H1810">
        <v>46.5</v>
      </c>
      <c r="I1810">
        <v>53.5</v>
      </c>
      <c r="J1810">
        <v>51</v>
      </c>
      <c r="K1810">
        <v>60</v>
      </c>
      <c r="L1810">
        <v>120</v>
      </c>
      <c r="M1810">
        <v>58</v>
      </c>
      <c r="N1810">
        <v>124</v>
      </c>
      <c r="O1810">
        <v>14</v>
      </c>
      <c r="P1810">
        <v>4</v>
      </c>
      <c r="Q1810">
        <v>9</v>
      </c>
      <c r="X1810">
        <v>27</v>
      </c>
      <c r="Y1810">
        <v>1427</v>
      </c>
      <c r="Z1810">
        <v>1.4999999999999999E-2</v>
      </c>
      <c r="AA1810">
        <v>1</v>
      </c>
      <c r="AB1810">
        <v>18</v>
      </c>
    </row>
    <row r="1811" spans="1:28" x14ac:dyDescent="0.2">
      <c r="A1811">
        <v>2021</v>
      </c>
      <c r="B1811">
        <v>4</v>
      </c>
      <c r="C1811" s="260">
        <v>44293</v>
      </c>
      <c r="E1811">
        <v>178</v>
      </c>
      <c r="F1811" t="s">
        <v>214</v>
      </c>
      <c r="G1811" t="s">
        <v>215</v>
      </c>
      <c r="H1811">
        <v>46.5</v>
      </c>
      <c r="I1811">
        <v>53.5</v>
      </c>
      <c r="J1811">
        <v>54.6</v>
      </c>
      <c r="K1811">
        <v>60</v>
      </c>
      <c r="L1811">
        <v>120</v>
      </c>
      <c r="M1811">
        <v>59</v>
      </c>
      <c r="N1811">
        <v>123</v>
      </c>
      <c r="O1811">
        <v>7</v>
      </c>
      <c r="P1811">
        <v>2</v>
      </c>
      <c r="Q1811">
        <v>9</v>
      </c>
      <c r="X1811">
        <v>18</v>
      </c>
      <c r="Y1811">
        <v>1488</v>
      </c>
      <c r="Z1811">
        <v>1.4999999999999999E-2</v>
      </c>
      <c r="AA1811">
        <v>1</v>
      </c>
      <c r="AB1811">
        <v>18</v>
      </c>
    </row>
    <row r="1812" spans="1:28" x14ac:dyDescent="0.2">
      <c r="A1812">
        <v>2021</v>
      </c>
      <c r="B1812">
        <v>4</v>
      </c>
      <c r="C1812" s="260">
        <v>44294</v>
      </c>
      <c r="E1812">
        <v>178</v>
      </c>
      <c r="F1812" t="s">
        <v>214</v>
      </c>
      <c r="G1812" t="s">
        <v>215</v>
      </c>
      <c r="H1812">
        <v>46.5</v>
      </c>
      <c r="I1812">
        <v>53.5</v>
      </c>
      <c r="K1812">
        <v>60</v>
      </c>
      <c r="L1812">
        <v>120</v>
      </c>
      <c r="O1812">
        <v>2</v>
      </c>
      <c r="P1812">
        <v>2</v>
      </c>
      <c r="X1812">
        <v>4</v>
      </c>
      <c r="Y1812">
        <v>144</v>
      </c>
      <c r="Z1812">
        <v>1.4999999999999999E-2</v>
      </c>
      <c r="AA1812">
        <v>1</v>
      </c>
      <c r="AB1812">
        <v>18</v>
      </c>
    </row>
    <row r="1813" spans="1:28" x14ac:dyDescent="0.2">
      <c r="A1813">
        <v>2021</v>
      </c>
      <c r="B1813">
        <v>4</v>
      </c>
      <c r="C1813" s="260">
        <v>44301</v>
      </c>
      <c r="E1813">
        <v>25</v>
      </c>
      <c r="F1813" t="s">
        <v>369</v>
      </c>
      <c r="G1813" t="s">
        <v>370</v>
      </c>
      <c r="H1813">
        <v>150.66</v>
      </c>
      <c r="I1813">
        <v>173.34</v>
      </c>
      <c r="J1813">
        <v>175.5</v>
      </c>
      <c r="K1813">
        <v>145</v>
      </c>
      <c r="L1813">
        <v>99</v>
      </c>
      <c r="M1813">
        <v>143</v>
      </c>
      <c r="N1813">
        <v>101</v>
      </c>
      <c r="O1813">
        <v>2</v>
      </c>
      <c r="Q1813">
        <v>5</v>
      </c>
      <c r="X1813">
        <v>7</v>
      </c>
      <c r="Y1813">
        <v>367</v>
      </c>
      <c r="Z1813">
        <v>1.4999999999999999E-2</v>
      </c>
      <c r="AA1813">
        <v>1</v>
      </c>
      <c r="AB1813">
        <v>24</v>
      </c>
    </row>
    <row r="1814" spans="1:28" x14ac:dyDescent="0.2">
      <c r="A1814">
        <v>2021</v>
      </c>
      <c r="B1814">
        <v>4</v>
      </c>
      <c r="C1814" s="260">
        <v>44304</v>
      </c>
      <c r="E1814">
        <v>25</v>
      </c>
      <c r="F1814" t="s">
        <v>369</v>
      </c>
      <c r="G1814" t="s">
        <v>370</v>
      </c>
      <c r="H1814">
        <v>150.66</v>
      </c>
      <c r="I1814">
        <v>173.34</v>
      </c>
      <c r="J1814">
        <v>170.7</v>
      </c>
      <c r="K1814">
        <v>145</v>
      </c>
      <c r="L1814">
        <v>99</v>
      </c>
      <c r="M1814">
        <v>144</v>
      </c>
      <c r="N1814">
        <v>100</v>
      </c>
      <c r="O1814">
        <v>4</v>
      </c>
      <c r="P1814">
        <v>8</v>
      </c>
      <c r="Q1814">
        <v>10</v>
      </c>
      <c r="X1814">
        <v>22</v>
      </c>
      <c r="Y1814">
        <v>1942</v>
      </c>
      <c r="Z1814">
        <v>1.4999999999999999E-2</v>
      </c>
      <c r="AA1814">
        <v>1</v>
      </c>
      <c r="AB1814">
        <v>24</v>
      </c>
    </row>
    <row r="1815" spans="1:28" x14ac:dyDescent="0.2">
      <c r="A1815">
        <v>2021</v>
      </c>
      <c r="B1815">
        <v>4</v>
      </c>
      <c r="C1815" s="260">
        <v>44305</v>
      </c>
      <c r="E1815">
        <v>25</v>
      </c>
      <c r="F1815" t="s">
        <v>369</v>
      </c>
      <c r="G1815" t="s">
        <v>370</v>
      </c>
      <c r="H1815">
        <v>150.66</v>
      </c>
      <c r="I1815">
        <v>173.34</v>
      </c>
      <c r="J1815">
        <v>171.7</v>
      </c>
      <c r="K1815">
        <v>145</v>
      </c>
      <c r="L1815">
        <v>99</v>
      </c>
      <c r="M1815">
        <v>143</v>
      </c>
      <c r="N1815">
        <v>101</v>
      </c>
      <c r="O1815">
        <v>8</v>
      </c>
      <c r="P1815">
        <v>4</v>
      </c>
      <c r="Q1815">
        <v>6</v>
      </c>
      <c r="X1815">
        <v>18</v>
      </c>
      <c r="Y1815">
        <v>2058</v>
      </c>
      <c r="Z1815">
        <v>1.4999999999999999E-2</v>
      </c>
      <c r="AA1815">
        <v>1</v>
      </c>
      <c r="AB1815">
        <v>24</v>
      </c>
    </row>
    <row r="1816" spans="1:28" x14ac:dyDescent="0.2">
      <c r="A1816">
        <v>2021</v>
      </c>
      <c r="B1816">
        <v>4</v>
      </c>
      <c r="C1816" s="260">
        <v>44306</v>
      </c>
      <c r="E1816">
        <v>25</v>
      </c>
      <c r="F1816" t="s">
        <v>369</v>
      </c>
      <c r="G1816" t="s">
        <v>370</v>
      </c>
      <c r="H1816">
        <v>150.66</v>
      </c>
      <c r="I1816">
        <v>173.34</v>
      </c>
      <c r="J1816">
        <v>164</v>
      </c>
      <c r="K1816">
        <v>145</v>
      </c>
      <c r="L1816">
        <v>99</v>
      </c>
      <c r="M1816">
        <v>141</v>
      </c>
      <c r="N1816">
        <v>102</v>
      </c>
      <c r="O1816">
        <v>4</v>
      </c>
      <c r="P1816">
        <v>4</v>
      </c>
      <c r="Q1816">
        <v>6</v>
      </c>
      <c r="X1816">
        <v>14</v>
      </c>
      <c r="Y1816">
        <v>1814</v>
      </c>
      <c r="Z1816">
        <v>1.4999999999999999E-2</v>
      </c>
      <c r="AA1816">
        <v>1</v>
      </c>
      <c r="AB1816">
        <v>24</v>
      </c>
    </row>
    <row r="1817" spans="1:28" x14ac:dyDescent="0.2">
      <c r="A1817">
        <v>2021</v>
      </c>
      <c r="B1817">
        <v>4</v>
      </c>
      <c r="C1817" s="260">
        <v>44307</v>
      </c>
      <c r="E1817">
        <v>25</v>
      </c>
      <c r="F1817" t="s">
        <v>369</v>
      </c>
      <c r="G1817" t="s">
        <v>370</v>
      </c>
      <c r="H1817">
        <v>150.66</v>
      </c>
      <c r="I1817">
        <v>173.34</v>
      </c>
      <c r="J1817">
        <v>162</v>
      </c>
      <c r="K1817">
        <v>145</v>
      </c>
      <c r="L1817">
        <v>99</v>
      </c>
      <c r="M1817">
        <v>135</v>
      </c>
      <c r="N1817">
        <v>106</v>
      </c>
      <c r="O1817">
        <v>14</v>
      </c>
      <c r="P1817">
        <v>2</v>
      </c>
      <c r="Q1817">
        <v>5</v>
      </c>
      <c r="X1817">
        <v>21</v>
      </c>
      <c r="Y1817">
        <v>1893</v>
      </c>
      <c r="Z1817">
        <v>1.4999999999999999E-2</v>
      </c>
      <c r="AA1817">
        <v>1</v>
      </c>
      <c r="AB1817">
        <v>24</v>
      </c>
    </row>
    <row r="1818" spans="1:28" x14ac:dyDescent="0.2">
      <c r="A1818">
        <v>2021</v>
      </c>
      <c r="B1818">
        <v>4</v>
      </c>
      <c r="C1818" s="260">
        <v>44308</v>
      </c>
      <c r="E1818">
        <v>25</v>
      </c>
      <c r="F1818" t="s">
        <v>369</v>
      </c>
      <c r="G1818" t="s">
        <v>370</v>
      </c>
      <c r="H1818">
        <v>150.66</v>
      </c>
      <c r="I1818">
        <v>173.34</v>
      </c>
      <c r="J1818">
        <v>168</v>
      </c>
      <c r="K1818">
        <v>145</v>
      </c>
      <c r="L1818">
        <v>99</v>
      </c>
      <c r="M1818">
        <v>136</v>
      </c>
      <c r="N1818">
        <v>106</v>
      </c>
      <c r="Y1818">
        <v>216</v>
      </c>
      <c r="Z1818">
        <v>1.4999999999999999E-2</v>
      </c>
      <c r="AA1818">
        <v>1</v>
      </c>
      <c r="AB1818">
        <v>24</v>
      </c>
    </row>
    <row r="1819" spans="1:28" x14ac:dyDescent="0.2">
      <c r="A1819">
        <v>2021</v>
      </c>
      <c r="B1819">
        <v>4</v>
      </c>
      <c r="C1819" s="260">
        <v>44301</v>
      </c>
      <c r="E1819">
        <v>24</v>
      </c>
      <c r="F1819" t="s">
        <v>366</v>
      </c>
      <c r="G1819" t="s">
        <v>367</v>
      </c>
      <c r="H1819">
        <v>154.38</v>
      </c>
      <c r="I1819">
        <v>177.62</v>
      </c>
      <c r="J1819">
        <v>161.5</v>
      </c>
      <c r="K1819">
        <v>145</v>
      </c>
      <c r="L1819">
        <v>99</v>
      </c>
      <c r="M1819">
        <v>143</v>
      </c>
      <c r="N1819">
        <v>101</v>
      </c>
      <c r="O1819">
        <v>3</v>
      </c>
      <c r="Q1819">
        <v>4</v>
      </c>
      <c r="X1819">
        <v>7</v>
      </c>
      <c r="Y1819">
        <v>367</v>
      </c>
      <c r="Z1819">
        <v>1.4999999999999999E-2</v>
      </c>
      <c r="AA1819">
        <v>1</v>
      </c>
      <c r="AB1819">
        <v>24</v>
      </c>
    </row>
    <row r="1820" spans="1:28" x14ac:dyDescent="0.2">
      <c r="A1820">
        <v>2021</v>
      </c>
      <c r="B1820">
        <v>4</v>
      </c>
      <c r="C1820" s="260">
        <v>44304</v>
      </c>
      <c r="E1820">
        <v>24</v>
      </c>
      <c r="F1820" t="s">
        <v>366</v>
      </c>
      <c r="G1820" t="s">
        <v>367</v>
      </c>
      <c r="H1820">
        <v>154.38</v>
      </c>
      <c r="I1820">
        <v>177.62</v>
      </c>
      <c r="J1820">
        <v>168</v>
      </c>
      <c r="K1820">
        <v>145</v>
      </c>
      <c r="L1820">
        <v>99</v>
      </c>
      <c r="M1820">
        <v>144</v>
      </c>
      <c r="N1820">
        <v>100</v>
      </c>
      <c r="O1820">
        <v>9</v>
      </c>
      <c r="P1820">
        <v>2</v>
      </c>
      <c r="Q1820">
        <v>6</v>
      </c>
      <c r="X1820">
        <v>17</v>
      </c>
      <c r="Y1820">
        <v>1937</v>
      </c>
      <c r="Z1820">
        <v>1.4999999999999999E-2</v>
      </c>
      <c r="AA1820">
        <v>1</v>
      </c>
      <c r="AB1820">
        <v>24</v>
      </c>
    </row>
    <row r="1821" spans="1:28" x14ac:dyDescent="0.2">
      <c r="A1821">
        <v>2021</v>
      </c>
      <c r="B1821">
        <v>4</v>
      </c>
      <c r="C1821" s="260">
        <v>44305</v>
      </c>
      <c r="E1821">
        <v>24</v>
      </c>
      <c r="F1821" t="s">
        <v>366</v>
      </c>
      <c r="G1821" t="s">
        <v>367</v>
      </c>
      <c r="H1821">
        <v>154.38</v>
      </c>
      <c r="I1821">
        <v>177.62</v>
      </c>
      <c r="J1821">
        <v>165</v>
      </c>
      <c r="K1821">
        <v>145</v>
      </c>
      <c r="L1821">
        <v>99</v>
      </c>
      <c r="M1821">
        <v>143</v>
      </c>
      <c r="N1821">
        <v>101</v>
      </c>
      <c r="O1821">
        <v>8</v>
      </c>
      <c r="P1821">
        <v>2</v>
      </c>
      <c r="Q1821">
        <v>6</v>
      </c>
      <c r="X1821">
        <v>16</v>
      </c>
      <c r="Y1821">
        <v>2056</v>
      </c>
      <c r="Z1821">
        <v>1.4999999999999999E-2</v>
      </c>
      <c r="AA1821">
        <v>1</v>
      </c>
      <c r="AB1821">
        <v>24</v>
      </c>
    </row>
    <row r="1822" spans="1:28" x14ac:dyDescent="0.2">
      <c r="A1822">
        <v>2021</v>
      </c>
      <c r="B1822">
        <v>4</v>
      </c>
      <c r="C1822" s="260">
        <v>44306</v>
      </c>
      <c r="E1822">
        <v>24</v>
      </c>
      <c r="F1822" t="s">
        <v>366</v>
      </c>
      <c r="G1822" t="s">
        <v>367</v>
      </c>
      <c r="H1822">
        <v>154.38</v>
      </c>
      <c r="I1822">
        <v>177.62</v>
      </c>
      <c r="J1822">
        <v>163.80000000000001</v>
      </c>
      <c r="K1822">
        <v>145</v>
      </c>
      <c r="L1822">
        <v>99</v>
      </c>
      <c r="M1822">
        <v>141</v>
      </c>
      <c r="N1822">
        <v>102</v>
      </c>
      <c r="O1822">
        <v>5</v>
      </c>
      <c r="P1822">
        <v>6</v>
      </c>
      <c r="Q1822">
        <v>5</v>
      </c>
      <c r="X1822">
        <v>16</v>
      </c>
      <c r="Y1822">
        <v>1816</v>
      </c>
      <c r="Z1822">
        <v>1.4999999999999999E-2</v>
      </c>
      <c r="AA1822">
        <v>1</v>
      </c>
      <c r="AB1822">
        <v>24</v>
      </c>
    </row>
    <row r="1823" spans="1:28" x14ac:dyDescent="0.2">
      <c r="A1823">
        <v>2021</v>
      </c>
      <c r="B1823">
        <v>4</v>
      </c>
      <c r="C1823" s="260">
        <v>44307</v>
      </c>
      <c r="E1823">
        <v>24</v>
      </c>
      <c r="F1823" t="s">
        <v>366</v>
      </c>
      <c r="G1823" t="s">
        <v>367</v>
      </c>
      <c r="H1823">
        <v>154.38</v>
      </c>
      <c r="I1823">
        <v>177.62</v>
      </c>
      <c r="J1823">
        <v>169.2</v>
      </c>
      <c r="K1823">
        <v>145</v>
      </c>
      <c r="L1823">
        <v>99</v>
      </c>
      <c r="M1823">
        <v>135</v>
      </c>
      <c r="N1823">
        <v>106</v>
      </c>
      <c r="O1823">
        <v>8</v>
      </c>
      <c r="P1823">
        <v>6</v>
      </c>
      <c r="Q1823">
        <v>7</v>
      </c>
      <c r="X1823">
        <v>21</v>
      </c>
      <c r="Y1823">
        <v>1893</v>
      </c>
      <c r="Z1823">
        <v>1.4999999999999999E-2</v>
      </c>
      <c r="AA1823">
        <v>1</v>
      </c>
      <c r="AB1823">
        <v>24</v>
      </c>
    </row>
    <row r="1824" spans="1:28" x14ac:dyDescent="0.2">
      <c r="A1824">
        <v>2021</v>
      </c>
      <c r="B1824">
        <v>4</v>
      </c>
      <c r="C1824" s="260">
        <v>44308</v>
      </c>
      <c r="E1824">
        <v>24</v>
      </c>
      <c r="F1824" t="s">
        <v>366</v>
      </c>
      <c r="G1824" t="s">
        <v>367</v>
      </c>
      <c r="H1824">
        <v>154.38</v>
      </c>
      <c r="I1824">
        <v>177.62</v>
      </c>
      <c r="J1824">
        <v>172</v>
      </c>
      <c r="K1824">
        <v>145</v>
      </c>
      <c r="L1824">
        <v>99</v>
      </c>
      <c r="M1824">
        <v>136</v>
      </c>
      <c r="N1824">
        <v>106</v>
      </c>
      <c r="Y1824">
        <v>216</v>
      </c>
      <c r="Z1824">
        <v>1.4999999999999999E-2</v>
      </c>
      <c r="AA1824">
        <v>1</v>
      </c>
      <c r="AB1824">
        <v>24</v>
      </c>
    </row>
    <row r="1825" spans="1:28" x14ac:dyDescent="0.2">
      <c r="A1825">
        <v>2021</v>
      </c>
      <c r="B1825">
        <v>4</v>
      </c>
      <c r="C1825" s="260">
        <v>44286</v>
      </c>
      <c r="E1825">
        <v>169</v>
      </c>
      <c r="F1825" t="s">
        <v>460</v>
      </c>
      <c r="G1825" t="s">
        <v>461</v>
      </c>
      <c r="H1825">
        <v>358.3944444</v>
      </c>
      <c r="I1825">
        <v>412.34629630000001</v>
      </c>
      <c r="J1825">
        <v>383</v>
      </c>
      <c r="K1825">
        <v>36</v>
      </c>
      <c r="L1825">
        <v>200</v>
      </c>
      <c r="M1825">
        <v>44</v>
      </c>
      <c r="N1825">
        <v>165</v>
      </c>
      <c r="O1825">
        <v>7</v>
      </c>
      <c r="P1825">
        <v>1</v>
      </c>
      <c r="Q1825">
        <v>3</v>
      </c>
      <c r="X1825">
        <v>11</v>
      </c>
      <c r="Y1825">
        <v>826</v>
      </c>
      <c r="Z1825">
        <v>0.02</v>
      </c>
      <c r="AA1825">
        <v>1</v>
      </c>
      <c r="AB1825">
        <v>16</v>
      </c>
    </row>
    <row r="1826" spans="1:28" x14ac:dyDescent="0.2">
      <c r="A1826">
        <v>2021</v>
      </c>
      <c r="B1826">
        <v>4</v>
      </c>
      <c r="C1826" s="260">
        <v>44287</v>
      </c>
      <c r="E1826">
        <v>169</v>
      </c>
      <c r="F1826" t="s">
        <v>460</v>
      </c>
      <c r="G1826" t="s">
        <v>461</v>
      </c>
      <c r="H1826">
        <v>358.3944444</v>
      </c>
      <c r="I1826">
        <v>412.34629630000001</v>
      </c>
      <c r="K1826">
        <v>36</v>
      </c>
      <c r="L1826">
        <v>200</v>
      </c>
      <c r="Y1826">
        <v>30</v>
      </c>
      <c r="Z1826">
        <v>0.02</v>
      </c>
      <c r="AA1826">
        <v>1</v>
      </c>
      <c r="AB1826">
        <v>16</v>
      </c>
    </row>
    <row r="1827" spans="1:28" x14ac:dyDescent="0.2">
      <c r="A1827">
        <v>2021</v>
      </c>
      <c r="B1827">
        <v>4</v>
      </c>
      <c r="C1827" s="260">
        <v>44292</v>
      </c>
      <c r="E1827">
        <v>169</v>
      </c>
      <c r="F1827" t="s">
        <v>460</v>
      </c>
      <c r="G1827" t="s">
        <v>461</v>
      </c>
      <c r="H1827">
        <v>358.3944444</v>
      </c>
      <c r="I1827">
        <v>412.34629630000001</v>
      </c>
      <c r="J1827">
        <v>393.4</v>
      </c>
      <c r="K1827">
        <v>36</v>
      </c>
      <c r="L1827">
        <v>200</v>
      </c>
      <c r="M1827">
        <v>38</v>
      </c>
      <c r="N1827">
        <v>188</v>
      </c>
      <c r="O1827">
        <v>6</v>
      </c>
      <c r="P1827">
        <v>3</v>
      </c>
      <c r="Q1827">
        <v>7</v>
      </c>
      <c r="X1827">
        <v>16</v>
      </c>
      <c r="Y1827">
        <v>711</v>
      </c>
      <c r="Z1827">
        <v>0.02</v>
      </c>
      <c r="AA1827">
        <v>1</v>
      </c>
      <c r="AB1827">
        <v>16</v>
      </c>
    </row>
    <row r="1828" spans="1:28" x14ac:dyDescent="0.2">
      <c r="A1828">
        <v>2021</v>
      </c>
      <c r="B1828">
        <v>4</v>
      </c>
      <c r="C1828" s="260">
        <v>44293</v>
      </c>
      <c r="E1828">
        <v>169</v>
      </c>
      <c r="F1828" t="s">
        <v>460</v>
      </c>
      <c r="G1828" t="s">
        <v>461</v>
      </c>
      <c r="H1828">
        <v>358.3944444</v>
      </c>
      <c r="I1828">
        <v>412.34629630000001</v>
      </c>
      <c r="K1828">
        <v>36</v>
      </c>
      <c r="L1828">
        <v>200</v>
      </c>
      <c r="O1828">
        <v>1</v>
      </c>
      <c r="P1828">
        <v>1</v>
      </c>
      <c r="Q1828">
        <v>1</v>
      </c>
      <c r="X1828">
        <v>2</v>
      </c>
      <c r="Y1828">
        <v>112</v>
      </c>
      <c r="Z1828">
        <v>0.02</v>
      </c>
      <c r="AA1828">
        <v>1</v>
      </c>
      <c r="AB1828">
        <v>16</v>
      </c>
    </row>
    <row r="1829" spans="1:28" x14ac:dyDescent="0.2">
      <c r="A1829">
        <v>2021</v>
      </c>
      <c r="B1829">
        <v>4</v>
      </c>
      <c r="C1829" s="260">
        <v>44290</v>
      </c>
      <c r="E1829">
        <v>167</v>
      </c>
      <c r="F1829" t="s">
        <v>256</v>
      </c>
      <c r="G1829" t="s">
        <v>257</v>
      </c>
      <c r="H1829">
        <v>825.84</v>
      </c>
      <c r="I1829">
        <v>950.16</v>
      </c>
      <c r="J1829">
        <v>915.3</v>
      </c>
      <c r="K1829">
        <v>55</v>
      </c>
      <c r="L1829">
        <v>131</v>
      </c>
      <c r="M1829">
        <v>54</v>
      </c>
      <c r="N1829">
        <v>133</v>
      </c>
      <c r="P1829">
        <v>4</v>
      </c>
      <c r="Q1829">
        <v>2</v>
      </c>
      <c r="R1829">
        <v>2</v>
      </c>
      <c r="X1829">
        <v>7</v>
      </c>
      <c r="Y1829">
        <v>315</v>
      </c>
      <c r="Z1829">
        <v>1.4999999999999999E-2</v>
      </c>
      <c r="AA1829">
        <v>1</v>
      </c>
      <c r="AB1829">
        <v>18</v>
      </c>
    </row>
    <row r="1830" spans="1:28" x14ac:dyDescent="0.2">
      <c r="A1830">
        <v>2021</v>
      </c>
      <c r="B1830">
        <v>4</v>
      </c>
      <c r="C1830" s="260">
        <v>44291</v>
      </c>
      <c r="E1830">
        <v>167</v>
      </c>
      <c r="F1830" t="s">
        <v>256</v>
      </c>
      <c r="G1830" t="s">
        <v>257</v>
      </c>
      <c r="H1830">
        <v>825.84</v>
      </c>
      <c r="I1830">
        <v>950.16</v>
      </c>
      <c r="J1830">
        <v>914.8</v>
      </c>
      <c r="K1830">
        <v>55</v>
      </c>
      <c r="L1830">
        <v>131</v>
      </c>
      <c r="M1830">
        <v>52</v>
      </c>
      <c r="N1830">
        <v>140</v>
      </c>
      <c r="O1830">
        <v>4</v>
      </c>
      <c r="P1830">
        <v>2</v>
      </c>
      <c r="Q1830">
        <v>3</v>
      </c>
      <c r="X1830">
        <v>8</v>
      </c>
      <c r="Y1830">
        <v>772</v>
      </c>
      <c r="Z1830">
        <v>1.4999999999999999E-2</v>
      </c>
      <c r="AA1830">
        <v>1</v>
      </c>
      <c r="AB1830">
        <v>18</v>
      </c>
    </row>
    <row r="1831" spans="1:28" x14ac:dyDescent="0.2">
      <c r="A1831">
        <v>2021</v>
      </c>
      <c r="B1831">
        <v>4</v>
      </c>
      <c r="C1831" s="260">
        <v>44292</v>
      </c>
      <c r="E1831">
        <v>167</v>
      </c>
      <c r="F1831" t="s">
        <v>256</v>
      </c>
      <c r="G1831" t="s">
        <v>257</v>
      </c>
      <c r="H1831">
        <v>825.84</v>
      </c>
      <c r="I1831">
        <v>950.16</v>
      </c>
      <c r="K1831">
        <v>55</v>
      </c>
      <c r="L1831">
        <v>131</v>
      </c>
      <c r="Y1831">
        <v>8</v>
      </c>
      <c r="Z1831">
        <v>1.4999999999999999E-2</v>
      </c>
      <c r="AA1831">
        <v>1</v>
      </c>
      <c r="AB1831">
        <v>18</v>
      </c>
    </row>
    <row r="1832" spans="1:28" x14ac:dyDescent="0.2">
      <c r="A1832">
        <v>2021</v>
      </c>
      <c r="B1832">
        <v>4</v>
      </c>
      <c r="C1832" s="260">
        <v>44307</v>
      </c>
      <c r="E1832">
        <v>160</v>
      </c>
      <c r="F1832" t="s">
        <v>277</v>
      </c>
      <c r="G1832" t="s">
        <v>278</v>
      </c>
      <c r="H1832">
        <v>186</v>
      </c>
      <c r="I1832">
        <v>214</v>
      </c>
      <c r="J1832">
        <v>214</v>
      </c>
      <c r="K1832">
        <v>76</v>
      </c>
      <c r="L1832">
        <v>95</v>
      </c>
      <c r="M1832">
        <v>74</v>
      </c>
      <c r="N1832">
        <v>97</v>
      </c>
      <c r="O1832">
        <v>5</v>
      </c>
      <c r="P1832">
        <v>5</v>
      </c>
      <c r="Q1832">
        <v>7</v>
      </c>
      <c r="S1832">
        <v>2</v>
      </c>
      <c r="X1832">
        <v>19</v>
      </c>
      <c r="Y1832">
        <v>841</v>
      </c>
      <c r="Z1832">
        <v>1.4999999999999999E-2</v>
      </c>
      <c r="AA1832">
        <v>1</v>
      </c>
      <c r="AB1832">
        <v>16</v>
      </c>
    </row>
    <row r="1833" spans="1:28" x14ac:dyDescent="0.2">
      <c r="A1833">
        <v>2021</v>
      </c>
      <c r="B1833">
        <v>4</v>
      </c>
      <c r="C1833" s="260">
        <v>44308</v>
      </c>
      <c r="E1833">
        <v>160</v>
      </c>
      <c r="F1833" t="s">
        <v>277</v>
      </c>
      <c r="G1833" t="s">
        <v>278</v>
      </c>
      <c r="H1833">
        <v>186</v>
      </c>
      <c r="I1833">
        <v>214</v>
      </c>
      <c r="J1833">
        <v>200.3</v>
      </c>
      <c r="K1833">
        <v>76</v>
      </c>
      <c r="L1833">
        <v>95</v>
      </c>
      <c r="M1833">
        <v>75</v>
      </c>
      <c r="N1833">
        <v>96</v>
      </c>
      <c r="O1833">
        <v>6</v>
      </c>
      <c r="Q1833">
        <v>6</v>
      </c>
      <c r="X1833">
        <v>12</v>
      </c>
      <c r="Y1833">
        <v>1116</v>
      </c>
      <c r="Z1833">
        <v>1.4999999999999999E-2</v>
      </c>
      <c r="AA1833">
        <v>1</v>
      </c>
      <c r="AB1833">
        <v>16</v>
      </c>
    </row>
    <row r="1834" spans="1:28" x14ac:dyDescent="0.2">
      <c r="A1834">
        <v>2021</v>
      </c>
      <c r="B1834">
        <v>4</v>
      </c>
      <c r="C1834" s="260">
        <v>44310</v>
      </c>
      <c r="E1834">
        <v>160</v>
      </c>
      <c r="F1834" t="s">
        <v>277</v>
      </c>
      <c r="G1834" t="s">
        <v>278</v>
      </c>
      <c r="H1834">
        <v>186</v>
      </c>
      <c r="I1834">
        <v>214</v>
      </c>
      <c r="J1834">
        <v>196</v>
      </c>
      <c r="K1834">
        <v>76</v>
      </c>
      <c r="L1834">
        <v>95</v>
      </c>
      <c r="M1834">
        <v>76</v>
      </c>
      <c r="N1834">
        <v>95</v>
      </c>
      <c r="O1834">
        <v>2</v>
      </c>
      <c r="Q1834">
        <v>1</v>
      </c>
      <c r="X1834">
        <v>3</v>
      </c>
      <c r="Y1834">
        <v>483</v>
      </c>
      <c r="Z1834">
        <v>1.4999999999999999E-2</v>
      </c>
      <c r="AA1834">
        <v>1</v>
      </c>
      <c r="AB1834">
        <v>16</v>
      </c>
    </row>
    <row r="1835" spans="1:28" x14ac:dyDescent="0.2">
      <c r="A1835">
        <v>2021</v>
      </c>
      <c r="B1835">
        <v>4</v>
      </c>
      <c r="C1835" s="260">
        <v>44311</v>
      </c>
      <c r="E1835">
        <v>160</v>
      </c>
      <c r="F1835" t="s">
        <v>277</v>
      </c>
      <c r="G1835" t="s">
        <v>278</v>
      </c>
      <c r="H1835">
        <v>186</v>
      </c>
      <c r="I1835">
        <v>214</v>
      </c>
      <c r="J1835">
        <v>193.7</v>
      </c>
      <c r="K1835">
        <v>76</v>
      </c>
      <c r="L1835">
        <v>95</v>
      </c>
      <c r="M1835">
        <v>76</v>
      </c>
      <c r="N1835">
        <v>95</v>
      </c>
      <c r="O1835">
        <v>2</v>
      </c>
      <c r="P1835">
        <v>2</v>
      </c>
      <c r="Q1835">
        <v>2</v>
      </c>
      <c r="X1835">
        <v>6</v>
      </c>
      <c r="Y1835">
        <v>630</v>
      </c>
      <c r="Z1835">
        <v>1.4999999999999999E-2</v>
      </c>
      <c r="AA1835">
        <v>1</v>
      </c>
      <c r="AB1835">
        <v>16</v>
      </c>
    </row>
    <row r="1836" spans="1:28" x14ac:dyDescent="0.2">
      <c r="A1836">
        <v>2021</v>
      </c>
      <c r="B1836">
        <v>4</v>
      </c>
      <c r="C1836" s="260">
        <v>44312</v>
      </c>
      <c r="E1836">
        <v>160</v>
      </c>
      <c r="F1836" t="s">
        <v>277</v>
      </c>
      <c r="G1836" t="s">
        <v>278</v>
      </c>
      <c r="H1836">
        <v>186</v>
      </c>
      <c r="I1836">
        <v>214</v>
      </c>
      <c r="J1836">
        <v>196.5</v>
      </c>
      <c r="K1836">
        <v>76</v>
      </c>
      <c r="L1836">
        <v>95</v>
      </c>
      <c r="M1836">
        <v>79</v>
      </c>
      <c r="N1836">
        <v>91</v>
      </c>
      <c r="O1836">
        <v>6</v>
      </c>
      <c r="P1836">
        <v>2</v>
      </c>
      <c r="Q1836">
        <v>5</v>
      </c>
      <c r="X1836">
        <v>13</v>
      </c>
      <c r="Y1836">
        <v>877</v>
      </c>
      <c r="Z1836">
        <v>1.4999999999999999E-2</v>
      </c>
      <c r="AA1836">
        <v>1</v>
      </c>
      <c r="AB1836">
        <v>16</v>
      </c>
    </row>
    <row r="1837" spans="1:28" x14ac:dyDescent="0.2">
      <c r="A1837">
        <v>2021</v>
      </c>
      <c r="B1837">
        <v>4</v>
      </c>
      <c r="C1837" s="260">
        <v>44313</v>
      </c>
      <c r="E1837">
        <v>160</v>
      </c>
      <c r="F1837" t="s">
        <v>277</v>
      </c>
      <c r="G1837" t="s">
        <v>278</v>
      </c>
      <c r="H1837">
        <v>186</v>
      </c>
      <c r="I1837">
        <v>214</v>
      </c>
      <c r="J1837">
        <v>213</v>
      </c>
      <c r="K1837">
        <v>76</v>
      </c>
      <c r="L1837">
        <v>95</v>
      </c>
      <c r="M1837">
        <v>76</v>
      </c>
      <c r="N1837">
        <v>95</v>
      </c>
      <c r="O1837">
        <v>6</v>
      </c>
      <c r="Q1837">
        <v>1</v>
      </c>
      <c r="X1837">
        <v>7</v>
      </c>
      <c r="Y1837">
        <v>265</v>
      </c>
      <c r="Z1837">
        <v>1.4999999999999999E-2</v>
      </c>
      <c r="AA1837">
        <v>1</v>
      </c>
      <c r="AB1837">
        <v>16</v>
      </c>
    </row>
    <row r="1838" spans="1:28" x14ac:dyDescent="0.2">
      <c r="A1838">
        <v>2021</v>
      </c>
      <c r="B1838">
        <v>4</v>
      </c>
      <c r="C1838" s="260">
        <v>44290</v>
      </c>
      <c r="E1838">
        <v>440</v>
      </c>
      <c r="F1838" t="s">
        <v>236</v>
      </c>
      <c r="G1838" t="s">
        <v>237</v>
      </c>
      <c r="H1838">
        <v>239.94</v>
      </c>
      <c r="I1838">
        <v>276.06</v>
      </c>
      <c r="J1838">
        <v>263</v>
      </c>
      <c r="K1838">
        <v>90</v>
      </c>
      <c r="L1838">
        <v>120</v>
      </c>
      <c r="M1838">
        <v>107</v>
      </c>
      <c r="N1838">
        <v>101</v>
      </c>
      <c r="O1838">
        <v>3</v>
      </c>
      <c r="P1838">
        <v>2</v>
      </c>
      <c r="Q1838">
        <v>4</v>
      </c>
      <c r="X1838">
        <v>9</v>
      </c>
      <c r="Y1838">
        <v>997</v>
      </c>
      <c r="Z1838">
        <v>1.4999999999999999E-2</v>
      </c>
      <c r="AA1838">
        <v>1</v>
      </c>
      <c r="AB1838">
        <v>20</v>
      </c>
    </row>
    <row r="1839" spans="1:28" x14ac:dyDescent="0.2">
      <c r="A1839">
        <v>2021</v>
      </c>
      <c r="B1839">
        <v>4</v>
      </c>
      <c r="C1839" s="260">
        <v>44290</v>
      </c>
      <c r="E1839">
        <v>155</v>
      </c>
      <c r="F1839" t="s">
        <v>338</v>
      </c>
      <c r="G1839" t="s">
        <v>339</v>
      </c>
      <c r="H1839">
        <v>113.46</v>
      </c>
      <c r="I1839">
        <v>130.54</v>
      </c>
      <c r="J1839">
        <v>120.4</v>
      </c>
      <c r="K1839">
        <v>61</v>
      </c>
      <c r="L1839">
        <v>177</v>
      </c>
      <c r="M1839">
        <v>83</v>
      </c>
      <c r="N1839">
        <v>130</v>
      </c>
      <c r="O1839">
        <v>5</v>
      </c>
      <c r="Q1839">
        <v>6</v>
      </c>
      <c r="X1839">
        <v>11</v>
      </c>
      <c r="Y1839">
        <v>11</v>
      </c>
      <c r="Z1839">
        <v>0.02</v>
      </c>
      <c r="AA1839">
        <v>1</v>
      </c>
      <c r="AB1839">
        <v>18</v>
      </c>
    </row>
    <row r="1840" spans="1:28" x14ac:dyDescent="0.2">
      <c r="A1840">
        <v>2021</v>
      </c>
      <c r="B1840">
        <v>4</v>
      </c>
      <c r="C1840" s="260">
        <v>44291</v>
      </c>
      <c r="E1840">
        <v>155</v>
      </c>
      <c r="F1840" t="s">
        <v>338</v>
      </c>
      <c r="G1840" t="s">
        <v>339</v>
      </c>
      <c r="H1840">
        <v>113.46</v>
      </c>
      <c r="I1840">
        <v>130.54</v>
      </c>
      <c r="J1840">
        <v>128</v>
      </c>
      <c r="K1840">
        <v>61</v>
      </c>
      <c r="L1840">
        <v>177</v>
      </c>
      <c r="M1840">
        <v>93</v>
      </c>
      <c r="N1840">
        <v>117</v>
      </c>
      <c r="O1840">
        <v>5</v>
      </c>
      <c r="P1840">
        <v>1</v>
      </c>
      <c r="Q1840">
        <v>5</v>
      </c>
      <c r="X1840">
        <v>11</v>
      </c>
      <c r="Y1840">
        <v>1595</v>
      </c>
      <c r="Z1840">
        <v>0.02</v>
      </c>
      <c r="AA1840">
        <v>1</v>
      </c>
      <c r="AB1840">
        <v>18</v>
      </c>
    </row>
    <row r="1841" spans="1:28" x14ac:dyDescent="0.2">
      <c r="A1841">
        <v>2021</v>
      </c>
      <c r="B1841">
        <v>4</v>
      </c>
      <c r="C1841" s="260">
        <v>44292</v>
      </c>
      <c r="E1841">
        <v>155</v>
      </c>
      <c r="F1841" t="s">
        <v>338</v>
      </c>
      <c r="G1841" t="s">
        <v>339</v>
      </c>
      <c r="H1841">
        <v>113.46</v>
      </c>
      <c r="I1841">
        <v>130.54</v>
      </c>
      <c r="J1841">
        <v>129</v>
      </c>
      <c r="K1841">
        <v>61</v>
      </c>
      <c r="L1841">
        <v>177</v>
      </c>
      <c r="M1841">
        <v>87</v>
      </c>
      <c r="N1841">
        <v>124</v>
      </c>
      <c r="O1841">
        <v>4</v>
      </c>
      <c r="P1841">
        <v>4</v>
      </c>
      <c r="Q1841">
        <v>2</v>
      </c>
      <c r="X1841">
        <v>10</v>
      </c>
      <c r="Y1841">
        <v>1090</v>
      </c>
      <c r="Z1841">
        <v>0.02</v>
      </c>
      <c r="AA1841">
        <v>1</v>
      </c>
      <c r="AB1841">
        <v>18</v>
      </c>
    </row>
    <row r="1842" spans="1:28" x14ac:dyDescent="0.2">
      <c r="A1842">
        <v>2021</v>
      </c>
      <c r="B1842">
        <v>4</v>
      </c>
      <c r="C1842" s="260">
        <v>44298</v>
      </c>
      <c r="E1842">
        <v>155</v>
      </c>
      <c r="F1842" t="s">
        <v>338</v>
      </c>
      <c r="G1842" t="s">
        <v>339</v>
      </c>
      <c r="H1842">
        <v>113.46</v>
      </c>
      <c r="I1842">
        <v>130.54</v>
      </c>
      <c r="J1842">
        <v>123.2</v>
      </c>
      <c r="K1842">
        <v>61</v>
      </c>
      <c r="L1842">
        <v>177</v>
      </c>
      <c r="M1842">
        <v>100</v>
      </c>
      <c r="N1842">
        <v>108</v>
      </c>
      <c r="O1842">
        <v>5</v>
      </c>
      <c r="Q1842">
        <v>4</v>
      </c>
      <c r="X1842">
        <v>9</v>
      </c>
      <c r="Y1842">
        <v>873</v>
      </c>
      <c r="Z1842">
        <v>0.02</v>
      </c>
      <c r="AA1842">
        <v>1</v>
      </c>
      <c r="AB1842">
        <v>18</v>
      </c>
    </row>
    <row r="1843" spans="1:28" x14ac:dyDescent="0.2">
      <c r="A1843">
        <v>2021</v>
      </c>
      <c r="B1843">
        <v>4</v>
      </c>
      <c r="C1843" s="260">
        <v>44299</v>
      </c>
      <c r="E1843">
        <v>155</v>
      </c>
      <c r="F1843" t="s">
        <v>338</v>
      </c>
      <c r="G1843" t="s">
        <v>339</v>
      </c>
      <c r="H1843">
        <v>113.46</v>
      </c>
      <c r="I1843">
        <v>130.54</v>
      </c>
      <c r="J1843">
        <v>129</v>
      </c>
      <c r="K1843">
        <v>61</v>
      </c>
      <c r="L1843">
        <v>177</v>
      </c>
      <c r="M1843">
        <v>93</v>
      </c>
      <c r="N1843">
        <v>116</v>
      </c>
      <c r="O1843">
        <v>9</v>
      </c>
      <c r="P1843">
        <v>3</v>
      </c>
      <c r="Q1843">
        <v>5</v>
      </c>
      <c r="X1843">
        <v>17</v>
      </c>
      <c r="Y1843">
        <v>1409</v>
      </c>
      <c r="Z1843">
        <v>0.02</v>
      </c>
      <c r="AA1843">
        <v>1</v>
      </c>
      <c r="AB1843">
        <v>18</v>
      </c>
    </row>
    <row r="1844" spans="1:28" x14ac:dyDescent="0.2">
      <c r="A1844">
        <v>2021</v>
      </c>
      <c r="B1844">
        <v>4</v>
      </c>
      <c r="C1844" s="260">
        <v>44300</v>
      </c>
      <c r="E1844">
        <v>155</v>
      </c>
      <c r="F1844" t="s">
        <v>338</v>
      </c>
      <c r="G1844" t="s">
        <v>339</v>
      </c>
      <c r="H1844">
        <v>113.46</v>
      </c>
      <c r="I1844">
        <v>130.54</v>
      </c>
      <c r="J1844">
        <v>133</v>
      </c>
      <c r="K1844">
        <v>61</v>
      </c>
      <c r="L1844">
        <v>177</v>
      </c>
      <c r="M1844">
        <v>72</v>
      </c>
      <c r="N1844">
        <v>150</v>
      </c>
      <c r="Z1844">
        <v>0.02</v>
      </c>
      <c r="AA1844">
        <v>1</v>
      </c>
      <c r="AB1844">
        <v>18</v>
      </c>
    </row>
    <row r="1845" spans="1:28" x14ac:dyDescent="0.2">
      <c r="A1845">
        <v>2021</v>
      </c>
      <c r="B1845">
        <v>4</v>
      </c>
      <c r="C1845" s="260">
        <v>44301</v>
      </c>
      <c r="E1845">
        <v>155</v>
      </c>
      <c r="F1845" t="s">
        <v>338</v>
      </c>
      <c r="G1845" t="s">
        <v>339</v>
      </c>
      <c r="H1845">
        <v>113.46</v>
      </c>
      <c r="I1845">
        <v>130.54</v>
      </c>
      <c r="J1845">
        <v>125.8</v>
      </c>
      <c r="K1845">
        <v>61</v>
      </c>
      <c r="L1845">
        <v>177</v>
      </c>
      <c r="M1845">
        <v>90</v>
      </c>
      <c r="N1845">
        <v>120</v>
      </c>
      <c r="O1845">
        <v>8</v>
      </c>
      <c r="P1845">
        <v>2</v>
      </c>
      <c r="Q1845">
        <v>10</v>
      </c>
      <c r="X1845">
        <v>20</v>
      </c>
      <c r="Y1845">
        <v>980</v>
      </c>
      <c r="Z1845">
        <v>0.02</v>
      </c>
      <c r="AA1845">
        <v>1</v>
      </c>
      <c r="AB1845">
        <v>18</v>
      </c>
    </row>
    <row r="1846" spans="1:28" x14ac:dyDescent="0.2">
      <c r="A1846">
        <v>2021</v>
      </c>
      <c r="B1846">
        <v>4</v>
      </c>
      <c r="C1846" s="260">
        <v>44304</v>
      </c>
      <c r="E1846">
        <v>155</v>
      </c>
      <c r="F1846" t="s">
        <v>338</v>
      </c>
      <c r="G1846" t="s">
        <v>339</v>
      </c>
      <c r="H1846">
        <v>113.46</v>
      </c>
      <c r="I1846">
        <v>130.54</v>
      </c>
      <c r="J1846">
        <v>127.2</v>
      </c>
      <c r="K1846">
        <v>61</v>
      </c>
      <c r="L1846">
        <v>177</v>
      </c>
      <c r="M1846">
        <v>93</v>
      </c>
      <c r="N1846">
        <v>116</v>
      </c>
      <c r="O1846">
        <v>9</v>
      </c>
      <c r="P1846">
        <v>2</v>
      </c>
      <c r="Q1846">
        <v>7</v>
      </c>
      <c r="X1846">
        <v>18</v>
      </c>
      <c r="Y1846">
        <v>1314</v>
      </c>
      <c r="Z1846">
        <v>0.02</v>
      </c>
      <c r="AA1846">
        <v>1</v>
      </c>
      <c r="AB1846">
        <v>18</v>
      </c>
    </row>
    <row r="1847" spans="1:28" x14ac:dyDescent="0.2">
      <c r="A1847">
        <v>2021</v>
      </c>
      <c r="B1847">
        <v>4</v>
      </c>
      <c r="C1847" s="260">
        <v>44305</v>
      </c>
      <c r="E1847">
        <v>155</v>
      </c>
      <c r="F1847" t="s">
        <v>338</v>
      </c>
      <c r="G1847" t="s">
        <v>339</v>
      </c>
      <c r="H1847">
        <v>113.46</v>
      </c>
      <c r="I1847">
        <v>130.54</v>
      </c>
      <c r="K1847">
        <v>61</v>
      </c>
      <c r="L1847">
        <v>177</v>
      </c>
      <c r="Y1847">
        <v>336</v>
      </c>
      <c r="Z1847">
        <v>0.02</v>
      </c>
      <c r="AA1847">
        <v>1</v>
      </c>
      <c r="AB1847">
        <v>18</v>
      </c>
    </row>
    <row r="1848" spans="1:28" x14ac:dyDescent="0.2">
      <c r="A1848">
        <v>2021</v>
      </c>
      <c r="B1848">
        <v>4</v>
      </c>
      <c r="C1848" s="260">
        <v>44286</v>
      </c>
      <c r="E1848">
        <v>152</v>
      </c>
      <c r="F1848" t="s">
        <v>382</v>
      </c>
      <c r="G1848" t="s">
        <v>383</v>
      </c>
      <c r="H1848">
        <v>144.15</v>
      </c>
      <c r="I1848">
        <v>165.85</v>
      </c>
      <c r="J1848">
        <v>153.30000000000001</v>
      </c>
      <c r="K1848">
        <v>142</v>
      </c>
      <c r="L1848">
        <v>101</v>
      </c>
      <c r="M1848">
        <v>124</v>
      </c>
      <c r="N1848">
        <v>116</v>
      </c>
      <c r="O1848">
        <v>1</v>
      </c>
      <c r="Q1848">
        <v>2</v>
      </c>
      <c r="X1848">
        <v>3</v>
      </c>
      <c r="Y1848">
        <v>768</v>
      </c>
      <c r="Z1848">
        <v>1.4999999999999999E-2</v>
      </c>
      <c r="AA1848">
        <v>1</v>
      </c>
      <c r="AB1848">
        <v>18</v>
      </c>
    </row>
    <row r="1849" spans="1:28" x14ac:dyDescent="0.2">
      <c r="A1849">
        <v>2021</v>
      </c>
      <c r="B1849">
        <v>4</v>
      </c>
      <c r="C1849" s="260">
        <v>44299</v>
      </c>
      <c r="E1849">
        <v>749</v>
      </c>
      <c r="F1849" t="s">
        <v>309</v>
      </c>
      <c r="G1849" t="s">
        <v>310</v>
      </c>
      <c r="H1849">
        <v>613.79999999999995</v>
      </c>
      <c r="I1849">
        <v>706.2</v>
      </c>
      <c r="K1849">
        <v>13</v>
      </c>
      <c r="L1849">
        <v>200</v>
      </c>
      <c r="M1849">
        <v>17</v>
      </c>
      <c r="N1849">
        <v>215</v>
      </c>
      <c r="O1849">
        <v>2</v>
      </c>
      <c r="P1849">
        <v>5</v>
      </c>
      <c r="Q1849">
        <v>5</v>
      </c>
      <c r="X1849">
        <v>12</v>
      </c>
      <c r="Y1849">
        <v>12</v>
      </c>
      <c r="Z1849">
        <v>0.02</v>
      </c>
      <c r="AA1849">
        <v>1</v>
      </c>
      <c r="AB1849">
        <v>18</v>
      </c>
    </row>
    <row r="1850" spans="1:28" x14ac:dyDescent="0.2">
      <c r="A1850">
        <v>2021</v>
      </c>
      <c r="B1850">
        <v>4</v>
      </c>
      <c r="C1850" s="260">
        <v>44299</v>
      </c>
      <c r="E1850">
        <v>605</v>
      </c>
      <c r="F1850" t="s">
        <v>280</v>
      </c>
      <c r="G1850" t="s">
        <v>281</v>
      </c>
      <c r="H1850">
        <v>588.69000000000005</v>
      </c>
      <c r="I1850">
        <v>677.31</v>
      </c>
      <c r="K1850">
        <v>13</v>
      </c>
      <c r="L1850">
        <v>200</v>
      </c>
      <c r="M1850">
        <v>17</v>
      </c>
      <c r="N1850">
        <v>215</v>
      </c>
      <c r="O1850">
        <v>6</v>
      </c>
      <c r="P1850">
        <v>4</v>
      </c>
      <c r="Q1850">
        <v>4</v>
      </c>
      <c r="X1850">
        <v>14</v>
      </c>
      <c r="Y1850">
        <v>14</v>
      </c>
      <c r="Z1850">
        <v>0.02</v>
      </c>
      <c r="AA1850">
        <v>1</v>
      </c>
      <c r="AB1850">
        <v>18</v>
      </c>
    </row>
    <row r="1851" spans="1:28" x14ac:dyDescent="0.2">
      <c r="A1851">
        <v>2021</v>
      </c>
      <c r="B1851">
        <v>4</v>
      </c>
      <c r="C1851" s="260">
        <v>44286</v>
      </c>
      <c r="E1851">
        <v>142</v>
      </c>
      <c r="F1851" t="s">
        <v>258</v>
      </c>
      <c r="G1851" t="s">
        <v>259</v>
      </c>
      <c r="H1851">
        <v>326.43</v>
      </c>
      <c r="I1851">
        <v>375.57</v>
      </c>
      <c r="J1851">
        <v>316.89999999999998</v>
      </c>
      <c r="K1851">
        <v>68</v>
      </c>
      <c r="L1851">
        <v>212</v>
      </c>
      <c r="M1851">
        <v>78</v>
      </c>
      <c r="N1851">
        <v>184</v>
      </c>
      <c r="O1851">
        <v>12</v>
      </c>
      <c r="P1851">
        <v>16</v>
      </c>
      <c r="Q1851">
        <v>11</v>
      </c>
      <c r="X1851">
        <v>39</v>
      </c>
      <c r="Y1851">
        <v>1236</v>
      </c>
      <c r="Z1851">
        <v>0.02</v>
      </c>
      <c r="AA1851">
        <v>1</v>
      </c>
      <c r="AB1851">
        <v>22</v>
      </c>
    </row>
    <row r="1852" spans="1:28" x14ac:dyDescent="0.2">
      <c r="A1852">
        <v>2021</v>
      </c>
      <c r="B1852">
        <v>4</v>
      </c>
      <c r="C1852" s="260">
        <v>44287</v>
      </c>
      <c r="E1852">
        <v>142</v>
      </c>
      <c r="F1852" t="s">
        <v>258</v>
      </c>
      <c r="G1852" t="s">
        <v>259</v>
      </c>
      <c r="H1852">
        <v>326.43</v>
      </c>
      <c r="I1852">
        <v>375.57</v>
      </c>
      <c r="J1852">
        <v>339.9</v>
      </c>
      <c r="K1852">
        <v>68</v>
      </c>
      <c r="L1852">
        <v>212</v>
      </c>
      <c r="M1852">
        <v>67</v>
      </c>
      <c r="N1852">
        <v>214</v>
      </c>
      <c r="O1852">
        <v>22</v>
      </c>
      <c r="P1852">
        <v>102</v>
      </c>
      <c r="Q1852">
        <v>6</v>
      </c>
      <c r="X1852">
        <v>130</v>
      </c>
      <c r="Y1852">
        <v>1495</v>
      </c>
      <c r="Z1852">
        <v>0.02</v>
      </c>
      <c r="AA1852">
        <v>1</v>
      </c>
      <c r="AB1852">
        <v>22</v>
      </c>
    </row>
    <row r="1853" spans="1:28" x14ac:dyDescent="0.2">
      <c r="A1853">
        <v>2021</v>
      </c>
      <c r="B1853">
        <v>4</v>
      </c>
      <c r="C1853" s="260">
        <v>44290</v>
      </c>
      <c r="E1853">
        <v>142</v>
      </c>
      <c r="F1853" t="s">
        <v>258</v>
      </c>
      <c r="G1853" t="s">
        <v>259</v>
      </c>
      <c r="H1853">
        <v>326.43</v>
      </c>
      <c r="I1853">
        <v>375.57</v>
      </c>
      <c r="K1853">
        <v>68</v>
      </c>
      <c r="L1853">
        <v>212</v>
      </c>
      <c r="Y1853">
        <v>105</v>
      </c>
      <c r="Z1853">
        <v>0.02</v>
      </c>
      <c r="AA1853">
        <v>1</v>
      </c>
      <c r="AB1853">
        <v>22</v>
      </c>
    </row>
    <row r="1854" spans="1:28" x14ac:dyDescent="0.2">
      <c r="A1854">
        <v>2021</v>
      </c>
      <c r="B1854">
        <v>4</v>
      </c>
      <c r="C1854" s="260">
        <v>44291</v>
      </c>
      <c r="E1854">
        <v>142</v>
      </c>
      <c r="F1854" t="s">
        <v>258</v>
      </c>
      <c r="G1854" t="s">
        <v>259</v>
      </c>
      <c r="H1854">
        <v>326.43</v>
      </c>
      <c r="I1854">
        <v>375.57</v>
      </c>
      <c r="J1854">
        <v>335</v>
      </c>
      <c r="K1854">
        <v>68</v>
      </c>
      <c r="L1854">
        <v>212</v>
      </c>
      <c r="M1854">
        <v>75</v>
      </c>
      <c r="N1854">
        <v>192</v>
      </c>
      <c r="O1854">
        <v>8</v>
      </c>
      <c r="P1854">
        <v>12</v>
      </c>
      <c r="Q1854">
        <v>6</v>
      </c>
      <c r="X1854">
        <v>26</v>
      </c>
      <c r="Y1854">
        <v>481</v>
      </c>
      <c r="Z1854">
        <v>0.02</v>
      </c>
      <c r="AA1854">
        <v>1</v>
      </c>
      <c r="AB1854">
        <v>22</v>
      </c>
    </row>
    <row r="1855" spans="1:28" x14ac:dyDescent="0.2">
      <c r="A1855">
        <v>2021</v>
      </c>
      <c r="B1855">
        <v>4</v>
      </c>
      <c r="C1855" s="260">
        <v>44293</v>
      </c>
      <c r="E1855">
        <v>142</v>
      </c>
      <c r="F1855" t="s">
        <v>258</v>
      </c>
      <c r="G1855" t="s">
        <v>259</v>
      </c>
      <c r="H1855">
        <v>326.43</v>
      </c>
      <c r="I1855">
        <v>375.57</v>
      </c>
      <c r="K1855">
        <v>68</v>
      </c>
      <c r="L1855">
        <v>212</v>
      </c>
      <c r="Y1855">
        <v>56</v>
      </c>
      <c r="Z1855">
        <v>0.02</v>
      </c>
      <c r="AA1855">
        <v>1</v>
      </c>
      <c r="AB1855">
        <v>22</v>
      </c>
    </row>
    <row r="1856" spans="1:28" x14ac:dyDescent="0.2">
      <c r="A1856">
        <v>2021</v>
      </c>
      <c r="B1856">
        <v>4</v>
      </c>
      <c r="C1856" s="260">
        <v>44298</v>
      </c>
      <c r="E1856">
        <v>142</v>
      </c>
      <c r="F1856" t="s">
        <v>258</v>
      </c>
      <c r="G1856" t="s">
        <v>259</v>
      </c>
      <c r="H1856">
        <v>326.43</v>
      </c>
      <c r="I1856">
        <v>375.57</v>
      </c>
      <c r="K1856">
        <v>68</v>
      </c>
      <c r="L1856">
        <v>212</v>
      </c>
      <c r="Y1856">
        <v>112</v>
      </c>
      <c r="Z1856">
        <v>0.02</v>
      </c>
      <c r="AA1856">
        <v>1</v>
      </c>
      <c r="AB1856">
        <v>22</v>
      </c>
    </row>
    <row r="1857" spans="1:28" x14ac:dyDescent="0.2">
      <c r="A1857">
        <v>2021</v>
      </c>
      <c r="B1857">
        <v>4</v>
      </c>
      <c r="C1857" s="260">
        <v>44291</v>
      </c>
      <c r="E1857">
        <v>140</v>
      </c>
      <c r="F1857" t="s">
        <v>211</v>
      </c>
      <c r="G1857" t="s">
        <v>212</v>
      </c>
      <c r="H1857">
        <v>451.05</v>
      </c>
      <c r="I1857">
        <v>518.95000000000005</v>
      </c>
      <c r="J1857">
        <v>478.8</v>
      </c>
      <c r="K1857">
        <v>60</v>
      </c>
      <c r="L1857">
        <v>120</v>
      </c>
      <c r="M1857">
        <v>59</v>
      </c>
      <c r="N1857">
        <v>122</v>
      </c>
      <c r="O1857">
        <v>10</v>
      </c>
      <c r="P1857">
        <v>2</v>
      </c>
      <c r="Q1857">
        <v>11</v>
      </c>
      <c r="X1857">
        <v>23</v>
      </c>
      <c r="Y1857">
        <v>1017</v>
      </c>
      <c r="Z1857">
        <v>1.4999999999999999E-2</v>
      </c>
      <c r="AA1857">
        <v>1</v>
      </c>
      <c r="AB1857">
        <v>18</v>
      </c>
    </row>
    <row r="1858" spans="1:28" x14ac:dyDescent="0.2">
      <c r="A1858">
        <v>2021</v>
      </c>
      <c r="B1858">
        <v>4</v>
      </c>
      <c r="C1858" s="260">
        <v>44292</v>
      </c>
      <c r="E1858">
        <v>140</v>
      </c>
      <c r="F1858" t="s">
        <v>211</v>
      </c>
      <c r="G1858" t="s">
        <v>212</v>
      </c>
      <c r="H1858">
        <v>451.05</v>
      </c>
      <c r="I1858">
        <v>518.95000000000005</v>
      </c>
      <c r="J1858">
        <v>461.9</v>
      </c>
      <c r="K1858">
        <v>60</v>
      </c>
      <c r="L1858">
        <v>120</v>
      </c>
      <c r="M1858">
        <v>58</v>
      </c>
      <c r="N1858">
        <v>124</v>
      </c>
      <c r="O1858">
        <v>12</v>
      </c>
      <c r="P1858">
        <v>4</v>
      </c>
      <c r="Q1858">
        <v>7</v>
      </c>
      <c r="X1858">
        <v>23</v>
      </c>
      <c r="Y1858">
        <v>1528</v>
      </c>
      <c r="Z1858">
        <v>1.4999999999999999E-2</v>
      </c>
      <c r="AA1858">
        <v>1</v>
      </c>
      <c r="AB1858">
        <v>18</v>
      </c>
    </row>
    <row r="1859" spans="1:28" x14ac:dyDescent="0.2">
      <c r="A1859">
        <v>2021</v>
      </c>
      <c r="B1859">
        <v>4</v>
      </c>
      <c r="C1859" s="260">
        <v>44293</v>
      </c>
      <c r="E1859">
        <v>140</v>
      </c>
      <c r="F1859" t="s">
        <v>211</v>
      </c>
      <c r="G1859" t="s">
        <v>212</v>
      </c>
      <c r="H1859">
        <v>451.05</v>
      </c>
      <c r="I1859">
        <v>518.95000000000005</v>
      </c>
      <c r="J1859">
        <v>494.1</v>
      </c>
      <c r="K1859">
        <v>60</v>
      </c>
      <c r="L1859">
        <v>120</v>
      </c>
      <c r="M1859">
        <v>59</v>
      </c>
      <c r="N1859">
        <v>123</v>
      </c>
      <c r="O1859">
        <v>5</v>
      </c>
      <c r="P1859">
        <v>2</v>
      </c>
      <c r="Q1859">
        <v>5</v>
      </c>
      <c r="X1859">
        <v>12</v>
      </c>
      <c r="Y1859">
        <v>1496</v>
      </c>
      <c r="Z1859">
        <v>1.4999999999999999E-2</v>
      </c>
      <c r="AA1859">
        <v>1</v>
      </c>
      <c r="AB1859">
        <v>18</v>
      </c>
    </row>
    <row r="1860" spans="1:28" x14ac:dyDescent="0.2">
      <c r="A1860">
        <v>2021</v>
      </c>
      <c r="B1860">
        <v>4</v>
      </c>
      <c r="C1860" s="260">
        <v>44294</v>
      </c>
      <c r="E1860">
        <v>140</v>
      </c>
      <c r="F1860" t="s">
        <v>211</v>
      </c>
      <c r="G1860" t="s">
        <v>212</v>
      </c>
      <c r="H1860">
        <v>451.05</v>
      </c>
      <c r="I1860">
        <v>518.95000000000005</v>
      </c>
      <c r="K1860">
        <v>60</v>
      </c>
      <c r="L1860">
        <v>120</v>
      </c>
      <c r="O1860">
        <v>2</v>
      </c>
      <c r="P1860">
        <v>1</v>
      </c>
      <c r="Q1860">
        <v>1</v>
      </c>
      <c r="X1860">
        <v>4</v>
      </c>
      <c r="Y1860">
        <v>144</v>
      </c>
      <c r="Z1860">
        <v>1.4999999999999999E-2</v>
      </c>
      <c r="AA1860">
        <v>1</v>
      </c>
      <c r="AB1860">
        <v>18</v>
      </c>
    </row>
    <row r="1861" spans="1:28" x14ac:dyDescent="0.2">
      <c r="A1861">
        <v>2021</v>
      </c>
      <c r="B1861">
        <v>4</v>
      </c>
      <c r="C1861" s="260">
        <v>44306</v>
      </c>
      <c r="E1861">
        <v>131</v>
      </c>
      <c r="F1861" t="s">
        <v>197</v>
      </c>
      <c r="G1861" t="s">
        <v>198</v>
      </c>
      <c r="H1861">
        <v>9.3000000000000007</v>
      </c>
      <c r="I1861">
        <v>10.7</v>
      </c>
      <c r="J1861">
        <v>9.5</v>
      </c>
      <c r="K1861">
        <v>772</v>
      </c>
      <c r="L1861">
        <v>117</v>
      </c>
      <c r="M1861">
        <v>909</v>
      </c>
      <c r="N1861">
        <v>99</v>
      </c>
      <c r="O1861">
        <v>10</v>
      </c>
      <c r="P1861">
        <v>6</v>
      </c>
      <c r="Q1861">
        <v>6</v>
      </c>
      <c r="X1861">
        <v>22</v>
      </c>
      <c r="Y1861">
        <v>6822</v>
      </c>
      <c r="Z1861">
        <v>0.02</v>
      </c>
      <c r="AA1861">
        <v>1</v>
      </c>
      <c r="AB1861">
        <v>18</v>
      </c>
    </row>
    <row r="1862" spans="1:28" x14ac:dyDescent="0.2">
      <c r="A1862">
        <v>2021</v>
      </c>
      <c r="B1862">
        <v>4</v>
      </c>
      <c r="C1862" s="260">
        <v>44307</v>
      </c>
      <c r="E1862">
        <v>131</v>
      </c>
      <c r="F1862" t="s">
        <v>197</v>
      </c>
      <c r="G1862" t="s">
        <v>198</v>
      </c>
      <c r="H1862">
        <v>9.3000000000000007</v>
      </c>
      <c r="I1862">
        <v>10.7</v>
      </c>
      <c r="J1862">
        <v>10</v>
      </c>
      <c r="K1862">
        <v>772</v>
      </c>
      <c r="L1862">
        <v>117</v>
      </c>
      <c r="M1862">
        <v>1076</v>
      </c>
      <c r="N1862">
        <v>84</v>
      </c>
      <c r="O1862">
        <v>28</v>
      </c>
      <c r="P1862">
        <v>2</v>
      </c>
      <c r="Q1862">
        <v>20</v>
      </c>
      <c r="X1862">
        <v>50</v>
      </c>
      <c r="Y1862">
        <v>12050</v>
      </c>
      <c r="Z1862">
        <v>0.02</v>
      </c>
      <c r="AA1862">
        <v>1</v>
      </c>
      <c r="AB1862">
        <v>18</v>
      </c>
    </row>
    <row r="1863" spans="1:28" x14ac:dyDescent="0.2">
      <c r="A1863">
        <v>2021</v>
      </c>
      <c r="B1863">
        <v>4</v>
      </c>
      <c r="C1863" s="260">
        <v>44308</v>
      </c>
      <c r="E1863">
        <v>131</v>
      </c>
      <c r="F1863" t="s">
        <v>197</v>
      </c>
      <c r="G1863" t="s">
        <v>198</v>
      </c>
      <c r="H1863">
        <v>9.3000000000000007</v>
      </c>
      <c r="I1863">
        <v>10.7</v>
      </c>
      <c r="J1863">
        <v>9.6</v>
      </c>
      <c r="K1863">
        <v>772</v>
      </c>
      <c r="L1863">
        <v>117</v>
      </c>
      <c r="M1863">
        <v>922</v>
      </c>
      <c r="N1863">
        <v>98</v>
      </c>
      <c r="O1863">
        <v>15</v>
      </c>
      <c r="P1863">
        <v>28</v>
      </c>
      <c r="Q1863">
        <v>10</v>
      </c>
      <c r="S1863">
        <v>6</v>
      </c>
      <c r="X1863">
        <v>59</v>
      </c>
      <c r="Y1863">
        <v>14459</v>
      </c>
      <c r="Z1863">
        <v>0.02</v>
      </c>
      <c r="AA1863">
        <v>1</v>
      </c>
      <c r="AB1863">
        <v>18</v>
      </c>
    </row>
    <row r="1864" spans="1:28" x14ac:dyDescent="0.2">
      <c r="A1864">
        <v>2021</v>
      </c>
      <c r="B1864">
        <v>4</v>
      </c>
      <c r="C1864" s="260">
        <v>44310</v>
      </c>
      <c r="E1864">
        <v>131</v>
      </c>
      <c r="F1864" t="s">
        <v>197</v>
      </c>
      <c r="G1864" t="s">
        <v>198</v>
      </c>
      <c r="H1864">
        <v>9.3000000000000007</v>
      </c>
      <c r="I1864">
        <v>10.7</v>
      </c>
      <c r="K1864">
        <v>772</v>
      </c>
      <c r="L1864">
        <v>117</v>
      </c>
      <c r="Y1864">
        <v>400</v>
      </c>
      <c r="Z1864">
        <v>0.02</v>
      </c>
      <c r="AA1864">
        <v>1</v>
      </c>
      <c r="AB1864">
        <v>18</v>
      </c>
    </row>
    <row r="1865" spans="1:28" x14ac:dyDescent="0.2">
      <c r="A1865">
        <v>2021</v>
      </c>
      <c r="B1865">
        <v>4</v>
      </c>
      <c r="C1865" s="260">
        <v>44311</v>
      </c>
      <c r="E1865">
        <v>131</v>
      </c>
      <c r="F1865" t="s">
        <v>197</v>
      </c>
      <c r="G1865" t="s">
        <v>198</v>
      </c>
      <c r="H1865">
        <v>9.3000000000000007</v>
      </c>
      <c r="I1865">
        <v>10.7</v>
      </c>
      <c r="J1865">
        <v>9.6</v>
      </c>
      <c r="K1865">
        <v>772</v>
      </c>
      <c r="L1865">
        <v>117</v>
      </c>
      <c r="M1865">
        <v>1023</v>
      </c>
      <c r="N1865">
        <v>88</v>
      </c>
      <c r="O1865">
        <v>16</v>
      </c>
      <c r="P1865">
        <v>6</v>
      </c>
      <c r="Q1865">
        <v>12</v>
      </c>
      <c r="X1865">
        <v>34</v>
      </c>
      <c r="Y1865">
        <v>12034</v>
      </c>
      <c r="Z1865">
        <v>0.02</v>
      </c>
      <c r="AA1865">
        <v>1</v>
      </c>
      <c r="AB1865">
        <v>18</v>
      </c>
    </row>
    <row r="1866" spans="1:28" x14ac:dyDescent="0.2">
      <c r="A1866">
        <v>2021</v>
      </c>
      <c r="B1866">
        <v>4</v>
      </c>
      <c r="C1866" s="260">
        <v>44312</v>
      </c>
      <c r="E1866">
        <v>131</v>
      </c>
      <c r="F1866" t="s">
        <v>197</v>
      </c>
      <c r="G1866" t="s">
        <v>198</v>
      </c>
      <c r="H1866">
        <v>9.3000000000000007</v>
      </c>
      <c r="I1866">
        <v>10.7</v>
      </c>
      <c r="J1866">
        <v>10</v>
      </c>
      <c r="K1866">
        <v>772</v>
      </c>
      <c r="L1866">
        <v>117</v>
      </c>
      <c r="M1866">
        <v>882</v>
      </c>
      <c r="N1866">
        <v>102</v>
      </c>
      <c r="O1866">
        <v>8</v>
      </c>
      <c r="P1866">
        <v>8</v>
      </c>
      <c r="Q1866">
        <v>4</v>
      </c>
      <c r="S1866">
        <v>3</v>
      </c>
      <c r="X1866">
        <v>23</v>
      </c>
      <c r="Y1866">
        <v>6823</v>
      </c>
      <c r="Z1866">
        <v>0.02</v>
      </c>
      <c r="AA1866">
        <v>1</v>
      </c>
      <c r="AB1866">
        <v>18</v>
      </c>
    </row>
    <row r="1867" spans="1:28" x14ac:dyDescent="0.2">
      <c r="A1867">
        <v>2021</v>
      </c>
      <c r="B1867">
        <v>4</v>
      </c>
      <c r="C1867" s="260">
        <v>44313</v>
      </c>
      <c r="E1867">
        <v>131</v>
      </c>
      <c r="F1867" t="s">
        <v>197</v>
      </c>
      <c r="G1867" t="s">
        <v>198</v>
      </c>
      <c r="H1867">
        <v>9.3000000000000007</v>
      </c>
      <c r="I1867">
        <v>10.7</v>
      </c>
      <c r="J1867">
        <v>9.9</v>
      </c>
      <c r="K1867">
        <v>772</v>
      </c>
      <c r="L1867">
        <v>117</v>
      </c>
      <c r="M1867">
        <v>1042</v>
      </c>
      <c r="N1867">
        <v>86</v>
      </c>
      <c r="O1867">
        <v>18</v>
      </c>
      <c r="P1867">
        <v>12</v>
      </c>
      <c r="Q1867">
        <v>17</v>
      </c>
      <c r="X1867">
        <v>47</v>
      </c>
      <c r="Y1867">
        <v>12847</v>
      </c>
      <c r="Z1867">
        <v>0.02</v>
      </c>
      <c r="AA1867">
        <v>1</v>
      </c>
      <c r="AB1867">
        <v>18</v>
      </c>
    </row>
    <row r="1868" spans="1:28" x14ac:dyDescent="0.2">
      <c r="A1868">
        <v>2021</v>
      </c>
      <c r="B1868">
        <v>4</v>
      </c>
      <c r="C1868" s="260">
        <v>44293</v>
      </c>
      <c r="E1868">
        <v>130</v>
      </c>
      <c r="F1868" t="s">
        <v>386</v>
      </c>
      <c r="G1868" t="s">
        <v>387</v>
      </c>
      <c r="H1868">
        <v>11.16</v>
      </c>
      <c r="I1868">
        <v>12.84</v>
      </c>
      <c r="J1868">
        <v>12.2</v>
      </c>
      <c r="K1868">
        <v>336</v>
      </c>
      <c r="L1868">
        <v>96</v>
      </c>
      <c r="M1868">
        <v>279</v>
      </c>
      <c r="N1868">
        <v>116</v>
      </c>
      <c r="O1868">
        <v>6</v>
      </c>
      <c r="Q1868">
        <v>9</v>
      </c>
      <c r="X1868">
        <v>15</v>
      </c>
      <c r="Y1868">
        <v>4015</v>
      </c>
      <c r="Z1868">
        <v>0.02</v>
      </c>
      <c r="AA1868">
        <v>1</v>
      </c>
      <c r="AB1868">
        <v>18</v>
      </c>
    </row>
    <row r="1869" spans="1:28" x14ac:dyDescent="0.2">
      <c r="A1869">
        <v>2021</v>
      </c>
      <c r="B1869">
        <v>4</v>
      </c>
      <c r="C1869" s="260">
        <v>44294</v>
      </c>
      <c r="E1869">
        <v>130</v>
      </c>
      <c r="F1869" t="s">
        <v>386</v>
      </c>
      <c r="G1869" t="s">
        <v>387</v>
      </c>
      <c r="H1869">
        <v>11.16</v>
      </c>
      <c r="I1869">
        <v>12.84</v>
      </c>
      <c r="K1869">
        <v>336</v>
      </c>
      <c r="L1869">
        <v>96</v>
      </c>
      <c r="Y1869">
        <v>400</v>
      </c>
      <c r="Z1869">
        <v>0.02</v>
      </c>
      <c r="AA1869">
        <v>1</v>
      </c>
      <c r="AB1869">
        <v>18</v>
      </c>
    </row>
    <row r="1870" spans="1:28" x14ac:dyDescent="0.2">
      <c r="A1870">
        <v>2021</v>
      </c>
      <c r="B1870">
        <v>4</v>
      </c>
      <c r="C1870" s="260">
        <v>44305</v>
      </c>
      <c r="E1870">
        <v>130</v>
      </c>
      <c r="F1870" t="s">
        <v>386</v>
      </c>
      <c r="G1870" t="s">
        <v>387</v>
      </c>
      <c r="H1870">
        <v>11.16</v>
      </c>
      <c r="I1870">
        <v>12.84</v>
      </c>
      <c r="J1870">
        <v>12.2</v>
      </c>
      <c r="K1870">
        <v>336</v>
      </c>
      <c r="L1870">
        <v>96</v>
      </c>
      <c r="M1870">
        <v>268</v>
      </c>
      <c r="N1870">
        <v>121</v>
      </c>
      <c r="O1870">
        <v>18</v>
      </c>
      <c r="P1870">
        <v>12</v>
      </c>
      <c r="Q1870">
        <v>18</v>
      </c>
      <c r="X1870">
        <v>48</v>
      </c>
      <c r="Y1870">
        <v>1248</v>
      </c>
      <c r="Z1870">
        <v>0.02</v>
      </c>
      <c r="AA1870">
        <v>1</v>
      </c>
      <c r="AB1870">
        <v>18</v>
      </c>
    </row>
    <row r="1871" spans="1:28" x14ac:dyDescent="0.2">
      <c r="A1871">
        <v>2021</v>
      </c>
      <c r="B1871">
        <v>4</v>
      </c>
      <c r="C1871" s="260">
        <v>44306</v>
      </c>
      <c r="E1871">
        <v>130</v>
      </c>
      <c r="F1871" t="s">
        <v>386</v>
      </c>
      <c r="G1871" t="s">
        <v>387</v>
      </c>
      <c r="H1871">
        <v>11.16</v>
      </c>
      <c r="I1871">
        <v>12.84</v>
      </c>
      <c r="J1871">
        <v>10.3</v>
      </c>
      <c r="K1871">
        <v>336</v>
      </c>
      <c r="L1871">
        <v>96</v>
      </c>
      <c r="M1871">
        <v>253</v>
      </c>
      <c r="N1871">
        <v>128</v>
      </c>
      <c r="O1871">
        <v>6</v>
      </c>
      <c r="P1871">
        <v>4</v>
      </c>
      <c r="Q1871">
        <v>2</v>
      </c>
      <c r="X1871">
        <v>12</v>
      </c>
      <c r="Y1871">
        <v>3212</v>
      </c>
      <c r="Z1871">
        <v>0.02</v>
      </c>
      <c r="AA1871">
        <v>1</v>
      </c>
      <c r="AB1871">
        <v>18</v>
      </c>
    </row>
    <row r="1872" spans="1:28" x14ac:dyDescent="0.2">
      <c r="A1872">
        <v>2021</v>
      </c>
      <c r="B1872">
        <v>4</v>
      </c>
      <c r="C1872" s="260">
        <v>44307</v>
      </c>
      <c r="E1872">
        <v>130</v>
      </c>
      <c r="F1872" t="s">
        <v>386</v>
      </c>
      <c r="G1872" t="s">
        <v>387</v>
      </c>
      <c r="H1872">
        <v>11.16</v>
      </c>
      <c r="I1872">
        <v>12.84</v>
      </c>
      <c r="J1872">
        <v>11.5</v>
      </c>
      <c r="K1872">
        <v>336</v>
      </c>
      <c r="L1872">
        <v>96</v>
      </c>
      <c r="M1872">
        <v>223</v>
      </c>
      <c r="N1872">
        <v>145</v>
      </c>
      <c r="O1872">
        <v>2</v>
      </c>
      <c r="P1872">
        <v>8</v>
      </c>
      <c r="Q1872">
        <v>6</v>
      </c>
      <c r="X1872">
        <v>16</v>
      </c>
      <c r="Y1872">
        <v>1616</v>
      </c>
      <c r="Z1872">
        <v>0.02</v>
      </c>
      <c r="AA1872">
        <v>1</v>
      </c>
      <c r="AB1872">
        <v>18</v>
      </c>
    </row>
    <row r="1873" spans="1:28" x14ac:dyDescent="0.2">
      <c r="A1873">
        <v>2021</v>
      </c>
      <c r="B1873">
        <v>4</v>
      </c>
      <c r="C1873" s="260">
        <v>44301</v>
      </c>
      <c r="E1873">
        <v>81</v>
      </c>
      <c r="F1873" t="s">
        <v>415</v>
      </c>
      <c r="G1873" t="s">
        <v>416</v>
      </c>
      <c r="H1873">
        <v>360.84</v>
      </c>
      <c r="I1873">
        <v>415.16</v>
      </c>
      <c r="J1873">
        <v>402.3</v>
      </c>
      <c r="K1873">
        <v>60</v>
      </c>
      <c r="L1873">
        <v>120</v>
      </c>
      <c r="M1873">
        <v>67</v>
      </c>
      <c r="N1873">
        <v>108</v>
      </c>
      <c r="O1873">
        <v>10</v>
      </c>
      <c r="P1873">
        <v>2</v>
      </c>
      <c r="Q1873">
        <v>7</v>
      </c>
      <c r="X1873">
        <v>19</v>
      </c>
      <c r="Y1873">
        <v>619</v>
      </c>
      <c r="Z1873">
        <v>1.4999999999999999E-2</v>
      </c>
      <c r="AA1873">
        <v>1</v>
      </c>
      <c r="AB1873">
        <v>22</v>
      </c>
    </row>
    <row r="1874" spans="1:28" x14ac:dyDescent="0.2">
      <c r="A1874">
        <v>2021</v>
      </c>
      <c r="B1874">
        <v>4</v>
      </c>
      <c r="C1874" s="260">
        <v>44304</v>
      </c>
      <c r="E1874">
        <v>81</v>
      </c>
      <c r="F1874" t="s">
        <v>415</v>
      </c>
      <c r="G1874" t="s">
        <v>416</v>
      </c>
      <c r="H1874">
        <v>360.84</v>
      </c>
      <c r="I1874">
        <v>415.16</v>
      </c>
      <c r="J1874">
        <v>413.2</v>
      </c>
      <c r="K1874">
        <v>60</v>
      </c>
      <c r="L1874">
        <v>120</v>
      </c>
      <c r="M1874">
        <v>65</v>
      </c>
      <c r="N1874">
        <v>110</v>
      </c>
      <c r="O1874">
        <v>8</v>
      </c>
      <c r="P1874">
        <v>4</v>
      </c>
      <c r="Q1874">
        <v>5</v>
      </c>
      <c r="X1874">
        <v>17</v>
      </c>
      <c r="Y1874">
        <v>727</v>
      </c>
      <c r="Z1874">
        <v>1.4999999999999999E-2</v>
      </c>
      <c r="AA1874">
        <v>1</v>
      </c>
      <c r="AB1874">
        <v>22</v>
      </c>
    </row>
    <row r="1875" spans="1:28" x14ac:dyDescent="0.2">
      <c r="A1875">
        <v>2021</v>
      </c>
      <c r="B1875">
        <v>4</v>
      </c>
      <c r="C1875" s="260">
        <v>44305</v>
      </c>
      <c r="E1875">
        <v>81</v>
      </c>
      <c r="F1875" t="s">
        <v>415</v>
      </c>
      <c r="G1875" t="s">
        <v>416</v>
      </c>
      <c r="H1875">
        <v>360.84</v>
      </c>
      <c r="I1875">
        <v>415.16</v>
      </c>
      <c r="J1875">
        <v>409</v>
      </c>
      <c r="K1875">
        <v>60</v>
      </c>
      <c r="L1875">
        <v>120</v>
      </c>
      <c r="M1875">
        <v>63</v>
      </c>
      <c r="N1875">
        <v>115</v>
      </c>
      <c r="O1875">
        <v>8</v>
      </c>
      <c r="P1875">
        <v>2</v>
      </c>
      <c r="Q1875">
        <v>9</v>
      </c>
      <c r="X1875">
        <v>19</v>
      </c>
      <c r="Y1875">
        <v>899</v>
      </c>
      <c r="Z1875">
        <v>1.4999999999999999E-2</v>
      </c>
      <c r="AA1875">
        <v>1</v>
      </c>
      <c r="AB1875">
        <v>22</v>
      </c>
    </row>
    <row r="1876" spans="1:28" x14ac:dyDescent="0.2">
      <c r="A1876">
        <v>2021</v>
      </c>
      <c r="B1876">
        <v>4</v>
      </c>
      <c r="C1876" s="260">
        <v>44306</v>
      </c>
      <c r="E1876">
        <v>81</v>
      </c>
      <c r="F1876" t="s">
        <v>415</v>
      </c>
      <c r="G1876" t="s">
        <v>416</v>
      </c>
      <c r="H1876">
        <v>360.84</v>
      </c>
      <c r="I1876">
        <v>415.16</v>
      </c>
      <c r="J1876">
        <v>388</v>
      </c>
      <c r="K1876">
        <v>60</v>
      </c>
      <c r="L1876">
        <v>120</v>
      </c>
      <c r="M1876">
        <v>64</v>
      </c>
      <c r="N1876">
        <v>112</v>
      </c>
      <c r="O1876">
        <v>2</v>
      </c>
      <c r="P1876">
        <v>10</v>
      </c>
      <c r="Q1876">
        <v>4</v>
      </c>
      <c r="X1876">
        <v>16</v>
      </c>
      <c r="Y1876">
        <v>866</v>
      </c>
      <c r="Z1876">
        <v>1.4999999999999999E-2</v>
      </c>
      <c r="AA1876">
        <v>1</v>
      </c>
      <c r="AB1876">
        <v>22</v>
      </c>
    </row>
    <row r="1877" spans="1:28" x14ac:dyDescent="0.2">
      <c r="A1877">
        <v>2021</v>
      </c>
      <c r="B1877">
        <v>4</v>
      </c>
      <c r="C1877" s="260">
        <v>44307</v>
      </c>
      <c r="E1877">
        <v>81</v>
      </c>
      <c r="F1877" t="s">
        <v>415</v>
      </c>
      <c r="G1877" t="s">
        <v>416</v>
      </c>
      <c r="H1877">
        <v>360.84</v>
      </c>
      <c r="I1877">
        <v>415.16</v>
      </c>
      <c r="J1877">
        <v>383.8</v>
      </c>
      <c r="K1877">
        <v>60</v>
      </c>
      <c r="L1877">
        <v>120</v>
      </c>
      <c r="M1877">
        <v>65</v>
      </c>
      <c r="N1877">
        <v>111</v>
      </c>
      <c r="O1877">
        <v>6</v>
      </c>
      <c r="P1877">
        <v>10</v>
      </c>
      <c r="Q1877">
        <v>4</v>
      </c>
      <c r="R1877">
        <v>2</v>
      </c>
      <c r="X1877">
        <v>22</v>
      </c>
      <c r="Y1877">
        <v>1002</v>
      </c>
      <c r="Z1877">
        <v>1.4999999999999999E-2</v>
      </c>
      <c r="AA1877">
        <v>1</v>
      </c>
      <c r="AB1877">
        <v>22</v>
      </c>
    </row>
    <row r="1878" spans="1:28" x14ac:dyDescent="0.2">
      <c r="A1878">
        <v>2021</v>
      </c>
      <c r="B1878">
        <v>4</v>
      </c>
      <c r="C1878" s="260">
        <v>44308</v>
      </c>
      <c r="E1878">
        <v>81</v>
      </c>
      <c r="F1878" t="s">
        <v>415</v>
      </c>
      <c r="G1878" t="s">
        <v>416</v>
      </c>
      <c r="H1878">
        <v>360.84</v>
      </c>
      <c r="I1878">
        <v>415.16</v>
      </c>
      <c r="J1878">
        <v>388.7</v>
      </c>
      <c r="K1878">
        <v>60</v>
      </c>
      <c r="L1878">
        <v>120</v>
      </c>
      <c r="M1878">
        <v>65</v>
      </c>
      <c r="N1878">
        <v>110</v>
      </c>
      <c r="O1878">
        <v>2</v>
      </c>
      <c r="Q1878">
        <v>5</v>
      </c>
      <c r="R1878">
        <v>3</v>
      </c>
      <c r="X1878">
        <v>10</v>
      </c>
      <c r="Y1878">
        <v>950</v>
      </c>
      <c r="Z1878">
        <v>1.4999999999999999E-2</v>
      </c>
      <c r="AA1878">
        <v>1</v>
      </c>
      <c r="AB1878">
        <v>22</v>
      </c>
    </row>
    <row r="1879" spans="1:28" x14ac:dyDescent="0.2">
      <c r="A1879">
        <v>2021</v>
      </c>
      <c r="B1879">
        <v>4</v>
      </c>
      <c r="C1879" s="260">
        <v>44310</v>
      </c>
      <c r="E1879">
        <v>81</v>
      </c>
      <c r="F1879" t="s">
        <v>415</v>
      </c>
      <c r="G1879" t="s">
        <v>416</v>
      </c>
      <c r="H1879">
        <v>360.84</v>
      </c>
      <c r="I1879">
        <v>415.16</v>
      </c>
      <c r="J1879">
        <v>372</v>
      </c>
      <c r="K1879">
        <v>60</v>
      </c>
      <c r="L1879">
        <v>120</v>
      </c>
      <c r="M1879">
        <v>63</v>
      </c>
      <c r="N1879">
        <v>114</v>
      </c>
      <c r="O1879">
        <v>2</v>
      </c>
      <c r="X1879">
        <v>2</v>
      </c>
      <c r="Y1879">
        <v>262</v>
      </c>
      <c r="Z1879">
        <v>1.4999999999999999E-2</v>
      </c>
      <c r="AA1879">
        <v>1</v>
      </c>
      <c r="AB1879">
        <v>22</v>
      </c>
    </row>
    <row r="1880" spans="1:28" x14ac:dyDescent="0.2">
      <c r="A1880">
        <v>2021</v>
      </c>
      <c r="B1880">
        <v>4</v>
      </c>
      <c r="C1880" s="260">
        <v>44294</v>
      </c>
      <c r="E1880">
        <v>623</v>
      </c>
      <c r="F1880" t="s">
        <v>224</v>
      </c>
      <c r="G1880" t="s">
        <v>225</v>
      </c>
      <c r="H1880">
        <v>551.02009999999996</v>
      </c>
      <c r="I1880">
        <v>646.97990000000004</v>
      </c>
      <c r="J1880">
        <v>612</v>
      </c>
      <c r="K1880">
        <v>18</v>
      </c>
      <c r="L1880">
        <v>200</v>
      </c>
      <c r="M1880">
        <v>26</v>
      </c>
      <c r="N1880">
        <v>138</v>
      </c>
      <c r="O1880">
        <v>3</v>
      </c>
      <c r="P1880">
        <v>1</v>
      </c>
      <c r="Q1880">
        <v>2</v>
      </c>
      <c r="X1880">
        <v>6</v>
      </c>
      <c r="Y1880">
        <v>366</v>
      </c>
      <c r="Z1880">
        <v>1.4999999999999999E-2</v>
      </c>
      <c r="AA1880">
        <v>1</v>
      </c>
      <c r="AB1880">
        <v>25</v>
      </c>
    </row>
    <row r="1881" spans="1:28" x14ac:dyDescent="0.2">
      <c r="A1881">
        <v>2021</v>
      </c>
      <c r="B1881">
        <v>4</v>
      </c>
      <c r="C1881" s="260">
        <v>44297</v>
      </c>
      <c r="E1881">
        <v>623</v>
      </c>
      <c r="F1881" t="s">
        <v>224</v>
      </c>
      <c r="G1881" t="s">
        <v>225</v>
      </c>
      <c r="H1881">
        <v>551.02009999999996</v>
      </c>
      <c r="I1881">
        <v>646.97990000000004</v>
      </c>
      <c r="J1881">
        <v>642</v>
      </c>
      <c r="K1881">
        <v>18</v>
      </c>
      <c r="L1881">
        <v>200</v>
      </c>
      <c r="M1881">
        <v>26</v>
      </c>
      <c r="N1881">
        <v>141</v>
      </c>
      <c r="O1881">
        <v>5</v>
      </c>
      <c r="P1881">
        <v>1</v>
      </c>
      <c r="Q1881">
        <v>2</v>
      </c>
      <c r="X1881">
        <v>8</v>
      </c>
      <c r="Y1881">
        <v>353</v>
      </c>
      <c r="Z1881">
        <v>1.4999999999999999E-2</v>
      </c>
      <c r="AA1881">
        <v>1</v>
      </c>
      <c r="AB1881">
        <v>25</v>
      </c>
    </row>
    <row r="1882" spans="1:28" x14ac:dyDescent="0.2">
      <c r="A1882">
        <v>2021</v>
      </c>
      <c r="B1882">
        <v>4</v>
      </c>
      <c r="C1882" s="260">
        <v>44298</v>
      </c>
      <c r="E1882">
        <v>623</v>
      </c>
      <c r="F1882" t="s">
        <v>224</v>
      </c>
      <c r="G1882" t="s">
        <v>225</v>
      </c>
      <c r="H1882">
        <v>551.02009999999996</v>
      </c>
      <c r="I1882">
        <v>646.97990000000004</v>
      </c>
      <c r="J1882">
        <v>663.7</v>
      </c>
      <c r="K1882">
        <v>18</v>
      </c>
      <c r="L1882">
        <v>200</v>
      </c>
      <c r="M1882">
        <v>26</v>
      </c>
      <c r="N1882">
        <v>141</v>
      </c>
      <c r="O1882">
        <v>6</v>
      </c>
      <c r="P1882">
        <v>1</v>
      </c>
      <c r="Q1882">
        <v>2</v>
      </c>
      <c r="X1882">
        <v>9</v>
      </c>
      <c r="Y1882">
        <v>489</v>
      </c>
      <c r="Z1882">
        <v>1.4999999999999999E-2</v>
      </c>
      <c r="AA1882">
        <v>1</v>
      </c>
      <c r="AB1882">
        <v>25</v>
      </c>
    </row>
    <row r="1883" spans="1:28" x14ac:dyDescent="0.2">
      <c r="A1883">
        <v>2021</v>
      </c>
      <c r="B1883">
        <v>4</v>
      </c>
      <c r="C1883" s="260">
        <v>44299</v>
      </c>
      <c r="E1883">
        <v>623</v>
      </c>
      <c r="F1883" t="s">
        <v>224</v>
      </c>
      <c r="G1883" t="s">
        <v>225</v>
      </c>
      <c r="H1883">
        <v>551.02009999999996</v>
      </c>
      <c r="I1883">
        <v>646.97990000000004</v>
      </c>
      <c r="J1883">
        <v>633</v>
      </c>
      <c r="K1883">
        <v>18</v>
      </c>
      <c r="L1883">
        <v>200</v>
      </c>
      <c r="M1883">
        <v>26</v>
      </c>
      <c r="N1883">
        <v>140</v>
      </c>
      <c r="O1883">
        <v>5</v>
      </c>
      <c r="P1883">
        <v>1</v>
      </c>
      <c r="Q1883">
        <v>2</v>
      </c>
      <c r="X1883">
        <v>8</v>
      </c>
      <c r="Y1883">
        <v>338</v>
      </c>
      <c r="Z1883">
        <v>1.4999999999999999E-2</v>
      </c>
      <c r="AA1883">
        <v>1</v>
      </c>
      <c r="AB1883">
        <v>25</v>
      </c>
    </row>
    <row r="1884" spans="1:28" x14ac:dyDescent="0.2">
      <c r="A1884">
        <v>2021</v>
      </c>
      <c r="B1884">
        <v>4</v>
      </c>
      <c r="C1884" s="260">
        <v>44300</v>
      </c>
      <c r="E1884">
        <v>623</v>
      </c>
      <c r="F1884" t="s">
        <v>224</v>
      </c>
      <c r="G1884" t="s">
        <v>225</v>
      </c>
      <c r="H1884">
        <v>551.02009999999996</v>
      </c>
      <c r="I1884">
        <v>646.97990000000004</v>
      </c>
      <c r="J1884">
        <v>642</v>
      </c>
      <c r="K1884">
        <v>18</v>
      </c>
      <c r="L1884">
        <v>200</v>
      </c>
      <c r="M1884">
        <v>26</v>
      </c>
      <c r="N1884">
        <v>140</v>
      </c>
      <c r="O1884">
        <v>2</v>
      </c>
      <c r="P1884">
        <v>1</v>
      </c>
      <c r="Q1884">
        <v>1</v>
      </c>
      <c r="X1884">
        <v>4</v>
      </c>
      <c r="Y1884">
        <v>79</v>
      </c>
      <c r="Z1884">
        <v>1.4999999999999999E-2</v>
      </c>
      <c r="AA1884">
        <v>1</v>
      </c>
      <c r="AB1884">
        <v>25</v>
      </c>
    </row>
    <row r="1885" spans="1:28" x14ac:dyDescent="0.2">
      <c r="A1885">
        <v>2021</v>
      </c>
      <c r="B1885">
        <v>4</v>
      </c>
      <c r="C1885" s="260">
        <v>44291</v>
      </c>
      <c r="E1885">
        <v>627</v>
      </c>
      <c r="F1885" t="s">
        <v>349</v>
      </c>
      <c r="G1885" t="s">
        <v>350</v>
      </c>
      <c r="H1885">
        <v>384.97815000000003</v>
      </c>
      <c r="I1885">
        <v>452.02184999999997</v>
      </c>
      <c r="J1885">
        <v>450.5</v>
      </c>
      <c r="K1885">
        <v>18</v>
      </c>
      <c r="L1885">
        <v>200</v>
      </c>
      <c r="M1885">
        <v>27</v>
      </c>
      <c r="N1885">
        <v>134</v>
      </c>
      <c r="O1885">
        <v>1</v>
      </c>
      <c r="Q1885">
        <v>2</v>
      </c>
      <c r="X1885">
        <v>3</v>
      </c>
      <c r="Y1885">
        <v>48</v>
      </c>
      <c r="Z1885">
        <v>1.4999999999999999E-2</v>
      </c>
      <c r="AA1885">
        <v>1</v>
      </c>
      <c r="AB1885">
        <v>25</v>
      </c>
    </row>
    <row r="1886" spans="1:28" x14ac:dyDescent="0.2">
      <c r="A1886">
        <v>2021</v>
      </c>
      <c r="B1886">
        <v>4</v>
      </c>
      <c r="C1886" s="260">
        <v>44292</v>
      </c>
      <c r="E1886">
        <v>627</v>
      </c>
      <c r="F1886" t="s">
        <v>349</v>
      </c>
      <c r="G1886" t="s">
        <v>350</v>
      </c>
      <c r="H1886">
        <v>384.97815000000003</v>
      </c>
      <c r="I1886">
        <v>452.02184999999997</v>
      </c>
      <c r="J1886">
        <v>421.9</v>
      </c>
      <c r="K1886">
        <v>18</v>
      </c>
      <c r="L1886">
        <v>200</v>
      </c>
      <c r="M1886">
        <v>25</v>
      </c>
      <c r="N1886">
        <v>147</v>
      </c>
      <c r="O1886">
        <v>3</v>
      </c>
      <c r="P1886">
        <v>1</v>
      </c>
      <c r="Q1886">
        <v>3</v>
      </c>
      <c r="X1886">
        <v>7</v>
      </c>
      <c r="Y1886">
        <v>457</v>
      </c>
      <c r="Z1886">
        <v>1.4999999999999999E-2</v>
      </c>
      <c r="AA1886">
        <v>1</v>
      </c>
      <c r="AB1886">
        <v>25</v>
      </c>
    </row>
    <row r="1887" spans="1:28" x14ac:dyDescent="0.2">
      <c r="A1887">
        <v>2021</v>
      </c>
      <c r="B1887">
        <v>4</v>
      </c>
      <c r="C1887" s="260">
        <v>44293</v>
      </c>
      <c r="E1887">
        <v>627</v>
      </c>
      <c r="F1887" t="s">
        <v>349</v>
      </c>
      <c r="G1887" t="s">
        <v>350</v>
      </c>
      <c r="H1887">
        <v>384.97815000000003</v>
      </c>
      <c r="I1887">
        <v>452.02184999999997</v>
      </c>
      <c r="J1887">
        <v>443.3</v>
      </c>
      <c r="K1887">
        <v>18</v>
      </c>
      <c r="L1887">
        <v>200</v>
      </c>
      <c r="M1887">
        <v>24</v>
      </c>
      <c r="N1887">
        <v>152</v>
      </c>
      <c r="O1887">
        <v>2</v>
      </c>
      <c r="P1887">
        <v>1</v>
      </c>
      <c r="Q1887">
        <v>3</v>
      </c>
      <c r="X1887">
        <v>6</v>
      </c>
      <c r="Y1887">
        <v>501</v>
      </c>
      <c r="Z1887">
        <v>1.4999999999999999E-2</v>
      </c>
      <c r="AA1887">
        <v>1</v>
      </c>
      <c r="AB1887">
        <v>25</v>
      </c>
    </row>
    <row r="1888" spans="1:28" x14ac:dyDescent="0.2">
      <c r="A1888">
        <v>2021</v>
      </c>
      <c r="B1888">
        <v>4</v>
      </c>
      <c r="C1888" s="260">
        <v>44294</v>
      </c>
      <c r="E1888">
        <v>627</v>
      </c>
      <c r="F1888" t="s">
        <v>349</v>
      </c>
      <c r="G1888" t="s">
        <v>350</v>
      </c>
      <c r="H1888">
        <v>384.97815000000003</v>
      </c>
      <c r="I1888">
        <v>452.02184999999997</v>
      </c>
      <c r="J1888">
        <v>423</v>
      </c>
      <c r="K1888">
        <v>18</v>
      </c>
      <c r="L1888">
        <v>200</v>
      </c>
      <c r="M1888">
        <v>24</v>
      </c>
      <c r="N1888">
        <v>153</v>
      </c>
      <c r="O1888">
        <v>2</v>
      </c>
      <c r="P1888">
        <v>1</v>
      </c>
      <c r="Q1888">
        <v>1</v>
      </c>
      <c r="X1888">
        <v>4</v>
      </c>
      <c r="Y1888">
        <v>124</v>
      </c>
      <c r="Z1888">
        <v>1.4999999999999999E-2</v>
      </c>
      <c r="AA1888">
        <v>1</v>
      </c>
      <c r="AB1888">
        <v>25</v>
      </c>
    </row>
    <row r="1889" spans="1:28" x14ac:dyDescent="0.2">
      <c r="A1889">
        <v>2021</v>
      </c>
      <c r="B1889">
        <v>4</v>
      </c>
      <c r="C1889" s="260">
        <v>44294</v>
      </c>
      <c r="E1889">
        <v>619</v>
      </c>
      <c r="F1889" t="s">
        <v>291</v>
      </c>
      <c r="G1889" t="s">
        <v>292</v>
      </c>
      <c r="H1889">
        <v>385.98</v>
      </c>
      <c r="I1889">
        <v>454.02</v>
      </c>
      <c r="J1889">
        <v>447.2</v>
      </c>
      <c r="K1889">
        <v>18</v>
      </c>
      <c r="L1889">
        <v>200</v>
      </c>
      <c r="M1889">
        <v>25</v>
      </c>
      <c r="N1889">
        <v>147</v>
      </c>
      <c r="O1889">
        <v>2</v>
      </c>
      <c r="Q1889">
        <v>2</v>
      </c>
      <c r="X1889">
        <v>4</v>
      </c>
      <c r="Y1889">
        <v>244</v>
      </c>
      <c r="Z1889">
        <v>1.4999999999999999E-2</v>
      </c>
      <c r="AA1889">
        <v>1</v>
      </c>
      <c r="AB1889">
        <v>25</v>
      </c>
    </row>
    <row r="1890" spans="1:28" x14ac:dyDescent="0.2">
      <c r="A1890">
        <v>2021</v>
      </c>
      <c r="B1890">
        <v>4</v>
      </c>
      <c r="C1890" s="260">
        <v>44297</v>
      </c>
      <c r="E1890">
        <v>619</v>
      </c>
      <c r="F1890" t="s">
        <v>291</v>
      </c>
      <c r="G1890" t="s">
        <v>292</v>
      </c>
      <c r="H1890">
        <v>385.98</v>
      </c>
      <c r="I1890">
        <v>454.02</v>
      </c>
      <c r="J1890">
        <v>435.2</v>
      </c>
      <c r="K1890">
        <v>18</v>
      </c>
      <c r="L1890">
        <v>200</v>
      </c>
      <c r="M1890">
        <v>28</v>
      </c>
      <c r="N1890">
        <v>128</v>
      </c>
      <c r="O1890">
        <v>3</v>
      </c>
      <c r="P1890">
        <v>1</v>
      </c>
      <c r="Q1890">
        <v>3</v>
      </c>
      <c r="X1890">
        <v>7</v>
      </c>
      <c r="Y1890">
        <v>547</v>
      </c>
      <c r="Z1890">
        <v>1.4999999999999999E-2</v>
      </c>
      <c r="AA1890">
        <v>1</v>
      </c>
      <c r="AB1890">
        <v>25</v>
      </c>
    </row>
    <row r="1891" spans="1:28" x14ac:dyDescent="0.2">
      <c r="A1891">
        <v>2021</v>
      </c>
      <c r="B1891">
        <v>4</v>
      </c>
      <c r="C1891" s="260">
        <v>44298</v>
      </c>
      <c r="E1891">
        <v>619</v>
      </c>
      <c r="F1891" t="s">
        <v>291</v>
      </c>
      <c r="G1891" t="s">
        <v>292</v>
      </c>
      <c r="H1891">
        <v>385.98</v>
      </c>
      <c r="I1891">
        <v>454.02</v>
      </c>
      <c r="K1891">
        <v>18</v>
      </c>
      <c r="L1891">
        <v>200</v>
      </c>
      <c r="Y1891">
        <v>90</v>
      </c>
      <c r="Z1891">
        <v>1.4999999999999999E-2</v>
      </c>
      <c r="AA1891">
        <v>1</v>
      </c>
      <c r="AB1891">
        <v>25</v>
      </c>
    </row>
    <row r="1892" spans="1:28" x14ac:dyDescent="0.2">
      <c r="A1892">
        <v>2021</v>
      </c>
      <c r="B1892">
        <v>4</v>
      </c>
      <c r="C1892" s="260">
        <v>44291</v>
      </c>
      <c r="E1892">
        <v>2</v>
      </c>
      <c r="F1892" t="s">
        <v>344</v>
      </c>
      <c r="G1892" t="s">
        <v>345</v>
      </c>
      <c r="H1892">
        <v>105.09</v>
      </c>
      <c r="I1892">
        <v>120.91</v>
      </c>
      <c r="J1892">
        <v>108.4</v>
      </c>
      <c r="K1892">
        <v>108</v>
      </c>
      <c r="L1892">
        <v>100</v>
      </c>
      <c r="M1892">
        <v>112</v>
      </c>
      <c r="N1892">
        <v>96</v>
      </c>
      <c r="O1892">
        <v>7</v>
      </c>
      <c r="P1892">
        <v>1</v>
      </c>
      <c r="Q1892">
        <v>6</v>
      </c>
      <c r="X1892">
        <v>14</v>
      </c>
      <c r="Y1892">
        <v>1742</v>
      </c>
      <c r="Z1892">
        <v>1.4999999999999999E-2</v>
      </c>
      <c r="AA1892">
        <v>1</v>
      </c>
      <c r="AB1892">
        <v>16</v>
      </c>
    </row>
    <row r="1893" spans="1:28" x14ac:dyDescent="0.2">
      <c r="A1893">
        <v>2021</v>
      </c>
      <c r="B1893">
        <v>4</v>
      </c>
      <c r="C1893" s="260">
        <v>44292</v>
      </c>
      <c r="E1893">
        <v>2</v>
      </c>
      <c r="F1893" t="s">
        <v>344</v>
      </c>
      <c r="G1893" t="s">
        <v>345</v>
      </c>
      <c r="H1893">
        <v>105.09</v>
      </c>
      <c r="I1893">
        <v>120.91</v>
      </c>
      <c r="J1893">
        <v>111</v>
      </c>
      <c r="K1893">
        <v>108</v>
      </c>
      <c r="L1893">
        <v>100</v>
      </c>
      <c r="M1893">
        <v>104</v>
      </c>
      <c r="N1893">
        <v>104</v>
      </c>
      <c r="O1893">
        <v>10</v>
      </c>
      <c r="P1893">
        <v>4</v>
      </c>
      <c r="Q1893">
        <v>4</v>
      </c>
      <c r="X1893">
        <v>18</v>
      </c>
      <c r="Y1893">
        <v>2280</v>
      </c>
      <c r="Z1893">
        <v>1.4999999999999999E-2</v>
      </c>
      <c r="AA1893">
        <v>1</v>
      </c>
      <c r="AB1893">
        <v>16</v>
      </c>
    </row>
    <row r="1894" spans="1:28" x14ac:dyDescent="0.2">
      <c r="A1894">
        <v>2021</v>
      </c>
      <c r="B1894">
        <v>4</v>
      </c>
      <c r="C1894" s="260">
        <v>44293</v>
      </c>
      <c r="E1894">
        <v>2</v>
      </c>
      <c r="F1894" t="s">
        <v>344</v>
      </c>
      <c r="G1894" t="s">
        <v>345</v>
      </c>
      <c r="H1894">
        <v>105.09</v>
      </c>
      <c r="I1894">
        <v>120.91</v>
      </c>
      <c r="J1894">
        <v>99.7</v>
      </c>
      <c r="K1894">
        <v>108</v>
      </c>
      <c r="L1894">
        <v>100</v>
      </c>
      <c r="M1894">
        <v>104</v>
      </c>
      <c r="N1894">
        <v>104</v>
      </c>
      <c r="O1894">
        <v>6</v>
      </c>
      <c r="P1894">
        <v>4</v>
      </c>
      <c r="Q1894">
        <v>2</v>
      </c>
      <c r="X1894">
        <v>12</v>
      </c>
      <c r="Y1894">
        <v>1078</v>
      </c>
      <c r="Z1894">
        <v>1.4999999999999999E-2</v>
      </c>
      <c r="AA1894">
        <v>1</v>
      </c>
      <c r="AB1894">
        <v>16</v>
      </c>
    </row>
    <row r="1895" spans="1:28" x14ac:dyDescent="0.2">
      <c r="A1895">
        <v>2021</v>
      </c>
      <c r="B1895">
        <v>4</v>
      </c>
      <c r="C1895" s="260">
        <v>44304</v>
      </c>
      <c r="E1895">
        <v>92</v>
      </c>
      <c r="F1895" t="s">
        <v>217</v>
      </c>
      <c r="G1895" t="s">
        <v>218</v>
      </c>
      <c r="H1895">
        <v>335.73</v>
      </c>
      <c r="I1895">
        <v>386.27</v>
      </c>
      <c r="J1895">
        <v>395.3</v>
      </c>
      <c r="K1895">
        <v>74</v>
      </c>
      <c r="L1895">
        <v>97</v>
      </c>
      <c r="M1895">
        <v>71</v>
      </c>
      <c r="N1895">
        <v>102</v>
      </c>
      <c r="O1895">
        <v>4</v>
      </c>
      <c r="P1895">
        <v>1</v>
      </c>
      <c r="Q1895">
        <v>7</v>
      </c>
      <c r="X1895">
        <v>12</v>
      </c>
      <c r="Y1895">
        <v>340</v>
      </c>
      <c r="Z1895">
        <v>1.4999999999999999E-2</v>
      </c>
      <c r="AA1895">
        <v>1</v>
      </c>
      <c r="AB1895">
        <v>16</v>
      </c>
    </row>
    <row r="1896" spans="1:28" x14ac:dyDescent="0.2">
      <c r="A1896">
        <v>2021</v>
      </c>
      <c r="B1896">
        <v>4</v>
      </c>
      <c r="C1896" s="260">
        <v>44305</v>
      </c>
      <c r="E1896">
        <v>92</v>
      </c>
      <c r="F1896" t="s">
        <v>217</v>
      </c>
      <c r="G1896" t="s">
        <v>218</v>
      </c>
      <c r="H1896">
        <v>335.73</v>
      </c>
      <c r="I1896">
        <v>386.27</v>
      </c>
      <c r="J1896">
        <v>389.7</v>
      </c>
      <c r="K1896">
        <v>74</v>
      </c>
      <c r="L1896">
        <v>97</v>
      </c>
      <c r="M1896">
        <v>67</v>
      </c>
      <c r="N1896">
        <v>108</v>
      </c>
      <c r="O1896">
        <v>7</v>
      </c>
      <c r="P1896">
        <v>1</v>
      </c>
      <c r="Q1896">
        <v>2</v>
      </c>
      <c r="X1896">
        <v>10</v>
      </c>
      <c r="Y1896">
        <v>914</v>
      </c>
      <c r="Z1896">
        <v>1.4999999999999999E-2</v>
      </c>
      <c r="AA1896">
        <v>1</v>
      </c>
      <c r="AB1896">
        <v>16</v>
      </c>
    </row>
    <row r="1897" spans="1:28" x14ac:dyDescent="0.2">
      <c r="A1897">
        <v>2021</v>
      </c>
      <c r="B1897">
        <v>4</v>
      </c>
      <c r="C1897" s="260">
        <v>44306</v>
      </c>
      <c r="E1897">
        <v>92</v>
      </c>
      <c r="F1897" t="s">
        <v>217</v>
      </c>
      <c r="G1897" t="s">
        <v>218</v>
      </c>
      <c r="H1897">
        <v>335.73</v>
      </c>
      <c r="I1897">
        <v>386.27</v>
      </c>
      <c r="J1897">
        <v>368.7</v>
      </c>
      <c r="K1897">
        <v>74</v>
      </c>
      <c r="L1897">
        <v>97</v>
      </c>
      <c r="M1897">
        <v>67</v>
      </c>
      <c r="N1897">
        <v>107</v>
      </c>
      <c r="O1897">
        <v>4</v>
      </c>
      <c r="P1897">
        <v>4</v>
      </c>
      <c r="Q1897">
        <v>9</v>
      </c>
      <c r="X1897">
        <v>17</v>
      </c>
      <c r="Y1897">
        <v>889</v>
      </c>
      <c r="Z1897">
        <v>1.4999999999999999E-2</v>
      </c>
      <c r="AA1897">
        <v>1</v>
      </c>
      <c r="AB1897">
        <v>16</v>
      </c>
    </row>
    <row r="1898" spans="1:28" x14ac:dyDescent="0.2">
      <c r="A1898">
        <v>2021</v>
      </c>
      <c r="B1898">
        <v>4</v>
      </c>
      <c r="C1898" s="260">
        <v>44307</v>
      </c>
      <c r="E1898">
        <v>92</v>
      </c>
      <c r="F1898" t="s">
        <v>217</v>
      </c>
      <c r="G1898" t="s">
        <v>218</v>
      </c>
      <c r="H1898">
        <v>335.73</v>
      </c>
      <c r="I1898">
        <v>386.27</v>
      </c>
      <c r="J1898">
        <v>384.7</v>
      </c>
      <c r="K1898">
        <v>74</v>
      </c>
      <c r="L1898">
        <v>97</v>
      </c>
      <c r="M1898">
        <v>71</v>
      </c>
      <c r="N1898">
        <v>101</v>
      </c>
      <c r="O1898">
        <v>16</v>
      </c>
      <c r="P1898">
        <v>2</v>
      </c>
      <c r="Q1898">
        <v>4</v>
      </c>
      <c r="X1898">
        <v>22</v>
      </c>
      <c r="Y1898">
        <v>998</v>
      </c>
      <c r="Z1898">
        <v>1.4999999999999999E-2</v>
      </c>
      <c r="AA1898">
        <v>1</v>
      </c>
      <c r="AB1898">
        <v>16</v>
      </c>
    </row>
    <row r="1899" spans="1:28" x14ac:dyDescent="0.2">
      <c r="A1899">
        <v>2021</v>
      </c>
      <c r="B1899">
        <v>4</v>
      </c>
      <c r="C1899" s="260">
        <v>44308</v>
      </c>
      <c r="E1899">
        <v>92</v>
      </c>
      <c r="F1899" t="s">
        <v>217</v>
      </c>
      <c r="G1899" t="s">
        <v>218</v>
      </c>
      <c r="H1899">
        <v>335.73</v>
      </c>
      <c r="I1899">
        <v>386.27</v>
      </c>
      <c r="J1899">
        <v>388.8</v>
      </c>
      <c r="K1899">
        <v>74</v>
      </c>
      <c r="L1899">
        <v>97</v>
      </c>
      <c r="M1899">
        <v>68</v>
      </c>
      <c r="N1899">
        <v>106</v>
      </c>
      <c r="O1899">
        <v>5</v>
      </c>
      <c r="Q1899">
        <v>9</v>
      </c>
      <c r="X1899">
        <v>14</v>
      </c>
      <c r="Y1899">
        <v>838</v>
      </c>
      <c r="Z1899">
        <v>1.4999999999999999E-2</v>
      </c>
      <c r="AA1899">
        <v>1</v>
      </c>
      <c r="AB1899">
        <v>16</v>
      </c>
    </row>
    <row r="1900" spans="1:28" x14ac:dyDescent="0.2">
      <c r="A1900">
        <v>2021</v>
      </c>
      <c r="B1900">
        <v>4</v>
      </c>
      <c r="C1900" s="260">
        <v>44310</v>
      </c>
      <c r="E1900">
        <v>92</v>
      </c>
      <c r="F1900" t="s">
        <v>217</v>
      </c>
      <c r="G1900" t="s">
        <v>218</v>
      </c>
      <c r="H1900">
        <v>335.73</v>
      </c>
      <c r="I1900">
        <v>386.27</v>
      </c>
      <c r="J1900">
        <v>370.8</v>
      </c>
      <c r="K1900">
        <v>74</v>
      </c>
      <c r="L1900">
        <v>97</v>
      </c>
      <c r="M1900">
        <v>70</v>
      </c>
      <c r="N1900">
        <v>103</v>
      </c>
      <c r="O1900">
        <v>4</v>
      </c>
      <c r="Q1900">
        <v>5</v>
      </c>
      <c r="X1900">
        <v>9</v>
      </c>
      <c r="Y1900">
        <v>401</v>
      </c>
      <c r="Z1900">
        <v>1.4999999999999999E-2</v>
      </c>
      <c r="AA1900">
        <v>1</v>
      </c>
      <c r="AB1900">
        <v>16</v>
      </c>
    </row>
    <row r="1901" spans="1:28" x14ac:dyDescent="0.2">
      <c r="A1901">
        <v>2021</v>
      </c>
      <c r="B1901">
        <v>4</v>
      </c>
      <c r="C1901" s="260">
        <v>44311</v>
      </c>
      <c r="E1901">
        <v>92</v>
      </c>
      <c r="F1901" t="s">
        <v>217</v>
      </c>
      <c r="G1901" t="s">
        <v>218</v>
      </c>
      <c r="H1901">
        <v>335.73</v>
      </c>
      <c r="I1901">
        <v>386.27</v>
      </c>
      <c r="J1901">
        <v>355.7</v>
      </c>
      <c r="K1901">
        <v>74</v>
      </c>
      <c r="L1901">
        <v>97</v>
      </c>
      <c r="M1901">
        <v>70</v>
      </c>
      <c r="N1901">
        <v>103</v>
      </c>
      <c r="O1901">
        <v>8</v>
      </c>
      <c r="P1901">
        <v>4</v>
      </c>
      <c r="Q1901">
        <v>7</v>
      </c>
      <c r="X1901">
        <v>19</v>
      </c>
      <c r="Y1901">
        <v>1131</v>
      </c>
      <c r="Z1901">
        <v>1.4999999999999999E-2</v>
      </c>
      <c r="AA1901">
        <v>1</v>
      </c>
      <c r="AB1901">
        <v>16</v>
      </c>
    </row>
    <row r="1902" spans="1:28" x14ac:dyDescent="0.2">
      <c r="A1902">
        <v>2021</v>
      </c>
      <c r="B1902">
        <v>4</v>
      </c>
      <c r="C1902" s="260">
        <v>44312</v>
      </c>
      <c r="E1902">
        <v>92</v>
      </c>
      <c r="F1902" t="s">
        <v>217</v>
      </c>
      <c r="G1902" t="s">
        <v>218</v>
      </c>
      <c r="H1902">
        <v>335.73</v>
      </c>
      <c r="I1902">
        <v>386.27</v>
      </c>
      <c r="J1902">
        <v>381.3</v>
      </c>
      <c r="K1902">
        <v>74</v>
      </c>
      <c r="L1902">
        <v>97</v>
      </c>
      <c r="M1902">
        <v>68</v>
      </c>
      <c r="N1902">
        <v>105</v>
      </c>
      <c r="O1902">
        <v>8</v>
      </c>
      <c r="P1902">
        <v>3</v>
      </c>
      <c r="Q1902">
        <v>3</v>
      </c>
      <c r="X1902">
        <v>14</v>
      </c>
      <c r="Y1902">
        <v>1050</v>
      </c>
      <c r="Z1902">
        <v>1.4999999999999999E-2</v>
      </c>
      <c r="AA1902">
        <v>1</v>
      </c>
      <c r="AB1902">
        <v>16</v>
      </c>
    </row>
    <row r="1903" spans="1:28" x14ac:dyDescent="0.2">
      <c r="A1903">
        <v>2021</v>
      </c>
      <c r="B1903">
        <v>4</v>
      </c>
      <c r="C1903" s="260">
        <v>44313</v>
      </c>
      <c r="E1903">
        <v>92</v>
      </c>
      <c r="F1903" t="s">
        <v>217</v>
      </c>
      <c r="G1903" t="s">
        <v>218</v>
      </c>
      <c r="H1903">
        <v>335.73</v>
      </c>
      <c r="I1903">
        <v>386.27</v>
      </c>
      <c r="J1903">
        <v>379.7</v>
      </c>
      <c r="K1903">
        <v>74</v>
      </c>
      <c r="L1903">
        <v>97</v>
      </c>
      <c r="M1903">
        <v>72</v>
      </c>
      <c r="N1903">
        <v>100</v>
      </c>
      <c r="O1903">
        <v>2</v>
      </c>
      <c r="P1903">
        <v>9</v>
      </c>
      <c r="Q1903">
        <v>3</v>
      </c>
      <c r="X1903">
        <v>14</v>
      </c>
      <c r="Y1903">
        <v>1030</v>
      </c>
      <c r="Z1903">
        <v>1.4999999999999999E-2</v>
      </c>
      <c r="AA1903">
        <v>1</v>
      </c>
      <c r="AB1903">
        <v>16</v>
      </c>
    </row>
    <row r="1904" spans="1:28" x14ac:dyDescent="0.2">
      <c r="A1904">
        <v>2021</v>
      </c>
      <c r="B1904">
        <v>4</v>
      </c>
      <c r="C1904" s="260">
        <v>44292</v>
      </c>
      <c r="E1904">
        <v>609</v>
      </c>
      <c r="F1904" t="s">
        <v>289</v>
      </c>
      <c r="G1904" t="s">
        <v>290</v>
      </c>
      <c r="H1904">
        <v>46.5</v>
      </c>
      <c r="I1904">
        <v>53.5</v>
      </c>
      <c r="J1904">
        <v>51.4</v>
      </c>
      <c r="K1904">
        <v>90</v>
      </c>
      <c r="L1904">
        <v>120</v>
      </c>
      <c r="M1904">
        <v>104</v>
      </c>
      <c r="N1904">
        <v>104</v>
      </c>
      <c r="O1904">
        <v>2</v>
      </c>
      <c r="P1904">
        <v>3</v>
      </c>
      <c r="Q1904">
        <v>5</v>
      </c>
      <c r="X1904">
        <v>10</v>
      </c>
      <c r="Y1904">
        <v>10</v>
      </c>
      <c r="Z1904">
        <v>1.4999999999999999E-2</v>
      </c>
      <c r="AA1904">
        <v>1</v>
      </c>
      <c r="AB1904">
        <v>16</v>
      </c>
    </row>
    <row r="1905" spans="1:28" x14ac:dyDescent="0.2">
      <c r="A1905">
        <v>2021</v>
      </c>
      <c r="B1905">
        <v>4</v>
      </c>
      <c r="C1905" s="260">
        <v>44293</v>
      </c>
      <c r="E1905">
        <v>609</v>
      </c>
      <c r="F1905" t="s">
        <v>289</v>
      </c>
      <c r="G1905" t="s">
        <v>290</v>
      </c>
      <c r="H1905">
        <v>46.5</v>
      </c>
      <c r="I1905">
        <v>53.5</v>
      </c>
      <c r="J1905">
        <v>52.1</v>
      </c>
      <c r="K1905">
        <v>90</v>
      </c>
      <c r="L1905">
        <v>120</v>
      </c>
      <c r="M1905">
        <v>100</v>
      </c>
      <c r="N1905">
        <v>108</v>
      </c>
      <c r="O1905">
        <v>2</v>
      </c>
      <c r="P1905">
        <v>1</v>
      </c>
      <c r="Q1905">
        <v>4</v>
      </c>
      <c r="X1905">
        <v>7</v>
      </c>
      <c r="Y1905">
        <v>1375</v>
      </c>
      <c r="Z1905">
        <v>1.4999999999999999E-2</v>
      </c>
      <c r="AA1905">
        <v>1</v>
      </c>
      <c r="AB1905">
        <v>16</v>
      </c>
    </row>
    <row r="1906" spans="1:28" x14ac:dyDescent="0.2">
      <c r="A1906">
        <v>2021</v>
      </c>
      <c r="B1906">
        <v>4</v>
      </c>
      <c r="C1906" s="260">
        <v>44294</v>
      </c>
      <c r="E1906">
        <v>609</v>
      </c>
      <c r="F1906" t="s">
        <v>289</v>
      </c>
      <c r="G1906" t="s">
        <v>290</v>
      </c>
      <c r="H1906">
        <v>46.5</v>
      </c>
      <c r="I1906">
        <v>53.5</v>
      </c>
      <c r="J1906">
        <v>52.3</v>
      </c>
      <c r="K1906">
        <v>90</v>
      </c>
      <c r="L1906">
        <v>120</v>
      </c>
      <c r="M1906">
        <v>92</v>
      </c>
      <c r="N1906">
        <v>118</v>
      </c>
      <c r="O1906">
        <v>14</v>
      </c>
      <c r="P1906">
        <v>4</v>
      </c>
      <c r="Q1906">
        <v>5</v>
      </c>
      <c r="X1906">
        <v>23</v>
      </c>
      <c r="Y1906">
        <v>2111</v>
      </c>
      <c r="Z1906">
        <v>1.4999999999999999E-2</v>
      </c>
      <c r="AA1906">
        <v>1</v>
      </c>
      <c r="AB1906">
        <v>16</v>
      </c>
    </row>
    <row r="1907" spans="1:28" x14ac:dyDescent="0.2">
      <c r="A1907">
        <v>2021</v>
      </c>
      <c r="B1907">
        <v>4</v>
      </c>
      <c r="C1907" s="260">
        <v>44297</v>
      </c>
      <c r="E1907">
        <v>609</v>
      </c>
      <c r="F1907" t="s">
        <v>289</v>
      </c>
      <c r="G1907" t="s">
        <v>290</v>
      </c>
      <c r="H1907">
        <v>46.5</v>
      </c>
      <c r="I1907">
        <v>53.5</v>
      </c>
      <c r="J1907">
        <v>53</v>
      </c>
      <c r="K1907">
        <v>90</v>
      </c>
      <c r="L1907">
        <v>120</v>
      </c>
      <c r="M1907">
        <v>97</v>
      </c>
      <c r="N1907">
        <v>111</v>
      </c>
      <c r="O1907">
        <v>3</v>
      </c>
      <c r="Q1907">
        <v>10</v>
      </c>
      <c r="S1907">
        <v>1</v>
      </c>
      <c r="X1907">
        <v>14</v>
      </c>
      <c r="Y1907">
        <v>1454</v>
      </c>
      <c r="Z1907">
        <v>1.4999999999999999E-2</v>
      </c>
      <c r="AA1907">
        <v>1</v>
      </c>
      <c r="AB1907">
        <v>16</v>
      </c>
    </row>
    <row r="1908" spans="1:28" x14ac:dyDescent="0.2">
      <c r="A1908">
        <v>2021</v>
      </c>
      <c r="B1908">
        <v>4</v>
      </c>
      <c r="C1908" s="260">
        <v>44298</v>
      </c>
      <c r="E1908">
        <v>609</v>
      </c>
      <c r="F1908" t="s">
        <v>289</v>
      </c>
      <c r="G1908" t="s">
        <v>290</v>
      </c>
      <c r="H1908">
        <v>46.5</v>
      </c>
      <c r="I1908">
        <v>53.5</v>
      </c>
      <c r="J1908">
        <v>54</v>
      </c>
      <c r="K1908">
        <v>90</v>
      </c>
      <c r="L1908">
        <v>120</v>
      </c>
      <c r="M1908">
        <v>94</v>
      </c>
      <c r="N1908">
        <v>115</v>
      </c>
      <c r="O1908">
        <v>2</v>
      </c>
      <c r="P1908">
        <v>1</v>
      </c>
      <c r="Q1908">
        <v>1</v>
      </c>
      <c r="X1908">
        <v>4</v>
      </c>
      <c r="Y1908">
        <v>148</v>
      </c>
      <c r="Z1908">
        <v>1.4999999999999999E-2</v>
      </c>
      <c r="AA1908">
        <v>1</v>
      </c>
      <c r="AB1908">
        <v>16</v>
      </c>
    </row>
    <row r="1909" spans="1:28" x14ac:dyDescent="0.2">
      <c r="A1909">
        <v>2021</v>
      </c>
      <c r="B1909">
        <v>4</v>
      </c>
      <c r="C1909" s="260">
        <v>44300</v>
      </c>
      <c r="E1909">
        <v>609</v>
      </c>
      <c r="F1909" t="s">
        <v>289</v>
      </c>
      <c r="G1909" t="s">
        <v>290</v>
      </c>
      <c r="H1909">
        <v>46.5</v>
      </c>
      <c r="I1909">
        <v>53.5</v>
      </c>
      <c r="K1909">
        <v>90</v>
      </c>
      <c r="L1909">
        <v>120</v>
      </c>
      <c r="Y1909">
        <v>1008</v>
      </c>
      <c r="Z1909">
        <v>1.4999999999999999E-2</v>
      </c>
      <c r="AA1909">
        <v>1</v>
      </c>
      <c r="AB1909">
        <v>16</v>
      </c>
    </row>
    <row r="1910" spans="1:28" x14ac:dyDescent="0.2">
      <c r="A1910">
        <v>2021</v>
      </c>
      <c r="B1910">
        <v>4</v>
      </c>
      <c r="C1910" s="260">
        <v>44301</v>
      </c>
      <c r="E1910">
        <v>609</v>
      </c>
      <c r="F1910" t="s">
        <v>289</v>
      </c>
      <c r="G1910" t="s">
        <v>290</v>
      </c>
      <c r="H1910">
        <v>46.5</v>
      </c>
      <c r="I1910">
        <v>53.5</v>
      </c>
      <c r="K1910">
        <v>90</v>
      </c>
      <c r="L1910">
        <v>120</v>
      </c>
      <c r="Y1910">
        <v>864</v>
      </c>
      <c r="Z1910">
        <v>1.4999999999999999E-2</v>
      </c>
      <c r="AA1910">
        <v>1</v>
      </c>
      <c r="AB1910">
        <v>16</v>
      </c>
    </row>
    <row r="1911" spans="1:28" x14ac:dyDescent="0.2">
      <c r="A1911">
        <v>2021</v>
      </c>
      <c r="B1911">
        <v>4</v>
      </c>
      <c r="C1911" s="260">
        <v>44291</v>
      </c>
      <c r="E1911">
        <v>1</v>
      </c>
      <c r="F1911" t="s">
        <v>342</v>
      </c>
      <c r="G1911" t="s">
        <v>343</v>
      </c>
      <c r="H1911">
        <v>103.23</v>
      </c>
      <c r="I1911">
        <v>118.77</v>
      </c>
      <c r="J1911">
        <v>108.7</v>
      </c>
      <c r="K1911">
        <v>108</v>
      </c>
      <c r="L1911">
        <v>100</v>
      </c>
      <c r="M1911">
        <v>112</v>
      </c>
      <c r="N1911">
        <v>96</v>
      </c>
      <c r="O1911">
        <v>8</v>
      </c>
      <c r="P1911">
        <v>4</v>
      </c>
      <c r="Q1911">
        <v>4</v>
      </c>
      <c r="X1911">
        <v>16</v>
      </c>
      <c r="Y1911">
        <v>1706</v>
      </c>
      <c r="Z1911">
        <v>1.4999999999999999E-2</v>
      </c>
      <c r="AA1911">
        <v>1</v>
      </c>
      <c r="AB1911">
        <v>16</v>
      </c>
    </row>
    <row r="1912" spans="1:28" x14ac:dyDescent="0.2">
      <c r="A1912">
        <v>2021</v>
      </c>
      <c r="B1912">
        <v>4</v>
      </c>
      <c r="C1912" s="260">
        <v>44292</v>
      </c>
      <c r="E1912">
        <v>1</v>
      </c>
      <c r="F1912" t="s">
        <v>342</v>
      </c>
      <c r="G1912" t="s">
        <v>343</v>
      </c>
      <c r="H1912">
        <v>103.23</v>
      </c>
      <c r="I1912">
        <v>118.77</v>
      </c>
      <c r="J1912">
        <v>114.9</v>
      </c>
      <c r="K1912">
        <v>108</v>
      </c>
      <c r="L1912">
        <v>100</v>
      </c>
      <c r="M1912">
        <v>104</v>
      </c>
      <c r="N1912">
        <v>104</v>
      </c>
      <c r="O1912">
        <v>10</v>
      </c>
      <c r="P1912">
        <v>2</v>
      </c>
      <c r="Q1912">
        <v>4</v>
      </c>
      <c r="X1912">
        <v>16</v>
      </c>
      <c r="Y1912">
        <v>2240</v>
      </c>
      <c r="Z1912">
        <v>1.4999999999999999E-2</v>
      </c>
      <c r="AA1912">
        <v>1</v>
      </c>
      <c r="AB1912">
        <v>16</v>
      </c>
    </row>
    <row r="1913" spans="1:28" x14ac:dyDescent="0.2">
      <c r="A1913">
        <v>2021</v>
      </c>
      <c r="B1913">
        <v>4</v>
      </c>
      <c r="C1913" s="260">
        <v>44293</v>
      </c>
      <c r="E1913">
        <v>1</v>
      </c>
      <c r="F1913" t="s">
        <v>342</v>
      </c>
      <c r="G1913" t="s">
        <v>343</v>
      </c>
      <c r="H1913">
        <v>103.23</v>
      </c>
      <c r="I1913">
        <v>118.77</v>
      </c>
      <c r="J1913">
        <v>118.7</v>
      </c>
      <c r="K1913">
        <v>108</v>
      </c>
      <c r="L1913">
        <v>100</v>
      </c>
      <c r="M1913">
        <v>104</v>
      </c>
      <c r="N1913">
        <v>104</v>
      </c>
      <c r="O1913">
        <v>4</v>
      </c>
      <c r="P1913">
        <v>2</v>
      </c>
      <c r="Q1913">
        <v>8</v>
      </c>
      <c r="X1913">
        <v>14</v>
      </c>
      <c r="Y1913">
        <v>1070</v>
      </c>
      <c r="Z1913">
        <v>1.4999999999999999E-2</v>
      </c>
      <c r="AA1913">
        <v>1</v>
      </c>
      <c r="AB1913">
        <v>16</v>
      </c>
    </row>
    <row r="1914" spans="1:28" x14ac:dyDescent="0.2">
      <c r="A1914">
        <v>2021</v>
      </c>
      <c r="B1914">
        <v>4</v>
      </c>
      <c r="C1914" s="260">
        <v>44294</v>
      </c>
      <c r="E1914">
        <v>624</v>
      </c>
      <c r="F1914" t="s">
        <v>227</v>
      </c>
      <c r="G1914" t="s">
        <v>228</v>
      </c>
      <c r="H1914">
        <v>344.04259999999999</v>
      </c>
      <c r="I1914">
        <v>403.95740000000001</v>
      </c>
      <c r="J1914">
        <v>394</v>
      </c>
      <c r="K1914">
        <v>18</v>
      </c>
      <c r="L1914">
        <v>200</v>
      </c>
      <c r="M1914">
        <v>26</v>
      </c>
      <c r="N1914">
        <v>138</v>
      </c>
      <c r="O1914">
        <v>3</v>
      </c>
      <c r="P1914">
        <v>1</v>
      </c>
      <c r="Q1914">
        <v>3</v>
      </c>
      <c r="X1914">
        <v>7</v>
      </c>
      <c r="Y1914">
        <v>367</v>
      </c>
      <c r="Z1914">
        <v>1.4999999999999999E-2</v>
      </c>
      <c r="AA1914">
        <v>1</v>
      </c>
      <c r="AB1914">
        <v>25</v>
      </c>
    </row>
    <row r="1915" spans="1:28" x14ac:dyDescent="0.2">
      <c r="A1915">
        <v>2021</v>
      </c>
      <c r="B1915">
        <v>4</v>
      </c>
      <c r="C1915" s="260">
        <v>44297</v>
      </c>
      <c r="E1915">
        <v>624</v>
      </c>
      <c r="F1915" t="s">
        <v>227</v>
      </c>
      <c r="G1915" t="s">
        <v>228</v>
      </c>
      <c r="H1915">
        <v>344.04259999999999</v>
      </c>
      <c r="I1915">
        <v>403.95740000000001</v>
      </c>
      <c r="J1915">
        <v>391.5</v>
      </c>
      <c r="K1915">
        <v>18</v>
      </c>
      <c r="L1915">
        <v>200</v>
      </c>
      <c r="M1915">
        <v>26</v>
      </c>
      <c r="N1915">
        <v>141</v>
      </c>
      <c r="O1915">
        <v>3</v>
      </c>
      <c r="P1915">
        <v>1</v>
      </c>
      <c r="Q1915">
        <v>4</v>
      </c>
      <c r="X1915">
        <v>8</v>
      </c>
      <c r="Y1915">
        <v>353</v>
      </c>
      <c r="Z1915">
        <v>1.4999999999999999E-2</v>
      </c>
      <c r="AA1915">
        <v>1</v>
      </c>
      <c r="AB1915">
        <v>25</v>
      </c>
    </row>
    <row r="1916" spans="1:28" x14ac:dyDescent="0.2">
      <c r="A1916">
        <v>2021</v>
      </c>
      <c r="B1916">
        <v>4</v>
      </c>
      <c r="C1916" s="260">
        <v>44298</v>
      </c>
      <c r="E1916">
        <v>624</v>
      </c>
      <c r="F1916" t="s">
        <v>227</v>
      </c>
      <c r="G1916" t="s">
        <v>228</v>
      </c>
      <c r="H1916">
        <v>344.04259999999999</v>
      </c>
      <c r="I1916">
        <v>403.95740000000001</v>
      </c>
      <c r="J1916">
        <v>392.2</v>
      </c>
      <c r="K1916">
        <v>18</v>
      </c>
      <c r="L1916">
        <v>200</v>
      </c>
      <c r="M1916">
        <v>26</v>
      </c>
      <c r="N1916">
        <v>141</v>
      </c>
      <c r="O1916">
        <v>5</v>
      </c>
      <c r="P1916">
        <v>2</v>
      </c>
      <c r="Q1916">
        <v>3</v>
      </c>
      <c r="X1916">
        <v>10</v>
      </c>
      <c r="Y1916">
        <v>490</v>
      </c>
      <c r="Z1916">
        <v>1.4999999999999999E-2</v>
      </c>
      <c r="AA1916">
        <v>1</v>
      </c>
      <c r="AB1916">
        <v>25</v>
      </c>
    </row>
    <row r="1917" spans="1:28" x14ac:dyDescent="0.2">
      <c r="A1917">
        <v>2021</v>
      </c>
      <c r="B1917">
        <v>4</v>
      </c>
      <c r="C1917" s="260">
        <v>44299</v>
      </c>
      <c r="E1917">
        <v>624</v>
      </c>
      <c r="F1917" t="s">
        <v>227</v>
      </c>
      <c r="G1917" t="s">
        <v>228</v>
      </c>
      <c r="H1917">
        <v>344.04259999999999</v>
      </c>
      <c r="I1917">
        <v>403.95740000000001</v>
      </c>
      <c r="J1917">
        <v>383.5</v>
      </c>
      <c r="K1917">
        <v>18</v>
      </c>
      <c r="L1917">
        <v>200</v>
      </c>
      <c r="M1917">
        <v>26</v>
      </c>
      <c r="N1917">
        <v>140</v>
      </c>
      <c r="O1917">
        <v>4</v>
      </c>
      <c r="P1917">
        <v>2</v>
      </c>
      <c r="Q1917">
        <v>3</v>
      </c>
      <c r="X1917">
        <v>9</v>
      </c>
      <c r="Y1917">
        <v>339</v>
      </c>
      <c r="Z1917">
        <v>1.4999999999999999E-2</v>
      </c>
      <c r="AA1917">
        <v>1</v>
      </c>
      <c r="AB1917">
        <v>25</v>
      </c>
    </row>
    <row r="1918" spans="1:28" x14ac:dyDescent="0.2">
      <c r="A1918">
        <v>2021</v>
      </c>
      <c r="B1918">
        <v>4</v>
      </c>
      <c r="C1918" s="260">
        <v>44300</v>
      </c>
      <c r="E1918">
        <v>624</v>
      </c>
      <c r="F1918" t="s">
        <v>227</v>
      </c>
      <c r="G1918" t="s">
        <v>228</v>
      </c>
      <c r="H1918">
        <v>344.04259999999999</v>
      </c>
      <c r="I1918">
        <v>403.95740000000001</v>
      </c>
      <c r="J1918">
        <v>377</v>
      </c>
      <c r="K1918">
        <v>18</v>
      </c>
      <c r="L1918">
        <v>200</v>
      </c>
      <c r="M1918">
        <v>26</v>
      </c>
      <c r="N1918">
        <v>140</v>
      </c>
      <c r="O1918">
        <v>3</v>
      </c>
      <c r="P1918">
        <v>1</v>
      </c>
      <c r="Q1918">
        <v>1</v>
      </c>
      <c r="X1918">
        <v>5</v>
      </c>
      <c r="Y1918">
        <v>80</v>
      </c>
      <c r="Z1918">
        <v>1.4999999999999999E-2</v>
      </c>
      <c r="AA1918">
        <v>1</v>
      </c>
      <c r="AB1918">
        <v>25</v>
      </c>
    </row>
    <row r="1919" spans="1:28" x14ac:dyDescent="0.2">
      <c r="A1919">
        <v>2021</v>
      </c>
      <c r="B1919">
        <v>4</v>
      </c>
      <c r="C1919" s="260">
        <v>44291</v>
      </c>
      <c r="E1919">
        <v>628</v>
      </c>
      <c r="F1919" t="s">
        <v>352</v>
      </c>
      <c r="G1919" t="s">
        <v>353</v>
      </c>
      <c r="H1919">
        <v>303.99599999999998</v>
      </c>
      <c r="I1919">
        <v>356.00400000000002</v>
      </c>
      <c r="J1919">
        <v>354.5</v>
      </c>
      <c r="K1919">
        <v>18</v>
      </c>
      <c r="L1919">
        <v>200</v>
      </c>
      <c r="M1919">
        <v>27</v>
      </c>
      <c r="N1919">
        <v>134</v>
      </c>
      <c r="O1919">
        <v>2</v>
      </c>
      <c r="Q1919">
        <v>1</v>
      </c>
      <c r="X1919">
        <v>3</v>
      </c>
      <c r="Y1919">
        <v>48</v>
      </c>
      <c r="Z1919">
        <v>1.4999999999999999E-2</v>
      </c>
      <c r="AA1919">
        <v>1</v>
      </c>
      <c r="AB1919">
        <v>25</v>
      </c>
    </row>
    <row r="1920" spans="1:28" x14ac:dyDescent="0.2">
      <c r="A1920">
        <v>2021</v>
      </c>
      <c r="B1920">
        <v>4</v>
      </c>
      <c r="C1920" s="260">
        <v>44292</v>
      </c>
      <c r="E1920">
        <v>628</v>
      </c>
      <c r="F1920" t="s">
        <v>352</v>
      </c>
      <c r="G1920" t="s">
        <v>353</v>
      </c>
      <c r="H1920">
        <v>303.99599999999998</v>
      </c>
      <c r="I1920">
        <v>356.00400000000002</v>
      </c>
      <c r="J1920">
        <v>313.89999999999998</v>
      </c>
      <c r="K1920">
        <v>18</v>
      </c>
      <c r="L1920">
        <v>200</v>
      </c>
      <c r="M1920">
        <v>25</v>
      </c>
      <c r="N1920">
        <v>147</v>
      </c>
      <c r="O1920">
        <v>6</v>
      </c>
      <c r="P1920">
        <v>2</v>
      </c>
      <c r="Q1920">
        <v>2</v>
      </c>
      <c r="X1920">
        <v>10</v>
      </c>
      <c r="Y1920">
        <v>460</v>
      </c>
      <c r="Z1920">
        <v>1.4999999999999999E-2</v>
      </c>
      <c r="AA1920">
        <v>1</v>
      </c>
      <c r="AB1920">
        <v>25</v>
      </c>
    </row>
    <row r="1921" spans="1:28" x14ac:dyDescent="0.2">
      <c r="A1921">
        <v>2021</v>
      </c>
      <c r="B1921">
        <v>4</v>
      </c>
      <c r="C1921" s="260">
        <v>44293</v>
      </c>
      <c r="E1921">
        <v>628</v>
      </c>
      <c r="F1921" t="s">
        <v>352</v>
      </c>
      <c r="G1921" t="s">
        <v>353</v>
      </c>
      <c r="H1921">
        <v>303.99599999999998</v>
      </c>
      <c r="I1921">
        <v>356.00400000000002</v>
      </c>
      <c r="J1921">
        <v>301.7</v>
      </c>
      <c r="K1921">
        <v>18</v>
      </c>
      <c r="L1921">
        <v>200</v>
      </c>
      <c r="M1921">
        <v>24</v>
      </c>
      <c r="N1921">
        <v>152</v>
      </c>
      <c r="O1921">
        <v>1</v>
      </c>
      <c r="P1921">
        <v>1</v>
      </c>
      <c r="Q1921">
        <v>3</v>
      </c>
      <c r="X1921">
        <v>5</v>
      </c>
      <c r="Y1921">
        <v>500</v>
      </c>
      <c r="Z1921">
        <v>1.4999999999999999E-2</v>
      </c>
      <c r="AA1921">
        <v>1</v>
      </c>
      <c r="AB1921">
        <v>25</v>
      </c>
    </row>
    <row r="1922" spans="1:28" x14ac:dyDescent="0.2">
      <c r="A1922">
        <v>2021</v>
      </c>
      <c r="B1922">
        <v>4</v>
      </c>
      <c r="C1922" s="260">
        <v>44294</v>
      </c>
      <c r="E1922">
        <v>628</v>
      </c>
      <c r="F1922" t="s">
        <v>352</v>
      </c>
      <c r="G1922" t="s">
        <v>353</v>
      </c>
      <c r="H1922">
        <v>303.99599999999998</v>
      </c>
      <c r="I1922">
        <v>356.00400000000002</v>
      </c>
      <c r="J1922">
        <v>336</v>
      </c>
      <c r="K1922">
        <v>18</v>
      </c>
      <c r="L1922">
        <v>200</v>
      </c>
      <c r="M1922">
        <v>24</v>
      </c>
      <c r="N1922">
        <v>153</v>
      </c>
      <c r="O1922">
        <v>1</v>
      </c>
      <c r="P1922">
        <v>1</v>
      </c>
      <c r="Q1922">
        <v>1</v>
      </c>
      <c r="X1922">
        <v>3</v>
      </c>
      <c r="Y1922">
        <v>123</v>
      </c>
      <c r="Z1922">
        <v>1.4999999999999999E-2</v>
      </c>
      <c r="AA1922">
        <v>1</v>
      </c>
      <c r="AB1922">
        <v>25</v>
      </c>
    </row>
    <row r="1923" spans="1:28" x14ac:dyDescent="0.2">
      <c r="A1923">
        <v>2021</v>
      </c>
      <c r="B1923">
        <v>4</v>
      </c>
      <c r="C1923" s="260">
        <v>44294</v>
      </c>
      <c r="E1923">
        <v>620</v>
      </c>
      <c r="F1923" t="s">
        <v>294</v>
      </c>
      <c r="G1923" t="s">
        <v>295</v>
      </c>
      <c r="H1923">
        <v>214.01050000000001</v>
      </c>
      <c r="I1923">
        <v>251.98949999999999</v>
      </c>
      <c r="J1923">
        <v>237.2</v>
      </c>
      <c r="K1923">
        <v>18</v>
      </c>
      <c r="L1923">
        <v>200</v>
      </c>
      <c r="M1923">
        <v>25</v>
      </c>
      <c r="N1923">
        <v>147</v>
      </c>
      <c r="O1923">
        <v>1</v>
      </c>
      <c r="Q1923">
        <v>3</v>
      </c>
      <c r="X1923">
        <v>4</v>
      </c>
      <c r="Y1923">
        <v>244</v>
      </c>
      <c r="Z1923">
        <v>1.4999999999999999E-2</v>
      </c>
      <c r="AA1923">
        <v>1</v>
      </c>
      <c r="AB1923">
        <v>25</v>
      </c>
    </row>
    <row r="1924" spans="1:28" x14ac:dyDescent="0.2">
      <c r="A1924">
        <v>2021</v>
      </c>
      <c r="B1924">
        <v>4</v>
      </c>
      <c r="C1924" s="260">
        <v>44297</v>
      </c>
      <c r="E1924">
        <v>620</v>
      </c>
      <c r="F1924" t="s">
        <v>294</v>
      </c>
      <c r="G1924" t="s">
        <v>295</v>
      </c>
      <c r="H1924">
        <v>214.01050000000001</v>
      </c>
      <c r="I1924">
        <v>251.98949999999999</v>
      </c>
      <c r="J1924">
        <v>238</v>
      </c>
      <c r="K1924">
        <v>18</v>
      </c>
      <c r="L1924">
        <v>200</v>
      </c>
      <c r="M1924">
        <v>28</v>
      </c>
      <c r="N1924">
        <v>128</v>
      </c>
      <c r="O1924">
        <v>6</v>
      </c>
      <c r="P1924">
        <v>2</v>
      </c>
      <c r="Q1924">
        <v>2</v>
      </c>
      <c r="X1924">
        <v>10</v>
      </c>
      <c r="Y1924">
        <v>550</v>
      </c>
      <c r="Z1924">
        <v>1.4999999999999999E-2</v>
      </c>
      <c r="AA1924">
        <v>1</v>
      </c>
      <c r="AB1924">
        <v>25</v>
      </c>
    </row>
    <row r="1925" spans="1:28" x14ac:dyDescent="0.2">
      <c r="A1925">
        <v>2021</v>
      </c>
      <c r="B1925">
        <v>4</v>
      </c>
      <c r="C1925" s="260">
        <v>44298</v>
      </c>
      <c r="E1925">
        <v>620</v>
      </c>
      <c r="F1925" t="s">
        <v>294</v>
      </c>
      <c r="G1925" t="s">
        <v>295</v>
      </c>
      <c r="H1925">
        <v>214.01050000000001</v>
      </c>
      <c r="I1925">
        <v>251.98949999999999</v>
      </c>
      <c r="K1925">
        <v>18</v>
      </c>
      <c r="L1925">
        <v>200</v>
      </c>
      <c r="Y1925">
        <v>90</v>
      </c>
      <c r="Z1925">
        <v>1.4999999999999999E-2</v>
      </c>
      <c r="AA1925">
        <v>1</v>
      </c>
      <c r="AB1925">
        <v>25</v>
      </c>
    </row>
    <row r="1926" spans="1:28" x14ac:dyDescent="0.2">
      <c r="A1926">
        <v>2021</v>
      </c>
      <c r="B1926">
        <v>4</v>
      </c>
      <c r="C1926" s="260">
        <v>44292</v>
      </c>
      <c r="E1926">
        <v>607</v>
      </c>
      <c r="F1926" t="s">
        <v>284</v>
      </c>
      <c r="G1926" t="s">
        <v>285</v>
      </c>
      <c r="H1926">
        <v>111.6</v>
      </c>
      <c r="I1926">
        <v>128.4</v>
      </c>
      <c r="J1926">
        <v>121.2</v>
      </c>
      <c r="K1926">
        <v>90</v>
      </c>
      <c r="L1926">
        <v>120</v>
      </c>
      <c r="M1926">
        <v>104</v>
      </c>
      <c r="N1926">
        <v>104</v>
      </c>
      <c r="O1926">
        <v>6</v>
      </c>
      <c r="P1926">
        <v>2</v>
      </c>
      <c r="Q1926">
        <v>2</v>
      </c>
      <c r="X1926">
        <v>10</v>
      </c>
      <c r="Y1926">
        <v>10</v>
      </c>
      <c r="Z1926">
        <v>1.4999999999999999E-2</v>
      </c>
      <c r="AA1926">
        <v>1</v>
      </c>
      <c r="AB1926">
        <v>16</v>
      </c>
    </row>
    <row r="1927" spans="1:28" x14ac:dyDescent="0.2">
      <c r="A1927">
        <v>2021</v>
      </c>
      <c r="B1927">
        <v>4</v>
      </c>
      <c r="C1927" s="260">
        <v>44293</v>
      </c>
      <c r="E1927">
        <v>607</v>
      </c>
      <c r="F1927" t="s">
        <v>284</v>
      </c>
      <c r="G1927" t="s">
        <v>285</v>
      </c>
      <c r="H1927">
        <v>111.6</v>
      </c>
      <c r="I1927">
        <v>128.4</v>
      </c>
      <c r="J1927">
        <v>120.1</v>
      </c>
      <c r="K1927">
        <v>90</v>
      </c>
      <c r="L1927">
        <v>120</v>
      </c>
      <c r="M1927">
        <v>100</v>
      </c>
      <c r="N1927">
        <v>108</v>
      </c>
      <c r="O1927">
        <v>9</v>
      </c>
      <c r="P1927">
        <v>3</v>
      </c>
      <c r="Q1927">
        <v>3</v>
      </c>
      <c r="X1927">
        <v>15</v>
      </c>
      <c r="Y1927">
        <v>1383</v>
      </c>
      <c r="Z1927">
        <v>1.4999999999999999E-2</v>
      </c>
      <c r="AA1927">
        <v>1</v>
      </c>
      <c r="AB1927">
        <v>16</v>
      </c>
    </row>
    <row r="1928" spans="1:28" x14ac:dyDescent="0.2">
      <c r="A1928">
        <v>2021</v>
      </c>
      <c r="B1928">
        <v>4</v>
      </c>
      <c r="C1928" s="260">
        <v>44294</v>
      </c>
      <c r="E1928">
        <v>607</v>
      </c>
      <c r="F1928" t="s">
        <v>284</v>
      </c>
      <c r="G1928" t="s">
        <v>285</v>
      </c>
      <c r="H1928">
        <v>111.6</v>
      </c>
      <c r="I1928">
        <v>128.4</v>
      </c>
      <c r="J1928">
        <v>118.1</v>
      </c>
      <c r="K1928">
        <v>90</v>
      </c>
      <c r="L1928">
        <v>120</v>
      </c>
      <c r="M1928">
        <v>92</v>
      </c>
      <c r="N1928">
        <v>118</v>
      </c>
      <c r="O1928">
        <v>8</v>
      </c>
      <c r="P1928">
        <v>6</v>
      </c>
      <c r="Q1928">
        <v>5</v>
      </c>
      <c r="X1928">
        <v>19</v>
      </c>
      <c r="Y1928">
        <v>2107</v>
      </c>
      <c r="Z1928">
        <v>1.4999999999999999E-2</v>
      </c>
      <c r="AA1928">
        <v>1</v>
      </c>
      <c r="AB1928">
        <v>16</v>
      </c>
    </row>
    <row r="1929" spans="1:28" x14ac:dyDescent="0.2">
      <c r="A1929">
        <v>2021</v>
      </c>
      <c r="B1929">
        <v>4</v>
      </c>
      <c r="C1929" s="260">
        <v>44297</v>
      </c>
      <c r="E1929">
        <v>607</v>
      </c>
      <c r="F1929" t="s">
        <v>284</v>
      </c>
      <c r="G1929" t="s">
        <v>285</v>
      </c>
      <c r="H1929">
        <v>111.6</v>
      </c>
      <c r="I1929">
        <v>128.4</v>
      </c>
      <c r="J1929">
        <v>122.4</v>
      </c>
      <c r="K1929">
        <v>90</v>
      </c>
      <c r="L1929">
        <v>120</v>
      </c>
      <c r="M1929">
        <v>97</v>
      </c>
      <c r="N1929">
        <v>111</v>
      </c>
      <c r="O1929">
        <v>2</v>
      </c>
      <c r="Q1929">
        <v>12</v>
      </c>
      <c r="X1929">
        <v>14</v>
      </c>
      <c r="Y1929">
        <v>1454</v>
      </c>
      <c r="Z1929">
        <v>1.4999999999999999E-2</v>
      </c>
      <c r="AA1929">
        <v>1</v>
      </c>
      <c r="AB1929">
        <v>16</v>
      </c>
    </row>
    <row r="1930" spans="1:28" x14ac:dyDescent="0.2">
      <c r="A1930">
        <v>2021</v>
      </c>
      <c r="B1930">
        <v>4</v>
      </c>
      <c r="C1930" s="260">
        <v>44298</v>
      </c>
      <c r="E1930">
        <v>607</v>
      </c>
      <c r="F1930" t="s">
        <v>284</v>
      </c>
      <c r="G1930" t="s">
        <v>285</v>
      </c>
      <c r="H1930">
        <v>111.6</v>
      </c>
      <c r="I1930">
        <v>128.4</v>
      </c>
      <c r="J1930">
        <v>122.7</v>
      </c>
      <c r="K1930">
        <v>90</v>
      </c>
      <c r="L1930">
        <v>120</v>
      </c>
      <c r="M1930">
        <v>94</v>
      </c>
      <c r="N1930">
        <v>115</v>
      </c>
      <c r="O1930">
        <v>4</v>
      </c>
      <c r="P1930">
        <v>2</v>
      </c>
      <c r="Q1930">
        <v>4</v>
      </c>
      <c r="X1930">
        <v>10</v>
      </c>
      <c r="Y1930">
        <v>154</v>
      </c>
      <c r="Z1930">
        <v>1.4999999999999999E-2</v>
      </c>
      <c r="AA1930">
        <v>1</v>
      </c>
      <c r="AB1930">
        <v>16</v>
      </c>
    </row>
    <row r="1931" spans="1:28" x14ac:dyDescent="0.2">
      <c r="A1931">
        <v>2021</v>
      </c>
      <c r="B1931">
        <v>4</v>
      </c>
      <c r="C1931" s="260">
        <v>44300</v>
      </c>
      <c r="E1931">
        <v>607</v>
      </c>
      <c r="F1931" t="s">
        <v>284</v>
      </c>
      <c r="G1931" t="s">
        <v>285</v>
      </c>
      <c r="H1931">
        <v>111.6</v>
      </c>
      <c r="I1931">
        <v>128.4</v>
      </c>
      <c r="K1931">
        <v>90</v>
      </c>
      <c r="L1931">
        <v>120</v>
      </c>
      <c r="Y1931">
        <v>1008</v>
      </c>
      <c r="Z1931">
        <v>1.4999999999999999E-2</v>
      </c>
      <c r="AA1931">
        <v>1</v>
      </c>
      <c r="AB1931">
        <v>16</v>
      </c>
    </row>
    <row r="1932" spans="1:28" x14ac:dyDescent="0.2">
      <c r="A1932">
        <v>2021</v>
      </c>
      <c r="B1932">
        <v>4</v>
      </c>
      <c r="C1932" s="260">
        <v>44301</v>
      </c>
      <c r="E1932">
        <v>607</v>
      </c>
      <c r="F1932" t="s">
        <v>284</v>
      </c>
      <c r="G1932" t="s">
        <v>285</v>
      </c>
      <c r="H1932">
        <v>111.6</v>
      </c>
      <c r="I1932">
        <v>128.4</v>
      </c>
      <c r="K1932">
        <v>90</v>
      </c>
      <c r="L1932">
        <v>120</v>
      </c>
      <c r="Y1932">
        <v>864</v>
      </c>
      <c r="Z1932">
        <v>1.4999999999999999E-2</v>
      </c>
      <c r="AA1932">
        <v>1</v>
      </c>
      <c r="AB1932">
        <v>16</v>
      </c>
    </row>
    <row r="1933" spans="1:28" x14ac:dyDescent="0.2">
      <c r="A1933">
        <v>2021</v>
      </c>
      <c r="B1933">
        <v>4</v>
      </c>
      <c r="C1933" s="260">
        <v>44292</v>
      </c>
      <c r="E1933">
        <v>608</v>
      </c>
      <c r="F1933" t="s">
        <v>287</v>
      </c>
      <c r="G1933" t="s">
        <v>288</v>
      </c>
      <c r="H1933">
        <v>102.3</v>
      </c>
      <c r="I1933">
        <v>117.7</v>
      </c>
      <c r="J1933">
        <v>109</v>
      </c>
      <c r="K1933">
        <v>90</v>
      </c>
      <c r="L1933">
        <v>120</v>
      </c>
      <c r="M1933">
        <v>104</v>
      </c>
      <c r="N1933">
        <v>104</v>
      </c>
      <c r="O1933">
        <v>5</v>
      </c>
      <c r="P1933">
        <v>3</v>
      </c>
      <c r="Q1933">
        <v>3</v>
      </c>
      <c r="X1933">
        <v>11</v>
      </c>
      <c r="Y1933">
        <v>11</v>
      </c>
      <c r="Z1933">
        <v>1.4999999999999999E-2</v>
      </c>
      <c r="AA1933">
        <v>1</v>
      </c>
      <c r="AB1933">
        <v>16</v>
      </c>
    </row>
    <row r="1934" spans="1:28" x14ac:dyDescent="0.2">
      <c r="A1934">
        <v>2021</v>
      </c>
      <c r="B1934">
        <v>4</v>
      </c>
      <c r="C1934" s="260">
        <v>44293</v>
      </c>
      <c r="E1934">
        <v>608</v>
      </c>
      <c r="F1934" t="s">
        <v>287</v>
      </c>
      <c r="G1934" t="s">
        <v>288</v>
      </c>
      <c r="H1934">
        <v>102.3</v>
      </c>
      <c r="I1934">
        <v>117.7</v>
      </c>
      <c r="J1934">
        <v>112.6</v>
      </c>
      <c r="K1934">
        <v>90</v>
      </c>
      <c r="L1934">
        <v>120</v>
      </c>
      <c r="M1934">
        <v>100</v>
      </c>
      <c r="N1934">
        <v>108</v>
      </c>
      <c r="O1934">
        <v>7</v>
      </c>
      <c r="P1934">
        <v>4</v>
      </c>
      <c r="Q1934">
        <v>2</v>
      </c>
      <c r="X1934">
        <v>13</v>
      </c>
      <c r="Y1934">
        <v>1381</v>
      </c>
      <c r="Z1934">
        <v>1.4999999999999999E-2</v>
      </c>
      <c r="AA1934">
        <v>1</v>
      </c>
      <c r="AB1934">
        <v>16</v>
      </c>
    </row>
    <row r="1935" spans="1:28" x14ac:dyDescent="0.2">
      <c r="A1935">
        <v>2021</v>
      </c>
      <c r="B1935">
        <v>4</v>
      </c>
      <c r="C1935" s="260">
        <v>44294</v>
      </c>
      <c r="E1935">
        <v>608</v>
      </c>
      <c r="F1935" t="s">
        <v>287</v>
      </c>
      <c r="G1935" t="s">
        <v>288</v>
      </c>
      <c r="H1935">
        <v>102.3</v>
      </c>
      <c r="I1935">
        <v>117.7</v>
      </c>
      <c r="J1935">
        <v>107.4</v>
      </c>
      <c r="K1935">
        <v>90</v>
      </c>
      <c r="L1935">
        <v>120</v>
      </c>
      <c r="M1935">
        <v>92</v>
      </c>
      <c r="N1935">
        <v>118</v>
      </c>
      <c r="O1935">
        <v>6</v>
      </c>
      <c r="P1935">
        <v>4</v>
      </c>
      <c r="Q1935">
        <v>8</v>
      </c>
      <c r="X1935">
        <v>18</v>
      </c>
      <c r="Y1935">
        <v>2106</v>
      </c>
      <c r="Z1935">
        <v>1.4999999999999999E-2</v>
      </c>
      <c r="AA1935">
        <v>1</v>
      </c>
      <c r="AB1935">
        <v>16</v>
      </c>
    </row>
    <row r="1936" spans="1:28" x14ac:dyDescent="0.2">
      <c r="A1936">
        <v>2021</v>
      </c>
      <c r="B1936">
        <v>4</v>
      </c>
      <c r="C1936" s="260">
        <v>44297</v>
      </c>
      <c r="E1936">
        <v>608</v>
      </c>
      <c r="F1936" t="s">
        <v>287</v>
      </c>
      <c r="G1936" t="s">
        <v>288</v>
      </c>
      <c r="H1936">
        <v>102.3</v>
      </c>
      <c r="I1936">
        <v>117.7</v>
      </c>
      <c r="J1936">
        <v>106.8</v>
      </c>
      <c r="K1936">
        <v>90</v>
      </c>
      <c r="L1936">
        <v>120</v>
      </c>
      <c r="M1936">
        <v>97</v>
      </c>
      <c r="N1936">
        <v>111</v>
      </c>
      <c r="O1936">
        <v>6</v>
      </c>
      <c r="Q1936">
        <v>8</v>
      </c>
      <c r="X1936">
        <v>14</v>
      </c>
      <c r="Y1936">
        <v>1454</v>
      </c>
      <c r="Z1936">
        <v>1.4999999999999999E-2</v>
      </c>
      <c r="AA1936">
        <v>1</v>
      </c>
      <c r="AB1936">
        <v>16</v>
      </c>
    </row>
    <row r="1937" spans="1:28" x14ac:dyDescent="0.2">
      <c r="A1937">
        <v>2021</v>
      </c>
      <c r="B1937">
        <v>4</v>
      </c>
      <c r="C1937" s="260">
        <v>44298</v>
      </c>
      <c r="E1937">
        <v>608</v>
      </c>
      <c r="F1937" t="s">
        <v>287</v>
      </c>
      <c r="G1937" t="s">
        <v>288</v>
      </c>
      <c r="H1937">
        <v>102.3</v>
      </c>
      <c r="I1937">
        <v>117.7</v>
      </c>
      <c r="J1937">
        <v>108.7</v>
      </c>
      <c r="K1937">
        <v>90</v>
      </c>
      <c r="L1937">
        <v>120</v>
      </c>
      <c r="M1937">
        <v>94</v>
      </c>
      <c r="N1937">
        <v>115</v>
      </c>
      <c r="O1937">
        <v>6</v>
      </c>
      <c r="P1937">
        <v>4</v>
      </c>
      <c r="Q1937">
        <v>2</v>
      </c>
      <c r="X1937">
        <v>12</v>
      </c>
      <c r="Y1937">
        <v>156</v>
      </c>
      <c r="Z1937">
        <v>1.4999999999999999E-2</v>
      </c>
      <c r="AA1937">
        <v>1</v>
      </c>
      <c r="AB1937">
        <v>16</v>
      </c>
    </row>
    <row r="1938" spans="1:28" x14ac:dyDescent="0.2">
      <c r="A1938">
        <v>2021</v>
      </c>
      <c r="B1938">
        <v>4</v>
      </c>
      <c r="C1938" s="260">
        <v>44300</v>
      </c>
      <c r="E1938">
        <v>608</v>
      </c>
      <c r="F1938" t="s">
        <v>287</v>
      </c>
      <c r="G1938" t="s">
        <v>288</v>
      </c>
      <c r="H1938">
        <v>102.3</v>
      </c>
      <c r="I1938">
        <v>117.7</v>
      </c>
      <c r="K1938">
        <v>90</v>
      </c>
      <c r="L1938">
        <v>120</v>
      </c>
      <c r="Y1938">
        <v>1008</v>
      </c>
      <c r="Z1938">
        <v>1.4999999999999999E-2</v>
      </c>
      <c r="AA1938">
        <v>1</v>
      </c>
      <c r="AB1938">
        <v>16</v>
      </c>
    </row>
    <row r="1939" spans="1:28" x14ac:dyDescent="0.2">
      <c r="A1939">
        <v>2021</v>
      </c>
      <c r="B1939">
        <v>4</v>
      </c>
      <c r="C1939" s="260">
        <v>44301</v>
      </c>
      <c r="E1939">
        <v>608</v>
      </c>
      <c r="F1939" t="s">
        <v>287</v>
      </c>
      <c r="G1939" t="s">
        <v>288</v>
      </c>
      <c r="H1939">
        <v>102.3</v>
      </c>
      <c r="I1939">
        <v>117.7</v>
      </c>
      <c r="K1939">
        <v>90</v>
      </c>
      <c r="L1939">
        <v>120</v>
      </c>
      <c r="Y1939">
        <v>864</v>
      </c>
      <c r="Z1939">
        <v>1.4999999999999999E-2</v>
      </c>
      <c r="AA1939">
        <v>1</v>
      </c>
      <c r="AB1939">
        <v>16</v>
      </c>
    </row>
    <row r="1940" spans="1:28" x14ac:dyDescent="0.2">
      <c r="A1940">
        <v>2021</v>
      </c>
      <c r="B1940">
        <v>5</v>
      </c>
      <c r="C1940" s="260">
        <v>44320</v>
      </c>
      <c r="E1940">
        <v>49</v>
      </c>
      <c r="F1940" t="s">
        <v>303</v>
      </c>
      <c r="G1940" t="s">
        <v>304</v>
      </c>
      <c r="H1940">
        <v>95.5</v>
      </c>
      <c r="I1940">
        <v>104.5</v>
      </c>
      <c r="K1940">
        <v>101</v>
      </c>
      <c r="L1940">
        <v>107</v>
      </c>
      <c r="M1940">
        <v>73</v>
      </c>
      <c r="N1940">
        <v>99</v>
      </c>
      <c r="O1940">
        <v>6</v>
      </c>
      <c r="Q1940">
        <v>2</v>
      </c>
      <c r="X1940">
        <v>8</v>
      </c>
      <c r="Y1940">
        <v>8</v>
      </c>
      <c r="Z1940">
        <v>1.4999999999999999E-2</v>
      </c>
      <c r="AA1940">
        <v>1</v>
      </c>
      <c r="AB1940">
        <v>18</v>
      </c>
    </row>
    <row r="1941" spans="1:28" x14ac:dyDescent="0.2">
      <c r="A1941">
        <v>2021</v>
      </c>
      <c r="B1941">
        <v>5</v>
      </c>
      <c r="C1941" s="260">
        <v>44321</v>
      </c>
      <c r="E1941">
        <v>49</v>
      </c>
      <c r="F1941" t="s">
        <v>303</v>
      </c>
      <c r="G1941" t="s">
        <v>304</v>
      </c>
      <c r="H1941">
        <v>95.5</v>
      </c>
      <c r="I1941">
        <v>104.5</v>
      </c>
      <c r="J1941">
        <v>103.5</v>
      </c>
      <c r="K1941">
        <v>101</v>
      </c>
      <c r="L1941">
        <v>107</v>
      </c>
      <c r="M1941">
        <v>69</v>
      </c>
      <c r="N1941">
        <v>105</v>
      </c>
      <c r="O1941">
        <v>4</v>
      </c>
      <c r="P1941">
        <v>1</v>
      </c>
      <c r="Q1941">
        <v>9</v>
      </c>
      <c r="X1941">
        <v>14</v>
      </c>
      <c r="Y1941">
        <v>1022</v>
      </c>
      <c r="Z1941">
        <v>1.4999999999999999E-2</v>
      </c>
      <c r="AA1941">
        <v>1</v>
      </c>
      <c r="AB1941">
        <v>18</v>
      </c>
    </row>
    <row r="1942" spans="1:28" x14ac:dyDescent="0.2">
      <c r="A1942">
        <v>2021</v>
      </c>
      <c r="B1942">
        <v>5</v>
      </c>
      <c r="C1942" s="260">
        <v>44322</v>
      </c>
      <c r="E1942">
        <v>49</v>
      </c>
      <c r="F1942" t="s">
        <v>303</v>
      </c>
      <c r="G1942" t="s">
        <v>304</v>
      </c>
      <c r="H1942">
        <v>95.5</v>
      </c>
      <c r="I1942">
        <v>104.5</v>
      </c>
      <c r="J1942">
        <v>110</v>
      </c>
      <c r="K1942">
        <v>101</v>
      </c>
      <c r="L1942">
        <v>107</v>
      </c>
      <c r="M1942">
        <v>72</v>
      </c>
      <c r="N1942">
        <v>100</v>
      </c>
      <c r="O1942">
        <v>7</v>
      </c>
      <c r="P1942">
        <v>4</v>
      </c>
      <c r="Q1942">
        <v>9</v>
      </c>
      <c r="X1942">
        <v>20</v>
      </c>
      <c r="Y1942">
        <v>1784</v>
      </c>
      <c r="Z1942">
        <v>1.4999999999999999E-2</v>
      </c>
      <c r="AA1942">
        <v>1</v>
      </c>
      <c r="AB1942">
        <v>18</v>
      </c>
    </row>
    <row r="1943" spans="1:28" x14ac:dyDescent="0.2">
      <c r="A1943">
        <v>2021</v>
      </c>
      <c r="B1943">
        <v>5</v>
      </c>
      <c r="C1943" s="260">
        <v>44324</v>
      </c>
      <c r="E1943">
        <v>49</v>
      </c>
      <c r="F1943" t="s">
        <v>303</v>
      </c>
      <c r="G1943" t="s">
        <v>304</v>
      </c>
      <c r="H1943">
        <v>95.5</v>
      </c>
      <c r="I1943">
        <v>104.5</v>
      </c>
      <c r="J1943">
        <v>106.2</v>
      </c>
      <c r="K1943">
        <v>101</v>
      </c>
      <c r="L1943">
        <v>107</v>
      </c>
      <c r="M1943">
        <v>73</v>
      </c>
      <c r="N1943">
        <v>99</v>
      </c>
      <c r="O1943">
        <v>4</v>
      </c>
      <c r="P1943">
        <v>4</v>
      </c>
      <c r="Q1943">
        <v>5</v>
      </c>
      <c r="X1943">
        <v>13</v>
      </c>
      <c r="Y1943">
        <v>1693</v>
      </c>
      <c r="Z1943">
        <v>1.4999999999999999E-2</v>
      </c>
      <c r="AA1943">
        <v>1</v>
      </c>
      <c r="AB1943">
        <v>18</v>
      </c>
    </row>
    <row r="1944" spans="1:28" x14ac:dyDescent="0.2">
      <c r="A1944">
        <v>2021</v>
      </c>
      <c r="B1944">
        <v>5</v>
      </c>
      <c r="C1944" s="260">
        <v>44325</v>
      </c>
      <c r="E1944">
        <v>49</v>
      </c>
      <c r="F1944" t="s">
        <v>303</v>
      </c>
      <c r="G1944" t="s">
        <v>304</v>
      </c>
      <c r="H1944">
        <v>95.5</v>
      </c>
      <c r="I1944">
        <v>104.5</v>
      </c>
      <c r="J1944">
        <v>103.2</v>
      </c>
      <c r="K1944">
        <v>101</v>
      </c>
      <c r="L1944">
        <v>107</v>
      </c>
      <c r="M1944">
        <v>70</v>
      </c>
      <c r="N1944">
        <v>102</v>
      </c>
      <c r="O1944">
        <v>8</v>
      </c>
      <c r="P1944">
        <v>4</v>
      </c>
      <c r="Q1944">
        <v>9</v>
      </c>
      <c r="X1944">
        <v>21</v>
      </c>
      <c r="Y1944">
        <v>1449</v>
      </c>
      <c r="Z1944">
        <v>1.4999999999999999E-2</v>
      </c>
      <c r="AA1944">
        <v>1</v>
      </c>
      <c r="AB1944">
        <v>18</v>
      </c>
    </row>
    <row r="1945" spans="1:28" x14ac:dyDescent="0.2">
      <c r="A1945">
        <v>2021</v>
      </c>
      <c r="B1945">
        <v>5</v>
      </c>
      <c r="C1945" s="260">
        <v>44326</v>
      </c>
      <c r="E1945">
        <v>49</v>
      </c>
      <c r="F1945" t="s">
        <v>303</v>
      </c>
      <c r="G1945" t="s">
        <v>304</v>
      </c>
      <c r="H1945">
        <v>95.5</v>
      </c>
      <c r="I1945">
        <v>104.5</v>
      </c>
      <c r="J1945">
        <v>101.8</v>
      </c>
      <c r="K1945">
        <v>101</v>
      </c>
      <c r="L1945">
        <v>107</v>
      </c>
      <c r="M1945">
        <v>68</v>
      </c>
      <c r="N1945">
        <v>105</v>
      </c>
      <c r="O1945">
        <v>5</v>
      </c>
      <c r="P1945">
        <v>4</v>
      </c>
      <c r="Q1945">
        <v>14</v>
      </c>
      <c r="R1945">
        <v>4</v>
      </c>
      <c r="X1945">
        <v>27</v>
      </c>
      <c r="Y1945">
        <v>1623</v>
      </c>
      <c r="Z1945">
        <v>1.4999999999999999E-2</v>
      </c>
      <c r="AA1945">
        <v>1</v>
      </c>
      <c r="AB1945">
        <v>18</v>
      </c>
    </row>
    <row r="1946" spans="1:28" x14ac:dyDescent="0.2">
      <c r="A1946">
        <v>2021</v>
      </c>
      <c r="B1946">
        <v>5</v>
      </c>
      <c r="C1946" s="260">
        <v>44327</v>
      </c>
      <c r="E1946">
        <v>49</v>
      </c>
      <c r="F1946" t="s">
        <v>303</v>
      </c>
      <c r="G1946" t="s">
        <v>304</v>
      </c>
      <c r="H1946">
        <v>95.5</v>
      </c>
      <c r="I1946">
        <v>104.5</v>
      </c>
      <c r="J1946">
        <v>103.9</v>
      </c>
      <c r="K1946">
        <v>101</v>
      </c>
      <c r="L1946">
        <v>107</v>
      </c>
      <c r="M1946">
        <v>68</v>
      </c>
      <c r="N1946">
        <v>105</v>
      </c>
      <c r="O1946">
        <v>4</v>
      </c>
      <c r="P1946">
        <v>1</v>
      </c>
      <c r="Q1946">
        <v>12</v>
      </c>
      <c r="X1946">
        <v>17</v>
      </c>
      <c r="Y1946">
        <v>1613</v>
      </c>
      <c r="Z1946">
        <v>1.4999999999999999E-2</v>
      </c>
      <c r="AA1946">
        <v>1</v>
      </c>
      <c r="AB1946">
        <v>18</v>
      </c>
    </row>
    <row r="1947" spans="1:28" x14ac:dyDescent="0.2">
      <c r="A1947">
        <v>2021</v>
      </c>
      <c r="B1947">
        <v>5</v>
      </c>
      <c r="C1947" s="260">
        <v>44333</v>
      </c>
      <c r="E1947">
        <v>49</v>
      </c>
      <c r="F1947" t="s">
        <v>303</v>
      </c>
      <c r="G1947" t="s">
        <v>304</v>
      </c>
      <c r="H1947">
        <v>95.5</v>
      </c>
      <c r="I1947">
        <v>104.5</v>
      </c>
      <c r="K1947">
        <v>101</v>
      </c>
      <c r="L1947">
        <v>107</v>
      </c>
      <c r="O1947">
        <v>2</v>
      </c>
      <c r="P1947">
        <v>1</v>
      </c>
      <c r="Q1947">
        <v>1</v>
      </c>
      <c r="X1947">
        <v>4</v>
      </c>
      <c r="Y1947">
        <v>368</v>
      </c>
      <c r="Z1947">
        <v>1.4999999999999999E-2</v>
      </c>
      <c r="AA1947">
        <v>1</v>
      </c>
      <c r="AB1947">
        <v>18</v>
      </c>
    </row>
    <row r="1948" spans="1:28" x14ac:dyDescent="0.2">
      <c r="A1948">
        <v>2021</v>
      </c>
      <c r="B1948">
        <v>5</v>
      </c>
      <c r="C1948" s="260">
        <v>44318</v>
      </c>
      <c r="E1948">
        <v>661</v>
      </c>
      <c r="F1948" t="s">
        <v>445</v>
      </c>
      <c r="G1948" t="s">
        <v>446</v>
      </c>
      <c r="H1948">
        <v>129.858</v>
      </c>
      <c r="I1948">
        <v>147.798</v>
      </c>
      <c r="J1948">
        <v>154</v>
      </c>
      <c r="K1948">
        <v>20</v>
      </c>
      <c r="L1948">
        <v>180</v>
      </c>
      <c r="M1948">
        <v>21</v>
      </c>
      <c r="N1948">
        <v>171</v>
      </c>
      <c r="O1948">
        <v>2</v>
      </c>
      <c r="P1948">
        <v>2</v>
      </c>
      <c r="Q1948">
        <v>1</v>
      </c>
      <c r="R1948">
        <v>0</v>
      </c>
      <c r="X1948">
        <v>5</v>
      </c>
      <c r="Y1948">
        <v>5</v>
      </c>
      <c r="Z1948">
        <v>1.4999999999999999E-2</v>
      </c>
      <c r="AA1948">
        <v>1</v>
      </c>
      <c r="AB1948">
        <v>16</v>
      </c>
    </row>
    <row r="1949" spans="1:28" x14ac:dyDescent="0.2">
      <c r="A1949">
        <v>2021</v>
      </c>
      <c r="B1949">
        <v>5</v>
      </c>
      <c r="C1949" s="260">
        <v>44319</v>
      </c>
      <c r="E1949">
        <v>661</v>
      </c>
      <c r="F1949" t="s">
        <v>445</v>
      </c>
      <c r="G1949" t="s">
        <v>446</v>
      </c>
      <c r="H1949">
        <v>129.858</v>
      </c>
      <c r="I1949">
        <v>147.798</v>
      </c>
      <c r="J1949">
        <v>141</v>
      </c>
      <c r="K1949">
        <v>20</v>
      </c>
      <c r="L1949">
        <v>180</v>
      </c>
      <c r="M1949">
        <v>20</v>
      </c>
      <c r="N1949">
        <v>178</v>
      </c>
      <c r="O1949">
        <v>2</v>
      </c>
      <c r="P1949">
        <v>2</v>
      </c>
      <c r="Q1949">
        <v>3</v>
      </c>
      <c r="S1949">
        <v>0</v>
      </c>
      <c r="X1949">
        <v>7</v>
      </c>
      <c r="Y1949">
        <v>205</v>
      </c>
      <c r="Z1949">
        <v>1.4999999999999999E-2</v>
      </c>
      <c r="AA1949">
        <v>1</v>
      </c>
      <c r="AB1949">
        <v>16</v>
      </c>
    </row>
    <row r="1950" spans="1:28" x14ac:dyDescent="0.2">
      <c r="A1950">
        <v>2021</v>
      </c>
      <c r="B1950">
        <v>5</v>
      </c>
      <c r="C1950" s="260">
        <v>44320</v>
      </c>
      <c r="E1950">
        <v>661</v>
      </c>
      <c r="F1950" t="s">
        <v>445</v>
      </c>
      <c r="G1950" t="s">
        <v>446</v>
      </c>
      <c r="H1950">
        <v>129.858</v>
      </c>
      <c r="I1950">
        <v>147.798</v>
      </c>
      <c r="J1950">
        <v>136</v>
      </c>
      <c r="K1950">
        <v>20</v>
      </c>
      <c r="L1950">
        <v>180</v>
      </c>
      <c r="M1950">
        <v>19</v>
      </c>
      <c r="N1950">
        <v>189</v>
      </c>
      <c r="O1950">
        <v>4</v>
      </c>
      <c r="P1950">
        <v>4</v>
      </c>
      <c r="Q1950">
        <v>6</v>
      </c>
      <c r="S1950">
        <v>0</v>
      </c>
      <c r="X1950">
        <v>14</v>
      </c>
      <c r="Y1950">
        <v>428</v>
      </c>
      <c r="Z1950">
        <v>1.4999999999999999E-2</v>
      </c>
      <c r="AA1950">
        <v>1</v>
      </c>
      <c r="AB1950">
        <v>16</v>
      </c>
    </row>
    <row r="1951" spans="1:28" x14ac:dyDescent="0.2">
      <c r="A1951">
        <v>2021</v>
      </c>
      <c r="B1951">
        <v>5</v>
      </c>
      <c r="C1951" s="260">
        <v>44321</v>
      </c>
      <c r="E1951">
        <v>661</v>
      </c>
      <c r="F1951" t="s">
        <v>445</v>
      </c>
      <c r="G1951" t="s">
        <v>446</v>
      </c>
      <c r="H1951">
        <v>129.858</v>
      </c>
      <c r="I1951">
        <v>147.798</v>
      </c>
      <c r="J1951">
        <v>132.5</v>
      </c>
      <c r="K1951">
        <v>20</v>
      </c>
      <c r="L1951">
        <v>180</v>
      </c>
      <c r="M1951">
        <v>19</v>
      </c>
      <c r="N1951">
        <v>185</v>
      </c>
      <c r="O1951">
        <v>4</v>
      </c>
      <c r="P1951">
        <v>4</v>
      </c>
      <c r="Q1951">
        <v>7</v>
      </c>
      <c r="S1951">
        <v>0</v>
      </c>
      <c r="X1951">
        <v>14</v>
      </c>
      <c r="Y1951">
        <v>392</v>
      </c>
      <c r="Z1951">
        <v>1.4999999999999999E-2</v>
      </c>
      <c r="AA1951">
        <v>1</v>
      </c>
      <c r="AB1951">
        <v>16</v>
      </c>
    </row>
    <row r="1952" spans="1:28" x14ac:dyDescent="0.2">
      <c r="A1952">
        <v>2021</v>
      </c>
      <c r="B1952">
        <v>5</v>
      </c>
      <c r="C1952" s="260">
        <v>44322</v>
      </c>
      <c r="E1952">
        <v>661</v>
      </c>
      <c r="F1952" t="s">
        <v>445</v>
      </c>
      <c r="G1952" t="s">
        <v>446</v>
      </c>
      <c r="H1952">
        <v>129.858</v>
      </c>
      <c r="I1952">
        <v>147.798</v>
      </c>
      <c r="J1952">
        <v>139.5</v>
      </c>
      <c r="K1952">
        <v>20</v>
      </c>
      <c r="L1952">
        <v>180</v>
      </c>
      <c r="M1952">
        <v>21</v>
      </c>
      <c r="N1952">
        <v>171</v>
      </c>
      <c r="O1952">
        <v>3</v>
      </c>
      <c r="P1952">
        <v>3</v>
      </c>
      <c r="Q1952">
        <v>4</v>
      </c>
      <c r="S1952">
        <v>0</v>
      </c>
      <c r="X1952">
        <v>11</v>
      </c>
      <c r="Y1952">
        <v>425</v>
      </c>
      <c r="Z1952">
        <v>1.4999999999999999E-2</v>
      </c>
      <c r="AA1952">
        <v>1</v>
      </c>
      <c r="AB1952">
        <v>16</v>
      </c>
    </row>
    <row r="1953" spans="1:28" x14ac:dyDescent="0.2">
      <c r="A1953">
        <v>2021</v>
      </c>
      <c r="B1953">
        <v>5</v>
      </c>
      <c r="C1953" s="260">
        <v>44324</v>
      </c>
      <c r="E1953">
        <v>661</v>
      </c>
      <c r="F1953" t="s">
        <v>445</v>
      </c>
      <c r="G1953" t="s">
        <v>446</v>
      </c>
      <c r="H1953">
        <v>129.858</v>
      </c>
      <c r="I1953">
        <v>147.798</v>
      </c>
      <c r="J1953">
        <v>146.30000000000001</v>
      </c>
      <c r="K1953">
        <v>20</v>
      </c>
      <c r="L1953">
        <v>180</v>
      </c>
      <c r="M1953">
        <v>19</v>
      </c>
      <c r="N1953">
        <v>190</v>
      </c>
      <c r="O1953">
        <v>2</v>
      </c>
      <c r="P1953">
        <v>1</v>
      </c>
      <c r="Q1953">
        <v>1</v>
      </c>
      <c r="R1953">
        <v>1</v>
      </c>
      <c r="X1953">
        <v>4</v>
      </c>
      <c r="Y1953">
        <v>562</v>
      </c>
      <c r="Z1953">
        <v>1.4999999999999999E-2</v>
      </c>
      <c r="AA1953">
        <v>1</v>
      </c>
      <c r="AB1953">
        <v>16</v>
      </c>
    </row>
    <row r="1954" spans="1:28" x14ac:dyDescent="0.2">
      <c r="A1954">
        <v>2021</v>
      </c>
      <c r="B1954">
        <v>5</v>
      </c>
      <c r="C1954" s="260">
        <v>44325</v>
      </c>
      <c r="E1954">
        <v>661</v>
      </c>
      <c r="F1954" t="s">
        <v>445</v>
      </c>
      <c r="G1954" t="s">
        <v>446</v>
      </c>
      <c r="H1954">
        <v>129.858</v>
      </c>
      <c r="I1954">
        <v>147.798</v>
      </c>
      <c r="J1954">
        <v>134</v>
      </c>
      <c r="K1954">
        <v>20</v>
      </c>
      <c r="L1954">
        <v>180</v>
      </c>
      <c r="M1954">
        <v>17</v>
      </c>
      <c r="N1954">
        <v>210</v>
      </c>
      <c r="O1954">
        <v>1</v>
      </c>
      <c r="P1954">
        <v>2</v>
      </c>
      <c r="Q1954">
        <v>3</v>
      </c>
      <c r="X1954">
        <v>6</v>
      </c>
      <c r="Y1954">
        <v>186</v>
      </c>
      <c r="Z1954">
        <v>1.4999999999999999E-2</v>
      </c>
      <c r="AA1954">
        <v>1</v>
      </c>
      <c r="AB1954">
        <v>16</v>
      </c>
    </row>
    <row r="1955" spans="1:28" x14ac:dyDescent="0.2">
      <c r="A1955">
        <v>2021</v>
      </c>
      <c r="B1955">
        <v>5</v>
      </c>
      <c r="C1955" s="260">
        <v>44346</v>
      </c>
      <c r="E1955">
        <v>661</v>
      </c>
      <c r="F1955" t="s">
        <v>445</v>
      </c>
      <c r="G1955" t="s">
        <v>446</v>
      </c>
      <c r="H1955">
        <v>129.858</v>
      </c>
      <c r="I1955">
        <v>147.798</v>
      </c>
      <c r="J1955">
        <v>148.6</v>
      </c>
      <c r="K1955">
        <v>20</v>
      </c>
      <c r="L1955">
        <v>180</v>
      </c>
      <c r="M1955">
        <v>22</v>
      </c>
      <c r="N1955">
        <v>164</v>
      </c>
      <c r="O1955">
        <v>4</v>
      </c>
      <c r="P1955">
        <v>4</v>
      </c>
      <c r="Q1955">
        <v>5</v>
      </c>
      <c r="S1955">
        <v>2</v>
      </c>
      <c r="X1955">
        <v>15</v>
      </c>
      <c r="Y1955">
        <v>177</v>
      </c>
      <c r="Z1955">
        <v>1.4999999999999999E-2</v>
      </c>
      <c r="AA1955">
        <v>1</v>
      </c>
      <c r="AB1955">
        <v>16</v>
      </c>
    </row>
    <row r="1956" spans="1:28" x14ac:dyDescent="0.2">
      <c r="A1956">
        <v>2021</v>
      </c>
      <c r="B1956">
        <v>5</v>
      </c>
      <c r="C1956" s="260">
        <v>44334</v>
      </c>
      <c r="E1956">
        <v>10</v>
      </c>
      <c r="F1956" t="s">
        <v>377</v>
      </c>
      <c r="G1956" t="s">
        <v>378</v>
      </c>
      <c r="H1956">
        <v>45.256124999999997</v>
      </c>
      <c r="I1956">
        <v>52.068874999999998</v>
      </c>
      <c r="J1956">
        <v>48.5</v>
      </c>
      <c r="K1956">
        <v>47</v>
      </c>
      <c r="L1956">
        <v>154</v>
      </c>
      <c r="M1956">
        <v>46</v>
      </c>
      <c r="N1956">
        <v>157</v>
      </c>
      <c r="O1956">
        <v>14</v>
      </c>
      <c r="P1956">
        <v>12</v>
      </c>
      <c r="Q1956">
        <v>9</v>
      </c>
      <c r="X1956">
        <v>35</v>
      </c>
      <c r="Y1956">
        <v>35</v>
      </c>
      <c r="Z1956">
        <v>0.02</v>
      </c>
      <c r="AA1956">
        <v>1</v>
      </c>
      <c r="AB1956">
        <v>18</v>
      </c>
    </row>
    <row r="1957" spans="1:28" x14ac:dyDescent="0.2">
      <c r="A1957">
        <v>2021</v>
      </c>
      <c r="B1957">
        <v>5</v>
      </c>
      <c r="C1957" s="260">
        <v>44335</v>
      </c>
      <c r="E1957">
        <v>10</v>
      </c>
      <c r="F1957" t="s">
        <v>377</v>
      </c>
      <c r="G1957" t="s">
        <v>378</v>
      </c>
      <c r="H1957">
        <v>45.256124999999997</v>
      </c>
      <c r="I1957">
        <v>52.068874999999998</v>
      </c>
      <c r="J1957">
        <v>50.1</v>
      </c>
      <c r="K1957">
        <v>47</v>
      </c>
      <c r="L1957">
        <v>154</v>
      </c>
      <c r="M1957">
        <v>46</v>
      </c>
      <c r="N1957">
        <v>155</v>
      </c>
      <c r="O1957">
        <v>9</v>
      </c>
      <c r="P1957">
        <v>2</v>
      </c>
      <c r="Q1957">
        <v>8</v>
      </c>
      <c r="X1957">
        <v>19</v>
      </c>
      <c r="Y1957">
        <v>379</v>
      </c>
      <c r="Z1957">
        <v>0.02</v>
      </c>
      <c r="AA1957">
        <v>1</v>
      </c>
      <c r="AB1957">
        <v>18</v>
      </c>
    </row>
    <row r="1958" spans="1:28" x14ac:dyDescent="0.2">
      <c r="A1958">
        <v>2021</v>
      </c>
      <c r="B1958">
        <v>5</v>
      </c>
      <c r="C1958" s="260">
        <v>44336</v>
      </c>
      <c r="E1958">
        <v>10</v>
      </c>
      <c r="F1958" t="s">
        <v>377</v>
      </c>
      <c r="G1958" t="s">
        <v>378</v>
      </c>
      <c r="H1958">
        <v>45.256124999999997</v>
      </c>
      <c r="I1958">
        <v>52.068874999999998</v>
      </c>
      <c r="K1958">
        <v>47</v>
      </c>
      <c r="L1958">
        <v>154</v>
      </c>
      <c r="Y1958">
        <v>480</v>
      </c>
      <c r="Z1958">
        <v>0.02</v>
      </c>
      <c r="AA1958">
        <v>1</v>
      </c>
      <c r="AB1958">
        <v>18</v>
      </c>
    </row>
    <row r="1959" spans="1:28" x14ac:dyDescent="0.2">
      <c r="A1959">
        <v>2021</v>
      </c>
      <c r="B1959">
        <v>5</v>
      </c>
      <c r="C1959" s="260">
        <v>44335</v>
      </c>
      <c r="E1959">
        <v>13</v>
      </c>
      <c r="F1959" t="s">
        <v>468</v>
      </c>
      <c r="G1959" t="s">
        <v>469</v>
      </c>
      <c r="H1959">
        <v>33.363750000000003</v>
      </c>
      <c r="I1959">
        <v>38.386249999999997</v>
      </c>
      <c r="J1959">
        <v>37</v>
      </c>
      <c r="K1959">
        <v>59</v>
      </c>
      <c r="L1959">
        <v>122</v>
      </c>
      <c r="M1959">
        <v>41</v>
      </c>
      <c r="N1959">
        <v>177</v>
      </c>
      <c r="O1959">
        <v>14</v>
      </c>
      <c r="P1959">
        <v>4</v>
      </c>
      <c r="Q1959">
        <v>13</v>
      </c>
      <c r="X1959">
        <v>31</v>
      </c>
      <c r="Y1959">
        <v>511</v>
      </c>
      <c r="Z1959">
        <v>0.02</v>
      </c>
      <c r="AA1959">
        <v>1</v>
      </c>
      <c r="AB1959">
        <v>18</v>
      </c>
    </row>
    <row r="1960" spans="1:28" x14ac:dyDescent="0.2">
      <c r="A1960">
        <v>2021</v>
      </c>
      <c r="B1960">
        <v>5</v>
      </c>
      <c r="C1960" s="260">
        <v>44336</v>
      </c>
      <c r="E1960">
        <v>13</v>
      </c>
      <c r="F1960" t="s">
        <v>468</v>
      </c>
      <c r="G1960" t="s">
        <v>469</v>
      </c>
      <c r="H1960">
        <v>33.363750000000003</v>
      </c>
      <c r="I1960">
        <v>38.386249999999997</v>
      </c>
      <c r="J1960">
        <v>37.200000000000003</v>
      </c>
      <c r="K1960">
        <v>59</v>
      </c>
      <c r="L1960">
        <v>122</v>
      </c>
      <c r="M1960">
        <v>42</v>
      </c>
      <c r="N1960">
        <v>172</v>
      </c>
      <c r="O1960">
        <v>4</v>
      </c>
      <c r="P1960">
        <v>6</v>
      </c>
      <c r="Q1960">
        <v>8</v>
      </c>
      <c r="X1960">
        <v>18</v>
      </c>
      <c r="Y1960">
        <v>498</v>
      </c>
      <c r="Z1960">
        <v>0.02</v>
      </c>
      <c r="AA1960">
        <v>1</v>
      </c>
      <c r="AB1960">
        <v>18</v>
      </c>
    </row>
    <row r="1961" spans="1:28" x14ac:dyDescent="0.2">
      <c r="A1961">
        <v>2021</v>
      </c>
      <c r="B1961">
        <v>5</v>
      </c>
      <c r="C1961" s="260">
        <v>44324</v>
      </c>
      <c r="E1961">
        <v>659</v>
      </c>
      <c r="F1961" t="s">
        <v>439</v>
      </c>
      <c r="G1961" t="s">
        <v>440</v>
      </c>
      <c r="H1961">
        <v>283.24099999999999</v>
      </c>
      <c r="I1961">
        <v>322.37099999999998</v>
      </c>
      <c r="K1961">
        <v>40</v>
      </c>
      <c r="L1961">
        <v>180</v>
      </c>
      <c r="M1961">
        <v>53</v>
      </c>
      <c r="N1961">
        <v>135</v>
      </c>
      <c r="Q1961">
        <v>3</v>
      </c>
      <c r="X1961">
        <v>3</v>
      </c>
      <c r="Y1961">
        <v>192</v>
      </c>
      <c r="Z1961">
        <v>1.4999999999999999E-2</v>
      </c>
      <c r="AA1961">
        <v>1</v>
      </c>
      <c r="AB1961">
        <v>16</v>
      </c>
    </row>
    <row r="1962" spans="1:28" x14ac:dyDescent="0.2">
      <c r="A1962">
        <v>2021</v>
      </c>
      <c r="B1962">
        <v>5</v>
      </c>
      <c r="C1962" s="260">
        <v>44325</v>
      </c>
      <c r="E1962">
        <v>659</v>
      </c>
      <c r="F1962" t="s">
        <v>439</v>
      </c>
      <c r="G1962" t="s">
        <v>440</v>
      </c>
      <c r="H1962">
        <v>283.24099999999999</v>
      </c>
      <c r="I1962">
        <v>322.37099999999998</v>
      </c>
      <c r="J1962">
        <v>300.7</v>
      </c>
      <c r="K1962">
        <v>40</v>
      </c>
      <c r="L1962">
        <v>180</v>
      </c>
      <c r="M1962">
        <v>53</v>
      </c>
      <c r="N1962">
        <v>135</v>
      </c>
      <c r="O1962">
        <v>5</v>
      </c>
      <c r="P1962">
        <v>4</v>
      </c>
      <c r="Q1962">
        <v>11</v>
      </c>
      <c r="X1962">
        <v>20</v>
      </c>
      <c r="Y1962">
        <v>1073</v>
      </c>
      <c r="Z1962">
        <v>1.4999999999999999E-2</v>
      </c>
      <c r="AA1962">
        <v>1</v>
      </c>
      <c r="AB1962">
        <v>16</v>
      </c>
    </row>
    <row r="1963" spans="1:28" x14ac:dyDescent="0.2">
      <c r="A1963">
        <v>2021</v>
      </c>
      <c r="B1963">
        <v>5</v>
      </c>
      <c r="C1963" s="260">
        <v>44326</v>
      </c>
      <c r="E1963">
        <v>659</v>
      </c>
      <c r="F1963" t="s">
        <v>439</v>
      </c>
      <c r="G1963" t="s">
        <v>440</v>
      </c>
      <c r="H1963">
        <v>283.24099999999999</v>
      </c>
      <c r="I1963">
        <v>322.37099999999998</v>
      </c>
      <c r="J1963">
        <v>299</v>
      </c>
      <c r="K1963">
        <v>40</v>
      </c>
      <c r="L1963">
        <v>180</v>
      </c>
      <c r="M1963">
        <v>65</v>
      </c>
      <c r="N1963">
        <v>110</v>
      </c>
      <c r="O1963">
        <v>2</v>
      </c>
      <c r="P1963">
        <v>2</v>
      </c>
      <c r="Q1963">
        <v>3</v>
      </c>
      <c r="X1963">
        <v>7</v>
      </c>
      <c r="Y1963">
        <v>556</v>
      </c>
      <c r="Z1963">
        <v>1.4999999999999999E-2</v>
      </c>
      <c r="AA1963">
        <v>1</v>
      </c>
      <c r="AB1963">
        <v>16</v>
      </c>
    </row>
    <row r="1964" spans="1:28" x14ac:dyDescent="0.2">
      <c r="A1964">
        <v>2021</v>
      </c>
      <c r="B1964">
        <v>5</v>
      </c>
      <c r="C1964" s="260">
        <v>44341</v>
      </c>
      <c r="E1964">
        <v>550</v>
      </c>
      <c r="F1964" t="s">
        <v>379</v>
      </c>
      <c r="G1964" t="s">
        <v>380</v>
      </c>
      <c r="H1964">
        <v>32.024999999999999</v>
      </c>
      <c r="I1964">
        <v>38.045000000000002</v>
      </c>
      <c r="J1964">
        <v>36.1</v>
      </c>
      <c r="K1964">
        <v>108</v>
      </c>
      <c r="L1964">
        <v>100</v>
      </c>
      <c r="M1964">
        <v>114</v>
      </c>
      <c r="N1964">
        <v>95</v>
      </c>
      <c r="O1964">
        <v>7</v>
      </c>
      <c r="P1964">
        <v>2</v>
      </c>
      <c r="Q1964">
        <v>8</v>
      </c>
      <c r="X1964">
        <v>17</v>
      </c>
      <c r="Y1964">
        <v>17</v>
      </c>
      <c r="Z1964">
        <v>1.4999999999999999E-2</v>
      </c>
      <c r="AA1964">
        <v>1</v>
      </c>
      <c r="AB1964">
        <v>16</v>
      </c>
    </row>
    <row r="1965" spans="1:28" x14ac:dyDescent="0.2">
      <c r="A1965">
        <v>2021</v>
      </c>
      <c r="B1965">
        <v>5</v>
      </c>
      <c r="C1965" s="260">
        <v>44342</v>
      </c>
      <c r="E1965">
        <v>550</v>
      </c>
      <c r="F1965" t="s">
        <v>379</v>
      </c>
      <c r="G1965" t="s">
        <v>380</v>
      </c>
      <c r="H1965">
        <v>32.024999999999999</v>
      </c>
      <c r="I1965">
        <v>38.045000000000002</v>
      </c>
      <c r="J1965">
        <v>33.799999999999997</v>
      </c>
      <c r="K1965">
        <v>108</v>
      </c>
      <c r="L1965">
        <v>100</v>
      </c>
      <c r="M1965">
        <v>83</v>
      </c>
      <c r="N1965">
        <v>130</v>
      </c>
      <c r="O1965">
        <v>9</v>
      </c>
      <c r="P1965">
        <v>8</v>
      </c>
      <c r="Q1965">
        <v>10</v>
      </c>
      <c r="S1965">
        <v>2</v>
      </c>
      <c r="X1965">
        <v>29</v>
      </c>
      <c r="Y1965">
        <v>3389</v>
      </c>
      <c r="Z1965">
        <v>1.4999999999999999E-2</v>
      </c>
      <c r="AA1965">
        <v>1</v>
      </c>
      <c r="AB1965">
        <v>16</v>
      </c>
    </row>
    <row r="1966" spans="1:28" x14ac:dyDescent="0.2">
      <c r="A1966">
        <v>2021</v>
      </c>
      <c r="B1966">
        <v>5</v>
      </c>
      <c r="C1966" s="260">
        <v>44343</v>
      </c>
      <c r="E1966">
        <v>550</v>
      </c>
      <c r="F1966" t="s">
        <v>379</v>
      </c>
      <c r="G1966" t="s">
        <v>380</v>
      </c>
      <c r="H1966">
        <v>32.024999999999999</v>
      </c>
      <c r="I1966">
        <v>38.045000000000002</v>
      </c>
      <c r="J1966">
        <v>33.799999999999997</v>
      </c>
      <c r="K1966">
        <v>108</v>
      </c>
      <c r="L1966">
        <v>100</v>
      </c>
      <c r="M1966">
        <v>121</v>
      </c>
      <c r="N1966">
        <v>89</v>
      </c>
      <c r="O1966">
        <v>5</v>
      </c>
      <c r="Q1966">
        <v>3</v>
      </c>
      <c r="X1966">
        <v>8</v>
      </c>
      <c r="Y1966">
        <v>2048</v>
      </c>
      <c r="Z1966">
        <v>1.4999999999999999E-2</v>
      </c>
      <c r="AA1966">
        <v>1</v>
      </c>
      <c r="AB1966">
        <v>16</v>
      </c>
    </row>
    <row r="1967" spans="1:28" x14ac:dyDescent="0.2">
      <c r="A1967">
        <v>2021</v>
      </c>
      <c r="B1967">
        <v>5</v>
      </c>
      <c r="C1967" s="260">
        <v>44314</v>
      </c>
      <c r="E1967">
        <v>449</v>
      </c>
      <c r="F1967" t="s">
        <v>300</v>
      </c>
      <c r="G1967" t="s">
        <v>301</v>
      </c>
      <c r="H1967">
        <v>40.985999999999997</v>
      </c>
      <c r="I1967">
        <v>50.048000000000002</v>
      </c>
      <c r="J1967">
        <v>45.7</v>
      </c>
      <c r="K1967">
        <v>108</v>
      </c>
      <c r="L1967">
        <v>100</v>
      </c>
      <c r="M1967">
        <v>114</v>
      </c>
      <c r="N1967">
        <v>95</v>
      </c>
      <c r="O1967">
        <v>7</v>
      </c>
      <c r="P1967">
        <v>4</v>
      </c>
      <c r="Q1967">
        <v>11</v>
      </c>
      <c r="X1967">
        <v>22</v>
      </c>
      <c r="Y1967">
        <v>742</v>
      </c>
      <c r="Z1967">
        <v>1.4999999999999999E-2</v>
      </c>
      <c r="AA1967">
        <v>1</v>
      </c>
      <c r="AB1967">
        <v>16</v>
      </c>
    </row>
    <row r="1968" spans="1:28" x14ac:dyDescent="0.2">
      <c r="A1968">
        <v>2021</v>
      </c>
      <c r="B1968">
        <v>5</v>
      </c>
      <c r="C1968" s="260">
        <v>44318</v>
      </c>
      <c r="E1968">
        <v>449</v>
      </c>
      <c r="F1968" t="s">
        <v>300</v>
      </c>
      <c r="G1968" t="s">
        <v>301</v>
      </c>
      <c r="H1968">
        <v>40.985999999999997</v>
      </c>
      <c r="I1968">
        <v>50.048000000000002</v>
      </c>
      <c r="J1968">
        <v>47.2</v>
      </c>
      <c r="K1968">
        <v>108</v>
      </c>
      <c r="L1968">
        <v>100</v>
      </c>
      <c r="M1968">
        <v>123</v>
      </c>
      <c r="N1968">
        <v>88</v>
      </c>
      <c r="O1968">
        <v>14</v>
      </c>
      <c r="P1968">
        <v>4</v>
      </c>
      <c r="Q1968">
        <v>7</v>
      </c>
      <c r="X1968">
        <v>25</v>
      </c>
      <c r="Y1968">
        <v>2815</v>
      </c>
      <c r="Z1968">
        <v>1.4999999999999999E-2</v>
      </c>
      <c r="AA1968">
        <v>1</v>
      </c>
      <c r="AB1968">
        <v>16</v>
      </c>
    </row>
    <row r="1969" spans="1:28" x14ac:dyDescent="0.2">
      <c r="A1969">
        <v>2021</v>
      </c>
      <c r="B1969">
        <v>5</v>
      </c>
      <c r="C1969" s="260">
        <v>44319</v>
      </c>
      <c r="E1969">
        <v>449</v>
      </c>
      <c r="F1969" t="s">
        <v>300</v>
      </c>
      <c r="G1969" t="s">
        <v>301</v>
      </c>
      <c r="H1969">
        <v>40.985999999999997</v>
      </c>
      <c r="I1969">
        <v>50.048000000000002</v>
      </c>
      <c r="J1969">
        <v>47</v>
      </c>
      <c r="K1969">
        <v>108</v>
      </c>
      <c r="L1969">
        <v>100</v>
      </c>
      <c r="M1969">
        <v>121</v>
      </c>
      <c r="N1969">
        <v>89</v>
      </c>
      <c r="O1969">
        <v>11</v>
      </c>
      <c r="P1969">
        <v>4</v>
      </c>
      <c r="Q1969">
        <v>8</v>
      </c>
      <c r="X1969">
        <v>23</v>
      </c>
      <c r="Y1969">
        <v>1463</v>
      </c>
      <c r="Z1969">
        <v>1.4999999999999999E-2</v>
      </c>
      <c r="AA1969">
        <v>1</v>
      </c>
      <c r="AB1969">
        <v>16</v>
      </c>
    </row>
    <row r="1970" spans="1:28" x14ac:dyDescent="0.2">
      <c r="A1970">
        <v>2021</v>
      </c>
      <c r="B1970">
        <v>5</v>
      </c>
      <c r="C1970" s="260">
        <v>44320</v>
      </c>
      <c r="E1970">
        <v>449</v>
      </c>
      <c r="F1970" t="s">
        <v>300</v>
      </c>
      <c r="G1970" t="s">
        <v>301</v>
      </c>
      <c r="H1970">
        <v>40.985999999999997</v>
      </c>
      <c r="I1970">
        <v>50.048000000000002</v>
      </c>
      <c r="J1970">
        <v>44</v>
      </c>
      <c r="K1970">
        <v>108</v>
      </c>
      <c r="L1970">
        <v>100</v>
      </c>
      <c r="M1970">
        <v>121</v>
      </c>
      <c r="N1970">
        <v>89</v>
      </c>
      <c r="O1970">
        <v>12</v>
      </c>
      <c r="P1970">
        <v>4</v>
      </c>
      <c r="Q1970">
        <v>8</v>
      </c>
      <c r="X1970">
        <v>24</v>
      </c>
      <c r="Y1970">
        <v>1374</v>
      </c>
      <c r="Z1970">
        <v>1.4999999999999999E-2</v>
      </c>
      <c r="AA1970">
        <v>1</v>
      </c>
      <c r="AB1970">
        <v>16</v>
      </c>
    </row>
    <row r="1971" spans="1:28" x14ac:dyDescent="0.2">
      <c r="A1971">
        <v>2021</v>
      </c>
      <c r="B1971">
        <v>5</v>
      </c>
      <c r="C1971" s="260">
        <v>44321</v>
      </c>
      <c r="E1971">
        <v>449</v>
      </c>
      <c r="F1971" t="s">
        <v>300</v>
      </c>
      <c r="G1971" t="s">
        <v>301</v>
      </c>
      <c r="H1971">
        <v>40.985999999999997</v>
      </c>
      <c r="I1971">
        <v>50.048000000000002</v>
      </c>
      <c r="J1971">
        <v>46</v>
      </c>
      <c r="K1971">
        <v>108</v>
      </c>
      <c r="L1971">
        <v>100</v>
      </c>
      <c r="M1971">
        <v>121</v>
      </c>
      <c r="N1971">
        <v>89</v>
      </c>
      <c r="O1971">
        <v>12</v>
      </c>
      <c r="P1971">
        <v>6</v>
      </c>
      <c r="Q1971">
        <v>7</v>
      </c>
      <c r="X1971">
        <v>25</v>
      </c>
      <c r="Y1971">
        <v>2185</v>
      </c>
      <c r="Z1971">
        <v>1.4999999999999999E-2</v>
      </c>
      <c r="AA1971">
        <v>1</v>
      </c>
      <c r="AB1971">
        <v>16</v>
      </c>
    </row>
    <row r="1972" spans="1:28" x14ac:dyDescent="0.2">
      <c r="A1972">
        <v>2021</v>
      </c>
      <c r="B1972">
        <v>5</v>
      </c>
      <c r="C1972" s="260">
        <v>44322</v>
      </c>
      <c r="E1972">
        <v>449</v>
      </c>
      <c r="F1972" t="s">
        <v>300</v>
      </c>
      <c r="G1972" t="s">
        <v>301</v>
      </c>
      <c r="H1972">
        <v>40.985999999999997</v>
      </c>
      <c r="I1972">
        <v>50.048000000000002</v>
      </c>
      <c r="J1972">
        <v>45.5</v>
      </c>
      <c r="K1972">
        <v>108</v>
      </c>
      <c r="L1972">
        <v>100</v>
      </c>
      <c r="M1972">
        <v>118</v>
      </c>
      <c r="N1972">
        <v>91</v>
      </c>
      <c r="O1972">
        <v>10</v>
      </c>
      <c r="P1972">
        <v>13</v>
      </c>
      <c r="Q1972">
        <v>2</v>
      </c>
      <c r="X1972">
        <v>25</v>
      </c>
      <c r="Y1972">
        <v>1915</v>
      </c>
      <c r="Z1972">
        <v>1.4999999999999999E-2</v>
      </c>
      <c r="AA1972">
        <v>1</v>
      </c>
      <c r="AB1972">
        <v>16</v>
      </c>
    </row>
    <row r="1973" spans="1:28" x14ac:dyDescent="0.2">
      <c r="A1973">
        <v>2021</v>
      </c>
      <c r="B1973">
        <v>5</v>
      </c>
      <c r="C1973" s="260">
        <v>44324</v>
      </c>
      <c r="E1973">
        <v>449</v>
      </c>
      <c r="F1973" t="s">
        <v>300</v>
      </c>
      <c r="G1973" t="s">
        <v>301</v>
      </c>
      <c r="H1973">
        <v>40.985999999999997</v>
      </c>
      <c r="I1973">
        <v>50.048000000000002</v>
      </c>
      <c r="J1973">
        <v>46.1</v>
      </c>
      <c r="K1973">
        <v>108</v>
      </c>
      <c r="L1973">
        <v>100</v>
      </c>
      <c r="M1973">
        <v>126</v>
      </c>
      <c r="N1973">
        <v>86</v>
      </c>
      <c r="O1973">
        <v>9</v>
      </c>
      <c r="P1973">
        <v>4</v>
      </c>
      <c r="Q1973">
        <v>9</v>
      </c>
      <c r="X1973">
        <v>22</v>
      </c>
      <c r="Y1973">
        <v>1012</v>
      </c>
      <c r="Z1973">
        <v>1.4999999999999999E-2</v>
      </c>
      <c r="AA1973">
        <v>1</v>
      </c>
      <c r="AB1973">
        <v>16</v>
      </c>
    </row>
    <row r="1974" spans="1:28" x14ac:dyDescent="0.2">
      <c r="A1974">
        <v>2021</v>
      </c>
      <c r="B1974">
        <v>5</v>
      </c>
      <c r="C1974" s="260">
        <v>44325</v>
      </c>
      <c r="E1974">
        <v>449</v>
      </c>
      <c r="F1974" t="s">
        <v>300</v>
      </c>
      <c r="G1974" t="s">
        <v>301</v>
      </c>
      <c r="H1974">
        <v>40.985999999999997</v>
      </c>
      <c r="I1974">
        <v>50.048000000000002</v>
      </c>
      <c r="J1974">
        <v>45.5</v>
      </c>
      <c r="K1974">
        <v>108</v>
      </c>
      <c r="L1974">
        <v>100</v>
      </c>
      <c r="M1974">
        <v>120</v>
      </c>
      <c r="N1974">
        <v>90</v>
      </c>
      <c r="O1974">
        <v>16</v>
      </c>
      <c r="P1974">
        <v>4</v>
      </c>
      <c r="Q1974">
        <v>7</v>
      </c>
      <c r="X1974">
        <v>27</v>
      </c>
      <c r="Y1974">
        <v>1827</v>
      </c>
      <c r="Z1974">
        <v>1.4999999999999999E-2</v>
      </c>
      <c r="AA1974">
        <v>1</v>
      </c>
      <c r="AB1974">
        <v>16</v>
      </c>
    </row>
    <row r="1975" spans="1:28" x14ac:dyDescent="0.2">
      <c r="A1975">
        <v>2021</v>
      </c>
      <c r="B1975">
        <v>5</v>
      </c>
      <c r="C1975" s="260">
        <v>44326</v>
      </c>
      <c r="E1975">
        <v>449</v>
      </c>
      <c r="F1975" t="s">
        <v>300</v>
      </c>
      <c r="G1975" t="s">
        <v>301</v>
      </c>
      <c r="H1975">
        <v>40.985999999999997</v>
      </c>
      <c r="I1975">
        <v>50.048000000000002</v>
      </c>
      <c r="J1975">
        <v>44</v>
      </c>
      <c r="K1975">
        <v>108</v>
      </c>
      <c r="L1975">
        <v>100</v>
      </c>
      <c r="M1975">
        <v>114</v>
      </c>
      <c r="N1975">
        <v>95</v>
      </c>
      <c r="O1975">
        <v>6</v>
      </c>
      <c r="P1975">
        <v>8</v>
      </c>
      <c r="Q1975">
        <v>2</v>
      </c>
      <c r="X1975">
        <v>16</v>
      </c>
      <c r="Y1975">
        <v>1546</v>
      </c>
      <c r="Z1975">
        <v>1.4999999999999999E-2</v>
      </c>
      <c r="AA1975">
        <v>1</v>
      </c>
      <c r="AB1975">
        <v>16</v>
      </c>
    </row>
    <row r="1976" spans="1:28" x14ac:dyDescent="0.2">
      <c r="A1976">
        <v>2021</v>
      </c>
      <c r="B1976">
        <v>5</v>
      </c>
      <c r="C1976" s="260">
        <v>44324</v>
      </c>
      <c r="E1976">
        <v>331</v>
      </c>
      <c r="F1976" t="s">
        <v>165</v>
      </c>
      <c r="G1976" t="s">
        <v>166</v>
      </c>
      <c r="H1976">
        <v>305.82499999999999</v>
      </c>
      <c r="I1976">
        <v>348.07499999999999</v>
      </c>
      <c r="K1976">
        <v>110</v>
      </c>
      <c r="L1976">
        <v>131</v>
      </c>
      <c r="M1976">
        <v>116</v>
      </c>
      <c r="N1976">
        <v>124</v>
      </c>
      <c r="O1976">
        <v>3</v>
      </c>
      <c r="Q1976">
        <v>4</v>
      </c>
      <c r="X1976">
        <v>7</v>
      </c>
      <c r="Y1976">
        <v>7</v>
      </c>
      <c r="Z1976">
        <v>1.4999999999999999E-2</v>
      </c>
      <c r="AA1976">
        <v>1</v>
      </c>
      <c r="AB1976">
        <v>16</v>
      </c>
    </row>
    <row r="1977" spans="1:28" x14ac:dyDescent="0.2">
      <c r="A1977">
        <v>2021</v>
      </c>
      <c r="B1977">
        <v>5</v>
      </c>
      <c r="C1977" s="260">
        <v>44325</v>
      </c>
      <c r="E1977">
        <v>331</v>
      </c>
      <c r="F1977" t="s">
        <v>165</v>
      </c>
      <c r="G1977" t="s">
        <v>166</v>
      </c>
      <c r="H1977">
        <v>305.82499999999999</v>
      </c>
      <c r="I1977">
        <v>348.07499999999999</v>
      </c>
      <c r="J1977">
        <v>327.3</v>
      </c>
      <c r="K1977">
        <v>110</v>
      </c>
      <c r="L1977">
        <v>131</v>
      </c>
      <c r="M1977">
        <v>99</v>
      </c>
      <c r="N1977">
        <v>145</v>
      </c>
      <c r="O1977">
        <v>3</v>
      </c>
      <c r="P1977">
        <v>4</v>
      </c>
      <c r="Q1977">
        <v>6</v>
      </c>
      <c r="S1977">
        <v>1</v>
      </c>
      <c r="X1977">
        <v>14</v>
      </c>
      <c r="Y1977">
        <v>842</v>
      </c>
      <c r="Z1977">
        <v>1.4999999999999999E-2</v>
      </c>
      <c r="AA1977">
        <v>1</v>
      </c>
      <c r="AB1977">
        <v>16</v>
      </c>
    </row>
    <row r="1978" spans="1:28" x14ac:dyDescent="0.2">
      <c r="A1978">
        <v>2021</v>
      </c>
      <c r="B1978">
        <v>5</v>
      </c>
      <c r="C1978" s="260">
        <v>44326</v>
      </c>
      <c r="E1978">
        <v>331</v>
      </c>
      <c r="F1978" t="s">
        <v>165</v>
      </c>
      <c r="G1978" t="s">
        <v>166</v>
      </c>
      <c r="H1978">
        <v>305.82499999999999</v>
      </c>
      <c r="I1978">
        <v>348.07499999999999</v>
      </c>
      <c r="K1978">
        <v>110</v>
      </c>
      <c r="L1978">
        <v>131</v>
      </c>
      <c r="O1978">
        <v>1</v>
      </c>
      <c r="P1978">
        <v>2</v>
      </c>
      <c r="R1978">
        <v>2</v>
      </c>
      <c r="X1978">
        <v>5</v>
      </c>
      <c r="Y1978">
        <v>665</v>
      </c>
      <c r="Z1978">
        <v>1.4999999999999999E-2</v>
      </c>
      <c r="AA1978">
        <v>1</v>
      </c>
      <c r="AB1978">
        <v>16</v>
      </c>
    </row>
    <row r="1979" spans="1:28" x14ac:dyDescent="0.2">
      <c r="A1979">
        <v>2021</v>
      </c>
      <c r="B1979">
        <v>5</v>
      </c>
      <c r="C1979" s="260">
        <v>44327</v>
      </c>
      <c r="E1979">
        <v>331</v>
      </c>
      <c r="F1979" t="s">
        <v>165</v>
      </c>
      <c r="G1979" t="s">
        <v>166</v>
      </c>
      <c r="H1979">
        <v>305.82499999999999</v>
      </c>
      <c r="I1979">
        <v>348.07499999999999</v>
      </c>
      <c r="J1979">
        <v>345.8</v>
      </c>
      <c r="K1979">
        <v>110</v>
      </c>
      <c r="L1979">
        <v>131</v>
      </c>
      <c r="M1979">
        <v>99</v>
      </c>
      <c r="N1979">
        <v>145</v>
      </c>
      <c r="O1979">
        <v>3</v>
      </c>
      <c r="Q1979">
        <v>4</v>
      </c>
      <c r="X1979">
        <v>7</v>
      </c>
      <c r="Y1979">
        <v>643</v>
      </c>
      <c r="Z1979">
        <v>1.4999999999999999E-2</v>
      </c>
      <c r="AA1979">
        <v>1</v>
      </c>
      <c r="AB1979">
        <v>16</v>
      </c>
    </row>
    <row r="1980" spans="1:28" x14ac:dyDescent="0.2">
      <c r="A1980">
        <v>2021</v>
      </c>
      <c r="B1980">
        <v>5</v>
      </c>
      <c r="C1980" s="260">
        <v>44333</v>
      </c>
      <c r="E1980">
        <v>331</v>
      </c>
      <c r="F1980" t="s">
        <v>165</v>
      </c>
      <c r="G1980" t="s">
        <v>166</v>
      </c>
      <c r="H1980">
        <v>305.82499999999999</v>
      </c>
      <c r="I1980">
        <v>348.07499999999999</v>
      </c>
      <c r="K1980">
        <v>110</v>
      </c>
      <c r="L1980">
        <v>131</v>
      </c>
      <c r="O1980">
        <v>4</v>
      </c>
      <c r="P1980">
        <v>11</v>
      </c>
      <c r="Q1980">
        <v>7</v>
      </c>
      <c r="X1980">
        <v>22</v>
      </c>
      <c r="Y1980">
        <v>598</v>
      </c>
      <c r="Z1980">
        <v>1.4999999999999999E-2</v>
      </c>
      <c r="AA1980">
        <v>1</v>
      </c>
      <c r="AB1980">
        <v>16</v>
      </c>
    </row>
    <row r="1981" spans="1:28" x14ac:dyDescent="0.2">
      <c r="A1981">
        <v>2021</v>
      </c>
      <c r="B1981">
        <v>5</v>
      </c>
      <c r="C1981" s="260">
        <v>44326</v>
      </c>
      <c r="E1981">
        <v>557</v>
      </c>
      <c r="F1981" t="s">
        <v>174</v>
      </c>
      <c r="G1981" t="s">
        <v>175</v>
      </c>
      <c r="H1981">
        <v>171.262</v>
      </c>
      <c r="I1981">
        <v>194.922</v>
      </c>
      <c r="K1981">
        <v>20</v>
      </c>
      <c r="L1981">
        <v>180</v>
      </c>
      <c r="O1981">
        <v>2</v>
      </c>
      <c r="P1981">
        <v>4</v>
      </c>
      <c r="Q1981">
        <v>5</v>
      </c>
      <c r="R1981">
        <v>2</v>
      </c>
      <c r="S1981">
        <v>2</v>
      </c>
      <c r="X1981">
        <v>15</v>
      </c>
      <c r="Y1981">
        <v>15</v>
      </c>
      <c r="Z1981">
        <v>1.4999999999999999E-2</v>
      </c>
      <c r="AA1981">
        <v>1</v>
      </c>
      <c r="AB1981">
        <v>16</v>
      </c>
    </row>
    <row r="1982" spans="1:28" x14ac:dyDescent="0.2">
      <c r="A1982">
        <v>2021</v>
      </c>
      <c r="B1982">
        <v>5</v>
      </c>
      <c r="C1982" s="260">
        <v>44327</v>
      </c>
      <c r="E1982">
        <v>557</v>
      </c>
      <c r="F1982" t="s">
        <v>174</v>
      </c>
      <c r="G1982" t="s">
        <v>175</v>
      </c>
      <c r="H1982">
        <v>171.262</v>
      </c>
      <c r="I1982">
        <v>194.922</v>
      </c>
      <c r="J1982">
        <v>191.3</v>
      </c>
      <c r="K1982">
        <v>20</v>
      </c>
      <c r="L1982">
        <v>180</v>
      </c>
      <c r="M1982">
        <v>19</v>
      </c>
      <c r="N1982">
        <v>187</v>
      </c>
      <c r="O1982">
        <v>2</v>
      </c>
      <c r="P1982">
        <v>3</v>
      </c>
      <c r="Q1982">
        <v>3</v>
      </c>
      <c r="X1982">
        <v>8</v>
      </c>
      <c r="Y1982">
        <v>8</v>
      </c>
      <c r="Z1982">
        <v>1.4999999999999999E-2</v>
      </c>
      <c r="AA1982">
        <v>1</v>
      </c>
      <c r="AB1982">
        <v>16</v>
      </c>
    </row>
    <row r="1983" spans="1:28" x14ac:dyDescent="0.2">
      <c r="A1983">
        <v>2021</v>
      </c>
      <c r="B1983">
        <v>5</v>
      </c>
      <c r="C1983" s="260">
        <v>44333</v>
      </c>
      <c r="E1983">
        <v>557</v>
      </c>
      <c r="F1983" t="s">
        <v>174</v>
      </c>
      <c r="G1983" t="s">
        <v>175</v>
      </c>
      <c r="H1983">
        <v>171.262</v>
      </c>
      <c r="I1983">
        <v>194.922</v>
      </c>
      <c r="J1983">
        <v>191.2</v>
      </c>
      <c r="K1983">
        <v>20</v>
      </c>
      <c r="L1983">
        <v>180</v>
      </c>
      <c r="M1983">
        <v>18</v>
      </c>
      <c r="N1983">
        <v>195</v>
      </c>
      <c r="O1983">
        <v>1</v>
      </c>
      <c r="P1983">
        <v>2</v>
      </c>
      <c r="Q1983">
        <v>1</v>
      </c>
      <c r="X1983">
        <v>4</v>
      </c>
      <c r="Y1983">
        <v>124</v>
      </c>
      <c r="Z1983">
        <v>1.4999999999999999E-2</v>
      </c>
      <c r="AA1983">
        <v>1</v>
      </c>
      <c r="AB1983">
        <v>16</v>
      </c>
    </row>
    <row r="1984" spans="1:28" x14ac:dyDescent="0.2">
      <c r="A1984">
        <v>2021</v>
      </c>
      <c r="B1984">
        <v>5</v>
      </c>
      <c r="C1984" s="260">
        <v>44334</v>
      </c>
      <c r="E1984">
        <v>557</v>
      </c>
      <c r="F1984" t="s">
        <v>174</v>
      </c>
      <c r="G1984" t="s">
        <v>175</v>
      </c>
      <c r="H1984">
        <v>171.262</v>
      </c>
      <c r="I1984">
        <v>194.922</v>
      </c>
      <c r="J1984">
        <v>190.4</v>
      </c>
      <c r="K1984">
        <v>20</v>
      </c>
      <c r="L1984">
        <v>180</v>
      </c>
      <c r="M1984">
        <v>21</v>
      </c>
      <c r="N1984">
        <v>173</v>
      </c>
      <c r="O1984">
        <v>2</v>
      </c>
      <c r="P1984">
        <v>3</v>
      </c>
      <c r="Q1984">
        <v>5</v>
      </c>
      <c r="S1984">
        <v>1</v>
      </c>
      <c r="X1984">
        <v>11</v>
      </c>
      <c r="Y1984">
        <v>323</v>
      </c>
      <c r="Z1984">
        <v>1.4999999999999999E-2</v>
      </c>
      <c r="AA1984">
        <v>1</v>
      </c>
      <c r="AB1984">
        <v>16</v>
      </c>
    </row>
    <row r="1985" spans="1:28" x14ac:dyDescent="0.2">
      <c r="A1985">
        <v>2021</v>
      </c>
      <c r="B1985">
        <v>5</v>
      </c>
      <c r="C1985" s="260">
        <v>44335</v>
      </c>
      <c r="E1985">
        <v>557</v>
      </c>
      <c r="F1985" t="s">
        <v>174</v>
      </c>
      <c r="G1985" t="s">
        <v>175</v>
      </c>
      <c r="H1985">
        <v>171.262</v>
      </c>
      <c r="I1985">
        <v>194.922</v>
      </c>
      <c r="J1985">
        <v>189.4</v>
      </c>
      <c r="K1985">
        <v>20</v>
      </c>
      <c r="L1985">
        <v>180</v>
      </c>
      <c r="M1985">
        <v>22</v>
      </c>
      <c r="N1985">
        <v>163</v>
      </c>
      <c r="O1985">
        <v>3</v>
      </c>
      <c r="P1985">
        <v>2</v>
      </c>
      <c r="Q1985">
        <v>5</v>
      </c>
      <c r="X1985">
        <v>10</v>
      </c>
      <c r="Y1985">
        <v>610</v>
      </c>
      <c r="Z1985">
        <v>1.4999999999999999E-2</v>
      </c>
      <c r="AA1985">
        <v>1</v>
      </c>
      <c r="AB1985">
        <v>16</v>
      </c>
    </row>
    <row r="1986" spans="1:28" x14ac:dyDescent="0.2">
      <c r="A1986">
        <v>2021</v>
      </c>
      <c r="B1986">
        <v>5</v>
      </c>
      <c r="C1986" s="260">
        <v>44336</v>
      </c>
      <c r="E1986">
        <v>557</v>
      </c>
      <c r="F1986" t="s">
        <v>174</v>
      </c>
      <c r="G1986" t="s">
        <v>175</v>
      </c>
      <c r="H1986">
        <v>171.262</v>
      </c>
      <c r="I1986">
        <v>194.922</v>
      </c>
      <c r="J1986">
        <v>192.6</v>
      </c>
      <c r="K1986">
        <v>20</v>
      </c>
      <c r="L1986">
        <v>180</v>
      </c>
      <c r="M1986">
        <v>21</v>
      </c>
      <c r="N1986">
        <v>169</v>
      </c>
      <c r="O1986">
        <v>1</v>
      </c>
      <c r="P1986">
        <v>2</v>
      </c>
      <c r="Q1986">
        <v>3</v>
      </c>
      <c r="S1986">
        <v>1</v>
      </c>
      <c r="X1986">
        <v>7</v>
      </c>
      <c r="Y1986">
        <v>271</v>
      </c>
      <c r="Z1986">
        <v>1.4999999999999999E-2</v>
      </c>
      <c r="AA1986">
        <v>1</v>
      </c>
      <c r="AB1986">
        <v>16</v>
      </c>
    </row>
    <row r="1987" spans="1:28" x14ac:dyDescent="0.2">
      <c r="A1987">
        <v>2021</v>
      </c>
      <c r="B1987">
        <v>5</v>
      </c>
      <c r="C1987" s="260">
        <v>44339</v>
      </c>
      <c r="E1987">
        <v>557</v>
      </c>
      <c r="F1987" t="s">
        <v>174</v>
      </c>
      <c r="G1987" t="s">
        <v>175</v>
      </c>
      <c r="H1987">
        <v>171.262</v>
      </c>
      <c r="I1987">
        <v>194.922</v>
      </c>
      <c r="J1987">
        <v>191.8</v>
      </c>
      <c r="K1987">
        <v>20</v>
      </c>
      <c r="L1987">
        <v>180</v>
      </c>
      <c r="M1987">
        <v>23</v>
      </c>
      <c r="N1987">
        <v>157</v>
      </c>
      <c r="O1987">
        <v>2</v>
      </c>
      <c r="P1987">
        <v>3</v>
      </c>
      <c r="Q1987">
        <v>5</v>
      </c>
      <c r="X1987">
        <v>10</v>
      </c>
      <c r="Y1987">
        <v>370</v>
      </c>
      <c r="Z1987">
        <v>1.4999999999999999E-2</v>
      </c>
      <c r="AA1987">
        <v>1</v>
      </c>
      <c r="AB1987">
        <v>16</v>
      </c>
    </row>
    <row r="1988" spans="1:28" x14ac:dyDescent="0.2">
      <c r="A1988">
        <v>2021</v>
      </c>
      <c r="B1988">
        <v>5</v>
      </c>
      <c r="C1988" s="260">
        <v>44340</v>
      </c>
      <c r="E1988">
        <v>557</v>
      </c>
      <c r="F1988" t="s">
        <v>174</v>
      </c>
      <c r="G1988" t="s">
        <v>175</v>
      </c>
      <c r="H1988">
        <v>171.262</v>
      </c>
      <c r="I1988">
        <v>194.922</v>
      </c>
      <c r="J1988">
        <v>200.7</v>
      </c>
      <c r="K1988">
        <v>20</v>
      </c>
      <c r="L1988">
        <v>180</v>
      </c>
      <c r="M1988">
        <v>21</v>
      </c>
      <c r="N1988">
        <v>169</v>
      </c>
      <c r="O1988">
        <v>1</v>
      </c>
      <c r="P1988">
        <v>2</v>
      </c>
      <c r="Q1988">
        <v>3</v>
      </c>
      <c r="S1988">
        <v>1</v>
      </c>
      <c r="X1988">
        <v>7</v>
      </c>
      <c r="Y1988">
        <v>439</v>
      </c>
      <c r="Z1988">
        <v>1.4999999999999999E-2</v>
      </c>
      <c r="AA1988">
        <v>1</v>
      </c>
      <c r="AB1988">
        <v>16</v>
      </c>
    </row>
    <row r="1989" spans="1:28" x14ac:dyDescent="0.2">
      <c r="A1989">
        <v>2021</v>
      </c>
      <c r="B1989">
        <v>5</v>
      </c>
      <c r="C1989" s="260">
        <v>44343</v>
      </c>
      <c r="E1989">
        <v>557</v>
      </c>
      <c r="F1989" t="s">
        <v>174</v>
      </c>
      <c r="G1989" t="s">
        <v>175</v>
      </c>
      <c r="H1989">
        <v>171.262</v>
      </c>
      <c r="I1989">
        <v>194.922</v>
      </c>
      <c r="J1989">
        <v>192.3</v>
      </c>
      <c r="K1989">
        <v>20</v>
      </c>
      <c r="L1989">
        <v>180</v>
      </c>
      <c r="M1989">
        <v>20</v>
      </c>
      <c r="N1989">
        <v>180</v>
      </c>
      <c r="Z1989">
        <v>1.4999999999999999E-2</v>
      </c>
      <c r="AA1989">
        <v>1</v>
      </c>
      <c r="AB1989">
        <v>16</v>
      </c>
    </row>
    <row r="1990" spans="1:28" x14ac:dyDescent="0.2">
      <c r="A1990">
        <v>2021</v>
      </c>
      <c r="B1990">
        <v>5</v>
      </c>
      <c r="C1990" s="260">
        <v>44345</v>
      </c>
      <c r="E1990">
        <v>557</v>
      </c>
      <c r="F1990" t="s">
        <v>174</v>
      </c>
      <c r="G1990" t="s">
        <v>175</v>
      </c>
      <c r="H1990">
        <v>171.262</v>
      </c>
      <c r="I1990">
        <v>194.922</v>
      </c>
      <c r="J1990">
        <v>196.9</v>
      </c>
      <c r="K1990">
        <v>20</v>
      </c>
      <c r="L1990">
        <v>180</v>
      </c>
      <c r="M1990">
        <v>20</v>
      </c>
      <c r="N1990">
        <v>181</v>
      </c>
      <c r="O1990">
        <v>1</v>
      </c>
      <c r="P1990">
        <v>1</v>
      </c>
      <c r="Q1990">
        <v>1</v>
      </c>
      <c r="X1990">
        <v>3</v>
      </c>
      <c r="Y1990">
        <v>3</v>
      </c>
      <c r="Z1990">
        <v>1.4999999999999999E-2</v>
      </c>
      <c r="AA1990">
        <v>1</v>
      </c>
      <c r="AB1990">
        <v>16</v>
      </c>
    </row>
    <row r="1991" spans="1:28" x14ac:dyDescent="0.2">
      <c r="A1991">
        <v>2021</v>
      </c>
      <c r="B1991">
        <v>5</v>
      </c>
      <c r="C1991" s="260">
        <v>44346</v>
      </c>
      <c r="E1991">
        <v>557</v>
      </c>
      <c r="F1991" t="s">
        <v>174</v>
      </c>
      <c r="G1991" t="s">
        <v>175</v>
      </c>
      <c r="H1991">
        <v>171.262</v>
      </c>
      <c r="I1991">
        <v>194.922</v>
      </c>
      <c r="J1991">
        <v>190.1</v>
      </c>
      <c r="K1991">
        <v>20</v>
      </c>
      <c r="L1991">
        <v>180</v>
      </c>
      <c r="M1991">
        <v>19</v>
      </c>
      <c r="N1991">
        <v>192</v>
      </c>
      <c r="O1991">
        <v>1</v>
      </c>
      <c r="P1991">
        <v>1</v>
      </c>
      <c r="Q1991">
        <v>1</v>
      </c>
      <c r="X1991">
        <v>3</v>
      </c>
      <c r="Y1991">
        <v>99</v>
      </c>
      <c r="Z1991">
        <v>1.4999999999999999E-2</v>
      </c>
      <c r="AA1991">
        <v>1</v>
      </c>
      <c r="AB1991">
        <v>16</v>
      </c>
    </row>
    <row r="1992" spans="1:28" x14ac:dyDescent="0.2">
      <c r="A1992">
        <v>2021</v>
      </c>
      <c r="B1992">
        <v>5</v>
      </c>
      <c r="C1992" s="260">
        <v>44326</v>
      </c>
      <c r="E1992">
        <v>556</v>
      </c>
      <c r="F1992" t="s">
        <v>171</v>
      </c>
      <c r="G1992" t="s">
        <v>172</v>
      </c>
      <c r="H1992">
        <v>1003.106</v>
      </c>
      <c r="I1992">
        <v>1141.6859999999999</v>
      </c>
      <c r="K1992">
        <v>20</v>
      </c>
      <c r="L1992">
        <v>180</v>
      </c>
      <c r="O1992">
        <v>2</v>
      </c>
      <c r="P1992">
        <v>3</v>
      </c>
      <c r="Q1992">
        <v>7</v>
      </c>
      <c r="R1992">
        <v>1</v>
      </c>
      <c r="S1992">
        <v>2</v>
      </c>
      <c r="X1992">
        <v>15</v>
      </c>
      <c r="Y1992">
        <v>15</v>
      </c>
      <c r="Z1992">
        <v>1.4999999999999999E-2</v>
      </c>
      <c r="AA1992">
        <v>1</v>
      </c>
      <c r="AB1992">
        <v>16</v>
      </c>
    </row>
    <row r="1993" spans="1:28" x14ac:dyDescent="0.2">
      <c r="A1993">
        <v>2021</v>
      </c>
      <c r="B1993">
        <v>5</v>
      </c>
      <c r="C1993" s="260">
        <v>44327</v>
      </c>
      <c r="E1993">
        <v>556</v>
      </c>
      <c r="F1993" t="s">
        <v>171</v>
      </c>
      <c r="G1993" t="s">
        <v>172</v>
      </c>
      <c r="H1993">
        <v>1003.106</v>
      </c>
      <c r="I1993">
        <v>1141.6859999999999</v>
      </c>
      <c r="J1993">
        <v>1081</v>
      </c>
      <c r="K1993">
        <v>20</v>
      </c>
      <c r="L1993">
        <v>180</v>
      </c>
      <c r="M1993">
        <v>19</v>
      </c>
      <c r="N1993">
        <v>187</v>
      </c>
      <c r="O1993">
        <v>5</v>
      </c>
      <c r="P1993">
        <v>3</v>
      </c>
      <c r="Q1993">
        <v>4</v>
      </c>
      <c r="R1993">
        <v>1</v>
      </c>
      <c r="S1993">
        <v>3</v>
      </c>
      <c r="X1993">
        <v>17</v>
      </c>
      <c r="Y1993">
        <v>113</v>
      </c>
      <c r="Z1993">
        <v>1.4999999999999999E-2</v>
      </c>
      <c r="AA1993">
        <v>1</v>
      </c>
      <c r="AB1993">
        <v>16</v>
      </c>
    </row>
    <row r="1994" spans="1:28" x14ac:dyDescent="0.2">
      <c r="A1994">
        <v>2021</v>
      </c>
      <c r="B1994">
        <v>5</v>
      </c>
      <c r="C1994" s="260">
        <v>44333</v>
      </c>
      <c r="E1994">
        <v>556</v>
      </c>
      <c r="F1994" t="s">
        <v>171</v>
      </c>
      <c r="G1994" t="s">
        <v>172</v>
      </c>
      <c r="H1994">
        <v>1003.106</v>
      </c>
      <c r="I1994">
        <v>1141.6859999999999</v>
      </c>
      <c r="J1994">
        <v>1091.8</v>
      </c>
      <c r="K1994">
        <v>20</v>
      </c>
      <c r="L1994">
        <v>180</v>
      </c>
      <c r="M1994">
        <v>18</v>
      </c>
      <c r="N1994">
        <v>195</v>
      </c>
      <c r="O1994">
        <v>4</v>
      </c>
      <c r="P1994">
        <v>5</v>
      </c>
      <c r="Q1994">
        <v>6</v>
      </c>
      <c r="S1994">
        <v>1</v>
      </c>
      <c r="X1994">
        <v>15</v>
      </c>
      <c r="Y1994">
        <v>279</v>
      </c>
      <c r="Z1994">
        <v>1.4999999999999999E-2</v>
      </c>
      <c r="AA1994">
        <v>1</v>
      </c>
      <c r="AB1994">
        <v>16</v>
      </c>
    </row>
    <row r="1995" spans="1:28" x14ac:dyDescent="0.2">
      <c r="A1995">
        <v>2021</v>
      </c>
      <c r="B1995">
        <v>5</v>
      </c>
      <c r="C1995" s="260">
        <v>44334</v>
      </c>
      <c r="E1995">
        <v>556</v>
      </c>
      <c r="F1995" t="s">
        <v>171</v>
      </c>
      <c r="G1995" t="s">
        <v>172</v>
      </c>
      <c r="H1995">
        <v>1003.106</v>
      </c>
      <c r="I1995">
        <v>1141.6859999999999</v>
      </c>
      <c r="J1995">
        <v>1071.3</v>
      </c>
      <c r="K1995">
        <v>20</v>
      </c>
      <c r="L1995">
        <v>180</v>
      </c>
      <c r="M1995">
        <v>21</v>
      </c>
      <c r="N1995">
        <v>173</v>
      </c>
      <c r="O1995">
        <v>3</v>
      </c>
      <c r="P1995">
        <v>3</v>
      </c>
      <c r="Q1995">
        <v>4</v>
      </c>
      <c r="S1995">
        <v>0</v>
      </c>
      <c r="X1995">
        <v>10</v>
      </c>
      <c r="Y1995">
        <v>322</v>
      </c>
      <c r="Z1995">
        <v>1.4999999999999999E-2</v>
      </c>
      <c r="AA1995">
        <v>1</v>
      </c>
      <c r="AB1995">
        <v>16</v>
      </c>
    </row>
    <row r="1996" spans="1:28" x14ac:dyDescent="0.2">
      <c r="A1996">
        <v>2021</v>
      </c>
      <c r="B1996">
        <v>5</v>
      </c>
      <c r="C1996" s="260">
        <v>44335</v>
      </c>
      <c r="E1996">
        <v>556</v>
      </c>
      <c r="F1996" t="s">
        <v>171</v>
      </c>
      <c r="G1996" t="s">
        <v>172</v>
      </c>
      <c r="H1996">
        <v>1003.106</v>
      </c>
      <c r="I1996">
        <v>1141.6859999999999</v>
      </c>
      <c r="J1996">
        <v>1063.5</v>
      </c>
      <c r="K1996">
        <v>20</v>
      </c>
      <c r="L1996">
        <v>180</v>
      </c>
      <c r="M1996">
        <v>22</v>
      </c>
      <c r="N1996">
        <v>163</v>
      </c>
      <c r="O1996">
        <v>3</v>
      </c>
      <c r="P1996">
        <v>4</v>
      </c>
      <c r="Q1996">
        <v>4</v>
      </c>
      <c r="X1996">
        <v>10</v>
      </c>
      <c r="Y1996">
        <v>610</v>
      </c>
      <c r="Z1996">
        <v>1.4999999999999999E-2</v>
      </c>
      <c r="AA1996">
        <v>1</v>
      </c>
      <c r="AB1996">
        <v>16</v>
      </c>
    </row>
    <row r="1997" spans="1:28" x14ac:dyDescent="0.2">
      <c r="A1997">
        <v>2021</v>
      </c>
      <c r="B1997">
        <v>5</v>
      </c>
      <c r="C1997" s="260">
        <v>44336</v>
      </c>
      <c r="E1997">
        <v>556</v>
      </c>
      <c r="F1997" t="s">
        <v>171</v>
      </c>
      <c r="G1997" t="s">
        <v>172</v>
      </c>
      <c r="H1997">
        <v>1003.106</v>
      </c>
      <c r="I1997">
        <v>1141.6859999999999</v>
      </c>
      <c r="J1997">
        <v>1095</v>
      </c>
      <c r="K1997">
        <v>20</v>
      </c>
      <c r="L1997">
        <v>180</v>
      </c>
      <c r="M1997">
        <v>21</v>
      </c>
      <c r="N1997">
        <v>169</v>
      </c>
      <c r="O1997">
        <v>4</v>
      </c>
      <c r="P1997">
        <v>3</v>
      </c>
      <c r="Q1997">
        <v>5</v>
      </c>
      <c r="S1997">
        <v>0</v>
      </c>
      <c r="X1997">
        <v>12</v>
      </c>
      <c r="Y1997">
        <v>276</v>
      </c>
      <c r="Z1997">
        <v>1.4999999999999999E-2</v>
      </c>
      <c r="AA1997">
        <v>1</v>
      </c>
      <c r="AB1997">
        <v>16</v>
      </c>
    </row>
    <row r="1998" spans="1:28" x14ac:dyDescent="0.2">
      <c r="A1998">
        <v>2021</v>
      </c>
      <c r="B1998">
        <v>5</v>
      </c>
      <c r="C1998" s="260">
        <v>44339</v>
      </c>
      <c r="E1998">
        <v>556</v>
      </c>
      <c r="F1998" t="s">
        <v>171</v>
      </c>
      <c r="G1998" t="s">
        <v>172</v>
      </c>
      <c r="H1998">
        <v>1003.106</v>
      </c>
      <c r="I1998">
        <v>1141.6859999999999</v>
      </c>
      <c r="J1998">
        <v>1105.0999999999999</v>
      </c>
      <c r="K1998">
        <v>20</v>
      </c>
      <c r="L1998">
        <v>180</v>
      </c>
      <c r="M1998">
        <v>23</v>
      </c>
      <c r="N1998">
        <v>157</v>
      </c>
      <c r="O1998">
        <v>3</v>
      </c>
      <c r="P1998">
        <v>4</v>
      </c>
      <c r="Q1998">
        <v>4</v>
      </c>
      <c r="X1998">
        <v>11</v>
      </c>
      <c r="Y1998">
        <v>371</v>
      </c>
      <c r="Z1998">
        <v>1.4999999999999999E-2</v>
      </c>
      <c r="AA1998">
        <v>1</v>
      </c>
      <c r="AB1998">
        <v>16</v>
      </c>
    </row>
    <row r="1999" spans="1:28" x14ac:dyDescent="0.2">
      <c r="A1999">
        <v>2021</v>
      </c>
      <c r="B1999">
        <v>5</v>
      </c>
      <c r="C1999" s="260">
        <v>44340</v>
      </c>
      <c r="E1999">
        <v>556</v>
      </c>
      <c r="F1999" t="s">
        <v>171</v>
      </c>
      <c r="G1999" t="s">
        <v>172</v>
      </c>
      <c r="H1999">
        <v>1003.106</v>
      </c>
      <c r="I1999">
        <v>1141.6859999999999</v>
      </c>
      <c r="J1999">
        <v>1124.7</v>
      </c>
      <c r="K1999">
        <v>20</v>
      </c>
      <c r="L1999">
        <v>180</v>
      </c>
      <c r="M1999">
        <v>21</v>
      </c>
      <c r="N1999">
        <v>169</v>
      </c>
      <c r="O1999">
        <v>2</v>
      </c>
      <c r="P1999">
        <v>2</v>
      </c>
      <c r="Q1999">
        <v>3</v>
      </c>
      <c r="S1999">
        <v>0</v>
      </c>
      <c r="X1999">
        <v>7</v>
      </c>
      <c r="Y1999">
        <v>439</v>
      </c>
      <c r="Z1999">
        <v>1.4999999999999999E-2</v>
      </c>
      <c r="AA1999">
        <v>1</v>
      </c>
      <c r="AB1999">
        <v>16</v>
      </c>
    </row>
    <row r="2000" spans="1:28" x14ac:dyDescent="0.2">
      <c r="A2000">
        <v>2021</v>
      </c>
      <c r="B2000">
        <v>5</v>
      </c>
      <c r="C2000" s="260">
        <v>44343</v>
      </c>
      <c r="E2000">
        <v>556</v>
      </c>
      <c r="F2000" t="s">
        <v>171</v>
      </c>
      <c r="G2000" t="s">
        <v>172</v>
      </c>
      <c r="H2000">
        <v>1003.106</v>
      </c>
      <c r="I2000">
        <v>1141.6859999999999</v>
      </c>
      <c r="J2000">
        <v>1090.7</v>
      </c>
      <c r="K2000">
        <v>20</v>
      </c>
      <c r="L2000">
        <v>180</v>
      </c>
      <c r="M2000">
        <v>20</v>
      </c>
      <c r="N2000">
        <v>180</v>
      </c>
      <c r="P2000">
        <v>2</v>
      </c>
      <c r="Q2000">
        <v>2</v>
      </c>
      <c r="X2000">
        <v>3</v>
      </c>
      <c r="Y2000">
        <v>3</v>
      </c>
      <c r="Z2000">
        <v>1.4999999999999999E-2</v>
      </c>
      <c r="AA2000">
        <v>1</v>
      </c>
      <c r="AB2000">
        <v>16</v>
      </c>
    </row>
    <row r="2001" spans="1:28" x14ac:dyDescent="0.2">
      <c r="A2001">
        <v>2021</v>
      </c>
      <c r="B2001">
        <v>5</v>
      </c>
      <c r="C2001" s="260">
        <v>44345</v>
      </c>
      <c r="E2001">
        <v>556</v>
      </c>
      <c r="F2001" t="s">
        <v>171</v>
      </c>
      <c r="G2001" t="s">
        <v>172</v>
      </c>
      <c r="H2001">
        <v>1003.106</v>
      </c>
      <c r="I2001">
        <v>1141.6859999999999</v>
      </c>
      <c r="J2001">
        <v>1068.7</v>
      </c>
      <c r="K2001">
        <v>20</v>
      </c>
      <c r="L2001">
        <v>180</v>
      </c>
      <c r="M2001">
        <v>20</v>
      </c>
      <c r="N2001">
        <v>181</v>
      </c>
      <c r="O2001">
        <v>4</v>
      </c>
      <c r="P2001">
        <v>4</v>
      </c>
      <c r="Q2001">
        <v>6</v>
      </c>
      <c r="S2001">
        <v>1</v>
      </c>
      <c r="X2001">
        <v>14</v>
      </c>
      <c r="Y2001">
        <v>254</v>
      </c>
      <c r="Z2001">
        <v>1.4999999999999999E-2</v>
      </c>
      <c r="AA2001">
        <v>1</v>
      </c>
      <c r="AB2001">
        <v>16</v>
      </c>
    </row>
    <row r="2002" spans="1:28" x14ac:dyDescent="0.2">
      <c r="A2002">
        <v>2021</v>
      </c>
      <c r="B2002">
        <v>5</v>
      </c>
      <c r="C2002" s="260">
        <v>44346</v>
      </c>
      <c r="E2002">
        <v>556</v>
      </c>
      <c r="F2002" t="s">
        <v>171</v>
      </c>
      <c r="G2002" t="s">
        <v>172</v>
      </c>
      <c r="H2002">
        <v>1003.106</v>
      </c>
      <c r="I2002">
        <v>1141.6859999999999</v>
      </c>
      <c r="J2002">
        <v>1066.5999999999999</v>
      </c>
      <c r="K2002">
        <v>20</v>
      </c>
      <c r="L2002">
        <v>180</v>
      </c>
      <c r="M2002">
        <v>19</v>
      </c>
      <c r="N2002">
        <v>192</v>
      </c>
      <c r="O2002">
        <v>1</v>
      </c>
      <c r="P2002">
        <v>1</v>
      </c>
      <c r="Q2002">
        <v>2</v>
      </c>
      <c r="X2002">
        <v>3</v>
      </c>
      <c r="Y2002">
        <v>99</v>
      </c>
      <c r="Z2002">
        <v>1.4999999999999999E-2</v>
      </c>
      <c r="AA2002">
        <v>1</v>
      </c>
      <c r="AB2002">
        <v>16</v>
      </c>
    </row>
    <row r="2003" spans="1:28" x14ac:dyDescent="0.2">
      <c r="A2003">
        <v>2021</v>
      </c>
      <c r="B2003">
        <v>5</v>
      </c>
      <c r="C2003" s="260">
        <v>44340</v>
      </c>
      <c r="E2003">
        <v>668</v>
      </c>
      <c r="F2003" t="s">
        <v>433</v>
      </c>
      <c r="G2003" t="s">
        <v>434</v>
      </c>
      <c r="H2003">
        <v>96.923000000000002</v>
      </c>
      <c r="I2003">
        <v>110.313</v>
      </c>
      <c r="J2003">
        <v>105.6</v>
      </c>
      <c r="K2003">
        <v>103</v>
      </c>
      <c r="L2003">
        <v>70</v>
      </c>
      <c r="M2003">
        <v>60</v>
      </c>
      <c r="N2003">
        <v>121</v>
      </c>
      <c r="O2003">
        <v>14</v>
      </c>
      <c r="P2003">
        <v>2</v>
      </c>
      <c r="Q2003">
        <v>4</v>
      </c>
      <c r="X2003">
        <v>20</v>
      </c>
      <c r="Y2003">
        <v>860</v>
      </c>
      <c r="Z2003">
        <v>1.4999999999999999E-2</v>
      </c>
      <c r="AA2003">
        <v>1</v>
      </c>
      <c r="AB2003">
        <v>16</v>
      </c>
    </row>
    <row r="2004" spans="1:28" x14ac:dyDescent="0.2">
      <c r="A2004">
        <v>2021</v>
      </c>
      <c r="B2004">
        <v>5</v>
      </c>
      <c r="C2004" s="260">
        <v>44341</v>
      </c>
      <c r="E2004">
        <v>668</v>
      </c>
      <c r="F2004" t="s">
        <v>433</v>
      </c>
      <c r="G2004" t="s">
        <v>434</v>
      </c>
      <c r="H2004">
        <v>96.923000000000002</v>
      </c>
      <c r="I2004">
        <v>110.313</v>
      </c>
      <c r="J2004">
        <v>103.8</v>
      </c>
      <c r="K2004">
        <v>103</v>
      </c>
      <c r="L2004">
        <v>70</v>
      </c>
      <c r="M2004">
        <v>60</v>
      </c>
      <c r="N2004">
        <v>121</v>
      </c>
      <c r="O2004">
        <v>8</v>
      </c>
      <c r="P2004">
        <v>2</v>
      </c>
      <c r="Q2004">
        <v>6</v>
      </c>
      <c r="X2004">
        <v>16</v>
      </c>
      <c r="Y2004">
        <v>2296</v>
      </c>
      <c r="Z2004">
        <v>1.4999999999999999E-2</v>
      </c>
      <c r="AA2004">
        <v>1</v>
      </c>
      <c r="AB2004">
        <v>16</v>
      </c>
    </row>
    <row r="2005" spans="1:28" x14ac:dyDescent="0.2">
      <c r="A2005">
        <v>2021</v>
      </c>
      <c r="B2005">
        <v>5</v>
      </c>
      <c r="C2005" s="260">
        <v>44342</v>
      </c>
      <c r="E2005">
        <v>668</v>
      </c>
      <c r="F2005" t="s">
        <v>433</v>
      </c>
      <c r="G2005" t="s">
        <v>434</v>
      </c>
      <c r="H2005">
        <v>96.923000000000002</v>
      </c>
      <c r="I2005">
        <v>110.313</v>
      </c>
      <c r="J2005">
        <v>109</v>
      </c>
      <c r="K2005">
        <v>103</v>
      </c>
      <c r="L2005">
        <v>70</v>
      </c>
      <c r="M2005">
        <v>59</v>
      </c>
      <c r="N2005">
        <v>122</v>
      </c>
      <c r="O2005">
        <v>5</v>
      </c>
      <c r="Q2005">
        <v>6</v>
      </c>
      <c r="X2005">
        <v>11</v>
      </c>
      <c r="Y2005">
        <v>2091</v>
      </c>
      <c r="Z2005">
        <v>1.4999999999999999E-2</v>
      </c>
      <c r="AA2005">
        <v>1</v>
      </c>
      <c r="AB2005">
        <v>16</v>
      </c>
    </row>
    <row r="2006" spans="1:28" x14ac:dyDescent="0.2">
      <c r="A2006">
        <v>2021</v>
      </c>
      <c r="B2006">
        <v>5</v>
      </c>
      <c r="C2006" s="260">
        <v>44343</v>
      </c>
      <c r="E2006">
        <v>668</v>
      </c>
      <c r="F2006" t="s">
        <v>433</v>
      </c>
      <c r="G2006" t="s">
        <v>434</v>
      </c>
      <c r="H2006">
        <v>96.923000000000002</v>
      </c>
      <c r="I2006">
        <v>110.313</v>
      </c>
      <c r="J2006">
        <v>119.5</v>
      </c>
      <c r="K2006">
        <v>103</v>
      </c>
      <c r="L2006">
        <v>70</v>
      </c>
      <c r="M2006">
        <v>71</v>
      </c>
      <c r="N2006">
        <v>102</v>
      </c>
      <c r="Z2006">
        <v>1.4999999999999999E-2</v>
      </c>
      <c r="AA2006">
        <v>1</v>
      </c>
      <c r="AB2006">
        <v>16</v>
      </c>
    </row>
    <row r="2007" spans="1:28" x14ac:dyDescent="0.2">
      <c r="A2007">
        <v>2021</v>
      </c>
      <c r="B2007">
        <v>5</v>
      </c>
      <c r="C2007" s="260">
        <v>44314</v>
      </c>
      <c r="E2007">
        <v>437</v>
      </c>
      <c r="F2007" t="s">
        <v>363</v>
      </c>
      <c r="G2007" t="s">
        <v>364</v>
      </c>
      <c r="H2007">
        <v>158.08799999999999</v>
      </c>
      <c r="I2007">
        <v>179.928</v>
      </c>
      <c r="J2007">
        <v>173</v>
      </c>
      <c r="K2007">
        <v>120</v>
      </c>
      <c r="L2007">
        <v>120</v>
      </c>
      <c r="M2007">
        <v>125</v>
      </c>
      <c r="N2007">
        <v>115</v>
      </c>
      <c r="O2007">
        <v>4</v>
      </c>
      <c r="P2007">
        <v>10</v>
      </c>
      <c r="Q2007">
        <v>20</v>
      </c>
      <c r="X2007">
        <v>34</v>
      </c>
      <c r="Y2007">
        <v>34</v>
      </c>
      <c r="Z2007">
        <v>1.4999999999999999E-2</v>
      </c>
      <c r="AA2007">
        <v>1</v>
      </c>
      <c r="AB2007">
        <v>16</v>
      </c>
    </row>
    <row r="2008" spans="1:28" x14ac:dyDescent="0.2">
      <c r="A2008">
        <v>2021</v>
      </c>
      <c r="B2008">
        <v>5</v>
      </c>
      <c r="C2008" s="260">
        <v>44318</v>
      </c>
      <c r="E2008">
        <v>437</v>
      </c>
      <c r="F2008" t="s">
        <v>363</v>
      </c>
      <c r="G2008" t="s">
        <v>364</v>
      </c>
      <c r="H2008">
        <v>158.08799999999999</v>
      </c>
      <c r="I2008">
        <v>179.928</v>
      </c>
      <c r="J2008">
        <v>182.5</v>
      </c>
      <c r="K2008">
        <v>120</v>
      </c>
      <c r="L2008">
        <v>120</v>
      </c>
      <c r="M2008">
        <v>122</v>
      </c>
      <c r="N2008">
        <v>119</v>
      </c>
      <c r="O2008">
        <v>11</v>
      </c>
      <c r="P2008">
        <v>10</v>
      </c>
      <c r="Q2008">
        <v>15</v>
      </c>
      <c r="X2008">
        <v>36</v>
      </c>
      <c r="Y2008">
        <v>611</v>
      </c>
      <c r="Z2008">
        <v>1.4999999999999999E-2</v>
      </c>
      <c r="AA2008">
        <v>1</v>
      </c>
      <c r="AB2008">
        <v>16</v>
      </c>
    </row>
    <row r="2009" spans="1:28" x14ac:dyDescent="0.2">
      <c r="A2009">
        <v>2021</v>
      </c>
      <c r="B2009">
        <v>5</v>
      </c>
      <c r="C2009" s="260">
        <v>44319</v>
      </c>
      <c r="E2009">
        <v>437</v>
      </c>
      <c r="F2009" t="s">
        <v>363</v>
      </c>
      <c r="G2009" t="s">
        <v>364</v>
      </c>
      <c r="H2009">
        <v>158.08799999999999</v>
      </c>
      <c r="I2009">
        <v>179.928</v>
      </c>
      <c r="J2009">
        <v>178</v>
      </c>
      <c r="K2009">
        <v>120</v>
      </c>
      <c r="L2009">
        <v>120</v>
      </c>
      <c r="M2009">
        <v>128</v>
      </c>
      <c r="N2009">
        <v>113</v>
      </c>
      <c r="O2009">
        <v>10</v>
      </c>
      <c r="P2009">
        <v>10</v>
      </c>
      <c r="Q2009">
        <v>9</v>
      </c>
      <c r="X2009">
        <v>29</v>
      </c>
      <c r="Y2009">
        <v>1329</v>
      </c>
      <c r="Z2009">
        <v>1.4999999999999999E-2</v>
      </c>
      <c r="AA2009">
        <v>1</v>
      </c>
      <c r="AB2009">
        <v>16</v>
      </c>
    </row>
    <row r="2010" spans="1:28" x14ac:dyDescent="0.2">
      <c r="A2010">
        <v>2021</v>
      </c>
      <c r="B2010">
        <v>5</v>
      </c>
      <c r="C2010" s="260">
        <v>44320</v>
      </c>
      <c r="E2010">
        <v>437</v>
      </c>
      <c r="F2010" t="s">
        <v>363</v>
      </c>
      <c r="G2010" t="s">
        <v>364</v>
      </c>
      <c r="H2010">
        <v>158.08799999999999</v>
      </c>
      <c r="I2010">
        <v>179.928</v>
      </c>
      <c r="J2010">
        <v>170</v>
      </c>
      <c r="K2010">
        <v>120</v>
      </c>
      <c r="L2010">
        <v>120</v>
      </c>
      <c r="M2010">
        <v>126</v>
      </c>
      <c r="N2010">
        <v>114</v>
      </c>
      <c r="O2010">
        <v>7</v>
      </c>
      <c r="P2010">
        <v>1</v>
      </c>
      <c r="Q2010">
        <v>6</v>
      </c>
      <c r="X2010">
        <v>14</v>
      </c>
      <c r="Y2010">
        <v>1589</v>
      </c>
      <c r="Z2010">
        <v>1.4999999999999999E-2</v>
      </c>
      <c r="AA2010">
        <v>1</v>
      </c>
      <c r="AB2010">
        <v>16</v>
      </c>
    </row>
    <row r="2011" spans="1:28" x14ac:dyDescent="0.2">
      <c r="A2011">
        <v>2021</v>
      </c>
      <c r="B2011">
        <v>5</v>
      </c>
      <c r="C2011" s="260">
        <v>44321</v>
      </c>
      <c r="E2011">
        <v>437</v>
      </c>
      <c r="F2011" t="s">
        <v>363</v>
      </c>
      <c r="G2011" t="s">
        <v>364</v>
      </c>
      <c r="H2011">
        <v>158.08799999999999</v>
      </c>
      <c r="I2011">
        <v>179.928</v>
      </c>
      <c r="K2011">
        <v>120</v>
      </c>
      <c r="L2011">
        <v>120</v>
      </c>
      <c r="O2011">
        <v>2</v>
      </c>
      <c r="P2011">
        <v>1</v>
      </c>
      <c r="Q2011">
        <v>1</v>
      </c>
      <c r="X2011">
        <v>4</v>
      </c>
      <c r="Y2011">
        <v>854</v>
      </c>
      <c r="Z2011">
        <v>1.4999999999999999E-2</v>
      </c>
      <c r="AA2011">
        <v>1</v>
      </c>
      <c r="AB2011">
        <v>16</v>
      </c>
    </row>
    <row r="2012" spans="1:28" x14ac:dyDescent="0.2">
      <c r="A2012">
        <v>2021</v>
      </c>
      <c r="B2012">
        <v>5</v>
      </c>
      <c r="C2012" s="260">
        <v>44334</v>
      </c>
      <c r="E2012">
        <v>437</v>
      </c>
      <c r="F2012" t="s">
        <v>363</v>
      </c>
      <c r="G2012" t="s">
        <v>364</v>
      </c>
      <c r="H2012">
        <v>158.08799999999999</v>
      </c>
      <c r="I2012">
        <v>179.928</v>
      </c>
      <c r="J2012">
        <v>180</v>
      </c>
      <c r="K2012">
        <v>120</v>
      </c>
      <c r="L2012">
        <v>120</v>
      </c>
      <c r="M2012">
        <v>109</v>
      </c>
      <c r="N2012">
        <v>133</v>
      </c>
      <c r="O2012">
        <v>5</v>
      </c>
      <c r="Q2012">
        <v>3</v>
      </c>
      <c r="X2012">
        <v>8</v>
      </c>
      <c r="Y2012">
        <v>208</v>
      </c>
      <c r="Z2012">
        <v>1.4999999999999999E-2</v>
      </c>
      <c r="AA2012">
        <v>1</v>
      </c>
      <c r="AB2012">
        <v>16</v>
      </c>
    </row>
    <row r="2013" spans="1:28" x14ac:dyDescent="0.2">
      <c r="A2013">
        <v>2021</v>
      </c>
      <c r="B2013">
        <v>5</v>
      </c>
      <c r="C2013" s="260">
        <v>44335</v>
      </c>
      <c r="E2013">
        <v>437</v>
      </c>
      <c r="F2013" t="s">
        <v>363</v>
      </c>
      <c r="G2013" t="s">
        <v>364</v>
      </c>
      <c r="H2013">
        <v>158.08799999999999</v>
      </c>
      <c r="I2013">
        <v>179.928</v>
      </c>
      <c r="J2013">
        <v>177.9</v>
      </c>
      <c r="K2013">
        <v>120</v>
      </c>
      <c r="L2013">
        <v>120</v>
      </c>
      <c r="M2013">
        <v>114</v>
      </c>
      <c r="N2013">
        <v>127</v>
      </c>
      <c r="O2013">
        <v>8</v>
      </c>
      <c r="P2013">
        <v>2</v>
      </c>
      <c r="Q2013">
        <v>7</v>
      </c>
      <c r="X2013">
        <v>17</v>
      </c>
      <c r="Y2013">
        <v>2617</v>
      </c>
      <c r="Z2013">
        <v>1.4999999999999999E-2</v>
      </c>
      <c r="AA2013">
        <v>1</v>
      </c>
      <c r="AB2013">
        <v>16</v>
      </c>
    </row>
    <row r="2014" spans="1:28" x14ac:dyDescent="0.2">
      <c r="A2014">
        <v>2021</v>
      </c>
      <c r="B2014">
        <v>5</v>
      </c>
      <c r="C2014" s="260">
        <v>44336</v>
      </c>
      <c r="E2014">
        <v>437</v>
      </c>
      <c r="F2014" t="s">
        <v>363</v>
      </c>
      <c r="G2014" t="s">
        <v>364</v>
      </c>
      <c r="H2014">
        <v>158.08799999999999</v>
      </c>
      <c r="I2014">
        <v>179.928</v>
      </c>
      <c r="J2014">
        <v>171.4</v>
      </c>
      <c r="K2014">
        <v>120</v>
      </c>
      <c r="L2014">
        <v>120</v>
      </c>
      <c r="M2014">
        <v>122</v>
      </c>
      <c r="N2014">
        <v>119</v>
      </c>
      <c r="O2014">
        <v>8</v>
      </c>
      <c r="P2014">
        <v>2</v>
      </c>
      <c r="Q2014">
        <v>8</v>
      </c>
      <c r="X2014">
        <v>18</v>
      </c>
      <c r="Y2014">
        <v>1993</v>
      </c>
      <c r="Z2014">
        <v>1.4999999999999999E-2</v>
      </c>
      <c r="AA2014">
        <v>1</v>
      </c>
      <c r="AB2014">
        <v>16</v>
      </c>
    </row>
    <row r="2015" spans="1:28" x14ac:dyDescent="0.2">
      <c r="A2015">
        <v>2021</v>
      </c>
      <c r="B2015">
        <v>5</v>
      </c>
      <c r="C2015" s="260">
        <v>44339</v>
      </c>
      <c r="E2015">
        <v>437</v>
      </c>
      <c r="F2015" t="s">
        <v>363</v>
      </c>
      <c r="G2015" t="s">
        <v>364</v>
      </c>
      <c r="H2015">
        <v>158.08799999999999</v>
      </c>
      <c r="I2015">
        <v>179.928</v>
      </c>
      <c r="K2015">
        <v>120</v>
      </c>
      <c r="L2015">
        <v>120</v>
      </c>
      <c r="Y2015">
        <v>450</v>
      </c>
      <c r="Z2015">
        <v>1.4999999999999999E-2</v>
      </c>
      <c r="AA2015">
        <v>1</v>
      </c>
      <c r="AB2015">
        <v>16</v>
      </c>
    </row>
    <row r="2016" spans="1:28" x14ac:dyDescent="0.2">
      <c r="A2016">
        <v>2021</v>
      </c>
      <c r="B2016">
        <v>5</v>
      </c>
      <c r="C2016" s="260">
        <v>44314</v>
      </c>
      <c r="E2016">
        <v>438</v>
      </c>
      <c r="F2016" t="s">
        <v>190</v>
      </c>
      <c r="G2016" t="s">
        <v>191</v>
      </c>
      <c r="H2016">
        <v>316.17599999999999</v>
      </c>
      <c r="I2016">
        <v>359.85599999999999</v>
      </c>
      <c r="J2016">
        <v>349.2</v>
      </c>
      <c r="K2016">
        <v>67</v>
      </c>
      <c r="L2016">
        <v>161</v>
      </c>
      <c r="M2016">
        <v>88</v>
      </c>
      <c r="N2016">
        <v>123</v>
      </c>
      <c r="O2016">
        <v>9</v>
      </c>
      <c r="P2016">
        <v>2</v>
      </c>
      <c r="Q2016">
        <v>3</v>
      </c>
      <c r="S2016">
        <v>3</v>
      </c>
      <c r="X2016">
        <v>17</v>
      </c>
      <c r="Y2016">
        <v>1265</v>
      </c>
      <c r="Z2016">
        <v>1.4999999999999999E-2</v>
      </c>
      <c r="AA2016">
        <v>1</v>
      </c>
      <c r="AB2016">
        <v>16</v>
      </c>
    </row>
    <row r="2017" spans="1:28" x14ac:dyDescent="0.2">
      <c r="A2017">
        <v>2021</v>
      </c>
      <c r="B2017">
        <v>5</v>
      </c>
      <c r="C2017" s="260">
        <v>44318</v>
      </c>
      <c r="E2017">
        <v>438</v>
      </c>
      <c r="F2017" t="s">
        <v>190</v>
      </c>
      <c r="G2017" t="s">
        <v>191</v>
      </c>
      <c r="H2017">
        <v>316.17599999999999</v>
      </c>
      <c r="I2017">
        <v>359.85599999999999</v>
      </c>
      <c r="J2017">
        <v>351.3</v>
      </c>
      <c r="K2017">
        <v>67</v>
      </c>
      <c r="L2017">
        <v>161</v>
      </c>
      <c r="M2017">
        <v>86</v>
      </c>
      <c r="N2017">
        <v>125</v>
      </c>
      <c r="O2017">
        <v>6</v>
      </c>
      <c r="P2017">
        <v>6</v>
      </c>
      <c r="Q2017">
        <v>5</v>
      </c>
      <c r="X2017">
        <v>16</v>
      </c>
      <c r="Y2017">
        <v>1420</v>
      </c>
      <c r="Z2017">
        <v>1.4999999999999999E-2</v>
      </c>
      <c r="AA2017">
        <v>1</v>
      </c>
      <c r="AB2017">
        <v>16</v>
      </c>
    </row>
    <row r="2018" spans="1:28" x14ac:dyDescent="0.2">
      <c r="A2018">
        <v>2021</v>
      </c>
      <c r="B2018">
        <v>5</v>
      </c>
      <c r="C2018" s="260">
        <v>44319</v>
      </c>
      <c r="E2018">
        <v>438</v>
      </c>
      <c r="F2018" t="s">
        <v>190</v>
      </c>
      <c r="G2018" t="s">
        <v>191</v>
      </c>
      <c r="H2018">
        <v>316.17599999999999</v>
      </c>
      <c r="I2018">
        <v>359.85599999999999</v>
      </c>
      <c r="J2018">
        <v>333.5</v>
      </c>
      <c r="K2018">
        <v>67</v>
      </c>
      <c r="L2018">
        <v>161</v>
      </c>
      <c r="M2018">
        <v>85</v>
      </c>
      <c r="N2018">
        <v>127</v>
      </c>
      <c r="O2018">
        <v>9</v>
      </c>
      <c r="P2018">
        <v>2</v>
      </c>
      <c r="Q2018">
        <v>6</v>
      </c>
      <c r="X2018">
        <v>17</v>
      </c>
      <c r="Y2018">
        <v>905</v>
      </c>
      <c r="Z2018">
        <v>1.4999999999999999E-2</v>
      </c>
      <c r="AA2018">
        <v>1</v>
      </c>
      <c r="AB2018">
        <v>16</v>
      </c>
    </row>
    <row r="2019" spans="1:28" x14ac:dyDescent="0.2">
      <c r="A2019">
        <v>2021</v>
      </c>
      <c r="B2019">
        <v>5</v>
      </c>
      <c r="C2019" s="260">
        <v>44320</v>
      </c>
      <c r="E2019">
        <v>438</v>
      </c>
      <c r="F2019" t="s">
        <v>190</v>
      </c>
      <c r="G2019" t="s">
        <v>191</v>
      </c>
      <c r="H2019">
        <v>316.17599999999999</v>
      </c>
      <c r="I2019">
        <v>359.85599999999999</v>
      </c>
      <c r="J2019">
        <v>329</v>
      </c>
      <c r="K2019">
        <v>67</v>
      </c>
      <c r="L2019">
        <v>161</v>
      </c>
      <c r="M2019">
        <v>85</v>
      </c>
      <c r="N2019">
        <v>128</v>
      </c>
      <c r="O2019">
        <v>4</v>
      </c>
      <c r="P2019">
        <v>6</v>
      </c>
      <c r="Q2019">
        <v>6</v>
      </c>
      <c r="X2019">
        <v>15</v>
      </c>
      <c r="Y2019">
        <v>1119</v>
      </c>
      <c r="Z2019">
        <v>1.4999999999999999E-2</v>
      </c>
      <c r="AA2019">
        <v>1</v>
      </c>
      <c r="AB2019">
        <v>16</v>
      </c>
    </row>
    <row r="2020" spans="1:28" x14ac:dyDescent="0.2">
      <c r="A2020">
        <v>2021</v>
      </c>
      <c r="B2020">
        <v>5</v>
      </c>
      <c r="C2020" s="260">
        <v>44321</v>
      </c>
      <c r="E2020">
        <v>438</v>
      </c>
      <c r="F2020" t="s">
        <v>190</v>
      </c>
      <c r="G2020" t="s">
        <v>191</v>
      </c>
      <c r="H2020">
        <v>316.17599999999999</v>
      </c>
      <c r="I2020">
        <v>359.85599999999999</v>
      </c>
      <c r="J2020">
        <v>344</v>
      </c>
      <c r="K2020">
        <v>67</v>
      </c>
      <c r="L2020">
        <v>161</v>
      </c>
      <c r="M2020">
        <v>85</v>
      </c>
      <c r="N2020">
        <v>126</v>
      </c>
      <c r="O2020">
        <v>7</v>
      </c>
      <c r="P2020">
        <v>3</v>
      </c>
      <c r="Q2020">
        <v>6</v>
      </c>
      <c r="X2020">
        <v>15</v>
      </c>
      <c r="Y2020">
        <v>1263</v>
      </c>
      <c r="Z2020">
        <v>1.4999999999999999E-2</v>
      </c>
      <c r="AA2020">
        <v>1</v>
      </c>
      <c r="AB2020">
        <v>16</v>
      </c>
    </row>
    <row r="2021" spans="1:28" x14ac:dyDescent="0.2">
      <c r="A2021">
        <v>2021</v>
      </c>
      <c r="B2021">
        <v>5</v>
      </c>
      <c r="C2021" s="260">
        <v>44322</v>
      </c>
      <c r="E2021">
        <v>438</v>
      </c>
      <c r="F2021" t="s">
        <v>190</v>
      </c>
      <c r="G2021" t="s">
        <v>191</v>
      </c>
      <c r="H2021">
        <v>316.17599999999999</v>
      </c>
      <c r="I2021">
        <v>359.85599999999999</v>
      </c>
      <c r="J2021">
        <v>346</v>
      </c>
      <c r="K2021">
        <v>67</v>
      </c>
      <c r="L2021">
        <v>161</v>
      </c>
      <c r="M2021">
        <v>86</v>
      </c>
      <c r="N2021">
        <v>126</v>
      </c>
      <c r="O2021">
        <v>1</v>
      </c>
      <c r="P2021">
        <v>1</v>
      </c>
      <c r="Q2021">
        <v>1</v>
      </c>
      <c r="X2021">
        <v>3</v>
      </c>
      <c r="Y2021">
        <v>735</v>
      </c>
      <c r="Z2021">
        <v>1.4999999999999999E-2</v>
      </c>
      <c r="AA2021">
        <v>1</v>
      </c>
      <c r="AB2021">
        <v>16</v>
      </c>
    </row>
    <row r="2022" spans="1:28" x14ac:dyDescent="0.2">
      <c r="A2022">
        <v>2021</v>
      </c>
      <c r="B2022">
        <v>5</v>
      </c>
      <c r="C2022" s="260">
        <v>44326</v>
      </c>
      <c r="E2022">
        <v>438</v>
      </c>
      <c r="F2022" t="s">
        <v>190</v>
      </c>
      <c r="G2022" t="s">
        <v>191</v>
      </c>
      <c r="H2022">
        <v>316.17599999999999</v>
      </c>
      <c r="I2022">
        <v>359.85599999999999</v>
      </c>
      <c r="J2022">
        <v>350.5</v>
      </c>
      <c r="K2022">
        <v>67</v>
      </c>
      <c r="L2022">
        <v>161</v>
      </c>
      <c r="M2022">
        <v>77</v>
      </c>
      <c r="N2022">
        <v>140</v>
      </c>
      <c r="O2022">
        <v>2</v>
      </c>
      <c r="Q2022">
        <v>6</v>
      </c>
      <c r="X2022">
        <v>8</v>
      </c>
      <c r="Y2022">
        <v>998</v>
      </c>
      <c r="Z2022">
        <v>1.4999999999999999E-2</v>
      </c>
      <c r="AA2022">
        <v>1</v>
      </c>
      <c r="AB2022">
        <v>16</v>
      </c>
    </row>
    <row r="2023" spans="1:28" x14ac:dyDescent="0.2">
      <c r="A2023">
        <v>2021</v>
      </c>
      <c r="B2023">
        <v>5</v>
      </c>
      <c r="C2023" s="260">
        <v>44327</v>
      </c>
      <c r="E2023">
        <v>438</v>
      </c>
      <c r="F2023" t="s">
        <v>190</v>
      </c>
      <c r="G2023" t="s">
        <v>191</v>
      </c>
      <c r="H2023">
        <v>316.17599999999999</v>
      </c>
      <c r="I2023">
        <v>359.85599999999999</v>
      </c>
      <c r="J2023">
        <v>340</v>
      </c>
      <c r="K2023">
        <v>67</v>
      </c>
      <c r="L2023">
        <v>161</v>
      </c>
      <c r="M2023">
        <v>80</v>
      </c>
      <c r="N2023">
        <v>135</v>
      </c>
      <c r="O2023">
        <v>3</v>
      </c>
      <c r="P2023">
        <v>2</v>
      </c>
      <c r="Q2023">
        <v>4</v>
      </c>
      <c r="X2023">
        <v>9</v>
      </c>
      <c r="Y2023">
        <v>177</v>
      </c>
      <c r="Z2023">
        <v>1.4999999999999999E-2</v>
      </c>
      <c r="AA2023">
        <v>1</v>
      </c>
      <c r="AB2023">
        <v>16</v>
      </c>
    </row>
    <row r="2024" spans="1:28" x14ac:dyDescent="0.2">
      <c r="A2024">
        <v>2021</v>
      </c>
      <c r="B2024">
        <v>5</v>
      </c>
      <c r="C2024" s="260">
        <v>44333</v>
      </c>
      <c r="E2024">
        <v>438</v>
      </c>
      <c r="F2024" t="s">
        <v>190</v>
      </c>
      <c r="G2024" t="s">
        <v>191</v>
      </c>
      <c r="H2024">
        <v>316.17599999999999</v>
      </c>
      <c r="I2024">
        <v>359.85599999999999</v>
      </c>
      <c r="J2024">
        <v>356.5</v>
      </c>
      <c r="K2024">
        <v>67</v>
      </c>
      <c r="L2024">
        <v>161</v>
      </c>
      <c r="M2024">
        <v>80</v>
      </c>
      <c r="N2024">
        <v>135</v>
      </c>
      <c r="O2024">
        <v>4</v>
      </c>
      <c r="P2024">
        <v>2</v>
      </c>
      <c r="Q2024">
        <v>2</v>
      </c>
      <c r="X2024">
        <v>8</v>
      </c>
      <c r="Y2024">
        <v>908</v>
      </c>
      <c r="Z2024">
        <v>1.4999999999999999E-2</v>
      </c>
      <c r="AA2024">
        <v>1</v>
      </c>
      <c r="AB2024">
        <v>16</v>
      </c>
    </row>
    <row r="2025" spans="1:28" x14ac:dyDescent="0.2">
      <c r="A2025">
        <v>2021</v>
      </c>
      <c r="B2025">
        <v>5</v>
      </c>
      <c r="C2025" s="260">
        <v>44334</v>
      </c>
      <c r="E2025">
        <v>438</v>
      </c>
      <c r="F2025" t="s">
        <v>190</v>
      </c>
      <c r="G2025" t="s">
        <v>191</v>
      </c>
      <c r="H2025">
        <v>316.17599999999999</v>
      </c>
      <c r="I2025">
        <v>359.85599999999999</v>
      </c>
      <c r="J2025">
        <v>341</v>
      </c>
      <c r="K2025">
        <v>67</v>
      </c>
      <c r="L2025">
        <v>161</v>
      </c>
      <c r="M2025">
        <v>78</v>
      </c>
      <c r="N2025">
        <v>139</v>
      </c>
      <c r="O2025">
        <v>8</v>
      </c>
      <c r="P2025">
        <v>5</v>
      </c>
      <c r="Q2025">
        <v>4</v>
      </c>
      <c r="X2025">
        <v>17</v>
      </c>
      <c r="Y2025">
        <v>2501</v>
      </c>
      <c r="Z2025">
        <v>1.4999999999999999E-2</v>
      </c>
      <c r="AA2025">
        <v>1</v>
      </c>
      <c r="AB2025">
        <v>16</v>
      </c>
    </row>
    <row r="2026" spans="1:28" x14ac:dyDescent="0.2">
      <c r="A2026">
        <v>2021</v>
      </c>
      <c r="B2026">
        <v>5</v>
      </c>
      <c r="C2026" s="260">
        <v>44335</v>
      </c>
      <c r="E2026">
        <v>438</v>
      </c>
      <c r="F2026" t="s">
        <v>190</v>
      </c>
      <c r="G2026" t="s">
        <v>191</v>
      </c>
      <c r="H2026">
        <v>316.17599999999999</v>
      </c>
      <c r="I2026">
        <v>359.85599999999999</v>
      </c>
      <c r="J2026">
        <v>350.8</v>
      </c>
      <c r="K2026">
        <v>67</v>
      </c>
      <c r="L2026">
        <v>161</v>
      </c>
      <c r="M2026">
        <v>78</v>
      </c>
      <c r="N2026">
        <v>138</v>
      </c>
      <c r="O2026">
        <v>8</v>
      </c>
      <c r="P2026">
        <v>2</v>
      </c>
      <c r="Q2026">
        <v>6</v>
      </c>
      <c r="X2026">
        <v>16</v>
      </c>
      <c r="Y2026">
        <v>1696</v>
      </c>
      <c r="Z2026">
        <v>1.4999999999999999E-2</v>
      </c>
      <c r="AA2026">
        <v>1</v>
      </c>
      <c r="AB2026">
        <v>16</v>
      </c>
    </row>
    <row r="2027" spans="1:28" x14ac:dyDescent="0.2">
      <c r="A2027">
        <v>2021</v>
      </c>
      <c r="B2027">
        <v>5</v>
      </c>
      <c r="C2027" s="260">
        <v>44336</v>
      </c>
      <c r="E2027">
        <v>438</v>
      </c>
      <c r="F2027" t="s">
        <v>190</v>
      </c>
      <c r="G2027" t="s">
        <v>191</v>
      </c>
      <c r="H2027">
        <v>316.17599999999999</v>
      </c>
      <c r="I2027">
        <v>359.85599999999999</v>
      </c>
      <c r="J2027">
        <v>346.5</v>
      </c>
      <c r="K2027">
        <v>67</v>
      </c>
      <c r="L2027">
        <v>161</v>
      </c>
      <c r="M2027">
        <v>77</v>
      </c>
      <c r="N2027">
        <v>141</v>
      </c>
      <c r="O2027">
        <v>2</v>
      </c>
      <c r="P2027">
        <v>3</v>
      </c>
      <c r="Q2027">
        <v>2</v>
      </c>
      <c r="X2027">
        <v>7</v>
      </c>
      <c r="Y2027">
        <v>775</v>
      </c>
      <c r="Z2027">
        <v>1.4999999999999999E-2</v>
      </c>
      <c r="AA2027">
        <v>1</v>
      </c>
      <c r="AB2027">
        <v>16</v>
      </c>
    </row>
    <row r="2028" spans="1:28" x14ac:dyDescent="0.2">
      <c r="A2028">
        <v>2021</v>
      </c>
      <c r="B2028">
        <v>5</v>
      </c>
      <c r="C2028" s="260">
        <v>44325</v>
      </c>
      <c r="E2028">
        <v>670</v>
      </c>
      <c r="F2028" t="s">
        <v>452</v>
      </c>
      <c r="G2028" t="s">
        <v>453</v>
      </c>
      <c r="H2028">
        <v>280.41800000000001</v>
      </c>
      <c r="I2028">
        <v>319.15800000000002</v>
      </c>
      <c r="J2028">
        <v>308</v>
      </c>
      <c r="K2028">
        <v>96</v>
      </c>
      <c r="L2028">
        <v>150</v>
      </c>
      <c r="M2028">
        <v>96</v>
      </c>
      <c r="N2028">
        <v>150</v>
      </c>
      <c r="O2028">
        <v>2</v>
      </c>
      <c r="P2028">
        <v>1</v>
      </c>
      <c r="Q2028">
        <v>1</v>
      </c>
      <c r="X2028">
        <v>4</v>
      </c>
      <c r="Y2028">
        <v>112</v>
      </c>
      <c r="Z2028">
        <v>1.4999999999999999E-2</v>
      </c>
      <c r="AA2028">
        <v>1</v>
      </c>
      <c r="AB2028">
        <v>16</v>
      </c>
    </row>
    <row r="2029" spans="1:28" x14ac:dyDescent="0.2">
      <c r="A2029">
        <v>2021</v>
      </c>
      <c r="B2029">
        <v>5</v>
      </c>
      <c r="C2029" s="260">
        <v>44326</v>
      </c>
      <c r="E2029">
        <v>670</v>
      </c>
      <c r="F2029" t="s">
        <v>452</v>
      </c>
      <c r="G2029" t="s">
        <v>453</v>
      </c>
      <c r="H2029">
        <v>280.41800000000001</v>
      </c>
      <c r="I2029">
        <v>319.15800000000002</v>
      </c>
      <c r="J2029">
        <v>305.5</v>
      </c>
      <c r="K2029">
        <v>96</v>
      </c>
      <c r="L2029">
        <v>150</v>
      </c>
      <c r="M2029">
        <v>97</v>
      </c>
      <c r="N2029">
        <v>148</v>
      </c>
      <c r="O2029">
        <v>9</v>
      </c>
      <c r="P2029">
        <v>3</v>
      </c>
      <c r="Q2029">
        <v>7</v>
      </c>
      <c r="X2029">
        <v>19</v>
      </c>
      <c r="Y2029">
        <v>1123</v>
      </c>
      <c r="Z2029">
        <v>1.4999999999999999E-2</v>
      </c>
      <c r="AA2029">
        <v>1</v>
      </c>
      <c r="AB2029">
        <v>16</v>
      </c>
    </row>
    <row r="2030" spans="1:28" x14ac:dyDescent="0.2">
      <c r="A2030">
        <v>2021</v>
      </c>
      <c r="B2030">
        <v>5</v>
      </c>
      <c r="C2030" s="260">
        <v>44327</v>
      </c>
      <c r="E2030">
        <v>670</v>
      </c>
      <c r="F2030" t="s">
        <v>452</v>
      </c>
      <c r="G2030" t="s">
        <v>453</v>
      </c>
      <c r="H2030">
        <v>280.41800000000001</v>
      </c>
      <c r="I2030">
        <v>319.15800000000002</v>
      </c>
      <c r="J2030">
        <v>306.5</v>
      </c>
      <c r="K2030">
        <v>96</v>
      </c>
      <c r="L2030">
        <v>150</v>
      </c>
      <c r="M2030">
        <v>99</v>
      </c>
      <c r="N2030">
        <v>145</v>
      </c>
      <c r="O2030">
        <v>3</v>
      </c>
      <c r="P2030">
        <v>3</v>
      </c>
      <c r="Q2030">
        <v>9</v>
      </c>
      <c r="X2030">
        <v>15</v>
      </c>
      <c r="Y2030">
        <v>1083</v>
      </c>
      <c r="Z2030">
        <v>1.4999999999999999E-2</v>
      </c>
      <c r="AA2030">
        <v>1</v>
      </c>
      <c r="AB2030">
        <v>16</v>
      </c>
    </row>
    <row r="2031" spans="1:28" x14ac:dyDescent="0.2">
      <c r="A2031">
        <v>2021</v>
      </c>
      <c r="B2031">
        <v>5</v>
      </c>
      <c r="C2031" s="260">
        <v>44343</v>
      </c>
      <c r="E2031">
        <v>670</v>
      </c>
      <c r="F2031" t="s">
        <v>452</v>
      </c>
      <c r="G2031" t="s">
        <v>453</v>
      </c>
      <c r="H2031">
        <v>280.41800000000001</v>
      </c>
      <c r="I2031">
        <v>319.15800000000002</v>
      </c>
      <c r="J2031">
        <v>298.8</v>
      </c>
      <c r="K2031">
        <v>96</v>
      </c>
      <c r="L2031">
        <v>150</v>
      </c>
      <c r="M2031">
        <v>99</v>
      </c>
      <c r="N2031">
        <v>145</v>
      </c>
      <c r="O2031">
        <v>5</v>
      </c>
      <c r="P2031">
        <v>2</v>
      </c>
      <c r="Q2031">
        <v>5</v>
      </c>
      <c r="X2031">
        <v>12</v>
      </c>
      <c r="Y2031">
        <v>816</v>
      </c>
      <c r="Z2031">
        <v>1.4999999999999999E-2</v>
      </c>
      <c r="AA2031">
        <v>1</v>
      </c>
      <c r="AB2031">
        <v>16</v>
      </c>
    </row>
    <row r="2032" spans="1:28" x14ac:dyDescent="0.2">
      <c r="A2032">
        <v>2021</v>
      </c>
      <c r="B2032">
        <v>5</v>
      </c>
      <c r="C2032" s="260">
        <v>44345</v>
      </c>
      <c r="E2032">
        <v>670</v>
      </c>
      <c r="F2032" t="s">
        <v>452</v>
      </c>
      <c r="G2032" t="s">
        <v>453</v>
      </c>
      <c r="H2032">
        <v>280.41800000000001</v>
      </c>
      <c r="I2032">
        <v>319.15800000000002</v>
      </c>
      <c r="J2032">
        <v>310</v>
      </c>
      <c r="K2032">
        <v>96</v>
      </c>
      <c r="L2032">
        <v>150</v>
      </c>
      <c r="M2032">
        <v>108</v>
      </c>
      <c r="N2032">
        <v>134</v>
      </c>
      <c r="O2032">
        <v>8</v>
      </c>
      <c r="P2032">
        <v>2</v>
      </c>
      <c r="Q2032">
        <v>6</v>
      </c>
      <c r="X2032">
        <v>16</v>
      </c>
      <c r="Y2032">
        <v>1444</v>
      </c>
      <c r="Z2032">
        <v>1.4999999999999999E-2</v>
      </c>
      <c r="AA2032">
        <v>1</v>
      </c>
      <c r="AB2032">
        <v>16</v>
      </c>
    </row>
    <row r="2033" spans="1:28" x14ac:dyDescent="0.2">
      <c r="A2033">
        <v>2021</v>
      </c>
      <c r="B2033">
        <v>5</v>
      </c>
      <c r="C2033" s="260">
        <v>44346</v>
      </c>
      <c r="E2033">
        <v>670</v>
      </c>
      <c r="F2033" t="s">
        <v>452</v>
      </c>
      <c r="G2033" t="s">
        <v>453</v>
      </c>
      <c r="H2033">
        <v>280.41800000000001</v>
      </c>
      <c r="I2033">
        <v>319.15800000000002</v>
      </c>
      <c r="J2033">
        <v>304.3</v>
      </c>
      <c r="K2033">
        <v>96</v>
      </c>
      <c r="L2033">
        <v>150</v>
      </c>
      <c r="M2033">
        <v>109</v>
      </c>
      <c r="N2033">
        <v>132</v>
      </c>
      <c r="O2033">
        <v>2</v>
      </c>
      <c r="P2033">
        <v>3</v>
      </c>
      <c r="Q2033">
        <v>1</v>
      </c>
      <c r="X2033">
        <v>6</v>
      </c>
      <c r="Y2033">
        <v>1278</v>
      </c>
      <c r="Z2033">
        <v>1.4999999999999999E-2</v>
      </c>
      <c r="AA2033">
        <v>1</v>
      </c>
      <c r="AB2033">
        <v>16</v>
      </c>
    </row>
    <row r="2034" spans="1:28" x14ac:dyDescent="0.2">
      <c r="A2034">
        <v>2021</v>
      </c>
      <c r="B2034">
        <v>5</v>
      </c>
      <c r="C2034" s="260">
        <v>44314</v>
      </c>
      <c r="E2034">
        <v>669</v>
      </c>
      <c r="F2034" t="s">
        <v>430</v>
      </c>
      <c r="G2034" t="s">
        <v>431</v>
      </c>
      <c r="H2034">
        <v>897.71400000000006</v>
      </c>
      <c r="I2034">
        <v>1021.734</v>
      </c>
      <c r="J2034">
        <v>1013.5</v>
      </c>
      <c r="K2034">
        <v>40</v>
      </c>
      <c r="L2034">
        <v>180</v>
      </c>
      <c r="M2034">
        <v>38</v>
      </c>
      <c r="N2034">
        <v>191</v>
      </c>
      <c r="O2034">
        <v>9</v>
      </c>
      <c r="P2034">
        <v>6</v>
      </c>
      <c r="Q2034">
        <v>9</v>
      </c>
      <c r="X2034">
        <v>24</v>
      </c>
      <c r="Y2034">
        <v>564</v>
      </c>
      <c r="Z2034">
        <v>1.4999999999999999E-2</v>
      </c>
      <c r="AA2034">
        <v>1</v>
      </c>
      <c r="AB2034">
        <v>16</v>
      </c>
    </row>
    <row r="2035" spans="1:28" x14ac:dyDescent="0.2">
      <c r="A2035">
        <v>2021</v>
      </c>
      <c r="B2035">
        <v>5</v>
      </c>
      <c r="C2035" s="260">
        <v>44318</v>
      </c>
      <c r="E2035">
        <v>669</v>
      </c>
      <c r="F2035" t="s">
        <v>430</v>
      </c>
      <c r="G2035" t="s">
        <v>431</v>
      </c>
      <c r="H2035">
        <v>897.71400000000006</v>
      </c>
      <c r="I2035">
        <v>1021.734</v>
      </c>
      <c r="J2035">
        <v>1125</v>
      </c>
      <c r="K2035">
        <v>40</v>
      </c>
      <c r="L2035">
        <v>180</v>
      </c>
      <c r="M2035">
        <v>34</v>
      </c>
      <c r="N2035">
        <v>210</v>
      </c>
      <c r="O2035">
        <v>9</v>
      </c>
      <c r="P2035">
        <v>6</v>
      </c>
      <c r="Q2035">
        <v>11</v>
      </c>
      <c r="X2035">
        <v>26</v>
      </c>
      <c r="Y2035">
        <v>356</v>
      </c>
      <c r="Z2035">
        <v>1.4999999999999999E-2</v>
      </c>
      <c r="AA2035">
        <v>1</v>
      </c>
      <c r="AB2035">
        <v>16</v>
      </c>
    </row>
    <row r="2036" spans="1:28" x14ac:dyDescent="0.2">
      <c r="A2036">
        <v>2021</v>
      </c>
      <c r="B2036">
        <v>5</v>
      </c>
      <c r="C2036" s="260">
        <v>44319</v>
      </c>
      <c r="E2036">
        <v>669</v>
      </c>
      <c r="F2036" t="s">
        <v>430</v>
      </c>
      <c r="G2036" t="s">
        <v>431</v>
      </c>
      <c r="H2036">
        <v>897.71400000000006</v>
      </c>
      <c r="I2036">
        <v>1021.734</v>
      </c>
      <c r="J2036">
        <v>975.5</v>
      </c>
      <c r="K2036">
        <v>40</v>
      </c>
      <c r="L2036">
        <v>180</v>
      </c>
      <c r="M2036">
        <v>37</v>
      </c>
      <c r="N2036">
        <v>196</v>
      </c>
      <c r="O2036">
        <v>12</v>
      </c>
      <c r="P2036">
        <v>4</v>
      </c>
      <c r="Q2036">
        <v>6</v>
      </c>
      <c r="X2036">
        <v>22</v>
      </c>
      <c r="Y2036">
        <v>412</v>
      </c>
      <c r="Z2036">
        <v>1.4999999999999999E-2</v>
      </c>
      <c r="AA2036">
        <v>1</v>
      </c>
      <c r="AB2036">
        <v>16</v>
      </c>
    </row>
    <row r="2037" spans="1:28" x14ac:dyDescent="0.2">
      <c r="A2037">
        <v>2021</v>
      </c>
      <c r="B2037">
        <v>5</v>
      </c>
      <c r="C2037" s="260">
        <v>44320</v>
      </c>
      <c r="E2037">
        <v>669</v>
      </c>
      <c r="F2037" t="s">
        <v>430</v>
      </c>
      <c r="G2037" t="s">
        <v>431</v>
      </c>
      <c r="H2037">
        <v>897.71400000000006</v>
      </c>
      <c r="I2037">
        <v>1021.734</v>
      </c>
      <c r="J2037">
        <v>1010</v>
      </c>
      <c r="K2037">
        <v>40</v>
      </c>
      <c r="L2037">
        <v>180</v>
      </c>
      <c r="M2037">
        <v>35</v>
      </c>
      <c r="N2037">
        <v>207</v>
      </c>
      <c r="O2037">
        <v>9</v>
      </c>
      <c r="P2037">
        <v>8</v>
      </c>
      <c r="Q2037">
        <v>11</v>
      </c>
      <c r="X2037">
        <v>28</v>
      </c>
      <c r="Y2037">
        <v>280</v>
      </c>
      <c r="Z2037">
        <v>1.4999999999999999E-2</v>
      </c>
      <c r="AA2037">
        <v>1</v>
      </c>
      <c r="AB2037">
        <v>16</v>
      </c>
    </row>
    <row r="2038" spans="1:28" x14ac:dyDescent="0.2">
      <c r="A2038">
        <v>2021</v>
      </c>
      <c r="B2038">
        <v>5</v>
      </c>
      <c r="C2038" s="260">
        <v>44336</v>
      </c>
      <c r="E2038">
        <v>669</v>
      </c>
      <c r="F2038" t="s">
        <v>430</v>
      </c>
      <c r="G2038" t="s">
        <v>431</v>
      </c>
      <c r="H2038">
        <v>897.71400000000006</v>
      </c>
      <c r="I2038">
        <v>1021.734</v>
      </c>
      <c r="J2038">
        <v>1033</v>
      </c>
      <c r="K2038">
        <v>40</v>
      </c>
      <c r="L2038">
        <v>180</v>
      </c>
      <c r="M2038">
        <v>34</v>
      </c>
      <c r="N2038">
        <v>214</v>
      </c>
      <c r="O2038">
        <v>5</v>
      </c>
      <c r="P2038">
        <v>6</v>
      </c>
      <c r="Q2038">
        <v>5</v>
      </c>
      <c r="S2038">
        <v>3</v>
      </c>
      <c r="X2038">
        <v>19</v>
      </c>
      <c r="Y2038">
        <v>109</v>
      </c>
      <c r="Z2038">
        <v>1.4999999999999999E-2</v>
      </c>
      <c r="AA2038">
        <v>1</v>
      </c>
      <c r="AB2038">
        <v>16</v>
      </c>
    </row>
    <row r="2039" spans="1:28" x14ac:dyDescent="0.2">
      <c r="A2039">
        <v>2021</v>
      </c>
      <c r="B2039">
        <v>5</v>
      </c>
      <c r="C2039" s="260">
        <v>44339</v>
      </c>
      <c r="E2039">
        <v>669</v>
      </c>
      <c r="F2039" t="s">
        <v>430</v>
      </c>
      <c r="G2039" t="s">
        <v>431</v>
      </c>
      <c r="H2039">
        <v>897.71400000000006</v>
      </c>
      <c r="I2039">
        <v>1021.734</v>
      </c>
      <c r="J2039">
        <v>980.8</v>
      </c>
      <c r="K2039">
        <v>40</v>
      </c>
      <c r="L2039">
        <v>180</v>
      </c>
      <c r="M2039">
        <v>32</v>
      </c>
      <c r="N2039">
        <v>227</v>
      </c>
      <c r="O2039">
        <v>7</v>
      </c>
      <c r="P2039">
        <v>7</v>
      </c>
      <c r="Q2039">
        <v>7</v>
      </c>
      <c r="R2039">
        <v>3</v>
      </c>
      <c r="S2039">
        <v>2</v>
      </c>
      <c r="X2039">
        <v>25</v>
      </c>
      <c r="Y2039">
        <v>355</v>
      </c>
      <c r="Z2039">
        <v>1.4999999999999999E-2</v>
      </c>
      <c r="AA2039">
        <v>1</v>
      </c>
      <c r="AB2039">
        <v>16</v>
      </c>
    </row>
    <row r="2040" spans="1:28" x14ac:dyDescent="0.2">
      <c r="A2040">
        <v>2021</v>
      </c>
      <c r="B2040">
        <v>5</v>
      </c>
      <c r="C2040" s="260">
        <v>44340</v>
      </c>
      <c r="E2040">
        <v>669</v>
      </c>
      <c r="F2040" t="s">
        <v>430</v>
      </c>
      <c r="G2040" t="s">
        <v>431</v>
      </c>
      <c r="H2040">
        <v>897.71400000000006</v>
      </c>
      <c r="I2040">
        <v>1021.734</v>
      </c>
      <c r="J2040">
        <v>943.5</v>
      </c>
      <c r="K2040">
        <v>40</v>
      </c>
      <c r="L2040">
        <v>180</v>
      </c>
      <c r="M2040">
        <v>33</v>
      </c>
      <c r="N2040">
        <v>221</v>
      </c>
      <c r="O2040">
        <v>31</v>
      </c>
      <c r="P2040">
        <v>29</v>
      </c>
      <c r="Q2040">
        <v>27</v>
      </c>
      <c r="X2040">
        <v>87</v>
      </c>
      <c r="Y2040">
        <v>435</v>
      </c>
      <c r="Z2040">
        <v>1.4999999999999999E-2</v>
      </c>
      <c r="AA2040">
        <v>1</v>
      </c>
      <c r="AB2040">
        <v>16</v>
      </c>
    </row>
    <row r="2041" spans="1:28" x14ac:dyDescent="0.2">
      <c r="A2041">
        <v>2021</v>
      </c>
      <c r="B2041">
        <v>5</v>
      </c>
      <c r="C2041" s="260">
        <v>44341</v>
      </c>
      <c r="E2041">
        <v>669</v>
      </c>
      <c r="F2041" t="s">
        <v>430</v>
      </c>
      <c r="G2041" t="s">
        <v>431</v>
      </c>
      <c r="H2041">
        <v>897.71400000000006</v>
      </c>
      <c r="I2041">
        <v>1021.734</v>
      </c>
      <c r="J2041">
        <v>986.3</v>
      </c>
      <c r="K2041">
        <v>40</v>
      </c>
      <c r="L2041">
        <v>180</v>
      </c>
      <c r="M2041">
        <v>33</v>
      </c>
      <c r="N2041">
        <v>221</v>
      </c>
      <c r="O2041">
        <v>13</v>
      </c>
      <c r="P2041">
        <v>7</v>
      </c>
      <c r="Q2041">
        <v>12</v>
      </c>
      <c r="X2041">
        <v>32</v>
      </c>
      <c r="Y2041">
        <v>704</v>
      </c>
      <c r="Z2041">
        <v>1.4999999999999999E-2</v>
      </c>
      <c r="AA2041">
        <v>1</v>
      </c>
      <c r="AB2041">
        <v>16</v>
      </c>
    </row>
    <row r="2042" spans="1:28" x14ac:dyDescent="0.2">
      <c r="A2042">
        <v>2021</v>
      </c>
      <c r="B2042">
        <v>5</v>
      </c>
      <c r="C2042" s="260">
        <v>44342</v>
      </c>
      <c r="E2042">
        <v>669</v>
      </c>
      <c r="F2042" t="s">
        <v>430</v>
      </c>
      <c r="G2042" t="s">
        <v>431</v>
      </c>
      <c r="H2042">
        <v>897.71400000000006</v>
      </c>
      <c r="I2042">
        <v>1021.734</v>
      </c>
      <c r="J2042">
        <v>981</v>
      </c>
      <c r="K2042">
        <v>40</v>
      </c>
      <c r="L2042">
        <v>180</v>
      </c>
      <c r="M2042">
        <v>30</v>
      </c>
      <c r="N2042">
        <v>240</v>
      </c>
      <c r="O2042">
        <v>14</v>
      </c>
      <c r="P2042">
        <v>6</v>
      </c>
      <c r="Q2042">
        <v>14</v>
      </c>
      <c r="X2042">
        <v>34</v>
      </c>
      <c r="Y2042">
        <v>466</v>
      </c>
      <c r="Z2042">
        <v>1.4999999999999999E-2</v>
      </c>
      <c r="AA2042">
        <v>1</v>
      </c>
      <c r="AB2042">
        <v>16</v>
      </c>
    </row>
    <row r="2043" spans="1:28" x14ac:dyDescent="0.2">
      <c r="A2043">
        <v>2021</v>
      </c>
      <c r="B2043">
        <v>5</v>
      </c>
      <c r="C2043" s="260">
        <v>44343</v>
      </c>
      <c r="E2043">
        <v>669</v>
      </c>
      <c r="F2043" t="s">
        <v>430</v>
      </c>
      <c r="G2043" t="s">
        <v>431</v>
      </c>
      <c r="H2043">
        <v>897.71400000000006</v>
      </c>
      <c r="I2043">
        <v>1021.734</v>
      </c>
      <c r="J2043">
        <v>989.7</v>
      </c>
      <c r="K2043">
        <v>40</v>
      </c>
      <c r="L2043">
        <v>180</v>
      </c>
      <c r="M2043">
        <v>30</v>
      </c>
      <c r="N2043">
        <v>238</v>
      </c>
      <c r="O2043">
        <v>8</v>
      </c>
      <c r="P2043">
        <v>4</v>
      </c>
      <c r="Q2043">
        <v>6</v>
      </c>
      <c r="X2043">
        <v>17</v>
      </c>
      <c r="Y2043">
        <v>605</v>
      </c>
      <c r="Z2043">
        <v>1.4999999999999999E-2</v>
      </c>
      <c r="AA2043">
        <v>1</v>
      </c>
      <c r="AB2043">
        <v>16</v>
      </c>
    </row>
    <row r="2044" spans="1:28" x14ac:dyDescent="0.2">
      <c r="A2044">
        <v>2021</v>
      </c>
      <c r="B2044">
        <v>5</v>
      </c>
      <c r="C2044" s="260">
        <v>44345</v>
      </c>
      <c r="E2044">
        <v>669</v>
      </c>
      <c r="F2044" t="s">
        <v>430</v>
      </c>
      <c r="G2044" t="s">
        <v>431</v>
      </c>
      <c r="H2044">
        <v>897.71400000000006</v>
      </c>
      <c r="I2044">
        <v>1021.734</v>
      </c>
      <c r="J2044">
        <v>1011.4</v>
      </c>
      <c r="K2044">
        <v>40</v>
      </c>
      <c r="L2044">
        <v>180</v>
      </c>
      <c r="M2044">
        <v>29</v>
      </c>
      <c r="N2044">
        <v>251</v>
      </c>
      <c r="O2044">
        <v>7</v>
      </c>
      <c r="P2044">
        <v>6</v>
      </c>
      <c r="Q2044">
        <v>6</v>
      </c>
      <c r="X2044">
        <v>19</v>
      </c>
      <c r="Y2044">
        <v>505</v>
      </c>
      <c r="Z2044">
        <v>1.4999999999999999E-2</v>
      </c>
      <c r="AA2044">
        <v>1</v>
      </c>
      <c r="AB2044">
        <v>16</v>
      </c>
    </row>
    <row r="2045" spans="1:28" x14ac:dyDescent="0.2">
      <c r="A2045">
        <v>2021</v>
      </c>
      <c r="B2045">
        <v>5</v>
      </c>
      <c r="C2045" s="260">
        <v>44346</v>
      </c>
      <c r="E2045">
        <v>669</v>
      </c>
      <c r="F2045" t="s">
        <v>430</v>
      </c>
      <c r="G2045" t="s">
        <v>431</v>
      </c>
      <c r="H2045">
        <v>897.71400000000006</v>
      </c>
      <c r="I2045">
        <v>1021.734</v>
      </c>
      <c r="J2045">
        <v>981.2</v>
      </c>
      <c r="K2045">
        <v>40</v>
      </c>
      <c r="L2045">
        <v>180</v>
      </c>
      <c r="M2045">
        <v>34</v>
      </c>
      <c r="N2045">
        <v>214</v>
      </c>
      <c r="O2045">
        <v>9</v>
      </c>
      <c r="P2045">
        <v>6</v>
      </c>
      <c r="Q2045">
        <v>11</v>
      </c>
      <c r="X2045">
        <v>26</v>
      </c>
      <c r="Y2045">
        <v>26</v>
      </c>
      <c r="Z2045">
        <v>1.4999999999999999E-2</v>
      </c>
      <c r="AA2045">
        <v>1</v>
      </c>
      <c r="AB2045">
        <v>16</v>
      </c>
    </row>
    <row r="2046" spans="1:28" x14ac:dyDescent="0.2">
      <c r="A2046">
        <v>2021</v>
      </c>
      <c r="B2046">
        <v>5</v>
      </c>
      <c r="C2046" s="260">
        <v>44314</v>
      </c>
      <c r="E2046">
        <v>673</v>
      </c>
      <c r="F2046" t="s">
        <v>427</v>
      </c>
      <c r="G2046" t="s">
        <v>428</v>
      </c>
      <c r="H2046">
        <v>57.965600000000002</v>
      </c>
      <c r="I2046">
        <v>65.973600000000005</v>
      </c>
      <c r="J2046">
        <v>65.3</v>
      </c>
      <c r="K2046">
        <v>18</v>
      </c>
      <c r="L2046">
        <v>200</v>
      </c>
      <c r="M2046">
        <v>21</v>
      </c>
      <c r="N2046">
        <v>175</v>
      </c>
      <c r="O2046">
        <v>6</v>
      </c>
      <c r="P2046">
        <v>6</v>
      </c>
      <c r="Q2046">
        <v>8</v>
      </c>
      <c r="S2046">
        <v>1</v>
      </c>
      <c r="X2046">
        <v>20</v>
      </c>
      <c r="Y2046">
        <v>140</v>
      </c>
      <c r="Z2046">
        <v>1.4999999999999999E-2</v>
      </c>
      <c r="AA2046">
        <v>1</v>
      </c>
      <c r="AB2046">
        <v>16</v>
      </c>
    </row>
    <row r="2047" spans="1:28" x14ac:dyDescent="0.2">
      <c r="A2047">
        <v>2021</v>
      </c>
      <c r="B2047">
        <v>5</v>
      </c>
      <c r="C2047" s="260">
        <v>44318</v>
      </c>
      <c r="E2047">
        <v>673</v>
      </c>
      <c r="F2047" t="s">
        <v>427</v>
      </c>
      <c r="G2047" t="s">
        <v>428</v>
      </c>
      <c r="H2047">
        <v>57.965600000000002</v>
      </c>
      <c r="I2047">
        <v>65.973600000000005</v>
      </c>
      <c r="J2047">
        <v>72.3</v>
      </c>
      <c r="K2047">
        <v>18</v>
      </c>
      <c r="L2047">
        <v>200</v>
      </c>
      <c r="M2047">
        <v>19</v>
      </c>
      <c r="N2047">
        <v>185</v>
      </c>
      <c r="O2047">
        <v>6</v>
      </c>
      <c r="P2047">
        <v>7</v>
      </c>
      <c r="Q2047">
        <v>14</v>
      </c>
      <c r="X2047">
        <v>26</v>
      </c>
      <c r="Y2047">
        <v>626</v>
      </c>
      <c r="Z2047">
        <v>1.4999999999999999E-2</v>
      </c>
      <c r="AA2047">
        <v>1</v>
      </c>
      <c r="AB2047">
        <v>16</v>
      </c>
    </row>
    <row r="2048" spans="1:28" x14ac:dyDescent="0.2">
      <c r="A2048">
        <v>2021</v>
      </c>
      <c r="B2048">
        <v>5</v>
      </c>
      <c r="C2048" s="260">
        <v>44319</v>
      </c>
      <c r="E2048">
        <v>673</v>
      </c>
      <c r="F2048" t="s">
        <v>427</v>
      </c>
      <c r="G2048" t="s">
        <v>428</v>
      </c>
      <c r="H2048">
        <v>57.965600000000002</v>
      </c>
      <c r="I2048">
        <v>65.973600000000005</v>
      </c>
      <c r="J2048">
        <v>66.7</v>
      </c>
      <c r="K2048">
        <v>18</v>
      </c>
      <c r="L2048">
        <v>200</v>
      </c>
      <c r="M2048">
        <v>21</v>
      </c>
      <c r="N2048">
        <v>171</v>
      </c>
      <c r="O2048">
        <v>8</v>
      </c>
      <c r="P2048">
        <v>12</v>
      </c>
      <c r="Q2048">
        <v>14</v>
      </c>
      <c r="S2048">
        <v>2</v>
      </c>
      <c r="X2048">
        <v>36</v>
      </c>
      <c r="Y2048">
        <v>236</v>
      </c>
      <c r="Z2048">
        <v>1.4999999999999999E-2</v>
      </c>
      <c r="AA2048">
        <v>1</v>
      </c>
      <c r="AB2048">
        <v>16</v>
      </c>
    </row>
    <row r="2049" spans="1:28" x14ac:dyDescent="0.2">
      <c r="A2049">
        <v>2021</v>
      </c>
      <c r="B2049">
        <v>5</v>
      </c>
      <c r="C2049" s="260">
        <v>44320</v>
      </c>
      <c r="E2049">
        <v>673</v>
      </c>
      <c r="F2049" t="s">
        <v>427</v>
      </c>
      <c r="G2049" t="s">
        <v>428</v>
      </c>
      <c r="H2049">
        <v>57.965600000000002</v>
      </c>
      <c r="I2049">
        <v>65.973600000000005</v>
      </c>
      <c r="J2049">
        <v>62</v>
      </c>
      <c r="K2049">
        <v>18</v>
      </c>
      <c r="L2049">
        <v>200</v>
      </c>
      <c r="M2049">
        <v>21</v>
      </c>
      <c r="N2049">
        <v>171</v>
      </c>
      <c r="Z2049">
        <v>1.4999999999999999E-2</v>
      </c>
      <c r="AA2049">
        <v>1</v>
      </c>
      <c r="AB2049">
        <v>16</v>
      </c>
    </row>
    <row r="2050" spans="1:28" x14ac:dyDescent="0.2">
      <c r="A2050">
        <v>2021</v>
      </c>
      <c r="B2050">
        <v>5</v>
      </c>
      <c r="C2050" s="260">
        <v>44334</v>
      </c>
      <c r="E2050">
        <v>673</v>
      </c>
      <c r="F2050" t="s">
        <v>427</v>
      </c>
      <c r="G2050" t="s">
        <v>428</v>
      </c>
      <c r="H2050">
        <v>57.965600000000002</v>
      </c>
      <c r="I2050">
        <v>65.973600000000005</v>
      </c>
      <c r="J2050">
        <v>63</v>
      </c>
      <c r="K2050">
        <v>18</v>
      </c>
      <c r="L2050">
        <v>200</v>
      </c>
      <c r="M2050">
        <v>18</v>
      </c>
      <c r="N2050">
        <v>201</v>
      </c>
      <c r="O2050">
        <v>4</v>
      </c>
      <c r="P2050">
        <v>3</v>
      </c>
      <c r="Q2050">
        <v>3</v>
      </c>
      <c r="S2050">
        <v>3</v>
      </c>
      <c r="X2050">
        <v>11</v>
      </c>
      <c r="Y2050">
        <v>179</v>
      </c>
      <c r="Z2050">
        <v>1.4999999999999999E-2</v>
      </c>
      <c r="AA2050">
        <v>1</v>
      </c>
      <c r="AB2050">
        <v>16</v>
      </c>
    </row>
    <row r="2051" spans="1:28" x14ac:dyDescent="0.2">
      <c r="A2051">
        <v>2021</v>
      </c>
      <c r="B2051">
        <v>5</v>
      </c>
      <c r="C2051" s="260">
        <v>44335</v>
      </c>
      <c r="E2051">
        <v>673</v>
      </c>
      <c r="F2051" t="s">
        <v>427</v>
      </c>
      <c r="G2051" t="s">
        <v>428</v>
      </c>
      <c r="H2051">
        <v>57.965600000000002</v>
      </c>
      <c r="I2051">
        <v>65.973600000000005</v>
      </c>
      <c r="J2051">
        <v>64.8</v>
      </c>
      <c r="K2051">
        <v>18</v>
      </c>
      <c r="L2051">
        <v>200</v>
      </c>
      <c r="M2051">
        <v>17</v>
      </c>
      <c r="N2051">
        <v>213</v>
      </c>
      <c r="O2051">
        <v>5</v>
      </c>
      <c r="P2051">
        <v>5</v>
      </c>
      <c r="Q2051">
        <v>4</v>
      </c>
      <c r="S2051">
        <v>3</v>
      </c>
      <c r="X2051">
        <v>16</v>
      </c>
      <c r="Y2051">
        <v>816</v>
      </c>
      <c r="Z2051">
        <v>1.4999999999999999E-2</v>
      </c>
      <c r="AA2051">
        <v>1</v>
      </c>
      <c r="AB2051">
        <v>16</v>
      </c>
    </row>
    <row r="2052" spans="1:28" x14ac:dyDescent="0.2">
      <c r="A2052">
        <v>2021</v>
      </c>
      <c r="B2052">
        <v>5</v>
      </c>
      <c r="C2052" s="260">
        <v>44314</v>
      </c>
      <c r="E2052">
        <v>667</v>
      </c>
      <c r="F2052" t="s">
        <v>424</v>
      </c>
      <c r="G2052" t="s">
        <v>425</v>
      </c>
      <c r="H2052">
        <v>1462.3140000000001</v>
      </c>
      <c r="I2052">
        <v>1664.3340000000001</v>
      </c>
      <c r="J2052">
        <v>1669.8</v>
      </c>
      <c r="K2052">
        <v>18</v>
      </c>
      <c r="L2052">
        <v>200</v>
      </c>
      <c r="M2052">
        <v>21</v>
      </c>
      <c r="N2052">
        <v>175</v>
      </c>
      <c r="O2052">
        <v>6</v>
      </c>
      <c r="P2052">
        <v>6</v>
      </c>
      <c r="Q2052">
        <v>8</v>
      </c>
      <c r="S2052">
        <v>1</v>
      </c>
      <c r="X2052">
        <v>20</v>
      </c>
      <c r="Y2052">
        <v>140</v>
      </c>
      <c r="Z2052">
        <v>1.4999999999999999E-2</v>
      </c>
      <c r="AA2052">
        <v>1</v>
      </c>
      <c r="AB2052">
        <v>16</v>
      </c>
    </row>
    <row r="2053" spans="1:28" x14ac:dyDescent="0.2">
      <c r="A2053">
        <v>2021</v>
      </c>
      <c r="B2053">
        <v>5</v>
      </c>
      <c r="C2053" s="260">
        <v>44318</v>
      </c>
      <c r="E2053">
        <v>667</v>
      </c>
      <c r="F2053" t="s">
        <v>424</v>
      </c>
      <c r="G2053" t="s">
        <v>425</v>
      </c>
      <c r="H2053">
        <v>1462.3140000000001</v>
      </c>
      <c r="I2053">
        <v>1664.3340000000001</v>
      </c>
      <c r="J2053">
        <v>1679</v>
      </c>
      <c r="K2053">
        <v>18</v>
      </c>
      <c r="L2053">
        <v>200</v>
      </c>
      <c r="M2053">
        <v>19</v>
      </c>
      <c r="N2053">
        <v>185</v>
      </c>
      <c r="O2053">
        <v>6</v>
      </c>
      <c r="P2053">
        <v>7</v>
      </c>
      <c r="Q2053">
        <v>14</v>
      </c>
      <c r="X2053">
        <v>26</v>
      </c>
      <c r="Y2053">
        <v>626</v>
      </c>
      <c r="Z2053">
        <v>1.4999999999999999E-2</v>
      </c>
      <c r="AA2053">
        <v>1</v>
      </c>
      <c r="AB2053">
        <v>16</v>
      </c>
    </row>
    <row r="2054" spans="1:28" x14ac:dyDescent="0.2">
      <c r="A2054">
        <v>2021</v>
      </c>
      <c r="B2054">
        <v>5</v>
      </c>
      <c r="C2054" s="260">
        <v>44319</v>
      </c>
      <c r="E2054">
        <v>667</v>
      </c>
      <c r="F2054" t="s">
        <v>424</v>
      </c>
      <c r="G2054" t="s">
        <v>425</v>
      </c>
      <c r="H2054">
        <v>1462.3140000000001</v>
      </c>
      <c r="I2054">
        <v>1664.3340000000001</v>
      </c>
      <c r="J2054">
        <v>1798.1</v>
      </c>
      <c r="K2054">
        <v>18</v>
      </c>
      <c r="L2054">
        <v>200</v>
      </c>
      <c r="M2054">
        <v>21</v>
      </c>
      <c r="N2054">
        <v>171</v>
      </c>
      <c r="O2054">
        <v>5</v>
      </c>
      <c r="P2054">
        <v>7</v>
      </c>
      <c r="Q2054">
        <v>9</v>
      </c>
      <c r="S2054">
        <v>2</v>
      </c>
      <c r="X2054">
        <v>23</v>
      </c>
      <c r="Y2054">
        <v>223</v>
      </c>
      <c r="Z2054">
        <v>1.4999999999999999E-2</v>
      </c>
      <c r="AA2054">
        <v>1</v>
      </c>
      <c r="AB2054">
        <v>16</v>
      </c>
    </row>
    <row r="2055" spans="1:28" x14ac:dyDescent="0.2">
      <c r="A2055">
        <v>2021</v>
      </c>
      <c r="B2055">
        <v>5</v>
      </c>
      <c r="C2055" s="260">
        <v>44320</v>
      </c>
      <c r="E2055">
        <v>667</v>
      </c>
      <c r="F2055" t="s">
        <v>424</v>
      </c>
      <c r="G2055" t="s">
        <v>425</v>
      </c>
      <c r="H2055">
        <v>1462.3140000000001</v>
      </c>
      <c r="I2055">
        <v>1664.3340000000001</v>
      </c>
      <c r="J2055">
        <v>1566</v>
      </c>
      <c r="K2055">
        <v>18</v>
      </c>
      <c r="L2055">
        <v>200</v>
      </c>
      <c r="M2055">
        <v>21</v>
      </c>
      <c r="N2055">
        <v>171</v>
      </c>
      <c r="O2055">
        <v>2</v>
      </c>
      <c r="P2055">
        <v>2</v>
      </c>
      <c r="Q2055">
        <v>2</v>
      </c>
      <c r="X2055">
        <v>6</v>
      </c>
      <c r="Y2055">
        <v>246</v>
      </c>
      <c r="Z2055">
        <v>1.4999999999999999E-2</v>
      </c>
      <c r="AA2055">
        <v>1</v>
      </c>
      <c r="AB2055">
        <v>16</v>
      </c>
    </row>
    <row r="2056" spans="1:28" x14ac:dyDescent="0.2">
      <c r="A2056">
        <v>2021</v>
      </c>
      <c r="B2056">
        <v>5</v>
      </c>
      <c r="C2056" s="260">
        <v>44326</v>
      </c>
      <c r="E2056">
        <v>667</v>
      </c>
      <c r="F2056" t="s">
        <v>424</v>
      </c>
      <c r="G2056" t="s">
        <v>425</v>
      </c>
      <c r="H2056">
        <v>1462.3140000000001</v>
      </c>
      <c r="I2056">
        <v>1664.3340000000001</v>
      </c>
      <c r="K2056">
        <v>18</v>
      </c>
      <c r="L2056">
        <v>200</v>
      </c>
      <c r="Y2056">
        <v>100</v>
      </c>
      <c r="Z2056">
        <v>1.4999999999999999E-2</v>
      </c>
      <c r="AA2056">
        <v>1</v>
      </c>
      <c r="AB2056">
        <v>16</v>
      </c>
    </row>
    <row r="2057" spans="1:28" x14ac:dyDescent="0.2">
      <c r="A2057">
        <v>2021</v>
      </c>
      <c r="B2057">
        <v>5</v>
      </c>
      <c r="C2057" s="260">
        <v>44327</v>
      </c>
      <c r="E2057">
        <v>667</v>
      </c>
      <c r="F2057" t="s">
        <v>424</v>
      </c>
      <c r="G2057" t="s">
        <v>425</v>
      </c>
      <c r="H2057">
        <v>1462.3140000000001</v>
      </c>
      <c r="I2057">
        <v>1664.3340000000001</v>
      </c>
      <c r="K2057">
        <v>18</v>
      </c>
      <c r="L2057">
        <v>200</v>
      </c>
      <c r="O2057">
        <v>3</v>
      </c>
      <c r="Q2057">
        <v>5</v>
      </c>
      <c r="S2057">
        <v>2</v>
      </c>
      <c r="X2057">
        <v>10</v>
      </c>
      <c r="Y2057">
        <v>10</v>
      </c>
      <c r="Z2057">
        <v>1.4999999999999999E-2</v>
      </c>
      <c r="AA2057">
        <v>1</v>
      </c>
      <c r="AB2057">
        <v>16</v>
      </c>
    </row>
    <row r="2058" spans="1:28" x14ac:dyDescent="0.2">
      <c r="A2058">
        <v>2021</v>
      </c>
      <c r="B2058">
        <v>5</v>
      </c>
      <c r="C2058" s="260">
        <v>44333</v>
      </c>
      <c r="E2058">
        <v>667</v>
      </c>
      <c r="F2058" t="s">
        <v>424</v>
      </c>
      <c r="G2058" t="s">
        <v>425</v>
      </c>
      <c r="H2058">
        <v>1462.3140000000001</v>
      </c>
      <c r="I2058">
        <v>1664.3340000000001</v>
      </c>
      <c r="J2058">
        <v>1693</v>
      </c>
      <c r="K2058">
        <v>18</v>
      </c>
      <c r="L2058">
        <v>200</v>
      </c>
      <c r="M2058">
        <v>18</v>
      </c>
      <c r="N2058">
        <v>203</v>
      </c>
      <c r="O2058">
        <v>13</v>
      </c>
      <c r="P2058">
        <v>12</v>
      </c>
      <c r="Q2058">
        <v>12</v>
      </c>
      <c r="S2058">
        <v>3</v>
      </c>
      <c r="X2058">
        <v>39</v>
      </c>
      <c r="Y2058">
        <v>1060</v>
      </c>
      <c r="Z2058">
        <v>1.4999999999999999E-2</v>
      </c>
      <c r="AA2058">
        <v>1</v>
      </c>
      <c r="AB2058">
        <v>16</v>
      </c>
    </row>
    <row r="2059" spans="1:28" x14ac:dyDescent="0.2">
      <c r="A2059">
        <v>2021</v>
      </c>
      <c r="B2059">
        <v>5</v>
      </c>
      <c r="C2059" s="260">
        <v>44334</v>
      </c>
      <c r="E2059">
        <v>667</v>
      </c>
      <c r="F2059" t="s">
        <v>424</v>
      </c>
      <c r="G2059" t="s">
        <v>425</v>
      </c>
      <c r="H2059">
        <v>1462.3140000000001</v>
      </c>
      <c r="I2059">
        <v>1664.3340000000001</v>
      </c>
      <c r="J2059">
        <v>1636.7</v>
      </c>
      <c r="K2059">
        <v>18</v>
      </c>
      <c r="L2059">
        <v>200</v>
      </c>
      <c r="M2059">
        <v>18</v>
      </c>
      <c r="N2059">
        <v>201</v>
      </c>
      <c r="O2059">
        <v>3</v>
      </c>
      <c r="P2059">
        <v>2</v>
      </c>
      <c r="Q2059">
        <v>2</v>
      </c>
      <c r="S2059">
        <v>1</v>
      </c>
      <c r="X2059">
        <v>8</v>
      </c>
      <c r="Y2059">
        <v>176</v>
      </c>
      <c r="Z2059">
        <v>1.4999999999999999E-2</v>
      </c>
      <c r="AA2059">
        <v>1</v>
      </c>
      <c r="AB2059">
        <v>16</v>
      </c>
    </row>
    <row r="2060" spans="1:28" x14ac:dyDescent="0.2">
      <c r="A2060">
        <v>2021</v>
      </c>
      <c r="B2060">
        <v>5</v>
      </c>
      <c r="C2060" s="260">
        <v>44335</v>
      </c>
      <c r="E2060">
        <v>667</v>
      </c>
      <c r="F2060" t="s">
        <v>424</v>
      </c>
      <c r="G2060" t="s">
        <v>425</v>
      </c>
      <c r="H2060">
        <v>1462.3140000000001</v>
      </c>
      <c r="I2060">
        <v>1664.3340000000001</v>
      </c>
      <c r="J2060">
        <v>1636</v>
      </c>
      <c r="K2060">
        <v>18</v>
      </c>
      <c r="L2060">
        <v>200</v>
      </c>
      <c r="M2060">
        <v>17</v>
      </c>
      <c r="N2060">
        <v>213</v>
      </c>
      <c r="O2060">
        <v>4</v>
      </c>
      <c r="P2060">
        <v>4</v>
      </c>
      <c r="Q2060">
        <v>3</v>
      </c>
      <c r="S2060">
        <v>3</v>
      </c>
      <c r="X2060">
        <v>13</v>
      </c>
      <c r="Y2060">
        <v>813</v>
      </c>
      <c r="Z2060">
        <v>1.4999999999999999E-2</v>
      </c>
      <c r="AA2060">
        <v>1</v>
      </c>
      <c r="AB2060">
        <v>16</v>
      </c>
    </row>
    <row r="2061" spans="1:28" x14ac:dyDescent="0.2">
      <c r="A2061">
        <v>2021</v>
      </c>
      <c r="B2061">
        <v>5</v>
      </c>
      <c r="C2061" s="260">
        <v>44336</v>
      </c>
      <c r="E2061">
        <v>667</v>
      </c>
      <c r="F2061" t="s">
        <v>424</v>
      </c>
      <c r="G2061" t="s">
        <v>425</v>
      </c>
      <c r="H2061">
        <v>1462.3140000000001</v>
      </c>
      <c r="I2061">
        <v>1664.3340000000001</v>
      </c>
      <c r="K2061">
        <v>18</v>
      </c>
      <c r="L2061">
        <v>200</v>
      </c>
      <c r="Y2061">
        <v>320</v>
      </c>
      <c r="Z2061">
        <v>1.4999999999999999E-2</v>
      </c>
      <c r="AA2061">
        <v>1</v>
      </c>
      <c r="AB2061">
        <v>16</v>
      </c>
    </row>
    <row r="2062" spans="1:28" x14ac:dyDescent="0.2">
      <c r="A2062">
        <v>2021</v>
      </c>
      <c r="B2062">
        <v>5</v>
      </c>
      <c r="C2062" s="260">
        <v>44341</v>
      </c>
      <c r="E2062">
        <v>667</v>
      </c>
      <c r="F2062" t="s">
        <v>424</v>
      </c>
      <c r="G2062" t="s">
        <v>425</v>
      </c>
      <c r="H2062">
        <v>1462.3140000000001</v>
      </c>
      <c r="I2062">
        <v>1664.3340000000001</v>
      </c>
      <c r="K2062">
        <v>18</v>
      </c>
      <c r="L2062">
        <v>200</v>
      </c>
      <c r="Y2062">
        <v>120</v>
      </c>
      <c r="Z2062">
        <v>1.4999999999999999E-2</v>
      </c>
      <c r="AA2062">
        <v>1</v>
      </c>
      <c r="AB2062">
        <v>16</v>
      </c>
    </row>
    <row r="2063" spans="1:28" x14ac:dyDescent="0.2">
      <c r="A2063">
        <v>2021</v>
      </c>
      <c r="B2063">
        <v>5</v>
      </c>
      <c r="C2063" s="260">
        <v>44320</v>
      </c>
      <c r="E2063">
        <v>50</v>
      </c>
      <c r="F2063" t="s">
        <v>306</v>
      </c>
      <c r="G2063" t="s">
        <v>307</v>
      </c>
      <c r="H2063">
        <v>51.57</v>
      </c>
      <c r="I2063">
        <v>56.43</v>
      </c>
      <c r="K2063">
        <v>101</v>
      </c>
      <c r="L2063">
        <v>107</v>
      </c>
      <c r="M2063">
        <v>73</v>
      </c>
      <c r="N2063">
        <v>99</v>
      </c>
      <c r="O2063">
        <v>3</v>
      </c>
      <c r="Q2063">
        <v>10</v>
      </c>
      <c r="X2063">
        <v>13</v>
      </c>
      <c r="Y2063">
        <v>13</v>
      </c>
      <c r="Z2063">
        <v>1.4999999999999999E-2</v>
      </c>
      <c r="AA2063">
        <v>1</v>
      </c>
      <c r="AB2063">
        <v>18</v>
      </c>
    </row>
    <row r="2064" spans="1:28" x14ac:dyDescent="0.2">
      <c r="A2064">
        <v>2021</v>
      </c>
      <c r="B2064">
        <v>5</v>
      </c>
      <c r="C2064" s="260">
        <v>44321</v>
      </c>
      <c r="E2064">
        <v>50</v>
      </c>
      <c r="F2064" t="s">
        <v>306</v>
      </c>
      <c r="G2064" t="s">
        <v>307</v>
      </c>
      <c r="H2064">
        <v>51.57</v>
      </c>
      <c r="I2064">
        <v>56.43</v>
      </c>
      <c r="J2064">
        <v>53.5</v>
      </c>
      <c r="K2064">
        <v>101</v>
      </c>
      <c r="L2064">
        <v>107</v>
      </c>
      <c r="M2064">
        <v>69</v>
      </c>
      <c r="N2064">
        <v>105</v>
      </c>
      <c r="O2064">
        <v>11</v>
      </c>
      <c r="P2064">
        <v>4</v>
      </c>
      <c r="Q2064">
        <v>4</v>
      </c>
      <c r="X2064">
        <v>19</v>
      </c>
      <c r="Y2064">
        <v>1027</v>
      </c>
      <c r="Z2064">
        <v>1.4999999999999999E-2</v>
      </c>
      <c r="AA2064">
        <v>1</v>
      </c>
      <c r="AB2064">
        <v>18</v>
      </c>
    </row>
    <row r="2065" spans="1:28" x14ac:dyDescent="0.2">
      <c r="A2065">
        <v>2021</v>
      </c>
      <c r="B2065">
        <v>5</v>
      </c>
      <c r="C2065" s="260">
        <v>44322</v>
      </c>
      <c r="E2065">
        <v>50</v>
      </c>
      <c r="F2065" t="s">
        <v>306</v>
      </c>
      <c r="G2065" t="s">
        <v>307</v>
      </c>
      <c r="H2065">
        <v>51.57</v>
      </c>
      <c r="I2065">
        <v>56.43</v>
      </c>
      <c r="J2065">
        <v>55.5</v>
      </c>
      <c r="K2065">
        <v>101</v>
      </c>
      <c r="L2065">
        <v>107</v>
      </c>
      <c r="M2065">
        <v>72</v>
      </c>
      <c r="N2065">
        <v>100</v>
      </c>
      <c r="O2065">
        <v>10</v>
      </c>
      <c r="P2065">
        <v>8</v>
      </c>
      <c r="Q2065">
        <v>12</v>
      </c>
      <c r="X2065">
        <v>30</v>
      </c>
      <c r="Y2065">
        <v>1794</v>
      </c>
      <c r="Z2065">
        <v>1.4999999999999999E-2</v>
      </c>
      <c r="AA2065">
        <v>1</v>
      </c>
      <c r="AB2065">
        <v>18</v>
      </c>
    </row>
    <row r="2066" spans="1:28" x14ac:dyDescent="0.2">
      <c r="A2066">
        <v>2021</v>
      </c>
      <c r="B2066">
        <v>5</v>
      </c>
      <c r="C2066" s="260">
        <v>44324</v>
      </c>
      <c r="E2066">
        <v>50</v>
      </c>
      <c r="F2066" t="s">
        <v>306</v>
      </c>
      <c r="G2066" t="s">
        <v>307</v>
      </c>
      <c r="H2066">
        <v>51.57</v>
      </c>
      <c r="I2066">
        <v>56.43</v>
      </c>
      <c r="J2066">
        <v>55.8</v>
      </c>
      <c r="K2066">
        <v>101</v>
      </c>
      <c r="L2066">
        <v>107</v>
      </c>
      <c r="M2066">
        <v>73</v>
      </c>
      <c r="N2066">
        <v>99</v>
      </c>
      <c r="O2066">
        <v>8</v>
      </c>
      <c r="P2066">
        <v>2</v>
      </c>
      <c r="Q2066">
        <v>11</v>
      </c>
      <c r="X2066">
        <v>21</v>
      </c>
      <c r="Y2066">
        <v>1701</v>
      </c>
      <c r="Z2066">
        <v>1.4999999999999999E-2</v>
      </c>
      <c r="AA2066">
        <v>1</v>
      </c>
      <c r="AB2066">
        <v>18</v>
      </c>
    </row>
    <row r="2067" spans="1:28" x14ac:dyDescent="0.2">
      <c r="A2067">
        <v>2021</v>
      </c>
      <c r="B2067">
        <v>5</v>
      </c>
      <c r="C2067" s="260">
        <v>44325</v>
      </c>
      <c r="E2067">
        <v>50</v>
      </c>
      <c r="F2067" t="s">
        <v>306</v>
      </c>
      <c r="G2067" t="s">
        <v>307</v>
      </c>
      <c r="H2067">
        <v>51.57</v>
      </c>
      <c r="I2067">
        <v>56.43</v>
      </c>
      <c r="J2067">
        <v>54.9</v>
      </c>
      <c r="K2067">
        <v>101</v>
      </c>
      <c r="L2067">
        <v>107</v>
      </c>
      <c r="M2067">
        <v>70</v>
      </c>
      <c r="N2067">
        <v>102</v>
      </c>
      <c r="O2067">
        <v>7</v>
      </c>
      <c r="P2067">
        <v>2</v>
      </c>
      <c r="Q2067">
        <v>15</v>
      </c>
      <c r="X2067">
        <v>24</v>
      </c>
      <c r="Y2067">
        <v>1452</v>
      </c>
      <c r="Z2067">
        <v>1.4999999999999999E-2</v>
      </c>
      <c r="AA2067">
        <v>1</v>
      </c>
      <c r="AB2067">
        <v>18</v>
      </c>
    </row>
    <row r="2068" spans="1:28" x14ac:dyDescent="0.2">
      <c r="A2068">
        <v>2021</v>
      </c>
      <c r="B2068">
        <v>5</v>
      </c>
      <c r="C2068" s="260">
        <v>44326</v>
      </c>
      <c r="E2068">
        <v>50</v>
      </c>
      <c r="F2068" t="s">
        <v>306</v>
      </c>
      <c r="G2068" t="s">
        <v>307</v>
      </c>
      <c r="H2068">
        <v>51.57</v>
      </c>
      <c r="I2068">
        <v>56.43</v>
      </c>
      <c r="J2068">
        <v>54.8</v>
      </c>
      <c r="K2068">
        <v>101</v>
      </c>
      <c r="L2068">
        <v>107</v>
      </c>
      <c r="M2068">
        <v>68</v>
      </c>
      <c r="N2068">
        <v>105</v>
      </c>
      <c r="O2068">
        <v>10</v>
      </c>
      <c r="P2068">
        <v>2</v>
      </c>
      <c r="Q2068">
        <v>8</v>
      </c>
      <c r="R2068">
        <v>6</v>
      </c>
      <c r="X2068">
        <v>26</v>
      </c>
      <c r="Y2068">
        <v>1622</v>
      </c>
      <c r="Z2068">
        <v>1.4999999999999999E-2</v>
      </c>
      <c r="AA2068">
        <v>1</v>
      </c>
      <c r="AB2068">
        <v>18</v>
      </c>
    </row>
    <row r="2069" spans="1:28" x14ac:dyDescent="0.2">
      <c r="A2069">
        <v>2021</v>
      </c>
      <c r="B2069">
        <v>5</v>
      </c>
      <c r="C2069" s="260">
        <v>44327</v>
      </c>
      <c r="E2069">
        <v>50</v>
      </c>
      <c r="F2069" t="s">
        <v>306</v>
      </c>
      <c r="G2069" t="s">
        <v>307</v>
      </c>
      <c r="H2069">
        <v>51.57</v>
      </c>
      <c r="I2069">
        <v>56.43</v>
      </c>
      <c r="J2069">
        <v>53.7</v>
      </c>
      <c r="K2069">
        <v>101</v>
      </c>
      <c r="L2069">
        <v>107</v>
      </c>
      <c r="M2069">
        <v>68</v>
      </c>
      <c r="N2069">
        <v>105</v>
      </c>
      <c r="O2069">
        <v>7</v>
      </c>
      <c r="P2069">
        <v>4</v>
      </c>
      <c r="Q2069">
        <v>8</v>
      </c>
      <c r="X2069">
        <v>19</v>
      </c>
      <c r="Y2069">
        <v>1615</v>
      </c>
      <c r="Z2069">
        <v>1.4999999999999999E-2</v>
      </c>
      <c r="AA2069">
        <v>1</v>
      </c>
      <c r="AB2069">
        <v>18</v>
      </c>
    </row>
    <row r="2070" spans="1:28" x14ac:dyDescent="0.2">
      <c r="A2070">
        <v>2021</v>
      </c>
      <c r="B2070">
        <v>5</v>
      </c>
      <c r="C2070" s="260">
        <v>44333</v>
      </c>
      <c r="E2070">
        <v>50</v>
      </c>
      <c r="F2070" t="s">
        <v>306</v>
      </c>
      <c r="G2070" t="s">
        <v>307</v>
      </c>
      <c r="H2070">
        <v>51.57</v>
      </c>
      <c r="I2070">
        <v>56.43</v>
      </c>
      <c r="K2070">
        <v>101</v>
      </c>
      <c r="L2070">
        <v>107</v>
      </c>
      <c r="O2070">
        <v>1</v>
      </c>
      <c r="P2070">
        <v>1</v>
      </c>
      <c r="Q2070">
        <v>1</v>
      </c>
      <c r="X2070">
        <v>3</v>
      </c>
      <c r="Y2070">
        <v>3279</v>
      </c>
      <c r="Z2070">
        <v>1.4999999999999999E-2</v>
      </c>
      <c r="AA2070">
        <v>1</v>
      </c>
      <c r="AB2070">
        <v>18</v>
      </c>
    </row>
    <row r="2071" spans="1:28" x14ac:dyDescent="0.2">
      <c r="A2071">
        <v>2021</v>
      </c>
      <c r="B2071">
        <v>5</v>
      </c>
      <c r="C2071" s="260">
        <v>44314</v>
      </c>
      <c r="E2071">
        <v>122</v>
      </c>
      <c r="F2071" t="s">
        <v>154</v>
      </c>
      <c r="G2071" t="s">
        <v>155</v>
      </c>
      <c r="H2071">
        <v>267.39999999999998</v>
      </c>
      <c r="I2071">
        <v>292.60000000000002</v>
      </c>
      <c r="J2071">
        <v>271.2</v>
      </c>
      <c r="K2071">
        <v>63</v>
      </c>
      <c r="L2071">
        <v>115</v>
      </c>
      <c r="M2071">
        <v>70</v>
      </c>
      <c r="N2071">
        <v>102</v>
      </c>
      <c r="O2071">
        <v>8</v>
      </c>
      <c r="P2071">
        <v>1</v>
      </c>
      <c r="Q2071">
        <v>2</v>
      </c>
      <c r="X2071">
        <v>11</v>
      </c>
      <c r="Y2071">
        <v>11</v>
      </c>
      <c r="Z2071">
        <v>1.4999999999999999E-2</v>
      </c>
      <c r="AA2071">
        <v>1</v>
      </c>
      <c r="AB2071">
        <v>22</v>
      </c>
    </row>
    <row r="2072" spans="1:28" x14ac:dyDescent="0.2">
      <c r="A2072">
        <v>2021</v>
      </c>
      <c r="B2072">
        <v>5</v>
      </c>
      <c r="C2072" s="260">
        <v>44318</v>
      </c>
      <c r="E2072">
        <v>122</v>
      </c>
      <c r="F2072" t="s">
        <v>154</v>
      </c>
      <c r="G2072" t="s">
        <v>155</v>
      </c>
      <c r="H2072">
        <v>267.39999999999998</v>
      </c>
      <c r="I2072">
        <v>292.60000000000002</v>
      </c>
      <c r="J2072">
        <v>241</v>
      </c>
      <c r="K2072">
        <v>63</v>
      </c>
      <c r="L2072">
        <v>115</v>
      </c>
      <c r="M2072">
        <v>74</v>
      </c>
      <c r="N2072">
        <v>97</v>
      </c>
      <c r="O2072">
        <v>1</v>
      </c>
      <c r="P2072">
        <v>1</v>
      </c>
      <c r="X2072">
        <v>2</v>
      </c>
      <c r="Y2072">
        <v>2</v>
      </c>
      <c r="Z2072">
        <v>1.4999999999999999E-2</v>
      </c>
      <c r="AA2072">
        <v>1</v>
      </c>
      <c r="AB2072">
        <v>22</v>
      </c>
    </row>
    <row r="2073" spans="1:28" x14ac:dyDescent="0.2">
      <c r="A2073">
        <v>2021</v>
      </c>
      <c r="B2073">
        <v>5</v>
      </c>
      <c r="C2073" s="260">
        <v>44319</v>
      </c>
      <c r="E2073">
        <v>122</v>
      </c>
      <c r="F2073" t="s">
        <v>154</v>
      </c>
      <c r="G2073" t="s">
        <v>155</v>
      </c>
      <c r="H2073">
        <v>267.39999999999998</v>
      </c>
      <c r="I2073">
        <v>292.60000000000002</v>
      </c>
      <c r="K2073">
        <v>63</v>
      </c>
      <c r="L2073">
        <v>115</v>
      </c>
      <c r="Y2073">
        <v>600</v>
      </c>
      <c r="Z2073">
        <v>1.4999999999999999E-2</v>
      </c>
      <c r="AA2073">
        <v>1</v>
      </c>
      <c r="AB2073">
        <v>22</v>
      </c>
    </row>
    <row r="2074" spans="1:28" x14ac:dyDescent="0.2">
      <c r="A2074">
        <v>2021</v>
      </c>
      <c r="B2074">
        <v>5</v>
      </c>
      <c r="C2074" s="260">
        <v>44321</v>
      </c>
      <c r="E2074">
        <v>122</v>
      </c>
      <c r="F2074" t="s">
        <v>154</v>
      </c>
      <c r="G2074" t="s">
        <v>155</v>
      </c>
      <c r="H2074">
        <v>267.39999999999998</v>
      </c>
      <c r="I2074">
        <v>292.60000000000002</v>
      </c>
      <c r="K2074">
        <v>63</v>
      </c>
      <c r="L2074">
        <v>115</v>
      </c>
      <c r="Y2074">
        <v>400</v>
      </c>
      <c r="Z2074">
        <v>1.4999999999999999E-2</v>
      </c>
      <c r="AA2074">
        <v>1</v>
      </c>
      <c r="AB2074">
        <v>22</v>
      </c>
    </row>
    <row r="2075" spans="1:28" x14ac:dyDescent="0.2">
      <c r="A2075">
        <v>2021</v>
      </c>
      <c r="B2075">
        <v>5</v>
      </c>
      <c r="C2075" s="260">
        <v>44322</v>
      </c>
      <c r="E2075">
        <v>122</v>
      </c>
      <c r="F2075" t="s">
        <v>154</v>
      </c>
      <c r="G2075" t="s">
        <v>155</v>
      </c>
      <c r="H2075">
        <v>267.39999999999998</v>
      </c>
      <c r="I2075">
        <v>292.60000000000002</v>
      </c>
      <c r="K2075">
        <v>63</v>
      </c>
      <c r="L2075">
        <v>115</v>
      </c>
      <c r="O2075">
        <v>3</v>
      </c>
      <c r="Q2075">
        <v>3</v>
      </c>
      <c r="X2075">
        <v>6</v>
      </c>
      <c r="Y2075">
        <v>716</v>
      </c>
      <c r="Z2075">
        <v>1.4999999999999999E-2</v>
      </c>
      <c r="AA2075">
        <v>1</v>
      </c>
      <c r="AB2075">
        <v>22</v>
      </c>
    </row>
    <row r="2076" spans="1:28" x14ac:dyDescent="0.2">
      <c r="A2076">
        <v>2021</v>
      </c>
      <c r="B2076">
        <v>5</v>
      </c>
      <c r="C2076" s="260">
        <v>44325</v>
      </c>
      <c r="E2076">
        <v>122</v>
      </c>
      <c r="F2076" t="s">
        <v>154</v>
      </c>
      <c r="G2076" t="s">
        <v>155</v>
      </c>
      <c r="H2076">
        <v>267.39999999999998</v>
      </c>
      <c r="I2076">
        <v>292.60000000000002</v>
      </c>
      <c r="K2076">
        <v>63</v>
      </c>
      <c r="L2076">
        <v>115</v>
      </c>
      <c r="Y2076">
        <v>200</v>
      </c>
      <c r="Z2076">
        <v>1.4999999999999999E-2</v>
      </c>
      <c r="AA2076">
        <v>1</v>
      </c>
      <c r="AB2076">
        <v>22</v>
      </c>
    </row>
    <row r="2077" spans="1:28" x14ac:dyDescent="0.2">
      <c r="A2077">
        <v>2021</v>
      </c>
      <c r="B2077">
        <v>5</v>
      </c>
      <c r="C2077" s="260">
        <v>44327</v>
      </c>
      <c r="E2077">
        <v>122</v>
      </c>
      <c r="F2077" t="s">
        <v>154</v>
      </c>
      <c r="G2077" t="s">
        <v>155</v>
      </c>
      <c r="H2077">
        <v>267.39999999999998</v>
      </c>
      <c r="I2077">
        <v>292.60000000000002</v>
      </c>
      <c r="K2077">
        <v>63</v>
      </c>
      <c r="L2077">
        <v>115</v>
      </c>
      <c r="Y2077">
        <v>600</v>
      </c>
      <c r="Z2077">
        <v>1.4999999999999999E-2</v>
      </c>
      <c r="AA2077">
        <v>1</v>
      </c>
      <c r="AB2077">
        <v>22</v>
      </c>
    </row>
    <row r="2078" spans="1:28" x14ac:dyDescent="0.2">
      <c r="A2078">
        <v>2021</v>
      </c>
      <c r="B2078">
        <v>5</v>
      </c>
      <c r="C2078" s="260">
        <v>44333</v>
      </c>
      <c r="E2078">
        <v>122</v>
      </c>
      <c r="F2078" t="s">
        <v>154</v>
      </c>
      <c r="G2078" t="s">
        <v>155</v>
      </c>
      <c r="H2078">
        <v>267.39999999999998</v>
      </c>
      <c r="I2078">
        <v>292.60000000000002</v>
      </c>
      <c r="J2078">
        <v>278.5</v>
      </c>
      <c r="K2078">
        <v>63</v>
      </c>
      <c r="L2078">
        <v>115</v>
      </c>
      <c r="M2078">
        <v>65</v>
      </c>
      <c r="N2078">
        <v>111</v>
      </c>
      <c r="O2078">
        <v>14</v>
      </c>
      <c r="P2078">
        <v>4</v>
      </c>
      <c r="Q2078">
        <v>6</v>
      </c>
      <c r="X2078">
        <v>24</v>
      </c>
      <c r="Y2078">
        <v>24</v>
      </c>
      <c r="Z2078">
        <v>1.4999999999999999E-2</v>
      </c>
      <c r="AA2078">
        <v>1</v>
      </c>
      <c r="AB2078">
        <v>22</v>
      </c>
    </row>
    <row r="2079" spans="1:28" x14ac:dyDescent="0.2">
      <c r="A2079">
        <v>2021</v>
      </c>
      <c r="B2079">
        <v>5</v>
      </c>
      <c r="C2079" s="260">
        <v>44334</v>
      </c>
      <c r="E2079">
        <v>122</v>
      </c>
      <c r="F2079" t="s">
        <v>154</v>
      </c>
      <c r="G2079" t="s">
        <v>155</v>
      </c>
      <c r="H2079">
        <v>267.39999999999998</v>
      </c>
      <c r="I2079">
        <v>292.60000000000002</v>
      </c>
      <c r="J2079">
        <v>273.8</v>
      </c>
      <c r="K2079">
        <v>63</v>
      </c>
      <c r="L2079">
        <v>115</v>
      </c>
      <c r="M2079">
        <v>65</v>
      </c>
      <c r="N2079">
        <v>112</v>
      </c>
      <c r="O2079">
        <v>6</v>
      </c>
      <c r="P2079">
        <v>2</v>
      </c>
      <c r="Q2079">
        <v>6</v>
      </c>
      <c r="X2079">
        <v>14</v>
      </c>
      <c r="Y2079">
        <v>314</v>
      </c>
      <c r="Z2079">
        <v>1.4999999999999999E-2</v>
      </c>
      <c r="AA2079">
        <v>1</v>
      </c>
      <c r="AB2079">
        <v>22</v>
      </c>
    </row>
    <row r="2080" spans="1:28" x14ac:dyDescent="0.2">
      <c r="A2080">
        <v>2021</v>
      </c>
      <c r="B2080">
        <v>5</v>
      </c>
      <c r="C2080" s="260">
        <v>44335</v>
      </c>
      <c r="E2080">
        <v>122</v>
      </c>
      <c r="F2080" t="s">
        <v>154</v>
      </c>
      <c r="G2080" t="s">
        <v>155</v>
      </c>
      <c r="H2080">
        <v>267.39999999999998</v>
      </c>
      <c r="I2080">
        <v>292.60000000000002</v>
      </c>
      <c r="J2080">
        <v>278.5</v>
      </c>
      <c r="K2080">
        <v>63</v>
      </c>
      <c r="L2080">
        <v>115</v>
      </c>
      <c r="M2080">
        <v>64</v>
      </c>
      <c r="N2080">
        <v>113</v>
      </c>
      <c r="O2080">
        <v>7</v>
      </c>
      <c r="P2080">
        <v>1</v>
      </c>
      <c r="Q2080">
        <v>5</v>
      </c>
      <c r="X2080">
        <v>13</v>
      </c>
      <c r="Y2080">
        <v>813</v>
      </c>
      <c r="Z2080">
        <v>1.4999999999999999E-2</v>
      </c>
      <c r="AA2080">
        <v>1</v>
      </c>
      <c r="AB2080">
        <v>22</v>
      </c>
    </row>
    <row r="2081" spans="1:28" x14ac:dyDescent="0.2">
      <c r="A2081">
        <v>2021</v>
      </c>
      <c r="B2081">
        <v>5</v>
      </c>
      <c r="C2081" s="260">
        <v>44336</v>
      </c>
      <c r="E2081">
        <v>122</v>
      </c>
      <c r="F2081" t="s">
        <v>154</v>
      </c>
      <c r="G2081" t="s">
        <v>155</v>
      </c>
      <c r="H2081">
        <v>267.39999999999998</v>
      </c>
      <c r="I2081">
        <v>292.60000000000002</v>
      </c>
      <c r="J2081">
        <v>273.89999999999998</v>
      </c>
      <c r="K2081">
        <v>63</v>
      </c>
      <c r="L2081">
        <v>115</v>
      </c>
      <c r="M2081">
        <v>65</v>
      </c>
      <c r="N2081">
        <v>111</v>
      </c>
      <c r="O2081">
        <v>8</v>
      </c>
      <c r="P2081">
        <v>4</v>
      </c>
      <c r="Q2081">
        <v>2</v>
      </c>
      <c r="X2081">
        <v>14</v>
      </c>
      <c r="Y2081">
        <v>14</v>
      </c>
      <c r="Z2081">
        <v>1.4999999999999999E-2</v>
      </c>
      <c r="AA2081">
        <v>1</v>
      </c>
      <c r="AB2081">
        <v>22</v>
      </c>
    </row>
    <row r="2082" spans="1:28" x14ac:dyDescent="0.2">
      <c r="A2082">
        <v>2021</v>
      </c>
      <c r="B2082">
        <v>5</v>
      </c>
      <c r="C2082" s="260">
        <v>44339</v>
      </c>
      <c r="E2082">
        <v>122</v>
      </c>
      <c r="F2082" t="s">
        <v>154</v>
      </c>
      <c r="G2082" t="s">
        <v>155</v>
      </c>
      <c r="H2082">
        <v>267.39999999999998</v>
      </c>
      <c r="I2082">
        <v>292.60000000000002</v>
      </c>
      <c r="J2082">
        <v>278.39999999999998</v>
      </c>
      <c r="K2082">
        <v>63</v>
      </c>
      <c r="L2082">
        <v>115</v>
      </c>
      <c r="M2082">
        <v>68</v>
      </c>
      <c r="N2082">
        <v>107</v>
      </c>
      <c r="O2082">
        <v>3</v>
      </c>
      <c r="P2082">
        <v>8</v>
      </c>
      <c r="Q2082">
        <v>6</v>
      </c>
      <c r="X2082">
        <v>17</v>
      </c>
      <c r="Y2082">
        <v>1017</v>
      </c>
      <c r="Z2082">
        <v>1.4999999999999999E-2</v>
      </c>
      <c r="AA2082">
        <v>1</v>
      </c>
      <c r="AB2082">
        <v>22</v>
      </c>
    </row>
    <row r="2083" spans="1:28" x14ac:dyDescent="0.2">
      <c r="A2083">
        <v>2021</v>
      </c>
      <c r="B2083">
        <v>5</v>
      </c>
      <c r="C2083" s="260">
        <v>44340</v>
      </c>
      <c r="E2083">
        <v>122</v>
      </c>
      <c r="F2083" t="s">
        <v>154</v>
      </c>
      <c r="G2083" t="s">
        <v>155</v>
      </c>
      <c r="H2083">
        <v>267.39999999999998</v>
      </c>
      <c r="I2083">
        <v>292.60000000000002</v>
      </c>
      <c r="J2083">
        <v>273</v>
      </c>
      <c r="K2083">
        <v>63</v>
      </c>
      <c r="L2083">
        <v>115</v>
      </c>
      <c r="M2083">
        <v>71</v>
      </c>
      <c r="N2083">
        <v>101</v>
      </c>
      <c r="O2083">
        <v>3</v>
      </c>
      <c r="Q2083">
        <v>1</v>
      </c>
      <c r="X2083">
        <v>4</v>
      </c>
      <c r="Y2083">
        <v>504</v>
      </c>
      <c r="Z2083">
        <v>1.4999999999999999E-2</v>
      </c>
      <c r="AA2083">
        <v>1</v>
      </c>
      <c r="AB2083">
        <v>22</v>
      </c>
    </row>
    <row r="2084" spans="1:28" x14ac:dyDescent="0.2">
      <c r="A2084">
        <v>2021</v>
      </c>
      <c r="B2084">
        <v>5</v>
      </c>
      <c r="C2084" s="260">
        <v>44341</v>
      </c>
      <c r="E2084">
        <v>122</v>
      </c>
      <c r="F2084" t="s">
        <v>154</v>
      </c>
      <c r="G2084" t="s">
        <v>155</v>
      </c>
      <c r="H2084">
        <v>267.39999999999998</v>
      </c>
      <c r="I2084">
        <v>292.60000000000002</v>
      </c>
      <c r="K2084">
        <v>63</v>
      </c>
      <c r="L2084">
        <v>115</v>
      </c>
      <c r="Y2084">
        <v>100</v>
      </c>
      <c r="Z2084">
        <v>1.4999999999999999E-2</v>
      </c>
      <c r="AA2084">
        <v>1</v>
      </c>
      <c r="AB2084">
        <v>22</v>
      </c>
    </row>
    <row r="2085" spans="1:28" x14ac:dyDescent="0.2">
      <c r="A2085">
        <v>2021</v>
      </c>
      <c r="B2085">
        <v>5</v>
      </c>
      <c r="C2085" s="260">
        <v>44327</v>
      </c>
      <c r="E2085">
        <v>674</v>
      </c>
      <c r="F2085" t="s">
        <v>462</v>
      </c>
      <c r="G2085" t="s">
        <v>463</v>
      </c>
      <c r="H2085">
        <v>240.89599999999999</v>
      </c>
      <c r="I2085">
        <v>274.17599999999999</v>
      </c>
      <c r="K2085">
        <v>40</v>
      </c>
      <c r="L2085">
        <v>180</v>
      </c>
      <c r="Y2085">
        <v>300</v>
      </c>
      <c r="Z2085">
        <v>1.4999999999999999E-2</v>
      </c>
      <c r="AA2085">
        <v>1</v>
      </c>
      <c r="AB2085">
        <v>22</v>
      </c>
    </row>
    <row r="2086" spans="1:28" x14ac:dyDescent="0.2">
      <c r="A2086">
        <v>2021</v>
      </c>
      <c r="B2086">
        <v>5</v>
      </c>
      <c r="C2086" s="260">
        <v>44333</v>
      </c>
      <c r="E2086">
        <v>674</v>
      </c>
      <c r="F2086" t="s">
        <v>462</v>
      </c>
      <c r="G2086" t="s">
        <v>463</v>
      </c>
      <c r="H2086">
        <v>240.89599999999999</v>
      </c>
      <c r="I2086">
        <v>274.17599999999999</v>
      </c>
      <c r="K2086">
        <v>40</v>
      </c>
      <c r="L2086">
        <v>180</v>
      </c>
      <c r="Y2086">
        <v>100</v>
      </c>
      <c r="Z2086">
        <v>1.4999999999999999E-2</v>
      </c>
      <c r="AA2086">
        <v>1</v>
      </c>
      <c r="AB2086">
        <v>22</v>
      </c>
    </row>
    <row r="2087" spans="1:28" x14ac:dyDescent="0.2">
      <c r="A2087">
        <v>2021</v>
      </c>
      <c r="B2087">
        <v>5</v>
      </c>
      <c r="C2087" s="260">
        <v>44335</v>
      </c>
      <c r="E2087">
        <v>674</v>
      </c>
      <c r="F2087" t="s">
        <v>462</v>
      </c>
      <c r="G2087" t="s">
        <v>463</v>
      </c>
      <c r="H2087">
        <v>240.89599999999999</v>
      </c>
      <c r="I2087">
        <v>274.17599999999999</v>
      </c>
      <c r="K2087">
        <v>40</v>
      </c>
      <c r="L2087">
        <v>180</v>
      </c>
      <c r="Y2087">
        <v>200</v>
      </c>
      <c r="Z2087">
        <v>1.4999999999999999E-2</v>
      </c>
      <c r="AA2087">
        <v>1</v>
      </c>
      <c r="AB2087">
        <v>22</v>
      </c>
    </row>
    <row r="2088" spans="1:28" x14ac:dyDescent="0.2">
      <c r="A2088">
        <v>2021</v>
      </c>
      <c r="B2088">
        <v>5</v>
      </c>
      <c r="C2088" s="260">
        <v>44339</v>
      </c>
      <c r="E2088">
        <v>674</v>
      </c>
      <c r="F2088" t="s">
        <v>462</v>
      </c>
      <c r="G2088" t="s">
        <v>463</v>
      </c>
      <c r="H2088">
        <v>240.89599999999999</v>
      </c>
      <c r="I2088">
        <v>274.17599999999999</v>
      </c>
      <c r="K2088">
        <v>40</v>
      </c>
      <c r="L2088">
        <v>180</v>
      </c>
      <c r="Y2088">
        <v>500</v>
      </c>
      <c r="Z2088">
        <v>1.4999999999999999E-2</v>
      </c>
      <c r="AA2088">
        <v>1</v>
      </c>
      <c r="AB2088">
        <v>22</v>
      </c>
    </row>
    <row r="2089" spans="1:28" x14ac:dyDescent="0.2">
      <c r="A2089">
        <v>2021</v>
      </c>
      <c r="B2089">
        <v>5</v>
      </c>
      <c r="C2089" s="260">
        <v>44340</v>
      </c>
      <c r="E2089">
        <v>674</v>
      </c>
      <c r="F2089" t="s">
        <v>462</v>
      </c>
      <c r="G2089" t="s">
        <v>463</v>
      </c>
      <c r="H2089">
        <v>240.89599999999999</v>
      </c>
      <c r="I2089">
        <v>274.17599999999999</v>
      </c>
      <c r="J2089">
        <v>246.2</v>
      </c>
      <c r="K2089">
        <v>40</v>
      </c>
      <c r="L2089">
        <v>180</v>
      </c>
      <c r="M2089">
        <v>78</v>
      </c>
      <c r="N2089">
        <v>92</v>
      </c>
      <c r="O2089">
        <v>4</v>
      </c>
      <c r="P2089">
        <v>1</v>
      </c>
      <c r="Q2089">
        <v>5</v>
      </c>
      <c r="X2089">
        <v>10</v>
      </c>
      <c r="Y2089">
        <v>610</v>
      </c>
      <c r="Z2089">
        <v>1.4999999999999999E-2</v>
      </c>
      <c r="AA2089">
        <v>1</v>
      </c>
      <c r="AB2089">
        <v>22</v>
      </c>
    </row>
    <row r="2090" spans="1:28" x14ac:dyDescent="0.2">
      <c r="A2090">
        <v>2021</v>
      </c>
      <c r="B2090">
        <v>5</v>
      </c>
      <c r="C2090" s="260">
        <v>44341</v>
      </c>
      <c r="E2090">
        <v>674</v>
      </c>
      <c r="F2090" t="s">
        <v>462</v>
      </c>
      <c r="G2090" t="s">
        <v>463</v>
      </c>
      <c r="H2090">
        <v>240.89599999999999</v>
      </c>
      <c r="I2090">
        <v>274.17599999999999</v>
      </c>
      <c r="J2090">
        <v>290</v>
      </c>
      <c r="K2090">
        <v>40</v>
      </c>
      <c r="L2090">
        <v>180</v>
      </c>
      <c r="M2090">
        <v>77</v>
      </c>
      <c r="N2090">
        <v>93</v>
      </c>
      <c r="O2090">
        <v>2</v>
      </c>
      <c r="P2090">
        <v>1</v>
      </c>
      <c r="Q2090">
        <v>2</v>
      </c>
      <c r="X2090">
        <v>5</v>
      </c>
      <c r="Y2090">
        <v>1105</v>
      </c>
      <c r="Z2090">
        <v>1.4999999999999999E-2</v>
      </c>
      <c r="AA2090">
        <v>1</v>
      </c>
      <c r="AB2090">
        <v>22</v>
      </c>
    </row>
    <row r="2091" spans="1:28" x14ac:dyDescent="0.2">
      <c r="A2091">
        <v>2021</v>
      </c>
      <c r="B2091">
        <v>5</v>
      </c>
      <c r="C2091" s="260">
        <v>44318</v>
      </c>
      <c r="E2091">
        <v>660</v>
      </c>
      <c r="F2091" t="s">
        <v>442</v>
      </c>
      <c r="G2091" t="s">
        <v>443</v>
      </c>
      <c r="H2091">
        <v>1190.365</v>
      </c>
      <c r="I2091">
        <v>1354.8150000000001</v>
      </c>
      <c r="J2091">
        <v>673</v>
      </c>
      <c r="K2091">
        <v>20</v>
      </c>
      <c r="L2091">
        <v>180</v>
      </c>
      <c r="M2091">
        <v>21</v>
      </c>
      <c r="N2091">
        <v>171</v>
      </c>
      <c r="O2091">
        <v>2</v>
      </c>
      <c r="P2091">
        <v>2</v>
      </c>
      <c r="Q2091">
        <v>1</v>
      </c>
      <c r="R2091">
        <v>0</v>
      </c>
      <c r="X2091">
        <v>5</v>
      </c>
      <c r="Y2091">
        <v>5</v>
      </c>
      <c r="Z2091">
        <v>1.4999999999999999E-2</v>
      </c>
      <c r="AA2091">
        <v>1</v>
      </c>
      <c r="AB2091">
        <v>16</v>
      </c>
    </row>
    <row r="2092" spans="1:28" x14ac:dyDescent="0.2">
      <c r="A2092">
        <v>2021</v>
      </c>
      <c r="B2092">
        <v>5</v>
      </c>
      <c r="C2092" s="260">
        <v>44319</v>
      </c>
      <c r="E2092">
        <v>660</v>
      </c>
      <c r="F2092" t="s">
        <v>442</v>
      </c>
      <c r="G2092" t="s">
        <v>443</v>
      </c>
      <c r="H2092">
        <v>1190.365</v>
      </c>
      <c r="I2092">
        <v>1354.8150000000001</v>
      </c>
      <c r="J2092">
        <v>1298.3</v>
      </c>
      <c r="K2092">
        <v>20</v>
      </c>
      <c r="L2092">
        <v>180</v>
      </c>
      <c r="M2092">
        <v>20</v>
      </c>
      <c r="N2092">
        <v>178</v>
      </c>
      <c r="O2092">
        <v>3</v>
      </c>
      <c r="P2092">
        <v>3</v>
      </c>
      <c r="Q2092">
        <v>5</v>
      </c>
      <c r="S2092">
        <v>0</v>
      </c>
      <c r="X2092">
        <v>11</v>
      </c>
      <c r="Y2092">
        <v>209</v>
      </c>
      <c r="Z2092">
        <v>1.4999999999999999E-2</v>
      </c>
      <c r="AA2092">
        <v>1</v>
      </c>
      <c r="AB2092">
        <v>16</v>
      </c>
    </row>
    <row r="2093" spans="1:28" x14ac:dyDescent="0.2">
      <c r="A2093">
        <v>2021</v>
      </c>
      <c r="B2093">
        <v>5</v>
      </c>
      <c r="C2093" s="260">
        <v>44320</v>
      </c>
      <c r="E2093">
        <v>660</v>
      </c>
      <c r="F2093" t="s">
        <v>442</v>
      </c>
      <c r="G2093" t="s">
        <v>443</v>
      </c>
      <c r="H2093">
        <v>1190.365</v>
      </c>
      <c r="I2093">
        <v>1354.8150000000001</v>
      </c>
      <c r="J2093">
        <v>1298.7</v>
      </c>
      <c r="K2093">
        <v>20</v>
      </c>
      <c r="L2093">
        <v>180</v>
      </c>
      <c r="M2093">
        <v>19</v>
      </c>
      <c r="N2093">
        <v>189</v>
      </c>
      <c r="O2093">
        <v>4</v>
      </c>
      <c r="P2093">
        <v>4</v>
      </c>
      <c r="Q2093">
        <v>6</v>
      </c>
      <c r="S2093">
        <v>0</v>
      </c>
      <c r="X2093">
        <v>14</v>
      </c>
      <c r="Y2093">
        <v>428</v>
      </c>
      <c r="Z2093">
        <v>1.4999999999999999E-2</v>
      </c>
      <c r="AA2093">
        <v>1</v>
      </c>
      <c r="AB2093">
        <v>16</v>
      </c>
    </row>
    <row r="2094" spans="1:28" x14ac:dyDescent="0.2">
      <c r="A2094">
        <v>2021</v>
      </c>
      <c r="B2094">
        <v>5</v>
      </c>
      <c r="C2094" s="260">
        <v>44321</v>
      </c>
      <c r="E2094">
        <v>660</v>
      </c>
      <c r="F2094" t="s">
        <v>442</v>
      </c>
      <c r="G2094" t="s">
        <v>443</v>
      </c>
      <c r="H2094">
        <v>1190.365</v>
      </c>
      <c r="I2094">
        <v>1354.8150000000001</v>
      </c>
      <c r="J2094">
        <v>1257</v>
      </c>
      <c r="K2094">
        <v>20</v>
      </c>
      <c r="L2094">
        <v>180</v>
      </c>
      <c r="M2094">
        <v>19</v>
      </c>
      <c r="N2094">
        <v>185</v>
      </c>
      <c r="O2094">
        <v>4</v>
      </c>
      <c r="P2094">
        <v>4</v>
      </c>
      <c r="Q2094">
        <v>7</v>
      </c>
      <c r="S2094">
        <v>0</v>
      </c>
      <c r="X2094">
        <v>14</v>
      </c>
      <c r="Y2094">
        <v>392</v>
      </c>
      <c r="Z2094">
        <v>1.4999999999999999E-2</v>
      </c>
      <c r="AA2094">
        <v>1</v>
      </c>
      <c r="AB2094">
        <v>16</v>
      </c>
    </row>
    <row r="2095" spans="1:28" x14ac:dyDescent="0.2">
      <c r="A2095">
        <v>2021</v>
      </c>
      <c r="B2095">
        <v>5</v>
      </c>
      <c r="C2095" s="260">
        <v>44322</v>
      </c>
      <c r="E2095">
        <v>660</v>
      </c>
      <c r="F2095" t="s">
        <v>442</v>
      </c>
      <c r="G2095" t="s">
        <v>443</v>
      </c>
      <c r="H2095">
        <v>1190.365</v>
      </c>
      <c r="I2095">
        <v>1354.8150000000001</v>
      </c>
      <c r="J2095">
        <v>1239.7</v>
      </c>
      <c r="K2095">
        <v>20</v>
      </c>
      <c r="L2095">
        <v>180</v>
      </c>
      <c r="M2095">
        <v>21</v>
      </c>
      <c r="N2095">
        <v>171</v>
      </c>
      <c r="O2095">
        <v>3</v>
      </c>
      <c r="P2095">
        <v>3</v>
      </c>
      <c r="Q2095">
        <v>4</v>
      </c>
      <c r="S2095">
        <v>0</v>
      </c>
      <c r="X2095">
        <v>11</v>
      </c>
      <c r="Y2095">
        <v>425</v>
      </c>
      <c r="Z2095">
        <v>1.4999999999999999E-2</v>
      </c>
      <c r="AA2095">
        <v>1</v>
      </c>
      <c r="AB2095">
        <v>16</v>
      </c>
    </row>
    <row r="2096" spans="1:28" x14ac:dyDescent="0.2">
      <c r="A2096">
        <v>2021</v>
      </c>
      <c r="B2096">
        <v>5</v>
      </c>
      <c r="C2096" s="260">
        <v>44324</v>
      </c>
      <c r="E2096">
        <v>660</v>
      </c>
      <c r="F2096" t="s">
        <v>442</v>
      </c>
      <c r="G2096" t="s">
        <v>443</v>
      </c>
      <c r="H2096">
        <v>1190.365</v>
      </c>
      <c r="I2096">
        <v>1354.8150000000001</v>
      </c>
      <c r="J2096">
        <v>1277</v>
      </c>
      <c r="K2096">
        <v>20</v>
      </c>
      <c r="L2096">
        <v>180</v>
      </c>
      <c r="M2096">
        <v>19</v>
      </c>
      <c r="N2096">
        <v>190</v>
      </c>
      <c r="O2096">
        <v>2</v>
      </c>
      <c r="P2096">
        <v>1</v>
      </c>
      <c r="Q2096">
        <v>1</v>
      </c>
      <c r="R2096">
        <v>1</v>
      </c>
      <c r="X2096">
        <v>4</v>
      </c>
      <c r="Y2096">
        <v>562</v>
      </c>
      <c r="Z2096">
        <v>1.4999999999999999E-2</v>
      </c>
      <c r="AA2096">
        <v>1</v>
      </c>
      <c r="AB2096">
        <v>16</v>
      </c>
    </row>
    <row r="2097" spans="1:28" x14ac:dyDescent="0.2">
      <c r="A2097">
        <v>2021</v>
      </c>
      <c r="B2097">
        <v>5</v>
      </c>
      <c r="C2097" s="260">
        <v>44325</v>
      </c>
      <c r="E2097">
        <v>660</v>
      </c>
      <c r="F2097" t="s">
        <v>442</v>
      </c>
      <c r="G2097" t="s">
        <v>443</v>
      </c>
      <c r="H2097">
        <v>1190.365</v>
      </c>
      <c r="I2097">
        <v>1354.8150000000001</v>
      </c>
      <c r="J2097">
        <v>1250</v>
      </c>
      <c r="K2097">
        <v>20</v>
      </c>
      <c r="L2097">
        <v>180</v>
      </c>
      <c r="M2097">
        <v>17</v>
      </c>
      <c r="N2097">
        <v>210</v>
      </c>
      <c r="O2097">
        <v>1</v>
      </c>
      <c r="P2097">
        <v>2</v>
      </c>
      <c r="Q2097">
        <v>3</v>
      </c>
      <c r="X2097">
        <v>6</v>
      </c>
      <c r="Y2097">
        <v>186</v>
      </c>
      <c r="Z2097">
        <v>1.4999999999999999E-2</v>
      </c>
      <c r="AA2097">
        <v>1</v>
      </c>
      <c r="AB2097">
        <v>16</v>
      </c>
    </row>
    <row r="2098" spans="1:28" x14ac:dyDescent="0.2">
      <c r="A2098">
        <v>2021</v>
      </c>
      <c r="B2098">
        <v>5</v>
      </c>
      <c r="C2098" s="260">
        <v>44346</v>
      </c>
      <c r="E2098">
        <v>660</v>
      </c>
      <c r="F2098" t="s">
        <v>442</v>
      </c>
      <c r="G2098" t="s">
        <v>443</v>
      </c>
      <c r="H2098">
        <v>1190.365</v>
      </c>
      <c r="I2098">
        <v>1354.8150000000001</v>
      </c>
      <c r="J2098">
        <v>680.6</v>
      </c>
      <c r="K2098">
        <v>20</v>
      </c>
      <c r="L2098">
        <v>180</v>
      </c>
      <c r="M2098">
        <v>22</v>
      </c>
      <c r="N2098">
        <v>164</v>
      </c>
      <c r="O2098">
        <v>4</v>
      </c>
      <c r="P2098">
        <v>4</v>
      </c>
      <c r="Q2098">
        <v>5</v>
      </c>
      <c r="S2098">
        <v>2</v>
      </c>
      <c r="X2098">
        <v>15</v>
      </c>
      <c r="Y2098">
        <v>177</v>
      </c>
      <c r="Z2098">
        <v>1.4999999999999999E-2</v>
      </c>
      <c r="AA2098">
        <v>1</v>
      </c>
      <c r="AB2098">
        <v>16</v>
      </c>
    </row>
    <row r="2099" spans="1:28" x14ac:dyDescent="0.2">
      <c r="A2099">
        <v>2021</v>
      </c>
      <c r="B2099">
        <v>5</v>
      </c>
      <c r="C2099" s="260">
        <v>44314</v>
      </c>
      <c r="E2099">
        <v>658</v>
      </c>
      <c r="F2099" t="s">
        <v>270</v>
      </c>
      <c r="G2099" t="s">
        <v>271</v>
      </c>
      <c r="H2099">
        <v>83.7</v>
      </c>
      <c r="I2099">
        <v>96.3</v>
      </c>
      <c r="J2099">
        <v>92.8</v>
      </c>
      <c r="K2099">
        <v>60</v>
      </c>
      <c r="L2099">
        <v>180</v>
      </c>
      <c r="M2099">
        <v>68</v>
      </c>
      <c r="N2099">
        <v>159</v>
      </c>
      <c r="Z2099">
        <v>0.02</v>
      </c>
      <c r="AA2099">
        <v>1</v>
      </c>
      <c r="AB2099">
        <v>20</v>
      </c>
    </row>
    <row r="2100" spans="1:28" x14ac:dyDescent="0.2">
      <c r="A2100">
        <v>2021</v>
      </c>
      <c r="B2100">
        <v>5</v>
      </c>
      <c r="C2100" s="260">
        <v>44318</v>
      </c>
      <c r="E2100">
        <v>658</v>
      </c>
      <c r="F2100" t="s">
        <v>270</v>
      </c>
      <c r="G2100" t="s">
        <v>271</v>
      </c>
      <c r="H2100">
        <v>83.7</v>
      </c>
      <c r="I2100">
        <v>96.3</v>
      </c>
      <c r="J2100">
        <v>91.5</v>
      </c>
      <c r="K2100">
        <v>60</v>
      </c>
      <c r="L2100">
        <v>180</v>
      </c>
      <c r="M2100">
        <v>72</v>
      </c>
      <c r="N2100">
        <v>150</v>
      </c>
      <c r="O2100">
        <v>2</v>
      </c>
      <c r="Q2100">
        <v>1</v>
      </c>
      <c r="X2100">
        <v>3</v>
      </c>
      <c r="Y2100">
        <v>78</v>
      </c>
      <c r="Z2100">
        <v>0.02</v>
      </c>
      <c r="AA2100">
        <v>1</v>
      </c>
      <c r="AB2100">
        <v>20</v>
      </c>
    </row>
    <row r="2101" spans="1:28" x14ac:dyDescent="0.2">
      <c r="A2101">
        <v>2021</v>
      </c>
      <c r="B2101">
        <v>5</v>
      </c>
      <c r="C2101" s="260">
        <v>44314</v>
      </c>
      <c r="E2101">
        <v>656</v>
      </c>
      <c r="F2101" t="s">
        <v>264</v>
      </c>
      <c r="G2101" t="s">
        <v>265</v>
      </c>
      <c r="H2101">
        <v>137.63999999999999</v>
      </c>
      <c r="I2101">
        <v>158.36000000000001</v>
      </c>
      <c r="J2101">
        <v>145.30000000000001</v>
      </c>
      <c r="K2101">
        <v>60</v>
      </c>
      <c r="L2101">
        <v>180</v>
      </c>
      <c r="M2101">
        <v>68</v>
      </c>
      <c r="N2101">
        <v>159</v>
      </c>
      <c r="Z2101">
        <v>0.02</v>
      </c>
      <c r="AA2101">
        <v>1</v>
      </c>
      <c r="AB2101">
        <v>20</v>
      </c>
    </row>
    <row r="2102" spans="1:28" x14ac:dyDescent="0.2">
      <c r="A2102">
        <v>2021</v>
      </c>
      <c r="B2102">
        <v>5</v>
      </c>
      <c r="C2102" s="260">
        <v>44318</v>
      </c>
      <c r="E2102">
        <v>656</v>
      </c>
      <c r="F2102" t="s">
        <v>264</v>
      </c>
      <c r="G2102" t="s">
        <v>265</v>
      </c>
      <c r="H2102">
        <v>137.63999999999999</v>
      </c>
      <c r="I2102">
        <v>158.36000000000001</v>
      </c>
      <c r="J2102">
        <v>147.5</v>
      </c>
      <c r="K2102">
        <v>60</v>
      </c>
      <c r="L2102">
        <v>180</v>
      </c>
      <c r="M2102">
        <v>72</v>
      </c>
      <c r="N2102">
        <v>150</v>
      </c>
      <c r="O2102">
        <v>1</v>
      </c>
      <c r="Q2102">
        <v>2</v>
      </c>
      <c r="X2102">
        <v>3</v>
      </c>
      <c r="Y2102">
        <v>73</v>
      </c>
      <c r="Z2102">
        <v>0.02</v>
      </c>
      <c r="AA2102">
        <v>1</v>
      </c>
      <c r="AB2102">
        <v>20</v>
      </c>
    </row>
    <row r="2103" spans="1:28" x14ac:dyDescent="0.2">
      <c r="A2103">
        <v>2021</v>
      </c>
      <c r="B2103">
        <v>5</v>
      </c>
      <c r="C2103" s="260">
        <v>44314</v>
      </c>
      <c r="E2103">
        <v>657</v>
      </c>
      <c r="F2103" t="s">
        <v>267</v>
      </c>
      <c r="G2103" t="s">
        <v>268</v>
      </c>
      <c r="H2103">
        <v>83.7</v>
      </c>
      <c r="I2103">
        <v>96.3</v>
      </c>
      <c r="J2103">
        <v>92.8</v>
      </c>
      <c r="K2103">
        <v>60</v>
      </c>
      <c r="L2103">
        <v>180</v>
      </c>
      <c r="M2103">
        <v>68</v>
      </c>
      <c r="N2103">
        <v>159</v>
      </c>
      <c r="O2103">
        <v>8</v>
      </c>
      <c r="P2103">
        <v>2</v>
      </c>
      <c r="Q2103">
        <v>7</v>
      </c>
      <c r="X2103">
        <v>17</v>
      </c>
      <c r="Y2103">
        <v>767</v>
      </c>
      <c r="Z2103">
        <v>0.02</v>
      </c>
      <c r="AA2103">
        <v>1</v>
      </c>
      <c r="AB2103">
        <v>20</v>
      </c>
    </row>
    <row r="2104" spans="1:28" x14ac:dyDescent="0.2">
      <c r="A2104">
        <v>2021</v>
      </c>
      <c r="B2104">
        <v>5</v>
      </c>
      <c r="C2104" s="260">
        <v>44318</v>
      </c>
      <c r="E2104">
        <v>657</v>
      </c>
      <c r="F2104" t="s">
        <v>267</v>
      </c>
      <c r="G2104" t="s">
        <v>268</v>
      </c>
      <c r="H2104">
        <v>83.7</v>
      </c>
      <c r="I2104">
        <v>96.3</v>
      </c>
      <c r="J2104">
        <v>91.5</v>
      </c>
      <c r="K2104">
        <v>60</v>
      </c>
      <c r="L2104">
        <v>180</v>
      </c>
      <c r="M2104">
        <v>72</v>
      </c>
      <c r="N2104">
        <v>150</v>
      </c>
      <c r="O2104">
        <v>2</v>
      </c>
      <c r="Q2104">
        <v>1</v>
      </c>
      <c r="X2104">
        <v>3</v>
      </c>
      <c r="Y2104">
        <v>78</v>
      </c>
      <c r="Z2104">
        <v>0.02</v>
      </c>
      <c r="AA2104">
        <v>1</v>
      </c>
      <c r="AB2104">
        <v>20</v>
      </c>
    </row>
    <row r="2105" spans="1:28" x14ac:dyDescent="0.2">
      <c r="A2105">
        <v>2021</v>
      </c>
      <c r="B2105">
        <v>5</v>
      </c>
      <c r="C2105" s="260">
        <v>44314</v>
      </c>
      <c r="E2105">
        <v>655</v>
      </c>
      <c r="F2105" t="s">
        <v>261</v>
      </c>
      <c r="G2105" t="s">
        <v>262</v>
      </c>
      <c r="H2105">
        <v>137.63999999999999</v>
      </c>
      <c r="I2105">
        <v>158.36000000000001</v>
      </c>
      <c r="J2105">
        <v>145.30000000000001</v>
      </c>
      <c r="K2105">
        <v>60</v>
      </c>
      <c r="L2105">
        <v>180</v>
      </c>
      <c r="M2105">
        <v>68</v>
      </c>
      <c r="N2105">
        <v>159</v>
      </c>
      <c r="O2105">
        <v>4</v>
      </c>
      <c r="P2105">
        <v>4</v>
      </c>
      <c r="Q2105">
        <v>9</v>
      </c>
      <c r="S2105">
        <v>2</v>
      </c>
      <c r="X2105">
        <v>19</v>
      </c>
      <c r="Y2105">
        <v>839</v>
      </c>
      <c r="Z2105">
        <v>0.02</v>
      </c>
      <c r="AA2105">
        <v>1</v>
      </c>
      <c r="AB2105">
        <v>20</v>
      </c>
    </row>
    <row r="2106" spans="1:28" x14ac:dyDescent="0.2">
      <c r="A2106">
        <v>2021</v>
      </c>
      <c r="B2106">
        <v>5</v>
      </c>
      <c r="C2106" s="260">
        <v>44318</v>
      </c>
      <c r="E2106">
        <v>655</v>
      </c>
      <c r="F2106" t="s">
        <v>261</v>
      </c>
      <c r="G2106" t="s">
        <v>262</v>
      </c>
      <c r="H2106">
        <v>137.63999999999999</v>
      </c>
      <c r="I2106">
        <v>158.36000000000001</v>
      </c>
      <c r="J2106">
        <v>147.5</v>
      </c>
      <c r="K2106">
        <v>60</v>
      </c>
      <c r="L2106">
        <v>180</v>
      </c>
      <c r="M2106">
        <v>72</v>
      </c>
      <c r="N2106">
        <v>150</v>
      </c>
      <c r="O2106">
        <v>1</v>
      </c>
      <c r="Q2106">
        <v>2</v>
      </c>
      <c r="X2106">
        <v>3</v>
      </c>
      <c r="Y2106">
        <v>73</v>
      </c>
      <c r="Z2106">
        <v>0.02</v>
      </c>
      <c r="AA2106">
        <v>1</v>
      </c>
      <c r="AB2106">
        <v>20</v>
      </c>
    </row>
    <row r="2107" spans="1:28" x14ac:dyDescent="0.2">
      <c r="A2107">
        <v>2021</v>
      </c>
      <c r="B2107">
        <v>5</v>
      </c>
      <c r="C2107" s="260">
        <v>44339</v>
      </c>
      <c r="E2107">
        <v>645</v>
      </c>
      <c r="F2107" t="s">
        <v>238</v>
      </c>
      <c r="G2107" t="s">
        <v>239</v>
      </c>
      <c r="H2107">
        <v>123.69</v>
      </c>
      <c r="I2107">
        <v>142.31</v>
      </c>
      <c r="J2107">
        <v>149.19999999999999</v>
      </c>
      <c r="K2107">
        <v>80</v>
      </c>
      <c r="L2107">
        <v>180</v>
      </c>
      <c r="M2107">
        <v>50</v>
      </c>
      <c r="N2107">
        <v>288</v>
      </c>
      <c r="O2107">
        <v>7</v>
      </c>
      <c r="P2107">
        <v>2</v>
      </c>
      <c r="Q2107">
        <v>4</v>
      </c>
      <c r="X2107">
        <v>13</v>
      </c>
      <c r="Y2107">
        <v>633</v>
      </c>
      <c r="Z2107">
        <v>0.02</v>
      </c>
      <c r="AA2107">
        <v>1</v>
      </c>
      <c r="AB2107">
        <v>20</v>
      </c>
    </row>
    <row r="2108" spans="1:28" x14ac:dyDescent="0.2">
      <c r="A2108">
        <v>2021</v>
      </c>
      <c r="B2108">
        <v>5</v>
      </c>
      <c r="C2108" s="260">
        <v>44340</v>
      </c>
      <c r="E2108">
        <v>645</v>
      </c>
      <c r="F2108" t="s">
        <v>238</v>
      </c>
      <c r="G2108" t="s">
        <v>239</v>
      </c>
      <c r="H2108">
        <v>123.69</v>
      </c>
      <c r="I2108">
        <v>142.31</v>
      </c>
      <c r="J2108">
        <v>145</v>
      </c>
      <c r="K2108">
        <v>80</v>
      </c>
      <c r="L2108">
        <v>180</v>
      </c>
      <c r="M2108">
        <v>50</v>
      </c>
      <c r="N2108">
        <v>290</v>
      </c>
      <c r="O2108">
        <v>6</v>
      </c>
      <c r="Q2108">
        <v>1</v>
      </c>
      <c r="X2108">
        <v>7</v>
      </c>
      <c r="Y2108">
        <v>387</v>
      </c>
      <c r="Z2108">
        <v>0.02</v>
      </c>
      <c r="AA2108">
        <v>1</v>
      </c>
      <c r="AB2108">
        <v>20</v>
      </c>
    </row>
    <row r="2109" spans="1:28" x14ac:dyDescent="0.2">
      <c r="A2109">
        <v>2021</v>
      </c>
      <c r="B2109">
        <v>5</v>
      </c>
      <c r="C2109" s="260">
        <v>44345</v>
      </c>
      <c r="E2109">
        <v>645</v>
      </c>
      <c r="F2109" t="s">
        <v>238</v>
      </c>
      <c r="G2109" t="s">
        <v>239</v>
      </c>
      <c r="H2109">
        <v>123.69</v>
      </c>
      <c r="I2109">
        <v>142.31</v>
      </c>
      <c r="J2109">
        <v>140.69999999999999</v>
      </c>
      <c r="K2109">
        <v>80</v>
      </c>
      <c r="L2109">
        <v>180</v>
      </c>
      <c r="M2109">
        <v>59</v>
      </c>
      <c r="N2109">
        <v>245</v>
      </c>
      <c r="O2109">
        <v>11</v>
      </c>
      <c r="P2109">
        <v>2</v>
      </c>
      <c r="Q2109">
        <v>4</v>
      </c>
      <c r="S2109">
        <v>1</v>
      </c>
      <c r="X2109">
        <v>18</v>
      </c>
      <c r="Y2109">
        <v>918</v>
      </c>
      <c r="Z2109">
        <v>0.02</v>
      </c>
      <c r="AA2109">
        <v>1</v>
      </c>
      <c r="AB2109">
        <v>20</v>
      </c>
    </row>
    <row r="2110" spans="1:28" x14ac:dyDescent="0.2">
      <c r="A2110">
        <v>2021</v>
      </c>
      <c r="B2110">
        <v>5</v>
      </c>
      <c r="C2110" s="260">
        <v>44346</v>
      </c>
      <c r="E2110">
        <v>645</v>
      </c>
      <c r="F2110" t="s">
        <v>238</v>
      </c>
      <c r="G2110" t="s">
        <v>239</v>
      </c>
      <c r="H2110">
        <v>123.69</v>
      </c>
      <c r="I2110">
        <v>142.31</v>
      </c>
      <c r="J2110">
        <v>150.80000000000001</v>
      </c>
      <c r="K2110">
        <v>80</v>
      </c>
      <c r="L2110">
        <v>180</v>
      </c>
      <c r="M2110">
        <v>65</v>
      </c>
      <c r="N2110">
        <v>223</v>
      </c>
      <c r="O2110">
        <v>3</v>
      </c>
      <c r="P2110">
        <v>3</v>
      </c>
      <c r="Q2110">
        <v>4</v>
      </c>
      <c r="X2110">
        <v>10</v>
      </c>
      <c r="Y2110">
        <v>510</v>
      </c>
      <c r="Z2110">
        <v>0.02</v>
      </c>
      <c r="AA2110">
        <v>1</v>
      </c>
      <c r="AB2110">
        <v>20</v>
      </c>
    </row>
    <row r="2111" spans="1:28" x14ac:dyDescent="0.2">
      <c r="A2111">
        <v>2021</v>
      </c>
      <c r="B2111">
        <v>5</v>
      </c>
      <c r="C2111" s="260">
        <v>44321</v>
      </c>
      <c r="E2111">
        <v>625</v>
      </c>
      <c r="F2111" t="s">
        <v>230</v>
      </c>
      <c r="G2111" t="s">
        <v>231</v>
      </c>
      <c r="H2111">
        <v>129.01</v>
      </c>
      <c r="I2111">
        <v>150.99</v>
      </c>
      <c r="K2111">
        <v>18</v>
      </c>
      <c r="L2111">
        <v>200</v>
      </c>
      <c r="M2111">
        <v>26</v>
      </c>
      <c r="N2111">
        <v>140</v>
      </c>
      <c r="O2111">
        <v>4</v>
      </c>
      <c r="P2111">
        <v>1</v>
      </c>
      <c r="Q2111">
        <v>3</v>
      </c>
      <c r="X2111">
        <v>8</v>
      </c>
      <c r="Y2111">
        <v>248</v>
      </c>
      <c r="Z2111">
        <v>1.4999999999999999E-2</v>
      </c>
      <c r="AA2111">
        <v>1</v>
      </c>
      <c r="AB2111">
        <v>25</v>
      </c>
    </row>
    <row r="2112" spans="1:28" x14ac:dyDescent="0.2">
      <c r="A2112">
        <v>2021</v>
      </c>
      <c r="B2112">
        <v>5</v>
      </c>
      <c r="C2112" s="260">
        <v>44322</v>
      </c>
      <c r="E2112">
        <v>625</v>
      </c>
      <c r="F2112" t="s">
        <v>230</v>
      </c>
      <c r="G2112" t="s">
        <v>231</v>
      </c>
      <c r="H2112">
        <v>129.01</v>
      </c>
      <c r="I2112">
        <v>150.99</v>
      </c>
      <c r="J2112">
        <v>140</v>
      </c>
      <c r="K2112">
        <v>18</v>
      </c>
      <c r="L2112">
        <v>200</v>
      </c>
      <c r="M2112">
        <v>25</v>
      </c>
      <c r="N2112">
        <v>144</v>
      </c>
      <c r="O2112">
        <v>5</v>
      </c>
      <c r="Q2112">
        <v>3</v>
      </c>
      <c r="X2112">
        <v>8</v>
      </c>
      <c r="Y2112">
        <v>338</v>
      </c>
      <c r="Z2112">
        <v>1.4999999999999999E-2</v>
      </c>
      <c r="AA2112">
        <v>1</v>
      </c>
      <c r="AB2112">
        <v>25</v>
      </c>
    </row>
    <row r="2113" spans="1:28" x14ac:dyDescent="0.2">
      <c r="A2113">
        <v>2021</v>
      </c>
      <c r="B2113">
        <v>5</v>
      </c>
      <c r="C2113" s="260">
        <v>44324</v>
      </c>
      <c r="E2113">
        <v>625</v>
      </c>
      <c r="F2113" t="s">
        <v>230</v>
      </c>
      <c r="G2113" t="s">
        <v>231</v>
      </c>
      <c r="H2113">
        <v>129.01</v>
      </c>
      <c r="I2113">
        <v>150.99</v>
      </c>
      <c r="K2113">
        <v>18</v>
      </c>
      <c r="L2113">
        <v>200</v>
      </c>
      <c r="Y2113">
        <v>15</v>
      </c>
      <c r="Z2113">
        <v>1.4999999999999999E-2</v>
      </c>
      <c r="AA2113">
        <v>1</v>
      </c>
      <c r="AB2113">
        <v>25</v>
      </c>
    </row>
    <row r="2114" spans="1:28" x14ac:dyDescent="0.2">
      <c r="A2114">
        <v>2021</v>
      </c>
      <c r="B2114">
        <v>5</v>
      </c>
      <c r="C2114" s="260">
        <v>44345</v>
      </c>
      <c r="E2114">
        <v>625</v>
      </c>
      <c r="F2114" t="s">
        <v>230</v>
      </c>
      <c r="G2114" t="s">
        <v>231</v>
      </c>
      <c r="H2114">
        <v>129.01</v>
      </c>
      <c r="I2114">
        <v>150.99</v>
      </c>
      <c r="J2114">
        <v>144</v>
      </c>
      <c r="K2114">
        <v>18</v>
      </c>
      <c r="L2114">
        <v>200</v>
      </c>
      <c r="M2114">
        <v>24</v>
      </c>
      <c r="N2114">
        <v>152</v>
      </c>
      <c r="O2114">
        <v>3</v>
      </c>
      <c r="Q2114">
        <v>1</v>
      </c>
      <c r="X2114">
        <v>4</v>
      </c>
      <c r="Y2114">
        <v>4</v>
      </c>
      <c r="Z2114">
        <v>1.4999999999999999E-2</v>
      </c>
      <c r="AA2114">
        <v>1</v>
      </c>
      <c r="AB2114">
        <v>25</v>
      </c>
    </row>
    <row r="2115" spans="1:28" x14ac:dyDescent="0.2">
      <c r="A2115">
        <v>2021</v>
      </c>
      <c r="B2115">
        <v>5</v>
      </c>
      <c r="C2115" s="260">
        <v>44346</v>
      </c>
      <c r="E2115">
        <v>625</v>
      </c>
      <c r="F2115" t="s">
        <v>230</v>
      </c>
      <c r="G2115" t="s">
        <v>231</v>
      </c>
      <c r="H2115">
        <v>129.01</v>
      </c>
      <c r="I2115">
        <v>150.99</v>
      </c>
      <c r="J2115">
        <v>139.1</v>
      </c>
      <c r="K2115">
        <v>18</v>
      </c>
      <c r="L2115">
        <v>200</v>
      </c>
      <c r="M2115">
        <v>26</v>
      </c>
      <c r="N2115">
        <v>139</v>
      </c>
      <c r="O2115">
        <v>5</v>
      </c>
      <c r="P2115">
        <v>3</v>
      </c>
      <c r="Q2115">
        <v>3</v>
      </c>
      <c r="X2115">
        <v>11</v>
      </c>
      <c r="Y2115">
        <v>11</v>
      </c>
      <c r="Z2115">
        <v>1.4999999999999999E-2</v>
      </c>
      <c r="AA2115">
        <v>1</v>
      </c>
      <c r="AB2115">
        <v>25</v>
      </c>
    </row>
    <row r="2116" spans="1:28" x14ac:dyDescent="0.2">
      <c r="A2116">
        <v>2021</v>
      </c>
      <c r="B2116">
        <v>5</v>
      </c>
      <c r="C2116" s="260">
        <v>44334</v>
      </c>
      <c r="E2116">
        <v>629</v>
      </c>
      <c r="F2116" t="s">
        <v>354</v>
      </c>
      <c r="G2116" t="s">
        <v>355</v>
      </c>
      <c r="H2116">
        <v>203.983</v>
      </c>
      <c r="I2116">
        <v>238.017</v>
      </c>
      <c r="J2116">
        <v>249</v>
      </c>
      <c r="K2116">
        <v>18</v>
      </c>
      <c r="L2116">
        <v>200</v>
      </c>
      <c r="M2116">
        <v>25</v>
      </c>
      <c r="N2116">
        <v>145</v>
      </c>
      <c r="O2116">
        <v>4</v>
      </c>
      <c r="Q2116">
        <v>1</v>
      </c>
      <c r="X2116">
        <v>5</v>
      </c>
      <c r="Y2116">
        <v>50</v>
      </c>
      <c r="Z2116">
        <v>1.4999999999999999E-2</v>
      </c>
      <c r="AA2116">
        <v>1</v>
      </c>
      <c r="AB2116">
        <v>25</v>
      </c>
    </row>
    <row r="2117" spans="1:28" x14ac:dyDescent="0.2">
      <c r="A2117">
        <v>2021</v>
      </c>
      <c r="B2117">
        <v>5</v>
      </c>
      <c r="C2117" s="260">
        <v>44335</v>
      </c>
      <c r="E2117">
        <v>629</v>
      </c>
      <c r="F2117" t="s">
        <v>354</v>
      </c>
      <c r="G2117" t="s">
        <v>355</v>
      </c>
      <c r="H2117">
        <v>203.983</v>
      </c>
      <c r="I2117">
        <v>238.017</v>
      </c>
      <c r="J2117">
        <v>245.5</v>
      </c>
      <c r="K2117">
        <v>18</v>
      </c>
      <c r="L2117">
        <v>200</v>
      </c>
      <c r="M2117">
        <v>25</v>
      </c>
      <c r="N2117">
        <v>145</v>
      </c>
      <c r="O2117">
        <v>6</v>
      </c>
      <c r="P2117">
        <v>2</v>
      </c>
      <c r="Q2117">
        <v>2</v>
      </c>
      <c r="X2117">
        <v>10</v>
      </c>
      <c r="Y2117">
        <v>340</v>
      </c>
      <c r="Z2117">
        <v>1.4999999999999999E-2</v>
      </c>
      <c r="AA2117">
        <v>1</v>
      </c>
      <c r="AB2117">
        <v>25</v>
      </c>
    </row>
    <row r="2118" spans="1:28" x14ac:dyDescent="0.2">
      <c r="A2118">
        <v>2021</v>
      </c>
      <c r="B2118">
        <v>5</v>
      </c>
      <c r="C2118" s="260">
        <v>44336</v>
      </c>
      <c r="E2118">
        <v>629</v>
      </c>
      <c r="F2118" t="s">
        <v>354</v>
      </c>
      <c r="G2118" t="s">
        <v>355</v>
      </c>
      <c r="H2118">
        <v>203.983</v>
      </c>
      <c r="I2118">
        <v>238.017</v>
      </c>
      <c r="J2118">
        <v>226.6</v>
      </c>
      <c r="K2118">
        <v>18</v>
      </c>
      <c r="L2118">
        <v>200</v>
      </c>
      <c r="M2118">
        <v>25</v>
      </c>
      <c r="N2118">
        <v>144</v>
      </c>
      <c r="O2118">
        <v>7</v>
      </c>
      <c r="P2118">
        <v>1</v>
      </c>
      <c r="Q2118">
        <v>2</v>
      </c>
      <c r="X2118">
        <v>10</v>
      </c>
      <c r="Y2118">
        <v>805</v>
      </c>
      <c r="Z2118">
        <v>1.4999999999999999E-2</v>
      </c>
      <c r="AA2118">
        <v>1</v>
      </c>
      <c r="AB2118">
        <v>25</v>
      </c>
    </row>
    <row r="2119" spans="1:28" x14ac:dyDescent="0.2">
      <c r="A2119">
        <v>2021</v>
      </c>
      <c r="B2119">
        <v>5</v>
      </c>
      <c r="C2119" s="260">
        <v>44339</v>
      </c>
      <c r="E2119">
        <v>629</v>
      </c>
      <c r="F2119" t="s">
        <v>354</v>
      </c>
      <c r="G2119" t="s">
        <v>355</v>
      </c>
      <c r="H2119">
        <v>203.983</v>
      </c>
      <c r="I2119">
        <v>238.017</v>
      </c>
      <c r="J2119">
        <v>220.9</v>
      </c>
      <c r="K2119">
        <v>18</v>
      </c>
      <c r="L2119">
        <v>200</v>
      </c>
      <c r="M2119">
        <v>16</v>
      </c>
      <c r="N2119">
        <v>221</v>
      </c>
      <c r="O2119">
        <v>7</v>
      </c>
      <c r="P2119">
        <v>1</v>
      </c>
      <c r="Q2119">
        <v>4</v>
      </c>
      <c r="X2119">
        <v>12</v>
      </c>
      <c r="Y2119">
        <v>342</v>
      </c>
      <c r="Z2119">
        <v>1.4999999999999999E-2</v>
      </c>
      <c r="AA2119">
        <v>1</v>
      </c>
      <c r="AB2119">
        <v>25</v>
      </c>
    </row>
    <row r="2120" spans="1:28" x14ac:dyDescent="0.2">
      <c r="A2120">
        <v>2021</v>
      </c>
      <c r="B2120">
        <v>5</v>
      </c>
      <c r="C2120" s="260">
        <v>44340</v>
      </c>
      <c r="E2120">
        <v>629</v>
      </c>
      <c r="F2120" t="s">
        <v>354</v>
      </c>
      <c r="G2120" t="s">
        <v>355</v>
      </c>
      <c r="H2120">
        <v>203.983</v>
      </c>
      <c r="I2120">
        <v>238.017</v>
      </c>
      <c r="J2120">
        <v>219.9</v>
      </c>
      <c r="K2120">
        <v>18</v>
      </c>
      <c r="L2120">
        <v>200</v>
      </c>
      <c r="M2120">
        <v>24</v>
      </c>
      <c r="N2120">
        <v>152</v>
      </c>
      <c r="O2120">
        <v>7</v>
      </c>
      <c r="P2120">
        <v>1</v>
      </c>
      <c r="Q2120">
        <v>3</v>
      </c>
      <c r="X2120">
        <v>11</v>
      </c>
      <c r="Y2120">
        <v>551</v>
      </c>
      <c r="Z2120">
        <v>1.4999999999999999E-2</v>
      </c>
      <c r="AA2120">
        <v>1</v>
      </c>
      <c r="AB2120">
        <v>25</v>
      </c>
    </row>
    <row r="2121" spans="1:28" x14ac:dyDescent="0.2">
      <c r="A2121">
        <v>2021</v>
      </c>
      <c r="B2121">
        <v>5</v>
      </c>
      <c r="C2121" s="260">
        <v>44321</v>
      </c>
      <c r="E2121">
        <v>621</v>
      </c>
      <c r="F2121" t="s">
        <v>296</v>
      </c>
      <c r="G2121" t="s">
        <v>297</v>
      </c>
      <c r="H2121">
        <v>175.98849999999999</v>
      </c>
      <c r="I2121">
        <v>207.01150000000001</v>
      </c>
      <c r="K2121">
        <v>18</v>
      </c>
      <c r="L2121">
        <v>200</v>
      </c>
      <c r="M2121">
        <v>24</v>
      </c>
      <c r="N2121">
        <v>150</v>
      </c>
      <c r="O2121">
        <v>3</v>
      </c>
      <c r="Q2121">
        <v>2</v>
      </c>
      <c r="X2121">
        <v>5</v>
      </c>
      <c r="Y2121">
        <v>5</v>
      </c>
      <c r="Z2121">
        <v>1.4999999999999999E-2</v>
      </c>
      <c r="AA2121">
        <v>1</v>
      </c>
      <c r="AB2121">
        <v>25</v>
      </c>
    </row>
    <row r="2122" spans="1:28" x14ac:dyDescent="0.2">
      <c r="A2122">
        <v>2021</v>
      </c>
      <c r="B2122">
        <v>5</v>
      </c>
      <c r="C2122" s="260">
        <v>44322</v>
      </c>
      <c r="E2122">
        <v>621</v>
      </c>
      <c r="F2122" t="s">
        <v>296</v>
      </c>
      <c r="G2122" t="s">
        <v>297</v>
      </c>
      <c r="H2122">
        <v>175.98849999999999</v>
      </c>
      <c r="I2122">
        <v>207.01150000000001</v>
      </c>
      <c r="J2122">
        <v>191</v>
      </c>
      <c r="K2122">
        <v>18</v>
      </c>
      <c r="L2122">
        <v>200</v>
      </c>
      <c r="M2122">
        <v>24</v>
      </c>
      <c r="N2122">
        <v>150</v>
      </c>
      <c r="O2122">
        <v>7</v>
      </c>
      <c r="P2122">
        <v>1</v>
      </c>
      <c r="Q2122">
        <v>3</v>
      </c>
      <c r="X2122">
        <v>11</v>
      </c>
      <c r="Y2122">
        <v>491</v>
      </c>
      <c r="Z2122">
        <v>1.4999999999999999E-2</v>
      </c>
      <c r="AA2122">
        <v>1</v>
      </c>
      <c r="AB2122">
        <v>25</v>
      </c>
    </row>
    <row r="2123" spans="1:28" x14ac:dyDescent="0.2">
      <c r="A2123">
        <v>2021</v>
      </c>
      <c r="B2123">
        <v>5</v>
      </c>
      <c r="C2123" s="260">
        <v>44324</v>
      </c>
      <c r="E2123">
        <v>621</v>
      </c>
      <c r="F2123" t="s">
        <v>296</v>
      </c>
      <c r="G2123" t="s">
        <v>297</v>
      </c>
      <c r="H2123">
        <v>175.98849999999999</v>
      </c>
      <c r="I2123">
        <v>207.01150000000001</v>
      </c>
      <c r="J2123">
        <v>198.3</v>
      </c>
      <c r="K2123">
        <v>18</v>
      </c>
      <c r="L2123">
        <v>200</v>
      </c>
      <c r="M2123">
        <v>24</v>
      </c>
      <c r="N2123">
        <v>150</v>
      </c>
      <c r="O2123">
        <v>4</v>
      </c>
      <c r="P2123">
        <v>1</v>
      </c>
      <c r="Q2123">
        <v>5</v>
      </c>
      <c r="X2123">
        <v>10</v>
      </c>
      <c r="Y2123">
        <v>235</v>
      </c>
      <c r="Z2123">
        <v>1.4999999999999999E-2</v>
      </c>
      <c r="AA2123">
        <v>1</v>
      </c>
      <c r="AB2123">
        <v>25</v>
      </c>
    </row>
    <row r="2124" spans="1:28" x14ac:dyDescent="0.2">
      <c r="A2124">
        <v>2021</v>
      </c>
      <c r="B2124">
        <v>5</v>
      </c>
      <c r="C2124" s="260">
        <v>44325</v>
      </c>
      <c r="E2124">
        <v>621</v>
      </c>
      <c r="F2124" t="s">
        <v>296</v>
      </c>
      <c r="G2124" t="s">
        <v>297</v>
      </c>
      <c r="H2124">
        <v>175.98849999999999</v>
      </c>
      <c r="I2124">
        <v>207.01150000000001</v>
      </c>
      <c r="K2124">
        <v>18</v>
      </c>
      <c r="L2124">
        <v>200</v>
      </c>
      <c r="Y2124">
        <v>30</v>
      </c>
      <c r="Z2124">
        <v>1.4999999999999999E-2</v>
      </c>
      <c r="AA2124">
        <v>1</v>
      </c>
      <c r="AB2124">
        <v>25</v>
      </c>
    </row>
    <row r="2125" spans="1:28" x14ac:dyDescent="0.2">
      <c r="A2125">
        <v>2021</v>
      </c>
      <c r="B2125">
        <v>5</v>
      </c>
      <c r="C2125" s="260">
        <v>44334</v>
      </c>
      <c r="E2125">
        <v>621</v>
      </c>
      <c r="F2125" t="s">
        <v>296</v>
      </c>
      <c r="G2125" t="s">
        <v>297</v>
      </c>
      <c r="H2125">
        <v>175.98849999999999</v>
      </c>
      <c r="I2125">
        <v>207.01150000000001</v>
      </c>
      <c r="J2125">
        <v>202</v>
      </c>
      <c r="K2125">
        <v>18</v>
      </c>
      <c r="L2125">
        <v>200</v>
      </c>
      <c r="M2125">
        <v>26</v>
      </c>
      <c r="N2125">
        <v>136</v>
      </c>
      <c r="O2125">
        <v>6</v>
      </c>
      <c r="P2125">
        <v>1</v>
      </c>
      <c r="Q2125">
        <v>3</v>
      </c>
      <c r="X2125">
        <v>10</v>
      </c>
      <c r="Y2125">
        <v>220</v>
      </c>
      <c r="Z2125">
        <v>1.4999999999999999E-2</v>
      </c>
      <c r="AA2125">
        <v>1</v>
      </c>
      <c r="AB2125">
        <v>25</v>
      </c>
    </row>
    <row r="2126" spans="1:28" x14ac:dyDescent="0.2">
      <c r="A2126">
        <v>2021</v>
      </c>
      <c r="B2126">
        <v>5</v>
      </c>
      <c r="C2126" s="260">
        <v>44318</v>
      </c>
      <c r="E2126">
        <v>445</v>
      </c>
      <c r="F2126" t="s">
        <v>242</v>
      </c>
      <c r="G2126" t="s">
        <v>243</v>
      </c>
      <c r="H2126">
        <v>25.2</v>
      </c>
      <c r="I2126">
        <v>30.8</v>
      </c>
      <c r="J2126">
        <v>29.5</v>
      </c>
      <c r="K2126">
        <v>60</v>
      </c>
      <c r="L2126">
        <v>180</v>
      </c>
      <c r="M2126">
        <v>105</v>
      </c>
      <c r="N2126">
        <v>103</v>
      </c>
      <c r="O2126">
        <v>2</v>
      </c>
      <c r="Q2126">
        <v>3</v>
      </c>
      <c r="X2126">
        <v>5</v>
      </c>
      <c r="Y2126">
        <v>205</v>
      </c>
      <c r="Z2126">
        <v>1.4999999999999999E-2</v>
      </c>
      <c r="AA2126">
        <v>1</v>
      </c>
      <c r="AB2126">
        <v>29</v>
      </c>
    </row>
    <row r="2127" spans="1:28" x14ac:dyDescent="0.2">
      <c r="A2127">
        <v>2021</v>
      </c>
      <c r="B2127">
        <v>5</v>
      </c>
      <c r="C2127" s="260">
        <v>44319</v>
      </c>
      <c r="E2127">
        <v>445</v>
      </c>
      <c r="F2127" t="s">
        <v>242</v>
      </c>
      <c r="G2127" t="s">
        <v>243</v>
      </c>
      <c r="H2127">
        <v>25.2</v>
      </c>
      <c r="I2127">
        <v>30.8</v>
      </c>
      <c r="J2127">
        <v>26.5</v>
      </c>
      <c r="K2127">
        <v>60</v>
      </c>
      <c r="L2127">
        <v>180</v>
      </c>
      <c r="M2127">
        <v>88</v>
      </c>
      <c r="N2127">
        <v>123</v>
      </c>
      <c r="O2127">
        <v>6</v>
      </c>
      <c r="P2127">
        <v>2</v>
      </c>
      <c r="Q2127">
        <v>7</v>
      </c>
      <c r="X2127">
        <v>15</v>
      </c>
      <c r="Y2127">
        <v>1215</v>
      </c>
      <c r="Z2127">
        <v>1.4999999999999999E-2</v>
      </c>
      <c r="AA2127">
        <v>1</v>
      </c>
      <c r="AB2127">
        <v>29</v>
      </c>
    </row>
    <row r="2128" spans="1:28" x14ac:dyDescent="0.2">
      <c r="A2128">
        <v>2021</v>
      </c>
      <c r="B2128">
        <v>5</v>
      </c>
      <c r="C2128" s="260">
        <v>44320</v>
      </c>
      <c r="E2128">
        <v>445</v>
      </c>
      <c r="F2128" t="s">
        <v>242</v>
      </c>
      <c r="G2128" t="s">
        <v>243</v>
      </c>
      <c r="H2128">
        <v>25.2</v>
      </c>
      <c r="I2128">
        <v>30.8</v>
      </c>
      <c r="J2128">
        <v>26.7</v>
      </c>
      <c r="K2128">
        <v>60</v>
      </c>
      <c r="L2128">
        <v>180</v>
      </c>
      <c r="M2128">
        <v>91</v>
      </c>
      <c r="N2128">
        <v>118</v>
      </c>
      <c r="O2128">
        <v>10</v>
      </c>
      <c r="P2128">
        <v>2</v>
      </c>
      <c r="Q2128">
        <v>8</v>
      </c>
      <c r="X2128">
        <v>20</v>
      </c>
      <c r="Y2128">
        <v>1220</v>
      </c>
      <c r="Z2128">
        <v>1.4999999999999999E-2</v>
      </c>
      <c r="AA2128">
        <v>1</v>
      </c>
      <c r="AB2128">
        <v>29</v>
      </c>
    </row>
    <row r="2129" spans="1:28" x14ac:dyDescent="0.2">
      <c r="A2129">
        <v>2021</v>
      </c>
      <c r="B2129">
        <v>5</v>
      </c>
      <c r="C2129" s="260">
        <v>44321</v>
      </c>
      <c r="E2129">
        <v>445</v>
      </c>
      <c r="F2129" t="s">
        <v>242</v>
      </c>
      <c r="G2129" t="s">
        <v>243</v>
      </c>
      <c r="H2129">
        <v>25.2</v>
      </c>
      <c r="I2129">
        <v>30.8</v>
      </c>
      <c r="J2129">
        <v>25.6</v>
      </c>
      <c r="K2129">
        <v>60</v>
      </c>
      <c r="L2129">
        <v>180</v>
      </c>
      <c r="M2129">
        <v>90</v>
      </c>
      <c r="N2129">
        <v>120</v>
      </c>
      <c r="O2129">
        <v>1</v>
      </c>
      <c r="P2129">
        <v>3</v>
      </c>
      <c r="Q2129">
        <v>2</v>
      </c>
      <c r="X2129">
        <v>6</v>
      </c>
      <c r="Y2129">
        <v>406</v>
      </c>
      <c r="Z2129">
        <v>1.4999999999999999E-2</v>
      </c>
      <c r="AA2129">
        <v>1</v>
      </c>
      <c r="AB2129">
        <v>29</v>
      </c>
    </row>
    <row r="2130" spans="1:28" x14ac:dyDescent="0.2">
      <c r="A2130">
        <v>2021</v>
      </c>
      <c r="B2130">
        <v>5</v>
      </c>
      <c r="C2130" s="260">
        <v>44318</v>
      </c>
      <c r="E2130">
        <v>446</v>
      </c>
      <c r="F2130" t="s">
        <v>245</v>
      </c>
      <c r="G2130" t="s">
        <v>246</v>
      </c>
      <c r="H2130">
        <v>150.30000000000001</v>
      </c>
      <c r="I2130">
        <v>183.7</v>
      </c>
      <c r="J2130">
        <v>183</v>
      </c>
      <c r="K2130">
        <v>60</v>
      </c>
      <c r="L2130">
        <v>180</v>
      </c>
      <c r="M2130">
        <v>105</v>
      </c>
      <c r="N2130">
        <v>103</v>
      </c>
      <c r="O2130">
        <v>4</v>
      </c>
      <c r="Q2130">
        <v>3</v>
      </c>
      <c r="X2130">
        <v>7</v>
      </c>
      <c r="Y2130">
        <v>277</v>
      </c>
      <c r="Z2130">
        <v>1.4999999999999999E-2</v>
      </c>
      <c r="AA2130">
        <v>1</v>
      </c>
      <c r="AB2130">
        <v>29</v>
      </c>
    </row>
    <row r="2131" spans="1:28" x14ac:dyDescent="0.2">
      <c r="A2131">
        <v>2021</v>
      </c>
      <c r="B2131">
        <v>5</v>
      </c>
      <c r="C2131" s="260">
        <v>44319</v>
      </c>
      <c r="E2131">
        <v>446</v>
      </c>
      <c r="F2131" t="s">
        <v>245</v>
      </c>
      <c r="G2131" t="s">
        <v>246</v>
      </c>
      <c r="H2131">
        <v>150.30000000000001</v>
      </c>
      <c r="I2131">
        <v>183.7</v>
      </c>
      <c r="J2131">
        <v>166</v>
      </c>
      <c r="K2131">
        <v>60</v>
      </c>
      <c r="L2131">
        <v>180</v>
      </c>
      <c r="M2131">
        <v>88</v>
      </c>
      <c r="N2131">
        <v>123</v>
      </c>
      <c r="O2131">
        <v>5</v>
      </c>
      <c r="P2131">
        <v>1</v>
      </c>
      <c r="Q2131">
        <v>6</v>
      </c>
      <c r="X2131">
        <v>12</v>
      </c>
      <c r="Y2131">
        <v>1332</v>
      </c>
      <c r="Z2131">
        <v>1.4999999999999999E-2</v>
      </c>
      <c r="AA2131">
        <v>1</v>
      </c>
      <c r="AB2131">
        <v>29</v>
      </c>
    </row>
    <row r="2132" spans="1:28" x14ac:dyDescent="0.2">
      <c r="A2132">
        <v>2021</v>
      </c>
      <c r="B2132">
        <v>5</v>
      </c>
      <c r="C2132" s="260">
        <v>44320</v>
      </c>
      <c r="E2132">
        <v>446</v>
      </c>
      <c r="F2132" t="s">
        <v>245</v>
      </c>
      <c r="G2132" t="s">
        <v>246</v>
      </c>
      <c r="H2132">
        <v>150.30000000000001</v>
      </c>
      <c r="I2132">
        <v>183.7</v>
      </c>
      <c r="J2132">
        <v>150</v>
      </c>
      <c r="K2132">
        <v>60</v>
      </c>
      <c r="L2132">
        <v>180</v>
      </c>
      <c r="M2132">
        <v>91</v>
      </c>
      <c r="N2132">
        <v>118</v>
      </c>
      <c r="O2132">
        <v>5</v>
      </c>
      <c r="P2132">
        <v>4</v>
      </c>
      <c r="Q2132">
        <v>7</v>
      </c>
      <c r="X2132">
        <v>16</v>
      </c>
      <c r="Y2132">
        <v>1276</v>
      </c>
      <c r="Z2132">
        <v>1.4999999999999999E-2</v>
      </c>
      <c r="AA2132">
        <v>1</v>
      </c>
      <c r="AB2132">
        <v>29</v>
      </c>
    </row>
    <row r="2133" spans="1:28" x14ac:dyDescent="0.2">
      <c r="A2133">
        <v>2021</v>
      </c>
      <c r="B2133">
        <v>5</v>
      </c>
      <c r="C2133" s="260">
        <v>44321</v>
      </c>
      <c r="E2133">
        <v>446</v>
      </c>
      <c r="F2133" t="s">
        <v>245</v>
      </c>
      <c r="G2133" t="s">
        <v>246</v>
      </c>
      <c r="H2133">
        <v>150.30000000000001</v>
      </c>
      <c r="I2133">
        <v>183.7</v>
      </c>
      <c r="J2133">
        <v>168</v>
      </c>
      <c r="K2133">
        <v>60</v>
      </c>
      <c r="L2133">
        <v>180</v>
      </c>
      <c r="M2133">
        <v>90</v>
      </c>
      <c r="N2133">
        <v>120</v>
      </c>
      <c r="O2133">
        <v>2</v>
      </c>
      <c r="P2133">
        <v>2</v>
      </c>
      <c r="Q2133">
        <v>2</v>
      </c>
      <c r="X2133">
        <v>6</v>
      </c>
      <c r="Y2133">
        <v>606</v>
      </c>
      <c r="Z2133">
        <v>1.4999999999999999E-2</v>
      </c>
      <c r="AA2133">
        <v>1</v>
      </c>
      <c r="AB2133">
        <v>29</v>
      </c>
    </row>
    <row r="2134" spans="1:28" x14ac:dyDescent="0.2">
      <c r="A2134">
        <v>2021</v>
      </c>
      <c r="B2134">
        <v>5</v>
      </c>
      <c r="C2134" s="260">
        <v>44320</v>
      </c>
      <c r="E2134">
        <v>439</v>
      </c>
      <c r="F2134" t="s">
        <v>179</v>
      </c>
      <c r="G2134" t="s">
        <v>180</v>
      </c>
      <c r="H2134">
        <v>308.7</v>
      </c>
      <c r="I2134">
        <v>377.3</v>
      </c>
      <c r="K2134">
        <v>45</v>
      </c>
      <c r="L2134">
        <v>320</v>
      </c>
      <c r="M2134">
        <v>46</v>
      </c>
      <c r="N2134">
        <v>315</v>
      </c>
      <c r="O2134">
        <v>8</v>
      </c>
      <c r="Q2134">
        <v>3</v>
      </c>
      <c r="X2134">
        <v>11</v>
      </c>
      <c r="Y2134">
        <v>311</v>
      </c>
      <c r="Z2134">
        <v>1.4999999999999999E-2</v>
      </c>
      <c r="AA2134">
        <v>1</v>
      </c>
      <c r="AB2134">
        <v>29</v>
      </c>
    </row>
    <row r="2135" spans="1:28" x14ac:dyDescent="0.2">
      <c r="A2135">
        <v>2021</v>
      </c>
      <c r="B2135">
        <v>5</v>
      </c>
      <c r="C2135" s="260">
        <v>44321</v>
      </c>
      <c r="E2135">
        <v>439</v>
      </c>
      <c r="F2135" t="s">
        <v>179</v>
      </c>
      <c r="G2135" t="s">
        <v>180</v>
      </c>
      <c r="H2135">
        <v>308.7</v>
      </c>
      <c r="I2135">
        <v>377.3</v>
      </c>
      <c r="J2135">
        <v>322.5</v>
      </c>
      <c r="K2135">
        <v>45</v>
      </c>
      <c r="L2135">
        <v>320</v>
      </c>
      <c r="M2135">
        <v>51</v>
      </c>
      <c r="N2135">
        <v>281</v>
      </c>
      <c r="O2135">
        <v>4</v>
      </c>
      <c r="P2135">
        <v>1</v>
      </c>
      <c r="Q2135">
        <v>7</v>
      </c>
      <c r="X2135">
        <v>12</v>
      </c>
      <c r="Y2135">
        <v>702</v>
      </c>
      <c r="Z2135">
        <v>1.4999999999999999E-2</v>
      </c>
      <c r="AA2135">
        <v>1</v>
      </c>
      <c r="AB2135">
        <v>29</v>
      </c>
    </row>
    <row r="2136" spans="1:28" x14ac:dyDescent="0.2">
      <c r="A2136">
        <v>2021</v>
      </c>
      <c r="B2136">
        <v>5</v>
      </c>
      <c r="C2136" s="260">
        <v>44322</v>
      </c>
      <c r="E2136">
        <v>439</v>
      </c>
      <c r="F2136" t="s">
        <v>179</v>
      </c>
      <c r="G2136" t="s">
        <v>180</v>
      </c>
      <c r="H2136">
        <v>308.7</v>
      </c>
      <c r="I2136">
        <v>377.3</v>
      </c>
      <c r="J2136">
        <v>346.5</v>
      </c>
      <c r="K2136">
        <v>45</v>
      </c>
      <c r="L2136">
        <v>320</v>
      </c>
      <c r="M2136">
        <v>51</v>
      </c>
      <c r="N2136">
        <v>281</v>
      </c>
      <c r="O2136">
        <v>4</v>
      </c>
      <c r="P2136">
        <v>6</v>
      </c>
      <c r="Q2136">
        <v>4</v>
      </c>
      <c r="R2136">
        <v>2</v>
      </c>
      <c r="X2136">
        <v>16</v>
      </c>
      <c r="Y2136">
        <v>646</v>
      </c>
      <c r="Z2136">
        <v>1.4999999999999999E-2</v>
      </c>
      <c r="AA2136">
        <v>1</v>
      </c>
      <c r="AB2136">
        <v>29</v>
      </c>
    </row>
    <row r="2137" spans="1:28" x14ac:dyDescent="0.2">
      <c r="A2137">
        <v>2021</v>
      </c>
      <c r="B2137">
        <v>5</v>
      </c>
      <c r="C2137" s="260">
        <v>44324</v>
      </c>
      <c r="E2137">
        <v>439</v>
      </c>
      <c r="F2137" t="s">
        <v>179</v>
      </c>
      <c r="G2137" t="s">
        <v>180</v>
      </c>
      <c r="H2137">
        <v>308.7</v>
      </c>
      <c r="I2137">
        <v>377.3</v>
      </c>
      <c r="J2137">
        <v>339</v>
      </c>
      <c r="K2137">
        <v>45</v>
      </c>
      <c r="L2137">
        <v>320</v>
      </c>
      <c r="M2137">
        <v>51</v>
      </c>
      <c r="N2137">
        <v>281</v>
      </c>
      <c r="O2137">
        <v>2</v>
      </c>
      <c r="P2137">
        <v>1</v>
      </c>
      <c r="X2137">
        <v>3</v>
      </c>
      <c r="Y2137">
        <v>83</v>
      </c>
      <c r="Z2137">
        <v>1.4999999999999999E-2</v>
      </c>
      <c r="AA2137">
        <v>1</v>
      </c>
      <c r="AB2137">
        <v>29</v>
      </c>
    </row>
    <row r="2138" spans="1:28" x14ac:dyDescent="0.2">
      <c r="A2138">
        <v>2021</v>
      </c>
      <c r="B2138">
        <v>5</v>
      </c>
      <c r="C2138" s="260">
        <v>44336</v>
      </c>
      <c r="E2138">
        <v>439</v>
      </c>
      <c r="F2138" t="s">
        <v>179</v>
      </c>
      <c r="G2138" t="s">
        <v>180</v>
      </c>
      <c r="H2138">
        <v>308.7</v>
      </c>
      <c r="I2138">
        <v>377.3</v>
      </c>
      <c r="J2138">
        <v>341.5</v>
      </c>
      <c r="K2138">
        <v>45</v>
      </c>
      <c r="L2138">
        <v>320</v>
      </c>
      <c r="M2138">
        <v>43</v>
      </c>
      <c r="N2138">
        <v>333</v>
      </c>
      <c r="O2138">
        <v>7</v>
      </c>
      <c r="Q2138">
        <v>2</v>
      </c>
      <c r="R2138">
        <v>6</v>
      </c>
      <c r="X2138">
        <v>15</v>
      </c>
      <c r="Y2138">
        <v>95</v>
      </c>
      <c r="Z2138">
        <v>1.4999999999999999E-2</v>
      </c>
      <c r="AA2138">
        <v>1</v>
      </c>
      <c r="AB2138">
        <v>29</v>
      </c>
    </row>
    <row r="2139" spans="1:28" x14ac:dyDescent="0.2">
      <c r="A2139">
        <v>2021</v>
      </c>
      <c r="B2139">
        <v>5</v>
      </c>
      <c r="C2139" s="260">
        <v>44339</v>
      </c>
      <c r="E2139">
        <v>439</v>
      </c>
      <c r="F2139" t="s">
        <v>179</v>
      </c>
      <c r="G2139" t="s">
        <v>180</v>
      </c>
      <c r="H2139">
        <v>308.7</v>
      </c>
      <c r="I2139">
        <v>377.3</v>
      </c>
      <c r="J2139">
        <v>365.9</v>
      </c>
      <c r="K2139">
        <v>45</v>
      </c>
      <c r="L2139">
        <v>320</v>
      </c>
      <c r="M2139">
        <v>50</v>
      </c>
      <c r="N2139">
        <v>289</v>
      </c>
      <c r="O2139">
        <v>9</v>
      </c>
      <c r="P2139">
        <v>8</v>
      </c>
      <c r="Q2139">
        <v>6</v>
      </c>
      <c r="X2139">
        <v>23</v>
      </c>
      <c r="Y2139">
        <v>643</v>
      </c>
      <c r="Z2139">
        <v>1.4999999999999999E-2</v>
      </c>
      <c r="AA2139">
        <v>1</v>
      </c>
      <c r="AB2139">
        <v>29</v>
      </c>
    </row>
    <row r="2140" spans="1:28" x14ac:dyDescent="0.2">
      <c r="A2140">
        <v>2021</v>
      </c>
      <c r="B2140">
        <v>5</v>
      </c>
      <c r="C2140" s="260">
        <v>44340</v>
      </c>
      <c r="E2140">
        <v>439</v>
      </c>
      <c r="F2140" t="s">
        <v>179</v>
      </c>
      <c r="G2140" t="s">
        <v>180</v>
      </c>
      <c r="H2140">
        <v>308.7</v>
      </c>
      <c r="I2140">
        <v>377.3</v>
      </c>
      <c r="J2140">
        <v>366.3</v>
      </c>
      <c r="K2140">
        <v>45</v>
      </c>
      <c r="L2140">
        <v>320</v>
      </c>
      <c r="M2140">
        <v>39</v>
      </c>
      <c r="N2140">
        <v>365</v>
      </c>
      <c r="O2140">
        <v>20</v>
      </c>
      <c r="P2140">
        <v>20</v>
      </c>
      <c r="Q2140">
        <v>30</v>
      </c>
      <c r="X2140">
        <v>70</v>
      </c>
      <c r="Y2140">
        <v>330</v>
      </c>
      <c r="Z2140">
        <v>1.4999999999999999E-2</v>
      </c>
      <c r="AA2140">
        <v>1</v>
      </c>
      <c r="AB2140">
        <v>29</v>
      </c>
    </row>
    <row r="2141" spans="1:28" x14ac:dyDescent="0.2">
      <c r="A2141">
        <v>2021</v>
      </c>
      <c r="B2141">
        <v>5</v>
      </c>
      <c r="C2141" s="260">
        <v>44318</v>
      </c>
      <c r="E2141">
        <v>447</v>
      </c>
      <c r="F2141" t="s">
        <v>248</v>
      </c>
      <c r="G2141" t="s">
        <v>249</v>
      </c>
      <c r="H2141">
        <v>159.30000000000001</v>
      </c>
      <c r="I2141">
        <v>194.7</v>
      </c>
      <c r="J2141">
        <v>192</v>
      </c>
      <c r="K2141">
        <v>60</v>
      </c>
      <c r="L2141">
        <v>180</v>
      </c>
      <c r="M2141">
        <v>105</v>
      </c>
      <c r="N2141">
        <v>103</v>
      </c>
      <c r="O2141">
        <v>6</v>
      </c>
      <c r="Q2141">
        <v>2</v>
      </c>
      <c r="X2141">
        <v>8</v>
      </c>
      <c r="Y2141">
        <v>208</v>
      </c>
      <c r="Z2141">
        <v>1.4999999999999999E-2</v>
      </c>
      <c r="AA2141">
        <v>1</v>
      </c>
      <c r="AB2141">
        <v>29</v>
      </c>
    </row>
    <row r="2142" spans="1:28" x14ac:dyDescent="0.2">
      <c r="A2142">
        <v>2021</v>
      </c>
      <c r="B2142">
        <v>5</v>
      </c>
      <c r="C2142" s="260">
        <v>44319</v>
      </c>
      <c r="E2142">
        <v>447</v>
      </c>
      <c r="F2142" t="s">
        <v>248</v>
      </c>
      <c r="G2142" t="s">
        <v>249</v>
      </c>
      <c r="H2142">
        <v>159.30000000000001</v>
      </c>
      <c r="I2142">
        <v>194.7</v>
      </c>
      <c r="J2142">
        <v>178</v>
      </c>
      <c r="K2142">
        <v>60</v>
      </c>
      <c r="L2142">
        <v>180</v>
      </c>
      <c r="M2142">
        <v>88</v>
      </c>
      <c r="N2142">
        <v>123</v>
      </c>
      <c r="O2142">
        <v>10</v>
      </c>
      <c r="P2142">
        <v>4</v>
      </c>
      <c r="Q2142">
        <v>5</v>
      </c>
      <c r="X2142">
        <v>19</v>
      </c>
      <c r="Y2142">
        <v>1579</v>
      </c>
      <c r="Z2142">
        <v>1.4999999999999999E-2</v>
      </c>
      <c r="AA2142">
        <v>1</v>
      </c>
      <c r="AB2142">
        <v>29</v>
      </c>
    </row>
    <row r="2143" spans="1:28" x14ac:dyDescent="0.2">
      <c r="A2143">
        <v>2021</v>
      </c>
      <c r="B2143">
        <v>5</v>
      </c>
      <c r="C2143" s="260">
        <v>44320</v>
      </c>
      <c r="E2143">
        <v>447</v>
      </c>
      <c r="F2143" t="s">
        <v>248</v>
      </c>
      <c r="G2143" t="s">
        <v>249</v>
      </c>
      <c r="H2143">
        <v>159.30000000000001</v>
      </c>
      <c r="I2143">
        <v>194.7</v>
      </c>
      <c r="J2143">
        <v>156.5</v>
      </c>
      <c r="K2143">
        <v>60</v>
      </c>
      <c r="L2143">
        <v>180</v>
      </c>
      <c r="M2143">
        <v>91</v>
      </c>
      <c r="N2143">
        <v>118</v>
      </c>
      <c r="O2143">
        <v>9</v>
      </c>
      <c r="P2143">
        <v>2</v>
      </c>
      <c r="Q2143">
        <v>8</v>
      </c>
      <c r="X2143">
        <v>19</v>
      </c>
      <c r="Y2143">
        <v>1239</v>
      </c>
      <c r="Z2143">
        <v>1.4999999999999999E-2</v>
      </c>
      <c r="AA2143">
        <v>1</v>
      </c>
      <c r="AB2143">
        <v>29</v>
      </c>
    </row>
    <row r="2144" spans="1:28" x14ac:dyDescent="0.2">
      <c r="A2144">
        <v>2021</v>
      </c>
      <c r="B2144">
        <v>5</v>
      </c>
      <c r="C2144" s="260">
        <v>44321</v>
      </c>
      <c r="E2144">
        <v>447</v>
      </c>
      <c r="F2144" t="s">
        <v>248</v>
      </c>
      <c r="G2144" t="s">
        <v>249</v>
      </c>
      <c r="H2144">
        <v>159.30000000000001</v>
      </c>
      <c r="I2144">
        <v>194.7</v>
      </c>
      <c r="J2144">
        <v>175</v>
      </c>
      <c r="K2144">
        <v>60</v>
      </c>
      <c r="L2144">
        <v>180</v>
      </c>
      <c r="M2144">
        <v>90</v>
      </c>
      <c r="N2144">
        <v>120</v>
      </c>
      <c r="O2144">
        <v>2</v>
      </c>
      <c r="P2144">
        <v>1</v>
      </c>
      <c r="Q2144">
        <v>1</v>
      </c>
      <c r="X2144">
        <v>4</v>
      </c>
      <c r="Y2144">
        <v>564</v>
      </c>
      <c r="Z2144">
        <v>1.4999999999999999E-2</v>
      </c>
      <c r="AA2144">
        <v>1</v>
      </c>
      <c r="AB2144">
        <v>29</v>
      </c>
    </row>
    <row r="2145" spans="1:28" x14ac:dyDescent="0.2">
      <c r="A2145">
        <v>2021</v>
      </c>
      <c r="B2145">
        <v>5</v>
      </c>
      <c r="C2145" s="260">
        <v>44319</v>
      </c>
      <c r="E2145">
        <v>306</v>
      </c>
      <c r="F2145" t="s">
        <v>405</v>
      </c>
      <c r="G2145" t="s">
        <v>406</v>
      </c>
      <c r="H2145">
        <v>182.28</v>
      </c>
      <c r="I2145">
        <v>209.72</v>
      </c>
      <c r="K2145">
        <v>20</v>
      </c>
      <c r="L2145">
        <v>180</v>
      </c>
      <c r="M2145">
        <v>25</v>
      </c>
      <c r="N2145">
        <v>144</v>
      </c>
      <c r="O2145">
        <v>3</v>
      </c>
      <c r="Q2145">
        <v>3</v>
      </c>
      <c r="X2145">
        <v>6</v>
      </c>
      <c r="Y2145">
        <v>66</v>
      </c>
      <c r="Z2145">
        <v>0.02</v>
      </c>
      <c r="AA2145">
        <v>1</v>
      </c>
      <c r="AB2145">
        <v>24</v>
      </c>
    </row>
    <row r="2146" spans="1:28" x14ac:dyDescent="0.2">
      <c r="A2146">
        <v>2021</v>
      </c>
      <c r="B2146">
        <v>5</v>
      </c>
      <c r="C2146" s="260">
        <v>44320</v>
      </c>
      <c r="E2146">
        <v>306</v>
      </c>
      <c r="F2146" t="s">
        <v>405</v>
      </c>
      <c r="G2146" t="s">
        <v>406</v>
      </c>
      <c r="H2146">
        <v>182.28</v>
      </c>
      <c r="I2146">
        <v>209.72</v>
      </c>
      <c r="J2146">
        <v>173</v>
      </c>
      <c r="K2146">
        <v>20</v>
      </c>
      <c r="L2146">
        <v>180</v>
      </c>
      <c r="M2146">
        <v>26</v>
      </c>
      <c r="N2146">
        <v>139</v>
      </c>
      <c r="O2146">
        <v>3</v>
      </c>
      <c r="P2146">
        <v>1</v>
      </c>
      <c r="Q2146">
        <v>4</v>
      </c>
      <c r="S2146">
        <v>0</v>
      </c>
      <c r="X2146">
        <v>8</v>
      </c>
      <c r="Y2146">
        <v>208</v>
      </c>
      <c r="Z2146">
        <v>0.02</v>
      </c>
      <c r="AA2146">
        <v>1</v>
      </c>
      <c r="AB2146">
        <v>24</v>
      </c>
    </row>
    <row r="2147" spans="1:28" x14ac:dyDescent="0.2">
      <c r="A2147">
        <v>2021</v>
      </c>
      <c r="B2147">
        <v>5</v>
      </c>
      <c r="C2147" s="260">
        <v>44321</v>
      </c>
      <c r="E2147">
        <v>306</v>
      </c>
      <c r="F2147" t="s">
        <v>405</v>
      </c>
      <c r="G2147" t="s">
        <v>406</v>
      </c>
      <c r="H2147">
        <v>182.28</v>
      </c>
      <c r="I2147">
        <v>209.72</v>
      </c>
      <c r="J2147">
        <v>199.5</v>
      </c>
      <c r="K2147">
        <v>20</v>
      </c>
      <c r="L2147">
        <v>180</v>
      </c>
      <c r="M2147">
        <v>25</v>
      </c>
      <c r="N2147">
        <v>145</v>
      </c>
      <c r="O2147">
        <v>4</v>
      </c>
      <c r="P2147">
        <v>1</v>
      </c>
      <c r="Q2147">
        <v>2</v>
      </c>
      <c r="X2147">
        <v>7</v>
      </c>
      <c r="Y2147">
        <v>367</v>
      </c>
      <c r="Z2147">
        <v>0.02</v>
      </c>
      <c r="AA2147">
        <v>1</v>
      </c>
      <c r="AB2147">
        <v>24</v>
      </c>
    </row>
    <row r="2148" spans="1:28" x14ac:dyDescent="0.2">
      <c r="A2148">
        <v>2021</v>
      </c>
      <c r="B2148">
        <v>5</v>
      </c>
      <c r="C2148" s="260">
        <v>44322</v>
      </c>
      <c r="E2148">
        <v>306</v>
      </c>
      <c r="F2148" t="s">
        <v>405</v>
      </c>
      <c r="G2148" t="s">
        <v>406</v>
      </c>
      <c r="H2148">
        <v>182.28</v>
      </c>
      <c r="I2148">
        <v>209.72</v>
      </c>
      <c r="K2148">
        <v>20</v>
      </c>
      <c r="L2148">
        <v>180</v>
      </c>
      <c r="Y2148">
        <v>120</v>
      </c>
      <c r="Z2148">
        <v>0.02</v>
      </c>
      <c r="AA2148">
        <v>1</v>
      </c>
      <c r="AB2148">
        <v>24</v>
      </c>
    </row>
    <row r="2149" spans="1:28" x14ac:dyDescent="0.2">
      <c r="A2149">
        <v>2021</v>
      </c>
      <c r="B2149">
        <v>5</v>
      </c>
      <c r="C2149" s="260">
        <v>44318</v>
      </c>
      <c r="E2149">
        <v>448</v>
      </c>
      <c r="F2149" t="s">
        <v>251</v>
      </c>
      <c r="G2149" t="s">
        <v>252</v>
      </c>
      <c r="H2149">
        <v>20.7</v>
      </c>
      <c r="I2149">
        <v>25.3</v>
      </c>
      <c r="J2149">
        <v>22.9</v>
      </c>
      <c r="K2149">
        <v>60</v>
      </c>
      <c r="L2149">
        <v>180</v>
      </c>
      <c r="M2149">
        <v>105</v>
      </c>
      <c r="N2149">
        <v>103</v>
      </c>
      <c r="O2149">
        <v>8</v>
      </c>
      <c r="Q2149">
        <v>1</v>
      </c>
      <c r="X2149">
        <v>9</v>
      </c>
      <c r="Y2149">
        <v>209</v>
      </c>
      <c r="Z2149">
        <v>1.4999999999999999E-2</v>
      </c>
      <c r="AA2149">
        <v>1</v>
      </c>
      <c r="AB2149">
        <v>29</v>
      </c>
    </row>
    <row r="2150" spans="1:28" x14ac:dyDescent="0.2">
      <c r="A2150">
        <v>2021</v>
      </c>
      <c r="B2150">
        <v>5</v>
      </c>
      <c r="C2150" s="260">
        <v>44319</v>
      </c>
      <c r="E2150">
        <v>448</v>
      </c>
      <c r="F2150" t="s">
        <v>251</v>
      </c>
      <c r="G2150" t="s">
        <v>252</v>
      </c>
      <c r="H2150">
        <v>20.7</v>
      </c>
      <c r="I2150">
        <v>25.3</v>
      </c>
      <c r="J2150">
        <v>21.9</v>
      </c>
      <c r="K2150">
        <v>60</v>
      </c>
      <c r="L2150">
        <v>180</v>
      </c>
      <c r="M2150">
        <v>88</v>
      </c>
      <c r="N2150">
        <v>123</v>
      </c>
      <c r="O2150">
        <v>10</v>
      </c>
      <c r="P2150">
        <v>1</v>
      </c>
      <c r="Q2150">
        <v>4</v>
      </c>
      <c r="X2150">
        <v>15</v>
      </c>
      <c r="Y2150">
        <v>1575</v>
      </c>
      <c r="Z2150">
        <v>1.4999999999999999E-2</v>
      </c>
      <c r="AA2150">
        <v>1</v>
      </c>
      <c r="AB2150">
        <v>29</v>
      </c>
    </row>
    <row r="2151" spans="1:28" x14ac:dyDescent="0.2">
      <c r="A2151">
        <v>2021</v>
      </c>
      <c r="B2151">
        <v>5</v>
      </c>
      <c r="C2151" s="260">
        <v>44319</v>
      </c>
      <c r="E2151">
        <v>652</v>
      </c>
      <c r="F2151" t="s">
        <v>251</v>
      </c>
      <c r="G2151" t="s">
        <v>252</v>
      </c>
      <c r="H2151">
        <v>15.903</v>
      </c>
      <c r="I2151">
        <v>18.297000000000001</v>
      </c>
      <c r="K2151">
        <v>20</v>
      </c>
      <c r="M2151">
        <v>25</v>
      </c>
      <c r="N2151">
        <v>144</v>
      </c>
      <c r="Z2151">
        <v>0.02</v>
      </c>
      <c r="AA2151">
        <v>1</v>
      </c>
    </row>
    <row r="2152" spans="1:28" x14ac:dyDescent="0.2">
      <c r="A2152">
        <v>2021</v>
      </c>
      <c r="B2152">
        <v>5</v>
      </c>
      <c r="C2152" s="260">
        <v>44320</v>
      </c>
      <c r="E2152">
        <v>448</v>
      </c>
      <c r="F2152" t="s">
        <v>251</v>
      </c>
      <c r="G2152" t="s">
        <v>252</v>
      </c>
      <c r="H2152">
        <v>20.7</v>
      </c>
      <c r="I2152">
        <v>25.3</v>
      </c>
      <c r="J2152">
        <v>21</v>
      </c>
      <c r="K2152">
        <v>60</v>
      </c>
      <c r="L2152">
        <v>180</v>
      </c>
      <c r="M2152">
        <v>91</v>
      </c>
      <c r="N2152">
        <v>118</v>
      </c>
      <c r="O2152">
        <v>14</v>
      </c>
      <c r="P2152">
        <v>2</v>
      </c>
      <c r="Q2152">
        <v>5</v>
      </c>
      <c r="X2152">
        <v>21</v>
      </c>
      <c r="Y2152">
        <v>1241</v>
      </c>
      <c r="Z2152">
        <v>1.4999999999999999E-2</v>
      </c>
      <c r="AA2152">
        <v>1</v>
      </c>
      <c r="AB2152">
        <v>29</v>
      </c>
    </row>
    <row r="2153" spans="1:28" x14ac:dyDescent="0.2">
      <c r="A2153">
        <v>2021</v>
      </c>
      <c r="B2153">
        <v>5</v>
      </c>
      <c r="C2153" s="260">
        <v>44321</v>
      </c>
      <c r="E2153">
        <v>448</v>
      </c>
      <c r="F2153" t="s">
        <v>251</v>
      </c>
      <c r="G2153" t="s">
        <v>252</v>
      </c>
      <c r="H2153">
        <v>20.7</v>
      </c>
      <c r="I2153">
        <v>25.3</v>
      </c>
      <c r="J2153">
        <v>22</v>
      </c>
      <c r="K2153">
        <v>60</v>
      </c>
      <c r="L2153">
        <v>180</v>
      </c>
      <c r="M2153">
        <v>90</v>
      </c>
      <c r="N2153">
        <v>120</v>
      </c>
      <c r="O2153">
        <v>3</v>
      </c>
      <c r="P2153">
        <v>2</v>
      </c>
      <c r="X2153">
        <v>5</v>
      </c>
      <c r="Y2153">
        <v>565</v>
      </c>
      <c r="Z2153">
        <v>1.4999999999999999E-2</v>
      </c>
      <c r="AA2153">
        <v>1</v>
      </c>
      <c r="AB2153">
        <v>29</v>
      </c>
    </row>
    <row r="2154" spans="1:28" x14ac:dyDescent="0.2">
      <c r="A2154">
        <v>2021</v>
      </c>
      <c r="B2154">
        <v>5</v>
      </c>
      <c r="C2154" s="260">
        <v>44321</v>
      </c>
      <c r="E2154">
        <v>626</v>
      </c>
      <c r="F2154" t="s">
        <v>232</v>
      </c>
      <c r="G2154" t="s">
        <v>233</v>
      </c>
      <c r="H2154">
        <v>254.05799999999999</v>
      </c>
      <c r="I2154">
        <v>297.94200000000001</v>
      </c>
      <c r="K2154">
        <v>18</v>
      </c>
      <c r="L2154">
        <v>200</v>
      </c>
      <c r="M2154">
        <v>26</v>
      </c>
      <c r="N2154">
        <v>140</v>
      </c>
      <c r="O2154">
        <v>12</v>
      </c>
      <c r="P2154">
        <v>3</v>
      </c>
      <c r="Q2154">
        <v>4</v>
      </c>
      <c r="X2154">
        <v>19</v>
      </c>
      <c r="Y2154">
        <v>259</v>
      </c>
      <c r="Z2154">
        <v>1.4999999999999999E-2</v>
      </c>
      <c r="AA2154">
        <v>1</v>
      </c>
      <c r="AB2154">
        <v>25</v>
      </c>
    </row>
    <row r="2155" spans="1:28" x14ac:dyDescent="0.2">
      <c r="A2155">
        <v>2021</v>
      </c>
      <c r="B2155">
        <v>5</v>
      </c>
      <c r="C2155" s="260">
        <v>44322</v>
      </c>
      <c r="E2155">
        <v>626</v>
      </c>
      <c r="F2155" t="s">
        <v>232</v>
      </c>
      <c r="G2155" t="s">
        <v>233</v>
      </c>
      <c r="H2155">
        <v>254.05799999999999</v>
      </c>
      <c r="I2155">
        <v>297.94200000000001</v>
      </c>
      <c r="J2155">
        <v>138.5</v>
      </c>
      <c r="K2155">
        <v>18</v>
      </c>
      <c r="L2155">
        <v>200</v>
      </c>
      <c r="M2155">
        <v>25</v>
      </c>
      <c r="N2155">
        <v>144</v>
      </c>
      <c r="O2155">
        <v>5</v>
      </c>
      <c r="P2155">
        <v>3</v>
      </c>
      <c r="Q2155">
        <v>5</v>
      </c>
      <c r="X2155">
        <v>13</v>
      </c>
      <c r="Y2155">
        <v>343</v>
      </c>
      <c r="Z2155">
        <v>1.4999999999999999E-2</v>
      </c>
      <c r="AA2155">
        <v>1</v>
      </c>
      <c r="AB2155">
        <v>25</v>
      </c>
    </row>
    <row r="2156" spans="1:28" x14ac:dyDescent="0.2">
      <c r="A2156">
        <v>2021</v>
      </c>
      <c r="B2156">
        <v>5</v>
      </c>
      <c r="C2156" s="260">
        <v>44324</v>
      </c>
      <c r="E2156">
        <v>626</v>
      </c>
      <c r="F2156" t="s">
        <v>232</v>
      </c>
      <c r="G2156" t="s">
        <v>233</v>
      </c>
      <c r="H2156">
        <v>254.05799999999999</v>
      </c>
      <c r="I2156">
        <v>297.94200000000001</v>
      </c>
      <c r="K2156">
        <v>18</v>
      </c>
      <c r="L2156">
        <v>200</v>
      </c>
      <c r="Y2156">
        <v>15</v>
      </c>
      <c r="Z2156">
        <v>1.4999999999999999E-2</v>
      </c>
      <c r="AA2156">
        <v>1</v>
      </c>
      <c r="AB2156">
        <v>25</v>
      </c>
    </row>
    <row r="2157" spans="1:28" x14ac:dyDescent="0.2">
      <c r="A2157">
        <v>2021</v>
      </c>
      <c r="B2157">
        <v>5</v>
      </c>
      <c r="C2157" s="260">
        <v>44345</v>
      </c>
      <c r="E2157">
        <v>626</v>
      </c>
      <c r="F2157" t="s">
        <v>232</v>
      </c>
      <c r="G2157" t="s">
        <v>233</v>
      </c>
      <c r="H2157">
        <v>254.05799999999999</v>
      </c>
      <c r="I2157">
        <v>297.94200000000001</v>
      </c>
      <c r="J2157">
        <v>278</v>
      </c>
      <c r="K2157">
        <v>18</v>
      </c>
      <c r="L2157">
        <v>200</v>
      </c>
      <c r="M2157">
        <v>24</v>
      </c>
      <c r="N2157">
        <v>152</v>
      </c>
      <c r="O2157">
        <v>4</v>
      </c>
      <c r="Q2157">
        <v>3</v>
      </c>
      <c r="X2157">
        <v>7</v>
      </c>
      <c r="Y2157">
        <v>7</v>
      </c>
      <c r="Z2157">
        <v>1.4999999999999999E-2</v>
      </c>
      <c r="AA2157">
        <v>1</v>
      </c>
      <c r="AB2157">
        <v>25</v>
      </c>
    </row>
    <row r="2158" spans="1:28" x14ac:dyDescent="0.2">
      <c r="A2158">
        <v>2021</v>
      </c>
      <c r="B2158">
        <v>5</v>
      </c>
      <c r="C2158" s="260">
        <v>44346</v>
      </c>
      <c r="E2158">
        <v>626</v>
      </c>
      <c r="F2158" t="s">
        <v>232</v>
      </c>
      <c r="G2158" t="s">
        <v>233</v>
      </c>
      <c r="H2158">
        <v>254.05799999999999</v>
      </c>
      <c r="I2158">
        <v>297.94200000000001</v>
      </c>
      <c r="J2158">
        <v>278.5</v>
      </c>
      <c r="K2158">
        <v>18</v>
      </c>
      <c r="L2158">
        <v>200</v>
      </c>
      <c r="M2158">
        <v>26</v>
      </c>
      <c r="N2158">
        <v>139</v>
      </c>
      <c r="O2158">
        <v>7</v>
      </c>
      <c r="P2158">
        <v>5</v>
      </c>
      <c r="Q2158">
        <v>10</v>
      </c>
      <c r="X2158">
        <v>22</v>
      </c>
      <c r="Y2158">
        <v>22</v>
      </c>
      <c r="Z2158">
        <v>1.4999999999999999E-2</v>
      </c>
      <c r="AA2158">
        <v>1</v>
      </c>
      <c r="AB2158">
        <v>25</v>
      </c>
    </row>
    <row r="2159" spans="1:28" x14ac:dyDescent="0.2">
      <c r="A2159">
        <v>2021</v>
      </c>
      <c r="B2159">
        <v>5</v>
      </c>
      <c r="C2159" s="260">
        <v>44334</v>
      </c>
      <c r="E2159">
        <v>630</v>
      </c>
      <c r="F2159" t="s">
        <v>356</v>
      </c>
      <c r="G2159" t="s">
        <v>357</v>
      </c>
      <c r="H2159">
        <v>197.84299999999999</v>
      </c>
      <c r="I2159">
        <v>230.15700000000001</v>
      </c>
      <c r="J2159">
        <v>225</v>
      </c>
      <c r="K2159">
        <v>18</v>
      </c>
      <c r="L2159">
        <v>200</v>
      </c>
      <c r="M2159">
        <v>25</v>
      </c>
      <c r="N2159">
        <v>145</v>
      </c>
      <c r="O2159">
        <v>4</v>
      </c>
      <c r="Q2159">
        <v>1</v>
      </c>
      <c r="X2159">
        <v>5</v>
      </c>
      <c r="Y2159">
        <v>50</v>
      </c>
      <c r="Z2159">
        <v>1.4999999999999999E-2</v>
      </c>
      <c r="AA2159">
        <v>1</v>
      </c>
      <c r="AB2159">
        <v>25</v>
      </c>
    </row>
    <row r="2160" spans="1:28" x14ac:dyDescent="0.2">
      <c r="A2160">
        <v>2021</v>
      </c>
      <c r="B2160">
        <v>5</v>
      </c>
      <c r="C2160" s="260">
        <v>44335</v>
      </c>
      <c r="E2160">
        <v>630</v>
      </c>
      <c r="F2160" t="s">
        <v>356</v>
      </c>
      <c r="G2160" t="s">
        <v>357</v>
      </c>
      <c r="H2160">
        <v>197.84299999999999</v>
      </c>
      <c r="I2160">
        <v>230.15700000000001</v>
      </c>
      <c r="J2160">
        <v>222.5</v>
      </c>
      <c r="K2160">
        <v>18</v>
      </c>
      <c r="L2160">
        <v>200</v>
      </c>
      <c r="M2160">
        <v>25</v>
      </c>
      <c r="N2160">
        <v>145</v>
      </c>
      <c r="O2160">
        <v>5</v>
      </c>
      <c r="P2160">
        <v>2</v>
      </c>
      <c r="Q2160">
        <v>4</v>
      </c>
      <c r="X2160">
        <v>11</v>
      </c>
      <c r="Y2160">
        <v>341</v>
      </c>
      <c r="Z2160">
        <v>1.4999999999999999E-2</v>
      </c>
      <c r="AA2160">
        <v>1</v>
      </c>
      <c r="AB2160">
        <v>25</v>
      </c>
    </row>
    <row r="2161" spans="1:28" x14ac:dyDescent="0.2">
      <c r="A2161">
        <v>2021</v>
      </c>
      <c r="B2161">
        <v>5</v>
      </c>
      <c r="C2161" s="260">
        <v>44336</v>
      </c>
      <c r="E2161">
        <v>630</v>
      </c>
      <c r="F2161" t="s">
        <v>356</v>
      </c>
      <c r="G2161" t="s">
        <v>357</v>
      </c>
      <c r="H2161">
        <v>197.84299999999999</v>
      </c>
      <c r="I2161">
        <v>230.15700000000001</v>
      </c>
      <c r="J2161">
        <v>216.3</v>
      </c>
      <c r="K2161">
        <v>18</v>
      </c>
      <c r="L2161">
        <v>200</v>
      </c>
      <c r="M2161">
        <v>25</v>
      </c>
      <c r="N2161">
        <v>144</v>
      </c>
      <c r="O2161">
        <v>6</v>
      </c>
      <c r="P2161">
        <v>2</v>
      </c>
      <c r="Q2161">
        <v>6</v>
      </c>
      <c r="X2161">
        <v>14</v>
      </c>
      <c r="Y2161">
        <v>809</v>
      </c>
      <c r="Z2161">
        <v>1.4999999999999999E-2</v>
      </c>
      <c r="AA2161">
        <v>1</v>
      </c>
      <c r="AB2161">
        <v>25</v>
      </c>
    </row>
    <row r="2162" spans="1:28" x14ac:dyDescent="0.2">
      <c r="A2162">
        <v>2021</v>
      </c>
      <c r="B2162">
        <v>5</v>
      </c>
      <c r="C2162" s="260">
        <v>44339</v>
      </c>
      <c r="E2162">
        <v>630</v>
      </c>
      <c r="F2162" t="s">
        <v>356</v>
      </c>
      <c r="G2162" t="s">
        <v>357</v>
      </c>
      <c r="H2162">
        <v>197.84299999999999</v>
      </c>
      <c r="I2162">
        <v>230.15700000000001</v>
      </c>
      <c r="J2162">
        <v>216.5</v>
      </c>
      <c r="K2162">
        <v>18</v>
      </c>
      <c r="L2162">
        <v>200</v>
      </c>
      <c r="M2162">
        <v>16</v>
      </c>
      <c r="N2162">
        <v>221</v>
      </c>
      <c r="O2162">
        <v>9</v>
      </c>
      <c r="P2162">
        <v>2</v>
      </c>
      <c r="Q2162">
        <v>6</v>
      </c>
      <c r="S2162">
        <v>2</v>
      </c>
      <c r="X2162">
        <v>19</v>
      </c>
      <c r="Y2162">
        <v>349</v>
      </c>
      <c r="Z2162">
        <v>1.4999999999999999E-2</v>
      </c>
      <c r="AA2162">
        <v>1</v>
      </c>
      <c r="AB2162">
        <v>25</v>
      </c>
    </row>
    <row r="2163" spans="1:28" x14ac:dyDescent="0.2">
      <c r="A2163">
        <v>2021</v>
      </c>
      <c r="B2163">
        <v>5</v>
      </c>
      <c r="C2163" s="260">
        <v>44340</v>
      </c>
      <c r="E2163">
        <v>630</v>
      </c>
      <c r="F2163" t="s">
        <v>356</v>
      </c>
      <c r="G2163" t="s">
        <v>357</v>
      </c>
      <c r="H2163">
        <v>197.84299999999999</v>
      </c>
      <c r="I2163">
        <v>230.15700000000001</v>
      </c>
      <c r="J2163">
        <v>214.3</v>
      </c>
      <c r="K2163">
        <v>18</v>
      </c>
      <c r="L2163">
        <v>200</v>
      </c>
      <c r="M2163">
        <v>24</v>
      </c>
      <c r="N2163">
        <v>152</v>
      </c>
      <c r="O2163">
        <v>6</v>
      </c>
      <c r="P2163">
        <v>2</v>
      </c>
      <c r="Q2163">
        <v>5</v>
      </c>
      <c r="X2163">
        <v>13</v>
      </c>
      <c r="Y2163">
        <v>553</v>
      </c>
      <c r="Z2163">
        <v>1.4999999999999999E-2</v>
      </c>
      <c r="AA2163">
        <v>1</v>
      </c>
      <c r="AB2163">
        <v>25</v>
      </c>
    </row>
    <row r="2164" spans="1:28" x14ac:dyDescent="0.2">
      <c r="A2164">
        <v>2021</v>
      </c>
      <c r="B2164">
        <v>5</v>
      </c>
      <c r="C2164" s="260">
        <v>44321</v>
      </c>
      <c r="E2164">
        <v>622</v>
      </c>
      <c r="F2164" t="s">
        <v>298</v>
      </c>
      <c r="G2164" t="s">
        <v>299</v>
      </c>
      <c r="H2164">
        <v>172.41399999999999</v>
      </c>
      <c r="I2164">
        <v>201.58600000000001</v>
      </c>
      <c r="K2164">
        <v>18</v>
      </c>
      <c r="L2164">
        <v>200</v>
      </c>
      <c r="M2164">
        <v>24</v>
      </c>
      <c r="N2164">
        <v>150</v>
      </c>
      <c r="O2164">
        <v>2</v>
      </c>
      <c r="Q2164">
        <v>2</v>
      </c>
      <c r="X2164">
        <v>4</v>
      </c>
      <c r="Y2164">
        <v>4</v>
      </c>
      <c r="Z2164">
        <v>1.4999999999999999E-2</v>
      </c>
      <c r="AA2164">
        <v>1</v>
      </c>
      <c r="AB2164">
        <v>25</v>
      </c>
    </row>
    <row r="2165" spans="1:28" x14ac:dyDescent="0.2">
      <c r="A2165">
        <v>2021</v>
      </c>
      <c r="B2165">
        <v>5</v>
      </c>
      <c r="C2165" s="260">
        <v>44322</v>
      </c>
      <c r="E2165">
        <v>622</v>
      </c>
      <c r="F2165" t="s">
        <v>298</v>
      </c>
      <c r="G2165" t="s">
        <v>299</v>
      </c>
      <c r="H2165">
        <v>172.41399999999999</v>
      </c>
      <c r="I2165">
        <v>201.58600000000001</v>
      </c>
      <c r="J2165">
        <v>189</v>
      </c>
      <c r="K2165">
        <v>18</v>
      </c>
      <c r="L2165">
        <v>200</v>
      </c>
      <c r="M2165">
        <v>24</v>
      </c>
      <c r="N2165">
        <v>150</v>
      </c>
      <c r="O2165">
        <v>8</v>
      </c>
      <c r="P2165">
        <v>3</v>
      </c>
      <c r="Q2165">
        <v>6</v>
      </c>
      <c r="X2165">
        <v>17</v>
      </c>
      <c r="Y2165">
        <v>497</v>
      </c>
      <c r="Z2165">
        <v>1.4999999999999999E-2</v>
      </c>
      <c r="AA2165">
        <v>1</v>
      </c>
      <c r="AB2165">
        <v>25</v>
      </c>
    </row>
    <row r="2166" spans="1:28" x14ac:dyDescent="0.2">
      <c r="A2166">
        <v>2021</v>
      </c>
      <c r="B2166">
        <v>5</v>
      </c>
      <c r="C2166" s="260">
        <v>44324</v>
      </c>
      <c r="E2166">
        <v>622</v>
      </c>
      <c r="F2166" t="s">
        <v>298</v>
      </c>
      <c r="G2166" t="s">
        <v>299</v>
      </c>
      <c r="H2166">
        <v>172.41399999999999</v>
      </c>
      <c r="I2166">
        <v>201.58600000000001</v>
      </c>
      <c r="J2166">
        <v>187.2</v>
      </c>
      <c r="K2166">
        <v>18</v>
      </c>
      <c r="L2166">
        <v>200</v>
      </c>
      <c r="M2166">
        <v>24</v>
      </c>
      <c r="N2166">
        <v>150</v>
      </c>
      <c r="O2166">
        <v>4</v>
      </c>
      <c r="P2166">
        <v>2</v>
      </c>
      <c r="Q2166">
        <v>8</v>
      </c>
      <c r="X2166">
        <v>14</v>
      </c>
      <c r="Y2166">
        <v>239</v>
      </c>
      <c r="Z2166">
        <v>1.4999999999999999E-2</v>
      </c>
      <c r="AA2166">
        <v>1</v>
      </c>
      <c r="AB2166">
        <v>25</v>
      </c>
    </row>
    <row r="2167" spans="1:28" x14ac:dyDescent="0.2">
      <c r="A2167">
        <v>2021</v>
      </c>
      <c r="B2167">
        <v>5</v>
      </c>
      <c r="C2167" s="260">
        <v>44325</v>
      </c>
      <c r="E2167">
        <v>622</v>
      </c>
      <c r="F2167" t="s">
        <v>298</v>
      </c>
      <c r="G2167" t="s">
        <v>299</v>
      </c>
      <c r="H2167">
        <v>172.41399999999999</v>
      </c>
      <c r="I2167">
        <v>201.58600000000001</v>
      </c>
      <c r="K2167">
        <v>18</v>
      </c>
      <c r="L2167">
        <v>200</v>
      </c>
      <c r="Y2167">
        <v>90</v>
      </c>
      <c r="Z2167">
        <v>1.4999999999999999E-2</v>
      </c>
      <c r="AA2167">
        <v>1</v>
      </c>
      <c r="AB2167">
        <v>25</v>
      </c>
    </row>
    <row r="2168" spans="1:28" x14ac:dyDescent="0.2">
      <c r="A2168">
        <v>2021</v>
      </c>
      <c r="B2168">
        <v>5</v>
      </c>
      <c r="C2168" s="260">
        <v>44334</v>
      </c>
      <c r="E2168">
        <v>622</v>
      </c>
      <c r="F2168" t="s">
        <v>298</v>
      </c>
      <c r="G2168" t="s">
        <v>299</v>
      </c>
      <c r="H2168">
        <v>172.41399999999999</v>
      </c>
      <c r="I2168">
        <v>201.58600000000001</v>
      </c>
      <c r="J2168">
        <v>187</v>
      </c>
      <c r="K2168">
        <v>18</v>
      </c>
      <c r="L2168">
        <v>200</v>
      </c>
      <c r="M2168">
        <v>26</v>
      </c>
      <c r="N2168">
        <v>136</v>
      </c>
      <c r="O2168">
        <v>9</v>
      </c>
      <c r="P2168">
        <v>6</v>
      </c>
      <c r="Q2168">
        <v>9</v>
      </c>
      <c r="X2168">
        <v>24</v>
      </c>
      <c r="Y2168">
        <v>234</v>
      </c>
      <c r="Z2168">
        <v>1.4999999999999999E-2</v>
      </c>
      <c r="AA2168">
        <v>1</v>
      </c>
      <c r="AB2168">
        <v>25</v>
      </c>
    </row>
    <row r="2169" spans="1:28" x14ac:dyDescent="0.2">
      <c r="A2169">
        <v>2021</v>
      </c>
      <c r="B2169">
        <v>5</v>
      </c>
      <c r="C2169" s="260">
        <v>44318</v>
      </c>
      <c r="E2169">
        <v>299</v>
      </c>
      <c r="F2169" t="s">
        <v>193</v>
      </c>
      <c r="G2169" t="s">
        <v>194</v>
      </c>
      <c r="H2169">
        <v>106.95</v>
      </c>
      <c r="I2169">
        <v>123.05</v>
      </c>
      <c r="J2169">
        <v>106.3</v>
      </c>
      <c r="K2169">
        <v>70</v>
      </c>
      <c r="L2169">
        <v>154</v>
      </c>
      <c r="M2169">
        <v>98</v>
      </c>
      <c r="N2169">
        <v>111</v>
      </c>
      <c r="O2169">
        <v>7</v>
      </c>
      <c r="P2169">
        <v>4</v>
      </c>
      <c r="Q2169">
        <v>4</v>
      </c>
      <c r="X2169">
        <v>15</v>
      </c>
      <c r="Y2169">
        <v>879</v>
      </c>
      <c r="Z2169">
        <v>0.02</v>
      </c>
      <c r="AA2169">
        <v>1</v>
      </c>
    </row>
    <row r="2170" spans="1:28" x14ac:dyDescent="0.2">
      <c r="A2170">
        <v>2021</v>
      </c>
      <c r="B2170">
        <v>5</v>
      </c>
      <c r="C2170" s="260">
        <v>44319</v>
      </c>
      <c r="E2170">
        <v>299</v>
      </c>
      <c r="F2170" t="s">
        <v>193</v>
      </c>
      <c r="G2170" t="s">
        <v>194</v>
      </c>
      <c r="H2170">
        <v>106.95</v>
      </c>
      <c r="I2170">
        <v>123.05</v>
      </c>
      <c r="J2170">
        <v>105.5</v>
      </c>
      <c r="K2170">
        <v>70</v>
      </c>
      <c r="L2170">
        <v>154</v>
      </c>
      <c r="M2170">
        <v>97</v>
      </c>
      <c r="N2170">
        <v>111</v>
      </c>
      <c r="O2170">
        <v>2</v>
      </c>
      <c r="P2170">
        <v>4</v>
      </c>
      <c r="Q2170">
        <v>1</v>
      </c>
      <c r="X2170">
        <v>7</v>
      </c>
      <c r="Y2170">
        <v>679</v>
      </c>
      <c r="Z2170">
        <v>0.02</v>
      </c>
      <c r="AA2170">
        <v>1</v>
      </c>
    </row>
    <row r="2171" spans="1:28" x14ac:dyDescent="0.2">
      <c r="A2171">
        <v>2021</v>
      </c>
      <c r="B2171">
        <v>5</v>
      </c>
      <c r="C2171" s="260">
        <v>44320</v>
      </c>
      <c r="E2171">
        <v>299</v>
      </c>
      <c r="F2171" t="s">
        <v>193</v>
      </c>
      <c r="G2171" t="s">
        <v>194</v>
      </c>
      <c r="H2171">
        <v>106.95</v>
      </c>
      <c r="I2171">
        <v>123.05</v>
      </c>
      <c r="J2171">
        <v>103</v>
      </c>
      <c r="K2171">
        <v>70</v>
      </c>
      <c r="L2171">
        <v>154</v>
      </c>
      <c r="M2171">
        <v>108</v>
      </c>
      <c r="N2171">
        <v>100</v>
      </c>
      <c r="O2171">
        <v>9</v>
      </c>
      <c r="P2171">
        <v>2</v>
      </c>
      <c r="Q2171">
        <v>7</v>
      </c>
      <c r="X2171">
        <v>18</v>
      </c>
      <c r="Y2171">
        <v>1386</v>
      </c>
      <c r="Z2171">
        <v>0.02</v>
      </c>
      <c r="AA2171">
        <v>1</v>
      </c>
    </row>
    <row r="2172" spans="1:28" x14ac:dyDescent="0.2">
      <c r="A2172">
        <v>2021</v>
      </c>
      <c r="B2172">
        <v>5</v>
      </c>
      <c r="C2172" s="260">
        <v>44321</v>
      </c>
      <c r="E2172">
        <v>299</v>
      </c>
      <c r="F2172" t="s">
        <v>193</v>
      </c>
      <c r="G2172" t="s">
        <v>194</v>
      </c>
      <c r="H2172">
        <v>106.95</v>
      </c>
      <c r="I2172">
        <v>123.05</v>
      </c>
      <c r="J2172">
        <v>102</v>
      </c>
      <c r="K2172">
        <v>70</v>
      </c>
      <c r="L2172">
        <v>154</v>
      </c>
      <c r="M2172">
        <v>103</v>
      </c>
      <c r="N2172">
        <v>105</v>
      </c>
      <c r="O2172">
        <v>14</v>
      </c>
      <c r="P2172">
        <v>10</v>
      </c>
      <c r="Q2172">
        <v>13</v>
      </c>
      <c r="X2172">
        <v>37</v>
      </c>
      <c r="Y2172">
        <v>1405</v>
      </c>
      <c r="Z2172">
        <v>0.02</v>
      </c>
      <c r="AA2172">
        <v>1</v>
      </c>
    </row>
    <row r="2173" spans="1:28" x14ac:dyDescent="0.2">
      <c r="A2173">
        <v>2021</v>
      </c>
      <c r="B2173">
        <v>5</v>
      </c>
      <c r="C2173" s="260">
        <v>44322</v>
      </c>
      <c r="E2173">
        <v>299</v>
      </c>
      <c r="F2173" t="s">
        <v>193</v>
      </c>
      <c r="G2173" t="s">
        <v>194</v>
      </c>
      <c r="H2173">
        <v>106.95</v>
      </c>
      <c r="I2173">
        <v>123.05</v>
      </c>
      <c r="J2173">
        <v>105.5</v>
      </c>
      <c r="K2173">
        <v>70</v>
      </c>
      <c r="L2173">
        <v>154</v>
      </c>
      <c r="M2173">
        <v>108</v>
      </c>
      <c r="N2173">
        <v>100</v>
      </c>
      <c r="O2173">
        <v>4</v>
      </c>
      <c r="P2173">
        <v>3</v>
      </c>
      <c r="Q2173">
        <v>3</v>
      </c>
      <c r="X2173">
        <v>10</v>
      </c>
      <c r="Y2173">
        <v>826</v>
      </c>
      <c r="Z2173">
        <v>0.02</v>
      </c>
      <c r="AA2173">
        <v>1</v>
      </c>
    </row>
    <row r="2174" spans="1:28" x14ac:dyDescent="0.2">
      <c r="A2174">
        <v>2021</v>
      </c>
      <c r="B2174">
        <v>5</v>
      </c>
      <c r="C2174" s="260">
        <v>44326</v>
      </c>
      <c r="E2174">
        <v>299</v>
      </c>
      <c r="F2174" t="s">
        <v>193</v>
      </c>
      <c r="G2174" t="s">
        <v>194</v>
      </c>
      <c r="H2174">
        <v>106.95</v>
      </c>
      <c r="I2174">
        <v>123.05</v>
      </c>
      <c r="J2174">
        <v>110.8</v>
      </c>
      <c r="K2174">
        <v>70</v>
      </c>
      <c r="L2174">
        <v>154</v>
      </c>
      <c r="M2174">
        <v>85</v>
      </c>
      <c r="N2174">
        <v>127</v>
      </c>
      <c r="O2174">
        <v>4</v>
      </c>
      <c r="Q2174">
        <v>3</v>
      </c>
      <c r="X2174">
        <v>6</v>
      </c>
      <c r="Y2174">
        <v>606</v>
      </c>
      <c r="Z2174">
        <v>0.02</v>
      </c>
      <c r="AA2174">
        <v>1</v>
      </c>
    </row>
    <row r="2175" spans="1:28" x14ac:dyDescent="0.2">
      <c r="A2175">
        <v>2021</v>
      </c>
      <c r="B2175">
        <v>5</v>
      </c>
      <c r="C2175" s="260">
        <v>44327</v>
      </c>
      <c r="E2175">
        <v>299</v>
      </c>
      <c r="F2175" t="s">
        <v>193</v>
      </c>
      <c r="G2175" t="s">
        <v>194</v>
      </c>
      <c r="H2175">
        <v>106.95</v>
      </c>
      <c r="I2175">
        <v>123.05</v>
      </c>
      <c r="J2175">
        <v>109.5</v>
      </c>
      <c r="K2175">
        <v>70</v>
      </c>
      <c r="L2175">
        <v>154</v>
      </c>
      <c r="M2175">
        <v>83</v>
      </c>
      <c r="N2175">
        <v>130</v>
      </c>
      <c r="O2175">
        <v>3</v>
      </c>
      <c r="P2175">
        <v>4</v>
      </c>
      <c r="Q2175">
        <v>1</v>
      </c>
      <c r="R2175">
        <v>3</v>
      </c>
      <c r="X2175">
        <v>10</v>
      </c>
      <c r="Y2175">
        <v>1354</v>
      </c>
      <c r="Z2175">
        <v>0.02</v>
      </c>
      <c r="AA2175">
        <v>1</v>
      </c>
    </row>
    <row r="2176" spans="1:28" x14ac:dyDescent="0.2">
      <c r="A2176">
        <v>2021</v>
      </c>
      <c r="B2176">
        <v>5</v>
      </c>
      <c r="C2176" s="260">
        <v>44333</v>
      </c>
      <c r="E2176">
        <v>299</v>
      </c>
      <c r="F2176" t="s">
        <v>193</v>
      </c>
      <c r="G2176" t="s">
        <v>194</v>
      </c>
      <c r="H2176">
        <v>106.95</v>
      </c>
      <c r="I2176">
        <v>123.05</v>
      </c>
      <c r="J2176">
        <v>105.3</v>
      </c>
      <c r="K2176">
        <v>70</v>
      </c>
      <c r="L2176">
        <v>154</v>
      </c>
      <c r="M2176">
        <v>92</v>
      </c>
      <c r="N2176">
        <v>118</v>
      </c>
      <c r="O2176">
        <v>7</v>
      </c>
      <c r="P2176">
        <v>6</v>
      </c>
      <c r="Q2176">
        <v>3</v>
      </c>
      <c r="T2176">
        <v>4</v>
      </c>
      <c r="X2176">
        <v>20</v>
      </c>
      <c r="Y2176">
        <v>1652</v>
      </c>
      <c r="Z2176">
        <v>0.02</v>
      </c>
      <c r="AA2176">
        <v>1</v>
      </c>
    </row>
    <row r="2177" spans="1:28" x14ac:dyDescent="0.2">
      <c r="A2177">
        <v>2021</v>
      </c>
      <c r="B2177">
        <v>5</v>
      </c>
      <c r="C2177" s="260">
        <v>44334</v>
      </c>
      <c r="E2177">
        <v>299</v>
      </c>
      <c r="F2177" t="s">
        <v>193</v>
      </c>
      <c r="G2177" t="s">
        <v>194</v>
      </c>
      <c r="H2177">
        <v>106.95</v>
      </c>
      <c r="I2177">
        <v>123.05</v>
      </c>
      <c r="J2177">
        <v>101</v>
      </c>
      <c r="K2177">
        <v>70</v>
      </c>
      <c r="L2177">
        <v>154</v>
      </c>
      <c r="M2177">
        <v>85</v>
      </c>
      <c r="N2177">
        <v>127</v>
      </c>
      <c r="O2177">
        <v>2</v>
      </c>
      <c r="P2177">
        <v>3</v>
      </c>
      <c r="Q2177">
        <v>4</v>
      </c>
      <c r="X2177">
        <v>9</v>
      </c>
      <c r="Y2177">
        <v>1041</v>
      </c>
      <c r="Z2177">
        <v>0.02</v>
      </c>
      <c r="AA2177">
        <v>1</v>
      </c>
    </row>
    <row r="2178" spans="1:28" x14ac:dyDescent="0.2">
      <c r="A2178">
        <v>2021</v>
      </c>
      <c r="B2178">
        <v>5</v>
      </c>
      <c r="C2178" s="260">
        <v>44336</v>
      </c>
      <c r="E2178">
        <v>299</v>
      </c>
      <c r="F2178" t="s">
        <v>193</v>
      </c>
      <c r="G2178" t="s">
        <v>194</v>
      </c>
      <c r="H2178">
        <v>106.95</v>
      </c>
      <c r="I2178">
        <v>123.05</v>
      </c>
      <c r="J2178">
        <v>106.8</v>
      </c>
      <c r="K2178">
        <v>70</v>
      </c>
      <c r="L2178">
        <v>154</v>
      </c>
      <c r="M2178">
        <v>85</v>
      </c>
      <c r="N2178">
        <v>127</v>
      </c>
      <c r="O2178">
        <v>3</v>
      </c>
      <c r="P2178">
        <v>2</v>
      </c>
      <c r="Q2178">
        <v>4</v>
      </c>
      <c r="X2178">
        <v>9</v>
      </c>
      <c r="Y2178">
        <v>873</v>
      </c>
      <c r="Z2178">
        <v>0.02</v>
      </c>
      <c r="AA2178">
        <v>1</v>
      </c>
    </row>
    <row r="2179" spans="1:28" x14ac:dyDescent="0.2">
      <c r="A2179">
        <v>2021</v>
      </c>
      <c r="B2179">
        <v>5</v>
      </c>
      <c r="C2179" s="260">
        <v>44339</v>
      </c>
      <c r="E2179">
        <v>299</v>
      </c>
      <c r="F2179" t="s">
        <v>193</v>
      </c>
      <c r="G2179" t="s">
        <v>194</v>
      </c>
      <c r="H2179">
        <v>106.95</v>
      </c>
      <c r="I2179">
        <v>123.05</v>
      </c>
      <c r="J2179">
        <v>109.7</v>
      </c>
      <c r="K2179">
        <v>70</v>
      </c>
      <c r="L2179">
        <v>154</v>
      </c>
      <c r="M2179">
        <v>90</v>
      </c>
      <c r="N2179">
        <v>121</v>
      </c>
      <c r="O2179">
        <v>7</v>
      </c>
      <c r="P2179">
        <v>4</v>
      </c>
      <c r="Q2179">
        <v>5</v>
      </c>
      <c r="X2179">
        <v>16</v>
      </c>
      <c r="Y2179">
        <v>1576</v>
      </c>
      <c r="Z2179">
        <v>0.02</v>
      </c>
      <c r="AA2179">
        <v>1</v>
      </c>
    </row>
    <row r="2180" spans="1:28" x14ac:dyDescent="0.2">
      <c r="A2180">
        <v>2021</v>
      </c>
      <c r="B2180">
        <v>5</v>
      </c>
      <c r="C2180" s="260">
        <v>44340</v>
      </c>
      <c r="E2180">
        <v>299</v>
      </c>
      <c r="F2180" t="s">
        <v>193</v>
      </c>
      <c r="G2180" t="s">
        <v>194</v>
      </c>
      <c r="H2180">
        <v>106.95</v>
      </c>
      <c r="I2180">
        <v>123.05</v>
      </c>
      <c r="J2180">
        <v>109.2</v>
      </c>
      <c r="K2180">
        <v>70</v>
      </c>
      <c r="L2180">
        <v>154</v>
      </c>
      <c r="M2180">
        <v>91</v>
      </c>
      <c r="N2180">
        <v>119</v>
      </c>
      <c r="O2180">
        <v>6</v>
      </c>
      <c r="P2180">
        <v>2</v>
      </c>
      <c r="Q2180">
        <v>8</v>
      </c>
      <c r="X2180">
        <v>16</v>
      </c>
      <c r="Y2180">
        <v>1936</v>
      </c>
      <c r="Z2180">
        <v>0.02</v>
      </c>
      <c r="AA2180">
        <v>1</v>
      </c>
    </row>
    <row r="2181" spans="1:28" x14ac:dyDescent="0.2">
      <c r="A2181">
        <v>2021</v>
      </c>
      <c r="B2181">
        <v>5</v>
      </c>
      <c r="C2181" s="260">
        <v>44341</v>
      </c>
      <c r="E2181">
        <v>299</v>
      </c>
      <c r="F2181" t="s">
        <v>193</v>
      </c>
      <c r="G2181" t="s">
        <v>194</v>
      </c>
      <c r="H2181">
        <v>106.95</v>
      </c>
      <c r="I2181">
        <v>123.05</v>
      </c>
      <c r="J2181">
        <v>94</v>
      </c>
      <c r="K2181">
        <v>70</v>
      </c>
      <c r="L2181">
        <v>154</v>
      </c>
      <c r="M2181">
        <v>99</v>
      </c>
      <c r="N2181">
        <v>109</v>
      </c>
      <c r="O2181">
        <v>4</v>
      </c>
      <c r="Q2181">
        <v>5</v>
      </c>
      <c r="X2181">
        <v>9</v>
      </c>
      <c r="Y2181">
        <v>441</v>
      </c>
      <c r="Z2181">
        <v>0.02</v>
      </c>
      <c r="AA2181">
        <v>1</v>
      </c>
    </row>
    <row r="2182" spans="1:28" x14ac:dyDescent="0.2">
      <c r="A2182">
        <v>2021</v>
      </c>
      <c r="B2182">
        <v>5</v>
      </c>
      <c r="C2182" s="260">
        <v>44341</v>
      </c>
      <c r="E2182">
        <v>281</v>
      </c>
      <c r="F2182" t="s">
        <v>275</v>
      </c>
      <c r="G2182" t="s">
        <v>276</v>
      </c>
      <c r="H2182">
        <v>265.05</v>
      </c>
      <c r="I2182">
        <v>304.95</v>
      </c>
      <c r="J2182">
        <v>282.60000000000002</v>
      </c>
      <c r="K2182">
        <v>120</v>
      </c>
      <c r="L2182">
        <v>120</v>
      </c>
      <c r="M2182">
        <v>117</v>
      </c>
      <c r="N2182">
        <v>123</v>
      </c>
      <c r="O2182">
        <v>4</v>
      </c>
      <c r="P2182">
        <v>3</v>
      </c>
      <c r="Q2182">
        <v>3</v>
      </c>
      <c r="X2182">
        <v>9</v>
      </c>
      <c r="Y2182">
        <v>1239</v>
      </c>
      <c r="Z2182">
        <v>1.4999999999999999E-2</v>
      </c>
      <c r="AA2182">
        <v>1</v>
      </c>
      <c r="AB2182">
        <v>18</v>
      </c>
    </row>
    <row r="2183" spans="1:28" x14ac:dyDescent="0.2">
      <c r="A2183">
        <v>2021</v>
      </c>
      <c r="B2183">
        <v>5</v>
      </c>
      <c r="C2183" s="260">
        <v>44342</v>
      </c>
      <c r="E2183">
        <v>281</v>
      </c>
      <c r="F2183" t="s">
        <v>275</v>
      </c>
      <c r="G2183" t="s">
        <v>276</v>
      </c>
      <c r="H2183">
        <v>265.05</v>
      </c>
      <c r="I2183">
        <v>304.95</v>
      </c>
      <c r="J2183">
        <v>293.2</v>
      </c>
      <c r="K2183">
        <v>120</v>
      </c>
      <c r="L2183">
        <v>120</v>
      </c>
      <c r="M2183">
        <v>116</v>
      </c>
      <c r="N2183">
        <v>124</v>
      </c>
      <c r="O2183">
        <v>3</v>
      </c>
      <c r="P2183">
        <v>3</v>
      </c>
      <c r="Q2183">
        <v>4</v>
      </c>
      <c r="X2183">
        <v>10</v>
      </c>
      <c r="Y2183">
        <v>2234</v>
      </c>
      <c r="Z2183">
        <v>1.4999999999999999E-2</v>
      </c>
      <c r="AA2183">
        <v>1</v>
      </c>
      <c r="AB2183">
        <v>18</v>
      </c>
    </row>
    <row r="2184" spans="1:28" x14ac:dyDescent="0.2">
      <c r="A2184">
        <v>2021</v>
      </c>
      <c r="B2184">
        <v>5</v>
      </c>
      <c r="C2184" s="260">
        <v>44343</v>
      </c>
      <c r="E2184">
        <v>281</v>
      </c>
      <c r="F2184" t="s">
        <v>275</v>
      </c>
      <c r="G2184" t="s">
        <v>276</v>
      </c>
      <c r="H2184">
        <v>265.05</v>
      </c>
      <c r="I2184">
        <v>304.95</v>
      </c>
      <c r="K2184">
        <v>120</v>
      </c>
      <c r="L2184">
        <v>120</v>
      </c>
      <c r="O2184">
        <v>3</v>
      </c>
      <c r="Q2184">
        <v>2</v>
      </c>
      <c r="X2184">
        <v>4</v>
      </c>
      <c r="Y2184">
        <v>226</v>
      </c>
      <c r="Z2184">
        <v>1.4999999999999999E-2</v>
      </c>
      <c r="AA2184">
        <v>1</v>
      </c>
      <c r="AB2184">
        <v>18</v>
      </c>
    </row>
    <row r="2185" spans="1:28" x14ac:dyDescent="0.2">
      <c r="A2185">
        <v>2021</v>
      </c>
      <c r="B2185">
        <v>5</v>
      </c>
      <c r="C2185" s="260">
        <v>44314</v>
      </c>
      <c r="E2185">
        <v>273</v>
      </c>
      <c r="F2185" t="s">
        <v>254</v>
      </c>
      <c r="G2185" t="s">
        <v>255</v>
      </c>
      <c r="H2185">
        <v>524.52</v>
      </c>
      <c r="I2185">
        <v>603.48</v>
      </c>
      <c r="J2185">
        <v>597</v>
      </c>
      <c r="K2185">
        <v>93</v>
      </c>
      <c r="L2185">
        <v>116</v>
      </c>
      <c r="M2185">
        <v>81</v>
      </c>
      <c r="N2185">
        <v>133</v>
      </c>
      <c r="O2185">
        <v>5</v>
      </c>
      <c r="Q2185">
        <v>4</v>
      </c>
      <c r="X2185">
        <v>9</v>
      </c>
      <c r="Y2185">
        <v>417</v>
      </c>
      <c r="Z2185">
        <v>1.4999999999999999E-2</v>
      </c>
      <c r="AA2185">
        <v>1</v>
      </c>
      <c r="AB2185">
        <v>16</v>
      </c>
    </row>
    <row r="2186" spans="1:28" x14ac:dyDescent="0.2">
      <c r="A2186">
        <v>2021</v>
      </c>
      <c r="B2186">
        <v>5</v>
      </c>
      <c r="C2186" s="260">
        <v>44340</v>
      </c>
      <c r="E2186">
        <v>273</v>
      </c>
      <c r="F2186" t="s">
        <v>254</v>
      </c>
      <c r="G2186" t="s">
        <v>255</v>
      </c>
      <c r="H2186">
        <v>524.52</v>
      </c>
      <c r="I2186">
        <v>603.48</v>
      </c>
      <c r="J2186">
        <v>595.29999999999995</v>
      </c>
      <c r="K2186">
        <v>93</v>
      </c>
      <c r="L2186">
        <v>116</v>
      </c>
      <c r="M2186">
        <v>73</v>
      </c>
      <c r="N2186">
        <v>148</v>
      </c>
      <c r="O2186">
        <v>2</v>
      </c>
      <c r="P2186">
        <v>2</v>
      </c>
      <c r="Q2186">
        <v>1</v>
      </c>
      <c r="S2186">
        <v>2</v>
      </c>
      <c r="X2186">
        <v>6</v>
      </c>
      <c r="Y2186">
        <v>426</v>
      </c>
      <c r="Z2186">
        <v>1.4999999999999999E-2</v>
      </c>
      <c r="AA2186">
        <v>1</v>
      </c>
      <c r="AB2186">
        <v>16</v>
      </c>
    </row>
    <row r="2187" spans="1:28" x14ac:dyDescent="0.2">
      <c r="A2187">
        <v>2021</v>
      </c>
      <c r="B2187">
        <v>5</v>
      </c>
      <c r="C2187" s="260">
        <v>44341</v>
      </c>
      <c r="E2187">
        <v>273</v>
      </c>
      <c r="F2187" t="s">
        <v>254</v>
      </c>
      <c r="G2187" t="s">
        <v>255</v>
      </c>
      <c r="H2187">
        <v>524.52</v>
      </c>
      <c r="I2187">
        <v>603.48</v>
      </c>
      <c r="J2187">
        <v>594.9</v>
      </c>
      <c r="K2187">
        <v>93</v>
      </c>
      <c r="L2187">
        <v>116</v>
      </c>
      <c r="M2187">
        <v>73</v>
      </c>
      <c r="N2187">
        <v>149</v>
      </c>
      <c r="O2187">
        <v>8</v>
      </c>
      <c r="P2187">
        <v>2</v>
      </c>
      <c r="Q2187">
        <v>5</v>
      </c>
      <c r="S2187">
        <v>2</v>
      </c>
      <c r="X2187">
        <v>16</v>
      </c>
      <c r="Y2187">
        <v>1558</v>
      </c>
      <c r="Z2187">
        <v>1.4999999999999999E-2</v>
      </c>
      <c r="AA2187">
        <v>1</v>
      </c>
      <c r="AB2187">
        <v>16</v>
      </c>
    </row>
    <row r="2188" spans="1:28" x14ac:dyDescent="0.2">
      <c r="A2188">
        <v>2021</v>
      </c>
      <c r="B2188">
        <v>5</v>
      </c>
      <c r="C2188" s="260">
        <v>44342</v>
      </c>
      <c r="E2188">
        <v>273</v>
      </c>
      <c r="F2188" t="s">
        <v>254</v>
      </c>
      <c r="G2188" t="s">
        <v>255</v>
      </c>
      <c r="H2188">
        <v>524.52</v>
      </c>
      <c r="I2188">
        <v>603.48</v>
      </c>
      <c r="J2188">
        <v>589.9</v>
      </c>
      <c r="K2188">
        <v>93</v>
      </c>
      <c r="L2188">
        <v>116</v>
      </c>
      <c r="M2188">
        <v>70</v>
      </c>
      <c r="N2188">
        <v>155</v>
      </c>
      <c r="O2188">
        <v>7</v>
      </c>
      <c r="P2188">
        <v>2</v>
      </c>
      <c r="Q2188">
        <v>3</v>
      </c>
      <c r="X2188">
        <v>12</v>
      </c>
      <c r="Y2188">
        <v>1710</v>
      </c>
      <c r="Z2188">
        <v>1.4999999999999999E-2</v>
      </c>
      <c r="AA2188">
        <v>1</v>
      </c>
      <c r="AB2188">
        <v>16</v>
      </c>
    </row>
    <row r="2189" spans="1:28" x14ac:dyDescent="0.2">
      <c r="A2189">
        <v>2021</v>
      </c>
      <c r="B2189">
        <v>5</v>
      </c>
      <c r="C2189" s="260">
        <v>44343</v>
      </c>
      <c r="E2189">
        <v>273</v>
      </c>
      <c r="F2189" t="s">
        <v>254</v>
      </c>
      <c r="G2189" t="s">
        <v>255</v>
      </c>
      <c r="H2189">
        <v>524.52</v>
      </c>
      <c r="I2189">
        <v>603.48</v>
      </c>
      <c r="J2189">
        <v>569.1</v>
      </c>
      <c r="K2189">
        <v>93</v>
      </c>
      <c r="L2189">
        <v>116</v>
      </c>
      <c r="M2189">
        <v>78</v>
      </c>
      <c r="N2189">
        <v>138</v>
      </c>
      <c r="O2189">
        <v>2</v>
      </c>
      <c r="P2189">
        <v>2</v>
      </c>
      <c r="Q2189">
        <v>2</v>
      </c>
      <c r="X2189">
        <v>6</v>
      </c>
      <c r="Y2189">
        <v>1758</v>
      </c>
      <c r="Z2189">
        <v>1.4999999999999999E-2</v>
      </c>
      <c r="AA2189">
        <v>1</v>
      </c>
      <c r="AB2189">
        <v>16</v>
      </c>
    </row>
    <row r="2190" spans="1:28" x14ac:dyDescent="0.2">
      <c r="A2190">
        <v>2021</v>
      </c>
      <c r="B2190">
        <v>5</v>
      </c>
      <c r="C2190" s="260">
        <v>44345</v>
      </c>
      <c r="E2190">
        <v>273</v>
      </c>
      <c r="F2190" t="s">
        <v>254</v>
      </c>
      <c r="G2190" t="s">
        <v>255</v>
      </c>
      <c r="H2190">
        <v>524.52</v>
      </c>
      <c r="I2190">
        <v>603.48</v>
      </c>
      <c r="J2190">
        <v>601</v>
      </c>
      <c r="K2190">
        <v>93</v>
      </c>
      <c r="L2190">
        <v>116</v>
      </c>
      <c r="M2190">
        <v>90</v>
      </c>
      <c r="N2190">
        <v>121</v>
      </c>
      <c r="O2190">
        <v>6</v>
      </c>
      <c r="P2190">
        <v>1</v>
      </c>
      <c r="Q2190">
        <v>5</v>
      </c>
      <c r="X2190">
        <v>12</v>
      </c>
      <c r="Y2190">
        <v>1680</v>
      </c>
      <c r="Z2190">
        <v>1.4999999999999999E-2</v>
      </c>
      <c r="AA2190">
        <v>1</v>
      </c>
      <c r="AB2190">
        <v>16</v>
      </c>
    </row>
    <row r="2191" spans="1:28" x14ac:dyDescent="0.2">
      <c r="A2191">
        <v>2021</v>
      </c>
      <c r="B2191">
        <v>5</v>
      </c>
      <c r="C2191" s="260">
        <v>44346</v>
      </c>
      <c r="E2191">
        <v>273</v>
      </c>
      <c r="F2191" t="s">
        <v>254</v>
      </c>
      <c r="G2191" t="s">
        <v>255</v>
      </c>
      <c r="H2191">
        <v>524.52</v>
      </c>
      <c r="I2191">
        <v>603.48</v>
      </c>
      <c r="J2191">
        <v>589.9</v>
      </c>
      <c r="K2191">
        <v>93</v>
      </c>
      <c r="L2191">
        <v>116</v>
      </c>
      <c r="M2191">
        <v>86</v>
      </c>
      <c r="N2191">
        <v>126</v>
      </c>
      <c r="O2191">
        <v>6</v>
      </c>
      <c r="P2191">
        <v>1</v>
      </c>
      <c r="Q2191">
        <v>3</v>
      </c>
      <c r="X2191">
        <v>10</v>
      </c>
      <c r="Y2191">
        <v>1834</v>
      </c>
      <c r="Z2191">
        <v>1.4999999999999999E-2</v>
      </c>
      <c r="AA2191">
        <v>1</v>
      </c>
      <c r="AB2191">
        <v>16</v>
      </c>
    </row>
    <row r="2192" spans="1:28" x14ac:dyDescent="0.2">
      <c r="A2192">
        <v>2021</v>
      </c>
      <c r="B2192">
        <v>5</v>
      </c>
      <c r="C2192" s="260">
        <v>44314</v>
      </c>
      <c r="E2192">
        <v>254</v>
      </c>
      <c r="F2192" t="s">
        <v>208</v>
      </c>
      <c r="G2192" t="s">
        <v>209</v>
      </c>
      <c r="H2192">
        <v>188.79</v>
      </c>
      <c r="I2192">
        <v>217.21</v>
      </c>
      <c r="J2192">
        <v>210.3</v>
      </c>
      <c r="K2192">
        <v>88</v>
      </c>
      <c r="L2192">
        <v>164</v>
      </c>
      <c r="M2192">
        <v>105</v>
      </c>
      <c r="N2192">
        <v>137</v>
      </c>
      <c r="O2192">
        <v>8</v>
      </c>
      <c r="P2192">
        <v>2</v>
      </c>
      <c r="Q2192">
        <v>8</v>
      </c>
      <c r="X2192">
        <v>18</v>
      </c>
      <c r="Y2192">
        <v>1878</v>
      </c>
      <c r="Z2192">
        <v>0.02</v>
      </c>
      <c r="AA2192">
        <v>1</v>
      </c>
      <c r="AB2192">
        <v>16</v>
      </c>
    </row>
    <row r="2193" spans="1:28" x14ac:dyDescent="0.2">
      <c r="A2193">
        <v>2021</v>
      </c>
      <c r="B2193">
        <v>5</v>
      </c>
      <c r="C2193" s="260">
        <v>44318</v>
      </c>
      <c r="E2193">
        <v>254</v>
      </c>
      <c r="F2193" t="s">
        <v>208</v>
      </c>
      <c r="G2193" t="s">
        <v>209</v>
      </c>
      <c r="H2193">
        <v>188.79</v>
      </c>
      <c r="I2193">
        <v>217.21</v>
      </c>
      <c r="J2193">
        <v>212.5</v>
      </c>
      <c r="K2193">
        <v>88</v>
      </c>
      <c r="L2193">
        <v>164</v>
      </c>
      <c r="M2193">
        <v>111</v>
      </c>
      <c r="N2193">
        <v>130</v>
      </c>
      <c r="O2193">
        <v>4</v>
      </c>
      <c r="P2193">
        <v>5</v>
      </c>
      <c r="Q2193">
        <v>7</v>
      </c>
      <c r="S2193">
        <v>3</v>
      </c>
      <c r="X2193">
        <v>18</v>
      </c>
      <c r="Y2193">
        <v>858</v>
      </c>
      <c r="Z2193">
        <v>0.02</v>
      </c>
      <c r="AA2193">
        <v>1</v>
      </c>
      <c r="AB2193">
        <v>16</v>
      </c>
    </row>
    <row r="2194" spans="1:28" x14ac:dyDescent="0.2">
      <c r="A2194">
        <v>2021</v>
      </c>
      <c r="B2194">
        <v>5</v>
      </c>
      <c r="C2194" s="260">
        <v>44319</v>
      </c>
      <c r="E2194">
        <v>254</v>
      </c>
      <c r="F2194" t="s">
        <v>208</v>
      </c>
      <c r="G2194" t="s">
        <v>209</v>
      </c>
      <c r="H2194">
        <v>188.79</v>
      </c>
      <c r="I2194">
        <v>217.21</v>
      </c>
      <c r="J2194">
        <v>209</v>
      </c>
      <c r="K2194">
        <v>88</v>
      </c>
      <c r="L2194">
        <v>164</v>
      </c>
      <c r="M2194">
        <v>109</v>
      </c>
      <c r="N2194">
        <v>133</v>
      </c>
      <c r="O2194">
        <v>11</v>
      </c>
      <c r="P2194">
        <v>2</v>
      </c>
      <c r="Q2194">
        <v>7</v>
      </c>
      <c r="X2194">
        <v>20</v>
      </c>
      <c r="Y2194">
        <v>1460</v>
      </c>
      <c r="Z2194">
        <v>0.02</v>
      </c>
      <c r="AA2194">
        <v>1</v>
      </c>
      <c r="AB2194">
        <v>16</v>
      </c>
    </row>
    <row r="2195" spans="1:28" x14ac:dyDescent="0.2">
      <c r="A2195">
        <v>2021</v>
      </c>
      <c r="B2195">
        <v>5</v>
      </c>
      <c r="C2195" s="260">
        <v>44320</v>
      </c>
      <c r="E2195">
        <v>254</v>
      </c>
      <c r="F2195" t="s">
        <v>208</v>
      </c>
      <c r="G2195" t="s">
        <v>209</v>
      </c>
      <c r="H2195">
        <v>188.79</v>
      </c>
      <c r="I2195">
        <v>217.21</v>
      </c>
      <c r="J2195">
        <v>208</v>
      </c>
      <c r="K2195">
        <v>88</v>
      </c>
      <c r="L2195">
        <v>164</v>
      </c>
      <c r="M2195">
        <v>105</v>
      </c>
      <c r="N2195">
        <v>137</v>
      </c>
      <c r="O2195">
        <v>7</v>
      </c>
      <c r="P2195">
        <v>6</v>
      </c>
      <c r="Q2195">
        <v>6</v>
      </c>
      <c r="S2195">
        <v>1</v>
      </c>
      <c r="X2195">
        <v>20</v>
      </c>
      <c r="Y2195">
        <v>2180</v>
      </c>
      <c r="Z2195">
        <v>0.02</v>
      </c>
      <c r="AA2195">
        <v>1</v>
      </c>
      <c r="AB2195">
        <v>16</v>
      </c>
    </row>
    <row r="2196" spans="1:28" x14ac:dyDescent="0.2">
      <c r="A2196">
        <v>2021</v>
      </c>
      <c r="B2196">
        <v>5</v>
      </c>
      <c r="C2196" s="260">
        <v>44321</v>
      </c>
      <c r="E2196">
        <v>254</v>
      </c>
      <c r="F2196" t="s">
        <v>208</v>
      </c>
      <c r="G2196" t="s">
        <v>209</v>
      </c>
      <c r="H2196">
        <v>188.79</v>
      </c>
      <c r="I2196">
        <v>217.21</v>
      </c>
      <c r="J2196">
        <v>203</v>
      </c>
      <c r="K2196">
        <v>88</v>
      </c>
      <c r="L2196">
        <v>164</v>
      </c>
      <c r="M2196">
        <v>105</v>
      </c>
      <c r="N2196">
        <v>137</v>
      </c>
      <c r="O2196">
        <v>6</v>
      </c>
      <c r="P2196">
        <v>5</v>
      </c>
      <c r="Q2196">
        <v>5</v>
      </c>
      <c r="S2196">
        <v>1</v>
      </c>
      <c r="X2196">
        <v>17</v>
      </c>
      <c r="Y2196">
        <v>1457</v>
      </c>
      <c r="Z2196">
        <v>0.02</v>
      </c>
      <c r="AA2196">
        <v>1</v>
      </c>
      <c r="AB2196">
        <v>16</v>
      </c>
    </row>
    <row r="2197" spans="1:28" x14ac:dyDescent="0.2">
      <c r="A2197">
        <v>2021</v>
      </c>
      <c r="B2197">
        <v>5</v>
      </c>
      <c r="C2197" s="260">
        <v>44322</v>
      </c>
      <c r="E2197">
        <v>254</v>
      </c>
      <c r="F2197" t="s">
        <v>208</v>
      </c>
      <c r="G2197" t="s">
        <v>209</v>
      </c>
      <c r="H2197">
        <v>188.79</v>
      </c>
      <c r="I2197">
        <v>217.21</v>
      </c>
      <c r="J2197">
        <v>203</v>
      </c>
      <c r="K2197">
        <v>88</v>
      </c>
      <c r="L2197">
        <v>164</v>
      </c>
      <c r="M2197">
        <v>112</v>
      </c>
      <c r="N2197">
        <v>129</v>
      </c>
      <c r="O2197">
        <v>6</v>
      </c>
      <c r="P2197">
        <v>5</v>
      </c>
      <c r="Q2197">
        <v>7</v>
      </c>
      <c r="S2197">
        <v>4</v>
      </c>
      <c r="X2197">
        <v>21</v>
      </c>
      <c r="Y2197">
        <v>321</v>
      </c>
      <c r="Z2197">
        <v>0.02</v>
      </c>
      <c r="AA2197">
        <v>1</v>
      </c>
      <c r="AB2197">
        <v>16</v>
      </c>
    </row>
    <row r="2198" spans="1:28" x14ac:dyDescent="0.2">
      <c r="A2198">
        <v>2021</v>
      </c>
      <c r="B2198">
        <v>5</v>
      </c>
      <c r="C2198" s="260">
        <v>44324</v>
      </c>
      <c r="E2198">
        <v>254</v>
      </c>
      <c r="F2198" t="s">
        <v>208</v>
      </c>
      <c r="G2198" t="s">
        <v>209</v>
      </c>
      <c r="H2198">
        <v>188.79</v>
      </c>
      <c r="I2198">
        <v>217.21</v>
      </c>
      <c r="J2198">
        <v>213.2</v>
      </c>
      <c r="K2198">
        <v>88</v>
      </c>
      <c r="L2198">
        <v>164</v>
      </c>
      <c r="M2198">
        <v>111</v>
      </c>
      <c r="N2198">
        <v>130</v>
      </c>
      <c r="O2198">
        <v>6</v>
      </c>
      <c r="P2198">
        <v>2</v>
      </c>
      <c r="Q2198">
        <v>2</v>
      </c>
      <c r="R2198">
        <v>3</v>
      </c>
      <c r="X2198">
        <v>13</v>
      </c>
      <c r="Y2198">
        <v>613</v>
      </c>
      <c r="Z2198">
        <v>0.02</v>
      </c>
      <c r="AA2198">
        <v>1</v>
      </c>
      <c r="AB2198">
        <v>16</v>
      </c>
    </row>
    <row r="2199" spans="1:28" x14ac:dyDescent="0.2">
      <c r="A2199">
        <v>2021</v>
      </c>
      <c r="B2199">
        <v>5</v>
      </c>
      <c r="C2199" s="260">
        <v>44325</v>
      </c>
      <c r="E2199">
        <v>254</v>
      </c>
      <c r="F2199" t="s">
        <v>208</v>
      </c>
      <c r="G2199" t="s">
        <v>209</v>
      </c>
      <c r="H2199">
        <v>188.79</v>
      </c>
      <c r="I2199">
        <v>217.21</v>
      </c>
      <c r="J2199">
        <v>208.4</v>
      </c>
      <c r="K2199">
        <v>88</v>
      </c>
      <c r="L2199">
        <v>164</v>
      </c>
      <c r="M2199">
        <v>106</v>
      </c>
      <c r="N2199">
        <v>136</v>
      </c>
      <c r="O2199">
        <v>5</v>
      </c>
      <c r="P2199">
        <v>2</v>
      </c>
      <c r="Q2199">
        <v>7</v>
      </c>
      <c r="X2199">
        <v>14</v>
      </c>
      <c r="Y2199">
        <v>1394</v>
      </c>
      <c r="Z2199">
        <v>0.02</v>
      </c>
      <c r="AA2199">
        <v>1</v>
      </c>
      <c r="AB2199">
        <v>16</v>
      </c>
    </row>
    <row r="2200" spans="1:28" x14ac:dyDescent="0.2">
      <c r="A2200">
        <v>2021</v>
      </c>
      <c r="B2200">
        <v>5</v>
      </c>
      <c r="C2200" s="260">
        <v>44326</v>
      </c>
      <c r="E2200">
        <v>254</v>
      </c>
      <c r="F2200" t="s">
        <v>208</v>
      </c>
      <c r="G2200" t="s">
        <v>209</v>
      </c>
      <c r="H2200">
        <v>188.79</v>
      </c>
      <c r="I2200">
        <v>217.21</v>
      </c>
      <c r="J2200">
        <v>201.8</v>
      </c>
      <c r="K2200">
        <v>88</v>
      </c>
      <c r="L2200">
        <v>164</v>
      </c>
      <c r="M2200">
        <v>103</v>
      </c>
      <c r="N2200">
        <v>140</v>
      </c>
      <c r="O2200">
        <v>6</v>
      </c>
      <c r="P2200">
        <v>2</v>
      </c>
      <c r="Q2200">
        <v>3</v>
      </c>
      <c r="R2200">
        <v>3</v>
      </c>
      <c r="X2200">
        <v>13</v>
      </c>
      <c r="Y2200">
        <v>1993</v>
      </c>
      <c r="Z2200">
        <v>0.02</v>
      </c>
      <c r="AA2200">
        <v>1</v>
      </c>
      <c r="AB2200">
        <v>16</v>
      </c>
    </row>
    <row r="2201" spans="1:28" x14ac:dyDescent="0.2">
      <c r="A2201">
        <v>2021</v>
      </c>
      <c r="B2201">
        <v>5</v>
      </c>
      <c r="C2201" s="260">
        <v>44327</v>
      </c>
      <c r="E2201">
        <v>254</v>
      </c>
      <c r="F2201" t="s">
        <v>208</v>
      </c>
      <c r="G2201" t="s">
        <v>209</v>
      </c>
      <c r="H2201">
        <v>188.79</v>
      </c>
      <c r="I2201">
        <v>217.21</v>
      </c>
      <c r="J2201">
        <v>213</v>
      </c>
      <c r="K2201">
        <v>88</v>
      </c>
      <c r="L2201">
        <v>164</v>
      </c>
      <c r="M2201">
        <v>102</v>
      </c>
      <c r="N2201">
        <v>141</v>
      </c>
      <c r="O2201">
        <v>4</v>
      </c>
      <c r="P2201">
        <v>1</v>
      </c>
      <c r="Q2201">
        <v>3</v>
      </c>
      <c r="R2201">
        <v>3</v>
      </c>
      <c r="X2201">
        <v>10</v>
      </c>
      <c r="Y2201">
        <v>1090</v>
      </c>
      <c r="Z2201">
        <v>0.02</v>
      </c>
      <c r="AA2201">
        <v>1</v>
      </c>
      <c r="AB2201">
        <v>16</v>
      </c>
    </row>
    <row r="2202" spans="1:28" x14ac:dyDescent="0.2">
      <c r="A2202">
        <v>2021</v>
      </c>
      <c r="B2202">
        <v>5</v>
      </c>
      <c r="C2202" s="260">
        <v>44333</v>
      </c>
      <c r="E2202">
        <v>254</v>
      </c>
      <c r="F2202" t="s">
        <v>208</v>
      </c>
      <c r="G2202" t="s">
        <v>209</v>
      </c>
      <c r="H2202">
        <v>188.79</v>
      </c>
      <c r="I2202">
        <v>217.21</v>
      </c>
      <c r="J2202">
        <v>215.8</v>
      </c>
      <c r="K2202">
        <v>88</v>
      </c>
      <c r="L2202">
        <v>164</v>
      </c>
      <c r="M2202">
        <v>109</v>
      </c>
      <c r="N2202">
        <v>132</v>
      </c>
      <c r="O2202">
        <v>11</v>
      </c>
      <c r="P2202">
        <v>12</v>
      </c>
      <c r="Q2202">
        <v>8</v>
      </c>
      <c r="S2202">
        <v>1</v>
      </c>
      <c r="X2202">
        <v>32</v>
      </c>
      <c r="Y2202">
        <v>272</v>
      </c>
      <c r="Z2202">
        <v>0.02</v>
      </c>
      <c r="AA2202">
        <v>1</v>
      </c>
      <c r="AB2202">
        <v>16</v>
      </c>
    </row>
    <row r="2203" spans="1:28" x14ac:dyDescent="0.2">
      <c r="A2203">
        <v>2021</v>
      </c>
      <c r="B2203">
        <v>5</v>
      </c>
      <c r="C2203" s="260">
        <v>44334</v>
      </c>
      <c r="E2203">
        <v>254</v>
      </c>
      <c r="F2203" t="s">
        <v>208</v>
      </c>
      <c r="G2203" t="s">
        <v>209</v>
      </c>
      <c r="H2203">
        <v>188.79</v>
      </c>
      <c r="I2203">
        <v>217.21</v>
      </c>
      <c r="J2203">
        <v>209.8</v>
      </c>
      <c r="K2203">
        <v>88</v>
      </c>
      <c r="L2203">
        <v>164</v>
      </c>
      <c r="M2203">
        <v>103</v>
      </c>
      <c r="N2203">
        <v>140</v>
      </c>
      <c r="O2203">
        <v>7</v>
      </c>
      <c r="P2203">
        <v>2</v>
      </c>
      <c r="Q2203">
        <v>9</v>
      </c>
      <c r="S2203">
        <v>3</v>
      </c>
      <c r="X2203">
        <v>21</v>
      </c>
      <c r="Y2203">
        <v>2361</v>
      </c>
      <c r="Z2203">
        <v>0.02</v>
      </c>
      <c r="AA2203">
        <v>1</v>
      </c>
      <c r="AB2203">
        <v>16</v>
      </c>
    </row>
    <row r="2204" spans="1:28" x14ac:dyDescent="0.2">
      <c r="A2204">
        <v>2021</v>
      </c>
      <c r="B2204">
        <v>5</v>
      </c>
      <c r="C2204" s="260">
        <v>44335</v>
      </c>
      <c r="E2204">
        <v>254</v>
      </c>
      <c r="F2204" t="s">
        <v>208</v>
      </c>
      <c r="G2204" t="s">
        <v>209</v>
      </c>
      <c r="H2204">
        <v>188.79</v>
      </c>
      <c r="I2204">
        <v>217.21</v>
      </c>
      <c r="J2204">
        <v>211.7</v>
      </c>
      <c r="K2204">
        <v>88</v>
      </c>
      <c r="L2204">
        <v>164</v>
      </c>
      <c r="M2204">
        <v>104</v>
      </c>
      <c r="N2204">
        <v>138</v>
      </c>
      <c r="O2204">
        <v>7</v>
      </c>
      <c r="P2204">
        <v>4</v>
      </c>
      <c r="Q2204">
        <v>8</v>
      </c>
      <c r="X2204">
        <v>19</v>
      </c>
      <c r="Y2204">
        <v>1579</v>
      </c>
      <c r="Z2204">
        <v>0.02</v>
      </c>
      <c r="AA2204">
        <v>1</v>
      </c>
      <c r="AB2204">
        <v>16</v>
      </c>
    </row>
    <row r="2205" spans="1:28" x14ac:dyDescent="0.2">
      <c r="A2205">
        <v>2021</v>
      </c>
      <c r="B2205">
        <v>5</v>
      </c>
      <c r="C2205" s="260">
        <v>44336</v>
      </c>
      <c r="E2205">
        <v>254</v>
      </c>
      <c r="F2205" t="s">
        <v>208</v>
      </c>
      <c r="G2205" t="s">
        <v>209</v>
      </c>
      <c r="H2205">
        <v>188.79</v>
      </c>
      <c r="I2205">
        <v>217.21</v>
      </c>
      <c r="J2205">
        <v>208.3</v>
      </c>
      <c r="K2205">
        <v>88</v>
      </c>
      <c r="L2205">
        <v>164</v>
      </c>
      <c r="M2205">
        <v>103</v>
      </c>
      <c r="N2205">
        <v>140</v>
      </c>
      <c r="O2205">
        <v>9</v>
      </c>
      <c r="P2205">
        <v>5</v>
      </c>
      <c r="Q2205">
        <v>5</v>
      </c>
      <c r="S2205">
        <v>1</v>
      </c>
      <c r="X2205">
        <v>20</v>
      </c>
      <c r="Y2205">
        <v>2120</v>
      </c>
      <c r="Z2205">
        <v>0.02</v>
      </c>
      <c r="AA2205">
        <v>1</v>
      </c>
      <c r="AB2205">
        <v>16</v>
      </c>
    </row>
    <row r="2206" spans="1:28" x14ac:dyDescent="0.2">
      <c r="A2206">
        <v>2021</v>
      </c>
      <c r="B2206">
        <v>5</v>
      </c>
      <c r="C2206" s="260">
        <v>44339</v>
      </c>
      <c r="E2206">
        <v>254</v>
      </c>
      <c r="F2206" t="s">
        <v>208</v>
      </c>
      <c r="G2206" t="s">
        <v>209</v>
      </c>
      <c r="H2206">
        <v>188.79</v>
      </c>
      <c r="I2206">
        <v>217.21</v>
      </c>
      <c r="J2206">
        <v>210.4</v>
      </c>
      <c r="K2206">
        <v>88</v>
      </c>
      <c r="L2206">
        <v>164</v>
      </c>
      <c r="M2206">
        <v>106</v>
      </c>
      <c r="N2206">
        <v>136</v>
      </c>
      <c r="O2206">
        <v>8</v>
      </c>
      <c r="P2206">
        <v>1</v>
      </c>
      <c r="Q2206">
        <v>7</v>
      </c>
      <c r="S2206">
        <v>1</v>
      </c>
      <c r="X2206">
        <v>17</v>
      </c>
      <c r="Y2206">
        <v>2177</v>
      </c>
      <c r="Z2206">
        <v>0.02</v>
      </c>
      <c r="AA2206">
        <v>1</v>
      </c>
      <c r="AB2206">
        <v>16</v>
      </c>
    </row>
    <row r="2207" spans="1:28" x14ac:dyDescent="0.2">
      <c r="A2207">
        <v>2021</v>
      </c>
      <c r="B2207">
        <v>5</v>
      </c>
      <c r="C2207" s="260">
        <v>44340</v>
      </c>
      <c r="E2207">
        <v>254</v>
      </c>
      <c r="F2207" t="s">
        <v>208</v>
      </c>
      <c r="G2207" t="s">
        <v>209</v>
      </c>
      <c r="H2207">
        <v>188.79</v>
      </c>
      <c r="I2207">
        <v>217.21</v>
      </c>
      <c r="J2207">
        <v>207.9</v>
      </c>
      <c r="K2207">
        <v>88</v>
      </c>
      <c r="L2207">
        <v>164</v>
      </c>
      <c r="M2207">
        <v>104</v>
      </c>
      <c r="N2207">
        <v>138</v>
      </c>
      <c r="O2207">
        <v>7</v>
      </c>
      <c r="P2207">
        <v>6</v>
      </c>
      <c r="Q2207">
        <v>6</v>
      </c>
      <c r="S2207">
        <v>4</v>
      </c>
      <c r="X2207">
        <v>23</v>
      </c>
      <c r="Y2207">
        <v>2903</v>
      </c>
      <c r="Z2207">
        <v>0.02</v>
      </c>
      <c r="AA2207">
        <v>1</v>
      </c>
      <c r="AB2207">
        <v>16</v>
      </c>
    </row>
    <row r="2208" spans="1:28" x14ac:dyDescent="0.2">
      <c r="A2208">
        <v>2021</v>
      </c>
      <c r="B2208">
        <v>5</v>
      </c>
      <c r="C2208" s="260">
        <v>44341</v>
      </c>
      <c r="E2208">
        <v>254</v>
      </c>
      <c r="F2208" t="s">
        <v>208</v>
      </c>
      <c r="G2208" t="s">
        <v>209</v>
      </c>
      <c r="H2208">
        <v>188.79</v>
      </c>
      <c r="I2208">
        <v>217.21</v>
      </c>
      <c r="J2208">
        <v>208.4</v>
      </c>
      <c r="K2208">
        <v>88</v>
      </c>
      <c r="L2208">
        <v>164</v>
      </c>
      <c r="M2208">
        <v>120</v>
      </c>
      <c r="N2208">
        <v>120</v>
      </c>
      <c r="O2208">
        <v>8</v>
      </c>
      <c r="P2208">
        <v>4</v>
      </c>
      <c r="Q2208">
        <v>12</v>
      </c>
      <c r="S2208">
        <v>1</v>
      </c>
      <c r="X2208">
        <v>25</v>
      </c>
      <c r="Y2208">
        <v>2245</v>
      </c>
      <c r="Z2208">
        <v>0.02</v>
      </c>
      <c r="AA2208">
        <v>1</v>
      </c>
      <c r="AB2208">
        <v>16</v>
      </c>
    </row>
    <row r="2209" spans="1:28" x14ac:dyDescent="0.2">
      <c r="A2209">
        <v>2021</v>
      </c>
      <c r="B2209">
        <v>5</v>
      </c>
      <c r="C2209" s="260">
        <v>44342</v>
      </c>
      <c r="E2209">
        <v>254</v>
      </c>
      <c r="F2209" t="s">
        <v>208</v>
      </c>
      <c r="G2209" t="s">
        <v>209</v>
      </c>
      <c r="H2209">
        <v>188.79</v>
      </c>
      <c r="I2209">
        <v>217.21</v>
      </c>
      <c r="J2209">
        <v>205.4</v>
      </c>
      <c r="K2209">
        <v>88</v>
      </c>
      <c r="L2209">
        <v>164</v>
      </c>
      <c r="M2209">
        <v>105</v>
      </c>
      <c r="N2209">
        <v>138</v>
      </c>
      <c r="O2209">
        <v>9</v>
      </c>
      <c r="P2209">
        <v>7</v>
      </c>
      <c r="Q2209">
        <v>5</v>
      </c>
      <c r="S2209">
        <v>1</v>
      </c>
      <c r="X2209">
        <v>22</v>
      </c>
      <c r="Y2209">
        <v>2182</v>
      </c>
      <c r="Z2209">
        <v>0.02</v>
      </c>
      <c r="AA2209">
        <v>1</v>
      </c>
      <c r="AB2209">
        <v>16</v>
      </c>
    </row>
    <row r="2210" spans="1:28" x14ac:dyDescent="0.2">
      <c r="A2210">
        <v>2021</v>
      </c>
      <c r="B2210">
        <v>5</v>
      </c>
      <c r="C2210" s="260">
        <v>44343</v>
      </c>
      <c r="E2210">
        <v>254</v>
      </c>
      <c r="F2210" t="s">
        <v>208</v>
      </c>
      <c r="G2210" t="s">
        <v>209</v>
      </c>
      <c r="H2210">
        <v>188.79</v>
      </c>
      <c r="I2210">
        <v>217.21</v>
      </c>
      <c r="J2210">
        <v>204.7</v>
      </c>
      <c r="K2210">
        <v>88</v>
      </c>
      <c r="L2210">
        <v>164</v>
      </c>
      <c r="M2210">
        <v>103</v>
      </c>
      <c r="N2210">
        <v>140</v>
      </c>
      <c r="O2210">
        <v>5</v>
      </c>
      <c r="P2210">
        <v>1</v>
      </c>
      <c r="Q2210">
        <v>3</v>
      </c>
      <c r="X2210">
        <v>9</v>
      </c>
      <c r="Y2210">
        <v>1809</v>
      </c>
      <c r="Z2210">
        <v>0.02</v>
      </c>
      <c r="AA2210">
        <v>1</v>
      </c>
      <c r="AB2210">
        <v>16</v>
      </c>
    </row>
    <row r="2211" spans="1:28" x14ac:dyDescent="0.2">
      <c r="A2211">
        <v>2021</v>
      </c>
      <c r="B2211">
        <v>5</v>
      </c>
      <c r="C2211" s="260">
        <v>44345</v>
      </c>
      <c r="E2211">
        <v>254</v>
      </c>
      <c r="F2211" t="s">
        <v>208</v>
      </c>
      <c r="G2211" t="s">
        <v>209</v>
      </c>
      <c r="H2211">
        <v>188.79</v>
      </c>
      <c r="I2211">
        <v>217.21</v>
      </c>
      <c r="J2211">
        <v>209</v>
      </c>
      <c r="K2211">
        <v>88</v>
      </c>
      <c r="L2211">
        <v>164</v>
      </c>
      <c r="M2211">
        <v>107</v>
      </c>
      <c r="N2211">
        <v>134</v>
      </c>
      <c r="O2211">
        <v>11</v>
      </c>
      <c r="P2211">
        <v>5</v>
      </c>
      <c r="Q2211">
        <v>7</v>
      </c>
      <c r="S2211">
        <v>1</v>
      </c>
      <c r="X2211">
        <v>24</v>
      </c>
      <c r="Y2211">
        <v>1824</v>
      </c>
      <c r="Z2211">
        <v>0.02</v>
      </c>
      <c r="AA2211">
        <v>1</v>
      </c>
      <c r="AB2211">
        <v>16</v>
      </c>
    </row>
    <row r="2212" spans="1:28" x14ac:dyDescent="0.2">
      <c r="A2212">
        <v>2021</v>
      </c>
      <c r="B2212">
        <v>5</v>
      </c>
      <c r="C2212" s="260">
        <v>44346</v>
      </c>
      <c r="E2212">
        <v>254</v>
      </c>
      <c r="F2212" t="s">
        <v>208</v>
      </c>
      <c r="G2212" t="s">
        <v>209</v>
      </c>
      <c r="H2212">
        <v>188.79</v>
      </c>
      <c r="I2212">
        <v>217.21</v>
      </c>
      <c r="J2212">
        <v>211.4</v>
      </c>
      <c r="K2212">
        <v>88</v>
      </c>
      <c r="L2212">
        <v>164</v>
      </c>
      <c r="M2212">
        <v>104</v>
      </c>
      <c r="N2212">
        <v>139</v>
      </c>
      <c r="O2212">
        <v>5</v>
      </c>
      <c r="P2212">
        <v>3</v>
      </c>
      <c r="Q2212">
        <v>3</v>
      </c>
      <c r="X2212">
        <v>11</v>
      </c>
      <c r="Y2212">
        <v>911</v>
      </c>
      <c r="Z2212">
        <v>0.02</v>
      </c>
      <c r="AA2212">
        <v>1</v>
      </c>
      <c r="AB2212">
        <v>16</v>
      </c>
    </row>
    <row r="2213" spans="1:28" x14ac:dyDescent="0.2">
      <c r="A2213">
        <v>2021</v>
      </c>
      <c r="B2213">
        <v>5</v>
      </c>
      <c r="C2213" s="260">
        <v>44314</v>
      </c>
      <c r="E2213">
        <v>94</v>
      </c>
      <c r="F2213" t="s">
        <v>346</v>
      </c>
      <c r="G2213" t="s">
        <v>347</v>
      </c>
      <c r="H2213">
        <v>17.670000000000002</v>
      </c>
      <c r="I2213">
        <v>20.329999999999998</v>
      </c>
      <c r="J2213">
        <v>20.3</v>
      </c>
      <c r="K2213">
        <v>74</v>
      </c>
      <c r="L2213">
        <v>97</v>
      </c>
      <c r="M2213">
        <v>71</v>
      </c>
      <c r="N2213">
        <v>101</v>
      </c>
      <c r="O2213">
        <v>10</v>
      </c>
      <c r="P2213">
        <v>5</v>
      </c>
      <c r="Q2213">
        <v>5</v>
      </c>
      <c r="X2213">
        <v>20</v>
      </c>
      <c r="Y2213">
        <v>1172</v>
      </c>
      <c r="Z2213">
        <v>1.4999999999999999E-2</v>
      </c>
      <c r="AA2213">
        <v>1</v>
      </c>
      <c r="AB2213">
        <v>16</v>
      </c>
    </row>
    <row r="2214" spans="1:28" x14ac:dyDescent="0.2">
      <c r="A2214">
        <v>2021</v>
      </c>
      <c r="B2214">
        <v>5</v>
      </c>
      <c r="C2214" s="260">
        <v>44318</v>
      </c>
      <c r="E2214">
        <v>94</v>
      </c>
      <c r="F2214" t="s">
        <v>346</v>
      </c>
      <c r="G2214" t="s">
        <v>347</v>
      </c>
      <c r="H2214">
        <v>17.670000000000002</v>
      </c>
      <c r="I2214">
        <v>20.329999999999998</v>
      </c>
      <c r="J2214">
        <v>18.7</v>
      </c>
      <c r="K2214">
        <v>74</v>
      </c>
      <c r="L2214">
        <v>97</v>
      </c>
      <c r="M2214">
        <v>53</v>
      </c>
      <c r="N2214">
        <v>137</v>
      </c>
      <c r="O2214">
        <v>3</v>
      </c>
      <c r="P2214">
        <v>4</v>
      </c>
      <c r="Q2214">
        <v>2</v>
      </c>
      <c r="X2214">
        <v>9</v>
      </c>
      <c r="Y2214">
        <v>201</v>
      </c>
      <c r="Z2214">
        <v>1.4999999999999999E-2</v>
      </c>
      <c r="AA2214">
        <v>1</v>
      </c>
      <c r="AB2214">
        <v>16</v>
      </c>
    </row>
    <row r="2215" spans="1:28" x14ac:dyDescent="0.2">
      <c r="A2215">
        <v>2021</v>
      </c>
      <c r="B2215">
        <v>5</v>
      </c>
      <c r="C2215" s="260">
        <v>44336</v>
      </c>
      <c r="E2215">
        <v>104</v>
      </c>
      <c r="F2215" t="s">
        <v>328</v>
      </c>
      <c r="G2215" t="s">
        <v>329</v>
      </c>
      <c r="H2215">
        <v>82.77</v>
      </c>
      <c r="I2215">
        <v>95.23</v>
      </c>
      <c r="J2215">
        <v>90.4</v>
      </c>
      <c r="K2215">
        <v>140</v>
      </c>
      <c r="L2215">
        <v>103</v>
      </c>
      <c r="M2215">
        <v>130</v>
      </c>
      <c r="N2215">
        <v>111</v>
      </c>
      <c r="O2215">
        <v>12</v>
      </c>
      <c r="P2215">
        <v>2</v>
      </c>
      <c r="Q2215">
        <v>7</v>
      </c>
      <c r="X2215">
        <v>21</v>
      </c>
      <c r="Y2215">
        <v>1569</v>
      </c>
      <c r="Z2215">
        <v>1.4999999999999999E-2</v>
      </c>
      <c r="AA2215">
        <v>1</v>
      </c>
      <c r="AB2215">
        <v>18</v>
      </c>
    </row>
    <row r="2216" spans="1:28" x14ac:dyDescent="0.2">
      <c r="A2216">
        <v>2021</v>
      </c>
      <c r="B2216">
        <v>5</v>
      </c>
      <c r="C2216" s="260">
        <v>44339</v>
      </c>
      <c r="E2216">
        <v>104</v>
      </c>
      <c r="F2216" t="s">
        <v>328</v>
      </c>
      <c r="G2216" t="s">
        <v>329</v>
      </c>
      <c r="H2216">
        <v>82.77</v>
      </c>
      <c r="I2216">
        <v>95.23</v>
      </c>
      <c r="J2216">
        <v>93.5</v>
      </c>
      <c r="K2216">
        <v>140</v>
      </c>
      <c r="L2216">
        <v>103</v>
      </c>
      <c r="M2216">
        <v>130</v>
      </c>
      <c r="N2216">
        <v>111</v>
      </c>
      <c r="O2216">
        <v>7</v>
      </c>
      <c r="P2216">
        <v>4</v>
      </c>
      <c r="Q2216">
        <v>6</v>
      </c>
      <c r="X2216">
        <v>17</v>
      </c>
      <c r="Y2216">
        <v>1763</v>
      </c>
      <c r="Z2216">
        <v>1.4999999999999999E-2</v>
      </c>
      <c r="AA2216">
        <v>1</v>
      </c>
      <c r="AB2216">
        <v>18</v>
      </c>
    </row>
    <row r="2217" spans="1:28" x14ac:dyDescent="0.2">
      <c r="A2217">
        <v>2021</v>
      </c>
      <c r="B2217">
        <v>5</v>
      </c>
      <c r="C2217" s="260">
        <v>44340</v>
      </c>
      <c r="E2217">
        <v>104</v>
      </c>
      <c r="F2217" t="s">
        <v>328</v>
      </c>
      <c r="G2217" t="s">
        <v>329</v>
      </c>
      <c r="H2217">
        <v>82.77</v>
      </c>
      <c r="I2217">
        <v>95.23</v>
      </c>
      <c r="J2217">
        <v>89.5</v>
      </c>
      <c r="K2217">
        <v>140</v>
      </c>
      <c r="L2217">
        <v>103</v>
      </c>
      <c r="M2217">
        <v>140</v>
      </c>
      <c r="N2217">
        <v>103</v>
      </c>
      <c r="O2217">
        <v>10</v>
      </c>
      <c r="P2217">
        <v>2</v>
      </c>
      <c r="Q2217">
        <v>10</v>
      </c>
      <c r="X2217">
        <v>22</v>
      </c>
      <c r="Y2217">
        <v>2902</v>
      </c>
      <c r="Z2217">
        <v>1.4999999999999999E-2</v>
      </c>
      <c r="AA2217">
        <v>1</v>
      </c>
      <c r="AB2217">
        <v>18</v>
      </c>
    </row>
    <row r="2218" spans="1:28" x14ac:dyDescent="0.2">
      <c r="A2218">
        <v>2021</v>
      </c>
      <c r="B2218">
        <v>5</v>
      </c>
      <c r="C2218" s="260">
        <v>44341</v>
      </c>
      <c r="E2218">
        <v>104</v>
      </c>
      <c r="F2218" t="s">
        <v>328</v>
      </c>
      <c r="G2218" t="s">
        <v>329</v>
      </c>
      <c r="H2218">
        <v>82.77</v>
      </c>
      <c r="I2218">
        <v>95.23</v>
      </c>
      <c r="J2218">
        <v>86.5</v>
      </c>
      <c r="K2218">
        <v>140</v>
      </c>
      <c r="L2218">
        <v>103</v>
      </c>
      <c r="M2218">
        <v>138</v>
      </c>
      <c r="N2218">
        <v>104</v>
      </c>
      <c r="O2218">
        <v>3</v>
      </c>
      <c r="Q2218">
        <v>4</v>
      </c>
      <c r="X2218">
        <v>7</v>
      </c>
      <c r="Y2218">
        <v>1051</v>
      </c>
      <c r="Z2218">
        <v>1.4999999999999999E-2</v>
      </c>
      <c r="AA2218">
        <v>1</v>
      </c>
      <c r="AB2218">
        <v>18</v>
      </c>
    </row>
    <row r="2219" spans="1:28" x14ac:dyDescent="0.2">
      <c r="A2219">
        <v>2021</v>
      </c>
      <c r="B2219">
        <v>5</v>
      </c>
      <c r="C2219" s="260">
        <v>44336</v>
      </c>
      <c r="E2219">
        <v>103</v>
      </c>
      <c r="F2219" t="s">
        <v>325</v>
      </c>
      <c r="G2219" t="s">
        <v>326</v>
      </c>
      <c r="H2219">
        <v>82.77</v>
      </c>
      <c r="I2219">
        <v>95.23</v>
      </c>
      <c r="J2219">
        <v>90.4</v>
      </c>
      <c r="K2219">
        <v>140</v>
      </c>
      <c r="L2219">
        <v>103</v>
      </c>
      <c r="M2219">
        <v>130</v>
      </c>
      <c r="N2219">
        <v>111</v>
      </c>
      <c r="O2219">
        <v>12</v>
      </c>
      <c r="P2219">
        <v>2</v>
      </c>
      <c r="Q2219">
        <v>7</v>
      </c>
      <c r="X2219">
        <v>21</v>
      </c>
      <c r="Y2219">
        <v>1569</v>
      </c>
      <c r="Z2219">
        <v>1.4999999999999999E-2</v>
      </c>
      <c r="AA2219">
        <v>1</v>
      </c>
      <c r="AB2219">
        <v>18</v>
      </c>
    </row>
    <row r="2220" spans="1:28" x14ac:dyDescent="0.2">
      <c r="A2220">
        <v>2021</v>
      </c>
      <c r="B2220">
        <v>5</v>
      </c>
      <c r="C2220" s="260">
        <v>44339</v>
      </c>
      <c r="E2220">
        <v>103</v>
      </c>
      <c r="F2220" t="s">
        <v>325</v>
      </c>
      <c r="G2220" t="s">
        <v>326</v>
      </c>
      <c r="H2220">
        <v>82.77</v>
      </c>
      <c r="I2220">
        <v>95.23</v>
      </c>
      <c r="J2220">
        <v>93.5</v>
      </c>
      <c r="K2220">
        <v>140</v>
      </c>
      <c r="L2220">
        <v>103</v>
      </c>
      <c r="M2220">
        <v>130</v>
      </c>
      <c r="N2220">
        <v>111</v>
      </c>
      <c r="O2220">
        <v>7</v>
      </c>
      <c r="P2220">
        <v>4</v>
      </c>
      <c r="Q2220">
        <v>6</v>
      </c>
      <c r="X2220">
        <v>17</v>
      </c>
      <c r="Y2220">
        <v>1763</v>
      </c>
      <c r="Z2220">
        <v>1.4999999999999999E-2</v>
      </c>
      <c r="AA2220">
        <v>1</v>
      </c>
      <c r="AB2220">
        <v>18</v>
      </c>
    </row>
    <row r="2221" spans="1:28" x14ac:dyDescent="0.2">
      <c r="A2221">
        <v>2021</v>
      </c>
      <c r="B2221">
        <v>5</v>
      </c>
      <c r="C2221" s="260">
        <v>44340</v>
      </c>
      <c r="E2221">
        <v>103</v>
      </c>
      <c r="F2221" t="s">
        <v>325</v>
      </c>
      <c r="G2221" t="s">
        <v>326</v>
      </c>
      <c r="H2221">
        <v>82.77</v>
      </c>
      <c r="I2221">
        <v>95.23</v>
      </c>
      <c r="J2221">
        <v>89.5</v>
      </c>
      <c r="K2221">
        <v>140</v>
      </c>
      <c r="L2221">
        <v>103</v>
      </c>
      <c r="M2221">
        <v>140</v>
      </c>
      <c r="N2221">
        <v>103</v>
      </c>
      <c r="O2221">
        <v>10</v>
      </c>
      <c r="P2221">
        <v>2</v>
      </c>
      <c r="Q2221">
        <v>10</v>
      </c>
      <c r="X2221">
        <v>22</v>
      </c>
      <c r="Y2221">
        <v>2902</v>
      </c>
      <c r="Z2221">
        <v>1.4999999999999999E-2</v>
      </c>
      <c r="AA2221">
        <v>1</v>
      </c>
      <c r="AB2221">
        <v>18</v>
      </c>
    </row>
    <row r="2222" spans="1:28" x14ac:dyDescent="0.2">
      <c r="A2222">
        <v>2021</v>
      </c>
      <c r="B2222">
        <v>5</v>
      </c>
      <c r="C2222" s="260">
        <v>44341</v>
      </c>
      <c r="E2222">
        <v>103</v>
      </c>
      <c r="F2222" t="s">
        <v>325</v>
      </c>
      <c r="G2222" t="s">
        <v>326</v>
      </c>
      <c r="H2222">
        <v>82.77</v>
      </c>
      <c r="I2222">
        <v>95.23</v>
      </c>
      <c r="J2222">
        <v>86.5</v>
      </c>
      <c r="K2222">
        <v>140</v>
      </c>
      <c r="L2222">
        <v>103</v>
      </c>
      <c r="M2222">
        <v>138</v>
      </c>
      <c r="N2222">
        <v>104</v>
      </c>
      <c r="O2222">
        <v>3</v>
      </c>
      <c r="Q2222">
        <v>4</v>
      </c>
      <c r="X2222">
        <v>7</v>
      </c>
      <c r="Y2222">
        <v>1051</v>
      </c>
      <c r="Z2222">
        <v>1.4999999999999999E-2</v>
      </c>
      <c r="AA2222">
        <v>1</v>
      </c>
      <c r="AB2222">
        <v>18</v>
      </c>
    </row>
    <row r="2223" spans="1:28" x14ac:dyDescent="0.2">
      <c r="A2223">
        <v>2021</v>
      </c>
      <c r="B2223">
        <v>5</v>
      </c>
      <c r="C2223" s="260">
        <v>44336</v>
      </c>
      <c r="E2223">
        <v>102</v>
      </c>
      <c r="F2223" t="s">
        <v>322</v>
      </c>
      <c r="G2223" t="s">
        <v>323</v>
      </c>
      <c r="H2223">
        <v>18.600000000000001</v>
      </c>
      <c r="I2223">
        <v>21.4</v>
      </c>
      <c r="J2223">
        <v>21.1</v>
      </c>
      <c r="K2223">
        <v>140</v>
      </c>
      <c r="L2223">
        <v>103</v>
      </c>
      <c r="M2223">
        <v>130</v>
      </c>
      <c r="N2223">
        <v>111</v>
      </c>
      <c r="O2223">
        <v>9</v>
      </c>
      <c r="P2223">
        <v>2</v>
      </c>
      <c r="Q2223">
        <v>8</v>
      </c>
      <c r="X2223">
        <v>19</v>
      </c>
      <c r="Y2223">
        <v>1567</v>
      </c>
      <c r="Z2223">
        <v>1.4999999999999999E-2</v>
      </c>
      <c r="AA2223">
        <v>1</v>
      </c>
      <c r="AB2223">
        <v>18</v>
      </c>
    </row>
    <row r="2224" spans="1:28" x14ac:dyDescent="0.2">
      <c r="A2224">
        <v>2021</v>
      </c>
      <c r="B2224">
        <v>5</v>
      </c>
      <c r="C2224" s="260">
        <v>44339</v>
      </c>
      <c r="E2224">
        <v>102</v>
      </c>
      <c r="F2224" t="s">
        <v>322</v>
      </c>
      <c r="G2224" t="s">
        <v>323</v>
      </c>
      <c r="H2224">
        <v>18.600000000000001</v>
      </c>
      <c r="I2224">
        <v>21.4</v>
      </c>
      <c r="J2224">
        <v>21.2</v>
      </c>
      <c r="K2224">
        <v>140</v>
      </c>
      <c r="L2224">
        <v>103</v>
      </c>
      <c r="M2224">
        <v>130</v>
      </c>
      <c r="N2224">
        <v>111</v>
      </c>
      <c r="O2224">
        <v>8</v>
      </c>
      <c r="P2224">
        <v>4</v>
      </c>
      <c r="Q2224">
        <v>8</v>
      </c>
      <c r="X2224">
        <v>20</v>
      </c>
      <c r="Y2224">
        <v>2396</v>
      </c>
      <c r="Z2224">
        <v>1.4999999999999999E-2</v>
      </c>
      <c r="AA2224">
        <v>1</v>
      </c>
      <c r="AB2224">
        <v>18</v>
      </c>
    </row>
    <row r="2225" spans="1:28" x14ac:dyDescent="0.2">
      <c r="A2225">
        <v>2021</v>
      </c>
      <c r="B2225">
        <v>5</v>
      </c>
      <c r="C2225" s="260">
        <v>44340</v>
      </c>
      <c r="E2225">
        <v>102</v>
      </c>
      <c r="F2225" t="s">
        <v>322</v>
      </c>
      <c r="G2225" t="s">
        <v>323</v>
      </c>
      <c r="H2225">
        <v>18.600000000000001</v>
      </c>
      <c r="I2225">
        <v>21.4</v>
      </c>
      <c r="J2225">
        <v>20.9</v>
      </c>
      <c r="K2225">
        <v>140</v>
      </c>
      <c r="L2225">
        <v>103</v>
      </c>
      <c r="M2225">
        <v>140</v>
      </c>
      <c r="N2225">
        <v>103</v>
      </c>
      <c r="O2225">
        <v>7</v>
      </c>
      <c r="P2225">
        <v>2</v>
      </c>
      <c r="Q2225">
        <v>5</v>
      </c>
      <c r="X2225">
        <v>14</v>
      </c>
      <c r="Y2225">
        <v>2894</v>
      </c>
      <c r="Z2225">
        <v>1.4999999999999999E-2</v>
      </c>
      <c r="AA2225">
        <v>1</v>
      </c>
      <c r="AB2225">
        <v>18</v>
      </c>
    </row>
    <row r="2226" spans="1:28" x14ac:dyDescent="0.2">
      <c r="A2226">
        <v>2021</v>
      </c>
      <c r="B2226">
        <v>5</v>
      </c>
      <c r="C2226" s="260">
        <v>44341</v>
      </c>
      <c r="E2226">
        <v>102</v>
      </c>
      <c r="F2226" t="s">
        <v>322</v>
      </c>
      <c r="G2226" t="s">
        <v>323</v>
      </c>
      <c r="H2226">
        <v>18.600000000000001</v>
      </c>
      <c r="I2226">
        <v>21.4</v>
      </c>
      <c r="J2226">
        <v>21.2</v>
      </c>
      <c r="K2226">
        <v>140</v>
      </c>
      <c r="L2226">
        <v>103</v>
      </c>
      <c r="M2226">
        <v>138</v>
      </c>
      <c r="N2226">
        <v>104</v>
      </c>
      <c r="O2226">
        <v>5</v>
      </c>
      <c r="Q2226">
        <v>2</v>
      </c>
      <c r="X2226">
        <v>7</v>
      </c>
      <c r="Y2226">
        <v>1051</v>
      </c>
      <c r="Z2226">
        <v>1.4999999999999999E-2</v>
      </c>
      <c r="AA2226">
        <v>1</v>
      </c>
      <c r="AB2226">
        <v>18</v>
      </c>
    </row>
    <row r="2227" spans="1:28" x14ac:dyDescent="0.2">
      <c r="A2227">
        <v>2021</v>
      </c>
      <c r="B2227">
        <v>5</v>
      </c>
      <c r="C2227" s="260">
        <v>44336</v>
      </c>
      <c r="E2227">
        <v>101</v>
      </c>
      <c r="F2227" t="s">
        <v>319</v>
      </c>
      <c r="G2227" t="s">
        <v>320</v>
      </c>
      <c r="H2227">
        <v>18.600000000000001</v>
      </c>
      <c r="I2227">
        <v>21.4</v>
      </c>
      <c r="J2227">
        <v>21.1</v>
      </c>
      <c r="K2227">
        <v>140</v>
      </c>
      <c r="L2227">
        <v>103</v>
      </c>
      <c r="M2227">
        <v>130</v>
      </c>
      <c r="N2227">
        <v>111</v>
      </c>
      <c r="O2227">
        <v>9</v>
      </c>
      <c r="P2227">
        <v>2</v>
      </c>
      <c r="Q2227">
        <v>8</v>
      </c>
      <c r="X2227">
        <v>19</v>
      </c>
      <c r="Y2227">
        <v>1567</v>
      </c>
      <c r="Z2227">
        <v>1.4999999999999999E-2</v>
      </c>
      <c r="AA2227">
        <v>1</v>
      </c>
      <c r="AB2227">
        <v>18</v>
      </c>
    </row>
    <row r="2228" spans="1:28" x14ac:dyDescent="0.2">
      <c r="A2228">
        <v>2021</v>
      </c>
      <c r="B2228">
        <v>5</v>
      </c>
      <c r="C2228" s="260">
        <v>44339</v>
      </c>
      <c r="E2228">
        <v>101</v>
      </c>
      <c r="F2228" t="s">
        <v>319</v>
      </c>
      <c r="G2228" t="s">
        <v>320</v>
      </c>
      <c r="H2228">
        <v>18.600000000000001</v>
      </c>
      <c r="I2228">
        <v>21.4</v>
      </c>
      <c r="J2228">
        <v>21.2</v>
      </c>
      <c r="K2228">
        <v>140</v>
      </c>
      <c r="L2228">
        <v>103</v>
      </c>
      <c r="M2228">
        <v>130</v>
      </c>
      <c r="N2228">
        <v>111</v>
      </c>
      <c r="O2228">
        <v>8</v>
      </c>
      <c r="P2228">
        <v>4</v>
      </c>
      <c r="Q2228">
        <v>8</v>
      </c>
      <c r="X2228">
        <v>20</v>
      </c>
      <c r="Y2228">
        <v>2396</v>
      </c>
      <c r="Z2228">
        <v>1.4999999999999999E-2</v>
      </c>
      <c r="AA2228">
        <v>1</v>
      </c>
      <c r="AB2228">
        <v>18</v>
      </c>
    </row>
    <row r="2229" spans="1:28" x14ac:dyDescent="0.2">
      <c r="A2229">
        <v>2021</v>
      </c>
      <c r="B2229">
        <v>5</v>
      </c>
      <c r="C2229" s="260">
        <v>44340</v>
      </c>
      <c r="E2229">
        <v>101</v>
      </c>
      <c r="F2229" t="s">
        <v>319</v>
      </c>
      <c r="G2229" t="s">
        <v>320</v>
      </c>
      <c r="H2229">
        <v>18.600000000000001</v>
      </c>
      <c r="I2229">
        <v>21.4</v>
      </c>
      <c r="J2229">
        <v>20.9</v>
      </c>
      <c r="K2229">
        <v>140</v>
      </c>
      <c r="L2229">
        <v>103</v>
      </c>
      <c r="M2229">
        <v>140</v>
      </c>
      <c r="N2229">
        <v>103</v>
      </c>
      <c r="O2229">
        <v>7</v>
      </c>
      <c r="P2229">
        <v>2</v>
      </c>
      <c r="Q2229">
        <v>5</v>
      </c>
      <c r="X2229">
        <v>14</v>
      </c>
      <c r="Y2229">
        <v>2894</v>
      </c>
      <c r="Z2229">
        <v>1.4999999999999999E-2</v>
      </c>
      <c r="AA2229">
        <v>1</v>
      </c>
      <c r="AB2229">
        <v>18</v>
      </c>
    </row>
    <row r="2230" spans="1:28" x14ac:dyDescent="0.2">
      <c r="A2230">
        <v>2021</v>
      </c>
      <c r="B2230">
        <v>5</v>
      </c>
      <c r="C2230" s="260">
        <v>44341</v>
      </c>
      <c r="E2230">
        <v>101</v>
      </c>
      <c r="F2230" t="s">
        <v>319</v>
      </c>
      <c r="G2230" t="s">
        <v>320</v>
      </c>
      <c r="H2230">
        <v>18.600000000000001</v>
      </c>
      <c r="I2230">
        <v>21.4</v>
      </c>
      <c r="J2230">
        <v>21.2</v>
      </c>
      <c r="K2230">
        <v>140</v>
      </c>
      <c r="L2230">
        <v>103</v>
      </c>
      <c r="M2230">
        <v>138</v>
      </c>
      <c r="N2230">
        <v>104</v>
      </c>
      <c r="O2230">
        <v>5</v>
      </c>
      <c r="Q2230">
        <v>2</v>
      </c>
      <c r="X2230">
        <v>7</v>
      </c>
      <c r="Y2230">
        <v>1051</v>
      </c>
      <c r="Z2230">
        <v>1.4999999999999999E-2</v>
      </c>
      <c r="AA2230">
        <v>1</v>
      </c>
      <c r="AB2230">
        <v>18</v>
      </c>
    </row>
    <row r="2231" spans="1:28" x14ac:dyDescent="0.2">
      <c r="A2231">
        <v>2021</v>
      </c>
      <c r="B2231">
        <v>5</v>
      </c>
      <c r="C2231" s="260">
        <v>44336</v>
      </c>
      <c r="E2231">
        <v>100</v>
      </c>
      <c r="F2231" t="s">
        <v>316</v>
      </c>
      <c r="G2231" t="s">
        <v>317</v>
      </c>
      <c r="H2231">
        <v>18.600000000000001</v>
      </c>
      <c r="I2231">
        <v>21.4</v>
      </c>
      <c r="J2231">
        <v>21.1</v>
      </c>
      <c r="K2231">
        <v>140</v>
      </c>
      <c r="L2231">
        <v>103</v>
      </c>
      <c r="M2231">
        <v>130</v>
      </c>
      <c r="N2231">
        <v>111</v>
      </c>
      <c r="O2231">
        <v>9</v>
      </c>
      <c r="P2231">
        <v>2</v>
      </c>
      <c r="Q2231">
        <v>8</v>
      </c>
      <c r="X2231">
        <v>19</v>
      </c>
      <c r="Y2231">
        <v>1567</v>
      </c>
      <c r="Z2231">
        <v>1.4999999999999999E-2</v>
      </c>
      <c r="AA2231">
        <v>1</v>
      </c>
      <c r="AB2231">
        <v>18</v>
      </c>
    </row>
    <row r="2232" spans="1:28" x14ac:dyDescent="0.2">
      <c r="A2232">
        <v>2021</v>
      </c>
      <c r="B2232">
        <v>5</v>
      </c>
      <c r="C2232" s="260">
        <v>44339</v>
      </c>
      <c r="E2232">
        <v>100</v>
      </c>
      <c r="F2232" t="s">
        <v>316</v>
      </c>
      <c r="G2232" t="s">
        <v>317</v>
      </c>
      <c r="H2232">
        <v>18.600000000000001</v>
      </c>
      <c r="I2232">
        <v>21.4</v>
      </c>
      <c r="J2232">
        <v>21.2</v>
      </c>
      <c r="K2232">
        <v>140</v>
      </c>
      <c r="L2232">
        <v>103</v>
      </c>
      <c r="M2232">
        <v>130</v>
      </c>
      <c r="N2232">
        <v>111</v>
      </c>
      <c r="O2232">
        <v>8</v>
      </c>
      <c r="P2232">
        <v>4</v>
      </c>
      <c r="Q2232">
        <v>8</v>
      </c>
      <c r="X2232">
        <v>20</v>
      </c>
      <c r="Y2232">
        <v>2396</v>
      </c>
      <c r="Z2232">
        <v>1.4999999999999999E-2</v>
      </c>
      <c r="AA2232">
        <v>1</v>
      </c>
      <c r="AB2232">
        <v>18</v>
      </c>
    </row>
    <row r="2233" spans="1:28" x14ac:dyDescent="0.2">
      <c r="A2233">
        <v>2021</v>
      </c>
      <c r="B2233">
        <v>5</v>
      </c>
      <c r="C2233" s="260">
        <v>44340</v>
      </c>
      <c r="E2233">
        <v>100</v>
      </c>
      <c r="F2233" t="s">
        <v>316</v>
      </c>
      <c r="G2233" t="s">
        <v>317</v>
      </c>
      <c r="H2233">
        <v>18.600000000000001</v>
      </c>
      <c r="I2233">
        <v>21.4</v>
      </c>
      <c r="J2233">
        <v>20.9</v>
      </c>
      <c r="K2233">
        <v>140</v>
      </c>
      <c r="L2233">
        <v>103</v>
      </c>
      <c r="M2233">
        <v>140</v>
      </c>
      <c r="N2233">
        <v>103</v>
      </c>
      <c r="O2233">
        <v>7</v>
      </c>
      <c r="P2233">
        <v>2</v>
      </c>
      <c r="Q2233">
        <v>5</v>
      </c>
      <c r="X2233">
        <v>14</v>
      </c>
      <c r="Y2233">
        <v>2894</v>
      </c>
      <c r="Z2233">
        <v>1.4999999999999999E-2</v>
      </c>
      <c r="AA2233">
        <v>1</v>
      </c>
      <c r="AB2233">
        <v>18</v>
      </c>
    </row>
    <row r="2234" spans="1:28" x14ac:dyDescent="0.2">
      <c r="A2234">
        <v>2021</v>
      </c>
      <c r="B2234">
        <v>5</v>
      </c>
      <c r="C2234" s="260">
        <v>44341</v>
      </c>
      <c r="E2234">
        <v>100</v>
      </c>
      <c r="F2234" t="s">
        <v>316</v>
      </c>
      <c r="G2234" t="s">
        <v>317</v>
      </c>
      <c r="H2234">
        <v>18.600000000000001</v>
      </c>
      <c r="I2234">
        <v>21.4</v>
      </c>
      <c r="J2234">
        <v>21.2</v>
      </c>
      <c r="K2234">
        <v>140</v>
      </c>
      <c r="L2234">
        <v>103</v>
      </c>
      <c r="M2234">
        <v>138</v>
      </c>
      <c r="N2234">
        <v>104</v>
      </c>
      <c r="O2234">
        <v>5</v>
      </c>
      <c r="Q2234">
        <v>2</v>
      </c>
      <c r="X2234">
        <v>7</v>
      </c>
      <c r="Y2234">
        <v>1051</v>
      </c>
      <c r="Z2234">
        <v>1.4999999999999999E-2</v>
      </c>
      <c r="AA2234">
        <v>1</v>
      </c>
      <c r="AB2234">
        <v>18</v>
      </c>
    </row>
    <row r="2235" spans="1:28" x14ac:dyDescent="0.2">
      <c r="A2235">
        <v>2021</v>
      </c>
      <c r="B2235">
        <v>5</v>
      </c>
      <c r="C2235" s="260">
        <v>44336</v>
      </c>
      <c r="E2235">
        <v>99</v>
      </c>
      <c r="F2235" t="s">
        <v>313</v>
      </c>
      <c r="G2235" t="s">
        <v>314</v>
      </c>
      <c r="H2235">
        <v>18.600000000000001</v>
      </c>
      <c r="I2235">
        <v>21.4</v>
      </c>
      <c r="J2235">
        <v>21.1</v>
      </c>
      <c r="K2235">
        <v>140</v>
      </c>
      <c r="L2235">
        <v>103</v>
      </c>
      <c r="M2235">
        <v>130</v>
      </c>
      <c r="N2235">
        <v>111</v>
      </c>
      <c r="O2235">
        <v>9</v>
      </c>
      <c r="P2235">
        <v>2</v>
      </c>
      <c r="Q2235">
        <v>8</v>
      </c>
      <c r="X2235">
        <v>19</v>
      </c>
      <c r="Y2235">
        <v>1567</v>
      </c>
      <c r="Z2235">
        <v>1.4999999999999999E-2</v>
      </c>
      <c r="AA2235">
        <v>1</v>
      </c>
      <c r="AB2235">
        <v>18</v>
      </c>
    </row>
    <row r="2236" spans="1:28" x14ac:dyDescent="0.2">
      <c r="A2236">
        <v>2021</v>
      </c>
      <c r="B2236">
        <v>5</v>
      </c>
      <c r="C2236" s="260">
        <v>44339</v>
      </c>
      <c r="E2236">
        <v>99</v>
      </c>
      <c r="F2236" t="s">
        <v>313</v>
      </c>
      <c r="G2236" t="s">
        <v>314</v>
      </c>
      <c r="H2236">
        <v>18.600000000000001</v>
      </c>
      <c r="I2236">
        <v>21.4</v>
      </c>
      <c r="J2236">
        <v>21.2</v>
      </c>
      <c r="K2236">
        <v>140</v>
      </c>
      <c r="L2236">
        <v>103</v>
      </c>
      <c r="M2236">
        <v>130</v>
      </c>
      <c r="N2236">
        <v>111</v>
      </c>
      <c r="O2236">
        <v>8</v>
      </c>
      <c r="P2236">
        <v>4</v>
      </c>
      <c r="Q2236">
        <v>8</v>
      </c>
      <c r="X2236">
        <v>20</v>
      </c>
      <c r="Y2236">
        <v>2396</v>
      </c>
      <c r="Z2236">
        <v>1.4999999999999999E-2</v>
      </c>
      <c r="AA2236">
        <v>1</v>
      </c>
      <c r="AB2236">
        <v>18</v>
      </c>
    </row>
    <row r="2237" spans="1:28" x14ac:dyDescent="0.2">
      <c r="A2237">
        <v>2021</v>
      </c>
      <c r="B2237">
        <v>5</v>
      </c>
      <c r="C2237" s="260">
        <v>44340</v>
      </c>
      <c r="E2237">
        <v>99</v>
      </c>
      <c r="F2237" t="s">
        <v>313</v>
      </c>
      <c r="G2237" t="s">
        <v>314</v>
      </c>
      <c r="H2237">
        <v>18.600000000000001</v>
      </c>
      <c r="I2237">
        <v>21.4</v>
      </c>
      <c r="J2237">
        <v>20.9</v>
      </c>
      <c r="K2237">
        <v>140</v>
      </c>
      <c r="L2237">
        <v>103</v>
      </c>
      <c r="M2237">
        <v>140</v>
      </c>
      <c r="N2237">
        <v>103</v>
      </c>
      <c r="O2237">
        <v>7</v>
      </c>
      <c r="P2237">
        <v>2</v>
      </c>
      <c r="Q2237">
        <v>5</v>
      </c>
      <c r="X2237">
        <v>14</v>
      </c>
      <c r="Y2237">
        <v>2894</v>
      </c>
      <c r="Z2237">
        <v>1.4999999999999999E-2</v>
      </c>
      <c r="AA2237">
        <v>1</v>
      </c>
      <c r="AB2237">
        <v>18</v>
      </c>
    </row>
    <row r="2238" spans="1:28" x14ac:dyDescent="0.2">
      <c r="A2238">
        <v>2021</v>
      </c>
      <c r="B2238">
        <v>5</v>
      </c>
      <c r="C2238" s="260">
        <v>44341</v>
      </c>
      <c r="E2238">
        <v>99</v>
      </c>
      <c r="F2238" t="s">
        <v>313</v>
      </c>
      <c r="G2238" t="s">
        <v>314</v>
      </c>
      <c r="H2238">
        <v>18.600000000000001</v>
      </c>
      <c r="I2238">
        <v>21.4</v>
      </c>
      <c r="J2238">
        <v>21.2</v>
      </c>
      <c r="K2238">
        <v>140</v>
      </c>
      <c r="L2238">
        <v>103</v>
      </c>
      <c r="M2238">
        <v>138</v>
      </c>
      <c r="N2238">
        <v>104</v>
      </c>
      <c r="O2238">
        <v>5</v>
      </c>
      <c r="Q2238">
        <v>2</v>
      </c>
      <c r="X2238">
        <v>7</v>
      </c>
      <c r="Y2238">
        <v>1051</v>
      </c>
      <c r="Z2238">
        <v>1.4999999999999999E-2</v>
      </c>
      <c r="AA2238">
        <v>1</v>
      </c>
      <c r="AB2238">
        <v>18</v>
      </c>
    </row>
    <row r="2239" spans="1:28" x14ac:dyDescent="0.2">
      <c r="A2239">
        <v>2021</v>
      </c>
      <c r="B2239">
        <v>5</v>
      </c>
      <c r="C2239" s="260">
        <v>44318</v>
      </c>
      <c r="E2239">
        <v>647</v>
      </c>
      <c r="F2239" t="s">
        <v>205</v>
      </c>
      <c r="G2239" t="s">
        <v>206</v>
      </c>
      <c r="H2239">
        <v>197.16</v>
      </c>
      <c r="I2239">
        <v>226.84</v>
      </c>
      <c r="J2239">
        <v>224.7</v>
      </c>
      <c r="K2239">
        <v>37</v>
      </c>
      <c r="L2239">
        <v>195</v>
      </c>
      <c r="M2239">
        <v>59</v>
      </c>
      <c r="N2239">
        <v>122</v>
      </c>
      <c r="O2239">
        <v>3</v>
      </c>
      <c r="Q2239">
        <v>3</v>
      </c>
      <c r="X2239">
        <v>6</v>
      </c>
      <c r="Y2239">
        <v>326</v>
      </c>
      <c r="Z2239">
        <v>0.02</v>
      </c>
      <c r="AA2239">
        <v>1</v>
      </c>
    </row>
    <row r="2240" spans="1:28" x14ac:dyDescent="0.2">
      <c r="A2240">
        <v>2021</v>
      </c>
      <c r="B2240">
        <v>5</v>
      </c>
      <c r="C2240" s="260">
        <v>44319</v>
      </c>
      <c r="E2240">
        <v>647</v>
      </c>
      <c r="F2240" t="s">
        <v>205</v>
      </c>
      <c r="G2240" t="s">
        <v>206</v>
      </c>
      <c r="H2240">
        <v>197.16</v>
      </c>
      <c r="I2240">
        <v>226.84</v>
      </c>
      <c r="J2240">
        <v>211.5</v>
      </c>
      <c r="K2240">
        <v>37</v>
      </c>
      <c r="L2240">
        <v>195</v>
      </c>
      <c r="M2240">
        <v>60</v>
      </c>
      <c r="N2240">
        <v>121</v>
      </c>
      <c r="O2240">
        <v>4</v>
      </c>
      <c r="P2240">
        <v>4</v>
      </c>
      <c r="Q2240">
        <v>2</v>
      </c>
      <c r="X2240">
        <v>10</v>
      </c>
      <c r="Y2240">
        <v>386</v>
      </c>
      <c r="Z2240">
        <v>0.02</v>
      </c>
      <c r="AA2240">
        <v>1</v>
      </c>
    </row>
    <row r="2241" spans="1:28" x14ac:dyDescent="0.2">
      <c r="A2241">
        <v>2021</v>
      </c>
      <c r="B2241">
        <v>5</v>
      </c>
      <c r="C2241" s="260">
        <v>44320</v>
      </c>
      <c r="E2241">
        <v>647</v>
      </c>
      <c r="F2241" t="s">
        <v>205</v>
      </c>
      <c r="G2241" t="s">
        <v>206</v>
      </c>
      <c r="H2241">
        <v>197.16</v>
      </c>
      <c r="I2241">
        <v>226.84</v>
      </c>
      <c r="J2241">
        <v>218</v>
      </c>
      <c r="K2241">
        <v>37</v>
      </c>
      <c r="L2241">
        <v>195</v>
      </c>
      <c r="M2241">
        <v>55</v>
      </c>
      <c r="N2241">
        <v>131</v>
      </c>
      <c r="O2241">
        <v>7</v>
      </c>
      <c r="P2241">
        <v>6</v>
      </c>
      <c r="Q2241">
        <v>13</v>
      </c>
      <c r="X2241">
        <v>26</v>
      </c>
      <c r="Y2241">
        <v>658</v>
      </c>
      <c r="Z2241">
        <v>0.02</v>
      </c>
      <c r="AA2241">
        <v>1</v>
      </c>
    </row>
    <row r="2242" spans="1:28" x14ac:dyDescent="0.2">
      <c r="A2242">
        <v>2021</v>
      </c>
      <c r="B2242">
        <v>5</v>
      </c>
      <c r="C2242" s="260">
        <v>44321</v>
      </c>
      <c r="E2242">
        <v>647</v>
      </c>
      <c r="F2242" t="s">
        <v>205</v>
      </c>
      <c r="G2242" t="s">
        <v>206</v>
      </c>
      <c r="H2242">
        <v>197.16</v>
      </c>
      <c r="I2242">
        <v>226.84</v>
      </c>
      <c r="J2242">
        <v>217.5</v>
      </c>
      <c r="K2242">
        <v>37</v>
      </c>
      <c r="L2242">
        <v>195</v>
      </c>
      <c r="M2242">
        <v>50</v>
      </c>
      <c r="N2242">
        <v>144</v>
      </c>
      <c r="O2242">
        <v>2</v>
      </c>
      <c r="P2242">
        <v>1</v>
      </c>
      <c r="Q2242">
        <v>2</v>
      </c>
      <c r="X2242">
        <v>5</v>
      </c>
      <c r="Y2242">
        <v>373</v>
      </c>
      <c r="Z2242">
        <v>0.02</v>
      </c>
      <c r="AA2242">
        <v>1</v>
      </c>
    </row>
    <row r="2243" spans="1:28" x14ac:dyDescent="0.2">
      <c r="A2243">
        <v>2021</v>
      </c>
      <c r="B2243">
        <v>5</v>
      </c>
      <c r="C2243" s="260">
        <v>44327</v>
      </c>
      <c r="E2243">
        <v>647</v>
      </c>
      <c r="F2243" t="s">
        <v>205</v>
      </c>
      <c r="G2243" t="s">
        <v>206</v>
      </c>
      <c r="H2243">
        <v>197.16</v>
      </c>
      <c r="I2243">
        <v>226.84</v>
      </c>
      <c r="J2243">
        <v>212.5</v>
      </c>
      <c r="K2243">
        <v>37</v>
      </c>
      <c r="L2243">
        <v>195</v>
      </c>
      <c r="M2243">
        <v>53</v>
      </c>
      <c r="N2243">
        <v>135</v>
      </c>
      <c r="O2243">
        <v>2</v>
      </c>
      <c r="Q2243">
        <v>3</v>
      </c>
      <c r="X2243">
        <v>5</v>
      </c>
      <c r="Y2243">
        <v>557</v>
      </c>
      <c r="Z2243">
        <v>0.02</v>
      </c>
      <c r="AA2243">
        <v>1</v>
      </c>
    </row>
    <row r="2244" spans="1:28" x14ac:dyDescent="0.2">
      <c r="A2244">
        <v>2021</v>
      </c>
      <c r="B2244">
        <v>5</v>
      </c>
      <c r="C2244" s="260">
        <v>44333</v>
      </c>
      <c r="E2244">
        <v>647</v>
      </c>
      <c r="F2244" t="s">
        <v>205</v>
      </c>
      <c r="G2244" t="s">
        <v>206</v>
      </c>
      <c r="H2244">
        <v>197.16</v>
      </c>
      <c r="I2244">
        <v>226.84</v>
      </c>
      <c r="J2244">
        <v>215.3</v>
      </c>
      <c r="K2244">
        <v>37</v>
      </c>
      <c r="L2244">
        <v>195</v>
      </c>
      <c r="M2244">
        <v>52</v>
      </c>
      <c r="N2244">
        <v>137</v>
      </c>
      <c r="O2244">
        <v>9</v>
      </c>
      <c r="P2244">
        <v>2</v>
      </c>
      <c r="Q2244">
        <v>6</v>
      </c>
      <c r="X2244">
        <v>17</v>
      </c>
      <c r="Y2244">
        <v>993</v>
      </c>
      <c r="Z2244">
        <v>0.02</v>
      </c>
      <c r="AA2244">
        <v>1</v>
      </c>
    </row>
    <row r="2245" spans="1:28" x14ac:dyDescent="0.2">
      <c r="A2245">
        <v>2021</v>
      </c>
      <c r="B2245">
        <v>5</v>
      </c>
      <c r="C2245" s="260">
        <v>44334</v>
      </c>
      <c r="E2245">
        <v>647</v>
      </c>
      <c r="F2245" t="s">
        <v>205</v>
      </c>
      <c r="G2245" t="s">
        <v>206</v>
      </c>
      <c r="H2245">
        <v>197.16</v>
      </c>
      <c r="I2245">
        <v>226.84</v>
      </c>
      <c r="J2245">
        <v>207.8</v>
      </c>
      <c r="K2245">
        <v>37</v>
      </c>
      <c r="L2245">
        <v>195</v>
      </c>
      <c r="M2245">
        <v>54</v>
      </c>
      <c r="N2245">
        <v>134</v>
      </c>
      <c r="O2245">
        <v>6</v>
      </c>
      <c r="Q2245">
        <v>1</v>
      </c>
      <c r="X2245">
        <v>7</v>
      </c>
      <c r="Y2245">
        <v>575</v>
      </c>
      <c r="Z2245">
        <v>0.02</v>
      </c>
      <c r="AA2245">
        <v>1</v>
      </c>
    </row>
    <row r="2246" spans="1:28" x14ac:dyDescent="0.2">
      <c r="A2246">
        <v>2021</v>
      </c>
      <c r="B2246">
        <v>5</v>
      </c>
      <c r="C2246" s="260">
        <v>44335</v>
      </c>
      <c r="E2246">
        <v>647</v>
      </c>
      <c r="F2246" t="s">
        <v>205</v>
      </c>
      <c r="G2246" t="s">
        <v>206</v>
      </c>
      <c r="H2246">
        <v>197.16</v>
      </c>
      <c r="I2246">
        <v>226.84</v>
      </c>
      <c r="J2246">
        <v>206.4</v>
      </c>
      <c r="K2246">
        <v>37</v>
      </c>
      <c r="L2246">
        <v>195</v>
      </c>
      <c r="M2246">
        <v>53</v>
      </c>
      <c r="N2246">
        <v>136</v>
      </c>
      <c r="O2246">
        <v>8</v>
      </c>
      <c r="P2246">
        <v>2</v>
      </c>
      <c r="Q2246">
        <v>6</v>
      </c>
      <c r="X2246">
        <v>16</v>
      </c>
      <c r="Y2246">
        <v>504</v>
      </c>
      <c r="Z2246">
        <v>0.02</v>
      </c>
      <c r="AA2246">
        <v>1</v>
      </c>
    </row>
    <row r="2247" spans="1:28" x14ac:dyDescent="0.2">
      <c r="A2247">
        <v>2021</v>
      </c>
      <c r="B2247">
        <v>5</v>
      </c>
      <c r="C2247" s="260">
        <v>44318</v>
      </c>
      <c r="E2247">
        <v>646</v>
      </c>
      <c r="F2247" t="s">
        <v>201</v>
      </c>
      <c r="G2247" t="s">
        <v>202</v>
      </c>
      <c r="H2247">
        <v>197.16</v>
      </c>
      <c r="I2247">
        <v>226.84</v>
      </c>
      <c r="J2247">
        <v>221.3</v>
      </c>
      <c r="K2247">
        <v>37</v>
      </c>
      <c r="L2247">
        <v>195</v>
      </c>
      <c r="M2247">
        <v>59</v>
      </c>
      <c r="N2247">
        <v>122</v>
      </c>
      <c r="O2247">
        <v>5</v>
      </c>
      <c r="Q2247">
        <v>1</v>
      </c>
      <c r="X2247">
        <v>6</v>
      </c>
      <c r="Y2247">
        <v>326</v>
      </c>
      <c r="Z2247">
        <v>0.02</v>
      </c>
      <c r="AA2247">
        <v>1</v>
      </c>
    </row>
    <row r="2248" spans="1:28" x14ac:dyDescent="0.2">
      <c r="A2248">
        <v>2021</v>
      </c>
      <c r="B2248">
        <v>5</v>
      </c>
      <c r="C2248" s="260">
        <v>44319</v>
      </c>
      <c r="E2248">
        <v>646</v>
      </c>
      <c r="F2248" t="s">
        <v>201</v>
      </c>
      <c r="G2248" t="s">
        <v>202</v>
      </c>
      <c r="H2248">
        <v>197.16</v>
      </c>
      <c r="I2248">
        <v>226.84</v>
      </c>
      <c r="J2248">
        <v>203</v>
      </c>
      <c r="K2248">
        <v>37</v>
      </c>
      <c r="L2248">
        <v>195</v>
      </c>
      <c r="M2248">
        <v>60</v>
      </c>
      <c r="N2248">
        <v>121</v>
      </c>
      <c r="O2248">
        <v>8</v>
      </c>
      <c r="P2248">
        <v>8</v>
      </c>
      <c r="Q2248">
        <v>2</v>
      </c>
      <c r="X2248">
        <v>18</v>
      </c>
      <c r="Y2248">
        <v>394</v>
      </c>
      <c r="Z2248">
        <v>0.02</v>
      </c>
      <c r="AA2248">
        <v>1</v>
      </c>
    </row>
    <row r="2249" spans="1:28" x14ac:dyDescent="0.2">
      <c r="A2249">
        <v>2021</v>
      </c>
      <c r="B2249">
        <v>5</v>
      </c>
      <c r="C2249" s="260">
        <v>44320</v>
      </c>
      <c r="E2249">
        <v>646</v>
      </c>
      <c r="F2249" t="s">
        <v>201</v>
      </c>
      <c r="G2249" t="s">
        <v>202</v>
      </c>
      <c r="H2249">
        <v>197.16</v>
      </c>
      <c r="I2249">
        <v>226.84</v>
      </c>
      <c r="J2249">
        <v>222</v>
      </c>
      <c r="K2249">
        <v>37</v>
      </c>
      <c r="L2249">
        <v>195</v>
      </c>
      <c r="M2249">
        <v>55</v>
      </c>
      <c r="N2249">
        <v>131</v>
      </c>
      <c r="O2249">
        <v>6</v>
      </c>
      <c r="P2249">
        <v>8</v>
      </c>
      <c r="Q2249">
        <v>14</v>
      </c>
      <c r="X2249">
        <v>28</v>
      </c>
      <c r="Y2249">
        <v>660</v>
      </c>
      <c r="Z2249">
        <v>0.02</v>
      </c>
      <c r="AA2249">
        <v>1</v>
      </c>
    </row>
    <row r="2250" spans="1:28" x14ac:dyDescent="0.2">
      <c r="A2250">
        <v>2021</v>
      </c>
      <c r="B2250">
        <v>5</v>
      </c>
      <c r="C2250" s="260">
        <v>44321</v>
      </c>
      <c r="E2250">
        <v>646</v>
      </c>
      <c r="F2250" t="s">
        <v>201</v>
      </c>
      <c r="G2250" t="s">
        <v>202</v>
      </c>
      <c r="H2250">
        <v>197.16</v>
      </c>
      <c r="I2250">
        <v>226.84</v>
      </c>
      <c r="J2250">
        <v>220</v>
      </c>
      <c r="K2250">
        <v>37</v>
      </c>
      <c r="L2250">
        <v>195</v>
      </c>
      <c r="M2250">
        <v>50</v>
      </c>
      <c r="N2250">
        <v>144</v>
      </c>
      <c r="O2250">
        <v>2</v>
      </c>
      <c r="P2250">
        <v>1</v>
      </c>
      <c r="Q2250">
        <v>4</v>
      </c>
      <c r="X2250">
        <v>7</v>
      </c>
      <c r="Y2250">
        <v>375</v>
      </c>
      <c r="Z2250">
        <v>0.02</v>
      </c>
      <c r="AA2250">
        <v>1</v>
      </c>
    </row>
    <row r="2251" spans="1:28" x14ac:dyDescent="0.2">
      <c r="A2251">
        <v>2021</v>
      </c>
      <c r="B2251">
        <v>5</v>
      </c>
      <c r="C2251" s="260">
        <v>44327</v>
      </c>
      <c r="E2251">
        <v>646</v>
      </c>
      <c r="F2251" t="s">
        <v>201</v>
      </c>
      <c r="G2251" t="s">
        <v>202</v>
      </c>
      <c r="H2251">
        <v>197.16</v>
      </c>
      <c r="I2251">
        <v>226.84</v>
      </c>
      <c r="J2251">
        <v>219</v>
      </c>
      <c r="K2251">
        <v>37</v>
      </c>
      <c r="L2251">
        <v>195</v>
      </c>
      <c r="M2251">
        <v>53</v>
      </c>
      <c r="N2251">
        <v>135</v>
      </c>
      <c r="O2251">
        <v>2</v>
      </c>
      <c r="Q2251">
        <v>3</v>
      </c>
      <c r="X2251">
        <v>5</v>
      </c>
      <c r="Y2251">
        <v>557</v>
      </c>
      <c r="Z2251">
        <v>0.02</v>
      </c>
      <c r="AA2251">
        <v>1</v>
      </c>
    </row>
    <row r="2252" spans="1:28" x14ac:dyDescent="0.2">
      <c r="A2252">
        <v>2021</v>
      </c>
      <c r="B2252">
        <v>5</v>
      </c>
      <c r="C2252" s="260">
        <v>44333</v>
      </c>
      <c r="E2252">
        <v>646</v>
      </c>
      <c r="F2252" t="s">
        <v>201</v>
      </c>
      <c r="G2252" t="s">
        <v>202</v>
      </c>
      <c r="H2252">
        <v>197.16</v>
      </c>
      <c r="I2252">
        <v>226.84</v>
      </c>
      <c r="J2252">
        <v>207.4</v>
      </c>
      <c r="K2252">
        <v>37</v>
      </c>
      <c r="L2252">
        <v>195</v>
      </c>
      <c r="M2252">
        <v>52</v>
      </c>
      <c r="N2252">
        <v>137</v>
      </c>
      <c r="O2252">
        <v>10</v>
      </c>
      <c r="P2252">
        <v>4</v>
      </c>
      <c r="Q2252">
        <v>7</v>
      </c>
      <c r="S2252">
        <v>1</v>
      </c>
      <c r="X2252">
        <v>22</v>
      </c>
      <c r="Y2252">
        <v>998</v>
      </c>
      <c r="Z2252">
        <v>0.02</v>
      </c>
      <c r="AA2252">
        <v>1</v>
      </c>
    </row>
    <row r="2253" spans="1:28" x14ac:dyDescent="0.2">
      <c r="A2253">
        <v>2021</v>
      </c>
      <c r="B2253">
        <v>5</v>
      </c>
      <c r="C2253" s="260">
        <v>44334</v>
      </c>
      <c r="E2253">
        <v>646</v>
      </c>
      <c r="F2253" t="s">
        <v>201</v>
      </c>
      <c r="G2253" t="s">
        <v>202</v>
      </c>
      <c r="H2253">
        <v>197.16</v>
      </c>
      <c r="I2253">
        <v>226.84</v>
      </c>
      <c r="J2253">
        <v>201.8</v>
      </c>
      <c r="K2253">
        <v>37</v>
      </c>
      <c r="L2253">
        <v>195</v>
      </c>
      <c r="M2253">
        <v>54</v>
      </c>
      <c r="N2253">
        <v>134</v>
      </c>
      <c r="O2253">
        <v>6</v>
      </c>
      <c r="Q2253">
        <v>1</v>
      </c>
      <c r="X2253">
        <v>7</v>
      </c>
      <c r="Y2253">
        <v>575</v>
      </c>
      <c r="Z2253">
        <v>0.02</v>
      </c>
      <c r="AA2253">
        <v>1</v>
      </c>
    </row>
    <row r="2254" spans="1:28" x14ac:dyDescent="0.2">
      <c r="A2254">
        <v>2021</v>
      </c>
      <c r="B2254">
        <v>5</v>
      </c>
      <c r="C2254" s="260">
        <v>44335</v>
      </c>
      <c r="E2254">
        <v>646</v>
      </c>
      <c r="F2254" t="s">
        <v>201</v>
      </c>
      <c r="G2254" t="s">
        <v>202</v>
      </c>
      <c r="H2254">
        <v>197.16</v>
      </c>
      <c r="I2254">
        <v>226.84</v>
      </c>
      <c r="J2254">
        <v>215.4</v>
      </c>
      <c r="K2254">
        <v>37</v>
      </c>
      <c r="L2254">
        <v>195</v>
      </c>
      <c r="M2254">
        <v>53</v>
      </c>
      <c r="N2254">
        <v>136</v>
      </c>
      <c r="O2254">
        <v>10</v>
      </c>
      <c r="P2254">
        <v>2</v>
      </c>
      <c r="Q2254">
        <v>5</v>
      </c>
      <c r="S2254">
        <v>1</v>
      </c>
      <c r="X2254">
        <v>18</v>
      </c>
      <c r="Y2254">
        <v>266</v>
      </c>
      <c r="Z2254">
        <v>0.02</v>
      </c>
      <c r="AA2254">
        <v>1</v>
      </c>
    </row>
    <row r="2255" spans="1:28" x14ac:dyDescent="0.2">
      <c r="A2255">
        <v>2021</v>
      </c>
      <c r="B2255">
        <v>5</v>
      </c>
      <c r="C2255" s="260">
        <v>44340</v>
      </c>
      <c r="E2255">
        <v>183</v>
      </c>
      <c r="F2255" t="s">
        <v>407</v>
      </c>
      <c r="G2255" t="s">
        <v>408</v>
      </c>
      <c r="H2255">
        <v>2.79</v>
      </c>
      <c r="I2255">
        <v>3.21</v>
      </c>
      <c r="J2255">
        <v>2.9</v>
      </c>
      <c r="K2255">
        <v>508</v>
      </c>
      <c r="L2255">
        <v>85</v>
      </c>
      <c r="M2255">
        <v>393</v>
      </c>
      <c r="N2255">
        <v>110</v>
      </c>
      <c r="O2255">
        <v>11</v>
      </c>
      <c r="P2255">
        <v>25</v>
      </c>
      <c r="Q2255">
        <v>20</v>
      </c>
      <c r="X2255">
        <v>56</v>
      </c>
      <c r="Y2255">
        <v>4056</v>
      </c>
      <c r="Z2255">
        <v>0.02</v>
      </c>
      <c r="AA2255">
        <v>1</v>
      </c>
      <c r="AB2255">
        <v>24</v>
      </c>
    </row>
    <row r="2256" spans="1:28" x14ac:dyDescent="0.2">
      <c r="A2256">
        <v>2021</v>
      </c>
      <c r="B2256">
        <v>5</v>
      </c>
      <c r="C2256" s="260">
        <v>44341</v>
      </c>
      <c r="E2256">
        <v>183</v>
      </c>
      <c r="F2256" t="s">
        <v>407</v>
      </c>
      <c r="G2256" t="s">
        <v>408</v>
      </c>
      <c r="H2256">
        <v>2.79</v>
      </c>
      <c r="I2256">
        <v>3.21</v>
      </c>
      <c r="J2256">
        <v>3</v>
      </c>
      <c r="K2256">
        <v>508</v>
      </c>
      <c r="L2256">
        <v>85</v>
      </c>
      <c r="M2256">
        <v>342</v>
      </c>
      <c r="N2256">
        <v>127</v>
      </c>
      <c r="O2256">
        <v>15</v>
      </c>
      <c r="Q2256">
        <v>5</v>
      </c>
      <c r="S2256">
        <v>5</v>
      </c>
      <c r="X2256">
        <v>25</v>
      </c>
      <c r="Y2256">
        <v>4025</v>
      </c>
      <c r="Z2256">
        <v>0.02</v>
      </c>
      <c r="AA2256">
        <v>1</v>
      </c>
      <c r="AB2256">
        <v>24</v>
      </c>
    </row>
    <row r="2257" spans="1:28" x14ac:dyDescent="0.2">
      <c r="A2257">
        <v>2021</v>
      </c>
      <c r="B2257">
        <v>5</v>
      </c>
      <c r="C2257" s="260">
        <v>44314</v>
      </c>
      <c r="E2257">
        <v>93</v>
      </c>
      <c r="F2257" t="s">
        <v>221</v>
      </c>
      <c r="G2257" t="s">
        <v>222</v>
      </c>
      <c r="H2257">
        <v>54.87</v>
      </c>
      <c r="I2257">
        <v>63.13</v>
      </c>
      <c r="J2257">
        <v>61.7</v>
      </c>
      <c r="K2257">
        <v>74</v>
      </c>
      <c r="L2257">
        <v>97</v>
      </c>
      <c r="M2257">
        <v>71</v>
      </c>
      <c r="N2257">
        <v>101</v>
      </c>
      <c r="O2257">
        <v>11</v>
      </c>
      <c r="P2257">
        <v>4</v>
      </c>
      <c r="Q2257">
        <v>6</v>
      </c>
      <c r="X2257">
        <v>21</v>
      </c>
      <c r="Y2257">
        <v>1047</v>
      </c>
      <c r="Z2257">
        <v>1.4999999999999999E-2</v>
      </c>
      <c r="AA2257">
        <v>1</v>
      </c>
      <c r="AB2257">
        <v>16</v>
      </c>
    </row>
    <row r="2258" spans="1:28" x14ac:dyDescent="0.2">
      <c r="A2258">
        <v>2021</v>
      </c>
      <c r="B2258">
        <v>5</v>
      </c>
      <c r="C2258" s="260">
        <v>44318</v>
      </c>
      <c r="E2258">
        <v>93</v>
      </c>
      <c r="F2258" t="s">
        <v>221</v>
      </c>
      <c r="G2258" t="s">
        <v>222</v>
      </c>
      <c r="H2258">
        <v>54.87</v>
      </c>
      <c r="I2258">
        <v>63.13</v>
      </c>
      <c r="J2258">
        <v>70</v>
      </c>
      <c r="K2258">
        <v>74</v>
      </c>
      <c r="L2258">
        <v>97</v>
      </c>
      <c r="M2258">
        <v>53</v>
      </c>
      <c r="N2258">
        <v>137</v>
      </c>
      <c r="O2258">
        <v>4</v>
      </c>
      <c r="P2258">
        <v>2</v>
      </c>
      <c r="Q2258">
        <v>2</v>
      </c>
      <c r="X2258">
        <v>8</v>
      </c>
      <c r="Y2258">
        <v>278</v>
      </c>
      <c r="Z2258">
        <v>1.4999999999999999E-2</v>
      </c>
      <c r="AA2258">
        <v>1</v>
      </c>
      <c r="AB2258">
        <v>16</v>
      </c>
    </row>
    <row r="2259" spans="1:28" x14ac:dyDescent="0.2">
      <c r="A2259">
        <v>2021</v>
      </c>
      <c r="B2259">
        <v>5</v>
      </c>
      <c r="C2259" s="260">
        <v>44335</v>
      </c>
      <c r="E2259">
        <v>93</v>
      </c>
      <c r="F2259" t="s">
        <v>221</v>
      </c>
      <c r="G2259" t="s">
        <v>222</v>
      </c>
      <c r="H2259">
        <v>54.87</v>
      </c>
      <c r="I2259">
        <v>63.13</v>
      </c>
      <c r="J2259">
        <v>62</v>
      </c>
      <c r="K2259">
        <v>74</v>
      </c>
      <c r="L2259">
        <v>97</v>
      </c>
      <c r="M2259">
        <v>69</v>
      </c>
      <c r="N2259">
        <v>104</v>
      </c>
      <c r="O2259">
        <v>12</v>
      </c>
      <c r="P2259">
        <v>2</v>
      </c>
      <c r="Q2259">
        <v>5</v>
      </c>
      <c r="X2259">
        <v>19</v>
      </c>
      <c r="Y2259">
        <v>127</v>
      </c>
      <c r="Z2259">
        <v>1.4999999999999999E-2</v>
      </c>
      <c r="AA2259">
        <v>1</v>
      </c>
      <c r="AB2259">
        <v>16</v>
      </c>
    </row>
    <row r="2260" spans="1:28" x14ac:dyDescent="0.2">
      <c r="A2260">
        <v>2021</v>
      </c>
      <c r="B2260">
        <v>5</v>
      </c>
      <c r="C2260" s="260">
        <v>44336</v>
      </c>
      <c r="E2260">
        <v>93</v>
      </c>
      <c r="F2260" t="s">
        <v>221</v>
      </c>
      <c r="G2260" t="s">
        <v>222</v>
      </c>
      <c r="H2260">
        <v>54.87</v>
      </c>
      <c r="I2260">
        <v>63.13</v>
      </c>
      <c r="J2260">
        <v>59.7</v>
      </c>
      <c r="K2260">
        <v>74</v>
      </c>
      <c r="L2260">
        <v>97</v>
      </c>
      <c r="M2260">
        <v>70</v>
      </c>
      <c r="N2260">
        <v>103</v>
      </c>
      <c r="O2260">
        <v>12</v>
      </c>
      <c r="P2260">
        <v>14</v>
      </c>
      <c r="Q2260">
        <v>3</v>
      </c>
      <c r="X2260">
        <v>29</v>
      </c>
      <c r="Y2260">
        <v>1271</v>
      </c>
      <c r="Z2260">
        <v>1.4999999999999999E-2</v>
      </c>
      <c r="AA2260">
        <v>1</v>
      </c>
      <c r="AB2260">
        <v>16</v>
      </c>
    </row>
    <row r="2261" spans="1:28" x14ac:dyDescent="0.2">
      <c r="A2261">
        <v>2021</v>
      </c>
      <c r="B2261">
        <v>5</v>
      </c>
      <c r="C2261" s="260">
        <v>44339</v>
      </c>
      <c r="E2261">
        <v>93</v>
      </c>
      <c r="F2261" t="s">
        <v>221</v>
      </c>
      <c r="G2261" t="s">
        <v>222</v>
      </c>
      <c r="H2261">
        <v>54.87</v>
      </c>
      <c r="I2261">
        <v>63.13</v>
      </c>
      <c r="J2261">
        <v>62.4</v>
      </c>
      <c r="K2261">
        <v>74</v>
      </c>
      <c r="L2261">
        <v>97</v>
      </c>
      <c r="M2261">
        <v>66</v>
      </c>
      <c r="N2261">
        <v>110</v>
      </c>
      <c r="O2261">
        <v>11</v>
      </c>
      <c r="P2261">
        <v>3</v>
      </c>
      <c r="Q2261">
        <v>3</v>
      </c>
      <c r="X2261">
        <v>17</v>
      </c>
      <c r="Y2261">
        <v>2123</v>
      </c>
      <c r="Z2261">
        <v>1.4999999999999999E-2</v>
      </c>
      <c r="AA2261">
        <v>1</v>
      </c>
      <c r="AB2261">
        <v>16</v>
      </c>
    </row>
    <row r="2262" spans="1:28" x14ac:dyDescent="0.2">
      <c r="A2262">
        <v>2021</v>
      </c>
      <c r="B2262">
        <v>5</v>
      </c>
      <c r="C2262" s="260">
        <v>44340</v>
      </c>
      <c r="E2262">
        <v>93</v>
      </c>
      <c r="F2262" t="s">
        <v>221</v>
      </c>
      <c r="G2262" t="s">
        <v>222</v>
      </c>
      <c r="H2262">
        <v>54.87</v>
      </c>
      <c r="I2262">
        <v>63.13</v>
      </c>
      <c r="J2262">
        <v>59.1</v>
      </c>
      <c r="K2262">
        <v>74</v>
      </c>
      <c r="L2262">
        <v>97</v>
      </c>
      <c r="M2262">
        <v>70</v>
      </c>
      <c r="N2262">
        <v>103</v>
      </c>
      <c r="O2262">
        <v>10</v>
      </c>
      <c r="P2262">
        <v>2</v>
      </c>
      <c r="Q2262">
        <v>7</v>
      </c>
      <c r="X2262">
        <v>19</v>
      </c>
      <c r="Y2262">
        <v>1585</v>
      </c>
      <c r="Z2262">
        <v>1.4999999999999999E-2</v>
      </c>
      <c r="AA2262">
        <v>1</v>
      </c>
      <c r="AB2262">
        <v>16</v>
      </c>
    </row>
    <row r="2263" spans="1:28" x14ac:dyDescent="0.2">
      <c r="A2263">
        <v>2021</v>
      </c>
      <c r="B2263">
        <v>5</v>
      </c>
      <c r="C2263" s="260">
        <v>44341</v>
      </c>
      <c r="E2263">
        <v>93</v>
      </c>
      <c r="F2263" t="s">
        <v>221</v>
      </c>
      <c r="G2263" t="s">
        <v>222</v>
      </c>
      <c r="H2263">
        <v>54.87</v>
      </c>
      <c r="I2263">
        <v>63.13</v>
      </c>
      <c r="J2263">
        <v>58.3</v>
      </c>
      <c r="K2263">
        <v>74</v>
      </c>
      <c r="L2263">
        <v>97</v>
      </c>
      <c r="M2263">
        <v>67</v>
      </c>
      <c r="N2263">
        <v>108</v>
      </c>
      <c r="O2263">
        <v>11</v>
      </c>
      <c r="P2263">
        <v>2</v>
      </c>
      <c r="Q2263">
        <v>8</v>
      </c>
      <c r="X2263">
        <v>21</v>
      </c>
      <c r="Y2263">
        <v>1209</v>
      </c>
      <c r="Z2263">
        <v>1.4999999999999999E-2</v>
      </c>
      <c r="AA2263">
        <v>1</v>
      </c>
      <c r="AB2263">
        <v>16</v>
      </c>
    </row>
    <row r="2264" spans="1:28" x14ac:dyDescent="0.2">
      <c r="A2264">
        <v>2021</v>
      </c>
      <c r="B2264">
        <v>5</v>
      </c>
      <c r="C2264" s="260">
        <v>44342</v>
      </c>
      <c r="E2264">
        <v>93</v>
      </c>
      <c r="F2264" t="s">
        <v>221</v>
      </c>
      <c r="G2264" t="s">
        <v>222</v>
      </c>
      <c r="H2264">
        <v>54.87</v>
      </c>
      <c r="I2264">
        <v>63.13</v>
      </c>
      <c r="J2264">
        <v>61.1</v>
      </c>
      <c r="K2264">
        <v>74</v>
      </c>
      <c r="L2264">
        <v>97</v>
      </c>
      <c r="M2264">
        <v>66</v>
      </c>
      <c r="N2264">
        <v>109</v>
      </c>
      <c r="O2264">
        <v>16</v>
      </c>
      <c r="P2264">
        <v>2</v>
      </c>
      <c r="Q2264">
        <v>3</v>
      </c>
      <c r="X2264">
        <v>21</v>
      </c>
      <c r="Y2264">
        <v>1641</v>
      </c>
      <c r="Z2264">
        <v>1.4999999999999999E-2</v>
      </c>
      <c r="AA2264">
        <v>1</v>
      </c>
      <c r="AB2264">
        <v>16</v>
      </c>
    </row>
    <row r="2265" spans="1:28" x14ac:dyDescent="0.2">
      <c r="A2265">
        <v>2021</v>
      </c>
      <c r="B2265">
        <v>5</v>
      </c>
      <c r="C2265" s="260">
        <v>44343</v>
      </c>
      <c r="E2265">
        <v>93</v>
      </c>
      <c r="F2265" t="s">
        <v>221</v>
      </c>
      <c r="G2265" t="s">
        <v>222</v>
      </c>
      <c r="H2265">
        <v>54.87</v>
      </c>
      <c r="I2265">
        <v>63.13</v>
      </c>
      <c r="J2265">
        <v>59.6</v>
      </c>
      <c r="K2265">
        <v>74</v>
      </c>
      <c r="L2265">
        <v>97</v>
      </c>
      <c r="M2265">
        <v>66</v>
      </c>
      <c r="N2265">
        <v>109</v>
      </c>
      <c r="O2265">
        <v>9</v>
      </c>
      <c r="P2265">
        <v>2</v>
      </c>
      <c r="Q2265">
        <v>5</v>
      </c>
      <c r="X2265">
        <v>16</v>
      </c>
      <c r="Y2265">
        <v>1204</v>
      </c>
      <c r="Z2265">
        <v>1.4999999999999999E-2</v>
      </c>
      <c r="AA2265">
        <v>1</v>
      </c>
      <c r="AB2265">
        <v>16</v>
      </c>
    </row>
    <row r="2266" spans="1:28" x14ac:dyDescent="0.2">
      <c r="A2266">
        <v>2021</v>
      </c>
      <c r="B2266">
        <v>5</v>
      </c>
      <c r="C2266" s="260">
        <v>44345</v>
      </c>
      <c r="E2266">
        <v>93</v>
      </c>
      <c r="F2266" t="s">
        <v>221</v>
      </c>
      <c r="G2266" t="s">
        <v>222</v>
      </c>
      <c r="H2266">
        <v>54.87</v>
      </c>
      <c r="I2266">
        <v>63.13</v>
      </c>
      <c r="J2266">
        <v>59</v>
      </c>
      <c r="K2266">
        <v>74</v>
      </c>
      <c r="L2266">
        <v>97</v>
      </c>
      <c r="M2266">
        <v>65</v>
      </c>
      <c r="N2266">
        <v>110</v>
      </c>
      <c r="Y2266">
        <v>1392</v>
      </c>
      <c r="Z2266">
        <v>1.4999999999999999E-2</v>
      </c>
      <c r="AA2266">
        <v>1</v>
      </c>
      <c r="AB2266">
        <v>16</v>
      </c>
    </row>
    <row r="2267" spans="1:28" x14ac:dyDescent="0.2">
      <c r="A2267">
        <v>2021</v>
      </c>
      <c r="B2267">
        <v>5</v>
      </c>
      <c r="C2267" s="260">
        <v>44322</v>
      </c>
      <c r="E2267">
        <v>178</v>
      </c>
      <c r="F2267" t="s">
        <v>214</v>
      </c>
      <c r="G2267" t="s">
        <v>215</v>
      </c>
      <c r="H2267">
        <v>46.5</v>
      </c>
      <c r="I2267">
        <v>53.5</v>
      </c>
      <c r="K2267">
        <v>60</v>
      </c>
      <c r="L2267">
        <v>120</v>
      </c>
      <c r="M2267">
        <v>60</v>
      </c>
      <c r="N2267">
        <v>121</v>
      </c>
      <c r="O2267">
        <v>18</v>
      </c>
      <c r="P2267">
        <v>2</v>
      </c>
      <c r="Q2267">
        <v>8</v>
      </c>
      <c r="X2267">
        <v>28</v>
      </c>
      <c r="Y2267">
        <v>518</v>
      </c>
      <c r="Z2267">
        <v>1.4999999999999999E-2</v>
      </c>
      <c r="AA2267">
        <v>1</v>
      </c>
      <c r="AB2267">
        <v>18</v>
      </c>
    </row>
    <row r="2268" spans="1:28" x14ac:dyDescent="0.2">
      <c r="A2268">
        <v>2021</v>
      </c>
      <c r="B2268">
        <v>5</v>
      </c>
      <c r="C2268" s="260">
        <v>44324</v>
      </c>
      <c r="E2268">
        <v>178</v>
      </c>
      <c r="F2268" t="s">
        <v>214</v>
      </c>
      <c r="G2268" t="s">
        <v>215</v>
      </c>
      <c r="H2268">
        <v>46.5</v>
      </c>
      <c r="I2268">
        <v>53.5</v>
      </c>
      <c r="J2268">
        <v>53.7</v>
      </c>
      <c r="K2268">
        <v>60</v>
      </c>
      <c r="L2268">
        <v>120</v>
      </c>
      <c r="M2268">
        <v>64</v>
      </c>
      <c r="N2268">
        <v>112</v>
      </c>
      <c r="O2268">
        <v>11</v>
      </c>
      <c r="P2268">
        <v>2</v>
      </c>
      <c r="Q2268">
        <v>11</v>
      </c>
      <c r="X2268">
        <v>24</v>
      </c>
      <c r="Y2268">
        <v>724</v>
      </c>
      <c r="Z2268">
        <v>1.4999999999999999E-2</v>
      </c>
      <c r="AA2268">
        <v>1</v>
      </c>
      <c r="AB2268">
        <v>18</v>
      </c>
    </row>
    <row r="2269" spans="1:28" x14ac:dyDescent="0.2">
      <c r="A2269">
        <v>2021</v>
      </c>
      <c r="B2269">
        <v>5</v>
      </c>
      <c r="C2269" s="260">
        <v>44325</v>
      </c>
      <c r="E2269">
        <v>178</v>
      </c>
      <c r="F2269" t="s">
        <v>214</v>
      </c>
      <c r="G2269" t="s">
        <v>215</v>
      </c>
      <c r="H2269">
        <v>46.5</v>
      </c>
      <c r="I2269">
        <v>53.5</v>
      </c>
      <c r="J2269">
        <v>52.2</v>
      </c>
      <c r="K2269">
        <v>60</v>
      </c>
      <c r="L2269">
        <v>120</v>
      </c>
      <c r="M2269">
        <v>61</v>
      </c>
      <c r="N2269">
        <v>118</v>
      </c>
      <c r="O2269">
        <v>10</v>
      </c>
      <c r="P2269">
        <v>8</v>
      </c>
      <c r="Q2269">
        <v>19</v>
      </c>
      <c r="X2269">
        <v>37</v>
      </c>
      <c r="Y2269">
        <v>1017</v>
      </c>
      <c r="Z2269">
        <v>1.4999999999999999E-2</v>
      </c>
      <c r="AA2269">
        <v>1</v>
      </c>
      <c r="AB2269">
        <v>18</v>
      </c>
    </row>
    <row r="2270" spans="1:28" x14ac:dyDescent="0.2">
      <c r="A2270">
        <v>2021</v>
      </c>
      <c r="B2270">
        <v>5</v>
      </c>
      <c r="C2270" s="260">
        <v>44326</v>
      </c>
      <c r="E2270">
        <v>178</v>
      </c>
      <c r="F2270" t="s">
        <v>214</v>
      </c>
      <c r="G2270" t="s">
        <v>215</v>
      </c>
      <c r="H2270">
        <v>46.5</v>
      </c>
      <c r="I2270">
        <v>53.5</v>
      </c>
      <c r="J2270">
        <v>53</v>
      </c>
      <c r="K2270">
        <v>60</v>
      </c>
      <c r="L2270">
        <v>120</v>
      </c>
      <c r="M2270">
        <v>60</v>
      </c>
      <c r="N2270">
        <v>121</v>
      </c>
      <c r="O2270">
        <v>8</v>
      </c>
      <c r="P2270">
        <v>4</v>
      </c>
      <c r="Q2270">
        <v>7</v>
      </c>
      <c r="R2270">
        <v>3</v>
      </c>
      <c r="X2270">
        <v>22</v>
      </c>
      <c r="Y2270">
        <v>792</v>
      </c>
      <c r="Z2270">
        <v>1.4999999999999999E-2</v>
      </c>
      <c r="AA2270">
        <v>1</v>
      </c>
      <c r="AB2270">
        <v>18</v>
      </c>
    </row>
    <row r="2271" spans="1:28" x14ac:dyDescent="0.2">
      <c r="A2271">
        <v>2021</v>
      </c>
      <c r="B2271">
        <v>5</v>
      </c>
      <c r="C2271" s="260">
        <v>44327</v>
      </c>
      <c r="E2271">
        <v>178</v>
      </c>
      <c r="F2271" t="s">
        <v>214</v>
      </c>
      <c r="G2271" t="s">
        <v>215</v>
      </c>
      <c r="H2271">
        <v>46.5</v>
      </c>
      <c r="I2271">
        <v>53.5</v>
      </c>
      <c r="J2271">
        <v>52.7</v>
      </c>
      <c r="K2271">
        <v>60</v>
      </c>
      <c r="L2271">
        <v>120</v>
      </c>
      <c r="M2271">
        <v>61</v>
      </c>
      <c r="N2271">
        <v>119</v>
      </c>
      <c r="O2271">
        <v>10</v>
      </c>
      <c r="P2271">
        <v>8</v>
      </c>
      <c r="Q2271">
        <v>12</v>
      </c>
      <c r="X2271">
        <v>30</v>
      </c>
      <c r="Y2271">
        <v>870</v>
      </c>
      <c r="Z2271">
        <v>1.4999999999999999E-2</v>
      </c>
      <c r="AA2271">
        <v>1</v>
      </c>
      <c r="AB2271">
        <v>18</v>
      </c>
    </row>
    <row r="2272" spans="1:28" x14ac:dyDescent="0.2">
      <c r="A2272">
        <v>2021</v>
      </c>
      <c r="B2272">
        <v>5</v>
      </c>
      <c r="C2272" s="260">
        <v>44333</v>
      </c>
      <c r="E2272">
        <v>178</v>
      </c>
      <c r="F2272" t="s">
        <v>214</v>
      </c>
      <c r="G2272" t="s">
        <v>215</v>
      </c>
      <c r="H2272">
        <v>46.5</v>
      </c>
      <c r="I2272">
        <v>53.5</v>
      </c>
      <c r="K2272">
        <v>60</v>
      </c>
      <c r="L2272">
        <v>120</v>
      </c>
      <c r="Y2272">
        <v>70</v>
      </c>
      <c r="Z2272">
        <v>1.4999999999999999E-2</v>
      </c>
      <c r="AA2272">
        <v>1</v>
      </c>
      <c r="AB2272">
        <v>18</v>
      </c>
    </row>
    <row r="2273" spans="1:28" x14ac:dyDescent="0.2">
      <c r="A2273">
        <v>2021</v>
      </c>
      <c r="B2273">
        <v>5</v>
      </c>
      <c r="C2273" s="260">
        <v>44325</v>
      </c>
      <c r="E2273">
        <v>25</v>
      </c>
      <c r="F2273" t="s">
        <v>369</v>
      </c>
      <c r="G2273" t="s">
        <v>370</v>
      </c>
      <c r="H2273">
        <v>150.66</v>
      </c>
      <c r="I2273">
        <v>173.34</v>
      </c>
      <c r="J2273">
        <v>179</v>
      </c>
      <c r="K2273">
        <v>145</v>
      </c>
      <c r="L2273">
        <v>99</v>
      </c>
      <c r="M2273">
        <v>134</v>
      </c>
      <c r="N2273">
        <v>108</v>
      </c>
      <c r="O2273">
        <v>6</v>
      </c>
      <c r="Q2273">
        <v>5</v>
      </c>
      <c r="X2273">
        <v>11</v>
      </c>
      <c r="Y2273">
        <v>539</v>
      </c>
      <c r="Z2273">
        <v>1.4999999999999999E-2</v>
      </c>
      <c r="AA2273">
        <v>1</v>
      </c>
      <c r="AB2273">
        <v>24</v>
      </c>
    </row>
    <row r="2274" spans="1:28" x14ac:dyDescent="0.2">
      <c r="A2274">
        <v>2021</v>
      </c>
      <c r="B2274">
        <v>5</v>
      </c>
      <c r="C2274" s="260">
        <v>44326</v>
      </c>
      <c r="E2274">
        <v>25</v>
      </c>
      <c r="F2274" t="s">
        <v>369</v>
      </c>
      <c r="G2274" t="s">
        <v>370</v>
      </c>
      <c r="H2274">
        <v>150.66</v>
      </c>
      <c r="I2274">
        <v>173.34</v>
      </c>
      <c r="J2274">
        <v>161.69999999999999</v>
      </c>
      <c r="K2274">
        <v>145</v>
      </c>
      <c r="L2274">
        <v>99</v>
      </c>
      <c r="M2274">
        <v>131</v>
      </c>
      <c r="N2274">
        <v>110</v>
      </c>
      <c r="O2274">
        <v>6</v>
      </c>
      <c r="P2274">
        <v>17</v>
      </c>
      <c r="Q2274">
        <v>5</v>
      </c>
      <c r="X2274">
        <v>28</v>
      </c>
      <c r="Y2274">
        <v>1564</v>
      </c>
      <c r="Z2274">
        <v>1.4999999999999999E-2</v>
      </c>
      <c r="AA2274">
        <v>1</v>
      </c>
      <c r="AB2274">
        <v>24</v>
      </c>
    </row>
    <row r="2275" spans="1:28" x14ac:dyDescent="0.2">
      <c r="A2275">
        <v>2021</v>
      </c>
      <c r="B2275">
        <v>5</v>
      </c>
      <c r="C2275" s="260">
        <v>44327</v>
      </c>
      <c r="E2275">
        <v>25</v>
      </c>
      <c r="F2275" t="s">
        <v>369</v>
      </c>
      <c r="G2275" t="s">
        <v>370</v>
      </c>
      <c r="H2275">
        <v>150.66</v>
      </c>
      <c r="I2275">
        <v>173.34</v>
      </c>
      <c r="J2275">
        <v>164.2</v>
      </c>
      <c r="K2275">
        <v>145</v>
      </c>
      <c r="L2275">
        <v>99</v>
      </c>
      <c r="M2275">
        <v>144</v>
      </c>
      <c r="N2275">
        <v>100</v>
      </c>
      <c r="O2275">
        <v>4</v>
      </c>
      <c r="P2275">
        <v>4</v>
      </c>
      <c r="Q2275">
        <v>6</v>
      </c>
      <c r="X2275">
        <v>14</v>
      </c>
      <c r="Y2275">
        <v>1910</v>
      </c>
      <c r="Z2275">
        <v>1.4999999999999999E-2</v>
      </c>
      <c r="AA2275">
        <v>1</v>
      </c>
      <c r="AB2275">
        <v>24</v>
      </c>
    </row>
    <row r="2276" spans="1:28" x14ac:dyDescent="0.2">
      <c r="A2276">
        <v>2021</v>
      </c>
      <c r="B2276">
        <v>5</v>
      </c>
      <c r="C2276" s="260">
        <v>44333</v>
      </c>
      <c r="E2276">
        <v>25</v>
      </c>
      <c r="F2276" t="s">
        <v>369</v>
      </c>
      <c r="G2276" t="s">
        <v>370</v>
      </c>
      <c r="H2276">
        <v>150.66</v>
      </c>
      <c r="I2276">
        <v>173.34</v>
      </c>
      <c r="J2276">
        <v>167.5</v>
      </c>
      <c r="K2276">
        <v>145</v>
      </c>
      <c r="L2276">
        <v>99</v>
      </c>
      <c r="M2276">
        <v>145</v>
      </c>
      <c r="N2276">
        <v>100</v>
      </c>
      <c r="O2276">
        <v>10</v>
      </c>
      <c r="P2276">
        <v>2</v>
      </c>
      <c r="Q2276">
        <v>4</v>
      </c>
      <c r="X2276">
        <v>16</v>
      </c>
      <c r="Y2276">
        <v>2944</v>
      </c>
      <c r="Z2276">
        <v>1.4999999999999999E-2</v>
      </c>
      <c r="AA2276">
        <v>1</v>
      </c>
      <c r="AB2276">
        <v>24</v>
      </c>
    </row>
    <row r="2277" spans="1:28" x14ac:dyDescent="0.2">
      <c r="A2277">
        <v>2021</v>
      </c>
      <c r="B2277">
        <v>5</v>
      </c>
      <c r="C2277" s="260">
        <v>44334</v>
      </c>
      <c r="E2277">
        <v>25</v>
      </c>
      <c r="F2277" t="s">
        <v>369</v>
      </c>
      <c r="G2277" t="s">
        <v>370</v>
      </c>
      <c r="H2277">
        <v>150.66</v>
      </c>
      <c r="I2277">
        <v>173.34</v>
      </c>
      <c r="J2277">
        <v>163.69999999999999</v>
      </c>
      <c r="K2277">
        <v>145</v>
      </c>
      <c r="L2277">
        <v>99</v>
      </c>
      <c r="M2277">
        <v>167</v>
      </c>
      <c r="N2277">
        <v>86</v>
      </c>
      <c r="O2277">
        <v>2</v>
      </c>
      <c r="P2277">
        <v>4</v>
      </c>
      <c r="Q2277">
        <v>4</v>
      </c>
      <c r="X2277">
        <v>10</v>
      </c>
      <c r="Y2277">
        <v>1306</v>
      </c>
      <c r="Z2277">
        <v>1.4999999999999999E-2</v>
      </c>
      <c r="AA2277">
        <v>1</v>
      </c>
      <c r="AB2277">
        <v>24</v>
      </c>
    </row>
    <row r="2278" spans="1:28" x14ac:dyDescent="0.2">
      <c r="A2278">
        <v>2021</v>
      </c>
      <c r="B2278">
        <v>5</v>
      </c>
      <c r="C2278" s="260">
        <v>44346</v>
      </c>
      <c r="E2278">
        <v>25</v>
      </c>
      <c r="F2278" t="s">
        <v>369</v>
      </c>
      <c r="G2278" t="s">
        <v>370</v>
      </c>
      <c r="H2278">
        <v>150.66</v>
      </c>
      <c r="I2278">
        <v>173.34</v>
      </c>
      <c r="K2278">
        <v>145</v>
      </c>
      <c r="L2278">
        <v>99</v>
      </c>
      <c r="O2278">
        <v>2</v>
      </c>
      <c r="P2278">
        <v>3</v>
      </c>
      <c r="Q2278">
        <v>2</v>
      </c>
      <c r="S2278">
        <v>1</v>
      </c>
      <c r="X2278">
        <v>8</v>
      </c>
      <c r="Y2278">
        <v>8</v>
      </c>
      <c r="Z2278">
        <v>1.4999999999999999E-2</v>
      </c>
      <c r="AA2278">
        <v>1</v>
      </c>
      <c r="AB2278">
        <v>24</v>
      </c>
    </row>
    <row r="2279" spans="1:28" x14ac:dyDescent="0.2">
      <c r="A2279">
        <v>2021</v>
      </c>
      <c r="B2279">
        <v>5</v>
      </c>
      <c r="C2279" s="260">
        <v>44325</v>
      </c>
      <c r="E2279">
        <v>24</v>
      </c>
      <c r="F2279" t="s">
        <v>366</v>
      </c>
      <c r="G2279" t="s">
        <v>367</v>
      </c>
      <c r="H2279">
        <v>154.38</v>
      </c>
      <c r="I2279">
        <v>177.62</v>
      </c>
      <c r="J2279">
        <v>158.1</v>
      </c>
      <c r="K2279">
        <v>145</v>
      </c>
      <c r="L2279">
        <v>99</v>
      </c>
      <c r="M2279">
        <v>134</v>
      </c>
      <c r="N2279">
        <v>108</v>
      </c>
      <c r="O2279">
        <v>6</v>
      </c>
      <c r="Q2279">
        <v>5</v>
      </c>
      <c r="X2279">
        <v>11</v>
      </c>
      <c r="Y2279">
        <v>539</v>
      </c>
      <c r="Z2279">
        <v>1.4999999999999999E-2</v>
      </c>
      <c r="AA2279">
        <v>1</v>
      </c>
      <c r="AB2279">
        <v>24</v>
      </c>
    </row>
    <row r="2280" spans="1:28" x14ac:dyDescent="0.2">
      <c r="A2280">
        <v>2021</v>
      </c>
      <c r="B2280">
        <v>5</v>
      </c>
      <c r="C2280" s="260">
        <v>44326</v>
      </c>
      <c r="E2280">
        <v>24</v>
      </c>
      <c r="F2280" t="s">
        <v>366</v>
      </c>
      <c r="G2280" t="s">
        <v>367</v>
      </c>
      <c r="H2280">
        <v>154.38</v>
      </c>
      <c r="I2280">
        <v>177.62</v>
      </c>
      <c r="J2280">
        <v>173.2</v>
      </c>
      <c r="K2280">
        <v>145</v>
      </c>
      <c r="L2280">
        <v>99</v>
      </c>
      <c r="M2280">
        <v>131</v>
      </c>
      <c r="N2280">
        <v>110</v>
      </c>
      <c r="O2280">
        <v>4</v>
      </c>
      <c r="P2280">
        <v>15</v>
      </c>
      <c r="Q2280">
        <v>7</v>
      </c>
      <c r="X2280">
        <v>26</v>
      </c>
      <c r="Y2280">
        <v>1514</v>
      </c>
      <c r="Z2280">
        <v>1.4999999999999999E-2</v>
      </c>
      <c r="AA2280">
        <v>1</v>
      </c>
      <c r="AB2280">
        <v>24</v>
      </c>
    </row>
    <row r="2281" spans="1:28" x14ac:dyDescent="0.2">
      <c r="A2281">
        <v>2021</v>
      </c>
      <c r="B2281">
        <v>5</v>
      </c>
      <c r="C2281" s="260">
        <v>44327</v>
      </c>
      <c r="E2281">
        <v>24</v>
      </c>
      <c r="F2281" t="s">
        <v>366</v>
      </c>
      <c r="G2281" t="s">
        <v>367</v>
      </c>
      <c r="H2281">
        <v>154.38</v>
      </c>
      <c r="I2281">
        <v>177.62</v>
      </c>
      <c r="J2281">
        <v>169.5</v>
      </c>
      <c r="K2281">
        <v>145</v>
      </c>
      <c r="L2281">
        <v>99</v>
      </c>
      <c r="M2281">
        <v>144</v>
      </c>
      <c r="N2281">
        <v>100</v>
      </c>
      <c r="O2281">
        <v>6</v>
      </c>
      <c r="P2281">
        <v>2</v>
      </c>
      <c r="Q2281">
        <v>6</v>
      </c>
      <c r="X2281">
        <v>14</v>
      </c>
      <c r="Y2281">
        <v>1910</v>
      </c>
      <c r="Z2281">
        <v>1.4999999999999999E-2</v>
      </c>
      <c r="AA2281">
        <v>1</v>
      </c>
      <c r="AB2281">
        <v>24</v>
      </c>
    </row>
    <row r="2282" spans="1:28" x14ac:dyDescent="0.2">
      <c r="A2282">
        <v>2021</v>
      </c>
      <c r="B2282">
        <v>5</v>
      </c>
      <c r="C2282" s="260">
        <v>44333</v>
      </c>
      <c r="E2282">
        <v>24</v>
      </c>
      <c r="F2282" t="s">
        <v>366</v>
      </c>
      <c r="G2282" t="s">
        <v>367</v>
      </c>
      <c r="H2282">
        <v>154.38</v>
      </c>
      <c r="I2282">
        <v>177.62</v>
      </c>
      <c r="J2282">
        <v>172.9</v>
      </c>
      <c r="K2282">
        <v>145</v>
      </c>
      <c r="L2282">
        <v>99</v>
      </c>
      <c r="M2282">
        <v>145</v>
      </c>
      <c r="N2282">
        <v>100</v>
      </c>
      <c r="O2282">
        <v>12</v>
      </c>
      <c r="P2282">
        <v>2</v>
      </c>
      <c r="Q2282">
        <v>4</v>
      </c>
      <c r="X2282">
        <v>18</v>
      </c>
      <c r="Y2282">
        <v>2946</v>
      </c>
      <c r="Z2282">
        <v>1.4999999999999999E-2</v>
      </c>
      <c r="AA2282">
        <v>1</v>
      </c>
      <c r="AB2282">
        <v>24</v>
      </c>
    </row>
    <row r="2283" spans="1:28" x14ac:dyDescent="0.2">
      <c r="A2283">
        <v>2021</v>
      </c>
      <c r="B2283">
        <v>5</v>
      </c>
      <c r="C2283" s="260">
        <v>44334</v>
      </c>
      <c r="E2283">
        <v>24</v>
      </c>
      <c r="F2283" t="s">
        <v>366</v>
      </c>
      <c r="G2283" t="s">
        <v>367</v>
      </c>
      <c r="H2283">
        <v>154.38</v>
      </c>
      <c r="I2283">
        <v>177.62</v>
      </c>
      <c r="J2283">
        <v>173.7</v>
      </c>
      <c r="K2283">
        <v>145</v>
      </c>
      <c r="L2283">
        <v>99</v>
      </c>
      <c r="M2283">
        <v>167</v>
      </c>
      <c r="N2283">
        <v>86</v>
      </c>
      <c r="O2283">
        <v>2</v>
      </c>
      <c r="P2283">
        <v>2</v>
      </c>
      <c r="Q2283">
        <v>4</v>
      </c>
      <c r="X2283">
        <v>8</v>
      </c>
      <c r="Y2283">
        <v>1304</v>
      </c>
      <c r="Z2283">
        <v>1.4999999999999999E-2</v>
      </c>
      <c r="AA2283">
        <v>1</v>
      </c>
      <c r="AB2283">
        <v>24</v>
      </c>
    </row>
    <row r="2284" spans="1:28" x14ac:dyDescent="0.2">
      <c r="A2284">
        <v>2021</v>
      </c>
      <c r="B2284">
        <v>5</v>
      </c>
      <c r="C2284" s="260">
        <v>44346</v>
      </c>
      <c r="E2284">
        <v>24</v>
      </c>
      <c r="F2284" t="s">
        <v>366</v>
      </c>
      <c r="G2284" t="s">
        <v>367</v>
      </c>
      <c r="H2284">
        <v>154.38</v>
      </c>
      <c r="I2284">
        <v>177.62</v>
      </c>
      <c r="K2284">
        <v>145</v>
      </c>
      <c r="L2284">
        <v>99</v>
      </c>
      <c r="O2284">
        <v>10</v>
      </c>
      <c r="Q2284">
        <v>8</v>
      </c>
      <c r="X2284">
        <v>18</v>
      </c>
      <c r="Y2284">
        <v>18</v>
      </c>
      <c r="Z2284">
        <v>1.4999999999999999E-2</v>
      </c>
      <c r="AA2284">
        <v>1</v>
      </c>
      <c r="AB2284">
        <v>24</v>
      </c>
    </row>
    <row r="2285" spans="1:28" x14ac:dyDescent="0.2">
      <c r="A2285">
        <v>2021</v>
      </c>
      <c r="B2285">
        <v>5</v>
      </c>
      <c r="C2285" s="260">
        <v>44341</v>
      </c>
      <c r="E2285">
        <v>167</v>
      </c>
      <c r="F2285" t="s">
        <v>256</v>
      </c>
      <c r="G2285" t="s">
        <v>257</v>
      </c>
      <c r="H2285">
        <v>825.84</v>
      </c>
      <c r="I2285">
        <v>950.16</v>
      </c>
      <c r="J2285">
        <v>886</v>
      </c>
      <c r="K2285">
        <v>55</v>
      </c>
      <c r="L2285">
        <v>131</v>
      </c>
      <c r="M2285">
        <v>48</v>
      </c>
      <c r="N2285">
        <v>149</v>
      </c>
      <c r="O2285">
        <v>1</v>
      </c>
      <c r="P2285">
        <v>1</v>
      </c>
      <c r="R2285">
        <v>3</v>
      </c>
      <c r="T2285">
        <v>5</v>
      </c>
      <c r="X2285">
        <v>10</v>
      </c>
      <c r="Y2285">
        <v>118</v>
      </c>
      <c r="Z2285">
        <v>1.4999999999999999E-2</v>
      </c>
      <c r="AA2285">
        <v>1</v>
      </c>
      <c r="AB2285">
        <v>18</v>
      </c>
    </row>
    <row r="2286" spans="1:28" x14ac:dyDescent="0.2">
      <c r="A2286">
        <v>2021</v>
      </c>
      <c r="B2286">
        <v>5</v>
      </c>
      <c r="C2286" s="260">
        <v>44342</v>
      </c>
      <c r="E2286">
        <v>167</v>
      </c>
      <c r="F2286" t="s">
        <v>256</v>
      </c>
      <c r="G2286" t="s">
        <v>257</v>
      </c>
      <c r="H2286">
        <v>825.84</v>
      </c>
      <c r="I2286">
        <v>950.16</v>
      </c>
      <c r="J2286">
        <v>888.4</v>
      </c>
      <c r="K2286">
        <v>55</v>
      </c>
      <c r="L2286">
        <v>131</v>
      </c>
      <c r="M2286">
        <v>54</v>
      </c>
      <c r="N2286">
        <v>135</v>
      </c>
      <c r="O2286">
        <v>8</v>
      </c>
      <c r="P2286">
        <v>4</v>
      </c>
      <c r="Q2286">
        <v>8</v>
      </c>
      <c r="X2286">
        <v>20</v>
      </c>
      <c r="Y2286">
        <v>848</v>
      </c>
      <c r="Z2286">
        <v>1.4999999999999999E-2</v>
      </c>
      <c r="AA2286">
        <v>1</v>
      </c>
      <c r="AB2286">
        <v>18</v>
      </c>
    </row>
    <row r="2287" spans="1:28" x14ac:dyDescent="0.2">
      <c r="A2287">
        <v>2021</v>
      </c>
      <c r="B2287">
        <v>5</v>
      </c>
      <c r="C2287" s="260">
        <v>44343</v>
      </c>
      <c r="E2287">
        <v>167</v>
      </c>
      <c r="F2287" t="s">
        <v>256</v>
      </c>
      <c r="G2287" t="s">
        <v>257</v>
      </c>
      <c r="H2287">
        <v>825.84</v>
      </c>
      <c r="I2287">
        <v>950.16</v>
      </c>
      <c r="J2287">
        <v>909.9</v>
      </c>
      <c r="K2287">
        <v>55</v>
      </c>
      <c r="L2287">
        <v>131</v>
      </c>
      <c r="M2287">
        <v>42</v>
      </c>
      <c r="N2287">
        <v>171</v>
      </c>
      <c r="O2287">
        <v>2</v>
      </c>
      <c r="P2287">
        <v>1</v>
      </c>
      <c r="Q2287">
        <v>2</v>
      </c>
      <c r="X2287">
        <v>5</v>
      </c>
      <c r="Y2287">
        <v>965</v>
      </c>
      <c r="Z2287">
        <v>1.4999999999999999E-2</v>
      </c>
      <c r="AA2287">
        <v>1</v>
      </c>
      <c r="AB2287">
        <v>18</v>
      </c>
    </row>
    <row r="2288" spans="1:28" x14ac:dyDescent="0.2">
      <c r="A2288">
        <v>2021</v>
      </c>
      <c r="B2288">
        <v>5</v>
      </c>
      <c r="C2288" s="260">
        <v>44345</v>
      </c>
      <c r="E2288">
        <v>167</v>
      </c>
      <c r="F2288" t="s">
        <v>256</v>
      </c>
      <c r="G2288" t="s">
        <v>257</v>
      </c>
      <c r="H2288">
        <v>825.84</v>
      </c>
      <c r="I2288">
        <v>950.16</v>
      </c>
      <c r="J2288">
        <v>927</v>
      </c>
      <c r="K2288">
        <v>55</v>
      </c>
      <c r="L2288">
        <v>131</v>
      </c>
      <c r="M2288">
        <v>47</v>
      </c>
      <c r="N2288">
        <v>154</v>
      </c>
      <c r="O2288">
        <v>6</v>
      </c>
      <c r="P2288">
        <v>4</v>
      </c>
      <c r="Q2288">
        <v>4</v>
      </c>
      <c r="X2288">
        <v>14</v>
      </c>
      <c r="Y2288">
        <v>794</v>
      </c>
      <c r="Z2288">
        <v>1.4999999999999999E-2</v>
      </c>
      <c r="AA2288">
        <v>1</v>
      </c>
      <c r="AB2288">
        <v>18</v>
      </c>
    </row>
    <row r="2289" spans="1:28" x14ac:dyDescent="0.2">
      <c r="A2289">
        <v>2021</v>
      </c>
      <c r="B2289">
        <v>5</v>
      </c>
      <c r="C2289" s="260">
        <v>44346</v>
      </c>
      <c r="E2289">
        <v>167</v>
      </c>
      <c r="F2289" t="s">
        <v>256</v>
      </c>
      <c r="G2289" t="s">
        <v>257</v>
      </c>
      <c r="H2289">
        <v>825.84</v>
      </c>
      <c r="I2289">
        <v>950.16</v>
      </c>
      <c r="K2289">
        <v>55</v>
      </c>
      <c r="L2289">
        <v>131</v>
      </c>
      <c r="O2289">
        <v>3</v>
      </c>
      <c r="P2289">
        <v>1</v>
      </c>
      <c r="X2289">
        <v>4</v>
      </c>
      <c r="Y2289">
        <v>104</v>
      </c>
      <c r="Z2289">
        <v>1.4999999999999999E-2</v>
      </c>
      <c r="AA2289">
        <v>1</v>
      </c>
      <c r="AB2289">
        <v>18</v>
      </c>
    </row>
    <row r="2290" spans="1:28" x14ac:dyDescent="0.2">
      <c r="A2290">
        <v>2021</v>
      </c>
      <c r="B2290">
        <v>5</v>
      </c>
      <c r="C2290" s="260">
        <v>44343</v>
      </c>
      <c r="E2290">
        <v>160</v>
      </c>
      <c r="F2290" t="s">
        <v>277</v>
      </c>
      <c r="G2290" t="s">
        <v>278</v>
      </c>
      <c r="H2290">
        <v>186</v>
      </c>
      <c r="I2290">
        <v>214</v>
      </c>
      <c r="J2290">
        <v>195.6</v>
      </c>
      <c r="K2290">
        <v>76</v>
      </c>
      <c r="L2290">
        <v>95</v>
      </c>
      <c r="M2290">
        <v>79</v>
      </c>
      <c r="N2290">
        <v>91</v>
      </c>
      <c r="O2290">
        <v>2</v>
      </c>
      <c r="P2290">
        <v>4</v>
      </c>
      <c r="Q2290">
        <v>4</v>
      </c>
      <c r="X2290">
        <v>10</v>
      </c>
      <c r="Y2290">
        <v>754</v>
      </c>
      <c r="Z2290">
        <v>1.4999999999999999E-2</v>
      </c>
      <c r="AA2290">
        <v>1</v>
      </c>
      <c r="AB2290">
        <v>16</v>
      </c>
    </row>
    <row r="2291" spans="1:28" x14ac:dyDescent="0.2">
      <c r="A2291">
        <v>2021</v>
      </c>
      <c r="B2291">
        <v>5</v>
      </c>
      <c r="C2291" s="260">
        <v>44345</v>
      </c>
      <c r="E2291">
        <v>160</v>
      </c>
      <c r="F2291" t="s">
        <v>277</v>
      </c>
      <c r="G2291" t="s">
        <v>278</v>
      </c>
      <c r="H2291">
        <v>186</v>
      </c>
      <c r="I2291">
        <v>214</v>
      </c>
      <c r="J2291">
        <v>199</v>
      </c>
      <c r="K2291">
        <v>76</v>
      </c>
      <c r="L2291">
        <v>95</v>
      </c>
      <c r="M2291">
        <v>77</v>
      </c>
      <c r="N2291">
        <v>93</v>
      </c>
      <c r="O2291">
        <v>12</v>
      </c>
      <c r="P2291">
        <v>4</v>
      </c>
      <c r="Q2291">
        <v>10</v>
      </c>
      <c r="X2291">
        <v>26</v>
      </c>
      <c r="Y2291">
        <v>1544</v>
      </c>
      <c r="Z2291">
        <v>1.4999999999999999E-2</v>
      </c>
      <c r="AA2291">
        <v>1</v>
      </c>
      <c r="AB2291">
        <v>16</v>
      </c>
    </row>
    <row r="2292" spans="1:28" x14ac:dyDescent="0.2">
      <c r="A2292">
        <v>2021</v>
      </c>
      <c r="B2292">
        <v>5</v>
      </c>
      <c r="C2292" s="260">
        <v>44346</v>
      </c>
      <c r="E2292">
        <v>160</v>
      </c>
      <c r="F2292" t="s">
        <v>277</v>
      </c>
      <c r="G2292" t="s">
        <v>278</v>
      </c>
      <c r="H2292">
        <v>186</v>
      </c>
      <c r="I2292">
        <v>214</v>
      </c>
      <c r="J2292">
        <v>197.1</v>
      </c>
      <c r="K2292">
        <v>76</v>
      </c>
      <c r="L2292">
        <v>95</v>
      </c>
      <c r="M2292">
        <v>77</v>
      </c>
      <c r="N2292">
        <v>94</v>
      </c>
      <c r="O2292">
        <v>12</v>
      </c>
      <c r="P2292">
        <v>4</v>
      </c>
      <c r="Q2292">
        <v>5</v>
      </c>
      <c r="X2292">
        <v>21</v>
      </c>
      <c r="Y2292">
        <v>1983</v>
      </c>
      <c r="Z2292">
        <v>1.4999999999999999E-2</v>
      </c>
      <c r="AA2292">
        <v>1</v>
      </c>
      <c r="AB2292">
        <v>16</v>
      </c>
    </row>
    <row r="2293" spans="1:28" x14ac:dyDescent="0.2">
      <c r="A2293">
        <v>2021</v>
      </c>
      <c r="B2293">
        <v>5</v>
      </c>
      <c r="C2293" s="260">
        <v>44333</v>
      </c>
      <c r="E2293">
        <v>440</v>
      </c>
      <c r="F2293" t="s">
        <v>236</v>
      </c>
      <c r="G2293" t="s">
        <v>237</v>
      </c>
      <c r="H2293">
        <v>239.94</v>
      </c>
      <c r="I2293">
        <v>276.06</v>
      </c>
      <c r="J2293">
        <v>251.6</v>
      </c>
      <c r="K2293">
        <v>90</v>
      </c>
      <c r="L2293">
        <v>120</v>
      </c>
      <c r="M2293">
        <v>105</v>
      </c>
      <c r="N2293">
        <v>103</v>
      </c>
      <c r="O2293">
        <v>12</v>
      </c>
      <c r="P2293">
        <v>7</v>
      </c>
      <c r="Q2293">
        <v>7</v>
      </c>
      <c r="X2293">
        <v>26</v>
      </c>
      <c r="Y2293">
        <v>1586</v>
      </c>
      <c r="Z2293">
        <v>1.4999999999999999E-2</v>
      </c>
      <c r="AA2293">
        <v>1</v>
      </c>
      <c r="AB2293">
        <v>20</v>
      </c>
    </row>
    <row r="2294" spans="1:28" x14ac:dyDescent="0.2">
      <c r="A2294">
        <v>2021</v>
      </c>
      <c r="B2294">
        <v>5</v>
      </c>
      <c r="C2294" s="260">
        <v>44334</v>
      </c>
      <c r="E2294">
        <v>440</v>
      </c>
      <c r="F2294" t="s">
        <v>236</v>
      </c>
      <c r="G2294" t="s">
        <v>237</v>
      </c>
      <c r="H2294">
        <v>239.94</v>
      </c>
      <c r="I2294">
        <v>276.06</v>
      </c>
      <c r="K2294">
        <v>90</v>
      </c>
      <c r="L2294">
        <v>120</v>
      </c>
      <c r="Y2294">
        <v>416</v>
      </c>
      <c r="Z2294">
        <v>1.4999999999999999E-2</v>
      </c>
      <c r="AA2294">
        <v>1</v>
      </c>
      <c r="AB2294">
        <v>20</v>
      </c>
    </row>
    <row r="2295" spans="1:28" x14ac:dyDescent="0.2">
      <c r="A2295">
        <v>2021</v>
      </c>
      <c r="B2295">
        <v>5</v>
      </c>
      <c r="C2295" s="260">
        <v>44333</v>
      </c>
      <c r="E2295">
        <v>142</v>
      </c>
      <c r="F2295" t="s">
        <v>258</v>
      </c>
      <c r="G2295" t="s">
        <v>259</v>
      </c>
      <c r="H2295">
        <v>326.43</v>
      </c>
      <c r="I2295">
        <v>375.57</v>
      </c>
      <c r="J2295">
        <v>345.8</v>
      </c>
      <c r="K2295">
        <v>68</v>
      </c>
      <c r="L2295">
        <v>212</v>
      </c>
      <c r="M2295">
        <v>81</v>
      </c>
      <c r="N2295">
        <v>177</v>
      </c>
      <c r="O2295">
        <v>5</v>
      </c>
      <c r="P2295">
        <v>3</v>
      </c>
      <c r="Q2295">
        <v>3</v>
      </c>
      <c r="X2295">
        <v>11</v>
      </c>
      <c r="Y2295">
        <v>438</v>
      </c>
      <c r="Z2295">
        <v>0.02</v>
      </c>
      <c r="AA2295">
        <v>1</v>
      </c>
      <c r="AB2295">
        <v>22</v>
      </c>
    </row>
    <row r="2296" spans="1:28" x14ac:dyDescent="0.2">
      <c r="A2296">
        <v>2021</v>
      </c>
      <c r="B2296">
        <v>5</v>
      </c>
      <c r="C2296" s="260">
        <v>44334</v>
      </c>
      <c r="E2296">
        <v>142</v>
      </c>
      <c r="F2296" t="s">
        <v>258</v>
      </c>
      <c r="G2296" t="s">
        <v>259</v>
      </c>
      <c r="H2296">
        <v>326.43</v>
      </c>
      <c r="I2296">
        <v>375.57</v>
      </c>
      <c r="J2296">
        <v>365.8</v>
      </c>
      <c r="K2296">
        <v>68</v>
      </c>
      <c r="L2296">
        <v>212</v>
      </c>
      <c r="M2296">
        <v>83</v>
      </c>
      <c r="N2296">
        <v>174</v>
      </c>
      <c r="O2296">
        <v>13</v>
      </c>
      <c r="P2296">
        <v>12</v>
      </c>
      <c r="Q2296">
        <v>18</v>
      </c>
      <c r="X2296">
        <v>43</v>
      </c>
      <c r="Y2296">
        <v>960</v>
      </c>
      <c r="Z2296">
        <v>0.02</v>
      </c>
      <c r="AA2296">
        <v>1</v>
      </c>
      <c r="AB2296">
        <v>22</v>
      </c>
    </row>
    <row r="2297" spans="1:28" x14ac:dyDescent="0.2">
      <c r="A2297">
        <v>2021</v>
      </c>
      <c r="B2297">
        <v>5</v>
      </c>
      <c r="C2297" s="260">
        <v>44335</v>
      </c>
      <c r="E2297">
        <v>142</v>
      </c>
      <c r="F2297" t="s">
        <v>258</v>
      </c>
      <c r="G2297" t="s">
        <v>259</v>
      </c>
      <c r="H2297">
        <v>326.43</v>
      </c>
      <c r="I2297">
        <v>375.57</v>
      </c>
      <c r="J2297">
        <v>355</v>
      </c>
      <c r="K2297">
        <v>68</v>
      </c>
      <c r="L2297">
        <v>212</v>
      </c>
      <c r="M2297">
        <v>93</v>
      </c>
      <c r="N2297">
        <v>155</v>
      </c>
      <c r="O2297">
        <v>2</v>
      </c>
      <c r="P2297">
        <v>6</v>
      </c>
      <c r="Q2297">
        <v>1</v>
      </c>
      <c r="X2297">
        <v>9</v>
      </c>
      <c r="Y2297">
        <v>1157</v>
      </c>
      <c r="Z2297">
        <v>0.02</v>
      </c>
      <c r="AA2297">
        <v>1</v>
      </c>
      <c r="AB2297">
        <v>22</v>
      </c>
    </row>
    <row r="2298" spans="1:28" x14ac:dyDescent="0.2">
      <c r="A2298">
        <v>2021</v>
      </c>
      <c r="B2298">
        <v>5</v>
      </c>
      <c r="C2298" s="260">
        <v>44336</v>
      </c>
      <c r="E2298">
        <v>142</v>
      </c>
      <c r="F2298" t="s">
        <v>258</v>
      </c>
      <c r="G2298" t="s">
        <v>259</v>
      </c>
      <c r="H2298">
        <v>326.43</v>
      </c>
      <c r="I2298">
        <v>375.57</v>
      </c>
      <c r="K2298">
        <v>68</v>
      </c>
      <c r="L2298">
        <v>212</v>
      </c>
      <c r="Y2298">
        <v>168</v>
      </c>
      <c r="Z2298">
        <v>0.02</v>
      </c>
      <c r="AA2298">
        <v>1</v>
      </c>
      <c r="AB2298">
        <v>22</v>
      </c>
    </row>
    <row r="2299" spans="1:28" x14ac:dyDescent="0.2">
      <c r="A2299">
        <v>2021</v>
      </c>
      <c r="B2299">
        <v>5</v>
      </c>
      <c r="C2299" s="260">
        <v>44322</v>
      </c>
      <c r="E2299">
        <v>140</v>
      </c>
      <c r="F2299" t="s">
        <v>211</v>
      </c>
      <c r="G2299" t="s">
        <v>212</v>
      </c>
      <c r="H2299">
        <v>451.05</v>
      </c>
      <c r="I2299">
        <v>518.95000000000005</v>
      </c>
      <c r="K2299">
        <v>60</v>
      </c>
      <c r="L2299">
        <v>120</v>
      </c>
      <c r="M2299">
        <v>60</v>
      </c>
      <c r="N2299">
        <v>121</v>
      </c>
      <c r="O2299">
        <v>8</v>
      </c>
      <c r="P2299">
        <v>6</v>
      </c>
      <c r="Q2299">
        <v>10</v>
      </c>
      <c r="X2299">
        <v>24</v>
      </c>
      <c r="Y2299">
        <v>577</v>
      </c>
      <c r="Z2299">
        <v>1.4999999999999999E-2</v>
      </c>
      <c r="AA2299">
        <v>1</v>
      </c>
      <c r="AB2299">
        <v>18</v>
      </c>
    </row>
    <row r="2300" spans="1:28" x14ac:dyDescent="0.2">
      <c r="A2300">
        <v>2021</v>
      </c>
      <c r="B2300">
        <v>5</v>
      </c>
      <c r="C2300" s="260">
        <v>44324</v>
      </c>
      <c r="E2300">
        <v>140</v>
      </c>
      <c r="F2300" t="s">
        <v>211</v>
      </c>
      <c r="G2300" t="s">
        <v>212</v>
      </c>
      <c r="H2300">
        <v>451.05</v>
      </c>
      <c r="I2300">
        <v>518.95000000000005</v>
      </c>
      <c r="J2300">
        <v>494.2</v>
      </c>
      <c r="K2300">
        <v>60</v>
      </c>
      <c r="L2300">
        <v>120</v>
      </c>
      <c r="M2300">
        <v>64</v>
      </c>
      <c r="N2300">
        <v>112</v>
      </c>
      <c r="O2300">
        <v>3</v>
      </c>
      <c r="P2300">
        <v>4</v>
      </c>
      <c r="Q2300">
        <v>5</v>
      </c>
      <c r="X2300">
        <v>12</v>
      </c>
      <c r="Y2300">
        <v>768</v>
      </c>
      <c r="Z2300">
        <v>1.4999999999999999E-2</v>
      </c>
      <c r="AA2300">
        <v>1</v>
      </c>
      <c r="AB2300">
        <v>18</v>
      </c>
    </row>
    <row r="2301" spans="1:28" x14ac:dyDescent="0.2">
      <c r="A2301">
        <v>2021</v>
      </c>
      <c r="B2301">
        <v>5</v>
      </c>
      <c r="C2301" s="260">
        <v>44325</v>
      </c>
      <c r="E2301">
        <v>140</v>
      </c>
      <c r="F2301" t="s">
        <v>211</v>
      </c>
      <c r="G2301" t="s">
        <v>212</v>
      </c>
      <c r="H2301">
        <v>451.05</v>
      </c>
      <c r="I2301">
        <v>518.95000000000005</v>
      </c>
      <c r="J2301">
        <v>486.7</v>
      </c>
      <c r="K2301">
        <v>60</v>
      </c>
      <c r="L2301">
        <v>120</v>
      </c>
      <c r="M2301">
        <v>61</v>
      </c>
      <c r="N2301">
        <v>118</v>
      </c>
      <c r="O2301">
        <v>4</v>
      </c>
      <c r="P2301">
        <v>4</v>
      </c>
      <c r="Q2301">
        <v>4</v>
      </c>
      <c r="X2301">
        <v>12</v>
      </c>
      <c r="Y2301">
        <v>971</v>
      </c>
      <c r="Z2301">
        <v>1.4999999999999999E-2</v>
      </c>
      <c r="AA2301">
        <v>1</v>
      </c>
      <c r="AB2301">
        <v>18</v>
      </c>
    </row>
    <row r="2302" spans="1:28" x14ac:dyDescent="0.2">
      <c r="A2302">
        <v>2021</v>
      </c>
      <c r="B2302">
        <v>5</v>
      </c>
      <c r="C2302" s="260">
        <v>44326</v>
      </c>
      <c r="E2302">
        <v>140</v>
      </c>
      <c r="F2302" t="s">
        <v>211</v>
      </c>
      <c r="G2302" t="s">
        <v>212</v>
      </c>
      <c r="H2302">
        <v>451.05</v>
      </c>
      <c r="I2302">
        <v>518.95000000000005</v>
      </c>
      <c r="J2302">
        <v>493.3</v>
      </c>
      <c r="K2302">
        <v>60</v>
      </c>
      <c r="L2302">
        <v>120</v>
      </c>
      <c r="M2302">
        <v>60</v>
      </c>
      <c r="N2302">
        <v>121</v>
      </c>
      <c r="O2302">
        <v>4</v>
      </c>
      <c r="P2302">
        <v>2</v>
      </c>
      <c r="Q2302">
        <v>5</v>
      </c>
      <c r="X2302">
        <v>11</v>
      </c>
      <c r="Y2302">
        <v>879</v>
      </c>
      <c r="Z2302">
        <v>1.4999999999999999E-2</v>
      </c>
      <c r="AA2302">
        <v>1</v>
      </c>
      <c r="AB2302">
        <v>18</v>
      </c>
    </row>
    <row r="2303" spans="1:28" x14ac:dyDescent="0.2">
      <c r="A2303">
        <v>2021</v>
      </c>
      <c r="B2303">
        <v>5</v>
      </c>
      <c r="C2303" s="260">
        <v>44327</v>
      </c>
      <c r="E2303">
        <v>140</v>
      </c>
      <c r="F2303" t="s">
        <v>211</v>
      </c>
      <c r="G2303" t="s">
        <v>212</v>
      </c>
      <c r="H2303">
        <v>451.05</v>
      </c>
      <c r="I2303">
        <v>518.95000000000005</v>
      </c>
      <c r="J2303">
        <v>494.8</v>
      </c>
      <c r="K2303">
        <v>60</v>
      </c>
      <c r="L2303">
        <v>120</v>
      </c>
      <c r="M2303">
        <v>61</v>
      </c>
      <c r="N2303">
        <v>119</v>
      </c>
      <c r="O2303">
        <v>8</v>
      </c>
      <c r="P2303">
        <v>2</v>
      </c>
      <c r="Q2303">
        <v>6</v>
      </c>
      <c r="X2303">
        <v>16</v>
      </c>
      <c r="Y2303">
        <v>884</v>
      </c>
      <c r="Z2303">
        <v>1.4999999999999999E-2</v>
      </c>
      <c r="AA2303">
        <v>1</v>
      </c>
      <c r="AB2303">
        <v>18</v>
      </c>
    </row>
    <row r="2304" spans="1:28" x14ac:dyDescent="0.2">
      <c r="A2304">
        <v>2021</v>
      </c>
      <c r="B2304">
        <v>5</v>
      </c>
      <c r="C2304" s="260">
        <v>44333</v>
      </c>
      <c r="E2304">
        <v>140</v>
      </c>
      <c r="F2304" t="s">
        <v>211</v>
      </c>
      <c r="G2304" t="s">
        <v>212</v>
      </c>
      <c r="H2304">
        <v>451.05</v>
      </c>
      <c r="I2304">
        <v>518.95000000000005</v>
      </c>
      <c r="K2304">
        <v>60</v>
      </c>
      <c r="L2304">
        <v>120</v>
      </c>
      <c r="Y2304">
        <v>49</v>
      </c>
      <c r="Z2304">
        <v>1.4999999999999999E-2</v>
      </c>
      <c r="AA2304">
        <v>1</v>
      </c>
      <c r="AB2304">
        <v>18</v>
      </c>
    </row>
    <row r="2305" spans="1:28" x14ac:dyDescent="0.2">
      <c r="A2305">
        <v>2021</v>
      </c>
      <c r="B2305">
        <v>5</v>
      </c>
      <c r="C2305" s="260">
        <v>44336</v>
      </c>
      <c r="E2305">
        <v>134</v>
      </c>
      <c r="F2305" t="s">
        <v>448</v>
      </c>
      <c r="G2305" t="s">
        <v>449</v>
      </c>
      <c r="H2305">
        <v>9.2205624999999998</v>
      </c>
      <c r="I2305">
        <v>10.60860417</v>
      </c>
      <c r="J2305">
        <v>10.199999999999999</v>
      </c>
      <c r="K2305">
        <v>429</v>
      </c>
      <c r="L2305">
        <v>101</v>
      </c>
      <c r="M2305">
        <v>430</v>
      </c>
      <c r="N2305">
        <v>101</v>
      </c>
      <c r="O2305">
        <v>10</v>
      </c>
      <c r="Q2305">
        <v>12</v>
      </c>
      <c r="X2305">
        <v>22</v>
      </c>
      <c r="Y2305">
        <v>4022</v>
      </c>
      <c r="Z2305">
        <v>0.02</v>
      </c>
      <c r="AA2305">
        <v>1</v>
      </c>
      <c r="AB2305">
        <v>18</v>
      </c>
    </row>
    <row r="2306" spans="1:28" x14ac:dyDescent="0.2">
      <c r="A2306">
        <v>2021</v>
      </c>
      <c r="B2306">
        <v>5</v>
      </c>
      <c r="C2306" s="260">
        <v>44339</v>
      </c>
      <c r="E2306">
        <v>134</v>
      </c>
      <c r="F2306" t="s">
        <v>448</v>
      </c>
      <c r="G2306" t="s">
        <v>449</v>
      </c>
      <c r="H2306">
        <v>9.2205624999999998</v>
      </c>
      <c r="I2306">
        <v>10.60860417</v>
      </c>
      <c r="J2306">
        <v>11</v>
      </c>
      <c r="K2306">
        <v>429</v>
      </c>
      <c r="L2306">
        <v>101</v>
      </c>
      <c r="M2306">
        <v>398</v>
      </c>
      <c r="N2306">
        <v>109</v>
      </c>
      <c r="O2306">
        <v>14</v>
      </c>
      <c r="P2306">
        <v>6</v>
      </c>
      <c r="Q2306">
        <v>14</v>
      </c>
      <c r="X2306">
        <v>34</v>
      </c>
      <c r="Y2306">
        <v>3034</v>
      </c>
      <c r="Z2306">
        <v>0.02</v>
      </c>
      <c r="AA2306">
        <v>1</v>
      </c>
      <c r="AB2306">
        <v>18</v>
      </c>
    </row>
    <row r="2307" spans="1:28" x14ac:dyDescent="0.2">
      <c r="A2307">
        <v>2021</v>
      </c>
      <c r="B2307">
        <v>5</v>
      </c>
      <c r="C2307" s="260">
        <v>44340</v>
      </c>
      <c r="E2307">
        <v>134</v>
      </c>
      <c r="F2307" t="s">
        <v>448</v>
      </c>
      <c r="G2307" t="s">
        <v>449</v>
      </c>
      <c r="H2307">
        <v>9.2205624999999998</v>
      </c>
      <c r="I2307">
        <v>10.60860417</v>
      </c>
      <c r="J2307">
        <v>10.6</v>
      </c>
      <c r="K2307">
        <v>429</v>
      </c>
      <c r="L2307">
        <v>101</v>
      </c>
      <c r="M2307">
        <v>379</v>
      </c>
      <c r="N2307">
        <v>114</v>
      </c>
      <c r="O2307">
        <v>8</v>
      </c>
      <c r="Q2307">
        <v>6</v>
      </c>
      <c r="X2307">
        <v>14</v>
      </c>
      <c r="Y2307">
        <v>3014</v>
      </c>
      <c r="Z2307">
        <v>0.02</v>
      </c>
      <c r="AA2307">
        <v>1</v>
      </c>
      <c r="AB2307">
        <v>18</v>
      </c>
    </row>
    <row r="2308" spans="1:28" x14ac:dyDescent="0.2">
      <c r="A2308">
        <v>2021</v>
      </c>
      <c r="B2308">
        <v>5</v>
      </c>
      <c r="C2308" s="260">
        <v>44314</v>
      </c>
      <c r="E2308">
        <v>131</v>
      </c>
      <c r="F2308" t="s">
        <v>197</v>
      </c>
      <c r="G2308" t="s">
        <v>198</v>
      </c>
      <c r="H2308">
        <v>9.3000000000000007</v>
      </c>
      <c r="I2308">
        <v>10.7</v>
      </c>
      <c r="K2308">
        <v>772</v>
      </c>
      <c r="L2308">
        <v>117</v>
      </c>
      <c r="Y2308">
        <v>2270</v>
      </c>
      <c r="Z2308">
        <v>0.02</v>
      </c>
      <c r="AA2308">
        <v>1</v>
      </c>
      <c r="AB2308">
        <v>18</v>
      </c>
    </row>
    <row r="2309" spans="1:28" x14ac:dyDescent="0.2">
      <c r="A2309">
        <v>2021</v>
      </c>
      <c r="B2309">
        <v>5</v>
      </c>
      <c r="C2309" s="260">
        <v>44334</v>
      </c>
      <c r="E2309">
        <v>130</v>
      </c>
      <c r="F2309" t="s">
        <v>386</v>
      </c>
      <c r="G2309" t="s">
        <v>387</v>
      </c>
      <c r="H2309">
        <v>11.16</v>
      </c>
      <c r="I2309">
        <v>12.84</v>
      </c>
      <c r="J2309">
        <v>12.7</v>
      </c>
      <c r="K2309">
        <v>336</v>
      </c>
      <c r="L2309">
        <v>96</v>
      </c>
      <c r="M2309">
        <v>307</v>
      </c>
      <c r="N2309">
        <v>106</v>
      </c>
      <c r="O2309">
        <v>10</v>
      </c>
      <c r="P2309">
        <v>8</v>
      </c>
      <c r="Q2309">
        <v>18</v>
      </c>
      <c r="X2309">
        <v>36</v>
      </c>
      <c r="Y2309">
        <v>4036</v>
      </c>
      <c r="Z2309">
        <v>0.02</v>
      </c>
      <c r="AA2309">
        <v>1</v>
      </c>
      <c r="AB2309">
        <v>18</v>
      </c>
    </row>
    <row r="2310" spans="1:28" x14ac:dyDescent="0.2">
      <c r="A2310">
        <v>2021</v>
      </c>
      <c r="B2310">
        <v>5</v>
      </c>
      <c r="C2310" s="260">
        <v>44335</v>
      </c>
      <c r="E2310">
        <v>130</v>
      </c>
      <c r="F2310" t="s">
        <v>386</v>
      </c>
      <c r="G2310" t="s">
        <v>387</v>
      </c>
      <c r="H2310">
        <v>11.16</v>
      </c>
      <c r="I2310">
        <v>12.84</v>
      </c>
      <c r="J2310">
        <v>12</v>
      </c>
      <c r="K2310">
        <v>336</v>
      </c>
      <c r="L2310">
        <v>96</v>
      </c>
      <c r="M2310">
        <v>306</v>
      </c>
      <c r="N2310">
        <v>106</v>
      </c>
      <c r="Y2310">
        <v>400</v>
      </c>
      <c r="Z2310">
        <v>0.02</v>
      </c>
      <c r="AA2310">
        <v>1</v>
      </c>
      <c r="AB2310">
        <v>18</v>
      </c>
    </row>
    <row r="2311" spans="1:28" x14ac:dyDescent="0.2">
      <c r="A2311">
        <v>2021</v>
      </c>
      <c r="B2311">
        <v>5</v>
      </c>
      <c r="C2311" s="260">
        <v>44342</v>
      </c>
      <c r="E2311">
        <v>130</v>
      </c>
      <c r="F2311" t="s">
        <v>386</v>
      </c>
      <c r="G2311" t="s">
        <v>387</v>
      </c>
      <c r="H2311">
        <v>11.16</v>
      </c>
      <c r="I2311">
        <v>12.84</v>
      </c>
      <c r="J2311">
        <v>12.9</v>
      </c>
      <c r="K2311">
        <v>336</v>
      </c>
      <c r="L2311">
        <v>96</v>
      </c>
      <c r="M2311">
        <v>331</v>
      </c>
      <c r="N2311">
        <v>98</v>
      </c>
      <c r="O2311">
        <v>6</v>
      </c>
      <c r="P2311">
        <v>2</v>
      </c>
      <c r="Q2311">
        <v>8</v>
      </c>
      <c r="X2311">
        <v>16</v>
      </c>
      <c r="Y2311">
        <v>2016</v>
      </c>
      <c r="Z2311">
        <v>0.02</v>
      </c>
      <c r="AA2311">
        <v>1</v>
      </c>
      <c r="AB2311">
        <v>18</v>
      </c>
    </row>
    <row r="2312" spans="1:28" x14ac:dyDescent="0.2">
      <c r="A2312">
        <v>2021</v>
      </c>
      <c r="B2312">
        <v>5</v>
      </c>
      <c r="C2312" s="260">
        <v>44343</v>
      </c>
      <c r="E2312">
        <v>130</v>
      </c>
      <c r="F2312" t="s">
        <v>386</v>
      </c>
      <c r="G2312" t="s">
        <v>387</v>
      </c>
      <c r="H2312">
        <v>11.16</v>
      </c>
      <c r="I2312">
        <v>12.84</v>
      </c>
      <c r="J2312">
        <v>13.1</v>
      </c>
      <c r="K2312">
        <v>336</v>
      </c>
      <c r="L2312">
        <v>96</v>
      </c>
      <c r="M2312">
        <v>313</v>
      </c>
      <c r="N2312">
        <v>104</v>
      </c>
      <c r="O2312">
        <v>10</v>
      </c>
      <c r="Q2312">
        <v>5</v>
      </c>
      <c r="X2312">
        <v>15</v>
      </c>
      <c r="Y2312">
        <v>6815</v>
      </c>
      <c r="Z2312">
        <v>0.02</v>
      </c>
      <c r="AA2312">
        <v>1</v>
      </c>
      <c r="AB2312">
        <v>18</v>
      </c>
    </row>
    <row r="2313" spans="1:28" x14ac:dyDescent="0.2">
      <c r="A2313">
        <v>2021</v>
      </c>
      <c r="B2313">
        <v>5</v>
      </c>
      <c r="C2313" s="260">
        <v>44345</v>
      </c>
      <c r="E2313">
        <v>130</v>
      </c>
      <c r="F2313" t="s">
        <v>386</v>
      </c>
      <c r="G2313" t="s">
        <v>387</v>
      </c>
      <c r="H2313">
        <v>11.16</v>
      </c>
      <c r="I2313">
        <v>12.84</v>
      </c>
      <c r="K2313">
        <v>336</v>
      </c>
      <c r="L2313">
        <v>96</v>
      </c>
      <c r="Y2313">
        <v>400</v>
      </c>
      <c r="Z2313">
        <v>0.02</v>
      </c>
      <c r="AA2313">
        <v>1</v>
      </c>
      <c r="AB2313">
        <v>18</v>
      </c>
    </row>
    <row r="2314" spans="1:28" x14ac:dyDescent="0.2">
      <c r="A2314">
        <v>2021</v>
      </c>
      <c r="B2314">
        <v>5</v>
      </c>
      <c r="C2314" s="260">
        <v>44325</v>
      </c>
      <c r="E2314">
        <v>81</v>
      </c>
      <c r="F2314" t="s">
        <v>415</v>
      </c>
      <c r="G2314" t="s">
        <v>416</v>
      </c>
      <c r="H2314">
        <v>360.84</v>
      </c>
      <c r="I2314">
        <v>415.16</v>
      </c>
      <c r="K2314">
        <v>60</v>
      </c>
      <c r="L2314">
        <v>120</v>
      </c>
      <c r="O2314">
        <v>22</v>
      </c>
      <c r="P2314">
        <v>2</v>
      </c>
      <c r="R2314">
        <v>2</v>
      </c>
      <c r="X2314">
        <v>26</v>
      </c>
      <c r="Y2314">
        <v>26</v>
      </c>
      <c r="Z2314">
        <v>1.4999999999999999E-2</v>
      </c>
      <c r="AA2314">
        <v>1</v>
      </c>
      <c r="AB2314">
        <v>22</v>
      </c>
    </row>
    <row r="2315" spans="1:28" x14ac:dyDescent="0.2">
      <c r="A2315">
        <v>2021</v>
      </c>
      <c r="B2315">
        <v>5</v>
      </c>
      <c r="C2315" s="260">
        <v>44326</v>
      </c>
      <c r="E2315">
        <v>81</v>
      </c>
      <c r="F2315" t="s">
        <v>415</v>
      </c>
      <c r="G2315" t="s">
        <v>416</v>
      </c>
      <c r="H2315">
        <v>360.84</v>
      </c>
      <c r="I2315">
        <v>415.16</v>
      </c>
      <c r="J2315">
        <v>422</v>
      </c>
      <c r="K2315">
        <v>60</v>
      </c>
      <c r="L2315">
        <v>120</v>
      </c>
      <c r="M2315">
        <v>62</v>
      </c>
      <c r="N2315">
        <v>117</v>
      </c>
      <c r="O2315">
        <v>6</v>
      </c>
      <c r="P2315">
        <v>2</v>
      </c>
      <c r="Q2315">
        <v>5</v>
      </c>
      <c r="X2315">
        <v>13</v>
      </c>
      <c r="Y2315">
        <v>903</v>
      </c>
      <c r="Z2315">
        <v>1.4999999999999999E-2</v>
      </c>
      <c r="AA2315">
        <v>1</v>
      </c>
      <c r="AB2315">
        <v>22</v>
      </c>
    </row>
    <row r="2316" spans="1:28" x14ac:dyDescent="0.2">
      <c r="A2316">
        <v>2021</v>
      </c>
      <c r="B2316">
        <v>5</v>
      </c>
      <c r="C2316" s="260">
        <v>44327</v>
      </c>
      <c r="E2316">
        <v>81</v>
      </c>
      <c r="F2316" t="s">
        <v>415</v>
      </c>
      <c r="G2316" t="s">
        <v>416</v>
      </c>
      <c r="H2316">
        <v>360.84</v>
      </c>
      <c r="I2316">
        <v>415.16</v>
      </c>
      <c r="J2316">
        <v>430.2</v>
      </c>
      <c r="K2316">
        <v>60</v>
      </c>
      <c r="L2316">
        <v>120</v>
      </c>
      <c r="M2316">
        <v>62</v>
      </c>
      <c r="N2316">
        <v>116</v>
      </c>
      <c r="O2316">
        <v>5</v>
      </c>
      <c r="P2316">
        <v>2</v>
      </c>
      <c r="Q2316">
        <v>1</v>
      </c>
      <c r="S2316">
        <v>3</v>
      </c>
      <c r="X2316">
        <v>11</v>
      </c>
      <c r="Y2316">
        <v>1071</v>
      </c>
      <c r="Z2316">
        <v>1.4999999999999999E-2</v>
      </c>
      <c r="AA2316">
        <v>1</v>
      </c>
      <c r="AB2316">
        <v>22</v>
      </c>
    </row>
    <row r="2317" spans="1:28" x14ac:dyDescent="0.2">
      <c r="A2317">
        <v>2021</v>
      </c>
      <c r="B2317">
        <v>5</v>
      </c>
      <c r="C2317" s="260">
        <v>44333</v>
      </c>
      <c r="E2317">
        <v>81</v>
      </c>
      <c r="F2317" t="s">
        <v>415</v>
      </c>
      <c r="G2317" t="s">
        <v>416</v>
      </c>
      <c r="H2317">
        <v>360.84</v>
      </c>
      <c r="I2317">
        <v>415.16</v>
      </c>
      <c r="J2317">
        <v>389.7</v>
      </c>
      <c r="K2317">
        <v>60</v>
      </c>
      <c r="L2317">
        <v>120</v>
      </c>
      <c r="M2317">
        <v>68</v>
      </c>
      <c r="N2317">
        <v>107</v>
      </c>
      <c r="O2317">
        <v>10</v>
      </c>
      <c r="P2317">
        <v>6</v>
      </c>
      <c r="Q2317">
        <v>7</v>
      </c>
      <c r="X2317">
        <v>23</v>
      </c>
      <c r="Y2317">
        <v>1203</v>
      </c>
      <c r="Z2317">
        <v>1.4999999999999999E-2</v>
      </c>
      <c r="AA2317">
        <v>1</v>
      </c>
      <c r="AB2317">
        <v>22</v>
      </c>
    </row>
    <row r="2318" spans="1:28" x14ac:dyDescent="0.2">
      <c r="A2318">
        <v>2021</v>
      </c>
      <c r="B2318">
        <v>5</v>
      </c>
      <c r="C2318" s="260">
        <v>44334</v>
      </c>
      <c r="E2318">
        <v>81</v>
      </c>
      <c r="F2318" t="s">
        <v>415</v>
      </c>
      <c r="G2318" t="s">
        <v>416</v>
      </c>
      <c r="H2318">
        <v>360.84</v>
      </c>
      <c r="I2318">
        <v>415.16</v>
      </c>
      <c r="J2318">
        <v>384.8</v>
      </c>
      <c r="K2318">
        <v>60</v>
      </c>
      <c r="L2318">
        <v>120</v>
      </c>
      <c r="M2318">
        <v>66</v>
      </c>
      <c r="N2318">
        <v>109</v>
      </c>
      <c r="O2318">
        <v>8</v>
      </c>
      <c r="P2318">
        <v>4</v>
      </c>
      <c r="Q2318">
        <v>7</v>
      </c>
      <c r="X2318">
        <v>19</v>
      </c>
      <c r="Y2318">
        <v>1379</v>
      </c>
      <c r="Z2318">
        <v>1.4999999999999999E-2</v>
      </c>
      <c r="AA2318">
        <v>1</v>
      </c>
      <c r="AB2318">
        <v>22</v>
      </c>
    </row>
    <row r="2319" spans="1:28" x14ac:dyDescent="0.2">
      <c r="A2319">
        <v>2021</v>
      </c>
      <c r="B2319">
        <v>5</v>
      </c>
      <c r="C2319" s="260">
        <v>44335</v>
      </c>
      <c r="E2319">
        <v>81</v>
      </c>
      <c r="F2319" t="s">
        <v>415</v>
      </c>
      <c r="G2319" t="s">
        <v>416</v>
      </c>
      <c r="H2319">
        <v>360.84</v>
      </c>
      <c r="I2319">
        <v>415.16</v>
      </c>
      <c r="J2319">
        <v>388</v>
      </c>
      <c r="K2319">
        <v>60</v>
      </c>
      <c r="L2319">
        <v>120</v>
      </c>
      <c r="M2319">
        <v>66</v>
      </c>
      <c r="N2319">
        <v>109</v>
      </c>
      <c r="O2319">
        <v>2</v>
      </c>
      <c r="P2319">
        <v>1</v>
      </c>
      <c r="Q2319">
        <v>1</v>
      </c>
      <c r="X2319">
        <v>4</v>
      </c>
      <c r="Y2319">
        <v>134</v>
      </c>
      <c r="Z2319">
        <v>1.4999999999999999E-2</v>
      </c>
      <c r="AA2319">
        <v>1</v>
      </c>
      <c r="AB2319">
        <v>22</v>
      </c>
    </row>
    <row r="2320" spans="1:28" x14ac:dyDescent="0.2">
      <c r="A2320">
        <v>2021</v>
      </c>
      <c r="B2320">
        <v>5</v>
      </c>
      <c r="C2320" s="260">
        <v>44321</v>
      </c>
      <c r="E2320">
        <v>623</v>
      </c>
      <c r="F2320" t="s">
        <v>224</v>
      </c>
      <c r="G2320" t="s">
        <v>225</v>
      </c>
      <c r="H2320">
        <v>551.02009999999996</v>
      </c>
      <c r="I2320">
        <v>646.97990000000004</v>
      </c>
      <c r="K2320">
        <v>18</v>
      </c>
      <c r="L2320">
        <v>200</v>
      </c>
      <c r="M2320">
        <v>26</v>
      </c>
      <c r="N2320">
        <v>140</v>
      </c>
      <c r="O2320">
        <v>3</v>
      </c>
      <c r="P2320">
        <v>1</v>
      </c>
      <c r="Q2320">
        <v>3</v>
      </c>
      <c r="X2320">
        <v>7</v>
      </c>
      <c r="Y2320">
        <v>247</v>
      </c>
      <c r="Z2320">
        <v>1.4999999999999999E-2</v>
      </c>
      <c r="AA2320">
        <v>1</v>
      </c>
      <c r="AB2320">
        <v>25</v>
      </c>
    </row>
    <row r="2321" spans="1:28" x14ac:dyDescent="0.2">
      <c r="A2321">
        <v>2021</v>
      </c>
      <c r="B2321">
        <v>5</v>
      </c>
      <c r="C2321" s="260">
        <v>44322</v>
      </c>
      <c r="E2321">
        <v>623</v>
      </c>
      <c r="F2321" t="s">
        <v>224</v>
      </c>
      <c r="G2321" t="s">
        <v>225</v>
      </c>
      <c r="H2321">
        <v>551.02009999999996</v>
      </c>
      <c r="I2321">
        <v>646.97990000000004</v>
      </c>
      <c r="J2321">
        <v>626.5</v>
      </c>
      <c r="K2321">
        <v>18</v>
      </c>
      <c r="L2321">
        <v>200</v>
      </c>
      <c r="M2321">
        <v>25</v>
      </c>
      <c r="N2321">
        <v>144</v>
      </c>
      <c r="O2321">
        <v>4</v>
      </c>
      <c r="P2321">
        <v>1</v>
      </c>
      <c r="Q2321">
        <v>3</v>
      </c>
      <c r="X2321">
        <v>8</v>
      </c>
      <c r="Y2321">
        <v>338</v>
      </c>
      <c r="Z2321">
        <v>1.4999999999999999E-2</v>
      </c>
      <c r="AA2321">
        <v>1</v>
      </c>
      <c r="AB2321">
        <v>25</v>
      </c>
    </row>
    <row r="2322" spans="1:28" x14ac:dyDescent="0.2">
      <c r="A2322">
        <v>2021</v>
      </c>
      <c r="B2322">
        <v>5</v>
      </c>
      <c r="C2322" s="260">
        <v>44324</v>
      </c>
      <c r="E2322">
        <v>623</v>
      </c>
      <c r="F2322" t="s">
        <v>224</v>
      </c>
      <c r="G2322" t="s">
        <v>225</v>
      </c>
      <c r="H2322">
        <v>551.02009999999996</v>
      </c>
      <c r="I2322">
        <v>646.97990000000004</v>
      </c>
      <c r="K2322">
        <v>18</v>
      </c>
      <c r="L2322">
        <v>200</v>
      </c>
      <c r="Y2322">
        <v>15</v>
      </c>
      <c r="Z2322">
        <v>1.4999999999999999E-2</v>
      </c>
      <c r="AA2322">
        <v>1</v>
      </c>
      <c r="AB2322">
        <v>25</v>
      </c>
    </row>
    <row r="2323" spans="1:28" x14ac:dyDescent="0.2">
      <c r="A2323">
        <v>2021</v>
      </c>
      <c r="B2323">
        <v>5</v>
      </c>
      <c r="C2323" s="260">
        <v>44345</v>
      </c>
      <c r="E2323">
        <v>623</v>
      </c>
      <c r="F2323" t="s">
        <v>224</v>
      </c>
      <c r="G2323" t="s">
        <v>225</v>
      </c>
      <c r="H2323">
        <v>551.02009999999996</v>
      </c>
      <c r="I2323">
        <v>646.97990000000004</v>
      </c>
      <c r="J2323">
        <v>624</v>
      </c>
      <c r="K2323">
        <v>18</v>
      </c>
      <c r="L2323">
        <v>200</v>
      </c>
      <c r="M2323">
        <v>24</v>
      </c>
      <c r="N2323">
        <v>152</v>
      </c>
      <c r="O2323">
        <v>2</v>
      </c>
      <c r="Q2323">
        <v>1</v>
      </c>
      <c r="X2323">
        <v>3</v>
      </c>
      <c r="Y2323">
        <v>3</v>
      </c>
      <c r="Z2323">
        <v>1.4999999999999999E-2</v>
      </c>
      <c r="AA2323">
        <v>1</v>
      </c>
      <c r="AB2323">
        <v>25</v>
      </c>
    </row>
    <row r="2324" spans="1:28" x14ac:dyDescent="0.2">
      <c r="A2324">
        <v>2021</v>
      </c>
      <c r="B2324">
        <v>5</v>
      </c>
      <c r="C2324" s="260">
        <v>44346</v>
      </c>
      <c r="E2324">
        <v>623</v>
      </c>
      <c r="F2324" t="s">
        <v>224</v>
      </c>
      <c r="G2324" t="s">
        <v>225</v>
      </c>
      <c r="H2324">
        <v>551.02009999999996</v>
      </c>
      <c r="I2324">
        <v>646.97990000000004</v>
      </c>
      <c r="J2324">
        <v>606.29999999999995</v>
      </c>
      <c r="K2324">
        <v>18</v>
      </c>
      <c r="L2324">
        <v>200</v>
      </c>
      <c r="M2324">
        <v>26</v>
      </c>
      <c r="N2324">
        <v>139</v>
      </c>
      <c r="O2324">
        <v>4</v>
      </c>
      <c r="P2324">
        <v>4</v>
      </c>
      <c r="Q2324">
        <v>5</v>
      </c>
      <c r="X2324">
        <v>13</v>
      </c>
      <c r="Y2324">
        <v>13</v>
      </c>
      <c r="Z2324">
        <v>1.4999999999999999E-2</v>
      </c>
      <c r="AA2324">
        <v>1</v>
      </c>
      <c r="AB2324">
        <v>25</v>
      </c>
    </row>
    <row r="2325" spans="1:28" x14ac:dyDescent="0.2">
      <c r="A2325">
        <v>2021</v>
      </c>
      <c r="B2325">
        <v>5</v>
      </c>
      <c r="C2325" s="260">
        <v>44334</v>
      </c>
      <c r="E2325">
        <v>627</v>
      </c>
      <c r="F2325" t="s">
        <v>349</v>
      </c>
      <c r="G2325" t="s">
        <v>350</v>
      </c>
      <c r="H2325">
        <v>384.97815000000003</v>
      </c>
      <c r="I2325">
        <v>452.02184999999997</v>
      </c>
      <c r="J2325">
        <v>450</v>
      </c>
      <c r="K2325">
        <v>18</v>
      </c>
      <c r="L2325">
        <v>200</v>
      </c>
      <c r="M2325">
        <v>25</v>
      </c>
      <c r="N2325">
        <v>145</v>
      </c>
      <c r="P2325">
        <v>2</v>
      </c>
      <c r="X2325">
        <v>2</v>
      </c>
      <c r="Y2325">
        <v>47</v>
      </c>
      <c r="Z2325">
        <v>1.4999999999999999E-2</v>
      </c>
      <c r="AA2325">
        <v>1</v>
      </c>
      <c r="AB2325">
        <v>25</v>
      </c>
    </row>
    <row r="2326" spans="1:28" x14ac:dyDescent="0.2">
      <c r="A2326">
        <v>2021</v>
      </c>
      <c r="B2326">
        <v>5</v>
      </c>
      <c r="C2326" s="260">
        <v>44335</v>
      </c>
      <c r="E2326">
        <v>627</v>
      </c>
      <c r="F2326" t="s">
        <v>349</v>
      </c>
      <c r="G2326" t="s">
        <v>350</v>
      </c>
      <c r="H2326">
        <v>384.97815000000003</v>
      </c>
      <c r="I2326">
        <v>452.02184999999997</v>
      </c>
      <c r="J2326">
        <v>441.5</v>
      </c>
      <c r="K2326">
        <v>18</v>
      </c>
      <c r="L2326">
        <v>200</v>
      </c>
      <c r="M2326">
        <v>25</v>
      </c>
      <c r="N2326">
        <v>145</v>
      </c>
      <c r="O2326">
        <v>4</v>
      </c>
      <c r="P2326">
        <v>1</v>
      </c>
      <c r="Q2326">
        <v>2</v>
      </c>
      <c r="X2326">
        <v>7</v>
      </c>
      <c r="Y2326">
        <v>337</v>
      </c>
      <c r="Z2326">
        <v>1.4999999999999999E-2</v>
      </c>
      <c r="AA2326">
        <v>1</v>
      </c>
      <c r="AB2326">
        <v>25</v>
      </c>
    </row>
    <row r="2327" spans="1:28" x14ac:dyDescent="0.2">
      <c r="A2327">
        <v>2021</v>
      </c>
      <c r="B2327">
        <v>5</v>
      </c>
      <c r="C2327" s="260">
        <v>44336</v>
      </c>
      <c r="E2327">
        <v>627</v>
      </c>
      <c r="F2327" t="s">
        <v>349</v>
      </c>
      <c r="G2327" t="s">
        <v>350</v>
      </c>
      <c r="H2327">
        <v>384.97815000000003</v>
      </c>
      <c r="I2327">
        <v>452.02184999999997</v>
      </c>
      <c r="J2327">
        <v>434.6</v>
      </c>
      <c r="K2327">
        <v>18</v>
      </c>
      <c r="L2327">
        <v>200</v>
      </c>
      <c r="M2327">
        <v>25</v>
      </c>
      <c r="N2327">
        <v>144</v>
      </c>
      <c r="O2327">
        <v>5</v>
      </c>
      <c r="P2327">
        <v>1</v>
      </c>
      <c r="Q2327">
        <v>2</v>
      </c>
      <c r="X2327">
        <v>8</v>
      </c>
      <c r="Y2327">
        <v>803</v>
      </c>
      <c r="Z2327">
        <v>1.4999999999999999E-2</v>
      </c>
      <c r="AA2327">
        <v>1</v>
      </c>
      <c r="AB2327">
        <v>25</v>
      </c>
    </row>
    <row r="2328" spans="1:28" x14ac:dyDescent="0.2">
      <c r="A2328">
        <v>2021</v>
      </c>
      <c r="B2328">
        <v>5</v>
      </c>
      <c r="C2328" s="260">
        <v>44339</v>
      </c>
      <c r="E2328">
        <v>627</v>
      </c>
      <c r="F2328" t="s">
        <v>349</v>
      </c>
      <c r="G2328" t="s">
        <v>350</v>
      </c>
      <c r="H2328">
        <v>384.97815000000003</v>
      </c>
      <c r="I2328">
        <v>452.02184999999997</v>
      </c>
      <c r="J2328">
        <v>425.6</v>
      </c>
      <c r="K2328">
        <v>18</v>
      </c>
      <c r="L2328">
        <v>200</v>
      </c>
      <c r="M2328">
        <v>16</v>
      </c>
      <c r="N2328">
        <v>221</v>
      </c>
      <c r="O2328">
        <v>4</v>
      </c>
      <c r="P2328">
        <v>5</v>
      </c>
      <c r="Q2328">
        <v>2</v>
      </c>
      <c r="X2328">
        <v>11</v>
      </c>
      <c r="Y2328">
        <v>341</v>
      </c>
      <c r="Z2328">
        <v>1.4999999999999999E-2</v>
      </c>
      <c r="AA2328">
        <v>1</v>
      </c>
      <c r="AB2328">
        <v>25</v>
      </c>
    </row>
    <row r="2329" spans="1:28" x14ac:dyDescent="0.2">
      <c r="A2329">
        <v>2021</v>
      </c>
      <c r="B2329">
        <v>5</v>
      </c>
      <c r="C2329" s="260">
        <v>44340</v>
      </c>
      <c r="E2329">
        <v>627</v>
      </c>
      <c r="F2329" t="s">
        <v>349</v>
      </c>
      <c r="G2329" t="s">
        <v>350</v>
      </c>
      <c r="H2329">
        <v>384.97815000000003</v>
      </c>
      <c r="I2329">
        <v>452.02184999999997</v>
      </c>
      <c r="J2329">
        <v>433.3</v>
      </c>
      <c r="K2329">
        <v>18</v>
      </c>
      <c r="L2329">
        <v>200</v>
      </c>
      <c r="M2329">
        <v>24</v>
      </c>
      <c r="N2329">
        <v>150</v>
      </c>
      <c r="O2329">
        <v>4</v>
      </c>
      <c r="P2329">
        <v>1</v>
      </c>
      <c r="Q2329">
        <v>4</v>
      </c>
      <c r="X2329">
        <v>9</v>
      </c>
      <c r="Y2329">
        <v>549</v>
      </c>
      <c r="Z2329">
        <v>1.4999999999999999E-2</v>
      </c>
      <c r="AA2329">
        <v>1</v>
      </c>
      <c r="AB2329">
        <v>25</v>
      </c>
    </row>
    <row r="2330" spans="1:28" x14ac:dyDescent="0.2">
      <c r="A2330">
        <v>2021</v>
      </c>
      <c r="B2330">
        <v>5</v>
      </c>
      <c r="C2330" s="260">
        <v>44321</v>
      </c>
      <c r="E2330">
        <v>619</v>
      </c>
      <c r="F2330" t="s">
        <v>291</v>
      </c>
      <c r="G2330" t="s">
        <v>292</v>
      </c>
      <c r="H2330">
        <v>385.98</v>
      </c>
      <c r="I2330">
        <v>454.02</v>
      </c>
      <c r="K2330">
        <v>18</v>
      </c>
      <c r="L2330">
        <v>200</v>
      </c>
      <c r="M2330">
        <v>24</v>
      </c>
      <c r="N2330">
        <v>150</v>
      </c>
      <c r="O2330">
        <v>1</v>
      </c>
      <c r="Q2330">
        <v>1</v>
      </c>
      <c r="X2330">
        <v>2</v>
      </c>
      <c r="Y2330">
        <v>2</v>
      </c>
      <c r="Z2330">
        <v>1.4999999999999999E-2</v>
      </c>
      <c r="AA2330">
        <v>1</v>
      </c>
      <c r="AB2330">
        <v>25</v>
      </c>
    </row>
    <row r="2331" spans="1:28" x14ac:dyDescent="0.2">
      <c r="A2331">
        <v>2021</v>
      </c>
      <c r="B2331">
        <v>5</v>
      </c>
      <c r="C2331" s="260">
        <v>44322</v>
      </c>
      <c r="E2331">
        <v>619</v>
      </c>
      <c r="F2331" t="s">
        <v>291</v>
      </c>
      <c r="G2331" t="s">
        <v>292</v>
      </c>
      <c r="H2331">
        <v>385.98</v>
      </c>
      <c r="I2331">
        <v>454.02</v>
      </c>
      <c r="J2331">
        <v>417</v>
      </c>
      <c r="K2331">
        <v>18</v>
      </c>
      <c r="L2331">
        <v>200</v>
      </c>
      <c r="M2331">
        <v>24</v>
      </c>
      <c r="N2331">
        <v>150</v>
      </c>
      <c r="O2331">
        <v>4</v>
      </c>
      <c r="P2331">
        <v>1</v>
      </c>
      <c r="Q2331">
        <v>6</v>
      </c>
      <c r="X2331">
        <v>11</v>
      </c>
      <c r="Y2331">
        <v>491</v>
      </c>
      <c r="Z2331">
        <v>1.4999999999999999E-2</v>
      </c>
      <c r="AA2331">
        <v>1</v>
      </c>
      <c r="AB2331">
        <v>25</v>
      </c>
    </row>
    <row r="2332" spans="1:28" x14ac:dyDescent="0.2">
      <c r="A2332">
        <v>2021</v>
      </c>
      <c r="B2332">
        <v>5</v>
      </c>
      <c r="C2332" s="260">
        <v>44324</v>
      </c>
      <c r="E2332">
        <v>619</v>
      </c>
      <c r="F2332" t="s">
        <v>291</v>
      </c>
      <c r="G2332" t="s">
        <v>292</v>
      </c>
      <c r="H2332">
        <v>385.98</v>
      </c>
      <c r="I2332">
        <v>454.02</v>
      </c>
      <c r="J2332">
        <v>419.7</v>
      </c>
      <c r="K2332">
        <v>18</v>
      </c>
      <c r="L2332">
        <v>200</v>
      </c>
      <c r="M2332">
        <v>24</v>
      </c>
      <c r="N2332">
        <v>150</v>
      </c>
      <c r="O2332">
        <v>2</v>
      </c>
      <c r="P2332">
        <v>2</v>
      </c>
      <c r="Q2332">
        <v>3</v>
      </c>
      <c r="X2332">
        <v>7</v>
      </c>
      <c r="Y2332">
        <v>232</v>
      </c>
      <c r="Z2332">
        <v>1.4999999999999999E-2</v>
      </c>
      <c r="AA2332">
        <v>1</v>
      </c>
      <c r="AB2332">
        <v>25</v>
      </c>
    </row>
    <row r="2333" spans="1:28" x14ac:dyDescent="0.2">
      <c r="A2333">
        <v>2021</v>
      </c>
      <c r="B2333">
        <v>5</v>
      </c>
      <c r="C2333" s="260">
        <v>44325</v>
      </c>
      <c r="E2333">
        <v>619</v>
      </c>
      <c r="F2333" t="s">
        <v>291</v>
      </c>
      <c r="G2333" t="s">
        <v>292</v>
      </c>
      <c r="H2333">
        <v>385.98</v>
      </c>
      <c r="I2333">
        <v>454.02</v>
      </c>
      <c r="K2333">
        <v>18</v>
      </c>
      <c r="L2333">
        <v>200</v>
      </c>
      <c r="Y2333">
        <v>30</v>
      </c>
      <c r="Z2333">
        <v>1.4999999999999999E-2</v>
      </c>
      <c r="AA2333">
        <v>1</v>
      </c>
      <c r="AB2333">
        <v>25</v>
      </c>
    </row>
    <row r="2334" spans="1:28" x14ac:dyDescent="0.2">
      <c r="A2334">
        <v>2021</v>
      </c>
      <c r="B2334">
        <v>5</v>
      </c>
      <c r="C2334" s="260">
        <v>44334</v>
      </c>
      <c r="E2334">
        <v>619</v>
      </c>
      <c r="F2334" t="s">
        <v>291</v>
      </c>
      <c r="G2334" t="s">
        <v>292</v>
      </c>
      <c r="H2334">
        <v>385.98</v>
      </c>
      <c r="I2334">
        <v>454.02</v>
      </c>
      <c r="J2334">
        <v>437.3</v>
      </c>
      <c r="K2334">
        <v>18</v>
      </c>
      <c r="L2334">
        <v>200</v>
      </c>
      <c r="M2334">
        <v>26</v>
      </c>
      <c r="N2334">
        <v>136</v>
      </c>
      <c r="O2334">
        <v>4</v>
      </c>
      <c r="P2334">
        <v>1</v>
      </c>
      <c r="Q2334">
        <v>2</v>
      </c>
      <c r="X2334">
        <v>7</v>
      </c>
      <c r="Y2334">
        <v>217</v>
      </c>
      <c r="Z2334">
        <v>1.4999999999999999E-2</v>
      </c>
      <c r="AA2334">
        <v>1</v>
      </c>
      <c r="AB2334">
        <v>25</v>
      </c>
    </row>
    <row r="2335" spans="1:28" x14ac:dyDescent="0.2">
      <c r="A2335">
        <v>2021</v>
      </c>
      <c r="B2335">
        <v>5</v>
      </c>
      <c r="C2335" s="260">
        <v>44342</v>
      </c>
      <c r="E2335">
        <v>2</v>
      </c>
      <c r="F2335" t="s">
        <v>344</v>
      </c>
      <c r="G2335" t="s">
        <v>345</v>
      </c>
      <c r="H2335">
        <v>105.09</v>
      </c>
      <c r="I2335">
        <v>120.91</v>
      </c>
      <c r="J2335">
        <v>114</v>
      </c>
      <c r="K2335">
        <v>108</v>
      </c>
      <c r="L2335">
        <v>100</v>
      </c>
      <c r="M2335">
        <v>95</v>
      </c>
      <c r="N2335">
        <v>113</v>
      </c>
      <c r="O2335">
        <v>10</v>
      </c>
      <c r="P2335">
        <v>2</v>
      </c>
      <c r="Q2335">
        <v>4</v>
      </c>
      <c r="X2335">
        <v>16</v>
      </c>
      <c r="Y2335">
        <v>1290</v>
      </c>
      <c r="Z2335">
        <v>1.4999999999999999E-2</v>
      </c>
      <c r="AA2335">
        <v>1</v>
      </c>
      <c r="AB2335">
        <v>16</v>
      </c>
    </row>
    <row r="2336" spans="1:28" x14ac:dyDescent="0.2">
      <c r="A2336">
        <v>2021</v>
      </c>
      <c r="B2336">
        <v>5</v>
      </c>
      <c r="C2336" s="260">
        <v>44343</v>
      </c>
      <c r="E2336">
        <v>2</v>
      </c>
      <c r="F2336" t="s">
        <v>344</v>
      </c>
      <c r="G2336" t="s">
        <v>345</v>
      </c>
      <c r="H2336">
        <v>105.09</v>
      </c>
      <c r="I2336">
        <v>120.91</v>
      </c>
      <c r="J2336">
        <v>118</v>
      </c>
      <c r="K2336">
        <v>108</v>
      </c>
      <c r="L2336">
        <v>100</v>
      </c>
      <c r="M2336">
        <v>106</v>
      </c>
      <c r="N2336">
        <v>102</v>
      </c>
      <c r="O2336">
        <v>2</v>
      </c>
      <c r="R2336">
        <v>3</v>
      </c>
      <c r="X2336">
        <v>5</v>
      </c>
      <c r="Y2336">
        <v>1279</v>
      </c>
      <c r="Z2336">
        <v>1.4999999999999999E-2</v>
      </c>
      <c r="AA2336">
        <v>1</v>
      </c>
      <c r="AB2336">
        <v>16</v>
      </c>
    </row>
    <row r="2337" spans="1:28" x14ac:dyDescent="0.2">
      <c r="A2337">
        <v>2021</v>
      </c>
      <c r="B2337">
        <v>5</v>
      </c>
      <c r="C2337" s="260">
        <v>44314</v>
      </c>
      <c r="E2337">
        <v>92</v>
      </c>
      <c r="F2337" t="s">
        <v>217</v>
      </c>
      <c r="G2337" t="s">
        <v>218</v>
      </c>
      <c r="H2337">
        <v>335.73</v>
      </c>
      <c r="I2337">
        <v>386.27</v>
      </c>
      <c r="J2337">
        <v>387</v>
      </c>
      <c r="K2337">
        <v>74</v>
      </c>
      <c r="L2337">
        <v>97</v>
      </c>
      <c r="M2337">
        <v>71</v>
      </c>
      <c r="N2337">
        <v>101</v>
      </c>
      <c r="O2337">
        <v>8</v>
      </c>
      <c r="P2337">
        <v>4</v>
      </c>
      <c r="Q2337">
        <v>3</v>
      </c>
      <c r="X2337">
        <v>15</v>
      </c>
      <c r="Y2337">
        <v>1055</v>
      </c>
      <c r="Z2337">
        <v>1.4999999999999999E-2</v>
      </c>
      <c r="AA2337">
        <v>1</v>
      </c>
      <c r="AB2337">
        <v>16</v>
      </c>
    </row>
    <row r="2338" spans="1:28" x14ac:dyDescent="0.2">
      <c r="A2338">
        <v>2021</v>
      </c>
      <c r="B2338">
        <v>5</v>
      </c>
      <c r="C2338" s="260">
        <v>44318</v>
      </c>
      <c r="E2338">
        <v>92</v>
      </c>
      <c r="F2338" t="s">
        <v>217</v>
      </c>
      <c r="G2338" t="s">
        <v>218</v>
      </c>
      <c r="H2338">
        <v>335.73</v>
      </c>
      <c r="I2338">
        <v>386.27</v>
      </c>
      <c r="J2338">
        <v>351.3</v>
      </c>
      <c r="K2338">
        <v>74</v>
      </c>
      <c r="L2338">
        <v>97</v>
      </c>
      <c r="M2338">
        <v>53</v>
      </c>
      <c r="N2338">
        <v>137</v>
      </c>
      <c r="O2338">
        <v>2</v>
      </c>
      <c r="P2338">
        <v>1</v>
      </c>
      <c r="X2338">
        <v>3</v>
      </c>
      <c r="Y2338">
        <v>235</v>
      </c>
      <c r="Z2338">
        <v>1.4999999999999999E-2</v>
      </c>
      <c r="AA2338">
        <v>1</v>
      </c>
      <c r="AB2338">
        <v>16</v>
      </c>
    </row>
    <row r="2339" spans="1:28" x14ac:dyDescent="0.2">
      <c r="A2339">
        <v>2021</v>
      </c>
      <c r="B2339">
        <v>5</v>
      </c>
      <c r="C2339" s="260">
        <v>44335</v>
      </c>
      <c r="E2339">
        <v>92</v>
      </c>
      <c r="F2339" t="s">
        <v>217</v>
      </c>
      <c r="G2339" t="s">
        <v>218</v>
      </c>
      <c r="H2339">
        <v>335.73</v>
      </c>
      <c r="I2339">
        <v>386.27</v>
      </c>
      <c r="J2339">
        <v>386</v>
      </c>
      <c r="K2339">
        <v>74</v>
      </c>
      <c r="L2339">
        <v>97</v>
      </c>
      <c r="M2339">
        <v>69</v>
      </c>
      <c r="N2339">
        <v>104</v>
      </c>
      <c r="O2339">
        <v>8</v>
      </c>
      <c r="P2339">
        <v>1</v>
      </c>
      <c r="Q2339">
        <v>4</v>
      </c>
      <c r="X2339">
        <v>13</v>
      </c>
      <c r="Y2339">
        <v>261</v>
      </c>
      <c r="Z2339">
        <v>1.4999999999999999E-2</v>
      </c>
      <c r="AA2339">
        <v>1</v>
      </c>
      <c r="AB2339">
        <v>16</v>
      </c>
    </row>
    <row r="2340" spans="1:28" x14ac:dyDescent="0.2">
      <c r="A2340">
        <v>2021</v>
      </c>
      <c r="B2340">
        <v>5</v>
      </c>
      <c r="C2340" s="260">
        <v>44336</v>
      </c>
      <c r="E2340">
        <v>92</v>
      </c>
      <c r="F2340" t="s">
        <v>217</v>
      </c>
      <c r="G2340" t="s">
        <v>218</v>
      </c>
      <c r="H2340">
        <v>335.73</v>
      </c>
      <c r="I2340">
        <v>386.27</v>
      </c>
      <c r="J2340">
        <v>375</v>
      </c>
      <c r="K2340">
        <v>74</v>
      </c>
      <c r="L2340">
        <v>97</v>
      </c>
      <c r="M2340">
        <v>70</v>
      </c>
      <c r="N2340">
        <v>103</v>
      </c>
      <c r="O2340">
        <v>12</v>
      </c>
      <c r="P2340">
        <v>2</v>
      </c>
      <c r="Q2340">
        <v>3</v>
      </c>
      <c r="X2340">
        <v>17</v>
      </c>
      <c r="Y2340">
        <v>1913</v>
      </c>
      <c r="Z2340">
        <v>1.4999999999999999E-2</v>
      </c>
      <c r="AA2340">
        <v>1</v>
      </c>
      <c r="AB2340">
        <v>16</v>
      </c>
    </row>
    <row r="2341" spans="1:28" x14ac:dyDescent="0.2">
      <c r="A2341">
        <v>2021</v>
      </c>
      <c r="B2341">
        <v>5</v>
      </c>
      <c r="C2341" s="260">
        <v>44339</v>
      </c>
      <c r="E2341">
        <v>92</v>
      </c>
      <c r="F2341" t="s">
        <v>217</v>
      </c>
      <c r="G2341" t="s">
        <v>218</v>
      </c>
      <c r="H2341">
        <v>335.73</v>
      </c>
      <c r="I2341">
        <v>386.27</v>
      </c>
      <c r="J2341">
        <v>369.7</v>
      </c>
      <c r="K2341">
        <v>74</v>
      </c>
      <c r="L2341">
        <v>97</v>
      </c>
      <c r="M2341">
        <v>66</v>
      </c>
      <c r="N2341">
        <v>110</v>
      </c>
      <c r="O2341">
        <v>10</v>
      </c>
      <c r="P2341">
        <v>2</v>
      </c>
      <c r="Q2341">
        <v>3</v>
      </c>
      <c r="X2341">
        <v>15</v>
      </c>
      <c r="Y2341">
        <v>1407</v>
      </c>
      <c r="Z2341">
        <v>1.4999999999999999E-2</v>
      </c>
      <c r="AA2341">
        <v>1</v>
      </c>
      <c r="AB2341">
        <v>16</v>
      </c>
    </row>
    <row r="2342" spans="1:28" x14ac:dyDescent="0.2">
      <c r="A2342">
        <v>2021</v>
      </c>
      <c r="B2342">
        <v>5</v>
      </c>
      <c r="C2342" s="260">
        <v>44340</v>
      </c>
      <c r="E2342">
        <v>92</v>
      </c>
      <c r="F2342" t="s">
        <v>217</v>
      </c>
      <c r="G2342" t="s">
        <v>218</v>
      </c>
      <c r="H2342">
        <v>335.73</v>
      </c>
      <c r="I2342">
        <v>386.27</v>
      </c>
      <c r="J2342">
        <v>370.1</v>
      </c>
      <c r="K2342">
        <v>74</v>
      </c>
      <c r="L2342">
        <v>97</v>
      </c>
      <c r="M2342">
        <v>70</v>
      </c>
      <c r="N2342">
        <v>103</v>
      </c>
      <c r="O2342">
        <v>10</v>
      </c>
      <c r="P2342">
        <v>3</v>
      </c>
      <c r="Q2342">
        <v>5</v>
      </c>
      <c r="X2342">
        <v>18</v>
      </c>
      <c r="Y2342">
        <v>1690</v>
      </c>
      <c r="Z2342">
        <v>1.4999999999999999E-2</v>
      </c>
      <c r="AA2342">
        <v>1</v>
      </c>
      <c r="AB2342">
        <v>16</v>
      </c>
    </row>
    <row r="2343" spans="1:28" x14ac:dyDescent="0.2">
      <c r="A2343">
        <v>2021</v>
      </c>
      <c r="B2343">
        <v>5</v>
      </c>
      <c r="C2343" s="260">
        <v>44341</v>
      </c>
      <c r="E2343">
        <v>92</v>
      </c>
      <c r="F2343" t="s">
        <v>217</v>
      </c>
      <c r="G2343" t="s">
        <v>218</v>
      </c>
      <c r="H2343">
        <v>335.73</v>
      </c>
      <c r="I2343">
        <v>386.27</v>
      </c>
      <c r="J2343">
        <v>372.7</v>
      </c>
      <c r="K2343">
        <v>74</v>
      </c>
      <c r="L2343">
        <v>97</v>
      </c>
      <c r="M2343">
        <v>67</v>
      </c>
      <c r="N2343">
        <v>108</v>
      </c>
      <c r="O2343">
        <v>7</v>
      </c>
      <c r="P2343">
        <v>4</v>
      </c>
      <c r="Q2343">
        <v>7</v>
      </c>
      <c r="X2343">
        <v>18</v>
      </c>
      <c r="Y2343">
        <v>1378</v>
      </c>
      <c r="Z2343">
        <v>1.4999999999999999E-2</v>
      </c>
      <c r="AA2343">
        <v>1</v>
      </c>
      <c r="AB2343">
        <v>16</v>
      </c>
    </row>
    <row r="2344" spans="1:28" x14ac:dyDescent="0.2">
      <c r="A2344">
        <v>2021</v>
      </c>
      <c r="B2344">
        <v>5</v>
      </c>
      <c r="C2344" s="260">
        <v>44342</v>
      </c>
      <c r="E2344">
        <v>92</v>
      </c>
      <c r="F2344" t="s">
        <v>217</v>
      </c>
      <c r="G2344" t="s">
        <v>218</v>
      </c>
      <c r="H2344">
        <v>335.73</v>
      </c>
      <c r="I2344">
        <v>386.27</v>
      </c>
      <c r="J2344">
        <v>372.8</v>
      </c>
      <c r="K2344">
        <v>74</v>
      </c>
      <c r="L2344">
        <v>97</v>
      </c>
      <c r="M2344">
        <v>66</v>
      </c>
      <c r="N2344">
        <v>109</v>
      </c>
      <c r="O2344">
        <v>9</v>
      </c>
      <c r="P2344">
        <v>2</v>
      </c>
      <c r="Q2344">
        <v>7</v>
      </c>
      <c r="X2344">
        <v>18</v>
      </c>
      <c r="Y2344">
        <v>1562</v>
      </c>
      <c r="Z2344">
        <v>1.4999999999999999E-2</v>
      </c>
      <c r="AA2344">
        <v>1</v>
      </c>
      <c r="AB2344">
        <v>16</v>
      </c>
    </row>
    <row r="2345" spans="1:28" x14ac:dyDescent="0.2">
      <c r="A2345">
        <v>2021</v>
      </c>
      <c r="B2345">
        <v>5</v>
      </c>
      <c r="C2345" s="260">
        <v>44343</v>
      </c>
      <c r="E2345">
        <v>92</v>
      </c>
      <c r="F2345" t="s">
        <v>217</v>
      </c>
      <c r="G2345" t="s">
        <v>218</v>
      </c>
      <c r="H2345">
        <v>335.73</v>
      </c>
      <c r="I2345">
        <v>386.27</v>
      </c>
      <c r="J2345">
        <v>368.1</v>
      </c>
      <c r="K2345">
        <v>74</v>
      </c>
      <c r="L2345">
        <v>97</v>
      </c>
      <c r="M2345">
        <v>66</v>
      </c>
      <c r="N2345">
        <v>109</v>
      </c>
      <c r="O2345">
        <v>6</v>
      </c>
      <c r="P2345">
        <v>2</v>
      </c>
      <c r="Q2345">
        <v>5</v>
      </c>
      <c r="S2345">
        <v>1</v>
      </c>
      <c r="X2345">
        <v>14</v>
      </c>
      <c r="Y2345">
        <v>1366</v>
      </c>
      <c r="Z2345">
        <v>1.4999999999999999E-2</v>
      </c>
      <c r="AA2345">
        <v>1</v>
      </c>
      <c r="AB2345">
        <v>16</v>
      </c>
    </row>
    <row r="2346" spans="1:28" x14ac:dyDescent="0.2">
      <c r="A2346">
        <v>2021</v>
      </c>
      <c r="B2346">
        <v>5</v>
      </c>
      <c r="C2346" s="260">
        <v>44345</v>
      </c>
      <c r="E2346">
        <v>92</v>
      </c>
      <c r="F2346" t="s">
        <v>217</v>
      </c>
      <c r="G2346" t="s">
        <v>218</v>
      </c>
      <c r="H2346">
        <v>335.73</v>
      </c>
      <c r="I2346">
        <v>386.27</v>
      </c>
      <c r="J2346">
        <v>374</v>
      </c>
      <c r="K2346">
        <v>74</v>
      </c>
      <c r="L2346">
        <v>97</v>
      </c>
      <c r="M2346">
        <v>65</v>
      </c>
      <c r="N2346">
        <v>110</v>
      </c>
      <c r="Y2346">
        <v>412</v>
      </c>
      <c r="Z2346">
        <v>1.4999999999999999E-2</v>
      </c>
      <c r="AA2346">
        <v>1</v>
      </c>
      <c r="AB2346">
        <v>16</v>
      </c>
    </row>
    <row r="2347" spans="1:28" x14ac:dyDescent="0.2">
      <c r="A2347">
        <v>2021</v>
      </c>
      <c r="B2347">
        <v>5</v>
      </c>
      <c r="C2347" s="260">
        <v>44342</v>
      </c>
      <c r="E2347">
        <v>1</v>
      </c>
      <c r="F2347" t="s">
        <v>342</v>
      </c>
      <c r="G2347" t="s">
        <v>343</v>
      </c>
      <c r="H2347">
        <v>103.23</v>
      </c>
      <c r="I2347">
        <v>118.77</v>
      </c>
      <c r="J2347">
        <v>112.8</v>
      </c>
      <c r="K2347">
        <v>108</v>
      </c>
      <c r="L2347">
        <v>100</v>
      </c>
      <c r="M2347">
        <v>95</v>
      </c>
      <c r="N2347">
        <v>113</v>
      </c>
      <c r="O2347">
        <v>6</v>
      </c>
      <c r="P2347">
        <v>2</v>
      </c>
      <c r="Q2347">
        <v>7</v>
      </c>
      <c r="X2347">
        <v>15</v>
      </c>
      <c r="Y2347">
        <v>1311</v>
      </c>
      <c r="Z2347">
        <v>1.4999999999999999E-2</v>
      </c>
      <c r="AA2347">
        <v>1</v>
      </c>
      <c r="AB2347">
        <v>16</v>
      </c>
    </row>
    <row r="2348" spans="1:28" x14ac:dyDescent="0.2">
      <c r="A2348">
        <v>2021</v>
      </c>
      <c r="B2348">
        <v>5</v>
      </c>
      <c r="C2348" s="260">
        <v>44343</v>
      </c>
      <c r="E2348">
        <v>1</v>
      </c>
      <c r="F2348" t="s">
        <v>342</v>
      </c>
      <c r="G2348" t="s">
        <v>343</v>
      </c>
      <c r="H2348">
        <v>103.23</v>
      </c>
      <c r="I2348">
        <v>118.77</v>
      </c>
      <c r="J2348">
        <v>119.5</v>
      </c>
      <c r="K2348">
        <v>108</v>
      </c>
      <c r="L2348">
        <v>100</v>
      </c>
      <c r="M2348">
        <v>106</v>
      </c>
      <c r="N2348">
        <v>102</v>
      </c>
      <c r="O2348">
        <v>3</v>
      </c>
      <c r="Q2348">
        <v>3</v>
      </c>
      <c r="X2348">
        <v>6</v>
      </c>
      <c r="Y2348">
        <v>1270</v>
      </c>
      <c r="Z2348">
        <v>1.4999999999999999E-2</v>
      </c>
      <c r="AA2348">
        <v>1</v>
      </c>
      <c r="AB2348">
        <v>16</v>
      </c>
    </row>
    <row r="2349" spans="1:28" x14ac:dyDescent="0.2">
      <c r="A2349">
        <v>2021</v>
      </c>
      <c r="B2349">
        <v>5</v>
      </c>
      <c r="C2349" s="260">
        <v>44321</v>
      </c>
      <c r="E2349">
        <v>624</v>
      </c>
      <c r="F2349" t="s">
        <v>227</v>
      </c>
      <c r="G2349" t="s">
        <v>228</v>
      </c>
      <c r="H2349">
        <v>344.04259999999999</v>
      </c>
      <c r="I2349">
        <v>403.95740000000001</v>
      </c>
      <c r="K2349">
        <v>18</v>
      </c>
      <c r="L2349">
        <v>200</v>
      </c>
      <c r="M2349">
        <v>26</v>
      </c>
      <c r="N2349">
        <v>140</v>
      </c>
      <c r="O2349">
        <v>4</v>
      </c>
      <c r="P2349">
        <v>1</v>
      </c>
      <c r="Q2349">
        <v>2</v>
      </c>
      <c r="X2349">
        <v>7</v>
      </c>
      <c r="Y2349">
        <v>247</v>
      </c>
      <c r="Z2349">
        <v>1.4999999999999999E-2</v>
      </c>
      <c r="AA2349">
        <v>1</v>
      </c>
      <c r="AB2349">
        <v>25</v>
      </c>
    </row>
    <row r="2350" spans="1:28" x14ac:dyDescent="0.2">
      <c r="A2350">
        <v>2021</v>
      </c>
      <c r="B2350">
        <v>5</v>
      </c>
      <c r="C2350" s="260">
        <v>44322</v>
      </c>
      <c r="E2350">
        <v>624</v>
      </c>
      <c r="F2350" t="s">
        <v>227</v>
      </c>
      <c r="G2350" t="s">
        <v>228</v>
      </c>
      <c r="H2350">
        <v>344.04259999999999</v>
      </c>
      <c r="I2350">
        <v>403.95740000000001</v>
      </c>
      <c r="J2350">
        <v>379.5</v>
      </c>
      <c r="K2350">
        <v>18</v>
      </c>
      <c r="L2350">
        <v>200</v>
      </c>
      <c r="M2350">
        <v>25</v>
      </c>
      <c r="N2350">
        <v>144</v>
      </c>
      <c r="O2350">
        <v>4</v>
      </c>
      <c r="P2350">
        <v>1</v>
      </c>
      <c r="Q2350">
        <v>3</v>
      </c>
      <c r="X2350">
        <v>8</v>
      </c>
      <c r="Y2350">
        <v>338</v>
      </c>
      <c r="Z2350">
        <v>1.4999999999999999E-2</v>
      </c>
      <c r="AA2350">
        <v>1</v>
      </c>
      <c r="AB2350">
        <v>25</v>
      </c>
    </row>
    <row r="2351" spans="1:28" x14ac:dyDescent="0.2">
      <c r="A2351">
        <v>2021</v>
      </c>
      <c r="B2351">
        <v>5</v>
      </c>
      <c r="C2351" s="260">
        <v>44324</v>
      </c>
      <c r="E2351">
        <v>624</v>
      </c>
      <c r="F2351" t="s">
        <v>227</v>
      </c>
      <c r="G2351" t="s">
        <v>228</v>
      </c>
      <c r="H2351">
        <v>344.04259999999999</v>
      </c>
      <c r="I2351">
        <v>403.95740000000001</v>
      </c>
      <c r="K2351">
        <v>18</v>
      </c>
      <c r="L2351">
        <v>200</v>
      </c>
      <c r="Y2351">
        <v>15</v>
      </c>
      <c r="Z2351">
        <v>1.4999999999999999E-2</v>
      </c>
      <c r="AA2351">
        <v>1</v>
      </c>
      <c r="AB2351">
        <v>25</v>
      </c>
    </row>
    <row r="2352" spans="1:28" x14ac:dyDescent="0.2">
      <c r="A2352">
        <v>2021</v>
      </c>
      <c r="B2352">
        <v>5</v>
      </c>
      <c r="C2352" s="260">
        <v>44345</v>
      </c>
      <c r="E2352">
        <v>624</v>
      </c>
      <c r="F2352" t="s">
        <v>227</v>
      </c>
      <c r="G2352" t="s">
        <v>228</v>
      </c>
      <c r="H2352">
        <v>344.04259999999999</v>
      </c>
      <c r="I2352">
        <v>403.95740000000001</v>
      </c>
      <c r="J2352">
        <v>380</v>
      </c>
      <c r="K2352">
        <v>18</v>
      </c>
      <c r="L2352">
        <v>200</v>
      </c>
      <c r="M2352">
        <v>24</v>
      </c>
      <c r="N2352">
        <v>152</v>
      </c>
      <c r="O2352">
        <v>2</v>
      </c>
      <c r="Q2352">
        <v>1</v>
      </c>
      <c r="X2352">
        <v>3</v>
      </c>
      <c r="Y2352">
        <v>3</v>
      </c>
      <c r="Z2352">
        <v>1.4999999999999999E-2</v>
      </c>
      <c r="AA2352">
        <v>1</v>
      </c>
      <c r="AB2352">
        <v>25</v>
      </c>
    </row>
    <row r="2353" spans="1:28" x14ac:dyDescent="0.2">
      <c r="A2353">
        <v>2021</v>
      </c>
      <c r="B2353">
        <v>5</v>
      </c>
      <c r="C2353" s="260">
        <v>44346</v>
      </c>
      <c r="E2353">
        <v>624</v>
      </c>
      <c r="F2353" t="s">
        <v>227</v>
      </c>
      <c r="G2353" t="s">
        <v>228</v>
      </c>
      <c r="H2353">
        <v>344.04259999999999</v>
      </c>
      <c r="I2353">
        <v>403.95740000000001</v>
      </c>
      <c r="J2353">
        <v>365.1</v>
      </c>
      <c r="K2353">
        <v>18</v>
      </c>
      <c r="L2353">
        <v>200</v>
      </c>
      <c r="M2353">
        <v>26</v>
      </c>
      <c r="N2353">
        <v>139</v>
      </c>
      <c r="O2353">
        <v>5</v>
      </c>
      <c r="P2353">
        <v>2</v>
      </c>
      <c r="Q2353">
        <v>4</v>
      </c>
      <c r="X2353">
        <v>11</v>
      </c>
      <c r="Y2353">
        <v>11</v>
      </c>
      <c r="Z2353">
        <v>1.4999999999999999E-2</v>
      </c>
      <c r="AA2353">
        <v>1</v>
      </c>
      <c r="AB2353">
        <v>25</v>
      </c>
    </row>
    <row r="2354" spans="1:28" x14ac:dyDescent="0.2">
      <c r="A2354">
        <v>2021</v>
      </c>
      <c r="B2354">
        <v>5</v>
      </c>
      <c r="C2354" s="260">
        <v>44334</v>
      </c>
      <c r="E2354">
        <v>628</v>
      </c>
      <c r="F2354" t="s">
        <v>352</v>
      </c>
      <c r="G2354" t="s">
        <v>353</v>
      </c>
      <c r="H2354">
        <v>303.99599999999998</v>
      </c>
      <c r="I2354">
        <v>356.00400000000002</v>
      </c>
      <c r="J2354">
        <v>348</v>
      </c>
      <c r="K2354">
        <v>18</v>
      </c>
      <c r="L2354">
        <v>200</v>
      </c>
      <c r="M2354">
        <v>25</v>
      </c>
      <c r="N2354">
        <v>145</v>
      </c>
      <c r="O2354">
        <v>2</v>
      </c>
      <c r="Q2354">
        <v>1</v>
      </c>
      <c r="X2354">
        <v>3</v>
      </c>
      <c r="Y2354">
        <v>48</v>
      </c>
      <c r="Z2354">
        <v>1.4999999999999999E-2</v>
      </c>
      <c r="AA2354">
        <v>1</v>
      </c>
      <c r="AB2354">
        <v>25</v>
      </c>
    </row>
    <row r="2355" spans="1:28" x14ac:dyDescent="0.2">
      <c r="A2355">
        <v>2021</v>
      </c>
      <c r="B2355">
        <v>5</v>
      </c>
      <c r="C2355" s="260">
        <v>44335</v>
      </c>
      <c r="E2355">
        <v>628</v>
      </c>
      <c r="F2355" t="s">
        <v>352</v>
      </c>
      <c r="G2355" t="s">
        <v>353</v>
      </c>
      <c r="H2355">
        <v>303.99599999999998</v>
      </c>
      <c r="I2355">
        <v>356.00400000000002</v>
      </c>
      <c r="J2355">
        <v>334.3</v>
      </c>
      <c r="K2355">
        <v>18</v>
      </c>
      <c r="L2355">
        <v>200</v>
      </c>
      <c r="M2355">
        <v>25</v>
      </c>
      <c r="N2355">
        <v>145</v>
      </c>
      <c r="O2355">
        <v>5</v>
      </c>
      <c r="P2355">
        <v>1</v>
      </c>
      <c r="Q2355">
        <v>2</v>
      </c>
      <c r="X2355">
        <v>8</v>
      </c>
      <c r="Y2355">
        <v>338</v>
      </c>
      <c r="Z2355">
        <v>1.4999999999999999E-2</v>
      </c>
      <c r="AA2355">
        <v>1</v>
      </c>
      <c r="AB2355">
        <v>25</v>
      </c>
    </row>
    <row r="2356" spans="1:28" x14ac:dyDescent="0.2">
      <c r="A2356">
        <v>2021</v>
      </c>
      <c r="B2356">
        <v>5</v>
      </c>
      <c r="C2356" s="260">
        <v>44336</v>
      </c>
      <c r="E2356">
        <v>628</v>
      </c>
      <c r="F2356" t="s">
        <v>352</v>
      </c>
      <c r="G2356" t="s">
        <v>353</v>
      </c>
      <c r="H2356">
        <v>303.99599999999998</v>
      </c>
      <c r="I2356">
        <v>356.00400000000002</v>
      </c>
      <c r="J2356">
        <v>342.5</v>
      </c>
      <c r="K2356">
        <v>18</v>
      </c>
      <c r="L2356">
        <v>200</v>
      </c>
      <c r="M2356">
        <v>25</v>
      </c>
      <c r="N2356">
        <v>144</v>
      </c>
      <c r="O2356">
        <v>4</v>
      </c>
      <c r="P2356">
        <v>2</v>
      </c>
      <c r="Q2356">
        <v>3</v>
      </c>
      <c r="X2356">
        <v>9</v>
      </c>
      <c r="Y2356">
        <v>804</v>
      </c>
      <c r="Z2356">
        <v>1.4999999999999999E-2</v>
      </c>
      <c r="AA2356">
        <v>1</v>
      </c>
      <c r="AB2356">
        <v>25</v>
      </c>
    </row>
    <row r="2357" spans="1:28" x14ac:dyDescent="0.2">
      <c r="A2357">
        <v>2021</v>
      </c>
      <c r="B2357">
        <v>5</v>
      </c>
      <c r="C2357" s="260">
        <v>44339</v>
      </c>
      <c r="E2357">
        <v>628</v>
      </c>
      <c r="F2357" t="s">
        <v>352</v>
      </c>
      <c r="G2357" t="s">
        <v>353</v>
      </c>
      <c r="H2357">
        <v>303.99599999999998</v>
      </c>
      <c r="I2357">
        <v>356.00400000000002</v>
      </c>
      <c r="J2357">
        <v>330.1</v>
      </c>
      <c r="K2357">
        <v>18</v>
      </c>
      <c r="L2357">
        <v>200</v>
      </c>
      <c r="M2357">
        <v>16</v>
      </c>
      <c r="N2357">
        <v>221</v>
      </c>
      <c r="O2357">
        <v>5</v>
      </c>
      <c r="P2357">
        <v>1</v>
      </c>
      <c r="Q2357">
        <v>6</v>
      </c>
      <c r="X2357">
        <v>12</v>
      </c>
      <c r="Y2357">
        <v>342</v>
      </c>
      <c r="Z2357">
        <v>1.4999999999999999E-2</v>
      </c>
      <c r="AA2357">
        <v>1</v>
      </c>
      <c r="AB2357">
        <v>25</v>
      </c>
    </row>
    <row r="2358" spans="1:28" x14ac:dyDescent="0.2">
      <c r="A2358">
        <v>2021</v>
      </c>
      <c r="B2358">
        <v>5</v>
      </c>
      <c r="C2358" s="260">
        <v>44340</v>
      </c>
      <c r="E2358">
        <v>628</v>
      </c>
      <c r="F2358" t="s">
        <v>352</v>
      </c>
      <c r="G2358" t="s">
        <v>353</v>
      </c>
      <c r="H2358">
        <v>303.99599999999998</v>
      </c>
      <c r="I2358">
        <v>356.00400000000002</v>
      </c>
      <c r="J2358">
        <v>331.9</v>
      </c>
      <c r="K2358">
        <v>18</v>
      </c>
      <c r="L2358">
        <v>200</v>
      </c>
      <c r="M2358">
        <v>24</v>
      </c>
      <c r="N2358">
        <v>152</v>
      </c>
      <c r="O2358">
        <v>5</v>
      </c>
      <c r="P2358">
        <v>2</v>
      </c>
      <c r="Q2358">
        <v>3</v>
      </c>
      <c r="X2358">
        <v>10</v>
      </c>
      <c r="Y2358">
        <v>550</v>
      </c>
      <c r="Z2358">
        <v>1.4999999999999999E-2</v>
      </c>
      <c r="AA2358">
        <v>1</v>
      </c>
      <c r="AB2358">
        <v>25</v>
      </c>
    </row>
    <row r="2359" spans="1:28" x14ac:dyDescent="0.2">
      <c r="A2359">
        <v>2021</v>
      </c>
      <c r="B2359">
        <v>5</v>
      </c>
      <c r="C2359" s="260">
        <v>44321</v>
      </c>
      <c r="E2359">
        <v>620</v>
      </c>
      <c r="F2359" t="s">
        <v>294</v>
      </c>
      <c r="G2359" t="s">
        <v>295</v>
      </c>
      <c r="H2359">
        <v>214.01050000000001</v>
      </c>
      <c r="I2359">
        <v>251.98949999999999</v>
      </c>
      <c r="K2359">
        <v>18</v>
      </c>
      <c r="L2359">
        <v>200</v>
      </c>
      <c r="M2359">
        <v>24</v>
      </c>
      <c r="N2359">
        <v>150</v>
      </c>
      <c r="O2359">
        <v>1</v>
      </c>
      <c r="Q2359">
        <v>1</v>
      </c>
      <c r="X2359">
        <v>2</v>
      </c>
      <c r="Y2359">
        <v>2</v>
      </c>
      <c r="Z2359">
        <v>1.4999999999999999E-2</v>
      </c>
      <c r="AA2359">
        <v>1</v>
      </c>
      <c r="AB2359">
        <v>25</v>
      </c>
    </row>
    <row r="2360" spans="1:28" x14ac:dyDescent="0.2">
      <c r="A2360">
        <v>2021</v>
      </c>
      <c r="B2360">
        <v>5</v>
      </c>
      <c r="C2360" s="260">
        <v>44322</v>
      </c>
      <c r="E2360">
        <v>620</v>
      </c>
      <c r="F2360" t="s">
        <v>294</v>
      </c>
      <c r="G2360" t="s">
        <v>295</v>
      </c>
      <c r="H2360">
        <v>214.01050000000001</v>
      </c>
      <c r="I2360">
        <v>251.98949999999999</v>
      </c>
      <c r="J2360">
        <v>237</v>
      </c>
      <c r="K2360">
        <v>18</v>
      </c>
      <c r="L2360">
        <v>200</v>
      </c>
      <c r="M2360">
        <v>24</v>
      </c>
      <c r="N2360">
        <v>150</v>
      </c>
      <c r="O2360">
        <v>9</v>
      </c>
      <c r="P2360">
        <v>1</v>
      </c>
      <c r="Q2360">
        <v>3</v>
      </c>
      <c r="X2360">
        <v>13</v>
      </c>
      <c r="Y2360">
        <v>493</v>
      </c>
      <c r="Z2360">
        <v>1.4999999999999999E-2</v>
      </c>
      <c r="AA2360">
        <v>1</v>
      </c>
      <c r="AB2360">
        <v>25</v>
      </c>
    </row>
    <row r="2361" spans="1:28" x14ac:dyDescent="0.2">
      <c r="A2361">
        <v>2021</v>
      </c>
      <c r="B2361">
        <v>5</v>
      </c>
      <c r="C2361" s="260">
        <v>44324</v>
      </c>
      <c r="E2361">
        <v>620</v>
      </c>
      <c r="F2361" t="s">
        <v>294</v>
      </c>
      <c r="G2361" t="s">
        <v>295</v>
      </c>
      <c r="H2361">
        <v>214.01050000000001</v>
      </c>
      <c r="I2361">
        <v>251.98949999999999</v>
      </c>
      <c r="J2361">
        <v>224.6</v>
      </c>
      <c r="K2361">
        <v>18</v>
      </c>
      <c r="L2361">
        <v>200</v>
      </c>
      <c r="M2361">
        <v>24</v>
      </c>
      <c r="N2361">
        <v>150</v>
      </c>
      <c r="O2361">
        <v>2</v>
      </c>
      <c r="P2361">
        <v>4</v>
      </c>
      <c r="Q2361">
        <v>4</v>
      </c>
      <c r="X2361">
        <v>10</v>
      </c>
      <c r="Y2361">
        <v>235</v>
      </c>
      <c r="Z2361">
        <v>1.4999999999999999E-2</v>
      </c>
      <c r="AA2361">
        <v>1</v>
      </c>
      <c r="AB2361">
        <v>25</v>
      </c>
    </row>
    <row r="2362" spans="1:28" x14ac:dyDescent="0.2">
      <c r="A2362">
        <v>2021</v>
      </c>
      <c r="B2362">
        <v>5</v>
      </c>
      <c r="C2362" s="260">
        <v>44325</v>
      </c>
      <c r="E2362">
        <v>620</v>
      </c>
      <c r="F2362" t="s">
        <v>294</v>
      </c>
      <c r="G2362" t="s">
        <v>295</v>
      </c>
      <c r="H2362">
        <v>214.01050000000001</v>
      </c>
      <c r="I2362">
        <v>251.98949999999999</v>
      </c>
      <c r="K2362">
        <v>18</v>
      </c>
      <c r="L2362">
        <v>200</v>
      </c>
      <c r="Y2362">
        <v>30</v>
      </c>
      <c r="Z2362">
        <v>1.4999999999999999E-2</v>
      </c>
      <c r="AA2362">
        <v>1</v>
      </c>
      <c r="AB2362">
        <v>25</v>
      </c>
    </row>
    <row r="2363" spans="1:28" x14ac:dyDescent="0.2">
      <c r="A2363">
        <v>2021</v>
      </c>
      <c r="B2363">
        <v>5</v>
      </c>
      <c r="C2363" s="260">
        <v>44334</v>
      </c>
      <c r="E2363">
        <v>620</v>
      </c>
      <c r="F2363" t="s">
        <v>294</v>
      </c>
      <c r="G2363" t="s">
        <v>295</v>
      </c>
      <c r="H2363">
        <v>214.01050000000001</v>
      </c>
      <c r="I2363">
        <v>251.98949999999999</v>
      </c>
      <c r="J2363">
        <v>240.7</v>
      </c>
      <c r="K2363">
        <v>18</v>
      </c>
      <c r="L2363">
        <v>200</v>
      </c>
      <c r="M2363">
        <v>26</v>
      </c>
      <c r="N2363">
        <v>136</v>
      </c>
      <c r="O2363">
        <v>3</v>
      </c>
      <c r="P2363">
        <v>3</v>
      </c>
      <c r="Q2363">
        <v>4</v>
      </c>
      <c r="X2363">
        <v>10</v>
      </c>
      <c r="Y2363">
        <v>220</v>
      </c>
      <c r="Z2363">
        <v>1.4999999999999999E-2</v>
      </c>
      <c r="AA2363">
        <v>1</v>
      </c>
      <c r="AB2363">
        <v>25</v>
      </c>
    </row>
    <row r="2364" spans="1:28" x14ac:dyDescent="0.2">
      <c r="A2364">
        <v>2021</v>
      </c>
      <c r="B2364">
        <v>6</v>
      </c>
      <c r="C2364" s="260">
        <v>44376</v>
      </c>
      <c r="D2364" t="s">
        <v>708</v>
      </c>
      <c r="E2364">
        <v>661</v>
      </c>
      <c r="F2364" t="s">
        <v>445</v>
      </c>
      <c r="G2364" t="s">
        <v>446</v>
      </c>
      <c r="H2364">
        <v>129.858</v>
      </c>
      <c r="I2364">
        <v>147.798</v>
      </c>
      <c r="J2364">
        <v>146</v>
      </c>
      <c r="K2364">
        <v>20</v>
      </c>
      <c r="L2364">
        <v>180</v>
      </c>
      <c r="M2364">
        <v>21</v>
      </c>
      <c r="N2364">
        <v>169</v>
      </c>
      <c r="O2364">
        <v>3</v>
      </c>
      <c r="P2364">
        <v>1</v>
      </c>
      <c r="Q2364">
        <v>4</v>
      </c>
      <c r="X2364">
        <v>8</v>
      </c>
      <c r="Y2364">
        <v>8</v>
      </c>
      <c r="Z2364">
        <v>1.4999999999999999E-2</v>
      </c>
      <c r="AA2364">
        <v>1</v>
      </c>
      <c r="AB2364">
        <v>16</v>
      </c>
    </row>
    <row r="2365" spans="1:28" x14ac:dyDescent="0.2">
      <c r="A2365">
        <v>2021</v>
      </c>
      <c r="B2365">
        <v>6</v>
      </c>
      <c r="C2365" s="260">
        <v>44376</v>
      </c>
      <c r="D2365" t="s">
        <v>708</v>
      </c>
      <c r="E2365">
        <v>557</v>
      </c>
      <c r="F2365" t="s">
        <v>174</v>
      </c>
      <c r="G2365" t="s">
        <v>175</v>
      </c>
      <c r="H2365">
        <v>171.262</v>
      </c>
      <c r="I2365">
        <v>194.922</v>
      </c>
      <c r="J2365">
        <v>187.3</v>
      </c>
      <c r="K2365">
        <v>20</v>
      </c>
      <c r="L2365">
        <v>180</v>
      </c>
      <c r="M2365">
        <v>20</v>
      </c>
      <c r="N2365">
        <v>183</v>
      </c>
      <c r="O2365">
        <v>2</v>
      </c>
      <c r="P2365">
        <v>1</v>
      </c>
      <c r="Q2365">
        <v>2</v>
      </c>
      <c r="R2365">
        <v>1</v>
      </c>
      <c r="X2365">
        <v>5</v>
      </c>
      <c r="Y2365">
        <v>101</v>
      </c>
      <c r="Z2365">
        <v>1.4999999999999999E-2</v>
      </c>
      <c r="AA2365">
        <v>1</v>
      </c>
      <c r="AB2365">
        <v>16</v>
      </c>
    </row>
    <row r="2366" spans="1:28" x14ac:dyDescent="0.2">
      <c r="A2366">
        <v>2021</v>
      </c>
      <c r="B2366">
        <v>6</v>
      </c>
      <c r="C2366" s="260">
        <v>44376</v>
      </c>
      <c r="D2366" t="s">
        <v>708</v>
      </c>
      <c r="E2366">
        <v>556</v>
      </c>
      <c r="F2366" t="s">
        <v>171</v>
      </c>
      <c r="G2366" t="s">
        <v>172</v>
      </c>
      <c r="H2366">
        <v>1003.106</v>
      </c>
      <c r="I2366">
        <v>1141.6859999999999</v>
      </c>
      <c r="J2366">
        <v>1085.5</v>
      </c>
      <c r="K2366">
        <v>20</v>
      </c>
      <c r="L2366">
        <v>180</v>
      </c>
      <c r="M2366">
        <v>20</v>
      </c>
      <c r="N2366">
        <v>183</v>
      </c>
      <c r="O2366">
        <v>2</v>
      </c>
      <c r="P2366">
        <v>2</v>
      </c>
      <c r="Q2366">
        <v>3</v>
      </c>
      <c r="R2366">
        <v>1</v>
      </c>
      <c r="X2366">
        <v>8</v>
      </c>
      <c r="Y2366">
        <v>104</v>
      </c>
      <c r="Z2366">
        <v>1.4999999999999999E-2</v>
      </c>
      <c r="AA2366">
        <v>1</v>
      </c>
      <c r="AB2366">
        <v>16</v>
      </c>
    </row>
    <row r="2367" spans="1:28" x14ac:dyDescent="0.2">
      <c r="A2367">
        <v>2021</v>
      </c>
      <c r="B2367">
        <v>6</v>
      </c>
      <c r="C2367" s="260">
        <v>44376</v>
      </c>
      <c r="D2367" t="s">
        <v>708</v>
      </c>
      <c r="E2367">
        <v>438</v>
      </c>
      <c r="F2367" t="s">
        <v>190</v>
      </c>
      <c r="G2367" t="s">
        <v>191</v>
      </c>
      <c r="H2367">
        <v>316.17599999999999</v>
      </c>
      <c r="I2367">
        <v>359.85599999999999</v>
      </c>
      <c r="J2367">
        <v>364</v>
      </c>
      <c r="K2367">
        <v>67</v>
      </c>
      <c r="L2367">
        <v>161</v>
      </c>
      <c r="M2367">
        <v>73</v>
      </c>
      <c r="N2367">
        <v>148</v>
      </c>
      <c r="Q2367">
        <v>4</v>
      </c>
      <c r="R2367">
        <v>2</v>
      </c>
      <c r="X2367">
        <v>6</v>
      </c>
      <c r="Y2367">
        <v>6</v>
      </c>
      <c r="Z2367">
        <v>1.4999999999999999E-2</v>
      </c>
      <c r="AA2367">
        <v>1</v>
      </c>
      <c r="AB2367">
        <v>16</v>
      </c>
    </row>
    <row r="2368" spans="1:28" x14ac:dyDescent="0.2">
      <c r="A2368">
        <v>2021</v>
      </c>
      <c r="B2368">
        <v>6</v>
      </c>
      <c r="C2368" s="260">
        <v>44376</v>
      </c>
      <c r="D2368" t="s">
        <v>708</v>
      </c>
      <c r="E2368">
        <v>660</v>
      </c>
      <c r="F2368" t="s">
        <v>442</v>
      </c>
      <c r="G2368" t="s">
        <v>443</v>
      </c>
      <c r="H2368">
        <v>1190.365</v>
      </c>
      <c r="I2368">
        <v>1354.8150000000001</v>
      </c>
      <c r="J2368">
        <v>666</v>
      </c>
      <c r="K2368">
        <v>20</v>
      </c>
      <c r="L2368">
        <v>180</v>
      </c>
      <c r="M2368">
        <v>21</v>
      </c>
      <c r="N2368">
        <v>169</v>
      </c>
      <c r="O2368">
        <v>3</v>
      </c>
      <c r="P2368">
        <v>1</v>
      </c>
      <c r="Q2368">
        <v>4</v>
      </c>
      <c r="X2368">
        <v>8</v>
      </c>
      <c r="Y2368">
        <v>8</v>
      </c>
      <c r="Z2368">
        <v>1.4999999999999999E-2</v>
      </c>
      <c r="AA2368">
        <v>1</v>
      </c>
      <c r="AB2368">
        <v>16</v>
      </c>
    </row>
    <row r="2369" spans="1:28" x14ac:dyDescent="0.2">
      <c r="A2369">
        <v>2021</v>
      </c>
      <c r="B2369">
        <v>6</v>
      </c>
      <c r="C2369" s="260">
        <v>44376</v>
      </c>
      <c r="D2369" t="s">
        <v>708</v>
      </c>
      <c r="E2369">
        <v>273</v>
      </c>
      <c r="F2369" t="s">
        <v>254</v>
      </c>
      <c r="G2369" t="s">
        <v>255</v>
      </c>
      <c r="H2369">
        <v>524.52</v>
      </c>
      <c r="I2369">
        <v>603.48</v>
      </c>
      <c r="J2369">
        <v>586.20000000000005</v>
      </c>
      <c r="K2369">
        <v>93</v>
      </c>
      <c r="L2369">
        <v>116</v>
      </c>
      <c r="M2369">
        <v>79</v>
      </c>
      <c r="N2369">
        <v>136</v>
      </c>
      <c r="O2369">
        <v>2</v>
      </c>
      <c r="Q2369">
        <v>3</v>
      </c>
      <c r="X2369">
        <v>4</v>
      </c>
      <c r="Y2369">
        <v>790</v>
      </c>
      <c r="Z2369">
        <v>1.4999999999999999E-2</v>
      </c>
      <c r="AA2369">
        <v>1</v>
      </c>
      <c r="AB2369">
        <v>16</v>
      </c>
    </row>
    <row r="2370" spans="1:28" x14ac:dyDescent="0.2">
      <c r="A2370">
        <v>2021</v>
      </c>
      <c r="B2370">
        <v>6</v>
      </c>
      <c r="C2370" s="260">
        <v>44376</v>
      </c>
      <c r="D2370" t="s">
        <v>708</v>
      </c>
      <c r="E2370">
        <v>271</v>
      </c>
      <c r="F2370" t="s">
        <v>358</v>
      </c>
      <c r="G2370" t="s">
        <v>359</v>
      </c>
      <c r="H2370">
        <v>149.72999999999999</v>
      </c>
      <c r="I2370">
        <v>172.27</v>
      </c>
      <c r="J2370">
        <v>167</v>
      </c>
      <c r="K2370">
        <v>151</v>
      </c>
      <c r="L2370">
        <v>95</v>
      </c>
      <c r="M2370">
        <v>156</v>
      </c>
      <c r="N2370">
        <v>93</v>
      </c>
      <c r="O2370">
        <v>3</v>
      </c>
      <c r="P2370">
        <v>2</v>
      </c>
      <c r="Q2370">
        <v>3</v>
      </c>
      <c r="X2370">
        <v>8</v>
      </c>
      <c r="Y2370">
        <v>2958</v>
      </c>
      <c r="Z2370">
        <v>1.4999999999999999E-2</v>
      </c>
      <c r="AA2370">
        <v>1</v>
      </c>
      <c r="AB2370">
        <v>16</v>
      </c>
    </row>
    <row r="2371" spans="1:28" x14ac:dyDescent="0.2">
      <c r="A2371">
        <v>2021</v>
      </c>
      <c r="B2371">
        <v>6</v>
      </c>
      <c r="C2371" s="260">
        <v>44376</v>
      </c>
      <c r="D2371" t="s">
        <v>708</v>
      </c>
      <c r="E2371">
        <v>93</v>
      </c>
      <c r="F2371" t="s">
        <v>221</v>
      </c>
      <c r="G2371" t="s">
        <v>222</v>
      </c>
      <c r="H2371">
        <v>54.87</v>
      </c>
      <c r="I2371">
        <v>63.13</v>
      </c>
      <c r="J2371">
        <v>59.3</v>
      </c>
      <c r="K2371">
        <v>74</v>
      </c>
      <c r="L2371">
        <v>97</v>
      </c>
      <c r="M2371">
        <v>67</v>
      </c>
      <c r="N2371">
        <v>107</v>
      </c>
      <c r="O2371">
        <v>3</v>
      </c>
      <c r="P2371">
        <v>3</v>
      </c>
      <c r="Q2371">
        <v>8</v>
      </c>
      <c r="X2371">
        <v>14</v>
      </c>
      <c r="Y2371">
        <v>1148</v>
      </c>
      <c r="Z2371">
        <v>1.4999999999999999E-2</v>
      </c>
      <c r="AA2371">
        <v>1</v>
      </c>
      <c r="AB2371">
        <v>16</v>
      </c>
    </row>
    <row r="2372" spans="1:28" x14ac:dyDescent="0.2">
      <c r="A2372">
        <v>2021</v>
      </c>
      <c r="B2372">
        <v>6</v>
      </c>
      <c r="C2372" s="260">
        <v>44376</v>
      </c>
      <c r="D2372" t="s">
        <v>708</v>
      </c>
      <c r="E2372">
        <v>92</v>
      </c>
      <c r="F2372" t="s">
        <v>217</v>
      </c>
      <c r="G2372" t="s">
        <v>218</v>
      </c>
      <c r="H2372">
        <v>335.73</v>
      </c>
      <c r="I2372">
        <v>386.27</v>
      </c>
      <c r="J2372">
        <v>370.7</v>
      </c>
      <c r="K2372">
        <v>74</v>
      </c>
      <c r="L2372">
        <v>97</v>
      </c>
      <c r="M2372">
        <v>67</v>
      </c>
      <c r="N2372">
        <v>107</v>
      </c>
      <c r="O2372">
        <v>4</v>
      </c>
      <c r="P2372">
        <v>2</v>
      </c>
      <c r="Q2372">
        <v>6</v>
      </c>
      <c r="X2372">
        <v>12</v>
      </c>
      <c r="Y2372">
        <v>908</v>
      </c>
      <c r="Z2372">
        <v>1.4999999999999999E-2</v>
      </c>
      <c r="AA2372">
        <v>1</v>
      </c>
      <c r="AB2372">
        <v>16</v>
      </c>
    </row>
    <row r="2373" spans="1:28" x14ac:dyDescent="0.2">
      <c r="A2373">
        <v>2021</v>
      </c>
      <c r="B2373">
        <v>6</v>
      </c>
      <c r="C2373" s="260">
        <v>44376</v>
      </c>
      <c r="D2373" t="s">
        <v>708</v>
      </c>
      <c r="E2373">
        <v>609</v>
      </c>
      <c r="F2373" t="s">
        <v>289</v>
      </c>
      <c r="G2373" t="s">
        <v>290</v>
      </c>
      <c r="H2373">
        <v>46.5</v>
      </c>
      <c r="I2373">
        <v>53.5</v>
      </c>
      <c r="J2373">
        <v>55.9</v>
      </c>
      <c r="K2373">
        <v>90</v>
      </c>
      <c r="L2373">
        <v>120</v>
      </c>
      <c r="M2373">
        <v>91</v>
      </c>
      <c r="N2373">
        <v>119</v>
      </c>
      <c r="O2373">
        <v>7</v>
      </c>
      <c r="P2373">
        <v>6</v>
      </c>
      <c r="Q2373">
        <v>4</v>
      </c>
      <c r="X2373">
        <v>17</v>
      </c>
      <c r="Y2373">
        <v>1169</v>
      </c>
      <c r="Z2373">
        <v>1.4999999999999999E-2</v>
      </c>
      <c r="AA2373">
        <v>1</v>
      </c>
      <c r="AB2373">
        <v>16</v>
      </c>
    </row>
    <row r="2374" spans="1:28" x14ac:dyDescent="0.2">
      <c r="A2374">
        <v>2021</v>
      </c>
      <c r="B2374">
        <v>6</v>
      </c>
      <c r="C2374" s="260">
        <v>44376</v>
      </c>
      <c r="D2374" t="s">
        <v>708</v>
      </c>
      <c r="E2374">
        <v>607</v>
      </c>
      <c r="F2374" t="s">
        <v>284</v>
      </c>
      <c r="G2374" t="s">
        <v>285</v>
      </c>
      <c r="H2374">
        <v>111.6</v>
      </c>
      <c r="I2374">
        <v>128.4</v>
      </c>
      <c r="J2374">
        <v>121</v>
      </c>
      <c r="K2374">
        <v>90</v>
      </c>
      <c r="L2374">
        <v>120</v>
      </c>
      <c r="M2374">
        <v>91</v>
      </c>
      <c r="N2374">
        <v>119</v>
      </c>
      <c r="O2374">
        <v>4</v>
      </c>
      <c r="P2374">
        <v>4</v>
      </c>
      <c r="Q2374">
        <v>4</v>
      </c>
      <c r="R2374">
        <v>8</v>
      </c>
      <c r="X2374">
        <v>20</v>
      </c>
      <c r="Y2374">
        <v>1172</v>
      </c>
      <c r="Z2374">
        <v>1.4999999999999999E-2</v>
      </c>
      <c r="AA2374">
        <v>1</v>
      </c>
      <c r="AB2374">
        <v>16</v>
      </c>
    </row>
    <row r="2375" spans="1:28" x14ac:dyDescent="0.2">
      <c r="A2375">
        <v>2021</v>
      </c>
      <c r="B2375">
        <v>6</v>
      </c>
      <c r="C2375" s="260">
        <v>44376</v>
      </c>
      <c r="D2375" t="s">
        <v>708</v>
      </c>
      <c r="E2375">
        <v>608</v>
      </c>
      <c r="F2375" t="s">
        <v>287</v>
      </c>
      <c r="G2375" t="s">
        <v>288</v>
      </c>
      <c r="H2375">
        <v>102.3</v>
      </c>
      <c r="I2375">
        <v>117.7</v>
      </c>
      <c r="J2375">
        <v>103.6</v>
      </c>
      <c r="K2375">
        <v>90</v>
      </c>
      <c r="L2375">
        <v>120</v>
      </c>
      <c r="M2375">
        <v>91</v>
      </c>
      <c r="N2375">
        <v>119</v>
      </c>
      <c r="O2375">
        <v>4</v>
      </c>
      <c r="P2375">
        <v>4</v>
      </c>
      <c r="Q2375">
        <v>4</v>
      </c>
      <c r="R2375">
        <v>8</v>
      </c>
      <c r="X2375">
        <v>20</v>
      </c>
      <c r="Y2375">
        <v>1172</v>
      </c>
      <c r="Z2375">
        <v>1.4999999999999999E-2</v>
      </c>
      <c r="AA2375">
        <v>1</v>
      </c>
      <c r="AB2375">
        <v>16</v>
      </c>
    </row>
    <row r="2376" spans="1:28" x14ac:dyDescent="0.2">
      <c r="A2376">
        <v>2021</v>
      </c>
      <c r="B2376">
        <v>6</v>
      </c>
      <c r="C2376" s="260">
        <v>44374</v>
      </c>
      <c r="D2376" t="s">
        <v>709</v>
      </c>
      <c r="E2376">
        <v>130</v>
      </c>
      <c r="F2376" t="s">
        <v>386</v>
      </c>
      <c r="G2376" t="s">
        <v>387</v>
      </c>
      <c r="H2376">
        <v>11.16</v>
      </c>
      <c r="I2376">
        <v>12.84</v>
      </c>
      <c r="J2376">
        <v>12.9</v>
      </c>
      <c r="K2376">
        <v>336</v>
      </c>
      <c r="L2376">
        <v>96</v>
      </c>
      <c r="M2376">
        <v>321</v>
      </c>
      <c r="N2376">
        <v>101</v>
      </c>
      <c r="O2376">
        <v>6</v>
      </c>
      <c r="P2376">
        <v>6</v>
      </c>
      <c r="Q2376">
        <v>6</v>
      </c>
      <c r="X2376">
        <v>18</v>
      </c>
      <c r="Y2376">
        <v>2818</v>
      </c>
      <c r="Z2376">
        <v>0.02</v>
      </c>
      <c r="AA2376">
        <v>1</v>
      </c>
      <c r="AB2376">
        <v>18</v>
      </c>
    </row>
    <row r="2377" spans="1:28" x14ac:dyDescent="0.2">
      <c r="A2377">
        <v>2021</v>
      </c>
      <c r="B2377">
        <v>6</v>
      </c>
      <c r="C2377" s="260">
        <v>44374</v>
      </c>
      <c r="D2377" t="s">
        <v>710</v>
      </c>
      <c r="E2377">
        <v>449</v>
      </c>
      <c r="F2377" t="s">
        <v>300</v>
      </c>
      <c r="G2377" t="s">
        <v>301</v>
      </c>
      <c r="H2377">
        <v>40.985999999999997</v>
      </c>
      <c r="I2377">
        <v>50.048000000000002</v>
      </c>
      <c r="J2377">
        <v>47.7</v>
      </c>
      <c r="K2377">
        <v>108</v>
      </c>
      <c r="L2377">
        <v>100</v>
      </c>
      <c r="M2377">
        <v>123</v>
      </c>
      <c r="N2377">
        <v>88</v>
      </c>
      <c r="O2377">
        <v>8</v>
      </c>
      <c r="P2377">
        <v>6</v>
      </c>
      <c r="Q2377">
        <v>7</v>
      </c>
      <c r="X2377">
        <v>21</v>
      </c>
      <c r="Y2377">
        <v>1911</v>
      </c>
      <c r="Z2377">
        <v>1.4999999999999999E-2</v>
      </c>
      <c r="AA2377">
        <v>1</v>
      </c>
      <c r="AB2377">
        <v>16</v>
      </c>
    </row>
    <row r="2378" spans="1:28" x14ac:dyDescent="0.2">
      <c r="A2378">
        <v>2021</v>
      </c>
      <c r="B2378">
        <v>6</v>
      </c>
      <c r="C2378" s="260">
        <v>44374</v>
      </c>
      <c r="D2378" t="s">
        <v>710</v>
      </c>
      <c r="E2378">
        <v>437</v>
      </c>
      <c r="F2378" t="s">
        <v>363</v>
      </c>
      <c r="G2378" t="s">
        <v>364</v>
      </c>
      <c r="H2378">
        <v>158.08799999999999</v>
      </c>
      <c r="I2378">
        <v>179.928</v>
      </c>
      <c r="J2378">
        <v>178.6</v>
      </c>
      <c r="K2378">
        <v>120</v>
      </c>
      <c r="L2378">
        <v>120</v>
      </c>
      <c r="M2378">
        <v>101</v>
      </c>
      <c r="N2378">
        <v>142</v>
      </c>
      <c r="O2378">
        <v>8</v>
      </c>
      <c r="P2378">
        <v>8</v>
      </c>
      <c r="Q2378">
        <v>8</v>
      </c>
      <c r="R2378">
        <v>3</v>
      </c>
      <c r="X2378">
        <v>26</v>
      </c>
      <c r="Y2378">
        <v>1751</v>
      </c>
      <c r="Z2378">
        <v>1.4999999999999999E-2</v>
      </c>
      <c r="AA2378">
        <v>1</v>
      </c>
      <c r="AB2378">
        <v>16</v>
      </c>
    </row>
    <row r="2379" spans="1:28" x14ac:dyDescent="0.2">
      <c r="A2379">
        <v>2021</v>
      </c>
      <c r="B2379">
        <v>6</v>
      </c>
      <c r="C2379" s="260">
        <v>44374</v>
      </c>
      <c r="D2379" t="s">
        <v>710</v>
      </c>
      <c r="E2379">
        <v>273</v>
      </c>
      <c r="F2379" t="s">
        <v>254</v>
      </c>
      <c r="G2379" t="s">
        <v>255</v>
      </c>
      <c r="H2379">
        <v>524.52</v>
      </c>
      <c r="I2379">
        <v>603.48</v>
      </c>
      <c r="K2379">
        <v>93</v>
      </c>
      <c r="L2379">
        <v>116</v>
      </c>
      <c r="Y2379">
        <v>210</v>
      </c>
      <c r="Z2379">
        <v>1.4999999999999999E-2</v>
      </c>
      <c r="AA2379">
        <v>1</v>
      </c>
      <c r="AB2379">
        <v>16</v>
      </c>
    </row>
    <row r="2380" spans="1:28" x14ac:dyDescent="0.2">
      <c r="A2380">
        <v>2021</v>
      </c>
      <c r="B2380">
        <v>6</v>
      </c>
      <c r="C2380" s="260">
        <v>44374</v>
      </c>
      <c r="D2380" t="s">
        <v>710</v>
      </c>
      <c r="E2380">
        <v>254</v>
      </c>
      <c r="F2380" t="s">
        <v>208</v>
      </c>
      <c r="G2380" t="s">
        <v>209</v>
      </c>
      <c r="H2380">
        <v>188.79</v>
      </c>
      <c r="I2380">
        <v>217.21</v>
      </c>
      <c r="K2380">
        <v>88</v>
      </c>
      <c r="L2380">
        <v>164</v>
      </c>
      <c r="O2380">
        <v>1</v>
      </c>
      <c r="P2380">
        <v>1</v>
      </c>
      <c r="Q2380">
        <v>1</v>
      </c>
      <c r="X2380">
        <v>3</v>
      </c>
      <c r="Y2380">
        <v>2103</v>
      </c>
      <c r="Z2380">
        <v>0.02</v>
      </c>
      <c r="AA2380">
        <v>1</v>
      </c>
      <c r="AB2380">
        <v>16</v>
      </c>
    </row>
    <row r="2381" spans="1:28" x14ac:dyDescent="0.2">
      <c r="A2381">
        <v>2021</v>
      </c>
      <c r="B2381">
        <v>6</v>
      </c>
      <c r="C2381" s="260">
        <v>44374</v>
      </c>
      <c r="D2381" t="s">
        <v>710</v>
      </c>
      <c r="E2381">
        <v>93</v>
      </c>
      <c r="F2381" t="s">
        <v>221</v>
      </c>
      <c r="G2381" t="s">
        <v>222</v>
      </c>
      <c r="H2381">
        <v>54.87</v>
      </c>
      <c r="I2381">
        <v>63.13</v>
      </c>
      <c r="J2381">
        <v>60.1</v>
      </c>
      <c r="K2381">
        <v>74</v>
      </c>
      <c r="L2381">
        <v>97</v>
      </c>
      <c r="M2381">
        <v>65</v>
      </c>
      <c r="N2381">
        <v>112</v>
      </c>
      <c r="O2381">
        <v>6</v>
      </c>
      <c r="P2381">
        <v>2</v>
      </c>
      <c r="Q2381">
        <v>7</v>
      </c>
      <c r="X2381">
        <v>15</v>
      </c>
      <c r="Y2381">
        <v>1419</v>
      </c>
      <c r="Z2381">
        <v>1.4999999999999999E-2</v>
      </c>
      <c r="AA2381">
        <v>1</v>
      </c>
      <c r="AB2381">
        <v>16</v>
      </c>
    </row>
    <row r="2382" spans="1:28" x14ac:dyDescent="0.2">
      <c r="A2382">
        <v>2021</v>
      </c>
      <c r="B2382">
        <v>6</v>
      </c>
      <c r="C2382" s="260">
        <v>44374</v>
      </c>
      <c r="D2382" t="s">
        <v>710</v>
      </c>
      <c r="E2382">
        <v>92</v>
      </c>
      <c r="F2382" t="s">
        <v>217</v>
      </c>
      <c r="G2382" t="s">
        <v>218</v>
      </c>
      <c r="H2382">
        <v>335.73</v>
      </c>
      <c r="I2382">
        <v>386.27</v>
      </c>
      <c r="J2382">
        <v>385</v>
      </c>
      <c r="K2382">
        <v>74</v>
      </c>
      <c r="L2382">
        <v>97</v>
      </c>
      <c r="M2382">
        <v>65</v>
      </c>
      <c r="N2382">
        <v>112</v>
      </c>
      <c r="O2382">
        <v>4</v>
      </c>
      <c r="P2382">
        <v>3</v>
      </c>
      <c r="Q2382">
        <v>2</v>
      </c>
      <c r="R2382">
        <v>2</v>
      </c>
      <c r="X2382">
        <v>11</v>
      </c>
      <c r="Y2382">
        <v>1643</v>
      </c>
      <c r="Z2382">
        <v>1.4999999999999999E-2</v>
      </c>
      <c r="AA2382">
        <v>1</v>
      </c>
      <c r="AB2382">
        <v>16</v>
      </c>
    </row>
    <row r="2383" spans="1:28" x14ac:dyDescent="0.2">
      <c r="A2383">
        <v>2021</v>
      </c>
      <c r="B2383">
        <v>6</v>
      </c>
      <c r="C2383" s="260">
        <v>44374</v>
      </c>
      <c r="D2383" t="s">
        <v>711</v>
      </c>
      <c r="E2383">
        <v>674</v>
      </c>
      <c r="F2383" t="s">
        <v>462</v>
      </c>
      <c r="G2383" t="s">
        <v>463</v>
      </c>
      <c r="H2383">
        <v>240.89599999999999</v>
      </c>
      <c r="I2383">
        <v>274.17599999999999</v>
      </c>
      <c r="J2383">
        <v>289.5</v>
      </c>
      <c r="K2383">
        <v>40</v>
      </c>
      <c r="L2383">
        <v>180</v>
      </c>
      <c r="M2383">
        <v>62</v>
      </c>
      <c r="N2383">
        <v>117</v>
      </c>
      <c r="O2383">
        <v>11</v>
      </c>
      <c r="P2383">
        <v>4</v>
      </c>
      <c r="Q2383">
        <v>2</v>
      </c>
      <c r="X2383">
        <v>17</v>
      </c>
      <c r="Y2383">
        <v>1117</v>
      </c>
      <c r="Z2383">
        <v>1.4999999999999999E-2</v>
      </c>
      <c r="AA2383">
        <v>1</v>
      </c>
      <c r="AB2383">
        <v>22</v>
      </c>
    </row>
    <row r="2384" spans="1:28" x14ac:dyDescent="0.2">
      <c r="A2384">
        <v>2021</v>
      </c>
      <c r="B2384">
        <v>6</v>
      </c>
      <c r="C2384" s="260">
        <v>44374</v>
      </c>
      <c r="D2384" t="s">
        <v>711</v>
      </c>
      <c r="E2384">
        <v>180</v>
      </c>
      <c r="F2384" t="s">
        <v>331</v>
      </c>
      <c r="G2384" t="s">
        <v>332</v>
      </c>
      <c r="H2384">
        <v>29.76</v>
      </c>
      <c r="I2384">
        <v>34.24</v>
      </c>
      <c r="J2384">
        <v>30.7</v>
      </c>
      <c r="K2384">
        <v>168</v>
      </c>
      <c r="L2384">
        <v>171</v>
      </c>
      <c r="M2384">
        <v>237</v>
      </c>
      <c r="N2384">
        <v>122</v>
      </c>
      <c r="O2384">
        <v>6</v>
      </c>
      <c r="P2384">
        <v>6</v>
      </c>
      <c r="Q2384">
        <v>2</v>
      </c>
      <c r="X2384">
        <v>14</v>
      </c>
      <c r="Y2384">
        <v>1714</v>
      </c>
      <c r="Z2384">
        <v>0.02</v>
      </c>
      <c r="AA2384">
        <v>1</v>
      </c>
      <c r="AB2384">
        <v>22</v>
      </c>
    </row>
    <row r="2385" spans="1:28" x14ac:dyDescent="0.2">
      <c r="A2385">
        <v>2021</v>
      </c>
      <c r="B2385">
        <v>6</v>
      </c>
      <c r="C2385" s="260">
        <v>44374</v>
      </c>
      <c r="D2385" t="s">
        <v>711</v>
      </c>
      <c r="E2385">
        <v>130</v>
      </c>
      <c r="F2385" t="s">
        <v>386</v>
      </c>
      <c r="G2385" t="s">
        <v>387</v>
      </c>
      <c r="H2385">
        <v>11.16</v>
      </c>
      <c r="I2385">
        <v>12.84</v>
      </c>
      <c r="J2385">
        <v>12.9</v>
      </c>
      <c r="K2385">
        <v>336</v>
      </c>
      <c r="L2385">
        <v>96</v>
      </c>
      <c r="M2385">
        <v>321</v>
      </c>
      <c r="N2385">
        <v>101</v>
      </c>
      <c r="O2385">
        <v>6</v>
      </c>
      <c r="P2385">
        <v>6</v>
      </c>
      <c r="Q2385">
        <v>6</v>
      </c>
      <c r="X2385">
        <v>18</v>
      </c>
      <c r="Y2385">
        <v>2818</v>
      </c>
      <c r="Z2385">
        <v>0.02</v>
      </c>
      <c r="AA2385">
        <v>1</v>
      </c>
      <c r="AB2385">
        <v>18</v>
      </c>
    </row>
    <row r="2386" spans="1:28" x14ac:dyDescent="0.2">
      <c r="A2386">
        <v>2021</v>
      </c>
      <c r="B2386">
        <v>6</v>
      </c>
      <c r="C2386" s="260">
        <v>44376</v>
      </c>
      <c r="D2386" t="s">
        <v>712</v>
      </c>
      <c r="E2386">
        <v>661</v>
      </c>
      <c r="F2386" t="s">
        <v>445</v>
      </c>
      <c r="G2386" t="s">
        <v>446</v>
      </c>
      <c r="H2386">
        <v>129.858</v>
      </c>
      <c r="I2386">
        <v>147.798</v>
      </c>
      <c r="J2386">
        <v>146</v>
      </c>
      <c r="K2386">
        <v>20</v>
      </c>
      <c r="L2386">
        <v>180</v>
      </c>
      <c r="M2386">
        <v>21</v>
      </c>
      <c r="N2386">
        <v>169</v>
      </c>
      <c r="O2386">
        <v>3</v>
      </c>
      <c r="P2386">
        <v>1</v>
      </c>
      <c r="Q2386">
        <v>4</v>
      </c>
      <c r="X2386">
        <v>8</v>
      </c>
      <c r="Y2386">
        <v>8</v>
      </c>
      <c r="Z2386">
        <v>1.4999999999999999E-2</v>
      </c>
      <c r="AA2386">
        <v>1</v>
      </c>
      <c r="AB2386">
        <v>16</v>
      </c>
    </row>
    <row r="2387" spans="1:28" x14ac:dyDescent="0.2">
      <c r="A2387">
        <v>2021</v>
      </c>
      <c r="B2387">
        <v>6</v>
      </c>
      <c r="C2387" s="260">
        <v>44376</v>
      </c>
      <c r="D2387" t="s">
        <v>712</v>
      </c>
      <c r="E2387">
        <v>557</v>
      </c>
      <c r="F2387" t="s">
        <v>174</v>
      </c>
      <c r="G2387" t="s">
        <v>175</v>
      </c>
      <c r="H2387">
        <v>171.262</v>
      </c>
      <c r="I2387">
        <v>194.922</v>
      </c>
      <c r="J2387">
        <v>187.3</v>
      </c>
      <c r="K2387">
        <v>20</v>
      </c>
      <c r="L2387">
        <v>180</v>
      </c>
      <c r="M2387">
        <v>20</v>
      </c>
      <c r="N2387">
        <v>183</v>
      </c>
      <c r="O2387">
        <v>2</v>
      </c>
      <c r="P2387">
        <v>1</v>
      </c>
      <c r="Q2387">
        <v>2</v>
      </c>
      <c r="R2387">
        <v>1</v>
      </c>
      <c r="X2387">
        <v>5</v>
      </c>
      <c r="Y2387">
        <v>101</v>
      </c>
      <c r="Z2387">
        <v>1.4999999999999999E-2</v>
      </c>
      <c r="AA2387">
        <v>1</v>
      </c>
      <c r="AB2387">
        <v>16</v>
      </c>
    </row>
    <row r="2388" spans="1:28" x14ac:dyDescent="0.2">
      <c r="A2388">
        <v>2021</v>
      </c>
      <c r="B2388">
        <v>6</v>
      </c>
      <c r="C2388" s="260">
        <v>44376</v>
      </c>
      <c r="D2388" t="s">
        <v>712</v>
      </c>
      <c r="E2388">
        <v>556</v>
      </c>
      <c r="F2388" t="s">
        <v>171</v>
      </c>
      <c r="G2388" t="s">
        <v>172</v>
      </c>
      <c r="H2388">
        <v>1003.106</v>
      </c>
      <c r="I2388">
        <v>1141.6859999999999</v>
      </c>
      <c r="J2388">
        <v>1085.5</v>
      </c>
      <c r="K2388">
        <v>20</v>
      </c>
      <c r="L2388">
        <v>180</v>
      </c>
      <c r="M2388">
        <v>20</v>
      </c>
      <c r="N2388">
        <v>183</v>
      </c>
      <c r="O2388">
        <v>2</v>
      </c>
      <c r="P2388">
        <v>2</v>
      </c>
      <c r="Q2388">
        <v>3</v>
      </c>
      <c r="R2388">
        <v>1</v>
      </c>
      <c r="X2388">
        <v>8</v>
      </c>
      <c r="Y2388">
        <v>104</v>
      </c>
      <c r="Z2388">
        <v>1.4999999999999999E-2</v>
      </c>
      <c r="AA2388">
        <v>1</v>
      </c>
      <c r="AB2388">
        <v>16</v>
      </c>
    </row>
    <row r="2389" spans="1:28" x14ac:dyDescent="0.2">
      <c r="A2389">
        <v>2021</v>
      </c>
      <c r="B2389">
        <v>6</v>
      </c>
      <c r="C2389" s="260">
        <v>44376</v>
      </c>
      <c r="D2389" t="s">
        <v>712</v>
      </c>
      <c r="E2389">
        <v>438</v>
      </c>
      <c r="F2389" t="s">
        <v>190</v>
      </c>
      <c r="G2389" t="s">
        <v>191</v>
      </c>
      <c r="H2389">
        <v>316.17599999999999</v>
      </c>
      <c r="I2389">
        <v>359.85599999999999</v>
      </c>
      <c r="J2389">
        <v>364</v>
      </c>
      <c r="K2389">
        <v>67</v>
      </c>
      <c r="L2389">
        <v>161</v>
      </c>
      <c r="M2389">
        <v>73</v>
      </c>
      <c r="N2389">
        <v>148</v>
      </c>
      <c r="Q2389">
        <v>4</v>
      </c>
      <c r="R2389">
        <v>2</v>
      </c>
      <c r="X2389">
        <v>6</v>
      </c>
      <c r="Y2389">
        <v>6</v>
      </c>
      <c r="Z2389">
        <v>1.4999999999999999E-2</v>
      </c>
      <c r="AA2389">
        <v>1</v>
      </c>
      <c r="AB2389">
        <v>16</v>
      </c>
    </row>
    <row r="2390" spans="1:28" x14ac:dyDescent="0.2">
      <c r="A2390">
        <v>2021</v>
      </c>
      <c r="B2390">
        <v>6</v>
      </c>
      <c r="C2390" s="260">
        <v>44376</v>
      </c>
      <c r="D2390" t="s">
        <v>712</v>
      </c>
      <c r="E2390">
        <v>122</v>
      </c>
      <c r="F2390" t="s">
        <v>154</v>
      </c>
      <c r="G2390" t="s">
        <v>155</v>
      </c>
      <c r="H2390">
        <v>267.39999999999998</v>
      </c>
      <c r="I2390">
        <v>292.60000000000002</v>
      </c>
      <c r="K2390">
        <v>63</v>
      </c>
      <c r="L2390">
        <v>115</v>
      </c>
      <c r="Q2390">
        <v>3</v>
      </c>
      <c r="X2390">
        <v>3</v>
      </c>
      <c r="Y2390">
        <v>103</v>
      </c>
      <c r="Z2390">
        <v>1.4999999999999999E-2</v>
      </c>
      <c r="AA2390">
        <v>1</v>
      </c>
      <c r="AB2390">
        <v>22</v>
      </c>
    </row>
    <row r="2391" spans="1:28" x14ac:dyDescent="0.2">
      <c r="A2391">
        <v>2021</v>
      </c>
      <c r="B2391">
        <v>6</v>
      </c>
      <c r="C2391" s="260">
        <v>44375</v>
      </c>
      <c r="D2391" t="s">
        <v>712</v>
      </c>
      <c r="E2391">
        <v>674</v>
      </c>
      <c r="F2391" t="s">
        <v>462</v>
      </c>
      <c r="G2391" t="s">
        <v>463</v>
      </c>
      <c r="H2391">
        <v>240.89599999999999</v>
      </c>
      <c r="I2391">
        <v>274.17599999999999</v>
      </c>
      <c r="J2391">
        <v>269.8</v>
      </c>
      <c r="K2391">
        <v>40</v>
      </c>
      <c r="L2391">
        <v>180</v>
      </c>
      <c r="M2391">
        <v>69</v>
      </c>
      <c r="N2391">
        <v>105</v>
      </c>
      <c r="O2391">
        <v>4</v>
      </c>
      <c r="Q2391">
        <v>7</v>
      </c>
      <c r="X2391">
        <v>11</v>
      </c>
      <c r="Y2391">
        <v>261</v>
      </c>
      <c r="Z2391">
        <v>1.4999999999999999E-2</v>
      </c>
      <c r="AA2391">
        <v>1</v>
      </c>
      <c r="AB2391">
        <v>22</v>
      </c>
    </row>
    <row r="2392" spans="1:28" x14ac:dyDescent="0.2">
      <c r="A2392">
        <v>2021</v>
      </c>
      <c r="B2392">
        <v>6</v>
      </c>
      <c r="C2392" s="260">
        <v>44376</v>
      </c>
      <c r="D2392" t="s">
        <v>712</v>
      </c>
      <c r="E2392">
        <v>674</v>
      </c>
      <c r="F2392" t="s">
        <v>462</v>
      </c>
      <c r="G2392" t="s">
        <v>463</v>
      </c>
      <c r="H2392">
        <v>240.89599999999999</v>
      </c>
      <c r="I2392">
        <v>274.17599999999999</v>
      </c>
      <c r="J2392">
        <v>267.3</v>
      </c>
      <c r="K2392">
        <v>40</v>
      </c>
      <c r="L2392">
        <v>180</v>
      </c>
      <c r="M2392">
        <v>67</v>
      </c>
      <c r="N2392">
        <v>108</v>
      </c>
      <c r="O2392">
        <v>4</v>
      </c>
      <c r="P2392">
        <v>2</v>
      </c>
      <c r="Q2392">
        <v>5</v>
      </c>
      <c r="X2392">
        <v>11</v>
      </c>
      <c r="Y2392">
        <v>1261</v>
      </c>
      <c r="Z2392">
        <v>1.4999999999999999E-2</v>
      </c>
      <c r="AA2392">
        <v>1</v>
      </c>
      <c r="AB2392">
        <v>22</v>
      </c>
    </row>
    <row r="2393" spans="1:28" x14ac:dyDescent="0.2">
      <c r="A2393">
        <v>2021</v>
      </c>
      <c r="B2393">
        <v>6</v>
      </c>
      <c r="C2393" s="260">
        <v>44376</v>
      </c>
      <c r="D2393" t="s">
        <v>712</v>
      </c>
      <c r="E2393">
        <v>660</v>
      </c>
      <c r="F2393" t="s">
        <v>442</v>
      </c>
      <c r="G2393" t="s">
        <v>443</v>
      </c>
      <c r="H2393">
        <v>1190.365</v>
      </c>
      <c r="I2393">
        <v>1354.8150000000001</v>
      </c>
      <c r="J2393">
        <v>666</v>
      </c>
      <c r="K2393">
        <v>20</v>
      </c>
      <c r="L2393">
        <v>180</v>
      </c>
      <c r="M2393">
        <v>21</v>
      </c>
      <c r="N2393">
        <v>169</v>
      </c>
      <c r="O2393">
        <v>3</v>
      </c>
      <c r="P2393">
        <v>1</v>
      </c>
      <c r="Q2393">
        <v>4</v>
      </c>
      <c r="X2393">
        <v>8</v>
      </c>
      <c r="Y2393">
        <v>8</v>
      </c>
      <c r="Z2393">
        <v>1.4999999999999999E-2</v>
      </c>
      <c r="AA2393">
        <v>1</v>
      </c>
      <c r="AB2393">
        <v>16</v>
      </c>
    </row>
    <row r="2394" spans="1:28" x14ac:dyDescent="0.2">
      <c r="A2394">
        <v>2021</v>
      </c>
      <c r="B2394">
        <v>6</v>
      </c>
      <c r="C2394" s="260">
        <v>44376</v>
      </c>
      <c r="D2394" t="s">
        <v>712</v>
      </c>
      <c r="E2394">
        <v>273</v>
      </c>
      <c r="F2394" t="s">
        <v>254</v>
      </c>
      <c r="G2394" t="s">
        <v>255</v>
      </c>
      <c r="H2394">
        <v>524.52</v>
      </c>
      <c r="I2394">
        <v>603.48</v>
      </c>
      <c r="J2394">
        <v>586.20000000000005</v>
      </c>
      <c r="K2394">
        <v>93</v>
      </c>
      <c r="L2394">
        <v>116</v>
      </c>
      <c r="M2394">
        <v>79</v>
      </c>
      <c r="N2394">
        <v>136</v>
      </c>
      <c r="O2394">
        <v>2</v>
      </c>
      <c r="Q2394">
        <v>3</v>
      </c>
      <c r="X2394">
        <v>4</v>
      </c>
      <c r="Y2394">
        <v>790</v>
      </c>
      <c r="Z2394">
        <v>1.4999999999999999E-2</v>
      </c>
      <c r="AA2394">
        <v>1</v>
      </c>
      <c r="AB2394">
        <v>16</v>
      </c>
    </row>
    <row r="2395" spans="1:28" x14ac:dyDescent="0.2">
      <c r="A2395">
        <v>2021</v>
      </c>
      <c r="B2395">
        <v>6</v>
      </c>
      <c r="C2395" s="260">
        <v>44376</v>
      </c>
      <c r="D2395" t="s">
        <v>712</v>
      </c>
      <c r="E2395">
        <v>271</v>
      </c>
      <c r="F2395" t="s">
        <v>358</v>
      </c>
      <c r="G2395" t="s">
        <v>359</v>
      </c>
      <c r="H2395">
        <v>149.72999999999999</v>
      </c>
      <c r="I2395">
        <v>172.27</v>
      </c>
      <c r="J2395">
        <v>167</v>
      </c>
      <c r="K2395">
        <v>151</v>
      </c>
      <c r="L2395">
        <v>95</v>
      </c>
      <c r="M2395">
        <v>156</v>
      </c>
      <c r="N2395">
        <v>93</v>
      </c>
      <c r="O2395">
        <v>3</v>
      </c>
      <c r="P2395">
        <v>2</v>
      </c>
      <c r="Q2395">
        <v>3</v>
      </c>
      <c r="X2395">
        <v>8</v>
      </c>
      <c r="Y2395">
        <v>2958</v>
      </c>
      <c r="Z2395">
        <v>1.4999999999999999E-2</v>
      </c>
      <c r="AA2395">
        <v>1</v>
      </c>
      <c r="AB2395">
        <v>16</v>
      </c>
    </row>
    <row r="2396" spans="1:28" x14ac:dyDescent="0.2">
      <c r="A2396">
        <v>2021</v>
      </c>
      <c r="B2396">
        <v>6</v>
      </c>
      <c r="C2396" s="260">
        <v>44376</v>
      </c>
      <c r="D2396" t="s">
        <v>712</v>
      </c>
      <c r="E2396">
        <v>93</v>
      </c>
      <c r="F2396" t="s">
        <v>221</v>
      </c>
      <c r="G2396" t="s">
        <v>222</v>
      </c>
      <c r="H2396">
        <v>54.87</v>
      </c>
      <c r="I2396">
        <v>63.13</v>
      </c>
      <c r="J2396">
        <v>59.3</v>
      </c>
      <c r="K2396">
        <v>74</v>
      </c>
      <c r="L2396">
        <v>97</v>
      </c>
      <c r="M2396">
        <v>67</v>
      </c>
      <c r="N2396">
        <v>107</v>
      </c>
      <c r="O2396">
        <v>3</v>
      </c>
      <c r="P2396">
        <v>3</v>
      </c>
      <c r="Q2396">
        <v>8</v>
      </c>
      <c r="X2396">
        <v>14</v>
      </c>
      <c r="Y2396">
        <v>1148</v>
      </c>
      <c r="Z2396">
        <v>1.4999999999999999E-2</v>
      </c>
      <c r="AA2396">
        <v>1</v>
      </c>
      <c r="AB2396">
        <v>16</v>
      </c>
    </row>
    <row r="2397" spans="1:28" x14ac:dyDescent="0.2">
      <c r="A2397">
        <v>2021</v>
      </c>
      <c r="B2397">
        <v>6</v>
      </c>
      <c r="C2397" s="260">
        <v>44375</v>
      </c>
      <c r="D2397" t="s">
        <v>712</v>
      </c>
      <c r="E2397">
        <v>180</v>
      </c>
      <c r="F2397" t="s">
        <v>331</v>
      </c>
      <c r="G2397" t="s">
        <v>332</v>
      </c>
      <c r="H2397">
        <v>29.76</v>
      </c>
      <c r="I2397">
        <v>34.24</v>
      </c>
      <c r="J2397">
        <v>33.6</v>
      </c>
      <c r="K2397">
        <v>168</v>
      </c>
      <c r="L2397">
        <v>171</v>
      </c>
      <c r="M2397">
        <v>209</v>
      </c>
      <c r="N2397">
        <v>138</v>
      </c>
      <c r="O2397">
        <v>8</v>
      </c>
      <c r="Q2397">
        <v>4</v>
      </c>
      <c r="X2397">
        <v>12</v>
      </c>
      <c r="Y2397">
        <v>1312</v>
      </c>
      <c r="Z2397">
        <v>0.02</v>
      </c>
      <c r="AA2397">
        <v>1</v>
      </c>
      <c r="AB2397">
        <v>22</v>
      </c>
    </row>
    <row r="2398" spans="1:28" x14ac:dyDescent="0.2">
      <c r="A2398">
        <v>2021</v>
      </c>
      <c r="B2398">
        <v>6</v>
      </c>
      <c r="C2398" s="260">
        <v>44376</v>
      </c>
      <c r="D2398" t="s">
        <v>712</v>
      </c>
      <c r="E2398">
        <v>180</v>
      </c>
      <c r="F2398" t="s">
        <v>331</v>
      </c>
      <c r="G2398" t="s">
        <v>332</v>
      </c>
      <c r="H2398">
        <v>29.76</v>
      </c>
      <c r="I2398">
        <v>34.24</v>
      </c>
      <c r="J2398">
        <v>31.8</v>
      </c>
      <c r="K2398">
        <v>168</v>
      </c>
      <c r="L2398">
        <v>171</v>
      </c>
      <c r="M2398">
        <v>195</v>
      </c>
      <c r="N2398">
        <v>148</v>
      </c>
      <c r="O2398">
        <v>8</v>
      </c>
      <c r="P2398">
        <v>2</v>
      </c>
      <c r="Q2398">
        <v>7</v>
      </c>
      <c r="R2398">
        <v>5</v>
      </c>
      <c r="X2398">
        <v>22</v>
      </c>
      <c r="Y2398">
        <v>3022</v>
      </c>
      <c r="Z2398">
        <v>0.02</v>
      </c>
      <c r="AA2398">
        <v>1</v>
      </c>
      <c r="AB2398">
        <v>22</v>
      </c>
    </row>
    <row r="2399" spans="1:28" x14ac:dyDescent="0.2">
      <c r="A2399">
        <v>2021</v>
      </c>
      <c r="B2399">
        <v>6</v>
      </c>
      <c r="C2399" s="260">
        <v>44376</v>
      </c>
      <c r="D2399" t="s">
        <v>712</v>
      </c>
      <c r="E2399">
        <v>142</v>
      </c>
      <c r="F2399" t="s">
        <v>258</v>
      </c>
      <c r="G2399" t="s">
        <v>259</v>
      </c>
      <c r="H2399">
        <v>326.43</v>
      </c>
      <c r="I2399">
        <v>375.57</v>
      </c>
      <c r="J2399">
        <v>333.5</v>
      </c>
      <c r="K2399">
        <v>68</v>
      </c>
      <c r="L2399">
        <v>212</v>
      </c>
      <c r="M2399">
        <v>82</v>
      </c>
      <c r="N2399">
        <v>175</v>
      </c>
      <c r="O2399">
        <v>10</v>
      </c>
      <c r="X2399">
        <v>10</v>
      </c>
      <c r="Y2399">
        <v>353</v>
      </c>
      <c r="Z2399">
        <v>0.02</v>
      </c>
      <c r="AA2399">
        <v>1</v>
      </c>
      <c r="AB2399">
        <v>22</v>
      </c>
    </row>
    <row r="2400" spans="1:28" x14ac:dyDescent="0.2">
      <c r="A2400">
        <v>2021</v>
      </c>
      <c r="B2400">
        <v>6</v>
      </c>
      <c r="C2400" s="260">
        <v>44374</v>
      </c>
      <c r="D2400" t="s">
        <v>712</v>
      </c>
      <c r="E2400">
        <v>130</v>
      </c>
      <c r="F2400" t="s">
        <v>386</v>
      </c>
      <c r="G2400" t="s">
        <v>387</v>
      </c>
      <c r="H2400">
        <v>11.16</v>
      </c>
      <c r="I2400">
        <v>12.84</v>
      </c>
      <c r="J2400">
        <v>12.9</v>
      </c>
      <c r="K2400">
        <v>336</v>
      </c>
      <c r="L2400">
        <v>96</v>
      </c>
      <c r="M2400">
        <v>321</v>
      </c>
      <c r="N2400">
        <v>101</v>
      </c>
      <c r="O2400">
        <v>6</v>
      </c>
      <c r="P2400">
        <v>6</v>
      </c>
      <c r="Q2400">
        <v>6</v>
      </c>
      <c r="X2400">
        <v>18</v>
      </c>
      <c r="Y2400">
        <v>2818</v>
      </c>
      <c r="Z2400">
        <v>0.02</v>
      </c>
      <c r="AA2400">
        <v>1</v>
      </c>
      <c r="AB2400">
        <v>18</v>
      </c>
    </row>
    <row r="2401" spans="1:28" x14ac:dyDescent="0.2">
      <c r="A2401">
        <v>2021</v>
      </c>
      <c r="B2401">
        <v>6</v>
      </c>
      <c r="C2401" s="260">
        <v>44376</v>
      </c>
      <c r="D2401" t="s">
        <v>712</v>
      </c>
      <c r="E2401">
        <v>92</v>
      </c>
      <c r="F2401" t="s">
        <v>217</v>
      </c>
      <c r="G2401" t="s">
        <v>218</v>
      </c>
      <c r="H2401">
        <v>335.73</v>
      </c>
      <c r="I2401">
        <v>386.27</v>
      </c>
      <c r="J2401">
        <v>370.7</v>
      </c>
      <c r="K2401">
        <v>74</v>
      </c>
      <c r="L2401">
        <v>97</v>
      </c>
      <c r="M2401">
        <v>67</v>
      </c>
      <c r="N2401">
        <v>107</v>
      </c>
      <c r="O2401">
        <v>4</v>
      </c>
      <c r="P2401">
        <v>2</v>
      </c>
      <c r="Q2401">
        <v>6</v>
      </c>
      <c r="X2401">
        <v>12</v>
      </c>
      <c r="Y2401">
        <v>908</v>
      </c>
      <c r="Z2401">
        <v>1.4999999999999999E-2</v>
      </c>
      <c r="AA2401">
        <v>1</v>
      </c>
      <c r="AB2401">
        <v>16</v>
      </c>
    </row>
    <row r="2402" spans="1:28" x14ac:dyDescent="0.2">
      <c r="A2402">
        <v>2021</v>
      </c>
      <c r="B2402">
        <v>6</v>
      </c>
      <c r="C2402" s="260">
        <v>44376</v>
      </c>
      <c r="D2402" t="s">
        <v>712</v>
      </c>
      <c r="E2402">
        <v>609</v>
      </c>
      <c r="F2402" t="s">
        <v>289</v>
      </c>
      <c r="G2402" t="s">
        <v>290</v>
      </c>
      <c r="H2402">
        <v>46.5</v>
      </c>
      <c r="I2402">
        <v>53.5</v>
      </c>
      <c r="J2402">
        <v>55.9</v>
      </c>
      <c r="K2402">
        <v>90</v>
      </c>
      <c r="L2402">
        <v>120</v>
      </c>
      <c r="M2402">
        <v>91</v>
      </c>
      <c r="N2402">
        <v>119</v>
      </c>
      <c r="O2402">
        <v>7</v>
      </c>
      <c r="P2402">
        <v>6</v>
      </c>
      <c r="Q2402">
        <v>4</v>
      </c>
      <c r="X2402">
        <v>17</v>
      </c>
      <c r="Y2402">
        <v>1169</v>
      </c>
      <c r="Z2402">
        <v>1.4999999999999999E-2</v>
      </c>
      <c r="AA2402">
        <v>1</v>
      </c>
      <c r="AB2402">
        <v>16</v>
      </c>
    </row>
    <row r="2403" spans="1:28" x14ac:dyDescent="0.2">
      <c r="A2403">
        <v>2021</v>
      </c>
      <c r="B2403">
        <v>6</v>
      </c>
      <c r="C2403" s="260">
        <v>44376</v>
      </c>
      <c r="D2403" t="s">
        <v>712</v>
      </c>
      <c r="E2403">
        <v>607</v>
      </c>
      <c r="F2403" t="s">
        <v>284</v>
      </c>
      <c r="G2403" t="s">
        <v>285</v>
      </c>
      <c r="H2403">
        <v>111.6</v>
      </c>
      <c r="I2403">
        <v>128.4</v>
      </c>
      <c r="J2403">
        <v>121</v>
      </c>
      <c r="K2403">
        <v>90</v>
      </c>
      <c r="L2403">
        <v>120</v>
      </c>
      <c r="M2403">
        <v>91</v>
      </c>
      <c r="N2403">
        <v>119</v>
      </c>
      <c r="O2403">
        <v>4</v>
      </c>
      <c r="P2403">
        <v>4</v>
      </c>
      <c r="Q2403">
        <v>4</v>
      </c>
      <c r="R2403">
        <v>8</v>
      </c>
      <c r="X2403">
        <v>20</v>
      </c>
      <c r="Y2403">
        <v>1172</v>
      </c>
      <c r="Z2403">
        <v>1.4999999999999999E-2</v>
      </c>
      <c r="AA2403">
        <v>1</v>
      </c>
      <c r="AB2403">
        <v>16</v>
      </c>
    </row>
    <row r="2404" spans="1:28" x14ac:dyDescent="0.2">
      <c r="A2404">
        <v>2021</v>
      </c>
      <c r="B2404">
        <v>6</v>
      </c>
      <c r="C2404" s="260">
        <v>44376</v>
      </c>
      <c r="D2404" t="s">
        <v>712</v>
      </c>
      <c r="E2404">
        <v>608</v>
      </c>
      <c r="F2404" t="s">
        <v>287</v>
      </c>
      <c r="G2404" t="s">
        <v>288</v>
      </c>
      <c r="H2404">
        <v>102.3</v>
      </c>
      <c r="I2404">
        <v>117.7</v>
      </c>
      <c r="J2404">
        <v>103.6</v>
      </c>
      <c r="K2404">
        <v>90</v>
      </c>
      <c r="L2404">
        <v>120</v>
      </c>
      <c r="M2404">
        <v>91</v>
      </c>
      <c r="N2404">
        <v>119</v>
      </c>
      <c r="O2404">
        <v>4</v>
      </c>
      <c r="P2404">
        <v>4</v>
      </c>
      <c r="Q2404">
        <v>4</v>
      </c>
      <c r="R2404">
        <v>8</v>
      </c>
      <c r="X2404">
        <v>20</v>
      </c>
      <c r="Y2404">
        <v>1172</v>
      </c>
      <c r="Z2404">
        <v>1.4999999999999999E-2</v>
      </c>
      <c r="AA2404">
        <v>1</v>
      </c>
      <c r="AB2404">
        <v>16</v>
      </c>
    </row>
    <row r="2405" spans="1:28" x14ac:dyDescent="0.2">
      <c r="A2405">
        <v>2021</v>
      </c>
      <c r="B2405">
        <v>6</v>
      </c>
      <c r="C2405" s="260">
        <v>44349</v>
      </c>
      <c r="E2405">
        <v>49</v>
      </c>
      <c r="F2405" t="s">
        <v>303</v>
      </c>
      <c r="G2405" t="s">
        <v>304</v>
      </c>
      <c r="H2405">
        <v>95.5</v>
      </c>
      <c r="I2405">
        <v>104.5</v>
      </c>
      <c r="J2405">
        <v>102.8</v>
      </c>
      <c r="K2405">
        <v>101</v>
      </c>
      <c r="L2405">
        <v>107</v>
      </c>
      <c r="M2405">
        <v>51</v>
      </c>
      <c r="N2405">
        <v>140</v>
      </c>
      <c r="O2405">
        <v>5</v>
      </c>
      <c r="Q2405">
        <v>4</v>
      </c>
      <c r="X2405">
        <v>9</v>
      </c>
      <c r="Y2405">
        <v>849</v>
      </c>
      <c r="Z2405">
        <v>1.4999999999999999E-2</v>
      </c>
      <c r="AA2405">
        <v>1</v>
      </c>
      <c r="AB2405">
        <v>18</v>
      </c>
    </row>
    <row r="2406" spans="1:28" x14ac:dyDescent="0.2">
      <c r="A2406">
        <v>2021</v>
      </c>
      <c r="B2406">
        <v>6</v>
      </c>
      <c r="C2406" s="260">
        <v>44353</v>
      </c>
      <c r="E2406">
        <v>49</v>
      </c>
      <c r="F2406" t="s">
        <v>303</v>
      </c>
      <c r="G2406" t="s">
        <v>304</v>
      </c>
      <c r="H2406">
        <v>95.5</v>
      </c>
      <c r="I2406">
        <v>104.5</v>
      </c>
      <c r="J2406">
        <v>104.3</v>
      </c>
      <c r="K2406">
        <v>101</v>
      </c>
      <c r="L2406">
        <v>107</v>
      </c>
      <c r="M2406">
        <v>63</v>
      </c>
      <c r="N2406">
        <v>114</v>
      </c>
      <c r="O2406">
        <v>12</v>
      </c>
      <c r="P2406">
        <v>4</v>
      </c>
      <c r="Q2406">
        <v>3</v>
      </c>
      <c r="X2406">
        <v>19</v>
      </c>
      <c r="Y2406">
        <v>607</v>
      </c>
      <c r="Z2406">
        <v>1.4999999999999999E-2</v>
      </c>
      <c r="AA2406">
        <v>1</v>
      </c>
      <c r="AB2406">
        <v>18</v>
      </c>
    </row>
    <row r="2407" spans="1:28" x14ac:dyDescent="0.2">
      <c r="A2407">
        <v>2021</v>
      </c>
      <c r="B2407">
        <v>6</v>
      </c>
      <c r="C2407" s="260">
        <v>44354</v>
      </c>
      <c r="E2407">
        <v>49</v>
      </c>
      <c r="F2407" t="s">
        <v>303</v>
      </c>
      <c r="G2407" t="s">
        <v>304</v>
      </c>
      <c r="H2407">
        <v>95.5</v>
      </c>
      <c r="I2407">
        <v>104.5</v>
      </c>
      <c r="J2407">
        <v>103.6</v>
      </c>
      <c r="K2407">
        <v>101</v>
      </c>
      <c r="L2407">
        <v>107</v>
      </c>
      <c r="M2407">
        <v>59</v>
      </c>
      <c r="N2407">
        <v>123</v>
      </c>
      <c r="O2407">
        <v>8</v>
      </c>
      <c r="P2407">
        <v>4</v>
      </c>
      <c r="Q2407">
        <v>4</v>
      </c>
      <c r="X2407">
        <v>16</v>
      </c>
      <c r="Y2407">
        <v>1528</v>
      </c>
      <c r="Z2407">
        <v>1.4999999999999999E-2</v>
      </c>
      <c r="AA2407">
        <v>1</v>
      </c>
      <c r="AB2407">
        <v>18</v>
      </c>
    </row>
    <row r="2408" spans="1:28" x14ac:dyDescent="0.2">
      <c r="A2408">
        <v>2021</v>
      </c>
      <c r="B2408">
        <v>6</v>
      </c>
      <c r="C2408" s="260">
        <v>44355</v>
      </c>
      <c r="E2408">
        <v>49</v>
      </c>
      <c r="F2408" t="s">
        <v>303</v>
      </c>
      <c r="G2408" t="s">
        <v>304</v>
      </c>
      <c r="H2408">
        <v>95.5</v>
      </c>
      <c r="I2408">
        <v>104.5</v>
      </c>
      <c r="J2408">
        <v>101.5</v>
      </c>
      <c r="K2408">
        <v>101</v>
      </c>
      <c r="L2408">
        <v>107</v>
      </c>
      <c r="M2408">
        <v>58</v>
      </c>
      <c r="N2408">
        <v>125</v>
      </c>
      <c r="O2408">
        <v>7</v>
      </c>
      <c r="P2408">
        <v>6</v>
      </c>
      <c r="Q2408">
        <v>6</v>
      </c>
      <c r="X2408">
        <v>19</v>
      </c>
      <c r="Y2408">
        <v>2959</v>
      </c>
      <c r="Z2408">
        <v>1.4999999999999999E-2</v>
      </c>
      <c r="AA2408">
        <v>1</v>
      </c>
      <c r="AB2408">
        <v>18</v>
      </c>
    </row>
    <row r="2409" spans="1:28" x14ac:dyDescent="0.2">
      <c r="A2409">
        <v>2021</v>
      </c>
      <c r="B2409">
        <v>6</v>
      </c>
      <c r="C2409" s="260">
        <v>44356</v>
      </c>
      <c r="E2409">
        <v>49</v>
      </c>
      <c r="F2409" t="s">
        <v>303</v>
      </c>
      <c r="G2409" t="s">
        <v>304</v>
      </c>
      <c r="H2409">
        <v>95.5</v>
      </c>
      <c r="I2409">
        <v>104.5</v>
      </c>
      <c r="J2409">
        <v>100.8</v>
      </c>
      <c r="K2409">
        <v>101</v>
      </c>
      <c r="L2409">
        <v>107</v>
      </c>
      <c r="M2409">
        <v>55</v>
      </c>
      <c r="N2409">
        <v>130</v>
      </c>
      <c r="O2409">
        <v>4</v>
      </c>
      <c r="P2409">
        <v>4</v>
      </c>
      <c r="Q2409">
        <v>10</v>
      </c>
      <c r="X2409">
        <v>18</v>
      </c>
      <c r="Y2409">
        <v>2370</v>
      </c>
      <c r="Z2409">
        <v>1.4999999999999999E-2</v>
      </c>
      <c r="AA2409">
        <v>1</v>
      </c>
      <c r="AB2409">
        <v>18</v>
      </c>
    </row>
    <row r="2410" spans="1:28" x14ac:dyDescent="0.2">
      <c r="A2410">
        <v>2021</v>
      </c>
      <c r="B2410">
        <v>6</v>
      </c>
      <c r="C2410" s="260">
        <v>44357</v>
      </c>
      <c r="E2410">
        <v>49</v>
      </c>
      <c r="F2410" t="s">
        <v>303</v>
      </c>
      <c r="G2410" t="s">
        <v>304</v>
      </c>
      <c r="H2410">
        <v>95.5</v>
      </c>
      <c r="I2410">
        <v>104.5</v>
      </c>
      <c r="J2410">
        <v>99.9</v>
      </c>
      <c r="K2410">
        <v>101</v>
      </c>
      <c r="L2410">
        <v>107</v>
      </c>
      <c r="M2410">
        <v>55</v>
      </c>
      <c r="N2410">
        <v>130</v>
      </c>
      <c r="O2410">
        <v>6</v>
      </c>
      <c r="P2410">
        <v>6</v>
      </c>
      <c r="Q2410">
        <v>12</v>
      </c>
      <c r="X2410">
        <v>24</v>
      </c>
      <c r="Y2410">
        <v>1788</v>
      </c>
      <c r="Z2410">
        <v>1.4999999999999999E-2</v>
      </c>
      <c r="AA2410">
        <v>1</v>
      </c>
      <c r="AB2410">
        <v>18</v>
      </c>
    </row>
    <row r="2411" spans="1:28" x14ac:dyDescent="0.2">
      <c r="A2411">
        <v>2021</v>
      </c>
      <c r="B2411">
        <v>6</v>
      </c>
      <c r="C2411" s="260">
        <v>44360</v>
      </c>
      <c r="E2411">
        <v>49</v>
      </c>
      <c r="F2411" t="s">
        <v>303</v>
      </c>
      <c r="G2411" t="s">
        <v>304</v>
      </c>
      <c r="H2411">
        <v>95.5</v>
      </c>
      <c r="I2411">
        <v>104.5</v>
      </c>
      <c r="J2411">
        <v>105</v>
      </c>
      <c r="K2411">
        <v>101</v>
      </c>
      <c r="L2411">
        <v>107</v>
      </c>
      <c r="M2411">
        <v>57</v>
      </c>
      <c r="N2411">
        <v>127</v>
      </c>
      <c r="O2411">
        <v>8</v>
      </c>
      <c r="P2411">
        <v>8</v>
      </c>
      <c r="Q2411">
        <v>1</v>
      </c>
      <c r="X2411">
        <v>17</v>
      </c>
      <c r="Y2411">
        <v>1865</v>
      </c>
      <c r="Z2411">
        <v>1.4999999999999999E-2</v>
      </c>
      <c r="AA2411">
        <v>1</v>
      </c>
      <c r="AB2411">
        <v>18</v>
      </c>
    </row>
    <row r="2412" spans="1:28" x14ac:dyDescent="0.2">
      <c r="A2412">
        <v>2021</v>
      </c>
      <c r="B2412">
        <v>6</v>
      </c>
      <c r="C2412" s="260">
        <v>44361</v>
      </c>
      <c r="E2412">
        <v>49</v>
      </c>
      <c r="F2412" t="s">
        <v>303</v>
      </c>
      <c r="G2412" t="s">
        <v>304</v>
      </c>
      <c r="H2412">
        <v>95.5</v>
      </c>
      <c r="I2412">
        <v>104.5</v>
      </c>
      <c r="J2412">
        <v>96</v>
      </c>
      <c r="K2412">
        <v>101</v>
      </c>
      <c r="L2412">
        <v>107</v>
      </c>
      <c r="M2412">
        <v>65</v>
      </c>
      <c r="N2412">
        <v>111</v>
      </c>
      <c r="O2412">
        <v>4</v>
      </c>
      <c r="P2412">
        <v>2</v>
      </c>
      <c r="X2412">
        <v>6</v>
      </c>
      <c r="Y2412">
        <v>846</v>
      </c>
      <c r="Z2412">
        <v>1.4999999999999999E-2</v>
      </c>
      <c r="AA2412">
        <v>1</v>
      </c>
      <c r="AB2412">
        <v>18</v>
      </c>
    </row>
    <row r="2413" spans="1:28" x14ac:dyDescent="0.2">
      <c r="A2413">
        <v>2021</v>
      </c>
      <c r="B2413">
        <v>6</v>
      </c>
      <c r="C2413" s="260">
        <v>44347</v>
      </c>
      <c r="E2413">
        <v>661</v>
      </c>
      <c r="F2413" t="s">
        <v>445</v>
      </c>
      <c r="G2413" t="s">
        <v>446</v>
      </c>
      <c r="H2413">
        <v>129.858</v>
      </c>
      <c r="I2413">
        <v>147.798</v>
      </c>
      <c r="J2413">
        <v>143.9</v>
      </c>
      <c r="K2413">
        <v>20</v>
      </c>
      <c r="L2413">
        <v>180</v>
      </c>
      <c r="M2413">
        <v>20</v>
      </c>
      <c r="N2413">
        <v>183</v>
      </c>
      <c r="O2413">
        <v>1</v>
      </c>
      <c r="P2413">
        <v>2</v>
      </c>
      <c r="Q2413">
        <v>2</v>
      </c>
      <c r="X2413">
        <v>5</v>
      </c>
      <c r="Y2413">
        <v>275</v>
      </c>
      <c r="Z2413">
        <v>1.4999999999999999E-2</v>
      </c>
      <c r="AA2413">
        <v>1</v>
      </c>
      <c r="AB2413">
        <v>16</v>
      </c>
    </row>
    <row r="2414" spans="1:28" x14ac:dyDescent="0.2">
      <c r="A2414">
        <v>2021</v>
      </c>
      <c r="B2414">
        <v>6</v>
      </c>
      <c r="C2414" s="260">
        <v>44348</v>
      </c>
      <c r="E2414">
        <v>661</v>
      </c>
      <c r="F2414" t="s">
        <v>445</v>
      </c>
      <c r="G2414" t="s">
        <v>446</v>
      </c>
      <c r="H2414">
        <v>129.858</v>
      </c>
      <c r="I2414">
        <v>147.798</v>
      </c>
      <c r="J2414">
        <v>145.19999999999999</v>
      </c>
      <c r="K2414">
        <v>20</v>
      </c>
      <c r="L2414">
        <v>180</v>
      </c>
      <c r="M2414">
        <v>20</v>
      </c>
      <c r="N2414">
        <v>185</v>
      </c>
      <c r="O2414">
        <v>2</v>
      </c>
      <c r="P2414">
        <v>1</v>
      </c>
      <c r="Q2414">
        <v>1</v>
      </c>
      <c r="R2414">
        <v>0</v>
      </c>
      <c r="X2414">
        <v>4</v>
      </c>
      <c r="Y2414">
        <v>796</v>
      </c>
      <c r="Z2414">
        <v>1.4999999999999999E-2</v>
      </c>
      <c r="AA2414">
        <v>1</v>
      </c>
      <c r="AB2414">
        <v>16</v>
      </c>
    </row>
    <row r="2415" spans="1:28" x14ac:dyDescent="0.2">
      <c r="A2415">
        <v>2021</v>
      </c>
      <c r="B2415">
        <v>6</v>
      </c>
      <c r="C2415" s="260">
        <v>44349</v>
      </c>
      <c r="E2415">
        <v>661</v>
      </c>
      <c r="F2415" t="s">
        <v>445</v>
      </c>
      <c r="G2415" t="s">
        <v>446</v>
      </c>
      <c r="H2415">
        <v>129.858</v>
      </c>
      <c r="I2415">
        <v>147.798</v>
      </c>
      <c r="J2415">
        <v>140.6</v>
      </c>
      <c r="K2415">
        <v>20</v>
      </c>
      <c r="L2415">
        <v>180</v>
      </c>
      <c r="M2415">
        <v>20</v>
      </c>
      <c r="N2415">
        <v>184</v>
      </c>
      <c r="O2415">
        <v>3</v>
      </c>
      <c r="P2415">
        <v>1</v>
      </c>
      <c r="Q2415">
        <v>1</v>
      </c>
      <c r="S2415">
        <v>1</v>
      </c>
      <c r="X2415">
        <v>7</v>
      </c>
      <c r="Y2415">
        <v>475</v>
      </c>
      <c r="Z2415">
        <v>1.4999999999999999E-2</v>
      </c>
      <c r="AA2415">
        <v>1</v>
      </c>
      <c r="AB2415">
        <v>16</v>
      </c>
    </row>
    <row r="2416" spans="1:28" x14ac:dyDescent="0.2">
      <c r="A2416">
        <v>2021</v>
      </c>
      <c r="B2416">
        <v>6</v>
      </c>
      <c r="C2416" s="260">
        <v>44353</v>
      </c>
      <c r="E2416">
        <v>661</v>
      </c>
      <c r="F2416" t="s">
        <v>445</v>
      </c>
      <c r="G2416" t="s">
        <v>446</v>
      </c>
      <c r="H2416">
        <v>129.858</v>
      </c>
      <c r="I2416">
        <v>147.798</v>
      </c>
      <c r="J2416">
        <v>138.6</v>
      </c>
      <c r="K2416">
        <v>20</v>
      </c>
      <c r="L2416">
        <v>180</v>
      </c>
      <c r="M2416">
        <v>17</v>
      </c>
      <c r="N2416">
        <v>211</v>
      </c>
      <c r="O2416">
        <v>3</v>
      </c>
      <c r="P2416">
        <v>3</v>
      </c>
      <c r="Q2416">
        <v>4</v>
      </c>
      <c r="S2416">
        <v>2</v>
      </c>
      <c r="X2416">
        <v>12</v>
      </c>
      <c r="Y2416">
        <v>930</v>
      </c>
      <c r="Z2416">
        <v>1.4999999999999999E-2</v>
      </c>
      <c r="AA2416">
        <v>1</v>
      </c>
      <c r="AB2416">
        <v>16</v>
      </c>
    </row>
    <row r="2417" spans="1:28" x14ac:dyDescent="0.2">
      <c r="A2417">
        <v>2021</v>
      </c>
      <c r="B2417">
        <v>6</v>
      </c>
      <c r="C2417" s="260">
        <v>44354</v>
      </c>
      <c r="E2417">
        <v>661</v>
      </c>
      <c r="F2417" t="s">
        <v>445</v>
      </c>
      <c r="G2417" t="s">
        <v>446</v>
      </c>
      <c r="H2417">
        <v>129.858</v>
      </c>
      <c r="I2417">
        <v>147.798</v>
      </c>
      <c r="J2417">
        <v>132.30000000000001</v>
      </c>
      <c r="K2417">
        <v>20</v>
      </c>
      <c r="L2417">
        <v>180</v>
      </c>
      <c r="M2417">
        <v>16</v>
      </c>
      <c r="N2417">
        <v>219</v>
      </c>
      <c r="O2417">
        <v>2</v>
      </c>
      <c r="P2417">
        <v>2</v>
      </c>
      <c r="Q2417">
        <v>3</v>
      </c>
      <c r="S2417">
        <v>0</v>
      </c>
      <c r="X2417">
        <v>7</v>
      </c>
      <c r="Y2417">
        <v>205</v>
      </c>
      <c r="Z2417">
        <v>1.4999999999999999E-2</v>
      </c>
      <c r="AA2417">
        <v>1</v>
      </c>
      <c r="AB2417">
        <v>16</v>
      </c>
    </row>
    <row r="2418" spans="1:28" x14ac:dyDescent="0.2">
      <c r="A2418">
        <v>2021</v>
      </c>
      <c r="B2418">
        <v>6</v>
      </c>
      <c r="C2418" s="260">
        <v>44355</v>
      </c>
      <c r="E2418">
        <v>661</v>
      </c>
      <c r="F2418" t="s">
        <v>445</v>
      </c>
      <c r="G2418" t="s">
        <v>446</v>
      </c>
      <c r="H2418">
        <v>129.858</v>
      </c>
      <c r="I2418">
        <v>147.798</v>
      </c>
      <c r="K2418">
        <v>20</v>
      </c>
      <c r="L2418">
        <v>180</v>
      </c>
      <c r="Y2418">
        <v>504</v>
      </c>
      <c r="Z2418">
        <v>1.4999999999999999E-2</v>
      </c>
      <c r="AA2418">
        <v>1</v>
      </c>
      <c r="AB2418">
        <v>16</v>
      </c>
    </row>
    <row r="2419" spans="1:28" x14ac:dyDescent="0.2">
      <c r="A2419">
        <v>2021</v>
      </c>
      <c r="B2419">
        <v>6</v>
      </c>
      <c r="C2419" s="260">
        <v>44361</v>
      </c>
      <c r="E2419">
        <v>659</v>
      </c>
      <c r="F2419" t="s">
        <v>439</v>
      </c>
      <c r="G2419" t="s">
        <v>440</v>
      </c>
      <c r="H2419">
        <v>283.24099999999999</v>
      </c>
      <c r="I2419">
        <v>322.37099999999998</v>
      </c>
      <c r="J2419">
        <v>321.60000000000002</v>
      </c>
      <c r="K2419">
        <v>40</v>
      </c>
      <c r="L2419">
        <v>180</v>
      </c>
      <c r="M2419">
        <v>56</v>
      </c>
      <c r="N2419">
        <v>129</v>
      </c>
      <c r="O2419">
        <v>7</v>
      </c>
      <c r="P2419">
        <v>1</v>
      </c>
      <c r="Q2419">
        <v>2</v>
      </c>
      <c r="X2419">
        <v>10</v>
      </c>
      <c r="Y2419">
        <v>478</v>
      </c>
      <c r="Z2419">
        <v>1.4999999999999999E-2</v>
      </c>
      <c r="AA2419">
        <v>1</v>
      </c>
      <c r="AB2419">
        <v>16</v>
      </c>
    </row>
    <row r="2420" spans="1:28" x14ac:dyDescent="0.2">
      <c r="A2420">
        <v>2021</v>
      </c>
      <c r="B2420">
        <v>6</v>
      </c>
      <c r="C2420" s="260">
        <v>44362</v>
      </c>
      <c r="E2420">
        <v>659</v>
      </c>
      <c r="F2420" t="s">
        <v>439</v>
      </c>
      <c r="G2420" t="s">
        <v>440</v>
      </c>
      <c r="H2420">
        <v>283.24099999999999</v>
      </c>
      <c r="I2420">
        <v>322.37099999999998</v>
      </c>
      <c r="J2420">
        <v>325.89999999999998</v>
      </c>
      <c r="K2420">
        <v>40</v>
      </c>
      <c r="L2420">
        <v>180</v>
      </c>
      <c r="M2420">
        <v>55</v>
      </c>
      <c r="N2420">
        <v>131</v>
      </c>
      <c r="O2420">
        <v>11</v>
      </c>
      <c r="P2420">
        <v>4</v>
      </c>
      <c r="Q2420">
        <v>7</v>
      </c>
      <c r="X2420">
        <v>22</v>
      </c>
      <c r="Y2420">
        <v>922</v>
      </c>
      <c r="Z2420">
        <v>1.4999999999999999E-2</v>
      </c>
      <c r="AA2420">
        <v>1</v>
      </c>
      <c r="AB2420">
        <v>16</v>
      </c>
    </row>
    <row r="2421" spans="1:28" x14ac:dyDescent="0.2">
      <c r="A2421">
        <v>2021</v>
      </c>
      <c r="B2421">
        <v>6</v>
      </c>
      <c r="C2421" s="260">
        <v>44363</v>
      </c>
      <c r="E2421">
        <v>659</v>
      </c>
      <c r="F2421" t="s">
        <v>439</v>
      </c>
      <c r="G2421" t="s">
        <v>440</v>
      </c>
      <c r="H2421">
        <v>283.24099999999999</v>
      </c>
      <c r="I2421">
        <v>322.37099999999998</v>
      </c>
      <c r="J2421">
        <v>335</v>
      </c>
      <c r="K2421">
        <v>40</v>
      </c>
      <c r="L2421">
        <v>180</v>
      </c>
      <c r="M2421">
        <v>55</v>
      </c>
      <c r="N2421">
        <v>132</v>
      </c>
      <c r="O2421">
        <v>2</v>
      </c>
      <c r="P2421">
        <v>2</v>
      </c>
      <c r="Q2421">
        <v>1</v>
      </c>
      <c r="X2421">
        <v>5</v>
      </c>
      <c r="Y2421">
        <v>5</v>
      </c>
      <c r="Z2421">
        <v>1.4999999999999999E-2</v>
      </c>
      <c r="AA2421">
        <v>1</v>
      </c>
      <c r="AB2421">
        <v>16</v>
      </c>
    </row>
    <row r="2422" spans="1:28" x14ac:dyDescent="0.2">
      <c r="A2422">
        <v>2021</v>
      </c>
      <c r="B2422">
        <v>6</v>
      </c>
      <c r="C2422" s="260">
        <v>44364</v>
      </c>
      <c r="E2422">
        <v>659</v>
      </c>
      <c r="F2422" t="s">
        <v>439</v>
      </c>
      <c r="G2422" t="s">
        <v>440</v>
      </c>
      <c r="H2422">
        <v>283.24099999999999</v>
      </c>
      <c r="I2422">
        <v>322.37099999999998</v>
      </c>
      <c r="K2422">
        <v>40</v>
      </c>
      <c r="L2422">
        <v>180</v>
      </c>
      <c r="Y2422">
        <v>1089</v>
      </c>
      <c r="Z2422">
        <v>1.4999999999999999E-2</v>
      </c>
      <c r="AA2422">
        <v>1</v>
      </c>
      <c r="AB2422">
        <v>16</v>
      </c>
    </row>
    <row r="2423" spans="1:28" x14ac:dyDescent="0.2">
      <c r="A2423">
        <v>2021</v>
      </c>
      <c r="B2423">
        <v>6</v>
      </c>
      <c r="C2423" s="260">
        <v>44347</v>
      </c>
      <c r="E2423">
        <v>449</v>
      </c>
      <c r="F2423" t="s">
        <v>300</v>
      </c>
      <c r="G2423" t="s">
        <v>301</v>
      </c>
      <c r="H2423">
        <v>40.985999999999997</v>
      </c>
      <c r="I2423">
        <v>50.048000000000002</v>
      </c>
      <c r="J2423">
        <v>43.4</v>
      </c>
      <c r="K2423">
        <v>108</v>
      </c>
      <c r="L2423">
        <v>100</v>
      </c>
      <c r="M2423">
        <v>116</v>
      </c>
      <c r="N2423">
        <v>93</v>
      </c>
      <c r="O2423">
        <v>8</v>
      </c>
      <c r="P2423">
        <v>9</v>
      </c>
      <c r="Q2423">
        <v>7</v>
      </c>
      <c r="X2423">
        <v>24</v>
      </c>
      <c r="Y2423">
        <v>924</v>
      </c>
      <c r="Z2423">
        <v>1.4999999999999999E-2</v>
      </c>
      <c r="AA2423">
        <v>1</v>
      </c>
      <c r="AB2423">
        <v>16</v>
      </c>
    </row>
    <row r="2424" spans="1:28" x14ac:dyDescent="0.2">
      <c r="A2424">
        <v>2021</v>
      </c>
      <c r="B2424">
        <v>6</v>
      </c>
      <c r="C2424" s="260">
        <v>44348</v>
      </c>
      <c r="E2424">
        <v>449</v>
      </c>
      <c r="F2424" t="s">
        <v>300</v>
      </c>
      <c r="G2424" t="s">
        <v>301</v>
      </c>
      <c r="H2424">
        <v>40.985999999999997</v>
      </c>
      <c r="I2424">
        <v>50.048000000000002</v>
      </c>
      <c r="J2424">
        <v>50.6</v>
      </c>
      <c r="K2424">
        <v>108</v>
      </c>
      <c r="L2424">
        <v>100</v>
      </c>
      <c r="M2424">
        <v>117</v>
      </c>
      <c r="N2424">
        <v>92</v>
      </c>
      <c r="O2424">
        <v>12</v>
      </c>
      <c r="P2424">
        <v>4</v>
      </c>
      <c r="Q2424">
        <v>9</v>
      </c>
      <c r="X2424">
        <v>25</v>
      </c>
      <c r="Y2424">
        <v>1285</v>
      </c>
      <c r="Z2424">
        <v>1.4999999999999999E-2</v>
      </c>
      <c r="AA2424">
        <v>1</v>
      </c>
      <c r="AB2424">
        <v>16</v>
      </c>
    </row>
    <row r="2425" spans="1:28" x14ac:dyDescent="0.2">
      <c r="A2425">
        <v>2021</v>
      </c>
      <c r="B2425">
        <v>6</v>
      </c>
      <c r="C2425" s="260">
        <v>44349</v>
      </c>
      <c r="E2425">
        <v>449</v>
      </c>
      <c r="F2425" t="s">
        <v>300</v>
      </c>
      <c r="G2425" t="s">
        <v>301</v>
      </c>
      <c r="H2425">
        <v>40.985999999999997</v>
      </c>
      <c r="I2425">
        <v>50.048000000000002</v>
      </c>
      <c r="J2425">
        <v>42.9</v>
      </c>
      <c r="K2425">
        <v>108</v>
      </c>
      <c r="L2425">
        <v>100</v>
      </c>
      <c r="M2425">
        <v>112</v>
      </c>
      <c r="N2425">
        <v>97</v>
      </c>
      <c r="O2425">
        <v>7</v>
      </c>
      <c r="P2425">
        <v>6</v>
      </c>
      <c r="Q2425">
        <v>4</v>
      </c>
      <c r="S2425">
        <v>3</v>
      </c>
      <c r="X2425">
        <v>20</v>
      </c>
      <c r="Y2425">
        <v>4160</v>
      </c>
      <c r="Z2425">
        <v>1.4999999999999999E-2</v>
      </c>
      <c r="AA2425">
        <v>1</v>
      </c>
      <c r="AB2425">
        <v>16</v>
      </c>
    </row>
    <row r="2426" spans="1:28" x14ac:dyDescent="0.2">
      <c r="A2426">
        <v>2021</v>
      </c>
      <c r="B2426">
        <v>6</v>
      </c>
      <c r="C2426" s="260">
        <v>44353</v>
      </c>
      <c r="E2426">
        <v>449</v>
      </c>
      <c r="F2426" t="s">
        <v>300</v>
      </c>
      <c r="G2426" t="s">
        <v>301</v>
      </c>
      <c r="H2426">
        <v>40.985999999999997</v>
      </c>
      <c r="I2426">
        <v>50.048000000000002</v>
      </c>
      <c r="J2426">
        <v>43.5</v>
      </c>
      <c r="K2426">
        <v>108</v>
      </c>
      <c r="L2426">
        <v>100</v>
      </c>
      <c r="M2426">
        <v>107</v>
      </c>
      <c r="N2426">
        <v>101</v>
      </c>
      <c r="O2426">
        <v>6</v>
      </c>
      <c r="Q2426">
        <v>4</v>
      </c>
      <c r="X2426">
        <v>10</v>
      </c>
      <c r="Y2426">
        <v>2080</v>
      </c>
      <c r="Z2426">
        <v>1.4999999999999999E-2</v>
      </c>
      <c r="AA2426">
        <v>1</v>
      </c>
      <c r="AB2426">
        <v>16</v>
      </c>
    </row>
    <row r="2427" spans="1:28" x14ac:dyDescent="0.2">
      <c r="A2427">
        <v>2021</v>
      </c>
      <c r="B2427">
        <v>6</v>
      </c>
      <c r="C2427" s="260">
        <v>44369</v>
      </c>
      <c r="E2427">
        <v>449</v>
      </c>
      <c r="F2427" t="s">
        <v>300</v>
      </c>
      <c r="G2427" t="s">
        <v>301</v>
      </c>
      <c r="H2427">
        <v>40.985999999999997</v>
      </c>
      <c r="I2427">
        <v>50.048000000000002</v>
      </c>
      <c r="J2427">
        <v>66</v>
      </c>
      <c r="K2427">
        <v>108</v>
      </c>
      <c r="L2427">
        <v>100</v>
      </c>
      <c r="M2427">
        <v>101</v>
      </c>
      <c r="N2427">
        <v>107</v>
      </c>
      <c r="O2427">
        <v>6</v>
      </c>
      <c r="P2427">
        <v>4</v>
      </c>
      <c r="Q2427">
        <v>8</v>
      </c>
      <c r="X2427">
        <v>18</v>
      </c>
      <c r="Y2427">
        <v>18</v>
      </c>
      <c r="Z2427">
        <v>1.4999999999999999E-2</v>
      </c>
      <c r="AA2427">
        <v>1</v>
      </c>
      <c r="AB2427">
        <v>16</v>
      </c>
    </row>
    <row r="2428" spans="1:28" x14ac:dyDescent="0.2">
      <c r="A2428">
        <v>2021</v>
      </c>
      <c r="B2428">
        <v>6</v>
      </c>
      <c r="C2428" s="260">
        <v>44370</v>
      </c>
      <c r="E2428">
        <v>449</v>
      </c>
      <c r="F2428" t="s">
        <v>300</v>
      </c>
      <c r="G2428" t="s">
        <v>301</v>
      </c>
      <c r="H2428">
        <v>40.985999999999997</v>
      </c>
      <c r="I2428">
        <v>50.048000000000002</v>
      </c>
      <c r="J2428">
        <v>44.1</v>
      </c>
      <c r="K2428">
        <v>108</v>
      </c>
      <c r="L2428">
        <v>100</v>
      </c>
      <c r="M2428">
        <v>117</v>
      </c>
      <c r="N2428">
        <v>92</v>
      </c>
      <c r="O2428">
        <v>6</v>
      </c>
      <c r="P2428">
        <v>4</v>
      </c>
      <c r="Q2428">
        <v>14</v>
      </c>
      <c r="X2428">
        <v>24</v>
      </c>
      <c r="Y2428">
        <v>1554</v>
      </c>
      <c r="Z2428">
        <v>1.4999999999999999E-2</v>
      </c>
      <c r="AA2428">
        <v>1</v>
      </c>
      <c r="AB2428">
        <v>16</v>
      </c>
    </row>
    <row r="2429" spans="1:28" x14ac:dyDescent="0.2">
      <c r="A2429">
        <v>2021</v>
      </c>
      <c r="B2429">
        <v>6</v>
      </c>
      <c r="C2429" s="260">
        <v>44371</v>
      </c>
      <c r="E2429">
        <v>449</v>
      </c>
      <c r="F2429" t="s">
        <v>300</v>
      </c>
      <c r="G2429" t="s">
        <v>301</v>
      </c>
      <c r="H2429">
        <v>40.985999999999997</v>
      </c>
      <c r="I2429">
        <v>50.048000000000002</v>
      </c>
      <c r="J2429">
        <v>44.9</v>
      </c>
      <c r="K2429">
        <v>108</v>
      </c>
      <c r="L2429">
        <v>100</v>
      </c>
      <c r="M2429">
        <v>121</v>
      </c>
      <c r="N2429">
        <v>90</v>
      </c>
      <c r="O2429">
        <v>6</v>
      </c>
      <c r="P2429">
        <v>6</v>
      </c>
      <c r="Q2429">
        <v>6</v>
      </c>
      <c r="X2429">
        <v>18</v>
      </c>
      <c r="Y2429">
        <v>2808</v>
      </c>
      <c r="Z2429">
        <v>1.4999999999999999E-2</v>
      </c>
      <c r="AA2429">
        <v>1</v>
      </c>
      <c r="AB2429">
        <v>16</v>
      </c>
    </row>
    <row r="2430" spans="1:28" x14ac:dyDescent="0.2">
      <c r="A2430">
        <v>2021</v>
      </c>
      <c r="B2430">
        <v>6</v>
      </c>
      <c r="C2430" s="260">
        <v>44375</v>
      </c>
      <c r="E2430">
        <v>449</v>
      </c>
      <c r="F2430" t="s">
        <v>300</v>
      </c>
      <c r="G2430" t="s">
        <v>301</v>
      </c>
      <c r="H2430">
        <v>40.985999999999997</v>
      </c>
      <c r="I2430">
        <v>50.048000000000002</v>
      </c>
      <c r="J2430">
        <v>43.4</v>
      </c>
      <c r="K2430">
        <v>108</v>
      </c>
      <c r="L2430">
        <v>100</v>
      </c>
      <c r="M2430">
        <v>116</v>
      </c>
      <c r="N2430">
        <v>93</v>
      </c>
      <c r="O2430">
        <v>10</v>
      </c>
      <c r="P2430">
        <v>4</v>
      </c>
      <c r="Q2430">
        <v>6</v>
      </c>
      <c r="X2430">
        <v>20</v>
      </c>
      <c r="Y2430">
        <v>1910</v>
      </c>
      <c r="Z2430">
        <v>1.4999999999999999E-2</v>
      </c>
      <c r="AA2430">
        <v>1</v>
      </c>
      <c r="AB2430">
        <v>16</v>
      </c>
    </row>
    <row r="2431" spans="1:28" x14ac:dyDescent="0.2">
      <c r="A2431">
        <v>2021</v>
      </c>
      <c r="B2431">
        <v>6</v>
      </c>
      <c r="C2431" s="260">
        <v>44347</v>
      </c>
      <c r="E2431">
        <v>557</v>
      </c>
      <c r="F2431" t="s">
        <v>174</v>
      </c>
      <c r="G2431" t="s">
        <v>175</v>
      </c>
      <c r="H2431">
        <v>171.262</v>
      </c>
      <c r="I2431">
        <v>194.922</v>
      </c>
      <c r="J2431">
        <v>188.7</v>
      </c>
      <c r="K2431">
        <v>20</v>
      </c>
      <c r="L2431">
        <v>180</v>
      </c>
      <c r="M2431">
        <v>20</v>
      </c>
      <c r="N2431">
        <v>180</v>
      </c>
      <c r="O2431">
        <v>1</v>
      </c>
      <c r="P2431">
        <v>2</v>
      </c>
      <c r="Q2431">
        <v>4</v>
      </c>
      <c r="S2431">
        <v>1</v>
      </c>
      <c r="X2431">
        <v>8</v>
      </c>
      <c r="Y2431">
        <v>200</v>
      </c>
      <c r="Z2431">
        <v>1.4999999999999999E-2</v>
      </c>
      <c r="AA2431">
        <v>1</v>
      </c>
      <c r="AB2431">
        <v>16</v>
      </c>
    </row>
    <row r="2432" spans="1:28" x14ac:dyDescent="0.2">
      <c r="A2432">
        <v>2021</v>
      </c>
      <c r="B2432">
        <v>6</v>
      </c>
      <c r="C2432" s="260">
        <v>44348</v>
      </c>
      <c r="E2432">
        <v>557</v>
      </c>
      <c r="F2432" t="s">
        <v>174</v>
      </c>
      <c r="G2432" t="s">
        <v>175</v>
      </c>
      <c r="H2432">
        <v>171.262</v>
      </c>
      <c r="I2432">
        <v>194.922</v>
      </c>
      <c r="K2432">
        <v>20</v>
      </c>
      <c r="L2432">
        <v>180</v>
      </c>
      <c r="Y2432">
        <v>72</v>
      </c>
      <c r="Z2432">
        <v>1.4999999999999999E-2</v>
      </c>
      <c r="AA2432">
        <v>1</v>
      </c>
      <c r="AB2432">
        <v>16</v>
      </c>
    </row>
    <row r="2433" spans="1:28" x14ac:dyDescent="0.2">
      <c r="A2433">
        <v>2021</v>
      </c>
      <c r="B2433">
        <v>6</v>
      </c>
      <c r="C2433" s="260">
        <v>44356</v>
      </c>
      <c r="E2433">
        <v>557</v>
      </c>
      <c r="F2433" t="s">
        <v>174</v>
      </c>
      <c r="G2433" t="s">
        <v>175</v>
      </c>
      <c r="H2433">
        <v>171.262</v>
      </c>
      <c r="I2433">
        <v>194.922</v>
      </c>
      <c r="J2433">
        <v>192.2</v>
      </c>
      <c r="K2433">
        <v>20</v>
      </c>
      <c r="L2433">
        <v>180</v>
      </c>
      <c r="M2433">
        <v>18</v>
      </c>
      <c r="N2433">
        <v>203</v>
      </c>
      <c r="O2433">
        <v>2</v>
      </c>
      <c r="P2433">
        <v>2</v>
      </c>
      <c r="Q2433">
        <v>6</v>
      </c>
      <c r="S2433">
        <v>1</v>
      </c>
      <c r="V2433">
        <v>1</v>
      </c>
      <c r="X2433">
        <v>12</v>
      </c>
      <c r="Y2433">
        <v>60</v>
      </c>
      <c r="Z2433">
        <v>1.4999999999999999E-2</v>
      </c>
      <c r="AA2433">
        <v>1</v>
      </c>
      <c r="AB2433">
        <v>16</v>
      </c>
    </row>
    <row r="2434" spans="1:28" x14ac:dyDescent="0.2">
      <c r="A2434">
        <v>2021</v>
      </c>
      <c r="B2434">
        <v>6</v>
      </c>
      <c r="C2434" s="260">
        <v>44357</v>
      </c>
      <c r="E2434">
        <v>557</v>
      </c>
      <c r="F2434" t="s">
        <v>174</v>
      </c>
      <c r="G2434" t="s">
        <v>175</v>
      </c>
      <c r="H2434">
        <v>171.262</v>
      </c>
      <c r="I2434">
        <v>194.922</v>
      </c>
      <c r="J2434">
        <v>217</v>
      </c>
      <c r="K2434">
        <v>20</v>
      </c>
      <c r="L2434">
        <v>180</v>
      </c>
      <c r="M2434">
        <v>17</v>
      </c>
      <c r="N2434">
        <v>212</v>
      </c>
      <c r="O2434">
        <v>3</v>
      </c>
      <c r="P2434">
        <v>1</v>
      </c>
      <c r="Q2434">
        <v>2</v>
      </c>
      <c r="S2434">
        <v>1</v>
      </c>
      <c r="X2434">
        <v>7</v>
      </c>
      <c r="Y2434">
        <v>343</v>
      </c>
      <c r="Z2434">
        <v>1.4999999999999999E-2</v>
      </c>
      <c r="AA2434">
        <v>1</v>
      </c>
      <c r="AB2434">
        <v>16</v>
      </c>
    </row>
    <row r="2435" spans="1:28" x14ac:dyDescent="0.2">
      <c r="A2435">
        <v>2021</v>
      </c>
      <c r="B2435">
        <v>6</v>
      </c>
      <c r="C2435" s="260">
        <v>44360</v>
      </c>
      <c r="E2435">
        <v>557</v>
      </c>
      <c r="F2435" t="s">
        <v>174</v>
      </c>
      <c r="G2435" t="s">
        <v>175</v>
      </c>
      <c r="H2435">
        <v>171.262</v>
      </c>
      <c r="I2435">
        <v>194.922</v>
      </c>
      <c r="J2435">
        <v>184.6</v>
      </c>
      <c r="K2435">
        <v>20</v>
      </c>
      <c r="L2435">
        <v>180</v>
      </c>
      <c r="M2435">
        <v>17</v>
      </c>
      <c r="N2435">
        <v>206</v>
      </c>
      <c r="O2435">
        <v>1</v>
      </c>
      <c r="P2435">
        <v>2</v>
      </c>
      <c r="Q2435">
        <v>4</v>
      </c>
      <c r="X2435">
        <v>7</v>
      </c>
      <c r="Y2435">
        <v>367</v>
      </c>
      <c r="Z2435">
        <v>1.4999999999999999E-2</v>
      </c>
      <c r="AA2435">
        <v>1</v>
      </c>
      <c r="AB2435">
        <v>16</v>
      </c>
    </row>
    <row r="2436" spans="1:28" x14ac:dyDescent="0.2">
      <c r="A2436">
        <v>2021</v>
      </c>
      <c r="B2436">
        <v>6</v>
      </c>
      <c r="C2436" s="260">
        <v>44361</v>
      </c>
      <c r="E2436">
        <v>557</v>
      </c>
      <c r="F2436" t="s">
        <v>174</v>
      </c>
      <c r="G2436" t="s">
        <v>175</v>
      </c>
      <c r="H2436">
        <v>171.262</v>
      </c>
      <c r="I2436">
        <v>194.922</v>
      </c>
      <c r="J2436">
        <v>189.1</v>
      </c>
      <c r="K2436">
        <v>20</v>
      </c>
      <c r="L2436">
        <v>180</v>
      </c>
      <c r="M2436">
        <v>17</v>
      </c>
      <c r="N2436">
        <v>212</v>
      </c>
      <c r="O2436">
        <v>3</v>
      </c>
      <c r="P2436">
        <v>4</v>
      </c>
      <c r="Q2436">
        <v>6</v>
      </c>
      <c r="S2436">
        <v>1</v>
      </c>
      <c r="X2436">
        <v>12</v>
      </c>
      <c r="Y2436">
        <v>345</v>
      </c>
      <c r="Z2436">
        <v>1.4999999999999999E-2</v>
      </c>
      <c r="AA2436">
        <v>1</v>
      </c>
      <c r="AB2436">
        <v>16</v>
      </c>
    </row>
    <row r="2437" spans="1:28" x14ac:dyDescent="0.2">
      <c r="A2437">
        <v>2021</v>
      </c>
      <c r="B2437">
        <v>6</v>
      </c>
      <c r="C2437" s="260">
        <v>44362</v>
      </c>
      <c r="E2437">
        <v>557</v>
      </c>
      <c r="F2437" t="s">
        <v>174</v>
      </c>
      <c r="G2437" t="s">
        <v>175</v>
      </c>
      <c r="H2437">
        <v>171.262</v>
      </c>
      <c r="I2437">
        <v>194.922</v>
      </c>
      <c r="J2437">
        <v>197</v>
      </c>
      <c r="K2437">
        <v>20</v>
      </c>
      <c r="L2437">
        <v>180</v>
      </c>
      <c r="M2437">
        <v>17</v>
      </c>
      <c r="N2437">
        <v>210</v>
      </c>
      <c r="O2437">
        <v>2</v>
      </c>
      <c r="P2437">
        <v>3</v>
      </c>
      <c r="Q2437">
        <v>5</v>
      </c>
      <c r="S2437">
        <v>1</v>
      </c>
      <c r="X2437">
        <v>10</v>
      </c>
      <c r="Y2437">
        <v>370</v>
      </c>
      <c r="Z2437">
        <v>1.4999999999999999E-2</v>
      </c>
      <c r="AA2437">
        <v>1</v>
      </c>
      <c r="AB2437">
        <v>16</v>
      </c>
    </row>
    <row r="2438" spans="1:28" x14ac:dyDescent="0.2">
      <c r="A2438">
        <v>2021</v>
      </c>
      <c r="B2438">
        <v>6</v>
      </c>
      <c r="C2438" s="260">
        <v>44363</v>
      </c>
      <c r="E2438">
        <v>557</v>
      </c>
      <c r="F2438" t="s">
        <v>174</v>
      </c>
      <c r="G2438" t="s">
        <v>175</v>
      </c>
      <c r="H2438">
        <v>171.262</v>
      </c>
      <c r="I2438">
        <v>194.922</v>
      </c>
      <c r="J2438">
        <v>194.8</v>
      </c>
      <c r="K2438">
        <v>20</v>
      </c>
      <c r="L2438">
        <v>180</v>
      </c>
      <c r="M2438">
        <v>17</v>
      </c>
      <c r="N2438">
        <v>207</v>
      </c>
      <c r="Z2438">
        <v>1.4999999999999999E-2</v>
      </c>
      <c r="AA2438">
        <v>1</v>
      </c>
      <c r="AB2438">
        <v>16</v>
      </c>
    </row>
    <row r="2439" spans="1:28" x14ac:dyDescent="0.2">
      <c r="A2439">
        <v>2021</v>
      </c>
      <c r="B2439">
        <v>6</v>
      </c>
      <c r="C2439" s="260">
        <v>44364</v>
      </c>
      <c r="E2439">
        <v>557</v>
      </c>
      <c r="F2439" t="s">
        <v>174</v>
      </c>
      <c r="G2439" t="s">
        <v>175</v>
      </c>
      <c r="H2439">
        <v>171.262</v>
      </c>
      <c r="I2439">
        <v>194.922</v>
      </c>
      <c r="K2439">
        <v>20</v>
      </c>
      <c r="L2439">
        <v>180</v>
      </c>
      <c r="Y2439">
        <v>216</v>
      </c>
      <c r="Z2439">
        <v>1.4999999999999999E-2</v>
      </c>
      <c r="AA2439">
        <v>1</v>
      </c>
      <c r="AB2439">
        <v>16</v>
      </c>
    </row>
    <row r="2440" spans="1:28" x14ac:dyDescent="0.2">
      <c r="A2440">
        <v>2021</v>
      </c>
      <c r="B2440">
        <v>6</v>
      </c>
      <c r="C2440" s="260">
        <v>44347</v>
      </c>
      <c r="E2440">
        <v>556</v>
      </c>
      <c r="F2440" t="s">
        <v>171</v>
      </c>
      <c r="G2440" t="s">
        <v>172</v>
      </c>
      <c r="H2440">
        <v>1003.106</v>
      </c>
      <c r="I2440">
        <v>1141.6859999999999</v>
      </c>
      <c r="J2440">
        <v>1056.7</v>
      </c>
      <c r="K2440">
        <v>20</v>
      </c>
      <c r="L2440">
        <v>180</v>
      </c>
      <c r="M2440">
        <v>20</v>
      </c>
      <c r="N2440">
        <v>180</v>
      </c>
      <c r="O2440">
        <v>2</v>
      </c>
      <c r="P2440">
        <v>2</v>
      </c>
      <c r="Q2440">
        <v>3</v>
      </c>
      <c r="S2440">
        <v>0</v>
      </c>
      <c r="X2440">
        <v>7</v>
      </c>
      <c r="Y2440">
        <v>199</v>
      </c>
      <c r="Z2440">
        <v>1.4999999999999999E-2</v>
      </c>
      <c r="AA2440">
        <v>1</v>
      </c>
      <c r="AB2440">
        <v>16</v>
      </c>
    </row>
    <row r="2441" spans="1:28" x14ac:dyDescent="0.2">
      <c r="A2441">
        <v>2021</v>
      </c>
      <c r="B2441">
        <v>6</v>
      </c>
      <c r="C2441" s="260">
        <v>44348</v>
      </c>
      <c r="E2441">
        <v>556</v>
      </c>
      <c r="F2441" t="s">
        <v>171</v>
      </c>
      <c r="G2441" t="s">
        <v>172</v>
      </c>
      <c r="H2441">
        <v>1003.106</v>
      </c>
      <c r="I2441">
        <v>1141.6859999999999</v>
      </c>
      <c r="K2441">
        <v>20</v>
      </c>
      <c r="L2441">
        <v>180</v>
      </c>
      <c r="Y2441">
        <v>72</v>
      </c>
      <c r="Z2441">
        <v>1.4999999999999999E-2</v>
      </c>
      <c r="AA2441">
        <v>1</v>
      </c>
      <c r="AB2441">
        <v>16</v>
      </c>
    </row>
    <row r="2442" spans="1:28" x14ac:dyDescent="0.2">
      <c r="A2442">
        <v>2021</v>
      </c>
      <c r="B2442">
        <v>6</v>
      </c>
      <c r="C2442" s="260">
        <v>44356</v>
      </c>
      <c r="E2442">
        <v>556</v>
      </c>
      <c r="F2442" t="s">
        <v>171</v>
      </c>
      <c r="G2442" t="s">
        <v>172</v>
      </c>
      <c r="H2442">
        <v>1003.106</v>
      </c>
      <c r="I2442">
        <v>1141.6859999999999</v>
      </c>
      <c r="J2442">
        <v>1045.4000000000001</v>
      </c>
      <c r="K2442">
        <v>20</v>
      </c>
      <c r="L2442">
        <v>180</v>
      </c>
      <c r="M2442">
        <v>18</v>
      </c>
      <c r="N2442">
        <v>203</v>
      </c>
      <c r="O2442">
        <v>2</v>
      </c>
      <c r="P2442">
        <v>2</v>
      </c>
      <c r="Q2442">
        <v>4</v>
      </c>
      <c r="S2442">
        <v>2</v>
      </c>
      <c r="V2442">
        <v>2</v>
      </c>
      <c r="X2442">
        <v>11</v>
      </c>
      <c r="Y2442">
        <v>59</v>
      </c>
      <c r="Z2442">
        <v>1.4999999999999999E-2</v>
      </c>
      <c r="AA2442">
        <v>1</v>
      </c>
      <c r="AB2442">
        <v>16</v>
      </c>
    </row>
    <row r="2443" spans="1:28" x14ac:dyDescent="0.2">
      <c r="A2443">
        <v>2021</v>
      </c>
      <c r="B2443">
        <v>6</v>
      </c>
      <c r="C2443" s="260">
        <v>44357</v>
      </c>
      <c r="E2443">
        <v>556</v>
      </c>
      <c r="F2443" t="s">
        <v>171</v>
      </c>
      <c r="G2443" t="s">
        <v>172</v>
      </c>
      <c r="H2443">
        <v>1003.106</v>
      </c>
      <c r="I2443">
        <v>1141.6859999999999</v>
      </c>
      <c r="J2443">
        <v>1119.3</v>
      </c>
      <c r="K2443">
        <v>20</v>
      </c>
      <c r="L2443">
        <v>180</v>
      </c>
      <c r="M2443">
        <v>17</v>
      </c>
      <c r="N2443">
        <v>212</v>
      </c>
      <c r="O2443">
        <v>3</v>
      </c>
      <c r="P2443">
        <v>2</v>
      </c>
      <c r="Q2443">
        <v>4</v>
      </c>
      <c r="S2443">
        <v>1</v>
      </c>
      <c r="X2443">
        <v>9</v>
      </c>
      <c r="Y2443">
        <v>345</v>
      </c>
      <c r="Z2443">
        <v>1.4999999999999999E-2</v>
      </c>
      <c r="AA2443">
        <v>1</v>
      </c>
      <c r="AB2443">
        <v>16</v>
      </c>
    </row>
    <row r="2444" spans="1:28" x14ac:dyDescent="0.2">
      <c r="A2444">
        <v>2021</v>
      </c>
      <c r="B2444">
        <v>6</v>
      </c>
      <c r="C2444" s="260">
        <v>44360</v>
      </c>
      <c r="E2444">
        <v>556</v>
      </c>
      <c r="F2444" t="s">
        <v>171</v>
      </c>
      <c r="G2444" t="s">
        <v>172</v>
      </c>
      <c r="H2444">
        <v>1003.106</v>
      </c>
      <c r="I2444">
        <v>1141.6859999999999</v>
      </c>
      <c r="J2444">
        <v>1065.8</v>
      </c>
      <c r="K2444">
        <v>20</v>
      </c>
      <c r="L2444">
        <v>180</v>
      </c>
      <c r="M2444">
        <v>18</v>
      </c>
      <c r="N2444">
        <v>201</v>
      </c>
      <c r="O2444">
        <v>3</v>
      </c>
      <c r="P2444">
        <v>5</v>
      </c>
      <c r="Q2444">
        <v>3</v>
      </c>
      <c r="X2444">
        <v>10</v>
      </c>
      <c r="Y2444">
        <v>472</v>
      </c>
      <c r="Z2444">
        <v>1.4999999999999999E-2</v>
      </c>
      <c r="AA2444">
        <v>1</v>
      </c>
      <c r="AB2444">
        <v>16</v>
      </c>
    </row>
    <row r="2445" spans="1:28" x14ac:dyDescent="0.2">
      <c r="A2445">
        <v>2021</v>
      </c>
      <c r="B2445">
        <v>6</v>
      </c>
      <c r="C2445" s="260">
        <v>44361</v>
      </c>
      <c r="E2445">
        <v>556</v>
      </c>
      <c r="F2445" t="s">
        <v>171</v>
      </c>
      <c r="G2445" t="s">
        <v>172</v>
      </c>
      <c r="H2445">
        <v>1003.106</v>
      </c>
      <c r="I2445">
        <v>1141.6859999999999</v>
      </c>
      <c r="J2445">
        <v>1076.4000000000001</v>
      </c>
      <c r="K2445">
        <v>20</v>
      </c>
      <c r="L2445">
        <v>180</v>
      </c>
      <c r="M2445">
        <v>17</v>
      </c>
      <c r="N2445">
        <v>212</v>
      </c>
      <c r="O2445">
        <v>3</v>
      </c>
      <c r="P2445">
        <v>3</v>
      </c>
      <c r="Q2445">
        <v>4</v>
      </c>
      <c r="S2445">
        <v>0</v>
      </c>
      <c r="X2445">
        <v>11</v>
      </c>
      <c r="Y2445">
        <v>323</v>
      </c>
      <c r="Z2445">
        <v>1.4999999999999999E-2</v>
      </c>
      <c r="AA2445">
        <v>1</v>
      </c>
      <c r="AB2445">
        <v>16</v>
      </c>
    </row>
    <row r="2446" spans="1:28" x14ac:dyDescent="0.2">
      <c r="A2446">
        <v>2021</v>
      </c>
      <c r="B2446">
        <v>6</v>
      </c>
      <c r="C2446" s="260">
        <v>44362</v>
      </c>
      <c r="E2446">
        <v>556</v>
      </c>
      <c r="F2446" t="s">
        <v>171</v>
      </c>
      <c r="G2446" t="s">
        <v>172</v>
      </c>
      <c r="H2446">
        <v>1003.106</v>
      </c>
      <c r="I2446">
        <v>1141.6859999999999</v>
      </c>
      <c r="J2446">
        <v>1087.9000000000001</v>
      </c>
      <c r="K2446">
        <v>20</v>
      </c>
      <c r="L2446">
        <v>180</v>
      </c>
      <c r="M2446">
        <v>17</v>
      </c>
      <c r="N2446">
        <v>210</v>
      </c>
      <c r="O2446">
        <v>3</v>
      </c>
      <c r="P2446">
        <v>4</v>
      </c>
      <c r="Q2446">
        <v>3</v>
      </c>
      <c r="S2446">
        <v>0</v>
      </c>
      <c r="X2446">
        <v>10</v>
      </c>
      <c r="Y2446">
        <v>370</v>
      </c>
      <c r="Z2446">
        <v>1.4999999999999999E-2</v>
      </c>
      <c r="AA2446">
        <v>1</v>
      </c>
      <c r="AB2446">
        <v>16</v>
      </c>
    </row>
    <row r="2447" spans="1:28" x14ac:dyDescent="0.2">
      <c r="A2447">
        <v>2021</v>
      </c>
      <c r="B2447">
        <v>6</v>
      </c>
      <c r="C2447" s="260">
        <v>44363</v>
      </c>
      <c r="E2447">
        <v>556</v>
      </c>
      <c r="F2447" t="s">
        <v>171</v>
      </c>
      <c r="G2447" t="s">
        <v>172</v>
      </c>
      <c r="H2447">
        <v>1003.106</v>
      </c>
      <c r="I2447">
        <v>1141.6859999999999</v>
      </c>
      <c r="J2447">
        <v>1074.5</v>
      </c>
      <c r="K2447">
        <v>20</v>
      </c>
      <c r="L2447">
        <v>180</v>
      </c>
      <c r="M2447">
        <v>17</v>
      </c>
      <c r="N2447">
        <v>207</v>
      </c>
      <c r="O2447">
        <v>2</v>
      </c>
      <c r="P2447">
        <v>2</v>
      </c>
      <c r="Q2447">
        <v>2</v>
      </c>
      <c r="X2447">
        <v>6</v>
      </c>
      <c r="Y2447">
        <v>102</v>
      </c>
      <c r="Z2447">
        <v>1.4999999999999999E-2</v>
      </c>
      <c r="AA2447">
        <v>1</v>
      </c>
      <c r="AB2447">
        <v>16</v>
      </c>
    </row>
    <row r="2448" spans="1:28" x14ac:dyDescent="0.2">
      <c r="A2448">
        <v>2021</v>
      </c>
      <c r="B2448">
        <v>6</v>
      </c>
      <c r="C2448" s="260">
        <v>44364</v>
      </c>
      <c r="E2448">
        <v>556</v>
      </c>
      <c r="F2448" t="s">
        <v>171</v>
      </c>
      <c r="G2448" t="s">
        <v>172</v>
      </c>
      <c r="H2448">
        <v>1003.106</v>
      </c>
      <c r="I2448">
        <v>1141.6859999999999</v>
      </c>
      <c r="K2448">
        <v>20</v>
      </c>
      <c r="L2448">
        <v>180</v>
      </c>
      <c r="Y2448">
        <v>216</v>
      </c>
      <c r="Z2448">
        <v>1.4999999999999999E-2</v>
      </c>
      <c r="AA2448">
        <v>1</v>
      </c>
      <c r="AB2448">
        <v>16</v>
      </c>
    </row>
    <row r="2449" spans="1:28" x14ac:dyDescent="0.2">
      <c r="A2449">
        <v>2021</v>
      </c>
      <c r="B2449">
        <v>6</v>
      </c>
      <c r="C2449" s="260">
        <v>44348</v>
      </c>
      <c r="E2449">
        <v>437</v>
      </c>
      <c r="F2449" t="s">
        <v>363</v>
      </c>
      <c r="G2449" t="s">
        <v>364</v>
      </c>
      <c r="H2449">
        <v>158.08799999999999</v>
      </c>
      <c r="I2449">
        <v>179.928</v>
      </c>
      <c r="J2449">
        <v>175.2</v>
      </c>
      <c r="K2449">
        <v>120</v>
      </c>
      <c r="L2449">
        <v>120</v>
      </c>
      <c r="M2449">
        <v>97</v>
      </c>
      <c r="N2449">
        <v>148</v>
      </c>
      <c r="O2449">
        <v>8</v>
      </c>
      <c r="P2449">
        <v>3</v>
      </c>
      <c r="Q2449">
        <v>5</v>
      </c>
      <c r="X2449">
        <v>15</v>
      </c>
      <c r="Y2449">
        <v>315</v>
      </c>
      <c r="Z2449">
        <v>1.4999999999999999E-2</v>
      </c>
      <c r="AA2449">
        <v>1</v>
      </c>
      <c r="AB2449">
        <v>16</v>
      </c>
    </row>
    <row r="2450" spans="1:28" x14ac:dyDescent="0.2">
      <c r="A2450">
        <v>2021</v>
      </c>
      <c r="B2450">
        <v>6</v>
      </c>
      <c r="C2450" s="260">
        <v>44349</v>
      </c>
      <c r="E2450">
        <v>437</v>
      </c>
      <c r="F2450" t="s">
        <v>363</v>
      </c>
      <c r="G2450" t="s">
        <v>364</v>
      </c>
      <c r="H2450">
        <v>158.08799999999999</v>
      </c>
      <c r="I2450">
        <v>179.928</v>
      </c>
      <c r="J2450">
        <v>179.2</v>
      </c>
      <c r="K2450">
        <v>120</v>
      </c>
      <c r="L2450">
        <v>120</v>
      </c>
      <c r="M2450">
        <v>115</v>
      </c>
      <c r="N2450">
        <v>126</v>
      </c>
      <c r="O2450">
        <v>7</v>
      </c>
      <c r="P2450">
        <v>4</v>
      </c>
      <c r="Q2450">
        <v>7</v>
      </c>
      <c r="X2450">
        <v>18</v>
      </c>
      <c r="Y2450">
        <v>1993</v>
      </c>
      <c r="Z2450">
        <v>1.4999999999999999E-2</v>
      </c>
      <c r="AA2450">
        <v>1</v>
      </c>
      <c r="AB2450">
        <v>16</v>
      </c>
    </row>
    <row r="2451" spans="1:28" x14ac:dyDescent="0.2">
      <c r="A2451">
        <v>2021</v>
      </c>
      <c r="B2451">
        <v>6</v>
      </c>
      <c r="C2451" s="260">
        <v>44353</v>
      </c>
      <c r="E2451">
        <v>437</v>
      </c>
      <c r="F2451" t="s">
        <v>363</v>
      </c>
      <c r="G2451" t="s">
        <v>364</v>
      </c>
      <c r="H2451">
        <v>158.08799999999999</v>
      </c>
      <c r="I2451">
        <v>179.928</v>
      </c>
      <c r="J2451">
        <v>176.1</v>
      </c>
      <c r="K2451">
        <v>120</v>
      </c>
      <c r="L2451">
        <v>120</v>
      </c>
      <c r="M2451">
        <v>109</v>
      </c>
      <c r="N2451">
        <v>132</v>
      </c>
      <c r="O2451">
        <v>9</v>
      </c>
      <c r="P2451">
        <v>3</v>
      </c>
      <c r="Q2451">
        <v>8</v>
      </c>
      <c r="X2451">
        <v>20</v>
      </c>
      <c r="Y2451">
        <v>1645</v>
      </c>
      <c r="Z2451">
        <v>1.4999999999999999E-2</v>
      </c>
      <c r="AA2451">
        <v>1</v>
      </c>
      <c r="AB2451">
        <v>16</v>
      </c>
    </row>
    <row r="2452" spans="1:28" x14ac:dyDescent="0.2">
      <c r="A2452">
        <v>2021</v>
      </c>
      <c r="B2452">
        <v>6</v>
      </c>
      <c r="C2452" s="260">
        <v>44354</v>
      </c>
      <c r="E2452">
        <v>437</v>
      </c>
      <c r="F2452" t="s">
        <v>363</v>
      </c>
      <c r="G2452" t="s">
        <v>364</v>
      </c>
      <c r="H2452">
        <v>158.08799999999999</v>
      </c>
      <c r="I2452">
        <v>179.928</v>
      </c>
      <c r="J2452">
        <v>174.7</v>
      </c>
      <c r="K2452">
        <v>120</v>
      </c>
      <c r="L2452">
        <v>120</v>
      </c>
      <c r="M2452">
        <v>114</v>
      </c>
      <c r="N2452">
        <v>129</v>
      </c>
      <c r="O2452">
        <v>9</v>
      </c>
      <c r="P2452">
        <v>8</v>
      </c>
      <c r="Q2452">
        <v>9</v>
      </c>
      <c r="X2452">
        <v>26</v>
      </c>
      <c r="Y2452">
        <v>776</v>
      </c>
      <c r="Z2452">
        <v>1.4999999999999999E-2</v>
      </c>
      <c r="AA2452">
        <v>1</v>
      </c>
      <c r="AB2452">
        <v>16</v>
      </c>
    </row>
    <row r="2453" spans="1:28" x14ac:dyDescent="0.2">
      <c r="A2453">
        <v>2021</v>
      </c>
      <c r="B2453">
        <v>6</v>
      </c>
      <c r="C2453" s="260">
        <v>44355</v>
      </c>
      <c r="E2453">
        <v>437</v>
      </c>
      <c r="F2453" t="s">
        <v>363</v>
      </c>
      <c r="G2453" t="s">
        <v>364</v>
      </c>
      <c r="H2453">
        <v>158.08799999999999</v>
      </c>
      <c r="I2453">
        <v>179.928</v>
      </c>
      <c r="J2453">
        <v>170</v>
      </c>
      <c r="K2453">
        <v>120</v>
      </c>
      <c r="L2453">
        <v>120</v>
      </c>
      <c r="M2453">
        <v>109</v>
      </c>
      <c r="N2453">
        <v>133</v>
      </c>
      <c r="O2453">
        <v>5</v>
      </c>
      <c r="Q2453">
        <v>2</v>
      </c>
      <c r="X2453">
        <v>7</v>
      </c>
      <c r="Y2453">
        <v>2632</v>
      </c>
      <c r="Z2453">
        <v>1.4999999999999999E-2</v>
      </c>
      <c r="AA2453">
        <v>1</v>
      </c>
      <c r="AB2453">
        <v>16</v>
      </c>
    </row>
    <row r="2454" spans="1:28" x14ac:dyDescent="0.2">
      <c r="A2454">
        <v>2021</v>
      </c>
      <c r="B2454">
        <v>6</v>
      </c>
      <c r="C2454" s="260">
        <v>44370</v>
      </c>
      <c r="E2454">
        <v>437</v>
      </c>
      <c r="F2454" t="s">
        <v>363</v>
      </c>
      <c r="G2454" t="s">
        <v>364</v>
      </c>
      <c r="H2454">
        <v>158.08799999999999</v>
      </c>
      <c r="I2454">
        <v>179.928</v>
      </c>
      <c r="J2454">
        <v>171.7</v>
      </c>
      <c r="K2454">
        <v>120</v>
      </c>
      <c r="L2454">
        <v>120</v>
      </c>
      <c r="M2454">
        <v>122</v>
      </c>
      <c r="N2454">
        <v>118</v>
      </c>
      <c r="O2454">
        <v>4</v>
      </c>
      <c r="P2454">
        <v>4</v>
      </c>
      <c r="Q2454">
        <v>3</v>
      </c>
      <c r="X2454">
        <v>11</v>
      </c>
      <c r="Y2454">
        <v>11</v>
      </c>
      <c r="Z2454">
        <v>1.4999999999999999E-2</v>
      </c>
      <c r="AA2454">
        <v>1</v>
      </c>
      <c r="AB2454">
        <v>16</v>
      </c>
    </row>
    <row r="2455" spans="1:28" x14ac:dyDescent="0.2">
      <c r="A2455">
        <v>2021</v>
      </c>
      <c r="B2455">
        <v>6</v>
      </c>
      <c r="C2455" s="260">
        <v>44371</v>
      </c>
      <c r="E2455">
        <v>437</v>
      </c>
      <c r="F2455" t="s">
        <v>363</v>
      </c>
      <c r="G2455" t="s">
        <v>364</v>
      </c>
      <c r="H2455">
        <v>158.08799999999999</v>
      </c>
      <c r="I2455">
        <v>179.928</v>
      </c>
      <c r="J2455">
        <v>171</v>
      </c>
      <c r="K2455">
        <v>120</v>
      </c>
      <c r="L2455">
        <v>120</v>
      </c>
      <c r="M2455">
        <v>100</v>
      </c>
      <c r="N2455">
        <v>145</v>
      </c>
      <c r="O2455">
        <v>3</v>
      </c>
      <c r="P2455">
        <v>3</v>
      </c>
      <c r="Q2455">
        <v>12</v>
      </c>
      <c r="R2455">
        <v>10</v>
      </c>
      <c r="X2455">
        <v>28</v>
      </c>
      <c r="Y2455">
        <v>928</v>
      </c>
      <c r="Z2455">
        <v>1.4999999999999999E-2</v>
      </c>
      <c r="AA2455">
        <v>1</v>
      </c>
      <c r="AB2455">
        <v>16</v>
      </c>
    </row>
    <row r="2456" spans="1:28" x14ac:dyDescent="0.2">
      <c r="A2456">
        <v>2021</v>
      </c>
      <c r="B2456">
        <v>6</v>
      </c>
      <c r="C2456" s="260">
        <v>44375</v>
      </c>
      <c r="E2456">
        <v>437</v>
      </c>
      <c r="F2456" t="s">
        <v>363</v>
      </c>
      <c r="G2456" t="s">
        <v>364</v>
      </c>
      <c r="H2456">
        <v>158.08799999999999</v>
      </c>
      <c r="I2456">
        <v>179.928</v>
      </c>
      <c r="J2456">
        <v>92</v>
      </c>
      <c r="K2456">
        <v>120</v>
      </c>
      <c r="L2456">
        <v>120</v>
      </c>
      <c r="O2456">
        <v>16</v>
      </c>
      <c r="P2456">
        <v>15</v>
      </c>
      <c r="Q2456">
        <v>16</v>
      </c>
      <c r="S2456">
        <v>1</v>
      </c>
      <c r="X2456">
        <v>48</v>
      </c>
      <c r="Y2456">
        <v>1148</v>
      </c>
      <c r="Z2456">
        <v>1.4999999999999999E-2</v>
      </c>
      <c r="AA2456">
        <v>1</v>
      </c>
      <c r="AB2456">
        <v>16</v>
      </c>
    </row>
    <row r="2457" spans="1:28" x14ac:dyDescent="0.2">
      <c r="A2457">
        <v>2021</v>
      </c>
      <c r="B2457">
        <v>6</v>
      </c>
      <c r="C2457" s="260">
        <v>44349</v>
      </c>
      <c r="E2457">
        <v>438</v>
      </c>
      <c r="F2457" t="s">
        <v>190</v>
      </c>
      <c r="G2457" t="s">
        <v>191</v>
      </c>
      <c r="H2457">
        <v>316.17599999999999</v>
      </c>
      <c r="I2457">
        <v>359.85599999999999</v>
      </c>
      <c r="J2457">
        <v>348.3</v>
      </c>
      <c r="K2457">
        <v>67</v>
      </c>
      <c r="L2457">
        <v>161</v>
      </c>
      <c r="M2457">
        <v>65</v>
      </c>
      <c r="N2457">
        <v>166</v>
      </c>
      <c r="O2457">
        <v>1</v>
      </c>
      <c r="S2457">
        <v>3</v>
      </c>
      <c r="X2457">
        <v>4</v>
      </c>
      <c r="Y2457">
        <v>640</v>
      </c>
      <c r="Z2457">
        <v>1.4999999999999999E-2</v>
      </c>
      <c r="AA2457">
        <v>1</v>
      </c>
      <c r="AB2457">
        <v>16</v>
      </c>
    </row>
    <row r="2458" spans="1:28" x14ac:dyDescent="0.2">
      <c r="A2458">
        <v>2021</v>
      </c>
      <c r="B2458">
        <v>6</v>
      </c>
      <c r="C2458" s="260">
        <v>44353</v>
      </c>
      <c r="E2458">
        <v>438</v>
      </c>
      <c r="F2458" t="s">
        <v>190</v>
      </c>
      <c r="G2458" t="s">
        <v>191</v>
      </c>
      <c r="H2458">
        <v>316.17599999999999</v>
      </c>
      <c r="I2458">
        <v>359.85599999999999</v>
      </c>
      <c r="J2458">
        <v>354.1</v>
      </c>
      <c r="K2458">
        <v>67</v>
      </c>
      <c r="L2458">
        <v>161</v>
      </c>
      <c r="M2458">
        <v>70</v>
      </c>
      <c r="N2458">
        <v>154</v>
      </c>
      <c r="O2458">
        <v>8</v>
      </c>
      <c r="P2458">
        <v>4</v>
      </c>
      <c r="Q2458">
        <v>4</v>
      </c>
      <c r="X2458">
        <v>16</v>
      </c>
      <c r="Y2458">
        <v>760</v>
      </c>
      <c r="Z2458">
        <v>1.4999999999999999E-2</v>
      </c>
      <c r="AA2458">
        <v>1</v>
      </c>
      <c r="AB2458">
        <v>16</v>
      </c>
    </row>
    <row r="2459" spans="1:28" x14ac:dyDescent="0.2">
      <c r="A2459">
        <v>2021</v>
      </c>
      <c r="B2459">
        <v>6</v>
      </c>
      <c r="C2459" s="260">
        <v>44354</v>
      </c>
      <c r="E2459">
        <v>438</v>
      </c>
      <c r="F2459" t="s">
        <v>190</v>
      </c>
      <c r="G2459" t="s">
        <v>191</v>
      </c>
      <c r="H2459">
        <v>316.17599999999999</v>
      </c>
      <c r="I2459">
        <v>359.85599999999999</v>
      </c>
      <c r="J2459">
        <v>353.8</v>
      </c>
      <c r="K2459">
        <v>67</v>
      </c>
      <c r="L2459">
        <v>161</v>
      </c>
      <c r="M2459">
        <v>68</v>
      </c>
      <c r="N2459">
        <v>159</v>
      </c>
      <c r="O2459">
        <v>8</v>
      </c>
      <c r="P2459">
        <v>3</v>
      </c>
      <c r="Q2459">
        <v>8</v>
      </c>
      <c r="X2459">
        <v>19</v>
      </c>
      <c r="Y2459">
        <v>583</v>
      </c>
      <c r="Z2459">
        <v>1.4999999999999999E-2</v>
      </c>
      <c r="AA2459">
        <v>1</v>
      </c>
      <c r="AB2459">
        <v>16</v>
      </c>
    </row>
    <row r="2460" spans="1:28" x14ac:dyDescent="0.2">
      <c r="A2460">
        <v>2021</v>
      </c>
      <c r="B2460">
        <v>6</v>
      </c>
      <c r="C2460" s="260">
        <v>44355</v>
      </c>
      <c r="E2460">
        <v>438</v>
      </c>
      <c r="F2460" t="s">
        <v>190</v>
      </c>
      <c r="G2460" t="s">
        <v>191</v>
      </c>
      <c r="H2460">
        <v>316.17599999999999</v>
      </c>
      <c r="I2460">
        <v>359.85599999999999</v>
      </c>
      <c r="J2460">
        <v>341.1</v>
      </c>
      <c r="K2460">
        <v>67</v>
      </c>
      <c r="L2460">
        <v>161</v>
      </c>
      <c r="M2460">
        <v>68</v>
      </c>
      <c r="N2460">
        <v>159</v>
      </c>
      <c r="O2460">
        <v>8</v>
      </c>
      <c r="P2460">
        <v>4</v>
      </c>
      <c r="Q2460">
        <v>8</v>
      </c>
      <c r="X2460">
        <v>20</v>
      </c>
      <c r="Y2460">
        <v>2048</v>
      </c>
      <c r="Z2460">
        <v>1.4999999999999999E-2</v>
      </c>
      <c r="AA2460">
        <v>1</v>
      </c>
      <c r="AB2460">
        <v>16</v>
      </c>
    </row>
    <row r="2461" spans="1:28" x14ac:dyDescent="0.2">
      <c r="A2461">
        <v>2021</v>
      </c>
      <c r="B2461">
        <v>6</v>
      </c>
      <c r="C2461" s="260">
        <v>44356</v>
      </c>
      <c r="E2461">
        <v>438</v>
      </c>
      <c r="F2461" t="s">
        <v>190</v>
      </c>
      <c r="G2461" t="s">
        <v>191</v>
      </c>
      <c r="H2461">
        <v>316.17599999999999</v>
      </c>
      <c r="I2461">
        <v>359.85599999999999</v>
      </c>
      <c r="J2461">
        <v>338.3</v>
      </c>
      <c r="K2461">
        <v>67</v>
      </c>
      <c r="L2461">
        <v>161</v>
      </c>
      <c r="M2461">
        <v>66</v>
      </c>
      <c r="N2461">
        <v>164</v>
      </c>
      <c r="O2461">
        <v>5</v>
      </c>
      <c r="P2461">
        <v>4</v>
      </c>
      <c r="Q2461">
        <v>7</v>
      </c>
      <c r="R2461">
        <v>2</v>
      </c>
      <c r="X2461">
        <v>18</v>
      </c>
      <c r="Y2461">
        <v>1542</v>
      </c>
      <c r="Z2461">
        <v>1.4999999999999999E-2</v>
      </c>
      <c r="AA2461">
        <v>1</v>
      </c>
      <c r="AB2461">
        <v>16</v>
      </c>
    </row>
    <row r="2462" spans="1:28" x14ac:dyDescent="0.2">
      <c r="A2462">
        <v>2021</v>
      </c>
      <c r="B2462">
        <v>6</v>
      </c>
      <c r="C2462" s="260">
        <v>44357</v>
      </c>
      <c r="E2462">
        <v>438</v>
      </c>
      <c r="F2462" t="s">
        <v>190</v>
      </c>
      <c r="G2462" t="s">
        <v>191</v>
      </c>
      <c r="H2462">
        <v>316.17599999999999</v>
      </c>
      <c r="I2462">
        <v>359.85599999999999</v>
      </c>
      <c r="J2462">
        <v>360.7</v>
      </c>
      <c r="K2462">
        <v>67</v>
      </c>
      <c r="L2462">
        <v>161</v>
      </c>
      <c r="M2462">
        <v>67</v>
      </c>
      <c r="N2462">
        <v>162</v>
      </c>
      <c r="O2462">
        <v>7</v>
      </c>
      <c r="P2462">
        <v>4</v>
      </c>
      <c r="Q2462">
        <v>6</v>
      </c>
      <c r="R2462">
        <v>2</v>
      </c>
      <c r="X2462">
        <v>19</v>
      </c>
      <c r="Y2462">
        <v>943</v>
      </c>
      <c r="Z2462">
        <v>1.4999999999999999E-2</v>
      </c>
      <c r="AA2462">
        <v>1</v>
      </c>
      <c r="AB2462">
        <v>16</v>
      </c>
    </row>
    <row r="2463" spans="1:28" x14ac:dyDescent="0.2">
      <c r="A2463">
        <v>2021</v>
      </c>
      <c r="B2463">
        <v>6</v>
      </c>
      <c r="C2463" s="260">
        <v>44360</v>
      </c>
      <c r="E2463">
        <v>438</v>
      </c>
      <c r="F2463" t="s">
        <v>190</v>
      </c>
      <c r="G2463" t="s">
        <v>191</v>
      </c>
      <c r="H2463">
        <v>316.17599999999999</v>
      </c>
      <c r="I2463">
        <v>359.85599999999999</v>
      </c>
      <c r="J2463">
        <v>342</v>
      </c>
      <c r="K2463">
        <v>67</v>
      </c>
      <c r="L2463">
        <v>161</v>
      </c>
      <c r="M2463">
        <v>64</v>
      </c>
      <c r="N2463">
        <v>168</v>
      </c>
      <c r="O2463">
        <v>10</v>
      </c>
      <c r="P2463">
        <v>3</v>
      </c>
      <c r="Q2463">
        <v>3</v>
      </c>
      <c r="X2463">
        <v>16</v>
      </c>
      <c r="Y2463">
        <v>1708</v>
      </c>
      <c r="Z2463">
        <v>1.4999999999999999E-2</v>
      </c>
      <c r="AA2463">
        <v>1</v>
      </c>
      <c r="AB2463">
        <v>16</v>
      </c>
    </row>
    <row r="2464" spans="1:28" x14ac:dyDescent="0.2">
      <c r="A2464">
        <v>2021</v>
      </c>
      <c r="B2464">
        <v>6</v>
      </c>
      <c r="C2464" s="260">
        <v>44361</v>
      </c>
      <c r="E2464">
        <v>438</v>
      </c>
      <c r="F2464" t="s">
        <v>190</v>
      </c>
      <c r="G2464" t="s">
        <v>191</v>
      </c>
      <c r="H2464">
        <v>316.17599999999999</v>
      </c>
      <c r="I2464">
        <v>359.85599999999999</v>
      </c>
      <c r="J2464">
        <v>358</v>
      </c>
      <c r="K2464">
        <v>67</v>
      </c>
      <c r="L2464">
        <v>161</v>
      </c>
      <c r="M2464">
        <v>75</v>
      </c>
      <c r="N2464">
        <v>145</v>
      </c>
      <c r="O2464">
        <v>3</v>
      </c>
      <c r="P2464">
        <v>4</v>
      </c>
      <c r="Q2464">
        <v>4</v>
      </c>
      <c r="X2464">
        <v>11</v>
      </c>
      <c r="Y2464">
        <v>971</v>
      </c>
      <c r="Z2464">
        <v>1.4999999999999999E-2</v>
      </c>
      <c r="AA2464">
        <v>1</v>
      </c>
      <c r="AB2464">
        <v>16</v>
      </c>
    </row>
    <row r="2465" spans="1:28" x14ac:dyDescent="0.2">
      <c r="A2465">
        <v>2021</v>
      </c>
      <c r="B2465">
        <v>6</v>
      </c>
      <c r="C2465" s="260">
        <v>44347</v>
      </c>
      <c r="E2465">
        <v>670</v>
      </c>
      <c r="F2465" t="s">
        <v>452</v>
      </c>
      <c r="G2465" t="s">
        <v>453</v>
      </c>
      <c r="H2465">
        <v>280.41800000000001</v>
      </c>
      <c r="I2465">
        <v>319.15800000000002</v>
      </c>
      <c r="K2465">
        <v>96</v>
      </c>
      <c r="L2465">
        <v>150</v>
      </c>
      <c r="Y2465">
        <v>132</v>
      </c>
      <c r="Z2465">
        <v>1.4999999999999999E-2</v>
      </c>
      <c r="AA2465">
        <v>1</v>
      </c>
      <c r="AB2465">
        <v>16</v>
      </c>
    </row>
    <row r="2466" spans="1:28" x14ac:dyDescent="0.2">
      <c r="A2466">
        <v>2021</v>
      </c>
      <c r="B2466">
        <v>6</v>
      </c>
      <c r="C2466" s="260">
        <v>44347</v>
      </c>
      <c r="E2466">
        <v>669</v>
      </c>
      <c r="F2466" t="s">
        <v>430</v>
      </c>
      <c r="G2466" t="s">
        <v>431</v>
      </c>
      <c r="H2466">
        <v>897.71400000000006</v>
      </c>
      <c r="I2466">
        <v>1021.734</v>
      </c>
      <c r="J2466">
        <v>938.5</v>
      </c>
      <c r="K2466">
        <v>40</v>
      </c>
      <c r="L2466">
        <v>180</v>
      </c>
      <c r="M2466">
        <v>31</v>
      </c>
      <c r="N2466">
        <v>230</v>
      </c>
      <c r="O2466">
        <v>4</v>
      </c>
      <c r="P2466">
        <v>6</v>
      </c>
      <c r="Q2466">
        <v>7</v>
      </c>
      <c r="X2466">
        <v>17</v>
      </c>
      <c r="Y2466">
        <v>923</v>
      </c>
      <c r="Z2466">
        <v>1.4999999999999999E-2</v>
      </c>
      <c r="AA2466">
        <v>1</v>
      </c>
      <c r="AB2466">
        <v>16</v>
      </c>
    </row>
    <row r="2467" spans="1:28" x14ac:dyDescent="0.2">
      <c r="A2467">
        <v>2021</v>
      </c>
      <c r="B2467">
        <v>6</v>
      </c>
      <c r="C2467" s="260">
        <v>44348</v>
      </c>
      <c r="E2467">
        <v>669</v>
      </c>
      <c r="F2467" t="s">
        <v>430</v>
      </c>
      <c r="G2467" t="s">
        <v>431</v>
      </c>
      <c r="H2467">
        <v>897.71400000000006</v>
      </c>
      <c r="I2467">
        <v>1021.734</v>
      </c>
      <c r="K2467">
        <v>40</v>
      </c>
      <c r="L2467">
        <v>180</v>
      </c>
      <c r="O2467">
        <v>1</v>
      </c>
      <c r="Q2467">
        <v>1</v>
      </c>
      <c r="X2467">
        <v>2</v>
      </c>
      <c r="Y2467">
        <v>260</v>
      </c>
      <c r="Z2467">
        <v>1.4999999999999999E-2</v>
      </c>
      <c r="AA2467">
        <v>1</v>
      </c>
      <c r="AB2467">
        <v>16</v>
      </c>
    </row>
    <row r="2468" spans="1:28" x14ac:dyDescent="0.2">
      <c r="A2468">
        <v>2021</v>
      </c>
      <c r="B2468">
        <v>6</v>
      </c>
      <c r="C2468" s="260">
        <v>44361</v>
      </c>
      <c r="E2468">
        <v>669</v>
      </c>
      <c r="F2468" t="s">
        <v>430</v>
      </c>
      <c r="G2468" t="s">
        <v>431</v>
      </c>
      <c r="H2468">
        <v>897.71400000000006</v>
      </c>
      <c r="I2468">
        <v>1021.734</v>
      </c>
      <c r="J2468">
        <v>1126.2</v>
      </c>
      <c r="K2468">
        <v>40</v>
      </c>
      <c r="L2468">
        <v>180</v>
      </c>
      <c r="M2468">
        <v>36</v>
      </c>
      <c r="N2468">
        <v>200</v>
      </c>
      <c r="O2468">
        <v>5</v>
      </c>
      <c r="Q2468">
        <v>10</v>
      </c>
      <c r="X2468">
        <v>15</v>
      </c>
      <c r="Y2468">
        <v>15</v>
      </c>
      <c r="Z2468">
        <v>1.4999999999999999E-2</v>
      </c>
      <c r="AA2468">
        <v>1</v>
      </c>
      <c r="AB2468">
        <v>16</v>
      </c>
    </row>
    <row r="2469" spans="1:28" x14ac:dyDescent="0.2">
      <c r="A2469">
        <v>2021</v>
      </c>
      <c r="B2469">
        <v>6</v>
      </c>
      <c r="C2469" s="260">
        <v>44362</v>
      </c>
      <c r="E2469">
        <v>669</v>
      </c>
      <c r="F2469" t="s">
        <v>430</v>
      </c>
      <c r="G2469" t="s">
        <v>431</v>
      </c>
      <c r="H2469">
        <v>897.71400000000006</v>
      </c>
      <c r="I2469">
        <v>1021.734</v>
      </c>
      <c r="J2469">
        <v>1007.9</v>
      </c>
      <c r="K2469">
        <v>40</v>
      </c>
      <c r="L2469">
        <v>180</v>
      </c>
      <c r="M2469">
        <v>32</v>
      </c>
      <c r="N2469">
        <v>222</v>
      </c>
      <c r="O2469">
        <v>9</v>
      </c>
      <c r="P2469">
        <v>6</v>
      </c>
      <c r="Q2469">
        <v>10</v>
      </c>
      <c r="X2469">
        <v>25</v>
      </c>
      <c r="Y2469">
        <v>79</v>
      </c>
      <c r="Z2469">
        <v>1.4999999999999999E-2</v>
      </c>
      <c r="AA2469">
        <v>1</v>
      </c>
      <c r="AB2469">
        <v>16</v>
      </c>
    </row>
    <row r="2470" spans="1:28" x14ac:dyDescent="0.2">
      <c r="A2470">
        <v>2021</v>
      </c>
      <c r="B2470">
        <v>6</v>
      </c>
      <c r="C2470" s="260">
        <v>44363</v>
      </c>
      <c r="E2470">
        <v>669</v>
      </c>
      <c r="F2470" t="s">
        <v>430</v>
      </c>
      <c r="G2470" t="s">
        <v>431</v>
      </c>
      <c r="H2470">
        <v>897.71400000000006</v>
      </c>
      <c r="I2470">
        <v>1021.734</v>
      </c>
      <c r="J2470">
        <v>1082.4000000000001</v>
      </c>
      <c r="K2470">
        <v>40</v>
      </c>
      <c r="L2470">
        <v>180</v>
      </c>
      <c r="M2470">
        <v>34</v>
      </c>
      <c r="N2470">
        <v>215</v>
      </c>
      <c r="O2470">
        <v>5</v>
      </c>
      <c r="P2470">
        <v>6</v>
      </c>
      <c r="Q2470">
        <v>11</v>
      </c>
      <c r="X2470">
        <v>22</v>
      </c>
      <c r="Y2470">
        <v>448</v>
      </c>
      <c r="Z2470">
        <v>1.4999999999999999E-2</v>
      </c>
      <c r="AA2470">
        <v>1</v>
      </c>
      <c r="AB2470">
        <v>16</v>
      </c>
    </row>
    <row r="2471" spans="1:28" x14ac:dyDescent="0.2">
      <c r="A2471">
        <v>2021</v>
      </c>
      <c r="B2471">
        <v>6</v>
      </c>
      <c r="C2471" s="260">
        <v>44364</v>
      </c>
      <c r="E2471">
        <v>669</v>
      </c>
      <c r="F2471" t="s">
        <v>430</v>
      </c>
      <c r="G2471" t="s">
        <v>431</v>
      </c>
      <c r="H2471">
        <v>897.71400000000006</v>
      </c>
      <c r="I2471">
        <v>1021.734</v>
      </c>
      <c r="J2471">
        <v>1070.3</v>
      </c>
      <c r="K2471">
        <v>40</v>
      </c>
      <c r="L2471">
        <v>180</v>
      </c>
      <c r="M2471">
        <v>35</v>
      </c>
      <c r="N2471">
        <v>209</v>
      </c>
      <c r="O2471">
        <v>9</v>
      </c>
      <c r="P2471">
        <v>4</v>
      </c>
      <c r="Q2471">
        <v>7</v>
      </c>
      <c r="X2471">
        <v>20</v>
      </c>
      <c r="Y2471">
        <v>830</v>
      </c>
      <c r="Z2471">
        <v>1.4999999999999999E-2</v>
      </c>
      <c r="AA2471">
        <v>1</v>
      </c>
      <c r="AB2471">
        <v>16</v>
      </c>
    </row>
    <row r="2472" spans="1:28" x14ac:dyDescent="0.2">
      <c r="A2472">
        <v>2021</v>
      </c>
      <c r="B2472">
        <v>6</v>
      </c>
      <c r="C2472" s="260">
        <v>44367</v>
      </c>
      <c r="E2472">
        <v>669</v>
      </c>
      <c r="F2472" t="s">
        <v>430</v>
      </c>
      <c r="G2472" t="s">
        <v>431</v>
      </c>
      <c r="H2472">
        <v>897.71400000000006</v>
      </c>
      <c r="I2472">
        <v>1021.734</v>
      </c>
      <c r="J2472">
        <v>1055.3</v>
      </c>
      <c r="K2472">
        <v>40</v>
      </c>
      <c r="L2472">
        <v>180</v>
      </c>
      <c r="M2472">
        <v>39</v>
      </c>
      <c r="N2472">
        <v>185</v>
      </c>
      <c r="O2472">
        <v>4</v>
      </c>
      <c r="Q2472">
        <v>3</v>
      </c>
      <c r="X2472">
        <v>7</v>
      </c>
      <c r="Y2472">
        <v>67</v>
      </c>
      <c r="Z2472">
        <v>1.4999999999999999E-2</v>
      </c>
      <c r="AA2472">
        <v>1</v>
      </c>
      <c r="AB2472">
        <v>16</v>
      </c>
    </row>
    <row r="2473" spans="1:28" x14ac:dyDescent="0.2">
      <c r="A2473">
        <v>2021</v>
      </c>
      <c r="B2473">
        <v>6</v>
      </c>
      <c r="C2473" s="260">
        <v>44368</v>
      </c>
      <c r="E2473">
        <v>669</v>
      </c>
      <c r="F2473" t="s">
        <v>430</v>
      </c>
      <c r="G2473" t="s">
        <v>431</v>
      </c>
      <c r="H2473">
        <v>897.71400000000006</v>
      </c>
      <c r="I2473">
        <v>1021.734</v>
      </c>
      <c r="K2473">
        <v>40</v>
      </c>
      <c r="L2473">
        <v>180</v>
      </c>
      <c r="Y2473">
        <v>270</v>
      </c>
      <c r="Z2473">
        <v>1.4999999999999999E-2</v>
      </c>
      <c r="AA2473">
        <v>1</v>
      </c>
      <c r="AB2473">
        <v>16</v>
      </c>
    </row>
    <row r="2474" spans="1:28" x14ac:dyDescent="0.2">
      <c r="A2474">
        <v>2021</v>
      </c>
      <c r="B2474">
        <v>6</v>
      </c>
      <c r="C2474" s="260">
        <v>44363</v>
      </c>
      <c r="E2474">
        <v>673</v>
      </c>
      <c r="F2474" t="s">
        <v>427</v>
      </c>
      <c r="G2474" t="s">
        <v>428</v>
      </c>
      <c r="H2474">
        <v>57.965600000000002</v>
      </c>
      <c r="I2474">
        <v>65.973600000000005</v>
      </c>
      <c r="J2474">
        <v>68.3</v>
      </c>
      <c r="K2474">
        <v>18</v>
      </c>
      <c r="L2474">
        <v>200</v>
      </c>
      <c r="M2474">
        <v>18</v>
      </c>
      <c r="N2474">
        <v>197</v>
      </c>
      <c r="Z2474">
        <v>1.4999999999999999E-2</v>
      </c>
      <c r="AA2474">
        <v>1</v>
      </c>
      <c r="AB2474">
        <v>16</v>
      </c>
    </row>
    <row r="2475" spans="1:28" x14ac:dyDescent="0.2">
      <c r="A2475">
        <v>2021</v>
      </c>
      <c r="B2475">
        <v>6</v>
      </c>
      <c r="C2475" s="260">
        <v>44367</v>
      </c>
      <c r="E2475">
        <v>673</v>
      </c>
      <c r="F2475" t="s">
        <v>427</v>
      </c>
      <c r="G2475" t="s">
        <v>428</v>
      </c>
      <c r="H2475">
        <v>57.965600000000002</v>
      </c>
      <c r="I2475">
        <v>65.973600000000005</v>
      </c>
      <c r="J2475">
        <v>72.5</v>
      </c>
      <c r="K2475">
        <v>18</v>
      </c>
      <c r="L2475">
        <v>200</v>
      </c>
      <c r="M2475">
        <v>18</v>
      </c>
      <c r="N2475">
        <v>195</v>
      </c>
      <c r="O2475">
        <v>1</v>
      </c>
      <c r="P2475">
        <v>1</v>
      </c>
      <c r="Q2475">
        <v>1</v>
      </c>
      <c r="R2475">
        <v>1</v>
      </c>
      <c r="S2475">
        <v>2</v>
      </c>
      <c r="X2475">
        <v>5</v>
      </c>
      <c r="Y2475">
        <v>245</v>
      </c>
      <c r="Z2475">
        <v>1.4999999999999999E-2</v>
      </c>
      <c r="AA2475">
        <v>1</v>
      </c>
      <c r="AB2475">
        <v>16</v>
      </c>
    </row>
    <row r="2476" spans="1:28" x14ac:dyDescent="0.2">
      <c r="A2476">
        <v>2021</v>
      </c>
      <c r="B2476">
        <v>6</v>
      </c>
      <c r="C2476" s="260">
        <v>44368</v>
      </c>
      <c r="E2476">
        <v>673</v>
      </c>
      <c r="F2476" t="s">
        <v>427</v>
      </c>
      <c r="G2476" t="s">
        <v>428</v>
      </c>
      <c r="H2476">
        <v>57.965600000000002</v>
      </c>
      <c r="I2476">
        <v>65.973600000000005</v>
      </c>
      <c r="K2476">
        <v>18</v>
      </c>
      <c r="L2476">
        <v>200</v>
      </c>
      <c r="Y2476">
        <v>240</v>
      </c>
      <c r="Z2476">
        <v>1.4999999999999999E-2</v>
      </c>
      <c r="AA2476">
        <v>1</v>
      </c>
      <c r="AB2476">
        <v>16</v>
      </c>
    </row>
    <row r="2477" spans="1:28" x14ac:dyDescent="0.2">
      <c r="A2477">
        <v>2021</v>
      </c>
      <c r="B2477">
        <v>6</v>
      </c>
      <c r="C2477" s="260">
        <v>44363</v>
      </c>
      <c r="E2477">
        <v>667</v>
      </c>
      <c r="F2477" t="s">
        <v>424</v>
      </c>
      <c r="G2477" t="s">
        <v>425</v>
      </c>
      <c r="H2477">
        <v>1462.3140000000001</v>
      </c>
      <c r="I2477">
        <v>1664.3340000000001</v>
      </c>
      <c r="J2477">
        <v>1666.7</v>
      </c>
      <c r="K2477">
        <v>18</v>
      </c>
      <c r="L2477">
        <v>200</v>
      </c>
      <c r="M2477">
        <v>18</v>
      </c>
      <c r="N2477">
        <v>197</v>
      </c>
      <c r="Z2477">
        <v>1.4999999999999999E-2</v>
      </c>
      <c r="AA2477">
        <v>1</v>
      </c>
      <c r="AB2477">
        <v>16</v>
      </c>
    </row>
    <row r="2478" spans="1:28" x14ac:dyDescent="0.2">
      <c r="A2478">
        <v>2021</v>
      </c>
      <c r="B2478">
        <v>6</v>
      </c>
      <c r="C2478" s="260">
        <v>44364</v>
      </c>
      <c r="E2478">
        <v>667</v>
      </c>
      <c r="F2478" t="s">
        <v>424</v>
      </c>
      <c r="G2478" t="s">
        <v>425</v>
      </c>
      <c r="H2478">
        <v>1462.3140000000001</v>
      </c>
      <c r="I2478">
        <v>1664.3340000000001</v>
      </c>
      <c r="J2478">
        <v>1835</v>
      </c>
      <c r="K2478">
        <v>18</v>
      </c>
      <c r="L2478">
        <v>200</v>
      </c>
      <c r="M2478">
        <v>17</v>
      </c>
      <c r="N2478">
        <v>215</v>
      </c>
      <c r="O2478">
        <v>6</v>
      </c>
      <c r="P2478">
        <v>5</v>
      </c>
      <c r="Q2478">
        <v>6</v>
      </c>
      <c r="S2478">
        <v>2</v>
      </c>
      <c r="X2478">
        <v>18</v>
      </c>
      <c r="Y2478">
        <v>18</v>
      </c>
      <c r="Z2478">
        <v>1.4999999999999999E-2</v>
      </c>
      <c r="AA2478">
        <v>1</v>
      </c>
      <c r="AB2478">
        <v>16</v>
      </c>
    </row>
    <row r="2479" spans="1:28" x14ac:dyDescent="0.2">
      <c r="A2479">
        <v>2021</v>
      </c>
      <c r="B2479">
        <v>6</v>
      </c>
      <c r="C2479" s="260">
        <v>44367</v>
      </c>
      <c r="E2479">
        <v>667</v>
      </c>
      <c r="F2479" t="s">
        <v>424</v>
      </c>
      <c r="G2479" t="s">
        <v>425</v>
      </c>
      <c r="H2479">
        <v>1462.3140000000001</v>
      </c>
      <c r="I2479">
        <v>1664.3340000000001</v>
      </c>
      <c r="J2479">
        <v>1699</v>
      </c>
      <c r="K2479">
        <v>18</v>
      </c>
      <c r="L2479">
        <v>200</v>
      </c>
      <c r="M2479">
        <v>18</v>
      </c>
      <c r="N2479">
        <v>195</v>
      </c>
      <c r="O2479">
        <v>1</v>
      </c>
      <c r="P2479">
        <v>1</v>
      </c>
      <c r="Q2479">
        <v>1</v>
      </c>
      <c r="R2479">
        <v>1</v>
      </c>
      <c r="S2479">
        <v>1</v>
      </c>
      <c r="X2479">
        <v>5</v>
      </c>
      <c r="Y2479">
        <v>245</v>
      </c>
      <c r="Z2479">
        <v>1.4999999999999999E-2</v>
      </c>
      <c r="AA2479">
        <v>1</v>
      </c>
      <c r="AB2479">
        <v>16</v>
      </c>
    </row>
    <row r="2480" spans="1:28" x14ac:dyDescent="0.2">
      <c r="A2480">
        <v>2021</v>
      </c>
      <c r="B2480">
        <v>6</v>
      </c>
      <c r="C2480" s="260">
        <v>44368</v>
      </c>
      <c r="E2480">
        <v>667</v>
      </c>
      <c r="F2480" t="s">
        <v>424</v>
      </c>
      <c r="G2480" t="s">
        <v>425</v>
      </c>
      <c r="H2480">
        <v>1462.3140000000001</v>
      </c>
      <c r="I2480">
        <v>1664.3340000000001</v>
      </c>
      <c r="K2480">
        <v>18</v>
      </c>
      <c r="L2480">
        <v>200</v>
      </c>
      <c r="Y2480">
        <v>240</v>
      </c>
      <c r="Z2480">
        <v>1.4999999999999999E-2</v>
      </c>
      <c r="AA2480">
        <v>1</v>
      </c>
      <c r="AB2480">
        <v>16</v>
      </c>
    </row>
    <row r="2481" spans="1:28" x14ac:dyDescent="0.2">
      <c r="A2481">
        <v>2021</v>
      </c>
      <c r="B2481">
        <v>6</v>
      </c>
      <c r="C2481" s="260">
        <v>44349</v>
      </c>
      <c r="E2481">
        <v>50</v>
      </c>
      <c r="F2481" t="s">
        <v>306</v>
      </c>
      <c r="G2481" t="s">
        <v>307</v>
      </c>
      <c r="H2481">
        <v>51.57</v>
      </c>
      <c r="I2481">
        <v>56.43</v>
      </c>
      <c r="J2481">
        <v>55.3</v>
      </c>
      <c r="K2481">
        <v>101</v>
      </c>
      <c r="L2481">
        <v>107</v>
      </c>
      <c r="M2481">
        <v>51</v>
      </c>
      <c r="N2481">
        <v>140</v>
      </c>
      <c r="O2481">
        <v>8</v>
      </c>
      <c r="Q2481">
        <v>2</v>
      </c>
      <c r="X2481">
        <v>10</v>
      </c>
      <c r="Y2481">
        <v>850</v>
      </c>
      <c r="Z2481">
        <v>1.4999999999999999E-2</v>
      </c>
      <c r="AA2481">
        <v>1</v>
      </c>
      <c r="AB2481">
        <v>18</v>
      </c>
    </row>
    <row r="2482" spans="1:28" x14ac:dyDescent="0.2">
      <c r="A2482">
        <v>2021</v>
      </c>
      <c r="B2482">
        <v>6</v>
      </c>
      <c r="C2482" s="260">
        <v>44353</v>
      </c>
      <c r="E2482">
        <v>50</v>
      </c>
      <c r="F2482" t="s">
        <v>306</v>
      </c>
      <c r="G2482" t="s">
        <v>307</v>
      </c>
      <c r="H2482">
        <v>51.57</v>
      </c>
      <c r="I2482">
        <v>56.43</v>
      </c>
      <c r="J2482">
        <v>57.6</v>
      </c>
      <c r="K2482">
        <v>101</v>
      </c>
      <c r="L2482">
        <v>107</v>
      </c>
      <c r="M2482">
        <v>63</v>
      </c>
      <c r="N2482">
        <v>114</v>
      </c>
      <c r="O2482">
        <v>5</v>
      </c>
      <c r="P2482">
        <v>4</v>
      </c>
      <c r="Q2482">
        <v>6</v>
      </c>
      <c r="X2482">
        <v>15</v>
      </c>
      <c r="Y2482">
        <v>603</v>
      </c>
      <c r="Z2482">
        <v>1.4999999999999999E-2</v>
      </c>
      <c r="AA2482">
        <v>1</v>
      </c>
      <c r="AB2482">
        <v>18</v>
      </c>
    </row>
    <row r="2483" spans="1:28" x14ac:dyDescent="0.2">
      <c r="A2483">
        <v>2021</v>
      </c>
      <c r="B2483">
        <v>6</v>
      </c>
      <c r="C2483" s="260">
        <v>44354</v>
      </c>
      <c r="E2483">
        <v>50</v>
      </c>
      <c r="F2483" t="s">
        <v>306</v>
      </c>
      <c r="G2483" t="s">
        <v>307</v>
      </c>
      <c r="H2483">
        <v>51.57</v>
      </c>
      <c r="I2483">
        <v>56.43</v>
      </c>
      <c r="J2483">
        <v>55.8</v>
      </c>
      <c r="K2483">
        <v>101</v>
      </c>
      <c r="L2483">
        <v>107</v>
      </c>
      <c r="M2483">
        <v>59</v>
      </c>
      <c r="N2483">
        <v>123</v>
      </c>
      <c r="O2483">
        <v>12</v>
      </c>
      <c r="P2483">
        <v>2</v>
      </c>
      <c r="Q2483">
        <v>4</v>
      </c>
      <c r="X2483">
        <v>18</v>
      </c>
      <c r="Y2483">
        <v>1530</v>
      </c>
      <c r="Z2483">
        <v>1.4999999999999999E-2</v>
      </c>
      <c r="AA2483">
        <v>1</v>
      </c>
      <c r="AB2483">
        <v>18</v>
      </c>
    </row>
    <row r="2484" spans="1:28" x14ac:dyDescent="0.2">
      <c r="A2484">
        <v>2021</v>
      </c>
      <c r="B2484">
        <v>6</v>
      </c>
      <c r="C2484" s="260">
        <v>44355</v>
      </c>
      <c r="E2484">
        <v>50</v>
      </c>
      <c r="F2484" t="s">
        <v>306</v>
      </c>
      <c r="G2484" t="s">
        <v>307</v>
      </c>
      <c r="H2484">
        <v>51.57</v>
      </c>
      <c r="I2484">
        <v>56.43</v>
      </c>
      <c r="J2484">
        <v>53.3</v>
      </c>
      <c r="K2484">
        <v>101</v>
      </c>
      <c r="L2484">
        <v>107</v>
      </c>
      <c r="M2484">
        <v>58</v>
      </c>
      <c r="N2484">
        <v>125</v>
      </c>
      <c r="O2484">
        <v>7</v>
      </c>
      <c r="P2484">
        <v>2</v>
      </c>
      <c r="Q2484">
        <v>10</v>
      </c>
      <c r="S2484">
        <v>2</v>
      </c>
      <c r="X2484">
        <v>21</v>
      </c>
      <c r="Y2484">
        <v>2961</v>
      </c>
      <c r="Z2484">
        <v>1.4999999999999999E-2</v>
      </c>
      <c r="AA2484">
        <v>1</v>
      </c>
      <c r="AB2484">
        <v>18</v>
      </c>
    </row>
    <row r="2485" spans="1:28" x14ac:dyDescent="0.2">
      <c r="A2485">
        <v>2021</v>
      </c>
      <c r="B2485">
        <v>6</v>
      </c>
      <c r="C2485" s="260">
        <v>44356</v>
      </c>
      <c r="E2485">
        <v>50</v>
      </c>
      <c r="F2485" t="s">
        <v>306</v>
      </c>
      <c r="G2485" t="s">
        <v>307</v>
      </c>
      <c r="H2485">
        <v>51.57</v>
      </c>
      <c r="I2485">
        <v>56.43</v>
      </c>
      <c r="J2485">
        <v>53.6</v>
      </c>
      <c r="K2485">
        <v>101</v>
      </c>
      <c r="L2485">
        <v>107</v>
      </c>
      <c r="M2485">
        <v>69</v>
      </c>
      <c r="N2485">
        <v>105</v>
      </c>
      <c r="O2485">
        <v>15</v>
      </c>
      <c r="P2485">
        <v>2</v>
      </c>
      <c r="Q2485">
        <v>5</v>
      </c>
      <c r="R2485">
        <v>3</v>
      </c>
      <c r="X2485">
        <v>25</v>
      </c>
      <c r="Y2485">
        <v>2377</v>
      </c>
      <c r="Z2485">
        <v>1.4999999999999999E-2</v>
      </c>
      <c r="AA2485">
        <v>1</v>
      </c>
      <c r="AB2485">
        <v>18</v>
      </c>
    </row>
    <row r="2486" spans="1:28" x14ac:dyDescent="0.2">
      <c r="A2486">
        <v>2021</v>
      </c>
      <c r="B2486">
        <v>6</v>
      </c>
      <c r="C2486" s="260">
        <v>44357</v>
      </c>
      <c r="E2486">
        <v>50</v>
      </c>
      <c r="F2486" t="s">
        <v>306</v>
      </c>
      <c r="G2486" t="s">
        <v>307</v>
      </c>
      <c r="H2486">
        <v>51.57</v>
      </c>
      <c r="I2486">
        <v>56.43</v>
      </c>
      <c r="J2486">
        <v>52.5</v>
      </c>
      <c r="K2486">
        <v>101</v>
      </c>
      <c r="L2486">
        <v>107</v>
      </c>
      <c r="M2486">
        <v>55</v>
      </c>
      <c r="N2486">
        <v>130</v>
      </c>
      <c r="O2486">
        <v>10</v>
      </c>
      <c r="P2486">
        <v>2</v>
      </c>
      <c r="Q2486">
        <v>7</v>
      </c>
      <c r="R2486">
        <v>2</v>
      </c>
      <c r="X2486">
        <v>21</v>
      </c>
      <c r="Y2486">
        <v>1785</v>
      </c>
      <c r="Z2486">
        <v>1.4999999999999999E-2</v>
      </c>
      <c r="AA2486">
        <v>1</v>
      </c>
      <c r="AB2486">
        <v>18</v>
      </c>
    </row>
    <row r="2487" spans="1:28" x14ac:dyDescent="0.2">
      <c r="A2487">
        <v>2021</v>
      </c>
      <c r="B2487">
        <v>6</v>
      </c>
      <c r="C2487" s="260">
        <v>44360</v>
      </c>
      <c r="E2487">
        <v>50</v>
      </c>
      <c r="F2487" t="s">
        <v>306</v>
      </c>
      <c r="G2487" t="s">
        <v>307</v>
      </c>
      <c r="H2487">
        <v>51.57</v>
      </c>
      <c r="I2487">
        <v>56.43</v>
      </c>
      <c r="J2487">
        <v>56.2</v>
      </c>
      <c r="K2487">
        <v>101</v>
      </c>
      <c r="L2487">
        <v>107</v>
      </c>
      <c r="M2487">
        <v>57</v>
      </c>
      <c r="N2487">
        <v>127</v>
      </c>
      <c r="O2487">
        <v>3</v>
      </c>
      <c r="P2487">
        <v>7</v>
      </c>
      <c r="Q2487">
        <v>6</v>
      </c>
      <c r="X2487">
        <v>16</v>
      </c>
      <c r="Y2487">
        <v>1864</v>
      </c>
      <c r="Z2487">
        <v>1.4999999999999999E-2</v>
      </c>
      <c r="AA2487">
        <v>1</v>
      </c>
      <c r="AB2487">
        <v>18</v>
      </c>
    </row>
    <row r="2488" spans="1:28" x14ac:dyDescent="0.2">
      <c r="A2488">
        <v>2021</v>
      </c>
      <c r="B2488">
        <v>6</v>
      </c>
      <c r="C2488" s="260">
        <v>44361</v>
      </c>
      <c r="E2488">
        <v>50</v>
      </c>
      <c r="F2488" t="s">
        <v>306</v>
      </c>
      <c r="G2488" t="s">
        <v>307</v>
      </c>
      <c r="H2488">
        <v>51.57</v>
      </c>
      <c r="I2488">
        <v>56.43</v>
      </c>
      <c r="J2488">
        <v>52</v>
      </c>
      <c r="K2488">
        <v>101</v>
      </c>
      <c r="L2488">
        <v>107</v>
      </c>
      <c r="M2488">
        <v>65</v>
      </c>
      <c r="N2488">
        <v>111</v>
      </c>
      <c r="O2488">
        <v>2</v>
      </c>
      <c r="P2488">
        <v>2</v>
      </c>
      <c r="Q2488">
        <v>2</v>
      </c>
      <c r="X2488">
        <v>6</v>
      </c>
      <c r="Y2488">
        <v>846</v>
      </c>
      <c r="Z2488">
        <v>1.4999999999999999E-2</v>
      </c>
      <c r="AA2488">
        <v>1</v>
      </c>
      <c r="AB2488">
        <v>18</v>
      </c>
    </row>
    <row r="2489" spans="1:28" x14ac:dyDescent="0.2">
      <c r="A2489">
        <v>2021</v>
      </c>
      <c r="B2489">
        <v>6</v>
      </c>
      <c r="C2489" s="260">
        <v>44347</v>
      </c>
      <c r="E2489">
        <v>122</v>
      </c>
      <c r="F2489" t="s">
        <v>154</v>
      </c>
      <c r="G2489" t="s">
        <v>155</v>
      </c>
      <c r="H2489">
        <v>267.39999999999998</v>
      </c>
      <c r="I2489">
        <v>292.60000000000002</v>
      </c>
      <c r="K2489">
        <v>63</v>
      </c>
      <c r="L2489">
        <v>115</v>
      </c>
      <c r="Y2489">
        <v>200</v>
      </c>
      <c r="Z2489">
        <v>1.4999999999999999E-2</v>
      </c>
      <c r="AA2489">
        <v>1</v>
      </c>
      <c r="AB2489">
        <v>22</v>
      </c>
    </row>
    <row r="2490" spans="1:28" x14ac:dyDescent="0.2">
      <c r="A2490">
        <v>2021</v>
      </c>
      <c r="B2490">
        <v>6</v>
      </c>
      <c r="C2490" s="260">
        <v>44348</v>
      </c>
      <c r="E2490">
        <v>122</v>
      </c>
      <c r="F2490" t="s">
        <v>154</v>
      </c>
      <c r="G2490" t="s">
        <v>155</v>
      </c>
      <c r="H2490">
        <v>267.39999999999998</v>
      </c>
      <c r="I2490">
        <v>292.60000000000002</v>
      </c>
      <c r="K2490">
        <v>63</v>
      </c>
      <c r="L2490">
        <v>115</v>
      </c>
      <c r="Q2490">
        <v>2</v>
      </c>
      <c r="X2490">
        <v>2</v>
      </c>
      <c r="Y2490">
        <v>242</v>
      </c>
      <c r="Z2490">
        <v>1.4999999999999999E-2</v>
      </c>
      <c r="AA2490">
        <v>1</v>
      </c>
      <c r="AB2490">
        <v>22</v>
      </c>
    </row>
    <row r="2491" spans="1:28" x14ac:dyDescent="0.2">
      <c r="A2491">
        <v>2021</v>
      </c>
      <c r="B2491">
        <v>6</v>
      </c>
      <c r="C2491" s="260">
        <v>44349</v>
      </c>
      <c r="E2491">
        <v>122</v>
      </c>
      <c r="F2491" t="s">
        <v>154</v>
      </c>
      <c r="G2491" t="s">
        <v>155</v>
      </c>
      <c r="H2491">
        <v>267.39999999999998</v>
      </c>
      <c r="I2491">
        <v>292.60000000000002</v>
      </c>
      <c r="K2491">
        <v>63</v>
      </c>
      <c r="L2491">
        <v>115</v>
      </c>
      <c r="Y2491">
        <v>1065</v>
      </c>
      <c r="Z2491">
        <v>1.4999999999999999E-2</v>
      </c>
      <c r="AA2491">
        <v>1</v>
      </c>
      <c r="AB2491">
        <v>22</v>
      </c>
    </row>
    <row r="2492" spans="1:28" x14ac:dyDescent="0.2">
      <c r="A2492">
        <v>2021</v>
      </c>
      <c r="B2492">
        <v>6</v>
      </c>
      <c r="C2492" s="260">
        <v>44353</v>
      </c>
      <c r="E2492">
        <v>122</v>
      </c>
      <c r="F2492" t="s">
        <v>154</v>
      </c>
      <c r="G2492" t="s">
        <v>155</v>
      </c>
      <c r="H2492">
        <v>267.39999999999998</v>
      </c>
      <c r="I2492">
        <v>292.60000000000002</v>
      </c>
      <c r="K2492">
        <v>63</v>
      </c>
      <c r="L2492">
        <v>115</v>
      </c>
      <c r="Y2492">
        <v>280</v>
      </c>
      <c r="Z2492">
        <v>1.4999999999999999E-2</v>
      </c>
      <c r="AA2492">
        <v>1</v>
      </c>
      <c r="AB2492">
        <v>22</v>
      </c>
    </row>
    <row r="2493" spans="1:28" x14ac:dyDescent="0.2">
      <c r="A2493">
        <v>2021</v>
      </c>
      <c r="B2493">
        <v>6</v>
      </c>
      <c r="C2493" s="260">
        <v>44354</v>
      </c>
      <c r="E2493">
        <v>122</v>
      </c>
      <c r="F2493" t="s">
        <v>154</v>
      </c>
      <c r="G2493" t="s">
        <v>155</v>
      </c>
      <c r="H2493">
        <v>267.39999999999998</v>
      </c>
      <c r="I2493">
        <v>292.60000000000002</v>
      </c>
      <c r="K2493">
        <v>63</v>
      </c>
      <c r="L2493">
        <v>115</v>
      </c>
      <c r="Y2493">
        <v>130</v>
      </c>
      <c r="Z2493">
        <v>1.4999999999999999E-2</v>
      </c>
      <c r="AA2493">
        <v>1</v>
      </c>
      <c r="AB2493">
        <v>22</v>
      </c>
    </row>
    <row r="2494" spans="1:28" x14ac:dyDescent="0.2">
      <c r="A2494">
        <v>2021</v>
      </c>
      <c r="B2494">
        <v>6</v>
      </c>
      <c r="C2494" s="260">
        <v>44355</v>
      </c>
      <c r="E2494">
        <v>122</v>
      </c>
      <c r="F2494" t="s">
        <v>154</v>
      </c>
      <c r="G2494" t="s">
        <v>155</v>
      </c>
      <c r="H2494">
        <v>267.39999999999998</v>
      </c>
      <c r="I2494">
        <v>292.60000000000002</v>
      </c>
      <c r="J2494">
        <v>277.7</v>
      </c>
      <c r="K2494">
        <v>63</v>
      </c>
      <c r="L2494">
        <v>115</v>
      </c>
      <c r="M2494">
        <v>62</v>
      </c>
      <c r="N2494">
        <v>116</v>
      </c>
      <c r="O2494">
        <v>4</v>
      </c>
      <c r="P2494">
        <v>4</v>
      </c>
      <c r="Q2494">
        <v>6</v>
      </c>
      <c r="X2494">
        <v>14</v>
      </c>
      <c r="Y2494">
        <v>584</v>
      </c>
      <c r="Z2494">
        <v>1.4999999999999999E-2</v>
      </c>
      <c r="AA2494">
        <v>1</v>
      </c>
      <c r="AB2494">
        <v>22</v>
      </c>
    </row>
    <row r="2495" spans="1:28" x14ac:dyDescent="0.2">
      <c r="A2495">
        <v>2021</v>
      </c>
      <c r="B2495">
        <v>6</v>
      </c>
      <c r="C2495" s="260">
        <v>44356</v>
      </c>
      <c r="E2495">
        <v>122</v>
      </c>
      <c r="F2495" t="s">
        <v>154</v>
      </c>
      <c r="G2495" t="s">
        <v>155</v>
      </c>
      <c r="H2495">
        <v>267.39999999999998</v>
      </c>
      <c r="I2495">
        <v>292.60000000000002</v>
      </c>
      <c r="J2495">
        <v>279.2</v>
      </c>
      <c r="K2495">
        <v>63</v>
      </c>
      <c r="L2495">
        <v>115</v>
      </c>
      <c r="M2495">
        <v>61</v>
      </c>
      <c r="N2495">
        <v>119</v>
      </c>
      <c r="O2495">
        <v>7</v>
      </c>
      <c r="P2495">
        <v>2</v>
      </c>
      <c r="Q2495">
        <v>7</v>
      </c>
      <c r="X2495">
        <v>16</v>
      </c>
      <c r="Y2495">
        <v>851</v>
      </c>
      <c r="Z2495">
        <v>1.4999999999999999E-2</v>
      </c>
      <c r="AA2495">
        <v>1</v>
      </c>
      <c r="AB2495">
        <v>22</v>
      </c>
    </row>
    <row r="2496" spans="1:28" x14ac:dyDescent="0.2">
      <c r="A2496">
        <v>2021</v>
      </c>
      <c r="B2496">
        <v>6</v>
      </c>
      <c r="C2496" s="260">
        <v>44357</v>
      </c>
      <c r="E2496">
        <v>122</v>
      </c>
      <c r="F2496" t="s">
        <v>154</v>
      </c>
      <c r="G2496" t="s">
        <v>155</v>
      </c>
      <c r="H2496">
        <v>267.39999999999998</v>
      </c>
      <c r="I2496">
        <v>292.60000000000002</v>
      </c>
      <c r="J2496">
        <v>287.3</v>
      </c>
      <c r="K2496">
        <v>63</v>
      </c>
      <c r="L2496">
        <v>115</v>
      </c>
      <c r="M2496">
        <v>61</v>
      </c>
      <c r="N2496">
        <v>118</v>
      </c>
      <c r="O2496">
        <v>4</v>
      </c>
      <c r="P2496">
        <v>2</v>
      </c>
      <c r="Q2496">
        <v>5</v>
      </c>
      <c r="X2496">
        <v>11</v>
      </c>
      <c r="Y2496">
        <v>216</v>
      </c>
      <c r="Z2496">
        <v>1.4999999999999999E-2</v>
      </c>
      <c r="AA2496">
        <v>1</v>
      </c>
      <c r="AB2496">
        <v>22</v>
      </c>
    </row>
    <row r="2497" spans="1:28" x14ac:dyDescent="0.2">
      <c r="A2497">
        <v>2021</v>
      </c>
      <c r="B2497">
        <v>6</v>
      </c>
      <c r="C2497" s="260">
        <v>44361</v>
      </c>
      <c r="E2497">
        <v>122</v>
      </c>
      <c r="F2497" t="s">
        <v>154</v>
      </c>
      <c r="G2497" t="s">
        <v>155</v>
      </c>
      <c r="H2497">
        <v>267.39999999999998</v>
      </c>
      <c r="I2497">
        <v>292.60000000000002</v>
      </c>
      <c r="K2497">
        <v>63</v>
      </c>
      <c r="L2497">
        <v>115</v>
      </c>
      <c r="Y2497">
        <v>300</v>
      </c>
      <c r="Z2497">
        <v>1.4999999999999999E-2</v>
      </c>
      <c r="AA2497">
        <v>1</v>
      </c>
      <c r="AB2497">
        <v>22</v>
      </c>
    </row>
    <row r="2498" spans="1:28" x14ac:dyDescent="0.2">
      <c r="A2498">
        <v>2021</v>
      </c>
      <c r="B2498">
        <v>6</v>
      </c>
      <c r="C2498" s="260">
        <v>44364</v>
      </c>
      <c r="E2498">
        <v>122</v>
      </c>
      <c r="F2498" t="s">
        <v>154</v>
      </c>
      <c r="G2498" t="s">
        <v>155</v>
      </c>
      <c r="H2498">
        <v>267.39999999999998</v>
      </c>
      <c r="I2498">
        <v>292.60000000000002</v>
      </c>
      <c r="J2498">
        <v>276.60000000000002</v>
      </c>
      <c r="K2498">
        <v>63</v>
      </c>
      <c r="L2498">
        <v>115</v>
      </c>
      <c r="M2498">
        <v>55</v>
      </c>
      <c r="N2498">
        <v>132</v>
      </c>
      <c r="O2498">
        <v>7</v>
      </c>
      <c r="P2498">
        <v>6</v>
      </c>
      <c r="Q2498">
        <v>5</v>
      </c>
      <c r="X2498">
        <v>18</v>
      </c>
      <c r="Y2498">
        <v>618</v>
      </c>
      <c r="Z2498">
        <v>1.4999999999999999E-2</v>
      </c>
      <c r="AA2498">
        <v>1</v>
      </c>
      <c r="AB2498">
        <v>22</v>
      </c>
    </row>
    <row r="2499" spans="1:28" x14ac:dyDescent="0.2">
      <c r="A2499">
        <v>2021</v>
      </c>
      <c r="B2499">
        <v>6</v>
      </c>
      <c r="C2499" s="260">
        <v>44367</v>
      </c>
      <c r="E2499">
        <v>122</v>
      </c>
      <c r="F2499" t="s">
        <v>154</v>
      </c>
      <c r="G2499" t="s">
        <v>155</v>
      </c>
      <c r="H2499">
        <v>267.39999999999998</v>
      </c>
      <c r="I2499">
        <v>292.60000000000002</v>
      </c>
      <c r="J2499">
        <v>275.3</v>
      </c>
      <c r="K2499">
        <v>63</v>
      </c>
      <c r="L2499">
        <v>115</v>
      </c>
      <c r="M2499">
        <v>55</v>
      </c>
      <c r="N2499">
        <v>131</v>
      </c>
      <c r="O2499">
        <v>7</v>
      </c>
      <c r="P2499">
        <v>1</v>
      </c>
      <c r="Q2499">
        <v>3</v>
      </c>
      <c r="X2499">
        <v>11</v>
      </c>
      <c r="Y2499">
        <v>836</v>
      </c>
      <c r="Z2499">
        <v>1.4999999999999999E-2</v>
      </c>
      <c r="AA2499">
        <v>1</v>
      </c>
      <c r="AB2499">
        <v>22</v>
      </c>
    </row>
    <row r="2500" spans="1:28" x14ac:dyDescent="0.2">
      <c r="A2500">
        <v>2021</v>
      </c>
      <c r="B2500">
        <v>6</v>
      </c>
      <c r="C2500" s="260">
        <v>44368</v>
      </c>
      <c r="E2500">
        <v>122</v>
      </c>
      <c r="F2500" t="s">
        <v>154</v>
      </c>
      <c r="G2500" t="s">
        <v>155</v>
      </c>
      <c r="H2500">
        <v>267.39999999999998</v>
      </c>
      <c r="I2500">
        <v>292.60000000000002</v>
      </c>
      <c r="J2500">
        <v>273.5</v>
      </c>
      <c r="K2500">
        <v>63</v>
      </c>
      <c r="L2500">
        <v>115</v>
      </c>
      <c r="M2500">
        <v>55</v>
      </c>
      <c r="N2500">
        <v>131</v>
      </c>
      <c r="O2500">
        <v>9</v>
      </c>
      <c r="P2500">
        <v>2</v>
      </c>
      <c r="Q2500">
        <v>4</v>
      </c>
      <c r="X2500">
        <v>15</v>
      </c>
      <c r="Y2500">
        <v>15</v>
      </c>
      <c r="Z2500">
        <v>1.4999999999999999E-2</v>
      </c>
      <c r="AA2500">
        <v>1</v>
      </c>
      <c r="AB2500">
        <v>22</v>
      </c>
    </row>
    <row r="2501" spans="1:28" x14ac:dyDescent="0.2">
      <c r="A2501">
        <v>2021</v>
      </c>
      <c r="B2501">
        <v>6</v>
      </c>
      <c r="C2501" s="260">
        <v>44369</v>
      </c>
      <c r="E2501">
        <v>122</v>
      </c>
      <c r="F2501" t="s">
        <v>154</v>
      </c>
      <c r="G2501" t="s">
        <v>155</v>
      </c>
      <c r="H2501">
        <v>267.39999999999998</v>
      </c>
      <c r="I2501">
        <v>292.60000000000002</v>
      </c>
      <c r="J2501">
        <v>303.60000000000002</v>
      </c>
      <c r="K2501">
        <v>63</v>
      </c>
      <c r="L2501">
        <v>115</v>
      </c>
      <c r="M2501">
        <v>57</v>
      </c>
      <c r="N2501">
        <v>127</v>
      </c>
      <c r="O2501">
        <v>4</v>
      </c>
      <c r="Q2501">
        <v>2</v>
      </c>
      <c r="X2501">
        <v>6</v>
      </c>
      <c r="Y2501">
        <v>6</v>
      </c>
      <c r="Z2501">
        <v>1.4999999999999999E-2</v>
      </c>
      <c r="AA2501">
        <v>1</v>
      </c>
      <c r="AB2501">
        <v>22</v>
      </c>
    </row>
    <row r="2502" spans="1:28" x14ac:dyDescent="0.2">
      <c r="A2502">
        <v>2021</v>
      </c>
      <c r="B2502">
        <v>6</v>
      </c>
      <c r="C2502" s="260">
        <v>44370</v>
      </c>
      <c r="E2502">
        <v>122</v>
      </c>
      <c r="F2502" t="s">
        <v>154</v>
      </c>
      <c r="G2502" t="s">
        <v>155</v>
      </c>
      <c r="H2502">
        <v>267.39999999999998</v>
      </c>
      <c r="I2502">
        <v>292.60000000000002</v>
      </c>
      <c r="K2502">
        <v>63</v>
      </c>
      <c r="L2502">
        <v>115</v>
      </c>
      <c r="Q2502">
        <v>5</v>
      </c>
      <c r="X2502">
        <v>5</v>
      </c>
      <c r="Y2502">
        <v>805</v>
      </c>
      <c r="Z2502">
        <v>1.4999999999999999E-2</v>
      </c>
      <c r="AA2502">
        <v>1</v>
      </c>
      <c r="AB2502">
        <v>22</v>
      </c>
    </row>
    <row r="2503" spans="1:28" x14ac:dyDescent="0.2">
      <c r="A2503">
        <v>2021</v>
      </c>
      <c r="B2503">
        <v>6</v>
      </c>
      <c r="C2503" s="260">
        <v>44347</v>
      </c>
      <c r="E2503">
        <v>674</v>
      </c>
      <c r="F2503" t="s">
        <v>462</v>
      </c>
      <c r="G2503" t="s">
        <v>463</v>
      </c>
      <c r="H2503">
        <v>240.89599999999999</v>
      </c>
      <c r="I2503">
        <v>274.17599999999999</v>
      </c>
      <c r="K2503">
        <v>40</v>
      </c>
      <c r="L2503">
        <v>180</v>
      </c>
      <c r="Y2503">
        <v>1000</v>
      </c>
      <c r="Z2503">
        <v>1.4999999999999999E-2</v>
      </c>
      <c r="AA2503">
        <v>1</v>
      </c>
      <c r="AB2503">
        <v>22</v>
      </c>
    </row>
    <row r="2504" spans="1:28" x14ac:dyDescent="0.2">
      <c r="A2504">
        <v>2021</v>
      </c>
      <c r="B2504">
        <v>6</v>
      </c>
      <c r="C2504" s="260">
        <v>44349</v>
      </c>
      <c r="E2504">
        <v>674</v>
      </c>
      <c r="F2504" t="s">
        <v>462</v>
      </c>
      <c r="G2504" t="s">
        <v>463</v>
      </c>
      <c r="H2504">
        <v>240.89599999999999</v>
      </c>
      <c r="I2504">
        <v>274.17599999999999</v>
      </c>
      <c r="J2504">
        <v>285</v>
      </c>
      <c r="K2504">
        <v>40</v>
      </c>
      <c r="L2504">
        <v>180</v>
      </c>
      <c r="M2504">
        <v>65</v>
      </c>
      <c r="N2504">
        <v>111</v>
      </c>
      <c r="O2504">
        <v>1</v>
      </c>
      <c r="S2504">
        <v>2</v>
      </c>
      <c r="X2504">
        <v>3</v>
      </c>
      <c r="Y2504">
        <v>603</v>
      </c>
      <c r="Z2504">
        <v>1.4999999999999999E-2</v>
      </c>
      <c r="AA2504">
        <v>1</v>
      </c>
      <c r="AB2504">
        <v>22</v>
      </c>
    </row>
    <row r="2505" spans="1:28" x14ac:dyDescent="0.2">
      <c r="A2505">
        <v>2021</v>
      </c>
      <c r="B2505">
        <v>6</v>
      </c>
      <c r="C2505" s="260">
        <v>44353</v>
      </c>
      <c r="E2505">
        <v>674</v>
      </c>
      <c r="F2505" t="s">
        <v>462</v>
      </c>
      <c r="G2505" t="s">
        <v>463</v>
      </c>
      <c r="H2505">
        <v>240.89599999999999</v>
      </c>
      <c r="I2505">
        <v>274.17599999999999</v>
      </c>
      <c r="J2505">
        <v>282</v>
      </c>
      <c r="K2505">
        <v>40</v>
      </c>
      <c r="L2505">
        <v>180</v>
      </c>
      <c r="M2505">
        <v>43</v>
      </c>
      <c r="N2505">
        <v>166</v>
      </c>
      <c r="O2505">
        <v>7</v>
      </c>
      <c r="P2505">
        <v>4</v>
      </c>
      <c r="Q2505">
        <v>5</v>
      </c>
      <c r="X2505">
        <v>16</v>
      </c>
      <c r="Y2505">
        <v>156</v>
      </c>
      <c r="Z2505">
        <v>1.4999999999999999E-2</v>
      </c>
      <c r="AA2505">
        <v>1</v>
      </c>
      <c r="AB2505">
        <v>22</v>
      </c>
    </row>
    <row r="2506" spans="1:28" x14ac:dyDescent="0.2">
      <c r="A2506">
        <v>2021</v>
      </c>
      <c r="B2506">
        <v>6</v>
      </c>
      <c r="C2506" s="260">
        <v>44354</v>
      </c>
      <c r="E2506">
        <v>674</v>
      </c>
      <c r="F2506" t="s">
        <v>462</v>
      </c>
      <c r="G2506" t="s">
        <v>463</v>
      </c>
      <c r="H2506">
        <v>240.89599999999999</v>
      </c>
      <c r="I2506">
        <v>274.17599999999999</v>
      </c>
      <c r="J2506">
        <v>285</v>
      </c>
      <c r="K2506">
        <v>40</v>
      </c>
      <c r="L2506">
        <v>180</v>
      </c>
      <c r="M2506">
        <v>54</v>
      </c>
      <c r="N2506">
        <v>134</v>
      </c>
      <c r="O2506">
        <v>5</v>
      </c>
      <c r="Q2506">
        <v>1</v>
      </c>
      <c r="X2506">
        <v>6</v>
      </c>
      <c r="Y2506">
        <v>936</v>
      </c>
      <c r="Z2506">
        <v>1.4999999999999999E-2</v>
      </c>
      <c r="AA2506">
        <v>1</v>
      </c>
      <c r="AB2506">
        <v>22</v>
      </c>
    </row>
    <row r="2507" spans="1:28" x14ac:dyDescent="0.2">
      <c r="A2507">
        <v>2021</v>
      </c>
      <c r="B2507">
        <v>6</v>
      </c>
      <c r="C2507" s="260">
        <v>44364</v>
      </c>
      <c r="E2507">
        <v>674</v>
      </c>
      <c r="F2507" t="s">
        <v>462</v>
      </c>
      <c r="G2507" t="s">
        <v>463</v>
      </c>
      <c r="H2507">
        <v>240.89599999999999</v>
      </c>
      <c r="I2507">
        <v>274.17599999999999</v>
      </c>
      <c r="K2507">
        <v>40</v>
      </c>
      <c r="L2507">
        <v>180</v>
      </c>
      <c r="Y2507">
        <v>300</v>
      </c>
      <c r="Z2507">
        <v>1.4999999999999999E-2</v>
      </c>
      <c r="AA2507">
        <v>1</v>
      </c>
      <c r="AB2507">
        <v>22</v>
      </c>
    </row>
    <row r="2508" spans="1:28" x14ac:dyDescent="0.2">
      <c r="A2508">
        <v>2021</v>
      </c>
      <c r="B2508">
        <v>6</v>
      </c>
      <c r="C2508" s="260">
        <v>44370</v>
      </c>
      <c r="E2508">
        <v>674</v>
      </c>
      <c r="F2508" t="s">
        <v>462</v>
      </c>
      <c r="G2508" t="s">
        <v>463</v>
      </c>
      <c r="H2508">
        <v>240.89599999999999</v>
      </c>
      <c r="I2508">
        <v>274.17599999999999</v>
      </c>
      <c r="J2508">
        <v>279.60000000000002</v>
      </c>
      <c r="K2508">
        <v>40</v>
      </c>
      <c r="L2508">
        <v>180</v>
      </c>
      <c r="M2508">
        <v>60</v>
      </c>
      <c r="N2508">
        <v>119</v>
      </c>
      <c r="O2508">
        <v>6</v>
      </c>
      <c r="P2508">
        <v>2</v>
      </c>
      <c r="Q2508">
        <v>2</v>
      </c>
      <c r="X2508">
        <v>10</v>
      </c>
      <c r="Y2508">
        <v>210</v>
      </c>
      <c r="Z2508">
        <v>1.4999999999999999E-2</v>
      </c>
      <c r="AA2508">
        <v>1</v>
      </c>
      <c r="AB2508">
        <v>22</v>
      </c>
    </row>
    <row r="2509" spans="1:28" x14ac:dyDescent="0.2">
      <c r="A2509">
        <v>2021</v>
      </c>
      <c r="B2509">
        <v>6</v>
      </c>
      <c r="C2509" s="260">
        <v>44371</v>
      </c>
      <c r="E2509">
        <v>674</v>
      </c>
      <c r="F2509" t="s">
        <v>462</v>
      </c>
      <c r="G2509" t="s">
        <v>463</v>
      </c>
      <c r="H2509">
        <v>240.89599999999999</v>
      </c>
      <c r="I2509">
        <v>274.17599999999999</v>
      </c>
      <c r="J2509">
        <v>274.8</v>
      </c>
      <c r="K2509">
        <v>40</v>
      </c>
      <c r="L2509">
        <v>180</v>
      </c>
      <c r="M2509">
        <v>64</v>
      </c>
      <c r="N2509">
        <v>112</v>
      </c>
      <c r="O2509">
        <v>4</v>
      </c>
      <c r="P2509">
        <v>4</v>
      </c>
      <c r="Q2509">
        <v>4</v>
      </c>
      <c r="V2509">
        <v>1</v>
      </c>
      <c r="X2509">
        <v>13</v>
      </c>
      <c r="Y2509">
        <v>13</v>
      </c>
      <c r="Z2509">
        <v>1.4999999999999999E-2</v>
      </c>
      <c r="AA2509">
        <v>1</v>
      </c>
      <c r="AB2509">
        <v>22</v>
      </c>
    </row>
    <row r="2510" spans="1:28" x14ac:dyDescent="0.2">
      <c r="A2510">
        <v>2021</v>
      </c>
      <c r="B2510">
        <v>6</v>
      </c>
      <c r="C2510" s="260">
        <v>44347</v>
      </c>
      <c r="E2510">
        <v>660</v>
      </c>
      <c r="F2510" t="s">
        <v>442</v>
      </c>
      <c r="G2510" t="s">
        <v>443</v>
      </c>
      <c r="H2510">
        <v>1190.365</v>
      </c>
      <c r="I2510">
        <v>1354.8150000000001</v>
      </c>
      <c r="J2510">
        <v>960.2</v>
      </c>
      <c r="K2510">
        <v>20</v>
      </c>
      <c r="L2510">
        <v>180</v>
      </c>
      <c r="M2510">
        <v>20</v>
      </c>
      <c r="N2510">
        <v>183</v>
      </c>
      <c r="O2510">
        <v>2</v>
      </c>
      <c r="P2510">
        <v>3</v>
      </c>
      <c r="Q2510">
        <v>2</v>
      </c>
      <c r="X2510">
        <v>7</v>
      </c>
      <c r="Y2510">
        <v>277</v>
      </c>
      <c r="Z2510">
        <v>1.4999999999999999E-2</v>
      </c>
      <c r="AA2510">
        <v>1</v>
      </c>
      <c r="AB2510">
        <v>16</v>
      </c>
    </row>
    <row r="2511" spans="1:28" x14ac:dyDescent="0.2">
      <c r="A2511">
        <v>2021</v>
      </c>
      <c r="B2511">
        <v>6</v>
      </c>
      <c r="C2511" s="260">
        <v>44348</v>
      </c>
      <c r="E2511">
        <v>660</v>
      </c>
      <c r="F2511" t="s">
        <v>442</v>
      </c>
      <c r="G2511" t="s">
        <v>443</v>
      </c>
      <c r="H2511">
        <v>1190.365</v>
      </c>
      <c r="I2511">
        <v>1354.8150000000001</v>
      </c>
      <c r="J2511">
        <v>997.6</v>
      </c>
      <c r="K2511">
        <v>20</v>
      </c>
      <c r="L2511">
        <v>180</v>
      </c>
      <c r="M2511">
        <v>20</v>
      </c>
      <c r="N2511">
        <v>185</v>
      </c>
      <c r="O2511">
        <v>2</v>
      </c>
      <c r="P2511">
        <v>1</v>
      </c>
      <c r="Q2511">
        <v>1</v>
      </c>
      <c r="R2511">
        <v>0</v>
      </c>
      <c r="X2511">
        <v>4</v>
      </c>
      <c r="Y2511">
        <v>796</v>
      </c>
      <c r="Z2511">
        <v>1.4999999999999999E-2</v>
      </c>
      <c r="AA2511">
        <v>1</v>
      </c>
      <c r="AB2511">
        <v>16</v>
      </c>
    </row>
    <row r="2512" spans="1:28" x14ac:dyDescent="0.2">
      <c r="A2512">
        <v>2021</v>
      </c>
      <c r="B2512">
        <v>6</v>
      </c>
      <c r="C2512" s="260">
        <v>44349</v>
      </c>
      <c r="E2512">
        <v>660</v>
      </c>
      <c r="F2512" t="s">
        <v>442</v>
      </c>
      <c r="G2512" t="s">
        <v>443</v>
      </c>
      <c r="H2512">
        <v>1190.365</v>
      </c>
      <c r="I2512">
        <v>1354.8150000000001</v>
      </c>
      <c r="J2512">
        <v>909</v>
      </c>
      <c r="K2512">
        <v>20</v>
      </c>
      <c r="L2512">
        <v>180</v>
      </c>
      <c r="M2512">
        <v>20</v>
      </c>
      <c r="N2512">
        <v>184</v>
      </c>
      <c r="O2512">
        <v>3</v>
      </c>
      <c r="P2512">
        <v>1</v>
      </c>
      <c r="Q2512">
        <v>1</v>
      </c>
      <c r="S2512">
        <v>1</v>
      </c>
      <c r="X2512">
        <v>7</v>
      </c>
      <c r="Y2512">
        <v>475</v>
      </c>
      <c r="Z2512">
        <v>1.4999999999999999E-2</v>
      </c>
      <c r="AA2512">
        <v>1</v>
      </c>
      <c r="AB2512">
        <v>16</v>
      </c>
    </row>
    <row r="2513" spans="1:28" x14ac:dyDescent="0.2">
      <c r="A2513">
        <v>2021</v>
      </c>
      <c r="B2513">
        <v>6</v>
      </c>
      <c r="C2513" s="260">
        <v>44353</v>
      </c>
      <c r="E2513">
        <v>660</v>
      </c>
      <c r="F2513" t="s">
        <v>442</v>
      </c>
      <c r="G2513" t="s">
        <v>443</v>
      </c>
      <c r="H2513">
        <v>1190.365</v>
      </c>
      <c r="I2513">
        <v>1354.8150000000001</v>
      </c>
      <c r="J2513">
        <v>942.8</v>
      </c>
      <c r="K2513">
        <v>20</v>
      </c>
      <c r="L2513">
        <v>180</v>
      </c>
      <c r="M2513">
        <v>17</v>
      </c>
      <c r="N2513">
        <v>211</v>
      </c>
      <c r="O2513">
        <v>3</v>
      </c>
      <c r="P2513">
        <v>3</v>
      </c>
      <c r="Q2513">
        <v>4</v>
      </c>
      <c r="S2513">
        <v>2</v>
      </c>
      <c r="X2513">
        <v>12</v>
      </c>
      <c r="Y2513">
        <v>930</v>
      </c>
      <c r="Z2513">
        <v>1.4999999999999999E-2</v>
      </c>
      <c r="AA2513">
        <v>1</v>
      </c>
      <c r="AB2513">
        <v>16</v>
      </c>
    </row>
    <row r="2514" spans="1:28" x14ac:dyDescent="0.2">
      <c r="A2514">
        <v>2021</v>
      </c>
      <c r="B2514">
        <v>6</v>
      </c>
      <c r="C2514" s="260">
        <v>44354</v>
      </c>
      <c r="E2514">
        <v>660</v>
      </c>
      <c r="F2514" t="s">
        <v>442</v>
      </c>
      <c r="G2514" t="s">
        <v>443</v>
      </c>
      <c r="H2514">
        <v>1190.365</v>
      </c>
      <c r="I2514">
        <v>1354.8150000000001</v>
      </c>
      <c r="J2514">
        <v>1519.5</v>
      </c>
      <c r="K2514">
        <v>20</v>
      </c>
      <c r="L2514">
        <v>180</v>
      </c>
      <c r="M2514">
        <v>16</v>
      </c>
      <c r="N2514">
        <v>219</v>
      </c>
      <c r="O2514">
        <v>2</v>
      </c>
      <c r="P2514">
        <v>2</v>
      </c>
      <c r="Q2514">
        <v>3</v>
      </c>
      <c r="S2514">
        <v>0</v>
      </c>
      <c r="X2514">
        <v>7</v>
      </c>
      <c r="Y2514">
        <v>205</v>
      </c>
      <c r="Z2514">
        <v>1.4999999999999999E-2</v>
      </c>
      <c r="AA2514">
        <v>1</v>
      </c>
      <c r="AB2514">
        <v>16</v>
      </c>
    </row>
    <row r="2515" spans="1:28" x14ac:dyDescent="0.2">
      <c r="A2515">
        <v>2021</v>
      </c>
      <c r="B2515">
        <v>6</v>
      </c>
      <c r="C2515" s="260">
        <v>44355</v>
      </c>
      <c r="E2515">
        <v>660</v>
      </c>
      <c r="F2515" t="s">
        <v>442</v>
      </c>
      <c r="G2515" t="s">
        <v>443</v>
      </c>
      <c r="H2515">
        <v>1190.365</v>
      </c>
      <c r="I2515">
        <v>1354.8150000000001</v>
      </c>
      <c r="K2515">
        <v>20</v>
      </c>
      <c r="L2515">
        <v>180</v>
      </c>
      <c r="Y2515">
        <v>504</v>
      </c>
      <c r="Z2515">
        <v>1.4999999999999999E-2</v>
      </c>
      <c r="AA2515">
        <v>1</v>
      </c>
      <c r="AB2515">
        <v>16</v>
      </c>
    </row>
    <row r="2516" spans="1:28" x14ac:dyDescent="0.2">
      <c r="A2516">
        <v>2021</v>
      </c>
      <c r="B2516">
        <v>6</v>
      </c>
      <c r="C2516" s="260">
        <v>44375</v>
      </c>
      <c r="E2516">
        <v>699</v>
      </c>
      <c r="F2516" t="s">
        <v>488</v>
      </c>
      <c r="G2516" t="s">
        <v>489</v>
      </c>
      <c r="H2516">
        <v>525.46</v>
      </c>
      <c r="I2516">
        <v>592.54</v>
      </c>
      <c r="J2516">
        <v>537.70000000000005</v>
      </c>
      <c r="K2516">
        <v>18</v>
      </c>
      <c r="L2516">
        <v>200</v>
      </c>
      <c r="M2516">
        <v>21</v>
      </c>
      <c r="N2516">
        <v>168</v>
      </c>
      <c r="O2516">
        <v>4</v>
      </c>
      <c r="P2516">
        <v>1</v>
      </c>
      <c r="Q2516">
        <v>3</v>
      </c>
      <c r="X2516">
        <v>8</v>
      </c>
      <c r="Y2516">
        <v>8</v>
      </c>
      <c r="Z2516">
        <v>1.4999999999999999E-2</v>
      </c>
      <c r="AA2516">
        <v>1</v>
      </c>
      <c r="AB2516">
        <v>25</v>
      </c>
    </row>
    <row r="2517" spans="1:28" x14ac:dyDescent="0.2">
      <c r="A2517">
        <v>2021</v>
      </c>
      <c r="B2517">
        <v>6</v>
      </c>
      <c r="C2517" s="260">
        <v>44376</v>
      </c>
      <c r="E2517">
        <v>699</v>
      </c>
      <c r="F2517" t="s">
        <v>488</v>
      </c>
      <c r="G2517" t="s">
        <v>489</v>
      </c>
      <c r="H2517">
        <v>525.46</v>
      </c>
      <c r="I2517">
        <v>592.54</v>
      </c>
      <c r="J2517">
        <v>498</v>
      </c>
      <c r="K2517">
        <v>18</v>
      </c>
      <c r="L2517">
        <v>200</v>
      </c>
      <c r="M2517">
        <v>22</v>
      </c>
      <c r="N2517">
        <v>162</v>
      </c>
      <c r="O2517">
        <v>4</v>
      </c>
      <c r="P2517">
        <v>4</v>
      </c>
      <c r="Q2517">
        <v>4</v>
      </c>
      <c r="X2517">
        <v>12</v>
      </c>
      <c r="Y2517">
        <v>12</v>
      </c>
      <c r="Z2517">
        <v>1.4999999999999999E-2</v>
      </c>
      <c r="AA2517">
        <v>1</v>
      </c>
      <c r="AB2517">
        <v>25</v>
      </c>
    </row>
    <row r="2518" spans="1:28" x14ac:dyDescent="0.2">
      <c r="A2518">
        <v>2021</v>
      </c>
      <c r="B2518">
        <v>6</v>
      </c>
      <c r="C2518" s="260">
        <v>44370</v>
      </c>
      <c r="E2518">
        <v>709</v>
      </c>
      <c r="F2518" t="s">
        <v>470</v>
      </c>
      <c r="G2518" t="s">
        <v>471</v>
      </c>
      <c r="H2518">
        <v>592.20000000000005</v>
      </c>
      <c r="I2518">
        <v>667.8</v>
      </c>
      <c r="J2518">
        <v>683.6</v>
      </c>
      <c r="K2518">
        <v>18</v>
      </c>
      <c r="L2518">
        <v>200</v>
      </c>
      <c r="M2518">
        <v>22</v>
      </c>
      <c r="N2518">
        <v>163</v>
      </c>
      <c r="O2518">
        <v>2</v>
      </c>
      <c r="P2518">
        <v>2</v>
      </c>
      <c r="Q2518">
        <v>2</v>
      </c>
      <c r="X2518">
        <v>6</v>
      </c>
      <c r="Y2518">
        <v>6</v>
      </c>
      <c r="Z2518">
        <v>1.4999999999999999E-2</v>
      </c>
      <c r="AA2518">
        <v>1</v>
      </c>
      <c r="AB2518">
        <v>24</v>
      </c>
    </row>
    <row r="2519" spans="1:28" x14ac:dyDescent="0.2">
      <c r="A2519">
        <v>2021</v>
      </c>
      <c r="B2519">
        <v>6</v>
      </c>
      <c r="C2519" s="260">
        <v>44371</v>
      </c>
      <c r="E2519">
        <v>709</v>
      </c>
      <c r="F2519" t="s">
        <v>470</v>
      </c>
      <c r="G2519" t="s">
        <v>471</v>
      </c>
      <c r="H2519">
        <v>592.20000000000005</v>
      </c>
      <c r="I2519">
        <v>667.8</v>
      </c>
      <c r="J2519">
        <v>666.3</v>
      </c>
      <c r="K2519">
        <v>18</v>
      </c>
      <c r="L2519">
        <v>200</v>
      </c>
      <c r="M2519">
        <v>22</v>
      </c>
      <c r="N2519">
        <v>163</v>
      </c>
      <c r="O2519">
        <v>2</v>
      </c>
      <c r="P2519">
        <v>2</v>
      </c>
      <c r="Q2519">
        <v>2</v>
      </c>
      <c r="U2519">
        <v>1</v>
      </c>
      <c r="X2519">
        <v>7</v>
      </c>
      <c r="Y2519">
        <v>142</v>
      </c>
      <c r="Z2519">
        <v>1.4999999999999999E-2</v>
      </c>
      <c r="AA2519">
        <v>1</v>
      </c>
      <c r="AB2519">
        <v>24</v>
      </c>
    </row>
    <row r="2520" spans="1:28" x14ac:dyDescent="0.2">
      <c r="A2520">
        <v>2021</v>
      </c>
      <c r="B2520">
        <v>6</v>
      </c>
      <c r="C2520" s="260">
        <v>44374</v>
      </c>
      <c r="E2520">
        <v>709</v>
      </c>
      <c r="F2520" t="s">
        <v>470</v>
      </c>
      <c r="G2520" t="s">
        <v>471</v>
      </c>
      <c r="H2520">
        <v>592.20000000000005</v>
      </c>
      <c r="I2520">
        <v>667.8</v>
      </c>
      <c r="K2520">
        <v>18</v>
      </c>
      <c r="L2520">
        <v>200</v>
      </c>
      <c r="Y2520">
        <v>360</v>
      </c>
      <c r="Z2520">
        <v>1.4999999999999999E-2</v>
      </c>
      <c r="AA2520">
        <v>1</v>
      </c>
      <c r="AB2520">
        <v>24</v>
      </c>
    </row>
    <row r="2521" spans="1:28" x14ac:dyDescent="0.2">
      <c r="A2521">
        <v>2021</v>
      </c>
      <c r="B2521">
        <v>6</v>
      </c>
      <c r="C2521" s="260">
        <v>44371</v>
      </c>
      <c r="E2521">
        <v>694</v>
      </c>
      <c r="F2521" t="s">
        <v>480</v>
      </c>
      <c r="G2521" t="s">
        <v>481</v>
      </c>
      <c r="H2521">
        <v>426.76</v>
      </c>
      <c r="I2521">
        <v>481.24</v>
      </c>
      <c r="J2521">
        <v>475</v>
      </c>
      <c r="K2521">
        <v>18</v>
      </c>
      <c r="L2521">
        <v>200</v>
      </c>
      <c r="M2521">
        <v>22</v>
      </c>
      <c r="N2521">
        <v>167</v>
      </c>
      <c r="O2521">
        <v>4</v>
      </c>
      <c r="P2521">
        <v>4</v>
      </c>
      <c r="Q2521">
        <v>2</v>
      </c>
      <c r="X2521">
        <v>10</v>
      </c>
      <c r="Y2521">
        <v>10</v>
      </c>
      <c r="Z2521">
        <v>1.4999999999999999E-2</v>
      </c>
      <c r="AA2521">
        <v>1</v>
      </c>
      <c r="AB2521">
        <v>25</v>
      </c>
    </row>
    <row r="2522" spans="1:28" x14ac:dyDescent="0.2">
      <c r="A2522">
        <v>2021</v>
      </c>
      <c r="B2522">
        <v>6</v>
      </c>
      <c r="C2522" s="260">
        <v>44374</v>
      </c>
      <c r="E2522">
        <v>694</v>
      </c>
      <c r="F2522" t="s">
        <v>480</v>
      </c>
      <c r="G2522" t="s">
        <v>481</v>
      </c>
      <c r="H2522">
        <v>426.76</v>
      </c>
      <c r="I2522">
        <v>481.24</v>
      </c>
      <c r="J2522">
        <v>410.6</v>
      </c>
      <c r="K2522">
        <v>18</v>
      </c>
      <c r="L2522">
        <v>200</v>
      </c>
      <c r="M2522">
        <v>22</v>
      </c>
      <c r="N2522">
        <v>167</v>
      </c>
      <c r="O2522">
        <v>2</v>
      </c>
      <c r="P2522">
        <v>2</v>
      </c>
      <c r="Q2522">
        <v>5</v>
      </c>
      <c r="X2522">
        <v>9</v>
      </c>
      <c r="Y2522">
        <v>9</v>
      </c>
      <c r="Z2522">
        <v>1.4999999999999999E-2</v>
      </c>
      <c r="AA2522">
        <v>1</v>
      </c>
      <c r="AB2522">
        <v>25</v>
      </c>
    </row>
    <row r="2523" spans="1:28" x14ac:dyDescent="0.2">
      <c r="A2523">
        <v>2021</v>
      </c>
      <c r="B2523">
        <v>6</v>
      </c>
      <c r="C2523" s="260">
        <v>44375</v>
      </c>
      <c r="E2523">
        <v>694</v>
      </c>
      <c r="F2523" t="s">
        <v>480</v>
      </c>
      <c r="G2523" t="s">
        <v>481</v>
      </c>
      <c r="H2523">
        <v>426.76</v>
      </c>
      <c r="I2523">
        <v>481.24</v>
      </c>
      <c r="J2523">
        <v>421.1</v>
      </c>
      <c r="K2523">
        <v>18</v>
      </c>
      <c r="L2523">
        <v>200</v>
      </c>
      <c r="M2523">
        <v>23</v>
      </c>
      <c r="N2523">
        <v>159</v>
      </c>
      <c r="O2523">
        <v>2</v>
      </c>
      <c r="P2523">
        <v>2</v>
      </c>
      <c r="Q2523">
        <v>4</v>
      </c>
      <c r="X2523">
        <v>8</v>
      </c>
      <c r="Y2523">
        <v>248</v>
      </c>
      <c r="Z2523">
        <v>1.4999999999999999E-2</v>
      </c>
      <c r="AA2523">
        <v>1</v>
      </c>
      <c r="AB2523">
        <v>25</v>
      </c>
    </row>
    <row r="2524" spans="1:28" x14ac:dyDescent="0.2">
      <c r="A2524">
        <v>2021</v>
      </c>
      <c r="B2524">
        <v>6</v>
      </c>
      <c r="C2524" s="260">
        <v>44376</v>
      </c>
      <c r="E2524">
        <v>694</v>
      </c>
      <c r="F2524" t="s">
        <v>480</v>
      </c>
      <c r="G2524" t="s">
        <v>481</v>
      </c>
      <c r="H2524">
        <v>426.76</v>
      </c>
      <c r="I2524">
        <v>481.24</v>
      </c>
      <c r="K2524">
        <v>18</v>
      </c>
      <c r="L2524">
        <v>200</v>
      </c>
      <c r="Q2524">
        <v>3</v>
      </c>
      <c r="X2524">
        <v>3</v>
      </c>
      <c r="Y2524">
        <v>213</v>
      </c>
      <c r="Z2524">
        <v>1.4999999999999999E-2</v>
      </c>
      <c r="AA2524">
        <v>1</v>
      </c>
      <c r="AB2524">
        <v>25</v>
      </c>
    </row>
    <row r="2525" spans="1:28" x14ac:dyDescent="0.2">
      <c r="A2525">
        <v>2021</v>
      </c>
      <c r="B2525">
        <v>6</v>
      </c>
      <c r="C2525" s="260">
        <v>44375</v>
      </c>
      <c r="E2525">
        <v>701</v>
      </c>
      <c r="F2525" t="s">
        <v>494</v>
      </c>
      <c r="G2525" t="s">
        <v>495</v>
      </c>
      <c r="H2525">
        <v>189.88</v>
      </c>
      <c r="I2525">
        <v>214.12</v>
      </c>
      <c r="J2525">
        <v>213.3</v>
      </c>
      <c r="K2525">
        <v>18</v>
      </c>
      <c r="L2525">
        <v>200</v>
      </c>
      <c r="M2525">
        <v>21</v>
      </c>
      <c r="N2525">
        <v>168</v>
      </c>
      <c r="O2525">
        <v>2</v>
      </c>
      <c r="P2525">
        <v>2</v>
      </c>
      <c r="Q2525">
        <v>4</v>
      </c>
      <c r="X2525">
        <v>8</v>
      </c>
      <c r="Y2525">
        <v>8</v>
      </c>
      <c r="Z2525">
        <v>1.4999999999999999E-2</v>
      </c>
      <c r="AA2525">
        <v>1</v>
      </c>
      <c r="AB2525">
        <v>25</v>
      </c>
    </row>
    <row r="2526" spans="1:28" x14ac:dyDescent="0.2">
      <c r="A2526">
        <v>2021</v>
      </c>
      <c r="B2526">
        <v>6</v>
      </c>
      <c r="C2526" s="260">
        <v>44376</v>
      </c>
      <c r="E2526">
        <v>701</v>
      </c>
      <c r="F2526" t="s">
        <v>494</v>
      </c>
      <c r="G2526" t="s">
        <v>495</v>
      </c>
      <c r="H2526">
        <v>189.88</v>
      </c>
      <c r="I2526">
        <v>214.12</v>
      </c>
      <c r="J2526">
        <v>211.8</v>
      </c>
      <c r="K2526">
        <v>18</v>
      </c>
      <c r="L2526">
        <v>200</v>
      </c>
      <c r="M2526">
        <v>22</v>
      </c>
      <c r="N2526">
        <v>162</v>
      </c>
      <c r="O2526">
        <v>4</v>
      </c>
      <c r="P2526">
        <v>2</v>
      </c>
      <c r="Q2526">
        <v>4</v>
      </c>
      <c r="X2526">
        <v>10</v>
      </c>
      <c r="Y2526">
        <v>10</v>
      </c>
      <c r="Z2526">
        <v>1.4999999999999999E-2</v>
      </c>
      <c r="AA2526">
        <v>1</v>
      </c>
      <c r="AB2526">
        <v>25</v>
      </c>
    </row>
    <row r="2527" spans="1:28" x14ac:dyDescent="0.2">
      <c r="A2527">
        <v>2021</v>
      </c>
      <c r="B2527">
        <v>6</v>
      </c>
      <c r="C2527" s="260">
        <v>44370</v>
      </c>
      <c r="E2527">
        <v>711</v>
      </c>
      <c r="F2527" t="s">
        <v>476</v>
      </c>
      <c r="G2527" t="s">
        <v>477</v>
      </c>
      <c r="H2527">
        <v>219.02</v>
      </c>
      <c r="I2527">
        <v>246.98</v>
      </c>
      <c r="J2527">
        <v>258.60000000000002</v>
      </c>
      <c r="K2527">
        <v>18</v>
      </c>
      <c r="L2527">
        <v>200</v>
      </c>
      <c r="M2527">
        <v>22</v>
      </c>
      <c r="N2527">
        <v>163</v>
      </c>
      <c r="O2527">
        <v>3</v>
      </c>
      <c r="P2527">
        <v>2</v>
      </c>
      <c r="Q2527">
        <v>2</v>
      </c>
      <c r="X2527">
        <v>7</v>
      </c>
      <c r="Y2527">
        <v>7</v>
      </c>
      <c r="Z2527">
        <v>1.4999999999999999E-2</v>
      </c>
      <c r="AA2527">
        <v>1</v>
      </c>
      <c r="AB2527">
        <v>24</v>
      </c>
    </row>
    <row r="2528" spans="1:28" x14ac:dyDescent="0.2">
      <c r="A2528">
        <v>2021</v>
      </c>
      <c r="B2528">
        <v>6</v>
      </c>
      <c r="C2528" s="260">
        <v>44371</v>
      </c>
      <c r="E2528">
        <v>711</v>
      </c>
      <c r="F2528" t="s">
        <v>476</v>
      </c>
      <c r="G2528" t="s">
        <v>477</v>
      </c>
      <c r="H2528">
        <v>219.02</v>
      </c>
      <c r="I2528">
        <v>246.98</v>
      </c>
      <c r="J2528">
        <v>266.10000000000002</v>
      </c>
      <c r="K2528">
        <v>18</v>
      </c>
      <c r="L2528">
        <v>200</v>
      </c>
      <c r="M2528">
        <v>22</v>
      </c>
      <c r="N2528">
        <v>163</v>
      </c>
      <c r="O2528">
        <v>4</v>
      </c>
      <c r="P2528">
        <v>2</v>
      </c>
      <c r="Q2528">
        <v>2</v>
      </c>
      <c r="U2528">
        <v>1</v>
      </c>
      <c r="X2528">
        <v>9</v>
      </c>
      <c r="Y2528">
        <v>144</v>
      </c>
      <c r="Z2528">
        <v>1.4999999999999999E-2</v>
      </c>
      <c r="AA2528">
        <v>1</v>
      </c>
      <c r="AB2528">
        <v>24</v>
      </c>
    </row>
    <row r="2529" spans="1:28" x14ac:dyDescent="0.2">
      <c r="A2529">
        <v>2021</v>
      </c>
      <c r="B2529">
        <v>6</v>
      </c>
      <c r="C2529" s="260">
        <v>44374</v>
      </c>
      <c r="E2529">
        <v>711</v>
      </c>
      <c r="F2529" t="s">
        <v>476</v>
      </c>
      <c r="G2529" t="s">
        <v>477</v>
      </c>
      <c r="H2529">
        <v>219.02</v>
      </c>
      <c r="I2529">
        <v>246.98</v>
      </c>
      <c r="K2529">
        <v>18</v>
      </c>
      <c r="L2529">
        <v>200</v>
      </c>
      <c r="Y2529">
        <v>360</v>
      </c>
      <c r="Z2529">
        <v>1.4999999999999999E-2</v>
      </c>
      <c r="AA2529">
        <v>1</v>
      </c>
      <c r="AB2529">
        <v>24</v>
      </c>
    </row>
    <row r="2530" spans="1:28" x14ac:dyDescent="0.2">
      <c r="A2530">
        <v>2021</v>
      </c>
      <c r="B2530">
        <v>6</v>
      </c>
      <c r="C2530" s="260">
        <v>44371</v>
      </c>
      <c r="E2530">
        <v>696</v>
      </c>
      <c r="F2530" t="s">
        <v>484</v>
      </c>
      <c r="G2530" t="s">
        <v>485</v>
      </c>
      <c r="H2530">
        <v>183.3</v>
      </c>
      <c r="I2530">
        <v>206.7</v>
      </c>
      <c r="J2530">
        <v>212</v>
      </c>
      <c r="K2530">
        <v>18</v>
      </c>
      <c r="L2530">
        <v>200</v>
      </c>
      <c r="M2530">
        <v>22</v>
      </c>
      <c r="N2530">
        <v>167</v>
      </c>
      <c r="O2530">
        <v>3</v>
      </c>
      <c r="P2530">
        <v>3</v>
      </c>
      <c r="Q2530">
        <v>3</v>
      </c>
      <c r="X2530">
        <v>9</v>
      </c>
      <c r="Y2530">
        <v>9</v>
      </c>
      <c r="Z2530">
        <v>1.4999999999999999E-2</v>
      </c>
      <c r="AA2530">
        <v>1</v>
      </c>
      <c r="AB2530">
        <v>25</v>
      </c>
    </row>
    <row r="2531" spans="1:28" x14ac:dyDescent="0.2">
      <c r="A2531">
        <v>2021</v>
      </c>
      <c r="B2531">
        <v>6</v>
      </c>
      <c r="C2531" s="260">
        <v>44374</v>
      </c>
      <c r="E2531">
        <v>696</v>
      </c>
      <c r="F2531" t="s">
        <v>484</v>
      </c>
      <c r="G2531" t="s">
        <v>485</v>
      </c>
      <c r="H2531">
        <v>183.3</v>
      </c>
      <c r="I2531">
        <v>206.7</v>
      </c>
      <c r="J2531">
        <v>221.3</v>
      </c>
      <c r="K2531">
        <v>18</v>
      </c>
      <c r="L2531">
        <v>200</v>
      </c>
      <c r="M2531">
        <v>22</v>
      </c>
      <c r="N2531">
        <v>167</v>
      </c>
      <c r="O2531">
        <v>3</v>
      </c>
      <c r="P2531">
        <v>2</v>
      </c>
      <c r="Q2531">
        <v>3</v>
      </c>
      <c r="X2531">
        <v>8</v>
      </c>
      <c r="Y2531">
        <v>8</v>
      </c>
      <c r="Z2531">
        <v>1.4999999999999999E-2</v>
      </c>
      <c r="AA2531">
        <v>1</v>
      </c>
      <c r="AB2531">
        <v>25</v>
      </c>
    </row>
    <row r="2532" spans="1:28" x14ac:dyDescent="0.2">
      <c r="A2532">
        <v>2021</v>
      </c>
      <c r="B2532">
        <v>6</v>
      </c>
      <c r="C2532" s="260">
        <v>44375</v>
      </c>
      <c r="E2532">
        <v>696</v>
      </c>
      <c r="F2532" t="s">
        <v>484</v>
      </c>
      <c r="G2532" t="s">
        <v>485</v>
      </c>
      <c r="H2532">
        <v>183.3</v>
      </c>
      <c r="I2532">
        <v>206.7</v>
      </c>
      <c r="J2532">
        <v>196.2</v>
      </c>
      <c r="K2532">
        <v>18</v>
      </c>
      <c r="L2532">
        <v>200</v>
      </c>
      <c r="M2532">
        <v>23</v>
      </c>
      <c r="N2532">
        <v>159</v>
      </c>
      <c r="O2532">
        <v>6</v>
      </c>
      <c r="P2532">
        <v>2</v>
      </c>
      <c r="Q2532">
        <v>3</v>
      </c>
      <c r="X2532">
        <v>11</v>
      </c>
      <c r="Y2532">
        <v>251</v>
      </c>
      <c r="Z2532">
        <v>1.4999999999999999E-2</v>
      </c>
      <c r="AA2532">
        <v>1</v>
      </c>
      <c r="AB2532">
        <v>25</v>
      </c>
    </row>
    <row r="2533" spans="1:28" x14ac:dyDescent="0.2">
      <c r="A2533">
        <v>2021</v>
      </c>
      <c r="B2533">
        <v>6</v>
      </c>
      <c r="C2533" s="260">
        <v>44376</v>
      </c>
      <c r="E2533">
        <v>696</v>
      </c>
      <c r="F2533" t="s">
        <v>484</v>
      </c>
      <c r="G2533" t="s">
        <v>485</v>
      </c>
      <c r="H2533">
        <v>183.3</v>
      </c>
      <c r="I2533">
        <v>206.7</v>
      </c>
      <c r="K2533">
        <v>18</v>
      </c>
      <c r="L2533">
        <v>200</v>
      </c>
      <c r="Q2533">
        <v>3</v>
      </c>
      <c r="X2533">
        <v>3</v>
      </c>
      <c r="Y2533">
        <v>213</v>
      </c>
      <c r="Z2533">
        <v>1.4999999999999999E-2</v>
      </c>
      <c r="AA2533">
        <v>1</v>
      </c>
      <c r="AB2533">
        <v>25</v>
      </c>
    </row>
    <row r="2534" spans="1:28" x14ac:dyDescent="0.2">
      <c r="A2534">
        <v>2021</v>
      </c>
      <c r="B2534">
        <v>6</v>
      </c>
      <c r="C2534" s="260">
        <v>44375</v>
      </c>
      <c r="E2534">
        <v>700</v>
      </c>
      <c r="F2534" t="s">
        <v>491</v>
      </c>
      <c r="G2534" t="s">
        <v>492</v>
      </c>
      <c r="H2534">
        <v>324.3</v>
      </c>
      <c r="I2534">
        <v>365.7</v>
      </c>
      <c r="J2534">
        <v>353.7</v>
      </c>
      <c r="K2534">
        <v>18</v>
      </c>
      <c r="L2534">
        <v>200</v>
      </c>
      <c r="M2534">
        <v>21</v>
      </c>
      <c r="N2534">
        <v>168</v>
      </c>
      <c r="O2534">
        <v>3</v>
      </c>
      <c r="P2534">
        <v>4</v>
      </c>
      <c r="Q2534">
        <v>4</v>
      </c>
      <c r="X2534">
        <v>11</v>
      </c>
      <c r="Y2534">
        <v>11</v>
      </c>
      <c r="Z2534">
        <v>1.4999999999999999E-2</v>
      </c>
      <c r="AA2534">
        <v>1</v>
      </c>
      <c r="AB2534">
        <v>25</v>
      </c>
    </row>
    <row r="2535" spans="1:28" x14ac:dyDescent="0.2">
      <c r="A2535">
        <v>2021</v>
      </c>
      <c r="B2535">
        <v>6</v>
      </c>
      <c r="C2535" s="260">
        <v>44376</v>
      </c>
      <c r="E2535">
        <v>700</v>
      </c>
      <c r="F2535" t="s">
        <v>491</v>
      </c>
      <c r="G2535" t="s">
        <v>492</v>
      </c>
      <c r="H2535">
        <v>324.3</v>
      </c>
      <c r="I2535">
        <v>365.7</v>
      </c>
      <c r="J2535">
        <v>339.4</v>
      </c>
      <c r="K2535">
        <v>18</v>
      </c>
      <c r="L2535">
        <v>200</v>
      </c>
      <c r="M2535">
        <v>22</v>
      </c>
      <c r="N2535">
        <v>162</v>
      </c>
      <c r="O2535">
        <v>5</v>
      </c>
      <c r="P2535">
        <v>2</v>
      </c>
      <c r="Q2535">
        <v>4</v>
      </c>
      <c r="X2535">
        <v>11</v>
      </c>
      <c r="Y2535">
        <v>11</v>
      </c>
      <c r="Z2535">
        <v>1.4999999999999999E-2</v>
      </c>
      <c r="AA2535">
        <v>1</v>
      </c>
      <c r="AB2535">
        <v>25</v>
      </c>
    </row>
    <row r="2536" spans="1:28" x14ac:dyDescent="0.2">
      <c r="A2536">
        <v>2021</v>
      </c>
      <c r="B2536">
        <v>6</v>
      </c>
      <c r="C2536" s="260">
        <v>44370</v>
      </c>
      <c r="E2536">
        <v>710</v>
      </c>
      <c r="F2536" t="s">
        <v>474</v>
      </c>
      <c r="G2536" t="s">
        <v>475</v>
      </c>
      <c r="H2536">
        <v>313.95999999999998</v>
      </c>
      <c r="I2536">
        <v>354.04</v>
      </c>
      <c r="J2536">
        <v>370.8</v>
      </c>
      <c r="K2536">
        <v>18</v>
      </c>
      <c r="L2536">
        <v>200</v>
      </c>
      <c r="M2536">
        <v>22</v>
      </c>
      <c r="N2536">
        <v>163</v>
      </c>
      <c r="O2536">
        <v>4</v>
      </c>
      <c r="P2536">
        <v>2</v>
      </c>
      <c r="Q2536">
        <v>2</v>
      </c>
      <c r="X2536">
        <v>8</v>
      </c>
      <c r="Y2536">
        <v>8</v>
      </c>
      <c r="Z2536">
        <v>1.4999999999999999E-2</v>
      </c>
      <c r="AA2536">
        <v>1</v>
      </c>
      <c r="AB2536">
        <v>24</v>
      </c>
    </row>
    <row r="2537" spans="1:28" x14ac:dyDescent="0.2">
      <c r="A2537">
        <v>2021</v>
      </c>
      <c r="B2537">
        <v>6</v>
      </c>
      <c r="C2537" s="260">
        <v>44371</v>
      </c>
      <c r="E2537">
        <v>710</v>
      </c>
      <c r="F2537" t="s">
        <v>474</v>
      </c>
      <c r="G2537" t="s">
        <v>475</v>
      </c>
      <c r="H2537">
        <v>313.95999999999998</v>
      </c>
      <c r="I2537">
        <v>354.04</v>
      </c>
      <c r="J2537">
        <v>372.6</v>
      </c>
      <c r="K2537">
        <v>18</v>
      </c>
      <c r="L2537">
        <v>200</v>
      </c>
      <c r="M2537">
        <v>22</v>
      </c>
      <c r="N2537">
        <v>163</v>
      </c>
      <c r="O2537">
        <v>2</v>
      </c>
      <c r="P2537">
        <v>4</v>
      </c>
      <c r="Q2537">
        <v>2</v>
      </c>
      <c r="U2537">
        <v>1</v>
      </c>
      <c r="X2537">
        <v>9</v>
      </c>
      <c r="Y2537">
        <v>144</v>
      </c>
      <c r="Z2537">
        <v>1.4999999999999999E-2</v>
      </c>
      <c r="AA2537">
        <v>1</v>
      </c>
      <c r="AB2537">
        <v>24</v>
      </c>
    </row>
    <row r="2538" spans="1:28" x14ac:dyDescent="0.2">
      <c r="A2538">
        <v>2021</v>
      </c>
      <c r="B2538">
        <v>6</v>
      </c>
      <c r="C2538" s="260">
        <v>44374</v>
      </c>
      <c r="E2538">
        <v>710</v>
      </c>
      <c r="F2538" t="s">
        <v>474</v>
      </c>
      <c r="G2538" t="s">
        <v>475</v>
      </c>
      <c r="H2538">
        <v>313.95999999999998</v>
      </c>
      <c r="I2538">
        <v>354.04</v>
      </c>
      <c r="K2538">
        <v>18</v>
      </c>
      <c r="L2538">
        <v>200</v>
      </c>
      <c r="Y2538">
        <v>360</v>
      </c>
      <c r="Z2538">
        <v>1.4999999999999999E-2</v>
      </c>
      <c r="AA2538">
        <v>1</v>
      </c>
      <c r="AB2538">
        <v>24</v>
      </c>
    </row>
    <row r="2539" spans="1:28" x14ac:dyDescent="0.2">
      <c r="A2539">
        <v>2021</v>
      </c>
      <c r="B2539">
        <v>6</v>
      </c>
      <c r="C2539" s="260">
        <v>44371</v>
      </c>
      <c r="E2539">
        <v>695</v>
      </c>
      <c r="F2539" t="s">
        <v>482</v>
      </c>
      <c r="G2539" t="s">
        <v>483</v>
      </c>
      <c r="H2539">
        <v>248.16</v>
      </c>
      <c r="I2539">
        <v>279.83999999999997</v>
      </c>
      <c r="J2539">
        <v>272</v>
      </c>
      <c r="K2539">
        <v>18</v>
      </c>
      <c r="L2539">
        <v>200</v>
      </c>
      <c r="M2539">
        <v>22</v>
      </c>
      <c r="N2539">
        <v>167</v>
      </c>
      <c r="O2539">
        <v>4</v>
      </c>
      <c r="P2539">
        <v>2</v>
      </c>
      <c r="Q2539">
        <v>2</v>
      </c>
      <c r="X2539">
        <v>8</v>
      </c>
      <c r="Y2539">
        <v>8</v>
      </c>
      <c r="Z2539">
        <v>1.4999999999999999E-2</v>
      </c>
      <c r="AA2539">
        <v>1</v>
      </c>
      <c r="AB2539">
        <v>25</v>
      </c>
    </row>
    <row r="2540" spans="1:28" x14ac:dyDescent="0.2">
      <c r="A2540">
        <v>2021</v>
      </c>
      <c r="B2540">
        <v>6</v>
      </c>
      <c r="C2540" s="260">
        <v>44374</v>
      </c>
      <c r="E2540">
        <v>695</v>
      </c>
      <c r="F2540" t="s">
        <v>482</v>
      </c>
      <c r="G2540" t="s">
        <v>483</v>
      </c>
      <c r="H2540">
        <v>248.16</v>
      </c>
      <c r="I2540">
        <v>279.83999999999997</v>
      </c>
      <c r="J2540">
        <v>297.3</v>
      </c>
      <c r="K2540">
        <v>18</v>
      </c>
      <c r="L2540">
        <v>200</v>
      </c>
      <c r="M2540">
        <v>22</v>
      </c>
      <c r="N2540">
        <v>167</v>
      </c>
      <c r="O2540">
        <v>6</v>
      </c>
      <c r="P2540">
        <v>2</v>
      </c>
      <c r="Q2540">
        <v>2</v>
      </c>
      <c r="X2540">
        <v>10</v>
      </c>
      <c r="Y2540">
        <v>10</v>
      </c>
      <c r="Z2540">
        <v>1.4999999999999999E-2</v>
      </c>
      <c r="AA2540">
        <v>1</v>
      </c>
      <c r="AB2540">
        <v>25</v>
      </c>
    </row>
    <row r="2541" spans="1:28" x14ac:dyDescent="0.2">
      <c r="A2541">
        <v>2021</v>
      </c>
      <c r="B2541">
        <v>6</v>
      </c>
      <c r="C2541" s="260">
        <v>44375</v>
      </c>
      <c r="E2541">
        <v>695</v>
      </c>
      <c r="F2541" t="s">
        <v>482</v>
      </c>
      <c r="G2541" t="s">
        <v>483</v>
      </c>
      <c r="H2541">
        <v>248.16</v>
      </c>
      <c r="I2541">
        <v>279.83999999999997</v>
      </c>
      <c r="J2541">
        <v>265.3</v>
      </c>
      <c r="K2541">
        <v>18</v>
      </c>
      <c r="L2541">
        <v>200</v>
      </c>
      <c r="M2541">
        <v>23</v>
      </c>
      <c r="N2541">
        <v>159</v>
      </c>
      <c r="O2541">
        <v>4</v>
      </c>
      <c r="P2541">
        <v>2</v>
      </c>
      <c r="Q2541">
        <v>5</v>
      </c>
      <c r="X2541">
        <v>11</v>
      </c>
      <c r="Y2541">
        <v>251</v>
      </c>
      <c r="Z2541">
        <v>1.4999999999999999E-2</v>
      </c>
      <c r="AA2541">
        <v>1</v>
      </c>
      <c r="AB2541">
        <v>25</v>
      </c>
    </row>
    <row r="2542" spans="1:28" x14ac:dyDescent="0.2">
      <c r="A2542">
        <v>2021</v>
      </c>
      <c r="B2542">
        <v>6</v>
      </c>
      <c r="C2542" s="260">
        <v>44376</v>
      </c>
      <c r="E2542">
        <v>695</v>
      </c>
      <c r="F2542" t="s">
        <v>482</v>
      </c>
      <c r="G2542" t="s">
        <v>483</v>
      </c>
      <c r="H2542">
        <v>248.16</v>
      </c>
      <c r="I2542">
        <v>279.83999999999997</v>
      </c>
      <c r="K2542">
        <v>18</v>
      </c>
      <c r="L2542">
        <v>200</v>
      </c>
      <c r="Q2542">
        <v>3</v>
      </c>
      <c r="X2542">
        <v>3</v>
      </c>
      <c r="Y2542">
        <v>213</v>
      </c>
      <c r="Z2542">
        <v>1.4999999999999999E-2</v>
      </c>
      <c r="AA2542">
        <v>1</v>
      </c>
      <c r="AB2542">
        <v>25</v>
      </c>
    </row>
    <row r="2543" spans="1:28" x14ac:dyDescent="0.2">
      <c r="A2543">
        <v>2021</v>
      </c>
      <c r="B2543">
        <v>6</v>
      </c>
      <c r="C2543" s="260">
        <v>44375</v>
      </c>
      <c r="E2543">
        <v>702</v>
      </c>
      <c r="F2543" t="s">
        <v>497</v>
      </c>
      <c r="G2543" t="s">
        <v>498</v>
      </c>
      <c r="H2543">
        <v>94.94</v>
      </c>
      <c r="I2543">
        <v>107.06</v>
      </c>
      <c r="J2543">
        <v>113.7</v>
      </c>
      <c r="K2543">
        <v>18</v>
      </c>
      <c r="L2543">
        <v>200</v>
      </c>
      <c r="M2543">
        <v>21</v>
      </c>
      <c r="N2543">
        <v>168</v>
      </c>
      <c r="O2543">
        <v>1</v>
      </c>
      <c r="P2543">
        <v>0</v>
      </c>
      <c r="Q2543">
        <v>1</v>
      </c>
      <c r="X2543">
        <v>6</v>
      </c>
      <c r="Y2543">
        <v>6</v>
      </c>
      <c r="Z2543">
        <v>1.4999999999999999E-2</v>
      </c>
      <c r="AA2543">
        <v>1</v>
      </c>
      <c r="AB2543">
        <v>25</v>
      </c>
    </row>
    <row r="2544" spans="1:28" x14ac:dyDescent="0.2">
      <c r="A2544">
        <v>2021</v>
      </c>
      <c r="B2544">
        <v>6</v>
      </c>
      <c r="C2544" s="260">
        <v>44376</v>
      </c>
      <c r="E2544">
        <v>702</v>
      </c>
      <c r="F2544" t="s">
        <v>497</v>
      </c>
      <c r="G2544" t="s">
        <v>498</v>
      </c>
      <c r="H2544">
        <v>94.94</v>
      </c>
      <c r="I2544">
        <v>107.06</v>
      </c>
      <c r="J2544">
        <v>106</v>
      </c>
      <c r="K2544">
        <v>18</v>
      </c>
      <c r="L2544">
        <v>200</v>
      </c>
      <c r="M2544">
        <v>22</v>
      </c>
      <c r="N2544">
        <v>162</v>
      </c>
      <c r="O2544">
        <v>2</v>
      </c>
      <c r="P2544">
        <v>1</v>
      </c>
      <c r="Q2544">
        <v>1</v>
      </c>
      <c r="X2544">
        <v>15</v>
      </c>
      <c r="Y2544">
        <v>15</v>
      </c>
      <c r="Z2544">
        <v>1.4999999999999999E-2</v>
      </c>
      <c r="AA2544">
        <v>1</v>
      </c>
      <c r="AB2544">
        <v>25</v>
      </c>
    </row>
    <row r="2545" spans="1:28" x14ac:dyDescent="0.2">
      <c r="A2545">
        <v>2021</v>
      </c>
      <c r="B2545">
        <v>6</v>
      </c>
      <c r="C2545" s="260">
        <v>44370</v>
      </c>
      <c r="E2545">
        <v>712</v>
      </c>
      <c r="F2545" t="s">
        <v>478</v>
      </c>
      <c r="G2545" t="s">
        <v>479</v>
      </c>
      <c r="H2545">
        <v>270.72000000000003</v>
      </c>
      <c r="I2545">
        <v>305.27999999999997</v>
      </c>
      <c r="J2545">
        <v>299.39999999999998</v>
      </c>
      <c r="K2545">
        <v>18</v>
      </c>
      <c r="L2545">
        <v>200</v>
      </c>
      <c r="M2545">
        <v>22</v>
      </c>
      <c r="N2545">
        <v>163</v>
      </c>
      <c r="O2545">
        <v>2</v>
      </c>
      <c r="P2545">
        <v>1</v>
      </c>
      <c r="Q2545">
        <v>1</v>
      </c>
      <c r="X2545">
        <v>8</v>
      </c>
      <c r="Y2545">
        <v>8</v>
      </c>
      <c r="Z2545">
        <v>1.4999999999999999E-2</v>
      </c>
      <c r="AA2545">
        <v>1</v>
      </c>
      <c r="AB2545">
        <v>24</v>
      </c>
    </row>
    <row r="2546" spans="1:28" x14ac:dyDescent="0.2">
      <c r="A2546">
        <v>2021</v>
      </c>
      <c r="B2546">
        <v>6</v>
      </c>
      <c r="C2546" s="260">
        <v>44371</v>
      </c>
      <c r="E2546">
        <v>712</v>
      </c>
      <c r="F2546" t="s">
        <v>478</v>
      </c>
      <c r="G2546" t="s">
        <v>479</v>
      </c>
      <c r="H2546">
        <v>270.72000000000003</v>
      </c>
      <c r="I2546">
        <v>305.27999999999997</v>
      </c>
      <c r="J2546">
        <v>284.39999999999998</v>
      </c>
      <c r="K2546">
        <v>18</v>
      </c>
      <c r="L2546">
        <v>200</v>
      </c>
      <c r="M2546">
        <v>22</v>
      </c>
      <c r="N2546">
        <v>163</v>
      </c>
      <c r="O2546">
        <v>2</v>
      </c>
      <c r="P2546">
        <v>2</v>
      </c>
      <c r="Q2546">
        <v>1</v>
      </c>
      <c r="U2546">
        <v>1</v>
      </c>
      <c r="X2546">
        <v>9</v>
      </c>
      <c r="Y2546">
        <v>144</v>
      </c>
      <c r="Z2546">
        <v>1.4999999999999999E-2</v>
      </c>
      <c r="AA2546">
        <v>1</v>
      </c>
      <c r="AB2546">
        <v>24</v>
      </c>
    </row>
    <row r="2547" spans="1:28" x14ac:dyDescent="0.2">
      <c r="A2547">
        <v>2021</v>
      </c>
      <c r="B2547">
        <v>6</v>
      </c>
      <c r="C2547" s="260">
        <v>44374</v>
      </c>
      <c r="E2547">
        <v>712</v>
      </c>
      <c r="F2547" t="s">
        <v>478</v>
      </c>
      <c r="G2547" t="s">
        <v>479</v>
      </c>
      <c r="H2547">
        <v>270.72000000000003</v>
      </c>
      <c r="I2547">
        <v>305.27999999999997</v>
      </c>
      <c r="K2547">
        <v>18</v>
      </c>
      <c r="L2547">
        <v>200</v>
      </c>
      <c r="Y2547">
        <v>360</v>
      </c>
      <c r="Z2547">
        <v>1.4999999999999999E-2</v>
      </c>
      <c r="AA2547">
        <v>1</v>
      </c>
      <c r="AB2547">
        <v>24</v>
      </c>
    </row>
    <row r="2548" spans="1:28" x14ac:dyDescent="0.2">
      <c r="A2548">
        <v>2021</v>
      </c>
      <c r="B2548">
        <v>6</v>
      </c>
      <c r="C2548" s="260">
        <v>44371</v>
      </c>
      <c r="E2548">
        <v>697</v>
      </c>
      <c r="F2548" t="s">
        <v>486</v>
      </c>
      <c r="G2548" t="s">
        <v>487</v>
      </c>
      <c r="H2548">
        <v>94.94</v>
      </c>
      <c r="I2548">
        <v>107.06</v>
      </c>
      <c r="J2548">
        <v>103.5</v>
      </c>
      <c r="K2548">
        <v>18</v>
      </c>
      <c r="L2548">
        <v>200</v>
      </c>
      <c r="M2548">
        <v>22</v>
      </c>
      <c r="N2548">
        <v>167</v>
      </c>
      <c r="O2548">
        <v>1</v>
      </c>
      <c r="P2548">
        <v>1</v>
      </c>
      <c r="Q2548">
        <v>1</v>
      </c>
      <c r="X2548">
        <v>8</v>
      </c>
      <c r="Y2548">
        <v>8</v>
      </c>
      <c r="Z2548">
        <v>1.4999999999999999E-2</v>
      </c>
      <c r="AA2548">
        <v>1</v>
      </c>
      <c r="AB2548">
        <v>25</v>
      </c>
    </row>
    <row r="2549" spans="1:28" x14ac:dyDescent="0.2">
      <c r="A2549">
        <v>2021</v>
      </c>
      <c r="B2549">
        <v>6</v>
      </c>
      <c r="C2549" s="260">
        <v>44374</v>
      </c>
      <c r="E2549">
        <v>697</v>
      </c>
      <c r="F2549" t="s">
        <v>486</v>
      </c>
      <c r="G2549" t="s">
        <v>487</v>
      </c>
      <c r="H2549">
        <v>94.94</v>
      </c>
      <c r="I2549">
        <v>107.06</v>
      </c>
      <c r="J2549">
        <v>104.3</v>
      </c>
      <c r="K2549">
        <v>18</v>
      </c>
      <c r="L2549">
        <v>200</v>
      </c>
      <c r="M2549">
        <v>22</v>
      </c>
      <c r="N2549">
        <v>167</v>
      </c>
      <c r="O2549">
        <v>1</v>
      </c>
      <c r="P2549">
        <v>1</v>
      </c>
      <c r="Q2549">
        <v>1</v>
      </c>
      <c r="X2549">
        <v>10</v>
      </c>
      <c r="Y2549">
        <v>10</v>
      </c>
      <c r="Z2549">
        <v>1.4999999999999999E-2</v>
      </c>
      <c r="AA2549">
        <v>1</v>
      </c>
      <c r="AB2549">
        <v>25</v>
      </c>
    </row>
    <row r="2550" spans="1:28" x14ac:dyDescent="0.2">
      <c r="A2550">
        <v>2021</v>
      </c>
      <c r="B2550">
        <v>6</v>
      </c>
      <c r="C2550" s="260">
        <v>44375</v>
      </c>
      <c r="E2550">
        <v>697</v>
      </c>
      <c r="F2550" t="s">
        <v>486</v>
      </c>
      <c r="G2550" t="s">
        <v>487</v>
      </c>
      <c r="H2550">
        <v>94.94</v>
      </c>
      <c r="I2550">
        <v>107.06</v>
      </c>
      <c r="J2550">
        <v>188.3</v>
      </c>
      <c r="K2550">
        <v>18</v>
      </c>
      <c r="L2550">
        <v>200</v>
      </c>
      <c r="M2550">
        <v>22</v>
      </c>
      <c r="N2550">
        <v>161</v>
      </c>
      <c r="O2550">
        <v>2</v>
      </c>
      <c r="P2550">
        <v>1</v>
      </c>
      <c r="Q2550">
        <v>2</v>
      </c>
      <c r="X2550">
        <v>10</v>
      </c>
      <c r="Y2550">
        <v>250</v>
      </c>
      <c r="Z2550">
        <v>1.4999999999999999E-2</v>
      </c>
      <c r="AA2550">
        <v>1</v>
      </c>
      <c r="AB2550">
        <v>25</v>
      </c>
    </row>
    <row r="2551" spans="1:28" x14ac:dyDescent="0.2">
      <c r="A2551">
        <v>2021</v>
      </c>
      <c r="B2551">
        <v>6</v>
      </c>
      <c r="C2551" s="260">
        <v>44376</v>
      </c>
      <c r="E2551">
        <v>697</v>
      </c>
      <c r="F2551" t="s">
        <v>486</v>
      </c>
      <c r="G2551" t="s">
        <v>487</v>
      </c>
      <c r="H2551">
        <v>94.94</v>
      </c>
      <c r="I2551">
        <v>107.06</v>
      </c>
      <c r="K2551">
        <v>18</v>
      </c>
      <c r="L2551">
        <v>200</v>
      </c>
      <c r="Q2551">
        <v>2</v>
      </c>
      <c r="X2551">
        <v>3</v>
      </c>
      <c r="Y2551">
        <v>213</v>
      </c>
      <c r="Z2551">
        <v>1.4999999999999999E-2</v>
      </c>
      <c r="AA2551">
        <v>1</v>
      </c>
      <c r="AB2551">
        <v>25</v>
      </c>
    </row>
    <row r="2552" spans="1:28" x14ac:dyDescent="0.2">
      <c r="A2552">
        <v>2021</v>
      </c>
      <c r="B2552">
        <v>6</v>
      </c>
      <c r="C2552" s="260">
        <v>44356</v>
      </c>
      <c r="E2552">
        <v>658</v>
      </c>
      <c r="F2552" t="s">
        <v>270</v>
      </c>
      <c r="G2552" t="s">
        <v>271</v>
      </c>
      <c r="H2552">
        <v>83.7</v>
      </c>
      <c r="I2552">
        <v>96.3</v>
      </c>
      <c r="J2552">
        <v>95.6</v>
      </c>
      <c r="K2552">
        <v>60</v>
      </c>
      <c r="L2552">
        <v>180</v>
      </c>
      <c r="M2552">
        <v>75</v>
      </c>
      <c r="N2552">
        <v>145</v>
      </c>
      <c r="O2552">
        <v>18</v>
      </c>
      <c r="P2552">
        <v>2</v>
      </c>
      <c r="Q2552">
        <v>9</v>
      </c>
      <c r="S2552">
        <v>9</v>
      </c>
      <c r="V2552">
        <v>4</v>
      </c>
      <c r="X2552">
        <v>42</v>
      </c>
      <c r="Y2552">
        <v>642</v>
      </c>
      <c r="Z2552">
        <v>0.02</v>
      </c>
      <c r="AA2552">
        <v>1</v>
      </c>
      <c r="AB2552">
        <v>20</v>
      </c>
    </row>
    <row r="2553" spans="1:28" x14ac:dyDescent="0.2">
      <c r="A2553">
        <v>2021</v>
      </c>
      <c r="B2553">
        <v>6</v>
      </c>
      <c r="C2553" s="260">
        <v>44357</v>
      </c>
      <c r="E2553">
        <v>658</v>
      </c>
      <c r="F2553" t="s">
        <v>270</v>
      </c>
      <c r="G2553" t="s">
        <v>271</v>
      </c>
      <c r="H2553">
        <v>83.7</v>
      </c>
      <c r="I2553">
        <v>96.3</v>
      </c>
      <c r="J2553">
        <v>102.8</v>
      </c>
      <c r="K2553">
        <v>60</v>
      </c>
      <c r="L2553">
        <v>180</v>
      </c>
      <c r="M2553">
        <v>78</v>
      </c>
      <c r="N2553">
        <v>139</v>
      </c>
      <c r="O2553">
        <v>2</v>
      </c>
      <c r="P2553">
        <v>8</v>
      </c>
      <c r="Q2553">
        <v>3</v>
      </c>
      <c r="R2553">
        <v>4</v>
      </c>
      <c r="X2553">
        <v>17</v>
      </c>
      <c r="Y2553">
        <v>1562</v>
      </c>
      <c r="Z2553">
        <v>0.02</v>
      </c>
      <c r="AA2553">
        <v>1</v>
      </c>
      <c r="AB2553">
        <v>20</v>
      </c>
    </row>
    <row r="2554" spans="1:28" x14ac:dyDescent="0.2">
      <c r="A2554">
        <v>2021</v>
      </c>
      <c r="B2554">
        <v>6</v>
      </c>
      <c r="C2554" s="260">
        <v>44360</v>
      </c>
      <c r="E2554">
        <v>658</v>
      </c>
      <c r="F2554" t="s">
        <v>270</v>
      </c>
      <c r="G2554" t="s">
        <v>271</v>
      </c>
      <c r="H2554">
        <v>83.7</v>
      </c>
      <c r="I2554">
        <v>96.3</v>
      </c>
      <c r="K2554">
        <v>60</v>
      </c>
      <c r="L2554">
        <v>180</v>
      </c>
      <c r="Y2554">
        <v>60</v>
      </c>
      <c r="Z2554">
        <v>0.02</v>
      </c>
      <c r="AA2554">
        <v>1</v>
      </c>
      <c r="AB2554">
        <v>20</v>
      </c>
    </row>
    <row r="2555" spans="1:28" x14ac:dyDescent="0.2">
      <c r="A2555">
        <v>2021</v>
      </c>
      <c r="B2555">
        <v>6</v>
      </c>
      <c r="C2555" s="260">
        <v>44361</v>
      </c>
      <c r="E2555">
        <v>658</v>
      </c>
      <c r="F2555" t="s">
        <v>270</v>
      </c>
      <c r="G2555" t="s">
        <v>271</v>
      </c>
      <c r="H2555">
        <v>83.7</v>
      </c>
      <c r="I2555">
        <v>96.3</v>
      </c>
      <c r="J2555">
        <v>99.6</v>
      </c>
      <c r="K2555">
        <v>60</v>
      </c>
      <c r="L2555">
        <v>180</v>
      </c>
      <c r="M2555">
        <v>74</v>
      </c>
      <c r="N2555">
        <v>145</v>
      </c>
      <c r="O2555">
        <v>8</v>
      </c>
      <c r="P2555">
        <v>4</v>
      </c>
      <c r="Q2555">
        <v>4</v>
      </c>
      <c r="X2555">
        <v>16</v>
      </c>
      <c r="Y2555">
        <v>1441</v>
      </c>
      <c r="Z2555">
        <v>0.02</v>
      </c>
      <c r="AA2555">
        <v>1</v>
      </c>
      <c r="AB2555">
        <v>20</v>
      </c>
    </row>
    <row r="2556" spans="1:28" x14ac:dyDescent="0.2">
      <c r="A2556">
        <v>2021</v>
      </c>
      <c r="B2556">
        <v>6</v>
      </c>
      <c r="C2556" s="260">
        <v>44362</v>
      </c>
      <c r="E2556">
        <v>658</v>
      </c>
      <c r="F2556" t="s">
        <v>270</v>
      </c>
      <c r="G2556" t="s">
        <v>271</v>
      </c>
      <c r="H2556">
        <v>83.7</v>
      </c>
      <c r="I2556">
        <v>96.3</v>
      </c>
      <c r="K2556">
        <v>60</v>
      </c>
      <c r="L2556">
        <v>180</v>
      </c>
      <c r="Y2556">
        <v>400</v>
      </c>
      <c r="Z2556">
        <v>0.02</v>
      </c>
      <c r="AA2556">
        <v>1</v>
      </c>
      <c r="AB2556">
        <v>20</v>
      </c>
    </row>
    <row r="2557" spans="1:28" x14ac:dyDescent="0.2">
      <c r="A2557">
        <v>2021</v>
      </c>
      <c r="B2557">
        <v>6</v>
      </c>
      <c r="C2557" s="260">
        <v>44363</v>
      </c>
      <c r="E2557">
        <v>658</v>
      </c>
      <c r="F2557" t="s">
        <v>270</v>
      </c>
      <c r="G2557" t="s">
        <v>271</v>
      </c>
      <c r="H2557">
        <v>83.7</v>
      </c>
      <c r="I2557">
        <v>96.3</v>
      </c>
      <c r="K2557">
        <v>60</v>
      </c>
      <c r="L2557">
        <v>180</v>
      </c>
      <c r="Z2557">
        <v>0.02</v>
      </c>
      <c r="AA2557">
        <v>1</v>
      </c>
      <c r="AB2557">
        <v>20</v>
      </c>
    </row>
    <row r="2558" spans="1:28" x14ac:dyDescent="0.2">
      <c r="A2558">
        <v>2021</v>
      </c>
      <c r="B2558">
        <v>6</v>
      </c>
      <c r="C2558" s="260">
        <v>44356</v>
      </c>
      <c r="E2558">
        <v>656</v>
      </c>
      <c r="F2558" t="s">
        <v>264</v>
      </c>
      <c r="G2558" t="s">
        <v>265</v>
      </c>
      <c r="H2558">
        <v>137.63999999999999</v>
      </c>
      <c r="I2558">
        <v>158.36000000000001</v>
      </c>
      <c r="J2558">
        <v>148.80000000000001</v>
      </c>
      <c r="K2558">
        <v>60</v>
      </c>
      <c r="L2558">
        <v>180</v>
      </c>
      <c r="M2558">
        <v>75</v>
      </c>
      <c r="N2558">
        <v>145</v>
      </c>
      <c r="O2558">
        <v>16</v>
      </c>
      <c r="P2558">
        <v>4</v>
      </c>
      <c r="Q2558">
        <v>9</v>
      </c>
      <c r="S2558">
        <v>9</v>
      </c>
      <c r="V2558">
        <v>6</v>
      </c>
      <c r="X2558">
        <v>44</v>
      </c>
      <c r="Y2558">
        <v>624</v>
      </c>
      <c r="Z2558">
        <v>0.02</v>
      </c>
      <c r="AA2558">
        <v>1</v>
      </c>
      <c r="AB2558">
        <v>20</v>
      </c>
    </row>
    <row r="2559" spans="1:28" x14ac:dyDescent="0.2">
      <c r="A2559">
        <v>2021</v>
      </c>
      <c r="B2559">
        <v>6</v>
      </c>
      <c r="C2559" s="260">
        <v>44357</v>
      </c>
      <c r="E2559">
        <v>656</v>
      </c>
      <c r="F2559" t="s">
        <v>264</v>
      </c>
      <c r="G2559" t="s">
        <v>265</v>
      </c>
      <c r="H2559">
        <v>137.63999999999999</v>
      </c>
      <c r="I2559">
        <v>158.36000000000001</v>
      </c>
      <c r="J2559">
        <v>185.1</v>
      </c>
      <c r="K2559">
        <v>60</v>
      </c>
      <c r="L2559">
        <v>180</v>
      </c>
      <c r="M2559">
        <v>83</v>
      </c>
      <c r="N2559">
        <v>131</v>
      </c>
      <c r="O2559">
        <v>7</v>
      </c>
      <c r="P2559">
        <v>4</v>
      </c>
      <c r="Q2559">
        <v>4</v>
      </c>
      <c r="R2559">
        <v>3</v>
      </c>
      <c r="X2559">
        <v>18</v>
      </c>
      <c r="Y2559">
        <v>1288</v>
      </c>
      <c r="Z2559">
        <v>0.02</v>
      </c>
      <c r="AA2559">
        <v>1</v>
      </c>
      <c r="AB2559">
        <v>20</v>
      </c>
    </row>
    <row r="2560" spans="1:28" x14ac:dyDescent="0.2">
      <c r="A2560">
        <v>2021</v>
      </c>
      <c r="B2560">
        <v>6</v>
      </c>
      <c r="C2560" s="260">
        <v>44360</v>
      </c>
      <c r="E2560">
        <v>656</v>
      </c>
      <c r="F2560" t="s">
        <v>264</v>
      </c>
      <c r="G2560" t="s">
        <v>265</v>
      </c>
      <c r="H2560">
        <v>137.63999999999999</v>
      </c>
      <c r="I2560">
        <v>158.36000000000001</v>
      </c>
      <c r="K2560">
        <v>60</v>
      </c>
      <c r="L2560">
        <v>180</v>
      </c>
      <c r="Y2560">
        <v>60</v>
      </c>
      <c r="Z2560">
        <v>0.02</v>
      </c>
      <c r="AA2560">
        <v>1</v>
      </c>
      <c r="AB2560">
        <v>20</v>
      </c>
    </row>
    <row r="2561" spans="1:28" x14ac:dyDescent="0.2">
      <c r="A2561">
        <v>2021</v>
      </c>
      <c r="B2561">
        <v>6</v>
      </c>
      <c r="C2561" s="260">
        <v>44361</v>
      </c>
      <c r="E2561">
        <v>656</v>
      </c>
      <c r="F2561" t="s">
        <v>264</v>
      </c>
      <c r="G2561" t="s">
        <v>265</v>
      </c>
      <c r="H2561">
        <v>137.63999999999999</v>
      </c>
      <c r="I2561">
        <v>158.36000000000001</v>
      </c>
      <c r="J2561">
        <v>143.80000000000001</v>
      </c>
      <c r="K2561">
        <v>60</v>
      </c>
      <c r="L2561">
        <v>180</v>
      </c>
      <c r="M2561">
        <v>74</v>
      </c>
      <c r="N2561">
        <v>145</v>
      </c>
      <c r="O2561">
        <v>12</v>
      </c>
      <c r="P2561">
        <v>2</v>
      </c>
      <c r="Q2561">
        <v>3</v>
      </c>
      <c r="X2561">
        <v>17</v>
      </c>
      <c r="Y2561">
        <v>1407</v>
      </c>
      <c r="Z2561">
        <v>0.02</v>
      </c>
      <c r="AA2561">
        <v>1</v>
      </c>
      <c r="AB2561">
        <v>20</v>
      </c>
    </row>
    <row r="2562" spans="1:28" x14ac:dyDescent="0.2">
      <c r="A2562">
        <v>2021</v>
      </c>
      <c r="B2562">
        <v>6</v>
      </c>
      <c r="C2562" s="260">
        <v>44362</v>
      </c>
      <c r="E2562">
        <v>656</v>
      </c>
      <c r="F2562" t="s">
        <v>264</v>
      </c>
      <c r="G2562" t="s">
        <v>265</v>
      </c>
      <c r="H2562">
        <v>137.63999999999999</v>
      </c>
      <c r="I2562">
        <v>158.36000000000001</v>
      </c>
      <c r="K2562">
        <v>60</v>
      </c>
      <c r="L2562">
        <v>180</v>
      </c>
      <c r="Y2562">
        <v>500</v>
      </c>
      <c r="Z2562">
        <v>0.02</v>
      </c>
      <c r="AA2562">
        <v>1</v>
      </c>
      <c r="AB2562">
        <v>20</v>
      </c>
    </row>
    <row r="2563" spans="1:28" x14ac:dyDescent="0.2">
      <c r="A2563">
        <v>2021</v>
      </c>
      <c r="B2563">
        <v>6</v>
      </c>
      <c r="C2563" s="260">
        <v>44363</v>
      </c>
      <c r="E2563">
        <v>656</v>
      </c>
      <c r="F2563" t="s">
        <v>264</v>
      </c>
      <c r="G2563" t="s">
        <v>265</v>
      </c>
      <c r="H2563">
        <v>137.63999999999999</v>
      </c>
      <c r="I2563">
        <v>158.36000000000001</v>
      </c>
      <c r="K2563">
        <v>60</v>
      </c>
      <c r="L2563">
        <v>180</v>
      </c>
      <c r="Z2563">
        <v>0.02</v>
      </c>
      <c r="AA2563">
        <v>1</v>
      </c>
      <c r="AB2563">
        <v>20</v>
      </c>
    </row>
    <row r="2564" spans="1:28" x14ac:dyDescent="0.2">
      <c r="A2564">
        <v>2021</v>
      </c>
      <c r="B2564">
        <v>6</v>
      </c>
      <c r="C2564" s="260">
        <v>44356</v>
      </c>
      <c r="E2564">
        <v>657</v>
      </c>
      <c r="F2564" t="s">
        <v>267</v>
      </c>
      <c r="G2564" t="s">
        <v>268</v>
      </c>
      <c r="H2564">
        <v>83.7</v>
      </c>
      <c r="I2564">
        <v>96.3</v>
      </c>
      <c r="J2564">
        <v>95.6</v>
      </c>
      <c r="K2564">
        <v>60</v>
      </c>
      <c r="L2564">
        <v>180</v>
      </c>
      <c r="M2564">
        <v>75</v>
      </c>
      <c r="N2564">
        <v>145</v>
      </c>
      <c r="O2564">
        <v>18</v>
      </c>
      <c r="P2564">
        <v>2</v>
      </c>
      <c r="Q2564">
        <v>9</v>
      </c>
      <c r="S2564">
        <v>9</v>
      </c>
      <c r="V2564">
        <v>4</v>
      </c>
      <c r="X2564">
        <v>42</v>
      </c>
      <c r="Y2564">
        <v>642</v>
      </c>
      <c r="Z2564">
        <v>0.02</v>
      </c>
      <c r="AA2564">
        <v>1</v>
      </c>
      <c r="AB2564">
        <v>20</v>
      </c>
    </row>
    <row r="2565" spans="1:28" x14ac:dyDescent="0.2">
      <c r="A2565">
        <v>2021</v>
      </c>
      <c r="B2565">
        <v>6</v>
      </c>
      <c r="C2565" s="260">
        <v>44357</v>
      </c>
      <c r="E2565">
        <v>657</v>
      </c>
      <c r="F2565" t="s">
        <v>267</v>
      </c>
      <c r="G2565" t="s">
        <v>268</v>
      </c>
      <c r="H2565">
        <v>83.7</v>
      </c>
      <c r="I2565">
        <v>96.3</v>
      </c>
      <c r="J2565">
        <v>102.8</v>
      </c>
      <c r="K2565">
        <v>60</v>
      </c>
      <c r="L2565">
        <v>180</v>
      </c>
      <c r="M2565">
        <v>78</v>
      </c>
      <c r="N2565">
        <v>139</v>
      </c>
      <c r="O2565">
        <v>2</v>
      </c>
      <c r="P2565">
        <v>8</v>
      </c>
      <c r="Q2565">
        <v>3</v>
      </c>
      <c r="R2565">
        <v>4</v>
      </c>
      <c r="X2565">
        <v>17</v>
      </c>
      <c r="Y2565">
        <v>1562</v>
      </c>
      <c r="Z2565">
        <v>0.02</v>
      </c>
      <c r="AA2565">
        <v>1</v>
      </c>
      <c r="AB2565">
        <v>20</v>
      </c>
    </row>
    <row r="2566" spans="1:28" x14ac:dyDescent="0.2">
      <c r="A2566">
        <v>2021</v>
      </c>
      <c r="B2566">
        <v>6</v>
      </c>
      <c r="C2566" s="260">
        <v>44360</v>
      </c>
      <c r="E2566">
        <v>657</v>
      </c>
      <c r="F2566" t="s">
        <v>267</v>
      </c>
      <c r="G2566" t="s">
        <v>268</v>
      </c>
      <c r="H2566">
        <v>83.7</v>
      </c>
      <c r="I2566">
        <v>96.3</v>
      </c>
      <c r="K2566">
        <v>60</v>
      </c>
      <c r="L2566">
        <v>180</v>
      </c>
      <c r="Y2566">
        <v>60</v>
      </c>
      <c r="Z2566">
        <v>0.02</v>
      </c>
      <c r="AA2566">
        <v>1</v>
      </c>
      <c r="AB2566">
        <v>20</v>
      </c>
    </row>
    <row r="2567" spans="1:28" x14ac:dyDescent="0.2">
      <c r="A2567">
        <v>2021</v>
      </c>
      <c r="B2567">
        <v>6</v>
      </c>
      <c r="C2567" s="260">
        <v>44361</v>
      </c>
      <c r="E2567">
        <v>657</v>
      </c>
      <c r="F2567" t="s">
        <v>267</v>
      </c>
      <c r="G2567" t="s">
        <v>268</v>
      </c>
      <c r="H2567">
        <v>83.7</v>
      </c>
      <c r="I2567">
        <v>96.3</v>
      </c>
      <c r="J2567">
        <v>99.6</v>
      </c>
      <c r="K2567">
        <v>60</v>
      </c>
      <c r="L2567">
        <v>180</v>
      </c>
      <c r="M2567">
        <v>74</v>
      </c>
      <c r="N2567">
        <v>145</v>
      </c>
      <c r="O2567">
        <v>8</v>
      </c>
      <c r="P2567">
        <v>4</v>
      </c>
      <c r="Q2567">
        <v>4</v>
      </c>
      <c r="X2567">
        <v>16</v>
      </c>
      <c r="Y2567">
        <v>1441</v>
      </c>
      <c r="Z2567">
        <v>0.02</v>
      </c>
      <c r="AA2567">
        <v>1</v>
      </c>
      <c r="AB2567">
        <v>20</v>
      </c>
    </row>
    <row r="2568" spans="1:28" x14ac:dyDescent="0.2">
      <c r="A2568">
        <v>2021</v>
      </c>
      <c r="B2568">
        <v>6</v>
      </c>
      <c r="C2568" s="260">
        <v>44362</v>
      </c>
      <c r="E2568">
        <v>657</v>
      </c>
      <c r="F2568" t="s">
        <v>267</v>
      </c>
      <c r="G2568" t="s">
        <v>268</v>
      </c>
      <c r="H2568">
        <v>83.7</v>
      </c>
      <c r="I2568">
        <v>96.3</v>
      </c>
      <c r="K2568">
        <v>60</v>
      </c>
      <c r="L2568">
        <v>180</v>
      </c>
      <c r="Y2568">
        <v>400</v>
      </c>
      <c r="Z2568">
        <v>0.02</v>
      </c>
      <c r="AA2568">
        <v>1</v>
      </c>
      <c r="AB2568">
        <v>20</v>
      </c>
    </row>
    <row r="2569" spans="1:28" x14ac:dyDescent="0.2">
      <c r="A2569">
        <v>2021</v>
      </c>
      <c r="B2569">
        <v>6</v>
      </c>
      <c r="C2569" s="260">
        <v>44363</v>
      </c>
      <c r="E2569">
        <v>657</v>
      </c>
      <c r="F2569" t="s">
        <v>267</v>
      </c>
      <c r="G2569" t="s">
        <v>268</v>
      </c>
      <c r="H2569">
        <v>83.7</v>
      </c>
      <c r="I2569">
        <v>96.3</v>
      </c>
      <c r="K2569">
        <v>60</v>
      </c>
      <c r="L2569">
        <v>180</v>
      </c>
      <c r="Z2569">
        <v>0.02</v>
      </c>
      <c r="AA2569">
        <v>1</v>
      </c>
      <c r="AB2569">
        <v>20</v>
      </c>
    </row>
    <row r="2570" spans="1:28" x14ac:dyDescent="0.2">
      <c r="A2570">
        <v>2021</v>
      </c>
      <c r="B2570">
        <v>6</v>
      </c>
      <c r="C2570" s="260">
        <v>44356</v>
      </c>
      <c r="E2570">
        <v>655</v>
      </c>
      <c r="F2570" t="s">
        <v>261</v>
      </c>
      <c r="G2570" t="s">
        <v>262</v>
      </c>
      <c r="H2570">
        <v>137.63999999999999</v>
      </c>
      <c r="I2570">
        <v>158.36000000000001</v>
      </c>
      <c r="J2570">
        <v>148.80000000000001</v>
      </c>
      <c r="K2570">
        <v>60</v>
      </c>
      <c r="L2570">
        <v>180</v>
      </c>
      <c r="M2570">
        <v>75</v>
      </c>
      <c r="N2570">
        <v>145</v>
      </c>
      <c r="O2570">
        <v>16</v>
      </c>
      <c r="P2570">
        <v>4</v>
      </c>
      <c r="Q2570">
        <v>9</v>
      </c>
      <c r="S2570">
        <v>9</v>
      </c>
      <c r="V2570">
        <v>6</v>
      </c>
      <c r="X2570">
        <v>44</v>
      </c>
      <c r="Y2570">
        <v>624</v>
      </c>
      <c r="Z2570">
        <v>0.02</v>
      </c>
      <c r="AA2570">
        <v>1</v>
      </c>
      <c r="AB2570">
        <v>20</v>
      </c>
    </row>
    <row r="2571" spans="1:28" x14ac:dyDescent="0.2">
      <c r="A2571">
        <v>2021</v>
      </c>
      <c r="B2571">
        <v>6</v>
      </c>
      <c r="C2571" s="260">
        <v>44357</v>
      </c>
      <c r="E2571">
        <v>655</v>
      </c>
      <c r="F2571" t="s">
        <v>261</v>
      </c>
      <c r="G2571" t="s">
        <v>262</v>
      </c>
      <c r="H2571">
        <v>137.63999999999999</v>
      </c>
      <c r="I2571">
        <v>158.36000000000001</v>
      </c>
      <c r="J2571">
        <v>185.1</v>
      </c>
      <c r="K2571">
        <v>60</v>
      </c>
      <c r="L2571">
        <v>180</v>
      </c>
      <c r="M2571">
        <v>83</v>
      </c>
      <c r="N2571">
        <v>131</v>
      </c>
      <c r="O2571">
        <v>7</v>
      </c>
      <c r="P2571">
        <v>4</v>
      </c>
      <c r="Q2571">
        <v>4</v>
      </c>
      <c r="R2571">
        <v>3</v>
      </c>
      <c r="X2571">
        <v>18</v>
      </c>
      <c r="Y2571">
        <v>1288</v>
      </c>
      <c r="Z2571">
        <v>0.02</v>
      </c>
      <c r="AA2571">
        <v>1</v>
      </c>
      <c r="AB2571">
        <v>20</v>
      </c>
    </row>
    <row r="2572" spans="1:28" x14ac:dyDescent="0.2">
      <c r="A2572">
        <v>2021</v>
      </c>
      <c r="B2572">
        <v>6</v>
      </c>
      <c r="C2572" s="260">
        <v>44360</v>
      </c>
      <c r="E2572">
        <v>655</v>
      </c>
      <c r="F2572" t="s">
        <v>261</v>
      </c>
      <c r="G2572" t="s">
        <v>262</v>
      </c>
      <c r="H2572">
        <v>137.63999999999999</v>
      </c>
      <c r="I2572">
        <v>158.36000000000001</v>
      </c>
      <c r="K2572">
        <v>60</v>
      </c>
      <c r="L2572">
        <v>180</v>
      </c>
      <c r="Y2572">
        <v>60</v>
      </c>
      <c r="Z2572">
        <v>0.02</v>
      </c>
      <c r="AA2572">
        <v>1</v>
      </c>
      <c r="AB2572">
        <v>20</v>
      </c>
    </row>
    <row r="2573" spans="1:28" x14ac:dyDescent="0.2">
      <c r="A2573">
        <v>2021</v>
      </c>
      <c r="B2573">
        <v>6</v>
      </c>
      <c r="C2573" s="260">
        <v>44361</v>
      </c>
      <c r="E2573">
        <v>655</v>
      </c>
      <c r="F2573" t="s">
        <v>261</v>
      </c>
      <c r="G2573" t="s">
        <v>262</v>
      </c>
      <c r="H2573">
        <v>137.63999999999999</v>
      </c>
      <c r="I2573">
        <v>158.36000000000001</v>
      </c>
      <c r="J2573">
        <v>143.80000000000001</v>
      </c>
      <c r="K2573">
        <v>60</v>
      </c>
      <c r="L2573">
        <v>180</v>
      </c>
      <c r="M2573">
        <v>74</v>
      </c>
      <c r="N2573">
        <v>145</v>
      </c>
      <c r="O2573">
        <v>12</v>
      </c>
      <c r="P2573">
        <v>2</v>
      </c>
      <c r="Q2573">
        <v>3</v>
      </c>
      <c r="X2573">
        <v>17</v>
      </c>
      <c r="Y2573">
        <v>1407</v>
      </c>
      <c r="Z2573">
        <v>0.02</v>
      </c>
      <c r="AA2573">
        <v>1</v>
      </c>
      <c r="AB2573">
        <v>20</v>
      </c>
    </row>
    <row r="2574" spans="1:28" x14ac:dyDescent="0.2">
      <c r="A2574">
        <v>2021</v>
      </c>
      <c r="B2574">
        <v>6</v>
      </c>
      <c r="C2574" s="260">
        <v>44362</v>
      </c>
      <c r="E2574">
        <v>655</v>
      </c>
      <c r="F2574" t="s">
        <v>261</v>
      </c>
      <c r="G2574" t="s">
        <v>262</v>
      </c>
      <c r="H2574">
        <v>137.63999999999999</v>
      </c>
      <c r="I2574">
        <v>158.36000000000001</v>
      </c>
      <c r="K2574">
        <v>60</v>
      </c>
      <c r="L2574">
        <v>180</v>
      </c>
      <c r="Y2574">
        <v>500</v>
      </c>
      <c r="Z2574">
        <v>0.02</v>
      </c>
      <c r="AA2574">
        <v>1</v>
      </c>
      <c r="AB2574">
        <v>20</v>
      </c>
    </row>
    <row r="2575" spans="1:28" x14ac:dyDescent="0.2">
      <c r="A2575">
        <v>2021</v>
      </c>
      <c r="B2575">
        <v>6</v>
      </c>
      <c r="C2575" s="260">
        <v>44363</v>
      </c>
      <c r="E2575">
        <v>655</v>
      </c>
      <c r="F2575" t="s">
        <v>261</v>
      </c>
      <c r="G2575" t="s">
        <v>262</v>
      </c>
      <c r="H2575">
        <v>137.63999999999999</v>
      </c>
      <c r="I2575">
        <v>158.36000000000001</v>
      </c>
      <c r="K2575">
        <v>60</v>
      </c>
      <c r="L2575">
        <v>180</v>
      </c>
      <c r="Z2575">
        <v>0.02</v>
      </c>
      <c r="AA2575">
        <v>1</v>
      </c>
      <c r="AB2575">
        <v>20</v>
      </c>
    </row>
    <row r="2576" spans="1:28" x14ac:dyDescent="0.2">
      <c r="A2576">
        <v>2021</v>
      </c>
      <c r="B2576">
        <v>6</v>
      </c>
      <c r="C2576" s="260">
        <v>44347</v>
      </c>
      <c r="E2576">
        <v>645</v>
      </c>
      <c r="F2576" t="s">
        <v>238</v>
      </c>
      <c r="G2576" t="s">
        <v>239</v>
      </c>
      <c r="H2576">
        <v>123.69</v>
      </c>
      <c r="I2576">
        <v>142.31</v>
      </c>
      <c r="J2576">
        <v>135.69999999999999</v>
      </c>
      <c r="K2576">
        <v>80</v>
      </c>
      <c r="L2576">
        <v>180</v>
      </c>
      <c r="M2576">
        <v>64</v>
      </c>
      <c r="N2576">
        <v>227</v>
      </c>
      <c r="O2576">
        <v>5</v>
      </c>
      <c r="P2576">
        <v>2</v>
      </c>
      <c r="Q2576">
        <v>8</v>
      </c>
      <c r="X2576">
        <v>15</v>
      </c>
      <c r="Y2576">
        <v>1615</v>
      </c>
      <c r="Z2576">
        <v>0.02</v>
      </c>
      <c r="AA2576">
        <v>1</v>
      </c>
      <c r="AB2576">
        <v>20</v>
      </c>
    </row>
    <row r="2577" spans="1:28" x14ac:dyDescent="0.2">
      <c r="A2577">
        <v>2021</v>
      </c>
      <c r="B2577">
        <v>6</v>
      </c>
      <c r="C2577" s="260">
        <v>44368</v>
      </c>
      <c r="E2577">
        <v>645</v>
      </c>
      <c r="F2577" t="s">
        <v>238</v>
      </c>
      <c r="G2577" t="s">
        <v>239</v>
      </c>
      <c r="H2577">
        <v>123.69</v>
      </c>
      <c r="I2577">
        <v>142.31</v>
      </c>
      <c r="J2577">
        <v>138</v>
      </c>
      <c r="K2577">
        <v>80</v>
      </c>
      <c r="L2577">
        <v>180</v>
      </c>
      <c r="M2577">
        <v>96</v>
      </c>
      <c r="N2577">
        <v>150</v>
      </c>
      <c r="O2577">
        <v>30</v>
      </c>
      <c r="P2577">
        <v>30</v>
      </c>
      <c r="Q2577">
        <v>30</v>
      </c>
      <c r="X2577">
        <v>90</v>
      </c>
      <c r="Y2577">
        <v>290</v>
      </c>
      <c r="Z2577">
        <v>0.02</v>
      </c>
      <c r="AA2577">
        <v>1</v>
      </c>
      <c r="AB2577">
        <v>20</v>
      </c>
    </row>
    <row r="2578" spans="1:28" x14ac:dyDescent="0.2">
      <c r="A2578">
        <v>2021</v>
      </c>
      <c r="B2578">
        <v>6</v>
      </c>
      <c r="C2578" s="260">
        <v>44369</v>
      </c>
      <c r="E2578">
        <v>645</v>
      </c>
      <c r="F2578" t="s">
        <v>238</v>
      </c>
      <c r="G2578" t="s">
        <v>239</v>
      </c>
      <c r="H2578">
        <v>123.69</v>
      </c>
      <c r="I2578">
        <v>142.31</v>
      </c>
      <c r="J2578">
        <v>168.4</v>
      </c>
      <c r="K2578">
        <v>80</v>
      </c>
      <c r="L2578">
        <v>180</v>
      </c>
      <c r="M2578">
        <v>56</v>
      </c>
      <c r="N2578">
        <v>257</v>
      </c>
      <c r="O2578">
        <v>14</v>
      </c>
      <c r="P2578">
        <v>6</v>
      </c>
      <c r="Q2578">
        <v>7</v>
      </c>
      <c r="X2578">
        <v>27</v>
      </c>
      <c r="Y2578">
        <v>527</v>
      </c>
      <c r="Z2578">
        <v>0.02</v>
      </c>
      <c r="AA2578">
        <v>1</v>
      </c>
      <c r="AB2578">
        <v>20</v>
      </c>
    </row>
    <row r="2579" spans="1:28" x14ac:dyDescent="0.2">
      <c r="A2579">
        <v>2021</v>
      </c>
      <c r="B2579">
        <v>6</v>
      </c>
      <c r="C2579" s="260">
        <v>44370</v>
      </c>
      <c r="E2579">
        <v>645</v>
      </c>
      <c r="F2579" t="s">
        <v>238</v>
      </c>
      <c r="G2579" t="s">
        <v>239</v>
      </c>
      <c r="H2579">
        <v>123.69</v>
      </c>
      <c r="I2579">
        <v>142.31</v>
      </c>
      <c r="J2579">
        <v>151.4</v>
      </c>
      <c r="K2579">
        <v>80</v>
      </c>
      <c r="L2579">
        <v>180</v>
      </c>
      <c r="M2579">
        <v>62</v>
      </c>
      <c r="N2579">
        <v>234</v>
      </c>
      <c r="O2579">
        <v>7</v>
      </c>
      <c r="P2579">
        <v>2</v>
      </c>
      <c r="Q2579">
        <v>2</v>
      </c>
      <c r="X2579">
        <v>11</v>
      </c>
      <c r="Y2579">
        <v>1711</v>
      </c>
      <c r="Z2579">
        <v>0.02</v>
      </c>
      <c r="AA2579">
        <v>1</v>
      </c>
      <c r="AB2579">
        <v>20</v>
      </c>
    </row>
    <row r="2580" spans="1:28" x14ac:dyDescent="0.2">
      <c r="A2580">
        <v>2021</v>
      </c>
      <c r="B2580">
        <v>6</v>
      </c>
      <c r="C2580" s="260">
        <v>44371</v>
      </c>
      <c r="E2580">
        <v>645</v>
      </c>
      <c r="F2580" t="s">
        <v>238</v>
      </c>
      <c r="G2580" t="s">
        <v>239</v>
      </c>
      <c r="H2580">
        <v>123.69</v>
      </c>
      <c r="I2580">
        <v>142.31</v>
      </c>
      <c r="J2580">
        <v>150.80000000000001</v>
      </c>
      <c r="K2580">
        <v>80</v>
      </c>
      <c r="L2580">
        <v>180</v>
      </c>
      <c r="M2580">
        <v>65</v>
      </c>
      <c r="N2580">
        <v>222</v>
      </c>
      <c r="O2580">
        <v>4</v>
      </c>
      <c r="P2580">
        <v>2</v>
      </c>
      <c r="Q2580">
        <v>2</v>
      </c>
      <c r="V2580">
        <v>4</v>
      </c>
      <c r="X2580">
        <v>12</v>
      </c>
      <c r="Y2580">
        <v>1372</v>
      </c>
      <c r="Z2580">
        <v>0.02</v>
      </c>
      <c r="AA2580">
        <v>1</v>
      </c>
      <c r="AB2580">
        <v>20</v>
      </c>
    </row>
    <row r="2581" spans="1:28" x14ac:dyDescent="0.2">
      <c r="A2581">
        <v>2021</v>
      </c>
      <c r="B2581">
        <v>6</v>
      </c>
      <c r="C2581" s="260">
        <v>44374</v>
      </c>
      <c r="E2581">
        <v>645</v>
      </c>
      <c r="F2581" t="s">
        <v>238</v>
      </c>
      <c r="G2581" t="s">
        <v>239</v>
      </c>
      <c r="H2581">
        <v>123.69</v>
      </c>
      <c r="I2581">
        <v>142.31</v>
      </c>
      <c r="J2581">
        <v>142.4</v>
      </c>
      <c r="K2581">
        <v>80</v>
      </c>
      <c r="L2581">
        <v>180</v>
      </c>
      <c r="M2581">
        <v>82</v>
      </c>
      <c r="N2581">
        <v>176</v>
      </c>
      <c r="O2581">
        <v>4</v>
      </c>
      <c r="P2581">
        <v>2</v>
      </c>
      <c r="Q2581">
        <v>3</v>
      </c>
      <c r="X2581">
        <v>9</v>
      </c>
      <c r="Y2581">
        <v>1469</v>
      </c>
      <c r="Z2581">
        <v>0.02</v>
      </c>
      <c r="AA2581">
        <v>1</v>
      </c>
      <c r="AB2581">
        <v>20</v>
      </c>
    </row>
    <row r="2582" spans="1:28" x14ac:dyDescent="0.2">
      <c r="A2582">
        <v>2021</v>
      </c>
      <c r="B2582">
        <v>6</v>
      </c>
      <c r="C2582" s="260">
        <v>44375</v>
      </c>
      <c r="E2582">
        <v>645</v>
      </c>
      <c r="F2582" t="s">
        <v>238</v>
      </c>
      <c r="G2582" t="s">
        <v>239</v>
      </c>
      <c r="H2582">
        <v>123.69</v>
      </c>
      <c r="I2582">
        <v>142.31</v>
      </c>
      <c r="J2582">
        <v>137.9</v>
      </c>
      <c r="K2582">
        <v>80</v>
      </c>
      <c r="L2582">
        <v>180</v>
      </c>
      <c r="M2582">
        <v>79</v>
      </c>
      <c r="N2582">
        <v>183</v>
      </c>
      <c r="O2582">
        <v>8</v>
      </c>
      <c r="P2582">
        <v>8</v>
      </c>
      <c r="Q2582">
        <v>9</v>
      </c>
      <c r="S2582">
        <v>2</v>
      </c>
      <c r="X2582">
        <v>27</v>
      </c>
      <c r="Y2582">
        <v>1587</v>
      </c>
      <c r="Z2582">
        <v>0.02</v>
      </c>
      <c r="AA2582">
        <v>1</v>
      </c>
      <c r="AB2582">
        <v>20</v>
      </c>
    </row>
    <row r="2583" spans="1:28" x14ac:dyDescent="0.2">
      <c r="A2583">
        <v>2021</v>
      </c>
      <c r="B2583">
        <v>6</v>
      </c>
      <c r="C2583" s="260">
        <v>44376</v>
      </c>
      <c r="E2583">
        <v>645</v>
      </c>
      <c r="F2583" t="s">
        <v>238</v>
      </c>
      <c r="G2583" t="s">
        <v>239</v>
      </c>
      <c r="H2583">
        <v>123.69</v>
      </c>
      <c r="I2583">
        <v>142.31</v>
      </c>
      <c r="J2583">
        <v>134.9</v>
      </c>
      <c r="K2583">
        <v>80</v>
      </c>
      <c r="L2583">
        <v>180</v>
      </c>
      <c r="M2583">
        <v>79</v>
      </c>
      <c r="N2583">
        <v>182</v>
      </c>
      <c r="O2583">
        <v>11</v>
      </c>
      <c r="P2583">
        <v>8</v>
      </c>
      <c r="Q2583">
        <v>8</v>
      </c>
      <c r="X2583">
        <v>27</v>
      </c>
      <c r="Y2583">
        <v>1487</v>
      </c>
      <c r="Z2583">
        <v>0.02</v>
      </c>
      <c r="AA2583">
        <v>1</v>
      </c>
      <c r="AB2583">
        <v>20</v>
      </c>
    </row>
    <row r="2584" spans="1:28" x14ac:dyDescent="0.2">
      <c r="A2584">
        <v>2021</v>
      </c>
      <c r="B2584">
        <v>6</v>
      </c>
      <c r="C2584" s="260">
        <v>44347</v>
      </c>
      <c r="E2584">
        <v>625</v>
      </c>
      <c r="F2584" t="s">
        <v>230</v>
      </c>
      <c r="G2584" t="s">
        <v>231</v>
      </c>
      <c r="H2584">
        <v>129.01</v>
      </c>
      <c r="I2584">
        <v>150.99</v>
      </c>
      <c r="K2584">
        <v>18</v>
      </c>
      <c r="L2584">
        <v>200</v>
      </c>
      <c r="Y2584">
        <v>360</v>
      </c>
      <c r="Z2584">
        <v>1.4999999999999999E-2</v>
      </c>
      <c r="AA2584">
        <v>1</v>
      </c>
      <c r="AB2584">
        <v>25</v>
      </c>
    </row>
    <row r="2585" spans="1:28" x14ac:dyDescent="0.2">
      <c r="A2585">
        <v>2021</v>
      </c>
      <c r="B2585">
        <v>6</v>
      </c>
      <c r="C2585" s="260">
        <v>44348</v>
      </c>
      <c r="E2585">
        <v>625</v>
      </c>
      <c r="F2585" t="s">
        <v>230</v>
      </c>
      <c r="G2585" t="s">
        <v>231</v>
      </c>
      <c r="H2585">
        <v>129.01</v>
      </c>
      <c r="I2585">
        <v>150.99</v>
      </c>
      <c r="K2585">
        <v>18</v>
      </c>
      <c r="L2585">
        <v>200</v>
      </c>
      <c r="Y2585">
        <v>585</v>
      </c>
      <c r="Z2585">
        <v>1.4999999999999999E-2</v>
      </c>
      <c r="AA2585">
        <v>1</v>
      </c>
      <c r="AB2585">
        <v>25</v>
      </c>
    </row>
    <row r="2586" spans="1:28" x14ac:dyDescent="0.2">
      <c r="A2586">
        <v>2021</v>
      </c>
      <c r="B2586">
        <v>6</v>
      </c>
      <c r="C2586" s="260">
        <v>44361</v>
      </c>
      <c r="E2586">
        <v>625</v>
      </c>
      <c r="F2586" t="s">
        <v>230</v>
      </c>
      <c r="G2586" t="s">
        <v>231</v>
      </c>
      <c r="H2586">
        <v>129.01</v>
      </c>
      <c r="I2586">
        <v>150.99</v>
      </c>
      <c r="J2586">
        <v>167.3</v>
      </c>
      <c r="K2586">
        <v>18</v>
      </c>
      <c r="L2586">
        <v>200</v>
      </c>
      <c r="M2586">
        <v>24</v>
      </c>
      <c r="N2586">
        <v>152</v>
      </c>
      <c r="O2586">
        <v>3</v>
      </c>
      <c r="Q2586">
        <v>2</v>
      </c>
      <c r="X2586">
        <v>5</v>
      </c>
      <c r="Y2586">
        <v>5</v>
      </c>
      <c r="Z2586">
        <v>1.4999999999999999E-2</v>
      </c>
      <c r="AA2586">
        <v>1</v>
      </c>
      <c r="AB2586">
        <v>25</v>
      </c>
    </row>
    <row r="2587" spans="1:28" x14ac:dyDescent="0.2">
      <c r="A2587">
        <v>2021</v>
      </c>
      <c r="B2587">
        <v>6</v>
      </c>
      <c r="C2587" s="260">
        <v>44362</v>
      </c>
      <c r="E2587">
        <v>625</v>
      </c>
      <c r="F2587" t="s">
        <v>230</v>
      </c>
      <c r="G2587" t="s">
        <v>231</v>
      </c>
      <c r="H2587">
        <v>129.01</v>
      </c>
      <c r="I2587">
        <v>150.99</v>
      </c>
      <c r="J2587">
        <v>138.1</v>
      </c>
      <c r="K2587">
        <v>18</v>
      </c>
      <c r="L2587">
        <v>200</v>
      </c>
      <c r="M2587">
        <v>22</v>
      </c>
      <c r="N2587">
        <v>165</v>
      </c>
      <c r="O2587">
        <v>6</v>
      </c>
      <c r="P2587">
        <v>2</v>
      </c>
      <c r="Q2587">
        <v>4</v>
      </c>
      <c r="X2587">
        <v>12</v>
      </c>
      <c r="Y2587">
        <v>267</v>
      </c>
      <c r="Z2587">
        <v>1.4999999999999999E-2</v>
      </c>
      <c r="AA2587">
        <v>1</v>
      </c>
      <c r="AB2587">
        <v>25</v>
      </c>
    </row>
    <row r="2588" spans="1:28" x14ac:dyDescent="0.2">
      <c r="A2588">
        <v>2021</v>
      </c>
      <c r="B2588">
        <v>6</v>
      </c>
      <c r="C2588" s="260">
        <v>44363</v>
      </c>
      <c r="E2588">
        <v>625</v>
      </c>
      <c r="F2588" t="s">
        <v>230</v>
      </c>
      <c r="G2588" t="s">
        <v>231</v>
      </c>
      <c r="H2588">
        <v>129.01</v>
      </c>
      <c r="I2588">
        <v>150.99</v>
      </c>
      <c r="J2588">
        <v>135</v>
      </c>
      <c r="K2588">
        <v>18</v>
      </c>
      <c r="L2588">
        <v>200</v>
      </c>
      <c r="M2588">
        <v>21</v>
      </c>
      <c r="N2588">
        <v>169</v>
      </c>
      <c r="O2588">
        <v>2</v>
      </c>
      <c r="P2588">
        <v>2</v>
      </c>
      <c r="Q2588">
        <v>2</v>
      </c>
      <c r="X2588">
        <v>6</v>
      </c>
      <c r="Y2588">
        <v>186</v>
      </c>
      <c r="Z2588">
        <v>1.4999999999999999E-2</v>
      </c>
      <c r="AA2588">
        <v>1</v>
      </c>
      <c r="AB2588">
        <v>25</v>
      </c>
    </row>
    <row r="2589" spans="1:28" x14ac:dyDescent="0.2">
      <c r="A2589">
        <v>2021</v>
      </c>
      <c r="B2589">
        <v>6</v>
      </c>
      <c r="C2589" s="260">
        <v>44364</v>
      </c>
      <c r="E2589">
        <v>625</v>
      </c>
      <c r="F2589" t="s">
        <v>230</v>
      </c>
      <c r="G2589" t="s">
        <v>231</v>
      </c>
      <c r="H2589">
        <v>129.01</v>
      </c>
      <c r="I2589">
        <v>150.99</v>
      </c>
      <c r="J2589">
        <v>132.1</v>
      </c>
      <c r="K2589">
        <v>18</v>
      </c>
      <c r="L2589">
        <v>200</v>
      </c>
      <c r="M2589">
        <v>21</v>
      </c>
      <c r="N2589">
        <v>169</v>
      </c>
      <c r="O2589">
        <v>7</v>
      </c>
      <c r="P2589">
        <v>2</v>
      </c>
      <c r="Q2589">
        <v>5</v>
      </c>
      <c r="X2589">
        <v>14</v>
      </c>
      <c r="Y2589">
        <v>539</v>
      </c>
      <c r="Z2589">
        <v>1.4999999999999999E-2</v>
      </c>
      <c r="AA2589">
        <v>1</v>
      </c>
      <c r="AB2589">
        <v>25</v>
      </c>
    </row>
    <row r="2590" spans="1:28" x14ac:dyDescent="0.2">
      <c r="A2590">
        <v>2021</v>
      </c>
      <c r="B2590">
        <v>6</v>
      </c>
      <c r="C2590" s="260">
        <v>44367</v>
      </c>
      <c r="E2590">
        <v>625</v>
      </c>
      <c r="F2590" t="s">
        <v>230</v>
      </c>
      <c r="G2590" t="s">
        <v>231</v>
      </c>
      <c r="H2590">
        <v>129.01</v>
      </c>
      <c r="I2590">
        <v>150.99</v>
      </c>
      <c r="K2590">
        <v>18</v>
      </c>
      <c r="L2590">
        <v>200</v>
      </c>
      <c r="O2590">
        <v>1</v>
      </c>
      <c r="Q2590">
        <v>1</v>
      </c>
      <c r="X2590">
        <v>2</v>
      </c>
      <c r="Y2590">
        <v>77</v>
      </c>
      <c r="Z2590">
        <v>1.4999999999999999E-2</v>
      </c>
      <c r="AA2590">
        <v>1</v>
      </c>
      <c r="AB2590">
        <v>25</v>
      </c>
    </row>
    <row r="2591" spans="1:28" x14ac:dyDescent="0.2">
      <c r="A2591">
        <v>2021</v>
      </c>
      <c r="B2591">
        <v>6</v>
      </c>
      <c r="C2591" s="260">
        <v>44368</v>
      </c>
      <c r="E2591">
        <v>625</v>
      </c>
      <c r="F2591" t="s">
        <v>230</v>
      </c>
      <c r="G2591" t="s">
        <v>231</v>
      </c>
      <c r="H2591">
        <v>129.01</v>
      </c>
      <c r="I2591">
        <v>150.99</v>
      </c>
      <c r="K2591">
        <v>18</v>
      </c>
      <c r="L2591">
        <v>200</v>
      </c>
      <c r="Y2591">
        <v>270</v>
      </c>
      <c r="Z2591">
        <v>1.4999999999999999E-2</v>
      </c>
      <c r="AA2591">
        <v>1</v>
      </c>
      <c r="AB2591">
        <v>25</v>
      </c>
    </row>
    <row r="2592" spans="1:28" x14ac:dyDescent="0.2">
      <c r="A2592">
        <v>2021</v>
      </c>
      <c r="B2592">
        <v>6</v>
      </c>
      <c r="C2592" s="260">
        <v>44369</v>
      </c>
      <c r="E2592">
        <v>629</v>
      </c>
      <c r="F2592" t="s">
        <v>354</v>
      </c>
      <c r="G2592" t="s">
        <v>355</v>
      </c>
      <c r="H2592">
        <v>203.983</v>
      </c>
      <c r="I2592">
        <v>238.017</v>
      </c>
      <c r="J2592">
        <v>209</v>
      </c>
      <c r="K2592">
        <v>18</v>
      </c>
      <c r="L2592">
        <v>200</v>
      </c>
      <c r="M2592">
        <v>22</v>
      </c>
      <c r="N2592">
        <v>167</v>
      </c>
      <c r="O2592">
        <v>4</v>
      </c>
      <c r="P2592">
        <v>2</v>
      </c>
      <c r="Q2592">
        <v>2</v>
      </c>
      <c r="X2592">
        <v>8</v>
      </c>
      <c r="Y2592">
        <v>8</v>
      </c>
      <c r="Z2592">
        <v>1.4999999999999999E-2</v>
      </c>
      <c r="AA2592">
        <v>1</v>
      </c>
      <c r="AB2592">
        <v>25</v>
      </c>
    </row>
    <row r="2593" spans="1:28" x14ac:dyDescent="0.2">
      <c r="A2593">
        <v>2021</v>
      </c>
      <c r="B2593">
        <v>6</v>
      </c>
      <c r="C2593" s="260">
        <v>44370</v>
      </c>
      <c r="E2593">
        <v>629</v>
      </c>
      <c r="F2593" t="s">
        <v>354</v>
      </c>
      <c r="G2593" t="s">
        <v>355</v>
      </c>
      <c r="H2593">
        <v>203.983</v>
      </c>
      <c r="I2593">
        <v>238.017</v>
      </c>
      <c r="J2593">
        <v>210.3</v>
      </c>
      <c r="K2593">
        <v>18</v>
      </c>
      <c r="L2593">
        <v>200</v>
      </c>
      <c r="M2593">
        <v>23</v>
      </c>
      <c r="N2593">
        <v>159</v>
      </c>
      <c r="O2593">
        <v>5</v>
      </c>
      <c r="P2593">
        <v>4</v>
      </c>
      <c r="X2593">
        <v>9</v>
      </c>
      <c r="Y2593">
        <v>444</v>
      </c>
      <c r="Z2593">
        <v>1.4999999999999999E-2</v>
      </c>
      <c r="AA2593">
        <v>1</v>
      </c>
      <c r="AB2593">
        <v>25</v>
      </c>
    </row>
    <row r="2594" spans="1:28" x14ac:dyDescent="0.2">
      <c r="A2594">
        <v>2021</v>
      </c>
      <c r="B2594">
        <v>6</v>
      </c>
      <c r="C2594" s="260">
        <v>44371</v>
      </c>
      <c r="E2594">
        <v>629</v>
      </c>
      <c r="F2594" t="s">
        <v>354</v>
      </c>
      <c r="G2594" t="s">
        <v>355</v>
      </c>
      <c r="H2594">
        <v>203.983</v>
      </c>
      <c r="I2594">
        <v>238.017</v>
      </c>
      <c r="J2594">
        <v>226.6</v>
      </c>
      <c r="K2594">
        <v>18</v>
      </c>
      <c r="L2594">
        <v>200</v>
      </c>
      <c r="M2594">
        <v>22</v>
      </c>
      <c r="N2594">
        <v>164</v>
      </c>
      <c r="O2594">
        <v>6</v>
      </c>
      <c r="P2594">
        <v>2</v>
      </c>
      <c r="Q2594">
        <v>3</v>
      </c>
      <c r="X2594">
        <v>11</v>
      </c>
      <c r="Y2594">
        <v>491</v>
      </c>
      <c r="Z2594">
        <v>1.4999999999999999E-2</v>
      </c>
      <c r="AA2594">
        <v>1</v>
      </c>
      <c r="AB2594">
        <v>25</v>
      </c>
    </row>
    <row r="2595" spans="1:28" x14ac:dyDescent="0.2">
      <c r="A2595">
        <v>2021</v>
      </c>
      <c r="B2595">
        <v>6</v>
      </c>
      <c r="C2595" s="260">
        <v>44374</v>
      </c>
      <c r="E2595">
        <v>629</v>
      </c>
      <c r="F2595" t="s">
        <v>354</v>
      </c>
      <c r="G2595" t="s">
        <v>355</v>
      </c>
      <c r="H2595">
        <v>203.983</v>
      </c>
      <c r="I2595">
        <v>238.017</v>
      </c>
      <c r="J2595">
        <v>227</v>
      </c>
      <c r="K2595">
        <v>18</v>
      </c>
      <c r="L2595">
        <v>200</v>
      </c>
      <c r="M2595">
        <v>22</v>
      </c>
      <c r="N2595">
        <v>166</v>
      </c>
      <c r="O2595">
        <v>6</v>
      </c>
      <c r="P2595">
        <v>2</v>
      </c>
      <c r="Q2595">
        <v>4</v>
      </c>
      <c r="X2595">
        <v>12</v>
      </c>
      <c r="Y2595">
        <v>372</v>
      </c>
      <c r="Z2595">
        <v>1.4999999999999999E-2</v>
      </c>
      <c r="AA2595">
        <v>1</v>
      </c>
      <c r="AB2595">
        <v>25</v>
      </c>
    </row>
    <row r="2596" spans="1:28" x14ac:dyDescent="0.2">
      <c r="A2596">
        <v>2021</v>
      </c>
      <c r="B2596">
        <v>6</v>
      </c>
      <c r="C2596" s="260">
        <v>44375</v>
      </c>
      <c r="E2596">
        <v>629</v>
      </c>
      <c r="F2596" t="s">
        <v>354</v>
      </c>
      <c r="G2596" t="s">
        <v>355</v>
      </c>
      <c r="H2596">
        <v>203.983</v>
      </c>
      <c r="I2596">
        <v>238.017</v>
      </c>
      <c r="J2596">
        <v>210</v>
      </c>
      <c r="K2596">
        <v>18</v>
      </c>
      <c r="L2596">
        <v>200</v>
      </c>
      <c r="P2596">
        <v>2</v>
      </c>
      <c r="Q2596">
        <v>1</v>
      </c>
      <c r="X2596">
        <v>3</v>
      </c>
      <c r="Y2596">
        <v>318</v>
      </c>
      <c r="Z2596">
        <v>1.4999999999999999E-2</v>
      </c>
      <c r="AA2596">
        <v>1</v>
      </c>
      <c r="AB2596">
        <v>25</v>
      </c>
    </row>
    <row r="2597" spans="1:28" x14ac:dyDescent="0.2">
      <c r="A2597">
        <v>2021</v>
      </c>
      <c r="B2597">
        <v>6</v>
      </c>
      <c r="C2597" s="260">
        <v>44353</v>
      </c>
      <c r="E2597">
        <v>621</v>
      </c>
      <c r="F2597" t="s">
        <v>296</v>
      </c>
      <c r="G2597" t="s">
        <v>297</v>
      </c>
      <c r="H2597">
        <v>175.98849999999999</v>
      </c>
      <c r="I2597">
        <v>207.01150000000001</v>
      </c>
      <c r="J2597">
        <v>211.7</v>
      </c>
      <c r="K2597">
        <v>18</v>
      </c>
      <c r="L2597">
        <v>200</v>
      </c>
      <c r="M2597">
        <v>27</v>
      </c>
      <c r="N2597">
        <v>132</v>
      </c>
      <c r="O2597">
        <v>2</v>
      </c>
      <c r="P2597">
        <v>1</v>
      </c>
      <c r="X2597">
        <v>3</v>
      </c>
      <c r="Y2597">
        <v>3</v>
      </c>
      <c r="Z2597">
        <v>1.4999999999999999E-2</v>
      </c>
      <c r="AA2597">
        <v>1</v>
      </c>
      <c r="AB2597">
        <v>25</v>
      </c>
    </row>
    <row r="2598" spans="1:28" x14ac:dyDescent="0.2">
      <c r="A2598">
        <v>2021</v>
      </c>
      <c r="B2598">
        <v>6</v>
      </c>
      <c r="C2598" s="260">
        <v>44354</v>
      </c>
      <c r="E2598">
        <v>621</v>
      </c>
      <c r="F2598" t="s">
        <v>296</v>
      </c>
      <c r="G2598" t="s">
        <v>297</v>
      </c>
      <c r="H2598">
        <v>175.98849999999999</v>
      </c>
      <c r="I2598">
        <v>207.01150000000001</v>
      </c>
      <c r="J2598">
        <v>199.2</v>
      </c>
      <c r="K2598">
        <v>18</v>
      </c>
      <c r="L2598">
        <v>200</v>
      </c>
      <c r="M2598">
        <v>23</v>
      </c>
      <c r="N2598">
        <v>154</v>
      </c>
      <c r="O2598">
        <v>8</v>
      </c>
      <c r="P2598">
        <v>2</v>
      </c>
      <c r="Q2598">
        <v>3</v>
      </c>
      <c r="X2598">
        <v>13</v>
      </c>
      <c r="Y2598">
        <v>163</v>
      </c>
      <c r="Z2598">
        <v>1.4999999999999999E-2</v>
      </c>
      <c r="AA2598">
        <v>1</v>
      </c>
      <c r="AB2598">
        <v>25</v>
      </c>
    </row>
    <row r="2599" spans="1:28" x14ac:dyDescent="0.2">
      <c r="A2599">
        <v>2021</v>
      </c>
      <c r="B2599">
        <v>6</v>
      </c>
      <c r="C2599" s="260">
        <v>44355</v>
      </c>
      <c r="E2599">
        <v>621</v>
      </c>
      <c r="F2599" t="s">
        <v>296</v>
      </c>
      <c r="G2599" t="s">
        <v>297</v>
      </c>
      <c r="H2599">
        <v>175.98849999999999</v>
      </c>
      <c r="I2599">
        <v>207.01150000000001</v>
      </c>
      <c r="J2599">
        <v>194.6</v>
      </c>
      <c r="K2599">
        <v>18</v>
      </c>
      <c r="L2599">
        <v>200</v>
      </c>
      <c r="M2599">
        <v>23</v>
      </c>
      <c r="N2599">
        <v>156</v>
      </c>
      <c r="O2599">
        <v>5</v>
      </c>
      <c r="P2599">
        <v>1</v>
      </c>
      <c r="Q2599">
        <v>4</v>
      </c>
      <c r="X2599">
        <v>10</v>
      </c>
      <c r="Y2599">
        <v>220</v>
      </c>
      <c r="Z2599">
        <v>1.4999999999999999E-2</v>
      </c>
      <c r="AA2599">
        <v>1</v>
      </c>
      <c r="AB2599">
        <v>25</v>
      </c>
    </row>
    <row r="2600" spans="1:28" x14ac:dyDescent="0.2">
      <c r="A2600">
        <v>2021</v>
      </c>
      <c r="B2600">
        <v>6</v>
      </c>
      <c r="C2600" s="260">
        <v>44356</v>
      </c>
      <c r="E2600">
        <v>621</v>
      </c>
      <c r="F2600" t="s">
        <v>296</v>
      </c>
      <c r="G2600" t="s">
        <v>297</v>
      </c>
      <c r="H2600">
        <v>175.98849999999999</v>
      </c>
      <c r="I2600">
        <v>207.01150000000001</v>
      </c>
      <c r="J2600">
        <v>200.7</v>
      </c>
      <c r="K2600">
        <v>18</v>
      </c>
      <c r="L2600">
        <v>200</v>
      </c>
      <c r="M2600">
        <v>23</v>
      </c>
      <c r="N2600">
        <v>158</v>
      </c>
      <c r="O2600">
        <v>5</v>
      </c>
      <c r="P2600">
        <v>2</v>
      </c>
      <c r="X2600">
        <v>7</v>
      </c>
      <c r="Y2600">
        <v>697</v>
      </c>
      <c r="Z2600">
        <v>1.4999999999999999E-2</v>
      </c>
      <c r="AA2600">
        <v>1</v>
      </c>
      <c r="AB2600">
        <v>25</v>
      </c>
    </row>
    <row r="2601" spans="1:28" x14ac:dyDescent="0.2">
      <c r="A2601">
        <v>2021</v>
      </c>
      <c r="B2601">
        <v>6</v>
      </c>
      <c r="C2601" s="260">
        <v>44357</v>
      </c>
      <c r="E2601">
        <v>621</v>
      </c>
      <c r="F2601" t="s">
        <v>296</v>
      </c>
      <c r="G2601" t="s">
        <v>297</v>
      </c>
      <c r="H2601">
        <v>175.98849999999999</v>
      </c>
      <c r="I2601">
        <v>207.01150000000001</v>
      </c>
      <c r="J2601">
        <v>205.9</v>
      </c>
      <c r="K2601">
        <v>18</v>
      </c>
      <c r="L2601">
        <v>200</v>
      </c>
      <c r="M2601">
        <v>23</v>
      </c>
      <c r="N2601">
        <v>158</v>
      </c>
      <c r="O2601">
        <v>3</v>
      </c>
      <c r="P2601">
        <v>2</v>
      </c>
      <c r="Q2601">
        <v>7</v>
      </c>
      <c r="X2601">
        <v>12</v>
      </c>
      <c r="Y2601">
        <v>432</v>
      </c>
      <c r="Z2601">
        <v>1.4999999999999999E-2</v>
      </c>
      <c r="AA2601">
        <v>1</v>
      </c>
      <c r="AB2601">
        <v>25</v>
      </c>
    </row>
    <row r="2602" spans="1:28" x14ac:dyDescent="0.2">
      <c r="A2602">
        <v>2021</v>
      </c>
      <c r="B2602">
        <v>6</v>
      </c>
      <c r="C2602" s="260">
        <v>44360</v>
      </c>
      <c r="E2602">
        <v>621</v>
      </c>
      <c r="F2602" t="s">
        <v>296</v>
      </c>
      <c r="G2602" t="s">
        <v>297</v>
      </c>
      <c r="H2602">
        <v>175.98849999999999</v>
      </c>
      <c r="I2602">
        <v>207.01150000000001</v>
      </c>
      <c r="J2602">
        <v>198.3</v>
      </c>
      <c r="K2602">
        <v>18</v>
      </c>
      <c r="L2602">
        <v>200</v>
      </c>
      <c r="M2602">
        <v>22</v>
      </c>
      <c r="N2602">
        <v>163</v>
      </c>
      <c r="O2602">
        <v>5</v>
      </c>
      <c r="P2602">
        <v>5</v>
      </c>
      <c r="Q2602">
        <v>3</v>
      </c>
      <c r="X2602">
        <v>13</v>
      </c>
      <c r="Y2602">
        <v>523</v>
      </c>
      <c r="Z2602">
        <v>1.4999999999999999E-2</v>
      </c>
      <c r="AA2602">
        <v>1</v>
      </c>
      <c r="AB2602">
        <v>25</v>
      </c>
    </row>
    <row r="2603" spans="1:28" x14ac:dyDescent="0.2">
      <c r="A2603">
        <v>2021</v>
      </c>
      <c r="B2603">
        <v>6</v>
      </c>
      <c r="C2603" s="260">
        <v>44361</v>
      </c>
      <c r="E2603">
        <v>621</v>
      </c>
      <c r="F2603" t="s">
        <v>296</v>
      </c>
      <c r="G2603" t="s">
        <v>297</v>
      </c>
      <c r="H2603">
        <v>175.98849999999999</v>
      </c>
      <c r="I2603">
        <v>207.01150000000001</v>
      </c>
      <c r="J2603">
        <v>219</v>
      </c>
      <c r="K2603">
        <v>18</v>
      </c>
      <c r="L2603">
        <v>200</v>
      </c>
      <c r="M2603">
        <v>22</v>
      </c>
      <c r="N2603">
        <v>165</v>
      </c>
      <c r="O2603">
        <v>5</v>
      </c>
      <c r="P2603">
        <v>2</v>
      </c>
      <c r="Q2603">
        <v>3</v>
      </c>
      <c r="X2603">
        <v>10</v>
      </c>
      <c r="Y2603">
        <v>370</v>
      </c>
      <c r="Z2603">
        <v>1.4999999999999999E-2</v>
      </c>
      <c r="AA2603">
        <v>1</v>
      </c>
      <c r="AB2603">
        <v>25</v>
      </c>
    </row>
    <row r="2604" spans="1:28" x14ac:dyDescent="0.2">
      <c r="A2604">
        <v>2021</v>
      </c>
      <c r="B2604">
        <v>6</v>
      </c>
      <c r="C2604" s="260">
        <v>44362</v>
      </c>
      <c r="E2604">
        <v>621</v>
      </c>
      <c r="F2604" t="s">
        <v>296</v>
      </c>
      <c r="G2604" t="s">
        <v>297</v>
      </c>
      <c r="H2604">
        <v>175.98849999999999</v>
      </c>
      <c r="I2604">
        <v>207.01150000000001</v>
      </c>
      <c r="K2604">
        <v>18</v>
      </c>
      <c r="L2604">
        <v>200</v>
      </c>
      <c r="Y2604">
        <v>180</v>
      </c>
      <c r="Z2604">
        <v>1.4999999999999999E-2</v>
      </c>
      <c r="AA2604">
        <v>1</v>
      </c>
      <c r="AB2604">
        <v>25</v>
      </c>
    </row>
    <row r="2605" spans="1:28" x14ac:dyDescent="0.2">
      <c r="A2605">
        <v>2021</v>
      </c>
      <c r="B2605">
        <v>6</v>
      </c>
      <c r="C2605" s="260">
        <v>44363</v>
      </c>
      <c r="E2605">
        <v>621</v>
      </c>
      <c r="F2605" t="s">
        <v>296</v>
      </c>
      <c r="G2605" t="s">
        <v>297</v>
      </c>
      <c r="H2605">
        <v>175.98849999999999</v>
      </c>
      <c r="I2605">
        <v>207.01150000000001</v>
      </c>
      <c r="K2605">
        <v>18</v>
      </c>
      <c r="L2605">
        <v>200</v>
      </c>
      <c r="Z2605">
        <v>1.4999999999999999E-2</v>
      </c>
      <c r="AA2605">
        <v>1</v>
      </c>
      <c r="AB2605">
        <v>25</v>
      </c>
    </row>
    <row r="2606" spans="1:28" x14ac:dyDescent="0.2">
      <c r="A2606">
        <v>2021</v>
      </c>
      <c r="B2606">
        <v>6</v>
      </c>
      <c r="C2606" s="260">
        <v>44357</v>
      </c>
      <c r="E2606">
        <v>445</v>
      </c>
      <c r="F2606" t="s">
        <v>242</v>
      </c>
      <c r="G2606" t="s">
        <v>243</v>
      </c>
      <c r="H2606">
        <v>25.2</v>
      </c>
      <c r="I2606">
        <v>30.8</v>
      </c>
      <c r="J2606">
        <v>31.8</v>
      </c>
      <c r="K2606">
        <v>60</v>
      </c>
      <c r="L2606">
        <v>180</v>
      </c>
      <c r="M2606">
        <v>72</v>
      </c>
      <c r="N2606">
        <v>150</v>
      </c>
      <c r="O2606">
        <v>4</v>
      </c>
      <c r="P2606">
        <v>4</v>
      </c>
      <c r="Q2606">
        <v>5</v>
      </c>
      <c r="R2606">
        <v>2</v>
      </c>
      <c r="X2606">
        <v>15</v>
      </c>
      <c r="Y2606">
        <v>815</v>
      </c>
      <c r="Z2606">
        <v>1.4999999999999999E-2</v>
      </c>
      <c r="AA2606">
        <v>1</v>
      </c>
      <c r="AB2606">
        <v>29</v>
      </c>
    </row>
    <row r="2607" spans="1:28" x14ac:dyDescent="0.2">
      <c r="A2607">
        <v>2021</v>
      </c>
      <c r="B2607">
        <v>6</v>
      </c>
      <c r="C2607" s="260">
        <v>44360</v>
      </c>
      <c r="E2607">
        <v>445</v>
      </c>
      <c r="F2607" t="s">
        <v>242</v>
      </c>
      <c r="G2607" t="s">
        <v>243</v>
      </c>
      <c r="H2607">
        <v>25.2</v>
      </c>
      <c r="I2607">
        <v>30.8</v>
      </c>
      <c r="J2607">
        <v>29.6</v>
      </c>
      <c r="K2607">
        <v>60</v>
      </c>
      <c r="L2607">
        <v>180</v>
      </c>
      <c r="M2607">
        <v>68</v>
      </c>
      <c r="N2607">
        <v>160</v>
      </c>
      <c r="O2607">
        <v>9</v>
      </c>
      <c r="P2607">
        <v>3</v>
      </c>
      <c r="Q2607">
        <v>6</v>
      </c>
      <c r="X2607">
        <v>18</v>
      </c>
      <c r="Y2607">
        <v>1218</v>
      </c>
      <c r="Z2607">
        <v>1.4999999999999999E-2</v>
      </c>
      <c r="AA2607">
        <v>1</v>
      </c>
      <c r="AB2607">
        <v>29</v>
      </c>
    </row>
    <row r="2608" spans="1:28" x14ac:dyDescent="0.2">
      <c r="A2608">
        <v>2021</v>
      </c>
      <c r="B2608">
        <v>6</v>
      </c>
      <c r="C2608" s="260">
        <v>44361</v>
      </c>
      <c r="E2608">
        <v>445</v>
      </c>
      <c r="F2608" t="s">
        <v>242</v>
      </c>
      <c r="G2608" t="s">
        <v>243</v>
      </c>
      <c r="H2608">
        <v>25.2</v>
      </c>
      <c r="I2608">
        <v>30.8</v>
      </c>
      <c r="J2608">
        <v>27.5</v>
      </c>
      <c r="K2608">
        <v>60</v>
      </c>
      <c r="L2608">
        <v>180</v>
      </c>
      <c r="M2608">
        <v>73</v>
      </c>
      <c r="N2608">
        <v>148</v>
      </c>
      <c r="O2608">
        <v>4</v>
      </c>
      <c r="P2608">
        <v>1</v>
      </c>
      <c r="Q2608">
        <v>4</v>
      </c>
      <c r="S2608">
        <v>2</v>
      </c>
      <c r="X2608">
        <v>11</v>
      </c>
      <c r="Y2608">
        <v>1411</v>
      </c>
      <c r="Z2608">
        <v>1.4999999999999999E-2</v>
      </c>
      <c r="AA2608">
        <v>1</v>
      </c>
      <c r="AB2608">
        <v>29</v>
      </c>
    </row>
    <row r="2609" spans="1:28" x14ac:dyDescent="0.2">
      <c r="A2609">
        <v>2021</v>
      </c>
      <c r="B2609">
        <v>6</v>
      </c>
      <c r="C2609" s="260">
        <v>44362</v>
      </c>
      <c r="E2609">
        <v>445</v>
      </c>
      <c r="F2609" t="s">
        <v>242</v>
      </c>
      <c r="G2609" t="s">
        <v>243</v>
      </c>
      <c r="H2609">
        <v>25.2</v>
      </c>
      <c r="I2609">
        <v>30.8</v>
      </c>
      <c r="J2609">
        <v>27</v>
      </c>
      <c r="K2609">
        <v>60</v>
      </c>
      <c r="L2609">
        <v>180</v>
      </c>
      <c r="M2609">
        <v>66</v>
      </c>
      <c r="N2609">
        <v>163</v>
      </c>
      <c r="O2609">
        <v>4</v>
      </c>
      <c r="P2609">
        <v>2</v>
      </c>
      <c r="Q2609">
        <v>2</v>
      </c>
      <c r="X2609">
        <v>8</v>
      </c>
      <c r="Y2609">
        <v>608</v>
      </c>
      <c r="Z2609">
        <v>1.4999999999999999E-2</v>
      </c>
      <c r="AA2609">
        <v>1</v>
      </c>
      <c r="AB2609">
        <v>29</v>
      </c>
    </row>
    <row r="2610" spans="1:28" x14ac:dyDescent="0.2">
      <c r="A2610">
        <v>2021</v>
      </c>
      <c r="B2610">
        <v>6</v>
      </c>
      <c r="C2610" s="260">
        <v>44363</v>
      </c>
      <c r="E2610">
        <v>445</v>
      </c>
      <c r="F2610" t="s">
        <v>242</v>
      </c>
      <c r="G2610" t="s">
        <v>243</v>
      </c>
      <c r="H2610">
        <v>25.2</v>
      </c>
      <c r="I2610">
        <v>30.8</v>
      </c>
      <c r="K2610">
        <v>60</v>
      </c>
      <c r="L2610">
        <v>180</v>
      </c>
      <c r="Z2610">
        <v>1.4999999999999999E-2</v>
      </c>
      <c r="AA2610">
        <v>1</v>
      </c>
      <c r="AB2610">
        <v>29</v>
      </c>
    </row>
    <row r="2611" spans="1:28" x14ac:dyDescent="0.2">
      <c r="A2611">
        <v>2021</v>
      </c>
      <c r="B2611">
        <v>6</v>
      </c>
      <c r="C2611" s="260">
        <v>44357</v>
      </c>
      <c r="E2611">
        <v>446</v>
      </c>
      <c r="F2611" t="s">
        <v>245</v>
      </c>
      <c r="G2611" t="s">
        <v>246</v>
      </c>
      <c r="H2611">
        <v>150.30000000000001</v>
      </c>
      <c r="I2611">
        <v>183.7</v>
      </c>
      <c r="J2611">
        <v>185</v>
      </c>
      <c r="K2611">
        <v>60</v>
      </c>
      <c r="L2611">
        <v>180</v>
      </c>
      <c r="M2611">
        <v>72</v>
      </c>
      <c r="N2611">
        <v>150</v>
      </c>
      <c r="O2611">
        <v>4</v>
      </c>
      <c r="P2611">
        <v>2</v>
      </c>
      <c r="Q2611">
        <v>4</v>
      </c>
      <c r="X2611">
        <v>10</v>
      </c>
      <c r="Y2611">
        <v>820</v>
      </c>
      <c r="Z2611">
        <v>1.4999999999999999E-2</v>
      </c>
      <c r="AA2611">
        <v>1</v>
      </c>
      <c r="AB2611">
        <v>29</v>
      </c>
    </row>
    <row r="2612" spans="1:28" x14ac:dyDescent="0.2">
      <c r="A2612">
        <v>2021</v>
      </c>
      <c r="B2612">
        <v>6</v>
      </c>
      <c r="C2612" s="260">
        <v>44360</v>
      </c>
      <c r="E2612">
        <v>446</v>
      </c>
      <c r="F2612" t="s">
        <v>245</v>
      </c>
      <c r="G2612" t="s">
        <v>246</v>
      </c>
      <c r="H2612">
        <v>150.30000000000001</v>
      </c>
      <c r="I2612">
        <v>183.7</v>
      </c>
      <c r="J2612">
        <v>180.4</v>
      </c>
      <c r="K2612">
        <v>60</v>
      </c>
      <c r="L2612">
        <v>180</v>
      </c>
      <c r="M2612">
        <v>68</v>
      </c>
      <c r="N2612">
        <v>160</v>
      </c>
      <c r="O2612">
        <v>9</v>
      </c>
      <c r="P2612">
        <v>4</v>
      </c>
      <c r="Q2612">
        <v>2</v>
      </c>
      <c r="X2612">
        <v>15</v>
      </c>
      <c r="Y2612">
        <v>1275</v>
      </c>
      <c r="Z2612">
        <v>1.4999999999999999E-2</v>
      </c>
      <c r="AA2612">
        <v>1</v>
      </c>
      <c r="AB2612">
        <v>29</v>
      </c>
    </row>
    <row r="2613" spans="1:28" x14ac:dyDescent="0.2">
      <c r="A2613">
        <v>2021</v>
      </c>
      <c r="B2613">
        <v>6</v>
      </c>
      <c r="C2613" s="260">
        <v>44361</v>
      </c>
      <c r="E2613">
        <v>446</v>
      </c>
      <c r="F2613" t="s">
        <v>245</v>
      </c>
      <c r="G2613" t="s">
        <v>246</v>
      </c>
      <c r="H2613">
        <v>150.30000000000001</v>
      </c>
      <c r="I2613">
        <v>183.7</v>
      </c>
      <c r="J2613">
        <v>170.7</v>
      </c>
      <c r="K2613">
        <v>60</v>
      </c>
      <c r="L2613">
        <v>180</v>
      </c>
      <c r="M2613">
        <v>73</v>
      </c>
      <c r="N2613">
        <v>148</v>
      </c>
      <c r="O2613">
        <v>5</v>
      </c>
      <c r="P2613">
        <v>2</v>
      </c>
      <c r="Q2613">
        <v>6</v>
      </c>
      <c r="X2613">
        <v>13</v>
      </c>
      <c r="Y2613">
        <v>1543</v>
      </c>
      <c r="Z2613">
        <v>1.4999999999999999E-2</v>
      </c>
      <c r="AA2613">
        <v>1</v>
      </c>
      <c r="AB2613">
        <v>29</v>
      </c>
    </row>
    <row r="2614" spans="1:28" x14ac:dyDescent="0.2">
      <c r="A2614">
        <v>2021</v>
      </c>
      <c r="B2614">
        <v>6</v>
      </c>
      <c r="C2614" s="260">
        <v>44362</v>
      </c>
      <c r="E2614">
        <v>446</v>
      </c>
      <c r="F2614" t="s">
        <v>245</v>
      </c>
      <c r="G2614" t="s">
        <v>246</v>
      </c>
      <c r="H2614">
        <v>150.30000000000001</v>
      </c>
      <c r="I2614">
        <v>183.7</v>
      </c>
      <c r="J2614">
        <v>176.7</v>
      </c>
      <c r="K2614">
        <v>60</v>
      </c>
      <c r="L2614">
        <v>180</v>
      </c>
      <c r="M2614">
        <v>66</v>
      </c>
      <c r="N2614">
        <v>163</v>
      </c>
      <c r="O2614">
        <v>6</v>
      </c>
      <c r="P2614">
        <v>2</v>
      </c>
      <c r="Q2614">
        <v>2</v>
      </c>
      <c r="X2614">
        <v>10</v>
      </c>
      <c r="Y2614">
        <v>580</v>
      </c>
      <c r="Z2614">
        <v>1.4999999999999999E-2</v>
      </c>
      <c r="AA2614">
        <v>1</v>
      </c>
      <c r="AB2614">
        <v>29</v>
      </c>
    </row>
    <row r="2615" spans="1:28" x14ac:dyDescent="0.2">
      <c r="A2615">
        <v>2021</v>
      </c>
      <c r="B2615">
        <v>6</v>
      </c>
      <c r="C2615" s="260">
        <v>44363</v>
      </c>
      <c r="E2615">
        <v>446</v>
      </c>
      <c r="F2615" t="s">
        <v>245</v>
      </c>
      <c r="G2615" t="s">
        <v>246</v>
      </c>
      <c r="H2615">
        <v>150.30000000000001</v>
      </c>
      <c r="I2615">
        <v>183.7</v>
      </c>
      <c r="K2615">
        <v>60</v>
      </c>
      <c r="L2615">
        <v>180</v>
      </c>
      <c r="Z2615">
        <v>1.4999999999999999E-2</v>
      </c>
      <c r="AA2615">
        <v>1</v>
      </c>
      <c r="AB2615">
        <v>29</v>
      </c>
    </row>
    <row r="2616" spans="1:28" x14ac:dyDescent="0.2">
      <c r="A2616">
        <v>2021</v>
      </c>
      <c r="B2616">
        <v>6</v>
      </c>
      <c r="C2616" s="260">
        <v>44356</v>
      </c>
      <c r="E2616">
        <v>439</v>
      </c>
      <c r="F2616" t="s">
        <v>179</v>
      </c>
      <c r="G2616" t="s">
        <v>180</v>
      </c>
      <c r="H2616">
        <v>308.7</v>
      </c>
      <c r="I2616">
        <v>377.3</v>
      </c>
      <c r="J2616">
        <v>369.5</v>
      </c>
      <c r="K2616">
        <v>45</v>
      </c>
      <c r="L2616">
        <v>320</v>
      </c>
      <c r="M2616">
        <v>61</v>
      </c>
      <c r="N2616">
        <v>236</v>
      </c>
      <c r="O2616">
        <v>6</v>
      </c>
      <c r="P2616">
        <v>8</v>
      </c>
      <c r="Q2616">
        <v>9</v>
      </c>
      <c r="X2616">
        <v>23</v>
      </c>
      <c r="Y2616">
        <v>263</v>
      </c>
      <c r="Z2616">
        <v>1.4999999999999999E-2</v>
      </c>
      <c r="AA2616">
        <v>1</v>
      </c>
      <c r="AB2616">
        <v>29</v>
      </c>
    </row>
    <row r="2617" spans="1:28" x14ac:dyDescent="0.2">
      <c r="A2617">
        <v>2021</v>
      </c>
      <c r="B2617">
        <v>6</v>
      </c>
      <c r="C2617" s="260">
        <v>44357</v>
      </c>
      <c r="E2617">
        <v>439</v>
      </c>
      <c r="F2617" t="s">
        <v>179</v>
      </c>
      <c r="G2617" t="s">
        <v>180</v>
      </c>
      <c r="H2617">
        <v>308.7</v>
      </c>
      <c r="I2617">
        <v>377.3</v>
      </c>
      <c r="J2617">
        <v>359</v>
      </c>
      <c r="K2617">
        <v>45</v>
      </c>
      <c r="L2617">
        <v>320</v>
      </c>
      <c r="M2617">
        <v>41</v>
      </c>
      <c r="N2617">
        <v>350</v>
      </c>
      <c r="O2617">
        <v>2</v>
      </c>
      <c r="Q2617">
        <v>5</v>
      </c>
      <c r="X2617">
        <v>7</v>
      </c>
      <c r="Y2617">
        <v>97</v>
      </c>
      <c r="Z2617">
        <v>1.4999999999999999E-2</v>
      </c>
      <c r="AA2617">
        <v>1</v>
      </c>
      <c r="AB2617">
        <v>29</v>
      </c>
    </row>
    <row r="2618" spans="1:28" x14ac:dyDescent="0.2">
      <c r="A2618">
        <v>2021</v>
      </c>
      <c r="B2618">
        <v>6</v>
      </c>
      <c r="C2618" s="260">
        <v>44357</v>
      </c>
      <c r="E2618">
        <v>447</v>
      </c>
      <c r="F2618" t="s">
        <v>248</v>
      </c>
      <c r="G2618" t="s">
        <v>249</v>
      </c>
      <c r="H2618">
        <v>159.30000000000001</v>
      </c>
      <c r="I2618">
        <v>194.7</v>
      </c>
      <c r="J2618">
        <v>191.4</v>
      </c>
      <c r="K2618">
        <v>60</v>
      </c>
      <c r="L2618">
        <v>180</v>
      </c>
      <c r="M2618">
        <v>72</v>
      </c>
      <c r="N2618">
        <v>150</v>
      </c>
      <c r="O2618">
        <v>4</v>
      </c>
      <c r="P2618">
        <v>3</v>
      </c>
      <c r="Q2618">
        <v>3</v>
      </c>
      <c r="X2618">
        <v>10</v>
      </c>
      <c r="Y2618">
        <v>610</v>
      </c>
      <c r="Z2618">
        <v>1.4999999999999999E-2</v>
      </c>
      <c r="AA2618">
        <v>1</v>
      </c>
      <c r="AB2618">
        <v>29</v>
      </c>
    </row>
    <row r="2619" spans="1:28" x14ac:dyDescent="0.2">
      <c r="A2619">
        <v>2021</v>
      </c>
      <c r="B2619">
        <v>6</v>
      </c>
      <c r="C2619" s="260">
        <v>44360</v>
      </c>
      <c r="E2619">
        <v>447</v>
      </c>
      <c r="F2619" t="s">
        <v>248</v>
      </c>
      <c r="G2619" t="s">
        <v>249</v>
      </c>
      <c r="H2619">
        <v>159.30000000000001</v>
      </c>
      <c r="I2619">
        <v>194.7</v>
      </c>
      <c r="J2619">
        <v>180.7</v>
      </c>
      <c r="K2619">
        <v>60</v>
      </c>
      <c r="L2619">
        <v>180</v>
      </c>
      <c r="M2619">
        <v>68</v>
      </c>
      <c r="N2619">
        <v>160</v>
      </c>
      <c r="O2619">
        <v>9</v>
      </c>
      <c r="P2619">
        <v>7</v>
      </c>
      <c r="Q2619">
        <v>1</v>
      </c>
      <c r="X2619">
        <v>17</v>
      </c>
      <c r="Y2619">
        <v>1357</v>
      </c>
      <c r="Z2619">
        <v>1.4999999999999999E-2</v>
      </c>
      <c r="AA2619">
        <v>1</v>
      </c>
      <c r="AB2619">
        <v>29</v>
      </c>
    </row>
    <row r="2620" spans="1:28" x14ac:dyDescent="0.2">
      <c r="A2620">
        <v>2021</v>
      </c>
      <c r="B2620">
        <v>6</v>
      </c>
      <c r="C2620" s="260">
        <v>44361</v>
      </c>
      <c r="E2620">
        <v>447</v>
      </c>
      <c r="F2620" t="s">
        <v>248</v>
      </c>
      <c r="G2620" t="s">
        <v>249</v>
      </c>
      <c r="H2620">
        <v>159.30000000000001</v>
      </c>
      <c r="I2620">
        <v>194.7</v>
      </c>
      <c r="J2620">
        <v>171.2</v>
      </c>
      <c r="K2620">
        <v>60</v>
      </c>
      <c r="L2620">
        <v>180</v>
      </c>
      <c r="M2620">
        <v>73</v>
      </c>
      <c r="N2620">
        <v>148</v>
      </c>
      <c r="O2620">
        <v>7</v>
      </c>
      <c r="P2620">
        <v>4</v>
      </c>
      <c r="Q2620">
        <v>5</v>
      </c>
      <c r="X2620">
        <v>16</v>
      </c>
      <c r="Y2620">
        <v>1696</v>
      </c>
      <c r="Z2620">
        <v>1.4999999999999999E-2</v>
      </c>
      <c r="AA2620">
        <v>1</v>
      </c>
      <c r="AB2620">
        <v>29</v>
      </c>
    </row>
    <row r="2621" spans="1:28" x14ac:dyDescent="0.2">
      <c r="A2621">
        <v>2021</v>
      </c>
      <c r="B2621">
        <v>6</v>
      </c>
      <c r="C2621" s="260">
        <v>44362</v>
      </c>
      <c r="E2621">
        <v>447</v>
      </c>
      <c r="F2621" t="s">
        <v>248</v>
      </c>
      <c r="G2621" t="s">
        <v>249</v>
      </c>
      <c r="H2621">
        <v>159.30000000000001</v>
      </c>
      <c r="I2621">
        <v>194.7</v>
      </c>
      <c r="J2621">
        <v>177</v>
      </c>
      <c r="K2621">
        <v>60</v>
      </c>
      <c r="L2621">
        <v>180</v>
      </c>
      <c r="M2621">
        <v>66</v>
      </c>
      <c r="N2621">
        <v>163</v>
      </c>
      <c r="O2621">
        <v>4</v>
      </c>
      <c r="P2621">
        <v>2</v>
      </c>
      <c r="Q2621">
        <v>2</v>
      </c>
      <c r="X2621">
        <v>8</v>
      </c>
      <c r="Y2621">
        <v>528</v>
      </c>
      <c r="Z2621">
        <v>1.4999999999999999E-2</v>
      </c>
      <c r="AA2621">
        <v>1</v>
      </c>
      <c r="AB2621">
        <v>29</v>
      </c>
    </row>
    <row r="2622" spans="1:28" x14ac:dyDescent="0.2">
      <c r="A2622">
        <v>2021</v>
      </c>
      <c r="B2622">
        <v>6</v>
      </c>
      <c r="C2622" s="260">
        <v>44363</v>
      </c>
      <c r="E2622">
        <v>447</v>
      </c>
      <c r="F2622" t="s">
        <v>248</v>
      </c>
      <c r="G2622" t="s">
        <v>249</v>
      </c>
      <c r="H2622">
        <v>159.30000000000001</v>
      </c>
      <c r="I2622">
        <v>194.7</v>
      </c>
      <c r="K2622">
        <v>60</v>
      </c>
      <c r="L2622">
        <v>180</v>
      </c>
      <c r="Z2622">
        <v>1.4999999999999999E-2</v>
      </c>
      <c r="AA2622">
        <v>1</v>
      </c>
      <c r="AB2622">
        <v>29</v>
      </c>
    </row>
    <row r="2623" spans="1:28" x14ac:dyDescent="0.2">
      <c r="A2623">
        <v>2021</v>
      </c>
      <c r="B2623">
        <v>6</v>
      </c>
      <c r="C2623" s="260">
        <v>44357</v>
      </c>
      <c r="E2623">
        <v>448</v>
      </c>
      <c r="F2623" t="s">
        <v>251</v>
      </c>
      <c r="G2623" t="s">
        <v>252</v>
      </c>
      <c r="H2623">
        <v>20.7</v>
      </c>
      <c r="I2623">
        <v>25.3</v>
      </c>
      <c r="J2623">
        <v>24.4</v>
      </c>
      <c r="K2623">
        <v>60</v>
      </c>
      <c r="L2623">
        <v>180</v>
      </c>
      <c r="M2623">
        <v>72</v>
      </c>
      <c r="N2623">
        <v>150</v>
      </c>
      <c r="O2623">
        <v>5</v>
      </c>
      <c r="P2623">
        <v>2</v>
      </c>
      <c r="Q2623">
        <v>4</v>
      </c>
      <c r="R2623">
        <v>2</v>
      </c>
      <c r="X2623">
        <v>13</v>
      </c>
      <c r="Y2623">
        <v>613</v>
      </c>
      <c r="Z2623">
        <v>1.4999999999999999E-2</v>
      </c>
      <c r="AA2623">
        <v>1</v>
      </c>
      <c r="AB2623">
        <v>29</v>
      </c>
    </row>
    <row r="2624" spans="1:28" x14ac:dyDescent="0.2">
      <c r="A2624">
        <v>2021</v>
      </c>
      <c r="B2624">
        <v>6</v>
      </c>
      <c r="C2624" s="260">
        <v>44360</v>
      </c>
      <c r="E2624">
        <v>448</v>
      </c>
      <c r="F2624" t="s">
        <v>251</v>
      </c>
      <c r="G2624" t="s">
        <v>252</v>
      </c>
      <c r="H2624">
        <v>20.7</v>
      </c>
      <c r="I2624">
        <v>25.3</v>
      </c>
      <c r="J2624">
        <v>25.1</v>
      </c>
      <c r="K2624">
        <v>60</v>
      </c>
      <c r="L2624">
        <v>180</v>
      </c>
      <c r="M2624">
        <v>68</v>
      </c>
      <c r="N2624">
        <v>160</v>
      </c>
      <c r="O2624">
        <v>12</v>
      </c>
      <c r="P2624">
        <v>4</v>
      </c>
      <c r="Q2624">
        <v>1</v>
      </c>
      <c r="X2624">
        <v>17</v>
      </c>
      <c r="Y2624">
        <v>1357</v>
      </c>
      <c r="Z2624">
        <v>1.4999999999999999E-2</v>
      </c>
      <c r="AA2624">
        <v>1</v>
      </c>
      <c r="AB2624">
        <v>29</v>
      </c>
    </row>
    <row r="2625" spans="1:28" x14ac:dyDescent="0.2">
      <c r="A2625">
        <v>2021</v>
      </c>
      <c r="B2625">
        <v>6</v>
      </c>
      <c r="C2625" s="260">
        <v>44361</v>
      </c>
      <c r="E2625">
        <v>448</v>
      </c>
      <c r="F2625" t="s">
        <v>251</v>
      </c>
      <c r="G2625" t="s">
        <v>252</v>
      </c>
      <c r="H2625">
        <v>20.7</v>
      </c>
      <c r="I2625">
        <v>25.3</v>
      </c>
      <c r="J2625">
        <v>23.1</v>
      </c>
      <c r="K2625">
        <v>60</v>
      </c>
      <c r="L2625">
        <v>180</v>
      </c>
      <c r="M2625">
        <v>73</v>
      </c>
      <c r="N2625">
        <v>148</v>
      </c>
      <c r="O2625">
        <v>6</v>
      </c>
      <c r="P2625">
        <v>2</v>
      </c>
      <c r="Q2625">
        <v>5</v>
      </c>
      <c r="X2625">
        <v>13</v>
      </c>
      <c r="Y2625">
        <v>1693</v>
      </c>
      <c r="Z2625">
        <v>1.4999999999999999E-2</v>
      </c>
      <c r="AA2625">
        <v>1</v>
      </c>
      <c r="AB2625">
        <v>29</v>
      </c>
    </row>
    <row r="2626" spans="1:28" x14ac:dyDescent="0.2">
      <c r="A2626">
        <v>2021</v>
      </c>
      <c r="B2626">
        <v>6</v>
      </c>
      <c r="C2626" s="260">
        <v>44362</v>
      </c>
      <c r="E2626">
        <v>448</v>
      </c>
      <c r="F2626" t="s">
        <v>251</v>
      </c>
      <c r="G2626" t="s">
        <v>252</v>
      </c>
      <c r="H2626">
        <v>20.7</v>
      </c>
      <c r="I2626">
        <v>25.3</v>
      </c>
      <c r="J2626">
        <v>28</v>
      </c>
      <c r="K2626">
        <v>60</v>
      </c>
      <c r="L2626">
        <v>180</v>
      </c>
      <c r="M2626">
        <v>66</v>
      </c>
      <c r="N2626">
        <v>163</v>
      </c>
      <c r="O2626">
        <v>3</v>
      </c>
      <c r="P2626">
        <v>6</v>
      </c>
      <c r="Q2626">
        <v>2</v>
      </c>
      <c r="X2626">
        <v>11</v>
      </c>
      <c r="Y2626">
        <v>531</v>
      </c>
      <c r="Z2626">
        <v>1.4999999999999999E-2</v>
      </c>
      <c r="AA2626">
        <v>1</v>
      </c>
      <c r="AB2626">
        <v>29</v>
      </c>
    </row>
    <row r="2627" spans="1:28" x14ac:dyDescent="0.2">
      <c r="A2627">
        <v>2021</v>
      </c>
      <c r="B2627">
        <v>6</v>
      </c>
      <c r="C2627" s="260">
        <v>44363</v>
      </c>
      <c r="E2627">
        <v>448</v>
      </c>
      <c r="F2627" t="s">
        <v>251</v>
      </c>
      <c r="G2627" t="s">
        <v>252</v>
      </c>
      <c r="H2627">
        <v>20.7</v>
      </c>
      <c r="I2627">
        <v>25.3</v>
      </c>
      <c r="K2627">
        <v>60</v>
      </c>
      <c r="L2627">
        <v>180</v>
      </c>
      <c r="Z2627">
        <v>1.4999999999999999E-2</v>
      </c>
      <c r="AA2627">
        <v>1</v>
      </c>
      <c r="AB2627">
        <v>29</v>
      </c>
    </row>
    <row r="2628" spans="1:28" x14ac:dyDescent="0.2">
      <c r="A2628">
        <v>2021</v>
      </c>
      <c r="B2628">
        <v>6</v>
      </c>
      <c r="C2628" s="260">
        <v>44347</v>
      </c>
      <c r="E2628">
        <v>626</v>
      </c>
      <c r="F2628" t="s">
        <v>232</v>
      </c>
      <c r="G2628" t="s">
        <v>233</v>
      </c>
      <c r="H2628">
        <v>254.05799999999999</v>
      </c>
      <c r="I2628">
        <v>297.94200000000001</v>
      </c>
      <c r="K2628">
        <v>18</v>
      </c>
      <c r="L2628">
        <v>200</v>
      </c>
      <c r="Y2628">
        <v>360</v>
      </c>
      <c r="Z2628">
        <v>1.4999999999999999E-2</v>
      </c>
      <c r="AA2628">
        <v>1</v>
      </c>
      <c r="AB2628">
        <v>25</v>
      </c>
    </row>
    <row r="2629" spans="1:28" x14ac:dyDescent="0.2">
      <c r="A2629">
        <v>2021</v>
      </c>
      <c r="B2629">
        <v>6</v>
      </c>
      <c r="C2629" s="260">
        <v>44348</v>
      </c>
      <c r="E2629">
        <v>626</v>
      </c>
      <c r="F2629" t="s">
        <v>232</v>
      </c>
      <c r="G2629" t="s">
        <v>233</v>
      </c>
      <c r="H2629">
        <v>254.05799999999999</v>
      </c>
      <c r="I2629">
        <v>297.94200000000001</v>
      </c>
      <c r="K2629">
        <v>18</v>
      </c>
      <c r="L2629">
        <v>200</v>
      </c>
      <c r="Y2629">
        <v>585</v>
      </c>
      <c r="Z2629">
        <v>1.4999999999999999E-2</v>
      </c>
      <c r="AA2629">
        <v>1</v>
      </c>
      <c r="AB2629">
        <v>25</v>
      </c>
    </row>
    <row r="2630" spans="1:28" x14ac:dyDescent="0.2">
      <c r="A2630">
        <v>2021</v>
      </c>
      <c r="B2630">
        <v>6</v>
      </c>
      <c r="C2630" s="260">
        <v>44361</v>
      </c>
      <c r="E2630">
        <v>626</v>
      </c>
      <c r="F2630" t="s">
        <v>232</v>
      </c>
      <c r="G2630" t="s">
        <v>233</v>
      </c>
      <c r="H2630">
        <v>254.05799999999999</v>
      </c>
      <c r="I2630">
        <v>297.94200000000001</v>
      </c>
      <c r="J2630">
        <v>288</v>
      </c>
      <c r="K2630">
        <v>18</v>
      </c>
      <c r="L2630">
        <v>200</v>
      </c>
      <c r="O2630">
        <v>3</v>
      </c>
      <c r="Q2630">
        <v>1</v>
      </c>
      <c r="X2630">
        <v>4</v>
      </c>
      <c r="Y2630">
        <v>4</v>
      </c>
      <c r="Z2630">
        <v>1.4999999999999999E-2</v>
      </c>
      <c r="AA2630">
        <v>1</v>
      </c>
      <c r="AB2630">
        <v>25</v>
      </c>
    </row>
    <row r="2631" spans="1:28" x14ac:dyDescent="0.2">
      <c r="A2631">
        <v>2021</v>
      </c>
      <c r="B2631">
        <v>6</v>
      </c>
      <c r="C2631" s="260">
        <v>44362</v>
      </c>
      <c r="E2631">
        <v>626</v>
      </c>
      <c r="F2631" t="s">
        <v>232</v>
      </c>
      <c r="G2631" t="s">
        <v>233</v>
      </c>
      <c r="H2631">
        <v>254.05799999999999</v>
      </c>
      <c r="I2631">
        <v>297.94200000000001</v>
      </c>
      <c r="J2631">
        <v>288.3</v>
      </c>
      <c r="K2631">
        <v>18</v>
      </c>
      <c r="L2631">
        <v>200</v>
      </c>
      <c r="M2631">
        <v>22</v>
      </c>
      <c r="N2631">
        <v>165</v>
      </c>
      <c r="O2631">
        <v>6</v>
      </c>
      <c r="P2631">
        <v>4</v>
      </c>
      <c r="Q2631">
        <v>6</v>
      </c>
      <c r="X2631">
        <v>16</v>
      </c>
      <c r="Y2631">
        <v>271</v>
      </c>
      <c r="Z2631">
        <v>1.4999999999999999E-2</v>
      </c>
      <c r="AA2631">
        <v>1</v>
      </c>
      <c r="AB2631">
        <v>25</v>
      </c>
    </row>
    <row r="2632" spans="1:28" x14ac:dyDescent="0.2">
      <c r="A2632">
        <v>2021</v>
      </c>
      <c r="B2632">
        <v>6</v>
      </c>
      <c r="C2632" s="260">
        <v>44363</v>
      </c>
      <c r="E2632">
        <v>626</v>
      </c>
      <c r="F2632" t="s">
        <v>232</v>
      </c>
      <c r="G2632" t="s">
        <v>233</v>
      </c>
      <c r="H2632">
        <v>254.05799999999999</v>
      </c>
      <c r="I2632">
        <v>297.94200000000001</v>
      </c>
      <c r="J2632">
        <v>292.39999999999998</v>
      </c>
      <c r="K2632">
        <v>18</v>
      </c>
      <c r="L2632">
        <v>200</v>
      </c>
      <c r="M2632">
        <v>21</v>
      </c>
      <c r="N2632">
        <v>169</v>
      </c>
      <c r="O2632">
        <v>4</v>
      </c>
      <c r="P2632">
        <v>2</v>
      </c>
      <c r="Q2632">
        <v>4</v>
      </c>
      <c r="X2632">
        <v>10</v>
      </c>
      <c r="Y2632">
        <v>190</v>
      </c>
      <c r="Z2632">
        <v>1.4999999999999999E-2</v>
      </c>
      <c r="AA2632">
        <v>1</v>
      </c>
      <c r="AB2632">
        <v>25</v>
      </c>
    </row>
    <row r="2633" spans="1:28" x14ac:dyDescent="0.2">
      <c r="A2633">
        <v>2021</v>
      </c>
      <c r="B2633">
        <v>6</v>
      </c>
      <c r="C2633" s="260">
        <v>44364</v>
      </c>
      <c r="E2633">
        <v>626</v>
      </c>
      <c r="F2633" t="s">
        <v>232</v>
      </c>
      <c r="G2633" t="s">
        <v>233</v>
      </c>
      <c r="H2633">
        <v>254.05799999999999</v>
      </c>
      <c r="I2633">
        <v>297.94200000000001</v>
      </c>
      <c r="J2633">
        <v>272.89999999999998</v>
      </c>
      <c r="K2633">
        <v>18</v>
      </c>
      <c r="L2633">
        <v>200</v>
      </c>
      <c r="M2633">
        <v>21</v>
      </c>
      <c r="N2633">
        <v>169</v>
      </c>
      <c r="O2633">
        <v>8</v>
      </c>
      <c r="P2633">
        <v>6</v>
      </c>
      <c r="Q2633">
        <v>6</v>
      </c>
      <c r="X2633">
        <v>20</v>
      </c>
      <c r="Y2633">
        <v>545</v>
      </c>
      <c r="Z2633">
        <v>1.4999999999999999E-2</v>
      </c>
      <c r="AA2633">
        <v>1</v>
      </c>
      <c r="AB2633">
        <v>25</v>
      </c>
    </row>
    <row r="2634" spans="1:28" x14ac:dyDescent="0.2">
      <c r="A2634">
        <v>2021</v>
      </c>
      <c r="B2634">
        <v>6</v>
      </c>
      <c r="C2634" s="260">
        <v>44367</v>
      </c>
      <c r="E2634">
        <v>626</v>
      </c>
      <c r="F2634" t="s">
        <v>232</v>
      </c>
      <c r="G2634" t="s">
        <v>233</v>
      </c>
      <c r="H2634">
        <v>254.05799999999999</v>
      </c>
      <c r="I2634">
        <v>297.94200000000001</v>
      </c>
      <c r="K2634">
        <v>18</v>
      </c>
      <c r="L2634">
        <v>200</v>
      </c>
      <c r="O2634">
        <v>1</v>
      </c>
      <c r="Q2634">
        <v>2</v>
      </c>
      <c r="X2634">
        <v>3</v>
      </c>
      <c r="Y2634">
        <v>78</v>
      </c>
      <c r="Z2634">
        <v>1.4999999999999999E-2</v>
      </c>
      <c r="AA2634">
        <v>1</v>
      </c>
      <c r="AB2634">
        <v>25</v>
      </c>
    </row>
    <row r="2635" spans="1:28" x14ac:dyDescent="0.2">
      <c r="A2635">
        <v>2021</v>
      </c>
      <c r="B2635">
        <v>6</v>
      </c>
      <c r="C2635" s="260">
        <v>44368</v>
      </c>
      <c r="E2635">
        <v>626</v>
      </c>
      <c r="F2635" t="s">
        <v>232</v>
      </c>
      <c r="G2635" t="s">
        <v>233</v>
      </c>
      <c r="H2635">
        <v>254.05799999999999</v>
      </c>
      <c r="I2635">
        <v>297.94200000000001</v>
      </c>
      <c r="K2635">
        <v>18</v>
      </c>
      <c r="L2635">
        <v>200</v>
      </c>
      <c r="Y2635">
        <v>270</v>
      </c>
      <c r="Z2635">
        <v>1.4999999999999999E-2</v>
      </c>
      <c r="AA2635">
        <v>1</v>
      </c>
      <c r="AB2635">
        <v>25</v>
      </c>
    </row>
    <row r="2636" spans="1:28" x14ac:dyDescent="0.2">
      <c r="A2636">
        <v>2021</v>
      </c>
      <c r="B2636">
        <v>6</v>
      </c>
      <c r="C2636" s="260">
        <v>44369</v>
      </c>
      <c r="E2636">
        <v>630</v>
      </c>
      <c r="F2636" t="s">
        <v>356</v>
      </c>
      <c r="G2636" t="s">
        <v>357</v>
      </c>
      <c r="H2636">
        <v>197.84299999999999</v>
      </c>
      <c r="I2636">
        <v>230.15700000000001</v>
      </c>
      <c r="J2636">
        <v>196.3</v>
      </c>
      <c r="K2636">
        <v>18</v>
      </c>
      <c r="L2636">
        <v>200</v>
      </c>
      <c r="M2636">
        <v>22</v>
      </c>
      <c r="N2636">
        <v>167</v>
      </c>
      <c r="O2636">
        <v>6</v>
      </c>
      <c r="P2636">
        <v>6</v>
      </c>
      <c r="Q2636">
        <v>7</v>
      </c>
      <c r="X2636">
        <v>19</v>
      </c>
      <c r="Y2636">
        <v>19</v>
      </c>
      <c r="Z2636">
        <v>1.4999999999999999E-2</v>
      </c>
      <c r="AA2636">
        <v>1</v>
      </c>
      <c r="AB2636">
        <v>25</v>
      </c>
    </row>
    <row r="2637" spans="1:28" x14ac:dyDescent="0.2">
      <c r="A2637">
        <v>2021</v>
      </c>
      <c r="B2637">
        <v>6</v>
      </c>
      <c r="C2637" s="260">
        <v>44370</v>
      </c>
      <c r="E2637">
        <v>630</v>
      </c>
      <c r="F2637" t="s">
        <v>356</v>
      </c>
      <c r="G2637" t="s">
        <v>357</v>
      </c>
      <c r="H2637">
        <v>197.84299999999999</v>
      </c>
      <c r="I2637">
        <v>230.15700000000001</v>
      </c>
      <c r="J2637">
        <v>211.7</v>
      </c>
      <c r="K2637">
        <v>18</v>
      </c>
      <c r="L2637">
        <v>200</v>
      </c>
      <c r="M2637">
        <v>24</v>
      </c>
      <c r="N2637">
        <v>156</v>
      </c>
      <c r="O2637">
        <v>2</v>
      </c>
      <c r="P2637">
        <v>4</v>
      </c>
      <c r="Q2637">
        <v>7</v>
      </c>
      <c r="X2637">
        <v>13</v>
      </c>
      <c r="Y2637">
        <v>448</v>
      </c>
      <c r="Z2637">
        <v>1.4999999999999999E-2</v>
      </c>
      <c r="AA2637">
        <v>1</v>
      </c>
      <c r="AB2637">
        <v>25</v>
      </c>
    </row>
    <row r="2638" spans="1:28" x14ac:dyDescent="0.2">
      <c r="A2638">
        <v>2021</v>
      </c>
      <c r="B2638">
        <v>6</v>
      </c>
      <c r="C2638" s="260">
        <v>44371</v>
      </c>
      <c r="E2638">
        <v>630</v>
      </c>
      <c r="F2638" t="s">
        <v>356</v>
      </c>
      <c r="G2638" t="s">
        <v>357</v>
      </c>
      <c r="H2638">
        <v>197.84299999999999</v>
      </c>
      <c r="I2638">
        <v>230.15700000000001</v>
      </c>
      <c r="J2638">
        <v>214.3</v>
      </c>
      <c r="K2638">
        <v>18</v>
      </c>
      <c r="L2638">
        <v>200</v>
      </c>
      <c r="M2638">
        <v>22</v>
      </c>
      <c r="N2638">
        <v>164</v>
      </c>
      <c r="O2638">
        <v>4</v>
      </c>
      <c r="P2638">
        <v>4</v>
      </c>
      <c r="Q2638">
        <v>3</v>
      </c>
      <c r="X2638">
        <v>11</v>
      </c>
      <c r="Y2638">
        <v>491</v>
      </c>
      <c r="Z2638">
        <v>1.4999999999999999E-2</v>
      </c>
      <c r="AA2638">
        <v>1</v>
      </c>
      <c r="AB2638">
        <v>25</v>
      </c>
    </row>
    <row r="2639" spans="1:28" x14ac:dyDescent="0.2">
      <c r="A2639">
        <v>2021</v>
      </c>
      <c r="B2639">
        <v>6</v>
      </c>
      <c r="C2639" s="260">
        <v>44374</v>
      </c>
      <c r="E2639">
        <v>630</v>
      </c>
      <c r="F2639" t="s">
        <v>356</v>
      </c>
      <c r="G2639" t="s">
        <v>357</v>
      </c>
      <c r="H2639">
        <v>197.84299999999999</v>
      </c>
      <c r="I2639">
        <v>230.15700000000001</v>
      </c>
      <c r="J2639">
        <v>211</v>
      </c>
      <c r="K2639">
        <v>18</v>
      </c>
      <c r="L2639">
        <v>200</v>
      </c>
      <c r="M2639">
        <v>22</v>
      </c>
      <c r="N2639">
        <v>166</v>
      </c>
      <c r="O2639">
        <v>2</v>
      </c>
      <c r="P2639">
        <v>2</v>
      </c>
      <c r="Q2639">
        <v>5</v>
      </c>
      <c r="X2639">
        <v>9</v>
      </c>
      <c r="Y2639">
        <v>369</v>
      </c>
      <c r="Z2639">
        <v>1.4999999999999999E-2</v>
      </c>
      <c r="AA2639">
        <v>1</v>
      </c>
      <c r="AB2639">
        <v>25</v>
      </c>
    </row>
    <row r="2640" spans="1:28" x14ac:dyDescent="0.2">
      <c r="A2640">
        <v>2021</v>
      </c>
      <c r="B2640">
        <v>6</v>
      </c>
      <c r="C2640" s="260">
        <v>44375</v>
      </c>
      <c r="E2640">
        <v>630</v>
      </c>
      <c r="F2640" t="s">
        <v>356</v>
      </c>
      <c r="G2640" t="s">
        <v>357</v>
      </c>
      <c r="H2640">
        <v>197.84299999999999</v>
      </c>
      <c r="I2640">
        <v>230.15700000000001</v>
      </c>
      <c r="J2640">
        <v>130</v>
      </c>
      <c r="K2640">
        <v>18</v>
      </c>
      <c r="L2640">
        <v>200</v>
      </c>
      <c r="O2640">
        <v>3</v>
      </c>
      <c r="Q2640">
        <v>6</v>
      </c>
      <c r="X2640">
        <v>9</v>
      </c>
      <c r="Y2640">
        <v>324</v>
      </c>
      <c r="Z2640">
        <v>1.4999999999999999E-2</v>
      </c>
      <c r="AA2640">
        <v>1</v>
      </c>
      <c r="AB2640">
        <v>25</v>
      </c>
    </row>
    <row r="2641" spans="1:28" x14ac:dyDescent="0.2">
      <c r="A2641">
        <v>2021</v>
      </c>
      <c r="B2641">
        <v>6</v>
      </c>
      <c r="C2641" s="260">
        <v>44353</v>
      </c>
      <c r="E2641">
        <v>622</v>
      </c>
      <c r="F2641" t="s">
        <v>298</v>
      </c>
      <c r="G2641" t="s">
        <v>299</v>
      </c>
      <c r="H2641">
        <v>172.41399999999999</v>
      </c>
      <c r="I2641">
        <v>201.58600000000001</v>
      </c>
      <c r="J2641">
        <v>219.7</v>
      </c>
      <c r="K2641">
        <v>18</v>
      </c>
      <c r="L2641">
        <v>200</v>
      </c>
      <c r="M2641">
        <v>27</v>
      </c>
      <c r="N2641">
        <v>132</v>
      </c>
      <c r="O2641">
        <v>2</v>
      </c>
      <c r="P2641">
        <v>2</v>
      </c>
      <c r="Q2641">
        <v>4</v>
      </c>
      <c r="X2641">
        <v>8</v>
      </c>
      <c r="Y2641">
        <v>8</v>
      </c>
      <c r="Z2641">
        <v>1.4999999999999999E-2</v>
      </c>
      <c r="AA2641">
        <v>1</v>
      </c>
      <c r="AB2641">
        <v>25</v>
      </c>
    </row>
    <row r="2642" spans="1:28" x14ac:dyDescent="0.2">
      <c r="A2642">
        <v>2021</v>
      </c>
      <c r="B2642">
        <v>6</v>
      </c>
      <c r="C2642" s="260">
        <v>44354</v>
      </c>
      <c r="E2642">
        <v>622</v>
      </c>
      <c r="F2642" t="s">
        <v>298</v>
      </c>
      <c r="G2642" t="s">
        <v>299</v>
      </c>
      <c r="H2642">
        <v>172.41399999999999</v>
      </c>
      <c r="I2642">
        <v>201.58600000000001</v>
      </c>
      <c r="J2642">
        <v>191.7</v>
      </c>
      <c r="K2642">
        <v>18</v>
      </c>
      <c r="L2642">
        <v>200</v>
      </c>
      <c r="M2642">
        <v>23</v>
      </c>
      <c r="N2642">
        <v>154</v>
      </c>
      <c r="O2642">
        <v>7</v>
      </c>
      <c r="P2642">
        <v>2</v>
      </c>
      <c r="Q2642">
        <v>8</v>
      </c>
      <c r="X2642">
        <v>17</v>
      </c>
      <c r="Y2642">
        <v>167</v>
      </c>
      <c r="Z2642">
        <v>1.4999999999999999E-2</v>
      </c>
      <c r="AA2642">
        <v>1</v>
      </c>
      <c r="AB2642">
        <v>25</v>
      </c>
    </row>
    <row r="2643" spans="1:28" x14ac:dyDescent="0.2">
      <c r="A2643">
        <v>2021</v>
      </c>
      <c r="B2643">
        <v>6</v>
      </c>
      <c r="C2643" s="260">
        <v>44355</v>
      </c>
      <c r="E2643">
        <v>622</v>
      </c>
      <c r="F2643" t="s">
        <v>298</v>
      </c>
      <c r="G2643" t="s">
        <v>299</v>
      </c>
      <c r="H2643">
        <v>172.41399999999999</v>
      </c>
      <c r="I2643">
        <v>201.58600000000001</v>
      </c>
      <c r="J2643">
        <v>182.2</v>
      </c>
      <c r="K2643">
        <v>18</v>
      </c>
      <c r="L2643">
        <v>200</v>
      </c>
      <c r="M2643">
        <v>23</v>
      </c>
      <c r="N2643">
        <v>156</v>
      </c>
      <c r="O2643">
        <v>4</v>
      </c>
      <c r="P2643">
        <v>4</v>
      </c>
      <c r="Q2643">
        <v>9</v>
      </c>
      <c r="X2643">
        <v>17</v>
      </c>
      <c r="Y2643">
        <v>227</v>
      </c>
      <c r="Z2643">
        <v>1.4999999999999999E-2</v>
      </c>
      <c r="AA2643">
        <v>1</v>
      </c>
      <c r="AB2643">
        <v>25</v>
      </c>
    </row>
    <row r="2644" spans="1:28" x14ac:dyDescent="0.2">
      <c r="A2644">
        <v>2021</v>
      </c>
      <c r="B2644">
        <v>6</v>
      </c>
      <c r="C2644" s="260">
        <v>44356</v>
      </c>
      <c r="E2644">
        <v>622</v>
      </c>
      <c r="F2644" t="s">
        <v>298</v>
      </c>
      <c r="G2644" t="s">
        <v>299</v>
      </c>
      <c r="H2644">
        <v>172.41399999999999</v>
      </c>
      <c r="I2644">
        <v>201.58600000000001</v>
      </c>
      <c r="J2644">
        <v>173.7</v>
      </c>
      <c r="K2644">
        <v>18</v>
      </c>
      <c r="L2644">
        <v>200</v>
      </c>
      <c r="M2644">
        <v>23</v>
      </c>
      <c r="N2644">
        <v>158</v>
      </c>
      <c r="O2644">
        <v>8</v>
      </c>
      <c r="P2644">
        <v>2</v>
      </c>
      <c r="Q2644">
        <v>2</v>
      </c>
      <c r="R2644">
        <v>10</v>
      </c>
      <c r="X2644">
        <v>22</v>
      </c>
      <c r="Y2644">
        <v>1132</v>
      </c>
      <c r="Z2644">
        <v>1.4999999999999999E-2</v>
      </c>
      <c r="AA2644">
        <v>1</v>
      </c>
      <c r="AB2644">
        <v>25</v>
      </c>
    </row>
    <row r="2645" spans="1:28" x14ac:dyDescent="0.2">
      <c r="A2645">
        <v>2021</v>
      </c>
      <c r="B2645">
        <v>6</v>
      </c>
      <c r="C2645" s="260">
        <v>44357</v>
      </c>
      <c r="E2645">
        <v>622</v>
      </c>
      <c r="F2645" t="s">
        <v>298</v>
      </c>
      <c r="G2645" t="s">
        <v>299</v>
      </c>
      <c r="H2645">
        <v>172.41399999999999</v>
      </c>
      <c r="I2645">
        <v>201.58600000000001</v>
      </c>
      <c r="J2645">
        <v>189.6</v>
      </c>
      <c r="K2645">
        <v>18</v>
      </c>
      <c r="L2645">
        <v>200</v>
      </c>
      <c r="M2645">
        <v>23</v>
      </c>
      <c r="N2645">
        <v>158</v>
      </c>
      <c r="O2645">
        <v>2</v>
      </c>
      <c r="P2645">
        <v>6</v>
      </c>
      <c r="Q2645">
        <v>12</v>
      </c>
      <c r="X2645">
        <v>20</v>
      </c>
      <c r="Y2645">
        <v>440</v>
      </c>
      <c r="Z2645">
        <v>1.4999999999999999E-2</v>
      </c>
      <c r="AA2645">
        <v>1</v>
      </c>
      <c r="AB2645">
        <v>25</v>
      </c>
    </row>
    <row r="2646" spans="1:28" x14ac:dyDescent="0.2">
      <c r="A2646">
        <v>2021</v>
      </c>
      <c r="B2646">
        <v>6</v>
      </c>
      <c r="C2646" s="260">
        <v>44360</v>
      </c>
      <c r="E2646">
        <v>622</v>
      </c>
      <c r="F2646" t="s">
        <v>298</v>
      </c>
      <c r="G2646" t="s">
        <v>299</v>
      </c>
      <c r="H2646">
        <v>172.41399999999999</v>
      </c>
      <c r="I2646">
        <v>201.58600000000001</v>
      </c>
      <c r="J2646">
        <v>186.7</v>
      </c>
      <c r="K2646">
        <v>18</v>
      </c>
      <c r="L2646">
        <v>200</v>
      </c>
      <c r="M2646">
        <v>22</v>
      </c>
      <c r="N2646">
        <v>163</v>
      </c>
      <c r="O2646">
        <v>5</v>
      </c>
      <c r="P2646">
        <v>3</v>
      </c>
      <c r="Q2646">
        <v>4</v>
      </c>
      <c r="X2646">
        <v>12</v>
      </c>
      <c r="Y2646">
        <v>522</v>
      </c>
      <c r="Z2646">
        <v>1.4999999999999999E-2</v>
      </c>
      <c r="AA2646">
        <v>1</v>
      </c>
      <c r="AB2646">
        <v>25</v>
      </c>
    </row>
    <row r="2647" spans="1:28" x14ac:dyDescent="0.2">
      <c r="A2647">
        <v>2021</v>
      </c>
      <c r="B2647">
        <v>6</v>
      </c>
      <c r="C2647" s="260">
        <v>44361</v>
      </c>
      <c r="E2647">
        <v>622</v>
      </c>
      <c r="F2647" t="s">
        <v>298</v>
      </c>
      <c r="G2647" t="s">
        <v>299</v>
      </c>
      <c r="H2647">
        <v>172.41399999999999</v>
      </c>
      <c r="I2647">
        <v>201.58600000000001</v>
      </c>
      <c r="J2647">
        <v>220.8</v>
      </c>
      <c r="K2647">
        <v>18</v>
      </c>
      <c r="L2647">
        <v>200</v>
      </c>
      <c r="M2647">
        <v>22</v>
      </c>
      <c r="N2647">
        <v>165</v>
      </c>
      <c r="O2647">
        <v>5</v>
      </c>
      <c r="P2647">
        <v>2</v>
      </c>
      <c r="Q2647">
        <v>4</v>
      </c>
      <c r="X2647">
        <v>11</v>
      </c>
      <c r="Y2647">
        <v>371</v>
      </c>
      <c r="Z2647">
        <v>1.4999999999999999E-2</v>
      </c>
      <c r="AA2647">
        <v>1</v>
      </c>
      <c r="AB2647">
        <v>25</v>
      </c>
    </row>
    <row r="2648" spans="1:28" x14ac:dyDescent="0.2">
      <c r="A2648">
        <v>2021</v>
      </c>
      <c r="B2648">
        <v>6</v>
      </c>
      <c r="C2648" s="260">
        <v>44362</v>
      </c>
      <c r="E2648">
        <v>622</v>
      </c>
      <c r="F2648" t="s">
        <v>298</v>
      </c>
      <c r="G2648" t="s">
        <v>299</v>
      </c>
      <c r="H2648">
        <v>172.41399999999999</v>
      </c>
      <c r="I2648">
        <v>201.58600000000001</v>
      </c>
      <c r="K2648">
        <v>18</v>
      </c>
      <c r="L2648">
        <v>200</v>
      </c>
      <c r="Y2648">
        <v>180</v>
      </c>
      <c r="Z2648">
        <v>1.4999999999999999E-2</v>
      </c>
      <c r="AA2648">
        <v>1</v>
      </c>
      <c r="AB2648">
        <v>25</v>
      </c>
    </row>
    <row r="2649" spans="1:28" x14ac:dyDescent="0.2">
      <c r="A2649">
        <v>2021</v>
      </c>
      <c r="B2649">
        <v>6</v>
      </c>
      <c r="C2649" s="260">
        <v>44363</v>
      </c>
      <c r="E2649">
        <v>622</v>
      </c>
      <c r="F2649" t="s">
        <v>298</v>
      </c>
      <c r="G2649" t="s">
        <v>299</v>
      </c>
      <c r="H2649">
        <v>172.41399999999999</v>
      </c>
      <c r="I2649">
        <v>201.58600000000001</v>
      </c>
      <c r="K2649">
        <v>18</v>
      </c>
      <c r="L2649">
        <v>200</v>
      </c>
      <c r="Z2649">
        <v>1.4999999999999999E-2</v>
      </c>
      <c r="AA2649">
        <v>1</v>
      </c>
      <c r="AB2649">
        <v>25</v>
      </c>
    </row>
    <row r="2650" spans="1:28" x14ac:dyDescent="0.2">
      <c r="A2650">
        <v>2021</v>
      </c>
      <c r="B2650">
        <v>6</v>
      </c>
      <c r="C2650" s="260">
        <v>44348</v>
      </c>
      <c r="E2650">
        <v>299</v>
      </c>
      <c r="F2650" t="s">
        <v>193</v>
      </c>
      <c r="G2650" t="s">
        <v>194</v>
      </c>
      <c r="H2650">
        <v>106.95</v>
      </c>
      <c r="I2650">
        <v>123.05</v>
      </c>
      <c r="J2650">
        <v>108.8</v>
      </c>
      <c r="K2650">
        <v>70</v>
      </c>
      <c r="L2650">
        <v>154</v>
      </c>
      <c r="M2650">
        <v>93</v>
      </c>
      <c r="N2650">
        <v>116</v>
      </c>
      <c r="O2650">
        <v>5</v>
      </c>
      <c r="P2650">
        <v>2</v>
      </c>
      <c r="Q2650">
        <v>6</v>
      </c>
      <c r="X2650">
        <v>13</v>
      </c>
      <c r="Y2650">
        <v>1669</v>
      </c>
      <c r="Z2650">
        <v>0.02</v>
      </c>
      <c r="AA2650">
        <v>1</v>
      </c>
    </row>
    <row r="2651" spans="1:28" x14ac:dyDescent="0.2">
      <c r="A2651">
        <v>2021</v>
      </c>
      <c r="B2651">
        <v>6</v>
      </c>
      <c r="C2651" s="260">
        <v>44349</v>
      </c>
      <c r="E2651">
        <v>299</v>
      </c>
      <c r="F2651" t="s">
        <v>193</v>
      </c>
      <c r="G2651" t="s">
        <v>194</v>
      </c>
      <c r="H2651">
        <v>106.95</v>
      </c>
      <c r="I2651">
        <v>123.05</v>
      </c>
      <c r="J2651">
        <v>108.6</v>
      </c>
      <c r="K2651">
        <v>70</v>
      </c>
      <c r="L2651">
        <v>154</v>
      </c>
      <c r="M2651">
        <v>133</v>
      </c>
      <c r="N2651">
        <v>81</v>
      </c>
      <c r="O2651">
        <v>5</v>
      </c>
      <c r="P2651">
        <v>1</v>
      </c>
      <c r="Q2651">
        <v>2</v>
      </c>
      <c r="S2651">
        <v>2</v>
      </c>
      <c r="X2651">
        <v>10</v>
      </c>
      <c r="Y2651">
        <v>2458</v>
      </c>
      <c r="Z2651">
        <v>0.02</v>
      </c>
      <c r="AA2651">
        <v>1</v>
      </c>
    </row>
    <row r="2652" spans="1:28" x14ac:dyDescent="0.2">
      <c r="A2652">
        <v>2021</v>
      </c>
      <c r="B2652">
        <v>6</v>
      </c>
      <c r="C2652" s="260">
        <v>44353</v>
      </c>
      <c r="E2652">
        <v>299</v>
      </c>
      <c r="F2652" t="s">
        <v>193</v>
      </c>
      <c r="G2652" t="s">
        <v>194</v>
      </c>
      <c r="H2652">
        <v>106.95</v>
      </c>
      <c r="I2652">
        <v>123.05</v>
      </c>
      <c r="J2652">
        <v>109.7</v>
      </c>
      <c r="K2652">
        <v>70</v>
      </c>
      <c r="L2652">
        <v>154</v>
      </c>
      <c r="M2652">
        <v>98</v>
      </c>
      <c r="N2652">
        <v>110</v>
      </c>
      <c r="O2652">
        <v>6</v>
      </c>
      <c r="P2652">
        <v>4</v>
      </c>
      <c r="Q2652">
        <v>5</v>
      </c>
      <c r="X2652">
        <v>15</v>
      </c>
      <c r="Y2652">
        <v>2007</v>
      </c>
      <c r="Z2652">
        <v>0.02</v>
      </c>
      <c r="AA2652">
        <v>1</v>
      </c>
    </row>
    <row r="2653" spans="1:28" x14ac:dyDescent="0.2">
      <c r="A2653">
        <v>2021</v>
      </c>
      <c r="B2653">
        <v>6</v>
      </c>
      <c r="C2653" s="260">
        <v>44354</v>
      </c>
      <c r="E2653">
        <v>299</v>
      </c>
      <c r="F2653" t="s">
        <v>193</v>
      </c>
      <c r="G2653" t="s">
        <v>194</v>
      </c>
      <c r="H2653">
        <v>106.95</v>
      </c>
      <c r="I2653">
        <v>123.05</v>
      </c>
      <c r="J2653">
        <v>109.4</v>
      </c>
      <c r="K2653">
        <v>70</v>
      </c>
      <c r="L2653">
        <v>154</v>
      </c>
      <c r="M2653">
        <v>95</v>
      </c>
      <c r="N2653">
        <v>114</v>
      </c>
      <c r="O2653">
        <v>7</v>
      </c>
      <c r="P2653">
        <v>3</v>
      </c>
      <c r="Q2653">
        <v>5</v>
      </c>
      <c r="X2653">
        <v>15</v>
      </c>
      <c r="Y2653">
        <v>2319</v>
      </c>
      <c r="Z2653">
        <v>0.02</v>
      </c>
      <c r="AA2653">
        <v>1</v>
      </c>
    </row>
    <row r="2654" spans="1:28" x14ac:dyDescent="0.2">
      <c r="A2654">
        <v>2021</v>
      </c>
      <c r="B2654">
        <v>6</v>
      </c>
      <c r="C2654" s="260">
        <v>44355</v>
      </c>
      <c r="E2654">
        <v>299</v>
      </c>
      <c r="F2654" t="s">
        <v>193</v>
      </c>
      <c r="G2654" t="s">
        <v>194</v>
      </c>
      <c r="H2654">
        <v>106.95</v>
      </c>
      <c r="I2654">
        <v>123.05</v>
      </c>
      <c r="J2654">
        <v>109.5</v>
      </c>
      <c r="K2654">
        <v>70</v>
      </c>
      <c r="L2654">
        <v>154</v>
      </c>
      <c r="M2654">
        <v>96</v>
      </c>
      <c r="N2654">
        <v>113</v>
      </c>
      <c r="O2654">
        <v>8</v>
      </c>
      <c r="P2654">
        <v>4</v>
      </c>
      <c r="Q2654">
        <v>7</v>
      </c>
      <c r="X2654">
        <v>19</v>
      </c>
      <c r="Y2654">
        <v>1507</v>
      </c>
      <c r="Z2654">
        <v>0.02</v>
      </c>
      <c r="AA2654">
        <v>1</v>
      </c>
    </row>
    <row r="2655" spans="1:28" x14ac:dyDescent="0.2">
      <c r="A2655">
        <v>2021</v>
      </c>
      <c r="B2655">
        <v>6</v>
      </c>
      <c r="C2655" s="260">
        <v>44356</v>
      </c>
      <c r="E2655">
        <v>299</v>
      </c>
      <c r="F2655" t="s">
        <v>193</v>
      </c>
      <c r="G2655" t="s">
        <v>194</v>
      </c>
      <c r="H2655">
        <v>106.95</v>
      </c>
      <c r="I2655">
        <v>123.05</v>
      </c>
      <c r="J2655">
        <v>106</v>
      </c>
      <c r="K2655">
        <v>70</v>
      </c>
      <c r="L2655">
        <v>154</v>
      </c>
      <c r="M2655">
        <v>88</v>
      </c>
      <c r="N2655">
        <v>123</v>
      </c>
      <c r="O2655">
        <v>5</v>
      </c>
      <c r="R2655">
        <v>30</v>
      </c>
      <c r="X2655">
        <v>35</v>
      </c>
      <c r="Y2655">
        <v>1595</v>
      </c>
      <c r="Z2655">
        <v>0.02</v>
      </c>
      <c r="AA2655">
        <v>1</v>
      </c>
    </row>
    <row r="2656" spans="1:28" x14ac:dyDescent="0.2">
      <c r="A2656">
        <v>2021</v>
      </c>
      <c r="B2656">
        <v>6</v>
      </c>
      <c r="C2656" s="260">
        <v>44357</v>
      </c>
      <c r="E2656">
        <v>299</v>
      </c>
      <c r="F2656" t="s">
        <v>193</v>
      </c>
      <c r="G2656" t="s">
        <v>194</v>
      </c>
      <c r="H2656">
        <v>106.95</v>
      </c>
      <c r="I2656">
        <v>123.05</v>
      </c>
      <c r="J2656">
        <v>105.5</v>
      </c>
      <c r="K2656">
        <v>70</v>
      </c>
      <c r="L2656">
        <v>154</v>
      </c>
      <c r="M2656">
        <v>90</v>
      </c>
      <c r="N2656">
        <v>120</v>
      </c>
      <c r="O2656">
        <v>3</v>
      </c>
      <c r="Q2656">
        <v>1</v>
      </c>
      <c r="X2656">
        <v>4</v>
      </c>
      <c r="Y2656">
        <v>772</v>
      </c>
      <c r="Z2656">
        <v>0.02</v>
      </c>
      <c r="AA2656">
        <v>1</v>
      </c>
    </row>
    <row r="2657" spans="1:28" x14ac:dyDescent="0.2">
      <c r="A2657">
        <v>2021</v>
      </c>
      <c r="B2657">
        <v>6</v>
      </c>
      <c r="C2657" s="260">
        <v>44360</v>
      </c>
      <c r="E2657">
        <v>299</v>
      </c>
      <c r="F2657" t="s">
        <v>193</v>
      </c>
      <c r="G2657" t="s">
        <v>194</v>
      </c>
      <c r="H2657">
        <v>106.95</v>
      </c>
      <c r="I2657">
        <v>123.05</v>
      </c>
      <c r="J2657">
        <v>107.9</v>
      </c>
      <c r="K2657">
        <v>70</v>
      </c>
      <c r="L2657">
        <v>154</v>
      </c>
      <c r="M2657">
        <v>93</v>
      </c>
      <c r="N2657">
        <v>117</v>
      </c>
      <c r="Y2657">
        <v>696</v>
      </c>
      <c r="Z2657">
        <v>0.02</v>
      </c>
      <c r="AA2657">
        <v>1</v>
      </c>
    </row>
    <row r="2658" spans="1:28" x14ac:dyDescent="0.2">
      <c r="A2658">
        <v>2021</v>
      </c>
      <c r="B2658">
        <v>6</v>
      </c>
      <c r="C2658" s="260">
        <v>44361</v>
      </c>
      <c r="E2658">
        <v>299</v>
      </c>
      <c r="F2658" t="s">
        <v>193</v>
      </c>
      <c r="G2658" t="s">
        <v>194</v>
      </c>
      <c r="H2658">
        <v>106.95</v>
      </c>
      <c r="I2658">
        <v>123.05</v>
      </c>
      <c r="J2658">
        <v>109.8</v>
      </c>
      <c r="K2658">
        <v>70</v>
      </c>
      <c r="L2658">
        <v>154</v>
      </c>
      <c r="M2658">
        <v>87</v>
      </c>
      <c r="N2658">
        <v>124</v>
      </c>
      <c r="O2658">
        <v>6</v>
      </c>
      <c r="P2658">
        <v>2</v>
      </c>
      <c r="Q2658">
        <v>2</v>
      </c>
      <c r="X2658">
        <v>10</v>
      </c>
      <c r="Y2658">
        <v>2194</v>
      </c>
      <c r="Z2658">
        <v>0.02</v>
      </c>
      <c r="AA2658">
        <v>1</v>
      </c>
    </row>
    <row r="2659" spans="1:28" x14ac:dyDescent="0.2">
      <c r="A2659">
        <v>2021</v>
      </c>
      <c r="B2659">
        <v>6</v>
      </c>
      <c r="C2659" s="260">
        <v>44362</v>
      </c>
      <c r="E2659">
        <v>299</v>
      </c>
      <c r="F2659" t="s">
        <v>193</v>
      </c>
      <c r="G2659" t="s">
        <v>194</v>
      </c>
      <c r="H2659">
        <v>106.95</v>
      </c>
      <c r="I2659">
        <v>123.05</v>
      </c>
      <c r="J2659">
        <v>108.7</v>
      </c>
      <c r="K2659">
        <v>70</v>
      </c>
      <c r="L2659">
        <v>154</v>
      </c>
      <c r="M2659">
        <v>97</v>
      </c>
      <c r="N2659">
        <v>111</v>
      </c>
      <c r="O2659">
        <v>2</v>
      </c>
      <c r="P2659">
        <v>3</v>
      </c>
      <c r="Q2659">
        <v>3</v>
      </c>
      <c r="X2659">
        <v>8</v>
      </c>
      <c r="Y2659">
        <v>848</v>
      </c>
      <c r="Z2659">
        <v>0.02</v>
      </c>
      <c r="AA2659">
        <v>1</v>
      </c>
    </row>
    <row r="2660" spans="1:28" x14ac:dyDescent="0.2">
      <c r="A2660">
        <v>2021</v>
      </c>
      <c r="B2660">
        <v>6</v>
      </c>
      <c r="C2660" s="260">
        <v>44363</v>
      </c>
      <c r="E2660">
        <v>299</v>
      </c>
      <c r="F2660" t="s">
        <v>193</v>
      </c>
      <c r="G2660" t="s">
        <v>194</v>
      </c>
      <c r="H2660">
        <v>106.95</v>
      </c>
      <c r="I2660">
        <v>123.05</v>
      </c>
      <c r="K2660">
        <v>70</v>
      </c>
      <c r="L2660">
        <v>154</v>
      </c>
      <c r="Z2660">
        <v>0.02</v>
      </c>
      <c r="AA2660">
        <v>1</v>
      </c>
    </row>
    <row r="2661" spans="1:28" x14ac:dyDescent="0.2">
      <c r="A2661">
        <v>2021</v>
      </c>
      <c r="B2661">
        <v>6</v>
      </c>
      <c r="C2661" s="260">
        <v>44362</v>
      </c>
      <c r="E2661">
        <v>281</v>
      </c>
      <c r="F2661" t="s">
        <v>275</v>
      </c>
      <c r="G2661" t="s">
        <v>276</v>
      </c>
      <c r="H2661">
        <v>265.05</v>
      </c>
      <c r="I2661">
        <v>304.95</v>
      </c>
      <c r="J2661">
        <v>305</v>
      </c>
      <c r="K2661">
        <v>120</v>
      </c>
      <c r="L2661">
        <v>120</v>
      </c>
      <c r="M2661">
        <v>111</v>
      </c>
      <c r="N2661">
        <v>130</v>
      </c>
      <c r="O2661">
        <v>3</v>
      </c>
      <c r="Q2661">
        <v>2</v>
      </c>
      <c r="X2661">
        <v>4</v>
      </c>
      <c r="Y2661">
        <v>934</v>
      </c>
      <c r="Z2661">
        <v>1.4999999999999999E-2</v>
      </c>
      <c r="AA2661">
        <v>1</v>
      </c>
      <c r="AB2661">
        <v>18</v>
      </c>
    </row>
    <row r="2662" spans="1:28" x14ac:dyDescent="0.2">
      <c r="A2662">
        <v>2021</v>
      </c>
      <c r="B2662">
        <v>6</v>
      </c>
      <c r="C2662" s="260">
        <v>44363</v>
      </c>
      <c r="E2662">
        <v>281</v>
      </c>
      <c r="F2662" t="s">
        <v>275</v>
      </c>
      <c r="G2662" t="s">
        <v>276</v>
      </c>
      <c r="H2662">
        <v>265.05</v>
      </c>
      <c r="I2662">
        <v>304.95</v>
      </c>
      <c r="J2662">
        <v>327</v>
      </c>
      <c r="K2662">
        <v>120</v>
      </c>
      <c r="L2662">
        <v>120</v>
      </c>
      <c r="M2662">
        <v>101</v>
      </c>
      <c r="N2662">
        <v>143</v>
      </c>
      <c r="O2662">
        <v>3</v>
      </c>
      <c r="P2662">
        <v>3</v>
      </c>
      <c r="Q2662">
        <v>4</v>
      </c>
      <c r="X2662">
        <v>10</v>
      </c>
      <c r="Y2662">
        <v>2048</v>
      </c>
      <c r="Z2662">
        <v>1.4999999999999999E-2</v>
      </c>
      <c r="AA2662">
        <v>1</v>
      </c>
      <c r="AB2662">
        <v>18</v>
      </c>
    </row>
    <row r="2663" spans="1:28" x14ac:dyDescent="0.2">
      <c r="A2663">
        <v>2021</v>
      </c>
      <c r="B2663">
        <v>6</v>
      </c>
      <c r="C2663" s="260">
        <v>44364</v>
      </c>
      <c r="E2663">
        <v>281</v>
      </c>
      <c r="F2663" t="s">
        <v>275</v>
      </c>
      <c r="G2663" t="s">
        <v>276</v>
      </c>
      <c r="H2663">
        <v>265.05</v>
      </c>
      <c r="I2663">
        <v>304.95</v>
      </c>
      <c r="K2663">
        <v>120</v>
      </c>
      <c r="L2663">
        <v>120</v>
      </c>
      <c r="O2663">
        <v>2</v>
      </c>
      <c r="P2663">
        <v>1</v>
      </c>
      <c r="Q2663">
        <v>2</v>
      </c>
      <c r="X2663">
        <v>5</v>
      </c>
      <c r="Y2663">
        <v>299</v>
      </c>
      <c r="Z2663">
        <v>1.4999999999999999E-2</v>
      </c>
      <c r="AA2663">
        <v>1</v>
      </c>
      <c r="AB2663">
        <v>18</v>
      </c>
    </row>
    <row r="2664" spans="1:28" x14ac:dyDescent="0.2">
      <c r="A2664">
        <v>2021</v>
      </c>
      <c r="B2664">
        <v>6</v>
      </c>
      <c r="C2664" s="260">
        <v>44347</v>
      </c>
      <c r="E2664">
        <v>280</v>
      </c>
      <c r="F2664" t="s">
        <v>311</v>
      </c>
      <c r="G2664" t="s">
        <v>312</v>
      </c>
      <c r="H2664">
        <v>300.39</v>
      </c>
      <c r="I2664">
        <v>345.61</v>
      </c>
      <c r="J2664">
        <v>342.8</v>
      </c>
      <c r="K2664">
        <v>105</v>
      </c>
      <c r="L2664">
        <v>103</v>
      </c>
      <c r="M2664">
        <v>107</v>
      </c>
      <c r="N2664">
        <v>101</v>
      </c>
      <c r="O2664">
        <v>5</v>
      </c>
      <c r="Q2664">
        <v>4</v>
      </c>
      <c r="X2664">
        <v>9</v>
      </c>
      <c r="Y2664">
        <v>1079</v>
      </c>
      <c r="Z2664">
        <v>1.4999999999999999E-2</v>
      </c>
      <c r="AA2664">
        <v>1</v>
      </c>
      <c r="AB2664">
        <v>16</v>
      </c>
    </row>
    <row r="2665" spans="1:28" x14ac:dyDescent="0.2">
      <c r="A2665">
        <v>2021</v>
      </c>
      <c r="B2665">
        <v>6</v>
      </c>
      <c r="C2665" s="260">
        <v>44348</v>
      </c>
      <c r="E2665">
        <v>280</v>
      </c>
      <c r="F2665" t="s">
        <v>311</v>
      </c>
      <c r="G2665" t="s">
        <v>312</v>
      </c>
      <c r="H2665">
        <v>300.39</v>
      </c>
      <c r="I2665">
        <v>345.61</v>
      </c>
      <c r="J2665">
        <v>327.60000000000002</v>
      </c>
      <c r="K2665">
        <v>105</v>
      </c>
      <c r="L2665">
        <v>103</v>
      </c>
      <c r="M2665">
        <v>98</v>
      </c>
      <c r="N2665">
        <v>111</v>
      </c>
      <c r="O2665">
        <v>5</v>
      </c>
      <c r="P2665">
        <v>2</v>
      </c>
      <c r="Q2665">
        <v>1</v>
      </c>
      <c r="S2665">
        <v>2</v>
      </c>
      <c r="X2665">
        <v>9</v>
      </c>
      <c r="Y2665">
        <v>2284</v>
      </c>
      <c r="Z2665">
        <v>1.4999999999999999E-2</v>
      </c>
      <c r="AA2665">
        <v>1</v>
      </c>
      <c r="AB2665">
        <v>16</v>
      </c>
    </row>
    <row r="2666" spans="1:28" x14ac:dyDescent="0.2">
      <c r="A2666">
        <v>2021</v>
      </c>
      <c r="B2666">
        <v>6</v>
      </c>
      <c r="C2666" s="260">
        <v>44349</v>
      </c>
      <c r="E2666">
        <v>280</v>
      </c>
      <c r="F2666" t="s">
        <v>311</v>
      </c>
      <c r="G2666" t="s">
        <v>312</v>
      </c>
      <c r="H2666">
        <v>300.39</v>
      </c>
      <c r="I2666">
        <v>345.61</v>
      </c>
      <c r="J2666">
        <v>355</v>
      </c>
      <c r="K2666">
        <v>105</v>
      </c>
      <c r="L2666">
        <v>103</v>
      </c>
      <c r="M2666">
        <v>94</v>
      </c>
      <c r="N2666">
        <v>115</v>
      </c>
      <c r="O2666">
        <v>2</v>
      </c>
      <c r="P2666">
        <v>1</v>
      </c>
      <c r="Q2666">
        <v>1</v>
      </c>
      <c r="X2666">
        <v>4</v>
      </c>
      <c r="Y2666">
        <v>804</v>
      </c>
      <c r="Z2666">
        <v>1.4999999999999999E-2</v>
      </c>
      <c r="AA2666">
        <v>1</v>
      </c>
      <c r="AB2666">
        <v>16</v>
      </c>
    </row>
    <row r="2667" spans="1:28" x14ac:dyDescent="0.2">
      <c r="A2667">
        <v>2021</v>
      </c>
      <c r="B2667">
        <v>6</v>
      </c>
      <c r="C2667" s="260">
        <v>44347</v>
      </c>
      <c r="E2667">
        <v>168</v>
      </c>
      <c r="F2667" t="s">
        <v>273</v>
      </c>
      <c r="G2667" t="s">
        <v>274</v>
      </c>
      <c r="H2667">
        <v>575.66999999999996</v>
      </c>
      <c r="I2667">
        <v>662.33</v>
      </c>
      <c r="J2667">
        <v>610.29999999999995</v>
      </c>
      <c r="K2667">
        <v>90</v>
      </c>
      <c r="L2667">
        <v>116</v>
      </c>
      <c r="M2667">
        <v>66</v>
      </c>
      <c r="N2667">
        <v>164</v>
      </c>
      <c r="O2667">
        <v>6</v>
      </c>
      <c r="P2667">
        <v>1</v>
      </c>
      <c r="Q2667">
        <v>5</v>
      </c>
      <c r="X2667">
        <v>12</v>
      </c>
      <c r="Y2667">
        <v>1032</v>
      </c>
      <c r="Z2667">
        <v>1.4999999999999999E-2</v>
      </c>
      <c r="AA2667">
        <v>1</v>
      </c>
      <c r="AB2667">
        <v>18</v>
      </c>
    </row>
    <row r="2668" spans="1:28" x14ac:dyDescent="0.2">
      <c r="A2668">
        <v>2021</v>
      </c>
      <c r="B2668">
        <v>6</v>
      </c>
      <c r="C2668" s="260">
        <v>44348</v>
      </c>
      <c r="E2668">
        <v>168</v>
      </c>
      <c r="F2668" t="s">
        <v>273</v>
      </c>
      <c r="G2668" t="s">
        <v>274</v>
      </c>
      <c r="H2668">
        <v>575.66999999999996</v>
      </c>
      <c r="I2668">
        <v>662.33</v>
      </c>
      <c r="J2668">
        <v>609.5</v>
      </c>
      <c r="K2668">
        <v>90</v>
      </c>
      <c r="L2668">
        <v>116</v>
      </c>
      <c r="M2668">
        <v>73</v>
      </c>
      <c r="N2668">
        <v>148</v>
      </c>
      <c r="O2668">
        <v>2</v>
      </c>
      <c r="P2668">
        <v>1</v>
      </c>
      <c r="Q2668">
        <v>1</v>
      </c>
      <c r="X2668">
        <v>4</v>
      </c>
      <c r="Y2668">
        <v>772</v>
      </c>
      <c r="Z2668">
        <v>1.4999999999999999E-2</v>
      </c>
      <c r="AA2668">
        <v>1</v>
      </c>
      <c r="AB2668">
        <v>18</v>
      </c>
    </row>
    <row r="2669" spans="1:28" x14ac:dyDescent="0.2">
      <c r="A2669">
        <v>2021</v>
      </c>
      <c r="B2669">
        <v>6</v>
      </c>
      <c r="C2669" s="260">
        <v>44356</v>
      </c>
      <c r="E2669">
        <v>168</v>
      </c>
      <c r="F2669" t="s">
        <v>273</v>
      </c>
      <c r="G2669" t="s">
        <v>274</v>
      </c>
      <c r="H2669">
        <v>575.66999999999996</v>
      </c>
      <c r="I2669">
        <v>662.33</v>
      </c>
      <c r="J2669">
        <v>648.6</v>
      </c>
      <c r="K2669">
        <v>90</v>
      </c>
      <c r="L2669">
        <v>116</v>
      </c>
      <c r="M2669">
        <v>76</v>
      </c>
      <c r="N2669">
        <v>142</v>
      </c>
      <c r="O2669">
        <v>2</v>
      </c>
      <c r="P2669">
        <v>1</v>
      </c>
      <c r="Q2669">
        <v>4</v>
      </c>
      <c r="X2669">
        <v>7</v>
      </c>
      <c r="Y2669">
        <v>721</v>
      </c>
      <c r="Z2669">
        <v>1.4999999999999999E-2</v>
      </c>
      <c r="AA2669">
        <v>1</v>
      </c>
      <c r="AB2669">
        <v>18</v>
      </c>
    </row>
    <row r="2670" spans="1:28" x14ac:dyDescent="0.2">
      <c r="A2670">
        <v>2021</v>
      </c>
      <c r="B2670">
        <v>6</v>
      </c>
      <c r="C2670" s="260">
        <v>44357</v>
      </c>
      <c r="E2670">
        <v>168</v>
      </c>
      <c r="F2670" t="s">
        <v>273</v>
      </c>
      <c r="G2670" t="s">
        <v>274</v>
      </c>
      <c r="H2670">
        <v>575.66999999999996</v>
      </c>
      <c r="I2670">
        <v>662.33</v>
      </c>
      <c r="J2670">
        <v>654.70000000000005</v>
      </c>
      <c r="K2670">
        <v>90</v>
      </c>
      <c r="L2670">
        <v>116</v>
      </c>
      <c r="M2670">
        <v>76</v>
      </c>
      <c r="N2670">
        <v>143</v>
      </c>
      <c r="O2670">
        <v>2</v>
      </c>
      <c r="R2670">
        <v>2</v>
      </c>
      <c r="X2670">
        <v>4</v>
      </c>
      <c r="Y2670">
        <v>724</v>
      </c>
      <c r="Z2670">
        <v>1.4999999999999999E-2</v>
      </c>
      <c r="AA2670">
        <v>1</v>
      </c>
      <c r="AB2670">
        <v>18</v>
      </c>
    </row>
    <row r="2671" spans="1:28" x14ac:dyDescent="0.2">
      <c r="A2671">
        <v>2021</v>
      </c>
      <c r="B2671">
        <v>6</v>
      </c>
      <c r="C2671" s="260">
        <v>44347</v>
      </c>
      <c r="E2671">
        <v>273</v>
      </c>
      <c r="F2671" t="s">
        <v>254</v>
      </c>
      <c r="G2671" t="s">
        <v>255</v>
      </c>
      <c r="H2671">
        <v>524.52</v>
      </c>
      <c r="I2671">
        <v>603.48</v>
      </c>
      <c r="J2671">
        <v>557.70000000000005</v>
      </c>
      <c r="K2671">
        <v>93</v>
      </c>
      <c r="L2671">
        <v>116</v>
      </c>
      <c r="M2671">
        <v>86</v>
      </c>
      <c r="N2671">
        <v>126</v>
      </c>
      <c r="O2671">
        <v>2</v>
      </c>
      <c r="P2671">
        <v>1</v>
      </c>
      <c r="Q2671">
        <v>1</v>
      </c>
      <c r="X2671">
        <v>4</v>
      </c>
      <c r="Y2671">
        <v>682</v>
      </c>
      <c r="Z2671">
        <v>1.4999999999999999E-2</v>
      </c>
      <c r="AA2671">
        <v>1</v>
      </c>
      <c r="AB2671">
        <v>16</v>
      </c>
    </row>
    <row r="2672" spans="1:28" x14ac:dyDescent="0.2">
      <c r="A2672">
        <v>2021</v>
      </c>
      <c r="B2672">
        <v>6</v>
      </c>
      <c r="C2672" s="260">
        <v>44348</v>
      </c>
      <c r="E2672">
        <v>273</v>
      </c>
      <c r="F2672" t="s">
        <v>254</v>
      </c>
      <c r="G2672" t="s">
        <v>255</v>
      </c>
      <c r="H2672">
        <v>524.52</v>
      </c>
      <c r="I2672">
        <v>603.48</v>
      </c>
      <c r="J2672">
        <v>594.20000000000005</v>
      </c>
      <c r="K2672">
        <v>93</v>
      </c>
      <c r="L2672">
        <v>116</v>
      </c>
      <c r="M2672">
        <v>73</v>
      </c>
      <c r="N2672">
        <v>148</v>
      </c>
      <c r="O2672">
        <v>3</v>
      </c>
      <c r="P2672">
        <v>1</v>
      </c>
      <c r="Q2672">
        <v>1</v>
      </c>
      <c r="R2672">
        <v>2</v>
      </c>
      <c r="X2672">
        <v>6</v>
      </c>
      <c r="Y2672">
        <v>1122</v>
      </c>
      <c r="Z2672">
        <v>1.4999999999999999E-2</v>
      </c>
      <c r="AA2672">
        <v>1</v>
      </c>
      <c r="AB2672">
        <v>16</v>
      </c>
    </row>
    <row r="2673" spans="1:28" x14ac:dyDescent="0.2">
      <c r="A2673">
        <v>2021</v>
      </c>
      <c r="B2673">
        <v>6</v>
      </c>
      <c r="C2673" s="260">
        <v>44349</v>
      </c>
      <c r="E2673">
        <v>273</v>
      </c>
      <c r="F2673" t="s">
        <v>254</v>
      </c>
      <c r="G2673" t="s">
        <v>255</v>
      </c>
      <c r="H2673">
        <v>524.52</v>
      </c>
      <c r="I2673">
        <v>603.48</v>
      </c>
      <c r="J2673">
        <v>588</v>
      </c>
      <c r="K2673">
        <v>93</v>
      </c>
      <c r="L2673">
        <v>116</v>
      </c>
      <c r="M2673">
        <v>77</v>
      </c>
      <c r="N2673">
        <v>140</v>
      </c>
      <c r="O2673">
        <v>1</v>
      </c>
      <c r="P2673">
        <v>2</v>
      </c>
      <c r="Q2673">
        <v>1</v>
      </c>
      <c r="R2673">
        <v>1</v>
      </c>
      <c r="X2673">
        <v>5</v>
      </c>
      <c r="Y2673">
        <v>317</v>
      </c>
      <c r="Z2673">
        <v>1.4999999999999999E-2</v>
      </c>
      <c r="AA2673">
        <v>1</v>
      </c>
      <c r="AB2673">
        <v>16</v>
      </c>
    </row>
    <row r="2674" spans="1:28" x14ac:dyDescent="0.2">
      <c r="A2674">
        <v>2021</v>
      </c>
      <c r="B2674">
        <v>6</v>
      </c>
      <c r="C2674" s="260">
        <v>44354</v>
      </c>
      <c r="E2674">
        <v>273</v>
      </c>
      <c r="F2674" t="s">
        <v>254</v>
      </c>
      <c r="G2674" t="s">
        <v>255</v>
      </c>
      <c r="H2674">
        <v>524.52</v>
      </c>
      <c r="I2674">
        <v>603.48</v>
      </c>
      <c r="J2674">
        <v>608.9</v>
      </c>
      <c r="K2674">
        <v>93</v>
      </c>
      <c r="L2674">
        <v>116</v>
      </c>
      <c r="M2674">
        <v>81</v>
      </c>
      <c r="N2674">
        <v>133</v>
      </c>
      <c r="O2674">
        <v>5</v>
      </c>
      <c r="P2674">
        <v>1</v>
      </c>
      <c r="Q2674">
        <v>3</v>
      </c>
      <c r="S2674">
        <v>2</v>
      </c>
      <c r="X2674">
        <v>10</v>
      </c>
      <c r="Y2674">
        <v>1216</v>
      </c>
      <c r="Z2674">
        <v>1.4999999999999999E-2</v>
      </c>
      <c r="AA2674">
        <v>1</v>
      </c>
      <c r="AB2674">
        <v>16</v>
      </c>
    </row>
    <row r="2675" spans="1:28" x14ac:dyDescent="0.2">
      <c r="A2675">
        <v>2021</v>
      </c>
      <c r="B2675">
        <v>6</v>
      </c>
      <c r="C2675" s="260">
        <v>44355</v>
      </c>
      <c r="E2675">
        <v>273</v>
      </c>
      <c r="F2675" t="s">
        <v>254</v>
      </c>
      <c r="G2675" t="s">
        <v>255</v>
      </c>
      <c r="H2675">
        <v>524.52</v>
      </c>
      <c r="I2675">
        <v>603.48</v>
      </c>
      <c r="J2675">
        <v>591.20000000000005</v>
      </c>
      <c r="K2675">
        <v>93</v>
      </c>
      <c r="L2675">
        <v>116</v>
      </c>
      <c r="M2675">
        <v>69</v>
      </c>
      <c r="N2675">
        <v>156</v>
      </c>
      <c r="O2675">
        <v>7</v>
      </c>
      <c r="P2675">
        <v>1</v>
      </c>
      <c r="Q2675">
        <v>3</v>
      </c>
      <c r="X2675">
        <v>11</v>
      </c>
      <c r="Y2675">
        <v>1865</v>
      </c>
      <c r="Z2675">
        <v>1.4999999999999999E-2</v>
      </c>
      <c r="AA2675">
        <v>1</v>
      </c>
      <c r="AB2675">
        <v>16</v>
      </c>
    </row>
    <row r="2676" spans="1:28" x14ac:dyDescent="0.2">
      <c r="A2676">
        <v>2021</v>
      </c>
      <c r="B2676">
        <v>6</v>
      </c>
      <c r="C2676" s="260">
        <v>44356</v>
      </c>
      <c r="E2676">
        <v>273</v>
      </c>
      <c r="F2676" t="s">
        <v>254</v>
      </c>
      <c r="G2676" t="s">
        <v>255</v>
      </c>
      <c r="H2676">
        <v>524.52</v>
      </c>
      <c r="I2676">
        <v>603.48</v>
      </c>
      <c r="J2676">
        <v>608.5</v>
      </c>
      <c r="K2676">
        <v>93</v>
      </c>
      <c r="L2676">
        <v>116</v>
      </c>
      <c r="M2676">
        <v>82</v>
      </c>
      <c r="N2676">
        <v>131</v>
      </c>
      <c r="O2676">
        <v>2</v>
      </c>
      <c r="R2676">
        <v>3</v>
      </c>
      <c r="X2676">
        <v>5</v>
      </c>
      <c r="Y2676">
        <v>887</v>
      </c>
      <c r="Z2676">
        <v>1.4999999999999999E-2</v>
      </c>
      <c r="AA2676">
        <v>1</v>
      </c>
      <c r="AB2676">
        <v>16</v>
      </c>
    </row>
    <row r="2677" spans="1:28" x14ac:dyDescent="0.2">
      <c r="A2677">
        <v>2021</v>
      </c>
      <c r="B2677">
        <v>6</v>
      </c>
      <c r="C2677" s="260">
        <v>44357</v>
      </c>
      <c r="E2677">
        <v>273</v>
      </c>
      <c r="F2677" t="s">
        <v>254</v>
      </c>
      <c r="G2677" t="s">
        <v>255</v>
      </c>
      <c r="H2677">
        <v>524.52</v>
      </c>
      <c r="I2677">
        <v>603.48</v>
      </c>
      <c r="J2677">
        <v>570.6</v>
      </c>
      <c r="K2677">
        <v>93</v>
      </c>
      <c r="L2677">
        <v>116</v>
      </c>
      <c r="M2677">
        <v>75</v>
      </c>
      <c r="N2677">
        <v>144</v>
      </c>
      <c r="O2677">
        <v>3</v>
      </c>
      <c r="P2677">
        <v>1</v>
      </c>
      <c r="Q2677">
        <v>1</v>
      </c>
      <c r="R2677">
        <v>1</v>
      </c>
      <c r="X2677">
        <v>6</v>
      </c>
      <c r="Y2677">
        <v>810</v>
      </c>
      <c r="Z2677">
        <v>1.4999999999999999E-2</v>
      </c>
      <c r="AA2677">
        <v>1</v>
      </c>
      <c r="AB2677">
        <v>16</v>
      </c>
    </row>
    <row r="2678" spans="1:28" x14ac:dyDescent="0.2">
      <c r="A2678">
        <v>2021</v>
      </c>
      <c r="B2678">
        <v>6</v>
      </c>
      <c r="C2678" s="260">
        <v>44360</v>
      </c>
      <c r="E2678">
        <v>273</v>
      </c>
      <c r="F2678" t="s">
        <v>254</v>
      </c>
      <c r="G2678" t="s">
        <v>255</v>
      </c>
      <c r="H2678">
        <v>524.52</v>
      </c>
      <c r="I2678">
        <v>603.48</v>
      </c>
      <c r="K2678">
        <v>93</v>
      </c>
      <c r="L2678">
        <v>116</v>
      </c>
      <c r="Y2678">
        <v>66</v>
      </c>
      <c r="Z2678">
        <v>1.4999999999999999E-2</v>
      </c>
      <c r="AA2678">
        <v>1</v>
      </c>
      <c r="AB2678">
        <v>16</v>
      </c>
    </row>
    <row r="2679" spans="1:28" x14ac:dyDescent="0.2">
      <c r="A2679">
        <v>2021</v>
      </c>
      <c r="B2679">
        <v>6</v>
      </c>
      <c r="C2679" s="260">
        <v>44361</v>
      </c>
      <c r="E2679">
        <v>273</v>
      </c>
      <c r="F2679" t="s">
        <v>254</v>
      </c>
      <c r="G2679" t="s">
        <v>255</v>
      </c>
      <c r="H2679">
        <v>524.52</v>
      </c>
      <c r="I2679">
        <v>603.48</v>
      </c>
      <c r="K2679">
        <v>93</v>
      </c>
      <c r="L2679">
        <v>116</v>
      </c>
      <c r="Z2679">
        <v>1.4999999999999999E-2</v>
      </c>
      <c r="AA2679">
        <v>1</v>
      </c>
      <c r="AB2679">
        <v>16</v>
      </c>
    </row>
    <row r="2680" spans="1:28" x14ac:dyDescent="0.2">
      <c r="A2680">
        <v>2021</v>
      </c>
      <c r="B2680">
        <v>6</v>
      </c>
      <c r="C2680" s="260">
        <v>44367</v>
      </c>
      <c r="E2680">
        <v>273</v>
      </c>
      <c r="F2680" t="s">
        <v>254</v>
      </c>
      <c r="G2680" t="s">
        <v>255</v>
      </c>
      <c r="H2680">
        <v>524.52</v>
      </c>
      <c r="I2680">
        <v>603.48</v>
      </c>
      <c r="J2680">
        <v>617</v>
      </c>
      <c r="K2680">
        <v>93</v>
      </c>
      <c r="L2680">
        <v>116</v>
      </c>
      <c r="M2680">
        <v>80</v>
      </c>
      <c r="N2680">
        <v>135</v>
      </c>
      <c r="O2680">
        <v>6</v>
      </c>
      <c r="P2680">
        <v>2</v>
      </c>
      <c r="Q2680">
        <v>2</v>
      </c>
      <c r="X2680">
        <v>10</v>
      </c>
      <c r="Y2680">
        <v>700</v>
      </c>
      <c r="Z2680">
        <v>1.4999999999999999E-2</v>
      </c>
      <c r="AA2680">
        <v>1</v>
      </c>
      <c r="AB2680">
        <v>16</v>
      </c>
    </row>
    <row r="2681" spans="1:28" x14ac:dyDescent="0.2">
      <c r="A2681">
        <v>2021</v>
      </c>
      <c r="B2681">
        <v>6</v>
      </c>
      <c r="C2681" s="260">
        <v>44368</v>
      </c>
      <c r="E2681">
        <v>273</v>
      </c>
      <c r="F2681" t="s">
        <v>254</v>
      </c>
      <c r="G2681" t="s">
        <v>255</v>
      </c>
      <c r="H2681">
        <v>524.52</v>
      </c>
      <c r="I2681">
        <v>603.48</v>
      </c>
      <c r="J2681">
        <v>606.70000000000005</v>
      </c>
      <c r="K2681">
        <v>93</v>
      </c>
      <c r="L2681">
        <v>116</v>
      </c>
      <c r="M2681">
        <v>75</v>
      </c>
      <c r="N2681">
        <v>144</v>
      </c>
      <c r="O2681">
        <v>7</v>
      </c>
      <c r="P2681">
        <v>4</v>
      </c>
      <c r="Q2681">
        <v>4</v>
      </c>
      <c r="X2681">
        <v>15</v>
      </c>
      <c r="Y2681">
        <v>1473</v>
      </c>
      <c r="Z2681">
        <v>1.4999999999999999E-2</v>
      </c>
      <c r="AA2681">
        <v>1</v>
      </c>
      <c r="AB2681">
        <v>16</v>
      </c>
    </row>
    <row r="2682" spans="1:28" x14ac:dyDescent="0.2">
      <c r="A2682">
        <v>2021</v>
      </c>
      <c r="B2682">
        <v>6</v>
      </c>
      <c r="C2682" s="260">
        <v>44369</v>
      </c>
      <c r="E2682">
        <v>273</v>
      </c>
      <c r="F2682" t="s">
        <v>254</v>
      </c>
      <c r="G2682" t="s">
        <v>255</v>
      </c>
      <c r="H2682">
        <v>524.52</v>
      </c>
      <c r="I2682">
        <v>603.48</v>
      </c>
      <c r="J2682">
        <v>621.79999999999995</v>
      </c>
      <c r="K2682">
        <v>93</v>
      </c>
      <c r="L2682">
        <v>116</v>
      </c>
      <c r="M2682">
        <v>77</v>
      </c>
      <c r="N2682">
        <v>141</v>
      </c>
      <c r="O2682">
        <v>5</v>
      </c>
      <c r="P2682">
        <v>3</v>
      </c>
      <c r="Q2682">
        <v>3</v>
      </c>
      <c r="S2682">
        <v>2</v>
      </c>
      <c r="X2682">
        <v>13</v>
      </c>
      <c r="Y2682">
        <v>889</v>
      </c>
      <c r="Z2682">
        <v>1.4999999999999999E-2</v>
      </c>
      <c r="AA2682">
        <v>1</v>
      </c>
      <c r="AB2682">
        <v>16</v>
      </c>
    </row>
    <row r="2683" spans="1:28" x14ac:dyDescent="0.2">
      <c r="A2683">
        <v>2021</v>
      </c>
      <c r="B2683">
        <v>6</v>
      </c>
      <c r="C2683" s="260">
        <v>44370</v>
      </c>
      <c r="E2683">
        <v>273</v>
      </c>
      <c r="F2683" t="s">
        <v>254</v>
      </c>
      <c r="G2683" t="s">
        <v>255</v>
      </c>
      <c r="H2683">
        <v>524.52</v>
      </c>
      <c r="I2683">
        <v>603.48</v>
      </c>
      <c r="J2683">
        <v>614.70000000000005</v>
      </c>
      <c r="K2683">
        <v>93</v>
      </c>
      <c r="L2683">
        <v>116</v>
      </c>
      <c r="M2683">
        <v>77</v>
      </c>
      <c r="N2683">
        <v>141</v>
      </c>
      <c r="O2683">
        <v>2</v>
      </c>
      <c r="Q2683">
        <v>3</v>
      </c>
      <c r="S2683">
        <v>3</v>
      </c>
      <c r="X2683">
        <v>8</v>
      </c>
      <c r="Y2683">
        <v>998</v>
      </c>
      <c r="Z2683">
        <v>1.4999999999999999E-2</v>
      </c>
      <c r="AA2683">
        <v>1</v>
      </c>
      <c r="AB2683">
        <v>16</v>
      </c>
    </row>
    <row r="2684" spans="1:28" x14ac:dyDescent="0.2">
      <c r="A2684">
        <v>2021</v>
      </c>
      <c r="B2684">
        <v>6</v>
      </c>
      <c r="C2684" s="260">
        <v>44348</v>
      </c>
      <c r="E2684">
        <v>271</v>
      </c>
      <c r="F2684" t="s">
        <v>358</v>
      </c>
      <c r="G2684" t="s">
        <v>359</v>
      </c>
      <c r="H2684">
        <v>149.72999999999999</v>
      </c>
      <c r="I2684">
        <v>172.27</v>
      </c>
      <c r="J2684">
        <v>158</v>
      </c>
      <c r="K2684">
        <v>151</v>
      </c>
      <c r="L2684">
        <v>95</v>
      </c>
      <c r="M2684">
        <v>114</v>
      </c>
      <c r="N2684">
        <v>126</v>
      </c>
      <c r="O2684">
        <v>2</v>
      </c>
      <c r="R2684">
        <v>2</v>
      </c>
      <c r="X2684">
        <v>4</v>
      </c>
      <c r="Y2684">
        <v>1120</v>
      </c>
      <c r="Z2684">
        <v>1.4999999999999999E-2</v>
      </c>
      <c r="AA2684">
        <v>1</v>
      </c>
      <c r="AB2684">
        <v>16</v>
      </c>
    </row>
    <row r="2685" spans="1:28" x14ac:dyDescent="0.2">
      <c r="A2685">
        <v>2021</v>
      </c>
      <c r="B2685">
        <v>6</v>
      </c>
      <c r="C2685" s="260">
        <v>44349</v>
      </c>
      <c r="E2685">
        <v>271</v>
      </c>
      <c r="F2685" t="s">
        <v>358</v>
      </c>
      <c r="G2685" t="s">
        <v>359</v>
      </c>
      <c r="H2685">
        <v>149.72999999999999</v>
      </c>
      <c r="I2685">
        <v>172.27</v>
      </c>
      <c r="J2685">
        <v>169</v>
      </c>
      <c r="K2685">
        <v>151</v>
      </c>
      <c r="L2685">
        <v>95</v>
      </c>
      <c r="M2685">
        <v>131</v>
      </c>
      <c r="N2685">
        <v>110</v>
      </c>
      <c r="O2685">
        <v>1</v>
      </c>
      <c r="P2685">
        <v>1</v>
      </c>
      <c r="Q2685">
        <v>1</v>
      </c>
      <c r="X2685">
        <v>3</v>
      </c>
      <c r="Y2685">
        <v>1343</v>
      </c>
      <c r="Z2685">
        <v>1.4999999999999999E-2</v>
      </c>
      <c r="AA2685">
        <v>1</v>
      </c>
      <c r="AB2685">
        <v>16</v>
      </c>
    </row>
    <row r="2686" spans="1:28" x14ac:dyDescent="0.2">
      <c r="A2686">
        <v>2021</v>
      </c>
      <c r="B2686">
        <v>6</v>
      </c>
      <c r="C2686" s="260">
        <v>44363</v>
      </c>
      <c r="E2686">
        <v>271</v>
      </c>
      <c r="F2686" t="s">
        <v>358</v>
      </c>
      <c r="G2686" t="s">
        <v>359</v>
      </c>
      <c r="H2686">
        <v>149.72999999999999</v>
      </c>
      <c r="I2686">
        <v>172.27</v>
      </c>
      <c r="J2686">
        <v>162.69999999999999</v>
      </c>
      <c r="K2686">
        <v>151</v>
      </c>
      <c r="L2686">
        <v>95</v>
      </c>
      <c r="M2686">
        <v>131</v>
      </c>
      <c r="N2686">
        <v>110</v>
      </c>
      <c r="Z2686">
        <v>1.4999999999999999E-2</v>
      </c>
      <c r="AA2686">
        <v>1</v>
      </c>
      <c r="AB2686">
        <v>16</v>
      </c>
    </row>
    <row r="2687" spans="1:28" x14ac:dyDescent="0.2">
      <c r="A2687">
        <v>2021</v>
      </c>
      <c r="B2687">
        <v>6</v>
      </c>
      <c r="C2687" s="260">
        <v>44364</v>
      </c>
      <c r="E2687">
        <v>271</v>
      </c>
      <c r="F2687" t="s">
        <v>358</v>
      </c>
      <c r="G2687" t="s">
        <v>359</v>
      </c>
      <c r="H2687">
        <v>149.72999999999999</v>
      </c>
      <c r="I2687">
        <v>172.27</v>
      </c>
      <c r="J2687">
        <v>159</v>
      </c>
      <c r="K2687">
        <v>151</v>
      </c>
      <c r="L2687">
        <v>95</v>
      </c>
      <c r="M2687">
        <v>133</v>
      </c>
      <c r="N2687">
        <v>108</v>
      </c>
      <c r="O2687">
        <v>1</v>
      </c>
      <c r="P2687">
        <v>2</v>
      </c>
      <c r="Q2687">
        <v>1</v>
      </c>
      <c r="X2687">
        <v>4</v>
      </c>
      <c r="Y2687">
        <v>624</v>
      </c>
      <c r="Z2687">
        <v>1.4999999999999999E-2</v>
      </c>
      <c r="AA2687">
        <v>1</v>
      </c>
      <c r="AB2687">
        <v>16</v>
      </c>
    </row>
    <row r="2688" spans="1:28" x14ac:dyDescent="0.2">
      <c r="A2688">
        <v>2021</v>
      </c>
      <c r="B2688">
        <v>6</v>
      </c>
      <c r="C2688" s="260">
        <v>44375</v>
      </c>
      <c r="E2688">
        <v>271</v>
      </c>
      <c r="F2688" t="s">
        <v>358</v>
      </c>
      <c r="G2688" t="s">
        <v>359</v>
      </c>
      <c r="H2688">
        <v>149.72999999999999</v>
      </c>
      <c r="I2688">
        <v>172.27</v>
      </c>
      <c r="J2688">
        <v>167.8</v>
      </c>
      <c r="K2688">
        <v>151</v>
      </c>
      <c r="L2688">
        <v>95</v>
      </c>
      <c r="M2688">
        <v>157</v>
      </c>
      <c r="N2688">
        <v>92</v>
      </c>
      <c r="O2688">
        <v>2</v>
      </c>
      <c r="Q2688">
        <v>2</v>
      </c>
      <c r="R2688">
        <v>1</v>
      </c>
      <c r="X2688">
        <v>5</v>
      </c>
      <c r="Y2688">
        <v>1225</v>
      </c>
      <c r="Z2688">
        <v>1.4999999999999999E-2</v>
      </c>
      <c r="AA2688">
        <v>1</v>
      </c>
      <c r="AB2688">
        <v>16</v>
      </c>
    </row>
    <row r="2689" spans="1:28" x14ac:dyDescent="0.2">
      <c r="A2689">
        <v>2021</v>
      </c>
      <c r="B2689">
        <v>6</v>
      </c>
      <c r="C2689" s="260">
        <v>44347</v>
      </c>
      <c r="E2689">
        <v>254</v>
      </c>
      <c r="F2689" t="s">
        <v>208</v>
      </c>
      <c r="G2689" t="s">
        <v>209</v>
      </c>
      <c r="H2689">
        <v>188.79</v>
      </c>
      <c r="I2689">
        <v>217.21</v>
      </c>
      <c r="J2689">
        <v>215.4</v>
      </c>
      <c r="K2689">
        <v>88</v>
      </c>
      <c r="L2689">
        <v>164</v>
      </c>
      <c r="M2689">
        <v>104</v>
      </c>
      <c r="N2689">
        <v>138</v>
      </c>
      <c r="O2689">
        <v>9</v>
      </c>
      <c r="P2689">
        <v>5</v>
      </c>
      <c r="Q2689">
        <v>6</v>
      </c>
      <c r="X2689">
        <v>20</v>
      </c>
      <c r="Y2689">
        <v>1520</v>
      </c>
      <c r="Z2689">
        <v>0.02</v>
      </c>
      <c r="AA2689">
        <v>1</v>
      </c>
      <c r="AB2689">
        <v>16</v>
      </c>
    </row>
    <row r="2690" spans="1:28" x14ac:dyDescent="0.2">
      <c r="A2690">
        <v>2021</v>
      </c>
      <c r="B2690">
        <v>6</v>
      </c>
      <c r="C2690" s="260">
        <v>44348</v>
      </c>
      <c r="E2690">
        <v>254</v>
      </c>
      <c r="F2690" t="s">
        <v>208</v>
      </c>
      <c r="G2690" t="s">
        <v>209</v>
      </c>
      <c r="H2690">
        <v>188.79</v>
      </c>
      <c r="I2690">
        <v>217.21</v>
      </c>
      <c r="J2690">
        <v>213.1</v>
      </c>
      <c r="K2690">
        <v>88</v>
      </c>
      <c r="L2690">
        <v>164</v>
      </c>
      <c r="M2690">
        <v>104</v>
      </c>
      <c r="N2690">
        <v>138</v>
      </c>
      <c r="O2690">
        <v>3</v>
      </c>
      <c r="P2690">
        <v>2</v>
      </c>
      <c r="Q2690">
        <v>3</v>
      </c>
      <c r="R2690">
        <v>2</v>
      </c>
      <c r="X2690">
        <v>10</v>
      </c>
      <c r="Y2690">
        <v>3010</v>
      </c>
      <c r="Z2690">
        <v>0.02</v>
      </c>
      <c r="AA2690">
        <v>1</v>
      </c>
      <c r="AB2690">
        <v>16</v>
      </c>
    </row>
    <row r="2691" spans="1:28" x14ac:dyDescent="0.2">
      <c r="A2691">
        <v>2021</v>
      </c>
      <c r="B2691">
        <v>6</v>
      </c>
      <c r="C2691" s="260">
        <v>44349</v>
      </c>
      <c r="E2691">
        <v>254</v>
      </c>
      <c r="F2691" t="s">
        <v>208</v>
      </c>
      <c r="G2691" t="s">
        <v>209</v>
      </c>
      <c r="H2691">
        <v>188.79</v>
      </c>
      <c r="I2691">
        <v>217.21</v>
      </c>
      <c r="J2691">
        <v>215.8</v>
      </c>
      <c r="K2691">
        <v>88</v>
      </c>
      <c r="L2691">
        <v>164</v>
      </c>
      <c r="M2691">
        <v>107</v>
      </c>
      <c r="N2691">
        <v>135</v>
      </c>
      <c r="O2691">
        <v>4</v>
      </c>
      <c r="P2691">
        <v>4</v>
      </c>
      <c r="Q2691">
        <v>2</v>
      </c>
      <c r="S2691">
        <v>2</v>
      </c>
      <c r="X2691">
        <v>12</v>
      </c>
      <c r="Y2691">
        <v>1212</v>
      </c>
      <c r="Z2691">
        <v>0.02</v>
      </c>
      <c r="AA2691">
        <v>1</v>
      </c>
      <c r="AB2691">
        <v>16</v>
      </c>
    </row>
    <row r="2692" spans="1:28" x14ac:dyDescent="0.2">
      <c r="A2692">
        <v>2021</v>
      </c>
      <c r="B2692">
        <v>6</v>
      </c>
      <c r="C2692" s="260">
        <v>44353</v>
      </c>
      <c r="E2692">
        <v>254</v>
      </c>
      <c r="F2692" t="s">
        <v>208</v>
      </c>
      <c r="G2692" t="s">
        <v>209</v>
      </c>
      <c r="H2692">
        <v>188.79</v>
      </c>
      <c r="I2692">
        <v>217.21</v>
      </c>
      <c r="J2692">
        <v>216</v>
      </c>
      <c r="K2692">
        <v>88</v>
      </c>
      <c r="L2692">
        <v>164</v>
      </c>
      <c r="M2692">
        <v>108</v>
      </c>
      <c r="N2692">
        <v>133</v>
      </c>
      <c r="O2692">
        <v>7</v>
      </c>
      <c r="P2692">
        <v>1</v>
      </c>
      <c r="Q2692">
        <v>10</v>
      </c>
      <c r="X2692">
        <v>18</v>
      </c>
      <c r="Y2692">
        <v>1938</v>
      </c>
      <c r="Z2692">
        <v>0.02</v>
      </c>
      <c r="AA2692">
        <v>1</v>
      </c>
      <c r="AB2692">
        <v>16</v>
      </c>
    </row>
    <row r="2693" spans="1:28" x14ac:dyDescent="0.2">
      <c r="A2693">
        <v>2021</v>
      </c>
      <c r="B2693">
        <v>6</v>
      </c>
      <c r="C2693" s="260">
        <v>44354</v>
      </c>
      <c r="E2693">
        <v>254</v>
      </c>
      <c r="F2693" t="s">
        <v>208</v>
      </c>
      <c r="G2693" t="s">
        <v>209</v>
      </c>
      <c r="H2693">
        <v>188.79</v>
      </c>
      <c r="I2693">
        <v>217.21</v>
      </c>
      <c r="J2693">
        <v>220.4</v>
      </c>
      <c r="K2693">
        <v>88</v>
      </c>
      <c r="L2693">
        <v>164</v>
      </c>
      <c r="M2693">
        <v>106</v>
      </c>
      <c r="N2693">
        <v>136</v>
      </c>
      <c r="O2693">
        <v>7</v>
      </c>
      <c r="P2693">
        <v>4</v>
      </c>
      <c r="Q2693">
        <v>10</v>
      </c>
      <c r="S2693">
        <v>1</v>
      </c>
      <c r="X2693">
        <v>22</v>
      </c>
      <c r="Y2693">
        <v>2902</v>
      </c>
      <c r="Z2693">
        <v>0.02</v>
      </c>
      <c r="AA2693">
        <v>1</v>
      </c>
      <c r="AB2693">
        <v>16</v>
      </c>
    </row>
    <row r="2694" spans="1:28" x14ac:dyDescent="0.2">
      <c r="A2694">
        <v>2021</v>
      </c>
      <c r="B2694">
        <v>6</v>
      </c>
      <c r="C2694" s="260">
        <v>44355</v>
      </c>
      <c r="E2694">
        <v>254</v>
      </c>
      <c r="F2694" t="s">
        <v>208</v>
      </c>
      <c r="G2694" t="s">
        <v>209</v>
      </c>
      <c r="H2694">
        <v>188.79</v>
      </c>
      <c r="I2694">
        <v>217.21</v>
      </c>
      <c r="J2694">
        <v>211</v>
      </c>
      <c r="K2694">
        <v>88</v>
      </c>
      <c r="L2694">
        <v>164</v>
      </c>
      <c r="M2694">
        <v>107</v>
      </c>
      <c r="N2694">
        <v>135</v>
      </c>
      <c r="O2694">
        <v>8</v>
      </c>
      <c r="P2694">
        <v>2</v>
      </c>
      <c r="Q2694">
        <v>6</v>
      </c>
      <c r="S2694">
        <v>2</v>
      </c>
      <c r="X2694">
        <v>18</v>
      </c>
      <c r="Y2694">
        <v>498</v>
      </c>
      <c r="Z2694">
        <v>0.02</v>
      </c>
      <c r="AA2694">
        <v>1</v>
      </c>
      <c r="AB2694">
        <v>16</v>
      </c>
    </row>
    <row r="2695" spans="1:28" x14ac:dyDescent="0.2">
      <c r="A2695">
        <v>2021</v>
      </c>
      <c r="B2695">
        <v>6</v>
      </c>
      <c r="C2695" s="260">
        <v>44356</v>
      </c>
      <c r="E2695">
        <v>254</v>
      </c>
      <c r="F2695" t="s">
        <v>208</v>
      </c>
      <c r="G2695" t="s">
        <v>209</v>
      </c>
      <c r="H2695">
        <v>188.79</v>
      </c>
      <c r="I2695">
        <v>217.21</v>
      </c>
      <c r="J2695">
        <v>206.7</v>
      </c>
      <c r="K2695">
        <v>88</v>
      </c>
      <c r="L2695">
        <v>164</v>
      </c>
      <c r="M2695">
        <v>106</v>
      </c>
      <c r="N2695">
        <v>136</v>
      </c>
      <c r="O2695">
        <v>6</v>
      </c>
      <c r="P2695">
        <v>5</v>
      </c>
      <c r="Q2695">
        <v>5</v>
      </c>
      <c r="R2695">
        <v>2</v>
      </c>
      <c r="X2695">
        <v>17</v>
      </c>
      <c r="Y2695">
        <v>3197</v>
      </c>
      <c r="Z2695">
        <v>0.02</v>
      </c>
      <c r="AA2695">
        <v>1</v>
      </c>
      <c r="AB2695">
        <v>16</v>
      </c>
    </row>
    <row r="2696" spans="1:28" x14ac:dyDescent="0.2">
      <c r="A2696">
        <v>2021</v>
      </c>
      <c r="B2696">
        <v>6</v>
      </c>
      <c r="C2696" s="260">
        <v>44357</v>
      </c>
      <c r="E2696">
        <v>254</v>
      </c>
      <c r="F2696" t="s">
        <v>208</v>
      </c>
      <c r="G2696" t="s">
        <v>209</v>
      </c>
      <c r="H2696">
        <v>188.79</v>
      </c>
      <c r="I2696">
        <v>217.21</v>
      </c>
      <c r="J2696">
        <v>220.1</v>
      </c>
      <c r="K2696">
        <v>88</v>
      </c>
      <c r="L2696">
        <v>164</v>
      </c>
      <c r="M2696">
        <v>101</v>
      </c>
      <c r="N2696">
        <v>143</v>
      </c>
      <c r="O2696">
        <v>5</v>
      </c>
      <c r="P2696">
        <v>4</v>
      </c>
      <c r="Q2696">
        <v>2</v>
      </c>
      <c r="R2696">
        <v>2</v>
      </c>
      <c r="X2696">
        <v>12</v>
      </c>
      <c r="Y2696">
        <v>3312</v>
      </c>
      <c r="Z2696">
        <v>0.02</v>
      </c>
      <c r="AA2696">
        <v>1</v>
      </c>
      <c r="AB2696">
        <v>16</v>
      </c>
    </row>
    <row r="2697" spans="1:28" x14ac:dyDescent="0.2">
      <c r="A2697">
        <v>2021</v>
      </c>
      <c r="B2697">
        <v>6</v>
      </c>
      <c r="C2697" s="260">
        <v>44360</v>
      </c>
      <c r="E2697">
        <v>254</v>
      </c>
      <c r="F2697" t="s">
        <v>208</v>
      </c>
      <c r="G2697" t="s">
        <v>209</v>
      </c>
      <c r="H2697">
        <v>188.79</v>
      </c>
      <c r="I2697">
        <v>217.21</v>
      </c>
      <c r="J2697">
        <v>209.1</v>
      </c>
      <c r="K2697">
        <v>88</v>
      </c>
      <c r="L2697">
        <v>164</v>
      </c>
      <c r="M2697">
        <v>107</v>
      </c>
      <c r="N2697">
        <v>135</v>
      </c>
      <c r="O2697">
        <v>5</v>
      </c>
      <c r="Q2697">
        <v>6</v>
      </c>
      <c r="X2697">
        <v>11</v>
      </c>
      <c r="Y2697">
        <v>2111</v>
      </c>
      <c r="Z2697">
        <v>0.02</v>
      </c>
      <c r="AA2697">
        <v>1</v>
      </c>
      <c r="AB2697">
        <v>16</v>
      </c>
    </row>
    <row r="2698" spans="1:28" x14ac:dyDescent="0.2">
      <c r="A2698">
        <v>2021</v>
      </c>
      <c r="B2698">
        <v>6</v>
      </c>
      <c r="C2698" s="260">
        <v>44361</v>
      </c>
      <c r="E2698">
        <v>254</v>
      </c>
      <c r="F2698" t="s">
        <v>208</v>
      </c>
      <c r="G2698" t="s">
        <v>209</v>
      </c>
      <c r="H2698">
        <v>188.79</v>
      </c>
      <c r="I2698">
        <v>217.21</v>
      </c>
      <c r="J2698">
        <v>214.3</v>
      </c>
      <c r="K2698">
        <v>88</v>
      </c>
      <c r="L2698">
        <v>164</v>
      </c>
      <c r="M2698">
        <v>105</v>
      </c>
      <c r="N2698">
        <v>137</v>
      </c>
      <c r="O2698">
        <v>8</v>
      </c>
      <c r="P2698">
        <v>4</v>
      </c>
      <c r="Q2698">
        <v>8</v>
      </c>
      <c r="X2698">
        <v>20</v>
      </c>
      <c r="Y2698">
        <v>920</v>
      </c>
      <c r="Z2698">
        <v>0.02</v>
      </c>
      <c r="AA2698">
        <v>1</v>
      </c>
      <c r="AB2698">
        <v>16</v>
      </c>
    </row>
    <row r="2699" spans="1:28" x14ac:dyDescent="0.2">
      <c r="A2699">
        <v>2021</v>
      </c>
      <c r="B2699">
        <v>6</v>
      </c>
      <c r="C2699" s="260">
        <v>44362</v>
      </c>
      <c r="E2699">
        <v>254</v>
      </c>
      <c r="F2699" t="s">
        <v>208</v>
      </c>
      <c r="G2699" t="s">
        <v>209</v>
      </c>
      <c r="H2699">
        <v>188.79</v>
      </c>
      <c r="I2699">
        <v>217.21</v>
      </c>
      <c r="J2699">
        <v>216.4</v>
      </c>
      <c r="K2699">
        <v>88</v>
      </c>
      <c r="L2699">
        <v>164</v>
      </c>
      <c r="M2699">
        <v>102</v>
      </c>
      <c r="N2699">
        <v>141</v>
      </c>
      <c r="O2699">
        <v>7</v>
      </c>
      <c r="P2699">
        <v>3</v>
      </c>
      <c r="Q2699">
        <v>7</v>
      </c>
      <c r="X2699">
        <v>17</v>
      </c>
      <c r="Y2699">
        <v>2117</v>
      </c>
      <c r="Z2699">
        <v>0.02</v>
      </c>
      <c r="AA2699">
        <v>1</v>
      </c>
      <c r="AB2699">
        <v>16</v>
      </c>
    </row>
    <row r="2700" spans="1:28" x14ac:dyDescent="0.2">
      <c r="A2700">
        <v>2021</v>
      </c>
      <c r="B2700">
        <v>6</v>
      </c>
      <c r="C2700" s="260">
        <v>44363</v>
      </c>
      <c r="E2700">
        <v>254</v>
      </c>
      <c r="F2700" t="s">
        <v>208</v>
      </c>
      <c r="G2700" t="s">
        <v>209</v>
      </c>
      <c r="H2700">
        <v>188.79</v>
      </c>
      <c r="I2700">
        <v>217.21</v>
      </c>
      <c r="J2700">
        <v>237.5</v>
      </c>
      <c r="K2700">
        <v>88</v>
      </c>
      <c r="L2700">
        <v>164</v>
      </c>
      <c r="M2700">
        <v>103</v>
      </c>
      <c r="N2700">
        <v>139</v>
      </c>
      <c r="O2700">
        <v>4</v>
      </c>
      <c r="P2700">
        <v>2</v>
      </c>
      <c r="Q2700">
        <v>3</v>
      </c>
      <c r="X2700">
        <v>9</v>
      </c>
      <c r="Y2700">
        <v>2409</v>
      </c>
      <c r="Z2700">
        <v>0.02</v>
      </c>
      <c r="AA2700">
        <v>1</v>
      </c>
      <c r="AB2700">
        <v>16</v>
      </c>
    </row>
    <row r="2701" spans="1:28" x14ac:dyDescent="0.2">
      <c r="A2701">
        <v>2021</v>
      </c>
      <c r="B2701">
        <v>6</v>
      </c>
      <c r="C2701" s="260">
        <v>44364</v>
      </c>
      <c r="E2701">
        <v>254</v>
      </c>
      <c r="F2701" t="s">
        <v>208</v>
      </c>
      <c r="G2701" t="s">
        <v>209</v>
      </c>
      <c r="H2701">
        <v>188.79</v>
      </c>
      <c r="I2701">
        <v>217.21</v>
      </c>
      <c r="J2701">
        <v>215.9</v>
      </c>
      <c r="K2701">
        <v>88</v>
      </c>
      <c r="L2701">
        <v>164</v>
      </c>
      <c r="M2701">
        <v>103</v>
      </c>
      <c r="N2701">
        <v>139</v>
      </c>
      <c r="O2701">
        <v>9</v>
      </c>
      <c r="P2701">
        <v>7</v>
      </c>
      <c r="Q2701">
        <v>5</v>
      </c>
      <c r="X2701">
        <v>21</v>
      </c>
      <c r="Y2701">
        <v>2541</v>
      </c>
      <c r="Z2701">
        <v>0.02</v>
      </c>
      <c r="AA2701">
        <v>1</v>
      </c>
      <c r="AB2701">
        <v>16</v>
      </c>
    </row>
    <row r="2702" spans="1:28" x14ac:dyDescent="0.2">
      <c r="A2702">
        <v>2021</v>
      </c>
      <c r="B2702">
        <v>6</v>
      </c>
      <c r="C2702" s="260">
        <v>44367</v>
      </c>
      <c r="E2702">
        <v>254</v>
      </c>
      <c r="F2702" t="s">
        <v>208</v>
      </c>
      <c r="G2702" t="s">
        <v>209</v>
      </c>
      <c r="H2702">
        <v>188.79</v>
      </c>
      <c r="I2702">
        <v>217.21</v>
      </c>
      <c r="J2702">
        <v>216</v>
      </c>
      <c r="K2702">
        <v>88</v>
      </c>
      <c r="L2702">
        <v>164</v>
      </c>
      <c r="M2702">
        <v>103</v>
      </c>
      <c r="N2702">
        <v>139</v>
      </c>
      <c r="O2702">
        <v>7</v>
      </c>
      <c r="P2702">
        <v>4</v>
      </c>
      <c r="Q2702">
        <v>6</v>
      </c>
      <c r="X2702">
        <v>17</v>
      </c>
      <c r="Y2702">
        <v>1217</v>
      </c>
      <c r="Z2702">
        <v>0.02</v>
      </c>
      <c r="AA2702">
        <v>1</v>
      </c>
      <c r="AB2702">
        <v>16</v>
      </c>
    </row>
    <row r="2703" spans="1:28" x14ac:dyDescent="0.2">
      <c r="A2703">
        <v>2021</v>
      </c>
      <c r="B2703">
        <v>6</v>
      </c>
      <c r="C2703" s="260">
        <v>44368</v>
      </c>
      <c r="E2703">
        <v>254</v>
      </c>
      <c r="F2703" t="s">
        <v>208</v>
      </c>
      <c r="G2703" t="s">
        <v>209</v>
      </c>
      <c r="H2703">
        <v>188.79</v>
      </c>
      <c r="I2703">
        <v>217.21</v>
      </c>
      <c r="J2703">
        <v>213.4</v>
      </c>
      <c r="K2703">
        <v>88</v>
      </c>
      <c r="L2703">
        <v>164</v>
      </c>
      <c r="M2703">
        <v>107</v>
      </c>
      <c r="N2703">
        <v>135</v>
      </c>
      <c r="O2703">
        <v>8</v>
      </c>
      <c r="P2703">
        <v>2</v>
      </c>
      <c r="Q2703">
        <v>8</v>
      </c>
      <c r="X2703">
        <v>18</v>
      </c>
      <c r="Y2703">
        <v>318</v>
      </c>
      <c r="Z2703">
        <v>0.02</v>
      </c>
      <c r="AA2703">
        <v>1</v>
      </c>
      <c r="AB2703">
        <v>16</v>
      </c>
    </row>
    <row r="2704" spans="1:28" x14ac:dyDescent="0.2">
      <c r="A2704">
        <v>2021</v>
      </c>
      <c r="B2704">
        <v>6</v>
      </c>
      <c r="C2704" s="260">
        <v>44369</v>
      </c>
      <c r="E2704">
        <v>254</v>
      </c>
      <c r="F2704" t="s">
        <v>208</v>
      </c>
      <c r="G2704" t="s">
        <v>209</v>
      </c>
      <c r="H2704">
        <v>188.79</v>
      </c>
      <c r="I2704">
        <v>217.21</v>
      </c>
      <c r="J2704">
        <v>208.8</v>
      </c>
      <c r="K2704">
        <v>88</v>
      </c>
      <c r="L2704">
        <v>164</v>
      </c>
      <c r="M2704">
        <v>100</v>
      </c>
      <c r="N2704">
        <v>144</v>
      </c>
      <c r="O2704">
        <v>7</v>
      </c>
      <c r="P2704">
        <v>4</v>
      </c>
      <c r="Q2704">
        <v>4</v>
      </c>
      <c r="R2704">
        <v>2</v>
      </c>
      <c r="X2704">
        <v>17</v>
      </c>
      <c r="Y2704">
        <v>2837</v>
      </c>
      <c r="Z2704">
        <v>0.02</v>
      </c>
      <c r="AA2704">
        <v>1</v>
      </c>
      <c r="AB2704">
        <v>16</v>
      </c>
    </row>
    <row r="2705" spans="1:28" x14ac:dyDescent="0.2">
      <c r="A2705">
        <v>2021</v>
      </c>
      <c r="B2705">
        <v>6</v>
      </c>
      <c r="C2705" s="260">
        <v>44370</v>
      </c>
      <c r="E2705">
        <v>254</v>
      </c>
      <c r="F2705" t="s">
        <v>208</v>
      </c>
      <c r="G2705" t="s">
        <v>209</v>
      </c>
      <c r="H2705">
        <v>188.79</v>
      </c>
      <c r="I2705">
        <v>217.21</v>
      </c>
      <c r="J2705">
        <v>211</v>
      </c>
      <c r="K2705">
        <v>88</v>
      </c>
      <c r="L2705">
        <v>164</v>
      </c>
      <c r="M2705">
        <v>102</v>
      </c>
      <c r="N2705">
        <v>141</v>
      </c>
      <c r="O2705">
        <v>8</v>
      </c>
      <c r="P2705">
        <v>4</v>
      </c>
      <c r="Q2705">
        <v>2</v>
      </c>
      <c r="X2705">
        <v>14</v>
      </c>
      <c r="Y2705">
        <v>2234</v>
      </c>
      <c r="Z2705">
        <v>0.02</v>
      </c>
      <c r="AA2705">
        <v>1</v>
      </c>
      <c r="AB2705">
        <v>16</v>
      </c>
    </row>
    <row r="2706" spans="1:28" x14ac:dyDescent="0.2">
      <c r="A2706">
        <v>2021</v>
      </c>
      <c r="B2706">
        <v>6</v>
      </c>
      <c r="C2706" s="260">
        <v>44371</v>
      </c>
      <c r="E2706">
        <v>254</v>
      </c>
      <c r="F2706" t="s">
        <v>208</v>
      </c>
      <c r="G2706" t="s">
        <v>209</v>
      </c>
      <c r="H2706">
        <v>188.79</v>
      </c>
      <c r="I2706">
        <v>217.21</v>
      </c>
      <c r="J2706">
        <v>203.4</v>
      </c>
      <c r="K2706">
        <v>88</v>
      </c>
      <c r="L2706">
        <v>164</v>
      </c>
      <c r="M2706">
        <v>98</v>
      </c>
      <c r="N2706">
        <v>147</v>
      </c>
      <c r="O2706">
        <v>4</v>
      </c>
      <c r="P2706">
        <v>2</v>
      </c>
      <c r="Q2706">
        <v>4</v>
      </c>
      <c r="U2706">
        <v>2</v>
      </c>
      <c r="X2706">
        <v>12</v>
      </c>
      <c r="Y2706">
        <v>972</v>
      </c>
      <c r="Z2706">
        <v>0.02</v>
      </c>
      <c r="AA2706">
        <v>1</v>
      </c>
      <c r="AB2706">
        <v>16</v>
      </c>
    </row>
    <row r="2707" spans="1:28" x14ac:dyDescent="0.2">
      <c r="A2707">
        <v>2021</v>
      </c>
      <c r="B2707">
        <v>6</v>
      </c>
      <c r="C2707" s="260">
        <v>44361</v>
      </c>
      <c r="E2707">
        <v>94</v>
      </c>
      <c r="F2707" t="s">
        <v>346</v>
      </c>
      <c r="G2707" t="s">
        <v>347</v>
      </c>
      <c r="H2707">
        <v>17.670000000000002</v>
      </c>
      <c r="I2707">
        <v>20.329999999999998</v>
      </c>
      <c r="K2707">
        <v>74</v>
      </c>
      <c r="L2707">
        <v>97</v>
      </c>
      <c r="M2707">
        <v>57</v>
      </c>
      <c r="N2707">
        <v>126</v>
      </c>
      <c r="Z2707">
        <v>1.4999999999999999E-2</v>
      </c>
      <c r="AA2707">
        <v>1</v>
      </c>
      <c r="AB2707">
        <v>16</v>
      </c>
    </row>
    <row r="2708" spans="1:28" x14ac:dyDescent="0.2">
      <c r="A2708">
        <v>2021</v>
      </c>
      <c r="B2708">
        <v>6</v>
      </c>
      <c r="C2708" s="260">
        <v>44364</v>
      </c>
      <c r="E2708">
        <v>104</v>
      </c>
      <c r="F2708" t="s">
        <v>328</v>
      </c>
      <c r="G2708" t="s">
        <v>329</v>
      </c>
      <c r="H2708">
        <v>82.77</v>
      </c>
      <c r="I2708">
        <v>95.23</v>
      </c>
      <c r="J2708">
        <v>88.8</v>
      </c>
      <c r="K2708">
        <v>140</v>
      </c>
      <c r="L2708">
        <v>103</v>
      </c>
      <c r="M2708">
        <v>119</v>
      </c>
      <c r="N2708">
        <v>121</v>
      </c>
      <c r="O2708">
        <v>6</v>
      </c>
      <c r="P2708">
        <v>4</v>
      </c>
      <c r="Q2708">
        <v>3</v>
      </c>
      <c r="X2708">
        <v>13</v>
      </c>
      <c r="Y2708">
        <v>1705</v>
      </c>
      <c r="Z2708">
        <v>1.4999999999999999E-2</v>
      </c>
      <c r="AA2708">
        <v>1</v>
      </c>
      <c r="AB2708">
        <v>18</v>
      </c>
    </row>
    <row r="2709" spans="1:28" x14ac:dyDescent="0.2">
      <c r="A2709">
        <v>2021</v>
      </c>
      <c r="B2709">
        <v>6</v>
      </c>
      <c r="C2709" s="260">
        <v>44367</v>
      </c>
      <c r="E2709">
        <v>104</v>
      </c>
      <c r="F2709" t="s">
        <v>328</v>
      </c>
      <c r="G2709" t="s">
        <v>329</v>
      </c>
      <c r="H2709">
        <v>82.77</v>
      </c>
      <c r="I2709">
        <v>95.23</v>
      </c>
      <c r="J2709">
        <v>88.6</v>
      </c>
      <c r="K2709">
        <v>140</v>
      </c>
      <c r="L2709">
        <v>103</v>
      </c>
      <c r="M2709">
        <v>113</v>
      </c>
      <c r="N2709">
        <v>128</v>
      </c>
      <c r="O2709">
        <v>5</v>
      </c>
      <c r="P2709">
        <v>4</v>
      </c>
      <c r="Q2709">
        <v>4</v>
      </c>
      <c r="X2709">
        <v>13</v>
      </c>
      <c r="Y2709">
        <v>2497</v>
      </c>
      <c r="Z2709">
        <v>1.4999999999999999E-2</v>
      </c>
      <c r="AA2709">
        <v>1</v>
      </c>
      <c r="AB2709">
        <v>18</v>
      </c>
    </row>
    <row r="2710" spans="1:28" x14ac:dyDescent="0.2">
      <c r="A2710">
        <v>2021</v>
      </c>
      <c r="B2710">
        <v>6</v>
      </c>
      <c r="C2710" s="260">
        <v>44368</v>
      </c>
      <c r="E2710">
        <v>104</v>
      </c>
      <c r="F2710" t="s">
        <v>328</v>
      </c>
      <c r="G2710" t="s">
        <v>329</v>
      </c>
      <c r="H2710">
        <v>82.77</v>
      </c>
      <c r="I2710">
        <v>95.23</v>
      </c>
      <c r="J2710">
        <v>86.9</v>
      </c>
      <c r="K2710">
        <v>140</v>
      </c>
      <c r="L2710">
        <v>103</v>
      </c>
      <c r="M2710">
        <v>113</v>
      </c>
      <c r="N2710">
        <v>128</v>
      </c>
      <c r="O2710">
        <v>8</v>
      </c>
      <c r="P2710">
        <v>2</v>
      </c>
      <c r="Q2710">
        <v>8</v>
      </c>
      <c r="X2710">
        <v>18</v>
      </c>
      <c r="Y2710">
        <v>2538</v>
      </c>
      <c r="Z2710">
        <v>1.4999999999999999E-2</v>
      </c>
      <c r="AA2710">
        <v>1</v>
      </c>
      <c r="AB2710">
        <v>18</v>
      </c>
    </row>
    <row r="2711" spans="1:28" x14ac:dyDescent="0.2">
      <c r="A2711">
        <v>2021</v>
      </c>
      <c r="B2711">
        <v>6</v>
      </c>
      <c r="C2711" s="260">
        <v>44369</v>
      </c>
      <c r="E2711">
        <v>104</v>
      </c>
      <c r="F2711" t="s">
        <v>328</v>
      </c>
      <c r="G2711" t="s">
        <v>329</v>
      </c>
      <c r="H2711">
        <v>82.77</v>
      </c>
      <c r="I2711">
        <v>95.23</v>
      </c>
      <c r="J2711">
        <v>85.7</v>
      </c>
      <c r="K2711">
        <v>140</v>
      </c>
      <c r="L2711">
        <v>103</v>
      </c>
      <c r="M2711">
        <v>123</v>
      </c>
      <c r="N2711">
        <v>117</v>
      </c>
      <c r="O2711">
        <v>6</v>
      </c>
      <c r="P2711">
        <v>6</v>
      </c>
      <c r="Q2711">
        <v>5</v>
      </c>
      <c r="R2711">
        <v>2</v>
      </c>
      <c r="X2711">
        <v>19</v>
      </c>
      <c r="Y2711">
        <v>2467</v>
      </c>
      <c r="Z2711">
        <v>1.4999999999999999E-2</v>
      </c>
      <c r="AA2711">
        <v>1</v>
      </c>
      <c r="AB2711">
        <v>18</v>
      </c>
    </row>
    <row r="2712" spans="1:28" x14ac:dyDescent="0.2">
      <c r="A2712">
        <v>2021</v>
      </c>
      <c r="B2712">
        <v>6</v>
      </c>
      <c r="C2712" s="260">
        <v>44370</v>
      </c>
      <c r="E2712">
        <v>104</v>
      </c>
      <c r="F2712" t="s">
        <v>328</v>
      </c>
      <c r="G2712" t="s">
        <v>329</v>
      </c>
      <c r="H2712">
        <v>82.77</v>
      </c>
      <c r="I2712">
        <v>95.23</v>
      </c>
      <c r="J2712">
        <v>84.4</v>
      </c>
      <c r="K2712">
        <v>140</v>
      </c>
      <c r="L2712">
        <v>103</v>
      </c>
      <c r="M2712">
        <v>114</v>
      </c>
      <c r="N2712">
        <v>126</v>
      </c>
      <c r="O2712">
        <v>4</v>
      </c>
      <c r="P2712">
        <v>1</v>
      </c>
      <c r="Q2712">
        <v>4</v>
      </c>
      <c r="X2712">
        <v>9</v>
      </c>
      <c r="Y2712">
        <v>1557</v>
      </c>
      <c r="Z2712">
        <v>1.4999999999999999E-2</v>
      </c>
      <c r="AA2712">
        <v>1</v>
      </c>
      <c r="AB2712">
        <v>18</v>
      </c>
    </row>
    <row r="2713" spans="1:28" x14ac:dyDescent="0.2">
      <c r="A2713">
        <v>2021</v>
      </c>
      <c r="B2713">
        <v>6</v>
      </c>
      <c r="C2713" s="260">
        <v>44364</v>
      </c>
      <c r="E2713">
        <v>103</v>
      </c>
      <c r="F2713" t="s">
        <v>325</v>
      </c>
      <c r="G2713" t="s">
        <v>326</v>
      </c>
      <c r="H2713">
        <v>82.77</v>
      </c>
      <c r="I2713">
        <v>95.23</v>
      </c>
      <c r="J2713">
        <v>88.8</v>
      </c>
      <c r="K2713">
        <v>140</v>
      </c>
      <c r="L2713">
        <v>103</v>
      </c>
      <c r="M2713">
        <v>119</v>
      </c>
      <c r="N2713">
        <v>121</v>
      </c>
      <c r="O2713">
        <v>6</v>
      </c>
      <c r="P2713">
        <v>4</v>
      </c>
      <c r="Q2713">
        <v>3</v>
      </c>
      <c r="X2713">
        <v>13</v>
      </c>
      <c r="Y2713">
        <v>1705</v>
      </c>
      <c r="Z2713">
        <v>1.4999999999999999E-2</v>
      </c>
      <c r="AA2713">
        <v>1</v>
      </c>
      <c r="AB2713">
        <v>18</v>
      </c>
    </row>
    <row r="2714" spans="1:28" x14ac:dyDescent="0.2">
      <c r="A2714">
        <v>2021</v>
      </c>
      <c r="B2714">
        <v>6</v>
      </c>
      <c r="C2714" s="260">
        <v>44367</v>
      </c>
      <c r="E2714">
        <v>103</v>
      </c>
      <c r="F2714" t="s">
        <v>325</v>
      </c>
      <c r="G2714" t="s">
        <v>326</v>
      </c>
      <c r="H2714">
        <v>82.77</v>
      </c>
      <c r="I2714">
        <v>95.23</v>
      </c>
      <c r="J2714">
        <v>88.6</v>
      </c>
      <c r="K2714">
        <v>140</v>
      </c>
      <c r="L2714">
        <v>103</v>
      </c>
      <c r="M2714">
        <v>113</v>
      </c>
      <c r="N2714">
        <v>128</v>
      </c>
      <c r="O2714">
        <v>5</v>
      </c>
      <c r="P2714">
        <v>4</v>
      </c>
      <c r="Q2714">
        <v>4</v>
      </c>
      <c r="X2714">
        <v>13</v>
      </c>
      <c r="Y2714">
        <v>2497</v>
      </c>
      <c r="Z2714">
        <v>1.4999999999999999E-2</v>
      </c>
      <c r="AA2714">
        <v>1</v>
      </c>
      <c r="AB2714">
        <v>18</v>
      </c>
    </row>
    <row r="2715" spans="1:28" x14ac:dyDescent="0.2">
      <c r="A2715">
        <v>2021</v>
      </c>
      <c r="B2715">
        <v>6</v>
      </c>
      <c r="C2715" s="260">
        <v>44368</v>
      </c>
      <c r="E2715">
        <v>103</v>
      </c>
      <c r="F2715" t="s">
        <v>325</v>
      </c>
      <c r="G2715" t="s">
        <v>326</v>
      </c>
      <c r="H2715">
        <v>82.77</v>
      </c>
      <c r="I2715">
        <v>95.23</v>
      </c>
      <c r="J2715">
        <v>86.9</v>
      </c>
      <c r="K2715">
        <v>140</v>
      </c>
      <c r="L2715">
        <v>103</v>
      </c>
      <c r="M2715">
        <v>113</v>
      </c>
      <c r="N2715">
        <v>128</v>
      </c>
      <c r="O2715">
        <v>8</v>
      </c>
      <c r="P2715">
        <v>2</v>
      </c>
      <c r="Q2715">
        <v>8</v>
      </c>
      <c r="X2715">
        <v>18</v>
      </c>
      <c r="Y2715">
        <v>2538</v>
      </c>
      <c r="Z2715">
        <v>1.4999999999999999E-2</v>
      </c>
      <c r="AA2715">
        <v>1</v>
      </c>
      <c r="AB2715">
        <v>18</v>
      </c>
    </row>
    <row r="2716" spans="1:28" x14ac:dyDescent="0.2">
      <c r="A2716">
        <v>2021</v>
      </c>
      <c r="B2716">
        <v>6</v>
      </c>
      <c r="C2716" s="260">
        <v>44369</v>
      </c>
      <c r="E2716">
        <v>103</v>
      </c>
      <c r="F2716" t="s">
        <v>325</v>
      </c>
      <c r="G2716" t="s">
        <v>326</v>
      </c>
      <c r="H2716">
        <v>82.77</v>
      </c>
      <c r="I2716">
        <v>95.23</v>
      </c>
      <c r="J2716">
        <v>85.7</v>
      </c>
      <c r="K2716">
        <v>140</v>
      </c>
      <c r="L2716">
        <v>103</v>
      </c>
      <c r="M2716">
        <v>123</v>
      </c>
      <c r="N2716">
        <v>117</v>
      </c>
      <c r="O2716">
        <v>6</v>
      </c>
      <c r="P2716">
        <v>6</v>
      </c>
      <c r="Q2716">
        <v>5</v>
      </c>
      <c r="R2716">
        <v>2</v>
      </c>
      <c r="X2716">
        <v>19</v>
      </c>
      <c r="Y2716">
        <v>2467</v>
      </c>
      <c r="Z2716">
        <v>1.4999999999999999E-2</v>
      </c>
      <c r="AA2716">
        <v>1</v>
      </c>
      <c r="AB2716">
        <v>18</v>
      </c>
    </row>
    <row r="2717" spans="1:28" x14ac:dyDescent="0.2">
      <c r="A2717">
        <v>2021</v>
      </c>
      <c r="B2717">
        <v>6</v>
      </c>
      <c r="C2717" s="260">
        <v>44370</v>
      </c>
      <c r="E2717">
        <v>103</v>
      </c>
      <c r="F2717" t="s">
        <v>325</v>
      </c>
      <c r="G2717" t="s">
        <v>326</v>
      </c>
      <c r="H2717">
        <v>82.77</v>
      </c>
      <c r="I2717">
        <v>95.23</v>
      </c>
      <c r="J2717">
        <v>84.4</v>
      </c>
      <c r="K2717">
        <v>140</v>
      </c>
      <c r="L2717">
        <v>103</v>
      </c>
      <c r="M2717">
        <v>114</v>
      </c>
      <c r="N2717">
        <v>126</v>
      </c>
      <c r="O2717">
        <v>4</v>
      </c>
      <c r="P2717">
        <v>1</v>
      </c>
      <c r="Q2717">
        <v>4</v>
      </c>
      <c r="X2717">
        <v>9</v>
      </c>
      <c r="Y2717">
        <v>1557</v>
      </c>
      <c r="Z2717">
        <v>1.4999999999999999E-2</v>
      </c>
      <c r="AA2717">
        <v>1</v>
      </c>
      <c r="AB2717">
        <v>18</v>
      </c>
    </row>
    <row r="2718" spans="1:28" x14ac:dyDescent="0.2">
      <c r="A2718">
        <v>2021</v>
      </c>
      <c r="B2718">
        <v>6</v>
      </c>
      <c r="C2718" s="260">
        <v>44364</v>
      </c>
      <c r="E2718">
        <v>102</v>
      </c>
      <c r="F2718" t="s">
        <v>322</v>
      </c>
      <c r="G2718" t="s">
        <v>323</v>
      </c>
      <c r="H2718">
        <v>18.600000000000001</v>
      </c>
      <c r="I2718">
        <v>21.4</v>
      </c>
      <c r="J2718">
        <v>21.3</v>
      </c>
      <c r="K2718">
        <v>140</v>
      </c>
      <c r="L2718">
        <v>103</v>
      </c>
      <c r="M2718">
        <v>119</v>
      </c>
      <c r="N2718">
        <v>121</v>
      </c>
      <c r="O2718">
        <v>6</v>
      </c>
      <c r="P2718">
        <v>2</v>
      </c>
      <c r="Q2718">
        <v>5</v>
      </c>
      <c r="X2718">
        <v>13</v>
      </c>
      <c r="Y2718">
        <v>1705</v>
      </c>
      <c r="Z2718">
        <v>1.4999999999999999E-2</v>
      </c>
      <c r="AA2718">
        <v>1</v>
      </c>
      <c r="AB2718">
        <v>18</v>
      </c>
    </row>
    <row r="2719" spans="1:28" x14ac:dyDescent="0.2">
      <c r="A2719">
        <v>2021</v>
      </c>
      <c r="B2719">
        <v>6</v>
      </c>
      <c r="C2719" s="260">
        <v>44367</v>
      </c>
      <c r="E2719">
        <v>102</v>
      </c>
      <c r="F2719" t="s">
        <v>322</v>
      </c>
      <c r="G2719" t="s">
        <v>323</v>
      </c>
      <c r="H2719">
        <v>18.600000000000001</v>
      </c>
      <c r="I2719">
        <v>21.4</v>
      </c>
      <c r="J2719">
        <v>21.2</v>
      </c>
      <c r="K2719">
        <v>140</v>
      </c>
      <c r="L2719">
        <v>103</v>
      </c>
      <c r="M2719">
        <v>113</v>
      </c>
      <c r="N2719">
        <v>128</v>
      </c>
      <c r="O2719">
        <v>7</v>
      </c>
      <c r="P2719">
        <v>2</v>
      </c>
      <c r="Q2719">
        <v>3</v>
      </c>
      <c r="X2719">
        <v>12</v>
      </c>
      <c r="Y2719">
        <v>2496</v>
      </c>
      <c r="Z2719">
        <v>1.4999999999999999E-2</v>
      </c>
      <c r="AA2719">
        <v>1</v>
      </c>
      <c r="AB2719">
        <v>18</v>
      </c>
    </row>
    <row r="2720" spans="1:28" x14ac:dyDescent="0.2">
      <c r="A2720">
        <v>2021</v>
      </c>
      <c r="B2720">
        <v>6</v>
      </c>
      <c r="C2720" s="260">
        <v>44368</v>
      </c>
      <c r="E2720">
        <v>102</v>
      </c>
      <c r="F2720" t="s">
        <v>322</v>
      </c>
      <c r="G2720" t="s">
        <v>323</v>
      </c>
      <c r="H2720">
        <v>18.600000000000001</v>
      </c>
      <c r="I2720">
        <v>21.4</v>
      </c>
      <c r="J2720">
        <v>21.1</v>
      </c>
      <c r="K2720">
        <v>140</v>
      </c>
      <c r="L2720">
        <v>103</v>
      </c>
      <c r="M2720">
        <v>113</v>
      </c>
      <c r="N2720">
        <v>128</v>
      </c>
      <c r="O2720">
        <v>8</v>
      </c>
      <c r="P2720">
        <v>2</v>
      </c>
      <c r="Q2720">
        <v>8</v>
      </c>
      <c r="X2720">
        <v>18</v>
      </c>
      <c r="Y2720">
        <v>2538</v>
      </c>
      <c r="Z2720">
        <v>1.4999999999999999E-2</v>
      </c>
      <c r="AA2720">
        <v>1</v>
      </c>
      <c r="AB2720">
        <v>18</v>
      </c>
    </row>
    <row r="2721" spans="1:28" x14ac:dyDescent="0.2">
      <c r="A2721">
        <v>2021</v>
      </c>
      <c r="B2721">
        <v>6</v>
      </c>
      <c r="C2721" s="260">
        <v>44369</v>
      </c>
      <c r="E2721">
        <v>102</v>
      </c>
      <c r="F2721" t="s">
        <v>322</v>
      </c>
      <c r="G2721" t="s">
        <v>323</v>
      </c>
      <c r="H2721">
        <v>18.600000000000001</v>
      </c>
      <c r="I2721">
        <v>21.4</v>
      </c>
      <c r="J2721">
        <v>20.5</v>
      </c>
      <c r="K2721">
        <v>140</v>
      </c>
      <c r="L2721">
        <v>103</v>
      </c>
      <c r="M2721">
        <v>123</v>
      </c>
      <c r="N2721">
        <v>117</v>
      </c>
      <c r="O2721">
        <v>5</v>
      </c>
      <c r="P2721">
        <v>4</v>
      </c>
      <c r="Q2721">
        <v>4</v>
      </c>
      <c r="R2721">
        <v>2</v>
      </c>
      <c r="X2721">
        <v>15</v>
      </c>
      <c r="Y2721">
        <v>2463</v>
      </c>
      <c r="Z2721">
        <v>1.4999999999999999E-2</v>
      </c>
      <c r="AA2721">
        <v>1</v>
      </c>
      <c r="AB2721">
        <v>18</v>
      </c>
    </row>
    <row r="2722" spans="1:28" x14ac:dyDescent="0.2">
      <c r="A2722">
        <v>2021</v>
      </c>
      <c r="B2722">
        <v>6</v>
      </c>
      <c r="C2722" s="260">
        <v>44370</v>
      </c>
      <c r="E2722">
        <v>102</v>
      </c>
      <c r="F2722" t="s">
        <v>322</v>
      </c>
      <c r="G2722" t="s">
        <v>323</v>
      </c>
      <c r="H2722">
        <v>18.600000000000001</v>
      </c>
      <c r="I2722">
        <v>21.4</v>
      </c>
      <c r="J2722">
        <v>21.3</v>
      </c>
      <c r="K2722">
        <v>140</v>
      </c>
      <c r="L2722">
        <v>103</v>
      </c>
      <c r="M2722">
        <v>114</v>
      </c>
      <c r="N2722">
        <v>126</v>
      </c>
      <c r="O2722">
        <v>4</v>
      </c>
      <c r="P2722">
        <v>1</v>
      </c>
      <c r="Q2722">
        <v>4</v>
      </c>
      <c r="X2722">
        <v>9</v>
      </c>
      <c r="Y2722">
        <v>1557</v>
      </c>
      <c r="Z2722">
        <v>1.4999999999999999E-2</v>
      </c>
      <c r="AA2722">
        <v>1</v>
      </c>
      <c r="AB2722">
        <v>18</v>
      </c>
    </row>
    <row r="2723" spans="1:28" x14ac:dyDescent="0.2">
      <c r="A2723">
        <v>2021</v>
      </c>
      <c r="B2723">
        <v>6</v>
      </c>
      <c r="C2723" s="260">
        <v>44364</v>
      </c>
      <c r="E2723">
        <v>101</v>
      </c>
      <c r="F2723" t="s">
        <v>319</v>
      </c>
      <c r="G2723" t="s">
        <v>320</v>
      </c>
      <c r="H2723">
        <v>18.600000000000001</v>
      </c>
      <c r="I2723">
        <v>21.4</v>
      </c>
      <c r="J2723">
        <v>21.3</v>
      </c>
      <c r="K2723">
        <v>140</v>
      </c>
      <c r="L2723">
        <v>103</v>
      </c>
      <c r="M2723">
        <v>119</v>
      </c>
      <c r="N2723">
        <v>121</v>
      </c>
      <c r="O2723">
        <v>6</v>
      </c>
      <c r="P2723">
        <v>2</v>
      </c>
      <c r="Q2723">
        <v>5</v>
      </c>
      <c r="X2723">
        <v>13</v>
      </c>
      <c r="Y2723">
        <v>1705</v>
      </c>
      <c r="Z2723">
        <v>1.4999999999999999E-2</v>
      </c>
      <c r="AA2723">
        <v>1</v>
      </c>
      <c r="AB2723">
        <v>18</v>
      </c>
    </row>
    <row r="2724" spans="1:28" x14ac:dyDescent="0.2">
      <c r="A2724">
        <v>2021</v>
      </c>
      <c r="B2724">
        <v>6</v>
      </c>
      <c r="C2724" s="260">
        <v>44367</v>
      </c>
      <c r="E2724">
        <v>101</v>
      </c>
      <c r="F2724" t="s">
        <v>319</v>
      </c>
      <c r="G2724" t="s">
        <v>320</v>
      </c>
      <c r="H2724">
        <v>18.600000000000001</v>
      </c>
      <c r="I2724">
        <v>21.4</v>
      </c>
      <c r="J2724">
        <v>21.2</v>
      </c>
      <c r="K2724">
        <v>140</v>
      </c>
      <c r="L2724">
        <v>103</v>
      </c>
      <c r="M2724">
        <v>113</v>
      </c>
      <c r="N2724">
        <v>128</v>
      </c>
      <c r="O2724">
        <v>7</v>
      </c>
      <c r="P2724">
        <v>2</v>
      </c>
      <c r="Q2724">
        <v>3</v>
      </c>
      <c r="X2724">
        <v>12</v>
      </c>
      <c r="Y2724">
        <v>2496</v>
      </c>
      <c r="Z2724">
        <v>1.4999999999999999E-2</v>
      </c>
      <c r="AA2724">
        <v>1</v>
      </c>
      <c r="AB2724">
        <v>18</v>
      </c>
    </row>
    <row r="2725" spans="1:28" x14ac:dyDescent="0.2">
      <c r="A2725">
        <v>2021</v>
      </c>
      <c r="B2725">
        <v>6</v>
      </c>
      <c r="C2725" s="260">
        <v>44368</v>
      </c>
      <c r="E2725">
        <v>101</v>
      </c>
      <c r="F2725" t="s">
        <v>319</v>
      </c>
      <c r="G2725" t="s">
        <v>320</v>
      </c>
      <c r="H2725">
        <v>18.600000000000001</v>
      </c>
      <c r="I2725">
        <v>21.4</v>
      </c>
      <c r="J2725">
        <v>21.1</v>
      </c>
      <c r="K2725">
        <v>140</v>
      </c>
      <c r="L2725">
        <v>103</v>
      </c>
      <c r="M2725">
        <v>113</v>
      </c>
      <c r="N2725">
        <v>128</v>
      </c>
      <c r="O2725">
        <v>8</v>
      </c>
      <c r="P2725">
        <v>2</v>
      </c>
      <c r="Q2725">
        <v>8</v>
      </c>
      <c r="X2725">
        <v>18</v>
      </c>
      <c r="Y2725">
        <v>2538</v>
      </c>
      <c r="Z2725">
        <v>1.4999999999999999E-2</v>
      </c>
      <c r="AA2725">
        <v>1</v>
      </c>
      <c r="AB2725">
        <v>18</v>
      </c>
    </row>
    <row r="2726" spans="1:28" x14ac:dyDescent="0.2">
      <c r="A2726">
        <v>2021</v>
      </c>
      <c r="B2726">
        <v>6</v>
      </c>
      <c r="C2726" s="260">
        <v>44369</v>
      </c>
      <c r="E2726">
        <v>101</v>
      </c>
      <c r="F2726" t="s">
        <v>319</v>
      </c>
      <c r="G2726" t="s">
        <v>320</v>
      </c>
      <c r="H2726">
        <v>18.600000000000001</v>
      </c>
      <c r="I2726">
        <v>21.4</v>
      </c>
      <c r="J2726">
        <v>20.5</v>
      </c>
      <c r="K2726">
        <v>140</v>
      </c>
      <c r="L2726">
        <v>103</v>
      </c>
      <c r="M2726">
        <v>123</v>
      </c>
      <c r="N2726">
        <v>117</v>
      </c>
      <c r="O2726">
        <v>5</v>
      </c>
      <c r="P2726">
        <v>4</v>
      </c>
      <c r="Q2726">
        <v>4</v>
      </c>
      <c r="R2726">
        <v>2</v>
      </c>
      <c r="X2726">
        <v>15</v>
      </c>
      <c r="Y2726">
        <v>2463</v>
      </c>
      <c r="Z2726">
        <v>1.4999999999999999E-2</v>
      </c>
      <c r="AA2726">
        <v>1</v>
      </c>
      <c r="AB2726">
        <v>18</v>
      </c>
    </row>
    <row r="2727" spans="1:28" x14ac:dyDescent="0.2">
      <c r="A2727">
        <v>2021</v>
      </c>
      <c r="B2727">
        <v>6</v>
      </c>
      <c r="C2727" s="260">
        <v>44370</v>
      </c>
      <c r="E2727">
        <v>101</v>
      </c>
      <c r="F2727" t="s">
        <v>319</v>
      </c>
      <c r="G2727" t="s">
        <v>320</v>
      </c>
      <c r="H2727">
        <v>18.600000000000001</v>
      </c>
      <c r="I2727">
        <v>21.4</v>
      </c>
      <c r="J2727">
        <v>21.3</v>
      </c>
      <c r="K2727">
        <v>140</v>
      </c>
      <c r="L2727">
        <v>103</v>
      </c>
      <c r="M2727">
        <v>114</v>
      </c>
      <c r="N2727">
        <v>126</v>
      </c>
      <c r="O2727">
        <v>4</v>
      </c>
      <c r="P2727">
        <v>1</v>
      </c>
      <c r="Q2727">
        <v>4</v>
      </c>
      <c r="X2727">
        <v>9</v>
      </c>
      <c r="Y2727">
        <v>1557</v>
      </c>
      <c r="Z2727">
        <v>1.4999999999999999E-2</v>
      </c>
      <c r="AA2727">
        <v>1</v>
      </c>
      <c r="AB2727">
        <v>18</v>
      </c>
    </row>
    <row r="2728" spans="1:28" x14ac:dyDescent="0.2">
      <c r="A2728">
        <v>2021</v>
      </c>
      <c r="B2728">
        <v>6</v>
      </c>
      <c r="C2728" s="260">
        <v>44364</v>
      </c>
      <c r="E2728">
        <v>100</v>
      </c>
      <c r="F2728" t="s">
        <v>316</v>
      </c>
      <c r="G2728" t="s">
        <v>317</v>
      </c>
      <c r="H2728">
        <v>18.600000000000001</v>
      </c>
      <c r="I2728">
        <v>21.4</v>
      </c>
      <c r="J2728">
        <v>21.3</v>
      </c>
      <c r="K2728">
        <v>140</v>
      </c>
      <c r="L2728">
        <v>103</v>
      </c>
      <c r="M2728">
        <v>119</v>
      </c>
      <c r="N2728">
        <v>121</v>
      </c>
      <c r="O2728">
        <v>6</v>
      </c>
      <c r="P2728">
        <v>2</v>
      </c>
      <c r="Q2728">
        <v>5</v>
      </c>
      <c r="X2728">
        <v>13</v>
      </c>
      <c r="Y2728">
        <v>1705</v>
      </c>
      <c r="Z2728">
        <v>1.4999999999999999E-2</v>
      </c>
      <c r="AA2728">
        <v>1</v>
      </c>
      <c r="AB2728">
        <v>18</v>
      </c>
    </row>
    <row r="2729" spans="1:28" x14ac:dyDescent="0.2">
      <c r="A2729">
        <v>2021</v>
      </c>
      <c r="B2729">
        <v>6</v>
      </c>
      <c r="C2729" s="260">
        <v>44367</v>
      </c>
      <c r="E2729">
        <v>100</v>
      </c>
      <c r="F2729" t="s">
        <v>316</v>
      </c>
      <c r="G2729" t="s">
        <v>317</v>
      </c>
      <c r="H2729">
        <v>18.600000000000001</v>
      </c>
      <c r="I2729">
        <v>21.4</v>
      </c>
      <c r="J2729">
        <v>21.2</v>
      </c>
      <c r="K2729">
        <v>140</v>
      </c>
      <c r="L2729">
        <v>103</v>
      </c>
      <c r="M2729">
        <v>113</v>
      </c>
      <c r="N2729">
        <v>128</v>
      </c>
      <c r="O2729">
        <v>7</v>
      </c>
      <c r="P2729">
        <v>2</v>
      </c>
      <c r="Q2729">
        <v>3</v>
      </c>
      <c r="X2729">
        <v>12</v>
      </c>
      <c r="Y2729">
        <v>2496</v>
      </c>
      <c r="Z2729">
        <v>1.4999999999999999E-2</v>
      </c>
      <c r="AA2729">
        <v>1</v>
      </c>
      <c r="AB2729">
        <v>18</v>
      </c>
    </row>
    <row r="2730" spans="1:28" x14ac:dyDescent="0.2">
      <c r="A2730">
        <v>2021</v>
      </c>
      <c r="B2730">
        <v>6</v>
      </c>
      <c r="C2730" s="260">
        <v>44368</v>
      </c>
      <c r="E2730">
        <v>100</v>
      </c>
      <c r="F2730" t="s">
        <v>316</v>
      </c>
      <c r="G2730" t="s">
        <v>317</v>
      </c>
      <c r="H2730">
        <v>18.600000000000001</v>
      </c>
      <c r="I2730">
        <v>21.4</v>
      </c>
      <c r="J2730">
        <v>21.1</v>
      </c>
      <c r="K2730">
        <v>140</v>
      </c>
      <c r="L2730">
        <v>103</v>
      </c>
      <c r="M2730">
        <v>113</v>
      </c>
      <c r="N2730">
        <v>128</v>
      </c>
      <c r="O2730">
        <v>8</v>
      </c>
      <c r="P2730">
        <v>2</v>
      </c>
      <c r="Q2730">
        <v>8</v>
      </c>
      <c r="X2730">
        <v>18</v>
      </c>
      <c r="Y2730">
        <v>2538</v>
      </c>
      <c r="Z2730">
        <v>1.4999999999999999E-2</v>
      </c>
      <c r="AA2730">
        <v>1</v>
      </c>
      <c r="AB2730">
        <v>18</v>
      </c>
    </row>
    <row r="2731" spans="1:28" x14ac:dyDescent="0.2">
      <c r="A2731">
        <v>2021</v>
      </c>
      <c r="B2731">
        <v>6</v>
      </c>
      <c r="C2731" s="260">
        <v>44369</v>
      </c>
      <c r="E2731">
        <v>100</v>
      </c>
      <c r="F2731" t="s">
        <v>316</v>
      </c>
      <c r="G2731" t="s">
        <v>317</v>
      </c>
      <c r="H2731">
        <v>18.600000000000001</v>
      </c>
      <c r="I2731">
        <v>21.4</v>
      </c>
      <c r="J2731">
        <v>20.5</v>
      </c>
      <c r="K2731">
        <v>140</v>
      </c>
      <c r="L2731">
        <v>103</v>
      </c>
      <c r="M2731">
        <v>123</v>
      </c>
      <c r="N2731">
        <v>117</v>
      </c>
      <c r="O2731">
        <v>5</v>
      </c>
      <c r="P2731">
        <v>4</v>
      </c>
      <c r="Q2731">
        <v>4</v>
      </c>
      <c r="R2731">
        <v>2</v>
      </c>
      <c r="X2731">
        <v>15</v>
      </c>
      <c r="Y2731">
        <v>2463</v>
      </c>
      <c r="Z2731">
        <v>1.4999999999999999E-2</v>
      </c>
      <c r="AA2731">
        <v>1</v>
      </c>
      <c r="AB2731">
        <v>18</v>
      </c>
    </row>
    <row r="2732" spans="1:28" x14ac:dyDescent="0.2">
      <c r="A2732">
        <v>2021</v>
      </c>
      <c r="B2732">
        <v>6</v>
      </c>
      <c r="C2732" s="260">
        <v>44370</v>
      </c>
      <c r="E2732">
        <v>100</v>
      </c>
      <c r="F2732" t="s">
        <v>316</v>
      </c>
      <c r="G2732" t="s">
        <v>317</v>
      </c>
      <c r="H2732">
        <v>18.600000000000001</v>
      </c>
      <c r="I2732">
        <v>21.4</v>
      </c>
      <c r="J2732">
        <v>21.3</v>
      </c>
      <c r="K2732">
        <v>140</v>
      </c>
      <c r="L2732">
        <v>103</v>
      </c>
      <c r="M2732">
        <v>114</v>
      </c>
      <c r="N2732">
        <v>126</v>
      </c>
      <c r="O2732">
        <v>4</v>
      </c>
      <c r="P2732">
        <v>1</v>
      </c>
      <c r="Q2732">
        <v>4</v>
      </c>
      <c r="X2732">
        <v>9</v>
      </c>
      <c r="Y2732">
        <v>1557</v>
      </c>
      <c r="Z2732">
        <v>1.4999999999999999E-2</v>
      </c>
      <c r="AA2732">
        <v>1</v>
      </c>
      <c r="AB2732">
        <v>18</v>
      </c>
    </row>
    <row r="2733" spans="1:28" x14ac:dyDescent="0.2">
      <c r="A2733">
        <v>2021</v>
      </c>
      <c r="B2733">
        <v>6</v>
      </c>
      <c r="C2733" s="260">
        <v>44364</v>
      </c>
      <c r="E2733">
        <v>99</v>
      </c>
      <c r="F2733" t="s">
        <v>313</v>
      </c>
      <c r="G2733" t="s">
        <v>314</v>
      </c>
      <c r="H2733">
        <v>18.600000000000001</v>
      </c>
      <c r="I2733">
        <v>21.4</v>
      </c>
      <c r="J2733">
        <v>21.3</v>
      </c>
      <c r="K2733">
        <v>140</v>
      </c>
      <c r="L2733">
        <v>103</v>
      </c>
      <c r="M2733">
        <v>119</v>
      </c>
      <c r="N2733">
        <v>121</v>
      </c>
      <c r="O2733">
        <v>6</v>
      </c>
      <c r="P2733">
        <v>2</v>
      </c>
      <c r="Q2733">
        <v>5</v>
      </c>
      <c r="X2733">
        <v>13</v>
      </c>
      <c r="Y2733">
        <v>1705</v>
      </c>
      <c r="Z2733">
        <v>1.4999999999999999E-2</v>
      </c>
      <c r="AA2733">
        <v>1</v>
      </c>
      <c r="AB2733">
        <v>18</v>
      </c>
    </row>
    <row r="2734" spans="1:28" x14ac:dyDescent="0.2">
      <c r="A2734">
        <v>2021</v>
      </c>
      <c r="B2734">
        <v>6</v>
      </c>
      <c r="C2734" s="260">
        <v>44367</v>
      </c>
      <c r="E2734">
        <v>99</v>
      </c>
      <c r="F2734" t="s">
        <v>313</v>
      </c>
      <c r="G2734" t="s">
        <v>314</v>
      </c>
      <c r="H2734">
        <v>18.600000000000001</v>
      </c>
      <c r="I2734">
        <v>21.4</v>
      </c>
      <c r="J2734">
        <v>21.2</v>
      </c>
      <c r="K2734">
        <v>140</v>
      </c>
      <c r="L2734">
        <v>103</v>
      </c>
      <c r="M2734">
        <v>113</v>
      </c>
      <c r="N2734">
        <v>128</v>
      </c>
      <c r="O2734">
        <v>7</v>
      </c>
      <c r="P2734">
        <v>2</v>
      </c>
      <c r="Q2734">
        <v>3</v>
      </c>
      <c r="X2734">
        <v>12</v>
      </c>
      <c r="Y2734">
        <v>2496</v>
      </c>
      <c r="Z2734">
        <v>1.4999999999999999E-2</v>
      </c>
      <c r="AA2734">
        <v>1</v>
      </c>
      <c r="AB2734">
        <v>18</v>
      </c>
    </row>
    <row r="2735" spans="1:28" x14ac:dyDescent="0.2">
      <c r="A2735">
        <v>2021</v>
      </c>
      <c r="B2735">
        <v>6</v>
      </c>
      <c r="C2735" s="260">
        <v>44368</v>
      </c>
      <c r="E2735">
        <v>99</v>
      </c>
      <c r="F2735" t="s">
        <v>313</v>
      </c>
      <c r="G2735" t="s">
        <v>314</v>
      </c>
      <c r="H2735">
        <v>18.600000000000001</v>
      </c>
      <c r="I2735">
        <v>21.4</v>
      </c>
      <c r="J2735">
        <v>21.1</v>
      </c>
      <c r="K2735">
        <v>140</v>
      </c>
      <c r="L2735">
        <v>103</v>
      </c>
      <c r="M2735">
        <v>113</v>
      </c>
      <c r="N2735">
        <v>128</v>
      </c>
      <c r="O2735">
        <v>8</v>
      </c>
      <c r="P2735">
        <v>2</v>
      </c>
      <c r="Q2735">
        <v>8</v>
      </c>
      <c r="X2735">
        <v>18</v>
      </c>
      <c r="Y2735">
        <v>2538</v>
      </c>
      <c r="Z2735">
        <v>1.4999999999999999E-2</v>
      </c>
      <c r="AA2735">
        <v>1</v>
      </c>
      <c r="AB2735">
        <v>18</v>
      </c>
    </row>
    <row r="2736" spans="1:28" x14ac:dyDescent="0.2">
      <c r="A2736">
        <v>2021</v>
      </c>
      <c r="B2736">
        <v>6</v>
      </c>
      <c r="C2736" s="260">
        <v>44369</v>
      </c>
      <c r="E2736">
        <v>99</v>
      </c>
      <c r="F2736" t="s">
        <v>313</v>
      </c>
      <c r="G2736" t="s">
        <v>314</v>
      </c>
      <c r="H2736">
        <v>18.600000000000001</v>
      </c>
      <c r="I2736">
        <v>21.4</v>
      </c>
      <c r="J2736">
        <v>20.5</v>
      </c>
      <c r="K2736">
        <v>140</v>
      </c>
      <c r="L2736">
        <v>103</v>
      </c>
      <c r="M2736">
        <v>123</v>
      </c>
      <c r="N2736">
        <v>117</v>
      </c>
      <c r="O2736">
        <v>5</v>
      </c>
      <c r="P2736">
        <v>4</v>
      </c>
      <c r="Q2736">
        <v>4</v>
      </c>
      <c r="R2736">
        <v>2</v>
      </c>
      <c r="X2736">
        <v>15</v>
      </c>
      <c r="Y2736">
        <v>2463</v>
      </c>
      <c r="Z2736">
        <v>1.4999999999999999E-2</v>
      </c>
      <c r="AA2736">
        <v>1</v>
      </c>
      <c r="AB2736">
        <v>18</v>
      </c>
    </row>
    <row r="2737" spans="1:28" x14ac:dyDescent="0.2">
      <c r="A2737">
        <v>2021</v>
      </c>
      <c r="B2737">
        <v>6</v>
      </c>
      <c r="C2737" s="260">
        <v>44370</v>
      </c>
      <c r="E2737">
        <v>99</v>
      </c>
      <c r="F2737" t="s">
        <v>313</v>
      </c>
      <c r="G2737" t="s">
        <v>314</v>
      </c>
      <c r="H2737">
        <v>18.600000000000001</v>
      </c>
      <c r="I2737">
        <v>21.4</v>
      </c>
      <c r="J2737">
        <v>21.3</v>
      </c>
      <c r="K2737">
        <v>140</v>
      </c>
      <c r="L2737">
        <v>103</v>
      </c>
      <c r="M2737">
        <v>114</v>
      </c>
      <c r="N2737">
        <v>126</v>
      </c>
      <c r="O2737">
        <v>4</v>
      </c>
      <c r="P2737">
        <v>1</v>
      </c>
      <c r="Q2737">
        <v>4</v>
      </c>
      <c r="X2737">
        <v>9</v>
      </c>
      <c r="Y2737">
        <v>1557</v>
      </c>
      <c r="Z2737">
        <v>1.4999999999999999E-2</v>
      </c>
      <c r="AA2737">
        <v>1</v>
      </c>
      <c r="AB2737">
        <v>18</v>
      </c>
    </row>
    <row r="2738" spans="1:28" x14ac:dyDescent="0.2">
      <c r="A2738">
        <v>2021</v>
      </c>
      <c r="B2738">
        <v>6</v>
      </c>
      <c r="C2738" s="260">
        <v>44355</v>
      </c>
      <c r="E2738">
        <v>12</v>
      </c>
      <c r="F2738" t="s">
        <v>205</v>
      </c>
      <c r="G2738" t="s">
        <v>206</v>
      </c>
      <c r="H2738">
        <v>197.16</v>
      </c>
      <c r="I2738">
        <v>226.84</v>
      </c>
      <c r="J2738">
        <v>222</v>
      </c>
      <c r="K2738">
        <v>37</v>
      </c>
      <c r="L2738">
        <v>195</v>
      </c>
      <c r="M2738">
        <v>57</v>
      </c>
      <c r="N2738">
        <v>127</v>
      </c>
      <c r="O2738">
        <v>8</v>
      </c>
      <c r="P2738">
        <v>8</v>
      </c>
      <c r="Q2738">
        <v>8</v>
      </c>
      <c r="X2738">
        <v>24</v>
      </c>
      <c r="Y2738">
        <v>336</v>
      </c>
      <c r="Z2738">
        <v>0.02</v>
      </c>
      <c r="AA2738">
        <v>1</v>
      </c>
      <c r="AB2738">
        <v>22</v>
      </c>
    </row>
    <row r="2739" spans="1:28" x14ac:dyDescent="0.2">
      <c r="A2739">
        <v>2021</v>
      </c>
      <c r="B2739">
        <v>6</v>
      </c>
      <c r="C2739" s="260">
        <v>44356</v>
      </c>
      <c r="E2739">
        <v>12</v>
      </c>
      <c r="F2739" t="s">
        <v>205</v>
      </c>
      <c r="G2739" t="s">
        <v>206</v>
      </c>
      <c r="H2739">
        <v>197.16</v>
      </c>
      <c r="I2739">
        <v>226.84</v>
      </c>
      <c r="J2739">
        <v>216.5</v>
      </c>
      <c r="K2739">
        <v>37</v>
      </c>
      <c r="L2739">
        <v>195</v>
      </c>
      <c r="M2739">
        <v>58</v>
      </c>
      <c r="N2739">
        <v>124</v>
      </c>
      <c r="O2739">
        <v>6</v>
      </c>
      <c r="P2739">
        <v>4</v>
      </c>
      <c r="Q2739">
        <v>4</v>
      </c>
      <c r="R2739">
        <v>1</v>
      </c>
      <c r="X2739">
        <v>15</v>
      </c>
      <c r="Y2739">
        <v>1087</v>
      </c>
      <c r="Z2739">
        <v>0.02</v>
      </c>
      <c r="AA2739">
        <v>1</v>
      </c>
      <c r="AB2739">
        <v>22</v>
      </c>
    </row>
    <row r="2740" spans="1:28" x14ac:dyDescent="0.2">
      <c r="A2740">
        <v>2021</v>
      </c>
      <c r="B2740">
        <v>6</v>
      </c>
      <c r="C2740" s="260">
        <v>44357</v>
      </c>
      <c r="E2740">
        <v>12</v>
      </c>
      <c r="F2740" t="s">
        <v>205</v>
      </c>
      <c r="G2740" t="s">
        <v>206</v>
      </c>
      <c r="H2740">
        <v>197.16</v>
      </c>
      <c r="I2740">
        <v>226.84</v>
      </c>
      <c r="J2740">
        <v>217.6</v>
      </c>
      <c r="K2740">
        <v>37</v>
      </c>
      <c r="L2740">
        <v>195</v>
      </c>
      <c r="M2740">
        <v>57</v>
      </c>
      <c r="N2740">
        <v>127</v>
      </c>
      <c r="O2740">
        <v>7</v>
      </c>
      <c r="P2740">
        <v>8</v>
      </c>
      <c r="Q2740">
        <v>3</v>
      </c>
      <c r="X2740">
        <v>18</v>
      </c>
      <c r="Y2740">
        <v>1082</v>
      </c>
      <c r="Z2740">
        <v>0.02</v>
      </c>
      <c r="AA2740">
        <v>1</v>
      </c>
      <c r="AB2740">
        <v>22</v>
      </c>
    </row>
    <row r="2741" spans="1:28" x14ac:dyDescent="0.2">
      <c r="A2741">
        <v>2021</v>
      </c>
      <c r="B2741">
        <v>6</v>
      </c>
      <c r="C2741" s="260">
        <v>44360</v>
      </c>
      <c r="E2741">
        <v>12</v>
      </c>
      <c r="F2741" t="s">
        <v>205</v>
      </c>
      <c r="G2741" t="s">
        <v>206</v>
      </c>
      <c r="H2741">
        <v>197.16</v>
      </c>
      <c r="I2741">
        <v>226.84</v>
      </c>
      <c r="J2741">
        <v>219</v>
      </c>
      <c r="K2741">
        <v>37</v>
      </c>
      <c r="L2741">
        <v>195</v>
      </c>
      <c r="M2741">
        <v>55</v>
      </c>
      <c r="N2741">
        <v>131</v>
      </c>
      <c r="O2741">
        <v>4</v>
      </c>
      <c r="Q2741">
        <v>5</v>
      </c>
      <c r="X2741">
        <v>9</v>
      </c>
      <c r="Y2741">
        <v>465</v>
      </c>
      <c r="Z2741">
        <v>0.02</v>
      </c>
      <c r="AA2741">
        <v>1</v>
      </c>
      <c r="AB2741">
        <v>22</v>
      </c>
    </row>
    <row r="2742" spans="1:28" x14ac:dyDescent="0.2">
      <c r="A2742">
        <v>2021</v>
      </c>
      <c r="B2742">
        <v>6</v>
      </c>
      <c r="C2742" s="260">
        <v>44361</v>
      </c>
      <c r="E2742">
        <v>12</v>
      </c>
      <c r="F2742" t="s">
        <v>205</v>
      </c>
      <c r="G2742" t="s">
        <v>206</v>
      </c>
      <c r="H2742">
        <v>197.16</v>
      </c>
      <c r="I2742">
        <v>226.84</v>
      </c>
      <c r="K2742">
        <v>37</v>
      </c>
      <c r="L2742">
        <v>195</v>
      </c>
      <c r="Y2742">
        <v>72</v>
      </c>
      <c r="Z2742">
        <v>0.02</v>
      </c>
      <c r="AA2742">
        <v>1</v>
      </c>
      <c r="AB2742">
        <v>22</v>
      </c>
    </row>
    <row r="2743" spans="1:28" x14ac:dyDescent="0.2">
      <c r="A2743">
        <v>2021</v>
      </c>
      <c r="B2743">
        <v>6</v>
      </c>
      <c r="C2743" s="260">
        <v>44362</v>
      </c>
      <c r="E2743">
        <v>12</v>
      </c>
      <c r="F2743" t="s">
        <v>205</v>
      </c>
      <c r="G2743" t="s">
        <v>206</v>
      </c>
      <c r="H2743">
        <v>197.16</v>
      </c>
      <c r="I2743">
        <v>226.84</v>
      </c>
      <c r="K2743">
        <v>37</v>
      </c>
      <c r="L2743">
        <v>195</v>
      </c>
      <c r="Y2743">
        <v>105</v>
      </c>
      <c r="Z2743">
        <v>0.02</v>
      </c>
      <c r="AA2743">
        <v>1</v>
      </c>
      <c r="AB2743">
        <v>22</v>
      </c>
    </row>
    <row r="2744" spans="1:28" x14ac:dyDescent="0.2">
      <c r="A2744">
        <v>2021</v>
      </c>
      <c r="B2744">
        <v>6</v>
      </c>
      <c r="C2744" s="260">
        <v>44363</v>
      </c>
      <c r="E2744">
        <v>12</v>
      </c>
      <c r="F2744" t="s">
        <v>205</v>
      </c>
      <c r="G2744" t="s">
        <v>206</v>
      </c>
      <c r="H2744">
        <v>197.16</v>
      </c>
      <c r="I2744">
        <v>226.84</v>
      </c>
      <c r="K2744">
        <v>37</v>
      </c>
      <c r="L2744">
        <v>195</v>
      </c>
      <c r="Y2744">
        <v>8</v>
      </c>
      <c r="Z2744">
        <v>0.02</v>
      </c>
      <c r="AA2744">
        <v>1</v>
      </c>
      <c r="AB2744">
        <v>22</v>
      </c>
    </row>
    <row r="2745" spans="1:28" x14ac:dyDescent="0.2">
      <c r="A2745">
        <v>2021</v>
      </c>
      <c r="B2745">
        <v>6</v>
      </c>
      <c r="C2745" s="260">
        <v>44368</v>
      </c>
      <c r="E2745">
        <v>12</v>
      </c>
      <c r="F2745" t="s">
        <v>205</v>
      </c>
      <c r="G2745" t="s">
        <v>206</v>
      </c>
      <c r="H2745">
        <v>197.16</v>
      </c>
      <c r="I2745">
        <v>226.84</v>
      </c>
      <c r="J2745">
        <v>214.8</v>
      </c>
      <c r="K2745">
        <v>37</v>
      </c>
      <c r="L2745">
        <v>195</v>
      </c>
      <c r="M2745">
        <v>52</v>
      </c>
      <c r="N2745">
        <v>138</v>
      </c>
      <c r="O2745">
        <v>7</v>
      </c>
      <c r="P2745">
        <v>2</v>
      </c>
      <c r="Q2745">
        <v>6</v>
      </c>
      <c r="X2745">
        <v>15</v>
      </c>
      <c r="Y2745">
        <v>647</v>
      </c>
      <c r="Z2745">
        <v>0.02</v>
      </c>
      <c r="AA2745">
        <v>1</v>
      </c>
      <c r="AB2745">
        <v>22</v>
      </c>
    </row>
    <row r="2746" spans="1:28" x14ac:dyDescent="0.2">
      <c r="A2746">
        <v>2021</v>
      </c>
      <c r="B2746">
        <v>6</v>
      </c>
      <c r="C2746" s="260">
        <v>44369</v>
      </c>
      <c r="E2746">
        <v>12</v>
      </c>
      <c r="F2746" t="s">
        <v>205</v>
      </c>
      <c r="G2746" t="s">
        <v>206</v>
      </c>
      <c r="H2746">
        <v>197.16</v>
      </c>
      <c r="I2746">
        <v>226.84</v>
      </c>
      <c r="J2746">
        <v>207.4</v>
      </c>
      <c r="K2746">
        <v>37</v>
      </c>
      <c r="L2746">
        <v>195</v>
      </c>
      <c r="M2746">
        <v>54</v>
      </c>
      <c r="N2746">
        <v>134</v>
      </c>
      <c r="O2746">
        <v>11</v>
      </c>
      <c r="P2746">
        <v>8</v>
      </c>
      <c r="Q2746">
        <v>14</v>
      </c>
      <c r="X2746">
        <v>33</v>
      </c>
      <c r="Y2746">
        <v>1081</v>
      </c>
      <c r="Z2746">
        <v>0.02</v>
      </c>
      <c r="AA2746">
        <v>1</v>
      </c>
      <c r="AB2746">
        <v>22</v>
      </c>
    </row>
    <row r="2747" spans="1:28" x14ac:dyDescent="0.2">
      <c r="A2747">
        <v>2021</v>
      </c>
      <c r="B2747">
        <v>6</v>
      </c>
      <c r="C2747" s="260">
        <v>44370</v>
      </c>
      <c r="E2747">
        <v>12</v>
      </c>
      <c r="F2747" t="s">
        <v>205</v>
      </c>
      <c r="G2747" t="s">
        <v>206</v>
      </c>
      <c r="H2747">
        <v>197.16</v>
      </c>
      <c r="I2747">
        <v>226.84</v>
      </c>
      <c r="J2747">
        <v>212.9</v>
      </c>
      <c r="K2747">
        <v>37</v>
      </c>
      <c r="L2747">
        <v>195</v>
      </c>
      <c r="M2747">
        <v>53</v>
      </c>
      <c r="N2747">
        <v>137</v>
      </c>
      <c r="O2747">
        <v>7</v>
      </c>
      <c r="P2747">
        <v>4</v>
      </c>
      <c r="Q2747">
        <v>2</v>
      </c>
      <c r="X2747">
        <v>13</v>
      </c>
      <c r="Y2747">
        <v>1037</v>
      </c>
      <c r="Z2747">
        <v>0.02</v>
      </c>
      <c r="AA2747">
        <v>1</v>
      </c>
      <c r="AB2747">
        <v>22</v>
      </c>
    </row>
    <row r="2748" spans="1:28" x14ac:dyDescent="0.2">
      <c r="A2748">
        <v>2021</v>
      </c>
      <c r="B2748">
        <v>6</v>
      </c>
      <c r="C2748" s="260">
        <v>44371</v>
      </c>
      <c r="E2748">
        <v>12</v>
      </c>
      <c r="F2748" t="s">
        <v>205</v>
      </c>
      <c r="G2748" t="s">
        <v>206</v>
      </c>
      <c r="H2748">
        <v>197.16</v>
      </c>
      <c r="I2748">
        <v>226.84</v>
      </c>
      <c r="J2748">
        <v>201.5</v>
      </c>
      <c r="K2748">
        <v>37</v>
      </c>
      <c r="L2748">
        <v>195</v>
      </c>
      <c r="M2748">
        <v>52</v>
      </c>
      <c r="N2748">
        <v>138</v>
      </c>
      <c r="Q2748">
        <v>1</v>
      </c>
      <c r="X2748">
        <v>1</v>
      </c>
      <c r="Y2748">
        <v>345</v>
      </c>
      <c r="Z2748">
        <v>0.02</v>
      </c>
      <c r="AA2748">
        <v>1</v>
      </c>
      <c r="AB2748">
        <v>22</v>
      </c>
    </row>
    <row r="2749" spans="1:28" x14ac:dyDescent="0.2">
      <c r="A2749">
        <v>2021</v>
      </c>
      <c r="B2749">
        <v>6</v>
      </c>
      <c r="C2749" s="260">
        <v>44355</v>
      </c>
      <c r="E2749">
        <v>11</v>
      </c>
      <c r="F2749" t="s">
        <v>201</v>
      </c>
      <c r="G2749" t="s">
        <v>202</v>
      </c>
      <c r="H2749">
        <v>197.16</v>
      </c>
      <c r="I2749">
        <v>226.84</v>
      </c>
      <c r="J2749">
        <v>222</v>
      </c>
      <c r="K2749">
        <v>37</v>
      </c>
      <c r="L2749">
        <v>195</v>
      </c>
      <c r="M2749">
        <v>57</v>
      </c>
      <c r="N2749">
        <v>127</v>
      </c>
      <c r="O2749">
        <v>6</v>
      </c>
      <c r="P2749">
        <v>8</v>
      </c>
      <c r="Q2749">
        <v>12</v>
      </c>
      <c r="X2749">
        <v>26</v>
      </c>
      <c r="Y2749">
        <v>338</v>
      </c>
      <c r="Z2749">
        <v>0.02</v>
      </c>
      <c r="AA2749">
        <v>1</v>
      </c>
      <c r="AB2749">
        <v>22</v>
      </c>
    </row>
    <row r="2750" spans="1:28" x14ac:dyDescent="0.2">
      <c r="A2750">
        <v>2021</v>
      </c>
      <c r="B2750">
        <v>6</v>
      </c>
      <c r="C2750" s="260">
        <v>44356</v>
      </c>
      <c r="E2750">
        <v>11</v>
      </c>
      <c r="F2750" t="s">
        <v>201</v>
      </c>
      <c r="G2750" t="s">
        <v>202</v>
      </c>
      <c r="H2750">
        <v>197.16</v>
      </c>
      <c r="I2750">
        <v>226.84</v>
      </c>
      <c r="J2750">
        <v>215.6</v>
      </c>
      <c r="K2750">
        <v>37</v>
      </c>
      <c r="L2750">
        <v>195</v>
      </c>
      <c r="M2750">
        <v>58</v>
      </c>
      <c r="N2750">
        <v>124</v>
      </c>
      <c r="O2750">
        <v>8</v>
      </c>
      <c r="P2750">
        <v>4</v>
      </c>
      <c r="Q2750">
        <v>2</v>
      </c>
      <c r="R2750">
        <v>1</v>
      </c>
      <c r="X2750">
        <v>15</v>
      </c>
      <c r="Y2750">
        <v>1087</v>
      </c>
      <c r="Z2750">
        <v>0.02</v>
      </c>
      <c r="AA2750">
        <v>1</v>
      </c>
      <c r="AB2750">
        <v>22</v>
      </c>
    </row>
    <row r="2751" spans="1:28" x14ac:dyDescent="0.2">
      <c r="A2751">
        <v>2021</v>
      </c>
      <c r="B2751">
        <v>6</v>
      </c>
      <c r="C2751" s="260">
        <v>44357</v>
      </c>
      <c r="E2751">
        <v>11</v>
      </c>
      <c r="F2751" t="s">
        <v>201</v>
      </c>
      <c r="G2751" t="s">
        <v>202</v>
      </c>
      <c r="H2751">
        <v>197.16</v>
      </c>
      <c r="I2751">
        <v>226.84</v>
      </c>
      <c r="J2751">
        <v>217.1</v>
      </c>
      <c r="K2751">
        <v>37</v>
      </c>
      <c r="L2751">
        <v>195</v>
      </c>
      <c r="M2751">
        <v>57</v>
      </c>
      <c r="N2751">
        <v>127</v>
      </c>
      <c r="O2751">
        <v>9</v>
      </c>
      <c r="P2751">
        <v>4</v>
      </c>
      <c r="Q2751">
        <v>3</v>
      </c>
      <c r="X2751">
        <v>16</v>
      </c>
      <c r="Y2751">
        <v>1080</v>
      </c>
      <c r="Z2751">
        <v>0.02</v>
      </c>
      <c r="AA2751">
        <v>1</v>
      </c>
      <c r="AB2751">
        <v>22</v>
      </c>
    </row>
    <row r="2752" spans="1:28" x14ac:dyDescent="0.2">
      <c r="A2752">
        <v>2021</v>
      </c>
      <c r="B2752">
        <v>6</v>
      </c>
      <c r="C2752" s="260">
        <v>44360</v>
      </c>
      <c r="E2752">
        <v>11</v>
      </c>
      <c r="F2752" t="s">
        <v>201</v>
      </c>
      <c r="G2752" t="s">
        <v>202</v>
      </c>
      <c r="H2752">
        <v>197.16</v>
      </c>
      <c r="I2752">
        <v>226.84</v>
      </c>
      <c r="J2752">
        <v>218.5</v>
      </c>
      <c r="K2752">
        <v>37</v>
      </c>
      <c r="L2752">
        <v>195</v>
      </c>
      <c r="M2752">
        <v>55</v>
      </c>
      <c r="N2752">
        <v>131</v>
      </c>
      <c r="O2752">
        <v>6</v>
      </c>
      <c r="Q2752">
        <v>3</v>
      </c>
      <c r="X2752">
        <v>9</v>
      </c>
      <c r="Y2752">
        <v>465</v>
      </c>
      <c r="Z2752">
        <v>0.02</v>
      </c>
      <c r="AA2752">
        <v>1</v>
      </c>
      <c r="AB2752">
        <v>22</v>
      </c>
    </row>
    <row r="2753" spans="1:28" x14ac:dyDescent="0.2">
      <c r="A2753">
        <v>2021</v>
      </c>
      <c r="B2753">
        <v>6</v>
      </c>
      <c r="C2753" s="260">
        <v>44361</v>
      </c>
      <c r="E2753">
        <v>11</v>
      </c>
      <c r="F2753" t="s">
        <v>201</v>
      </c>
      <c r="G2753" t="s">
        <v>202</v>
      </c>
      <c r="H2753">
        <v>197.16</v>
      </c>
      <c r="I2753">
        <v>226.84</v>
      </c>
      <c r="J2753">
        <v>263</v>
      </c>
      <c r="K2753">
        <v>37</v>
      </c>
      <c r="L2753">
        <v>195</v>
      </c>
      <c r="Y2753">
        <v>72</v>
      </c>
      <c r="Z2753">
        <v>0.02</v>
      </c>
      <c r="AA2753">
        <v>1</v>
      </c>
      <c r="AB2753">
        <v>22</v>
      </c>
    </row>
    <row r="2754" spans="1:28" x14ac:dyDescent="0.2">
      <c r="A2754">
        <v>2021</v>
      </c>
      <c r="B2754">
        <v>6</v>
      </c>
      <c r="C2754" s="260">
        <v>44362</v>
      </c>
      <c r="E2754">
        <v>11</v>
      </c>
      <c r="F2754" t="s">
        <v>201</v>
      </c>
      <c r="G2754" t="s">
        <v>202</v>
      </c>
      <c r="H2754">
        <v>197.16</v>
      </c>
      <c r="I2754">
        <v>226.84</v>
      </c>
      <c r="K2754">
        <v>37</v>
      </c>
      <c r="L2754">
        <v>195</v>
      </c>
      <c r="O2754">
        <v>2</v>
      </c>
      <c r="P2754">
        <v>1</v>
      </c>
      <c r="Q2754">
        <v>1</v>
      </c>
      <c r="X2754">
        <v>4</v>
      </c>
      <c r="Y2754">
        <v>454</v>
      </c>
      <c r="Z2754">
        <v>0.02</v>
      </c>
      <c r="AA2754">
        <v>1</v>
      </c>
      <c r="AB2754">
        <v>22</v>
      </c>
    </row>
    <row r="2755" spans="1:28" x14ac:dyDescent="0.2">
      <c r="A2755">
        <v>2021</v>
      </c>
      <c r="B2755">
        <v>6</v>
      </c>
      <c r="C2755" s="260">
        <v>44363</v>
      </c>
      <c r="E2755">
        <v>11</v>
      </c>
      <c r="F2755" t="s">
        <v>201</v>
      </c>
      <c r="G2755" t="s">
        <v>202</v>
      </c>
      <c r="H2755">
        <v>197.16</v>
      </c>
      <c r="I2755">
        <v>226.84</v>
      </c>
      <c r="K2755">
        <v>37</v>
      </c>
      <c r="L2755">
        <v>195</v>
      </c>
      <c r="Y2755">
        <v>8</v>
      </c>
      <c r="Z2755">
        <v>0.02</v>
      </c>
      <c r="AA2755">
        <v>1</v>
      </c>
      <c r="AB2755">
        <v>22</v>
      </c>
    </row>
    <row r="2756" spans="1:28" x14ac:dyDescent="0.2">
      <c r="A2756">
        <v>2021</v>
      </c>
      <c r="B2756">
        <v>6</v>
      </c>
      <c r="C2756" s="260">
        <v>44368</v>
      </c>
      <c r="E2756">
        <v>11</v>
      </c>
      <c r="F2756" t="s">
        <v>201</v>
      </c>
      <c r="G2756" t="s">
        <v>202</v>
      </c>
      <c r="H2756">
        <v>197.16</v>
      </c>
      <c r="I2756">
        <v>226.84</v>
      </c>
      <c r="J2756">
        <v>218.3</v>
      </c>
      <c r="K2756">
        <v>37</v>
      </c>
      <c r="L2756">
        <v>195</v>
      </c>
      <c r="M2756">
        <v>52</v>
      </c>
      <c r="N2756">
        <v>138</v>
      </c>
      <c r="O2756">
        <v>8</v>
      </c>
      <c r="P2756">
        <v>4</v>
      </c>
      <c r="Q2756">
        <v>3</v>
      </c>
      <c r="X2756">
        <v>15</v>
      </c>
      <c r="Y2756">
        <v>647</v>
      </c>
      <c r="Z2756">
        <v>0.02</v>
      </c>
      <c r="AA2756">
        <v>1</v>
      </c>
      <c r="AB2756">
        <v>22</v>
      </c>
    </row>
    <row r="2757" spans="1:28" x14ac:dyDescent="0.2">
      <c r="A2757">
        <v>2021</v>
      </c>
      <c r="B2757">
        <v>6</v>
      </c>
      <c r="C2757" s="260">
        <v>44369</v>
      </c>
      <c r="E2757">
        <v>11</v>
      </c>
      <c r="F2757" t="s">
        <v>201</v>
      </c>
      <c r="G2757" t="s">
        <v>202</v>
      </c>
      <c r="H2757">
        <v>197.16</v>
      </c>
      <c r="I2757">
        <v>226.84</v>
      </c>
      <c r="J2757">
        <v>213.7</v>
      </c>
      <c r="K2757">
        <v>37</v>
      </c>
      <c r="L2757">
        <v>195</v>
      </c>
      <c r="M2757">
        <v>54</v>
      </c>
      <c r="N2757">
        <v>134</v>
      </c>
      <c r="O2757">
        <v>11</v>
      </c>
      <c r="P2757">
        <v>8</v>
      </c>
      <c r="Q2757">
        <v>14</v>
      </c>
      <c r="X2757">
        <v>33</v>
      </c>
      <c r="Y2757">
        <v>1081</v>
      </c>
      <c r="Z2757">
        <v>0.02</v>
      </c>
      <c r="AA2757">
        <v>1</v>
      </c>
      <c r="AB2757">
        <v>22</v>
      </c>
    </row>
    <row r="2758" spans="1:28" x14ac:dyDescent="0.2">
      <c r="A2758">
        <v>2021</v>
      </c>
      <c r="B2758">
        <v>6</v>
      </c>
      <c r="C2758" s="260">
        <v>44370</v>
      </c>
      <c r="E2758">
        <v>11</v>
      </c>
      <c r="F2758" t="s">
        <v>201</v>
      </c>
      <c r="G2758" t="s">
        <v>202</v>
      </c>
      <c r="H2758">
        <v>197.16</v>
      </c>
      <c r="I2758">
        <v>226.84</v>
      </c>
      <c r="J2758">
        <v>211</v>
      </c>
      <c r="K2758">
        <v>37</v>
      </c>
      <c r="L2758">
        <v>195</v>
      </c>
      <c r="M2758">
        <v>53</v>
      </c>
      <c r="N2758">
        <v>137</v>
      </c>
      <c r="O2758">
        <v>9</v>
      </c>
      <c r="P2758">
        <v>2</v>
      </c>
      <c r="Q2758">
        <v>2</v>
      </c>
      <c r="X2758">
        <v>13</v>
      </c>
      <c r="Y2758">
        <v>1037</v>
      </c>
      <c r="Z2758">
        <v>0.02</v>
      </c>
      <c r="AA2758">
        <v>1</v>
      </c>
      <c r="AB2758">
        <v>22</v>
      </c>
    </row>
    <row r="2759" spans="1:28" x14ac:dyDescent="0.2">
      <c r="A2759">
        <v>2021</v>
      </c>
      <c r="B2759">
        <v>6</v>
      </c>
      <c r="C2759" s="260">
        <v>44371</v>
      </c>
      <c r="E2759">
        <v>11</v>
      </c>
      <c r="F2759" t="s">
        <v>201</v>
      </c>
      <c r="G2759" t="s">
        <v>202</v>
      </c>
      <c r="H2759">
        <v>197.16</v>
      </c>
      <c r="I2759">
        <v>226.84</v>
      </c>
      <c r="J2759">
        <v>204</v>
      </c>
      <c r="K2759">
        <v>37</v>
      </c>
      <c r="L2759">
        <v>195</v>
      </c>
      <c r="M2759">
        <v>52</v>
      </c>
      <c r="N2759">
        <v>138</v>
      </c>
      <c r="Q2759">
        <v>1</v>
      </c>
      <c r="X2759">
        <v>1</v>
      </c>
      <c r="Y2759">
        <v>345</v>
      </c>
      <c r="Z2759">
        <v>0.02</v>
      </c>
      <c r="AA2759">
        <v>1</v>
      </c>
      <c r="AB2759">
        <v>22</v>
      </c>
    </row>
    <row r="2760" spans="1:28" x14ac:dyDescent="0.2">
      <c r="A2760">
        <v>2021</v>
      </c>
      <c r="B2760">
        <v>6</v>
      </c>
      <c r="C2760" s="260">
        <v>44360</v>
      </c>
      <c r="E2760">
        <v>183</v>
      </c>
      <c r="F2760" t="s">
        <v>407</v>
      </c>
      <c r="G2760" t="s">
        <v>408</v>
      </c>
      <c r="H2760">
        <v>2.79</v>
      </c>
      <c r="I2760">
        <v>3.21</v>
      </c>
      <c r="J2760">
        <v>3</v>
      </c>
      <c r="K2760">
        <v>508</v>
      </c>
      <c r="L2760">
        <v>85</v>
      </c>
      <c r="M2760">
        <v>386</v>
      </c>
      <c r="N2760">
        <v>112</v>
      </c>
      <c r="O2760">
        <v>21</v>
      </c>
      <c r="P2760">
        <v>25</v>
      </c>
      <c r="Q2760">
        <v>22</v>
      </c>
      <c r="X2760">
        <v>68</v>
      </c>
      <c r="Y2760">
        <v>7068</v>
      </c>
      <c r="Z2760">
        <v>0.02</v>
      </c>
      <c r="AA2760">
        <v>1</v>
      </c>
      <c r="AB2760">
        <v>24</v>
      </c>
    </row>
    <row r="2761" spans="1:28" x14ac:dyDescent="0.2">
      <c r="A2761">
        <v>2021</v>
      </c>
      <c r="B2761">
        <v>6</v>
      </c>
      <c r="C2761" s="260">
        <v>44361</v>
      </c>
      <c r="E2761">
        <v>183</v>
      </c>
      <c r="F2761" t="s">
        <v>407</v>
      </c>
      <c r="G2761" t="s">
        <v>408</v>
      </c>
      <c r="H2761">
        <v>2.79</v>
      </c>
      <c r="I2761">
        <v>3.21</v>
      </c>
      <c r="J2761">
        <v>3</v>
      </c>
      <c r="K2761">
        <v>508</v>
      </c>
      <c r="L2761">
        <v>85</v>
      </c>
      <c r="M2761">
        <v>387</v>
      </c>
      <c r="N2761">
        <v>112</v>
      </c>
      <c r="O2761">
        <v>16</v>
      </c>
      <c r="P2761">
        <v>12</v>
      </c>
      <c r="Q2761">
        <v>24</v>
      </c>
      <c r="X2761">
        <v>52</v>
      </c>
      <c r="Y2761">
        <v>4352</v>
      </c>
      <c r="Z2761">
        <v>0.02</v>
      </c>
      <c r="AA2761">
        <v>1</v>
      </c>
      <c r="AB2761">
        <v>24</v>
      </c>
    </row>
    <row r="2762" spans="1:28" x14ac:dyDescent="0.2">
      <c r="A2762">
        <v>2021</v>
      </c>
      <c r="B2762">
        <v>6</v>
      </c>
      <c r="C2762" s="260">
        <v>44362</v>
      </c>
      <c r="E2762">
        <v>183</v>
      </c>
      <c r="F2762" t="s">
        <v>407</v>
      </c>
      <c r="G2762" t="s">
        <v>408</v>
      </c>
      <c r="H2762">
        <v>2.79</v>
      </c>
      <c r="I2762">
        <v>3.21</v>
      </c>
      <c r="J2762">
        <v>2.9</v>
      </c>
      <c r="K2762">
        <v>508</v>
      </c>
      <c r="L2762">
        <v>85</v>
      </c>
      <c r="M2762">
        <v>377</v>
      </c>
      <c r="N2762">
        <v>115</v>
      </c>
      <c r="O2762">
        <v>8</v>
      </c>
      <c r="P2762">
        <v>6</v>
      </c>
      <c r="Q2762">
        <v>10</v>
      </c>
      <c r="X2762">
        <v>24</v>
      </c>
      <c r="Y2762">
        <v>3024</v>
      </c>
      <c r="Z2762">
        <v>0.02</v>
      </c>
      <c r="AA2762">
        <v>1</v>
      </c>
      <c r="AB2762">
        <v>24</v>
      </c>
    </row>
    <row r="2763" spans="1:28" x14ac:dyDescent="0.2">
      <c r="A2763">
        <v>2021</v>
      </c>
      <c r="B2763">
        <v>6</v>
      </c>
      <c r="C2763" s="260">
        <v>44363</v>
      </c>
      <c r="E2763">
        <v>183</v>
      </c>
      <c r="F2763" t="s">
        <v>407</v>
      </c>
      <c r="G2763" t="s">
        <v>408</v>
      </c>
      <c r="H2763">
        <v>2.79</v>
      </c>
      <c r="I2763">
        <v>3.21</v>
      </c>
      <c r="K2763">
        <v>508</v>
      </c>
      <c r="L2763">
        <v>85</v>
      </c>
      <c r="Z2763">
        <v>0.02</v>
      </c>
      <c r="AA2763">
        <v>1</v>
      </c>
      <c r="AB2763">
        <v>24</v>
      </c>
    </row>
    <row r="2764" spans="1:28" x14ac:dyDescent="0.2">
      <c r="A2764">
        <v>2021</v>
      </c>
      <c r="B2764">
        <v>6</v>
      </c>
      <c r="C2764" s="260">
        <v>44367</v>
      </c>
      <c r="E2764">
        <v>183</v>
      </c>
      <c r="F2764" t="s">
        <v>407</v>
      </c>
      <c r="G2764" t="s">
        <v>408</v>
      </c>
      <c r="H2764">
        <v>2.79</v>
      </c>
      <c r="I2764">
        <v>3.21</v>
      </c>
      <c r="J2764">
        <v>2.9</v>
      </c>
      <c r="K2764">
        <v>508</v>
      </c>
      <c r="L2764">
        <v>85</v>
      </c>
      <c r="M2764">
        <v>387</v>
      </c>
      <c r="N2764">
        <v>112</v>
      </c>
      <c r="O2764">
        <v>18</v>
      </c>
      <c r="P2764">
        <v>2</v>
      </c>
      <c r="Q2764">
        <v>16</v>
      </c>
      <c r="X2764">
        <v>36</v>
      </c>
      <c r="Y2764">
        <v>4036</v>
      </c>
      <c r="Z2764">
        <v>0.02</v>
      </c>
      <c r="AA2764">
        <v>1</v>
      </c>
      <c r="AB2764">
        <v>24</v>
      </c>
    </row>
    <row r="2765" spans="1:28" x14ac:dyDescent="0.2">
      <c r="A2765">
        <v>2021</v>
      </c>
      <c r="B2765">
        <v>6</v>
      </c>
      <c r="C2765" s="260">
        <v>44368</v>
      </c>
      <c r="E2765">
        <v>183</v>
      </c>
      <c r="F2765" t="s">
        <v>407</v>
      </c>
      <c r="G2765" t="s">
        <v>408</v>
      </c>
      <c r="H2765">
        <v>2.79</v>
      </c>
      <c r="I2765">
        <v>3.21</v>
      </c>
      <c r="J2765">
        <v>3.1</v>
      </c>
      <c r="K2765">
        <v>508</v>
      </c>
      <c r="L2765">
        <v>85</v>
      </c>
      <c r="M2765">
        <v>368</v>
      </c>
      <c r="N2765">
        <v>117</v>
      </c>
      <c r="O2765">
        <v>16</v>
      </c>
      <c r="P2765">
        <v>10</v>
      </c>
      <c r="Q2765">
        <v>6</v>
      </c>
      <c r="S2765">
        <v>2</v>
      </c>
      <c r="X2765">
        <v>34</v>
      </c>
      <c r="Y2765">
        <v>7034</v>
      </c>
      <c r="Z2765">
        <v>0.02</v>
      </c>
      <c r="AA2765">
        <v>1</v>
      </c>
      <c r="AB2765">
        <v>24</v>
      </c>
    </row>
    <row r="2766" spans="1:28" x14ac:dyDescent="0.2">
      <c r="A2766">
        <v>2021</v>
      </c>
      <c r="B2766">
        <v>6</v>
      </c>
      <c r="C2766" s="260">
        <v>44369</v>
      </c>
      <c r="E2766">
        <v>183</v>
      </c>
      <c r="F2766" t="s">
        <v>407</v>
      </c>
      <c r="G2766" t="s">
        <v>408</v>
      </c>
      <c r="H2766">
        <v>2.79</v>
      </c>
      <c r="I2766">
        <v>3.21</v>
      </c>
      <c r="J2766">
        <v>3</v>
      </c>
      <c r="K2766">
        <v>508</v>
      </c>
      <c r="L2766">
        <v>85</v>
      </c>
      <c r="M2766">
        <v>348</v>
      </c>
      <c r="N2766">
        <v>124</v>
      </c>
      <c r="O2766">
        <v>5</v>
      </c>
      <c r="Q2766">
        <v>3</v>
      </c>
      <c r="X2766">
        <v>8</v>
      </c>
      <c r="Y2766">
        <v>3008</v>
      </c>
      <c r="Z2766">
        <v>0.02</v>
      </c>
      <c r="AA2766">
        <v>1</v>
      </c>
      <c r="AB2766">
        <v>24</v>
      </c>
    </row>
    <row r="2767" spans="1:28" x14ac:dyDescent="0.2">
      <c r="A2767">
        <v>2021</v>
      </c>
      <c r="B2767">
        <v>6</v>
      </c>
      <c r="C2767" s="260">
        <v>44361</v>
      </c>
      <c r="E2767">
        <v>93</v>
      </c>
      <c r="F2767" t="s">
        <v>221</v>
      </c>
      <c r="G2767" t="s">
        <v>222</v>
      </c>
      <c r="H2767">
        <v>54.87</v>
      </c>
      <c r="I2767">
        <v>63.13</v>
      </c>
      <c r="J2767">
        <v>64.3</v>
      </c>
      <c r="K2767">
        <v>74</v>
      </c>
      <c r="L2767">
        <v>97</v>
      </c>
      <c r="M2767">
        <v>56</v>
      </c>
      <c r="N2767">
        <v>129</v>
      </c>
      <c r="O2767">
        <v>9</v>
      </c>
      <c r="P2767">
        <v>2</v>
      </c>
      <c r="Q2767">
        <v>6</v>
      </c>
      <c r="X2767">
        <v>17</v>
      </c>
      <c r="Y2767">
        <v>17</v>
      </c>
      <c r="Z2767">
        <v>1.4999999999999999E-2</v>
      </c>
      <c r="AA2767">
        <v>1</v>
      </c>
      <c r="AB2767">
        <v>16</v>
      </c>
    </row>
    <row r="2768" spans="1:28" x14ac:dyDescent="0.2">
      <c r="A2768">
        <v>2021</v>
      </c>
      <c r="B2768">
        <v>6</v>
      </c>
      <c r="C2768" s="260">
        <v>44362</v>
      </c>
      <c r="E2768">
        <v>93</v>
      </c>
      <c r="F2768" t="s">
        <v>221</v>
      </c>
      <c r="G2768" t="s">
        <v>222</v>
      </c>
      <c r="H2768">
        <v>54.87</v>
      </c>
      <c r="I2768">
        <v>63.13</v>
      </c>
      <c r="J2768">
        <v>64</v>
      </c>
      <c r="K2768">
        <v>74</v>
      </c>
      <c r="L2768">
        <v>97</v>
      </c>
      <c r="M2768">
        <v>58</v>
      </c>
      <c r="N2768">
        <v>125</v>
      </c>
      <c r="O2768">
        <v>9</v>
      </c>
      <c r="P2768">
        <v>8</v>
      </c>
      <c r="Q2768">
        <v>11</v>
      </c>
      <c r="X2768">
        <v>28</v>
      </c>
      <c r="Y2768">
        <v>1162</v>
      </c>
      <c r="Z2768">
        <v>1.4999999999999999E-2</v>
      </c>
      <c r="AA2768">
        <v>1</v>
      </c>
      <c r="AB2768">
        <v>16</v>
      </c>
    </row>
    <row r="2769" spans="1:28" x14ac:dyDescent="0.2">
      <c r="A2769">
        <v>2021</v>
      </c>
      <c r="B2769">
        <v>6</v>
      </c>
      <c r="C2769" s="260">
        <v>44363</v>
      </c>
      <c r="E2769">
        <v>93</v>
      </c>
      <c r="F2769" t="s">
        <v>221</v>
      </c>
      <c r="G2769" t="s">
        <v>222</v>
      </c>
      <c r="H2769">
        <v>54.87</v>
      </c>
      <c r="I2769">
        <v>63.13</v>
      </c>
      <c r="J2769">
        <v>61.4</v>
      </c>
      <c r="K2769">
        <v>74</v>
      </c>
      <c r="L2769">
        <v>97</v>
      </c>
      <c r="M2769">
        <v>61</v>
      </c>
      <c r="N2769">
        <v>118</v>
      </c>
      <c r="O2769">
        <v>4</v>
      </c>
      <c r="P2769">
        <v>6</v>
      </c>
      <c r="Q2769">
        <v>6</v>
      </c>
      <c r="X2769">
        <v>16</v>
      </c>
      <c r="Y2769">
        <v>16</v>
      </c>
      <c r="Z2769">
        <v>1.4999999999999999E-2</v>
      </c>
      <c r="AA2769">
        <v>1</v>
      </c>
      <c r="AB2769">
        <v>16</v>
      </c>
    </row>
    <row r="2770" spans="1:28" x14ac:dyDescent="0.2">
      <c r="A2770">
        <v>2021</v>
      </c>
      <c r="B2770">
        <v>6</v>
      </c>
      <c r="C2770" s="260">
        <v>44364</v>
      </c>
      <c r="E2770">
        <v>93</v>
      </c>
      <c r="F2770" t="s">
        <v>221</v>
      </c>
      <c r="G2770" t="s">
        <v>222</v>
      </c>
      <c r="H2770">
        <v>54.87</v>
      </c>
      <c r="I2770">
        <v>63.13</v>
      </c>
      <c r="J2770">
        <v>61</v>
      </c>
      <c r="K2770">
        <v>74</v>
      </c>
      <c r="L2770">
        <v>97</v>
      </c>
      <c r="M2770">
        <v>63</v>
      </c>
      <c r="N2770">
        <v>114</v>
      </c>
      <c r="O2770">
        <v>12</v>
      </c>
      <c r="P2770">
        <v>6</v>
      </c>
      <c r="Q2770">
        <v>6</v>
      </c>
      <c r="X2770">
        <v>24</v>
      </c>
      <c r="Y2770">
        <v>1482</v>
      </c>
      <c r="Z2770">
        <v>1.4999999999999999E-2</v>
      </c>
      <c r="AA2770">
        <v>1</v>
      </c>
      <c r="AB2770">
        <v>16</v>
      </c>
    </row>
    <row r="2771" spans="1:28" x14ac:dyDescent="0.2">
      <c r="A2771">
        <v>2021</v>
      </c>
      <c r="B2771">
        <v>6</v>
      </c>
      <c r="C2771" s="260">
        <v>44367</v>
      </c>
      <c r="E2771">
        <v>93</v>
      </c>
      <c r="F2771" t="s">
        <v>221</v>
      </c>
      <c r="G2771" t="s">
        <v>222</v>
      </c>
      <c r="H2771">
        <v>54.87</v>
      </c>
      <c r="I2771">
        <v>63.13</v>
      </c>
      <c r="J2771">
        <v>60.4</v>
      </c>
      <c r="K2771">
        <v>74</v>
      </c>
      <c r="L2771">
        <v>97</v>
      </c>
      <c r="M2771">
        <v>62</v>
      </c>
      <c r="N2771">
        <v>116</v>
      </c>
      <c r="O2771">
        <v>16</v>
      </c>
      <c r="P2771">
        <v>2</v>
      </c>
      <c r="Q2771">
        <v>4</v>
      </c>
      <c r="X2771">
        <v>22</v>
      </c>
      <c r="Y2771">
        <v>994</v>
      </c>
      <c r="Z2771">
        <v>1.4999999999999999E-2</v>
      </c>
      <c r="AA2771">
        <v>1</v>
      </c>
      <c r="AB2771">
        <v>16</v>
      </c>
    </row>
    <row r="2772" spans="1:28" x14ac:dyDescent="0.2">
      <c r="A2772">
        <v>2021</v>
      </c>
      <c r="B2772">
        <v>6</v>
      </c>
      <c r="C2772" s="260">
        <v>44368</v>
      </c>
      <c r="E2772">
        <v>93</v>
      </c>
      <c r="F2772" t="s">
        <v>221</v>
      </c>
      <c r="G2772" t="s">
        <v>222</v>
      </c>
      <c r="H2772">
        <v>54.87</v>
      </c>
      <c r="I2772">
        <v>63.13</v>
      </c>
      <c r="J2772">
        <v>61</v>
      </c>
      <c r="K2772">
        <v>74</v>
      </c>
      <c r="L2772">
        <v>97</v>
      </c>
      <c r="M2772">
        <v>62</v>
      </c>
      <c r="N2772">
        <v>116</v>
      </c>
      <c r="O2772">
        <v>14</v>
      </c>
      <c r="P2772">
        <v>2</v>
      </c>
      <c r="Q2772">
        <v>5</v>
      </c>
      <c r="X2772">
        <v>21</v>
      </c>
      <c r="Y2772">
        <v>1911</v>
      </c>
      <c r="Z2772">
        <v>1.4999999999999999E-2</v>
      </c>
      <c r="AA2772">
        <v>1</v>
      </c>
      <c r="AB2772">
        <v>16</v>
      </c>
    </row>
    <row r="2773" spans="1:28" x14ac:dyDescent="0.2">
      <c r="A2773">
        <v>2021</v>
      </c>
      <c r="B2773">
        <v>6</v>
      </c>
      <c r="C2773" s="260">
        <v>44369</v>
      </c>
      <c r="E2773">
        <v>93</v>
      </c>
      <c r="F2773" t="s">
        <v>221</v>
      </c>
      <c r="G2773" t="s">
        <v>222</v>
      </c>
      <c r="H2773">
        <v>54.87</v>
      </c>
      <c r="I2773">
        <v>63.13</v>
      </c>
      <c r="J2773">
        <v>60.2</v>
      </c>
      <c r="K2773">
        <v>74</v>
      </c>
      <c r="L2773">
        <v>97</v>
      </c>
      <c r="M2773">
        <v>64</v>
      </c>
      <c r="N2773">
        <v>113</v>
      </c>
      <c r="O2773">
        <v>11</v>
      </c>
      <c r="P2773">
        <v>4</v>
      </c>
      <c r="Q2773">
        <v>7</v>
      </c>
      <c r="X2773">
        <v>22</v>
      </c>
      <c r="Y2773">
        <v>832</v>
      </c>
      <c r="Z2773">
        <v>1.4999999999999999E-2</v>
      </c>
      <c r="AA2773">
        <v>1</v>
      </c>
      <c r="AB2773">
        <v>16</v>
      </c>
    </row>
    <row r="2774" spans="1:28" x14ac:dyDescent="0.2">
      <c r="A2774">
        <v>2021</v>
      </c>
      <c r="B2774">
        <v>6</v>
      </c>
      <c r="C2774" s="260">
        <v>44370</v>
      </c>
      <c r="E2774">
        <v>93</v>
      </c>
      <c r="F2774" t="s">
        <v>221</v>
      </c>
      <c r="G2774" t="s">
        <v>222</v>
      </c>
      <c r="H2774">
        <v>54.87</v>
      </c>
      <c r="I2774">
        <v>63.13</v>
      </c>
      <c r="J2774">
        <v>61.2</v>
      </c>
      <c r="K2774">
        <v>74</v>
      </c>
      <c r="L2774">
        <v>97</v>
      </c>
      <c r="M2774">
        <v>63</v>
      </c>
      <c r="N2774">
        <v>115</v>
      </c>
      <c r="O2774">
        <v>11</v>
      </c>
      <c r="P2774">
        <v>2</v>
      </c>
      <c r="Q2774">
        <v>4</v>
      </c>
      <c r="X2774">
        <v>17</v>
      </c>
      <c r="Y2774">
        <v>1637</v>
      </c>
      <c r="Z2774">
        <v>1.4999999999999999E-2</v>
      </c>
      <c r="AA2774">
        <v>1</v>
      </c>
      <c r="AB2774">
        <v>16</v>
      </c>
    </row>
    <row r="2775" spans="1:28" x14ac:dyDescent="0.2">
      <c r="A2775">
        <v>2021</v>
      </c>
      <c r="B2775">
        <v>6</v>
      </c>
      <c r="C2775" s="260">
        <v>44371</v>
      </c>
      <c r="E2775">
        <v>93</v>
      </c>
      <c r="F2775" t="s">
        <v>221</v>
      </c>
      <c r="G2775" t="s">
        <v>222</v>
      </c>
      <c r="H2775">
        <v>54.87</v>
      </c>
      <c r="I2775">
        <v>63.13</v>
      </c>
      <c r="J2775">
        <v>58.1</v>
      </c>
      <c r="K2775">
        <v>74</v>
      </c>
      <c r="L2775">
        <v>97</v>
      </c>
      <c r="M2775">
        <v>67</v>
      </c>
      <c r="N2775">
        <v>107</v>
      </c>
      <c r="O2775">
        <v>4</v>
      </c>
      <c r="P2775">
        <v>4</v>
      </c>
      <c r="Q2775">
        <v>2</v>
      </c>
      <c r="U2775">
        <v>4</v>
      </c>
      <c r="X2775">
        <v>14</v>
      </c>
      <c r="Y2775">
        <v>1202</v>
      </c>
      <c r="Z2775">
        <v>1.4999999999999999E-2</v>
      </c>
      <c r="AA2775">
        <v>1</v>
      </c>
      <c r="AB2775">
        <v>16</v>
      </c>
    </row>
    <row r="2776" spans="1:28" x14ac:dyDescent="0.2">
      <c r="A2776">
        <v>2021</v>
      </c>
      <c r="B2776">
        <v>6</v>
      </c>
      <c r="C2776" s="260">
        <v>44375</v>
      </c>
      <c r="E2776">
        <v>93</v>
      </c>
      <c r="F2776" t="s">
        <v>221</v>
      </c>
      <c r="G2776" t="s">
        <v>222</v>
      </c>
      <c r="H2776">
        <v>54.87</v>
      </c>
      <c r="I2776">
        <v>63.13</v>
      </c>
      <c r="J2776">
        <v>59.9</v>
      </c>
      <c r="K2776">
        <v>74</v>
      </c>
      <c r="L2776">
        <v>97</v>
      </c>
      <c r="M2776">
        <v>66</v>
      </c>
      <c r="N2776">
        <v>109</v>
      </c>
      <c r="O2776">
        <v>6</v>
      </c>
      <c r="P2776">
        <v>6</v>
      </c>
      <c r="Q2776">
        <v>10</v>
      </c>
      <c r="X2776">
        <v>22</v>
      </c>
      <c r="Y2776">
        <v>1534</v>
      </c>
      <c r="Z2776">
        <v>1.4999999999999999E-2</v>
      </c>
      <c r="AA2776">
        <v>1</v>
      </c>
      <c r="AB2776">
        <v>16</v>
      </c>
    </row>
    <row r="2777" spans="1:28" x14ac:dyDescent="0.2">
      <c r="A2777">
        <v>2021</v>
      </c>
      <c r="B2777">
        <v>6</v>
      </c>
      <c r="C2777" s="260">
        <v>44371</v>
      </c>
      <c r="E2777">
        <v>180</v>
      </c>
      <c r="F2777" t="s">
        <v>331</v>
      </c>
      <c r="G2777" t="s">
        <v>332</v>
      </c>
      <c r="H2777">
        <v>29.76</v>
      </c>
      <c r="I2777">
        <v>34.24</v>
      </c>
      <c r="J2777">
        <v>30.8</v>
      </c>
      <c r="K2777">
        <v>168</v>
      </c>
      <c r="L2777">
        <v>171</v>
      </c>
      <c r="M2777">
        <v>267</v>
      </c>
      <c r="N2777">
        <v>108</v>
      </c>
      <c r="O2777">
        <v>6</v>
      </c>
      <c r="P2777">
        <v>8</v>
      </c>
      <c r="Q2777">
        <v>8</v>
      </c>
      <c r="X2777">
        <v>22</v>
      </c>
      <c r="Y2777">
        <v>722</v>
      </c>
      <c r="Z2777">
        <v>0.02</v>
      </c>
      <c r="AA2777">
        <v>1</v>
      </c>
      <c r="AB2777">
        <v>22</v>
      </c>
    </row>
    <row r="2778" spans="1:28" x14ac:dyDescent="0.2">
      <c r="A2778">
        <v>2021</v>
      </c>
      <c r="B2778">
        <v>6</v>
      </c>
      <c r="C2778" s="260">
        <v>44347</v>
      </c>
      <c r="E2778">
        <v>25</v>
      </c>
      <c r="F2778" t="s">
        <v>369</v>
      </c>
      <c r="G2778" t="s">
        <v>370</v>
      </c>
      <c r="H2778">
        <v>150.66</v>
      </c>
      <c r="I2778">
        <v>173.34</v>
      </c>
      <c r="J2778">
        <v>161.80000000000001</v>
      </c>
      <c r="K2778">
        <v>145</v>
      </c>
      <c r="L2778">
        <v>99</v>
      </c>
      <c r="M2778">
        <v>112</v>
      </c>
      <c r="N2778">
        <v>128</v>
      </c>
      <c r="O2778">
        <v>6</v>
      </c>
      <c r="P2778">
        <v>4</v>
      </c>
      <c r="Q2778">
        <v>9</v>
      </c>
      <c r="X2778">
        <v>19</v>
      </c>
      <c r="Y2778">
        <v>19</v>
      </c>
      <c r="Z2778">
        <v>1.4999999999999999E-2</v>
      </c>
      <c r="AA2778">
        <v>1</v>
      </c>
      <c r="AB2778">
        <v>24</v>
      </c>
    </row>
    <row r="2779" spans="1:28" x14ac:dyDescent="0.2">
      <c r="A2779">
        <v>2021</v>
      </c>
      <c r="B2779">
        <v>6</v>
      </c>
      <c r="C2779" s="260">
        <v>44348</v>
      </c>
      <c r="E2779">
        <v>25</v>
      </c>
      <c r="F2779" t="s">
        <v>369</v>
      </c>
      <c r="G2779" t="s">
        <v>370</v>
      </c>
      <c r="H2779">
        <v>150.66</v>
      </c>
      <c r="I2779">
        <v>173.34</v>
      </c>
      <c r="J2779">
        <v>157.9</v>
      </c>
      <c r="K2779">
        <v>145</v>
      </c>
      <c r="L2779">
        <v>99</v>
      </c>
      <c r="M2779">
        <v>143</v>
      </c>
      <c r="N2779">
        <v>101</v>
      </c>
      <c r="O2779">
        <v>6</v>
      </c>
      <c r="P2779">
        <v>9</v>
      </c>
      <c r="Q2779">
        <v>2</v>
      </c>
      <c r="X2779">
        <v>17</v>
      </c>
      <c r="Y2779">
        <v>353</v>
      </c>
      <c r="Z2779">
        <v>1.4999999999999999E-2</v>
      </c>
      <c r="AA2779">
        <v>1</v>
      </c>
      <c r="AB2779">
        <v>24</v>
      </c>
    </row>
    <row r="2780" spans="1:28" x14ac:dyDescent="0.2">
      <c r="A2780">
        <v>2021</v>
      </c>
      <c r="B2780">
        <v>6</v>
      </c>
      <c r="C2780" s="260">
        <v>44349</v>
      </c>
      <c r="E2780">
        <v>25</v>
      </c>
      <c r="F2780" t="s">
        <v>369</v>
      </c>
      <c r="G2780" t="s">
        <v>370</v>
      </c>
      <c r="H2780">
        <v>150.66</v>
      </c>
      <c r="I2780">
        <v>173.34</v>
      </c>
      <c r="K2780">
        <v>145</v>
      </c>
      <c r="L2780">
        <v>99</v>
      </c>
      <c r="O2780">
        <v>2</v>
      </c>
      <c r="P2780">
        <v>2</v>
      </c>
      <c r="Q2780">
        <v>1</v>
      </c>
      <c r="X2780">
        <v>5</v>
      </c>
      <c r="Y2780">
        <v>2909</v>
      </c>
      <c r="Z2780">
        <v>1.4999999999999999E-2</v>
      </c>
      <c r="AA2780">
        <v>1</v>
      </c>
      <c r="AB2780">
        <v>24</v>
      </c>
    </row>
    <row r="2781" spans="1:28" x14ac:dyDescent="0.2">
      <c r="A2781">
        <v>2021</v>
      </c>
      <c r="B2781">
        <v>6</v>
      </c>
      <c r="C2781" s="260">
        <v>44353</v>
      </c>
      <c r="E2781">
        <v>25</v>
      </c>
      <c r="F2781" t="s">
        <v>369</v>
      </c>
      <c r="G2781" t="s">
        <v>370</v>
      </c>
      <c r="H2781">
        <v>150.66</v>
      </c>
      <c r="I2781">
        <v>173.34</v>
      </c>
      <c r="K2781">
        <v>145</v>
      </c>
      <c r="L2781">
        <v>99</v>
      </c>
      <c r="Y2781">
        <v>4272</v>
      </c>
      <c r="Z2781">
        <v>1.4999999999999999E-2</v>
      </c>
      <c r="AA2781">
        <v>1</v>
      </c>
      <c r="AB2781">
        <v>24</v>
      </c>
    </row>
    <row r="2782" spans="1:28" x14ac:dyDescent="0.2">
      <c r="A2782">
        <v>2021</v>
      </c>
      <c r="B2782">
        <v>6</v>
      </c>
      <c r="C2782" s="260">
        <v>44368</v>
      </c>
      <c r="E2782">
        <v>25</v>
      </c>
      <c r="F2782" t="s">
        <v>369</v>
      </c>
      <c r="G2782" t="s">
        <v>370</v>
      </c>
      <c r="H2782">
        <v>150.66</v>
      </c>
      <c r="I2782">
        <v>173.34</v>
      </c>
      <c r="J2782">
        <v>213.2</v>
      </c>
      <c r="K2782">
        <v>145</v>
      </c>
      <c r="L2782">
        <v>99</v>
      </c>
      <c r="M2782">
        <v>142</v>
      </c>
      <c r="N2782">
        <v>102</v>
      </c>
      <c r="O2782">
        <v>10</v>
      </c>
      <c r="P2782">
        <v>2</v>
      </c>
      <c r="Q2782">
        <v>5</v>
      </c>
      <c r="X2782">
        <v>17</v>
      </c>
      <c r="Y2782">
        <v>377</v>
      </c>
      <c r="Z2782">
        <v>1.4999999999999999E-2</v>
      </c>
      <c r="AA2782">
        <v>1</v>
      </c>
      <c r="AB2782">
        <v>24</v>
      </c>
    </row>
    <row r="2783" spans="1:28" x14ac:dyDescent="0.2">
      <c r="A2783">
        <v>2021</v>
      </c>
      <c r="B2783">
        <v>6</v>
      </c>
      <c r="C2783" s="260">
        <v>44369</v>
      </c>
      <c r="E2783">
        <v>25</v>
      </c>
      <c r="F2783" t="s">
        <v>369</v>
      </c>
      <c r="G2783" t="s">
        <v>370</v>
      </c>
      <c r="H2783">
        <v>150.66</v>
      </c>
      <c r="I2783">
        <v>173.34</v>
      </c>
      <c r="J2783">
        <v>166.8</v>
      </c>
      <c r="K2783">
        <v>145</v>
      </c>
      <c r="L2783">
        <v>99</v>
      </c>
      <c r="M2783">
        <v>141</v>
      </c>
      <c r="N2783">
        <v>102</v>
      </c>
      <c r="O2783">
        <v>7</v>
      </c>
      <c r="P2783">
        <v>2</v>
      </c>
      <c r="Q2783">
        <v>5</v>
      </c>
      <c r="X2783">
        <v>14</v>
      </c>
      <c r="Y2783">
        <v>2366</v>
      </c>
      <c r="Z2783">
        <v>1.4999999999999999E-2</v>
      </c>
      <c r="AA2783">
        <v>1</v>
      </c>
      <c r="AB2783">
        <v>24</v>
      </c>
    </row>
    <row r="2784" spans="1:28" x14ac:dyDescent="0.2">
      <c r="A2784">
        <v>2021</v>
      </c>
      <c r="B2784">
        <v>6</v>
      </c>
      <c r="C2784" s="260">
        <v>44370</v>
      </c>
      <c r="E2784">
        <v>25</v>
      </c>
      <c r="F2784" t="s">
        <v>369</v>
      </c>
      <c r="G2784" t="s">
        <v>370</v>
      </c>
      <c r="H2784">
        <v>150.66</v>
      </c>
      <c r="I2784">
        <v>173.34</v>
      </c>
      <c r="J2784">
        <v>161.19999999999999</v>
      </c>
      <c r="K2784">
        <v>145</v>
      </c>
      <c r="L2784">
        <v>99</v>
      </c>
      <c r="M2784">
        <v>137</v>
      </c>
      <c r="N2784">
        <v>105</v>
      </c>
      <c r="O2784">
        <v>7</v>
      </c>
      <c r="P2784">
        <v>2</v>
      </c>
      <c r="Q2784">
        <v>6</v>
      </c>
      <c r="X2784">
        <v>15</v>
      </c>
      <c r="Y2784">
        <v>3327</v>
      </c>
      <c r="Z2784">
        <v>1.4999999999999999E-2</v>
      </c>
      <c r="AA2784">
        <v>1</v>
      </c>
      <c r="AB2784">
        <v>24</v>
      </c>
    </row>
    <row r="2785" spans="1:28" x14ac:dyDescent="0.2">
      <c r="A2785">
        <v>2021</v>
      </c>
      <c r="B2785">
        <v>6</v>
      </c>
      <c r="C2785" s="260">
        <v>44371</v>
      </c>
      <c r="E2785">
        <v>25</v>
      </c>
      <c r="F2785" t="s">
        <v>369</v>
      </c>
      <c r="G2785" t="s">
        <v>370</v>
      </c>
      <c r="H2785">
        <v>150.66</v>
      </c>
      <c r="I2785">
        <v>173.34</v>
      </c>
      <c r="J2785">
        <v>159.30000000000001</v>
      </c>
      <c r="K2785">
        <v>145</v>
      </c>
      <c r="L2785">
        <v>99</v>
      </c>
      <c r="M2785">
        <v>138</v>
      </c>
      <c r="N2785">
        <v>104</v>
      </c>
      <c r="O2785">
        <v>6</v>
      </c>
      <c r="P2785">
        <v>2</v>
      </c>
      <c r="Q2785">
        <v>4</v>
      </c>
      <c r="U2785">
        <v>1</v>
      </c>
      <c r="X2785">
        <v>13</v>
      </c>
      <c r="Y2785">
        <v>2365</v>
      </c>
      <c r="Z2785">
        <v>1.4999999999999999E-2</v>
      </c>
      <c r="AA2785">
        <v>1</v>
      </c>
      <c r="AB2785">
        <v>24</v>
      </c>
    </row>
    <row r="2786" spans="1:28" x14ac:dyDescent="0.2">
      <c r="A2786">
        <v>2021</v>
      </c>
      <c r="B2786">
        <v>6</v>
      </c>
      <c r="C2786" s="260">
        <v>44374</v>
      </c>
      <c r="E2786">
        <v>25</v>
      </c>
      <c r="F2786" t="s">
        <v>369</v>
      </c>
      <c r="G2786" t="s">
        <v>370</v>
      </c>
      <c r="H2786">
        <v>150.66</v>
      </c>
      <c r="I2786">
        <v>173.34</v>
      </c>
      <c r="J2786">
        <v>156.4</v>
      </c>
      <c r="K2786">
        <v>145</v>
      </c>
      <c r="L2786">
        <v>99</v>
      </c>
      <c r="M2786">
        <v>129</v>
      </c>
      <c r="N2786">
        <v>112</v>
      </c>
      <c r="O2786">
        <v>4</v>
      </c>
      <c r="P2786">
        <v>6</v>
      </c>
      <c r="Q2786">
        <v>7</v>
      </c>
      <c r="X2786">
        <v>17</v>
      </c>
      <c r="Y2786">
        <v>3017</v>
      </c>
      <c r="Z2786">
        <v>1.4999999999999999E-2</v>
      </c>
      <c r="AA2786">
        <v>1</v>
      </c>
      <c r="AB2786">
        <v>24</v>
      </c>
    </row>
    <row r="2787" spans="1:28" x14ac:dyDescent="0.2">
      <c r="A2787">
        <v>2021</v>
      </c>
      <c r="B2787">
        <v>6</v>
      </c>
      <c r="C2787" s="260">
        <v>44375</v>
      </c>
      <c r="E2787">
        <v>25</v>
      </c>
      <c r="F2787" t="s">
        <v>369</v>
      </c>
      <c r="G2787" t="s">
        <v>370</v>
      </c>
      <c r="H2787">
        <v>150.66</v>
      </c>
      <c r="I2787">
        <v>173.34</v>
      </c>
      <c r="J2787">
        <v>159.5</v>
      </c>
      <c r="K2787">
        <v>145</v>
      </c>
      <c r="L2787">
        <v>99</v>
      </c>
      <c r="M2787">
        <v>129</v>
      </c>
      <c r="N2787">
        <v>112</v>
      </c>
      <c r="O2787">
        <v>5</v>
      </c>
      <c r="P2787">
        <v>6</v>
      </c>
      <c r="Q2787">
        <v>7</v>
      </c>
      <c r="X2787">
        <v>18</v>
      </c>
      <c r="Y2787">
        <v>2682</v>
      </c>
      <c r="Z2787">
        <v>1.4999999999999999E-2</v>
      </c>
      <c r="AA2787">
        <v>1</v>
      </c>
      <c r="AB2787">
        <v>24</v>
      </c>
    </row>
    <row r="2788" spans="1:28" x14ac:dyDescent="0.2">
      <c r="A2788">
        <v>2021</v>
      </c>
      <c r="B2788">
        <v>6</v>
      </c>
      <c r="C2788" s="260">
        <v>44376</v>
      </c>
      <c r="E2788">
        <v>25</v>
      </c>
      <c r="F2788" t="s">
        <v>369</v>
      </c>
      <c r="G2788" t="s">
        <v>370</v>
      </c>
      <c r="H2788">
        <v>150.66</v>
      </c>
      <c r="I2788">
        <v>173.34</v>
      </c>
      <c r="J2788">
        <v>152</v>
      </c>
      <c r="K2788">
        <v>145</v>
      </c>
      <c r="L2788">
        <v>99</v>
      </c>
      <c r="M2788">
        <v>129</v>
      </c>
      <c r="N2788">
        <v>112</v>
      </c>
      <c r="O2788">
        <v>2</v>
      </c>
      <c r="P2788">
        <v>2</v>
      </c>
      <c r="Q2788">
        <v>2</v>
      </c>
      <c r="X2788">
        <v>6</v>
      </c>
      <c r="Y2788">
        <v>1062</v>
      </c>
      <c r="Z2788">
        <v>1.4999999999999999E-2</v>
      </c>
      <c r="AA2788">
        <v>1</v>
      </c>
      <c r="AB2788">
        <v>24</v>
      </c>
    </row>
    <row r="2789" spans="1:28" x14ac:dyDescent="0.2">
      <c r="A2789">
        <v>2021</v>
      </c>
      <c r="B2789">
        <v>6</v>
      </c>
      <c r="C2789" s="260">
        <v>44347</v>
      </c>
      <c r="E2789">
        <v>24</v>
      </c>
      <c r="F2789" t="s">
        <v>366</v>
      </c>
      <c r="G2789" t="s">
        <v>367</v>
      </c>
      <c r="H2789">
        <v>154.38</v>
      </c>
      <c r="I2789">
        <v>177.62</v>
      </c>
      <c r="J2789">
        <v>159.6</v>
      </c>
      <c r="K2789">
        <v>145</v>
      </c>
      <c r="L2789">
        <v>99</v>
      </c>
      <c r="M2789">
        <v>112</v>
      </c>
      <c r="N2789">
        <v>128</v>
      </c>
      <c r="O2789">
        <v>5</v>
      </c>
      <c r="P2789">
        <v>4</v>
      </c>
      <c r="Q2789">
        <v>8</v>
      </c>
      <c r="X2789">
        <v>17</v>
      </c>
      <c r="Y2789">
        <v>17</v>
      </c>
      <c r="Z2789">
        <v>1.4999999999999999E-2</v>
      </c>
      <c r="AA2789">
        <v>1</v>
      </c>
      <c r="AB2789">
        <v>24</v>
      </c>
    </row>
    <row r="2790" spans="1:28" x14ac:dyDescent="0.2">
      <c r="A2790">
        <v>2021</v>
      </c>
      <c r="B2790">
        <v>6</v>
      </c>
      <c r="C2790" s="260">
        <v>44348</v>
      </c>
      <c r="E2790">
        <v>24</v>
      </c>
      <c r="F2790" t="s">
        <v>366</v>
      </c>
      <c r="G2790" t="s">
        <v>367</v>
      </c>
      <c r="H2790">
        <v>154.38</v>
      </c>
      <c r="I2790">
        <v>177.62</v>
      </c>
      <c r="J2790">
        <v>164</v>
      </c>
      <c r="K2790">
        <v>145</v>
      </c>
      <c r="L2790">
        <v>99</v>
      </c>
      <c r="M2790">
        <v>143</v>
      </c>
      <c r="N2790">
        <v>101</v>
      </c>
      <c r="O2790">
        <v>7</v>
      </c>
      <c r="P2790">
        <v>7</v>
      </c>
      <c r="Q2790">
        <v>2</v>
      </c>
      <c r="X2790">
        <v>16</v>
      </c>
      <c r="Y2790">
        <v>352</v>
      </c>
      <c r="Z2790">
        <v>1.4999999999999999E-2</v>
      </c>
      <c r="AA2790">
        <v>1</v>
      </c>
      <c r="AB2790">
        <v>24</v>
      </c>
    </row>
    <row r="2791" spans="1:28" x14ac:dyDescent="0.2">
      <c r="A2791">
        <v>2021</v>
      </c>
      <c r="B2791">
        <v>6</v>
      </c>
      <c r="C2791" s="260">
        <v>44349</v>
      </c>
      <c r="E2791">
        <v>24</v>
      </c>
      <c r="F2791" t="s">
        <v>366</v>
      </c>
      <c r="G2791" t="s">
        <v>367</v>
      </c>
      <c r="H2791">
        <v>154.38</v>
      </c>
      <c r="I2791">
        <v>177.62</v>
      </c>
      <c r="K2791">
        <v>145</v>
      </c>
      <c r="L2791">
        <v>99</v>
      </c>
      <c r="O2791">
        <v>2</v>
      </c>
      <c r="P2791">
        <v>2</v>
      </c>
      <c r="Q2791">
        <v>1</v>
      </c>
      <c r="X2791">
        <v>5</v>
      </c>
      <c r="Y2791">
        <v>2909</v>
      </c>
      <c r="Z2791">
        <v>1.4999999999999999E-2</v>
      </c>
      <c r="AA2791">
        <v>1</v>
      </c>
      <c r="AB2791">
        <v>24</v>
      </c>
    </row>
    <row r="2792" spans="1:28" x14ac:dyDescent="0.2">
      <c r="A2792">
        <v>2021</v>
      </c>
      <c r="B2792">
        <v>6</v>
      </c>
      <c r="C2792" s="260">
        <v>44353</v>
      </c>
      <c r="E2792">
        <v>24</v>
      </c>
      <c r="F2792" t="s">
        <v>366</v>
      </c>
      <c r="G2792" t="s">
        <v>367</v>
      </c>
      <c r="H2792">
        <v>154.38</v>
      </c>
      <c r="I2792">
        <v>177.62</v>
      </c>
      <c r="K2792">
        <v>145</v>
      </c>
      <c r="L2792">
        <v>99</v>
      </c>
      <c r="Y2792">
        <v>4272</v>
      </c>
      <c r="Z2792">
        <v>1.4999999999999999E-2</v>
      </c>
      <c r="AA2792">
        <v>1</v>
      </c>
      <c r="AB2792">
        <v>24</v>
      </c>
    </row>
    <row r="2793" spans="1:28" x14ac:dyDescent="0.2">
      <c r="A2793">
        <v>2021</v>
      </c>
      <c r="B2793">
        <v>6</v>
      </c>
      <c r="C2793" s="260">
        <v>44368</v>
      </c>
      <c r="E2793">
        <v>24</v>
      </c>
      <c r="F2793" t="s">
        <v>366</v>
      </c>
      <c r="G2793" t="s">
        <v>367</v>
      </c>
      <c r="H2793">
        <v>154.38</v>
      </c>
      <c r="I2793">
        <v>177.62</v>
      </c>
      <c r="J2793">
        <v>179</v>
      </c>
      <c r="K2793">
        <v>145</v>
      </c>
      <c r="L2793">
        <v>99</v>
      </c>
      <c r="M2793">
        <v>142</v>
      </c>
      <c r="N2793">
        <v>102</v>
      </c>
      <c r="O2793">
        <v>7</v>
      </c>
      <c r="P2793">
        <v>2</v>
      </c>
      <c r="Q2793">
        <v>10</v>
      </c>
      <c r="X2793">
        <v>19</v>
      </c>
      <c r="Y2793">
        <v>379</v>
      </c>
      <c r="Z2793">
        <v>1.4999999999999999E-2</v>
      </c>
      <c r="AA2793">
        <v>1</v>
      </c>
      <c r="AB2793">
        <v>24</v>
      </c>
    </row>
    <row r="2794" spans="1:28" x14ac:dyDescent="0.2">
      <c r="A2794">
        <v>2021</v>
      </c>
      <c r="B2794">
        <v>6</v>
      </c>
      <c r="C2794" s="260">
        <v>44369</v>
      </c>
      <c r="E2794">
        <v>24</v>
      </c>
      <c r="F2794" t="s">
        <v>366</v>
      </c>
      <c r="G2794" t="s">
        <v>367</v>
      </c>
      <c r="H2794">
        <v>154.38</v>
      </c>
      <c r="I2794">
        <v>177.62</v>
      </c>
      <c r="J2794">
        <v>169</v>
      </c>
      <c r="K2794">
        <v>145</v>
      </c>
      <c r="L2794">
        <v>99</v>
      </c>
      <c r="M2794">
        <v>141</v>
      </c>
      <c r="N2794">
        <v>102</v>
      </c>
      <c r="O2794">
        <v>5</v>
      </c>
      <c r="P2794">
        <v>4</v>
      </c>
      <c r="Q2794">
        <v>9</v>
      </c>
      <c r="X2794">
        <v>18</v>
      </c>
      <c r="Y2794">
        <v>2370</v>
      </c>
      <c r="Z2794">
        <v>1.4999999999999999E-2</v>
      </c>
      <c r="AA2794">
        <v>1</v>
      </c>
      <c r="AB2794">
        <v>24</v>
      </c>
    </row>
    <row r="2795" spans="1:28" x14ac:dyDescent="0.2">
      <c r="A2795">
        <v>2021</v>
      </c>
      <c r="B2795">
        <v>6</v>
      </c>
      <c r="C2795" s="260">
        <v>44370</v>
      </c>
      <c r="E2795">
        <v>24</v>
      </c>
      <c r="F2795" t="s">
        <v>366</v>
      </c>
      <c r="G2795" t="s">
        <v>367</v>
      </c>
      <c r="H2795">
        <v>154.38</v>
      </c>
      <c r="I2795">
        <v>177.62</v>
      </c>
      <c r="J2795">
        <v>170.6</v>
      </c>
      <c r="K2795">
        <v>145</v>
      </c>
      <c r="L2795">
        <v>99</v>
      </c>
      <c r="M2795">
        <v>137</v>
      </c>
      <c r="N2795">
        <v>105</v>
      </c>
      <c r="O2795">
        <v>5</v>
      </c>
      <c r="P2795">
        <v>2</v>
      </c>
      <c r="Q2795">
        <v>6</v>
      </c>
      <c r="X2795">
        <v>13</v>
      </c>
      <c r="Y2795">
        <v>3325</v>
      </c>
      <c r="Z2795">
        <v>1.4999999999999999E-2</v>
      </c>
      <c r="AA2795">
        <v>1</v>
      </c>
      <c r="AB2795">
        <v>24</v>
      </c>
    </row>
    <row r="2796" spans="1:28" x14ac:dyDescent="0.2">
      <c r="A2796">
        <v>2021</v>
      </c>
      <c r="B2796">
        <v>6</v>
      </c>
      <c r="C2796" s="260">
        <v>44371</v>
      </c>
      <c r="E2796">
        <v>24</v>
      </c>
      <c r="F2796" t="s">
        <v>366</v>
      </c>
      <c r="G2796" t="s">
        <v>367</v>
      </c>
      <c r="H2796">
        <v>154.38</v>
      </c>
      <c r="I2796">
        <v>177.62</v>
      </c>
      <c r="J2796">
        <v>171.8</v>
      </c>
      <c r="K2796">
        <v>145</v>
      </c>
      <c r="L2796">
        <v>99</v>
      </c>
      <c r="M2796">
        <v>138</v>
      </c>
      <c r="N2796">
        <v>104</v>
      </c>
      <c r="O2796">
        <v>4</v>
      </c>
      <c r="P2796">
        <v>2</v>
      </c>
      <c r="Q2796">
        <v>6</v>
      </c>
      <c r="U2796">
        <v>1</v>
      </c>
      <c r="X2796">
        <v>13</v>
      </c>
      <c r="Y2796">
        <v>2365</v>
      </c>
      <c r="Z2796">
        <v>1.4999999999999999E-2</v>
      </c>
      <c r="AA2796">
        <v>1</v>
      </c>
      <c r="AB2796">
        <v>24</v>
      </c>
    </row>
    <row r="2797" spans="1:28" x14ac:dyDescent="0.2">
      <c r="A2797">
        <v>2021</v>
      </c>
      <c r="B2797">
        <v>6</v>
      </c>
      <c r="C2797" s="260">
        <v>44374</v>
      </c>
      <c r="E2797">
        <v>24</v>
      </c>
      <c r="F2797" t="s">
        <v>366</v>
      </c>
      <c r="G2797" t="s">
        <v>367</v>
      </c>
      <c r="H2797">
        <v>154.38</v>
      </c>
      <c r="I2797">
        <v>177.62</v>
      </c>
      <c r="J2797">
        <v>172.8</v>
      </c>
      <c r="K2797">
        <v>145</v>
      </c>
      <c r="L2797">
        <v>99</v>
      </c>
      <c r="M2797">
        <v>129</v>
      </c>
      <c r="N2797">
        <v>112</v>
      </c>
      <c r="O2797">
        <v>4</v>
      </c>
      <c r="P2797">
        <v>4</v>
      </c>
      <c r="Q2797">
        <v>6</v>
      </c>
      <c r="X2797">
        <v>14</v>
      </c>
      <c r="Y2797">
        <v>3014</v>
      </c>
      <c r="Z2797">
        <v>1.4999999999999999E-2</v>
      </c>
      <c r="AA2797">
        <v>1</v>
      </c>
      <c r="AB2797">
        <v>24</v>
      </c>
    </row>
    <row r="2798" spans="1:28" x14ac:dyDescent="0.2">
      <c r="A2798">
        <v>2021</v>
      </c>
      <c r="B2798">
        <v>6</v>
      </c>
      <c r="C2798" s="260">
        <v>44375</v>
      </c>
      <c r="E2798">
        <v>24</v>
      </c>
      <c r="F2798" t="s">
        <v>366</v>
      </c>
      <c r="G2798" t="s">
        <v>367</v>
      </c>
      <c r="H2798">
        <v>154.38</v>
      </c>
      <c r="I2798">
        <v>177.62</v>
      </c>
      <c r="J2798">
        <v>168.8</v>
      </c>
      <c r="K2798">
        <v>145</v>
      </c>
      <c r="L2798">
        <v>99</v>
      </c>
      <c r="M2798">
        <v>129</v>
      </c>
      <c r="N2798">
        <v>112</v>
      </c>
      <c r="O2798">
        <v>5</v>
      </c>
      <c r="P2798">
        <v>6</v>
      </c>
      <c r="Q2798">
        <v>7</v>
      </c>
      <c r="X2798">
        <v>18</v>
      </c>
      <c r="Y2798">
        <v>2682</v>
      </c>
      <c r="Z2798">
        <v>1.4999999999999999E-2</v>
      </c>
      <c r="AA2798">
        <v>1</v>
      </c>
      <c r="AB2798">
        <v>24</v>
      </c>
    </row>
    <row r="2799" spans="1:28" x14ac:dyDescent="0.2">
      <c r="A2799">
        <v>2021</v>
      </c>
      <c r="B2799">
        <v>6</v>
      </c>
      <c r="C2799" s="260">
        <v>44376</v>
      </c>
      <c r="E2799">
        <v>24</v>
      </c>
      <c r="F2799" t="s">
        <v>366</v>
      </c>
      <c r="G2799" t="s">
        <v>367</v>
      </c>
      <c r="H2799">
        <v>154.38</v>
      </c>
      <c r="I2799">
        <v>177.62</v>
      </c>
      <c r="J2799">
        <v>160</v>
      </c>
      <c r="K2799">
        <v>145</v>
      </c>
      <c r="L2799">
        <v>99</v>
      </c>
      <c r="M2799">
        <v>129</v>
      </c>
      <c r="N2799">
        <v>112</v>
      </c>
      <c r="O2799">
        <v>3</v>
      </c>
      <c r="P2799">
        <v>2</v>
      </c>
      <c r="Q2799">
        <v>2</v>
      </c>
      <c r="X2799">
        <v>7</v>
      </c>
      <c r="Y2799">
        <v>1063</v>
      </c>
      <c r="Z2799">
        <v>1.4999999999999999E-2</v>
      </c>
      <c r="AA2799">
        <v>1</v>
      </c>
      <c r="AB2799">
        <v>24</v>
      </c>
    </row>
    <row r="2800" spans="1:28" x14ac:dyDescent="0.2">
      <c r="A2800">
        <v>2021</v>
      </c>
      <c r="B2800">
        <v>6</v>
      </c>
      <c r="C2800" s="260">
        <v>44354</v>
      </c>
      <c r="E2800">
        <v>167</v>
      </c>
      <c r="F2800" t="s">
        <v>256</v>
      </c>
      <c r="G2800" t="s">
        <v>257</v>
      </c>
      <c r="H2800">
        <v>825.84</v>
      </c>
      <c r="I2800">
        <v>950.16</v>
      </c>
      <c r="J2800">
        <v>939.5</v>
      </c>
      <c r="K2800">
        <v>55</v>
      </c>
      <c r="L2800">
        <v>131</v>
      </c>
      <c r="M2800">
        <v>46</v>
      </c>
      <c r="N2800">
        <v>156</v>
      </c>
      <c r="O2800">
        <v>4</v>
      </c>
      <c r="P2800">
        <v>2</v>
      </c>
      <c r="Q2800">
        <v>3</v>
      </c>
      <c r="X2800">
        <v>8</v>
      </c>
      <c r="Y2800">
        <v>576</v>
      </c>
      <c r="Z2800">
        <v>1.4999999999999999E-2</v>
      </c>
      <c r="AA2800">
        <v>1</v>
      </c>
      <c r="AB2800">
        <v>18</v>
      </c>
    </row>
    <row r="2801" spans="1:28" x14ac:dyDescent="0.2">
      <c r="A2801">
        <v>2021</v>
      </c>
      <c r="B2801">
        <v>6</v>
      </c>
      <c r="C2801" s="260">
        <v>44355</v>
      </c>
      <c r="E2801">
        <v>167</v>
      </c>
      <c r="F2801" t="s">
        <v>256</v>
      </c>
      <c r="G2801" t="s">
        <v>257</v>
      </c>
      <c r="H2801">
        <v>825.84</v>
      </c>
      <c r="I2801">
        <v>950.16</v>
      </c>
      <c r="J2801">
        <v>905.3</v>
      </c>
      <c r="K2801">
        <v>55</v>
      </c>
      <c r="L2801">
        <v>131</v>
      </c>
      <c r="M2801">
        <v>55</v>
      </c>
      <c r="N2801">
        <v>130</v>
      </c>
      <c r="O2801">
        <v>6</v>
      </c>
      <c r="P2801">
        <v>1</v>
      </c>
      <c r="Q2801">
        <v>5</v>
      </c>
      <c r="X2801">
        <v>12</v>
      </c>
      <c r="Y2801">
        <v>984</v>
      </c>
      <c r="Z2801">
        <v>1.4999999999999999E-2</v>
      </c>
      <c r="AA2801">
        <v>1</v>
      </c>
      <c r="AB2801">
        <v>18</v>
      </c>
    </row>
    <row r="2802" spans="1:28" x14ac:dyDescent="0.2">
      <c r="A2802">
        <v>2021</v>
      </c>
      <c r="B2802">
        <v>6</v>
      </c>
      <c r="C2802" s="260">
        <v>44356</v>
      </c>
      <c r="E2802">
        <v>167</v>
      </c>
      <c r="F2802" t="s">
        <v>256</v>
      </c>
      <c r="G2802" t="s">
        <v>257</v>
      </c>
      <c r="H2802">
        <v>825.84</v>
      </c>
      <c r="I2802">
        <v>950.16</v>
      </c>
      <c r="K2802">
        <v>55</v>
      </c>
      <c r="L2802">
        <v>131</v>
      </c>
      <c r="Q2802">
        <v>2</v>
      </c>
      <c r="X2802">
        <v>2</v>
      </c>
      <c r="Y2802">
        <v>194</v>
      </c>
      <c r="Z2802">
        <v>1.4999999999999999E-2</v>
      </c>
      <c r="AA2802">
        <v>1</v>
      </c>
      <c r="AB2802">
        <v>18</v>
      </c>
    </row>
    <row r="2803" spans="1:28" x14ac:dyDescent="0.2">
      <c r="A2803">
        <v>2021</v>
      </c>
      <c r="B2803">
        <v>6</v>
      </c>
      <c r="C2803" s="260">
        <v>44367</v>
      </c>
      <c r="E2803">
        <v>167</v>
      </c>
      <c r="F2803" t="s">
        <v>256</v>
      </c>
      <c r="G2803" t="s">
        <v>257</v>
      </c>
      <c r="H2803">
        <v>825.84</v>
      </c>
      <c r="I2803">
        <v>950.16</v>
      </c>
      <c r="J2803">
        <v>933</v>
      </c>
      <c r="K2803">
        <v>55</v>
      </c>
      <c r="L2803">
        <v>131</v>
      </c>
      <c r="M2803">
        <v>42</v>
      </c>
      <c r="N2803">
        <v>170</v>
      </c>
      <c r="O2803">
        <v>6</v>
      </c>
      <c r="P2803">
        <v>1</v>
      </c>
      <c r="Q2803">
        <v>2</v>
      </c>
      <c r="X2803">
        <v>9</v>
      </c>
      <c r="Y2803">
        <v>801</v>
      </c>
      <c r="Z2803">
        <v>1.4999999999999999E-2</v>
      </c>
      <c r="AA2803">
        <v>1</v>
      </c>
      <c r="AB2803">
        <v>18</v>
      </c>
    </row>
    <row r="2804" spans="1:28" x14ac:dyDescent="0.2">
      <c r="A2804">
        <v>2021</v>
      </c>
      <c r="B2804">
        <v>6</v>
      </c>
      <c r="C2804" s="260">
        <v>44368</v>
      </c>
      <c r="E2804">
        <v>167</v>
      </c>
      <c r="F2804" t="s">
        <v>256</v>
      </c>
      <c r="G2804" t="s">
        <v>257</v>
      </c>
      <c r="H2804">
        <v>825.84</v>
      </c>
      <c r="I2804">
        <v>950.16</v>
      </c>
      <c r="J2804">
        <v>942.5</v>
      </c>
      <c r="K2804">
        <v>55</v>
      </c>
      <c r="L2804">
        <v>131</v>
      </c>
      <c r="M2804">
        <v>43</v>
      </c>
      <c r="N2804">
        <v>168</v>
      </c>
      <c r="O2804">
        <v>7</v>
      </c>
      <c r="P2804">
        <v>2</v>
      </c>
      <c r="Q2804">
        <v>6</v>
      </c>
      <c r="X2804">
        <v>15</v>
      </c>
      <c r="Y2804">
        <v>1003</v>
      </c>
      <c r="Z2804">
        <v>1.4999999999999999E-2</v>
      </c>
      <c r="AA2804">
        <v>1</v>
      </c>
      <c r="AB2804">
        <v>18</v>
      </c>
    </row>
    <row r="2805" spans="1:28" x14ac:dyDescent="0.2">
      <c r="A2805">
        <v>2021</v>
      </c>
      <c r="B2805">
        <v>6</v>
      </c>
      <c r="C2805" s="260">
        <v>44369</v>
      </c>
      <c r="E2805">
        <v>167</v>
      </c>
      <c r="F2805" t="s">
        <v>256</v>
      </c>
      <c r="G2805" t="s">
        <v>257</v>
      </c>
      <c r="H2805">
        <v>825.84</v>
      </c>
      <c r="I2805">
        <v>950.16</v>
      </c>
      <c r="J2805">
        <v>933</v>
      </c>
      <c r="K2805">
        <v>55</v>
      </c>
      <c r="L2805">
        <v>131</v>
      </c>
      <c r="O2805">
        <v>1</v>
      </c>
      <c r="P2805">
        <v>1</v>
      </c>
      <c r="X2805">
        <v>2</v>
      </c>
      <c r="Y2805">
        <v>86</v>
      </c>
      <c r="Z2805">
        <v>1.4999999999999999E-2</v>
      </c>
      <c r="AA2805">
        <v>1</v>
      </c>
      <c r="AB2805">
        <v>18</v>
      </c>
    </row>
    <row r="2806" spans="1:28" x14ac:dyDescent="0.2">
      <c r="A2806">
        <v>2021</v>
      </c>
      <c r="B2806">
        <v>6</v>
      </c>
      <c r="C2806" s="260">
        <v>44347</v>
      </c>
      <c r="E2806">
        <v>165</v>
      </c>
      <c r="F2806" t="s">
        <v>177</v>
      </c>
      <c r="G2806" t="s">
        <v>178</v>
      </c>
      <c r="H2806">
        <v>656.58</v>
      </c>
      <c r="I2806">
        <v>755.42</v>
      </c>
      <c r="J2806">
        <v>694.4</v>
      </c>
      <c r="K2806">
        <v>60</v>
      </c>
      <c r="L2806">
        <v>120</v>
      </c>
      <c r="M2806">
        <v>51</v>
      </c>
      <c r="N2806">
        <v>141</v>
      </c>
      <c r="O2806">
        <v>4</v>
      </c>
      <c r="Q2806">
        <v>3</v>
      </c>
      <c r="X2806">
        <v>7</v>
      </c>
      <c r="Y2806">
        <v>672</v>
      </c>
      <c r="Z2806">
        <v>1.4999999999999999E-2</v>
      </c>
      <c r="AA2806">
        <v>1</v>
      </c>
      <c r="AB2806">
        <v>16</v>
      </c>
    </row>
    <row r="2807" spans="1:28" x14ac:dyDescent="0.2">
      <c r="A2807">
        <v>2021</v>
      </c>
      <c r="B2807">
        <v>6</v>
      </c>
      <c r="C2807" s="260">
        <v>44348</v>
      </c>
      <c r="E2807">
        <v>165</v>
      </c>
      <c r="F2807" t="s">
        <v>177</v>
      </c>
      <c r="G2807" t="s">
        <v>178</v>
      </c>
      <c r="H2807">
        <v>656.58</v>
      </c>
      <c r="I2807">
        <v>755.42</v>
      </c>
      <c r="J2807">
        <v>692.3</v>
      </c>
      <c r="K2807">
        <v>60</v>
      </c>
      <c r="L2807">
        <v>120</v>
      </c>
      <c r="M2807">
        <v>60</v>
      </c>
      <c r="N2807">
        <v>120</v>
      </c>
      <c r="O2807">
        <v>1</v>
      </c>
      <c r="P2807">
        <v>1</v>
      </c>
      <c r="Q2807">
        <v>1</v>
      </c>
      <c r="X2807">
        <v>3</v>
      </c>
      <c r="Y2807">
        <v>413</v>
      </c>
      <c r="Z2807">
        <v>1.4999999999999999E-2</v>
      </c>
      <c r="AA2807">
        <v>1</v>
      </c>
      <c r="AB2807">
        <v>16</v>
      </c>
    </row>
    <row r="2808" spans="1:28" x14ac:dyDescent="0.2">
      <c r="A2808">
        <v>2021</v>
      </c>
      <c r="B2808">
        <v>6</v>
      </c>
      <c r="C2808" s="260">
        <v>44347</v>
      </c>
      <c r="E2808">
        <v>160</v>
      </c>
      <c r="F2808" t="s">
        <v>277</v>
      </c>
      <c r="G2808" t="s">
        <v>278</v>
      </c>
      <c r="H2808">
        <v>186</v>
      </c>
      <c r="I2808">
        <v>214</v>
      </c>
      <c r="J2808">
        <v>197.4</v>
      </c>
      <c r="K2808">
        <v>76</v>
      </c>
      <c r="L2808">
        <v>95</v>
      </c>
      <c r="M2808">
        <v>77</v>
      </c>
      <c r="N2808">
        <v>93</v>
      </c>
      <c r="O2808">
        <v>9</v>
      </c>
      <c r="P2808">
        <v>6</v>
      </c>
      <c r="Q2808">
        <v>7</v>
      </c>
      <c r="X2808">
        <v>22</v>
      </c>
      <c r="Y2808">
        <v>1876</v>
      </c>
      <c r="Z2808">
        <v>1.4999999999999999E-2</v>
      </c>
      <c r="AA2808">
        <v>1</v>
      </c>
      <c r="AB2808">
        <v>16</v>
      </c>
    </row>
    <row r="2809" spans="1:28" x14ac:dyDescent="0.2">
      <c r="A2809">
        <v>2021</v>
      </c>
      <c r="B2809">
        <v>6</v>
      </c>
      <c r="C2809" s="260">
        <v>44348</v>
      </c>
      <c r="E2809">
        <v>160</v>
      </c>
      <c r="F2809" t="s">
        <v>277</v>
      </c>
      <c r="G2809" t="s">
        <v>278</v>
      </c>
      <c r="H2809">
        <v>186</v>
      </c>
      <c r="I2809">
        <v>214</v>
      </c>
      <c r="K2809">
        <v>76</v>
      </c>
      <c r="L2809">
        <v>95</v>
      </c>
      <c r="Y2809">
        <v>156</v>
      </c>
      <c r="Z2809">
        <v>1.4999999999999999E-2</v>
      </c>
      <c r="AA2809">
        <v>1</v>
      </c>
      <c r="AB2809">
        <v>16</v>
      </c>
    </row>
    <row r="2810" spans="1:28" x14ac:dyDescent="0.2">
      <c r="A2810">
        <v>2021</v>
      </c>
      <c r="B2810">
        <v>6</v>
      </c>
      <c r="C2810" s="260">
        <v>44360</v>
      </c>
      <c r="E2810">
        <v>160</v>
      </c>
      <c r="F2810" t="s">
        <v>277</v>
      </c>
      <c r="G2810" t="s">
        <v>278</v>
      </c>
      <c r="H2810">
        <v>186</v>
      </c>
      <c r="I2810">
        <v>214</v>
      </c>
      <c r="J2810">
        <v>206.3</v>
      </c>
      <c r="K2810">
        <v>76</v>
      </c>
      <c r="L2810">
        <v>95</v>
      </c>
      <c r="M2810">
        <v>68</v>
      </c>
      <c r="N2810">
        <v>105</v>
      </c>
      <c r="O2810">
        <v>6</v>
      </c>
      <c r="P2810">
        <v>5</v>
      </c>
      <c r="Q2810">
        <v>2</v>
      </c>
      <c r="S2810">
        <v>3</v>
      </c>
      <c r="X2810">
        <v>16</v>
      </c>
      <c r="Y2810">
        <v>796</v>
      </c>
      <c r="Z2810">
        <v>1.4999999999999999E-2</v>
      </c>
      <c r="AA2810">
        <v>1</v>
      </c>
      <c r="AB2810">
        <v>16</v>
      </c>
    </row>
    <row r="2811" spans="1:28" x14ac:dyDescent="0.2">
      <c r="A2811">
        <v>2021</v>
      </c>
      <c r="B2811">
        <v>6</v>
      </c>
      <c r="C2811" s="260">
        <v>44361</v>
      </c>
      <c r="E2811">
        <v>160</v>
      </c>
      <c r="F2811" t="s">
        <v>277</v>
      </c>
      <c r="G2811" t="s">
        <v>278</v>
      </c>
      <c r="H2811">
        <v>186</v>
      </c>
      <c r="I2811">
        <v>214</v>
      </c>
      <c r="J2811">
        <v>194.6</v>
      </c>
      <c r="K2811">
        <v>76</v>
      </c>
      <c r="L2811">
        <v>95</v>
      </c>
      <c r="M2811">
        <v>55</v>
      </c>
      <c r="N2811">
        <v>130</v>
      </c>
      <c r="O2811">
        <v>10</v>
      </c>
      <c r="P2811">
        <v>2</v>
      </c>
      <c r="Q2811">
        <v>4</v>
      </c>
      <c r="X2811">
        <v>16</v>
      </c>
      <c r="Y2811">
        <v>1606</v>
      </c>
      <c r="Z2811">
        <v>1.4999999999999999E-2</v>
      </c>
      <c r="AA2811">
        <v>1</v>
      </c>
      <c r="AB2811">
        <v>16</v>
      </c>
    </row>
    <row r="2812" spans="1:28" x14ac:dyDescent="0.2">
      <c r="A2812">
        <v>2021</v>
      </c>
      <c r="B2812">
        <v>6</v>
      </c>
      <c r="C2812" s="260">
        <v>44362</v>
      </c>
      <c r="E2812">
        <v>160</v>
      </c>
      <c r="F2812" t="s">
        <v>277</v>
      </c>
      <c r="G2812" t="s">
        <v>278</v>
      </c>
      <c r="H2812">
        <v>186</v>
      </c>
      <c r="I2812">
        <v>214</v>
      </c>
      <c r="J2812">
        <v>205.4</v>
      </c>
      <c r="K2812">
        <v>76</v>
      </c>
      <c r="L2812">
        <v>95</v>
      </c>
      <c r="M2812">
        <v>55</v>
      </c>
      <c r="N2812">
        <v>132</v>
      </c>
      <c r="O2812">
        <v>7</v>
      </c>
      <c r="P2812">
        <v>2</v>
      </c>
      <c r="Q2812">
        <v>8</v>
      </c>
      <c r="S2812">
        <v>3</v>
      </c>
      <c r="X2812">
        <v>20</v>
      </c>
      <c r="Y2812">
        <v>1568</v>
      </c>
      <c r="Z2812">
        <v>1.4999999999999999E-2</v>
      </c>
      <c r="AA2812">
        <v>1</v>
      </c>
      <c r="AB2812">
        <v>16</v>
      </c>
    </row>
    <row r="2813" spans="1:28" x14ac:dyDescent="0.2">
      <c r="A2813">
        <v>2021</v>
      </c>
      <c r="B2813">
        <v>6</v>
      </c>
      <c r="C2813" s="260">
        <v>44363</v>
      </c>
      <c r="E2813">
        <v>160</v>
      </c>
      <c r="F2813" t="s">
        <v>277</v>
      </c>
      <c r="G2813" t="s">
        <v>278</v>
      </c>
      <c r="H2813">
        <v>186</v>
      </c>
      <c r="I2813">
        <v>214</v>
      </c>
      <c r="J2813">
        <v>202.6</v>
      </c>
      <c r="K2813">
        <v>76</v>
      </c>
      <c r="L2813">
        <v>95</v>
      </c>
      <c r="M2813">
        <v>63</v>
      </c>
      <c r="N2813">
        <v>115</v>
      </c>
      <c r="O2813">
        <v>4</v>
      </c>
      <c r="P2813">
        <v>2</v>
      </c>
      <c r="Q2813">
        <v>2</v>
      </c>
      <c r="X2813">
        <v>8</v>
      </c>
      <c r="Y2813">
        <v>872</v>
      </c>
      <c r="Z2813">
        <v>1.4999999999999999E-2</v>
      </c>
      <c r="AA2813">
        <v>1</v>
      </c>
      <c r="AB2813">
        <v>16</v>
      </c>
    </row>
    <row r="2814" spans="1:28" x14ac:dyDescent="0.2">
      <c r="A2814">
        <v>2021</v>
      </c>
      <c r="B2814">
        <v>6</v>
      </c>
      <c r="C2814" s="260">
        <v>44364</v>
      </c>
      <c r="E2814">
        <v>160</v>
      </c>
      <c r="F2814" t="s">
        <v>277</v>
      </c>
      <c r="G2814" t="s">
        <v>278</v>
      </c>
      <c r="H2814">
        <v>186</v>
      </c>
      <c r="I2814">
        <v>214</v>
      </c>
      <c r="J2814">
        <v>198.1</v>
      </c>
      <c r="K2814">
        <v>76</v>
      </c>
      <c r="L2814">
        <v>95</v>
      </c>
      <c r="M2814">
        <v>70</v>
      </c>
      <c r="N2814">
        <v>103</v>
      </c>
      <c r="O2814">
        <v>10</v>
      </c>
      <c r="P2814">
        <v>4</v>
      </c>
      <c r="Q2814">
        <v>3</v>
      </c>
      <c r="X2814">
        <v>17</v>
      </c>
      <c r="Y2814">
        <v>1697</v>
      </c>
      <c r="Z2814">
        <v>1.4999999999999999E-2</v>
      </c>
      <c r="AA2814">
        <v>1</v>
      </c>
      <c r="AB2814">
        <v>16</v>
      </c>
    </row>
    <row r="2815" spans="1:28" x14ac:dyDescent="0.2">
      <c r="A2815">
        <v>2021</v>
      </c>
      <c r="B2815">
        <v>6</v>
      </c>
      <c r="C2815" s="260">
        <v>44367</v>
      </c>
      <c r="E2815">
        <v>160</v>
      </c>
      <c r="F2815" t="s">
        <v>277</v>
      </c>
      <c r="G2815" t="s">
        <v>278</v>
      </c>
      <c r="H2815">
        <v>186</v>
      </c>
      <c r="I2815">
        <v>214</v>
      </c>
      <c r="J2815">
        <v>200.3</v>
      </c>
      <c r="K2815">
        <v>76</v>
      </c>
      <c r="L2815">
        <v>95</v>
      </c>
      <c r="M2815">
        <v>68</v>
      </c>
      <c r="N2815">
        <v>106</v>
      </c>
      <c r="O2815">
        <v>7</v>
      </c>
      <c r="P2815">
        <v>2</v>
      </c>
      <c r="Q2815">
        <v>5</v>
      </c>
      <c r="X2815">
        <v>14</v>
      </c>
      <c r="Y2815">
        <v>1508</v>
      </c>
      <c r="Z2815">
        <v>1.4999999999999999E-2</v>
      </c>
      <c r="AA2815">
        <v>1</v>
      </c>
      <c r="AB2815">
        <v>16</v>
      </c>
    </row>
    <row r="2816" spans="1:28" x14ac:dyDescent="0.2">
      <c r="A2816">
        <v>2021</v>
      </c>
      <c r="B2816">
        <v>6</v>
      </c>
      <c r="C2816" s="260">
        <v>44368</v>
      </c>
      <c r="E2816">
        <v>160</v>
      </c>
      <c r="F2816" t="s">
        <v>277</v>
      </c>
      <c r="G2816" t="s">
        <v>278</v>
      </c>
      <c r="H2816">
        <v>186</v>
      </c>
      <c r="I2816">
        <v>214</v>
      </c>
      <c r="J2816">
        <v>213.5</v>
      </c>
      <c r="K2816">
        <v>76</v>
      </c>
      <c r="L2816">
        <v>95</v>
      </c>
      <c r="M2816">
        <v>68</v>
      </c>
      <c r="N2816">
        <v>106</v>
      </c>
      <c r="O2816">
        <v>6</v>
      </c>
      <c r="Q2816">
        <v>2</v>
      </c>
      <c r="X2816">
        <v>8</v>
      </c>
      <c r="Y2816">
        <v>518</v>
      </c>
      <c r="Z2816">
        <v>1.4999999999999999E-2</v>
      </c>
      <c r="AA2816">
        <v>1</v>
      </c>
      <c r="AB2816">
        <v>16</v>
      </c>
    </row>
    <row r="2817" spans="1:28" x14ac:dyDescent="0.2">
      <c r="A2817">
        <v>2021</v>
      </c>
      <c r="B2817">
        <v>6</v>
      </c>
      <c r="C2817" s="260">
        <v>44360</v>
      </c>
      <c r="E2817">
        <v>440</v>
      </c>
      <c r="F2817" t="s">
        <v>236</v>
      </c>
      <c r="G2817" t="s">
        <v>237</v>
      </c>
      <c r="H2817">
        <v>239.94</v>
      </c>
      <c r="I2817">
        <v>276.06</v>
      </c>
      <c r="J2817">
        <v>252.9</v>
      </c>
      <c r="K2817">
        <v>90</v>
      </c>
      <c r="L2817">
        <v>120</v>
      </c>
      <c r="M2817">
        <v>88</v>
      </c>
      <c r="N2817">
        <v>122</v>
      </c>
      <c r="O2817">
        <v>8</v>
      </c>
      <c r="P2817">
        <v>6</v>
      </c>
      <c r="Q2817">
        <v>5</v>
      </c>
      <c r="X2817">
        <v>17</v>
      </c>
      <c r="Y2817">
        <v>2617</v>
      </c>
      <c r="Z2817">
        <v>1.4999999999999999E-2</v>
      </c>
      <c r="AA2817">
        <v>1</v>
      </c>
      <c r="AB2817">
        <v>20</v>
      </c>
    </row>
    <row r="2818" spans="1:28" x14ac:dyDescent="0.2">
      <c r="A2818">
        <v>2021</v>
      </c>
      <c r="B2818">
        <v>6</v>
      </c>
      <c r="C2818" s="260">
        <v>44361</v>
      </c>
      <c r="E2818">
        <v>440</v>
      </c>
      <c r="F2818" t="s">
        <v>236</v>
      </c>
      <c r="G2818" t="s">
        <v>237</v>
      </c>
      <c r="H2818">
        <v>239.94</v>
      </c>
      <c r="I2818">
        <v>276.06</v>
      </c>
      <c r="J2818">
        <v>247.3</v>
      </c>
      <c r="K2818">
        <v>90</v>
      </c>
      <c r="L2818">
        <v>120</v>
      </c>
      <c r="M2818">
        <v>86</v>
      </c>
      <c r="N2818">
        <v>125</v>
      </c>
      <c r="O2818">
        <v>3</v>
      </c>
      <c r="P2818">
        <v>3</v>
      </c>
      <c r="Q2818">
        <v>2</v>
      </c>
      <c r="X2818">
        <v>8</v>
      </c>
      <c r="Y2818">
        <v>1368</v>
      </c>
      <c r="Z2818">
        <v>1.4999999999999999E-2</v>
      </c>
      <c r="AA2818">
        <v>1</v>
      </c>
      <c r="AB2818">
        <v>20</v>
      </c>
    </row>
    <row r="2819" spans="1:28" x14ac:dyDescent="0.2">
      <c r="A2819">
        <v>2021</v>
      </c>
      <c r="B2819">
        <v>6</v>
      </c>
      <c r="C2819" s="260">
        <v>44362</v>
      </c>
      <c r="E2819">
        <v>440</v>
      </c>
      <c r="F2819" t="s">
        <v>236</v>
      </c>
      <c r="G2819" t="s">
        <v>237</v>
      </c>
      <c r="H2819">
        <v>239.94</v>
      </c>
      <c r="I2819">
        <v>276.06</v>
      </c>
      <c r="K2819">
        <v>90</v>
      </c>
      <c r="L2819">
        <v>120</v>
      </c>
      <c r="Y2819">
        <v>684</v>
      </c>
      <c r="Z2819">
        <v>1.4999999999999999E-2</v>
      </c>
      <c r="AA2819">
        <v>1</v>
      </c>
      <c r="AB2819">
        <v>20</v>
      </c>
    </row>
    <row r="2820" spans="1:28" x14ac:dyDescent="0.2">
      <c r="A2820">
        <v>2021</v>
      </c>
      <c r="B2820">
        <v>6</v>
      </c>
      <c r="C2820" s="260">
        <v>44363</v>
      </c>
      <c r="E2820">
        <v>440</v>
      </c>
      <c r="F2820" t="s">
        <v>236</v>
      </c>
      <c r="G2820" t="s">
        <v>237</v>
      </c>
      <c r="H2820">
        <v>239.94</v>
      </c>
      <c r="I2820">
        <v>276.06</v>
      </c>
      <c r="K2820">
        <v>90</v>
      </c>
      <c r="L2820">
        <v>120</v>
      </c>
      <c r="Y2820">
        <v>684</v>
      </c>
      <c r="Z2820">
        <v>1.4999999999999999E-2</v>
      </c>
      <c r="AA2820">
        <v>1</v>
      </c>
      <c r="AB2820">
        <v>20</v>
      </c>
    </row>
    <row r="2821" spans="1:28" x14ac:dyDescent="0.2">
      <c r="A2821">
        <v>2021</v>
      </c>
      <c r="B2821">
        <v>6</v>
      </c>
      <c r="C2821" s="260">
        <v>44368</v>
      </c>
      <c r="E2821">
        <v>155</v>
      </c>
      <c r="F2821" t="s">
        <v>338</v>
      </c>
      <c r="G2821" t="s">
        <v>339</v>
      </c>
      <c r="H2821">
        <v>113.46</v>
      </c>
      <c r="I2821">
        <v>130.54</v>
      </c>
      <c r="J2821">
        <v>134.1</v>
      </c>
      <c r="K2821">
        <v>61</v>
      </c>
      <c r="L2821">
        <v>177</v>
      </c>
      <c r="M2821">
        <v>85</v>
      </c>
      <c r="N2821">
        <v>127</v>
      </c>
      <c r="O2821">
        <v>6</v>
      </c>
      <c r="P2821">
        <v>3</v>
      </c>
      <c r="Q2821">
        <v>6</v>
      </c>
      <c r="X2821">
        <v>15</v>
      </c>
      <c r="Y2821">
        <v>1215</v>
      </c>
      <c r="Z2821">
        <v>0.02</v>
      </c>
      <c r="AA2821">
        <v>1</v>
      </c>
      <c r="AB2821">
        <v>18</v>
      </c>
    </row>
    <row r="2822" spans="1:28" x14ac:dyDescent="0.2">
      <c r="A2822">
        <v>2021</v>
      </c>
      <c r="B2822">
        <v>6</v>
      </c>
      <c r="C2822" s="260">
        <v>44369</v>
      </c>
      <c r="E2822">
        <v>155</v>
      </c>
      <c r="F2822" t="s">
        <v>338</v>
      </c>
      <c r="G2822" t="s">
        <v>339</v>
      </c>
      <c r="H2822">
        <v>113.46</v>
      </c>
      <c r="I2822">
        <v>130.54</v>
      </c>
      <c r="J2822">
        <v>126.7</v>
      </c>
      <c r="K2822">
        <v>61</v>
      </c>
      <c r="L2822">
        <v>177</v>
      </c>
      <c r="M2822">
        <v>84</v>
      </c>
      <c r="N2822">
        <v>129</v>
      </c>
      <c r="O2822">
        <v>6</v>
      </c>
      <c r="P2822">
        <v>3</v>
      </c>
      <c r="Q2822">
        <v>2</v>
      </c>
      <c r="R2822">
        <v>2</v>
      </c>
      <c r="X2822">
        <v>13</v>
      </c>
      <c r="Y2822">
        <v>1717</v>
      </c>
      <c r="Z2822">
        <v>0.02</v>
      </c>
      <c r="AA2822">
        <v>1</v>
      </c>
      <c r="AB2822">
        <v>18</v>
      </c>
    </row>
    <row r="2823" spans="1:28" x14ac:dyDescent="0.2">
      <c r="A2823">
        <v>2021</v>
      </c>
      <c r="B2823">
        <v>6</v>
      </c>
      <c r="C2823" s="260">
        <v>44370</v>
      </c>
      <c r="E2823">
        <v>155</v>
      </c>
      <c r="F2823" t="s">
        <v>338</v>
      </c>
      <c r="G2823" t="s">
        <v>339</v>
      </c>
      <c r="H2823">
        <v>113.46</v>
      </c>
      <c r="I2823">
        <v>130.54</v>
      </c>
      <c r="J2823">
        <v>126.7</v>
      </c>
      <c r="K2823">
        <v>61</v>
      </c>
      <c r="L2823">
        <v>177</v>
      </c>
      <c r="M2823">
        <v>83</v>
      </c>
      <c r="N2823">
        <v>131</v>
      </c>
      <c r="O2823">
        <v>3</v>
      </c>
      <c r="P2823">
        <v>2</v>
      </c>
      <c r="Q2823">
        <v>9</v>
      </c>
      <c r="R2823">
        <v>5</v>
      </c>
      <c r="X2823">
        <v>19</v>
      </c>
      <c r="Y2823">
        <v>1771</v>
      </c>
      <c r="Z2823">
        <v>0.02</v>
      </c>
      <c r="AA2823">
        <v>1</v>
      </c>
      <c r="AB2823">
        <v>18</v>
      </c>
    </row>
    <row r="2824" spans="1:28" x14ac:dyDescent="0.2">
      <c r="A2824">
        <v>2021</v>
      </c>
      <c r="B2824">
        <v>6</v>
      </c>
      <c r="C2824" s="260">
        <v>44371</v>
      </c>
      <c r="E2824">
        <v>155</v>
      </c>
      <c r="F2824" t="s">
        <v>338</v>
      </c>
      <c r="G2824" t="s">
        <v>339</v>
      </c>
      <c r="H2824">
        <v>113.46</v>
      </c>
      <c r="I2824">
        <v>130.54</v>
      </c>
      <c r="J2824">
        <v>127.5</v>
      </c>
      <c r="K2824">
        <v>61</v>
      </c>
      <c r="L2824">
        <v>177</v>
      </c>
      <c r="M2824">
        <v>84</v>
      </c>
      <c r="N2824">
        <v>129</v>
      </c>
      <c r="Q2824">
        <v>1</v>
      </c>
      <c r="V2824">
        <v>2</v>
      </c>
      <c r="X2824">
        <v>3</v>
      </c>
      <c r="Y2824">
        <v>723</v>
      </c>
      <c r="Z2824">
        <v>0.02</v>
      </c>
      <c r="AA2824">
        <v>1</v>
      </c>
      <c r="AB2824">
        <v>18</v>
      </c>
    </row>
    <row r="2825" spans="1:28" x14ac:dyDescent="0.2">
      <c r="A2825">
        <v>2021</v>
      </c>
      <c r="B2825">
        <v>6</v>
      </c>
      <c r="C2825" s="260">
        <v>44354</v>
      </c>
      <c r="E2825">
        <v>142</v>
      </c>
      <c r="F2825" t="s">
        <v>258</v>
      </c>
      <c r="G2825" t="s">
        <v>259</v>
      </c>
      <c r="H2825">
        <v>326.43</v>
      </c>
      <c r="I2825">
        <v>375.57</v>
      </c>
      <c r="J2825">
        <v>379.5</v>
      </c>
      <c r="K2825">
        <v>68</v>
      </c>
      <c r="L2825">
        <v>212</v>
      </c>
      <c r="M2825">
        <v>79</v>
      </c>
      <c r="N2825">
        <v>182</v>
      </c>
      <c r="O2825">
        <v>8</v>
      </c>
      <c r="P2825">
        <v>12</v>
      </c>
      <c r="Q2825">
        <v>2</v>
      </c>
      <c r="X2825">
        <v>22</v>
      </c>
      <c r="Y2825">
        <v>295</v>
      </c>
      <c r="Z2825">
        <v>0.02</v>
      </c>
      <c r="AA2825">
        <v>1</v>
      </c>
      <c r="AB2825">
        <v>22</v>
      </c>
    </row>
    <row r="2826" spans="1:28" x14ac:dyDescent="0.2">
      <c r="A2826">
        <v>2021</v>
      </c>
      <c r="B2826">
        <v>6</v>
      </c>
      <c r="C2826" s="260">
        <v>44355</v>
      </c>
      <c r="E2826">
        <v>142</v>
      </c>
      <c r="F2826" t="s">
        <v>258</v>
      </c>
      <c r="G2826" t="s">
        <v>259</v>
      </c>
      <c r="H2826">
        <v>326.43</v>
      </c>
      <c r="I2826">
        <v>375.57</v>
      </c>
      <c r="J2826">
        <v>344.3</v>
      </c>
      <c r="K2826">
        <v>68</v>
      </c>
      <c r="L2826">
        <v>212</v>
      </c>
      <c r="M2826">
        <v>79</v>
      </c>
      <c r="N2826">
        <v>183</v>
      </c>
      <c r="O2826">
        <v>5</v>
      </c>
      <c r="Q2826">
        <v>6</v>
      </c>
      <c r="X2826">
        <v>11</v>
      </c>
      <c r="Y2826">
        <v>774</v>
      </c>
      <c r="Z2826">
        <v>0.02</v>
      </c>
      <c r="AA2826">
        <v>1</v>
      </c>
      <c r="AB2826">
        <v>22</v>
      </c>
    </row>
    <row r="2827" spans="1:28" x14ac:dyDescent="0.2">
      <c r="A2827">
        <v>2021</v>
      </c>
      <c r="B2827">
        <v>6</v>
      </c>
      <c r="C2827" s="260">
        <v>44361</v>
      </c>
      <c r="E2827">
        <v>142</v>
      </c>
      <c r="F2827" t="s">
        <v>258</v>
      </c>
      <c r="G2827" t="s">
        <v>259</v>
      </c>
      <c r="H2827">
        <v>326.43</v>
      </c>
      <c r="I2827">
        <v>375.57</v>
      </c>
      <c r="J2827">
        <v>344.5</v>
      </c>
      <c r="K2827">
        <v>68</v>
      </c>
      <c r="L2827">
        <v>212</v>
      </c>
      <c r="M2827">
        <v>78</v>
      </c>
      <c r="N2827">
        <v>185</v>
      </c>
      <c r="O2827">
        <v>5</v>
      </c>
      <c r="Q2827">
        <v>3</v>
      </c>
      <c r="X2827">
        <v>8</v>
      </c>
      <c r="Y2827">
        <v>428</v>
      </c>
      <c r="Z2827">
        <v>0.02</v>
      </c>
      <c r="AA2827">
        <v>1</v>
      </c>
      <c r="AB2827">
        <v>22</v>
      </c>
    </row>
    <row r="2828" spans="1:28" x14ac:dyDescent="0.2">
      <c r="A2828">
        <v>2021</v>
      </c>
      <c r="B2828">
        <v>6</v>
      </c>
      <c r="C2828" s="260">
        <v>44362</v>
      </c>
      <c r="E2828">
        <v>142</v>
      </c>
      <c r="F2828" t="s">
        <v>258</v>
      </c>
      <c r="G2828" t="s">
        <v>259</v>
      </c>
      <c r="H2828">
        <v>326.43</v>
      </c>
      <c r="I2828">
        <v>375.57</v>
      </c>
      <c r="J2828">
        <v>352</v>
      </c>
      <c r="K2828">
        <v>68</v>
      </c>
      <c r="L2828">
        <v>212</v>
      </c>
      <c r="M2828">
        <v>77</v>
      </c>
      <c r="N2828">
        <v>186</v>
      </c>
      <c r="O2828">
        <v>4</v>
      </c>
      <c r="P2828">
        <v>4</v>
      </c>
      <c r="Q2828">
        <v>4</v>
      </c>
      <c r="X2828">
        <v>12</v>
      </c>
      <c r="Y2828">
        <v>551</v>
      </c>
      <c r="Z2828">
        <v>0.02</v>
      </c>
      <c r="AA2828">
        <v>1</v>
      </c>
      <c r="AB2828">
        <v>22</v>
      </c>
    </row>
    <row r="2829" spans="1:28" x14ac:dyDescent="0.2">
      <c r="A2829">
        <v>2021</v>
      </c>
      <c r="B2829">
        <v>6</v>
      </c>
      <c r="C2829" s="260">
        <v>44363</v>
      </c>
      <c r="E2829">
        <v>142</v>
      </c>
      <c r="F2829" t="s">
        <v>258</v>
      </c>
      <c r="G2829" t="s">
        <v>259</v>
      </c>
      <c r="H2829">
        <v>326.43</v>
      </c>
      <c r="I2829">
        <v>375.57</v>
      </c>
      <c r="K2829">
        <v>68</v>
      </c>
      <c r="L2829">
        <v>212</v>
      </c>
      <c r="Z2829">
        <v>0.02</v>
      </c>
      <c r="AA2829">
        <v>1</v>
      </c>
      <c r="AB2829">
        <v>22</v>
      </c>
    </row>
    <row r="2830" spans="1:28" x14ac:dyDescent="0.2">
      <c r="A2830">
        <v>2021</v>
      </c>
      <c r="B2830">
        <v>6</v>
      </c>
      <c r="C2830" s="260">
        <v>44348</v>
      </c>
      <c r="E2830">
        <v>131</v>
      </c>
      <c r="F2830" t="s">
        <v>197</v>
      </c>
      <c r="G2830" t="s">
        <v>198</v>
      </c>
      <c r="H2830">
        <v>9.3000000000000007</v>
      </c>
      <c r="I2830">
        <v>10.7</v>
      </c>
      <c r="J2830">
        <v>10.199999999999999</v>
      </c>
      <c r="K2830">
        <v>772</v>
      </c>
      <c r="L2830">
        <v>117</v>
      </c>
      <c r="M2830">
        <v>778</v>
      </c>
      <c r="N2830">
        <v>116</v>
      </c>
      <c r="O2830">
        <v>16</v>
      </c>
      <c r="P2830">
        <v>12</v>
      </c>
      <c r="Q2830">
        <v>18</v>
      </c>
      <c r="X2830">
        <v>46</v>
      </c>
      <c r="Y2830">
        <v>11646</v>
      </c>
      <c r="Z2830">
        <v>0.02</v>
      </c>
      <c r="AA2830">
        <v>1</v>
      </c>
      <c r="AB2830">
        <v>18</v>
      </c>
    </row>
    <row r="2831" spans="1:28" x14ac:dyDescent="0.2">
      <c r="A2831">
        <v>2021</v>
      </c>
      <c r="B2831">
        <v>6</v>
      </c>
      <c r="C2831" s="260">
        <v>44349</v>
      </c>
      <c r="E2831">
        <v>131</v>
      </c>
      <c r="F2831" t="s">
        <v>197</v>
      </c>
      <c r="G2831" t="s">
        <v>198</v>
      </c>
      <c r="H2831">
        <v>9.3000000000000007</v>
      </c>
      <c r="I2831">
        <v>10.7</v>
      </c>
      <c r="J2831">
        <v>9.5</v>
      </c>
      <c r="K2831">
        <v>772</v>
      </c>
      <c r="L2831">
        <v>117</v>
      </c>
      <c r="M2831">
        <v>1169</v>
      </c>
      <c r="N2831">
        <v>77</v>
      </c>
      <c r="O2831">
        <v>9</v>
      </c>
      <c r="P2831">
        <v>8</v>
      </c>
      <c r="Q2831">
        <v>18</v>
      </c>
      <c r="X2831">
        <v>35</v>
      </c>
      <c r="Y2831">
        <v>21635</v>
      </c>
      <c r="Z2831">
        <v>0.02</v>
      </c>
      <c r="AA2831">
        <v>1</v>
      </c>
      <c r="AB2831">
        <v>18</v>
      </c>
    </row>
    <row r="2832" spans="1:28" x14ac:dyDescent="0.2">
      <c r="A2832">
        <v>2021</v>
      </c>
      <c r="B2832">
        <v>6</v>
      </c>
      <c r="C2832" s="260">
        <v>44353</v>
      </c>
      <c r="E2832">
        <v>131</v>
      </c>
      <c r="F2832" t="s">
        <v>197</v>
      </c>
      <c r="G2832" t="s">
        <v>198</v>
      </c>
      <c r="H2832">
        <v>9.3000000000000007</v>
      </c>
      <c r="I2832">
        <v>10.7</v>
      </c>
      <c r="J2832">
        <v>10.4</v>
      </c>
      <c r="K2832">
        <v>772</v>
      </c>
      <c r="L2832">
        <v>117</v>
      </c>
      <c r="M2832">
        <v>1098</v>
      </c>
      <c r="N2832">
        <v>82</v>
      </c>
      <c r="O2832">
        <v>10</v>
      </c>
      <c r="Q2832">
        <v>12</v>
      </c>
      <c r="X2832">
        <v>22</v>
      </c>
      <c r="Y2832">
        <v>4822</v>
      </c>
      <c r="Z2832">
        <v>0.02</v>
      </c>
      <c r="AA2832">
        <v>1</v>
      </c>
      <c r="AB2832">
        <v>18</v>
      </c>
    </row>
    <row r="2833" spans="1:28" x14ac:dyDescent="0.2">
      <c r="A2833">
        <v>2021</v>
      </c>
      <c r="B2833">
        <v>6</v>
      </c>
      <c r="C2833" s="260">
        <v>44354</v>
      </c>
      <c r="E2833">
        <v>131</v>
      </c>
      <c r="F2833" t="s">
        <v>197</v>
      </c>
      <c r="G2833" t="s">
        <v>198</v>
      </c>
      <c r="H2833">
        <v>9.3000000000000007</v>
      </c>
      <c r="I2833">
        <v>10.7</v>
      </c>
      <c r="J2833">
        <v>10.4</v>
      </c>
      <c r="K2833">
        <v>772</v>
      </c>
      <c r="L2833">
        <v>117</v>
      </c>
      <c r="M2833">
        <v>1071</v>
      </c>
      <c r="N2833">
        <v>84</v>
      </c>
      <c r="O2833">
        <v>10</v>
      </c>
      <c r="P2833">
        <v>5</v>
      </c>
      <c r="Q2833">
        <v>5</v>
      </c>
      <c r="S2833">
        <v>2</v>
      </c>
      <c r="X2833">
        <v>22</v>
      </c>
      <c r="Y2833">
        <v>11222</v>
      </c>
      <c r="Z2833">
        <v>0.02</v>
      </c>
      <c r="AA2833">
        <v>1</v>
      </c>
      <c r="AB2833">
        <v>18</v>
      </c>
    </row>
    <row r="2834" spans="1:28" x14ac:dyDescent="0.2">
      <c r="A2834">
        <v>2021</v>
      </c>
      <c r="B2834">
        <v>6</v>
      </c>
      <c r="C2834" s="260">
        <v>44355</v>
      </c>
      <c r="E2834">
        <v>131</v>
      </c>
      <c r="F2834" t="s">
        <v>197</v>
      </c>
      <c r="G2834" t="s">
        <v>198</v>
      </c>
      <c r="H2834">
        <v>9.3000000000000007</v>
      </c>
      <c r="I2834">
        <v>10.7</v>
      </c>
      <c r="J2834">
        <v>9.1999999999999993</v>
      </c>
      <c r="K2834">
        <v>772</v>
      </c>
      <c r="L2834">
        <v>117</v>
      </c>
      <c r="M2834">
        <v>1169</v>
      </c>
      <c r="N2834">
        <v>77</v>
      </c>
      <c r="O2834">
        <v>10</v>
      </c>
      <c r="Q2834">
        <v>12</v>
      </c>
      <c r="X2834">
        <v>22</v>
      </c>
      <c r="Y2834">
        <v>6022</v>
      </c>
      <c r="Z2834">
        <v>0.02</v>
      </c>
      <c r="AA2834">
        <v>1</v>
      </c>
      <c r="AB2834">
        <v>18</v>
      </c>
    </row>
    <row r="2835" spans="1:28" x14ac:dyDescent="0.2">
      <c r="A2835">
        <v>2021</v>
      </c>
      <c r="B2835">
        <v>6</v>
      </c>
      <c r="C2835" s="260">
        <v>44362</v>
      </c>
      <c r="E2835">
        <v>131</v>
      </c>
      <c r="F2835" t="s">
        <v>197</v>
      </c>
      <c r="G2835" t="s">
        <v>198</v>
      </c>
      <c r="H2835">
        <v>9.3000000000000007</v>
      </c>
      <c r="I2835">
        <v>10.7</v>
      </c>
      <c r="J2835">
        <v>10.5</v>
      </c>
      <c r="K2835">
        <v>772</v>
      </c>
      <c r="L2835">
        <v>117</v>
      </c>
      <c r="M2835">
        <v>1161</v>
      </c>
      <c r="N2835">
        <v>78</v>
      </c>
      <c r="O2835">
        <v>10</v>
      </c>
      <c r="Q2835">
        <v>12</v>
      </c>
      <c r="S2835">
        <v>2</v>
      </c>
      <c r="X2835">
        <v>24</v>
      </c>
      <c r="Y2835">
        <v>7624</v>
      </c>
      <c r="Z2835">
        <v>0.02</v>
      </c>
      <c r="AA2835">
        <v>1</v>
      </c>
      <c r="AB2835">
        <v>18</v>
      </c>
    </row>
    <row r="2836" spans="1:28" x14ac:dyDescent="0.2">
      <c r="A2836">
        <v>2021</v>
      </c>
      <c r="B2836">
        <v>6</v>
      </c>
      <c r="C2836" s="260">
        <v>44363</v>
      </c>
      <c r="E2836">
        <v>131</v>
      </c>
      <c r="F2836" t="s">
        <v>197</v>
      </c>
      <c r="G2836" t="s">
        <v>198</v>
      </c>
      <c r="H2836">
        <v>9.3000000000000007</v>
      </c>
      <c r="I2836">
        <v>10.7</v>
      </c>
      <c r="J2836">
        <v>11.2</v>
      </c>
      <c r="K2836">
        <v>772</v>
      </c>
      <c r="L2836">
        <v>117</v>
      </c>
      <c r="M2836">
        <v>1139</v>
      </c>
      <c r="N2836">
        <v>79</v>
      </c>
      <c r="O2836">
        <v>6</v>
      </c>
      <c r="P2836">
        <v>8</v>
      </c>
      <c r="Q2836">
        <v>8</v>
      </c>
      <c r="X2836">
        <v>22</v>
      </c>
      <c r="Y2836">
        <v>8022</v>
      </c>
      <c r="Z2836">
        <v>0.02</v>
      </c>
      <c r="AA2836">
        <v>1</v>
      </c>
      <c r="AB2836">
        <v>18</v>
      </c>
    </row>
    <row r="2837" spans="1:28" x14ac:dyDescent="0.2">
      <c r="A2837">
        <v>2021</v>
      </c>
      <c r="B2837">
        <v>6</v>
      </c>
      <c r="C2837" s="260">
        <v>44364</v>
      </c>
      <c r="E2837">
        <v>131</v>
      </c>
      <c r="F2837" t="s">
        <v>197</v>
      </c>
      <c r="G2837" t="s">
        <v>198</v>
      </c>
      <c r="H2837">
        <v>9.3000000000000007</v>
      </c>
      <c r="I2837">
        <v>10.7</v>
      </c>
      <c r="J2837">
        <v>10</v>
      </c>
      <c r="K2837">
        <v>772</v>
      </c>
      <c r="L2837">
        <v>117</v>
      </c>
      <c r="M2837">
        <v>1161</v>
      </c>
      <c r="N2837">
        <v>78</v>
      </c>
      <c r="O2837">
        <v>10</v>
      </c>
      <c r="Q2837">
        <v>8</v>
      </c>
      <c r="X2837">
        <v>18</v>
      </c>
      <c r="Y2837">
        <v>8418</v>
      </c>
      <c r="Z2837">
        <v>0.02</v>
      </c>
      <c r="AA2837">
        <v>1</v>
      </c>
      <c r="AB2837">
        <v>18</v>
      </c>
    </row>
    <row r="2838" spans="1:28" x14ac:dyDescent="0.2">
      <c r="A2838">
        <v>2021</v>
      </c>
      <c r="B2838">
        <v>6</v>
      </c>
      <c r="C2838" s="260">
        <v>44367</v>
      </c>
      <c r="E2838">
        <v>131</v>
      </c>
      <c r="F2838" t="s">
        <v>197</v>
      </c>
      <c r="G2838" t="s">
        <v>198</v>
      </c>
      <c r="H2838">
        <v>9.3000000000000007</v>
      </c>
      <c r="I2838">
        <v>10.7</v>
      </c>
      <c r="J2838">
        <v>10.1</v>
      </c>
      <c r="K2838">
        <v>772</v>
      </c>
      <c r="L2838">
        <v>117</v>
      </c>
      <c r="M2838">
        <v>1111</v>
      </c>
      <c r="N2838">
        <v>81</v>
      </c>
      <c r="O2838">
        <v>16</v>
      </c>
      <c r="P2838">
        <v>4</v>
      </c>
      <c r="Q2838">
        <v>14</v>
      </c>
      <c r="X2838">
        <v>34</v>
      </c>
      <c r="Y2838">
        <v>16834</v>
      </c>
      <c r="Z2838">
        <v>0.02</v>
      </c>
      <c r="AA2838">
        <v>1</v>
      </c>
      <c r="AB2838">
        <v>18</v>
      </c>
    </row>
    <row r="2839" spans="1:28" x14ac:dyDescent="0.2">
      <c r="A2839">
        <v>2021</v>
      </c>
      <c r="B2839">
        <v>6</v>
      </c>
      <c r="C2839" s="260">
        <v>44368</v>
      </c>
      <c r="E2839">
        <v>131</v>
      </c>
      <c r="F2839" t="s">
        <v>197</v>
      </c>
      <c r="G2839" t="s">
        <v>198</v>
      </c>
      <c r="H2839">
        <v>9.3000000000000007</v>
      </c>
      <c r="I2839">
        <v>10.7</v>
      </c>
      <c r="J2839">
        <v>9.6999999999999993</v>
      </c>
      <c r="K2839">
        <v>772</v>
      </c>
      <c r="L2839">
        <v>117</v>
      </c>
      <c r="M2839">
        <v>1047</v>
      </c>
      <c r="N2839">
        <v>86</v>
      </c>
      <c r="O2839">
        <v>10</v>
      </c>
      <c r="Q2839">
        <v>8</v>
      </c>
      <c r="X2839">
        <v>18</v>
      </c>
      <c r="Y2839">
        <v>3218</v>
      </c>
      <c r="Z2839">
        <v>0.02</v>
      </c>
      <c r="AA2839">
        <v>1</v>
      </c>
      <c r="AB2839">
        <v>18</v>
      </c>
    </row>
    <row r="2840" spans="1:28" x14ac:dyDescent="0.2">
      <c r="A2840">
        <v>2021</v>
      </c>
      <c r="B2840">
        <v>6</v>
      </c>
      <c r="C2840" s="260">
        <v>44355</v>
      </c>
      <c r="E2840">
        <v>130</v>
      </c>
      <c r="F2840" t="s">
        <v>386</v>
      </c>
      <c r="G2840" t="s">
        <v>387</v>
      </c>
      <c r="H2840">
        <v>11.16</v>
      </c>
      <c r="I2840">
        <v>12.84</v>
      </c>
      <c r="J2840">
        <v>13.5</v>
      </c>
      <c r="K2840">
        <v>336</v>
      </c>
      <c r="L2840">
        <v>96</v>
      </c>
      <c r="M2840">
        <v>309</v>
      </c>
      <c r="N2840">
        <v>105</v>
      </c>
      <c r="O2840">
        <v>5</v>
      </c>
      <c r="Q2840">
        <v>6</v>
      </c>
      <c r="X2840">
        <v>11</v>
      </c>
      <c r="Y2840">
        <v>11</v>
      </c>
      <c r="Z2840">
        <v>0.02</v>
      </c>
      <c r="AA2840">
        <v>1</v>
      </c>
      <c r="AB2840">
        <v>18</v>
      </c>
    </row>
    <row r="2841" spans="1:28" x14ac:dyDescent="0.2">
      <c r="A2841">
        <v>2021</v>
      </c>
      <c r="B2841">
        <v>6</v>
      </c>
      <c r="C2841" s="260">
        <v>44356</v>
      </c>
      <c r="E2841">
        <v>130</v>
      </c>
      <c r="F2841" t="s">
        <v>386</v>
      </c>
      <c r="G2841" t="s">
        <v>387</v>
      </c>
      <c r="H2841">
        <v>11.16</v>
      </c>
      <c r="I2841">
        <v>12.84</v>
      </c>
      <c r="J2841">
        <v>11.9</v>
      </c>
      <c r="K2841">
        <v>336</v>
      </c>
      <c r="L2841">
        <v>96</v>
      </c>
      <c r="M2841">
        <v>312</v>
      </c>
      <c r="N2841">
        <v>104</v>
      </c>
      <c r="O2841">
        <v>4</v>
      </c>
      <c r="Q2841">
        <v>7</v>
      </c>
      <c r="R2841">
        <v>5</v>
      </c>
      <c r="X2841">
        <v>16</v>
      </c>
      <c r="Y2841">
        <v>3616</v>
      </c>
      <c r="Z2841">
        <v>0.02</v>
      </c>
      <c r="AA2841">
        <v>1</v>
      </c>
      <c r="AB2841">
        <v>18</v>
      </c>
    </row>
    <row r="2842" spans="1:28" x14ac:dyDescent="0.2">
      <c r="A2842">
        <v>2021</v>
      </c>
      <c r="B2842">
        <v>6</v>
      </c>
      <c r="C2842" s="260">
        <v>44357</v>
      </c>
      <c r="E2842">
        <v>130</v>
      </c>
      <c r="F2842" t="s">
        <v>386</v>
      </c>
      <c r="G2842" t="s">
        <v>387</v>
      </c>
      <c r="H2842">
        <v>11.16</v>
      </c>
      <c r="I2842">
        <v>12.84</v>
      </c>
      <c r="J2842">
        <v>12.5</v>
      </c>
      <c r="K2842">
        <v>336</v>
      </c>
      <c r="L2842">
        <v>96</v>
      </c>
      <c r="M2842">
        <v>297</v>
      </c>
      <c r="N2842">
        <v>109</v>
      </c>
      <c r="O2842">
        <v>5</v>
      </c>
      <c r="Q2842">
        <v>6</v>
      </c>
      <c r="R2842">
        <v>5</v>
      </c>
      <c r="X2842">
        <v>16</v>
      </c>
      <c r="Y2842">
        <v>2416</v>
      </c>
      <c r="Z2842">
        <v>0.02</v>
      </c>
      <c r="AA2842">
        <v>1</v>
      </c>
      <c r="AB2842">
        <v>18</v>
      </c>
    </row>
    <row r="2843" spans="1:28" x14ac:dyDescent="0.2">
      <c r="A2843">
        <v>2021</v>
      </c>
      <c r="B2843">
        <v>6</v>
      </c>
      <c r="C2843" s="260">
        <v>44360</v>
      </c>
      <c r="E2843">
        <v>130</v>
      </c>
      <c r="F2843" t="s">
        <v>386</v>
      </c>
      <c r="G2843" t="s">
        <v>387</v>
      </c>
      <c r="H2843">
        <v>11.16</v>
      </c>
      <c r="I2843">
        <v>12.84</v>
      </c>
      <c r="J2843">
        <v>11</v>
      </c>
      <c r="K2843">
        <v>336</v>
      </c>
      <c r="L2843">
        <v>96</v>
      </c>
      <c r="M2843">
        <v>319</v>
      </c>
      <c r="N2843">
        <v>102</v>
      </c>
      <c r="O2843">
        <v>12</v>
      </c>
      <c r="P2843">
        <v>15</v>
      </c>
      <c r="X2843">
        <v>27</v>
      </c>
      <c r="Y2843">
        <v>3227</v>
      </c>
      <c r="Z2843">
        <v>0.02</v>
      </c>
      <c r="AA2843">
        <v>1</v>
      </c>
      <c r="AB2843">
        <v>18</v>
      </c>
    </row>
    <row r="2844" spans="1:28" x14ac:dyDescent="0.2">
      <c r="A2844">
        <v>2021</v>
      </c>
      <c r="B2844">
        <v>6</v>
      </c>
      <c r="C2844" s="260">
        <v>44361</v>
      </c>
      <c r="E2844">
        <v>130</v>
      </c>
      <c r="F2844" t="s">
        <v>386</v>
      </c>
      <c r="G2844" t="s">
        <v>387</v>
      </c>
      <c r="H2844">
        <v>11.16</v>
      </c>
      <c r="I2844">
        <v>12.84</v>
      </c>
      <c r="K2844">
        <v>336</v>
      </c>
      <c r="L2844">
        <v>96</v>
      </c>
      <c r="Z2844">
        <v>0.02</v>
      </c>
      <c r="AA2844">
        <v>1</v>
      </c>
      <c r="AB2844">
        <v>18</v>
      </c>
    </row>
    <row r="2845" spans="1:28" x14ac:dyDescent="0.2">
      <c r="A2845">
        <v>2021</v>
      </c>
      <c r="B2845">
        <v>6</v>
      </c>
      <c r="C2845" s="260">
        <v>44362</v>
      </c>
      <c r="E2845">
        <v>130</v>
      </c>
      <c r="F2845" t="s">
        <v>386</v>
      </c>
      <c r="G2845" t="s">
        <v>387</v>
      </c>
      <c r="H2845">
        <v>11.16</v>
      </c>
      <c r="I2845">
        <v>12.84</v>
      </c>
      <c r="J2845">
        <v>11.9</v>
      </c>
      <c r="K2845">
        <v>336</v>
      </c>
      <c r="L2845">
        <v>96</v>
      </c>
      <c r="M2845">
        <v>568</v>
      </c>
      <c r="N2845">
        <v>57</v>
      </c>
      <c r="O2845">
        <v>8</v>
      </c>
      <c r="P2845">
        <v>8</v>
      </c>
      <c r="Q2845">
        <v>4</v>
      </c>
      <c r="X2845">
        <v>20</v>
      </c>
      <c r="Y2845">
        <v>2420</v>
      </c>
      <c r="Z2845">
        <v>0.02</v>
      </c>
      <c r="AA2845">
        <v>1</v>
      </c>
      <c r="AB2845">
        <v>18</v>
      </c>
    </row>
    <row r="2846" spans="1:28" x14ac:dyDescent="0.2">
      <c r="A2846">
        <v>2021</v>
      </c>
      <c r="B2846">
        <v>6</v>
      </c>
      <c r="C2846" s="260">
        <v>44363</v>
      </c>
      <c r="E2846">
        <v>130</v>
      </c>
      <c r="F2846" t="s">
        <v>386</v>
      </c>
      <c r="G2846" t="s">
        <v>387</v>
      </c>
      <c r="H2846">
        <v>11.16</v>
      </c>
      <c r="I2846">
        <v>12.84</v>
      </c>
      <c r="K2846">
        <v>336</v>
      </c>
      <c r="L2846">
        <v>96</v>
      </c>
      <c r="Y2846">
        <v>1200</v>
      </c>
      <c r="Z2846">
        <v>0.02</v>
      </c>
      <c r="AA2846">
        <v>1</v>
      </c>
      <c r="AB2846">
        <v>18</v>
      </c>
    </row>
    <row r="2847" spans="1:28" x14ac:dyDescent="0.2">
      <c r="A2847">
        <v>2021</v>
      </c>
      <c r="B2847">
        <v>6</v>
      </c>
      <c r="C2847" s="260">
        <v>44349</v>
      </c>
      <c r="E2847">
        <v>81</v>
      </c>
      <c r="F2847" t="s">
        <v>415</v>
      </c>
      <c r="G2847" t="s">
        <v>416</v>
      </c>
      <c r="H2847">
        <v>360.84</v>
      </c>
      <c r="I2847">
        <v>415.16</v>
      </c>
      <c r="J2847">
        <v>400.2</v>
      </c>
      <c r="K2847">
        <v>60</v>
      </c>
      <c r="L2847">
        <v>120</v>
      </c>
      <c r="M2847">
        <v>66</v>
      </c>
      <c r="N2847">
        <v>109</v>
      </c>
      <c r="O2847">
        <v>1</v>
      </c>
      <c r="Q2847">
        <v>3</v>
      </c>
      <c r="X2847">
        <v>4</v>
      </c>
      <c r="Y2847">
        <v>664</v>
      </c>
      <c r="Z2847">
        <v>1.4999999999999999E-2</v>
      </c>
      <c r="AA2847">
        <v>1</v>
      </c>
      <c r="AB2847">
        <v>22</v>
      </c>
    </row>
    <row r="2848" spans="1:28" x14ac:dyDescent="0.2">
      <c r="A2848">
        <v>2021</v>
      </c>
      <c r="B2848">
        <v>6</v>
      </c>
      <c r="C2848" s="260">
        <v>44353</v>
      </c>
      <c r="E2848">
        <v>81</v>
      </c>
      <c r="F2848" t="s">
        <v>415</v>
      </c>
      <c r="G2848" t="s">
        <v>416</v>
      </c>
      <c r="H2848">
        <v>360.84</v>
      </c>
      <c r="I2848">
        <v>415.16</v>
      </c>
      <c r="J2848">
        <v>392.8</v>
      </c>
      <c r="K2848">
        <v>60</v>
      </c>
      <c r="L2848">
        <v>120</v>
      </c>
      <c r="M2848">
        <v>59</v>
      </c>
      <c r="N2848">
        <v>122</v>
      </c>
      <c r="O2848">
        <v>7</v>
      </c>
      <c r="P2848">
        <v>2</v>
      </c>
      <c r="Q2848">
        <v>8</v>
      </c>
      <c r="X2848">
        <v>17</v>
      </c>
      <c r="Y2848">
        <v>1137</v>
      </c>
      <c r="Z2848">
        <v>1.4999999999999999E-2</v>
      </c>
      <c r="AA2848">
        <v>1</v>
      </c>
      <c r="AB2848">
        <v>22</v>
      </c>
    </row>
    <row r="2849" spans="1:28" x14ac:dyDescent="0.2">
      <c r="A2849">
        <v>2021</v>
      </c>
      <c r="B2849">
        <v>6</v>
      </c>
      <c r="C2849" s="260">
        <v>44354</v>
      </c>
      <c r="E2849">
        <v>81</v>
      </c>
      <c r="F2849" t="s">
        <v>415</v>
      </c>
      <c r="G2849" t="s">
        <v>416</v>
      </c>
      <c r="H2849">
        <v>360.84</v>
      </c>
      <c r="I2849">
        <v>415.16</v>
      </c>
      <c r="J2849">
        <v>385.2</v>
      </c>
      <c r="K2849">
        <v>60</v>
      </c>
      <c r="L2849">
        <v>120</v>
      </c>
      <c r="M2849">
        <v>59</v>
      </c>
      <c r="N2849">
        <v>122</v>
      </c>
      <c r="O2849">
        <v>9</v>
      </c>
      <c r="P2849">
        <v>2</v>
      </c>
      <c r="Q2849">
        <v>11</v>
      </c>
      <c r="X2849">
        <v>22</v>
      </c>
      <c r="Y2849">
        <v>1312</v>
      </c>
      <c r="Z2849">
        <v>1.4999999999999999E-2</v>
      </c>
      <c r="AA2849">
        <v>1</v>
      </c>
      <c r="AB2849">
        <v>22</v>
      </c>
    </row>
    <row r="2850" spans="1:28" x14ac:dyDescent="0.2">
      <c r="A2850">
        <v>2021</v>
      </c>
      <c r="B2850">
        <v>6</v>
      </c>
      <c r="C2850" s="260">
        <v>44355</v>
      </c>
      <c r="E2850">
        <v>81</v>
      </c>
      <c r="F2850" t="s">
        <v>415</v>
      </c>
      <c r="G2850" t="s">
        <v>416</v>
      </c>
      <c r="H2850">
        <v>360.84</v>
      </c>
      <c r="I2850">
        <v>415.16</v>
      </c>
      <c r="J2850">
        <v>382.2</v>
      </c>
      <c r="K2850">
        <v>60</v>
      </c>
      <c r="L2850">
        <v>120</v>
      </c>
      <c r="M2850">
        <v>59</v>
      </c>
      <c r="N2850">
        <v>123</v>
      </c>
      <c r="O2850">
        <v>10</v>
      </c>
      <c r="P2850">
        <v>2</v>
      </c>
      <c r="Q2850">
        <v>5</v>
      </c>
      <c r="X2850">
        <v>17</v>
      </c>
      <c r="Y2850">
        <v>1157</v>
      </c>
      <c r="Z2850">
        <v>1.4999999999999999E-2</v>
      </c>
      <c r="AA2850">
        <v>1</v>
      </c>
      <c r="AB2850">
        <v>22</v>
      </c>
    </row>
    <row r="2851" spans="1:28" x14ac:dyDescent="0.2">
      <c r="A2851">
        <v>2021</v>
      </c>
      <c r="B2851">
        <v>6</v>
      </c>
      <c r="C2851" s="260">
        <v>44356</v>
      </c>
      <c r="E2851">
        <v>81</v>
      </c>
      <c r="F2851" t="s">
        <v>415</v>
      </c>
      <c r="G2851" t="s">
        <v>416</v>
      </c>
      <c r="H2851">
        <v>360.84</v>
      </c>
      <c r="I2851">
        <v>415.16</v>
      </c>
      <c r="J2851">
        <v>365.5</v>
      </c>
      <c r="K2851">
        <v>60</v>
      </c>
      <c r="L2851">
        <v>120</v>
      </c>
      <c r="M2851">
        <v>59</v>
      </c>
      <c r="N2851">
        <v>122</v>
      </c>
      <c r="O2851">
        <v>2</v>
      </c>
      <c r="X2851">
        <v>2</v>
      </c>
      <c r="Y2851">
        <v>2</v>
      </c>
      <c r="Z2851">
        <v>1.4999999999999999E-2</v>
      </c>
      <c r="AA2851">
        <v>1</v>
      </c>
      <c r="AB2851">
        <v>22</v>
      </c>
    </row>
    <row r="2852" spans="1:28" x14ac:dyDescent="0.2">
      <c r="A2852">
        <v>2021</v>
      </c>
      <c r="B2852">
        <v>6</v>
      </c>
      <c r="C2852" s="260">
        <v>44367</v>
      </c>
      <c r="E2852">
        <v>81</v>
      </c>
      <c r="F2852" t="s">
        <v>415</v>
      </c>
      <c r="G2852" t="s">
        <v>416</v>
      </c>
      <c r="H2852">
        <v>360.84</v>
      </c>
      <c r="I2852">
        <v>415.16</v>
      </c>
      <c r="J2852">
        <v>391.2</v>
      </c>
      <c r="K2852">
        <v>60</v>
      </c>
      <c r="L2852">
        <v>120</v>
      </c>
      <c r="M2852">
        <v>61</v>
      </c>
      <c r="N2852">
        <v>118</v>
      </c>
      <c r="O2852">
        <v>2</v>
      </c>
      <c r="P2852">
        <v>4</v>
      </c>
      <c r="Q2852">
        <v>2</v>
      </c>
      <c r="X2852">
        <v>8</v>
      </c>
      <c r="Y2852">
        <v>548</v>
      </c>
      <c r="Z2852">
        <v>1.4999999999999999E-2</v>
      </c>
      <c r="AA2852">
        <v>1</v>
      </c>
      <c r="AB2852">
        <v>22</v>
      </c>
    </row>
    <row r="2853" spans="1:28" x14ac:dyDescent="0.2">
      <c r="A2853">
        <v>2021</v>
      </c>
      <c r="B2853">
        <v>6</v>
      </c>
      <c r="C2853" s="260">
        <v>44368</v>
      </c>
      <c r="E2853">
        <v>81</v>
      </c>
      <c r="F2853" t="s">
        <v>415</v>
      </c>
      <c r="G2853" t="s">
        <v>416</v>
      </c>
      <c r="H2853">
        <v>360.84</v>
      </c>
      <c r="I2853">
        <v>415.16</v>
      </c>
      <c r="J2853">
        <v>392.3</v>
      </c>
      <c r="K2853">
        <v>60</v>
      </c>
      <c r="L2853">
        <v>120</v>
      </c>
      <c r="M2853">
        <v>67</v>
      </c>
      <c r="N2853">
        <v>107</v>
      </c>
      <c r="O2853">
        <v>5</v>
      </c>
      <c r="P2853">
        <v>5</v>
      </c>
      <c r="Q2853">
        <v>13</v>
      </c>
      <c r="X2853">
        <v>23</v>
      </c>
      <c r="Y2853">
        <v>993</v>
      </c>
      <c r="Z2853">
        <v>1.4999999999999999E-2</v>
      </c>
      <c r="AA2853">
        <v>1</v>
      </c>
      <c r="AB2853">
        <v>22</v>
      </c>
    </row>
    <row r="2854" spans="1:28" x14ac:dyDescent="0.2">
      <c r="A2854">
        <v>2021</v>
      </c>
      <c r="B2854">
        <v>6</v>
      </c>
      <c r="C2854" s="260">
        <v>44369</v>
      </c>
      <c r="E2854">
        <v>81</v>
      </c>
      <c r="F2854" t="s">
        <v>415</v>
      </c>
      <c r="G2854" t="s">
        <v>416</v>
      </c>
      <c r="H2854">
        <v>360.84</v>
      </c>
      <c r="I2854">
        <v>415.16</v>
      </c>
      <c r="J2854">
        <v>379.7</v>
      </c>
      <c r="K2854">
        <v>60</v>
      </c>
      <c r="L2854">
        <v>120</v>
      </c>
      <c r="M2854">
        <v>59</v>
      </c>
      <c r="N2854">
        <v>122</v>
      </c>
      <c r="O2854">
        <v>6</v>
      </c>
      <c r="P2854">
        <v>2</v>
      </c>
      <c r="Q2854">
        <v>7</v>
      </c>
      <c r="X2854">
        <v>15</v>
      </c>
      <c r="Y2854">
        <v>1465</v>
      </c>
      <c r="Z2854">
        <v>1.4999999999999999E-2</v>
      </c>
      <c r="AA2854">
        <v>1</v>
      </c>
      <c r="AB2854">
        <v>22</v>
      </c>
    </row>
    <row r="2855" spans="1:28" x14ac:dyDescent="0.2">
      <c r="A2855">
        <v>2021</v>
      </c>
      <c r="B2855">
        <v>6</v>
      </c>
      <c r="C2855" s="260">
        <v>44370</v>
      </c>
      <c r="E2855">
        <v>81</v>
      </c>
      <c r="F2855" t="s">
        <v>415</v>
      </c>
      <c r="G2855" t="s">
        <v>416</v>
      </c>
      <c r="H2855">
        <v>360.84</v>
      </c>
      <c r="I2855">
        <v>415.16</v>
      </c>
      <c r="J2855">
        <v>372</v>
      </c>
      <c r="K2855">
        <v>60</v>
      </c>
      <c r="L2855">
        <v>120</v>
      </c>
      <c r="M2855">
        <v>59</v>
      </c>
      <c r="N2855">
        <v>122</v>
      </c>
      <c r="Q2855">
        <v>2</v>
      </c>
      <c r="X2855">
        <v>2</v>
      </c>
      <c r="Y2855">
        <v>262</v>
      </c>
      <c r="Z2855">
        <v>1.4999999999999999E-2</v>
      </c>
      <c r="AA2855">
        <v>1</v>
      </c>
      <c r="AB2855">
        <v>22</v>
      </c>
    </row>
    <row r="2856" spans="1:28" x14ac:dyDescent="0.2">
      <c r="A2856">
        <v>2021</v>
      </c>
      <c r="B2856">
        <v>6</v>
      </c>
      <c r="C2856" s="260">
        <v>44347</v>
      </c>
      <c r="E2856">
        <v>623</v>
      </c>
      <c r="F2856" t="s">
        <v>224</v>
      </c>
      <c r="G2856" t="s">
        <v>225</v>
      </c>
      <c r="H2856">
        <v>551.02009999999996</v>
      </c>
      <c r="I2856">
        <v>646.97990000000004</v>
      </c>
      <c r="K2856">
        <v>18</v>
      </c>
      <c r="L2856">
        <v>200</v>
      </c>
      <c r="Y2856">
        <v>360</v>
      </c>
      <c r="Z2856">
        <v>1.4999999999999999E-2</v>
      </c>
      <c r="AA2856">
        <v>1</v>
      </c>
      <c r="AB2856">
        <v>25</v>
      </c>
    </row>
    <row r="2857" spans="1:28" x14ac:dyDescent="0.2">
      <c r="A2857">
        <v>2021</v>
      </c>
      <c r="B2857">
        <v>6</v>
      </c>
      <c r="C2857" s="260">
        <v>44348</v>
      </c>
      <c r="E2857">
        <v>623</v>
      </c>
      <c r="F2857" t="s">
        <v>224</v>
      </c>
      <c r="G2857" t="s">
        <v>225</v>
      </c>
      <c r="H2857">
        <v>551.02009999999996</v>
      </c>
      <c r="I2857">
        <v>646.97990000000004</v>
      </c>
      <c r="K2857">
        <v>18</v>
      </c>
      <c r="L2857">
        <v>200</v>
      </c>
      <c r="Y2857">
        <v>585</v>
      </c>
      <c r="Z2857">
        <v>1.4999999999999999E-2</v>
      </c>
      <c r="AA2857">
        <v>1</v>
      </c>
      <c r="AB2857">
        <v>25</v>
      </c>
    </row>
    <row r="2858" spans="1:28" x14ac:dyDescent="0.2">
      <c r="A2858">
        <v>2021</v>
      </c>
      <c r="B2858">
        <v>6</v>
      </c>
      <c r="C2858" s="260">
        <v>44361</v>
      </c>
      <c r="E2858">
        <v>623</v>
      </c>
      <c r="F2858" t="s">
        <v>224</v>
      </c>
      <c r="G2858" t="s">
        <v>225</v>
      </c>
      <c r="H2858">
        <v>551.02009999999996</v>
      </c>
      <c r="I2858">
        <v>646.97990000000004</v>
      </c>
      <c r="J2858">
        <v>638.70000000000005</v>
      </c>
      <c r="K2858">
        <v>18</v>
      </c>
      <c r="L2858">
        <v>200</v>
      </c>
      <c r="M2858">
        <v>24</v>
      </c>
      <c r="N2858">
        <v>152</v>
      </c>
      <c r="O2858">
        <v>2</v>
      </c>
      <c r="Q2858">
        <v>2</v>
      </c>
      <c r="X2858">
        <v>4</v>
      </c>
      <c r="Y2858">
        <v>4</v>
      </c>
      <c r="Z2858">
        <v>1.4999999999999999E-2</v>
      </c>
      <c r="AA2858">
        <v>1</v>
      </c>
      <c r="AB2858">
        <v>25</v>
      </c>
    </row>
    <row r="2859" spans="1:28" x14ac:dyDescent="0.2">
      <c r="A2859">
        <v>2021</v>
      </c>
      <c r="B2859">
        <v>6</v>
      </c>
      <c r="C2859" s="260">
        <v>44362</v>
      </c>
      <c r="E2859">
        <v>623</v>
      </c>
      <c r="F2859" t="s">
        <v>224</v>
      </c>
      <c r="G2859" t="s">
        <v>225</v>
      </c>
      <c r="H2859">
        <v>551.02009999999996</v>
      </c>
      <c r="I2859">
        <v>646.97990000000004</v>
      </c>
      <c r="J2859">
        <v>624.29999999999995</v>
      </c>
      <c r="K2859">
        <v>18</v>
      </c>
      <c r="L2859">
        <v>200</v>
      </c>
      <c r="M2859">
        <v>22</v>
      </c>
      <c r="N2859">
        <v>165</v>
      </c>
      <c r="O2859">
        <v>6</v>
      </c>
      <c r="P2859">
        <v>2</v>
      </c>
      <c r="Q2859">
        <v>5</v>
      </c>
      <c r="X2859">
        <v>13</v>
      </c>
      <c r="Y2859">
        <v>268</v>
      </c>
      <c r="Z2859">
        <v>1.4999999999999999E-2</v>
      </c>
      <c r="AA2859">
        <v>1</v>
      </c>
      <c r="AB2859">
        <v>25</v>
      </c>
    </row>
    <row r="2860" spans="1:28" x14ac:dyDescent="0.2">
      <c r="A2860">
        <v>2021</v>
      </c>
      <c r="B2860">
        <v>6</v>
      </c>
      <c r="C2860" s="260">
        <v>44363</v>
      </c>
      <c r="E2860">
        <v>623</v>
      </c>
      <c r="F2860" t="s">
        <v>224</v>
      </c>
      <c r="G2860" t="s">
        <v>225</v>
      </c>
      <c r="H2860">
        <v>551.02009999999996</v>
      </c>
      <c r="I2860">
        <v>646.97990000000004</v>
      </c>
      <c r="J2860">
        <v>610.6</v>
      </c>
      <c r="K2860">
        <v>18</v>
      </c>
      <c r="L2860">
        <v>200</v>
      </c>
      <c r="M2860">
        <v>21</v>
      </c>
      <c r="N2860">
        <v>169</v>
      </c>
      <c r="O2860">
        <v>2</v>
      </c>
      <c r="P2860">
        <v>4</v>
      </c>
      <c r="Q2860">
        <v>2</v>
      </c>
      <c r="X2860">
        <v>8</v>
      </c>
      <c r="Y2860">
        <v>188</v>
      </c>
      <c r="Z2860">
        <v>1.4999999999999999E-2</v>
      </c>
      <c r="AA2860">
        <v>1</v>
      </c>
      <c r="AB2860">
        <v>25</v>
      </c>
    </row>
    <row r="2861" spans="1:28" x14ac:dyDescent="0.2">
      <c r="A2861">
        <v>2021</v>
      </c>
      <c r="B2861">
        <v>6</v>
      </c>
      <c r="C2861" s="260">
        <v>44364</v>
      </c>
      <c r="E2861">
        <v>623</v>
      </c>
      <c r="F2861" t="s">
        <v>224</v>
      </c>
      <c r="G2861" t="s">
        <v>225</v>
      </c>
      <c r="H2861">
        <v>551.02009999999996</v>
      </c>
      <c r="I2861">
        <v>646.97990000000004</v>
      </c>
      <c r="J2861">
        <v>596.1</v>
      </c>
      <c r="K2861">
        <v>18</v>
      </c>
      <c r="L2861">
        <v>200</v>
      </c>
      <c r="M2861">
        <v>21</v>
      </c>
      <c r="N2861">
        <v>169</v>
      </c>
      <c r="O2861">
        <v>6</v>
      </c>
      <c r="P2861">
        <v>6</v>
      </c>
      <c r="Q2861">
        <v>5</v>
      </c>
      <c r="X2861">
        <v>17</v>
      </c>
      <c r="Y2861">
        <v>542</v>
      </c>
      <c r="Z2861">
        <v>1.4999999999999999E-2</v>
      </c>
      <c r="AA2861">
        <v>1</v>
      </c>
      <c r="AB2861">
        <v>25</v>
      </c>
    </row>
    <row r="2862" spans="1:28" x14ac:dyDescent="0.2">
      <c r="A2862">
        <v>2021</v>
      </c>
      <c r="B2862">
        <v>6</v>
      </c>
      <c r="C2862" s="260">
        <v>44369</v>
      </c>
      <c r="E2862">
        <v>627</v>
      </c>
      <c r="F2862" t="s">
        <v>349</v>
      </c>
      <c r="G2862" t="s">
        <v>350</v>
      </c>
      <c r="H2862">
        <v>384.97815000000003</v>
      </c>
      <c r="I2862">
        <v>452.02184999999997</v>
      </c>
      <c r="J2862">
        <v>398.9</v>
      </c>
      <c r="K2862">
        <v>18</v>
      </c>
      <c r="L2862">
        <v>200</v>
      </c>
      <c r="M2862">
        <v>22</v>
      </c>
      <c r="N2862">
        <v>167</v>
      </c>
      <c r="O2862">
        <v>5</v>
      </c>
      <c r="P2862">
        <v>2</v>
      </c>
      <c r="Q2862">
        <v>8</v>
      </c>
      <c r="X2862">
        <v>15</v>
      </c>
      <c r="Y2862">
        <v>15</v>
      </c>
      <c r="Z2862">
        <v>1.4999999999999999E-2</v>
      </c>
      <c r="AA2862">
        <v>1</v>
      </c>
      <c r="AB2862">
        <v>25</v>
      </c>
    </row>
    <row r="2863" spans="1:28" x14ac:dyDescent="0.2">
      <c r="A2863">
        <v>2021</v>
      </c>
      <c r="B2863">
        <v>6</v>
      </c>
      <c r="C2863" s="260">
        <v>44370</v>
      </c>
      <c r="E2863">
        <v>627</v>
      </c>
      <c r="F2863" t="s">
        <v>349</v>
      </c>
      <c r="G2863" t="s">
        <v>350</v>
      </c>
      <c r="H2863">
        <v>384.97815000000003</v>
      </c>
      <c r="I2863">
        <v>452.02184999999997</v>
      </c>
      <c r="J2863">
        <v>423</v>
      </c>
      <c r="K2863">
        <v>18</v>
      </c>
      <c r="L2863">
        <v>200</v>
      </c>
      <c r="M2863">
        <v>23</v>
      </c>
      <c r="N2863">
        <v>159</v>
      </c>
      <c r="O2863">
        <v>6</v>
      </c>
      <c r="P2863">
        <v>2</v>
      </c>
      <c r="Q2863">
        <v>5</v>
      </c>
      <c r="X2863">
        <v>13</v>
      </c>
      <c r="Y2863">
        <v>448</v>
      </c>
      <c r="Z2863">
        <v>1.4999999999999999E-2</v>
      </c>
      <c r="AA2863">
        <v>1</v>
      </c>
      <c r="AB2863">
        <v>25</v>
      </c>
    </row>
    <row r="2864" spans="1:28" x14ac:dyDescent="0.2">
      <c r="A2864">
        <v>2021</v>
      </c>
      <c r="B2864">
        <v>6</v>
      </c>
      <c r="C2864" s="260">
        <v>44371</v>
      </c>
      <c r="E2864">
        <v>627</v>
      </c>
      <c r="F2864" t="s">
        <v>349</v>
      </c>
      <c r="G2864" t="s">
        <v>350</v>
      </c>
      <c r="H2864">
        <v>384.97815000000003</v>
      </c>
      <c r="I2864">
        <v>452.02184999999997</v>
      </c>
      <c r="J2864">
        <v>433.7</v>
      </c>
      <c r="K2864">
        <v>18</v>
      </c>
      <c r="L2864">
        <v>200</v>
      </c>
      <c r="M2864">
        <v>22</v>
      </c>
      <c r="N2864">
        <v>164</v>
      </c>
      <c r="O2864">
        <v>3</v>
      </c>
      <c r="P2864">
        <v>2</v>
      </c>
      <c r="Q2864">
        <v>3</v>
      </c>
      <c r="X2864">
        <v>8</v>
      </c>
      <c r="Y2864">
        <v>488</v>
      </c>
      <c r="Z2864">
        <v>1.4999999999999999E-2</v>
      </c>
      <c r="AA2864">
        <v>1</v>
      </c>
      <c r="AB2864">
        <v>25</v>
      </c>
    </row>
    <row r="2865" spans="1:28" x14ac:dyDescent="0.2">
      <c r="A2865">
        <v>2021</v>
      </c>
      <c r="B2865">
        <v>6</v>
      </c>
      <c r="C2865" s="260">
        <v>44374</v>
      </c>
      <c r="E2865">
        <v>627</v>
      </c>
      <c r="F2865" t="s">
        <v>349</v>
      </c>
      <c r="G2865" t="s">
        <v>350</v>
      </c>
      <c r="H2865">
        <v>384.97815000000003</v>
      </c>
      <c r="I2865">
        <v>452.02184999999997</v>
      </c>
      <c r="J2865">
        <v>435.4</v>
      </c>
      <c r="K2865">
        <v>18</v>
      </c>
      <c r="L2865">
        <v>200</v>
      </c>
      <c r="M2865">
        <v>22</v>
      </c>
      <c r="N2865">
        <v>166</v>
      </c>
      <c r="O2865">
        <v>4</v>
      </c>
      <c r="P2865">
        <v>2</v>
      </c>
      <c r="Q2865">
        <v>4</v>
      </c>
      <c r="X2865">
        <v>10</v>
      </c>
      <c r="Y2865">
        <v>370</v>
      </c>
      <c r="Z2865">
        <v>1.4999999999999999E-2</v>
      </c>
      <c r="AA2865">
        <v>1</v>
      </c>
      <c r="AB2865">
        <v>25</v>
      </c>
    </row>
    <row r="2866" spans="1:28" x14ac:dyDescent="0.2">
      <c r="A2866">
        <v>2021</v>
      </c>
      <c r="B2866">
        <v>6</v>
      </c>
      <c r="C2866" s="260">
        <v>44375</v>
      </c>
      <c r="E2866">
        <v>627</v>
      </c>
      <c r="F2866" t="s">
        <v>349</v>
      </c>
      <c r="G2866" t="s">
        <v>350</v>
      </c>
      <c r="H2866">
        <v>384.97815000000003</v>
      </c>
      <c r="I2866">
        <v>452.02184999999997</v>
      </c>
      <c r="J2866">
        <v>408</v>
      </c>
      <c r="K2866">
        <v>18</v>
      </c>
      <c r="L2866">
        <v>200</v>
      </c>
      <c r="O2866">
        <v>2</v>
      </c>
      <c r="P2866">
        <v>2</v>
      </c>
      <c r="X2866">
        <v>4</v>
      </c>
      <c r="Y2866">
        <v>319</v>
      </c>
      <c r="Z2866">
        <v>1.4999999999999999E-2</v>
      </c>
      <c r="AA2866">
        <v>1</v>
      </c>
      <c r="AB2866">
        <v>25</v>
      </c>
    </row>
    <row r="2867" spans="1:28" x14ac:dyDescent="0.2">
      <c r="A2867">
        <v>2021</v>
      </c>
      <c r="B2867">
        <v>6</v>
      </c>
      <c r="C2867" s="260">
        <v>44353</v>
      </c>
      <c r="E2867">
        <v>619</v>
      </c>
      <c r="F2867" t="s">
        <v>291</v>
      </c>
      <c r="G2867" t="s">
        <v>292</v>
      </c>
      <c r="H2867">
        <v>385.98</v>
      </c>
      <c r="I2867">
        <v>454.02</v>
      </c>
      <c r="J2867">
        <v>445</v>
      </c>
      <c r="K2867">
        <v>18</v>
      </c>
      <c r="L2867">
        <v>200</v>
      </c>
      <c r="M2867">
        <v>27</v>
      </c>
      <c r="N2867">
        <v>132</v>
      </c>
      <c r="O2867">
        <v>2</v>
      </c>
      <c r="P2867">
        <v>2</v>
      </c>
      <c r="Q2867">
        <v>2</v>
      </c>
      <c r="X2867">
        <v>6</v>
      </c>
      <c r="Y2867">
        <v>6</v>
      </c>
      <c r="Z2867">
        <v>1.4999999999999999E-2</v>
      </c>
      <c r="AA2867">
        <v>1</v>
      </c>
      <c r="AB2867">
        <v>25</v>
      </c>
    </row>
    <row r="2868" spans="1:28" x14ac:dyDescent="0.2">
      <c r="A2868">
        <v>2021</v>
      </c>
      <c r="B2868">
        <v>6</v>
      </c>
      <c r="C2868" s="260">
        <v>44354</v>
      </c>
      <c r="E2868">
        <v>619</v>
      </c>
      <c r="F2868" t="s">
        <v>291</v>
      </c>
      <c r="G2868" t="s">
        <v>292</v>
      </c>
      <c r="H2868">
        <v>385.98</v>
      </c>
      <c r="I2868">
        <v>454.02</v>
      </c>
      <c r="J2868">
        <v>430.1</v>
      </c>
      <c r="K2868">
        <v>18</v>
      </c>
      <c r="L2868">
        <v>200</v>
      </c>
      <c r="M2868">
        <v>23</v>
      </c>
      <c r="N2868">
        <v>154</v>
      </c>
      <c r="O2868">
        <v>4</v>
      </c>
      <c r="P2868">
        <v>2</v>
      </c>
      <c r="Q2868">
        <v>7</v>
      </c>
      <c r="X2868">
        <v>13</v>
      </c>
      <c r="Y2868">
        <v>163</v>
      </c>
      <c r="Z2868">
        <v>1.4999999999999999E-2</v>
      </c>
      <c r="AA2868">
        <v>1</v>
      </c>
      <c r="AB2868">
        <v>25</v>
      </c>
    </row>
    <row r="2869" spans="1:28" x14ac:dyDescent="0.2">
      <c r="A2869">
        <v>2021</v>
      </c>
      <c r="B2869">
        <v>6</v>
      </c>
      <c r="C2869" s="260">
        <v>44355</v>
      </c>
      <c r="E2869">
        <v>619</v>
      </c>
      <c r="F2869" t="s">
        <v>291</v>
      </c>
      <c r="G2869" t="s">
        <v>292</v>
      </c>
      <c r="H2869">
        <v>385.98</v>
      </c>
      <c r="I2869">
        <v>454.02</v>
      </c>
      <c r="J2869">
        <v>405.8</v>
      </c>
      <c r="K2869">
        <v>18</v>
      </c>
      <c r="L2869">
        <v>200</v>
      </c>
      <c r="M2869">
        <v>23</v>
      </c>
      <c r="N2869">
        <v>156</v>
      </c>
      <c r="O2869">
        <v>4</v>
      </c>
      <c r="P2869">
        <v>2</v>
      </c>
      <c r="Q2869">
        <v>7</v>
      </c>
      <c r="X2869">
        <v>13</v>
      </c>
      <c r="Y2869">
        <v>223</v>
      </c>
      <c r="Z2869">
        <v>1.4999999999999999E-2</v>
      </c>
      <c r="AA2869">
        <v>1</v>
      </c>
      <c r="AB2869">
        <v>25</v>
      </c>
    </row>
    <row r="2870" spans="1:28" x14ac:dyDescent="0.2">
      <c r="A2870">
        <v>2021</v>
      </c>
      <c r="B2870">
        <v>6</v>
      </c>
      <c r="C2870" s="260">
        <v>44356</v>
      </c>
      <c r="E2870">
        <v>619</v>
      </c>
      <c r="F2870" t="s">
        <v>291</v>
      </c>
      <c r="G2870" t="s">
        <v>292</v>
      </c>
      <c r="H2870">
        <v>385.98</v>
      </c>
      <c r="I2870">
        <v>454.02</v>
      </c>
      <c r="J2870">
        <v>417.4</v>
      </c>
      <c r="K2870">
        <v>18</v>
      </c>
      <c r="L2870">
        <v>200</v>
      </c>
      <c r="M2870">
        <v>23</v>
      </c>
      <c r="N2870">
        <v>158</v>
      </c>
      <c r="O2870">
        <v>7</v>
      </c>
      <c r="P2870">
        <v>2</v>
      </c>
      <c r="Q2870">
        <v>2</v>
      </c>
      <c r="R2870">
        <v>1</v>
      </c>
      <c r="X2870">
        <v>12</v>
      </c>
      <c r="Y2870">
        <v>702</v>
      </c>
      <c r="Z2870">
        <v>1.4999999999999999E-2</v>
      </c>
      <c r="AA2870">
        <v>1</v>
      </c>
      <c r="AB2870">
        <v>25</v>
      </c>
    </row>
    <row r="2871" spans="1:28" x14ac:dyDescent="0.2">
      <c r="A2871">
        <v>2021</v>
      </c>
      <c r="B2871">
        <v>6</v>
      </c>
      <c r="C2871" s="260">
        <v>44357</v>
      </c>
      <c r="E2871">
        <v>619</v>
      </c>
      <c r="F2871" t="s">
        <v>291</v>
      </c>
      <c r="G2871" t="s">
        <v>292</v>
      </c>
      <c r="H2871">
        <v>385.98</v>
      </c>
      <c r="I2871">
        <v>454.02</v>
      </c>
      <c r="J2871">
        <v>432.3</v>
      </c>
      <c r="K2871">
        <v>18</v>
      </c>
      <c r="L2871">
        <v>200</v>
      </c>
      <c r="M2871">
        <v>23</v>
      </c>
      <c r="N2871">
        <v>158</v>
      </c>
      <c r="O2871">
        <v>2</v>
      </c>
      <c r="P2871">
        <v>5</v>
      </c>
      <c r="Q2871">
        <v>2</v>
      </c>
      <c r="R2871">
        <v>2</v>
      </c>
      <c r="X2871">
        <v>11</v>
      </c>
      <c r="Y2871">
        <v>431</v>
      </c>
      <c r="Z2871">
        <v>1.4999999999999999E-2</v>
      </c>
      <c r="AA2871">
        <v>1</v>
      </c>
      <c r="AB2871">
        <v>25</v>
      </c>
    </row>
    <row r="2872" spans="1:28" x14ac:dyDescent="0.2">
      <c r="A2872">
        <v>2021</v>
      </c>
      <c r="B2872">
        <v>6</v>
      </c>
      <c r="C2872" s="260">
        <v>44360</v>
      </c>
      <c r="E2872">
        <v>619</v>
      </c>
      <c r="F2872" t="s">
        <v>291</v>
      </c>
      <c r="G2872" t="s">
        <v>292</v>
      </c>
      <c r="H2872">
        <v>385.98</v>
      </c>
      <c r="I2872">
        <v>454.02</v>
      </c>
      <c r="J2872">
        <v>420.7</v>
      </c>
      <c r="K2872">
        <v>18</v>
      </c>
      <c r="L2872">
        <v>200</v>
      </c>
      <c r="M2872">
        <v>22</v>
      </c>
      <c r="N2872">
        <v>163</v>
      </c>
      <c r="O2872">
        <v>6</v>
      </c>
      <c r="P2872">
        <v>3</v>
      </c>
      <c r="Q2872">
        <v>3</v>
      </c>
      <c r="X2872">
        <v>12</v>
      </c>
      <c r="Y2872">
        <v>522</v>
      </c>
      <c r="Z2872">
        <v>1.4999999999999999E-2</v>
      </c>
      <c r="AA2872">
        <v>1</v>
      </c>
      <c r="AB2872">
        <v>25</v>
      </c>
    </row>
    <row r="2873" spans="1:28" x14ac:dyDescent="0.2">
      <c r="A2873">
        <v>2021</v>
      </c>
      <c r="B2873">
        <v>6</v>
      </c>
      <c r="C2873" s="260">
        <v>44361</v>
      </c>
      <c r="E2873">
        <v>619</v>
      </c>
      <c r="F2873" t="s">
        <v>291</v>
      </c>
      <c r="G2873" t="s">
        <v>292</v>
      </c>
      <c r="H2873">
        <v>385.98</v>
      </c>
      <c r="I2873">
        <v>454.02</v>
      </c>
      <c r="J2873">
        <v>406.6</v>
      </c>
      <c r="K2873">
        <v>18</v>
      </c>
      <c r="L2873">
        <v>200</v>
      </c>
      <c r="M2873">
        <v>22</v>
      </c>
      <c r="N2873">
        <v>165</v>
      </c>
      <c r="O2873">
        <v>2</v>
      </c>
      <c r="P2873">
        <v>2</v>
      </c>
      <c r="Q2873">
        <v>4</v>
      </c>
      <c r="X2873">
        <v>8</v>
      </c>
      <c r="Y2873">
        <v>368</v>
      </c>
      <c r="Z2873">
        <v>1.4999999999999999E-2</v>
      </c>
      <c r="AA2873">
        <v>1</v>
      </c>
      <c r="AB2873">
        <v>25</v>
      </c>
    </row>
    <row r="2874" spans="1:28" x14ac:dyDescent="0.2">
      <c r="A2874">
        <v>2021</v>
      </c>
      <c r="B2874">
        <v>6</v>
      </c>
      <c r="C2874" s="260">
        <v>44362</v>
      </c>
      <c r="E2874">
        <v>619</v>
      </c>
      <c r="F2874" t="s">
        <v>291</v>
      </c>
      <c r="G2874" t="s">
        <v>292</v>
      </c>
      <c r="H2874">
        <v>385.98</v>
      </c>
      <c r="I2874">
        <v>454.02</v>
      </c>
      <c r="K2874">
        <v>18</v>
      </c>
      <c r="L2874">
        <v>200</v>
      </c>
      <c r="Y2874">
        <v>105</v>
      </c>
      <c r="Z2874">
        <v>1.4999999999999999E-2</v>
      </c>
      <c r="AA2874">
        <v>1</v>
      </c>
      <c r="AB2874">
        <v>25</v>
      </c>
    </row>
    <row r="2875" spans="1:28" x14ac:dyDescent="0.2">
      <c r="A2875">
        <v>2021</v>
      </c>
      <c r="B2875">
        <v>6</v>
      </c>
      <c r="C2875" s="260">
        <v>44363</v>
      </c>
      <c r="E2875">
        <v>619</v>
      </c>
      <c r="F2875" t="s">
        <v>291</v>
      </c>
      <c r="G2875" t="s">
        <v>292</v>
      </c>
      <c r="H2875">
        <v>385.98</v>
      </c>
      <c r="I2875">
        <v>454.02</v>
      </c>
      <c r="K2875">
        <v>18</v>
      </c>
      <c r="L2875">
        <v>200</v>
      </c>
      <c r="Z2875">
        <v>1.4999999999999999E-2</v>
      </c>
      <c r="AA2875">
        <v>1</v>
      </c>
      <c r="AB2875">
        <v>25</v>
      </c>
    </row>
    <row r="2876" spans="1:28" x14ac:dyDescent="0.2">
      <c r="A2876">
        <v>2021</v>
      </c>
      <c r="B2876">
        <v>6</v>
      </c>
      <c r="C2876" s="260">
        <v>44361</v>
      </c>
      <c r="E2876">
        <v>92</v>
      </c>
      <c r="F2876" t="s">
        <v>217</v>
      </c>
      <c r="G2876" t="s">
        <v>218</v>
      </c>
      <c r="H2876">
        <v>335.73</v>
      </c>
      <c r="I2876">
        <v>386.27</v>
      </c>
      <c r="J2876">
        <v>385.2</v>
      </c>
      <c r="K2876">
        <v>74</v>
      </c>
      <c r="L2876">
        <v>97</v>
      </c>
      <c r="M2876">
        <v>56</v>
      </c>
      <c r="N2876">
        <v>129</v>
      </c>
      <c r="O2876">
        <v>7</v>
      </c>
      <c r="P2876">
        <v>2</v>
      </c>
      <c r="Q2876">
        <v>4</v>
      </c>
      <c r="X2876">
        <v>13</v>
      </c>
      <c r="Y2876">
        <v>13</v>
      </c>
      <c r="Z2876">
        <v>1.4999999999999999E-2</v>
      </c>
      <c r="AA2876">
        <v>1</v>
      </c>
      <c r="AB2876">
        <v>16</v>
      </c>
    </row>
    <row r="2877" spans="1:28" x14ac:dyDescent="0.2">
      <c r="A2877">
        <v>2021</v>
      </c>
      <c r="B2877">
        <v>6</v>
      </c>
      <c r="C2877" s="260">
        <v>44362</v>
      </c>
      <c r="E2877">
        <v>92</v>
      </c>
      <c r="F2877" t="s">
        <v>217</v>
      </c>
      <c r="G2877" t="s">
        <v>218</v>
      </c>
      <c r="H2877">
        <v>335.73</v>
      </c>
      <c r="I2877">
        <v>386.27</v>
      </c>
      <c r="J2877">
        <v>399.3</v>
      </c>
      <c r="K2877">
        <v>74</v>
      </c>
      <c r="L2877">
        <v>97</v>
      </c>
      <c r="M2877">
        <v>58</v>
      </c>
      <c r="N2877">
        <v>125</v>
      </c>
      <c r="O2877">
        <v>7</v>
      </c>
      <c r="P2877">
        <v>4</v>
      </c>
      <c r="Q2877">
        <v>8</v>
      </c>
      <c r="X2877">
        <v>19</v>
      </c>
      <c r="Y2877">
        <v>1395</v>
      </c>
      <c r="Z2877">
        <v>1.4999999999999999E-2</v>
      </c>
      <c r="AA2877">
        <v>1</v>
      </c>
      <c r="AB2877">
        <v>16</v>
      </c>
    </row>
    <row r="2878" spans="1:28" x14ac:dyDescent="0.2">
      <c r="A2878">
        <v>2021</v>
      </c>
      <c r="B2878">
        <v>6</v>
      </c>
      <c r="C2878" s="260">
        <v>44363</v>
      </c>
      <c r="E2878">
        <v>92</v>
      </c>
      <c r="F2878" t="s">
        <v>217</v>
      </c>
      <c r="G2878" t="s">
        <v>218</v>
      </c>
      <c r="H2878">
        <v>335.73</v>
      </c>
      <c r="I2878">
        <v>386.27</v>
      </c>
      <c r="J2878">
        <v>370.1</v>
      </c>
      <c r="K2878">
        <v>74</v>
      </c>
      <c r="L2878">
        <v>97</v>
      </c>
      <c r="M2878">
        <v>57</v>
      </c>
      <c r="N2878">
        <v>127</v>
      </c>
      <c r="O2878">
        <v>6</v>
      </c>
      <c r="P2878">
        <v>4</v>
      </c>
      <c r="Q2878">
        <v>2</v>
      </c>
      <c r="X2878">
        <v>12</v>
      </c>
      <c r="Y2878">
        <v>188</v>
      </c>
      <c r="Z2878">
        <v>1.4999999999999999E-2</v>
      </c>
      <c r="AA2878">
        <v>1</v>
      </c>
      <c r="AB2878">
        <v>16</v>
      </c>
    </row>
    <row r="2879" spans="1:28" x14ac:dyDescent="0.2">
      <c r="A2879">
        <v>2021</v>
      </c>
      <c r="B2879">
        <v>6</v>
      </c>
      <c r="C2879" s="260">
        <v>44364</v>
      </c>
      <c r="E2879">
        <v>92</v>
      </c>
      <c r="F2879" t="s">
        <v>217</v>
      </c>
      <c r="G2879" t="s">
        <v>218</v>
      </c>
      <c r="H2879">
        <v>335.73</v>
      </c>
      <c r="I2879">
        <v>386.27</v>
      </c>
      <c r="J2879">
        <v>381.3</v>
      </c>
      <c r="K2879">
        <v>74</v>
      </c>
      <c r="L2879">
        <v>97</v>
      </c>
      <c r="M2879">
        <v>63</v>
      </c>
      <c r="N2879">
        <v>114</v>
      </c>
      <c r="O2879">
        <v>9</v>
      </c>
      <c r="P2879">
        <v>6</v>
      </c>
      <c r="Q2879">
        <v>5</v>
      </c>
      <c r="X2879">
        <v>20</v>
      </c>
      <c r="Y2879">
        <v>1100</v>
      </c>
      <c r="Z2879">
        <v>1.4999999999999999E-2</v>
      </c>
      <c r="AA2879">
        <v>1</v>
      </c>
      <c r="AB2879">
        <v>16</v>
      </c>
    </row>
    <row r="2880" spans="1:28" x14ac:dyDescent="0.2">
      <c r="A2880">
        <v>2021</v>
      </c>
      <c r="B2880">
        <v>6</v>
      </c>
      <c r="C2880" s="260">
        <v>44367</v>
      </c>
      <c r="E2880">
        <v>92</v>
      </c>
      <c r="F2880" t="s">
        <v>217</v>
      </c>
      <c r="G2880" t="s">
        <v>218</v>
      </c>
      <c r="H2880">
        <v>335.73</v>
      </c>
      <c r="I2880">
        <v>386.27</v>
      </c>
      <c r="J2880">
        <v>378</v>
      </c>
      <c r="K2880">
        <v>74</v>
      </c>
      <c r="L2880">
        <v>97</v>
      </c>
      <c r="M2880">
        <v>62</v>
      </c>
      <c r="N2880">
        <v>116</v>
      </c>
      <c r="O2880">
        <v>7</v>
      </c>
      <c r="P2880">
        <v>4</v>
      </c>
      <c r="Q2880">
        <v>3</v>
      </c>
      <c r="X2880">
        <v>14</v>
      </c>
      <c r="Y2880">
        <v>1062</v>
      </c>
      <c r="Z2880">
        <v>1.4999999999999999E-2</v>
      </c>
      <c r="AA2880">
        <v>1</v>
      </c>
      <c r="AB2880">
        <v>16</v>
      </c>
    </row>
    <row r="2881" spans="1:28" x14ac:dyDescent="0.2">
      <c r="A2881">
        <v>2021</v>
      </c>
      <c r="B2881">
        <v>6</v>
      </c>
      <c r="C2881" s="260">
        <v>44368</v>
      </c>
      <c r="E2881">
        <v>92</v>
      </c>
      <c r="F2881" t="s">
        <v>217</v>
      </c>
      <c r="G2881" t="s">
        <v>218</v>
      </c>
      <c r="H2881">
        <v>335.73</v>
      </c>
      <c r="I2881">
        <v>386.27</v>
      </c>
      <c r="J2881">
        <v>381.8</v>
      </c>
      <c r="K2881">
        <v>74</v>
      </c>
      <c r="L2881">
        <v>97</v>
      </c>
      <c r="M2881">
        <v>62</v>
      </c>
      <c r="N2881">
        <v>116</v>
      </c>
      <c r="O2881">
        <v>5</v>
      </c>
      <c r="P2881">
        <v>3</v>
      </c>
      <c r="Q2881">
        <v>7</v>
      </c>
      <c r="X2881">
        <v>15</v>
      </c>
      <c r="Y2881">
        <v>2095</v>
      </c>
      <c r="Z2881">
        <v>1.4999999999999999E-2</v>
      </c>
      <c r="AA2881">
        <v>1</v>
      </c>
      <c r="AB2881">
        <v>16</v>
      </c>
    </row>
    <row r="2882" spans="1:28" x14ac:dyDescent="0.2">
      <c r="A2882">
        <v>2021</v>
      </c>
      <c r="B2882">
        <v>6</v>
      </c>
      <c r="C2882" s="260">
        <v>44369</v>
      </c>
      <c r="E2882">
        <v>92</v>
      </c>
      <c r="F2882" t="s">
        <v>217</v>
      </c>
      <c r="G2882" t="s">
        <v>218</v>
      </c>
      <c r="H2882">
        <v>335.73</v>
      </c>
      <c r="I2882">
        <v>386.27</v>
      </c>
      <c r="J2882">
        <v>379.4</v>
      </c>
      <c r="K2882">
        <v>74</v>
      </c>
      <c r="L2882">
        <v>97</v>
      </c>
      <c r="M2882">
        <v>64</v>
      </c>
      <c r="N2882">
        <v>113</v>
      </c>
      <c r="O2882">
        <v>3</v>
      </c>
      <c r="P2882">
        <v>6</v>
      </c>
      <c r="Q2882">
        <v>3</v>
      </c>
      <c r="R2882">
        <v>2</v>
      </c>
      <c r="X2882">
        <v>14</v>
      </c>
      <c r="Y2882">
        <v>1182</v>
      </c>
      <c r="Z2882">
        <v>1.4999999999999999E-2</v>
      </c>
      <c r="AA2882">
        <v>1</v>
      </c>
      <c r="AB2882">
        <v>16</v>
      </c>
    </row>
    <row r="2883" spans="1:28" x14ac:dyDescent="0.2">
      <c r="A2883">
        <v>2021</v>
      </c>
      <c r="B2883">
        <v>6</v>
      </c>
      <c r="C2883" s="260">
        <v>44370</v>
      </c>
      <c r="E2883">
        <v>92</v>
      </c>
      <c r="F2883" t="s">
        <v>217</v>
      </c>
      <c r="G2883" t="s">
        <v>218</v>
      </c>
      <c r="H2883">
        <v>335.73</v>
      </c>
      <c r="I2883">
        <v>386.27</v>
      </c>
      <c r="J2883">
        <v>373.5</v>
      </c>
      <c r="K2883">
        <v>74</v>
      </c>
      <c r="L2883">
        <v>97</v>
      </c>
      <c r="M2883">
        <v>63</v>
      </c>
      <c r="N2883">
        <v>115</v>
      </c>
      <c r="O2883">
        <v>4</v>
      </c>
      <c r="P2883">
        <v>2</v>
      </c>
      <c r="Q2883">
        <v>12</v>
      </c>
      <c r="X2883">
        <v>18</v>
      </c>
      <c r="Y2883">
        <v>1450</v>
      </c>
      <c r="Z2883">
        <v>1.4999999999999999E-2</v>
      </c>
      <c r="AA2883">
        <v>1</v>
      </c>
      <c r="AB2883">
        <v>16</v>
      </c>
    </row>
    <row r="2884" spans="1:28" x14ac:dyDescent="0.2">
      <c r="A2884">
        <v>2021</v>
      </c>
      <c r="B2884">
        <v>6</v>
      </c>
      <c r="C2884" s="260">
        <v>44371</v>
      </c>
      <c r="E2884">
        <v>92</v>
      </c>
      <c r="F2884" t="s">
        <v>217</v>
      </c>
      <c r="G2884" t="s">
        <v>218</v>
      </c>
      <c r="H2884">
        <v>335.73</v>
      </c>
      <c r="I2884">
        <v>386.27</v>
      </c>
      <c r="J2884">
        <v>376.4</v>
      </c>
      <c r="K2884">
        <v>74</v>
      </c>
      <c r="L2884">
        <v>97</v>
      </c>
      <c r="M2884">
        <v>67</v>
      </c>
      <c r="N2884">
        <v>107</v>
      </c>
      <c r="O2884">
        <v>2</v>
      </c>
      <c r="P2884">
        <v>2</v>
      </c>
      <c r="Q2884">
        <v>1</v>
      </c>
      <c r="U2884">
        <v>4</v>
      </c>
      <c r="X2884">
        <v>9</v>
      </c>
      <c r="Y2884">
        <v>249</v>
      </c>
      <c r="Z2884">
        <v>1.4999999999999999E-2</v>
      </c>
      <c r="AA2884">
        <v>1</v>
      </c>
      <c r="AB2884">
        <v>16</v>
      </c>
    </row>
    <row r="2885" spans="1:28" x14ac:dyDescent="0.2">
      <c r="A2885">
        <v>2021</v>
      </c>
      <c r="B2885">
        <v>6</v>
      </c>
      <c r="C2885" s="260">
        <v>44375</v>
      </c>
      <c r="E2885">
        <v>92</v>
      </c>
      <c r="F2885" t="s">
        <v>217</v>
      </c>
      <c r="G2885" t="s">
        <v>218</v>
      </c>
      <c r="H2885">
        <v>335.73</v>
      </c>
      <c r="I2885">
        <v>386.27</v>
      </c>
      <c r="J2885">
        <v>388.5</v>
      </c>
      <c r="K2885">
        <v>74</v>
      </c>
      <c r="L2885">
        <v>97</v>
      </c>
      <c r="M2885">
        <v>66</v>
      </c>
      <c r="N2885">
        <v>109</v>
      </c>
      <c r="O2885">
        <v>5</v>
      </c>
      <c r="P2885">
        <v>2</v>
      </c>
      <c r="Q2885">
        <v>5</v>
      </c>
      <c r="X2885">
        <v>12</v>
      </c>
      <c r="Y2885">
        <v>2388</v>
      </c>
      <c r="Z2885">
        <v>1.4999999999999999E-2</v>
      </c>
      <c r="AA2885">
        <v>1</v>
      </c>
      <c r="AB2885">
        <v>16</v>
      </c>
    </row>
    <row r="2886" spans="1:28" x14ac:dyDescent="0.2">
      <c r="A2886">
        <v>2021</v>
      </c>
      <c r="B2886">
        <v>6</v>
      </c>
      <c r="C2886" s="260">
        <v>44375</v>
      </c>
      <c r="E2886">
        <v>609</v>
      </c>
      <c r="F2886" t="s">
        <v>289</v>
      </c>
      <c r="G2886" t="s">
        <v>290</v>
      </c>
      <c r="H2886">
        <v>46.5</v>
      </c>
      <c r="I2886">
        <v>53.5</v>
      </c>
      <c r="J2886">
        <v>60.4</v>
      </c>
      <c r="K2886">
        <v>90</v>
      </c>
      <c r="L2886">
        <v>120</v>
      </c>
      <c r="M2886">
        <v>104</v>
      </c>
      <c r="N2886">
        <v>104</v>
      </c>
      <c r="R2886">
        <v>8</v>
      </c>
      <c r="X2886">
        <v>8</v>
      </c>
      <c r="Y2886">
        <v>8</v>
      </c>
      <c r="Z2886">
        <v>1.4999999999999999E-2</v>
      </c>
      <c r="AA2886">
        <v>1</v>
      </c>
      <c r="AB2886">
        <v>16</v>
      </c>
    </row>
    <row r="2887" spans="1:28" x14ac:dyDescent="0.2">
      <c r="A2887">
        <v>2021</v>
      </c>
      <c r="B2887">
        <v>6</v>
      </c>
      <c r="C2887" s="260">
        <v>44347</v>
      </c>
      <c r="E2887">
        <v>624</v>
      </c>
      <c r="F2887" t="s">
        <v>227</v>
      </c>
      <c r="G2887" t="s">
        <v>228</v>
      </c>
      <c r="H2887">
        <v>344.04259999999999</v>
      </c>
      <c r="I2887">
        <v>403.95740000000001</v>
      </c>
      <c r="K2887">
        <v>18</v>
      </c>
      <c r="L2887">
        <v>200</v>
      </c>
      <c r="Y2887">
        <v>360</v>
      </c>
      <c r="Z2887">
        <v>1.4999999999999999E-2</v>
      </c>
      <c r="AA2887">
        <v>1</v>
      </c>
      <c r="AB2887">
        <v>25</v>
      </c>
    </row>
    <row r="2888" spans="1:28" x14ac:dyDescent="0.2">
      <c r="A2888">
        <v>2021</v>
      </c>
      <c r="B2888">
        <v>6</v>
      </c>
      <c r="C2888" s="260">
        <v>44348</v>
      </c>
      <c r="E2888">
        <v>624</v>
      </c>
      <c r="F2888" t="s">
        <v>227</v>
      </c>
      <c r="G2888" t="s">
        <v>228</v>
      </c>
      <c r="H2888">
        <v>344.04259999999999</v>
      </c>
      <c r="I2888">
        <v>403.95740000000001</v>
      </c>
      <c r="K2888">
        <v>18</v>
      </c>
      <c r="L2888">
        <v>200</v>
      </c>
      <c r="Y2888">
        <v>585</v>
      </c>
      <c r="Z2888">
        <v>1.4999999999999999E-2</v>
      </c>
      <c r="AA2888">
        <v>1</v>
      </c>
      <c r="AB2888">
        <v>25</v>
      </c>
    </row>
    <row r="2889" spans="1:28" x14ac:dyDescent="0.2">
      <c r="A2889">
        <v>2021</v>
      </c>
      <c r="B2889">
        <v>6</v>
      </c>
      <c r="C2889" s="260">
        <v>44361</v>
      </c>
      <c r="E2889">
        <v>624</v>
      </c>
      <c r="F2889" t="s">
        <v>227</v>
      </c>
      <c r="G2889" t="s">
        <v>228</v>
      </c>
      <c r="H2889">
        <v>344.04259999999999</v>
      </c>
      <c r="I2889">
        <v>403.95740000000001</v>
      </c>
      <c r="J2889">
        <v>422</v>
      </c>
      <c r="K2889">
        <v>18</v>
      </c>
      <c r="L2889">
        <v>200</v>
      </c>
      <c r="M2889">
        <v>24</v>
      </c>
      <c r="N2889">
        <v>152</v>
      </c>
      <c r="O2889">
        <v>2</v>
      </c>
      <c r="Q2889">
        <v>2</v>
      </c>
      <c r="X2889">
        <v>4</v>
      </c>
      <c r="Y2889">
        <v>4</v>
      </c>
      <c r="Z2889">
        <v>1.4999999999999999E-2</v>
      </c>
      <c r="AA2889">
        <v>1</v>
      </c>
      <c r="AB2889">
        <v>25</v>
      </c>
    </row>
    <row r="2890" spans="1:28" x14ac:dyDescent="0.2">
      <c r="A2890">
        <v>2021</v>
      </c>
      <c r="B2890">
        <v>6</v>
      </c>
      <c r="C2890" s="260">
        <v>44362</v>
      </c>
      <c r="E2890">
        <v>624</v>
      </c>
      <c r="F2890" t="s">
        <v>227</v>
      </c>
      <c r="G2890" t="s">
        <v>228</v>
      </c>
      <c r="H2890">
        <v>344.04259999999999</v>
      </c>
      <c r="I2890">
        <v>403.95740000000001</v>
      </c>
      <c r="J2890">
        <v>378.3</v>
      </c>
      <c r="K2890">
        <v>18</v>
      </c>
      <c r="L2890">
        <v>200</v>
      </c>
      <c r="M2890">
        <v>22</v>
      </c>
      <c r="N2890">
        <v>165</v>
      </c>
      <c r="O2890">
        <v>3</v>
      </c>
      <c r="P2890">
        <v>4</v>
      </c>
      <c r="Q2890">
        <v>6</v>
      </c>
      <c r="X2890">
        <v>13</v>
      </c>
      <c r="Y2890">
        <v>268</v>
      </c>
      <c r="Z2890">
        <v>1.4999999999999999E-2</v>
      </c>
      <c r="AA2890">
        <v>1</v>
      </c>
      <c r="AB2890">
        <v>25</v>
      </c>
    </row>
    <row r="2891" spans="1:28" x14ac:dyDescent="0.2">
      <c r="A2891">
        <v>2021</v>
      </c>
      <c r="B2891">
        <v>6</v>
      </c>
      <c r="C2891" s="260">
        <v>44363</v>
      </c>
      <c r="E2891">
        <v>624</v>
      </c>
      <c r="F2891" t="s">
        <v>227</v>
      </c>
      <c r="G2891" t="s">
        <v>228</v>
      </c>
      <c r="H2891">
        <v>344.04259999999999</v>
      </c>
      <c r="I2891">
        <v>403.95740000000001</v>
      </c>
      <c r="J2891">
        <v>378.7</v>
      </c>
      <c r="K2891">
        <v>18</v>
      </c>
      <c r="L2891">
        <v>200</v>
      </c>
      <c r="M2891">
        <v>21</v>
      </c>
      <c r="N2891">
        <v>169</v>
      </c>
      <c r="O2891">
        <v>4</v>
      </c>
      <c r="P2891">
        <v>2</v>
      </c>
      <c r="Q2891">
        <v>1</v>
      </c>
      <c r="X2891">
        <v>7</v>
      </c>
      <c r="Y2891">
        <v>187</v>
      </c>
      <c r="Z2891">
        <v>1.4999999999999999E-2</v>
      </c>
      <c r="AA2891">
        <v>1</v>
      </c>
      <c r="AB2891">
        <v>25</v>
      </c>
    </row>
    <row r="2892" spans="1:28" x14ac:dyDescent="0.2">
      <c r="A2892">
        <v>2021</v>
      </c>
      <c r="B2892">
        <v>6</v>
      </c>
      <c r="C2892" s="260">
        <v>44364</v>
      </c>
      <c r="E2892">
        <v>624</v>
      </c>
      <c r="F2892" t="s">
        <v>227</v>
      </c>
      <c r="G2892" t="s">
        <v>228</v>
      </c>
      <c r="H2892">
        <v>344.04259999999999</v>
      </c>
      <c r="I2892">
        <v>403.95740000000001</v>
      </c>
      <c r="J2892">
        <v>357.6</v>
      </c>
      <c r="K2892">
        <v>18</v>
      </c>
      <c r="L2892">
        <v>200</v>
      </c>
      <c r="M2892">
        <v>21</v>
      </c>
      <c r="N2892">
        <v>169</v>
      </c>
      <c r="O2892">
        <v>6</v>
      </c>
      <c r="P2892">
        <v>4</v>
      </c>
      <c r="Q2892">
        <v>4</v>
      </c>
      <c r="X2892">
        <v>14</v>
      </c>
      <c r="Y2892">
        <v>539</v>
      </c>
      <c r="Z2892">
        <v>1.4999999999999999E-2</v>
      </c>
      <c r="AA2892">
        <v>1</v>
      </c>
      <c r="AB2892">
        <v>25</v>
      </c>
    </row>
    <row r="2893" spans="1:28" x14ac:dyDescent="0.2">
      <c r="A2893">
        <v>2021</v>
      </c>
      <c r="B2893">
        <v>6</v>
      </c>
      <c r="C2893" s="260">
        <v>44367</v>
      </c>
      <c r="E2893">
        <v>624</v>
      </c>
      <c r="F2893" t="s">
        <v>227</v>
      </c>
      <c r="G2893" t="s">
        <v>228</v>
      </c>
      <c r="H2893">
        <v>344.04259999999999</v>
      </c>
      <c r="I2893">
        <v>403.95740000000001</v>
      </c>
      <c r="K2893">
        <v>18</v>
      </c>
      <c r="L2893">
        <v>200</v>
      </c>
      <c r="O2893">
        <v>1</v>
      </c>
      <c r="Q2893">
        <v>1</v>
      </c>
      <c r="X2893">
        <v>2</v>
      </c>
      <c r="Y2893">
        <v>77</v>
      </c>
      <c r="Z2893">
        <v>1.4999999999999999E-2</v>
      </c>
      <c r="AA2893">
        <v>1</v>
      </c>
      <c r="AB2893">
        <v>25</v>
      </c>
    </row>
    <row r="2894" spans="1:28" x14ac:dyDescent="0.2">
      <c r="A2894">
        <v>2021</v>
      </c>
      <c r="B2894">
        <v>6</v>
      </c>
      <c r="C2894" s="260">
        <v>44368</v>
      </c>
      <c r="E2894">
        <v>624</v>
      </c>
      <c r="F2894" t="s">
        <v>227</v>
      </c>
      <c r="G2894" t="s">
        <v>228</v>
      </c>
      <c r="H2894">
        <v>344.04259999999999</v>
      </c>
      <c r="I2894">
        <v>403.95740000000001</v>
      </c>
      <c r="K2894">
        <v>18</v>
      </c>
      <c r="L2894">
        <v>200</v>
      </c>
      <c r="Y2894">
        <v>270</v>
      </c>
      <c r="Z2894">
        <v>1.4999999999999999E-2</v>
      </c>
      <c r="AA2894">
        <v>1</v>
      </c>
      <c r="AB2894">
        <v>25</v>
      </c>
    </row>
    <row r="2895" spans="1:28" x14ac:dyDescent="0.2">
      <c r="A2895">
        <v>2021</v>
      </c>
      <c r="B2895">
        <v>6</v>
      </c>
      <c r="C2895" s="260">
        <v>44369</v>
      </c>
      <c r="E2895">
        <v>628</v>
      </c>
      <c r="F2895" t="s">
        <v>352</v>
      </c>
      <c r="G2895" t="s">
        <v>353</v>
      </c>
      <c r="H2895">
        <v>303.99599999999998</v>
      </c>
      <c r="I2895">
        <v>356.00400000000002</v>
      </c>
      <c r="J2895">
        <v>302</v>
      </c>
      <c r="K2895">
        <v>18</v>
      </c>
      <c r="L2895">
        <v>200</v>
      </c>
      <c r="M2895">
        <v>22</v>
      </c>
      <c r="N2895">
        <v>167</v>
      </c>
      <c r="O2895">
        <v>4</v>
      </c>
      <c r="P2895">
        <v>2</v>
      </c>
      <c r="Q2895">
        <v>4</v>
      </c>
      <c r="X2895">
        <v>10</v>
      </c>
      <c r="Y2895">
        <v>10</v>
      </c>
      <c r="Z2895">
        <v>1.4999999999999999E-2</v>
      </c>
      <c r="AA2895">
        <v>1</v>
      </c>
      <c r="AB2895">
        <v>25</v>
      </c>
    </row>
    <row r="2896" spans="1:28" x14ac:dyDescent="0.2">
      <c r="A2896">
        <v>2021</v>
      </c>
      <c r="B2896">
        <v>6</v>
      </c>
      <c r="C2896" s="260">
        <v>44370</v>
      </c>
      <c r="E2896">
        <v>628</v>
      </c>
      <c r="F2896" t="s">
        <v>352</v>
      </c>
      <c r="G2896" t="s">
        <v>353</v>
      </c>
      <c r="H2896">
        <v>303.99599999999998</v>
      </c>
      <c r="I2896">
        <v>356.00400000000002</v>
      </c>
      <c r="J2896">
        <v>319.8</v>
      </c>
      <c r="K2896">
        <v>18</v>
      </c>
      <c r="L2896">
        <v>200</v>
      </c>
      <c r="M2896">
        <v>23</v>
      </c>
      <c r="N2896">
        <v>159</v>
      </c>
      <c r="O2896">
        <v>6</v>
      </c>
      <c r="P2896">
        <v>8</v>
      </c>
      <c r="Q2896">
        <v>5</v>
      </c>
      <c r="X2896">
        <v>19</v>
      </c>
      <c r="Y2896">
        <v>454</v>
      </c>
      <c r="Z2896">
        <v>1.4999999999999999E-2</v>
      </c>
      <c r="AA2896">
        <v>1</v>
      </c>
      <c r="AB2896">
        <v>25</v>
      </c>
    </row>
    <row r="2897" spans="1:28" x14ac:dyDescent="0.2">
      <c r="A2897">
        <v>2021</v>
      </c>
      <c r="B2897">
        <v>6</v>
      </c>
      <c r="C2897" s="260">
        <v>44371</v>
      </c>
      <c r="E2897">
        <v>628</v>
      </c>
      <c r="F2897" t="s">
        <v>352</v>
      </c>
      <c r="G2897" t="s">
        <v>353</v>
      </c>
      <c r="H2897">
        <v>303.99599999999998</v>
      </c>
      <c r="I2897">
        <v>356.00400000000002</v>
      </c>
      <c r="J2897">
        <v>327.9</v>
      </c>
      <c r="K2897">
        <v>18</v>
      </c>
      <c r="L2897">
        <v>200</v>
      </c>
      <c r="M2897">
        <v>22</v>
      </c>
      <c r="N2897">
        <v>164</v>
      </c>
      <c r="O2897">
        <v>4</v>
      </c>
      <c r="P2897">
        <v>2</v>
      </c>
      <c r="Q2897">
        <v>3</v>
      </c>
      <c r="X2897">
        <v>9</v>
      </c>
      <c r="Y2897">
        <v>489</v>
      </c>
      <c r="Z2897">
        <v>1.4999999999999999E-2</v>
      </c>
      <c r="AA2897">
        <v>1</v>
      </c>
      <c r="AB2897">
        <v>25</v>
      </c>
    </row>
    <row r="2898" spans="1:28" x14ac:dyDescent="0.2">
      <c r="A2898">
        <v>2021</v>
      </c>
      <c r="B2898">
        <v>6</v>
      </c>
      <c r="C2898" s="260">
        <v>44374</v>
      </c>
      <c r="E2898">
        <v>628</v>
      </c>
      <c r="F2898" t="s">
        <v>352</v>
      </c>
      <c r="G2898" t="s">
        <v>353</v>
      </c>
      <c r="H2898">
        <v>303.99599999999998</v>
      </c>
      <c r="I2898">
        <v>356.00400000000002</v>
      </c>
      <c r="J2898">
        <v>325.3</v>
      </c>
      <c r="K2898">
        <v>18</v>
      </c>
      <c r="L2898">
        <v>200</v>
      </c>
      <c r="M2898">
        <v>22</v>
      </c>
      <c r="N2898">
        <v>166</v>
      </c>
      <c r="O2898">
        <v>2</v>
      </c>
      <c r="P2898">
        <v>3</v>
      </c>
      <c r="Q2898">
        <v>5</v>
      </c>
      <c r="X2898">
        <v>10</v>
      </c>
      <c r="Y2898">
        <v>370</v>
      </c>
      <c r="Z2898">
        <v>1.4999999999999999E-2</v>
      </c>
      <c r="AA2898">
        <v>1</v>
      </c>
      <c r="AB2898">
        <v>25</v>
      </c>
    </row>
    <row r="2899" spans="1:28" x14ac:dyDescent="0.2">
      <c r="A2899">
        <v>2021</v>
      </c>
      <c r="B2899">
        <v>6</v>
      </c>
      <c r="C2899" s="260">
        <v>44375</v>
      </c>
      <c r="E2899">
        <v>628</v>
      </c>
      <c r="F2899" t="s">
        <v>352</v>
      </c>
      <c r="G2899" t="s">
        <v>353</v>
      </c>
      <c r="H2899">
        <v>303.99599999999998</v>
      </c>
      <c r="I2899">
        <v>356.00400000000002</v>
      </c>
      <c r="J2899">
        <v>309</v>
      </c>
      <c r="K2899">
        <v>18</v>
      </c>
      <c r="L2899">
        <v>200</v>
      </c>
      <c r="O2899">
        <v>2</v>
      </c>
      <c r="Q2899">
        <v>3</v>
      </c>
      <c r="X2899">
        <v>5</v>
      </c>
      <c r="Y2899">
        <v>320</v>
      </c>
      <c r="Z2899">
        <v>1.4999999999999999E-2</v>
      </c>
      <c r="AA2899">
        <v>1</v>
      </c>
      <c r="AB2899">
        <v>25</v>
      </c>
    </row>
    <row r="2900" spans="1:28" x14ac:dyDescent="0.2">
      <c r="A2900">
        <v>2021</v>
      </c>
      <c r="B2900">
        <v>6</v>
      </c>
      <c r="C2900" s="260">
        <v>44353</v>
      </c>
      <c r="E2900">
        <v>620</v>
      </c>
      <c r="F2900" t="s">
        <v>294</v>
      </c>
      <c r="G2900" t="s">
        <v>295</v>
      </c>
      <c r="H2900">
        <v>214.01050000000001</v>
      </c>
      <c r="I2900">
        <v>251.98949999999999</v>
      </c>
      <c r="J2900">
        <v>251</v>
      </c>
      <c r="K2900">
        <v>18</v>
      </c>
      <c r="L2900">
        <v>200</v>
      </c>
      <c r="M2900">
        <v>27</v>
      </c>
      <c r="N2900">
        <v>132</v>
      </c>
      <c r="O2900">
        <v>2</v>
      </c>
      <c r="P2900">
        <v>1</v>
      </c>
      <c r="Q2900">
        <v>2</v>
      </c>
      <c r="X2900">
        <v>5</v>
      </c>
      <c r="Y2900">
        <v>5</v>
      </c>
      <c r="Z2900">
        <v>1.4999999999999999E-2</v>
      </c>
      <c r="AA2900">
        <v>1</v>
      </c>
      <c r="AB2900">
        <v>25</v>
      </c>
    </row>
    <row r="2901" spans="1:28" x14ac:dyDescent="0.2">
      <c r="A2901">
        <v>2021</v>
      </c>
      <c r="B2901">
        <v>6</v>
      </c>
      <c r="C2901" s="260">
        <v>44354</v>
      </c>
      <c r="E2901">
        <v>620</v>
      </c>
      <c r="F2901" t="s">
        <v>294</v>
      </c>
      <c r="G2901" t="s">
        <v>295</v>
      </c>
      <c r="H2901">
        <v>214.01050000000001</v>
      </c>
      <c r="I2901">
        <v>251.98949999999999</v>
      </c>
      <c r="J2901">
        <v>233</v>
      </c>
      <c r="K2901">
        <v>18</v>
      </c>
      <c r="L2901">
        <v>200</v>
      </c>
      <c r="M2901">
        <v>23</v>
      </c>
      <c r="N2901">
        <v>154</v>
      </c>
      <c r="O2901">
        <v>7</v>
      </c>
      <c r="P2901">
        <v>2</v>
      </c>
      <c r="Q2901">
        <v>5</v>
      </c>
      <c r="X2901">
        <v>14</v>
      </c>
      <c r="Y2901">
        <v>64</v>
      </c>
      <c r="Z2901">
        <v>1.4999999999999999E-2</v>
      </c>
      <c r="AA2901">
        <v>1</v>
      </c>
      <c r="AB2901">
        <v>25</v>
      </c>
    </row>
    <row r="2902" spans="1:28" x14ac:dyDescent="0.2">
      <c r="A2902">
        <v>2021</v>
      </c>
      <c r="B2902">
        <v>6</v>
      </c>
      <c r="C2902" s="260">
        <v>44355</v>
      </c>
      <c r="E2902">
        <v>620</v>
      </c>
      <c r="F2902" t="s">
        <v>294</v>
      </c>
      <c r="G2902" t="s">
        <v>295</v>
      </c>
      <c r="H2902">
        <v>214.01050000000001</v>
      </c>
      <c r="I2902">
        <v>251.98949999999999</v>
      </c>
      <c r="J2902">
        <v>222.4</v>
      </c>
      <c r="K2902">
        <v>18</v>
      </c>
      <c r="L2902">
        <v>200</v>
      </c>
      <c r="M2902">
        <v>23</v>
      </c>
      <c r="N2902">
        <v>156</v>
      </c>
      <c r="O2902">
        <v>6</v>
      </c>
      <c r="P2902">
        <v>2</v>
      </c>
      <c r="Q2902">
        <v>3</v>
      </c>
      <c r="X2902">
        <v>11</v>
      </c>
      <c r="Y2902">
        <v>221</v>
      </c>
      <c r="Z2902">
        <v>1.4999999999999999E-2</v>
      </c>
      <c r="AA2902">
        <v>1</v>
      </c>
      <c r="AB2902">
        <v>25</v>
      </c>
    </row>
    <row r="2903" spans="1:28" x14ac:dyDescent="0.2">
      <c r="A2903">
        <v>2021</v>
      </c>
      <c r="B2903">
        <v>6</v>
      </c>
      <c r="C2903" s="260">
        <v>44356</v>
      </c>
      <c r="E2903">
        <v>620</v>
      </c>
      <c r="F2903" t="s">
        <v>294</v>
      </c>
      <c r="G2903" t="s">
        <v>295</v>
      </c>
      <c r="H2903">
        <v>214.01050000000001</v>
      </c>
      <c r="I2903">
        <v>251.98949999999999</v>
      </c>
      <c r="J2903">
        <v>224.6</v>
      </c>
      <c r="K2903">
        <v>18</v>
      </c>
      <c r="L2903">
        <v>200</v>
      </c>
      <c r="M2903">
        <v>23</v>
      </c>
      <c r="N2903">
        <v>158</v>
      </c>
      <c r="O2903">
        <v>3</v>
      </c>
      <c r="P2903">
        <v>4</v>
      </c>
      <c r="Q2903">
        <v>2</v>
      </c>
      <c r="R2903">
        <v>2</v>
      </c>
      <c r="X2903">
        <v>11</v>
      </c>
      <c r="Y2903">
        <v>701</v>
      </c>
      <c r="Z2903">
        <v>1.4999999999999999E-2</v>
      </c>
      <c r="AA2903">
        <v>1</v>
      </c>
      <c r="AB2903">
        <v>25</v>
      </c>
    </row>
    <row r="2904" spans="1:28" x14ac:dyDescent="0.2">
      <c r="A2904">
        <v>2021</v>
      </c>
      <c r="B2904">
        <v>6</v>
      </c>
      <c r="C2904" s="260">
        <v>44357</v>
      </c>
      <c r="E2904">
        <v>620</v>
      </c>
      <c r="F2904" t="s">
        <v>294</v>
      </c>
      <c r="G2904" t="s">
        <v>295</v>
      </c>
      <c r="H2904">
        <v>214.01050000000001</v>
      </c>
      <c r="I2904">
        <v>251.98949999999999</v>
      </c>
      <c r="J2904">
        <v>238.1</v>
      </c>
      <c r="K2904">
        <v>18</v>
      </c>
      <c r="L2904">
        <v>200</v>
      </c>
      <c r="M2904">
        <v>23</v>
      </c>
      <c r="N2904">
        <v>158</v>
      </c>
      <c r="O2904">
        <v>4</v>
      </c>
      <c r="P2904">
        <v>4</v>
      </c>
      <c r="Q2904">
        <v>5</v>
      </c>
      <c r="X2904">
        <v>13</v>
      </c>
      <c r="Y2904">
        <v>433</v>
      </c>
      <c r="Z2904">
        <v>1.4999999999999999E-2</v>
      </c>
      <c r="AA2904">
        <v>1</v>
      </c>
      <c r="AB2904">
        <v>25</v>
      </c>
    </row>
    <row r="2905" spans="1:28" x14ac:dyDescent="0.2">
      <c r="A2905">
        <v>2021</v>
      </c>
      <c r="B2905">
        <v>6</v>
      </c>
      <c r="C2905" s="260">
        <v>44360</v>
      </c>
      <c r="E2905">
        <v>620</v>
      </c>
      <c r="F2905" t="s">
        <v>294</v>
      </c>
      <c r="G2905" t="s">
        <v>295</v>
      </c>
      <c r="H2905">
        <v>214.01050000000001</v>
      </c>
      <c r="I2905">
        <v>251.98949999999999</v>
      </c>
      <c r="J2905">
        <v>230.1</v>
      </c>
      <c r="K2905">
        <v>18</v>
      </c>
      <c r="L2905">
        <v>200</v>
      </c>
      <c r="M2905">
        <v>22</v>
      </c>
      <c r="N2905">
        <v>163</v>
      </c>
      <c r="O2905">
        <v>6</v>
      </c>
      <c r="P2905">
        <v>3</v>
      </c>
      <c r="Q2905">
        <v>1</v>
      </c>
      <c r="X2905">
        <v>10</v>
      </c>
      <c r="Y2905">
        <v>520</v>
      </c>
      <c r="Z2905">
        <v>1.4999999999999999E-2</v>
      </c>
      <c r="AA2905">
        <v>1</v>
      </c>
      <c r="AB2905">
        <v>25</v>
      </c>
    </row>
    <row r="2906" spans="1:28" x14ac:dyDescent="0.2">
      <c r="A2906">
        <v>2021</v>
      </c>
      <c r="B2906">
        <v>6</v>
      </c>
      <c r="C2906" s="260">
        <v>44361</v>
      </c>
      <c r="E2906">
        <v>620</v>
      </c>
      <c r="F2906" t="s">
        <v>294</v>
      </c>
      <c r="G2906" t="s">
        <v>295</v>
      </c>
      <c r="H2906">
        <v>214.01050000000001</v>
      </c>
      <c r="I2906">
        <v>251.98949999999999</v>
      </c>
      <c r="J2906">
        <v>222.4</v>
      </c>
      <c r="K2906">
        <v>18</v>
      </c>
      <c r="L2906">
        <v>200</v>
      </c>
      <c r="M2906">
        <v>22</v>
      </c>
      <c r="N2906">
        <v>165</v>
      </c>
      <c r="O2906">
        <v>3</v>
      </c>
      <c r="P2906">
        <v>4</v>
      </c>
      <c r="Q2906">
        <v>2</v>
      </c>
      <c r="X2906">
        <v>9</v>
      </c>
      <c r="Y2906">
        <v>369</v>
      </c>
      <c r="Z2906">
        <v>1.4999999999999999E-2</v>
      </c>
      <c r="AA2906">
        <v>1</v>
      </c>
      <c r="AB2906">
        <v>25</v>
      </c>
    </row>
    <row r="2907" spans="1:28" x14ac:dyDescent="0.2">
      <c r="A2907">
        <v>2021</v>
      </c>
      <c r="B2907">
        <v>6</v>
      </c>
      <c r="C2907" s="260">
        <v>44362</v>
      </c>
      <c r="E2907">
        <v>620</v>
      </c>
      <c r="F2907" t="s">
        <v>294</v>
      </c>
      <c r="G2907" t="s">
        <v>295</v>
      </c>
      <c r="H2907">
        <v>214.01050000000001</v>
      </c>
      <c r="I2907">
        <v>251.98949999999999</v>
      </c>
      <c r="K2907">
        <v>18</v>
      </c>
      <c r="L2907">
        <v>200</v>
      </c>
      <c r="Y2907">
        <v>180</v>
      </c>
      <c r="Z2907">
        <v>1.4999999999999999E-2</v>
      </c>
      <c r="AA2907">
        <v>1</v>
      </c>
      <c r="AB2907">
        <v>25</v>
      </c>
    </row>
    <row r="2908" spans="1:28" x14ac:dyDescent="0.2">
      <c r="A2908">
        <v>2021</v>
      </c>
      <c r="B2908">
        <v>6</v>
      </c>
      <c r="C2908" s="260">
        <v>44363</v>
      </c>
      <c r="E2908">
        <v>620</v>
      </c>
      <c r="F2908" t="s">
        <v>294</v>
      </c>
      <c r="G2908" t="s">
        <v>295</v>
      </c>
      <c r="H2908">
        <v>214.01050000000001</v>
      </c>
      <c r="I2908">
        <v>251.98949999999999</v>
      </c>
      <c r="K2908">
        <v>18</v>
      </c>
      <c r="L2908">
        <v>200</v>
      </c>
      <c r="Z2908">
        <v>1.4999999999999999E-2</v>
      </c>
      <c r="AA2908">
        <v>1</v>
      </c>
      <c r="AB2908">
        <v>25</v>
      </c>
    </row>
    <row r="2909" spans="1:28" x14ac:dyDescent="0.2">
      <c r="A2909">
        <v>2021</v>
      </c>
      <c r="B2909">
        <v>6</v>
      </c>
      <c r="C2909" s="260">
        <v>44375</v>
      </c>
      <c r="E2909">
        <v>607</v>
      </c>
      <c r="F2909" t="s">
        <v>284</v>
      </c>
      <c r="G2909" t="s">
        <v>285</v>
      </c>
      <c r="H2909">
        <v>111.6</v>
      </c>
      <c r="I2909">
        <v>128.4</v>
      </c>
      <c r="J2909">
        <v>133.19999999999999</v>
      </c>
      <c r="K2909">
        <v>90</v>
      </c>
      <c r="L2909">
        <v>120</v>
      </c>
      <c r="M2909">
        <v>104</v>
      </c>
      <c r="N2909">
        <v>104</v>
      </c>
      <c r="R2909">
        <v>6</v>
      </c>
      <c r="X2909">
        <v>6</v>
      </c>
      <c r="Y2909">
        <v>6</v>
      </c>
      <c r="Z2909">
        <v>1.4999999999999999E-2</v>
      </c>
      <c r="AA2909">
        <v>1</v>
      </c>
      <c r="AB2909">
        <v>16</v>
      </c>
    </row>
    <row r="2910" spans="1:28" x14ac:dyDescent="0.2">
      <c r="A2910">
        <v>2021</v>
      </c>
      <c r="B2910">
        <v>6</v>
      </c>
      <c r="C2910" s="260">
        <v>44375</v>
      </c>
      <c r="E2910">
        <v>608</v>
      </c>
      <c r="F2910" t="s">
        <v>287</v>
      </c>
      <c r="G2910" t="s">
        <v>288</v>
      </c>
      <c r="H2910">
        <v>102.3</v>
      </c>
      <c r="I2910">
        <v>117.7</v>
      </c>
      <c r="J2910">
        <v>110.4</v>
      </c>
      <c r="K2910">
        <v>90</v>
      </c>
      <c r="L2910">
        <v>120</v>
      </c>
      <c r="M2910">
        <v>104</v>
      </c>
      <c r="N2910">
        <v>104</v>
      </c>
      <c r="R2910">
        <v>8</v>
      </c>
      <c r="X2910">
        <v>8</v>
      </c>
      <c r="Y2910">
        <v>8</v>
      </c>
      <c r="Z2910">
        <v>1.4999999999999999E-2</v>
      </c>
      <c r="AA2910">
        <v>1</v>
      </c>
      <c r="AB2910">
        <v>16</v>
      </c>
    </row>
    <row r="2911" spans="1:28" x14ac:dyDescent="0.2">
      <c r="A2911">
        <v>2021</v>
      </c>
      <c r="B2911">
        <v>7</v>
      </c>
      <c r="C2911" s="260">
        <v>44377</v>
      </c>
      <c r="D2911" t="s">
        <v>710</v>
      </c>
      <c r="E2911">
        <v>661</v>
      </c>
      <c r="F2911" t="s">
        <v>445</v>
      </c>
      <c r="G2911" t="s">
        <v>446</v>
      </c>
      <c r="H2911">
        <v>129.858</v>
      </c>
      <c r="I2911">
        <v>147.798</v>
      </c>
      <c r="J2911">
        <v>146.6</v>
      </c>
      <c r="K2911">
        <v>20</v>
      </c>
      <c r="L2911">
        <v>180</v>
      </c>
      <c r="M2911">
        <v>20</v>
      </c>
      <c r="N2911">
        <v>181</v>
      </c>
      <c r="O2911">
        <v>3</v>
      </c>
      <c r="P2911">
        <v>1</v>
      </c>
      <c r="Q2911">
        <v>2</v>
      </c>
      <c r="X2911">
        <v>6</v>
      </c>
      <c r="Y2911">
        <v>528</v>
      </c>
      <c r="Z2911">
        <v>1.4999999999999999E-2</v>
      </c>
      <c r="AA2911">
        <v>1</v>
      </c>
      <c r="AB2911">
        <v>16</v>
      </c>
    </row>
    <row r="2912" spans="1:28" x14ac:dyDescent="0.2">
      <c r="A2912">
        <v>2021</v>
      </c>
      <c r="B2912">
        <v>7</v>
      </c>
      <c r="C2912" s="260">
        <v>44380</v>
      </c>
      <c r="D2912" t="s">
        <v>710</v>
      </c>
      <c r="E2912">
        <v>661</v>
      </c>
      <c r="F2912" t="s">
        <v>445</v>
      </c>
      <c r="G2912" t="s">
        <v>446</v>
      </c>
      <c r="H2912">
        <v>129.858</v>
      </c>
      <c r="I2912">
        <v>147.798</v>
      </c>
      <c r="J2912">
        <v>153.69999999999999</v>
      </c>
      <c r="K2912">
        <v>20</v>
      </c>
      <c r="L2912">
        <v>180</v>
      </c>
      <c r="M2912">
        <v>19</v>
      </c>
      <c r="N2912">
        <v>188</v>
      </c>
      <c r="O2912">
        <v>2</v>
      </c>
      <c r="P2912">
        <v>2</v>
      </c>
      <c r="Q2912">
        <v>2</v>
      </c>
      <c r="R2912">
        <v>1</v>
      </c>
      <c r="S2912">
        <v>1</v>
      </c>
      <c r="X2912">
        <v>7</v>
      </c>
      <c r="Y2912">
        <v>151</v>
      </c>
      <c r="Z2912">
        <v>1.4999999999999999E-2</v>
      </c>
      <c r="AA2912">
        <v>1</v>
      </c>
      <c r="AB2912">
        <v>16</v>
      </c>
    </row>
    <row r="2913" spans="1:28" x14ac:dyDescent="0.2">
      <c r="A2913">
        <v>2021</v>
      </c>
      <c r="B2913">
        <v>7</v>
      </c>
      <c r="C2913" s="260">
        <v>44381</v>
      </c>
      <c r="D2913" t="s">
        <v>710</v>
      </c>
      <c r="E2913">
        <v>661</v>
      </c>
      <c r="F2913" t="s">
        <v>445</v>
      </c>
      <c r="G2913" t="s">
        <v>446</v>
      </c>
      <c r="H2913">
        <v>129.858</v>
      </c>
      <c r="I2913">
        <v>147.798</v>
      </c>
      <c r="J2913">
        <v>144.80000000000001</v>
      </c>
      <c r="K2913">
        <v>20</v>
      </c>
      <c r="L2913">
        <v>180</v>
      </c>
      <c r="M2913">
        <v>18</v>
      </c>
      <c r="N2913">
        <v>197</v>
      </c>
      <c r="O2913">
        <v>1</v>
      </c>
      <c r="P2913">
        <v>1</v>
      </c>
      <c r="Q2913">
        <v>2</v>
      </c>
      <c r="X2913">
        <v>5</v>
      </c>
      <c r="Y2913">
        <v>329</v>
      </c>
      <c r="Z2913">
        <v>1.4999999999999999E-2</v>
      </c>
      <c r="AA2913">
        <v>1</v>
      </c>
      <c r="AB2913">
        <v>16</v>
      </c>
    </row>
    <row r="2914" spans="1:28" x14ac:dyDescent="0.2">
      <c r="A2914">
        <v>2021</v>
      </c>
      <c r="B2914">
        <v>7</v>
      </c>
      <c r="C2914" s="260">
        <v>44382</v>
      </c>
      <c r="D2914" t="s">
        <v>710</v>
      </c>
      <c r="E2914">
        <v>661</v>
      </c>
      <c r="F2914" t="s">
        <v>445</v>
      </c>
      <c r="G2914" t="s">
        <v>446</v>
      </c>
      <c r="H2914">
        <v>129.858</v>
      </c>
      <c r="I2914">
        <v>147.798</v>
      </c>
      <c r="J2914">
        <v>144.6</v>
      </c>
      <c r="K2914">
        <v>20</v>
      </c>
      <c r="L2914">
        <v>180</v>
      </c>
      <c r="M2914">
        <v>19</v>
      </c>
      <c r="N2914">
        <v>189</v>
      </c>
      <c r="O2914">
        <v>2</v>
      </c>
      <c r="P2914">
        <v>1</v>
      </c>
      <c r="Q2914">
        <v>1</v>
      </c>
      <c r="S2914">
        <v>1</v>
      </c>
      <c r="X2914">
        <v>6</v>
      </c>
      <c r="Y2914">
        <v>312</v>
      </c>
      <c r="Z2914">
        <v>1.4999999999999999E-2</v>
      </c>
      <c r="AA2914">
        <v>1</v>
      </c>
      <c r="AB2914">
        <v>16</v>
      </c>
    </row>
    <row r="2915" spans="1:28" x14ac:dyDescent="0.2">
      <c r="A2915">
        <v>2021</v>
      </c>
      <c r="B2915">
        <v>7</v>
      </c>
      <c r="C2915" s="260">
        <v>44383</v>
      </c>
      <c r="D2915" t="s">
        <v>710</v>
      </c>
      <c r="E2915">
        <v>661</v>
      </c>
      <c r="F2915" t="s">
        <v>445</v>
      </c>
      <c r="G2915" t="s">
        <v>446</v>
      </c>
      <c r="H2915">
        <v>129.858</v>
      </c>
      <c r="I2915">
        <v>147.798</v>
      </c>
      <c r="J2915">
        <v>73.5</v>
      </c>
      <c r="K2915">
        <v>20</v>
      </c>
      <c r="L2915">
        <v>180</v>
      </c>
      <c r="M2915">
        <v>18</v>
      </c>
      <c r="N2915">
        <v>197</v>
      </c>
      <c r="O2915">
        <v>1</v>
      </c>
      <c r="P2915">
        <v>0</v>
      </c>
      <c r="Q2915">
        <v>2</v>
      </c>
      <c r="R2915">
        <v>1</v>
      </c>
      <c r="X2915">
        <v>3</v>
      </c>
      <c r="Y2915">
        <v>444</v>
      </c>
      <c r="Z2915">
        <v>1.4999999999999999E-2</v>
      </c>
      <c r="AA2915">
        <v>1</v>
      </c>
      <c r="AB2915">
        <v>16</v>
      </c>
    </row>
    <row r="2916" spans="1:28" x14ac:dyDescent="0.2">
      <c r="A2916">
        <v>2021</v>
      </c>
      <c r="B2916">
        <v>7</v>
      </c>
      <c r="C2916" s="260">
        <v>44384</v>
      </c>
      <c r="D2916" t="s">
        <v>710</v>
      </c>
      <c r="E2916">
        <v>661</v>
      </c>
      <c r="F2916" t="s">
        <v>445</v>
      </c>
      <c r="G2916" t="s">
        <v>446</v>
      </c>
      <c r="H2916">
        <v>129.858</v>
      </c>
      <c r="I2916">
        <v>147.798</v>
      </c>
      <c r="J2916">
        <v>148.5</v>
      </c>
      <c r="K2916">
        <v>20</v>
      </c>
      <c r="L2916">
        <v>180</v>
      </c>
      <c r="M2916">
        <v>19</v>
      </c>
      <c r="N2916">
        <v>188</v>
      </c>
      <c r="O2916">
        <v>1</v>
      </c>
      <c r="Q2916">
        <v>1</v>
      </c>
      <c r="S2916">
        <v>1</v>
      </c>
      <c r="X2916">
        <v>3</v>
      </c>
      <c r="Y2916">
        <v>129</v>
      </c>
      <c r="Z2916">
        <v>1.4999999999999999E-2</v>
      </c>
      <c r="AA2916">
        <v>1</v>
      </c>
      <c r="AB2916">
        <v>16</v>
      </c>
    </row>
    <row r="2917" spans="1:28" x14ac:dyDescent="0.2">
      <c r="A2917">
        <v>2021</v>
      </c>
      <c r="B2917">
        <v>7</v>
      </c>
      <c r="C2917" s="260">
        <v>44388</v>
      </c>
      <c r="D2917" t="s">
        <v>710</v>
      </c>
      <c r="E2917">
        <v>449</v>
      </c>
      <c r="F2917" t="s">
        <v>300</v>
      </c>
      <c r="G2917" t="s">
        <v>301</v>
      </c>
      <c r="H2917">
        <v>40.985999999999997</v>
      </c>
      <c r="I2917">
        <v>50.048000000000002</v>
      </c>
      <c r="J2917">
        <v>45.4</v>
      </c>
      <c r="K2917">
        <v>108</v>
      </c>
      <c r="L2917">
        <v>100</v>
      </c>
      <c r="M2917">
        <v>116</v>
      </c>
      <c r="N2917">
        <v>93</v>
      </c>
      <c r="O2917">
        <v>2</v>
      </c>
      <c r="P2917">
        <v>7</v>
      </c>
      <c r="Q2917">
        <v>6</v>
      </c>
      <c r="V2917">
        <v>3</v>
      </c>
      <c r="X2917">
        <v>18</v>
      </c>
      <c r="Y2917">
        <v>648</v>
      </c>
      <c r="Z2917">
        <v>1.4999999999999999E-2</v>
      </c>
      <c r="AA2917">
        <v>1</v>
      </c>
      <c r="AB2917">
        <v>16</v>
      </c>
    </row>
    <row r="2918" spans="1:28" x14ac:dyDescent="0.2">
      <c r="A2918">
        <v>2021</v>
      </c>
      <c r="B2918">
        <v>7</v>
      </c>
      <c r="C2918" s="260">
        <v>44389</v>
      </c>
      <c r="D2918" t="s">
        <v>710</v>
      </c>
      <c r="E2918">
        <v>449</v>
      </c>
      <c r="F2918" t="s">
        <v>300</v>
      </c>
      <c r="G2918" t="s">
        <v>301</v>
      </c>
      <c r="H2918">
        <v>40.985999999999997</v>
      </c>
      <c r="I2918">
        <v>50.048000000000002</v>
      </c>
      <c r="J2918">
        <v>47</v>
      </c>
      <c r="K2918">
        <v>108</v>
      </c>
      <c r="L2918">
        <v>100</v>
      </c>
      <c r="M2918">
        <v>119</v>
      </c>
      <c r="N2918">
        <v>91</v>
      </c>
      <c r="O2918">
        <v>7</v>
      </c>
      <c r="P2918">
        <v>2</v>
      </c>
      <c r="Q2918">
        <v>5</v>
      </c>
      <c r="X2918">
        <v>14</v>
      </c>
      <c r="Y2918">
        <v>1724</v>
      </c>
      <c r="Z2918">
        <v>1.4999999999999999E-2</v>
      </c>
      <c r="AA2918">
        <v>1</v>
      </c>
      <c r="AB2918">
        <v>16</v>
      </c>
    </row>
    <row r="2919" spans="1:28" x14ac:dyDescent="0.2">
      <c r="A2919">
        <v>2021</v>
      </c>
      <c r="B2919">
        <v>7</v>
      </c>
      <c r="C2919" s="260">
        <v>44390</v>
      </c>
      <c r="D2919" t="s">
        <v>710</v>
      </c>
      <c r="E2919">
        <v>449</v>
      </c>
      <c r="F2919" t="s">
        <v>300</v>
      </c>
      <c r="G2919" t="s">
        <v>301</v>
      </c>
      <c r="H2919">
        <v>40.985999999999997</v>
      </c>
      <c r="I2919">
        <v>50.048000000000002</v>
      </c>
      <c r="J2919">
        <v>46.5</v>
      </c>
      <c r="K2919">
        <v>108</v>
      </c>
      <c r="L2919">
        <v>100</v>
      </c>
      <c r="M2919">
        <v>104</v>
      </c>
      <c r="N2919">
        <v>104</v>
      </c>
      <c r="O2919">
        <v>6</v>
      </c>
      <c r="P2919">
        <v>5</v>
      </c>
      <c r="R2919">
        <v>2</v>
      </c>
      <c r="S2919">
        <v>2</v>
      </c>
      <c r="X2919">
        <v>15</v>
      </c>
      <c r="Y2919">
        <v>2085</v>
      </c>
      <c r="Z2919">
        <v>1.4999999999999999E-2</v>
      </c>
      <c r="AA2919">
        <v>1</v>
      </c>
      <c r="AB2919">
        <v>16</v>
      </c>
    </row>
    <row r="2920" spans="1:28" x14ac:dyDescent="0.2">
      <c r="A2920">
        <v>2021</v>
      </c>
      <c r="B2920">
        <v>7</v>
      </c>
      <c r="C2920" s="260">
        <v>44391</v>
      </c>
      <c r="D2920" t="s">
        <v>710</v>
      </c>
      <c r="E2920">
        <v>449</v>
      </c>
      <c r="F2920" t="s">
        <v>300</v>
      </c>
      <c r="G2920" t="s">
        <v>301</v>
      </c>
      <c r="H2920">
        <v>40.985999999999997</v>
      </c>
      <c r="I2920">
        <v>50.048000000000002</v>
      </c>
      <c r="J2920">
        <v>44</v>
      </c>
      <c r="K2920">
        <v>108</v>
      </c>
      <c r="L2920">
        <v>100</v>
      </c>
      <c r="M2920">
        <v>118</v>
      </c>
      <c r="N2920">
        <v>91</v>
      </c>
      <c r="O2920">
        <v>6</v>
      </c>
      <c r="P2920">
        <v>6</v>
      </c>
      <c r="Q2920">
        <v>8</v>
      </c>
      <c r="R2920">
        <v>2</v>
      </c>
      <c r="S2920">
        <v>2</v>
      </c>
      <c r="X2920">
        <v>24</v>
      </c>
      <c r="Y2920">
        <v>2634</v>
      </c>
      <c r="Z2920">
        <v>1.4999999999999999E-2</v>
      </c>
      <c r="AA2920">
        <v>1</v>
      </c>
      <c r="AB2920">
        <v>16</v>
      </c>
    </row>
    <row r="2921" spans="1:28" x14ac:dyDescent="0.2">
      <c r="A2921">
        <v>2021</v>
      </c>
      <c r="B2921">
        <v>7</v>
      </c>
      <c r="C2921" s="260">
        <v>44377</v>
      </c>
      <c r="D2921" t="s">
        <v>710</v>
      </c>
      <c r="E2921">
        <v>557</v>
      </c>
      <c r="F2921" t="s">
        <v>174</v>
      </c>
      <c r="G2921" t="s">
        <v>175</v>
      </c>
      <c r="H2921">
        <v>171.262</v>
      </c>
      <c r="I2921">
        <v>194.922</v>
      </c>
      <c r="J2921">
        <v>193.9</v>
      </c>
      <c r="K2921">
        <v>20</v>
      </c>
      <c r="L2921">
        <v>180</v>
      </c>
      <c r="M2921">
        <v>19</v>
      </c>
      <c r="N2921">
        <v>191</v>
      </c>
      <c r="O2921">
        <v>2</v>
      </c>
      <c r="P2921">
        <v>1</v>
      </c>
      <c r="Q2921">
        <v>2</v>
      </c>
      <c r="X2921">
        <v>5</v>
      </c>
      <c r="Y2921">
        <v>197</v>
      </c>
      <c r="Z2921">
        <v>1.4999999999999999E-2</v>
      </c>
      <c r="AA2921">
        <v>1</v>
      </c>
      <c r="AB2921">
        <v>16</v>
      </c>
    </row>
    <row r="2922" spans="1:28" x14ac:dyDescent="0.2">
      <c r="A2922">
        <v>2021</v>
      </c>
      <c r="B2922">
        <v>7</v>
      </c>
      <c r="C2922" s="260">
        <v>44380</v>
      </c>
      <c r="D2922" t="s">
        <v>710</v>
      </c>
      <c r="E2922">
        <v>557</v>
      </c>
      <c r="F2922" t="s">
        <v>174</v>
      </c>
      <c r="G2922" t="s">
        <v>175</v>
      </c>
      <c r="H2922">
        <v>171.262</v>
      </c>
      <c r="I2922">
        <v>194.922</v>
      </c>
      <c r="J2922">
        <v>194.5</v>
      </c>
      <c r="K2922">
        <v>20</v>
      </c>
      <c r="L2922">
        <v>180</v>
      </c>
      <c r="M2922">
        <v>19</v>
      </c>
      <c r="N2922">
        <v>186</v>
      </c>
      <c r="O2922">
        <v>1</v>
      </c>
      <c r="Q2922">
        <v>1</v>
      </c>
      <c r="R2922">
        <v>2</v>
      </c>
      <c r="X2922">
        <v>4</v>
      </c>
      <c r="Y2922">
        <v>4</v>
      </c>
      <c r="Z2922">
        <v>1.4999999999999999E-2</v>
      </c>
      <c r="AA2922">
        <v>1</v>
      </c>
      <c r="AB2922">
        <v>16</v>
      </c>
    </row>
    <row r="2923" spans="1:28" x14ac:dyDescent="0.2">
      <c r="A2923">
        <v>2021</v>
      </c>
      <c r="B2923">
        <v>7</v>
      </c>
      <c r="C2923" s="260">
        <v>44381</v>
      </c>
      <c r="D2923" t="s">
        <v>710</v>
      </c>
      <c r="E2923">
        <v>557</v>
      </c>
      <c r="F2923" t="s">
        <v>174</v>
      </c>
      <c r="G2923" t="s">
        <v>175</v>
      </c>
      <c r="H2923">
        <v>171.262</v>
      </c>
      <c r="I2923">
        <v>194.922</v>
      </c>
      <c r="J2923">
        <v>189.8</v>
      </c>
      <c r="K2923">
        <v>20</v>
      </c>
      <c r="L2923">
        <v>180</v>
      </c>
      <c r="M2923">
        <v>19</v>
      </c>
      <c r="N2923">
        <v>187</v>
      </c>
      <c r="O2923">
        <v>1</v>
      </c>
      <c r="P2923">
        <v>1</v>
      </c>
      <c r="Q2923">
        <v>2</v>
      </c>
      <c r="X2923">
        <v>4</v>
      </c>
      <c r="Y2923">
        <v>76</v>
      </c>
      <c r="Z2923">
        <v>1.4999999999999999E-2</v>
      </c>
      <c r="AA2923">
        <v>1</v>
      </c>
      <c r="AB2923">
        <v>16</v>
      </c>
    </row>
    <row r="2924" spans="1:28" x14ac:dyDescent="0.2">
      <c r="A2924">
        <v>2021</v>
      </c>
      <c r="B2924">
        <v>7</v>
      </c>
      <c r="C2924" s="260">
        <v>44382</v>
      </c>
      <c r="D2924" t="s">
        <v>710</v>
      </c>
      <c r="E2924">
        <v>557</v>
      </c>
      <c r="F2924" t="s">
        <v>174</v>
      </c>
      <c r="G2924" t="s">
        <v>175</v>
      </c>
      <c r="H2924">
        <v>171.262</v>
      </c>
      <c r="I2924">
        <v>194.922</v>
      </c>
      <c r="J2924">
        <v>199.1</v>
      </c>
      <c r="K2924">
        <v>20</v>
      </c>
      <c r="L2924">
        <v>180</v>
      </c>
      <c r="M2924">
        <v>20</v>
      </c>
      <c r="N2924">
        <v>184</v>
      </c>
      <c r="O2924">
        <v>4</v>
      </c>
      <c r="P2924">
        <v>3</v>
      </c>
      <c r="Q2924">
        <v>5</v>
      </c>
      <c r="X2924">
        <v>12</v>
      </c>
      <c r="Y2924">
        <v>204</v>
      </c>
      <c r="Z2924">
        <v>1.4999999999999999E-2</v>
      </c>
      <c r="AA2924">
        <v>1</v>
      </c>
      <c r="AB2924">
        <v>16</v>
      </c>
    </row>
    <row r="2925" spans="1:28" x14ac:dyDescent="0.2">
      <c r="A2925">
        <v>2021</v>
      </c>
      <c r="B2925">
        <v>7</v>
      </c>
      <c r="C2925" s="260">
        <v>44383</v>
      </c>
      <c r="D2925" t="s">
        <v>710</v>
      </c>
      <c r="E2925">
        <v>557</v>
      </c>
      <c r="F2925" t="s">
        <v>174</v>
      </c>
      <c r="G2925" t="s">
        <v>175</v>
      </c>
      <c r="H2925">
        <v>171.262</v>
      </c>
      <c r="I2925">
        <v>194.922</v>
      </c>
      <c r="J2925">
        <v>214.3</v>
      </c>
      <c r="K2925">
        <v>20</v>
      </c>
      <c r="L2925">
        <v>180</v>
      </c>
      <c r="M2925">
        <v>20</v>
      </c>
      <c r="N2925">
        <v>184</v>
      </c>
      <c r="O2925">
        <v>5</v>
      </c>
      <c r="P2925">
        <v>4</v>
      </c>
      <c r="Q2925">
        <v>5</v>
      </c>
      <c r="R2925">
        <v>1</v>
      </c>
      <c r="X2925">
        <v>14</v>
      </c>
      <c r="Y2925">
        <v>446</v>
      </c>
      <c r="Z2925">
        <v>1.4999999999999999E-2</v>
      </c>
      <c r="AA2925">
        <v>1</v>
      </c>
      <c r="AB2925">
        <v>16</v>
      </c>
    </row>
    <row r="2926" spans="1:28" x14ac:dyDescent="0.2">
      <c r="A2926">
        <v>2021</v>
      </c>
      <c r="B2926">
        <v>7</v>
      </c>
      <c r="C2926" s="260">
        <v>44384</v>
      </c>
      <c r="D2926" t="s">
        <v>710</v>
      </c>
      <c r="E2926">
        <v>557</v>
      </c>
      <c r="F2926" t="s">
        <v>174</v>
      </c>
      <c r="G2926" t="s">
        <v>175</v>
      </c>
      <c r="H2926">
        <v>171.262</v>
      </c>
      <c r="I2926">
        <v>194.922</v>
      </c>
      <c r="J2926">
        <v>103</v>
      </c>
      <c r="K2926">
        <v>20</v>
      </c>
      <c r="L2926">
        <v>180</v>
      </c>
      <c r="M2926">
        <v>19</v>
      </c>
      <c r="N2926">
        <v>189</v>
      </c>
      <c r="O2926">
        <v>2</v>
      </c>
      <c r="P2926">
        <v>1</v>
      </c>
      <c r="Q2926">
        <v>2</v>
      </c>
      <c r="S2926">
        <v>1</v>
      </c>
      <c r="X2926">
        <v>5</v>
      </c>
      <c r="Y2926">
        <v>437</v>
      </c>
      <c r="Z2926">
        <v>1.4999999999999999E-2</v>
      </c>
      <c r="AA2926">
        <v>1</v>
      </c>
      <c r="AB2926">
        <v>16</v>
      </c>
    </row>
    <row r="2927" spans="1:28" x14ac:dyDescent="0.2">
      <c r="A2927">
        <v>2021</v>
      </c>
      <c r="B2927">
        <v>7</v>
      </c>
      <c r="C2927" s="260">
        <v>44385</v>
      </c>
      <c r="D2927" t="s">
        <v>710</v>
      </c>
      <c r="E2927">
        <v>557</v>
      </c>
      <c r="F2927" t="s">
        <v>174</v>
      </c>
      <c r="G2927" t="s">
        <v>175</v>
      </c>
      <c r="H2927">
        <v>171.262</v>
      </c>
      <c r="I2927">
        <v>194.922</v>
      </c>
      <c r="J2927">
        <v>196.1</v>
      </c>
      <c r="K2927">
        <v>20</v>
      </c>
      <c r="L2927">
        <v>180</v>
      </c>
      <c r="M2927">
        <v>19</v>
      </c>
      <c r="N2927">
        <v>186</v>
      </c>
      <c r="O2927">
        <v>2</v>
      </c>
      <c r="P2927">
        <v>1</v>
      </c>
      <c r="Q2927">
        <v>2</v>
      </c>
      <c r="S2927">
        <v>1</v>
      </c>
      <c r="X2927">
        <v>5</v>
      </c>
      <c r="Y2927">
        <v>389</v>
      </c>
      <c r="Z2927">
        <v>1.4999999999999999E-2</v>
      </c>
      <c r="AA2927">
        <v>1</v>
      </c>
      <c r="AB2927">
        <v>16</v>
      </c>
    </row>
    <row r="2928" spans="1:28" x14ac:dyDescent="0.2">
      <c r="A2928">
        <v>2021</v>
      </c>
      <c r="B2928">
        <v>7</v>
      </c>
      <c r="C2928" s="260">
        <v>44386</v>
      </c>
      <c r="D2928" t="s">
        <v>710</v>
      </c>
      <c r="E2928">
        <v>557</v>
      </c>
      <c r="F2928" t="s">
        <v>174</v>
      </c>
      <c r="G2928" t="s">
        <v>175</v>
      </c>
      <c r="H2928">
        <v>171.262</v>
      </c>
      <c r="I2928">
        <v>194.922</v>
      </c>
      <c r="J2928">
        <v>196.8</v>
      </c>
      <c r="K2928">
        <v>20</v>
      </c>
      <c r="L2928">
        <v>180</v>
      </c>
      <c r="M2928">
        <v>22</v>
      </c>
      <c r="N2928">
        <v>167</v>
      </c>
      <c r="O2928">
        <v>2</v>
      </c>
      <c r="P2928">
        <v>1</v>
      </c>
      <c r="Q2928">
        <v>1</v>
      </c>
      <c r="S2928">
        <v>1</v>
      </c>
      <c r="X2928">
        <v>4</v>
      </c>
      <c r="Y2928">
        <v>436</v>
      </c>
      <c r="Z2928">
        <v>1.4999999999999999E-2</v>
      </c>
      <c r="AA2928">
        <v>1</v>
      </c>
      <c r="AB2928">
        <v>16</v>
      </c>
    </row>
    <row r="2929" spans="1:28" x14ac:dyDescent="0.2">
      <c r="A2929">
        <v>2021</v>
      </c>
      <c r="B2929">
        <v>7</v>
      </c>
      <c r="C2929" s="260">
        <v>44387</v>
      </c>
      <c r="D2929" t="s">
        <v>710</v>
      </c>
      <c r="E2929">
        <v>557</v>
      </c>
      <c r="F2929" t="s">
        <v>174</v>
      </c>
      <c r="G2929" t="s">
        <v>175</v>
      </c>
      <c r="H2929">
        <v>171.262</v>
      </c>
      <c r="I2929">
        <v>194.922</v>
      </c>
      <c r="J2929">
        <v>212</v>
      </c>
      <c r="K2929">
        <v>20</v>
      </c>
      <c r="L2929">
        <v>180</v>
      </c>
      <c r="M2929">
        <v>21</v>
      </c>
      <c r="N2929">
        <v>170</v>
      </c>
      <c r="O2929">
        <v>1</v>
      </c>
      <c r="P2929">
        <v>1</v>
      </c>
      <c r="Q2929">
        <v>1</v>
      </c>
      <c r="S2929">
        <v>1</v>
      </c>
      <c r="X2929">
        <v>3</v>
      </c>
      <c r="Y2929">
        <v>843</v>
      </c>
      <c r="Z2929">
        <v>1.4999999999999999E-2</v>
      </c>
      <c r="AA2929">
        <v>1</v>
      </c>
      <c r="AB2929">
        <v>16</v>
      </c>
    </row>
    <row r="2930" spans="1:28" x14ac:dyDescent="0.2">
      <c r="A2930">
        <v>2021</v>
      </c>
      <c r="B2930">
        <v>7</v>
      </c>
      <c r="C2930" s="260">
        <v>44377</v>
      </c>
      <c r="D2930" t="s">
        <v>710</v>
      </c>
      <c r="E2930">
        <v>556</v>
      </c>
      <c r="F2930" t="s">
        <v>171</v>
      </c>
      <c r="G2930" t="s">
        <v>172</v>
      </c>
      <c r="H2930">
        <v>1003.106</v>
      </c>
      <c r="I2930">
        <v>1141.6859999999999</v>
      </c>
      <c r="J2930">
        <v>1110.0999999999999</v>
      </c>
      <c r="K2930">
        <v>20</v>
      </c>
      <c r="L2930">
        <v>180</v>
      </c>
      <c r="M2930">
        <v>19</v>
      </c>
      <c r="N2930">
        <v>191</v>
      </c>
      <c r="O2930">
        <v>3</v>
      </c>
      <c r="P2930">
        <v>2</v>
      </c>
      <c r="Q2930">
        <v>3</v>
      </c>
      <c r="X2930">
        <v>7</v>
      </c>
      <c r="Y2930">
        <v>199</v>
      </c>
      <c r="Z2930">
        <v>1.4999999999999999E-2</v>
      </c>
      <c r="AA2930">
        <v>1</v>
      </c>
      <c r="AB2930">
        <v>16</v>
      </c>
    </row>
    <row r="2931" spans="1:28" x14ac:dyDescent="0.2">
      <c r="A2931">
        <v>2021</v>
      </c>
      <c r="B2931">
        <v>7</v>
      </c>
      <c r="C2931" s="260">
        <v>44380</v>
      </c>
      <c r="D2931" t="s">
        <v>710</v>
      </c>
      <c r="E2931">
        <v>556</v>
      </c>
      <c r="F2931" t="s">
        <v>171</v>
      </c>
      <c r="G2931" t="s">
        <v>172</v>
      </c>
      <c r="H2931">
        <v>1003.106</v>
      </c>
      <c r="I2931">
        <v>1141.6859999999999</v>
      </c>
      <c r="J2931">
        <v>1116</v>
      </c>
      <c r="K2931">
        <v>20</v>
      </c>
      <c r="L2931">
        <v>180</v>
      </c>
      <c r="M2931">
        <v>19</v>
      </c>
      <c r="N2931">
        <v>186</v>
      </c>
      <c r="O2931">
        <v>4</v>
      </c>
      <c r="P2931">
        <v>3</v>
      </c>
      <c r="Q2931">
        <v>4</v>
      </c>
      <c r="R2931">
        <v>1</v>
      </c>
      <c r="X2931">
        <v>11</v>
      </c>
      <c r="Y2931">
        <v>251</v>
      </c>
      <c r="Z2931">
        <v>1.4999999999999999E-2</v>
      </c>
      <c r="AA2931">
        <v>1</v>
      </c>
      <c r="AB2931">
        <v>16</v>
      </c>
    </row>
    <row r="2932" spans="1:28" x14ac:dyDescent="0.2">
      <c r="A2932">
        <v>2021</v>
      </c>
      <c r="B2932">
        <v>7</v>
      </c>
      <c r="C2932" s="260">
        <v>44381</v>
      </c>
      <c r="D2932" t="s">
        <v>710</v>
      </c>
      <c r="E2932">
        <v>556</v>
      </c>
      <c r="F2932" t="s">
        <v>171</v>
      </c>
      <c r="G2932" t="s">
        <v>172</v>
      </c>
      <c r="H2932">
        <v>1003.106</v>
      </c>
      <c r="I2932">
        <v>1141.6859999999999</v>
      </c>
      <c r="J2932">
        <v>1082.4000000000001</v>
      </c>
      <c r="K2932">
        <v>20</v>
      </c>
      <c r="L2932">
        <v>180</v>
      </c>
      <c r="M2932">
        <v>19</v>
      </c>
      <c r="N2932">
        <v>187</v>
      </c>
      <c r="O2932">
        <v>2</v>
      </c>
      <c r="P2932">
        <v>2</v>
      </c>
      <c r="Q2932">
        <v>3</v>
      </c>
      <c r="X2932">
        <v>6</v>
      </c>
      <c r="Y2932">
        <v>78</v>
      </c>
      <c r="Z2932">
        <v>1.4999999999999999E-2</v>
      </c>
      <c r="AA2932">
        <v>1</v>
      </c>
      <c r="AB2932">
        <v>16</v>
      </c>
    </row>
    <row r="2933" spans="1:28" x14ac:dyDescent="0.2">
      <c r="A2933">
        <v>2021</v>
      </c>
      <c r="B2933">
        <v>7</v>
      </c>
      <c r="C2933" s="260">
        <v>44382</v>
      </c>
      <c r="D2933" t="s">
        <v>710</v>
      </c>
      <c r="E2933">
        <v>556</v>
      </c>
      <c r="F2933" t="s">
        <v>171</v>
      </c>
      <c r="G2933" t="s">
        <v>172</v>
      </c>
      <c r="H2933">
        <v>1003.106</v>
      </c>
      <c r="I2933">
        <v>1141.6859999999999</v>
      </c>
      <c r="J2933">
        <v>1110.3</v>
      </c>
      <c r="K2933">
        <v>20</v>
      </c>
      <c r="L2933">
        <v>180</v>
      </c>
      <c r="M2933">
        <v>19</v>
      </c>
      <c r="N2933">
        <v>185</v>
      </c>
      <c r="O2933">
        <v>2</v>
      </c>
      <c r="P2933">
        <v>2</v>
      </c>
      <c r="Q2933">
        <v>3</v>
      </c>
      <c r="X2933">
        <v>6</v>
      </c>
      <c r="Y2933">
        <v>198</v>
      </c>
      <c r="Z2933">
        <v>1.4999999999999999E-2</v>
      </c>
      <c r="AA2933">
        <v>1</v>
      </c>
      <c r="AB2933">
        <v>16</v>
      </c>
    </row>
    <row r="2934" spans="1:28" x14ac:dyDescent="0.2">
      <c r="A2934">
        <v>2021</v>
      </c>
      <c r="B2934">
        <v>7</v>
      </c>
      <c r="C2934" s="260">
        <v>44383</v>
      </c>
      <c r="D2934" t="s">
        <v>710</v>
      </c>
      <c r="E2934">
        <v>556</v>
      </c>
      <c r="F2934" t="s">
        <v>171</v>
      </c>
      <c r="G2934" t="s">
        <v>172</v>
      </c>
      <c r="H2934">
        <v>1003.106</v>
      </c>
      <c r="I2934">
        <v>1141.6859999999999</v>
      </c>
      <c r="J2934">
        <v>1146.0999999999999</v>
      </c>
      <c r="K2934">
        <v>20</v>
      </c>
      <c r="L2934">
        <v>180</v>
      </c>
      <c r="M2934">
        <v>20</v>
      </c>
      <c r="N2934">
        <v>184</v>
      </c>
      <c r="O2934">
        <v>3</v>
      </c>
      <c r="P2934">
        <v>2</v>
      </c>
      <c r="Q2934">
        <v>3</v>
      </c>
      <c r="R2934">
        <v>1</v>
      </c>
      <c r="X2934">
        <v>9</v>
      </c>
      <c r="Y2934">
        <v>441</v>
      </c>
      <c r="Z2934">
        <v>1.4999999999999999E-2</v>
      </c>
      <c r="AA2934">
        <v>1</v>
      </c>
      <c r="AB2934">
        <v>16</v>
      </c>
    </row>
    <row r="2935" spans="1:28" x14ac:dyDescent="0.2">
      <c r="A2935">
        <v>2021</v>
      </c>
      <c r="B2935">
        <v>7</v>
      </c>
      <c r="C2935" s="260">
        <v>44384</v>
      </c>
      <c r="D2935" t="s">
        <v>710</v>
      </c>
      <c r="E2935">
        <v>556</v>
      </c>
      <c r="F2935" t="s">
        <v>171</v>
      </c>
      <c r="G2935" t="s">
        <v>172</v>
      </c>
      <c r="H2935">
        <v>1003.106</v>
      </c>
      <c r="I2935">
        <v>1141.6859999999999</v>
      </c>
      <c r="J2935">
        <v>1138</v>
      </c>
      <c r="K2935">
        <v>20</v>
      </c>
      <c r="L2935">
        <v>180</v>
      </c>
      <c r="M2935">
        <v>19</v>
      </c>
      <c r="N2935">
        <v>189</v>
      </c>
      <c r="O2935">
        <v>2</v>
      </c>
      <c r="P2935">
        <v>2</v>
      </c>
      <c r="Q2935">
        <v>3</v>
      </c>
      <c r="S2935">
        <v>1</v>
      </c>
      <c r="X2935">
        <v>7</v>
      </c>
      <c r="Y2935">
        <v>439</v>
      </c>
      <c r="Z2935">
        <v>1.4999999999999999E-2</v>
      </c>
      <c r="AA2935">
        <v>1</v>
      </c>
      <c r="AB2935">
        <v>16</v>
      </c>
    </row>
    <row r="2936" spans="1:28" x14ac:dyDescent="0.2">
      <c r="A2936">
        <v>2021</v>
      </c>
      <c r="B2936">
        <v>7</v>
      </c>
      <c r="C2936" s="260">
        <v>44385</v>
      </c>
      <c r="D2936" t="s">
        <v>710</v>
      </c>
      <c r="E2936">
        <v>556</v>
      </c>
      <c r="F2936" t="s">
        <v>171</v>
      </c>
      <c r="G2936" t="s">
        <v>172</v>
      </c>
      <c r="H2936">
        <v>1003.106</v>
      </c>
      <c r="I2936">
        <v>1141.6859999999999</v>
      </c>
      <c r="J2936">
        <v>1109.3</v>
      </c>
      <c r="K2936">
        <v>20</v>
      </c>
      <c r="L2936">
        <v>180</v>
      </c>
      <c r="M2936">
        <v>19</v>
      </c>
      <c r="N2936">
        <v>186</v>
      </c>
      <c r="O2936">
        <v>2</v>
      </c>
      <c r="P2936">
        <v>1</v>
      </c>
      <c r="Q2936">
        <v>2</v>
      </c>
      <c r="S2936">
        <v>1</v>
      </c>
      <c r="X2936">
        <v>5</v>
      </c>
      <c r="Y2936">
        <v>389</v>
      </c>
      <c r="Z2936">
        <v>1.4999999999999999E-2</v>
      </c>
      <c r="AA2936">
        <v>1</v>
      </c>
      <c r="AB2936">
        <v>16</v>
      </c>
    </row>
    <row r="2937" spans="1:28" x14ac:dyDescent="0.2">
      <c r="A2937">
        <v>2021</v>
      </c>
      <c r="B2937">
        <v>7</v>
      </c>
      <c r="C2937" s="260">
        <v>44386</v>
      </c>
      <c r="D2937" t="s">
        <v>710</v>
      </c>
      <c r="E2937">
        <v>556</v>
      </c>
      <c r="F2937" t="s">
        <v>171</v>
      </c>
      <c r="G2937" t="s">
        <v>172</v>
      </c>
      <c r="H2937">
        <v>1003.106</v>
      </c>
      <c r="I2937">
        <v>1141.6859999999999</v>
      </c>
      <c r="J2937">
        <v>1127.5</v>
      </c>
      <c r="K2937">
        <v>20</v>
      </c>
      <c r="L2937">
        <v>180</v>
      </c>
      <c r="M2937">
        <v>22</v>
      </c>
      <c r="N2937">
        <v>167</v>
      </c>
      <c r="O2937">
        <v>2</v>
      </c>
      <c r="P2937">
        <v>1</v>
      </c>
      <c r="Q2937">
        <v>1</v>
      </c>
      <c r="S2937">
        <v>1</v>
      </c>
      <c r="X2937">
        <v>5</v>
      </c>
      <c r="Y2937">
        <v>437</v>
      </c>
      <c r="Z2937">
        <v>1.4999999999999999E-2</v>
      </c>
      <c r="AA2937">
        <v>1</v>
      </c>
      <c r="AB2937">
        <v>16</v>
      </c>
    </row>
    <row r="2938" spans="1:28" x14ac:dyDescent="0.2">
      <c r="A2938">
        <v>2021</v>
      </c>
      <c r="B2938">
        <v>7</v>
      </c>
      <c r="C2938" s="260">
        <v>44387</v>
      </c>
      <c r="D2938" t="s">
        <v>710</v>
      </c>
      <c r="E2938">
        <v>556</v>
      </c>
      <c r="F2938" t="s">
        <v>171</v>
      </c>
      <c r="G2938" t="s">
        <v>172</v>
      </c>
      <c r="H2938">
        <v>1003.106</v>
      </c>
      <c r="I2938">
        <v>1141.6859999999999</v>
      </c>
      <c r="J2938">
        <v>1211</v>
      </c>
      <c r="K2938">
        <v>20</v>
      </c>
      <c r="L2938">
        <v>180</v>
      </c>
      <c r="M2938">
        <v>21</v>
      </c>
      <c r="N2938">
        <v>170</v>
      </c>
      <c r="O2938">
        <v>1</v>
      </c>
      <c r="P2938">
        <v>0</v>
      </c>
      <c r="Q2938">
        <v>1</v>
      </c>
      <c r="S2938">
        <v>1</v>
      </c>
      <c r="X2938">
        <v>3</v>
      </c>
      <c r="Y2938">
        <v>843</v>
      </c>
      <c r="Z2938">
        <v>1.4999999999999999E-2</v>
      </c>
      <c r="AA2938">
        <v>1</v>
      </c>
      <c r="AB2938">
        <v>16</v>
      </c>
    </row>
    <row r="2939" spans="1:28" x14ac:dyDescent="0.2">
      <c r="A2939">
        <v>2021</v>
      </c>
      <c r="B2939">
        <v>7</v>
      </c>
      <c r="C2939" s="260">
        <v>44388</v>
      </c>
      <c r="D2939" t="s">
        <v>710</v>
      </c>
      <c r="E2939">
        <v>668</v>
      </c>
      <c r="F2939" t="s">
        <v>433</v>
      </c>
      <c r="G2939" t="s">
        <v>434</v>
      </c>
      <c r="H2939">
        <v>96.923000000000002</v>
      </c>
      <c r="I2939">
        <v>110.313</v>
      </c>
      <c r="J2939">
        <v>111.2</v>
      </c>
      <c r="K2939">
        <v>103</v>
      </c>
      <c r="L2939">
        <v>70</v>
      </c>
      <c r="M2939">
        <v>64</v>
      </c>
      <c r="N2939">
        <v>112</v>
      </c>
      <c r="O2939">
        <v>6</v>
      </c>
      <c r="P2939">
        <v>14</v>
      </c>
      <c r="Q2939">
        <v>12</v>
      </c>
      <c r="V2939">
        <v>3</v>
      </c>
      <c r="X2939">
        <v>35</v>
      </c>
      <c r="Y2939">
        <v>315</v>
      </c>
      <c r="Z2939">
        <v>1.4999999999999999E-2</v>
      </c>
      <c r="AA2939">
        <v>1</v>
      </c>
      <c r="AB2939">
        <v>16</v>
      </c>
    </row>
    <row r="2940" spans="1:28" x14ac:dyDescent="0.2">
      <c r="A2940">
        <v>2021</v>
      </c>
      <c r="B2940">
        <v>7</v>
      </c>
      <c r="C2940" s="260">
        <v>44389</v>
      </c>
      <c r="D2940" t="s">
        <v>710</v>
      </c>
      <c r="E2940">
        <v>668</v>
      </c>
      <c r="F2940" t="s">
        <v>433</v>
      </c>
      <c r="G2940" t="s">
        <v>434</v>
      </c>
      <c r="H2940">
        <v>96.923000000000002</v>
      </c>
      <c r="I2940">
        <v>110.313</v>
      </c>
      <c r="J2940">
        <v>109.5</v>
      </c>
      <c r="K2940">
        <v>103</v>
      </c>
      <c r="L2940">
        <v>70</v>
      </c>
      <c r="M2940">
        <v>64</v>
      </c>
      <c r="N2940">
        <v>112</v>
      </c>
      <c r="O2940">
        <v>25</v>
      </c>
      <c r="Q2940">
        <v>6</v>
      </c>
      <c r="S2940">
        <v>6</v>
      </c>
      <c r="X2940">
        <v>37</v>
      </c>
      <c r="Y2940">
        <v>1517</v>
      </c>
      <c r="Z2940">
        <v>1.4999999999999999E-2</v>
      </c>
      <c r="AA2940">
        <v>1</v>
      </c>
      <c r="AB2940">
        <v>16</v>
      </c>
    </row>
    <row r="2941" spans="1:28" x14ac:dyDescent="0.2">
      <c r="A2941">
        <v>2021</v>
      </c>
      <c r="B2941">
        <v>7</v>
      </c>
      <c r="C2941" s="260">
        <v>44381</v>
      </c>
      <c r="D2941" t="s">
        <v>710</v>
      </c>
      <c r="E2941">
        <v>437</v>
      </c>
      <c r="F2941" t="s">
        <v>363</v>
      </c>
      <c r="G2941" t="s">
        <v>364</v>
      </c>
      <c r="H2941">
        <v>158.08799999999999</v>
      </c>
      <c r="I2941">
        <v>179.928</v>
      </c>
      <c r="J2941">
        <v>166.4</v>
      </c>
      <c r="K2941">
        <v>120</v>
      </c>
      <c r="L2941">
        <v>120</v>
      </c>
      <c r="M2941">
        <v>114</v>
      </c>
      <c r="N2941">
        <v>126</v>
      </c>
      <c r="O2941">
        <v>1</v>
      </c>
      <c r="P2941">
        <v>3</v>
      </c>
      <c r="Q2941">
        <v>3</v>
      </c>
      <c r="X2941">
        <v>7</v>
      </c>
      <c r="Y2941">
        <v>7</v>
      </c>
      <c r="Z2941">
        <v>1.4999999999999999E-2</v>
      </c>
      <c r="AA2941">
        <v>1</v>
      </c>
      <c r="AB2941">
        <v>16</v>
      </c>
    </row>
    <row r="2942" spans="1:28" x14ac:dyDescent="0.2">
      <c r="A2942">
        <v>2021</v>
      </c>
      <c r="B2942">
        <v>7</v>
      </c>
      <c r="C2942" s="260">
        <v>44382</v>
      </c>
      <c r="D2942" t="s">
        <v>710</v>
      </c>
      <c r="E2942">
        <v>437</v>
      </c>
      <c r="F2942" t="s">
        <v>363</v>
      </c>
      <c r="G2942" t="s">
        <v>364</v>
      </c>
      <c r="H2942">
        <v>158.08799999999999</v>
      </c>
      <c r="I2942">
        <v>179.928</v>
      </c>
      <c r="J2942">
        <v>185.3</v>
      </c>
      <c r="K2942">
        <v>120</v>
      </c>
      <c r="L2942">
        <v>120</v>
      </c>
      <c r="M2942">
        <v>93</v>
      </c>
      <c r="N2942">
        <v>155</v>
      </c>
      <c r="O2942">
        <v>3</v>
      </c>
      <c r="P2942">
        <v>4</v>
      </c>
      <c r="Q2942">
        <v>2</v>
      </c>
      <c r="X2942">
        <v>9</v>
      </c>
      <c r="Y2942">
        <v>1059</v>
      </c>
      <c r="Z2942">
        <v>1.4999999999999999E-2</v>
      </c>
      <c r="AA2942">
        <v>1</v>
      </c>
      <c r="AB2942">
        <v>16</v>
      </c>
    </row>
    <row r="2943" spans="1:28" x14ac:dyDescent="0.2">
      <c r="A2943">
        <v>2021</v>
      </c>
      <c r="B2943">
        <v>7</v>
      </c>
      <c r="C2943" s="260">
        <v>44383</v>
      </c>
      <c r="D2943" t="s">
        <v>710</v>
      </c>
      <c r="E2943">
        <v>437</v>
      </c>
      <c r="F2943" t="s">
        <v>363</v>
      </c>
      <c r="G2943" t="s">
        <v>364</v>
      </c>
      <c r="H2943">
        <v>158.08799999999999</v>
      </c>
      <c r="I2943">
        <v>179.928</v>
      </c>
      <c r="J2943">
        <v>178</v>
      </c>
      <c r="K2943">
        <v>120</v>
      </c>
      <c r="L2943">
        <v>120</v>
      </c>
      <c r="M2943">
        <v>107</v>
      </c>
      <c r="N2943">
        <v>134</v>
      </c>
      <c r="O2943">
        <v>8</v>
      </c>
      <c r="P2943">
        <v>4</v>
      </c>
      <c r="Q2943">
        <v>6</v>
      </c>
      <c r="R2943">
        <v>5</v>
      </c>
      <c r="X2943">
        <v>23</v>
      </c>
      <c r="Y2943">
        <v>2248</v>
      </c>
      <c r="Z2943">
        <v>1.4999999999999999E-2</v>
      </c>
      <c r="AA2943">
        <v>1</v>
      </c>
      <c r="AB2943">
        <v>16</v>
      </c>
    </row>
    <row r="2944" spans="1:28" x14ac:dyDescent="0.2">
      <c r="A2944">
        <v>2021</v>
      </c>
      <c r="B2944">
        <v>7</v>
      </c>
      <c r="C2944" s="260">
        <v>44384</v>
      </c>
      <c r="D2944" t="s">
        <v>710</v>
      </c>
      <c r="E2944">
        <v>437</v>
      </c>
      <c r="F2944" t="s">
        <v>363</v>
      </c>
      <c r="G2944" t="s">
        <v>364</v>
      </c>
      <c r="H2944">
        <v>158.08799999999999</v>
      </c>
      <c r="I2944">
        <v>179.928</v>
      </c>
      <c r="J2944">
        <v>185</v>
      </c>
      <c r="K2944">
        <v>120</v>
      </c>
      <c r="L2944">
        <v>120</v>
      </c>
      <c r="M2944">
        <v>102</v>
      </c>
      <c r="N2944">
        <v>141</v>
      </c>
      <c r="Q2944">
        <v>3</v>
      </c>
      <c r="R2944">
        <v>3</v>
      </c>
      <c r="X2944">
        <v>6</v>
      </c>
      <c r="Y2944">
        <v>1750</v>
      </c>
      <c r="Z2944">
        <v>1.4999999999999999E-2</v>
      </c>
      <c r="AA2944">
        <v>1</v>
      </c>
      <c r="AB2944">
        <v>16</v>
      </c>
    </row>
    <row r="2945" spans="1:28" x14ac:dyDescent="0.2">
      <c r="A2945">
        <v>2021</v>
      </c>
      <c r="B2945">
        <v>7</v>
      </c>
      <c r="C2945" s="260">
        <v>44377</v>
      </c>
      <c r="D2945" t="s">
        <v>710</v>
      </c>
      <c r="E2945">
        <v>438</v>
      </c>
      <c r="F2945" t="s">
        <v>190</v>
      </c>
      <c r="G2945" t="s">
        <v>191</v>
      </c>
      <c r="H2945">
        <v>316.17599999999999</v>
      </c>
      <c r="I2945">
        <v>359.85599999999999</v>
      </c>
      <c r="J2945">
        <v>341.3</v>
      </c>
      <c r="K2945">
        <v>67</v>
      </c>
      <c r="L2945">
        <v>161</v>
      </c>
      <c r="M2945">
        <v>68</v>
      </c>
      <c r="N2945">
        <v>159</v>
      </c>
      <c r="O2945">
        <v>4</v>
      </c>
      <c r="P2945">
        <v>4</v>
      </c>
      <c r="Q2945">
        <v>6</v>
      </c>
      <c r="R2945">
        <v>2</v>
      </c>
      <c r="S2945">
        <v>4</v>
      </c>
      <c r="X2945">
        <v>20</v>
      </c>
      <c r="Y2945">
        <v>776</v>
      </c>
      <c r="Z2945">
        <v>1.4999999999999999E-2</v>
      </c>
      <c r="AA2945">
        <v>1</v>
      </c>
      <c r="AB2945">
        <v>16</v>
      </c>
    </row>
    <row r="2946" spans="1:28" x14ac:dyDescent="0.2">
      <c r="A2946">
        <v>2021</v>
      </c>
      <c r="B2946">
        <v>7</v>
      </c>
      <c r="C2946" s="260">
        <v>44380</v>
      </c>
      <c r="D2946" t="s">
        <v>710</v>
      </c>
      <c r="E2946">
        <v>438</v>
      </c>
      <c r="F2946" t="s">
        <v>190</v>
      </c>
      <c r="G2946" t="s">
        <v>191</v>
      </c>
      <c r="H2946">
        <v>316.17599999999999</v>
      </c>
      <c r="I2946">
        <v>359.85599999999999</v>
      </c>
      <c r="J2946">
        <v>336</v>
      </c>
      <c r="K2946">
        <v>67</v>
      </c>
      <c r="L2946">
        <v>161</v>
      </c>
      <c r="M2946">
        <v>70</v>
      </c>
      <c r="N2946">
        <v>154</v>
      </c>
      <c r="O2946">
        <v>6</v>
      </c>
      <c r="P2946">
        <v>3</v>
      </c>
      <c r="Q2946">
        <v>7</v>
      </c>
      <c r="X2946">
        <v>16</v>
      </c>
      <c r="Y2946">
        <v>1192</v>
      </c>
      <c r="Z2946">
        <v>1.4999999999999999E-2</v>
      </c>
      <c r="AA2946">
        <v>1</v>
      </c>
      <c r="AB2946">
        <v>16</v>
      </c>
    </row>
    <row r="2947" spans="1:28" x14ac:dyDescent="0.2">
      <c r="A2947">
        <v>2021</v>
      </c>
      <c r="B2947">
        <v>7</v>
      </c>
      <c r="C2947" s="260">
        <v>44381</v>
      </c>
      <c r="D2947" t="s">
        <v>710</v>
      </c>
      <c r="E2947">
        <v>438</v>
      </c>
      <c r="F2947" t="s">
        <v>190</v>
      </c>
      <c r="G2947" t="s">
        <v>191</v>
      </c>
      <c r="H2947">
        <v>316.17599999999999</v>
      </c>
      <c r="I2947">
        <v>359.85599999999999</v>
      </c>
      <c r="J2947">
        <v>347.3</v>
      </c>
      <c r="K2947">
        <v>67</v>
      </c>
      <c r="L2947">
        <v>161</v>
      </c>
      <c r="M2947">
        <v>75</v>
      </c>
      <c r="N2947">
        <v>144</v>
      </c>
      <c r="O2947">
        <v>5</v>
      </c>
      <c r="P2947">
        <v>4</v>
      </c>
      <c r="Q2947">
        <v>5</v>
      </c>
      <c r="X2947">
        <v>14</v>
      </c>
      <c r="Y2947">
        <v>770</v>
      </c>
      <c r="Z2947">
        <v>1.4999999999999999E-2</v>
      </c>
      <c r="AA2947">
        <v>1</v>
      </c>
      <c r="AB2947">
        <v>16</v>
      </c>
    </row>
    <row r="2948" spans="1:28" x14ac:dyDescent="0.2">
      <c r="A2948">
        <v>2021</v>
      </c>
      <c r="B2948">
        <v>7</v>
      </c>
      <c r="C2948" s="260">
        <v>44382</v>
      </c>
      <c r="D2948" t="s">
        <v>710</v>
      </c>
      <c r="E2948">
        <v>438</v>
      </c>
      <c r="F2948" t="s">
        <v>190</v>
      </c>
      <c r="G2948" t="s">
        <v>191</v>
      </c>
      <c r="H2948">
        <v>316.17599999999999</v>
      </c>
      <c r="I2948">
        <v>359.85599999999999</v>
      </c>
      <c r="J2948">
        <v>369.7</v>
      </c>
      <c r="K2948">
        <v>67</v>
      </c>
      <c r="L2948">
        <v>161</v>
      </c>
      <c r="M2948">
        <v>74</v>
      </c>
      <c r="N2948">
        <v>146</v>
      </c>
      <c r="Q2948">
        <v>4</v>
      </c>
      <c r="S2948">
        <v>4</v>
      </c>
      <c r="X2948">
        <v>8</v>
      </c>
      <c r="Y2948">
        <v>1436</v>
      </c>
      <c r="Z2948">
        <v>1.4999999999999999E-2</v>
      </c>
      <c r="AA2948">
        <v>1</v>
      </c>
      <c r="AB2948">
        <v>16</v>
      </c>
    </row>
    <row r="2949" spans="1:28" x14ac:dyDescent="0.2">
      <c r="A2949">
        <v>2021</v>
      </c>
      <c r="B2949">
        <v>7</v>
      </c>
      <c r="C2949" s="260">
        <v>44383</v>
      </c>
      <c r="D2949" t="s">
        <v>710</v>
      </c>
      <c r="E2949">
        <v>438</v>
      </c>
      <c r="F2949" t="s">
        <v>190</v>
      </c>
      <c r="G2949" t="s">
        <v>191</v>
      </c>
      <c r="H2949">
        <v>316.17599999999999</v>
      </c>
      <c r="I2949">
        <v>359.85599999999999</v>
      </c>
      <c r="K2949">
        <v>67</v>
      </c>
      <c r="L2949">
        <v>161</v>
      </c>
      <c r="Y2949">
        <v>132</v>
      </c>
      <c r="Z2949">
        <v>1.4999999999999999E-2</v>
      </c>
      <c r="AA2949">
        <v>1</v>
      </c>
      <c r="AB2949">
        <v>16</v>
      </c>
    </row>
    <row r="2950" spans="1:28" x14ac:dyDescent="0.2">
      <c r="A2950">
        <v>2021</v>
      </c>
      <c r="B2950">
        <v>7</v>
      </c>
      <c r="C2950" s="260">
        <v>44384</v>
      </c>
      <c r="D2950" t="s">
        <v>710</v>
      </c>
      <c r="E2950">
        <v>438</v>
      </c>
      <c r="F2950" t="s">
        <v>190</v>
      </c>
      <c r="G2950" t="s">
        <v>191</v>
      </c>
      <c r="H2950">
        <v>316.17599999999999</v>
      </c>
      <c r="I2950">
        <v>359.85599999999999</v>
      </c>
      <c r="J2950">
        <v>333.5</v>
      </c>
      <c r="K2950">
        <v>67</v>
      </c>
      <c r="L2950">
        <v>161</v>
      </c>
      <c r="M2950">
        <v>70</v>
      </c>
      <c r="N2950">
        <v>155</v>
      </c>
      <c r="O2950">
        <v>3</v>
      </c>
      <c r="P2950">
        <v>4</v>
      </c>
      <c r="Q2950">
        <v>4</v>
      </c>
      <c r="X2950">
        <v>11</v>
      </c>
      <c r="Y2950">
        <v>131</v>
      </c>
      <c r="Z2950">
        <v>1.4999999999999999E-2</v>
      </c>
      <c r="AA2950">
        <v>1</v>
      </c>
      <c r="AB2950">
        <v>16</v>
      </c>
    </row>
    <row r="2951" spans="1:28" x14ac:dyDescent="0.2">
      <c r="A2951">
        <v>2021</v>
      </c>
      <c r="B2951">
        <v>7</v>
      </c>
      <c r="C2951" s="260">
        <v>44385</v>
      </c>
      <c r="D2951" t="s">
        <v>710</v>
      </c>
      <c r="E2951">
        <v>438</v>
      </c>
      <c r="F2951" t="s">
        <v>190</v>
      </c>
      <c r="G2951" t="s">
        <v>191</v>
      </c>
      <c r="H2951">
        <v>316.17599999999999</v>
      </c>
      <c r="I2951">
        <v>359.85599999999999</v>
      </c>
      <c r="J2951">
        <v>351.5</v>
      </c>
      <c r="K2951">
        <v>67</v>
      </c>
      <c r="L2951">
        <v>161</v>
      </c>
      <c r="M2951">
        <v>73</v>
      </c>
      <c r="N2951">
        <v>148</v>
      </c>
      <c r="O2951">
        <v>8</v>
      </c>
      <c r="P2951">
        <v>3</v>
      </c>
      <c r="Q2951">
        <v>10</v>
      </c>
      <c r="X2951">
        <v>21</v>
      </c>
      <c r="Y2951">
        <v>993</v>
      </c>
      <c r="Z2951">
        <v>1.4999999999999999E-2</v>
      </c>
      <c r="AA2951">
        <v>1</v>
      </c>
      <c r="AB2951">
        <v>16</v>
      </c>
    </row>
    <row r="2952" spans="1:28" x14ac:dyDescent="0.2">
      <c r="A2952">
        <v>2021</v>
      </c>
      <c r="B2952">
        <v>7</v>
      </c>
      <c r="C2952" s="260">
        <v>44386</v>
      </c>
      <c r="D2952" t="s">
        <v>710</v>
      </c>
      <c r="E2952">
        <v>438</v>
      </c>
      <c r="F2952" t="s">
        <v>190</v>
      </c>
      <c r="G2952" t="s">
        <v>191</v>
      </c>
      <c r="H2952">
        <v>316.17599999999999</v>
      </c>
      <c r="I2952">
        <v>359.85599999999999</v>
      </c>
      <c r="J2952">
        <v>348.4</v>
      </c>
      <c r="K2952">
        <v>67</v>
      </c>
      <c r="L2952">
        <v>161</v>
      </c>
      <c r="M2952">
        <v>68</v>
      </c>
      <c r="N2952">
        <v>160</v>
      </c>
      <c r="O2952">
        <v>9</v>
      </c>
      <c r="P2952">
        <v>5</v>
      </c>
      <c r="Q2952">
        <v>4</v>
      </c>
      <c r="X2952">
        <v>18</v>
      </c>
      <c r="Y2952">
        <v>1302</v>
      </c>
      <c r="Z2952">
        <v>1.4999999999999999E-2</v>
      </c>
      <c r="AA2952">
        <v>1</v>
      </c>
      <c r="AB2952">
        <v>16</v>
      </c>
    </row>
    <row r="2953" spans="1:28" x14ac:dyDescent="0.2">
      <c r="A2953">
        <v>2021</v>
      </c>
      <c r="B2953">
        <v>7</v>
      </c>
      <c r="C2953" s="260">
        <v>44387</v>
      </c>
      <c r="D2953" t="s">
        <v>710</v>
      </c>
      <c r="E2953">
        <v>438</v>
      </c>
      <c r="F2953" t="s">
        <v>190</v>
      </c>
      <c r="G2953" t="s">
        <v>191</v>
      </c>
      <c r="H2953">
        <v>316.17599999999999</v>
      </c>
      <c r="I2953">
        <v>359.85599999999999</v>
      </c>
      <c r="J2953">
        <v>345.8</v>
      </c>
      <c r="K2953">
        <v>67</v>
      </c>
      <c r="L2953">
        <v>161</v>
      </c>
      <c r="M2953">
        <v>80</v>
      </c>
      <c r="N2953">
        <v>138</v>
      </c>
      <c r="O2953">
        <v>6</v>
      </c>
      <c r="P2953">
        <v>1</v>
      </c>
      <c r="Q2953">
        <v>9</v>
      </c>
      <c r="X2953">
        <v>16</v>
      </c>
      <c r="Y2953">
        <v>1012</v>
      </c>
      <c r="Z2953">
        <v>1.4999999999999999E-2</v>
      </c>
      <c r="AA2953">
        <v>1</v>
      </c>
      <c r="AB2953">
        <v>16</v>
      </c>
    </row>
    <row r="2954" spans="1:28" x14ac:dyDescent="0.2">
      <c r="A2954">
        <v>2021</v>
      </c>
      <c r="B2954">
        <v>7</v>
      </c>
      <c r="C2954" s="260">
        <v>44388</v>
      </c>
      <c r="D2954" t="s">
        <v>710</v>
      </c>
      <c r="E2954">
        <v>438</v>
      </c>
      <c r="F2954" t="s">
        <v>190</v>
      </c>
      <c r="G2954" t="s">
        <v>191</v>
      </c>
      <c r="H2954">
        <v>316.17599999999999</v>
      </c>
      <c r="I2954">
        <v>359.85599999999999</v>
      </c>
      <c r="J2954">
        <v>347.7</v>
      </c>
      <c r="K2954">
        <v>67</v>
      </c>
      <c r="L2954">
        <v>161</v>
      </c>
      <c r="M2954">
        <v>70</v>
      </c>
      <c r="N2954">
        <v>154</v>
      </c>
      <c r="O2954">
        <v>3</v>
      </c>
      <c r="P2954">
        <v>4</v>
      </c>
      <c r="Q2954">
        <v>7</v>
      </c>
      <c r="R2954">
        <v>3</v>
      </c>
      <c r="X2954">
        <v>17</v>
      </c>
      <c r="Y2954">
        <v>1601</v>
      </c>
      <c r="Z2954">
        <v>1.4999999999999999E-2</v>
      </c>
      <c r="AA2954">
        <v>1</v>
      </c>
      <c r="AB2954">
        <v>16</v>
      </c>
    </row>
    <row r="2955" spans="1:28" x14ac:dyDescent="0.2">
      <c r="A2955">
        <v>2021</v>
      </c>
      <c r="B2955">
        <v>7</v>
      </c>
      <c r="C2955" s="260">
        <v>44389</v>
      </c>
      <c r="D2955" t="s">
        <v>710</v>
      </c>
      <c r="E2955">
        <v>438</v>
      </c>
      <c r="F2955" t="s">
        <v>190</v>
      </c>
      <c r="G2955" t="s">
        <v>191</v>
      </c>
      <c r="H2955">
        <v>316.17599999999999</v>
      </c>
      <c r="I2955">
        <v>359.85599999999999</v>
      </c>
      <c r="J2955">
        <v>348.5</v>
      </c>
      <c r="K2955">
        <v>67</v>
      </c>
      <c r="L2955">
        <v>161</v>
      </c>
      <c r="M2955">
        <v>73</v>
      </c>
      <c r="N2955">
        <v>147</v>
      </c>
      <c r="O2955">
        <v>5</v>
      </c>
      <c r="P2955">
        <v>3</v>
      </c>
      <c r="Q2955">
        <v>6</v>
      </c>
      <c r="S2955">
        <v>1</v>
      </c>
      <c r="X2955">
        <v>15</v>
      </c>
      <c r="Y2955">
        <v>1587</v>
      </c>
      <c r="Z2955">
        <v>1.4999999999999999E-2</v>
      </c>
      <c r="AA2955">
        <v>1</v>
      </c>
      <c r="AB2955">
        <v>16</v>
      </c>
    </row>
    <row r="2956" spans="1:28" x14ac:dyDescent="0.2">
      <c r="A2956">
        <v>2021</v>
      </c>
      <c r="B2956">
        <v>7</v>
      </c>
      <c r="C2956" s="260">
        <v>44390</v>
      </c>
      <c r="D2956" t="s">
        <v>710</v>
      </c>
      <c r="E2956">
        <v>438</v>
      </c>
      <c r="F2956" t="s">
        <v>190</v>
      </c>
      <c r="G2956" t="s">
        <v>191</v>
      </c>
      <c r="H2956">
        <v>316.17599999999999</v>
      </c>
      <c r="I2956">
        <v>359.85599999999999</v>
      </c>
      <c r="J2956">
        <v>344.4</v>
      </c>
      <c r="K2956">
        <v>67</v>
      </c>
      <c r="L2956">
        <v>161</v>
      </c>
      <c r="M2956">
        <v>69</v>
      </c>
      <c r="N2956">
        <v>156</v>
      </c>
      <c r="O2956">
        <v>6</v>
      </c>
      <c r="P2956">
        <v>6</v>
      </c>
      <c r="Q2956">
        <v>2</v>
      </c>
      <c r="S2956">
        <v>1</v>
      </c>
      <c r="X2956">
        <v>15</v>
      </c>
      <c r="Y2956">
        <v>1395</v>
      </c>
      <c r="Z2956">
        <v>1.4999999999999999E-2</v>
      </c>
      <c r="AA2956">
        <v>1</v>
      </c>
      <c r="AB2956">
        <v>16</v>
      </c>
    </row>
    <row r="2957" spans="1:28" x14ac:dyDescent="0.2">
      <c r="A2957">
        <v>2021</v>
      </c>
      <c r="B2957">
        <v>7</v>
      </c>
      <c r="C2957" s="260">
        <v>44391</v>
      </c>
      <c r="D2957" t="s">
        <v>710</v>
      </c>
      <c r="E2957">
        <v>438</v>
      </c>
      <c r="F2957" t="s">
        <v>190</v>
      </c>
      <c r="G2957" t="s">
        <v>191</v>
      </c>
      <c r="H2957">
        <v>316.17599999999999</v>
      </c>
      <c r="I2957">
        <v>359.85599999999999</v>
      </c>
      <c r="J2957">
        <v>346</v>
      </c>
      <c r="K2957">
        <v>67</v>
      </c>
      <c r="L2957">
        <v>161</v>
      </c>
      <c r="M2957">
        <v>76</v>
      </c>
      <c r="N2957">
        <v>141</v>
      </c>
      <c r="O2957">
        <v>5</v>
      </c>
      <c r="P2957">
        <v>3</v>
      </c>
      <c r="Q2957">
        <v>5</v>
      </c>
      <c r="R2957">
        <v>2</v>
      </c>
      <c r="X2957">
        <v>15</v>
      </c>
      <c r="Y2957">
        <v>1743</v>
      </c>
      <c r="Z2957">
        <v>1.4999999999999999E-2</v>
      </c>
      <c r="AA2957">
        <v>1</v>
      </c>
      <c r="AB2957">
        <v>16</v>
      </c>
    </row>
    <row r="2958" spans="1:28" x14ac:dyDescent="0.2">
      <c r="A2958">
        <v>2021</v>
      </c>
      <c r="B2958">
        <v>7</v>
      </c>
      <c r="C2958" s="260">
        <v>44384</v>
      </c>
      <c r="D2958" t="s">
        <v>710</v>
      </c>
      <c r="E2958">
        <v>669</v>
      </c>
      <c r="F2958" t="s">
        <v>430</v>
      </c>
      <c r="G2958" t="s">
        <v>431</v>
      </c>
      <c r="H2958">
        <v>897.71400000000006</v>
      </c>
      <c r="I2958">
        <v>1021.734</v>
      </c>
      <c r="J2958">
        <v>973.8</v>
      </c>
      <c r="K2958">
        <v>40</v>
      </c>
      <c r="L2958">
        <v>180</v>
      </c>
      <c r="M2958">
        <v>30</v>
      </c>
      <c r="N2958">
        <v>237</v>
      </c>
      <c r="O2958">
        <v>4</v>
      </c>
      <c r="P2958">
        <v>11</v>
      </c>
      <c r="Q2958">
        <v>6</v>
      </c>
      <c r="X2958">
        <v>21</v>
      </c>
      <c r="Y2958">
        <v>183</v>
      </c>
      <c r="Z2958">
        <v>1.4999999999999999E-2</v>
      </c>
      <c r="AA2958">
        <v>1</v>
      </c>
      <c r="AB2958">
        <v>16</v>
      </c>
    </row>
    <row r="2959" spans="1:28" x14ac:dyDescent="0.2">
      <c r="A2959">
        <v>2021</v>
      </c>
      <c r="B2959">
        <v>7</v>
      </c>
      <c r="C2959" s="260">
        <v>44385</v>
      </c>
      <c r="D2959" t="s">
        <v>710</v>
      </c>
      <c r="E2959">
        <v>669</v>
      </c>
      <c r="F2959" t="s">
        <v>430</v>
      </c>
      <c r="G2959" t="s">
        <v>431</v>
      </c>
      <c r="H2959">
        <v>897.71400000000006</v>
      </c>
      <c r="I2959">
        <v>1021.734</v>
      </c>
      <c r="J2959">
        <v>1035.8</v>
      </c>
      <c r="K2959">
        <v>40</v>
      </c>
      <c r="L2959">
        <v>180</v>
      </c>
      <c r="M2959">
        <v>28</v>
      </c>
      <c r="N2959">
        <v>254</v>
      </c>
      <c r="O2959">
        <v>4</v>
      </c>
      <c r="P2959">
        <v>2</v>
      </c>
      <c r="Q2959">
        <v>2</v>
      </c>
      <c r="X2959">
        <v>7</v>
      </c>
      <c r="Y2959">
        <v>337</v>
      </c>
      <c r="Z2959">
        <v>1.4999999999999999E-2</v>
      </c>
      <c r="AA2959">
        <v>1</v>
      </c>
      <c r="AB2959">
        <v>16</v>
      </c>
    </row>
    <row r="2960" spans="1:28" x14ac:dyDescent="0.2">
      <c r="A2960">
        <v>2021</v>
      </c>
      <c r="B2960">
        <v>7</v>
      </c>
      <c r="C2960" s="260">
        <v>44386</v>
      </c>
      <c r="D2960" t="s">
        <v>710</v>
      </c>
      <c r="E2960">
        <v>669</v>
      </c>
      <c r="F2960" t="s">
        <v>430</v>
      </c>
      <c r="G2960" t="s">
        <v>431</v>
      </c>
      <c r="H2960">
        <v>897.71400000000006</v>
      </c>
      <c r="I2960">
        <v>1021.734</v>
      </c>
      <c r="J2960">
        <v>992.6</v>
      </c>
      <c r="K2960">
        <v>40</v>
      </c>
      <c r="L2960">
        <v>180</v>
      </c>
      <c r="M2960">
        <v>28</v>
      </c>
      <c r="N2960">
        <v>259</v>
      </c>
      <c r="O2960">
        <v>5</v>
      </c>
      <c r="P2960">
        <v>2</v>
      </c>
      <c r="Q2960">
        <v>4</v>
      </c>
      <c r="X2960">
        <v>10</v>
      </c>
      <c r="Y2960">
        <v>442</v>
      </c>
      <c r="Z2960">
        <v>1.4999999999999999E-2</v>
      </c>
      <c r="AA2960">
        <v>1</v>
      </c>
      <c r="AB2960">
        <v>16</v>
      </c>
    </row>
    <row r="2961" spans="1:28" x14ac:dyDescent="0.2">
      <c r="A2961">
        <v>2021</v>
      </c>
      <c r="B2961">
        <v>7</v>
      </c>
      <c r="C2961" s="260">
        <v>44387</v>
      </c>
      <c r="D2961" t="s">
        <v>710</v>
      </c>
      <c r="E2961">
        <v>669</v>
      </c>
      <c r="F2961" t="s">
        <v>430</v>
      </c>
      <c r="G2961" t="s">
        <v>431</v>
      </c>
      <c r="H2961">
        <v>897.71400000000006</v>
      </c>
      <c r="I2961">
        <v>1021.734</v>
      </c>
      <c r="J2961">
        <v>1014.5</v>
      </c>
      <c r="K2961">
        <v>40</v>
      </c>
      <c r="L2961">
        <v>180</v>
      </c>
      <c r="M2961">
        <v>28</v>
      </c>
      <c r="N2961">
        <v>253</v>
      </c>
      <c r="O2961">
        <v>4</v>
      </c>
      <c r="P2961">
        <v>4</v>
      </c>
      <c r="Q2961">
        <v>8</v>
      </c>
      <c r="X2961">
        <v>16</v>
      </c>
      <c r="Y2961">
        <v>382</v>
      </c>
      <c r="Z2961">
        <v>1.4999999999999999E-2</v>
      </c>
      <c r="AA2961">
        <v>1</v>
      </c>
      <c r="AB2961">
        <v>16</v>
      </c>
    </row>
    <row r="2962" spans="1:28" x14ac:dyDescent="0.2">
      <c r="A2962">
        <v>2021</v>
      </c>
      <c r="B2962">
        <v>7</v>
      </c>
      <c r="C2962" s="260">
        <v>44388</v>
      </c>
      <c r="D2962" t="s">
        <v>710</v>
      </c>
      <c r="E2962">
        <v>669</v>
      </c>
      <c r="F2962" t="s">
        <v>430</v>
      </c>
      <c r="G2962" t="s">
        <v>431</v>
      </c>
      <c r="H2962">
        <v>897.71400000000006</v>
      </c>
      <c r="I2962">
        <v>1021.734</v>
      </c>
      <c r="J2962">
        <v>1054.4000000000001</v>
      </c>
      <c r="K2962">
        <v>40</v>
      </c>
      <c r="L2962">
        <v>180</v>
      </c>
      <c r="M2962">
        <v>29</v>
      </c>
      <c r="N2962">
        <v>251</v>
      </c>
      <c r="Q2962">
        <v>2</v>
      </c>
      <c r="S2962">
        <v>2</v>
      </c>
      <c r="X2962">
        <v>4</v>
      </c>
      <c r="Y2962">
        <v>526</v>
      </c>
      <c r="Z2962">
        <v>1.4999999999999999E-2</v>
      </c>
      <c r="AA2962">
        <v>1</v>
      </c>
      <c r="AB2962">
        <v>16</v>
      </c>
    </row>
    <row r="2963" spans="1:28" x14ac:dyDescent="0.2">
      <c r="A2963">
        <v>2021</v>
      </c>
      <c r="B2963">
        <v>7</v>
      </c>
      <c r="C2963" s="260">
        <v>44389</v>
      </c>
      <c r="D2963" t="s">
        <v>710</v>
      </c>
      <c r="E2963">
        <v>669</v>
      </c>
      <c r="F2963" t="s">
        <v>430</v>
      </c>
      <c r="G2963" t="s">
        <v>431</v>
      </c>
      <c r="H2963">
        <v>897.71400000000006</v>
      </c>
      <c r="I2963">
        <v>1021.734</v>
      </c>
      <c r="J2963">
        <v>1065.5999999999999</v>
      </c>
      <c r="K2963">
        <v>40</v>
      </c>
      <c r="L2963">
        <v>180</v>
      </c>
      <c r="M2963">
        <v>28</v>
      </c>
      <c r="N2963">
        <v>255</v>
      </c>
      <c r="O2963">
        <v>4</v>
      </c>
      <c r="P2963">
        <v>4</v>
      </c>
      <c r="Q2963">
        <v>6</v>
      </c>
      <c r="V2963">
        <v>1</v>
      </c>
      <c r="X2963">
        <v>15</v>
      </c>
      <c r="Y2963">
        <v>405</v>
      </c>
      <c r="Z2963">
        <v>1.4999999999999999E-2</v>
      </c>
      <c r="AA2963">
        <v>1</v>
      </c>
      <c r="AB2963">
        <v>16</v>
      </c>
    </row>
    <row r="2964" spans="1:28" x14ac:dyDescent="0.2">
      <c r="A2964">
        <v>2021</v>
      </c>
      <c r="B2964">
        <v>7</v>
      </c>
      <c r="C2964" s="260">
        <v>44390</v>
      </c>
      <c r="D2964" t="s">
        <v>710</v>
      </c>
      <c r="E2964">
        <v>669</v>
      </c>
      <c r="F2964" t="s">
        <v>430</v>
      </c>
      <c r="G2964" t="s">
        <v>431</v>
      </c>
      <c r="H2964">
        <v>897.71400000000006</v>
      </c>
      <c r="I2964">
        <v>1021.734</v>
      </c>
      <c r="J2964">
        <v>1160.7</v>
      </c>
      <c r="K2964">
        <v>40</v>
      </c>
      <c r="L2964">
        <v>180</v>
      </c>
      <c r="M2964">
        <v>28</v>
      </c>
      <c r="N2964">
        <v>258</v>
      </c>
      <c r="O2964">
        <v>3</v>
      </c>
      <c r="P2964">
        <v>3</v>
      </c>
      <c r="Q2964">
        <v>3</v>
      </c>
      <c r="X2964">
        <v>9</v>
      </c>
      <c r="Y2964">
        <v>501</v>
      </c>
      <c r="Z2964">
        <v>1.4999999999999999E-2</v>
      </c>
      <c r="AA2964">
        <v>1</v>
      </c>
      <c r="AB2964">
        <v>16</v>
      </c>
    </row>
    <row r="2965" spans="1:28" x14ac:dyDescent="0.2">
      <c r="A2965">
        <v>2021</v>
      </c>
      <c r="B2965">
        <v>7</v>
      </c>
      <c r="C2965" s="260">
        <v>44391</v>
      </c>
      <c r="D2965" t="s">
        <v>710</v>
      </c>
      <c r="E2965">
        <v>669</v>
      </c>
      <c r="F2965" t="s">
        <v>430</v>
      </c>
      <c r="G2965" t="s">
        <v>431</v>
      </c>
      <c r="H2965">
        <v>897.71400000000006</v>
      </c>
      <c r="I2965">
        <v>1021.734</v>
      </c>
      <c r="J2965">
        <v>1089.0999999999999</v>
      </c>
      <c r="K2965">
        <v>40</v>
      </c>
      <c r="L2965">
        <v>180</v>
      </c>
      <c r="M2965">
        <v>29</v>
      </c>
      <c r="N2965">
        <v>251</v>
      </c>
      <c r="O2965">
        <v>6</v>
      </c>
      <c r="P2965">
        <v>4</v>
      </c>
      <c r="Q2965">
        <v>5</v>
      </c>
      <c r="V2965">
        <v>1</v>
      </c>
      <c r="X2965">
        <v>16</v>
      </c>
      <c r="Y2965">
        <v>664</v>
      </c>
      <c r="Z2965">
        <v>1.4999999999999999E-2</v>
      </c>
      <c r="AA2965">
        <v>1</v>
      </c>
      <c r="AB2965">
        <v>16</v>
      </c>
    </row>
    <row r="2966" spans="1:28" x14ac:dyDescent="0.2">
      <c r="A2966">
        <v>2021</v>
      </c>
      <c r="B2966">
        <v>7</v>
      </c>
      <c r="C2966" s="260">
        <v>44387</v>
      </c>
      <c r="D2966" t="s">
        <v>710</v>
      </c>
      <c r="E2966">
        <v>673</v>
      </c>
      <c r="F2966" t="s">
        <v>427</v>
      </c>
      <c r="G2966" t="s">
        <v>428</v>
      </c>
      <c r="H2966">
        <v>57.965600000000002</v>
      </c>
      <c r="I2966">
        <v>65.973600000000005</v>
      </c>
      <c r="J2966">
        <v>77.7</v>
      </c>
      <c r="K2966">
        <v>18</v>
      </c>
      <c r="L2966">
        <v>200</v>
      </c>
      <c r="M2966">
        <v>16</v>
      </c>
      <c r="N2966">
        <v>224</v>
      </c>
      <c r="O2966">
        <v>14</v>
      </c>
      <c r="P2966">
        <v>6</v>
      </c>
      <c r="Q2966">
        <v>9</v>
      </c>
      <c r="X2966">
        <v>29</v>
      </c>
      <c r="Y2966">
        <v>29</v>
      </c>
      <c r="Z2966">
        <v>1.4999999999999999E-2</v>
      </c>
      <c r="AA2966">
        <v>1</v>
      </c>
      <c r="AB2966">
        <v>16</v>
      </c>
    </row>
    <row r="2967" spans="1:28" x14ac:dyDescent="0.2">
      <c r="A2967">
        <v>2021</v>
      </c>
      <c r="B2967">
        <v>7</v>
      </c>
      <c r="C2967" s="260">
        <v>44388</v>
      </c>
      <c r="D2967" t="s">
        <v>710</v>
      </c>
      <c r="E2967">
        <v>673</v>
      </c>
      <c r="F2967" t="s">
        <v>427</v>
      </c>
      <c r="G2967" t="s">
        <v>428</v>
      </c>
      <c r="H2967">
        <v>57.965600000000002</v>
      </c>
      <c r="I2967">
        <v>65.973600000000005</v>
      </c>
      <c r="J2967">
        <v>71.900000000000006</v>
      </c>
      <c r="K2967">
        <v>18</v>
      </c>
      <c r="L2967">
        <v>200</v>
      </c>
      <c r="M2967">
        <v>15</v>
      </c>
      <c r="N2967">
        <v>245</v>
      </c>
      <c r="O2967">
        <v>4</v>
      </c>
      <c r="P2967">
        <v>4</v>
      </c>
      <c r="Q2967">
        <v>4</v>
      </c>
      <c r="X2967">
        <v>12</v>
      </c>
      <c r="Y2967">
        <v>192</v>
      </c>
      <c r="Z2967">
        <v>1.4999999999999999E-2</v>
      </c>
      <c r="AA2967">
        <v>1</v>
      </c>
      <c r="AB2967">
        <v>16</v>
      </c>
    </row>
    <row r="2968" spans="1:28" x14ac:dyDescent="0.2">
      <c r="A2968">
        <v>2021</v>
      </c>
      <c r="B2968">
        <v>7</v>
      </c>
      <c r="C2968" s="260">
        <v>44389</v>
      </c>
      <c r="D2968" t="s">
        <v>710</v>
      </c>
      <c r="E2968">
        <v>673</v>
      </c>
      <c r="F2968" t="s">
        <v>427</v>
      </c>
      <c r="G2968" t="s">
        <v>428</v>
      </c>
      <c r="H2968">
        <v>57.965600000000002</v>
      </c>
      <c r="I2968">
        <v>65.973600000000005</v>
      </c>
      <c r="J2968">
        <v>71.8</v>
      </c>
      <c r="K2968">
        <v>18</v>
      </c>
      <c r="L2968">
        <v>200</v>
      </c>
      <c r="M2968">
        <v>15</v>
      </c>
      <c r="N2968">
        <v>246</v>
      </c>
      <c r="O2968">
        <v>2</v>
      </c>
      <c r="P2968">
        <v>3</v>
      </c>
      <c r="Q2968">
        <v>6</v>
      </c>
      <c r="X2968">
        <v>11</v>
      </c>
      <c r="Y2968">
        <v>131</v>
      </c>
      <c r="Z2968">
        <v>1.4999999999999999E-2</v>
      </c>
      <c r="AA2968">
        <v>1</v>
      </c>
      <c r="AB2968">
        <v>16</v>
      </c>
    </row>
    <row r="2969" spans="1:28" x14ac:dyDescent="0.2">
      <c r="A2969">
        <v>2021</v>
      </c>
      <c r="B2969">
        <v>7</v>
      </c>
      <c r="C2969" s="260">
        <v>44390</v>
      </c>
      <c r="D2969" t="s">
        <v>710</v>
      </c>
      <c r="E2969">
        <v>673</v>
      </c>
      <c r="F2969" t="s">
        <v>427</v>
      </c>
      <c r="G2969" t="s">
        <v>428</v>
      </c>
      <c r="H2969">
        <v>57.965600000000002</v>
      </c>
      <c r="I2969">
        <v>65.973600000000005</v>
      </c>
      <c r="J2969">
        <v>69.5</v>
      </c>
      <c r="K2969">
        <v>18</v>
      </c>
      <c r="L2969">
        <v>200</v>
      </c>
      <c r="M2969">
        <v>15</v>
      </c>
      <c r="N2969">
        <v>238</v>
      </c>
      <c r="O2969">
        <v>2</v>
      </c>
      <c r="Q2969">
        <v>2</v>
      </c>
      <c r="S2969">
        <v>2</v>
      </c>
      <c r="X2969">
        <v>5</v>
      </c>
      <c r="Y2969">
        <v>5</v>
      </c>
      <c r="Z2969">
        <v>1.4999999999999999E-2</v>
      </c>
      <c r="AA2969">
        <v>1</v>
      </c>
      <c r="AB2969">
        <v>16</v>
      </c>
    </row>
    <row r="2970" spans="1:28" x14ac:dyDescent="0.2">
      <c r="A2970">
        <v>2021</v>
      </c>
      <c r="B2970">
        <v>7</v>
      </c>
      <c r="C2970" s="260">
        <v>44391</v>
      </c>
      <c r="D2970" t="s">
        <v>710</v>
      </c>
      <c r="E2970">
        <v>673</v>
      </c>
      <c r="F2970" t="s">
        <v>427</v>
      </c>
      <c r="G2970" t="s">
        <v>428</v>
      </c>
      <c r="H2970">
        <v>57.965600000000002</v>
      </c>
      <c r="I2970">
        <v>65.973600000000005</v>
      </c>
      <c r="J2970">
        <v>68.400000000000006</v>
      </c>
      <c r="K2970">
        <v>18</v>
      </c>
      <c r="L2970">
        <v>200</v>
      </c>
      <c r="M2970">
        <v>15</v>
      </c>
      <c r="N2970">
        <v>236</v>
      </c>
      <c r="O2970">
        <v>2</v>
      </c>
      <c r="P2970">
        <v>2</v>
      </c>
      <c r="Q2970">
        <v>2</v>
      </c>
      <c r="X2970">
        <v>6</v>
      </c>
      <c r="Y2970">
        <v>1374</v>
      </c>
      <c r="Z2970">
        <v>1.4999999999999999E-2</v>
      </c>
      <c r="AA2970">
        <v>1</v>
      </c>
      <c r="AB2970">
        <v>16</v>
      </c>
    </row>
    <row r="2971" spans="1:28" x14ac:dyDescent="0.2">
      <c r="A2971">
        <v>2021</v>
      </c>
      <c r="B2971">
        <v>7</v>
      </c>
      <c r="C2971" s="260">
        <v>44387</v>
      </c>
      <c r="D2971" t="s">
        <v>710</v>
      </c>
      <c r="E2971">
        <v>667</v>
      </c>
      <c r="F2971" t="s">
        <v>424</v>
      </c>
      <c r="G2971" t="s">
        <v>425</v>
      </c>
      <c r="H2971">
        <v>1462.3140000000001</v>
      </c>
      <c r="I2971">
        <v>1664.3340000000001</v>
      </c>
      <c r="J2971">
        <v>1676.5</v>
      </c>
      <c r="K2971">
        <v>18</v>
      </c>
      <c r="L2971">
        <v>200</v>
      </c>
      <c r="M2971">
        <v>16</v>
      </c>
      <c r="N2971">
        <v>224</v>
      </c>
      <c r="O2971">
        <v>8</v>
      </c>
      <c r="P2971">
        <v>3</v>
      </c>
      <c r="Q2971">
        <v>7</v>
      </c>
      <c r="X2971">
        <v>18</v>
      </c>
      <c r="Y2971">
        <v>18</v>
      </c>
      <c r="Z2971">
        <v>1.4999999999999999E-2</v>
      </c>
      <c r="AA2971">
        <v>1</v>
      </c>
      <c r="AB2971">
        <v>16</v>
      </c>
    </row>
    <row r="2972" spans="1:28" x14ac:dyDescent="0.2">
      <c r="A2972">
        <v>2021</v>
      </c>
      <c r="B2972">
        <v>7</v>
      </c>
      <c r="C2972" s="260">
        <v>44388</v>
      </c>
      <c r="D2972" t="s">
        <v>710</v>
      </c>
      <c r="E2972">
        <v>667</v>
      </c>
      <c r="F2972" t="s">
        <v>424</v>
      </c>
      <c r="G2972" t="s">
        <v>425</v>
      </c>
      <c r="H2972">
        <v>1462.3140000000001</v>
      </c>
      <c r="I2972">
        <v>1664.3340000000001</v>
      </c>
      <c r="J2972">
        <v>1775</v>
      </c>
      <c r="K2972">
        <v>18</v>
      </c>
      <c r="L2972">
        <v>200</v>
      </c>
      <c r="M2972">
        <v>15</v>
      </c>
      <c r="N2972">
        <v>245</v>
      </c>
      <c r="O2972">
        <v>3</v>
      </c>
      <c r="P2972">
        <v>3</v>
      </c>
      <c r="Q2972">
        <v>5</v>
      </c>
      <c r="S2972">
        <v>1</v>
      </c>
      <c r="V2972">
        <v>1</v>
      </c>
      <c r="X2972">
        <v>12</v>
      </c>
      <c r="Y2972">
        <v>192</v>
      </c>
      <c r="Z2972">
        <v>1.4999999999999999E-2</v>
      </c>
      <c r="AA2972">
        <v>1</v>
      </c>
      <c r="AB2972">
        <v>16</v>
      </c>
    </row>
    <row r="2973" spans="1:28" x14ac:dyDescent="0.2">
      <c r="A2973">
        <v>2021</v>
      </c>
      <c r="B2973">
        <v>7</v>
      </c>
      <c r="C2973" s="260">
        <v>44389</v>
      </c>
      <c r="D2973" t="s">
        <v>710</v>
      </c>
      <c r="E2973">
        <v>667</v>
      </c>
      <c r="F2973" t="s">
        <v>424</v>
      </c>
      <c r="G2973" t="s">
        <v>425</v>
      </c>
      <c r="H2973">
        <v>1462.3140000000001</v>
      </c>
      <c r="I2973">
        <v>1664.3340000000001</v>
      </c>
      <c r="J2973">
        <v>1813.4</v>
      </c>
      <c r="K2973">
        <v>18</v>
      </c>
      <c r="L2973">
        <v>200</v>
      </c>
      <c r="M2973">
        <v>15</v>
      </c>
      <c r="N2973">
        <v>246</v>
      </c>
      <c r="O2973">
        <v>2</v>
      </c>
      <c r="P2973">
        <v>3</v>
      </c>
      <c r="Q2973">
        <v>7</v>
      </c>
      <c r="S2973">
        <v>1</v>
      </c>
      <c r="X2973">
        <v>13</v>
      </c>
      <c r="Y2973">
        <v>133</v>
      </c>
      <c r="Z2973">
        <v>1.4999999999999999E-2</v>
      </c>
      <c r="AA2973">
        <v>1</v>
      </c>
      <c r="AB2973">
        <v>16</v>
      </c>
    </row>
    <row r="2974" spans="1:28" x14ac:dyDescent="0.2">
      <c r="A2974">
        <v>2021</v>
      </c>
      <c r="B2974">
        <v>7</v>
      </c>
      <c r="C2974" s="260">
        <v>44390</v>
      </c>
      <c r="D2974" t="s">
        <v>710</v>
      </c>
      <c r="E2974">
        <v>667</v>
      </c>
      <c r="F2974" t="s">
        <v>424</v>
      </c>
      <c r="G2974" t="s">
        <v>425</v>
      </c>
      <c r="H2974">
        <v>1462.3140000000001</v>
      </c>
      <c r="I2974">
        <v>1664.3340000000001</v>
      </c>
      <c r="J2974">
        <v>1732</v>
      </c>
      <c r="K2974">
        <v>18</v>
      </c>
      <c r="L2974">
        <v>200</v>
      </c>
      <c r="M2974">
        <v>16</v>
      </c>
      <c r="N2974">
        <v>231</v>
      </c>
      <c r="O2974">
        <v>1</v>
      </c>
      <c r="P2974">
        <v>2</v>
      </c>
      <c r="Q2974">
        <v>4</v>
      </c>
      <c r="S2974">
        <v>1</v>
      </c>
      <c r="X2974">
        <v>8</v>
      </c>
      <c r="Y2974">
        <v>368</v>
      </c>
      <c r="Z2974">
        <v>1.4999999999999999E-2</v>
      </c>
      <c r="AA2974">
        <v>1</v>
      </c>
      <c r="AB2974">
        <v>16</v>
      </c>
    </row>
    <row r="2975" spans="1:28" x14ac:dyDescent="0.2">
      <c r="A2975">
        <v>2021</v>
      </c>
      <c r="B2975">
        <v>7</v>
      </c>
      <c r="C2975" s="260">
        <v>44391</v>
      </c>
      <c r="D2975" t="s">
        <v>710</v>
      </c>
      <c r="E2975">
        <v>667</v>
      </c>
      <c r="F2975" t="s">
        <v>424</v>
      </c>
      <c r="G2975" t="s">
        <v>425</v>
      </c>
      <c r="H2975">
        <v>1462.3140000000001</v>
      </c>
      <c r="I2975">
        <v>1664.3340000000001</v>
      </c>
      <c r="J2975">
        <v>1743.5</v>
      </c>
      <c r="K2975">
        <v>18</v>
      </c>
      <c r="L2975">
        <v>200</v>
      </c>
      <c r="M2975">
        <v>15</v>
      </c>
      <c r="N2975">
        <v>236</v>
      </c>
      <c r="O2975">
        <v>3</v>
      </c>
      <c r="P2975">
        <v>2</v>
      </c>
      <c r="Q2975">
        <v>3</v>
      </c>
      <c r="S2975">
        <v>1</v>
      </c>
      <c r="X2975">
        <v>9</v>
      </c>
      <c r="Y2975">
        <v>109</v>
      </c>
      <c r="Z2975">
        <v>1.4999999999999999E-2</v>
      </c>
      <c r="AA2975">
        <v>1</v>
      </c>
      <c r="AB2975">
        <v>16</v>
      </c>
    </row>
    <row r="2976" spans="1:28" x14ac:dyDescent="0.2">
      <c r="A2976">
        <v>2021</v>
      </c>
      <c r="B2976">
        <v>7</v>
      </c>
      <c r="C2976" s="260">
        <v>44377</v>
      </c>
      <c r="D2976" t="s">
        <v>710</v>
      </c>
      <c r="E2976">
        <v>660</v>
      </c>
      <c r="F2976" t="s">
        <v>442</v>
      </c>
      <c r="G2976" t="s">
        <v>443</v>
      </c>
      <c r="H2976">
        <v>1190.365</v>
      </c>
      <c r="I2976">
        <v>1354.8150000000001</v>
      </c>
      <c r="J2976">
        <v>672.5</v>
      </c>
      <c r="K2976">
        <v>20</v>
      </c>
      <c r="L2976">
        <v>180</v>
      </c>
      <c r="M2976">
        <v>20</v>
      </c>
      <c r="N2976">
        <v>181</v>
      </c>
      <c r="O2976">
        <v>4</v>
      </c>
      <c r="P2976">
        <v>1</v>
      </c>
      <c r="Q2976">
        <v>3</v>
      </c>
      <c r="X2976">
        <v>8</v>
      </c>
      <c r="Y2976">
        <v>530</v>
      </c>
      <c r="Z2976">
        <v>1.4999999999999999E-2</v>
      </c>
      <c r="AA2976">
        <v>1</v>
      </c>
      <c r="AB2976">
        <v>16</v>
      </c>
    </row>
    <row r="2977" spans="1:28" x14ac:dyDescent="0.2">
      <c r="A2977">
        <v>2021</v>
      </c>
      <c r="B2977">
        <v>7</v>
      </c>
      <c r="C2977" s="260">
        <v>44380</v>
      </c>
      <c r="D2977" t="s">
        <v>710</v>
      </c>
      <c r="E2977">
        <v>660</v>
      </c>
      <c r="F2977" t="s">
        <v>442</v>
      </c>
      <c r="G2977" t="s">
        <v>443</v>
      </c>
      <c r="H2977">
        <v>1190.365</v>
      </c>
      <c r="I2977">
        <v>1354.8150000000001</v>
      </c>
      <c r="J2977">
        <v>713.7</v>
      </c>
      <c r="K2977">
        <v>20</v>
      </c>
      <c r="L2977">
        <v>180</v>
      </c>
      <c r="M2977">
        <v>19</v>
      </c>
      <c r="N2977">
        <v>188</v>
      </c>
      <c r="O2977">
        <v>2</v>
      </c>
      <c r="P2977">
        <v>2</v>
      </c>
      <c r="Q2977">
        <v>2</v>
      </c>
      <c r="R2977">
        <v>1</v>
      </c>
      <c r="S2977">
        <v>1</v>
      </c>
      <c r="X2977">
        <v>7</v>
      </c>
      <c r="Y2977">
        <v>151</v>
      </c>
      <c r="Z2977">
        <v>1.4999999999999999E-2</v>
      </c>
      <c r="AA2977">
        <v>1</v>
      </c>
      <c r="AB2977">
        <v>16</v>
      </c>
    </row>
    <row r="2978" spans="1:28" x14ac:dyDescent="0.2">
      <c r="A2978">
        <v>2021</v>
      </c>
      <c r="B2978">
        <v>7</v>
      </c>
      <c r="C2978" s="260">
        <v>44381</v>
      </c>
      <c r="D2978" t="s">
        <v>710</v>
      </c>
      <c r="E2978">
        <v>660</v>
      </c>
      <c r="F2978" t="s">
        <v>442</v>
      </c>
      <c r="G2978" t="s">
        <v>443</v>
      </c>
      <c r="H2978">
        <v>1190.365</v>
      </c>
      <c r="I2978">
        <v>1354.8150000000001</v>
      </c>
      <c r="J2978">
        <v>654.79999999999995</v>
      </c>
      <c r="K2978">
        <v>20</v>
      </c>
      <c r="L2978">
        <v>180</v>
      </c>
      <c r="M2978">
        <v>18</v>
      </c>
      <c r="N2978">
        <v>197</v>
      </c>
      <c r="O2978">
        <v>1</v>
      </c>
      <c r="P2978">
        <v>1</v>
      </c>
      <c r="Q2978">
        <v>2</v>
      </c>
      <c r="X2978">
        <v>5</v>
      </c>
      <c r="Y2978">
        <v>329</v>
      </c>
      <c r="Z2978">
        <v>1.4999999999999999E-2</v>
      </c>
      <c r="AA2978">
        <v>1</v>
      </c>
      <c r="AB2978">
        <v>16</v>
      </c>
    </row>
    <row r="2979" spans="1:28" x14ac:dyDescent="0.2">
      <c r="A2979">
        <v>2021</v>
      </c>
      <c r="B2979">
        <v>7</v>
      </c>
      <c r="C2979" s="260">
        <v>44382</v>
      </c>
      <c r="D2979" t="s">
        <v>710</v>
      </c>
      <c r="E2979">
        <v>660</v>
      </c>
      <c r="F2979" t="s">
        <v>442</v>
      </c>
      <c r="G2979" t="s">
        <v>443</v>
      </c>
      <c r="H2979">
        <v>1190.365</v>
      </c>
      <c r="I2979">
        <v>1354.8150000000001</v>
      </c>
      <c r="J2979">
        <v>669.1</v>
      </c>
      <c r="K2979">
        <v>20</v>
      </c>
      <c r="L2979">
        <v>180</v>
      </c>
      <c r="M2979">
        <v>19</v>
      </c>
      <c r="N2979">
        <v>189</v>
      </c>
      <c r="O2979">
        <v>2</v>
      </c>
      <c r="P2979">
        <v>1</v>
      </c>
      <c r="Q2979">
        <v>1</v>
      </c>
      <c r="S2979">
        <v>1</v>
      </c>
      <c r="X2979">
        <v>6</v>
      </c>
      <c r="Y2979">
        <v>312</v>
      </c>
      <c r="Z2979">
        <v>1.4999999999999999E-2</v>
      </c>
      <c r="AA2979">
        <v>1</v>
      </c>
      <c r="AB2979">
        <v>16</v>
      </c>
    </row>
    <row r="2980" spans="1:28" x14ac:dyDescent="0.2">
      <c r="A2980">
        <v>2021</v>
      </c>
      <c r="B2980">
        <v>7</v>
      </c>
      <c r="C2980" s="260">
        <v>44383</v>
      </c>
      <c r="D2980" t="s">
        <v>710</v>
      </c>
      <c r="E2980">
        <v>660</v>
      </c>
      <c r="F2980" t="s">
        <v>442</v>
      </c>
      <c r="G2980" t="s">
        <v>443</v>
      </c>
      <c r="H2980">
        <v>1190.365</v>
      </c>
      <c r="I2980">
        <v>1354.8150000000001</v>
      </c>
      <c r="J2980">
        <v>679.8</v>
      </c>
      <c r="K2980">
        <v>20</v>
      </c>
      <c r="L2980">
        <v>180</v>
      </c>
      <c r="M2980">
        <v>18</v>
      </c>
      <c r="N2980">
        <v>197</v>
      </c>
      <c r="O2980">
        <v>1</v>
      </c>
      <c r="P2980">
        <v>1</v>
      </c>
      <c r="Q2980">
        <v>3</v>
      </c>
      <c r="R2980">
        <v>1</v>
      </c>
      <c r="X2980">
        <v>5</v>
      </c>
      <c r="Y2980">
        <v>446</v>
      </c>
      <c r="Z2980">
        <v>1.4999999999999999E-2</v>
      </c>
      <c r="AA2980">
        <v>1</v>
      </c>
      <c r="AB2980">
        <v>16</v>
      </c>
    </row>
    <row r="2981" spans="1:28" x14ac:dyDescent="0.2">
      <c r="A2981">
        <v>2021</v>
      </c>
      <c r="B2981">
        <v>7</v>
      </c>
      <c r="C2981" s="260">
        <v>44384</v>
      </c>
      <c r="D2981" t="s">
        <v>710</v>
      </c>
      <c r="E2981">
        <v>660</v>
      </c>
      <c r="F2981" t="s">
        <v>442</v>
      </c>
      <c r="G2981" t="s">
        <v>443</v>
      </c>
      <c r="H2981">
        <v>1190.365</v>
      </c>
      <c r="I2981">
        <v>1354.8150000000001</v>
      </c>
      <c r="J2981">
        <v>661.5</v>
      </c>
      <c r="K2981">
        <v>20</v>
      </c>
      <c r="L2981">
        <v>180</v>
      </c>
      <c r="M2981">
        <v>19</v>
      </c>
      <c r="N2981">
        <v>188</v>
      </c>
      <c r="O2981">
        <v>1</v>
      </c>
      <c r="P2981">
        <v>0</v>
      </c>
      <c r="Q2981">
        <v>1</v>
      </c>
      <c r="S2981">
        <v>1</v>
      </c>
      <c r="X2981">
        <v>4</v>
      </c>
      <c r="Y2981">
        <v>328</v>
      </c>
      <c r="Z2981">
        <v>1.4999999999999999E-2</v>
      </c>
      <c r="AA2981">
        <v>1</v>
      </c>
      <c r="AB2981">
        <v>16</v>
      </c>
    </row>
    <row r="2982" spans="1:28" x14ac:dyDescent="0.2">
      <c r="A2982">
        <v>2021</v>
      </c>
      <c r="B2982">
        <v>7</v>
      </c>
      <c r="C2982" s="260">
        <v>44377</v>
      </c>
      <c r="D2982" t="s">
        <v>710</v>
      </c>
      <c r="E2982">
        <v>273</v>
      </c>
      <c r="F2982" t="s">
        <v>254</v>
      </c>
      <c r="G2982" t="s">
        <v>255</v>
      </c>
      <c r="H2982">
        <v>524.52</v>
      </c>
      <c r="I2982">
        <v>603.48</v>
      </c>
      <c r="J2982">
        <v>612</v>
      </c>
      <c r="K2982">
        <v>93</v>
      </c>
      <c r="L2982">
        <v>116</v>
      </c>
      <c r="M2982">
        <v>76</v>
      </c>
      <c r="N2982">
        <v>143</v>
      </c>
      <c r="O2982">
        <v>4</v>
      </c>
      <c r="P2982">
        <v>1</v>
      </c>
      <c r="Q2982">
        <v>3</v>
      </c>
      <c r="X2982">
        <v>8</v>
      </c>
      <c r="Y2982">
        <v>1112</v>
      </c>
      <c r="Z2982">
        <v>1.4999999999999999E-2</v>
      </c>
      <c r="AA2982">
        <v>1</v>
      </c>
      <c r="AB2982">
        <v>16</v>
      </c>
    </row>
    <row r="2983" spans="1:28" x14ac:dyDescent="0.2">
      <c r="A2983">
        <v>2021</v>
      </c>
      <c r="B2983">
        <v>7</v>
      </c>
      <c r="C2983" s="260">
        <v>44380</v>
      </c>
      <c r="D2983" t="s">
        <v>710</v>
      </c>
      <c r="E2983">
        <v>273</v>
      </c>
      <c r="F2983" t="s">
        <v>254</v>
      </c>
      <c r="G2983" t="s">
        <v>255</v>
      </c>
      <c r="H2983">
        <v>524.52</v>
      </c>
      <c r="I2983">
        <v>603.48</v>
      </c>
      <c r="J2983">
        <v>603.20000000000005</v>
      </c>
      <c r="K2983">
        <v>93</v>
      </c>
      <c r="L2983">
        <v>116</v>
      </c>
      <c r="M2983">
        <v>75</v>
      </c>
      <c r="N2983">
        <v>143</v>
      </c>
      <c r="O2983">
        <v>5</v>
      </c>
      <c r="P2983">
        <v>2</v>
      </c>
      <c r="Q2983">
        <v>1</v>
      </c>
      <c r="R2983">
        <v>2</v>
      </c>
      <c r="X2983">
        <v>9</v>
      </c>
      <c r="Y2983">
        <v>1353</v>
      </c>
      <c r="Z2983">
        <v>1.4999999999999999E-2</v>
      </c>
      <c r="AA2983">
        <v>1</v>
      </c>
      <c r="AB2983">
        <v>16</v>
      </c>
    </row>
    <row r="2984" spans="1:28" x14ac:dyDescent="0.2">
      <c r="A2984">
        <v>2021</v>
      </c>
      <c r="B2984">
        <v>7</v>
      </c>
      <c r="C2984" s="260">
        <v>44381</v>
      </c>
      <c r="D2984" t="s">
        <v>710</v>
      </c>
      <c r="E2984">
        <v>273</v>
      </c>
      <c r="F2984" t="s">
        <v>254</v>
      </c>
      <c r="G2984" t="s">
        <v>255</v>
      </c>
      <c r="H2984">
        <v>524.52</v>
      </c>
      <c r="I2984">
        <v>603.48</v>
      </c>
      <c r="J2984">
        <v>591.29999999999995</v>
      </c>
      <c r="K2984">
        <v>93</v>
      </c>
      <c r="L2984">
        <v>116</v>
      </c>
      <c r="M2984">
        <v>78</v>
      </c>
      <c r="N2984">
        <v>139</v>
      </c>
      <c r="O2984">
        <v>2</v>
      </c>
      <c r="P2984">
        <v>1</v>
      </c>
      <c r="Q2984">
        <v>3</v>
      </c>
      <c r="X2984">
        <v>6</v>
      </c>
      <c r="Y2984">
        <v>1536</v>
      </c>
      <c r="Z2984">
        <v>1.4999999999999999E-2</v>
      </c>
      <c r="AA2984">
        <v>1</v>
      </c>
      <c r="AB2984">
        <v>16</v>
      </c>
    </row>
    <row r="2985" spans="1:28" x14ac:dyDescent="0.2">
      <c r="A2985">
        <v>2021</v>
      </c>
      <c r="B2985">
        <v>7</v>
      </c>
      <c r="C2985" s="260">
        <v>44382</v>
      </c>
      <c r="D2985" t="s">
        <v>710</v>
      </c>
      <c r="E2985">
        <v>273</v>
      </c>
      <c r="F2985" t="s">
        <v>254</v>
      </c>
      <c r="G2985" t="s">
        <v>255</v>
      </c>
      <c r="H2985">
        <v>524.52</v>
      </c>
      <c r="I2985">
        <v>603.48</v>
      </c>
      <c r="K2985">
        <v>93</v>
      </c>
      <c r="L2985">
        <v>116</v>
      </c>
      <c r="O2985">
        <v>2</v>
      </c>
      <c r="Q2985">
        <v>2</v>
      </c>
      <c r="X2985">
        <v>3</v>
      </c>
      <c r="Y2985">
        <v>339</v>
      </c>
      <c r="Z2985">
        <v>1.4999999999999999E-2</v>
      </c>
      <c r="AA2985">
        <v>1</v>
      </c>
      <c r="AB2985">
        <v>16</v>
      </c>
    </row>
    <row r="2986" spans="1:28" x14ac:dyDescent="0.2">
      <c r="A2986">
        <v>2021</v>
      </c>
      <c r="B2986">
        <v>7</v>
      </c>
      <c r="C2986" s="260">
        <v>44383</v>
      </c>
      <c r="D2986" t="s">
        <v>710</v>
      </c>
      <c r="E2986">
        <v>273</v>
      </c>
      <c r="F2986" t="s">
        <v>254</v>
      </c>
      <c r="G2986" t="s">
        <v>255</v>
      </c>
      <c r="H2986">
        <v>524.52</v>
      </c>
      <c r="I2986">
        <v>603.48</v>
      </c>
      <c r="K2986">
        <v>93</v>
      </c>
      <c r="L2986">
        <v>116</v>
      </c>
      <c r="Z2986">
        <v>1.4999999999999999E-2</v>
      </c>
      <c r="AA2986">
        <v>1</v>
      </c>
      <c r="AB2986">
        <v>16</v>
      </c>
    </row>
    <row r="2987" spans="1:28" x14ac:dyDescent="0.2">
      <c r="A2987">
        <v>2021</v>
      </c>
      <c r="B2987">
        <v>7</v>
      </c>
      <c r="C2987" s="260">
        <v>44384</v>
      </c>
      <c r="D2987" t="s">
        <v>710</v>
      </c>
      <c r="E2987">
        <v>273</v>
      </c>
      <c r="F2987" t="s">
        <v>254</v>
      </c>
      <c r="G2987" t="s">
        <v>255</v>
      </c>
      <c r="H2987">
        <v>524.52</v>
      </c>
      <c r="I2987">
        <v>603.48</v>
      </c>
      <c r="J2987">
        <v>628</v>
      </c>
      <c r="K2987">
        <v>93</v>
      </c>
      <c r="L2987">
        <v>116</v>
      </c>
      <c r="M2987">
        <v>74</v>
      </c>
      <c r="N2987">
        <v>146</v>
      </c>
      <c r="O2987">
        <v>2</v>
      </c>
      <c r="P2987">
        <v>3</v>
      </c>
      <c r="Q2987">
        <v>3</v>
      </c>
      <c r="X2987">
        <v>8</v>
      </c>
      <c r="Y2987">
        <v>128</v>
      </c>
      <c r="Z2987">
        <v>1.4999999999999999E-2</v>
      </c>
      <c r="AA2987">
        <v>1</v>
      </c>
      <c r="AB2987">
        <v>16</v>
      </c>
    </row>
    <row r="2988" spans="1:28" x14ac:dyDescent="0.2">
      <c r="A2988">
        <v>2021</v>
      </c>
      <c r="B2988">
        <v>7</v>
      </c>
      <c r="C2988" s="260">
        <v>44385</v>
      </c>
      <c r="D2988" t="s">
        <v>710</v>
      </c>
      <c r="E2988">
        <v>273</v>
      </c>
      <c r="F2988" t="s">
        <v>254</v>
      </c>
      <c r="G2988" t="s">
        <v>255</v>
      </c>
      <c r="H2988">
        <v>524.52</v>
      </c>
      <c r="I2988">
        <v>603.48</v>
      </c>
      <c r="J2988">
        <v>601.6</v>
      </c>
      <c r="K2988">
        <v>93</v>
      </c>
      <c r="L2988">
        <v>116</v>
      </c>
      <c r="M2988">
        <v>71</v>
      </c>
      <c r="N2988">
        <v>152</v>
      </c>
      <c r="O2988">
        <v>5</v>
      </c>
      <c r="P2988">
        <v>3</v>
      </c>
      <c r="Q2988">
        <v>2</v>
      </c>
      <c r="X2988">
        <v>9</v>
      </c>
      <c r="Y2988">
        <v>1221</v>
      </c>
      <c r="Z2988">
        <v>1.4999999999999999E-2</v>
      </c>
      <c r="AA2988">
        <v>1</v>
      </c>
      <c r="AB2988">
        <v>16</v>
      </c>
    </row>
    <row r="2989" spans="1:28" x14ac:dyDescent="0.2">
      <c r="A2989">
        <v>2021</v>
      </c>
      <c r="B2989">
        <v>7</v>
      </c>
      <c r="C2989" s="260">
        <v>44386</v>
      </c>
      <c r="D2989" t="s">
        <v>710</v>
      </c>
      <c r="E2989">
        <v>273</v>
      </c>
      <c r="F2989" t="s">
        <v>254</v>
      </c>
      <c r="G2989" t="s">
        <v>255</v>
      </c>
      <c r="H2989">
        <v>524.52</v>
      </c>
      <c r="I2989">
        <v>603.48</v>
      </c>
      <c r="J2989">
        <v>576.79999999999995</v>
      </c>
      <c r="K2989">
        <v>93</v>
      </c>
      <c r="L2989">
        <v>116</v>
      </c>
      <c r="M2989">
        <v>74</v>
      </c>
      <c r="N2989">
        <v>146</v>
      </c>
      <c r="O2989">
        <v>5</v>
      </c>
      <c r="P2989">
        <v>2</v>
      </c>
      <c r="X2989">
        <v>6</v>
      </c>
      <c r="Y2989">
        <v>534</v>
      </c>
      <c r="Z2989">
        <v>1.4999999999999999E-2</v>
      </c>
      <c r="AA2989">
        <v>1</v>
      </c>
      <c r="AB2989">
        <v>16</v>
      </c>
    </row>
    <row r="2990" spans="1:28" x14ac:dyDescent="0.2">
      <c r="A2990">
        <v>2021</v>
      </c>
      <c r="B2990">
        <v>7</v>
      </c>
      <c r="C2990" s="260">
        <v>44387</v>
      </c>
      <c r="D2990" t="s">
        <v>710</v>
      </c>
      <c r="E2990">
        <v>273</v>
      </c>
      <c r="F2990" t="s">
        <v>254</v>
      </c>
      <c r="G2990" t="s">
        <v>255</v>
      </c>
      <c r="H2990">
        <v>524.52</v>
      </c>
      <c r="I2990">
        <v>603.48</v>
      </c>
      <c r="J2990">
        <v>581.4</v>
      </c>
      <c r="K2990">
        <v>93</v>
      </c>
      <c r="L2990">
        <v>116</v>
      </c>
      <c r="M2990">
        <v>73</v>
      </c>
      <c r="N2990">
        <v>148</v>
      </c>
      <c r="O2990">
        <v>6</v>
      </c>
      <c r="P2990">
        <v>4</v>
      </c>
      <c r="Q2990">
        <v>6</v>
      </c>
      <c r="X2990">
        <v>16</v>
      </c>
      <c r="Y2990">
        <v>1492</v>
      </c>
      <c r="Z2990">
        <v>1.4999999999999999E-2</v>
      </c>
      <c r="AA2990">
        <v>1</v>
      </c>
      <c r="AB2990">
        <v>16</v>
      </c>
    </row>
    <row r="2991" spans="1:28" x14ac:dyDescent="0.2">
      <c r="A2991">
        <v>2021</v>
      </c>
      <c r="B2991">
        <v>7</v>
      </c>
      <c r="C2991" s="260">
        <v>44388</v>
      </c>
      <c r="D2991" t="s">
        <v>710</v>
      </c>
      <c r="E2991">
        <v>273</v>
      </c>
      <c r="F2991" t="s">
        <v>254</v>
      </c>
      <c r="G2991" t="s">
        <v>255</v>
      </c>
      <c r="H2991">
        <v>524.52</v>
      </c>
      <c r="I2991">
        <v>603.48</v>
      </c>
      <c r="J2991">
        <v>576.29999999999995</v>
      </c>
      <c r="K2991">
        <v>93</v>
      </c>
      <c r="L2991">
        <v>116</v>
      </c>
      <c r="M2991">
        <v>71</v>
      </c>
      <c r="N2991">
        <v>153</v>
      </c>
      <c r="O2991">
        <v>2</v>
      </c>
      <c r="P2991">
        <v>2</v>
      </c>
      <c r="Q2991">
        <v>5</v>
      </c>
      <c r="V2991">
        <v>1</v>
      </c>
      <c r="X2991">
        <v>9</v>
      </c>
      <c r="Y2991">
        <v>1557</v>
      </c>
      <c r="Z2991">
        <v>1.4999999999999999E-2</v>
      </c>
      <c r="AA2991">
        <v>1</v>
      </c>
      <c r="AB2991">
        <v>16</v>
      </c>
    </row>
    <row r="2992" spans="1:28" x14ac:dyDescent="0.2">
      <c r="A2992">
        <v>2021</v>
      </c>
      <c r="B2992">
        <v>7</v>
      </c>
      <c r="C2992" s="260">
        <v>44389</v>
      </c>
      <c r="D2992" t="s">
        <v>710</v>
      </c>
      <c r="E2992">
        <v>273</v>
      </c>
      <c r="F2992" t="s">
        <v>254</v>
      </c>
      <c r="G2992" t="s">
        <v>255</v>
      </c>
      <c r="H2992">
        <v>524.52</v>
      </c>
      <c r="I2992">
        <v>603.48</v>
      </c>
      <c r="J2992">
        <v>567</v>
      </c>
      <c r="K2992">
        <v>93</v>
      </c>
      <c r="L2992">
        <v>116</v>
      </c>
      <c r="Q2992">
        <v>1</v>
      </c>
      <c r="S2992">
        <v>1</v>
      </c>
      <c r="X2992">
        <v>1</v>
      </c>
      <c r="Y2992">
        <v>211</v>
      </c>
      <c r="Z2992">
        <v>1.4999999999999999E-2</v>
      </c>
      <c r="AA2992">
        <v>1</v>
      </c>
      <c r="AB2992">
        <v>16</v>
      </c>
    </row>
    <row r="2993" spans="1:28" x14ac:dyDescent="0.2">
      <c r="A2993">
        <v>2021</v>
      </c>
      <c r="B2993">
        <v>7</v>
      </c>
      <c r="C2993" s="260">
        <v>44384</v>
      </c>
      <c r="D2993" t="s">
        <v>710</v>
      </c>
      <c r="E2993">
        <v>254</v>
      </c>
      <c r="F2993" t="s">
        <v>208</v>
      </c>
      <c r="G2993" t="s">
        <v>209</v>
      </c>
      <c r="H2993">
        <v>188.79</v>
      </c>
      <c r="I2993">
        <v>217.21</v>
      </c>
      <c r="K2993">
        <v>88</v>
      </c>
      <c r="L2993">
        <v>164</v>
      </c>
      <c r="O2993">
        <v>6</v>
      </c>
      <c r="P2993">
        <v>7</v>
      </c>
      <c r="Q2993">
        <v>9</v>
      </c>
      <c r="V2993">
        <v>2</v>
      </c>
      <c r="X2993">
        <v>24</v>
      </c>
      <c r="Y2993">
        <v>24</v>
      </c>
      <c r="Z2993">
        <v>0.02</v>
      </c>
      <c r="AA2993">
        <v>1</v>
      </c>
      <c r="AB2993">
        <v>16</v>
      </c>
    </row>
    <row r="2994" spans="1:28" x14ac:dyDescent="0.2">
      <c r="A2994">
        <v>2021</v>
      </c>
      <c r="B2994">
        <v>7</v>
      </c>
      <c r="C2994" s="260">
        <v>44385</v>
      </c>
      <c r="D2994" t="s">
        <v>710</v>
      </c>
      <c r="E2994">
        <v>254</v>
      </c>
      <c r="F2994" t="s">
        <v>208</v>
      </c>
      <c r="G2994" t="s">
        <v>209</v>
      </c>
      <c r="H2994">
        <v>188.79</v>
      </c>
      <c r="I2994">
        <v>217.21</v>
      </c>
      <c r="J2994">
        <v>215.4</v>
      </c>
      <c r="K2994">
        <v>88</v>
      </c>
      <c r="L2994">
        <v>164</v>
      </c>
      <c r="M2994">
        <v>102</v>
      </c>
      <c r="N2994">
        <v>142</v>
      </c>
      <c r="O2994">
        <v>3</v>
      </c>
      <c r="P2994">
        <v>3</v>
      </c>
      <c r="Q2994">
        <v>2</v>
      </c>
      <c r="X2994">
        <v>7</v>
      </c>
      <c r="Y2994">
        <v>1567</v>
      </c>
      <c r="Z2994">
        <v>0.02</v>
      </c>
      <c r="AA2994">
        <v>1</v>
      </c>
      <c r="AB2994">
        <v>16</v>
      </c>
    </row>
    <row r="2995" spans="1:28" x14ac:dyDescent="0.2">
      <c r="A2995">
        <v>2021</v>
      </c>
      <c r="B2995">
        <v>7</v>
      </c>
      <c r="C2995" s="260">
        <v>44386</v>
      </c>
      <c r="D2995" t="s">
        <v>710</v>
      </c>
      <c r="E2995">
        <v>254</v>
      </c>
      <c r="F2995" t="s">
        <v>208</v>
      </c>
      <c r="G2995" t="s">
        <v>209</v>
      </c>
      <c r="H2995">
        <v>188.79</v>
      </c>
      <c r="I2995">
        <v>217.21</v>
      </c>
      <c r="J2995">
        <v>200</v>
      </c>
      <c r="K2995">
        <v>88</v>
      </c>
      <c r="L2995">
        <v>164</v>
      </c>
      <c r="M2995">
        <v>100</v>
      </c>
      <c r="N2995">
        <v>144</v>
      </c>
      <c r="O2995">
        <v>2</v>
      </c>
      <c r="Q2995">
        <v>4</v>
      </c>
      <c r="X2995">
        <v>6</v>
      </c>
      <c r="Y2995">
        <v>966</v>
      </c>
      <c r="Z2995">
        <v>0.02</v>
      </c>
      <c r="AA2995">
        <v>1</v>
      </c>
      <c r="AB2995">
        <v>16</v>
      </c>
    </row>
    <row r="2996" spans="1:28" x14ac:dyDescent="0.2">
      <c r="A2996">
        <v>2021</v>
      </c>
      <c r="B2996">
        <v>7</v>
      </c>
      <c r="C2996" s="260">
        <v>44387</v>
      </c>
      <c r="D2996" t="s">
        <v>710</v>
      </c>
      <c r="E2996">
        <v>254</v>
      </c>
      <c r="F2996" t="s">
        <v>208</v>
      </c>
      <c r="G2996" t="s">
        <v>209</v>
      </c>
      <c r="H2996">
        <v>188.79</v>
      </c>
      <c r="I2996">
        <v>217.21</v>
      </c>
      <c r="K2996">
        <v>88</v>
      </c>
      <c r="L2996">
        <v>164</v>
      </c>
      <c r="Y2996">
        <v>960</v>
      </c>
      <c r="Z2996">
        <v>0.02</v>
      </c>
      <c r="AA2996">
        <v>1</v>
      </c>
      <c r="AB2996">
        <v>16</v>
      </c>
    </row>
    <row r="2997" spans="1:28" x14ac:dyDescent="0.2">
      <c r="A2997">
        <v>2021</v>
      </c>
      <c r="B2997">
        <v>7</v>
      </c>
      <c r="C2997" s="260">
        <v>44388</v>
      </c>
      <c r="D2997" t="s">
        <v>710</v>
      </c>
      <c r="E2997">
        <v>254</v>
      </c>
      <c r="F2997" t="s">
        <v>208</v>
      </c>
      <c r="G2997" t="s">
        <v>209</v>
      </c>
      <c r="H2997">
        <v>188.79</v>
      </c>
      <c r="I2997">
        <v>217.21</v>
      </c>
      <c r="J2997">
        <v>208.6</v>
      </c>
      <c r="K2997">
        <v>88</v>
      </c>
      <c r="L2997">
        <v>164</v>
      </c>
      <c r="M2997">
        <v>96</v>
      </c>
      <c r="N2997">
        <v>149</v>
      </c>
      <c r="O2997">
        <v>10</v>
      </c>
      <c r="P2997">
        <v>6</v>
      </c>
      <c r="Q2997">
        <v>9</v>
      </c>
      <c r="S2997">
        <v>3</v>
      </c>
      <c r="X2997">
        <v>28</v>
      </c>
      <c r="Y2997">
        <v>28</v>
      </c>
      <c r="Z2997">
        <v>0.02</v>
      </c>
      <c r="AA2997">
        <v>1</v>
      </c>
      <c r="AB2997">
        <v>16</v>
      </c>
    </row>
    <row r="2998" spans="1:28" x14ac:dyDescent="0.2">
      <c r="A2998">
        <v>2021</v>
      </c>
      <c r="B2998">
        <v>7</v>
      </c>
      <c r="C2998" s="260">
        <v>44389</v>
      </c>
      <c r="D2998" t="s">
        <v>710</v>
      </c>
      <c r="E2998">
        <v>254</v>
      </c>
      <c r="F2998" t="s">
        <v>208</v>
      </c>
      <c r="G2998" t="s">
        <v>209</v>
      </c>
      <c r="H2998">
        <v>188.79</v>
      </c>
      <c r="I2998">
        <v>217.21</v>
      </c>
      <c r="J2998">
        <v>201.6</v>
      </c>
      <c r="K2998">
        <v>88</v>
      </c>
      <c r="L2998">
        <v>164</v>
      </c>
      <c r="M2998">
        <v>101</v>
      </c>
      <c r="N2998">
        <v>143</v>
      </c>
      <c r="O2998">
        <v>6</v>
      </c>
      <c r="P2998">
        <v>1</v>
      </c>
      <c r="Q2998">
        <v>6</v>
      </c>
      <c r="S2998">
        <v>1</v>
      </c>
      <c r="X2998">
        <v>14</v>
      </c>
      <c r="Y2998">
        <v>1694</v>
      </c>
      <c r="Z2998">
        <v>0.02</v>
      </c>
      <c r="AA2998">
        <v>1</v>
      </c>
      <c r="AB2998">
        <v>16</v>
      </c>
    </row>
    <row r="2999" spans="1:28" x14ac:dyDescent="0.2">
      <c r="A2999">
        <v>2021</v>
      </c>
      <c r="B2999">
        <v>7</v>
      </c>
      <c r="C2999" s="260">
        <v>44390</v>
      </c>
      <c r="D2999" t="s">
        <v>710</v>
      </c>
      <c r="E2999">
        <v>254</v>
      </c>
      <c r="F2999" t="s">
        <v>208</v>
      </c>
      <c r="G2999" t="s">
        <v>209</v>
      </c>
      <c r="H2999">
        <v>188.79</v>
      </c>
      <c r="I2999">
        <v>217.21</v>
      </c>
      <c r="J2999">
        <v>204.1</v>
      </c>
      <c r="K2999">
        <v>88</v>
      </c>
      <c r="L2999">
        <v>164</v>
      </c>
      <c r="M2999">
        <v>98</v>
      </c>
      <c r="N2999">
        <v>147</v>
      </c>
      <c r="O2999">
        <v>6</v>
      </c>
      <c r="P2999">
        <v>8</v>
      </c>
      <c r="Q2999">
        <v>2</v>
      </c>
      <c r="R2999">
        <v>1</v>
      </c>
      <c r="X2999">
        <v>17</v>
      </c>
      <c r="Y2999">
        <v>3017</v>
      </c>
      <c r="Z2999">
        <v>0.02</v>
      </c>
      <c r="AA2999">
        <v>1</v>
      </c>
      <c r="AB2999">
        <v>16</v>
      </c>
    </row>
    <row r="3000" spans="1:28" x14ac:dyDescent="0.2">
      <c r="A3000">
        <v>2021</v>
      </c>
      <c r="B3000">
        <v>7</v>
      </c>
      <c r="C3000" s="260">
        <v>44391</v>
      </c>
      <c r="D3000" t="s">
        <v>710</v>
      </c>
      <c r="E3000">
        <v>254</v>
      </c>
      <c r="F3000" t="s">
        <v>208</v>
      </c>
      <c r="G3000" t="s">
        <v>209</v>
      </c>
      <c r="H3000">
        <v>188.79</v>
      </c>
      <c r="I3000">
        <v>217.21</v>
      </c>
      <c r="J3000">
        <v>206.8</v>
      </c>
      <c r="K3000">
        <v>88</v>
      </c>
      <c r="L3000">
        <v>164</v>
      </c>
      <c r="M3000">
        <v>98</v>
      </c>
      <c r="N3000">
        <v>147</v>
      </c>
      <c r="O3000">
        <v>8</v>
      </c>
      <c r="P3000">
        <v>3</v>
      </c>
      <c r="Q3000">
        <v>6</v>
      </c>
      <c r="X3000">
        <v>17</v>
      </c>
      <c r="Y3000">
        <v>2057</v>
      </c>
      <c r="Z3000">
        <v>0.02</v>
      </c>
      <c r="AA3000">
        <v>1</v>
      </c>
      <c r="AB3000">
        <v>16</v>
      </c>
    </row>
    <row r="3001" spans="1:28" x14ac:dyDescent="0.2">
      <c r="A3001">
        <v>2021</v>
      </c>
      <c r="B3001">
        <v>7</v>
      </c>
      <c r="C3001" s="260">
        <v>44391</v>
      </c>
      <c r="D3001" t="s">
        <v>710</v>
      </c>
      <c r="E3001">
        <v>104</v>
      </c>
      <c r="F3001" t="s">
        <v>328</v>
      </c>
      <c r="G3001" t="s">
        <v>329</v>
      </c>
      <c r="H3001">
        <v>82.77</v>
      </c>
      <c r="I3001">
        <v>95.23</v>
      </c>
      <c r="J3001">
        <v>85.5</v>
      </c>
      <c r="K3001">
        <v>140</v>
      </c>
      <c r="L3001">
        <v>103</v>
      </c>
      <c r="M3001">
        <v>135</v>
      </c>
      <c r="N3001">
        <v>107</v>
      </c>
      <c r="Q3001">
        <v>4</v>
      </c>
      <c r="S3001">
        <v>2</v>
      </c>
      <c r="X3001">
        <v>6</v>
      </c>
      <c r="Y3001">
        <v>1338</v>
      </c>
      <c r="Z3001">
        <v>1.4999999999999999E-2</v>
      </c>
      <c r="AA3001">
        <v>1</v>
      </c>
      <c r="AB3001">
        <v>18</v>
      </c>
    </row>
    <row r="3002" spans="1:28" x14ac:dyDescent="0.2">
      <c r="A3002">
        <v>2021</v>
      </c>
      <c r="B3002">
        <v>7</v>
      </c>
      <c r="C3002" s="260">
        <v>44391</v>
      </c>
      <c r="D3002" t="s">
        <v>710</v>
      </c>
      <c r="E3002">
        <v>103</v>
      </c>
      <c r="F3002" t="s">
        <v>325</v>
      </c>
      <c r="G3002" t="s">
        <v>326</v>
      </c>
      <c r="H3002">
        <v>82.77</v>
      </c>
      <c r="I3002">
        <v>95.23</v>
      </c>
      <c r="J3002">
        <v>85.5</v>
      </c>
      <c r="K3002">
        <v>140</v>
      </c>
      <c r="L3002">
        <v>103</v>
      </c>
      <c r="M3002">
        <v>135</v>
      </c>
      <c r="N3002">
        <v>107</v>
      </c>
      <c r="Q3002">
        <v>4</v>
      </c>
      <c r="S3002">
        <v>2</v>
      </c>
      <c r="X3002">
        <v>6</v>
      </c>
      <c r="Y3002">
        <v>1338</v>
      </c>
      <c r="Z3002">
        <v>1.4999999999999999E-2</v>
      </c>
      <c r="AA3002">
        <v>1</v>
      </c>
      <c r="AB3002">
        <v>18</v>
      </c>
    </row>
    <row r="3003" spans="1:28" x14ac:dyDescent="0.2">
      <c r="A3003">
        <v>2021</v>
      </c>
      <c r="B3003">
        <v>7</v>
      </c>
      <c r="C3003" s="260">
        <v>44391</v>
      </c>
      <c r="D3003" t="s">
        <v>710</v>
      </c>
      <c r="E3003">
        <v>102</v>
      </c>
      <c r="F3003" t="s">
        <v>322</v>
      </c>
      <c r="G3003" t="s">
        <v>323</v>
      </c>
      <c r="H3003">
        <v>18.600000000000001</v>
      </c>
      <c r="I3003">
        <v>21.4</v>
      </c>
      <c r="J3003">
        <v>21.4</v>
      </c>
      <c r="K3003">
        <v>140</v>
      </c>
      <c r="L3003">
        <v>103</v>
      </c>
      <c r="M3003">
        <v>135</v>
      </c>
      <c r="N3003">
        <v>107</v>
      </c>
      <c r="Q3003">
        <v>6</v>
      </c>
      <c r="S3003">
        <v>2</v>
      </c>
      <c r="X3003">
        <v>8</v>
      </c>
      <c r="Y3003">
        <v>1340</v>
      </c>
      <c r="Z3003">
        <v>1.4999999999999999E-2</v>
      </c>
      <c r="AA3003">
        <v>1</v>
      </c>
      <c r="AB3003">
        <v>18</v>
      </c>
    </row>
    <row r="3004" spans="1:28" x14ac:dyDescent="0.2">
      <c r="A3004">
        <v>2021</v>
      </c>
      <c r="B3004">
        <v>7</v>
      </c>
      <c r="C3004" s="260">
        <v>44391</v>
      </c>
      <c r="D3004" t="s">
        <v>710</v>
      </c>
      <c r="E3004">
        <v>101</v>
      </c>
      <c r="F3004" t="s">
        <v>319</v>
      </c>
      <c r="G3004" t="s">
        <v>320</v>
      </c>
      <c r="H3004">
        <v>18.600000000000001</v>
      </c>
      <c r="I3004">
        <v>21.4</v>
      </c>
      <c r="J3004">
        <v>21.4</v>
      </c>
      <c r="K3004">
        <v>140</v>
      </c>
      <c r="L3004">
        <v>103</v>
      </c>
      <c r="M3004">
        <v>135</v>
      </c>
      <c r="N3004">
        <v>107</v>
      </c>
      <c r="Q3004">
        <v>6</v>
      </c>
      <c r="S3004">
        <v>2</v>
      </c>
      <c r="X3004">
        <v>8</v>
      </c>
      <c r="Y3004">
        <v>1340</v>
      </c>
      <c r="Z3004">
        <v>1.4999999999999999E-2</v>
      </c>
      <c r="AA3004">
        <v>1</v>
      </c>
      <c r="AB3004">
        <v>18</v>
      </c>
    </row>
    <row r="3005" spans="1:28" x14ac:dyDescent="0.2">
      <c r="A3005">
        <v>2021</v>
      </c>
      <c r="B3005">
        <v>7</v>
      </c>
      <c r="C3005" s="260">
        <v>44391</v>
      </c>
      <c r="D3005" t="s">
        <v>710</v>
      </c>
      <c r="E3005">
        <v>100</v>
      </c>
      <c r="F3005" t="s">
        <v>316</v>
      </c>
      <c r="G3005" t="s">
        <v>317</v>
      </c>
      <c r="H3005">
        <v>18.600000000000001</v>
      </c>
      <c r="I3005">
        <v>21.4</v>
      </c>
      <c r="J3005">
        <v>21.4</v>
      </c>
      <c r="K3005">
        <v>140</v>
      </c>
      <c r="L3005">
        <v>103</v>
      </c>
      <c r="M3005">
        <v>135</v>
      </c>
      <c r="N3005">
        <v>107</v>
      </c>
      <c r="Q3005">
        <v>6</v>
      </c>
      <c r="S3005">
        <v>2</v>
      </c>
      <c r="X3005">
        <v>8</v>
      </c>
      <c r="Y3005">
        <v>1340</v>
      </c>
      <c r="Z3005">
        <v>1.4999999999999999E-2</v>
      </c>
      <c r="AA3005">
        <v>1</v>
      </c>
      <c r="AB3005">
        <v>18</v>
      </c>
    </row>
    <row r="3006" spans="1:28" x14ac:dyDescent="0.2">
      <c r="A3006">
        <v>2021</v>
      </c>
      <c r="B3006">
        <v>7</v>
      </c>
      <c r="C3006" s="260">
        <v>44391</v>
      </c>
      <c r="D3006" t="s">
        <v>710</v>
      </c>
      <c r="E3006">
        <v>99</v>
      </c>
      <c r="F3006" t="s">
        <v>313</v>
      </c>
      <c r="G3006" t="s">
        <v>314</v>
      </c>
      <c r="H3006">
        <v>18.600000000000001</v>
      </c>
      <c r="I3006">
        <v>21.4</v>
      </c>
      <c r="J3006">
        <v>21.4</v>
      </c>
      <c r="K3006">
        <v>140</v>
      </c>
      <c r="L3006">
        <v>103</v>
      </c>
      <c r="M3006">
        <v>135</v>
      </c>
      <c r="N3006">
        <v>107</v>
      </c>
      <c r="Q3006">
        <v>6</v>
      </c>
      <c r="S3006">
        <v>2</v>
      </c>
      <c r="X3006">
        <v>8</v>
      </c>
      <c r="Y3006">
        <v>1340</v>
      </c>
      <c r="Z3006">
        <v>1.4999999999999999E-2</v>
      </c>
      <c r="AA3006">
        <v>1</v>
      </c>
      <c r="AB3006">
        <v>18</v>
      </c>
    </row>
    <row r="3007" spans="1:28" x14ac:dyDescent="0.2">
      <c r="A3007">
        <v>2021</v>
      </c>
      <c r="B3007">
        <v>7</v>
      </c>
      <c r="C3007" s="260">
        <v>44391</v>
      </c>
      <c r="D3007" t="s">
        <v>710</v>
      </c>
      <c r="E3007">
        <v>167</v>
      </c>
      <c r="F3007" t="s">
        <v>256</v>
      </c>
      <c r="G3007" t="s">
        <v>257</v>
      </c>
      <c r="H3007">
        <v>825.84</v>
      </c>
      <c r="I3007">
        <v>950.16</v>
      </c>
      <c r="J3007">
        <v>1004.3</v>
      </c>
      <c r="K3007">
        <v>55</v>
      </c>
      <c r="L3007">
        <v>131</v>
      </c>
      <c r="M3007">
        <v>49</v>
      </c>
      <c r="N3007">
        <v>147</v>
      </c>
      <c r="O3007">
        <v>2</v>
      </c>
      <c r="P3007">
        <v>3</v>
      </c>
      <c r="Q3007">
        <v>2</v>
      </c>
      <c r="X3007">
        <v>7</v>
      </c>
      <c r="Y3007">
        <v>139</v>
      </c>
      <c r="Z3007">
        <v>1.4999999999999999E-2</v>
      </c>
      <c r="AA3007">
        <v>1</v>
      </c>
      <c r="AB3007">
        <v>18</v>
      </c>
    </row>
    <row r="3008" spans="1:28" x14ac:dyDescent="0.2">
      <c r="A3008">
        <v>2021</v>
      </c>
      <c r="B3008">
        <v>7</v>
      </c>
      <c r="C3008" s="260">
        <v>44391</v>
      </c>
      <c r="D3008" t="s">
        <v>710</v>
      </c>
      <c r="E3008">
        <v>155</v>
      </c>
      <c r="F3008" t="s">
        <v>338</v>
      </c>
      <c r="G3008" t="s">
        <v>339</v>
      </c>
      <c r="H3008">
        <v>113.46</v>
      </c>
      <c r="I3008">
        <v>130.54</v>
      </c>
      <c r="J3008">
        <v>129.5</v>
      </c>
      <c r="K3008">
        <v>61</v>
      </c>
      <c r="L3008">
        <v>177</v>
      </c>
      <c r="M3008">
        <v>81</v>
      </c>
      <c r="N3008">
        <v>133</v>
      </c>
      <c r="O3008">
        <v>5</v>
      </c>
      <c r="P3008">
        <v>4</v>
      </c>
      <c r="Q3008">
        <v>3</v>
      </c>
      <c r="R3008">
        <v>1</v>
      </c>
      <c r="S3008">
        <v>1</v>
      </c>
      <c r="X3008">
        <v>14</v>
      </c>
      <c r="Y3008">
        <v>1838</v>
      </c>
      <c r="Z3008">
        <v>0.02</v>
      </c>
      <c r="AA3008">
        <v>1</v>
      </c>
      <c r="AB3008">
        <v>18</v>
      </c>
    </row>
    <row r="3009" spans="1:28" x14ac:dyDescent="0.2">
      <c r="A3009">
        <v>2021</v>
      </c>
      <c r="B3009">
        <v>7</v>
      </c>
      <c r="C3009" s="260">
        <v>44381</v>
      </c>
      <c r="D3009" t="s">
        <v>710</v>
      </c>
      <c r="E3009">
        <v>2</v>
      </c>
      <c r="F3009" t="s">
        <v>344</v>
      </c>
      <c r="G3009" t="s">
        <v>345</v>
      </c>
      <c r="H3009">
        <v>105.09</v>
      </c>
      <c r="I3009">
        <v>120.91</v>
      </c>
      <c r="J3009">
        <v>104.8</v>
      </c>
      <c r="K3009">
        <v>108</v>
      </c>
      <c r="L3009">
        <v>100</v>
      </c>
      <c r="M3009">
        <v>96</v>
      </c>
      <c r="N3009">
        <v>113</v>
      </c>
      <c r="O3009">
        <v>2</v>
      </c>
      <c r="P3009">
        <v>4</v>
      </c>
      <c r="Q3009">
        <v>2</v>
      </c>
      <c r="R3009">
        <v>5</v>
      </c>
      <c r="X3009">
        <v>13</v>
      </c>
      <c r="Y3009">
        <v>1235</v>
      </c>
      <c r="Z3009">
        <v>1.4999999999999999E-2</v>
      </c>
      <c r="AA3009">
        <v>1</v>
      </c>
      <c r="AB3009">
        <v>16</v>
      </c>
    </row>
    <row r="3010" spans="1:28" x14ac:dyDescent="0.2">
      <c r="A3010">
        <v>2021</v>
      </c>
      <c r="B3010">
        <v>7</v>
      </c>
      <c r="C3010" s="260">
        <v>44382</v>
      </c>
      <c r="D3010" t="s">
        <v>710</v>
      </c>
      <c r="E3010">
        <v>2</v>
      </c>
      <c r="F3010" t="s">
        <v>344</v>
      </c>
      <c r="G3010" t="s">
        <v>345</v>
      </c>
      <c r="H3010">
        <v>105.09</v>
      </c>
      <c r="I3010">
        <v>120.91</v>
      </c>
      <c r="J3010">
        <v>114</v>
      </c>
      <c r="K3010">
        <v>108</v>
      </c>
      <c r="L3010">
        <v>100</v>
      </c>
      <c r="M3010">
        <v>94</v>
      </c>
      <c r="N3010">
        <v>115</v>
      </c>
      <c r="O3010">
        <v>4</v>
      </c>
      <c r="P3010">
        <v>2</v>
      </c>
      <c r="Q3010">
        <v>4</v>
      </c>
      <c r="X3010">
        <v>10</v>
      </c>
      <c r="Y3010">
        <v>1882</v>
      </c>
      <c r="Z3010">
        <v>1.4999999999999999E-2</v>
      </c>
      <c r="AA3010">
        <v>1</v>
      </c>
      <c r="AB3010">
        <v>16</v>
      </c>
    </row>
    <row r="3011" spans="1:28" x14ac:dyDescent="0.2">
      <c r="A3011">
        <v>2021</v>
      </c>
      <c r="B3011">
        <v>7</v>
      </c>
      <c r="C3011" s="260">
        <v>44383</v>
      </c>
      <c r="D3011" t="s">
        <v>710</v>
      </c>
      <c r="E3011">
        <v>2</v>
      </c>
      <c r="F3011" t="s">
        <v>344</v>
      </c>
      <c r="G3011" t="s">
        <v>345</v>
      </c>
      <c r="H3011">
        <v>105.09</v>
      </c>
      <c r="I3011">
        <v>120.91</v>
      </c>
      <c r="J3011">
        <v>116.1</v>
      </c>
      <c r="K3011">
        <v>108</v>
      </c>
      <c r="L3011">
        <v>100</v>
      </c>
      <c r="M3011">
        <v>101</v>
      </c>
      <c r="N3011">
        <v>107</v>
      </c>
      <c r="O3011">
        <v>9</v>
      </c>
      <c r="P3011">
        <v>4</v>
      </c>
      <c r="Q3011">
        <v>2</v>
      </c>
      <c r="R3011">
        <v>3</v>
      </c>
      <c r="X3011">
        <v>18</v>
      </c>
      <c r="Y3011">
        <v>2046</v>
      </c>
      <c r="Z3011">
        <v>1.4999999999999999E-2</v>
      </c>
      <c r="AA3011">
        <v>1</v>
      </c>
      <c r="AB3011">
        <v>16</v>
      </c>
    </row>
    <row r="3012" spans="1:28" x14ac:dyDescent="0.2">
      <c r="A3012">
        <v>2021</v>
      </c>
      <c r="B3012">
        <v>7</v>
      </c>
      <c r="C3012" s="260">
        <v>44384</v>
      </c>
      <c r="D3012" t="s">
        <v>710</v>
      </c>
      <c r="E3012">
        <v>2</v>
      </c>
      <c r="F3012" t="s">
        <v>344</v>
      </c>
      <c r="G3012" t="s">
        <v>345</v>
      </c>
      <c r="H3012">
        <v>105.09</v>
      </c>
      <c r="I3012">
        <v>120.91</v>
      </c>
      <c r="J3012">
        <v>105.5</v>
      </c>
      <c r="K3012">
        <v>108</v>
      </c>
      <c r="L3012">
        <v>100</v>
      </c>
      <c r="M3012">
        <v>104</v>
      </c>
      <c r="N3012">
        <v>104</v>
      </c>
      <c r="Q3012">
        <v>5</v>
      </c>
      <c r="X3012">
        <v>5</v>
      </c>
      <c r="Y3012">
        <v>473</v>
      </c>
      <c r="Z3012">
        <v>1.4999999999999999E-2</v>
      </c>
      <c r="AA3012">
        <v>1</v>
      </c>
      <c r="AB3012">
        <v>16</v>
      </c>
    </row>
    <row r="3013" spans="1:28" x14ac:dyDescent="0.2">
      <c r="A3013">
        <v>2021</v>
      </c>
      <c r="B3013">
        <v>7</v>
      </c>
      <c r="C3013" s="260">
        <v>44377</v>
      </c>
      <c r="D3013" t="s">
        <v>710</v>
      </c>
      <c r="E3013">
        <v>609</v>
      </c>
      <c r="F3013" t="s">
        <v>289</v>
      </c>
      <c r="G3013" t="s">
        <v>290</v>
      </c>
      <c r="H3013">
        <v>46.5</v>
      </c>
      <c r="I3013">
        <v>53.5</v>
      </c>
      <c r="J3013">
        <v>51.1</v>
      </c>
      <c r="K3013">
        <v>90</v>
      </c>
      <c r="L3013">
        <v>120</v>
      </c>
      <c r="M3013">
        <v>85</v>
      </c>
      <c r="N3013">
        <v>127</v>
      </c>
      <c r="O3013">
        <v>2</v>
      </c>
      <c r="P3013">
        <v>2</v>
      </c>
      <c r="Q3013">
        <v>7</v>
      </c>
      <c r="X3013">
        <v>11</v>
      </c>
      <c r="Y3013">
        <v>731</v>
      </c>
      <c r="Z3013">
        <v>1.4999999999999999E-2</v>
      </c>
      <c r="AA3013">
        <v>1</v>
      </c>
      <c r="AB3013">
        <v>16</v>
      </c>
    </row>
    <row r="3014" spans="1:28" x14ac:dyDescent="0.2">
      <c r="A3014">
        <v>2021</v>
      </c>
      <c r="B3014">
        <v>7</v>
      </c>
      <c r="C3014" s="260">
        <v>44380</v>
      </c>
      <c r="D3014" t="s">
        <v>710</v>
      </c>
      <c r="E3014">
        <v>609</v>
      </c>
      <c r="F3014" t="s">
        <v>289</v>
      </c>
      <c r="G3014" t="s">
        <v>290</v>
      </c>
      <c r="H3014">
        <v>46.5</v>
      </c>
      <c r="I3014">
        <v>53.5</v>
      </c>
      <c r="J3014">
        <v>54.1</v>
      </c>
      <c r="K3014">
        <v>90</v>
      </c>
      <c r="L3014">
        <v>120</v>
      </c>
      <c r="M3014">
        <v>86</v>
      </c>
      <c r="N3014">
        <v>125</v>
      </c>
      <c r="O3014">
        <v>2</v>
      </c>
      <c r="P3014">
        <v>1</v>
      </c>
      <c r="Q3014">
        <v>1</v>
      </c>
      <c r="R3014">
        <v>5</v>
      </c>
      <c r="X3014">
        <v>9</v>
      </c>
      <c r="Y3014">
        <v>945</v>
      </c>
      <c r="Z3014">
        <v>1.4999999999999999E-2</v>
      </c>
      <c r="AA3014">
        <v>1</v>
      </c>
      <c r="AB3014">
        <v>16</v>
      </c>
    </row>
    <row r="3015" spans="1:28" x14ac:dyDescent="0.2">
      <c r="A3015">
        <v>2021</v>
      </c>
      <c r="B3015">
        <v>7</v>
      </c>
      <c r="C3015" s="260">
        <v>44381</v>
      </c>
      <c r="D3015" t="s">
        <v>710</v>
      </c>
      <c r="E3015">
        <v>609</v>
      </c>
      <c r="F3015" t="s">
        <v>289</v>
      </c>
      <c r="G3015" t="s">
        <v>290</v>
      </c>
      <c r="H3015">
        <v>46.5</v>
      </c>
      <c r="I3015">
        <v>53.5</v>
      </c>
      <c r="K3015">
        <v>90</v>
      </c>
      <c r="L3015">
        <v>120</v>
      </c>
      <c r="Q3015">
        <v>2</v>
      </c>
      <c r="X3015">
        <v>2</v>
      </c>
      <c r="Y3015">
        <v>1298</v>
      </c>
      <c r="Z3015">
        <v>1.4999999999999999E-2</v>
      </c>
      <c r="AA3015">
        <v>1</v>
      </c>
      <c r="AB3015">
        <v>16</v>
      </c>
    </row>
    <row r="3016" spans="1:28" x14ac:dyDescent="0.2">
      <c r="A3016">
        <v>2021</v>
      </c>
      <c r="B3016">
        <v>7</v>
      </c>
      <c r="C3016" s="260">
        <v>44382</v>
      </c>
      <c r="D3016" t="s">
        <v>710</v>
      </c>
      <c r="E3016">
        <v>609</v>
      </c>
      <c r="F3016" t="s">
        <v>289</v>
      </c>
      <c r="G3016" t="s">
        <v>290</v>
      </c>
      <c r="H3016">
        <v>46.5</v>
      </c>
      <c r="I3016">
        <v>53.5</v>
      </c>
      <c r="K3016">
        <v>90</v>
      </c>
      <c r="L3016">
        <v>120</v>
      </c>
      <c r="Y3016">
        <v>360</v>
      </c>
      <c r="Z3016">
        <v>1.4999999999999999E-2</v>
      </c>
      <c r="AA3016">
        <v>1</v>
      </c>
      <c r="AB3016">
        <v>16</v>
      </c>
    </row>
    <row r="3017" spans="1:28" x14ac:dyDescent="0.2">
      <c r="A3017">
        <v>2021</v>
      </c>
      <c r="B3017">
        <v>7</v>
      </c>
      <c r="C3017" s="260">
        <v>44383</v>
      </c>
      <c r="D3017" t="s">
        <v>710</v>
      </c>
      <c r="E3017">
        <v>609</v>
      </c>
      <c r="F3017" t="s">
        <v>289</v>
      </c>
      <c r="G3017" t="s">
        <v>290</v>
      </c>
      <c r="H3017">
        <v>46.5</v>
      </c>
      <c r="I3017">
        <v>53.5</v>
      </c>
      <c r="K3017">
        <v>90</v>
      </c>
      <c r="L3017">
        <v>120</v>
      </c>
      <c r="Y3017">
        <v>576</v>
      </c>
      <c r="Z3017">
        <v>1.4999999999999999E-2</v>
      </c>
      <c r="AA3017">
        <v>1</v>
      </c>
      <c r="AB3017">
        <v>16</v>
      </c>
    </row>
    <row r="3018" spans="1:28" x14ac:dyDescent="0.2">
      <c r="A3018">
        <v>2021</v>
      </c>
      <c r="B3018">
        <v>7</v>
      </c>
      <c r="C3018" s="260">
        <v>44389</v>
      </c>
      <c r="D3018" t="s">
        <v>710</v>
      </c>
      <c r="E3018">
        <v>609</v>
      </c>
      <c r="F3018" t="s">
        <v>289</v>
      </c>
      <c r="G3018" t="s">
        <v>290</v>
      </c>
      <c r="H3018">
        <v>46.5</v>
      </c>
      <c r="I3018">
        <v>53.5</v>
      </c>
      <c r="J3018">
        <v>47.8</v>
      </c>
      <c r="K3018">
        <v>90</v>
      </c>
      <c r="L3018">
        <v>120</v>
      </c>
      <c r="M3018">
        <v>95</v>
      </c>
      <c r="N3018">
        <v>114</v>
      </c>
      <c r="O3018">
        <v>3</v>
      </c>
      <c r="P3018">
        <v>2</v>
      </c>
      <c r="Q3018">
        <v>2</v>
      </c>
      <c r="X3018">
        <v>7</v>
      </c>
      <c r="Y3018">
        <v>295</v>
      </c>
      <c r="Z3018">
        <v>1.4999999999999999E-2</v>
      </c>
      <c r="AA3018">
        <v>1</v>
      </c>
      <c r="AB3018">
        <v>16</v>
      </c>
    </row>
    <row r="3019" spans="1:28" x14ac:dyDescent="0.2">
      <c r="A3019">
        <v>2021</v>
      </c>
      <c r="B3019">
        <v>7</v>
      </c>
      <c r="C3019" s="260">
        <v>44390</v>
      </c>
      <c r="D3019" t="s">
        <v>710</v>
      </c>
      <c r="E3019">
        <v>609</v>
      </c>
      <c r="F3019" t="s">
        <v>289</v>
      </c>
      <c r="G3019" t="s">
        <v>290</v>
      </c>
      <c r="H3019">
        <v>46.5</v>
      </c>
      <c r="I3019">
        <v>53.5</v>
      </c>
      <c r="J3019">
        <v>49.1</v>
      </c>
      <c r="K3019">
        <v>90</v>
      </c>
      <c r="L3019">
        <v>120</v>
      </c>
      <c r="M3019">
        <v>85</v>
      </c>
      <c r="N3019">
        <v>127</v>
      </c>
      <c r="O3019">
        <v>10</v>
      </c>
      <c r="P3019">
        <v>3</v>
      </c>
      <c r="S3019">
        <v>2</v>
      </c>
      <c r="X3019">
        <v>15</v>
      </c>
      <c r="Y3019">
        <v>1455</v>
      </c>
      <c r="Z3019">
        <v>1.4999999999999999E-2</v>
      </c>
      <c r="AA3019">
        <v>1</v>
      </c>
      <c r="AB3019">
        <v>16</v>
      </c>
    </row>
    <row r="3020" spans="1:28" x14ac:dyDescent="0.2">
      <c r="A3020">
        <v>2021</v>
      </c>
      <c r="B3020">
        <v>7</v>
      </c>
      <c r="C3020" s="260">
        <v>44391</v>
      </c>
      <c r="D3020" t="s">
        <v>710</v>
      </c>
      <c r="E3020">
        <v>609</v>
      </c>
      <c r="F3020" t="s">
        <v>289</v>
      </c>
      <c r="G3020" t="s">
        <v>290</v>
      </c>
      <c r="H3020">
        <v>46.5</v>
      </c>
      <c r="I3020">
        <v>53.5</v>
      </c>
      <c r="J3020">
        <v>51.6</v>
      </c>
      <c r="K3020">
        <v>90</v>
      </c>
      <c r="L3020">
        <v>120</v>
      </c>
      <c r="M3020">
        <v>91</v>
      </c>
      <c r="N3020">
        <v>119</v>
      </c>
      <c r="O3020">
        <v>2</v>
      </c>
      <c r="P3020">
        <v>4</v>
      </c>
      <c r="Q3020">
        <v>2</v>
      </c>
      <c r="R3020">
        <v>2</v>
      </c>
      <c r="X3020">
        <v>10</v>
      </c>
      <c r="Y3020">
        <v>1378</v>
      </c>
      <c r="Z3020">
        <v>1.4999999999999999E-2</v>
      </c>
      <c r="AA3020">
        <v>1</v>
      </c>
      <c r="AB3020">
        <v>16</v>
      </c>
    </row>
    <row r="3021" spans="1:28" x14ac:dyDescent="0.2">
      <c r="A3021">
        <v>2021</v>
      </c>
      <c r="B3021">
        <v>7</v>
      </c>
      <c r="C3021" s="260">
        <v>44381</v>
      </c>
      <c r="D3021" t="s">
        <v>710</v>
      </c>
      <c r="E3021">
        <v>1</v>
      </c>
      <c r="F3021" t="s">
        <v>342</v>
      </c>
      <c r="G3021" t="s">
        <v>343</v>
      </c>
      <c r="H3021">
        <v>103.23</v>
      </c>
      <c r="I3021">
        <v>118.77</v>
      </c>
      <c r="J3021">
        <v>115.4</v>
      </c>
      <c r="K3021">
        <v>108</v>
      </c>
      <c r="L3021">
        <v>100</v>
      </c>
      <c r="M3021">
        <v>96</v>
      </c>
      <c r="N3021">
        <v>113</v>
      </c>
      <c r="O3021">
        <v>4</v>
      </c>
      <c r="P3021">
        <v>2</v>
      </c>
      <c r="Q3021">
        <v>2</v>
      </c>
      <c r="R3021">
        <v>3</v>
      </c>
      <c r="X3021">
        <v>11</v>
      </c>
      <c r="Y3021">
        <v>1179</v>
      </c>
      <c r="Z3021">
        <v>1.4999999999999999E-2</v>
      </c>
      <c r="AA3021">
        <v>1</v>
      </c>
      <c r="AB3021">
        <v>16</v>
      </c>
    </row>
    <row r="3022" spans="1:28" x14ac:dyDescent="0.2">
      <c r="A3022">
        <v>2021</v>
      </c>
      <c r="B3022">
        <v>7</v>
      </c>
      <c r="C3022" s="260">
        <v>44382</v>
      </c>
      <c r="D3022" t="s">
        <v>710</v>
      </c>
      <c r="E3022">
        <v>1</v>
      </c>
      <c r="F3022" t="s">
        <v>342</v>
      </c>
      <c r="G3022" t="s">
        <v>343</v>
      </c>
      <c r="H3022">
        <v>103.23</v>
      </c>
      <c r="I3022">
        <v>118.77</v>
      </c>
      <c r="J3022">
        <v>108.3</v>
      </c>
      <c r="K3022">
        <v>108</v>
      </c>
      <c r="L3022">
        <v>100</v>
      </c>
      <c r="M3022">
        <v>94</v>
      </c>
      <c r="N3022">
        <v>115</v>
      </c>
      <c r="O3022">
        <v>2</v>
      </c>
      <c r="P3022">
        <v>4</v>
      </c>
      <c r="S3022">
        <v>2</v>
      </c>
      <c r="X3022">
        <v>8</v>
      </c>
      <c r="Y3022">
        <v>1928</v>
      </c>
      <c r="Z3022">
        <v>1.4999999999999999E-2</v>
      </c>
      <c r="AA3022">
        <v>1</v>
      </c>
      <c r="AB3022">
        <v>16</v>
      </c>
    </row>
    <row r="3023" spans="1:28" x14ac:dyDescent="0.2">
      <c r="A3023">
        <v>2021</v>
      </c>
      <c r="B3023">
        <v>7</v>
      </c>
      <c r="C3023" s="260">
        <v>44383</v>
      </c>
      <c r="D3023" t="s">
        <v>710</v>
      </c>
      <c r="E3023">
        <v>1</v>
      </c>
      <c r="F3023" t="s">
        <v>342</v>
      </c>
      <c r="G3023" t="s">
        <v>343</v>
      </c>
      <c r="H3023">
        <v>103.23</v>
      </c>
      <c r="I3023">
        <v>118.77</v>
      </c>
      <c r="J3023">
        <v>121.4</v>
      </c>
      <c r="K3023">
        <v>108</v>
      </c>
      <c r="L3023">
        <v>100</v>
      </c>
      <c r="M3023">
        <v>101</v>
      </c>
      <c r="N3023">
        <v>107</v>
      </c>
      <c r="O3023">
        <v>7</v>
      </c>
      <c r="P3023">
        <v>2</v>
      </c>
      <c r="Q3023">
        <v>2</v>
      </c>
      <c r="R3023">
        <v>3</v>
      </c>
      <c r="X3023">
        <v>14</v>
      </c>
      <c r="Y3023">
        <v>1966</v>
      </c>
      <c r="Z3023">
        <v>1.4999999999999999E-2</v>
      </c>
      <c r="AA3023">
        <v>1</v>
      </c>
      <c r="AB3023">
        <v>16</v>
      </c>
    </row>
    <row r="3024" spans="1:28" x14ac:dyDescent="0.2">
      <c r="A3024">
        <v>2021</v>
      </c>
      <c r="B3024">
        <v>7</v>
      </c>
      <c r="C3024" s="260">
        <v>44384</v>
      </c>
      <c r="D3024" t="s">
        <v>710</v>
      </c>
      <c r="E3024">
        <v>1</v>
      </c>
      <c r="F3024" t="s">
        <v>342</v>
      </c>
      <c r="G3024" t="s">
        <v>343</v>
      </c>
      <c r="H3024">
        <v>103.23</v>
      </c>
      <c r="I3024">
        <v>118.77</v>
      </c>
      <c r="J3024">
        <v>101.5</v>
      </c>
      <c r="K3024">
        <v>108</v>
      </c>
      <c r="L3024">
        <v>100</v>
      </c>
      <c r="M3024">
        <v>104</v>
      </c>
      <c r="N3024">
        <v>104</v>
      </c>
      <c r="Q3024">
        <v>5</v>
      </c>
      <c r="X3024">
        <v>5</v>
      </c>
      <c r="Y3024">
        <v>453</v>
      </c>
      <c r="Z3024">
        <v>1.4999999999999999E-2</v>
      </c>
      <c r="AA3024">
        <v>1</v>
      </c>
      <c r="AB3024">
        <v>16</v>
      </c>
    </row>
    <row r="3025" spans="1:28" x14ac:dyDescent="0.2">
      <c r="A3025">
        <v>2021</v>
      </c>
      <c r="B3025">
        <v>7</v>
      </c>
      <c r="C3025" s="260">
        <v>44391</v>
      </c>
      <c r="D3025" t="s">
        <v>710</v>
      </c>
      <c r="E3025">
        <v>606</v>
      </c>
      <c r="F3025" t="s">
        <v>512</v>
      </c>
      <c r="G3025" t="s">
        <v>513</v>
      </c>
      <c r="H3025">
        <v>308.75</v>
      </c>
      <c r="I3025">
        <v>341.25</v>
      </c>
      <c r="J3025">
        <v>389.4</v>
      </c>
      <c r="K3025">
        <v>80</v>
      </c>
      <c r="L3025">
        <v>157</v>
      </c>
      <c r="M3025">
        <v>77</v>
      </c>
      <c r="N3025">
        <v>187</v>
      </c>
      <c r="O3025">
        <v>4</v>
      </c>
      <c r="P3025">
        <v>4</v>
      </c>
      <c r="Q3025">
        <v>6</v>
      </c>
      <c r="V3025">
        <v>2</v>
      </c>
      <c r="X3025">
        <v>16</v>
      </c>
      <c r="Y3025">
        <v>1276</v>
      </c>
      <c r="Z3025">
        <v>0.02</v>
      </c>
      <c r="AA3025">
        <v>1</v>
      </c>
      <c r="AB3025">
        <v>18</v>
      </c>
    </row>
    <row r="3026" spans="1:28" x14ac:dyDescent="0.2">
      <c r="A3026">
        <v>2021</v>
      </c>
      <c r="B3026">
        <v>7</v>
      </c>
      <c r="C3026" s="260">
        <v>44377</v>
      </c>
      <c r="D3026" t="s">
        <v>710</v>
      </c>
      <c r="E3026">
        <v>607</v>
      </c>
      <c r="F3026" t="s">
        <v>284</v>
      </c>
      <c r="G3026" t="s">
        <v>285</v>
      </c>
      <c r="H3026">
        <v>111.6</v>
      </c>
      <c r="I3026">
        <v>128.4</v>
      </c>
      <c r="J3026">
        <v>118.3</v>
      </c>
      <c r="K3026">
        <v>90</v>
      </c>
      <c r="L3026">
        <v>120</v>
      </c>
      <c r="M3026">
        <v>85</v>
      </c>
      <c r="N3026">
        <v>127</v>
      </c>
      <c r="O3026">
        <v>8</v>
      </c>
      <c r="P3026">
        <v>4</v>
      </c>
      <c r="Q3026">
        <v>8</v>
      </c>
      <c r="X3026">
        <v>20</v>
      </c>
      <c r="Y3026">
        <v>740</v>
      </c>
      <c r="Z3026">
        <v>1.4999999999999999E-2</v>
      </c>
      <c r="AA3026">
        <v>1</v>
      </c>
      <c r="AB3026">
        <v>16</v>
      </c>
    </row>
    <row r="3027" spans="1:28" x14ac:dyDescent="0.2">
      <c r="A3027">
        <v>2021</v>
      </c>
      <c r="B3027">
        <v>7</v>
      </c>
      <c r="C3027" s="260">
        <v>44380</v>
      </c>
      <c r="D3027" t="s">
        <v>710</v>
      </c>
      <c r="E3027">
        <v>607</v>
      </c>
      <c r="F3027" t="s">
        <v>284</v>
      </c>
      <c r="G3027" t="s">
        <v>285</v>
      </c>
      <c r="H3027">
        <v>111.6</v>
      </c>
      <c r="I3027">
        <v>128.4</v>
      </c>
      <c r="J3027">
        <v>123.3</v>
      </c>
      <c r="K3027">
        <v>90</v>
      </c>
      <c r="L3027">
        <v>120</v>
      </c>
      <c r="M3027">
        <v>86</v>
      </c>
      <c r="N3027">
        <v>125</v>
      </c>
      <c r="O3027">
        <v>4</v>
      </c>
      <c r="P3027">
        <v>8</v>
      </c>
      <c r="Q3027">
        <v>9</v>
      </c>
      <c r="R3027">
        <v>8</v>
      </c>
      <c r="X3027">
        <v>29</v>
      </c>
      <c r="Y3027">
        <v>965</v>
      </c>
      <c r="Z3027">
        <v>1.4999999999999999E-2</v>
      </c>
      <c r="AA3027">
        <v>1</v>
      </c>
      <c r="AB3027">
        <v>16</v>
      </c>
    </row>
    <row r="3028" spans="1:28" x14ac:dyDescent="0.2">
      <c r="A3028">
        <v>2021</v>
      </c>
      <c r="B3028">
        <v>7</v>
      </c>
      <c r="C3028" s="260">
        <v>44381</v>
      </c>
      <c r="D3028" t="s">
        <v>710</v>
      </c>
      <c r="E3028">
        <v>607</v>
      </c>
      <c r="F3028" t="s">
        <v>284</v>
      </c>
      <c r="G3028" t="s">
        <v>285</v>
      </c>
      <c r="H3028">
        <v>111.6</v>
      </c>
      <c r="I3028">
        <v>128.4</v>
      </c>
      <c r="K3028">
        <v>90</v>
      </c>
      <c r="L3028">
        <v>120</v>
      </c>
      <c r="Q3028">
        <v>2</v>
      </c>
      <c r="X3028">
        <v>2</v>
      </c>
      <c r="Y3028">
        <v>1298</v>
      </c>
      <c r="Z3028">
        <v>1.4999999999999999E-2</v>
      </c>
      <c r="AA3028">
        <v>1</v>
      </c>
      <c r="AB3028">
        <v>16</v>
      </c>
    </row>
    <row r="3029" spans="1:28" x14ac:dyDescent="0.2">
      <c r="A3029">
        <v>2021</v>
      </c>
      <c r="B3029">
        <v>7</v>
      </c>
      <c r="C3029" s="260">
        <v>44382</v>
      </c>
      <c r="D3029" t="s">
        <v>710</v>
      </c>
      <c r="E3029">
        <v>607</v>
      </c>
      <c r="F3029" t="s">
        <v>284</v>
      </c>
      <c r="G3029" t="s">
        <v>285</v>
      </c>
      <c r="H3029">
        <v>111.6</v>
      </c>
      <c r="I3029">
        <v>128.4</v>
      </c>
      <c r="K3029">
        <v>90</v>
      </c>
      <c r="L3029">
        <v>120</v>
      </c>
      <c r="Y3029">
        <v>360</v>
      </c>
      <c r="Z3029">
        <v>1.4999999999999999E-2</v>
      </c>
      <c r="AA3029">
        <v>1</v>
      </c>
      <c r="AB3029">
        <v>16</v>
      </c>
    </row>
    <row r="3030" spans="1:28" x14ac:dyDescent="0.2">
      <c r="A3030">
        <v>2021</v>
      </c>
      <c r="B3030">
        <v>7</v>
      </c>
      <c r="C3030" s="260">
        <v>44383</v>
      </c>
      <c r="D3030" t="s">
        <v>710</v>
      </c>
      <c r="E3030">
        <v>607</v>
      </c>
      <c r="F3030" t="s">
        <v>284</v>
      </c>
      <c r="G3030" t="s">
        <v>285</v>
      </c>
      <c r="H3030">
        <v>111.6</v>
      </c>
      <c r="I3030">
        <v>128.4</v>
      </c>
      <c r="K3030">
        <v>90</v>
      </c>
      <c r="L3030">
        <v>120</v>
      </c>
      <c r="Y3030">
        <v>576</v>
      </c>
      <c r="Z3030">
        <v>1.4999999999999999E-2</v>
      </c>
      <c r="AA3030">
        <v>1</v>
      </c>
      <c r="AB3030">
        <v>16</v>
      </c>
    </row>
    <row r="3031" spans="1:28" x14ac:dyDescent="0.2">
      <c r="A3031">
        <v>2021</v>
      </c>
      <c r="B3031">
        <v>7</v>
      </c>
      <c r="C3031" s="260">
        <v>44389</v>
      </c>
      <c r="D3031" t="s">
        <v>710</v>
      </c>
      <c r="E3031">
        <v>607</v>
      </c>
      <c r="F3031" t="s">
        <v>284</v>
      </c>
      <c r="G3031" t="s">
        <v>285</v>
      </c>
      <c r="H3031">
        <v>111.6</v>
      </c>
      <c r="I3031">
        <v>128.4</v>
      </c>
      <c r="J3031">
        <v>115.8</v>
      </c>
      <c r="K3031">
        <v>90</v>
      </c>
      <c r="L3031">
        <v>120</v>
      </c>
      <c r="M3031">
        <v>95</v>
      </c>
      <c r="N3031">
        <v>114</v>
      </c>
      <c r="O3031">
        <v>2</v>
      </c>
      <c r="P3031">
        <v>2</v>
      </c>
      <c r="Q3031">
        <v>3</v>
      </c>
      <c r="X3031">
        <v>7</v>
      </c>
      <c r="Y3031">
        <v>295</v>
      </c>
      <c r="Z3031">
        <v>1.4999999999999999E-2</v>
      </c>
      <c r="AA3031">
        <v>1</v>
      </c>
      <c r="AB3031">
        <v>16</v>
      </c>
    </row>
    <row r="3032" spans="1:28" x14ac:dyDescent="0.2">
      <c r="A3032">
        <v>2021</v>
      </c>
      <c r="B3032">
        <v>7</v>
      </c>
      <c r="C3032" s="260">
        <v>44390</v>
      </c>
      <c r="D3032" t="s">
        <v>710</v>
      </c>
      <c r="E3032">
        <v>607</v>
      </c>
      <c r="F3032" t="s">
        <v>284</v>
      </c>
      <c r="G3032" t="s">
        <v>285</v>
      </c>
      <c r="H3032">
        <v>111.6</v>
      </c>
      <c r="I3032">
        <v>128.4</v>
      </c>
      <c r="J3032">
        <v>114.3</v>
      </c>
      <c r="K3032">
        <v>90</v>
      </c>
      <c r="L3032">
        <v>120</v>
      </c>
      <c r="M3032">
        <v>85</v>
      </c>
      <c r="N3032">
        <v>127</v>
      </c>
      <c r="O3032">
        <v>5</v>
      </c>
      <c r="P3032">
        <v>6</v>
      </c>
      <c r="S3032">
        <v>2</v>
      </c>
      <c r="X3032">
        <v>13</v>
      </c>
      <c r="Y3032">
        <v>1453</v>
      </c>
      <c r="Z3032">
        <v>1.4999999999999999E-2</v>
      </c>
      <c r="AA3032">
        <v>1</v>
      </c>
      <c r="AB3032">
        <v>16</v>
      </c>
    </row>
    <row r="3033" spans="1:28" x14ac:dyDescent="0.2">
      <c r="A3033">
        <v>2021</v>
      </c>
      <c r="B3033">
        <v>7</v>
      </c>
      <c r="C3033" s="260">
        <v>44391</v>
      </c>
      <c r="D3033" t="s">
        <v>710</v>
      </c>
      <c r="E3033">
        <v>607</v>
      </c>
      <c r="F3033" t="s">
        <v>284</v>
      </c>
      <c r="G3033" t="s">
        <v>285</v>
      </c>
      <c r="H3033">
        <v>111.6</v>
      </c>
      <c r="I3033">
        <v>128.4</v>
      </c>
      <c r="J3033">
        <v>121.8</v>
      </c>
      <c r="K3033">
        <v>90</v>
      </c>
      <c r="L3033">
        <v>120</v>
      </c>
      <c r="M3033">
        <v>91</v>
      </c>
      <c r="N3033">
        <v>119</v>
      </c>
      <c r="O3033">
        <v>2</v>
      </c>
      <c r="P3033">
        <v>6</v>
      </c>
      <c r="Q3033">
        <v>2</v>
      </c>
      <c r="R3033">
        <v>2</v>
      </c>
      <c r="X3033">
        <v>12</v>
      </c>
      <c r="Y3033">
        <v>1380</v>
      </c>
      <c r="Z3033">
        <v>1.4999999999999999E-2</v>
      </c>
      <c r="AA3033">
        <v>1</v>
      </c>
      <c r="AB3033">
        <v>16</v>
      </c>
    </row>
    <row r="3034" spans="1:28" x14ac:dyDescent="0.2">
      <c r="A3034">
        <v>2021</v>
      </c>
      <c r="B3034">
        <v>7</v>
      </c>
      <c r="C3034" s="260">
        <v>44377</v>
      </c>
      <c r="D3034" t="s">
        <v>710</v>
      </c>
      <c r="E3034">
        <v>608</v>
      </c>
      <c r="F3034" t="s">
        <v>287</v>
      </c>
      <c r="G3034" t="s">
        <v>288</v>
      </c>
      <c r="H3034">
        <v>102.3</v>
      </c>
      <c r="I3034">
        <v>117.7</v>
      </c>
      <c r="J3034">
        <v>99.6</v>
      </c>
      <c r="K3034">
        <v>90</v>
      </c>
      <c r="L3034">
        <v>120</v>
      </c>
      <c r="M3034">
        <v>85</v>
      </c>
      <c r="N3034">
        <v>127</v>
      </c>
      <c r="O3034">
        <v>8</v>
      </c>
      <c r="P3034">
        <v>4</v>
      </c>
      <c r="Q3034">
        <v>8</v>
      </c>
      <c r="X3034">
        <v>20</v>
      </c>
      <c r="Y3034">
        <v>740</v>
      </c>
      <c r="Z3034">
        <v>1.4999999999999999E-2</v>
      </c>
      <c r="AA3034">
        <v>1</v>
      </c>
      <c r="AB3034">
        <v>16</v>
      </c>
    </row>
    <row r="3035" spans="1:28" x14ac:dyDescent="0.2">
      <c r="A3035">
        <v>2021</v>
      </c>
      <c r="B3035">
        <v>7</v>
      </c>
      <c r="C3035" s="260">
        <v>44380</v>
      </c>
      <c r="D3035" t="s">
        <v>710</v>
      </c>
      <c r="E3035">
        <v>608</v>
      </c>
      <c r="F3035" t="s">
        <v>287</v>
      </c>
      <c r="G3035" t="s">
        <v>288</v>
      </c>
      <c r="H3035">
        <v>102.3</v>
      </c>
      <c r="I3035">
        <v>117.7</v>
      </c>
      <c r="J3035">
        <v>109.3</v>
      </c>
      <c r="K3035">
        <v>90</v>
      </c>
      <c r="L3035">
        <v>120</v>
      </c>
      <c r="M3035">
        <v>86</v>
      </c>
      <c r="N3035">
        <v>125</v>
      </c>
      <c r="O3035">
        <v>6</v>
      </c>
      <c r="P3035">
        <v>4</v>
      </c>
      <c r="Q3035">
        <v>7</v>
      </c>
      <c r="R3035">
        <v>8</v>
      </c>
      <c r="X3035">
        <v>25</v>
      </c>
      <c r="Y3035">
        <v>961</v>
      </c>
      <c r="Z3035">
        <v>1.4999999999999999E-2</v>
      </c>
      <c r="AA3035">
        <v>1</v>
      </c>
      <c r="AB3035">
        <v>16</v>
      </c>
    </row>
    <row r="3036" spans="1:28" x14ac:dyDescent="0.2">
      <c r="A3036">
        <v>2021</v>
      </c>
      <c r="B3036">
        <v>7</v>
      </c>
      <c r="C3036" s="260">
        <v>44381</v>
      </c>
      <c r="D3036" t="s">
        <v>710</v>
      </c>
      <c r="E3036">
        <v>608</v>
      </c>
      <c r="F3036" t="s">
        <v>287</v>
      </c>
      <c r="G3036" t="s">
        <v>288</v>
      </c>
      <c r="H3036">
        <v>102.3</v>
      </c>
      <c r="I3036">
        <v>117.7</v>
      </c>
      <c r="K3036">
        <v>90</v>
      </c>
      <c r="L3036">
        <v>120</v>
      </c>
      <c r="Q3036">
        <v>2</v>
      </c>
      <c r="X3036">
        <v>2</v>
      </c>
      <c r="Y3036">
        <v>1298</v>
      </c>
      <c r="Z3036">
        <v>1.4999999999999999E-2</v>
      </c>
      <c r="AA3036">
        <v>1</v>
      </c>
      <c r="AB3036">
        <v>16</v>
      </c>
    </row>
    <row r="3037" spans="1:28" x14ac:dyDescent="0.2">
      <c r="A3037">
        <v>2021</v>
      </c>
      <c r="B3037">
        <v>7</v>
      </c>
      <c r="C3037" s="260">
        <v>44382</v>
      </c>
      <c r="D3037" t="s">
        <v>710</v>
      </c>
      <c r="E3037">
        <v>608</v>
      </c>
      <c r="F3037" t="s">
        <v>287</v>
      </c>
      <c r="G3037" t="s">
        <v>288</v>
      </c>
      <c r="H3037">
        <v>102.3</v>
      </c>
      <c r="I3037">
        <v>117.7</v>
      </c>
      <c r="K3037">
        <v>90</v>
      </c>
      <c r="L3037">
        <v>120</v>
      </c>
      <c r="Y3037">
        <v>360</v>
      </c>
      <c r="Z3037">
        <v>1.4999999999999999E-2</v>
      </c>
      <c r="AA3037">
        <v>1</v>
      </c>
      <c r="AB3037">
        <v>16</v>
      </c>
    </row>
    <row r="3038" spans="1:28" x14ac:dyDescent="0.2">
      <c r="A3038">
        <v>2021</v>
      </c>
      <c r="B3038">
        <v>7</v>
      </c>
      <c r="C3038" s="260">
        <v>44383</v>
      </c>
      <c r="D3038" t="s">
        <v>710</v>
      </c>
      <c r="E3038">
        <v>608</v>
      </c>
      <c r="F3038" t="s">
        <v>287</v>
      </c>
      <c r="G3038" t="s">
        <v>288</v>
      </c>
      <c r="H3038">
        <v>102.3</v>
      </c>
      <c r="I3038">
        <v>117.7</v>
      </c>
      <c r="K3038">
        <v>90</v>
      </c>
      <c r="L3038">
        <v>120</v>
      </c>
      <c r="Y3038">
        <v>576</v>
      </c>
      <c r="Z3038">
        <v>1.4999999999999999E-2</v>
      </c>
      <c r="AA3038">
        <v>1</v>
      </c>
      <c r="AB3038">
        <v>16</v>
      </c>
    </row>
    <row r="3039" spans="1:28" x14ac:dyDescent="0.2">
      <c r="A3039">
        <v>2021</v>
      </c>
      <c r="B3039">
        <v>7</v>
      </c>
      <c r="C3039" s="260">
        <v>44389</v>
      </c>
      <c r="D3039" t="s">
        <v>710</v>
      </c>
      <c r="E3039">
        <v>608</v>
      </c>
      <c r="F3039" t="s">
        <v>287</v>
      </c>
      <c r="G3039" t="s">
        <v>288</v>
      </c>
      <c r="H3039">
        <v>102.3</v>
      </c>
      <c r="I3039">
        <v>117.7</v>
      </c>
      <c r="J3039">
        <v>104.2</v>
      </c>
      <c r="K3039">
        <v>90</v>
      </c>
      <c r="L3039">
        <v>120</v>
      </c>
      <c r="M3039">
        <v>95</v>
      </c>
      <c r="N3039">
        <v>114</v>
      </c>
      <c r="O3039">
        <v>4</v>
      </c>
      <c r="P3039">
        <v>2</v>
      </c>
      <c r="Q3039">
        <v>2</v>
      </c>
      <c r="X3039">
        <v>8</v>
      </c>
      <c r="Y3039">
        <v>296</v>
      </c>
      <c r="Z3039">
        <v>1.4999999999999999E-2</v>
      </c>
      <c r="AA3039">
        <v>1</v>
      </c>
      <c r="AB3039">
        <v>16</v>
      </c>
    </row>
    <row r="3040" spans="1:28" x14ac:dyDescent="0.2">
      <c r="A3040">
        <v>2021</v>
      </c>
      <c r="B3040">
        <v>7</v>
      </c>
      <c r="C3040" s="260">
        <v>44390</v>
      </c>
      <c r="D3040" t="s">
        <v>710</v>
      </c>
      <c r="E3040">
        <v>608</v>
      </c>
      <c r="F3040" t="s">
        <v>287</v>
      </c>
      <c r="G3040" t="s">
        <v>288</v>
      </c>
      <c r="H3040">
        <v>102.3</v>
      </c>
      <c r="I3040">
        <v>117.7</v>
      </c>
      <c r="J3040">
        <v>111.1</v>
      </c>
      <c r="K3040">
        <v>90</v>
      </c>
      <c r="L3040">
        <v>120</v>
      </c>
      <c r="M3040">
        <v>85</v>
      </c>
      <c r="N3040">
        <v>127</v>
      </c>
      <c r="O3040">
        <v>6</v>
      </c>
      <c r="P3040">
        <v>5</v>
      </c>
      <c r="S3040">
        <v>2</v>
      </c>
      <c r="X3040">
        <v>13</v>
      </c>
      <c r="Y3040">
        <v>1453</v>
      </c>
      <c r="Z3040">
        <v>1.4999999999999999E-2</v>
      </c>
      <c r="AA3040">
        <v>1</v>
      </c>
      <c r="AB3040">
        <v>16</v>
      </c>
    </row>
    <row r="3041" spans="1:28" x14ac:dyDescent="0.2">
      <c r="A3041">
        <v>2021</v>
      </c>
      <c r="B3041">
        <v>7</v>
      </c>
      <c r="C3041" s="260">
        <v>44391</v>
      </c>
      <c r="D3041" t="s">
        <v>710</v>
      </c>
      <c r="E3041">
        <v>608</v>
      </c>
      <c r="F3041" t="s">
        <v>287</v>
      </c>
      <c r="G3041" t="s">
        <v>288</v>
      </c>
      <c r="H3041">
        <v>102.3</v>
      </c>
      <c r="I3041">
        <v>117.7</v>
      </c>
      <c r="J3041">
        <v>100.4</v>
      </c>
      <c r="K3041">
        <v>90</v>
      </c>
      <c r="L3041">
        <v>120</v>
      </c>
      <c r="M3041">
        <v>91</v>
      </c>
      <c r="N3041">
        <v>119</v>
      </c>
      <c r="O3041">
        <v>4</v>
      </c>
      <c r="P3041">
        <v>4</v>
      </c>
      <c r="Q3041">
        <v>2</v>
      </c>
      <c r="R3041">
        <v>2</v>
      </c>
      <c r="X3041">
        <v>12</v>
      </c>
      <c r="Y3041">
        <v>1380</v>
      </c>
      <c r="Z3041">
        <v>1.4999999999999999E-2</v>
      </c>
      <c r="AA3041">
        <v>1</v>
      </c>
      <c r="AB3041">
        <v>16</v>
      </c>
    </row>
    <row r="3042" spans="1:28" x14ac:dyDescent="0.2">
      <c r="A3042">
        <v>2021</v>
      </c>
      <c r="B3042">
        <v>7</v>
      </c>
      <c r="C3042" s="260">
        <v>44390</v>
      </c>
      <c r="D3042" t="s">
        <v>711</v>
      </c>
      <c r="E3042">
        <v>122</v>
      </c>
      <c r="F3042" t="s">
        <v>154</v>
      </c>
      <c r="G3042" t="s">
        <v>155</v>
      </c>
      <c r="H3042">
        <v>267.39999999999998</v>
      </c>
      <c r="I3042">
        <v>292.60000000000002</v>
      </c>
      <c r="K3042">
        <v>63</v>
      </c>
      <c r="L3042">
        <v>115</v>
      </c>
      <c r="Y3042">
        <v>700</v>
      </c>
      <c r="Z3042">
        <v>1.4999999999999999E-2</v>
      </c>
      <c r="AA3042">
        <v>1</v>
      </c>
      <c r="AB3042">
        <v>22</v>
      </c>
    </row>
    <row r="3043" spans="1:28" x14ac:dyDescent="0.2">
      <c r="A3043">
        <v>2021</v>
      </c>
      <c r="B3043">
        <v>7</v>
      </c>
      <c r="C3043" s="260">
        <v>44390</v>
      </c>
      <c r="D3043" t="s">
        <v>711</v>
      </c>
      <c r="E3043">
        <v>674</v>
      </c>
      <c r="F3043" t="s">
        <v>462</v>
      </c>
      <c r="G3043" t="s">
        <v>463</v>
      </c>
      <c r="H3043">
        <v>240.89599999999999</v>
      </c>
      <c r="I3043">
        <v>274.17599999999999</v>
      </c>
      <c r="K3043">
        <v>40</v>
      </c>
      <c r="L3043">
        <v>180</v>
      </c>
      <c r="Y3043">
        <v>300</v>
      </c>
      <c r="Z3043">
        <v>1.4999999999999999E-2</v>
      </c>
      <c r="AA3043">
        <v>1</v>
      </c>
      <c r="AB3043">
        <v>22</v>
      </c>
    </row>
    <row r="3044" spans="1:28" x14ac:dyDescent="0.2">
      <c r="A3044">
        <v>2021</v>
      </c>
      <c r="B3044">
        <v>7</v>
      </c>
      <c r="C3044" s="260">
        <v>44390</v>
      </c>
      <c r="D3044" t="s">
        <v>711</v>
      </c>
      <c r="E3044">
        <v>12</v>
      </c>
      <c r="F3044" t="s">
        <v>205</v>
      </c>
      <c r="G3044" t="s">
        <v>206</v>
      </c>
      <c r="H3044">
        <v>197.16</v>
      </c>
      <c r="I3044">
        <v>226.84</v>
      </c>
      <c r="J3044">
        <v>222.8</v>
      </c>
      <c r="K3044">
        <v>37</v>
      </c>
      <c r="L3044">
        <v>195</v>
      </c>
      <c r="M3044">
        <v>46</v>
      </c>
      <c r="N3044">
        <v>156</v>
      </c>
      <c r="P3044">
        <v>5</v>
      </c>
      <c r="Q3044">
        <v>5</v>
      </c>
      <c r="X3044">
        <v>10</v>
      </c>
      <c r="Y3044">
        <v>498</v>
      </c>
      <c r="Z3044">
        <v>0.02</v>
      </c>
      <c r="AA3044">
        <v>1</v>
      </c>
      <c r="AB3044">
        <v>22</v>
      </c>
    </row>
    <row r="3045" spans="1:28" x14ac:dyDescent="0.2">
      <c r="A3045">
        <v>2021</v>
      </c>
      <c r="B3045">
        <v>7</v>
      </c>
      <c r="C3045" s="260">
        <v>44390</v>
      </c>
      <c r="D3045" t="s">
        <v>711</v>
      </c>
      <c r="E3045">
        <v>11</v>
      </c>
      <c r="F3045" t="s">
        <v>201</v>
      </c>
      <c r="G3045" t="s">
        <v>202</v>
      </c>
      <c r="H3045">
        <v>197.16</v>
      </c>
      <c r="I3045">
        <v>226.84</v>
      </c>
      <c r="J3045">
        <v>208.8</v>
      </c>
      <c r="K3045">
        <v>37</v>
      </c>
      <c r="L3045">
        <v>195</v>
      </c>
      <c r="M3045">
        <v>46</v>
      </c>
      <c r="N3045">
        <v>156</v>
      </c>
      <c r="O3045">
        <v>5</v>
      </c>
      <c r="P3045">
        <v>3</v>
      </c>
      <c r="Q3045">
        <v>6</v>
      </c>
      <c r="X3045">
        <v>14</v>
      </c>
      <c r="Y3045">
        <v>502</v>
      </c>
      <c r="Z3045">
        <v>0.02</v>
      </c>
      <c r="AA3045">
        <v>1</v>
      </c>
      <c r="AB3045">
        <v>22</v>
      </c>
    </row>
    <row r="3046" spans="1:28" x14ac:dyDescent="0.2">
      <c r="A3046">
        <v>2021</v>
      </c>
      <c r="B3046">
        <v>7</v>
      </c>
      <c r="C3046" s="260">
        <v>44390</v>
      </c>
      <c r="D3046" t="s">
        <v>711</v>
      </c>
      <c r="E3046">
        <v>142</v>
      </c>
      <c r="F3046" t="s">
        <v>258</v>
      </c>
      <c r="G3046" t="s">
        <v>259</v>
      </c>
      <c r="H3046">
        <v>326.43</v>
      </c>
      <c r="I3046">
        <v>375.57</v>
      </c>
      <c r="J3046">
        <v>308</v>
      </c>
      <c r="K3046">
        <v>68</v>
      </c>
      <c r="L3046">
        <v>212</v>
      </c>
      <c r="M3046">
        <v>79</v>
      </c>
      <c r="N3046">
        <v>182</v>
      </c>
      <c r="O3046">
        <v>4</v>
      </c>
      <c r="P3046">
        <v>6</v>
      </c>
      <c r="Q3046">
        <v>3</v>
      </c>
      <c r="X3046">
        <v>13</v>
      </c>
      <c r="Y3046">
        <v>13</v>
      </c>
      <c r="Z3046">
        <v>0.02</v>
      </c>
      <c r="AA3046">
        <v>1</v>
      </c>
      <c r="AB3046">
        <v>22</v>
      </c>
    </row>
    <row r="3047" spans="1:28" x14ac:dyDescent="0.2">
      <c r="A3047">
        <v>2021</v>
      </c>
      <c r="B3047">
        <v>7</v>
      </c>
      <c r="C3047" s="260">
        <v>44403</v>
      </c>
      <c r="D3047" t="s">
        <v>711</v>
      </c>
      <c r="E3047">
        <v>142</v>
      </c>
      <c r="F3047" t="s">
        <v>258</v>
      </c>
      <c r="G3047" t="s">
        <v>259</v>
      </c>
      <c r="H3047">
        <v>326.43</v>
      </c>
      <c r="I3047">
        <v>375.57</v>
      </c>
      <c r="J3047">
        <v>336.4</v>
      </c>
      <c r="K3047">
        <v>68</v>
      </c>
      <c r="L3047">
        <v>212</v>
      </c>
      <c r="M3047">
        <v>90</v>
      </c>
      <c r="N3047">
        <v>161</v>
      </c>
      <c r="O3047">
        <v>16</v>
      </c>
      <c r="P3047">
        <v>12</v>
      </c>
      <c r="Q3047">
        <v>10</v>
      </c>
      <c r="X3047">
        <v>38</v>
      </c>
      <c r="Y3047">
        <v>1228</v>
      </c>
      <c r="Z3047">
        <v>0.02</v>
      </c>
      <c r="AA3047">
        <v>1</v>
      </c>
      <c r="AB3047">
        <v>22</v>
      </c>
    </row>
    <row r="3048" spans="1:28" x14ac:dyDescent="0.2">
      <c r="A3048">
        <v>2021</v>
      </c>
      <c r="B3048">
        <v>7</v>
      </c>
      <c r="C3048" s="260">
        <v>44403</v>
      </c>
      <c r="D3048" t="s">
        <v>711</v>
      </c>
      <c r="E3048">
        <v>81</v>
      </c>
      <c r="F3048" t="s">
        <v>415</v>
      </c>
      <c r="G3048" t="s">
        <v>416</v>
      </c>
      <c r="H3048">
        <v>360.84</v>
      </c>
      <c r="I3048">
        <v>415.16</v>
      </c>
      <c r="J3048">
        <v>396.5</v>
      </c>
      <c r="K3048">
        <v>60</v>
      </c>
      <c r="L3048">
        <v>120</v>
      </c>
      <c r="M3048">
        <v>54</v>
      </c>
      <c r="N3048">
        <v>133</v>
      </c>
      <c r="O3048">
        <v>6</v>
      </c>
      <c r="P3048">
        <v>5</v>
      </c>
      <c r="Q3048">
        <v>2</v>
      </c>
      <c r="R3048">
        <v>8</v>
      </c>
      <c r="S3048">
        <v>11</v>
      </c>
      <c r="X3048">
        <v>32</v>
      </c>
      <c r="Y3048">
        <v>312</v>
      </c>
      <c r="Z3048">
        <v>1.4999999999999999E-2</v>
      </c>
      <c r="AA3048">
        <v>1</v>
      </c>
      <c r="AB3048">
        <v>22</v>
      </c>
    </row>
    <row r="3049" spans="1:28" x14ac:dyDescent="0.2">
      <c r="A3049">
        <v>2021</v>
      </c>
      <c r="B3049">
        <v>7</v>
      </c>
      <c r="C3049" s="260">
        <v>44383</v>
      </c>
      <c r="D3049" t="s">
        <v>712</v>
      </c>
      <c r="E3049">
        <v>49</v>
      </c>
      <c r="F3049" t="s">
        <v>303</v>
      </c>
      <c r="G3049" t="s">
        <v>304</v>
      </c>
      <c r="H3049">
        <v>95.5</v>
      </c>
      <c r="I3049">
        <v>104.5</v>
      </c>
      <c r="J3049">
        <v>104.7</v>
      </c>
      <c r="K3049">
        <v>101</v>
      </c>
      <c r="L3049">
        <v>107</v>
      </c>
      <c r="M3049">
        <v>72</v>
      </c>
      <c r="N3049">
        <v>100</v>
      </c>
      <c r="O3049">
        <v>3</v>
      </c>
      <c r="P3049">
        <v>4</v>
      </c>
      <c r="Q3049">
        <v>14</v>
      </c>
      <c r="X3049">
        <v>21</v>
      </c>
      <c r="Y3049">
        <v>1281</v>
      </c>
      <c r="Z3049">
        <v>1.4999999999999999E-2</v>
      </c>
      <c r="AA3049">
        <v>1</v>
      </c>
      <c r="AB3049">
        <v>18</v>
      </c>
    </row>
    <row r="3050" spans="1:28" x14ac:dyDescent="0.2">
      <c r="A3050">
        <v>2021</v>
      </c>
      <c r="B3050">
        <v>7</v>
      </c>
      <c r="C3050" s="260">
        <v>44385</v>
      </c>
      <c r="D3050" t="s">
        <v>712</v>
      </c>
      <c r="E3050">
        <v>49</v>
      </c>
      <c r="F3050" t="s">
        <v>303</v>
      </c>
      <c r="G3050" t="s">
        <v>304</v>
      </c>
      <c r="H3050">
        <v>95.5</v>
      </c>
      <c r="I3050">
        <v>104.5</v>
      </c>
      <c r="J3050">
        <v>107.3</v>
      </c>
      <c r="K3050">
        <v>101</v>
      </c>
      <c r="L3050">
        <v>107</v>
      </c>
      <c r="M3050">
        <v>63</v>
      </c>
      <c r="N3050">
        <v>115</v>
      </c>
      <c r="O3050">
        <v>2</v>
      </c>
      <c r="Q3050">
        <v>2</v>
      </c>
      <c r="X3050">
        <v>4</v>
      </c>
      <c r="Y3050">
        <v>1936</v>
      </c>
      <c r="Z3050">
        <v>1.4999999999999999E-2</v>
      </c>
      <c r="AA3050">
        <v>1</v>
      </c>
      <c r="AB3050">
        <v>18</v>
      </c>
    </row>
    <row r="3051" spans="1:28" x14ac:dyDescent="0.2">
      <c r="A3051">
        <v>2021</v>
      </c>
      <c r="B3051">
        <v>7</v>
      </c>
      <c r="C3051" s="260">
        <v>44402</v>
      </c>
      <c r="D3051" t="s">
        <v>712</v>
      </c>
      <c r="E3051">
        <v>49</v>
      </c>
      <c r="F3051" t="s">
        <v>303</v>
      </c>
      <c r="G3051" t="s">
        <v>304</v>
      </c>
      <c r="H3051">
        <v>95.5</v>
      </c>
      <c r="I3051">
        <v>104.5</v>
      </c>
      <c r="K3051">
        <v>101</v>
      </c>
      <c r="L3051">
        <v>107</v>
      </c>
      <c r="O3051">
        <v>2</v>
      </c>
      <c r="P3051">
        <v>2</v>
      </c>
      <c r="Q3051">
        <v>2</v>
      </c>
      <c r="X3051">
        <v>6</v>
      </c>
      <c r="Y3051">
        <v>1182</v>
      </c>
      <c r="Z3051">
        <v>1.4999999999999999E-2</v>
      </c>
      <c r="AA3051">
        <v>1</v>
      </c>
      <c r="AB3051">
        <v>18</v>
      </c>
    </row>
    <row r="3052" spans="1:28" x14ac:dyDescent="0.2">
      <c r="A3052">
        <v>2021</v>
      </c>
      <c r="B3052">
        <v>7</v>
      </c>
      <c r="C3052" s="260">
        <v>44403</v>
      </c>
      <c r="D3052" t="s">
        <v>712</v>
      </c>
      <c r="E3052">
        <v>659</v>
      </c>
      <c r="F3052" t="s">
        <v>439</v>
      </c>
      <c r="G3052" t="s">
        <v>440</v>
      </c>
      <c r="H3052">
        <v>283.24099999999999</v>
      </c>
      <c r="I3052">
        <v>322.37099999999998</v>
      </c>
      <c r="J3052">
        <v>325.8</v>
      </c>
      <c r="K3052">
        <v>40</v>
      </c>
      <c r="L3052">
        <v>180</v>
      </c>
      <c r="M3052">
        <v>64</v>
      </c>
      <c r="N3052">
        <v>113</v>
      </c>
      <c r="O3052">
        <v>2</v>
      </c>
      <c r="Q3052">
        <v>8</v>
      </c>
      <c r="X3052">
        <v>10</v>
      </c>
      <c r="Y3052">
        <v>1360</v>
      </c>
      <c r="Z3052">
        <v>1.4999999999999999E-2</v>
      </c>
      <c r="AA3052">
        <v>1</v>
      </c>
      <c r="AB3052">
        <v>16</v>
      </c>
    </row>
    <row r="3053" spans="1:28" x14ac:dyDescent="0.2">
      <c r="A3053">
        <v>2021</v>
      </c>
      <c r="B3053">
        <v>7</v>
      </c>
      <c r="C3053" s="260">
        <v>44404</v>
      </c>
      <c r="D3053" t="s">
        <v>712</v>
      </c>
      <c r="E3053">
        <v>659</v>
      </c>
      <c r="F3053" t="s">
        <v>439</v>
      </c>
      <c r="G3053" t="s">
        <v>440</v>
      </c>
      <c r="H3053">
        <v>283.24099999999999</v>
      </c>
      <c r="I3053">
        <v>322.37099999999998</v>
      </c>
      <c r="J3053">
        <v>324.3</v>
      </c>
      <c r="K3053">
        <v>40</v>
      </c>
      <c r="L3053">
        <v>180</v>
      </c>
      <c r="M3053">
        <v>63</v>
      </c>
      <c r="N3053">
        <v>115</v>
      </c>
      <c r="Q3053">
        <v>8</v>
      </c>
      <c r="V3053">
        <v>5</v>
      </c>
      <c r="X3053">
        <v>13</v>
      </c>
      <c r="Y3053">
        <v>1408</v>
      </c>
      <c r="Z3053">
        <v>1.4999999999999999E-2</v>
      </c>
      <c r="AA3053">
        <v>1</v>
      </c>
      <c r="AB3053">
        <v>16</v>
      </c>
    </row>
    <row r="3054" spans="1:28" x14ac:dyDescent="0.2">
      <c r="A3054">
        <v>2021</v>
      </c>
      <c r="B3054">
        <v>7</v>
      </c>
      <c r="C3054" s="260">
        <v>44405</v>
      </c>
      <c r="D3054" t="s">
        <v>712</v>
      </c>
      <c r="E3054">
        <v>659</v>
      </c>
      <c r="F3054" t="s">
        <v>439</v>
      </c>
      <c r="G3054" t="s">
        <v>440</v>
      </c>
      <c r="H3054">
        <v>283.24099999999999</v>
      </c>
      <c r="I3054">
        <v>322.37099999999998</v>
      </c>
      <c r="J3054">
        <v>330.8</v>
      </c>
      <c r="K3054">
        <v>40</v>
      </c>
      <c r="L3054">
        <v>180</v>
      </c>
      <c r="M3054">
        <v>63</v>
      </c>
      <c r="N3054">
        <v>115</v>
      </c>
      <c r="O3054">
        <v>2</v>
      </c>
      <c r="Q3054">
        <v>8</v>
      </c>
      <c r="S3054">
        <v>4</v>
      </c>
      <c r="V3054">
        <v>1</v>
      </c>
      <c r="X3054">
        <v>15</v>
      </c>
      <c r="Y3054">
        <v>2121</v>
      </c>
      <c r="Z3054">
        <v>1.4999999999999999E-2</v>
      </c>
      <c r="AA3054">
        <v>1</v>
      </c>
      <c r="AB3054">
        <v>16</v>
      </c>
    </row>
    <row r="3055" spans="1:28" x14ac:dyDescent="0.2">
      <c r="A3055">
        <v>2021</v>
      </c>
      <c r="B3055">
        <v>7</v>
      </c>
      <c r="C3055" s="260">
        <v>44404</v>
      </c>
      <c r="D3055" t="s">
        <v>712</v>
      </c>
      <c r="E3055">
        <v>449</v>
      </c>
      <c r="F3055" t="s">
        <v>300</v>
      </c>
      <c r="G3055" t="s">
        <v>301</v>
      </c>
      <c r="H3055">
        <v>40.985999999999997</v>
      </c>
      <c r="I3055">
        <v>50.048000000000002</v>
      </c>
      <c r="J3055">
        <v>49</v>
      </c>
      <c r="K3055">
        <v>108</v>
      </c>
      <c r="L3055">
        <v>100</v>
      </c>
      <c r="M3055">
        <v>108</v>
      </c>
      <c r="N3055">
        <v>100</v>
      </c>
      <c r="Q3055">
        <v>13</v>
      </c>
      <c r="S3055">
        <v>6</v>
      </c>
      <c r="V3055">
        <v>3</v>
      </c>
      <c r="X3055">
        <v>22</v>
      </c>
      <c r="Y3055">
        <v>562</v>
      </c>
      <c r="Z3055">
        <v>1.4999999999999999E-2</v>
      </c>
      <c r="AA3055">
        <v>1</v>
      </c>
      <c r="AB3055">
        <v>16</v>
      </c>
    </row>
    <row r="3056" spans="1:28" x14ac:dyDescent="0.2">
      <c r="A3056">
        <v>2021</v>
      </c>
      <c r="B3056">
        <v>7</v>
      </c>
      <c r="C3056" s="260">
        <v>44405</v>
      </c>
      <c r="D3056" t="s">
        <v>712</v>
      </c>
      <c r="E3056">
        <v>449</v>
      </c>
      <c r="F3056" t="s">
        <v>300</v>
      </c>
      <c r="G3056" t="s">
        <v>301</v>
      </c>
      <c r="H3056">
        <v>40.985999999999997</v>
      </c>
      <c r="I3056">
        <v>50.048000000000002</v>
      </c>
      <c r="J3056">
        <v>50.3</v>
      </c>
      <c r="K3056">
        <v>108</v>
      </c>
      <c r="L3056">
        <v>100</v>
      </c>
      <c r="M3056">
        <v>108</v>
      </c>
      <c r="N3056">
        <v>100</v>
      </c>
      <c r="O3056">
        <v>7</v>
      </c>
      <c r="Q3056">
        <v>7</v>
      </c>
      <c r="R3056">
        <v>3</v>
      </c>
      <c r="S3056">
        <v>4</v>
      </c>
      <c r="V3056">
        <v>2</v>
      </c>
      <c r="X3056">
        <v>23</v>
      </c>
      <c r="Y3056">
        <v>2543</v>
      </c>
      <c r="Z3056">
        <v>1.4999999999999999E-2</v>
      </c>
      <c r="AA3056">
        <v>1</v>
      </c>
      <c r="AB3056">
        <v>16</v>
      </c>
    </row>
    <row r="3057" spans="1:28" x14ac:dyDescent="0.2">
      <c r="A3057">
        <v>2021</v>
      </c>
      <c r="B3057">
        <v>7</v>
      </c>
      <c r="C3057" s="260">
        <v>44403</v>
      </c>
      <c r="D3057" t="s">
        <v>712</v>
      </c>
      <c r="E3057">
        <v>438</v>
      </c>
      <c r="F3057" t="s">
        <v>190</v>
      </c>
      <c r="G3057" t="s">
        <v>191</v>
      </c>
      <c r="H3057">
        <v>316.17599999999999</v>
      </c>
      <c r="I3057">
        <v>359.85599999999999</v>
      </c>
      <c r="K3057">
        <v>67</v>
      </c>
      <c r="L3057">
        <v>161</v>
      </c>
      <c r="Y3057">
        <v>432</v>
      </c>
      <c r="Z3057">
        <v>1.4999999999999999E-2</v>
      </c>
      <c r="AA3057">
        <v>1</v>
      </c>
      <c r="AB3057">
        <v>16</v>
      </c>
    </row>
    <row r="3058" spans="1:28" x14ac:dyDescent="0.2">
      <c r="A3058">
        <v>2021</v>
      </c>
      <c r="B3058">
        <v>7</v>
      </c>
      <c r="C3058" s="260">
        <v>44383</v>
      </c>
      <c r="D3058" t="s">
        <v>712</v>
      </c>
      <c r="E3058">
        <v>50</v>
      </c>
      <c r="F3058" t="s">
        <v>306</v>
      </c>
      <c r="G3058" t="s">
        <v>307</v>
      </c>
      <c r="H3058">
        <v>51.57</v>
      </c>
      <c r="I3058">
        <v>56.43</v>
      </c>
      <c r="J3058">
        <v>55.6</v>
      </c>
      <c r="K3058">
        <v>101</v>
      </c>
      <c r="L3058">
        <v>107</v>
      </c>
      <c r="M3058">
        <v>72</v>
      </c>
      <c r="N3058">
        <v>100</v>
      </c>
      <c r="O3058">
        <v>4</v>
      </c>
      <c r="P3058">
        <v>2</v>
      </c>
      <c r="Q3058">
        <v>16</v>
      </c>
      <c r="X3058">
        <v>22</v>
      </c>
      <c r="Y3058">
        <v>1282</v>
      </c>
      <c r="Z3058">
        <v>1.4999999999999999E-2</v>
      </c>
      <c r="AA3058">
        <v>1</v>
      </c>
      <c r="AB3058">
        <v>18</v>
      </c>
    </row>
    <row r="3059" spans="1:28" x14ac:dyDescent="0.2">
      <c r="A3059">
        <v>2021</v>
      </c>
      <c r="B3059">
        <v>7</v>
      </c>
      <c r="C3059" s="260">
        <v>44385</v>
      </c>
      <c r="D3059" t="s">
        <v>712</v>
      </c>
      <c r="E3059">
        <v>50</v>
      </c>
      <c r="F3059" t="s">
        <v>306</v>
      </c>
      <c r="G3059" t="s">
        <v>307</v>
      </c>
      <c r="H3059">
        <v>51.57</v>
      </c>
      <c r="I3059">
        <v>56.43</v>
      </c>
      <c r="J3059">
        <v>54.7</v>
      </c>
      <c r="K3059">
        <v>101</v>
      </c>
      <c r="L3059">
        <v>107</v>
      </c>
      <c r="M3059">
        <v>63</v>
      </c>
      <c r="N3059">
        <v>115</v>
      </c>
      <c r="O3059">
        <v>2</v>
      </c>
      <c r="Q3059">
        <v>2</v>
      </c>
      <c r="X3059">
        <v>4</v>
      </c>
      <c r="Y3059">
        <v>1936</v>
      </c>
      <c r="Z3059">
        <v>1.4999999999999999E-2</v>
      </c>
      <c r="AA3059">
        <v>1</v>
      </c>
      <c r="AB3059">
        <v>18</v>
      </c>
    </row>
    <row r="3060" spans="1:28" x14ac:dyDescent="0.2">
      <c r="A3060">
        <v>2021</v>
      </c>
      <c r="B3060">
        <v>7</v>
      </c>
      <c r="C3060" s="260">
        <v>44402</v>
      </c>
      <c r="D3060" t="s">
        <v>712</v>
      </c>
      <c r="E3060">
        <v>50</v>
      </c>
      <c r="F3060" t="s">
        <v>306</v>
      </c>
      <c r="G3060" t="s">
        <v>307</v>
      </c>
      <c r="H3060">
        <v>51.57</v>
      </c>
      <c r="I3060">
        <v>56.43</v>
      </c>
      <c r="K3060">
        <v>101</v>
      </c>
      <c r="L3060">
        <v>107</v>
      </c>
      <c r="O3060">
        <v>4</v>
      </c>
      <c r="P3060">
        <v>4</v>
      </c>
      <c r="Q3060">
        <v>2</v>
      </c>
      <c r="X3060">
        <v>10</v>
      </c>
      <c r="Y3060">
        <v>1186</v>
      </c>
      <c r="Z3060">
        <v>1.4999999999999999E-2</v>
      </c>
      <c r="AA3060">
        <v>1</v>
      </c>
      <c r="AB3060">
        <v>18</v>
      </c>
    </row>
    <row r="3061" spans="1:28" x14ac:dyDescent="0.2">
      <c r="A3061">
        <v>2021</v>
      </c>
      <c r="B3061">
        <v>7</v>
      </c>
      <c r="C3061" s="260">
        <v>44391</v>
      </c>
      <c r="D3061" t="s">
        <v>712</v>
      </c>
      <c r="E3061">
        <v>122</v>
      </c>
      <c r="F3061" t="s">
        <v>154</v>
      </c>
      <c r="G3061" t="s">
        <v>155</v>
      </c>
      <c r="H3061">
        <v>267.39999999999998</v>
      </c>
      <c r="I3061">
        <v>292.60000000000002</v>
      </c>
      <c r="J3061">
        <v>327.7</v>
      </c>
      <c r="K3061">
        <v>63</v>
      </c>
      <c r="L3061">
        <v>115</v>
      </c>
      <c r="M3061">
        <v>65</v>
      </c>
      <c r="N3061">
        <v>111</v>
      </c>
      <c r="O3061">
        <v>2</v>
      </c>
      <c r="P3061">
        <v>4</v>
      </c>
      <c r="Q3061">
        <v>4</v>
      </c>
      <c r="X3061">
        <v>10</v>
      </c>
      <c r="Y3061">
        <v>10</v>
      </c>
      <c r="Z3061">
        <v>1.4999999999999999E-2</v>
      </c>
      <c r="AA3061">
        <v>1</v>
      </c>
      <c r="AB3061">
        <v>22</v>
      </c>
    </row>
    <row r="3062" spans="1:28" x14ac:dyDescent="0.2">
      <c r="A3062">
        <v>2021</v>
      </c>
      <c r="B3062">
        <v>7</v>
      </c>
      <c r="C3062" s="260">
        <v>44383</v>
      </c>
      <c r="D3062" t="s">
        <v>712</v>
      </c>
      <c r="E3062">
        <v>674</v>
      </c>
      <c r="F3062" t="s">
        <v>462</v>
      </c>
      <c r="G3062" t="s">
        <v>463</v>
      </c>
      <c r="H3062">
        <v>240.89599999999999</v>
      </c>
      <c r="I3062">
        <v>274.17599999999999</v>
      </c>
      <c r="K3062">
        <v>40</v>
      </c>
      <c r="L3062">
        <v>180</v>
      </c>
      <c r="Y3062">
        <v>500</v>
      </c>
      <c r="Z3062">
        <v>1.4999999999999999E-2</v>
      </c>
      <c r="AA3062">
        <v>1</v>
      </c>
      <c r="AB3062">
        <v>22</v>
      </c>
    </row>
    <row r="3063" spans="1:28" x14ac:dyDescent="0.2">
      <c r="A3063">
        <v>2021</v>
      </c>
      <c r="B3063">
        <v>7</v>
      </c>
      <c r="C3063" s="260">
        <v>44402</v>
      </c>
      <c r="D3063" t="s">
        <v>712</v>
      </c>
      <c r="E3063">
        <v>281</v>
      </c>
      <c r="F3063" t="s">
        <v>275</v>
      </c>
      <c r="G3063" t="s">
        <v>276</v>
      </c>
      <c r="H3063">
        <v>265.05</v>
      </c>
      <c r="I3063">
        <v>304.95</v>
      </c>
      <c r="J3063">
        <v>318.10000000000002</v>
      </c>
      <c r="K3063">
        <v>120</v>
      </c>
      <c r="L3063">
        <v>120</v>
      </c>
      <c r="M3063">
        <v>104</v>
      </c>
      <c r="N3063">
        <v>139</v>
      </c>
      <c r="O3063">
        <v>5</v>
      </c>
      <c r="P3063">
        <v>2</v>
      </c>
      <c r="Q3063">
        <v>4</v>
      </c>
      <c r="X3063">
        <v>10</v>
      </c>
      <c r="Y3063">
        <v>1654</v>
      </c>
      <c r="Z3063">
        <v>1.4999999999999999E-2</v>
      </c>
      <c r="AA3063">
        <v>1</v>
      </c>
      <c r="AB3063">
        <v>18</v>
      </c>
    </row>
    <row r="3064" spans="1:28" x14ac:dyDescent="0.2">
      <c r="A3064">
        <v>2021</v>
      </c>
      <c r="B3064">
        <v>7</v>
      </c>
      <c r="C3064" s="260">
        <v>44403</v>
      </c>
      <c r="D3064" t="s">
        <v>712</v>
      </c>
      <c r="E3064">
        <v>281</v>
      </c>
      <c r="F3064" t="s">
        <v>275</v>
      </c>
      <c r="G3064" t="s">
        <v>276</v>
      </c>
      <c r="H3064">
        <v>265.05</v>
      </c>
      <c r="I3064">
        <v>304.95</v>
      </c>
      <c r="J3064">
        <v>317.2</v>
      </c>
      <c r="K3064">
        <v>120</v>
      </c>
      <c r="L3064">
        <v>120</v>
      </c>
      <c r="M3064">
        <v>122</v>
      </c>
      <c r="N3064">
        <v>118</v>
      </c>
      <c r="O3064">
        <v>6</v>
      </c>
      <c r="P3064">
        <v>2</v>
      </c>
      <c r="Q3064">
        <v>1</v>
      </c>
      <c r="S3064">
        <v>1</v>
      </c>
      <c r="X3064">
        <v>10</v>
      </c>
      <c r="Y3064">
        <v>1952</v>
      </c>
      <c r="Z3064">
        <v>1.4999999999999999E-2</v>
      </c>
      <c r="AA3064">
        <v>1</v>
      </c>
      <c r="AB3064">
        <v>18</v>
      </c>
    </row>
    <row r="3065" spans="1:28" x14ac:dyDescent="0.2">
      <c r="A3065">
        <v>2021</v>
      </c>
      <c r="B3065">
        <v>7</v>
      </c>
      <c r="C3065" s="260">
        <v>44404</v>
      </c>
      <c r="D3065" t="s">
        <v>712</v>
      </c>
      <c r="E3065">
        <v>281</v>
      </c>
      <c r="F3065" t="s">
        <v>275</v>
      </c>
      <c r="G3065" t="s">
        <v>276</v>
      </c>
      <c r="H3065">
        <v>265.05</v>
      </c>
      <c r="I3065">
        <v>304.95</v>
      </c>
      <c r="J3065">
        <v>306</v>
      </c>
      <c r="K3065">
        <v>120</v>
      </c>
      <c r="L3065">
        <v>120</v>
      </c>
      <c r="O3065">
        <v>6</v>
      </c>
      <c r="Q3065">
        <v>3</v>
      </c>
      <c r="R3065">
        <v>1</v>
      </c>
      <c r="S3065">
        <v>2</v>
      </c>
      <c r="X3065">
        <v>12</v>
      </c>
      <c r="Y3065">
        <v>614</v>
      </c>
      <c r="Z3065">
        <v>1.4999999999999999E-2</v>
      </c>
      <c r="AA3065">
        <v>1</v>
      </c>
      <c r="AB3065">
        <v>18</v>
      </c>
    </row>
    <row r="3066" spans="1:28" x14ac:dyDescent="0.2">
      <c r="A3066">
        <v>2021</v>
      </c>
      <c r="B3066">
        <v>7</v>
      </c>
      <c r="C3066" s="260">
        <v>44386</v>
      </c>
      <c r="D3066" t="s">
        <v>712</v>
      </c>
      <c r="E3066">
        <v>168</v>
      </c>
      <c r="F3066" t="s">
        <v>273</v>
      </c>
      <c r="G3066" t="s">
        <v>274</v>
      </c>
      <c r="H3066">
        <v>575.66999999999996</v>
      </c>
      <c r="I3066">
        <v>662.33</v>
      </c>
      <c r="J3066">
        <v>614.20000000000005</v>
      </c>
      <c r="K3066">
        <v>90</v>
      </c>
      <c r="L3066">
        <v>116</v>
      </c>
      <c r="M3066">
        <v>71</v>
      </c>
      <c r="N3066">
        <v>152</v>
      </c>
      <c r="O3066">
        <v>2</v>
      </c>
      <c r="P3066">
        <v>1</v>
      </c>
      <c r="Q3066">
        <v>1</v>
      </c>
      <c r="X3066">
        <v>4</v>
      </c>
      <c r="Y3066">
        <v>922</v>
      </c>
      <c r="Z3066">
        <v>1.4999999999999999E-2</v>
      </c>
      <c r="AA3066">
        <v>1</v>
      </c>
      <c r="AB3066">
        <v>18</v>
      </c>
    </row>
    <row r="3067" spans="1:28" x14ac:dyDescent="0.2">
      <c r="A3067">
        <v>2021</v>
      </c>
      <c r="B3067">
        <v>7</v>
      </c>
      <c r="C3067" s="260">
        <v>44403</v>
      </c>
      <c r="D3067" t="s">
        <v>712</v>
      </c>
      <c r="E3067">
        <v>273</v>
      </c>
      <c r="F3067" t="s">
        <v>254</v>
      </c>
      <c r="G3067" t="s">
        <v>255</v>
      </c>
      <c r="H3067">
        <v>524.52</v>
      </c>
      <c r="I3067">
        <v>603.48</v>
      </c>
      <c r="J3067">
        <v>576.20000000000005</v>
      </c>
      <c r="K3067">
        <v>93</v>
      </c>
      <c r="L3067">
        <v>116</v>
      </c>
      <c r="M3067">
        <v>71</v>
      </c>
      <c r="N3067">
        <v>152</v>
      </c>
      <c r="O3067">
        <v>2</v>
      </c>
      <c r="P3067">
        <v>1</v>
      </c>
      <c r="Q3067">
        <v>3</v>
      </c>
      <c r="S3067">
        <v>2</v>
      </c>
      <c r="V3067">
        <v>1</v>
      </c>
      <c r="X3067">
        <v>8</v>
      </c>
      <c r="Y3067">
        <v>1394</v>
      </c>
      <c r="Z3067">
        <v>1.4999999999999999E-2</v>
      </c>
      <c r="AA3067">
        <v>1</v>
      </c>
      <c r="AB3067">
        <v>16</v>
      </c>
    </row>
    <row r="3068" spans="1:28" x14ac:dyDescent="0.2">
      <c r="A3068">
        <v>2021</v>
      </c>
      <c r="B3068">
        <v>7</v>
      </c>
      <c r="C3068" s="260">
        <v>44404</v>
      </c>
      <c r="D3068" t="s">
        <v>712</v>
      </c>
      <c r="E3068">
        <v>273</v>
      </c>
      <c r="F3068" t="s">
        <v>254</v>
      </c>
      <c r="G3068" t="s">
        <v>255</v>
      </c>
      <c r="H3068">
        <v>524.52</v>
      </c>
      <c r="I3068">
        <v>603.48</v>
      </c>
      <c r="J3068">
        <v>568.29999999999995</v>
      </c>
      <c r="K3068">
        <v>93</v>
      </c>
      <c r="L3068">
        <v>116</v>
      </c>
      <c r="M3068">
        <v>74</v>
      </c>
      <c r="N3068">
        <v>146</v>
      </c>
      <c r="Q3068">
        <v>5</v>
      </c>
      <c r="R3068">
        <v>1</v>
      </c>
      <c r="S3068">
        <v>1</v>
      </c>
      <c r="V3068">
        <v>2</v>
      </c>
      <c r="X3068">
        <v>9</v>
      </c>
      <c r="Y3068">
        <v>1689</v>
      </c>
      <c r="Z3068">
        <v>1.4999999999999999E-2</v>
      </c>
      <c r="AA3068">
        <v>1</v>
      </c>
      <c r="AB3068">
        <v>16</v>
      </c>
    </row>
    <row r="3069" spans="1:28" x14ac:dyDescent="0.2">
      <c r="A3069">
        <v>2021</v>
      </c>
      <c r="B3069">
        <v>7</v>
      </c>
      <c r="C3069" s="260">
        <v>44405</v>
      </c>
      <c r="D3069" t="s">
        <v>712</v>
      </c>
      <c r="E3069">
        <v>273</v>
      </c>
      <c r="F3069" t="s">
        <v>254</v>
      </c>
      <c r="G3069" t="s">
        <v>255</v>
      </c>
      <c r="H3069">
        <v>524.52</v>
      </c>
      <c r="I3069">
        <v>603.48</v>
      </c>
      <c r="J3069">
        <v>583.9</v>
      </c>
      <c r="K3069">
        <v>93</v>
      </c>
      <c r="L3069">
        <v>116</v>
      </c>
      <c r="M3069">
        <v>74</v>
      </c>
      <c r="N3069">
        <v>146</v>
      </c>
      <c r="O3069">
        <v>1</v>
      </c>
      <c r="Q3069">
        <v>4</v>
      </c>
      <c r="S3069">
        <v>1</v>
      </c>
      <c r="V3069">
        <v>2</v>
      </c>
      <c r="X3069">
        <v>8</v>
      </c>
      <c r="Y3069">
        <v>1730</v>
      </c>
      <c r="Z3069">
        <v>1.4999999999999999E-2</v>
      </c>
      <c r="AA3069">
        <v>1</v>
      </c>
      <c r="AB3069">
        <v>16</v>
      </c>
    </row>
    <row r="3070" spans="1:28" x14ac:dyDescent="0.2">
      <c r="A3070">
        <v>2021</v>
      </c>
      <c r="B3070">
        <v>7</v>
      </c>
      <c r="C3070" s="260">
        <v>44403</v>
      </c>
      <c r="D3070" t="s">
        <v>712</v>
      </c>
      <c r="E3070">
        <v>271</v>
      </c>
      <c r="F3070" t="s">
        <v>358</v>
      </c>
      <c r="G3070" t="s">
        <v>359</v>
      </c>
      <c r="H3070">
        <v>149.72999999999999</v>
      </c>
      <c r="I3070">
        <v>172.27</v>
      </c>
      <c r="J3070">
        <v>157.9</v>
      </c>
      <c r="K3070">
        <v>151</v>
      </c>
      <c r="L3070">
        <v>95</v>
      </c>
      <c r="M3070">
        <v>140</v>
      </c>
      <c r="N3070">
        <v>103</v>
      </c>
      <c r="O3070">
        <v>3</v>
      </c>
      <c r="P3070">
        <v>2</v>
      </c>
      <c r="Q3070">
        <v>4</v>
      </c>
      <c r="X3070">
        <v>9</v>
      </c>
      <c r="Y3070">
        <v>3009</v>
      </c>
      <c r="Z3070">
        <v>1.4999999999999999E-2</v>
      </c>
      <c r="AA3070">
        <v>1</v>
      </c>
      <c r="AB3070">
        <v>16</v>
      </c>
    </row>
    <row r="3071" spans="1:28" x14ac:dyDescent="0.2">
      <c r="A3071">
        <v>2021</v>
      </c>
      <c r="B3071">
        <v>7</v>
      </c>
      <c r="C3071" s="260">
        <v>44404</v>
      </c>
      <c r="D3071" t="s">
        <v>712</v>
      </c>
      <c r="E3071">
        <v>271</v>
      </c>
      <c r="F3071" t="s">
        <v>358</v>
      </c>
      <c r="G3071" t="s">
        <v>359</v>
      </c>
      <c r="H3071">
        <v>149.72999999999999</v>
      </c>
      <c r="I3071">
        <v>172.27</v>
      </c>
      <c r="J3071">
        <v>154.4</v>
      </c>
      <c r="K3071">
        <v>151</v>
      </c>
      <c r="L3071">
        <v>95</v>
      </c>
      <c r="M3071">
        <v>141</v>
      </c>
      <c r="N3071">
        <v>102</v>
      </c>
      <c r="Q3071">
        <v>2</v>
      </c>
      <c r="S3071">
        <v>2</v>
      </c>
      <c r="V3071">
        <v>1</v>
      </c>
      <c r="X3071">
        <v>5</v>
      </c>
      <c r="Y3071">
        <v>1435</v>
      </c>
      <c r="Z3071">
        <v>1.4999999999999999E-2</v>
      </c>
      <c r="AA3071">
        <v>1</v>
      </c>
      <c r="AB3071">
        <v>16</v>
      </c>
    </row>
    <row r="3072" spans="1:28" x14ac:dyDescent="0.2">
      <c r="A3072">
        <v>2021</v>
      </c>
      <c r="B3072">
        <v>7</v>
      </c>
      <c r="C3072" s="260">
        <v>44405</v>
      </c>
      <c r="D3072" t="s">
        <v>712</v>
      </c>
      <c r="E3072">
        <v>271</v>
      </c>
      <c r="F3072" t="s">
        <v>358</v>
      </c>
      <c r="G3072" t="s">
        <v>359</v>
      </c>
      <c r="H3072">
        <v>149.72999999999999</v>
      </c>
      <c r="I3072">
        <v>172.27</v>
      </c>
      <c r="J3072">
        <v>161</v>
      </c>
      <c r="K3072">
        <v>151</v>
      </c>
      <c r="L3072">
        <v>95</v>
      </c>
      <c r="Q3072">
        <v>2</v>
      </c>
      <c r="S3072">
        <v>1</v>
      </c>
      <c r="X3072">
        <v>3</v>
      </c>
      <c r="Y3072">
        <v>223</v>
      </c>
      <c r="Z3072">
        <v>1.4999999999999999E-2</v>
      </c>
      <c r="AA3072">
        <v>1</v>
      </c>
      <c r="AB3072">
        <v>16</v>
      </c>
    </row>
    <row r="3073" spans="1:28" x14ac:dyDescent="0.2">
      <c r="A3073">
        <v>2021</v>
      </c>
      <c r="B3073">
        <v>7</v>
      </c>
      <c r="C3073" s="260">
        <v>44403</v>
      </c>
      <c r="D3073" t="s">
        <v>712</v>
      </c>
      <c r="E3073">
        <v>254</v>
      </c>
      <c r="F3073" t="s">
        <v>208</v>
      </c>
      <c r="G3073" t="s">
        <v>209</v>
      </c>
      <c r="H3073">
        <v>188.79</v>
      </c>
      <c r="I3073">
        <v>217.21</v>
      </c>
      <c r="J3073">
        <v>200.9</v>
      </c>
      <c r="K3073">
        <v>88</v>
      </c>
      <c r="L3073">
        <v>164</v>
      </c>
      <c r="M3073">
        <v>100</v>
      </c>
      <c r="N3073">
        <v>144</v>
      </c>
      <c r="O3073">
        <v>6</v>
      </c>
      <c r="P3073">
        <v>3</v>
      </c>
      <c r="Q3073">
        <v>8</v>
      </c>
      <c r="X3073">
        <v>16</v>
      </c>
      <c r="Y3073">
        <v>1516</v>
      </c>
      <c r="Z3073">
        <v>0.02</v>
      </c>
      <c r="AA3073">
        <v>1</v>
      </c>
      <c r="AB3073">
        <v>16</v>
      </c>
    </row>
    <row r="3074" spans="1:28" x14ac:dyDescent="0.2">
      <c r="A3074">
        <v>2021</v>
      </c>
      <c r="B3074">
        <v>7</v>
      </c>
      <c r="C3074" s="260">
        <v>44404</v>
      </c>
      <c r="D3074" t="s">
        <v>712</v>
      </c>
      <c r="E3074">
        <v>254</v>
      </c>
      <c r="F3074" t="s">
        <v>208</v>
      </c>
      <c r="G3074" t="s">
        <v>209</v>
      </c>
      <c r="H3074">
        <v>188.79</v>
      </c>
      <c r="I3074">
        <v>217.21</v>
      </c>
      <c r="J3074">
        <v>200.6</v>
      </c>
      <c r="K3074">
        <v>88</v>
      </c>
      <c r="L3074">
        <v>164</v>
      </c>
      <c r="M3074">
        <v>102</v>
      </c>
      <c r="N3074">
        <v>142</v>
      </c>
      <c r="O3074">
        <v>1</v>
      </c>
      <c r="P3074">
        <v>3</v>
      </c>
      <c r="Q3074">
        <v>4</v>
      </c>
      <c r="S3074">
        <v>2</v>
      </c>
      <c r="V3074">
        <v>2</v>
      </c>
      <c r="X3074">
        <v>12</v>
      </c>
      <c r="Y3074">
        <v>1812</v>
      </c>
      <c r="Z3074">
        <v>0.02</v>
      </c>
      <c r="AA3074">
        <v>1</v>
      </c>
      <c r="AB3074">
        <v>16</v>
      </c>
    </row>
    <row r="3075" spans="1:28" x14ac:dyDescent="0.2">
      <c r="A3075">
        <v>2021</v>
      </c>
      <c r="B3075">
        <v>7</v>
      </c>
      <c r="C3075" s="260">
        <v>44405</v>
      </c>
      <c r="D3075" t="s">
        <v>712</v>
      </c>
      <c r="E3075">
        <v>254</v>
      </c>
      <c r="F3075" t="s">
        <v>208</v>
      </c>
      <c r="G3075" t="s">
        <v>209</v>
      </c>
      <c r="H3075">
        <v>188.79</v>
      </c>
      <c r="I3075">
        <v>217.21</v>
      </c>
      <c r="J3075">
        <v>203.2</v>
      </c>
      <c r="K3075">
        <v>88</v>
      </c>
      <c r="L3075">
        <v>164</v>
      </c>
      <c r="M3075">
        <v>95</v>
      </c>
      <c r="N3075">
        <v>152</v>
      </c>
      <c r="O3075">
        <v>1</v>
      </c>
      <c r="P3075">
        <v>2</v>
      </c>
      <c r="Q3075">
        <v>3</v>
      </c>
      <c r="S3075">
        <v>2</v>
      </c>
      <c r="V3075">
        <v>3</v>
      </c>
      <c r="X3075">
        <v>11</v>
      </c>
      <c r="Y3075">
        <v>2711</v>
      </c>
      <c r="Z3075">
        <v>0.02</v>
      </c>
      <c r="AA3075">
        <v>1</v>
      </c>
      <c r="AB3075">
        <v>16</v>
      </c>
    </row>
    <row r="3076" spans="1:28" x14ac:dyDescent="0.2">
      <c r="A3076">
        <v>2021</v>
      </c>
      <c r="B3076">
        <v>7</v>
      </c>
      <c r="C3076" s="260">
        <v>44405</v>
      </c>
      <c r="D3076" t="s">
        <v>712</v>
      </c>
      <c r="E3076">
        <v>225</v>
      </c>
      <c r="F3076" t="s">
        <v>169</v>
      </c>
      <c r="G3076" t="s">
        <v>170</v>
      </c>
      <c r="H3076">
        <v>345.96</v>
      </c>
      <c r="I3076">
        <v>398.04</v>
      </c>
      <c r="J3076">
        <v>379.8</v>
      </c>
      <c r="K3076">
        <v>169</v>
      </c>
      <c r="L3076">
        <v>128</v>
      </c>
      <c r="M3076">
        <v>146</v>
      </c>
      <c r="N3076">
        <v>148</v>
      </c>
      <c r="O3076">
        <v>5</v>
      </c>
      <c r="P3076">
        <v>4</v>
      </c>
      <c r="Q3076">
        <v>5</v>
      </c>
      <c r="V3076">
        <v>6</v>
      </c>
      <c r="X3076">
        <v>20</v>
      </c>
      <c r="Y3076">
        <v>6392</v>
      </c>
      <c r="Z3076">
        <v>1.4999999999999999E-2</v>
      </c>
      <c r="AA3076">
        <v>1</v>
      </c>
      <c r="AB3076">
        <v>18</v>
      </c>
    </row>
    <row r="3077" spans="1:28" x14ac:dyDescent="0.2">
      <c r="A3077">
        <v>2021</v>
      </c>
      <c r="B3077">
        <v>7</v>
      </c>
      <c r="C3077" s="260">
        <v>44405</v>
      </c>
      <c r="D3077" t="s">
        <v>712</v>
      </c>
      <c r="E3077">
        <v>219</v>
      </c>
      <c r="F3077" t="s">
        <v>234</v>
      </c>
      <c r="G3077" t="s">
        <v>235</v>
      </c>
      <c r="H3077">
        <v>106.175</v>
      </c>
      <c r="I3077">
        <v>122.1583333</v>
      </c>
      <c r="J3077">
        <v>144.5</v>
      </c>
      <c r="K3077">
        <v>238</v>
      </c>
      <c r="L3077">
        <v>91</v>
      </c>
      <c r="M3077">
        <v>206</v>
      </c>
      <c r="N3077">
        <v>105</v>
      </c>
      <c r="P3077">
        <v>3</v>
      </c>
      <c r="Q3077">
        <v>12</v>
      </c>
      <c r="R3077">
        <v>2</v>
      </c>
      <c r="X3077">
        <v>17</v>
      </c>
      <c r="Y3077">
        <v>3446</v>
      </c>
      <c r="Z3077">
        <v>1.4999999999999999E-2</v>
      </c>
      <c r="AA3077">
        <v>1</v>
      </c>
      <c r="AB3077">
        <v>18</v>
      </c>
    </row>
    <row r="3078" spans="1:28" x14ac:dyDescent="0.2">
      <c r="A3078">
        <v>2021</v>
      </c>
      <c r="B3078">
        <v>7</v>
      </c>
      <c r="C3078" s="260">
        <v>44390</v>
      </c>
      <c r="D3078" t="s">
        <v>712</v>
      </c>
      <c r="E3078">
        <v>104</v>
      </c>
      <c r="F3078" t="s">
        <v>328</v>
      </c>
      <c r="G3078" t="s">
        <v>329</v>
      </c>
      <c r="H3078">
        <v>82.77</v>
      </c>
      <c r="I3078">
        <v>95.23</v>
      </c>
      <c r="J3078">
        <v>87.8</v>
      </c>
      <c r="K3078">
        <v>140</v>
      </c>
      <c r="L3078">
        <v>103</v>
      </c>
      <c r="M3078">
        <v>130</v>
      </c>
      <c r="N3078">
        <v>111</v>
      </c>
      <c r="P3078">
        <v>5</v>
      </c>
      <c r="Q3078">
        <v>4</v>
      </c>
      <c r="X3078">
        <v>9</v>
      </c>
      <c r="Y3078">
        <v>2673</v>
      </c>
      <c r="Z3078">
        <v>1.4999999999999999E-2</v>
      </c>
      <c r="AA3078">
        <v>1</v>
      </c>
      <c r="AB3078">
        <v>18</v>
      </c>
    </row>
    <row r="3079" spans="1:28" x14ac:dyDescent="0.2">
      <c r="A3079">
        <v>2021</v>
      </c>
      <c r="B3079">
        <v>7</v>
      </c>
      <c r="C3079" s="260">
        <v>44402</v>
      </c>
      <c r="D3079" t="s">
        <v>712</v>
      </c>
      <c r="E3079">
        <v>104</v>
      </c>
      <c r="F3079" t="s">
        <v>328</v>
      </c>
      <c r="G3079" t="s">
        <v>329</v>
      </c>
      <c r="H3079">
        <v>82.77</v>
      </c>
      <c r="I3079">
        <v>95.23</v>
      </c>
      <c r="J3079">
        <v>97</v>
      </c>
      <c r="K3079">
        <v>140</v>
      </c>
      <c r="L3079">
        <v>103</v>
      </c>
      <c r="M3079">
        <v>122</v>
      </c>
      <c r="N3079">
        <v>118</v>
      </c>
      <c r="O3079">
        <v>3</v>
      </c>
      <c r="P3079">
        <v>2</v>
      </c>
      <c r="Q3079">
        <v>5</v>
      </c>
      <c r="R3079">
        <v>4</v>
      </c>
      <c r="X3079">
        <v>14</v>
      </c>
      <c r="Y3079">
        <v>2174</v>
      </c>
      <c r="Z3079">
        <v>1.4999999999999999E-2</v>
      </c>
      <c r="AA3079">
        <v>1</v>
      </c>
      <c r="AB3079">
        <v>18</v>
      </c>
    </row>
    <row r="3080" spans="1:28" x14ac:dyDescent="0.2">
      <c r="A3080">
        <v>2021</v>
      </c>
      <c r="B3080">
        <v>7</v>
      </c>
      <c r="C3080" s="260">
        <v>44403</v>
      </c>
      <c r="D3080" t="s">
        <v>712</v>
      </c>
      <c r="E3080">
        <v>104</v>
      </c>
      <c r="F3080" t="s">
        <v>328</v>
      </c>
      <c r="G3080" t="s">
        <v>329</v>
      </c>
      <c r="H3080">
        <v>82.77</v>
      </c>
      <c r="I3080">
        <v>95.23</v>
      </c>
      <c r="J3080">
        <v>87.7</v>
      </c>
      <c r="K3080">
        <v>140</v>
      </c>
      <c r="L3080">
        <v>103</v>
      </c>
      <c r="M3080">
        <v>126</v>
      </c>
      <c r="N3080">
        <v>114</v>
      </c>
      <c r="O3080">
        <v>8</v>
      </c>
      <c r="Q3080">
        <v>4</v>
      </c>
      <c r="X3080">
        <v>12</v>
      </c>
      <c r="Y3080">
        <v>2892</v>
      </c>
      <c r="Z3080">
        <v>1.4999999999999999E-2</v>
      </c>
      <c r="AA3080">
        <v>1</v>
      </c>
      <c r="AB3080">
        <v>18</v>
      </c>
    </row>
    <row r="3081" spans="1:28" x14ac:dyDescent="0.2">
      <c r="A3081">
        <v>2021</v>
      </c>
      <c r="B3081">
        <v>7</v>
      </c>
      <c r="C3081" s="260">
        <v>44404</v>
      </c>
      <c r="D3081" t="s">
        <v>712</v>
      </c>
      <c r="E3081">
        <v>104</v>
      </c>
      <c r="F3081" t="s">
        <v>328</v>
      </c>
      <c r="G3081" t="s">
        <v>329</v>
      </c>
      <c r="H3081">
        <v>82.77</v>
      </c>
      <c r="I3081">
        <v>95.23</v>
      </c>
      <c r="J3081">
        <v>84.8</v>
      </c>
      <c r="K3081">
        <v>140</v>
      </c>
      <c r="L3081">
        <v>103</v>
      </c>
      <c r="M3081">
        <v>131</v>
      </c>
      <c r="N3081">
        <v>110</v>
      </c>
      <c r="P3081">
        <v>2</v>
      </c>
      <c r="Q3081">
        <v>3</v>
      </c>
      <c r="S3081">
        <v>2</v>
      </c>
      <c r="V3081">
        <v>2</v>
      </c>
      <c r="X3081">
        <v>9</v>
      </c>
      <c r="Y3081">
        <v>999</v>
      </c>
      <c r="Z3081">
        <v>1.4999999999999999E-2</v>
      </c>
      <c r="AA3081">
        <v>1</v>
      </c>
      <c r="AB3081">
        <v>18</v>
      </c>
    </row>
    <row r="3082" spans="1:28" x14ac:dyDescent="0.2">
      <c r="A3082">
        <v>2021</v>
      </c>
      <c r="B3082">
        <v>7</v>
      </c>
      <c r="C3082" s="260">
        <v>44390</v>
      </c>
      <c r="D3082" t="s">
        <v>712</v>
      </c>
      <c r="E3082">
        <v>103</v>
      </c>
      <c r="F3082" t="s">
        <v>325</v>
      </c>
      <c r="G3082" t="s">
        <v>326</v>
      </c>
      <c r="H3082">
        <v>82.77</v>
      </c>
      <c r="I3082">
        <v>95.23</v>
      </c>
      <c r="J3082">
        <v>87.8</v>
      </c>
      <c r="K3082">
        <v>140</v>
      </c>
      <c r="L3082">
        <v>103</v>
      </c>
      <c r="M3082">
        <v>130</v>
      </c>
      <c r="N3082">
        <v>111</v>
      </c>
      <c r="P3082">
        <v>5</v>
      </c>
      <c r="Q3082">
        <v>4</v>
      </c>
      <c r="X3082">
        <v>9</v>
      </c>
      <c r="Y3082">
        <v>2673</v>
      </c>
      <c r="Z3082">
        <v>1.4999999999999999E-2</v>
      </c>
      <c r="AA3082">
        <v>1</v>
      </c>
      <c r="AB3082">
        <v>18</v>
      </c>
    </row>
    <row r="3083" spans="1:28" x14ac:dyDescent="0.2">
      <c r="A3083">
        <v>2021</v>
      </c>
      <c r="B3083">
        <v>7</v>
      </c>
      <c r="C3083" s="260">
        <v>44402</v>
      </c>
      <c r="D3083" t="s">
        <v>712</v>
      </c>
      <c r="E3083">
        <v>103</v>
      </c>
      <c r="F3083" t="s">
        <v>325</v>
      </c>
      <c r="G3083" t="s">
        <v>326</v>
      </c>
      <c r="H3083">
        <v>82.77</v>
      </c>
      <c r="I3083">
        <v>95.23</v>
      </c>
      <c r="J3083">
        <v>97</v>
      </c>
      <c r="K3083">
        <v>140</v>
      </c>
      <c r="L3083">
        <v>103</v>
      </c>
      <c r="M3083">
        <v>122</v>
      </c>
      <c r="N3083">
        <v>118</v>
      </c>
      <c r="O3083">
        <v>3</v>
      </c>
      <c r="P3083">
        <v>2</v>
      </c>
      <c r="Q3083">
        <v>5</v>
      </c>
      <c r="R3083">
        <v>4</v>
      </c>
      <c r="X3083">
        <v>14</v>
      </c>
      <c r="Y3083">
        <v>1598</v>
      </c>
      <c r="Z3083">
        <v>1.4999999999999999E-2</v>
      </c>
      <c r="AA3083">
        <v>1</v>
      </c>
      <c r="AB3083">
        <v>18</v>
      </c>
    </row>
    <row r="3084" spans="1:28" x14ac:dyDescent="0.2">
      <c r="A3084">
        <v>2021</v>
      </c>
      <c r="B3084">
        <v>7</v>
      </c>
      <c r="C3084" s="260">
        <v>44403</v>
      </c>
      <c r="D3084" t="s">
        <v>712</v>
      </c>
      <c r="E3084">
        <v>103</v>
      </c>
      <c r="F3084" t="s">
        <v>325</v>
      </c>
      <c r="G3084" t="s">
        <v>326</v>
      </c>
      <c r="H3084">
        <v>82.77</v>
      </c>
      <c r="I3084">
        <v>95.23</v>
      </c>
      <c r="J3084">
        <v>87.7</v>
      </c>
      <c r="K3084">
        <v>140</v>
      </c>
      <c r="L3084">
        <v>103</v>
      </c>
      <c r="M3084">
        <v>126</v>
      </c>
      <c r="N3084">
        <v>114</v>
      </c>
      <c r="O3084">
        <v>8</v>
      </c>
      <c r="Q3084">
        <v>4</v>
      </c>
      <c r="X3084">
        <v>12</v>
      </c>
      <c r="Y3084">
        <v>2892</v>
      </c>
      <c r="Z3084">
        <v>1.4999999999999999E-2</v>
      </c>
      <c r="AA3084">
        <v>1</v>
      </c>
      <c r="AB3084">
        <v>18</v>
      </c>
    </row>
    <row r="3085" spans="1:28" x14ac:dyDescent="0.2">
      <c r="A3085">
        <v>2021</v>
      </c>
      <c r="B3085">
        <v>7</v>
      </c>
      <c r="C3085" s="260">
        <v>44404</v>
      </c>
      <c r="D3085" t="s">
        <v>712</v>
      </c>
      <c r="E3085">
        <v>103</v>
      </c>
      <c r="F3085" t="s">
        <v>325</v>
      </c>
      <c r="G3085" t="s">
        <v>326</v>
      </c>
      <c r="H3085">
        <v>82.77</v>
      </c>
      <c r="I3085">
        <v>95.23</v>
      </c>
      <c r="J3085">
        <v>84.8</v>
      </c>
      <c r="K3085">
        <v>140</v>
      </c>
      <c r="L3085">
        <v>103</v>
      </c>
      <c r="M3085">
        <v>131</v>
      </c>
      <c r="N3085">
        <v>110</v>
      </c>
      <c r="P3085">
        <v>2</v>
      </c>
      <c r="Q3085">
        <v>3</v>
      </c>
      <c r="S3085">
        <v>2</v>
      </c>
      <c r="V3085">
        <v>2</v>
      </c>
      <c r="X3085">
        <v>9</v>
      </c>
      <c r="Y3085">
        <v>999</v>
      </c>
      <c r="Z3085">
        <v>1.4999999999999999E-2</v>
      </c>
      <c r="AA3085">
        <v>1</v>
      </c>
      <c r="AB3085">
        <v>18</v>
      </c>
    </row>
    <row r="3086" spans="1:28" x14ac:dyDescent="0.2">
      <c r="A3086">
        <v>2021</v>
      </c>
      <c r="B3086">
        <v>7</v>
      </c>
      <c r="C3086" s="260">
        <v>44390</v>
      </c>
      <c r="D3086" t="s">
        <v>712</v>
      </c>
      <c r="E3086">
        <v>102</v>
      </c>
      <c r="F3086" t="s">
        <v>322</v>
      </c>
      <c r="G3086" t="s">
        <v>323</v>
      </c>
      <c r="H3086">
        <v>18.600000000000001</v>
      </c>
      <c r="I3086">
        <v>21.4</v>
      </c>
      <c r="J3086">
        <v>20.6</v>
      </c>
      <c r="K3086">
        <v>140</v>
      </c>
      <c r="L3086">
        <v>103</v>
      </c>
      <c r="M3086">
        <v>130</v>
      </c>
      <c r="N3086">
        <v>111</v>
      </c>
      <c r="O3086">
        <v>2</v>
      </c>
      <c r="P3086">
        <v>4</v>
      </c>
      <c r="Q3086">
        <v>4</v>
      </c>
      <c r="V3086">
        <v>4</v>
      </c>
      <c r="X3086">
        <v>14</v>
      </c>
      <c r="Y3086">
        <v>2318</v>
      </c>
      <c r="Z3086">
        <v>1.4999999999999999E-2</v>
      </c>
      <c r="AA3086">
        <v>1</v>
      </c>
      <c r="AB3086">
        <v>18</v>
      </c>
    </row>
    <row r="3087" spans="1:28" x14ac:dyDescent="0.2">
      <c r="A3087">
        <v>2021</v>
      </c>
      <c r="B3087">
        <v>7</v>
      </c>
      <c r="C3087" s="260">
        <v>44402</v>
      </c>
      <c r="D3087" t="s">
        <v>712</v>
      </c>
      <c r="E3087">
        <v>102</v>
      </c>
      <c r="F3087" t="s">
        <v>322</v>
      </c>
      <c r="G3087" t="s">
        <v>323</v>
      </c>
      <c r="H3087">
        <v>18.600000000000001</v>
      </c>
      <c r="I3087">
        <v>21.4</v>
      </c>
      <c r="J3087">
        <v>22.4</v>
      </c>
      <c r="K3087">
        <v>140</v>
      </c>
      <c r="L3087">
        <v>103</v>
      </c>
      <c r="M3087">
        <v>122</v>
      </c>
      <c r="N3087">
        <v>118</v>
      </c>
      <c r="O3087">
        <v>2</v>
      </c>
      <c r="P3087">
        <v>4</v>
      </c>
      <c r="Q3087">
        <v>5</v>
      </c>
      <c r="R3087">
        <v>2</v>
      </c>
      <c r="X3087">
        <v>13</v>
      </c>
      <c r="Y3087">
        <v>2173</v>
      </c>
      <c r="Z3087">
        <v>1.4999999999999999E-2</v>
      </c>
      <c r="AA3087">
        <v>1</v>
      </c>
      <c r="AB3087">
        <v>18</v>
      </c>
    </row>
    <row r="3088" spans="1:28" x14ac:dyDescent="0.2">
      <c r="A3088">
        <v>2021</v>
      </c>
      <c r="B3088">
        <v>7</v>
      </c>
      <c r="C3088" s="260">
        <v>44403</v>
      </c>
      <c r="D3088" t="s">
        <v>712</v>
      </c>
      <c r="E3088">
        <v>102</v>
      </c>
      <c r="F3088" t="s">
        <v>322</v>
      </c>
      <c r="G3088" t="s">
        <v>323</v>
      </c>
      <c r="H3088">
        <v>18.600000000000001</v>
      </c>
      <c r="I3088">
        <v>21.4</v>
      </c>
      <c r="J3088">
        <v>22.5</v>
      </c>
      <c r="K3088">
        <v>140</v>
      </c>
      <c r="L3088">
        <v>103</v>
      </c>
      <c r="M3088">
        <v>126</v>
      </c>
      <c r="N3088">
        <v>114</v>
      </c>
      <c r="O3088">
        <v>8</v>
      </c>
      <c r="Q3088">
        <v>5</v>
      </c>
      <c r="X3088">
        <v>13</v>
      </c>
      <c r="Y3088">
        <v>2893</v>
      </c>
      <c r="Z3088">
        <v>1.4999999999999999E-2</v>
      </c>
      <c r="AA3088">
        <v>1</v>
      </c>
      <c r="AB3088">
        <v>18</v>
      </c>
    </row>
    <row r="3089" spans="1:28" x14ac:dyDescent="0.2">
      <c r="A3089">
        <v>2021</v>
      </c>
      <c r="B3089">
        <v>7</v>
      </c>
      <c r="C3089" s="260">
        <v>44404</v>
      </c>
      <c r="D3089" t="s">
        <v>712</v>
      </c>
      <c r="E3089">
        <v>102</v>
      </c>
      <c r="F3089" t="s">
        <v>322</v>
      </c>
      <c r="G3089" t="s">
        <v>323</v>
      </c>
      <c r="H3089">
        <v>18.600000000000001</v>
      </c>
      <c r="I3089">
        <v>21.4</v>
      </c>
      <c r="J3089">
        <v>23.3</v>
      </c>
      <c r="K3089">
        <v>140</v>
      </c>
      <c r="L3089">
        <v>103</v>
      </c>
      <c r="M3089">
        <v>131</v>
      </c>
      <c r="N3089">
        <v>110</v>
      </c>
      <c r="P3089">
        <v>2</v>
      </c>
      <c r="Q3089">
        <v>2</v>
      </c>
      <c r="R3089">
        <v>4</v>
      </c>
      <c r="S3089">
        <v>1</v>
      </c>
      <c r="V3089">
        <v>2</v>
      </c>
      <c r="X3089">
        <v>11</v>
      </c>
      <c r="Y3089">
        <v>1091</v>
      </c>
      <c r="Z3089">
        <v>1.4999999999999999E-2</v>
      </c>
      <c r="AA3089">
        <v>1</v>
      </c>
      <c r="AB3089">
        <v>18</v>
      </c>
    </row>
    <row r="3090" spans="1:28" x14ac:dyDescent="0.2">
      <c r="A3090">
        <v>2021</v>
      </c>
      <c r="B3090">
        <v>7</v>
      </c>
      <c r="C3090" s="260">
        <v>44390</v>
      </c>
      <c r="D3090" t="s">
        <v>712</v>
      </c>
      <c r="E3090">
        <v>101</v>
      </c>
      <c r="F3090" t="s">
        <v>319</v>
      </c>
      <c r="G3090" t="s">
        <v>320</v>
      </c>
      <c r="H3090">
        <v>18.600000000000001</v>
      </c>
      <c r="I3090">
        <v>21.4</v>
      </c>
      <c r="J3090">
        <v>20.6</v>
      </c>
      <c r="K3090">
        <v>140</v>
      </c>
      <c r="L3090">
        <v>103</v>
      </c>
      <c r="M3090">
        <v>130</v>
      </c>
      <c r="N3090">
        <v>111</v>
      </c>
      <c r="O3090">
        <v>2</v>
      </c>
      <c r="P3090">
        <v>4</v>
      </c>
      <c r="Q3090">
        <v>4</v>
      </c>
      <c r="V3090">
        <v>4</v>
      </c>
      <c r="X3090">
        <v>14</v>
      </c>
      <c r="Y3090">
        <v>2318</v>
      </c>
      <c r="Z3090">
        <v>1.4999999999999999E-2</v>
      </c>
      <c r="AA3090">
        <v>1</v>
      </c>
      <c r="AB3090">
        <v>18</v>
      </c>
    </row>
    <row r="3091" spans="1:28" x14ac:dyDescent="0.2">
      <c r="A3091">
        <v>2021</v>
      </c>
      <c r="B3091">
        <v>7</v>
      </c>
      <c r="C3091" s="260">
        <v>44402</v>
      </c>
      <c r="D3091" t="s">
        <v>712</v>
      </c>
      <c r="E3091">
        <v>101</v>
      </c>
      <c r="F3091" t="s">
        <v>319</v>
      </c>
      <c r="G3091" t="s">
        <v>320</v>
      </c>
      <c r="H3091">
        <v>18.600000000000001</v>
      </c>
      <c r="I3091">
        <v>21.4</v>
      </c>
      <c r="J3091">
        <v>22.4</v>
      </c>
      <c r="K3091">
        <v>140</v>
      </c>
      <c r="L3091">
        <v>103</v>
      </c>
      <c r="M3091">
        <v>122</v>
      </c>
      <c r="N3091">
        <v>118</v>
      </c>
      <c r="O3091">
        <v>2</v>
      </c>
      <c r="P3091">
        <v>4</v>
      </c>
      <c r="Q3091">
        <v>5</v>
      </c>
      <c r="R3091">
        <v>2</v>
      </c>
      <c r="X3091">
        <v>13</v>
      </c>
      <c r="Y3091">
        <v>2173</v>
      </c>
      <c r="Z3091">
        <v>1.4999999999999999E-2</v>
      </c>
      <c r="AA3091">
        <v>1</v>
      </c>
      <c r="AB3091">
        <v>18</v>
      </c>
    </row>
    <row r="3092" spans="1:28" x14ac:dyDescent="0.2">
      <c r="A3092">
        <v>2021</v>
      </c>
      <c r="B3092">
        <v>7</v>
      </c>
      <c r="C3092" s="260">
        <v>44403</v>
      </c>
      <c r="D3092" t="s">
        <v>712</v>
      </c>
      <c r="E3092">
        <v>101</v>
      </c>
      <c r="F3092" t="s">
        <v>319</v>
      </c>
      <c r="G3092" t="s">
        <v>320</v>
      </c>
      <c r="H3092">
        <v>18.600000000000001</v>
      </c>
      <c r="I3092">
        <v>21.4</v>
      </c>
      <c r="J3092">
        <v>22.5</v>
      </c>
      <c r="K3092">
        <v>140</v>
      </c>
      <c r="L3092">
        <v>103</v>
      </c>
      <c r="M3092">
        <v>126</v>
      </c>
      <c r="N3092">
        <v>114</v>
      </c>
      <c r="O3092">
        <v>8</v>
      </c>
      <c r="Q3092">
        <v>5</v>
      </c>
      <c r="X3092">
        <v>13</v>
      </c>
      <c r="Y3092">
        <v>2893</v>
      </c>
      <c r="Z3092">
        <v>1.4999999999999999E-2</v>
      </c>
      <c r="AA3092">
        <v>1</v>
      </c>
      <c r="AB3092">
        <v>18</v>
      </c>
    </row>
    <row r="3093" spans="1:28" x14ac:dyDescent="0.2">
      <c r="A3093">
        <v>2021</v>
      </c>
      <c r="B3093">
        <v>7</v>
      </c>
      <c r="C3093" s="260">
        <v>44404</v>
      </c>
      <c r="D3093" t="s">
        <v>712</v>
      </c>
      <c r="E3093">
        <v>101</v>
      </c>
      <c r="F3093" t="s">
        <v>319</v>
      </c>
      <c r="G3093" t="s">
        <v>320</v>
      </c>
      <c r="H3093">
        <v>18.600000000000001</v>
      </c>
      <c r="I3093">
        <v>21.4</v>
      </c>
      <c r="J3093">
        <v>23.3</v>
      </c>
      <c r="K3093">
        <v>140</v>
      </c>
      <c r="L3093">
        <v>103</v>
      </c>
      <c r="M3093">
        <v>131</v>
      </c>
      <c r="N3093">
        <v>110</v>
      </c>
      <c r="P3093">
        <v>2</v>
      </c>
      <c r="Q3093">
        <v>2</v>
      </c>
      <c r="R3093">
        <v>4</v>
      </c>
      <c r="S3093">
        <v>1</v>
      </c>
      <c r="V3093">
        <v>2</v>
      </c>
      <c r="X3093">
        <v>11</v>
      </c>
      <c r="Y3093">
        <v>1091</v>
      </c>
      <c r="Z3093">
        <v>1.4999999999999999E-2</v>
      </c>
      <c r="AA3093">
        <v>1</v>
      </c>
      <c r="AB3093">
        <v>18</v>
      </c>
    </row>
    <row r="3094" spans="1:28" x14ac:dyDescent="0.2">
      <c r="A3094">
        <v>2021</v>
      </c>
      <c r="B3094">
        <v>7</v>
      </c>
      <c r="C3094" s="260">
        <v>44390</v>
      </c>
      <c r="D3094" t="s">
        <v>712</v>
      </c>
      <c r="E3094">
        <v>100</v>
      </c>
      <c r="F3094" t="s">
        <v>316</v>
      </c>
      <c r="G3094" t="s">
        <v>317</v>
      </c>
      <c r="H3094">
        <v>18.600000000000001</v>
      </c>
      <c r="I3094">
        <v>21.4</v>
      </c>
      <c r="J3094">
        <v>20.6</v>
      </c>
      <c r="K3094">
        <v>140</v>
      </c>
      <c r="L3094">
        <v>103</v>
      </c>
      <c r="M3094">
        <v>130</v>
      </c>
      <c r="N3094">
        <v>111</v>
      </c>
      <c r="O3094">
        <v>2</v>
      </c>
      <c r="P3094">
        <v>4</v>
      </c>
      <c r="Q3094">
        <v>4</v>
      </c>
      <c r="V3094">
        <v>4</v>
      </c>
      <c r="X3094">
        <v>14</v>
      </c>
      <c r="Y3094">
        <v>2318</v>
      </c>
      <c r="Z3094">
        <v>1.4999999999999999E-2</v>
      </c>
      <c r="AA3094">
        <v>1</v>
      </c>
      <c r="AB3094">
        <v>18</v>
      </c>
    </row>
    <row r="3095" spans="1:28" x14ac:dyDescent="0.2">
      <c r="A3095">
        <v>2021</v>
      </c>
      <c r="B3095">
        <v>7</v>
      </c>
      <c r="C3095" s="260">
        <v>44402</v>
      </c>
      <c r="D3095" t="s">
        <v>712</v>
      </c>
      <c r="E3095">
        <v>100</v>
      </c>
      <c r="F3095" t="s">
        <v>316</v>
      </c>
      <c r="G3095" t="s">
        <v>317</v>
      </c>
      <c r="H3095">
        <v>18.600000000000001</v>
      </c>
      <c r="I3095">
        <v>21.4</v>
      </c>
      <c r="J3095">
        <v>22.4</v>
      </c>
      <c r="K3095">
        <v>140</v>
      </c>
      <c r="L3095">
        <v>103</v>
      </c>
      <c r="M3095">
        <v>122</v>
      </c>
      <c r="N3095">
        <v>118</v>
      </c>
      <c r="O3095">
        <v>2</v>
      </c>
      <c r="P3095">
        <v>4</v>
      </c>
      <c r="Q3095">
        <v>5</v>
      </c>
      <c r="R3095">
        <v>2</v>
      </c>
      <c r="X3095">
        <v>13</v>
      </c>
      <c r="Y3095">
        <v>2173</v>
      </c>
      <c r="Z3095">
        <v>1.4999999999999999E-2</v>
      </c>
      <c r="AA3095">
        <v>1</v>
      </c>
      <c r="AB3095">
        <v>18</v>
      </c>
    </row>
    <row r="3096" spans="1:28" x14ac:dyDescent="0.2">
      <c r="A3096">
        <v>2021</v>
      </c>
      <c r="B3096">
        <v>7</v>
      </c>
      <c r="C3096" s="260">
        <v>44403</v>
      </c>
      <c r="D3096" t="s">
        <v>712</v>
      </c>
      <c r="E3096">
        <v>100</v>
      </c>
      <c r="F3096" t="s">
        <v>316</v>
      </c>
      <c r="G3096" t="s">
        <v>317</v>
      </c>
      <c r="H3096">
        <v>18.600000000000001</v>
      </c>
      <c r="I3096">
        <v>21.4</v>
      </c>
      <c r="J3096">
        <v>22.5</v>
      </c>
      <c r="K3096">
        <v>140</v>
      </c>
      <c r="L3096">
        <v>103</v>
      </c>
      <c r="M3096">
        <v>126</v>
      </c>
      <c r="N3096">
        <v>114</v>
      </c>
      <c r="O3096">
        <v>8</v>
      </c>
      <c r="Q3096">
        <v>5</v>
      </c>
      <c r="X3096">
        <v>13</v>
      </c>
      <c r="Y3096">
        <v>2893</v>
      </c>
      <c r="Z3096">
        <v>1.4999999999999999E-2</v>
      </c>
      <c r="AA3096">
        <v>1</v>
      </c>
      <c r="AB3096">
        <v>18</v>
      </c>
    </row>
    <row r="3097" spans="1:28" x14ac:dyDescent="0.2">
      <c r="A3097">
        <v>2021</v>
      </c>
      <c r="B3097">
        <v>7</v>
      </c>
      <c r="C3097" s="260">
        <v>44404</v>
      </c>
      <c r="D3097" t="s">
        <v>712</v>
      </c>
      <c r="E3097">
        <v>100</v>
      </c>
      <c r="F3097" t="s">
        <v>316</v>
      </c>
      <c r="G3097" t="s">
        <v>317</v>
      </c>
      <c r="H3097">
        <v>18.600000000000001</v>
      </c>
      <c r="I3097">
        <v>21.4</v>
      </c>
      <c r="J3097">
        <v>23.3</v>
      </c>
      <c r="K3097">
        <v>140</v>
      </c>
      <c r="L3097">
        <v>103</v>
      </c>
      <c r="M3097">
        <v>131</v>
      </c>
      <c r="N3097">
        <v>110</v>
      </c>
      <c r="P3097">
        <v>2</v>
      </c>
      <c r="Q3097">
        <v>2</v>
      </c>
      <c r="R3097">
        <v>4</v>
      </c>
      <c r="S3097">
        <v>1</v>
      </c>
      <c r="V3097">
        <v>2</v>
      </c>
      <c r="X3097">
        <v>11</v>
      </c>
      <c r="Y3097">
        <v>1091</v>
      </c>
      <c r="Z3097">
        <v>1.4999999999999999E-2</v>
      </c>
      <c r="AA3097">
        <v>1</v>
      </c>
      <c r="AB3097">
        <v>18</v>
      </c>
    </row>
    <row r="3098" spans="1:28" x14ac:dyDescent="0.2">
      <c r="A3098">
        <v>2021</v>
      </c>
      <c r="B3098">
        <v>7</v>
      </c>
      <c r="C3098" s="260">
        <v>44390</v>
      </c>
      <c r="D3098" t="s">
        <v>712</v>
      </c>
      <c r="E3098">
        <v>99</v>
      </c>
      <c r="F3098" t="s">
        <v>313</v>
      </c>
      <c r="G3098" t="s">
        <v>314</v>
      </c>
      <c r="H3098">
        <v>18.600000000000001</v>
      </c>
      <c r="I3098">
        <v>21.4</v>
      </c>
      <c r="J3098">
        <v>20.6</v>
      </c>
      <c r="K3098">
        <v>140</v>
      </c>
      <c r="L3098">
        <v>103</v>
      </c>
      <c r="M3098">
        <v>130</v>
      </c>
      <c r="N3098">
        <v>111</v>
      </c>
      <c r="O3098">
        <v>2</v>
      </c>
      <c r="P3098">
        <v>4</v>
      </c>
      <c r="Q3098">
        <v>4</v>
      </c>
      <c r="V3098">
        <v>4</v>
      </c>
      <c r="X3098">
        <v>14</v>
      </c>
      <c r="Y3098">
        <v>2318</v>
      </c>
      <c r="Z3098">
        <v>1.4999999999999999E-2</v>
      </c>
      <c r="AA3098">
        <v>1</v>
      </c>
      <c r="AB3098">
        <v>18</v>
      </c>
    </row>
    <row r="3099" spans="1:28" x14ac:dyDescent="0.2">
      <c r="A3099">
        <v>2021</v>
      </c>
      <c r="B3099">
        <v>7</v>
      </c>
      <c r="C3099" s="260">
        <v>44402</v>
      </c>
      <c r="D3099" t="s">
        <v>712</v>
      </c>
      <c r="E3099">
        <v>99</v>
      </c>
      <c r="F3099" t="s">
        <v>313</v>
      </c>
      <c r="G3099" t="s">
        <v>314</v>
      </c>
      <c r="H3099">
        <v>18.600000000000001</v>
      </c>
      <c r="I3099">
        <v>21.4</v>
      </c>
      <c r="J3099">
        <v>22.4</v>
      </c>
      <c r="K3099">
        <v>140</v>
      </c>
      <c r="L3099">
        <v>103</v>
      </c>
      <c r="M3099">
        <v>122</v>
      </c>
      <c r="N3099">
        <v>118</v>
      </c>
      <c r="O3099">
        <v>2</v>
      </c>
      <c r="P3099">
        <v>4</v>
      </c>
      <c r="Q3099">
        <v>5</v>
      </c>
      <c r="R3099">
        <v>2</v>
      </c>
      <c r="X3099">
        <v>13</v>
      </c>
      <c r="Y3099">
        <v>2173</v>
      </c>
      <c r="Z3099">
        <v>1.4999999999999999E-2</v>
      </c>
      <c r="AA3099">
        <v>1</v>
      </c>
      <c r="AB3099">
        <v>18</v>
      </c>
    </row>
    <row r="3100" spans="1:28" x14ac:dyDescent="0.2">
      <c r="A3100">
        <v>2021</v>
      </c>
      <c r="B3100">
        <v>7</v>
      </c>
      <c r="C3100" s="260">
        <v>44403</v>
      </c>
      <c r="D3100" t="s">
        <v>712</v>
      </c>
      <c r="E3100">
        <v>99</v>
      </c>
      <c r="F3100" t="s">
        <v>313</v>
      </c>
      <c r="G3100" t="s">
        <v>314</v>
      </c>
      <c r="H3100">
        <v>18.600000000000001</v>
      </c>
      <c r="I3100">
        <v>21.4</v>
      </c>
      <c r="J3100">
        <v>22.5</v>
      </c>
      <c r="K3100">
        <v>140</v>
      </c>
      <c r="L3100">
        <v>103</v>
      </c>
      <c r="M3100">
        <v>126</v>
      </c>
      <c r="N3100">
        <v>114</v>
      </c>
      <c r="O3100">
        <v>8</v>
      </c>
      <c r="Q3100">
        <v>5</v>
      </c>
      <c r="X3100">
        <v>13</v>
      </c>
      <c r="Y3100">
        <v>2893</v>
      </c>
      <c r="Z3100">
        <v>1.4999999999999999E-2</v>
      </c>
      <c r="AA3100">
        <v>1</v>
      </c>
      <c r="AB3100">
        <v>18</v>
      </c>
    </row>
    <row r="3101" spans="1:28" x14ac:dyDescent="0.2">
      <c r="A3101">
        <v>2021</v>
      </c>
      <c r="B3101">
        <v>7</v>
      </c>
      <c r="C3101" s="260">
        <v>44404</v>
      </c>
      <c r="D3101" t="s">
        <v>712</v>
      </c>
      <c r="E3101">
        <v>99</v>
      </c>
      <c r="F3101" t="s">
        <v>313</v>
      </c>
      <c r="G3101" t="s">
        <v>314</v>
      </c>
      <c r="H3101">
        <v>18.600000000000001</v>
      </c>
      <c r="I3101">
        <v>21.4</v>
      </c>
      <c r="J3101">
        <v>23.3</v>
      </c>
      <c r="K3101">
        <v>140</v>
      </c>
      <c r="L3101">
        <v>103</v>
      </c>
      <c r="M3101">
        <v>131</v>
      </c>
      <c r="N3101">
        <v>110</v>
      </c>
      <c r="P3101">
        <v>2</v>
      </c>
      <c r="Q3101">
        <v>2</v>
      </c>
      <c r="R3101">
        <v>4</v>
      </c>
      <c r="S3101">
        <v>1</v>
      </c>
      <c r="V3101">
        <v>2</v>
      </c>
      <c r="X3101">
        <v>11</v>
      </c>
      <c r="Y3101">
        <v>1091</v>
      </c>
      <c r="Z3101">
        <v>1.4999999999999999E-2</v>
      </c>
      <c r="AA3101">
        <v>1</v>
      </c>
      <c r="AB3101">
        <v>18</v>
      </c>
    </row>
    <row r="3102" spans="1:28" x14ac:dyDescent="0.2">
      <c r="A3102">
        <v>2021</v>
      </c>
      <c r="B3102">
        <v>7</v>
      </c>
      <c r="C3102" s="260">
        <v>44391</v>
      </c>
      <c r="D3102" t="s">
        <v>712</v>
      </c>
      <c r="E3102">
        <v>12</v>
      </c>
      <c r="F3102" t="s">
        <v>205</v>
      </c>
      <c r="G3102" t="s">
        <v>206</v>
      </c>
      <c r="H3102">
        <v>197.16</v>
      </c>
      <c r="I3102">
        <v>226.84</v>
      </c>
      <c r="J3102">
        <v>201.9</v>
      </c>
      <c r="K3102">
        <v>37</v>
      </c>
      <c r="L3102">
        <v>195</v>
      </c>
      <c r="M3102">
        <v>51</v>
      </c>
      <c r="N3102">
        <v>140</v>
      </c>
      <c r="O3102">
        <v>4</v>
      </c>
      <c r="P3102">
        <v>10</v>
      </c>
      <c r="Q3102">
        <v>6</v>
      </c>
      <c r="R3102">
        <v>6</v>
      </c>
      <c r="X3102">
        <v>26</v>
      </c>
      <c r="Y3102">
        <v>1082</v>
      </c>
      <c r="Z3102">
        <v>0.02</v>
      </c>
      <c r="AA3102">
        <v>1</v>
      </c>
      <c r="AB3102">
        <v>22</v>
      </c>
    </row>
    <row r="3103" spans="1:28" x14ac:dyDescent="0.2">
      <c r="A3103">
        <v>2021</v>
      </c>
      <c r="B3103">
        <v>7</v>
      </c>
      <c r="C3103" s="260">
        <v>44391</v>
      </c>
      <c r="D3103" t="s">
        <v>712</v>
      </c>
      <c r="E3103">
        <v>11</v>
      </c>
      <c r="F3103" t="s">
        <v>201</v>
      </c>
      <c r="G3103" t="s">
        <v>202</v>
      </c>
      <c r="H3103">
        <v>197.16</v>
      </c>
      <c r="I3103">
        <v>226.84</v>
      </c>
      <c r="J3103">
        <v>210.7</v>
      </c>
      <c r="K3103">
        <v>37</v>
      </c>
      <c r="L3103">
        <v>195</v>
      </c>
      <c r="M3103">
        <v>51</v>
      </c>
      <c r="N3103">
        <v>140</v>
      </c>
      <c r="O3103">
        <v>4</v>
      </c>
      <c r="P3103">
        <v>10</v>
      </c>
      <c r="Q3103">
        <v>4</v>
      </c>
      <c r="R3103">
        <v>6</v>
      </c>
      <c r="X3103">
        <v>24</v>
      </c>
      <c r="Y3103">
        <v>1080</v>
      </c>
      <c r="Z3103">
        <v>0.02</v>
      </c>
      <c r="AA3103">
        <v>1</v>
      </c>
      <c r="AB3103">
        <v>22</v>
      </c>
    </row>
    <row r="3104" spans="1:28" x14ac:dyDescent="0.2">
      <c r="A3104">
        <v>2021</v>
      </c>
      <c r="B3104">
        <v>7</v>
      </c>
      <c r="C3104" s="260">
        <v>44383</v>
      </c>
      <c r="D3104" t="s">
        <v>712</v>
      </c>
      <c r="E3104">
        <v>180</v>
      </c>
      <c r="F3104" t="s">
        <v>331</v>
      </c>
      <c r="G3104" t="s">
        <v>332</v>
      </c>
      <c r="H3104">
        <v>29.76</v>
      </c>
      <c r="I3104">
        <v>34.24</v>
      </c>
      <c r="K3104">
        <v>168</v>
      </c>
      <c r="L3104">
        <v>171</v>
      </c>
      <c r="Z3104">
        <v>0.02</v>
      </c>
      <c r="AA3104">
        <v>1</v>
      </c>
      <c r="AB3104">
        <v>22</v>
      </c>
    </row>
    <row r="3105" spans="1:28" x14ac:dyDescent="0.2">
      <c r="A3105">
        <v>2021</v>
      </c>
      <c r="B3105">
        <v>7</v>
      </c>
      <c r="C3105" s="260">
        <v>44385</v>
      </c>
      <c r="D3105" t="s">
        <v>712</v>
      </c>
      <c r="E3105">
        <v>178</v>
      </c>
      <c r="F3105" t="s">
        <v>214</v>
      </c>
      <c r="G3105" t="s">
        <v>215</v>
      </c>
      <c r="H3105">
        <v>46.5</v>
      </c>
      <c r="I3105">
        <v>53.5</v>
      </c>
      <c r="J3105">
        <v>54</v>
      </c>
      <c r="K3105">
        <v>60</v>
      </c>
      <c r="L3105">
        <v>120</v>
      </c>
      <c r="M3105">
        <v>62</v>
      </c>
      <c r="N3105">
        <v>117</v>
      </c>
      <c r="P3105">
        <v>2</v>
      </c>
      <c r="Q3105">
        <v>3</v>
      </c>
      <c r="X3105">
        <v>5</v>
      </c>
      <c r="Y3105">
        <v>425</v>
      </c>
      <c r="Z3105">
        <v>1.4999999999999999E-2</v>
      </c>
      <c r="AA3105">
        <v>1</v>
      </c>
      <c r="AB3105">
        <v>18</v>
      </c>
    </row>
    <row r="3106" spans="1:28" x14ac:dyDescent="0.2">
      <c r="A3106">
        <v>2021</v>
      </c>
      <c r="B3106">
        <v>7</v>
      </c>
      <c r="C3106" s="260">
        <v>44386</v>
      </c>
      <c r="D3106" t="s">
        <v>712</v>
      </c>
      <c r="E3106">
        <v>178</v>
      </c>
      <c r="F3106" t="s">
        <v>214</v>
      </c>
      <c r="G3106" t="s">
        <v>215</v>
      </c>
      <c r="H3106">
        <v>46.5</v>
      </c>
      <c r="I3106">
        <v>53.5</v>
      </c>
      <c r="J3106">
        <v>53.2</v>
      </c>
      <c r="K3106">
        <v>60</v>
      </c>
      <c r="L3106">
        <v>120</v>
      </c>
      <c r="M3106">
        <v>62</v>
      </c>
      <c r="N3106">
        <v>116</v>
      </c>
      <c r="O3106">
        <v>5</v>
      </c>
      <c r="P3106">
        <v>4</v>
      </c>
      <c r="Q3106">
        <v>4</v>
      </c>
      <c r="X3106">
        <v>13</v>
      </c>
      <c r="Y3106">
        <v>1273</v>
      </c>
      <c r="Z3106">
        <v>1.4999999999999999E-2</v>
      </c>
      <c r="AA3106">
        <v>1</v>
      </c>
      <c r="AB3106">
        <v>18</v>
      </c>
    </row>
    <row r="3107" spans="1:28" x14ac:dyDescent="0.2">
      <c r="A3107">
        <v>2021</v>
      </c>
      <c r="B3107">
        <v>7</v>
      </c>
      <c r="C3107" s="260">
        <v>44377</v>
      </c>
      <c r="D3107" t="s">
        <v>712</v>
      </c>
      <c r="E3107">
        <v>167</v>
      </c>
      <c r="F3107" t="s">
        <v>256</v>
      </c>
      <c r="G3107" t="s">
        <v>257</v>
      </c>
      <c r="H3107">
        <v>825.84</v>
      </c>
      <c r="I3107">
        <v>950.16</v>
      </c>
      <c r="J3107">
        <v>984.4</v>
      </c>
      <c r="K3107">
        <v>55</v>
      </c>
      <c r="L3107">
        <v>131</v>
      </c>
      <c r="M3107">
        <v>48</v>
      </c>
      <c r="N3107">
        <v>149</v>
      </c>
      <c r="Q3107">
        <v>2</v>
      </c>
      <c r="V3107">
        <v>2</v>
      </c>
      <c r="X3107">
        <v>4</v>
      </c>
      <c r="Y3107">
        <v>496</v>
      </c>
      <c r="Z3107">
        <v>1.4999999999999999E-2</v>
      </c>
      <c r="AA3107">
        <v>1</v>
      </c>
      <c r="AB3107">
        <v>18</v>
      </c>
    </row>
    <row r="3108" spans="1:28" x14ac:dyDescent="0.2">
      <c r="A3108">
        <v>2021</v>
      </c>
      <c r="B3108">
        <v>7</v>
      </c>
      <c r="C3108" s="260">
        <v>44380</v>
      </c>
      <c r="D3108" t="s">
        <v>712</v>
      </c>
      <c r="E3108">
        <v>167</v>
      </c>
      <c r="F3108" t="s">
        <v>256</v>
      </c>
      <c r="G3108" t="s">
        <v>257</v>
      </c>
      <c r="H3108">
        <v>825.84</v>
      </c>
      <c r="I3108">
        <v>950.16</v>
      </c>
      <c r="J3108">
        <v>946.4</v>
      </c>
      <c r="K3108">
        <v>55</v>
      </c>
      <c r="L3108">
        <v>131</v>
      </c>
      <c r="M3108">
        <v>52</v>
      </c>
      <c r="N3108">
        <v>140</v>
      </c>
      <c r="O3108">
        <v>6</v>
      </c>
      <c r="P3108">
        <v>4</v>
      </c>
      <c r="Q3108">
        <v>4</v>
      </c>
      <c r="X3108">
        <v>14</v>
      </c>
      <c r="Y3108">
        <v>1030</v>
      </c>
      <c r="Z3108">
        <v>1.4999999999999999E-2</v>
      </c>
      <c r="AA3108">
        <v>1</v>
      </c>
      <c r="AB3108">
        <v>18</v>
      </c>
    </row>
    <row r="3109" spans="1:28" x14ac:dyDescent="0.2">
      <c r="A3109">
        <v>2021</v>
      </c>
      <c r="B3109">
        <v>7</v>
      </c>
      <c r="C3109" s="260">
        <v>44383</v>
      </c>
      <c r="D3109" t="s">
        <v>712</v>
      </c>
      <c r="E3109">
        <v>167</v>
      </c>
      <c r="F3109" t="s">
        <v>256</v>
      </c>
      <c r="G3109" t="s">
        <v>257</v>
      </c>
      <c r="H3109">
        <v>825.84</v>
      </c>
      <c r="I3109">
        <v>950.16</v>
      </c>
      <c r="K3109">
        <v>55</v>
      </c>
      <c r="L3109">
        <v>131</v>
      </c>
      <c r="Z3109">
        <v>1.4999999999999999E-2</v>
      </c>
      <c r="AA3109">
        <v>1</v>
      </c>
      <c r="AB3109">
        <v>18</v>
      </c>
    </row>
    <row r="3110" spans="1:28" x14ac:dyDescent="0.2">
      <c r="A3110">
        <v>2021</v>
      </c>
      <c r="B3110">
        <v>7</v>
      </c>
      <c r="C3110" s="260">
        <v>44385</v>
      </c>
      <c r="D3110" t="s">
        <v>712</v>
      </c>
      <c r="E3110">
        <v>167</v>
      </c>
      <c r="F3110" t="s">
        <v>256</v>
      </c>
      <c r="G3110" t="s">
        <v>257</v>
      </c>
      <c r="H3110">
        <v>825.84</v>
      </c>
      <c r="I3110">
        <v>950.16</v>
      </c>
      <c r="J3110">
        <v>859</v>
      </c>
      <c r="K3110">
        <v>55</v>
      </c>
      <c r="L3110">
        <v>131</v>
      </c>
      <c r="M3110">
        <v>53</v>
      </c>
      <c r="N3110">
        <v>135</v>
      </c>
      <c r="P3110">
        <v>2</v>
      </c>
      <c r="Q3110">
        <v>2</v>
      </c>
      <c r="X3110">
        <v>3</v>
      </c>
      <c r="Y3110">
        <v>83</v>
      </c>
      <c r="Z3110">
        <v>1.4999999999999999E-2</v>
      </c>
      <c r="AA3110">
        <v>1</v>
      </c>
      <c r="AB3110">
        <v>18</v>
      </c>
    </row>
    <row r="3111" spans="1:28" x14ac:dyDescent="0.2">
      <c r="A3111">
        <v>2021</v>
      </c>
      <c r="B3111">
        <v>7</v>
      </c>
      <c r="C3111" s="260">
        <v>44386</v>
      </c>
      <c r="D3111" t="s">
        <v>712</v>
      </c>
      <c r="E3111">
        <v>167</v>
      </c>
      <c r="F3111" t="s">
        <v>256</v>
      </c>
      <c r="G3111" t="s">
        <v>257</v>
      </c>
      <c r="H3111">
        <v>825.84</v>
      </c>
      <c r="I3111">
        <v>950.16</v>
      </c>
      <c r="J3111">
        <v>934</v>
      </c>
      <c r="K3111">
        <v>55</v>
      </c>
      <c r="L3111">
        <v>131</v>
      </c>
      <c r="M3111">
        <v>41</v>
      </c>
      <c r="N3111">
        <v>177</v>
      </c>
      <c r="O3111">
        <v>3</v>
      </c>
      <c r="P3111">
        <v>1</v>
      </c>
      <c r="Q3111">
        <v>1</v>
      </c>
      <c r="X3111">
        <v>5</v>
      </c>
      <c r="Y3111">
        <v>721</v>
      </c>
      <c r="Z3111">
        <v>1.4999999999999999E-2</v>
      </c>
      <c r="AA3111">
        <v>1</v>
      </c>
      <c r="AB3111">
        <v>18</v>
      </c>
    </row>
    <row r="3112" spans="1:28" x14ac:dyDescent="0.2">
      <c r="A3112">
        <v>2021</v>
      </c>
      <c r="B3112">
        <v>7</v>
      </c>
      <c r="C3112" s="260">
        <v>44383</v>
      </c>
      <c r="D3112" t="s">
        <v>712</v>
      </c>
      <c r="E3112">
        <v>155</v>
      </c>
      <c r="F3112" t="s">
        <v>338</v>
      </c>
      <c r="G3112" t="s">
        <v>339</v>
      </c>
      <c r="H3112">
        <v>113.46</v>
      </c>
      <c r="I3112">
        <v>130.54</v>
      </c>
      <c r="J3112">
        <v>133</v>
      </c>
      <c r="K3112">
        <v>61</v>
      </c>
      <c r="L3112">
        <v>177</v>
      </c>
      <c r="M3112">
        <v>70</v>
      </c>
      <c r="N3112">
        <v>154</v>
      </c>
      <c r="Q3112">
        <v>6</v>
      </c>
      <c r="X3112">
        <v>6</v>
      </c>
      <c r="Y3112">
        <v>390</v>
      </c>
      <c r="Z3112">
        <v>0.02</v>
      </c>
      <c r="AA3112">
        <v>1</v>
      </c>
      <c r="AB3112">
        <v>18</v>
      </c>
    </row>
    <row r="3113" spans="1:28" x14ac:dyDescent="0.2">
      <c r="A3113">
        <v>2021</v>
      </c>
      <c r="B3113">
        <v>7</v>
      </c>
      <c r="C3113" s="260">
        <v>44385</v>
      </c>
      <c r="D3113" t="s">
        <v>712</v>
      </c>
      <c r="E3113">
        <v>155</v>
      </c>
      <c r="F3113" t="s">
        <v>338</v>
      </c>
      <c r="G3113" t="s">
        <v>339</v>
      </c>
      <c r="H3113">
        <v>113.46</v>
      </c>
      <c r="I3113">
        <v>130.54</v>
      </c>
      <c r="J3113">
        <v>128.6</v>
      </c>
      <c r="K3113">
        <v>61</v>
      </c>
      <c r="L3113">
        <v>177</v>
      </c>
      <c r="M3113">
        <v>73</v>
      </c>
      <c r="N3113">
        <v>148</v>
      </c>
      <c r="O3113">
        <v>10</v>
      </c>
      <c r="P3113">
        <v>2</v>
      </c>
      <c r="Q3113">
        <v>8</v>
      </c>
      <c r="X3113">
        <v>19</v>
      </c>
      <c r="Y3113">
        <v>1339</v>
      </c>
      <c r="Z3113">
        <v>0.02</v>
      </c>
      <c r="AA3113">
        <v>1</v>
      </c>
      <c r="AB3113">
        <v>18</v>
      </c>
    </row>
    <row r="3114" spans="1:28" x14ac:dyDescent="0.2">
      <c r="A3114">
        <v>2021</v>
      </c>
      <c r="B3114">
        <v>7</v>
      </c>
      <c r="C3114" s="260">
        <v>44386</v>
      </c>
      <c r="D3114" t="s">
        <v>712</v>
      </c>
      <c r="E3114">
        <v>155</v>
      </c>
      <c r="F3114" t="s">
        <v>338</v>
      </c>
      <c r="G3114" t="s">
        <v>339</v>
      </c>
      <c r="H3114">
        <v>113.46</v>
      </c>
      <c r="I3114">
        <v>130.54</v>
      </c>
      <c r="K3114">
        <v>61</v>
      </c>
      <c r="L3114">
        <v>177</v>
      </c>
      <c r="Y3114">
        <v>264</v>
      </c>
      <c r="Z3114">
        <v>0.02</v>
      </c>
      <c r="AA3114">
        <v>1</v>
      </c>
      <c r="AB3114">
        <v>18</v>
      </c>
    </row>
    <row r="3115" spans="1:28" x14ac:dyDescent="0.2">
      <c r="A3115">
        <v>2021</v>
      </c>
      <c r="B3115">
        <v>7</v>
      </c>
      <c r="C3115" s="260">
        <v>44390</v>
      </c>
      <c r="D3115" t="s">
        <v>712</v>
      </c>
      <c r="E3115">
        <v>155</v>
      </c>
      <c r="F3115" t="s">
        <v>338</v>
      </c>
      <c r="G3115" t="s">
        <v>339</v>
      </c>
      <c r="H3115">
        <v>113.46</v>
      </c>
      <c r="I3115">
        <v>130.54</v>
      </c>
      <c r="J3115">
        <v>127</v>
      </c>
      <c r="K3115">
        <v>61</v>
      </c>
      <c r="L3115">
        <v>177</v>
      </c>
      <c r="M3115">
        <v>79</v>
      </c>
      <c r="N3115">
        <v>137</v>
      </c>
      <c r="P3115">
        <v>6</v>
      </c>
      <c r="Q3115">
        <v>6</v>
      </c>
      <c r="S3115">
        <v>2</v>
      </c>
      <c r="X3115">
        <v>14</v>
      </c>
      <c r="Y3115">
        <v>1718</v>
      </c>
      <c r="Z3115">
        <v>0.02</v>
      </c>
      <c r="AA3115">
        <v>1</v>
      </c>
      <c r="AB3115">
        <v>18</v>
      </c>
    </row>
    <row r="3116" spans="1:28" x14ac:dyDescent="0.2">
      <c r="A3116">
        <v>2021</v>
      </c>
      <c r="B3116">
        <v>7</v>
      </c>
      <c r="C3116" s="260">
        <v>44404</v>
      </c>
      <c r="D3116" t="s">
        <v>712</v>
      </c>
      <c r="E3116">
        <v>155</v>
      </c>
      <c r="F3116" t="s">
        <v>338</v>
      </c>
      <c r="G3116" t="s">
        <v>339</v>
      </c>
      <c r="H3116">
        <v>113.46</v>
      </c>
      <c r="I3116">
        <v>130.54</v>
      </c>
      <c r="J3116">
        <v>126</v>
      </c>
      <c r="K3116">
        <v>61</v>
      </c>
      <c r="L3116">
        <v>177</v>
      </c>
      <c r="M3116">
        <v>91</v>
      </c>
      <c r="N3116">
        <v>119</v>
      </c>
      <c r="O3116">
        <v>1</v>
      </c>
      <c r="P3116">
        <v>2</v>
      </c>
      <c r="Q3116">
        <v>5</v>
      </c>
      <c r="R3116">
        <v>2</v>
      </c>
      <c r="S3116">
        <v>2</v>
      </c>
      <c r="X3116">
        <v>12</v>
      </c>
      <c r="Y3116">
        <v>1380</v>
      </c>
      <c r="Z3116">
        <v>0.02</v>
      </c>
      <c r="AA3116">
        <v>1</v>
      </c>
      <c r="AB3116">
        <v>18</v>
      </c>
    </row>
    <row r="3117" spans="1:28" x14ac:dyDescent="0.2">
      <c r="A3117">
        <v>2021</v>
      </c>
      <c r="B3117">
        <v>7</v>
      </c>
      <c r="C3117" s="260">
        <v>44405</v>
      </c>
      <c r="D3117" t="s">
        <v>712</v>
      </c>
      <c r="E3117">
        <v>155</v>
      </c>
      <c r="F3117" t="s">
        <v>338</v>
      </c>
      <c r="G3117" t="s">
        <v>339</v>
      </c>
      <c r="H3117">
        <v>113.46</v>
      </c>
      <c r="I3117">
        <v>130.54</v>
      </c>
      <c r="J3117">
        <v>127</v>
      </c>
      <c r="K3117">
        <v>61</v>
      </c>
      <c r="L3117">
        <v>177</v>
      </c>
      <c r="Q3117">
        <v>2</v>
      </c>
      <c r="S3117">
        <v>2</v>
      </c>
      <c r="V3117">
        <v>1</v>
      </c>
      <c r="X3117">
        <v>5</v>
      </c>
      <c r="Y3117">
        <v>533</v>
      </c>
      <c r="Z3117">
        <v>0.02</v>
      </c>
      <c r="AA3117">
        <v>1</v>
      </c>
      <c r="AB3117">
        <v>18</v>
      </c>
    </row>
    <row r="3118" spans="1:28" x14ac:dyDescent="0.2">
      <c r="A3118">
        <v>2021</v>
      </c>
      <c r="B3118">
        <v>7</v>
      </c>
      <c r="C3118" s="260">
        <v>44391</v>
      </c>
      <c r="D3118" t="s">
        <v>712</v>
      </c>
      <c r="E3118">
        <v>142</v>
      </c>
      <c r="F3118" t="s">
        <v>258</v>
      </c>
      <c r="G3118" t="s">
        <v>259</v>
      </c>
      <c r="H3118">
        <v>326.43</v>
      </c>
      <c r="I3118">
        <v>375.57</v>
      </c>
      <c r="J3118">
        <v>302</v>
      </c>
      <c r="K3118">
        <v>68</v>
      </c>
      <c r="L3118">
        <v>212</v>
      </c>
      <c r="M3118">
        <v>84</v>
      </c>
      <c r="N3118">
        <v>172</v>
      </c>
      <c r="O3118">
        <v>2</v>
      </c>
      <c r="P3118">
        <v>2</v>
      </c>
      <c r="X3118">
        <v>4</v>
      </c>
      <c r="Y3118">
        <v>235</v>
      </c>
      <c r="Z3118">
        <v>0.02</v>
      </c>
      <c r="AA3118">
        <v>1</v>
      </c>
      <c r="AB3118">
        <v>22</v>
      </c>
    </row>
    <row r="3119" spans="1:28" x14ac:dyDescent="0.2">
      <c r="A3119">
        <v>2021</v>
      </c>
      <c r="B3119">
        <v>7</v>
      </c>
      <c r="C3119" s="260">
        <v>44385</v>
      </c>
      <c r="D3119" t="s">
        <v>712</v>
      </c>
      <c r="E3119">
        <v>140</v>
      </c>
      <c r="F3119" t="s">
        <v>211</v>
      </c>
      <c r="G3119" t="s">
        <v>212</v>
      </c>
      <c r="H3119">
        <v>451.05</v>
      </c>
      <c r="I3119">
        <v>518.95000000000005</v>
      </c>
      <c r="J3119">
        <v>476.3</v>
      </c>
      <c r="K3119">
        <v>60</v>
      </c>
      <c r="L3119">
        <v>120</v>
      </c>
      <c r="M3119">
        <v>62</v>
      </c>
      <c r="N3119">
        <v>117</v>
      </c>
      <c r="O3119">
        <v>2</v>
      </c>
      <c r="P3119">
        <v>2</v>
      </c>
      <c r="X3119">
        <v>4</v>
      </c>
      <c r="Y3119">
        <v>431</v>
      </c>
      <c r="Z3119">
        <v>1.4999999999999999E-2</v>
      </c>
      <c r="AA3119">
        <v>1</v>
      </c>
      <c r="AB3119">
        <v>18</v>
      </c>
    </row>
    <row r="3120" spans="1:28" x14ac:dyDescent="0.2">
      <c r="A3120">
        <v>2021</v>
      </c>
      <c r="B3120">
        <v>7</v>
      </c>
      <c r="C3120" s="260">
        <v>44386</v>
      </c>
      <c r="D3120" t="s">
        <v>712</v>
      </c>
      <c r="E3120">
        <v>140</v>
      </c>
      <c r="F3120" t="s">
        <v>211</v>
      </c>
      <c r="G3120" t="s">
        <v>212</v>
      </c>
      <c r="H3120">
        <v>451.05</v>
      </c>
      <c r="I3120">
        <v>518.95000000000005</v>
      </c>
      <c r="J3120">
        <v>481.6</v>
      </c>
      <c r="K3120">
        <v>60</v>
      </c>
      <c r="L3120">
        <v>120</v>
      </c>
      <c r="M3120">
        <v>62</v>
      </c>
      <c r="N3120">
        <v>116</v>
      </c>
      <c r="O3120">
        <v>7</v>
      </c>
      <c r="P3120">
        <v>2</v>
      </c>
      <c r="Q3120">
        <v>3</v>
      </c>
      <c r="X3120">
        <v>12</v>
      </c>
      <c r="Y3120">
        <v>1363</v>
      </c>
      <c r="Z3120">
        <v>1.4999999999999999E-2</v>
      </c>
      <c r="AA3120">
        <v>1</v>
      </c>
      <c r="AB3120">
        <v>18</v>
      </c>
    </row>
    <row r="3121" spans="1:28" x14ac:dyDescent="0.2">
      <c r="A3121">
        <v>2021</v>
      </c>
      <c r="B3121">
        <v>7</v>
      </c>
      <c r="C3121" s="260">
        <v>44383</v>
      </c>
      <c r="D3121" t="s">
        <v>712</v>
      </c>
      <c r="E3121">
        <v>130</v>
      </c>
      <c r="F3121" t="s">
        <v>386</v>
      </c>
      <c r="G3121" t="s">
        <v>387</v>
      </c>
      <c r="H3121">
        <v>11.16</v>
      </c>
      <c r="I3121">
        <v>12.84</v>
      </c>
      <c r="K3121">
        <v>336</v>
      </c>
      <c r="L3121">
        <v>96</v>
      </c>
      <c r="Z3121">
        <v>0.02</v>
      </c>
      <c r="AA3121">
        <v>1</v>
      </c>
      <c r="AB3121">
        <v>18</v>
      </c>
    </row>
    <row r="3122" spans="1:28" x14ac:dyDescent="0.2">
      <c r="A3122">
        <v>2021</v>
      </c>
      <c r="B3122">
        <v>7</v>
      </c>
      <c r="C3122" s="260">
        <v>44404</v>
      </c>
      <c r="D3122" t="s">
        <v>712</v>
      </c>
      <c r="E3122">
        <v>130</v>
      </c>
      <c r="F3122" t="s">
        <v>386</v>
      </c>
      <c r="G3122" t="s">
        <v>387</v>
      </c>
      <c r="H3122">
        <v>11.16</v>
      </c>
      <c r="I3122">
        <v>12.84</v>
      </c>
      <c r="J3122">
        <v>13.5</v>
      </c>
      <c r="K3122">
        <v>336</v>
      </c>
      <c r="L3122">
        <v>96</v>
      </c>
      <c r="M3122">
        <v>341</v>
      </c>
      <c r="N3122">
        <v>95</v>
      </c>
      <c r="Q3122">
        <v>10</v>
      </c>
      <c r="V3122">
        <v>4</v>
      </c>
      <c r="X3122">
        <v>14</v>
      </c>
      <c r="Y3122">
        <v>14</v>
      </c>
      <c r="Z3122">
        <v>0.02</v>
      </c>
      <c r="AA3122">
        <v>1</v>
      </c>
      <c r="AB3122">
        <v>18</v>
      </c>
    </row>
    <row r="3123" spans="1:28" x14ac:dyDescent="0.2">
      <c r="A3123">
        <v>2021</v>
      </c>
      <c r="B3123">
        <v>7</v>
      </c>
      <c r="C3123" s="260">
        <v>44405</v>
      </c>
      <c r="D3123" t="s">
        <v>712</v>
      </c>
      <c r="E3123">
        <v>130</v>
      </c>
      <c r="F3123" t="s">
        <v>386</v>
      </c>
      <c r="G3123" t="s">
        <v>387</v>
      </c>
      <c r="H3123">
        <v>11.16</v>
      </c>
      <c r="I3123">
        <v>12.84</v>
      </c>
      <c r="J3123">
        <v>14.2</v>
      </c>
      <c r="K3123">
        <v>336</v>
      </c>
      <c r="L3123">
        <v>96</v>
      </c>
      <c r="M3123">
        <v>350</v>
      </c>
      <c r="N3123">
        <v>93</v>
      </c>
      <c r="P3123">
        <v>8</v>
      </c>
      <c r="Q3123">
        <v>20</v>
      </c>
      <c r="S3123">
        <v>8</v>
      </c>
      <c r="V3123">
        <v>6</v>
      </c>
      <c r="X3123">
        <v>42</v>
      </c>
      <c r="Y3123">
        <v>7642</v>
      </c>
      <c r="Z3123">
        <v>0.02</v>
      </c>
      <c r="AA3123">
        <v>1</v>
      </c>
      <c r="AB3123">
        <v>18</v>
      </c>
    </row>
    <row r="3124" spans="1:28" x14ac:dyDescent="0.2">
      <c r="A3124">
        <v>2021</v>
      </c>
      <c r="B3124">
        <v>7</v>
      </c>
      <c r="C3124" s="260">
        <v>44404</v>
      </c>
      <c r="D3124" t="s">
        <v>712</v>
      </c>
      <c r="E3124">
        <v>2</v>
      </c>
      <c r="F3124" t="s">
        <v>344</v>
      </c>
      <c r="G3124" t="s">
        <v>345</v>
      </c>
      <c r="H3124">
        <v>105.09</v>
      </c>
      <c r="I3124">
        <v>120.91</v>
      </c>
      <c r="J3124">
        <v>103.5</v>
      </c>
      <c r="K3124">
        <v>108</v>
      </c>
      <c r="L3124">
        <v>100</v>
      </c>
      <c r="M3124">
        <v>94</v>
      </c>
      <c r="N3124">
        <v>115</v>
      </c>
      <c r="Q3124">
        <v>4</v>
      </c>
      <c r="S3124">
        <v>1</v>
      </c>
      <c r="V3124">
        <v>2</v>
      </c>
      <c r="X3124">
        <v>7</v>
      </c>
      <c r="Y3124">
        <v>1671</v>
      </c>
      <c r="Z3124">
        <v>1.4999999999999999E-2</v>
      </c>
      <c r="AA3124">
        <v>1</v>
      </c>
      <c r="AB3124">
        <v>16</v>
      </c>
    </row>
    <row r="3125" spans="1:28" x14ac:dyDescent="0.2">
      <c r="A3125">
        <v>2021</v>
      </c>
      <c r="B3125">
        <v>7</v>
      </c>
      <c r="C3125" s="260">
        <v>44405</v>
      </c>
      <c r="D3125" t="s">
        <v>712</v>
      </c>
      <c r="E3125">
        <v>2</v>
      </c>
      <c r="F3125" t="s">
        <v>344</v>
      </c>
      <c r="G3125" t="s">
        <v>345</v>
      </c>
      <c r="H3125">
        <v>105.09</v>
      </c>
      <c r="I3125">
        <v>120.91</v>
      </c>
      <c r="J3125">
        <v>109.7</v>
      </c>
      <c r="K3125">
        <v>108</v>
      </c>
      <c r="L3125">
        <v>100</v>
      </c>
      <c r="M3125">
        <v>94</v>
      </c>
      <c r="N3125">
        <v>115</v>
      </c>
      <c r="O3125">
        <v>4</v>
      </c>
      <c r="P3125">
        <v>4</v>
      </c>
      <c r="Q3125">
        <v>6</v>
      </c>
      <c r="R3125">
        <v>1</v>
      </c>
      <c r="V3125">
        <v>4</v>
      </c>
      <c r="X3125">
        <v>19</v>
      </c>
      <c r="Y3125">
        <v>2385</v>
      </c>
      <c r="Z3125">
        <v>1.4999999999999999E-2</v>
      </c>
      <c r="AA3125">
        <v>1</v>
      </c>
      <c r="AB3125">
        <v>16</v>
      </c>
    </row>
    <row r="3126" spans="1:28" x14ac:dyDescent="0.2">
      <c r="A3126">
        <v>2021</v>
      </c>
      <c r="B3126">
        <v>7</v>
      </c>
      <c r="C3126" s="260">
        <v>44404</v>
      </c>
      <c r="D3126" t="s">
        <v>712</v>
      </c>
      <c r="E3126">
        <v>1</v>
      </c>
      <c r="F3126" t="s">
        <v>342</v>
      </c>
      <c r="G3126" t="s">
        <v>343</v>
      </c>
      <c r="H3126">
        <v>103.23</v>
      </c>
      <c r="I3126">
        <v>118.77</v>
      </c>
      <c r="J3126">
        <v>105.9</v>
      </c>
      <c r="K3126">
        <v>108</v>
      </c>
      <c r="L3126">
        <v>100</v>
      </c>
      <c r="M3126">
        <v>94</v>
      </c>
      <c r="N3126">
        <v>115</v>
      </c>
      <c r="Q3126">
        <v>6</v>
      </c>
      <c r="S3126">
        <v>4</v>
      </c>
      <c r="V3126">
        <v>2</v>
      </c>
      <c r="X3126">
        <v>12</v>
      </c>
      <c r="Y3126">
        <v>1624</v>
      </c>
      <c r="Z3126">
        <v>1.4999999999999999E-2</v>
      </c>
      <c r="AA3126">
        <v>1</v>
      </c>
      <c r="AB3126">
        <v>16</v>
      </c>
    </row>
    <row r="3127" spans="1:28" x14ac:dyDescent="0.2">
      <c r="A3127">
        <v>2021</v>
      </c>
      <c r="B3127">
        <v>7</v>
      </c>
      <c r="C3127" s="260">
        <v>44405</v>
      </c>
      <c r="D3127" t="s">
        <v>712</v>
      </c>
      <c r="E3127">
        <v>1</v>
      </c>
      <c r="F3127" t="s">
        <v>342</v>
      </c>
      <c r="G3127" t="s">
        <v>343</v>
      </c>
      <c r="H3127">
        <v>103.23</v>
      </c>
      <c r="I3127">
        <v>118.77</v>
      </c>
      <c r="J3127">
        <v>100.5</v>
      </c>
      <c r="K3127">
        <v>108</v>
      </c>
      <c r="L3127">
        <v>100</v>
      </c>
      <c r="M3127">
        <v>94</v>
      </c>
      <c r="N3127">
        <v>115</v>
      </c>
      <c r="O3127">
        <v>4</v>
      </c>
      <c r="P3127">
        <v>2</v>
      </c>
      <c r="Q3127">
        <v>6</v>
      </c>
      <c r="S3127">
        <v>6</v>
      </c>
      <c r="V3127">
        <v>4</v>
      </c>
      <c r="X3127">
        <v>22</v>
      </c>
      <c r="Y3127">
        <v>2374</v>
      </c>
      <c r="Z3127">
        <v>1.4999999999999999E-2</v>
      </c>
      <c r="AA3127">
        <v>1</v>
      </c>
      <c r="AB3127">
        <v>16</v>
      </c>
    </row>
    <row r="3128" spans="1:28" x14ac:dyDescent="0.2">
      <c r="A3128">
        <v>2021</v>
      </c>
      <c r="B3128">
        <v>7</v>
      </c>
      <c r="C3128" s="260">
        <v>44390</v>
      </c>
      <c r="D3128" t="s">
        <v>712</v>
      </c>
      <c r="E3128">
        <v>606</v>
      </c>
      <c r="F3128" t="s">
        <v>512</v>
      </c>
      <c r="G3128" t="s">
        <v>513</v>
      </c>
      <c r="H3128">
        <v>308.75</v>
      </c>
      <c r="I3128">
        <v>341.25</v>
      </c>
      <c r="J3128">
        <v>417</v>
      </c>
      <c r="K3128">
        <v>80</v>
      </c>
      <c r="L3128">
        <v>157</v>
      </c>
      <c r="M3128">
        <v>76</v>
      </c>
      <c r="N3128">
        <v>190</v>
      </c>
      <c r="O3128">
        <v>1</v>
      </c>
      <c r="Q3128">
        <v>1</v>
      </c>
      <c r="X3128">
        <v>2</v>
      </c>
      <c r="Y3128">
        <v>512</v>
      </c>
      <c r="Z3128">
        <v>0.02</v>
      </c>
      <c r="AA3128">
        <v>1</v>
      </c>
      <c r="AB3128">
        <v>18</v>
      </c>
    </row>
    <row r="3129" spans="1:28" x14ac:dyDescent="0.2">
      <c r="A3129">
        <v>2021</v>
      </c>
      <c r="B3129">
        <v>7</v>
      </c>
      <c r="C3129" s="260">
        <v>44402</v>
      </c>
      <c r="D3129" t="s">
        <v>712</v>
      </c>
      <c r="E3129">
        <v>606</v>
      </c>
      <c r="F3129" t="s">
        <v>512</v>
      </c>
      <c r="G3129" t="s">
        <v>513</v>
      </c>
      <c r="H3129">
        <v>308.75</v>
      </c>
      <c r="I3129">
        <v>341.25</v>
      </c>
      <c r="J3129">
        <v>439</v>
      </c>
      <c r="K3129">
        <v>80</v>
      </c>
      <c r="L3129">
        <v>157</v>
      </c>
      <c r="M3129">
        <v>68</v>
      </c>
      <c r="N3129">
        <v>211</v>
      </c>
      <c r="O3129">
        <v>1</v>
      </c>
      <c r="Q3129">
        <v>3</v>
      </c>
      <c r="X3129">
        <v>4</v>
      </c>
      <c r="Y3129">
        <v>334</v>
      </c>
      <c r="Z3129">
        <v>0.02</v>
      </c>
      <c r="AA3129">
        <v>1</v>
      </c>
      <c r="AB3129">
        <v>18</v>
      </c>
    </row>
    <row r="3130" spans="1:28" x14ac:dyDescent="0.2">
      <c r="A3130">
        <v>2021</v>
      </c>
      <c r="B3130">
        <v>7</v>
      </c>
      <c r="C3130" s="260">
        <v>44403</v>
      </c>
      <c r="D3130" t="s">
        <v>712</v>
      </c>
      <c r="E3130">
        <v>606</v>
      </c>
      <c r="F3130" t="s">
        <v>512</v>
      </c>
      <c r="G3130" t="s">
        <v>513</v>
      </c>
      <c r="H3130">
        <v>308.75</v>
      </c>
      <c r="I3130">
        <v>341.25</v>
      </c>
      <c r="J3130">
        <v>374.6</v>
      </c>
      <c r="K3130">
        <v>80</v>
      </c>
      <c r="L3130">
        <v>157</v>
      </c>
      <c r="M3130">
        <v>90</v>
      </c>
      <c r="N3130">
        <v>161</v>
      </c>
      <c r="O3130">
        <v>3</v>
      </c>
      <c r="P3130">
        <v>3</v>
      </c>
      <c r="Q3130">
        <v>3</v>
      </c>
      <c r="R3130">
        <v>1</v>
      </c>
      <c r="X3130">
        <v>10</v>
      </c>
      <c r="Y3130">
        <v>990</v>
      </c>
      <c r="Z3130">
        <v>0.02</v>
      </c>
      <c r="AA3130">
        <v>1</v>
      </c>
      <c r="AB3130">
        <v>18</v>
      </c>
    </row>
    <row r="3131" spans="1:28" x14ac:dyDescent="0.2">
      <c r="A3131">
        <v>2021</v>
      </c>
      <c r="B3131">
        <v>7</v>
      </c>
      <c r="C3131" s="260">
        <v>44404</v>
      </c>
      <c r="D3131" t="s">
        <v>712</v>
      </c>
      <c r="E3131">
        <v>606</v>
      </c>
      <c r="F3131" t="s">
        <v>512</v>
      </c>
      <c r="G3131" t="s">
        <v>513</v>
      </c>
      <c r="H3131">
        <v>308.75</v>
      </c>
      <c r="I3131">
        <v>341.25</v>
      </c>
      <c r="K3131">
        <v>80</v>
      </c>
      <c r="L3131">
        <v>157</v>
      </c>
      <c r="Y3131">
        <v>290</v>
      </c>
      <c r="Z3131">
        <v>0.02</v>
      </c>
      <c r="AA3131">
        <v>1</v>
      </c>
      <c r="AB3131">
        <v>18</v>
      </c>
    </row>
    <row r="3132" spans="1:28" x14ac:dyDescent="0.2">
      <c r="A3132">
        <v>2021</v>
      </c>
      <c r="B3132">
        <v>7</v>
      </c>
      <c r="C3132" s="260">
        <v>44382</v>
      </c>
      <c r="E3132">
        <v>49</v>
      </c>
      <c r="F3132" t="s">
        <v>303</v>
      </c>
      <c r="G3132" t="s">
        <v>304</v>
      </c>
      <c r="H3132">
        <v>95.5</v>
      </c>
      <c r="I3132">
        <v>104.5</v>
      </c>
      <c r="J3132">
        <v>102.7</v>
      </c>
      <c r="K3132">
        <v>101</v>
      </c>
      <c r="L3132">
        <v>107</v>
      </c>
      <c r="M3132">
        <v>51</v>
      </c>
      <c r="N3132">
        <v>141</v>
      </c>
      <c r="O3132">
        <v>8</v>
      </c>
      <c r="P3132">
        <v>8</v>
      </c>
      <c r="Q3132">
        <v>12</v>
      </c>
      <c r="X3132">
        <v>28</v>
      </c>
      <c r="Y3132">
        <v>28</v>
      </c>
      <c r="Z3132">
        <v>1.4999999999999999E-2</v>
      </c>
      <c r="AA3132">
        <v>1</v>
      </c>
      <c r="AB3132">
        <v>18</v>
      </c>
    </row>
    <row r="3133" spans="1:28" x14ac:dyDescent="0.2">
      <c r="A3133">
        <v>2021</v>
      </c>
      <c r="B3133">
        <v>7</v>
      </c>
      <c r="C3133" s="260">
        <v>44384</v>
      </c>
      <c r="E3133">
        <v>49</v>
      </c>
      <c r="F3133" t="s">
        <v>303</v>
      </c>
      <c r="G3133" t="s">
        <v>304</v>
      </c>
      <c r="H3133">
        <v>95.5</v>
      </c>
      <c r="I3133">
        <v>104.5</v>
      </c>
      <c r="J3133">
        <v>108</v>
      </c>
      <c r="K3133">
        <v>101</v>
      </c>
      <c r="L3133">
        <v>107</v>
      </c>
      <c r="M3133">
        <v>63</v>
      </c>
      <c r="N3133">
        <v>114</v>
      </c>
      <c r="O3133">
        <v>6</v>
      </c>
      <c r="P3133">
        <v>9</v>
      </c>
      <c r="Q3133">
        <v>6</v>
      </c>
      <c r="X3133">
        <v>21</v>
      </c>
      <c r="Y3133">
        <v>2289</v>
      </c>
      <c r="Z3133">
        <v>1.4999999999999999E-2</v>
      </c>
      <c r="AA3133">
        <v>1</v>
      </c>
      <c r="AB3133">
        <v>18</v>
      </c>
    </row>
    <row r="3134" spans="1:28" x14ac:dyDescent="0.2">
      <c r="A3134">
        <v>2021</v>
      </c>
      <c r="B3134">
        <v>7</v>
      </c>
      <c r="C3134" s="260">
        <v>44392</v>
      </c>
      <c r="E3134">
        <v>49</v>
      </c>
      <c r="F3134" t="s">
        <v>303</v>
      </c>
      <c r="G3134" t="s">
        <v>304</v>
      </c>
      <c r="H3134">
        <v>95.5</v>
      </c>
      <c r="I3134">
        <v>104.5</v>
      </c>
      <c r="J3134">
        <v>108.6</v>
      </c>
      <c r="K3134">
        <v>101</v>
      </c>
      <c r="L3134">
        <v>107</v>
      </c>
      <c r="M3134">
        <v>63</v>
      </c>
      <c r="N3134">
        <v>114</v>
      </c>
      <c r="O3134">
        <v>2</v>
      </c>
      <c r="P3134">
        <v>2</v>
      </c>
      <c r="Q3134">
        <v>2</v>
      </c>
      <c r="X3134">
        <v>6</v>
      </c>
      <c r="Y3134">
        <v>426</v>
      </c>
      <c r="Z3134">
        <v>1.4999999999999999E-2</v>
      </c>
      <c r="AA3134">
        <v>1</v>
      </c>
      <c r="AB3134">
        <v>18</v>
      </c>
    </row>
    <row r="3135" spans="1:28" x14ac:dyDescent="0.2">
      <c r="A3135">
        <v>2021</v>
      </c>
      <c r="B3135">
        <v>7</v>
      </c>
      <c r="C3135" s="260">
        <v>44393</v>
      </c>
      <c r="E3135">
        <v>49</v>
      </c>
      <c r="F3135" t="s">
        <v>303</v>
      </c>
      <c r="G3135" t="s">
        <v>304</v>
      </c>
      <c r="H3135">
        <v>95.5</v>
      </c>
      <c r="I3135">
        <v>104.5</v>
      </c>
      <c r="J3135">
        <v>108.5</v>
      </c>
      <c r="K3135">
        <v>101</v>
      </c>
      <c r="L3135">
        <v>107</v>
      </c>
      <c r="M3135">
        <v>59</v>
      </c>
      <c r="N3135">
        <v>122</v>
      </c>
      <c r="O3135">
        <v>7</v>
      </c>
      <c r="P3135">
        <v>4</v>
      </c>
      <c r="Q3135">
        <v>11</v>
      </c>
      <c r="X3135">
        <v>22</v>
      </c>
      <c r="Y3135">
        <v>1282</v>
      </c>
      <c r="Z3135">
        <v>1.4999999999999999E-2</v>
      </c>
      <c r="AA3135">
        <v>1</v>
      </c>
      <c r="AB3135">
        <v>18</v>
      </c>
    </row>
    <row r="3136" spans="1:28" x14ac:dyDescent="0.2">
      <c r="A3136">
        <v>2021</v>
      </c>
      <c r="B3136">
        <v>7</v>
      </c>
      <c r="C3136" s="260">
        <v>44394</v>
      </c>
      <c r="E3136">
        <v>49</v>
      </c>
      <c r="F3136" t="s">
        <v>303</v>
      </c>
      <c r="G3136" t="s">
        <v>304</v>
      </c>
      <c r="H3136">
        <v>95.5</v>
      </c>
      <c r="I3136">
        <v>104.5</v>
      </c>
      <c r="J3136">
        <v>103.6</v>
      </c>
      <c r="K3136">
        <v>101</v>
      </c>
      <c r="L3136">
        <v>107</v>
      </c>
      <c r="M3136">
        <v>65</v>
      </c>
      <c r="N3136">
        <v>110</v>
      </c>
      <c r="O3136">
        <v>7</v>
      </c>
      <c r="P3136">
        <v>6</v>
      </c>
      <c r="Q3136">
        <v>12</v>
      </c>
      <c r="X3136">
        <v>25</v>
      </c>
      <c r="Y3136">
        <v>1957</v>
      </c>
      <c r="Z3136">
        <v>1.4999999999999999E-2</v>
      </c>
      <c r="AA3136">
        <v>1</v>
      </c>
      <c r="AB3136">
        <v>18</v>
      </c>
    </row>
    <row r="3137" spans="1:28" x14ac:dyDescent="0.2">
      <c r="A3137">
        <v>2021</v>
      </c>
      <c r="B3137">
        <v>7</v>
      </c>
      <c r="C3137" s="260">
        <v>44402</v>
      </c>
      <c r="E3137">
        <v>659</v>
      </c>
      <c r="F3137" t="s">
        <v>439</v>
      </c>
      <c r="G3137" t="s">
        <v>440</v>
      </c>
      <c r="H3137">
        <v>283.24099999999999</v>
      </c>
      <c r="I3137">
        <v>322.37099999999998</v>
      </c>
      <c r="J3137">
        <v>340.3</v>
      </c>
      <c r="K3137">
        <v>40</v>
      </c>
      <c r="L3137">
        <v>180</v>
      </c>
      <c r="M3137">
        <v>63</v>
      </c>
      <c r="N3137">
        <v>114</v>
      </c>
      <c r="O3137">
        <v>7</v>
      </c>
      <c r="P3137">
        <v>4</v>
      </c>
      <c r="Q3137">
        <v>5</v>
      </c>
      <c r="X3137">
        <v>16</v>
      </c>
      <c r="Y3137">
        <v>268</v>
      </c>
      <c r="Z3137">
        <v>1.4999999999999999E-2</v>
      </c>
      <c r="AA3137">
        <v>1</v>
      </c>
      <c r="AB3137">
        <v>16</v>
      </c>
    </row>
    <row r="3138" spans="1:28" x14ac:dyDescent="0.2">
      <c r="A3138">
        <v>2021</v>
      </c>
      <c r="B3138">
        <v>7</v>
      </c>
      <c r="C3138" s="260">
        <v>44392</v>
      </c>
      <c r="E3138">
        <v>449</v>
      </c>
      <c r="F3138" t="s">
        <v>300</v>
      </c>
      <c r="G3138" t="s">
        <v>301</v>
      </c>
      <c r="H3138">
        <v>40.985999999999997</v>
      </c>
      <c r="I3138">
        <v>50.048000000000002</v>
      </c>
      <c r="J3138">
        <v>43.3</v>
      </c>
      <c r="K3138">
        <v>108</v>
      </c>
      <c r="L3138">
        <v>100</v>
      </c>
      <c r="M3138">
        <v>118</v>
      </c>
      <c r="N3138">
        <v>92</v>
      </c>
      <c r="O3138">
        <v>6</v>
      </c>
      <c r="P3138">
        <v>10</v>
      </c>
      <c r="Q3138">
        <v>8</v>
      </c>
      <c r="X3138">
        <v>24</v>
      </c>
      <c r="Y3138">
        <v>2544</v>
      </c>
      <c r="Z3138">
        <v>1.4999999999999999E-2</v>
      </c>
      <c r="AA3138">
        <v>1</v>
      </c>
      <c r="AB3138">
        <v>16</v>
      </c>
    </row>
    <row r="3139" spans="1:28" x14ac:dyDescent="0.2">
      <c r="A3139">
        <v>2021</v>
      </c>
      <c r="B3139">
        <v>7</v>
      </c>
      <c r="C3139" s="260">
        <v>44393</v>
      </c>
      <c r="E3139">
        <v>449</v>
      </c>
      <c r="F3139" t="s">
        <v>300</v>
      </c>
      <c r="G3139" t="s">
        <v>301</v>
      </c>
      <c r="H3139">
        <v>40.985999999999997</v>
      </c>
      <c r="I3139">
        <v>50.048000000000002</v>
      </c>
      <c r="K3139">
        <v>108</v>
      </c>
      <c r="L3139">
        <v>100</v>
      </c>
      <c r="Q3139">
        <v>12</v>
      </c>
      <c r="X3139">
        <v>12</v>
      </c>
      <c r="Y3139">
        <v>1362</v>
      </c>
      <c r="Z3139">
        <v>1.4999999999999999E-2</v>
      </c>
      <c r="AA3139">
        <v>1</v>
      </c>
      <c r="AB3139">
        <v>16</v>
      </c>
    </row>
    <row r="3140" spans="1:28" x14ac:dyDescent="0.2">
      <c r="A3140">
        <v>2021</v>
      </c>
      <c r="B3140">
        <v>7</v>
      </c>
      <c r="C3140" s="260">
        <v>44392</v>
      </c>
      <c r="E3140">
        <v>438</v>
      </c>
      <c r="F3140" t="s">
        <v>190</v>
      </c>
      <c r="G3140" t="s">
        <v>191</v>
      </c>
      <c r="H3140">
        <v>316.17599999999999</v>
      </c>
      <c r="I3140">
        <v>359.85599999999999</v>
      </c>
      <c r="J3140">
        <v>348.2</v>
      </c>
      <c r="K3140">
        <v>67</v>
      </c>
      <c r="L3140">
        <v>161</v>
      </c>
      <c r="M3140">
        <v>67</v>
      </c>
      <c r="N3140">
        <v>162</v>
      </c>
      <c r="O3140">
        <v>3</v>
      </c>
      <c r="P3140">
        <v>5</v>
      </c>
      <c r="Q3140">
        <v>4</v>
      </c>
      <c r="S3140">
        <v>2</v>
      </c>
      <c r="X3140">
        <v>14</v>
      </c>
      <c r="Y3140">
        <v>758</v>
      </c>
      <c r="Z3140">
        <v>1.4999999999999999E-2</v>
      </c>
      <c r="AA3140">
        <v>1</v>
      </c>
      <c r="AB3140">
        <v>16</v>
      </c>
    </row>
    <row r="3141" spans="1:28" x14ac:dyDescent="0.2">
      <c r="A3141">
        <v>2021</v>
      </c>
      <c r="B3141">
        <v>7</v>
      </c>
      <c r="C3141" s="260">
        <v>44393</v>
      </c>
      <c r="E3141">
        <v>438</v>
      </c>
      <c r="F3141" t="s">
        <v>190</v>
      </c>
      <c r="G3141" t="s">
        <v>191</v>
      </c>
      <c r="H3141">
        <v>316.17599999999999</v>
      </c>
      <c r="I3141">
        <v>359.85599999999999</v>
      </c>
      <c r="J3141">
        <v>340.9</v>
      </c>
      <c r="K3141">
        <v>67</v>
      </c>
      <c r="L3141">
        <v>161</v>
      </c>
      <c r="M3141">
        <v>75</v>
      </c>
      <c r="N3141">
        <v>144</v>
      </c>
      <c r="O3141">
        <v>8</v>
      </c>
      <c r="P3141">
        <v>4</v>
      </c>
      <c r="Q3141">
        <v>7</v>
      </c>
      <c r="X3141">
        <v>18</v>
      </c>
      <c r="Y3141">
        <v>1494</v>
      </c>
      <c r="Z3141">
        <v>1.4999999999999999E-2</v>
      </c>
      <c r="AA3141">
        <v>1</v>
      </c>
      <c r="AB3141">
        <v>16</v>
      </c>
    </row>
    <row r="3142" spans="1:28" x14ac:dyDescent="0.2">
      <c r="A3142">
        <v>2021</v>
      </c>
      <c r="B3142">
        <v>7</v>
      </c>
      <c r="C3142" s="260">
        <v>44394</v>
      </c>
      <c r="E3142">
        <v>438</v>
      </c>
      <c r="F3142" t="s">
        <v>190</v>
      </c>
      <c r="G3142" t="s">
        <v>191</v>
      </c>
      <c r="H3142">
        <v>316.17599999999999</v>
      </c>
      <c r="I3142">
        <v>359.85599999999999</v>
      </c>
      <c r="J3142">
        <v>337.1</v>
      </c>
      <c r="K3142">
        <v>67</v>
      </c>
      <c r="L3142">
        <v>161</v>
      </c>
      <c r="M3142">
        <v>78</v>
      </c>
      <c r="N3142">
        <v>138</v>
      </c>
      <c r="O3142">
        <v>6</v>
      </c>
      <c r="P3142">
        <v>2</v>
      </c>
      <c r="Q3142">
        <v>4</v>
      </c>
      <c r="S3142">
        <v>1</v>
      </c>
      <c r="X3142">
        <v>13</v>
      </c>
      <c r="Y3142">
        <v>1321</v>
      </c>
      <c r="Z3142">
        <v>1.4999999999999999E-2</v>
      </c>
      <c r="AA3142">
        <v>1</v>
      </c>
      <c r="AB3142">
        <v>16</v>
      </c>
    </row>
    <row r="3143" spans="1:28" x14ac:dyDescent="0.2">
      <c r="A3143">
        <v>2021</v>
      </c>
      <c r="B3143">
        <v>7</v>
      </c>
      <c r="C3143" s="260">
        <v>44402</v>
      </c>
      <c r="E3143">
        <v>438</v>
      </c>
      <c r="F3143" t="s">
        <v>190</v>
      </c>
      <c r="G3143" t="s">
        <v>191</v>
      </c>
      <c r="H3143">
        <v>316.17599999999999</v>
      </c>
      <c r="I3143">
        <v>359.85599999999999</v>
      </c>
      <c r="J3143">
        <v>344.9</v>
      </c>
      <c r="K3143">
        <v>67</v>
      </c>
      <c r="L3143">
        <v>161</v>
      </c>
      <c r="M3143">
        <v>76</v>
      </c>
      <c r="N3143">
        <v>142</v>
      </c>
      <c r="O3143">
        <v>4</v>
      </c>
      <c r="P3143">
        <v>3</v>
      </c>
      <c r="X3143">
        <v>7</v>
      </c>
      <c r="Y3143">
        <v>739</v>
      </c>
      <c r="Z3143">
        <v>1.4999999999999999E-2</v>
      </c>
      <c r="AA3143">
        <v>1</v>
      </c>
      <c r="AB3143">
        <v>16</v>
      </c>
    </row>
    <row r="3144" spans="1:28" x14ac:dyDescent="0.2">
      <c r="A3144">
        <v>2021</v>
      </c>
      <c r="B3144">
        <v>7</v>
      </c>
      <c r="C3144" s="260">
        <v>44392</v>
      </c>
      <c r="E3144">
        <v>669</v>
      </c>
      <c r="F3144" t="s">
        <v>430</v>
      </c>
      <c r="G3144" t="s">
        <v>431</v>
      </c>
      <c r="H3144">
        <v>897.71400000000006</v>
      </c>
      <c r="I3144">
        <v>1021.734</v>
      </c>
      <c r="J3144">
        <v>975</v>
      </c>
      <c r="K3144">
        <v>40</v>
      </c>
      <c r="L3144">
        <v>180</v>
      </c>
      <c r="M3144">
        <v>30</v>
      </c>
      <c r="N3144">
        <v>241</v>
      </c>
      <c r="P3144">
        <v>5</v>
      </c>
      <c r="Q3144">
        <v>3</v>
      </c>
      <c r="X3144">
        <v>8</v>
      </c>
      <c r="Y3144">
        <v>362</v>
      </c>
      <c r="Z3144">
        <v>1.4999999999999999E-2</v>
      </c>
      <c r="AA3144">
        <v>1</v>
      </c>
      <c r="AB3144">
        <v>16</v>
      </c>
    </row>
    <row r="3145" spans="1:28" x14ac:dyDescent="0.2">
      <c r="A3145">
        <v>2021</v>
      </c>
      <c r="B3145">
        <v>7</v>
      </c>
      <c r="C3145" s="260">
        <v>44393</v>
      </c>
      <c r="E3145">
        <v>669</v>
      </c>
      <c r="F3145" t="s">
        <v>430</v>
      </c>
      <c r="G3145" t="s">
        <v>431</v>
      </c>
      <c r="H3145">
        <v>897.71400000000006</v>
      </c>
      <c r="I3145">
        <v>1021.734</v>
      </c>
      <c r="K3145">
        <v>40</v>
      </c>
      <c r="L3145">
        <v>180</v>
      </c>
      <c r="Y3145">
        <v>120</v>
      </c>
      <c r="Z3145">
        <v>1.4999999999999999E-2</v>
      </c>
      <c r="AA3145">
        <v>1</v>
      </c>
      <c r="AB3145">
        <v>16</v>
      </c>
    </row>
    <row r="3146" spans="1:28" x14ac:dyDescent="0.2">
      <c r="A3146">
        <v>2021</v>
      </c>
      <c r="B3146">
        <v>7</v>
      </c>
      <c r="C3146" s="260">
        <v>44392</v>
      </c>
      <c r="E3146">
        <v>673</v>
      </c>
      <c r="F3146" t="s">
        <v>427</v>
      </c>
      <c r="G3146" t="s">
        <v>428</v>
      </c>
      <c r="H3146">
        <v>57.965600000000002</v>
      </c>
      <c r="I3146">
        <v>65.973600000000005</v>
      </c>
      <c r="J3146">
        <v>77</v>
      </c>
      <c r="K3146">
        <v>18</v>
      </c>
      <c r="L3146">
        <v>200</v>
      </c>
      <c r="M3146">
        <v>15</v>
      </c>
      <c r="N3146">
        <v>236</v>
      </c>
      <c r="Y3146">
        <v>100</v>
      </c>
      <c r="Z3146">
        <v>1.4999999999999999E-2</v>
      </c>
      <c r="AA3146">
        <v>1</v>
      </c>
      <c r="AB3146">
        <v>16</v>
      </c>
    </row>
    <row r="3147" spans="1:28" x14ac:dyDescent="0.2">
      <c r="A3147">
        <v>2021</v>
      </c>
      <c r="B3147">
        <v>7</v>
      </c>
      <c r="C3147" s="260">
        <v>44393</v>
      </c>
      <c r="E3147">
        <v>673</v>
      </c>
      <c r="F3147" t="s">
        <v>427</v>
      </c>
      <c r="G3147" t="s">
        <v>428</v>
      </c>
      <c r="H3147">
        <v>57.965600000000002</v>
      </c>
      <c r="I3147">
        <v>65.973600000000005</v>
      </c>
      <c r="K3147">
        <v>18</v>
      </c>
      <c r="L3147">
        <v>200</v>
      </c>
      <c r="Y3147">
        <v>100</v>
      </c>
      <c r="Z3147">
        <v>1.4999999999999999E-2</v>
      </c>
      <c r="AA3147">
        <v>1</v>
      </c>
      <c r="AB3147">
        <v>16</v>
      </c>
    </row>
    <row r="3148" spans="1:28" x14ac:dyDescent="0.2">
      <c r="A3148">
        <v>2021</v>
      </c>
      <c r="B3148">
        <v>7</v>
      </c>
      <c r="C3148" s="260">
        <v>44392</v>
      </c>
      <c r="E3148">
        <v>667</v>
      </c>
      <c r="F3148" t="s">
        <v>424</v>
      </c>
      <c r="G3148" t="s">
        <v>425</v>
      </c>
      <c r="H3148">
        <v>1462.3140000000001</v>
      </c>
      <c r="I3148">
        <v>1664.3340000000001</v>
      </c>
      <c r="J3148">
        <v>1856</v>
      </c>
      <c r="K3148">
        <v>18</v>
      </c>
      <c r="L3148">
        <v>200</v>
      </c>
      <c r="M3148">
        <v>15</v>
      </c>
      <c r="N3148">
        <v>236</v>
      </c>
      <c r="Y3148">
        <v>100</v>
      </c>
      <c r="Z3148">
        <v>1.4999999999999999E-2</v>
      </c>
      <c r="AA3148">
        <v>1</v>
      </c>
      <c r="AB3148">
        <v>16</v>
      </c>
    </row>
    <row r="3149" spans="1:28" x14ac:dyDescent="0.2">
      <c r="A3149">
        <v>2021</v>
      </c>
      <c r="B3149">
        <v>7</v>
      </c>
      <c r="C3149" s="260">
        <v>44393</v>
      </c>
      <c r="E3149">
        <v>667</v>
      </c>
      <c r="F3149" t="s">
        <v>424</v>
      </c>
      <c r="G3149" t="s">
        <v>425</v>
      </c>
      <c r="H3149">
        <v>1462.3140000000001</v>
      </c>
      <c r="I3149">
        <v>1664.3340000000001</v>
      </c>
      <c r="K3149">
        <v>18</v>
      </c>
      <c r="L3149">
        <v>200</v>
      </c>
      <c r="O3149">
        <v>1</v>
      </c>
      <c r="Q3149">
        <v>1</v>
      </c>
      <c r="R3149">
        <v>2</v>
      </c>
      <c r="X3149">
        <v>3</v>
      </c>
      <c r="Y3149">
        <v>183</v>
      </c>
      <c r="Z3149">
        <v>1.4999999999999999E-2</v>
      </c>
      <c r="AA3149">
        <v>1</v>
      </c>
      <c r="AB3149">
        <v>16</v>
      </c>
    </row>
    <row r="3150" spans="1:28" x14ac:dyDescent="0.2">
      <c r="A3150">
        <v>2021</v>
      </c>
      <c r="B3150">
        <v>7</v>
      </c>
      <c r="C3150" s="260">
        <v>44382</v>
      </c>
      <c r="E3150">
        <v>50</v>
      </c>
      <c r="F3150" t="s">
        <v>306</v>
      </c>
      <c r="G3150" t="s">
        <v>307</v>
      </c>
      <c r="H3150">
        <v>51.57</v>
      </c>
      <c r="I3150">
        <v>56.43</v>
      </c>
      <c r="J3150">
        <v>53</v>
      </c>
      <c r="K3150">
        <v>101</v>
      </c>
      <c r="L3150">
        <v>107</v>
      </c>
      <c r="M3150">
        <v>51</v>
      </c>
      <c r="N3150">
        <v>141</v>
      </c>
      <c r="Z3150">
        <v>1.4999999999999999E-2</v>
      </c>
      <c r="AA3150">
        <v>1</v>
      </c>
      <c r="AB3150">
        <v>18</v>
      </c>
    </row>
    <row r="3151" spans="1:28" x14ac:dyDescent="0.2">
      <c r="A3151">
        <v>2021</v>
      </c>
      <c r="B3151">
        <v>7</v>
      </c>
      <c r="C3151" s="260">
        <v>44384</v>
      </c>
      <c r="E3151">
        <v>50</v>
      </c>
      <c r="F3151" t="s">
        <v>306</v>
      </c>
      <c r="G3151" t="s">
        <v>307</v>
      </c>
      <c r="H3151">
        <v>51.57</v>
      </c>
      <c r="I3151">
        <v>56.43</v>
      </c>
      <c r="J3151">
        <v>57</v>
      </c>
      <c r="K3151">
        <v>101</v>
      </c>
      <c r="L3151">
        <v>107</v>
      </c>
      <c r="M3151">
        <v>63</v>
      </c>
      <c r="N3151">
        <v>114</v>
      </c>
      <c r="O3151">
        <v>6</v>
      </c>
      <c r="P3151">
        <v>9</v>
      </c>
      <c r="Q3151">
        <v>8</v>
      </c>
      <c r="X3151">
        <v>23</v>
      </c>
      <c r="Y3151">
        <v>2291</v>
      </c>
      <c r="Z3151">
        <v>1.4999999999999999E-2</v>
      </c>
      <c r="AA3151">
        <v>1</v>
      </c>
      <c r="AB3151">
        <v>18</v>
      </c>
    </row>
    <row r="3152" spans="1:28" x14ac:dyDescent="0.2">
      <c r="A3152">
        <v>2021</v>
      </c>
      <c r="B3152">
        <v>7</v>
      </c>
      <c r="C3152" s="260">
        <v>44392</v>
      </c>
      <c r="E3152">
        <v>50</v>
      </c>
      <c r="F3152" t="s">
        <v>306</v>
      </c>
      <c r="G3152" t="s">
        <v>307</v>
      </c>
      <c r="H3152">
        <v>51.57</v>
      </c>
      <c r="I3152">
        <v>56.43</v>
      </c>
      <c r="J3152">
        <v>56.4</v>
      </c>
      <c r="K3152">
        <v>101</v>
      </c>
      <c r="L3152">
        <v>107</v>
      </c>
      <c r="M3152">
        <v>63</v>
      </c>
      <c r="N3152">
        <v>114</v>
      </c>
      <c r="O3152">
        <v>4</v>
      </c>
      <c r="P3152">
        <v>4</v>
      </c>
      <c r="Q3152">
        <v>2</v>
      </c>
      <c r="X3152">
        <v>10</v>
      </c>
      <c r="Y3152">
        <v>430</v>
      </c>
      <c r="Z3152">
        <v>1.4999999999999999E-2</v>
      </c>
      <c r="AA3152">
        <v>1</v>
      </c>
      <c r="AB3152">
        <v>18</v>
      </c>
    </row>
    <row r="3153" spans="1:28" x14ac:dyDescent="0.2">
      <c r="A3153">
        <v>2021</v>
      </c>
      <c r="B3153">
        <v>7</v>
      </c>
      <c r="C3153" s="260">
        <v>44393</v>
      </c>
      <c r="E3153">
        <v>50</v>
      </c>
      <c r="F3153" t="s">
        <v>306</v>
      </c>
      <c r="G3153" t="s">
        <v>307</v>
      </c>
      <c r="H3153">
        <v>51.57</v>
      </c>
      <c r="I3153">
        <v>56.43</v>
      </c>
      <c r="J3153">
        <v>56.6</v>
      </c>
      <c r="K3153">
        <v>101</v>
      </c>
      <c r="L3153">
        <v>107</v>
      </c>
      <c r="M3153">
        <v>59</v>
      </c>
      <c r="N3153">
        <v>122</v>
      </c>
      <c r="O3153">
        <v>9</v>
      </c>
      <c r="P3153">
        <v>4</v>
      </c>
      <c r="Q3153">
        <v>7</v>
      </c>
      <c r="X3153">
        <v>20</v>
      </c>
      <c r="Y3153">
        <v>1280</v>
      </c>
      <c r="Z3153">
        <v>1.4999999999999999E-2</v>
      </c>
      <c r="AA3153">
        <v>1</v>
      </c>
      <c r="AB3153">
        <v>18</v>
      </c>
    </row>
    <row r="3154" spans="1:28" x14ac:dyDescent="0.2">
      <c r="A3154">
        <v>2021</v>
      </c>
      <c r="B3154">
        <v>7</v>
      </c>
      <c r="C3154" s="260">
        <v>44394</v>
      </c>
      <c r="E3154">
        <v>50</v>
      </c>
      <c r="F3154" t="s">
        <v>306</v>
      </c>
      <c r="G3154" t="s">
        <v>307</v>
      </c>
      <c r="H3154">
        <v>51.57</v>
      </c>
      <c r="I3154">
        <v>56.43</v>
      </c>
      <c r="J3154">
        <v>54.6</v>
      </c>
      <c r="K3154">
        <v>101</v>
      </c>
      <c r="L3154">
        <v>107</v>
      </c>
      <c r="M3154">
        <v>65</v>
      </c>
      <c r="N3154">
        <v>110</v>
      </c>
      <c r="O3154">
        <v>7</v>
      </c>
      <c r="P3154">
        <v>6</v>
      </c>
      <c r="Q3154">
        <v>12</v>
      </c>
      <c r="X3154">
        <v>25</v>
      </c>
      <c r="Y3154">
        <v>1957</v>
      </c>
      <c r="Z3154">
        <v>1.4999999999999999E-2</v>
      </c>
      <c r="AA3154">
        <v>1</v>
      </c>
      <c r="AB3154">
        <v>18</v>
      </c>
    </row>
    <row r="3155" spans="1:28" x14ac:dyDescent="0.2">
      <c r="A3155">
        <v>2021</v>
      </c>
      <c r="B3155">
        <v>7</v>
      </c>
      <c r="C3155" s="260">
        <v>44385</v>
      </c>
      <c r="E3155">
        <v>122</v>
      </c>
      <c r="F3155" t="s">
        <v>154</v>
      </c>
      <c r="G3155" t="s">
        <v>155</v>
      </c>
      <c r="H3155">
        <v>267.39999999999998</v>
      </c>
      <c r="I3155">
        <v>292.60000000000002</v>
      </c>
      <c r="J3155">
        <v>279.8</v>
      </c>
      <c r="K3155">
        <v>63</v>
      </c>
      <c r="L3155">
        <v>115</v>
      </c>
      <c r="M3155">
        <v>66</v>
      </c>
      <c r="N3155">
        <v>109</v>
      </c>
      <c r="O3155">
        <v>6</v>
      </c>
      <c r="P3155">
        <v>2</v>
      </c>
      <c r="Q3155">
        <v>3</v>
      </c>
      <c r="X3155">
        <v>11</v>
      </c>
      <c r="Y3155">
        <v>291</v>
      </c>
      <c r="Z3155">
        <v>1.4999999999999999E-2</v>
      </c>
      <c r="AA3155">
        <v>1</v>
      </c>
      <c r="AB3155">
        <v>22</v>
      </c>
    </row>
    <row r="3156" spans="1:28" x14ac:dyDescent="0.2">
      <c r="A3156">
        <v>2021</v>
      </c>
      <c r="B3156">
        <v>7</v>
      </c>
      <c r="C3156" s="260">
        <v>44386</v>
      </c>
      <c r="E3156">
        <v>122</v>
      </c>
      <c r="F3156" t="s">
        <v>154</v>
      </c>
      <c r="G3156" t="s">
        <v>155</v>
      </c>
      <c r="H3156">
        <v>267.39999999999998</v>
      </c>
      <c r="I3156">
        <v>292.60000000000002</v>
      </c>
      <c r="J3156">
        <v>279.39999999999998</v>
      </c>
      <c r="K3156">
        <v>63</v>
      </c>
      <c r="L3156">
        <v>115</v>
      </c>
      <c r="M3156">
        <v>67</v>
      </c>
      <c r="N3156">
        <v>107</v>
      </c>
      <c r="O3156">
        <v>2</v>
      </c>
      <c r="Q3156">
        <v>6</v>
      </c>
      <c r="X3156">
        <v>8</v>
      </c>
      <c r="Y3156">
        <v>8</v>
      </c>
      <c r="Z3156">
        <v>1.4999999999999999E-2</v>
      </c>
      <c r="AA3156">
        <v>1</v>
      </c>
      <c r="AB3156">
        <v>22</v>
      </c>
    </row>
    <row r="3157" spans="1:28" x14ac:dyDescent="0.2">
      <c r="A3157">
        <v>2021</v>
      </c>
      <c r="B3157">
        <v>7</v>
      </c>
      <c r="C3157" s="260">
        <v>44387</v>
      </c>
      <c r="E3157">
        <v>122</v>
      </c>
      <c r="F3157" t="s">
        <v>154</v>
      </c>
      <c r="G3157" t="s">
        <v>155</v>
      </c>
      <c r="H3157">
        <v>267.39999999999998</v>
      </c>
      <c r="I3157">
        <v>292.60000000000002</v>
      </c>
      <c r="J3157">
        <v>286.2</v>
      </c>
      <c r="K3157">
        <v>63</v>
      </c>
      <c r="L3157">
        <v>115</v>
      </c>
      <c r="M3157">
        <v>63</v>
      </c>
      <c r="N3157">
        <v>114</v>
      </c>
      <c r="O3157">
        <v>5</v>
      </c>
      <c r="P3157">
        <v>4</v>
      </c>
      <c r="Q3157">
        <v>5</v>
      </c>
      <c r="X3157">
        <v>14</v>
      </c>
      <c r="Y3157">
        <v>14</v>
      </c>
      <c r="Z3157">
        <v>1.4999999999999999E-2</v>
      </c>
      <c r="AA3157">
        <v>1</v>
      </c>
      <c r="AB3157">
        <v>22</v>
      </c>
    </row>
    <row r="3158" spans="1:28" x14ac:dyDescent="0.2">
      <c r="A3158">
        <v>2021</v>
      </c>
      <c r="B3158">
        <v>7</v>
      </c>
      <c r="C3158" s="260">
        <v>44388</v>
      </c>
      <c r="E3158">
        <v>122</v>
      </c>
      <c r="F3158" t="s">
        <v>154</v>
      </c>
      <c r="G3158" t="s">
        <v>155</v>
      </c>
      <c r="H3158">
        <v>267.39999999999998</v>
      </c>
      <c r="I3158">
        <v>292.60000000000002</v>
      </c>
      <c r="J3158">
        <v>269</v>
      </c>
      <c r="K3158">
        <v>63</v>
      </c>
      <c r="L3158">
        <v>115</v>
      </c>
      <c r="M3158">
        <v>71</v>
      </c>
      <c r="N3158">
        <v>101</v>
      </c>
      <c r="Q3158">
        <v>2</v>
      </c>
      <c r="S3158">
        <v>2</v>
      </c>
      <c r="V3158">
        <v>2</v>
      </c>
      <c r="X3158">
        <v>6</v>
      </c>
      <c r="Y3158">
        <v>806</v>
      </c>
      <c r="Z3158">
        <v>1.4999999999999999E-2</v>
      </c>
      <c r="AA3158">
        <v>1</v>
      </c>
      <c r="AB3158">
        <v>22</v>
      </c>
    </row>
    <row r="3159" spans="1:28" x14ac:dyDescent="0.2">
      <c r="A3159">
        <v>2021</v>
      </c>
      <c r="B3159">
        <v>7</v>
      </c>
      <c r="C3159" s="260">
        <v>44392</v>
      </c>
      <c r="E3159">
        <v>122</v>
      </c>
      <c r="F3159" t="s">
        <v>154</v>
      </c>
      <c r="G3159" t="s">
        <v>155</v>
      </c>
      <c r="H3159">
        <v>267.39999999999998</v>
      </c>
      <c r="I3159">
        <v>292.60000000000002</v>
      </c>
      <c r="K3159">
        <v>63</v>
      </c>
      <c r="L3159">
        <v>115</v>
      </c>
      <c r="Y3159">
        <v>300</v>
      </c>
      <c r="Z3159">
        <v>1.4999999999999999E-2</v>
      </c>
      <c r="AA3159">
        <v>1</v>
      </c>
      <c r="AB3159">
        <v>22</v>
      </c>
    </row>
    <row r="3160" spans="1:28" x14ac:dyDescent="0.2">
      <c r="A3160">
        <v>2021</v>
      </c>
      <c r="B3160">
        <v>7</v>
      </c>
      <c r="C3160" s="260">
        <v>44402</v>
      </c>
      <c r="E3160">
        <v>122</v>
      </c>
      <c r="F3160" t="s">
        <v>154</v>
      </c>
      <c r="G3160" t="s">
        <v>155</v>
      </c>
      <c r="H3160">
        <v>267.39999999999998</v>
      </c>
      <c r="I3160">
        <v>292.60000000000002</v>
      </c>
      <c r="K3160">
        <v>63</v>
      </c>
      <c r="L3160">
        <v>115</v>
      </c>
      <c r="Y3160">
        <v>60</v>
      </c>
      <c r="Z3160">
        <v>1.4999999999999999E-2</v>
      </c>
      <c r="AA3160">
        <v>1</v>
      </c>
      <c r="AB3160">
        <v>22</v>
      </c>
    </row>
    <row r="3161" spans="1:28" x14ac:dyDescent="0.2">
      <c r="A3161">
        <v>2021</v>
      </c>
      <c r="B3161">
        <v>7</v>
      </c>
      <c r="C3161" s="260">
        <v>44381</v>
      </c>
      <c r="E3161">
        <v>674</v>
      </c>
      <c r="F3161" t="s">
        <v>462</v>
      </c>
      <c r="G3161" t="s">
        <v>463</v>
      </c>
      <c r="H3161">
        <v>240.89599999999999</v>
      </c>
      <c r="I3161">
        <v>274.17599999999999</v>
      </c>
      <c r="K3161">
        <v>40</v>
      </c>
      <c r="L3161">
        <v>180</v>
      </c>
      <c r="Y3161">
        <v>460</v>
      </c>
      <c r="Z3161">
        <v>1.4999999999999999E-2</v>
      </c>
      <c r="AA3161">
        <v>1</v>
      </c>
      <c r="AB3161">
        <v>22</v>
      </c>
    </row>
    <row r="3162" spans="1:28" x14ac:dyDescent="0.2">
      <c r="A3162">
        <v>2021</v>
      </c>
      <c r="B3162">
        <v>7</v>
      </c>
      <c r="C3162" s="260">
        <v>44382</v>
      </c>
      <c r="E3162">
        <v>674</v>
      </c>
      <c r="F3162" t="s">
        <v>462</v>
      </c>
      <c r="G3162" t="s">
        <v>463</v>
      </c>
      <c r="H3162">
        <v>240.89599999999999</v>
      </c>
      <c r="I3162">
        <v>274.17599999999999</v>
      </c>
      <c r="K3162">
        <v>40</v>
      </c>
      <c r="L3162">
        <v>180</v>
      </c>
      <c r="Q3162">
        <v>2</v>
      </c>
      <c r="S3162">
        <v>2</v>
      </c>
      <c r="X3162">
        <v>4</v>
      </c>
      <c r="Y3162">
        <v>494</v>
      </c>
      <c r="Z3162">
        <v>1.4999999999999999E-2</v>
      </c>
      <c r="AA3162">
        <v>1</v>
      </c>
      <c r="AB3162">
        <v>22</v>
      </c>
    </row>
    <row r="3163" spans="1:28" x14ac:dyDescent="0.2">
      <c r="A3163">
        <v>2021</v>
      </c>
      <c r="B3163">
        <v>7</v>
      </c>
      <c r="C3163" s="260">
        <v>44384</v>
      </c>
      <c r="E3163">
        <v>674</v>
      </c>
      <c r="F3163" t="s">
        <v>462</v>
      </c>
      <c r="G3163" t="s">
        <v>463</v>
      </c>
      <c r="H3163">
        <v>240.89599999999999</v>
      </c>
      <c r="I3163">
        <v>274.17599999999999</v>
      </c>
      <c r="K3163">
        <v>40</v>
      </c>
      <c r="L3163">
        <v>180</v>
      </c>
      <c r="Y3163">
        <v>620</v>
      </c>
      <c r="Z3163">
        <v>1.4999999999999999E-2</v>
      </c>
      <c r="AA3163">
        <v>1</v>
      </c>
      <c r="AB3163">
        <v>22</v>
      </c>
    </row>
    <row r="3164" spans="1:28" x14ac:dyDescent="0.2">
      <c r="A3164">
        <v>2021</v>
      </c>
      <c r="B3164">
        <v>7</v>
      </c>
      <c r="C3164" s="260">
        <v>44385</v>
      </c>
      <c r="E3164">
        <v>674</v>
      </c>
      <c r="F3164" t="s">
        <v>462</v>
      </c>
      <c r="G3164" t="s">
        <v>463</v>
      </c>
      <c r="H3164">
        <v>240.89599999999999</v>
      </c>
      <c r="I3164">
        <v>274.17599999999999</v>
      </c>
      <c r="K3164">
        <v>40</v>
      </c>
      <c r="L3164">
        <v>180</v>
      </c>
      <c r="Y3164">
        <v>200</v>
      </c>
      <c r="Z3164">
        <v>1.4999999999999999E-2</v>
      </c>
      <c r="AA3164">
        <v>1</v>
      </c>
      <c r="AB3164">
        <v>22</v>
      </c>
    </row>
    <row r="3165" spans="1:28" x14ac:dyDescent="0.2">
      <c r="A3165">
        <v>2021</v>
      </c>
      <c r="B3165">
        <v>7</v>
      </c>
      <c r="C3165" s="260">
        <v>44388</v>
      </c>
      <c r="E3165">
        <v>674</v>
      </c>
      <c r="F3165" t="s">
        <v>462</v>
      </c>
      <c r="G3165" t="s">
        <v>463</v>
      </c>
      <c r="H3165">
        <v>240.89599999999999</v>
      </c>
      <c r="I3165">
        <v>274.17599999999999</v>
      </c>
      <c r="K3165">
        <v>40</v>
      </c>
      <c r="L3165">
        <v>180</v>
      </c>
      <c r="Y3165">
        <v>200</v>
      </c>
      <c r="Z3165">
        <v>1.4999999999999999E-2</v>
      </c>
      <c r="AA3165">
        <v>1</v>
      </c>
      <c r="AB3165">
        <v>22</v>
      </c>
    </row>
    <row r="3166" spans="1:28" x14ac:dyDescent="0.2">
      <c r="A3166">
        <v>2021</v>
      </c>
      <c r="B3166">
        <v>7</v>
      </c>
      <c r="C3166" s="260">
        <v>44392</v>
      </c>
      <c r="E3166">
        <v>674</v>
      </c>
      <c r="F3166" t="s">
        <v>462</v>
      </c>
      <c r="G3166" t="s">
        <v>463</v>
      </c>
      <c r="H3166">
        <v>240.89599999999999</v>
      </c>
      <c r="I3166">
        <v>274.17599999999999</v>
      </c>
      <c r="J3166">
        <v>309.10000000000002</v>
      </c>
      <c r="K3166">
        <v>40</v>
      </c>
      <c r="L3166">
        <v>180</v>
      </c>
      <c r="M3166">
        <v>66</v>
      </c>
      <c r="N3166">
        <v>109</v>
      </c>
      <c r="O3166">
        <v>4</v>
      </c>
      <c r="P3166">
        <v>4</v>
      </c>
      <c r="Q3166">
        <v>4</v>
      </c>
      <c r="S3166">
        <v>6</v>
      </c>
      <c r="X3166">
        <v>18</v>
      </c>
      <c r="Y3166">
        <v>1303</v>
      </c>
      <c r="Z3166">
        <v>1.4999999999999999E-2</v>
      </c>
      <c r="AA3166">
        <v>1</v>
      </c>
      <c r="AB3166">
        <v>22</v>
      </c>
    </row>
    <row r="3167" spans="1:28" x14ac:dyDescent="0.2">
      <c r="A3167">
        <v>2021</v>
      </c>
      <c r="B3167">
        <v>7</v>
      </c>
      <c r="C3167" s="260">
        <v>44393</v>
      </c>
      <c r="E3167">
        <v>674</v>
      </c>
      <c r="F3167" t="s">
        <v>462</v>
      </c>
      <c r="G3167" t="s">
        <v>463</v>
      </c>
      <c r="H3167">
        <v>240.89599999999999</v>
      </c>
      <c r="I3167">
        <v>274.17599999999999</v>
      </c>
      <c r="J3167">
        <v>287</v>
      </c>
      <c r="K3167">
        <v>40</v>
      </c>
      <c r="L3167">
        <v>180</v>
      </c>
      <c r="M3167">
        <v>64</v>
      </c>
      <c r="N3167">
        <v>113</v>
      </c>
      <c r="O3167">
        <v>6</v>
      </c>
      <c r="P3167">
        <v>4</v>
      </c>
      <c r="Q3167">
        <v>4</v>
      </c>
      <c r="S3167">
        <v>2</v>
      </c>
      <c r="X3167">
        <v>16</v>
      </c>
      <c r="Y3167">
        <v>16</v>
      </c>
      <c r="Z3167">
        <v>1.4999999999999999E-2</v>
      </c>
      <c r="AA3167">
        <v>1</v>
      </c>
      <c r="AB3167">
        <v>22</v>
      </c>
    </row>
    <row r="3168" spans="1:28" x14ac:dyDescent="0.2">
      <c r="A3168">
        <v>2021</v>
      </c>
      <c r="B3168">
        <v>7</v>
      </c>
      <c r="C3168" s="260">
        <v>44394</v>
      </c>
      <c r="E3168">
        <v>674</v>
      </c>
      <c r="F3168" t="s">
        <v>462</v>
      </c>
      <c r="G3168" t="s">
        <v>463</v>
      </c>
      <c r="H3168">
        <v>240.89599999999999</v>
      </c>
      <c r="I3168">
        <v>274.17599999999999</v>
      </c>
      <c r="J3168">
        <v>280</v>
      </c>
      <c r="K3168">
        <v>40</v>
      </c>
      <c r="L3168">
        <v>180</v>
      </c>
      <c r="O3168">
        <v>1</v>
      </c>
      <c r="X3168">
        <v>1</v>
      </c>
      <c r="Y3168">
        <v>16</v>
      </c>
      <c r="Z3168">
        <v>1.4999999999999999E-2</v>
      </c>
      <c r="AA3168">
        <v>1</v>
      </c>
      <c r="AB3168">
        <v>22</v>
      </c>
    </row>
    <row r="3169" spans="1:28" x14ac:dyDescent="0.2">
      <c r="A3169">
        <v>2021</v>
      </c>
      <c r="B3169">
        <v>7</v>
      </c>
      <c r="C3169" s="260">
        <v>44402</v>
      </c>
      <c r="E3169">
        <v>674</v>
      </c>
      <c r="F3169" t="s">
        <v>462</v>
      </c>
      <c r="G3169" t="s">
        <v>463</v>
      </c>
      <c r="H3169">
        <v>240.89599999999999</v>
      </c>
      <c r="I3169">
        <v>274.17599999999999</v>
      </c>
      <c r="K3169">
        <v>40</v>
      </c>
      <c r="L3169">
        <v>180</v>
      </c>
      <c r="Y3169">
        <v>395</v>
      </c>
      <c r="Z3169">
        <v>1.4999999999999999E-2</v>
      </c>
      <c r="AA3169">
        <v>1</v>
      </c>
      <c r="AB3169">
        <v>22</v>
      </c>
    </row>
    <row r="3170" spans="1:28" x14ac:dyDescent="0.2">
      <c r="A3170">
        <v>2021</v>
      </c>
      <c r="B3170">
        <v>7</v>
      </c>
      <c r="C3170" s="260">
        <v>44404</v>
      </c>
      <c r="E3170">
        <v>674</v>
      </c>
      <c r="F3170" t="s">
        <v>462</v>
      </c>
      <c r="G3170" t="s">
        <v>463</v>
      </c>
      <c r="H3170">
        <v>240.89599999999999</v>
      </c>
      <c r="I3170">
        <v>274.17599999999999</v>
      </c>
      <c r="K3170">
        <v>40</v>
      </c>
      <c r="L3170">
        <v>180</v>
      </c>
      <c r="Y3170">
        <v>1100</v>
      </c>
      <c r="Z3170">
        <v>1.4999999999999999E-2</v>
      </c>
      <c r="AA3170">
        <v>1</v>
      </c>
      <c r="AB3170">
        <v>22</v>
      </c>
    </row>
    <row r="3171" spans="1:28" x14ac:dyDescent="0.2">
      <c r="A3171">
        <v>2021</v>
      </c>
      <c r="B3171">
        <v>7</v>
      </c>
      <c r="C3171" s="260">
        <v>44377</v>
      </c>
      <c r="E3171">
        <v>699</v>
      </c>
      <c r="F3171" t="s">
        <v>488</v>
      </c>
      <c r="G3171" t="s">
        <v>489</v>
      </c>
      <c r="H3171">
        <v>525.46</v>
      </c>
      <c r="I3171">
        <v>592.54</v>
      </c>
      <c r="J3171">
        <v>470.3</v>
      </c>
      <c r="K3171">
        <v>18</v>
      </c>
      <c r="L3171">
        <v>200</v>
      </c>
      <c r="M3171">
        <v>20</v>
      </c>
      <c r="N3171">
        <v>178</v>
      </c>
      <c r="O3171">
        <v>2</v>
      </c>
      <c r="P3171">
        <v>2</v>
      </c>
      <c r="Q3171">
        <v>3</v>
      </c>
      <c r="X3171">
        <v>7</v>
      </c>
      <c r="Y3171">
        <v>7</v>
      </c>
      <c r="Z3171">
        <v>1.4999999999999999E-2</v>
      </c>
      <c r="AA3171">
        <v>1</v>
      </c>
      <c r="AB3171">
        <v>25</v>
      </c>
    </row>
    <row r="3172" spans="1:28" x14ac:dyDescent="0.2">
      <c r="A3172">
        <v>2021</v>
      </c>
      <c r="B3172">
        <v>7</v>
      </c>
      <c r="C3172" s="260">
        <v>44381</v>
      </c>
      <c r="E3172">
        <v>699</v>
      </c>
      <c r="F3172" t="s">
        <v>488</v>
      </c>
      <c r="G3172" t="s">
        <v>489</v>
      </c>
      <c r="H3172">
        <v>525.46</v>
      </c>
      <c r="I3172">
        <v>592.54</v>
      </c>
      <c r="K3172">
        <v>18</v>
      </c>
      <c r="L3172">
        <v>200</v>
      </c>
      <c r="Y3172">
        <v>75</v>
      </c>
      <c r="Z3172">
        <v>1.4999999999999999E-2</v>
      </c>
      <c r="AA3172">
        <v>1</v>
      </c>
      <c r="AB3172">
        <v>25</v>
      </c>
    </row>
    <row r="3173" spans="1:28" x14ac:dyDescent="0.2">
      <c r="A3173">
        <v>2021</v>
      </c>
      <c r="B3173">
        <v>7</v>
      </c>
      <c r="C3173" s="260">
        <v>44382</v>
      </c>
      <c r="E3173">
        <v>699</v>
      </c>
      <c r="F3173" t="s">
        <v>488</v>
      </c>
      <c r="G3173" t="s">
        <v>489</v>
      </c>
      <c r="H3173">
        <v>525.46</v>
      </c>
      <c r="I3173">
        <v>592.54</v>
      </c>
      <c r="K3173">
        <v>18</v>
      </c>
      <c r="L3173">
        <v>200</v>
      </c>
      <c r="Z3173">
        <v>1.4999999999999999E-2</v>
      </c>
      <c r="AA3173">
        <v>1</v>
      </c>
      <c r="AB3173">
        <v>25</v>
      </c>
    </row>
    <row r="3174" spans="1:28" x14ac:dyDescent="0.2">
      <c r="A3174">
        <v>2021</v>
      </c>
      <c r="B3174">
        <v>7</v>
      </c>
      <c r="C3174" s="260">
        <v>44383</v>
      </c>
      <c r="E3174">
        <v>699</v>
      </c>
      <c r="F3174" t="s">
        <v>488</v>
      </c>
      <c r="G3174" t="s">
        <v>489</v>
      </c>
      <c r="H3174">
        <v>525.46</v>
      </c>
      <c r="I3174">
        <v>592.54</v>
      </c>
      <c r="K3174">
        <v>18</v>
      </c>
      <c r="L3174">
        <v>200</v>
      </c>
      <c r="Z3174">
        <v>1.4999999999999999E-2</v>
      </c>
      <c r="AA3174">
        <v>1</v>
      </c>
      <c r="AB3174">
        <v>25</v>
      </c>
    </row>
    <row r="3175" spans="1:28" x14ac:dyDescent="0.2">
      <c r="A3175">
        <v>2021</v>
      </c>
      <c r="B3175">
        <v>7</v>
      </c>
      <c r="C3175" s="260">
        <v>44384</v>
      </c>
      <c r="E3175">
        <v>699</v>
      </c>
      <c r="F3175" t="s">
        <v>488</v>
      </c>
      <c r="G3175" t="s">
        <v>489</v>
      </c>
      <c r="H3175">
        <v>525.46</v>
      </c>
      <c r="I3175">
        <v>592.54</v>
      </c>
      <c r="K3175">
        <v>18</v>
      </c>
      <c r="L3175">
        <v>200</v>
      </c>
      <c r="Y3175">
        <v>150</v>
      </c>
      <c r="Z3175">
        <v>1.4999999999999999E-2</v>
      </c>
      <c r="AA3175">
        <v>1</v>
      </c>
      <c r="AB3175">
        <v>25</v>
      </c>
    </row>
    <row r="3176" spans="1:28" x14ac:dyDescent="0.2">
      <c r="A3176">
        <v>2021</v>
      </c>
      <c r="B3176">
        <v>7</v>
      </c>
      <c r="C3176" s="260">
        <v>44386</v>
      </c>
      <c r="E3176">
        <v>699</v>
      </c>
      <c r="F3176" t="s">
        <v>488</v>
      </c>
      <c r="G3176" t="s">
        <v>489</v>
      </c>
      <c r="H3176">
        <v>525.46</v>
      </c>
      <c r="I3176">
        <v>592.54</v>
      </c>
      <c r="K3176">
        <v>18</v>
      </c>
      <c r="L3176">
        <v>200</v>
      </c>
      <c r="Y3176">
        <v>165</v>
      </c>
      <c r="Z3176">
        <v>1.4999999999999999E-2</v>
      </c>
      <c r="AA3176">
        <v>1</v>
      </c>
      <c r="AB3176">
        <v>25</v>
      </c>
    </row>
    <row r="3177" spans="1:28" x14ac:dyDescent="0.2">
      <c r="A3177">
        <v>2021</v>
      </c>
      <c r="B3177">
        <v>7</v>
      </c>
      <c r="C3177" s="260">
        <v>44388</v>
      </c>
      <c r="E3177">
        <v>699</v>
      </c>
      <c r="F3177" t="s">
        <v>488</v>
      </c>
      <c r="G3177" t="s">
        <v>489</v>
      </c>
      <c r="H3177">
        <v>525.46</v>
      </c>
      <c r="I3177">
        <v>592.54</v>
      </c>
      <c r="K3177">
        <v>18</v>
      </c>
      <c r="L3177">
        <v>200</v>
      </c>
      <c r="Y3177">
        <v>150</v>
      </c>
      <c r="Z3177">
        <v>1.4999999999999999E-2</v>
      </c>
      <c r="AA3177">
        <v>1</v>
      </c>
      <c r="AB3177">
        <v>25</v>
      </c>
    </row>
    <row r="3178" spans="1:28" x14ac:dyDescent="0.2">
      <c r="A3178">
        <v>2021</v>
      </c>
      <c r="B3178">
        <v>7</v>
      </c>
      <c r="C3178" s="260">
        <v>44389</v>
      </c>
      <c r="E3178">
        <v>699</v>
      </c>
      <c r="F3178" t="s">
        <v>488</v>
      </c>
      <c r="G3178" t="s">
        <v>489</v>
      </c>
      <c r="H3178">
        <v>525.46</v>
      </c>
      <c r="I3178">
        <v>592.54</v>
      </c>
      <c r="K3178">
        <v>18</v>
      </c>
      <c r="L3178">
        <v>200</v>
      </c>
      <c r="Y3178">
        <v>60</v>
      </c>
      <c r="Z3178">
        <v>1.4999999999999999E-2</v>
      </c>
      <c r="AA3178">
        <v>1</v>
      </c>
      <c r="AB3178">
        <v>25</v>
      </c>
    </row>
    <row r="3179" spans="1:28" x14ac:dyDescent="0.2">
      <c r="A3179">
        <v>2021</v>
      </c>
      <c r="B3179">
        <v>7</v>
      </c>
      <c r="C3179" s="260">
        <v>44387</v>
      </c>
      <c r="E3179">
        <v>704</v>
      </c>
      <c r="F3179" t="s">
        <v>504</v>
      </c>
      <c r="G3179" t="s">
        <v>505</v>
      </c>
      <c r="H3179">
        <v>850.7</v>
      </c>
      <c r="I3179">
        <v>959.3</v>
      </c>
      <c r="K3179">
        <v>18</v>
      </c>
      <c r="L3179">
        <v>200</v>
      </c>
      <c r="Y3179">
        <v>150</v>
      </c>
      <c r="Z3179">
        <v>1.4999999999999999E-2</v>
      </c>
      <c r="AA3179">
        <v>1</v>
      </c>
      <c r="AB3179">
        <v>25</v>
      </c>
    </row>
    <row r="3180" spans="1:28" x14ac:dyDescent="0.2">
      <c r="A3180">
        <v>2021</v>
      </c>
      <c r="B3180">
        <v>7</v>
      </c>
      <c r="C3180" s="260">
        <v>44377</v>
      </c>
      <c r="E3180">
        <v>694</v>
      </c>
      <c r="F3180" t="s">
        <v>480</v>
      </c>
      <c r="G3180" t="s">
        <v>481</v>
      </c>
      <c r="H3180">
        <v>426.76</v>
      </c>
      <c r="I3180">
        <v>481.24</v>
      </c>
      <c r="K3180">
        <v>18</v>
      </c>
      <c r="L3180">
        <v>200</v>
      </c>
      <c r="Q3180">
        <v>2</v>
      </c>
      <c r="X3180">
        <v>2</v>
      </c>
      <c r="Y3180">
        <v>362</v>
      </c>
      <c r="Z3180">
        <v>1.4999999999999999E-2</v>
      </c>
      <c r="AA3180">
        <v>1</v>
      </c>
      <c r="AB3180">
        <v>25</v>
      </c>
    </row>
    <row r="3181" spans="1:28" x14ac:dyDescent="0.2">
      <c r="A3181">
        <v>2021</v>
      </c>
      <c r="B3181">
        <v>7</v>
      </c>
      <c r="C3181" s="260">
        <v>44381</v>
      </c>
      <c r="E3181">
        <v>694</v>
      </c>
      <c r="F3181" t="s">
        <v>480</v>
      </c>
      <c r="G3181" t="s">
        <v>481</v>
      </c>
      <c r="H3181">
        <v>426.76</v>
      </c>
      <c r="I3181">
        <v>481.24</v>
      </c>
      <c r="K3181">
        <v>18</v>
      </c>
      <c r="L3181">
        <v>200</v>
      </c>
      <c r="Y3181">
        <v>150</v>
      </c>
      <c r="Z3181">
        <v>1.4999999999999999E-2</v>
      </c>
      <c r="AA3181">
        <v>1</v>
      </c>
      <c r="AB3181">
        <v>25</v>
      </c>
    </row>
    <row r="3182" spans="1:28" x14ac:dyDescent="0.2">
      <c r="A3182">
        <v>2021</v>
      </c>
      <c r="B3182">
        <v>7</v>
      </c>
      <c r="C3182" s="260">
        <v>44382</v>
      </c>
      <c r="E3182">
        <v>694</v>
      </c>
      <c r="F3182" t="s">
        <v>480</v>
      </c>
      <c r="G3182" t="s">
        <v>481</v>
      </c>
      <c r="H3182">
        <v>426.76</v>
      </c>
      <c r="I3182">
        <v>481.24</v>
      </c>
      <c r="K3182">
        <v>18</v>
      </c>
      <c r="L3182">
        <v>200</v>
      </c>
      <c r="Z3182">
        <v>1.4999999999999999E-2</v>
      </c>
      <c r="AA3182">
        <v>1</v>
      </c>
      <c r="AB3182">
        <v>25</v>
      </c>
    </row>
    <row r="3183" spans="1:28" x14ac:dyDescent="0.2">
      <c r="A3183">
        <v>2021</v>
      </c>
      <c r="B3183">
        <v>7</v>
      </c>
      <c r="C3183" s="260">
        <v>44383</v>
      </c>
      <c r="E3183">
        <v>694</v>
      </c>
      <c r="F3183" t="s">
        <v>480</v>
      </c>
      <c r="G3183" t="s">
        <v>481</v>
      </c>
      <c r="H3183">
        <v>426.76</v>
      </c>
      <c r="I3183">
        <v>481.24</v>
      </c>
      <c r="K3183">
        <v>18</v>
      </c>
      <c r="L3183">
        <v>200</v>
      </c>
      <c r="Z3183">
        <v>1.4999999999999999E-2</v>
      </c>
      <c r="AA3183">
        <v>1</v>
      </c>
      <c r="AB3183">
        <v>25</v>
      </c>
    </row>
    <row r="3184" spans="1:28" x14ac:dyDescent="0.2">
      <c r="A3184">
        <v>2021</v>
      </c>
      <c r="B3184">
        <v>7</v>
      </c>
      <c r="C3184" s="260">
        <v>44377</v>
      </c>
      <c r="E3184">
        <v>701</v>
      </c>
      <c r="F3184" t="s">
        <v>494</v>
      </c>
      <c r="G3184" t="s">
        <v>495</v>
      </c>
      <c r="H3184">
        <v>189.88</v>
      </c>
      <c r="I3184">
        <v>214.12</v>
      </c>
      <c r="J3184">
        <v>195</v>
      </c>
      <c r="K3184">
        <v>18</v>
      </c>
      <c r="L3184">
        <v>200</v>
      </c>
      <c r="M3184">
        <v>20</v>
      </c>
      <c r="N3184">
        <v>178</v>
      </c>
      <c r="O3184">
        <v>4</v>
      </c>
      <c r="P3184">
        <v>2</v>
      </c>
      <c r="Q3184">
        <v>2</v>
      </c>
      <c r="X3184">
        <v>8</v>
      </c>
      <c r="Y3184">
        <v>8</v>
      </c>
      <c r="Z3184">
        <v>1.4999999999999999E-2</v>
      </c>
      <c r="AA3184">
        <v>1</v>
      </c>
      <c r="AB3184">
        <v>25</v>
      </c>
    </row>
    <row r="3185" spans="1:28" x14ac:dyDescent="0.2">
      <c r="A3185">
        <v>2021</v>
      </c>
      <c r="B3185">
        <v>7</v>
      </c>
      <c r="C3185" s="260">
        <v>44381</v>
      </c>
      <c r="E3185">
        <v>701</v>
      </c>
      <c r="F3185" t="s">
        <v>494</v>
      </c>
      <c r="G3185" t="s">
        <v>495</v>
      </c>
      <c r="H3185">
        <v>189.88</v>
      </c>
      <c r="I3185">
        <v>214.12</v>
      </c>
      <c r="K3185">
        <v>18</v>
      </c>
      <c r="L3185">
        <v>200</v>
      </c>
      <c r="Y3185">
        <v>75</v>
      </c>
      <c r="Z3185">
        <v>1.4999999999999999E-2</v>
      </c>
      <c r="AA3185">
        <v>1</v>
      </c>
      <c r="AB3185">
        <v>25</v>
      </c>
    </row>
    <row r="3186" spans="1:28" x14ac:dyDescent="0.2">
      <c r="A3186">
        <v>2021</v>
      </c>
      <c r="B3186">
        <v>7</v>
      </c>
      <c r="C3186" s="260">
        <v>44382</v>
      </c>
      <c r="E3186">
        <v>701</v>
      </c>
      <c r="F3186" t="s">
        <v>494</v>
      </c>
      <c r="G3186" t="s">
        <v>495</v>
      </c>
      <c r="H3186">
        <v>189.88</v>
      </c>
      <c r="I3186">
        <v>214.12</v>
      </c>
      <c r="K3186">
        <v>18</v>
      </c>
      <c r="L3186">
        <v>200</v>
      </c>
      <c r="Z3186">
        <v>1.4999999999999999E-2</v>
      </c>
      <c r="AA3186">
        <v>1</v>
      </c>
      <c r="AB3186">
        <v>25</v>
      </c>
    </row>
    <row r="3187" spans="1:28" x14ac:dyDescent="0.2">
      <c r="A3187">
        <v>2021</v>
      </c>
      <c r="B3187">
        <v>7</v>
      </c>
      <c r="C3187" s="260">
        <v>44383</v>
      </c>
      <c r="E3187">
        <v>701</v>
      </c>
      <c r="F3187" t="s">
        <v>494</v>
      </c>
      <c r="G3187" t="s">
        <v>495</v>
      </c>
      <c r="H3187">
        <v>189.88</v>
      </c>
      <c r="I3187">
        <v>214.12</v>
      </c>
      <c r="K3187">
        <v>18</v>
      </c>
      <c r="L3187">
        <v>200</v>
      </c>
      <c r="Z3187">
        <v>1.4999999999999999E-2</v>
      </c>
      <c r="AA3187">
        <v>1</v>
      </c>
      <c r="AB3187">
        <v>25</v>
      </c>
    </row>
    <row r="3188" spans="1:28" x14ac:dyDescent="0.2">
      <c r="A3188">
        <v>2021</v>
      </c>
      <c r="B3188">
        <v>7</v>
      </c>
      <c r="C3188" s="260">
        <v>44384</v>
      </c>
      <c r="E3188">
        <v>701</v>
      </c>
      <c r="F3188" t="s">
        <v>494</v>
      </c>
      <c r="G3188" t="s">
        <v>495</v>
      </c>
      <c r="H3188">
        <v>189.88</v>
      </c>
      <c r="I3188">
        <v>214.12</v>
      </c>
      <c r="K3188">
        <v>18</v>
      </c>
      <c r="L3188">
        <v>200</v>
      </c>
      <c r="Y3188">
        <v>150</v>
      </c>
      <c r="Z3188">
        <v>1.4999999999999999E-2</v>
      </c>
      <c r="AA3188">
        <v>1</v>
      </c>
      <c r="AB3188">
        <v>25</v>
      </c>
    </row>
    <row r="3189" spans="1:28" x14ac:dyDescent="0.2">
      <c r="A3189">
        <v>2021</v>
      </c>
      <c r="B3189">
        <v>7</v>
      </c>
      <c r="C3189" s="260">
        <v>44386</v>
      </c>
      <c r="E3189">
        <v>701</v>
      </c>
      <c r="F3189" t="s">
        <v>494</v>
      </c>
      <c r="G3189" t="s">
        <v>495</v>
      </c>
      <c r="H3189">
        <v>189.88</v>
      </c>
      <c r="I3189">
        <v>214.12</v>
      </c>
      <c r="K3189">
        <v>18</v>
      </c>
      <c r="L3189">
        <v>200</v>
      </c>
      <c r="Y3189">
        <v>165</v>
      </c>
      <c r="Z3189">
        <v>1.4999999999999999E-2</v>
      </c>
      <c r="AA3189">
        <v>1</v>
      </c>
      <c r="AB3189">
        <v>25</v>
      </c>
    </row>
    <row r="3190" spans="1:28" x14ac:dyDescent="0.2">
      <c r="A3190">
        <v>2021</v>
      </c>
      <c r="B3190">
        <v>7</v>
      </c>
      <c r="C3190" s="260">
        <v>44388</v>
      </c>
      <c r="E3190">
        <v>701</v>
      </c>
      <c r="F3190" t="s">
        <v>494</v>
      </c>
      <c r="G3190" t="s">
        <v>495</v>
      </c>
      <c r="H3190">
        <v>189.88</v>
      </c>
      <c r="I3190">
        <v>214.12</v>
      </c>
      <c r="K3190">
        <v>18</v>
      </c>
      <c r="L3190">
        <v>200</v>
      </c>
      <c r="Y3190">
        <v>150</v>
      </c>
      <c r="Z3190">
        <v>1.4999999999999999E-2</v>
      </c>
      <c r="AA3190">
        <v>1</v>
      </c>
      <c r="AB3190">
        <v>25</v>
      </c>
    </row>
    <row r="3191" spans="1:28" x14ac:dyDescent="0.2">
      <c r="A3191">
        <v>2021</v>
      </c>
      <c r="B3191">
        <v>7</v>
      </c>
      <c r="C3191" s="260">
        <v>44389</v>
      </c>
      <c r="E3191">
        <v>701</v>
      </c>
      <c r="F3191" t="s">
        <v>494</v>
      </c>
      <c r="G3191" t="s">
        <v>495</v>
      </c>
      <c r="H3191">
        <v>189.88</v>
      </c>
      <c r="I3191">
        <v>214.12</v>
      </c>
      <c r="K3191">
        <v>18</v>
      </c>
      <c r="L3191">
        <v>200</v>
      </c>
      <c r="Y3191">
        <v>60</v>
      </c>
      <c r="Z3191">
        <v>1.4999999999999999E-2</v>
      </c>
      <c r="AA3191">
        <v>1</v>
      </c>
      <c r="AB3191">
        <v>25</v>
      </c>
    </row>
    <row r="3192" spans="1:28" x14ac:dyDescent="0.2">
      <c r="A3192">
        <v>2021</v>
      </c>
      <c r="B3192">
        <v>7</v>
      </c>
      <c r="C3192" s="260">
        <v>44387</v>
      </c>
      <c r="E3192">
        <v>706</v>
      </c>
      <c r="F3192" t="s">
        <v>508</v>
      </c>
      <c r="G3192" t="s">
        <v>509</v>
      </c>
      <c r="H3192">
        <v>178.6</v>
      </c>
      <c r="I3192">
        <v>201.4</v>
      </c>
      <c r="K3192">
        <v>18</v>
      </c>
      <c r="L3192">
        <v>200</v>
      </c>
      <c r="Y3192">
        <v>150</v>
      </c>
      <c r="Z3192">
        <v>1.4999999999999999E-2</v>
      </c>
      <c r="AA3192">
        <v>1</v>
      </c>
      <c r="AB3192">
        <v>25</v>
      </c>
    </row>
    <row r="3193" spans="1:28" x14ac:dyDescent="0.2">
      <c r="A3193">
        <v>2021</v>
      </c>
      <c r="B3193">
        <v>7</v>
      </c>
      <c r="C3193" s="260">
        <v>44377</v>
      </c>
      <c r="E3193">
        <v>696</v>
      </c>
      <c r="F3193" t="s">
        <v>484</v>
      </c>
      <c r="G3193" t="s">
        <v>485</v>
      </c>
      <c r="H3193">
        <v>183.3</v>
      </c>
      <c r="I3193">
        <v>206.7</v>
      </c>
      <c r="K3193">
        <v>18</v>
      </c>
      <c r="L3193">
        <v>200</v>
      </c>
      <c r="Q3193">
        <v>2</v>
      </c>
      <c r="X3193">
        <v>2</v>
      </c>
      <c r="Y3193">
        <v>362</v>
      </c>
      <c r="Z3193">
        <v>1.4999999999999999E-2</v>
      </c>
      <c r="AA3193">
        <v>1</v>
      </c>
      <c r="AB3193">
        <v>25</v>
      </c>
    </row>
    <row r="3194" spans="1:28" x14ac:dyDescent="0.2">
      <c r="A3194">
        <v>2021</v>
      </c>
      <c r="B3194">
        <v>7</v>
      </c>
      <c r="C3194" s="260">
        <v>44381</v>
      </c>
      <c r="E3194">
        <v>696</v>
      </c>
      <c r="F3194" t="s">
        <v>484</v>
      </c>
      <c r="G3194" t="s">
        <v>485</v>
      </c>
      <c r="H3194">
        <v>183.3</v>
      </c>
      <c r="I3194">
        <v>206.7</v>
      </c>
      <c r="K3194">
        <v>18</v>
      </c>
      <c r="L3194">
        <v>200</v>
      </c>
      <c r="Y3194">
        <v>150</v>
      </c>
      <c r="Z3194">
        <v>1.4999999999999999E-2</v>
      </c>
      <c r="AA3194">
        <v>1</v>
      </c>
      <c r="AB3194">
        <v>25</v>
      </c>
    </row>
    <row r="3195" spans="1:28" x14ac:dyDescent="0.2">
      <c r="A3195">
        <v>2021</v>
      </c>
      <c r="B3195">
        <v>7</v>
      </c>
      <c r="C3195" s="260">
        <v>44382</v>
      </c>
      <c r="E3195">
        <v>696</v>
      </c>
      <c r="F3195" t="s">
        <v>484</v>
      </c>
      <c r="G3195" t="s">
        <v>485</v>
      </c>
      <c r="H3195">
        <v>183.3</v>
      </c>
      <c r="I3195">
        <v>206.7</v>
      </c>
      <c r="K3195">
        <v>18</v>
      </c>
      <c r="L3195">
        <v>200</v>
      </c>
      <c r="Z3195">
        <v>1.4999999999999999E-2</v>
      </c>
      <c r="AA3195">
        <v>1</v>
      </c>
      <c r="AB3195">
        <v>25</v>
      </c>
    </row>
    <row r="3196" spans="1:28" x14ac:dyDescent="0.2">
      <c r="A3196">
        <v>2021</v>
      </c>
      <c r="B3196">
        <v>7</v>
      </c>
      <c r="C3196" s="260">
        <v>44383</v>
      </c>
      <c r="E3196">
        <v>696</v>
      </c>
      <c r="F3196" t="s">
        <v>484</v>
      </c>
      <c r="G3196" t="s">
        <v>485</v>
      </c>
      <c r="H3196">
        <v>183.3</v>
      </c>
      <c r="I3196">
        <v>206.7</v>
      </c>
      <c r="K3196">
        <v>18</v>
      </c>
      <c r="L3196">
        <v>200</v>
      </c>
      <c r="Z3196">
        <v>1.4999999999999999E-2</v>
      </c>
      <c r="AA3196">
        <v>1</v>
      </c>
      <c r="AB3196">
        <v>25</v>
      </c>
    </row>
    <row r="3197" spans="1:28" x14ac:dyDescent="0.2">
      <c r="A3197">
        <v>2021</v>
      </c>
      <c r="B3197">
        <v>7</v>
      </c>
      <c r="C3197" s="260">
        <v>44377</v>
      </c>
      <c r="E3197">
        <v>700</v>
      </c>
      <c r="F3197" t="s">
        <v>491</v>
      </c>
      <c r="G3197" t="s">
        <v>492</v>
      </c>
      <c r="H3197">
        <v>324.3</v>
      </c>
      <c r="I3197">
        <v>365.7</v>
      </c>
      <c r="J3197">
        <v>327.7</v>
      </c>
      <c r="K3197">
        <v>18</v>
      </c>
      <c r="L3197">
        <v>200</v>
      </c>
      <c r="M3197">
        <v>20</v>
      </c>
      <c r="N3197">
        <v>178</v>
      </c>
      <c r="O3197">
        <v>2</v>
      </c>
      <c r="P3197">
        <v>2</v>
      </c>
      <c r="Q3197">
        <v>1</v>
      </c>
      <c r="X3197">
        <v>5</v>
      </c>
      <c r="Y3197">
        <v>5</v>
      </c>
      <c r="Z3197">
        <v>1.4999999999999999E-2</v>
      </c>
      <c r="AA3197">
        <v>1</v>
      </c>
      <c r="AB3197">
        <v>25</v>
      </c>
    </row>
    <row r="3198" spans="1:28" x14ac:dyDescent="0.2">
      <c r="A3198">
        <v>2021</v>
      </c>
      <c r="B3198">
        <v>7</v>
      </c>
      <c r="C3198" s="260">
        <v>44381</v>
      </c>
      <c r="E3198">
        <v>700</v>
      </c>
      <c r="F3198" t="s">
        <v>491</v>
      </c>
      <c r="G3198" t="s">
        <v>492</v>
      </c>
      <c r="H3198">
        <v>324.3</v>
      </c>
      <c r="I3198">
        <v>365.7</v>
      </c>
      <c r="K3198">
        <v>18</v>
      </c>
      <c r="L3198">
        <v>200</v>
      </c>
      <c r="Y3198">
        <v>75</v>
      </c>
      <c r="Z3198">
        <v>1.4999999999999999E-2</v>
      </c>
      <c r="AA3198">
        <v>1</v>
      </c>
      <c r="AB3198">
        <v>25</v>
      </c>
    </row>
    <row r="3199" spans="1:28" x14ac:dyDescent="0.2">
      <c r="A3199">
        <v>2021</v>
      </c>
      <c r="B3199">
        <v>7</v>
      </c>
      <c r="C3199" s="260">
        <v>44382</v>
      </c>
      <c r="E3199">
        <v>700</v>
      </c>
      <c r="F3199" t="s">
        <v>491</v>
      </c>
      <c r="G3199" t="s">
        <v>492</v>
      </c>
      <c r="H3199">
        <v>324.3</v>
      </c>
      <c r="I3199">
        <v>365.7</v>
      </c>
      <c r="K3199">
        <v>18</v>
      </c>
      <c r="L3199">
        <v>200</v>
      </c>
      <c r="Z3199">
        <v>1.4999999999999999E-2</v>
      </c>
      <c r="AA3199">
        <v>1</v>
      </c>
      <c r="AB3199">
        <v>25</v>
      </c>
    </row>
    <row r="3200" spans="1:28" x14ac:dyDescent="0.2">
      <c r="A3200">
        <v>2021</v>
      </c>
      <c r="B3200">
        <v>7</v>
      </c>
      <c r="C3200" s="260">
        <v>44383</v>
      </c>
      <c r="E3200">
        <v>700</v>
      </c>
      <c r="F3200" t="s">
        <v>491</v>
      </c>
      <c r="G3200" t="s">
        <v>492</v>
      </c>
      <c r="H3200">
        <v>324.3</v>
      </c>
      <c r="I3200">
        <v>365.7</v>
      </c>
      <c r="K3200">
        <v>18</v>
      </c>
      <c r="L3200">
        <v>200</v>
      </c>
      <c r="Z3200">
        <v>1.4999999999999999E-2</v>
      </c>
      <c r="AA3200">
        <v>1</v>
      </c>
      <c r="AB3200">
        <v>25</v>
      </c>
    </row>
    <row r="3201" spans="1:28" x14ac:dyDescent="0.2">
      <c r="A3201">
        <v>2021</v>
      </c>
      <c r="B3201">
        <v>7</v>
      </c>
      <c r="C3201" s="260">
        <v>44384</v>
      </c>
      <c r="E3201">
        <v>700</v>
      </c>
      <c r="F3201" t="s">
        <v>491</v>
      </c>
      <c r="G3201" t="s">
        <v>492</v>
      </c>
      <c r="H3201">
        <v>324.3</v>
      </c>
      <c r="I3201">
        <v>365.7</v>
      </c>
      <c r="K3201">
        <v>18</v>
      </c>
      <c r="L3201">
        <v>200</v>
      </c>
      <c r="Y3201">
        <v>150</v>
      </c>
      <c r="Z3201">
        <v>1.4999999999999999E-2</v>
      </c>
      <c r="AA3201">
        <v>1</v>
      </c>
      <c r="AB3201">
        <v>25</v>
      </c>
    </row>
    <row r="3202" spans="1:28" x14ac:dyDescent="0.2">
      <c r="A3202">
        <v>2021</v>
      </c>
      <c r="B3202">
        <v>7</v>
      </c>
      <c r="C3202" s="260">
        <v>44386</v>
      </c>
      <c r="E3202">
        <v>700</v>
      </c>
      <c r="F3202" t="s">
        <v>491</v>
      </c>
      <c r="G3202" t="s">
        <v>492</v>
      </c>
      <c r="H3202">
        <v>324.3</v>
      </c>
      <c r="I3202">
        <v>365.7</v>
      </c>
      <c r="K3202">
        <v>18</v>
      </c>
      <c r="L3202">
        <v>200</v>
      </c>
      <c r="Y3202">
        <v>165</v>
      </c>
      <c r="Z3202">
        <v>1.4999999999999999E-2</v>
      </c>
      <c r="AA3202">
        <v>1</v>
      </c>
      <c r="AB3202">
        <v>25</v>
      </c>
    </row>
    <row r="3203" spans="1:28" x14ac:dyDescent="0.2">
      <c r="A3203">
        <v>2021</v>
      </c>
      <c r="B3203">
        <v>7</v>
      </c>
      <c r="C3203" s="260">
        <v>44388</v>
      </c>
      <c r="E3203">
        <v>700</v>
      </c>
      <c r="F3203" t="s">
        <v>491</v>
      </c>
      <c r="G3203" t="s">
        <v>492</v>
      </c>
      <c r="H3203">
        <v>324.3</v>
      </c>
      <c r="I3203">
        <v>365.7</v>
      </c>
      <c r="K3203">
        <v>18</v>
      </c>
      <c r="L3203">
        <v>200</v>
      </c>
      <c r="Y3203">
        <v>150</v>
      </c>
      <c r="Z3203">
        <v>1.4999999999999999E-2</v>
      </c>
      <c r="AA3203">
        <v>1</v>
      </c>
      <c r="AB3203">
        <v>25</v>
      </c>
    </row>
    <row r="3204" spans="1:28" x14ac:dyDescent="0.2">
      <c r="A3204">
        <v>2021</v>
      </c>
      <c r="B3204">
        <v>7</v>
      </c>
      <c r="C3204" s="260">
        <v>44389</v>
      </c>
      <c r="E3204">
        <v>700</v>
      </c>
      <c r="F3204" t="s">
        <v>491</v>
      </c>
      <c r="G3204" t="s">
        <v>492</v>
      </c>
      <c r="H3204">
        <v>324.3</v>
      </c>
      <c r="I3204">
        <v>365.7</v>
      </c>
      <c r="K3204">
        <v>18</v>
      </c>
      <c r="L3204">
        <v>200</v>
      </c>
      <c r="Y3204">
        <v>60</v>
      </c>
      <c r="Z3204">
        <v>1.4999999999999999E-2</v>
      </c>
      <c r="AA3204">
        <v>1</v>
      </c>
      <c r="AB3204">
        <v>25</v>
      </c>
    </row>
    <row r="3205" spans="1:28" x14ac:dyDescent="0.2">
      <c r="A3205">
        <v>2021</v>
      </c>
      <c r="B3205">
        <v>7</v>
      </c>
      <c r="C3205" s="260">
        <v>44387</v>
      </c>
      <c r="E3205">
        <v>705</v>
      </c>
      <c r="F3205" t="s">
        <v>506</v>
      </c>
      <c r="G3205" t="s">
        <v>507</v>
      </c>
      <c r="H3205">
        <v>511.36</v>
      </c>
      <c r="I3205">
        <v>576.64</v>
      </c>
      <c r="K3205">
        <v>18</v>
      </c>
      <c r="L3205">
        <v>200</v>
      </c>
      <c r="Y3205">
        <v>150</v>
      </c>
      <c r="Z3205">
        <v>1.4999999999999999E-2</v>
      </c>
      <c r="AA3205">
        <v>1</v>
      </c>
      <c r="AB3205">
        <v>25</v>
      </c>
    </row>
    <row r="3206" spans="1:28" x14ac:dyDescent="0.2">
      <c r="A3206">
        <v>2021</v>
      </c>
      <c r="B3206">
        <v>7</v>
      </c>
      <c r="C3206" s="260">
        <v>44377</v>
      </c>
      <c r="E3206">
        <v>695</v>
      </c>
      <c r="F3206" t="s">
        <v>482</v>
      </c>
      <c r="G3206" t="s">
        <v>483</v>
      </c>
      <c r="H3206">
        <v>248.16</v>
      </c>
      <c r="I3206">
        <v>279.83999999999997</v>
      </c>
      <c r="K3206">
        <v>18</v>
      </c>
      <c r="L3206">
        <v>200</v>
      </c>
      <c r="Q3206">
        <v>2</v>
      </c>
      <c r="X3206">
        <v>2</v>
      </c>
      <c r="Y3206">
        <v>362</v>
      </c>
      <c r="Z3206">
        <v>1.4999999999999999E-2</v>
      </c>
      <c r="AA3206">
        <v>1</v>
      </c>
      <c r="AB3206">
        <v>25</v>
      </c>
    </row>
    <row r="3207" spans="1:28" x14ac:dyDescent="0.2">
      <c r="A3207">
        <v>2021</v>
      </c>
      <c r="B3207">
        <v>7</v>
      </c>
      <c r="C3207" s="260">
        <v>44381</v>
      </c>
      <c r="E3207">
        <v>695</v>
      </c>
      <c r="F3207" t="s">
        <v>482</v>
      </c>
      <c r="G3207" t="s">
        <v>483</v>
      </c>
      <c r="H3207">
        <v>248.16</v>
      </c>
      <c r="I3207">
        <v>279.83999999999997</v>
      </c>
      <c r="K3207">
        <v>18</v>
      </c>
      <c r="L3207">
        <v>200</v>
      </c>
      <c r="Y3207">
        <v>150</v>
      </c>
      <c r="Z3207">
        <v>1.4999999999999999E-2</v>
      </c>
      <c r="AA3207">
        <v>1</v>
      </c>
      <c r="AB3207">
        <v>25</v>
      </c>
    </row>
    <row r="3208" spans="1:28" x14ac:dyDescent="0.2">
      <c r="A3208">
        <v>2021</v>
      </c>
      <c r="B3208">
        <v>7</v>
      </c>
      <c r="C3208" s="260">
        <v>44382</v>
      </c>
      <c r="E3208">
        <v>695</v>
      </c>
      <c r="F3208" t="s">
        <v>482</v>
      </c>
      <c r="G3208" t="s">
        <v>483</v>
      </c>
      <c r="H3208">
        <v>248.16</v>
      </c>
      <c r="I3208">
        <v>279.83999999999997</v>
      </c>
      <c r="K3208">
        <v>18</v>
      </c>
      <c r="L3208">
        <v>200</v>
      </c>
      <c r="Z3208">
        <v>1.4999999999999999E-2</v>
      </c>
      <c r="AA3208">
        <v>1</v>
      </c>
      <c r="AB3208">
        <v>25</v>
      </c>
    </row>
    <row r="3209" spans="1:28" x14ac:dyDescent="0.2">
      <c r="A3209">
        <v>2021</v>
      </c>
      <c r="B3209">
        <v>7</v>
      </c>
      <c r="C3209" s="260">
        <v>44383</v>
      </c>
      <c r="E3209">
        <v>695</v>
      </c>
      <c r="F3209" t="s">
        <v>482</v>
      </c>
      <c r="G3209" t="s">
        <v>483</v>
      </c>
      <c r="H3209">
        <v>248.16</v>
      </c>
      <c r="I3209">
        <v>279.83999999999997</v>
      </c>
      <c r="K3209">
        <v>18</v>
      </c>
      <c r="L3209">
        <v>200</v>
      </c>
      <c r="Z3209">
        <v>1.4999999999999999E-2</v>
      </c>
      <c r="AA3209">
        <v>1</v>
      </c>
      <c r="AB3209">
        <v>25</v>
      </c>
    </row>
    <row r="3210" spans="1:28" x14ac:dyDescent="0.2">
      <c r="A3210">
        <v>2021</v>
      </c>
      <c r="B3210">
        <v>7</v>
      </c>
      <c r="C3210" s="260">
        <v>44377</v>
      </c>
      <c r="E3210">
        <v>702</v>
      </c>
      <c r="F3210" t="s">
        <v>497</v>
      </c>
      <c r="G3210" t="s">
        <v>498</v>
      </c>
      <c r="H3210">
        <v>94.94</v>
      </c>
      <c r="I3210">
        <v>107.06</v>
      </c>
      <c r="J3210">
        <v>98</v>
      </c>
      <c r="K3210">
        <v>18</v>
      </c>
      <c r="L3210">
        <v>200</v>
      </c>
      <c r="M3210">
        <v>20</v>
      </c>
      <c r="N3210">
        <v>178</v>
      </c>
      <c r="O3210">
        <v>1</v>
      </c>
      <c r="P3210">
        <v>1</v>
      </c>
      <c r="Q3210">
        <v>1</v>
      </c>
      <c r="X3210">
        <v>6</v>
      </c>
      <c r="Y3210">
        <v>6</v>
      </c>
      <c r="Z3210">
        <v>1.4999999999999999E-2</v>
      </c>
      <c r="AA3210">
        <v>1</v>
      </c>
      <c r="AB3210">
        <v>25</v>
      </c>
    </row>
    <row r="3211" spans="1:28" x14ac:dyDescent="0.2">
      <c r="A3211">
        <v>2021</v>
      </c>
      <c r="B3211">
        <v>7</v>
      </c>
      <c r="C3211" s="260">
        <v>44381</v>
      </c>
      <c r="E3211">
        <v>702</v>
      </c>
      <c r="F3211" t="s">
        <v>497</v>
      </c>
      <c r="G3211" t="s">
        <v>498</v>
      </c>
      <c r="H3211">
        <v>94.94</v>
      </c>
      <c r="I3211">
        <v>107.06</v>
      </c>
      <c r="K3211">
        <v>18</v>
      </c>
      <c r="L3211">
        <v>200</v>
      </c>
      <c r="Y3211">
        <v>75</v>
      </c>
      <c r="Z3211">
        <v>1.4999999999999999E-2</v>
      </c>
      <c r="AA3211">
        <v>1</v>
      </c>
      <c r="AB3211">
        <v>25</v>
      </c>
    </row>
    <row r="3212" spans="1:28" x14ac:dyDescent="0.2">
      <c r="A3212">
        <v>2021</v>
      </c>
      <c r="B3212">
        <v>7</v>
      </c>
      <c r="C3212" s="260">
        <v>44382</v>
      </c>
      <c r="E3212">
        <v>702</v>
      </c>
      <c r="F3212" t="s">
        <v>497</v>
      </c>
      <c r="G3212" t="s">
        <v>498</v>
      </c>
      <c r="H3212">
        <v>94.94</v>
      </c>
      <c r="I3212">
        <v>107.06</v>
      </c>
      <c r="K3212">
        <v>18</v>
      </c>
      <c r="L3212">
        <v>200</v>
      </c>
      <c r="Z3212">
        <v>1.4999999999999999E-2</v>
      </c>
      <c r="AA3212">
        <v>1</v>
      </c>
      <c r="AB3212">
        <v>25</v>
      </c>
    </row>
    <row r="3213" spans="1:28" x14ac:dyDescent="0.2">
      <c r="A3213">
        <v>2021</v>
      </c>
      <c r="B3213">
        <v>7</v>
      </c>
      <c r="C3213" s="260">
        <v>44383</v>
      </c>
      <c r="E3213">
        <v>702</v>
      </c>
      <c r="F3213" t="s">
        <v>497</v>
      </c>
      <c r="G3213" t="s">
        <v>498</v>
      </c>
      <c r="H3213">
        <v>94.94</v>
      </c>
      <c r="I3213">
        <v>107.06</v>
      </c>
      <c r="K3213">
        <v>18</v>
      </c>
      <c r="L3213">
        <v>200</v>
      </c>
      <c r="Z3213">
        <v>1.4999999999999999E-2</v>
      </c>
      <c r="AA3213">
        <v>1</v>
      </c>
      <c r="AB3213">
        <v>25</v>
      </c>
    </row>
    <row r="3214" spans="1:28" x14ac:dyDescent="0.2">
      <c r="A3214">
        <v>2021</v>
      </c>
      <c r="B3214">
        <v>7</v>
      </c>
      <c r="C3214" s="260">
        <v>44384</v>
      </c>
      <c r="E3214">
        <v>702</v>
      </c>
      <c r="F3214" t="s">
        <v>497</v>
      </c>
      <c r="G3214" t="s">
        <v>498</v>
      </c>
      <c r="H3214">
        <v>94.94</v>
      </c>
      <c r="I3214">
        <v>107.06</v>
      </c>
      <c r="K3214">
        <v>18</v>
      </c>
      <c r="L3214">
        <v>200</v>
      </c>
      <c r="Y3214">
        <v>150</v>
      </c>
      <c r="Z3214">
        <v>1.4999999999999999E-2</v>
      </c>
      <c r="AA3214">
        <v>1</v>
      </c>
      <c r="AB3214">
        <v>25</v>
      </c>
    </row>
    <row r="3215" spans="1:28" x14ac:dyDescent="0.2">
      <c r="A3215">
        <v>2021</v>
      </c>
      <c r="B3215">
        <v>7</v>
      </c>
      <c r="C3215" s="260">
        <v>44386</v>
      </c>
      <c r="E3215">
        <v>702</v>
      </c>
      <c r="F3215" t="s">
        <v>497</v>
      </c>
      <c r="G3215" t="s">
        <v>498</v>
      </c>
      <c r="H3215">
        <v>94.94</v>
      </c>
      <c r="I3215">
        <v>107.06</v>
      </c>
      <c r="K3215">
        <v>18</v>
      </c>
      <c r="L3215">
        <v>200</v>
      </c>
      <c r="Y3215">
        <v>165</v>
      </c>
      <c r="Z3215">
        <v>1.4999999999999999E-2</v>
      </c>
      <c r="AA3215">
        <v>1</v>
      </c>
      <c r="AB3215">
        <v>25</v>
      </c>
    </row>
    <row r="3216" spans="1:28" x14ac:dyDescent="0.2">
      <c r="A3216">
        <v>2021</v>
      </c>
      <c r="B3216">
        <v>7</v>
      </c>
      <c r="C3216" s="260">
        <v>44388</v>
      </c>
      <c r="E3216">
        <v>702</v>
      </c>
      <c r="F3216" t="s">
        <v>497</v>
      </c>
      <c r="G3216" t="s">
        <v>498</v>
      </c>
      <c r="H3216">
        <v>94.94</v>
      </c>
      <c r="I3216">
        <v>107.06</v>
      </c>
      <c r="K3216">
        <v>18</v>
      </c>
      <c r="L3216">
        <v>200</v>
      </c>
      <c r="Y3216">
        <v>150</v>
      </c>
      <c r="Z3216">
        <v>1.4999999999999999E-2</v>
      </c>
      <c r="AA3216">
        <v>1</v>
      </c>
      <c r="AB3216">
        <v>25</v>
      </c>
    </row>
    <row r="3217" spans="1:28" x14ac:dyDescent="0.2">
      <c r="A3217">
        <v>2021</v>
      </c>
      <c r="B3217">
        <v>7</v>
      </c>
      <c r="C3217" s="260">
        <v>44389</v>
      </c>
      <c r="E3217">
        <v>702</v>
      </c>
      <c r="F3217" t="s">
        <v>497</v>
      </c>
      <c r="G3217" t="s">
        <v>498</v>
      </c>
      <c r="H3217">
        <v>94.94</v>
      </c>
      <c r="I3217">
        <v>107.06</v>
      </c>
      <c r="K3217">
        <v>18</v>
      </c>
      <c r="L3217">
        <v>200</v>
      </c>
      <c r="Y3217">
        <v>60</v>
      </c>
      <c r="Z3217">
        <v>1.4999999999999999E-2</v>
      </c>
      <c r="AA3217">
        <v>1</v>
      </c>
      <c r="AB3217">
        <v>25</v>
      </c>
    </row>
    <row r="3218" spans="1:28" x14ac:dyDescent="0.2">
      <c r="A3218">
        <v>2021</v>
      </c>
      <c r="B3218">
        <v>7</v>
      </c>
      <c r="C3218" s="260">
        <v>44387</v>
      </c>
      <c r="E3218">
        <v>707</v>
      </c>
      <c r="F3218" t="s">
        <v>510</v>
      </c>
      <c r="G3218" t="s">
        <v>511</v>
      </c>
      <c r="H3218">
        <v>125.02</v>
      </c>
      <c r="I3218">
        <v>140.97999999999999</v>
      </c>
      <c r="K3218">
        <v>18</v>
      </c>
      <c r="L3218">
        <v>200</v>
      </c>
      <c r="Y3218">
        <v>150</v>
      </c>
      <c r="Z3218">
        <v>1.4999999999999999E-2</v>
      </c>
      <c r="AA3218">
        <v>1</v>
      </c>
      <c r="AB3218">
        <v>25</v>
      </c>
    </row>
    <row r="3219" spans="1:28" x14ac:dyDescent="0.2">
      <c r="A3219">
        <v>2021</v>
      </c>
      <c r="B3219">
        <v>7</v>
      </c>
      <c r="C3219" s="260">
        <v>44377</v>
      </c>
      <c r="E3219">
        <v>697</v>
      </c>
      <c r="F3219" t="s">
        <v>486</v>
      </c>
      <c r="G3219" t="s">
        <v>487</v>
      </c>
      <c r="H3219">
        <v>94.94</v>
      </c>
      <c r="I3219">
        <v>107.06</v>
      </c>
      <c r="K3219">
        <v>18</v>
      </c>
      <c r="L3219">
        <v>200</v>
      </c>
      <c r="Q3219">
        <v>1</v>
      </c>
      <c r="X3219">
        <v>2</v>
      </c>
      <c r="Y3219">
        <v>362</v>
      </c>
      <c r="Z3219">
        <v>1.4999999999999999E-2</v>
      </c>
      <c r="AA3219">
        <v>1</v>
      </c>
      <c r="AB3219">
        <v>25</v>
      </c>
    </row>
    <row r="3220" spans="1:28" x14ac:dyDescent="0.2">
      <c r="A3220">
        <v>2021</v>
      </c>
      <c r="B3220">
        <v>7</v>
      </c>
      <c r="C3220" s="260">
        <v>44381</v>
      </c>
      <c r="E3220">
        <v>697</v>
      </c>
      <c r="F3220" t="s">
        <v>486</v>
      </c>
      <c r="G3220" t="s">
        <v>487</v>
      </c>
      <c r="H3220">
        <v>94.94</v>
      </c>
      <c r="I3220">
        <v>107.06</v>
      </c>
      <c r="K3220">
        <v>18</v>
      </c>
      <c r="L3220">
        <v>200</v>
      </c>
      <c r="Y3220">
        <v>150</v>
      </c>
      <c r="Z3220">
        <v>1.4999999999999999E-2</v>
      </c>
      <c r="AA3220">
        <v>1</v>
      </c>
      <c r="AB3220">
        <v>25</v>
      </c>
    </row>
    <row r="3221" spans="1:28" x14ac:dyDescent="0.2">
      <c r="A3221">
        <v>2021</v>
      </c>
      <c r="B3221">
        <v>7</v>
      </c>
      <c r="C3221" s="260">
        <v>44382</v>
      </c>
      <c r="E3221">
        <v>697</v>
      </c>
      <c r="F3221" t="s">
        <v>486</v>
      </c>
      <c r="G3221" t="s">
        <v>487</v>
      </c>
      <c r="H3221">
        <v>94.94</v>
      </c>
      <c r="I3221">
        <v>107.06</v>
      </c>
      <c r="K3221">
        <v>18</v>
      </c>
      <c r="L3221">
        <v>200</v>
      </c>
      <c r="Z3221">
        <v>1.4999999999999999E-2</v>
      </c>
      <c r="AA3221">
        <v>1</v>
      </c>
      <c r="AB3221">
        <v>25</v>
      </c>
    </row>
    <row r="3222" spans="1:28" x14ac:dyDescent="0.2">
      <c r="A3222">
        <v>2021</v>
      </c>
      <c r="B3222">
        <v>7</v>
      </c>
      <c r="C3222" s="260">
        <v>44383</v>
      </c>
      <c r="E3222">
        <v>697</v>
      </c>
      <c r="F3222" t="s">
        <v>486</v>
      </c>
      <c r="G3222" t="s">
        <v>487</v>
      </c>
      <c r="H3222">
        <v>94.94</v>
      </c>
      <c r="I3222">
        <v>107.06</v>
      </c>
      <c r="K3222">
        <v>18</v>
      </c>
      <c r="L3222">
        <v>200</v>
      </c>
      <c r="Z3222">
        <v>1.4999999999999999E-2</v>
      </c>
      <c r="AA3222">
        <v>1</v>
      </c>
      <c r="AB3222">
        <v>25</v>
      </c>
    </row>
    <row r="3223" spans="1:28" x14ac:dyDescent="0.2">
      <c r="A3223">
        <v>2021</v>
      </c>
      <c r="B3223">
        <v>7</v>
      </c>
      <c r="C3223" s="260">
        <v>44377</v>
      </c>
      <c r="E3223">
        <v>645</v>
      </c>
      <c r="F3223" t="s">
        <v>238</v>
      </c>
      <c r="G3223" t="s">
        <v>239</v>
      </c>
      <c r="H3223">
        <v>123.69</v>
      </c>
      <c r="I3223">
        <v>142.31</v>
      </c>
      <c r="J3223">
        <v>145.1</v>
      </c>
      <c r="K3223">
        <v>80</v>
      </c>
      <c r="L3223">
        <v>180</v>
      </c>
      <c r="M3223">
        <v>80</v>
      </c>
      <c r="N3223">
        <v>180</v>
      </c>
      <c r="O3223">
        <v>15</v>
      </c>
      <c r="P3223">
        <v>15</v>
      </c>
      <c r="Q3223">
        <v>23</v>
      </c>
      <c r="S3223">
        <v>4</v>
      </c>
      <c r="X3223">
        <v>57</v>
      </c>
      <c r="Y3223">
        <v>1337</v>
      </c>
      <c r="Z3223">
        <v>0.02</v>
      </c>
      <c r="AA3223">
        <v>1</v>
      </c>
      <c r="AB3223">
        <v>20</v>
      </c>
    </row>
    <row r="3224" spans="1:28" x14ac:dyDescent="0.2">
      <c r="A3224">
        <v>2021</v>
      </c>
      <c r="B3224">
        <v>7</v>
      </c>
      <c r="C3224" s="260">
        <v>44380</v>
      </c>
      <c r="E3224">
        <v>645</v>
      </c>
      <c r="F3224" t="s">
        <v>238</v>
      </c>
      <c r="G3224" t="s">
        <v>239</v>
      </c>
      <c r="H3224">
        <v>123.69</v>
      </c>
      <c r="I3224">
        <v>142.31</v>
      </c>
      <c r="K3224">
        <v>80</v>
      </c>
      <c r="L3224">
        <v>180</v>
      </c>
      <c r="Y3224">
        <v>80</v>
      </c>
      <c r="Z3224">
        <v>0.02</v>
      </c>
      <c r="AA3224">
        <v>1</v>
      </c>
      <c r="AB3224">
        <v>20</v>
      </c>
    </row>
    <row r="3225" spans="1:28" x14ac:dyDescent="0.2">
      <c r="A3225">
        <v>2021</v>
      </c>
      <c r="B3225">
        <v>7</v>
      </c>
      <c r="C3225" s="260">
        <v>44381</v>
      </c>
      <c r="E3225">
        <v>645</v>
      </c>
      <c r="F3225" t="s">
        <v>238</v>
      </c>
      <c r="G3225" t="s">
        <v>239</v>
      </c>
      <c r="H3225">
        <v>123.69</v>
      </c>
      <c r="I3225">
        <v>142.31</v>
      </c>
      <c r="K3225">
        <v>80</v>
      </c>
      <c r="L3225">
        <v>180</v>
      </c>
      <c r="O3225">
        <v>3</v>
      </c>
      <c r="X3225">
        <v>3</v>
      </c>
      <c r="Y3225">
        <v>383</v>
      </c>
      <c r="Z3225">
        <v>0.02</v>
      </c>
      <c r="AA3225">
        <v>1</v>
      </c>
      <c r="AB3225">
        <v>20</v>
      </c>
    </row>
    <row r="3226" spans="1:28" x14ac:dyDescent="0.2">
      <c r="A3226">
        <v>2021</v>
      </c>
      <c r="B3226">
        <v>7</v>
      </c>
      <c r="C3226" s="260">
        <v>44382</v>
      </c>
      <c r="E3226">
        <v>645</v>
      </c>
      <c r="F3226" t="s">
        <v>238</v>
      </c>
      <c r="G3226" t="s">
        <v>239</v>
      </c>
      <c r="H3226">
        <v>123.69</v>
      </c>
      <c r="I3226">
        <v>142.31</v>
      </c>
      <c r="K3226">
        <v>80</v>
      </c>
      <c r="L3226">
        <v>180</v>
      </c>
      <c r="Z3226">
        <v>0.02</v>
      </c>
      <c r="AA3226">
        <v>1</v>
      </c>
      <c r="AB3226">
        <v>20</v>
      </c>
    </row>
    <row r="3227" spans="1:28" x14ac:dyDescent="0.2">
      <c r="A3227">
        <v>2021</v>
      </c>
      <c r="B3227">
        <v>7</v>
      </c>
      <c r="C3227" s="260">
        <v>44383</v>
      </c>
      <c r="E3227">
        <v>645</v>
      </c>
      <c r="F3227" t="s">
        <v>238</v>
      </c>
      <c r="G3227" t="s">
        <v>239</v>
      </c>
      <c r="H3227">
        <v>123.69</v>
      </c>
      <c r="I3227">
        <v>142.31</v>
      </c>
      <c r="K3227">
        <v>80</v>
      </c>
      <c r="L3227">
        <v>180</v>
      </c>
      <c r="Z3227">
        <v>0.02</v>
      </c>
      <c r="AA3227">
        <v>1</v>
      </c>
      <c r="AB3227">
        <v>20</v>
      </c>
    </row>
    <row r="3228" spans="1:28" x14ac:dyDescent="0.2">
      <c r="A3228">
        <v>2021</v>
      </c>
      <c r="B3228">
        <v>7</v>
      </c>
      <c r="C3228" s="260">
        <v>44405</v>
      </c>
      <c r="E3228">
        <v>645</v>
      </c>
      <c r="F3228" t="s">
        <v>238</v>
      </c>
      <c r="G3228" t="s">
        <v>239</v>
      </c>
      <c r="H3228">
        <v>123.69</v>
      </c>
      <c r="I3228">
        <v>142.31</v>
      </c>
      <c r="J3228">
        <v>159</v>
      </c>
      <c r="K3228">
        <v>80</v>
      </c>
      <c r="L3228">
        <v>180</v>
      </c>
      <c r="M3228">
        <v>91</v>
      </c>
      <c r="N3228">
        <v>158</v>
      </c>
      <c r="Q3228">
        <v>6</v>
      </c>
      <c r="X3228">
        <v>6</v>
      </c>
      <c r="Y3228">
        <v>286</v>
      </c>
      <c r="Z3228">
        <v>0.02</v>
      </c>
      <c r="AA3228">
        <v>1</v>
      </c>
      <c r="AB3228">
        <v>20</v>
      </c>
    </row>
    <row r="3229" spans="1:28" x14ac:dyDescent="0.2">
      <c r="A3229">
        <v>2021</v>
      </c>
      <c r="B3229">
        <v>7</v>
      </c>
      <c r="C3229" s="260">
        <v>44381</v>
      </c>
      <c r="E3229">
        <v>625</v>
      </c>
      <c r="F3229" t="s">
        <v>230</v>
      </c>
      <c r="G3229" t="s">
        <v>231</v>
      </c>
      <c r="H3229">
        <v>129.01</v>
      </c>
      <c r="I3229">
        <v>150.99</v>
      </c>
      <c r="J3229">
        <v>139.5</v>
      </c>
      <c r="K3229">
        <v>18</v>
      </c>
      <c r="L3229">
        <v>200</v>
      </c>
      <c r="M3229">
        <v>26</v>
      </c>
      <c r="N3229">
        <v>137</v>
      </c>
      <c r="O3229">
        <v>2</v>
      </c>
      <c r="P3229">
        <v>1</v>
      </c>
      <c r="Q3229">
        <v>1</v>
      </c>
      <c r="X3229">
        <v>4</v>
      </c>
      <c r="Y3229">
        <v>4</v>
      </c>
      <c r="Z3229">
        <v>1.4999999999999999E-2</v>
      </c>
      <c r="AA3229">
        <v>1</v>
      </c>
      <c r="AB3229">
        <v>25</v>
      </c>
    </row>
    <row r="3230" spans="1:28" x14ac:dyDescent="0.2">
      <c r="A3230">
        <v>2021</v>
      </c>
      <c r="B3230">
        <v>7</v>
      </c>
      <c r="C3230" s="260">
        <v>44382</v>
      </c>
      <c r="E3230">
        <v>625</v>
      </c>
      <c r="F3230" t="s">
        <v>230</v>
      </c>
      <c r="G3230" t="s">
        <v>231</v>
      </c>
      <c r="H3230">
        <v>129.01</v>
      </c>
      <c r="I3230">
        <v>150.99</v>
      </c>
      <c r="J3230">
        <v>129.1</v>
      </c>
      <c r="K3230">
        <v>18</v>
      </c>
      <c r="L3230">
        <v>200</v>
      </c>
      <c r="M3230">
        <v>21</v>
      </c>
      <c r="N3230">
        <v>168</v>
      </c>
      <c r="O3230">
        <v>2</v>
      </c>
      <c r="P3230">
        <v>1</v>
      </c>
      <c r="Q3230">
        <v>3</v>
      </c>
      <c r="X3230">
        <v>6</v>
      </c>
      <c r="Y3230">
        <v>336</v>
      </c>
      <c r="Z3230">
        <v>1.4999999999999999E-2</v>
      </c>
      <c r="AA3230">
        <v>1</v>
      </c>
      <c r="AB3230">
        <v>25</v>
      </c>
    </row>
    <row r="3231" spans="1:28" x14ac:dyDescent="0.2">
      <c r="A3231">
        <v>2021</v>
      </c>
      <c r="B3231">
        <v>7</v>
      </c>
      <c r="C3231" s="260">
        <v>44383</v>
      </c>
      <c r="E3231">
        <v>625</v>
      </c>
      <c r="F3231" t="s">
        <v>230</v>
      </c>
      <c r="G3231" t="s">
        <v>231</v>
      </c>
      <c r="H3231">
        <v>129.01</v>
      </c>
      <c r="I3231">
        <v>150.99</v>
      </c>
      <c r="J3231">
        <v>131</v>
      </c>
      <c r="K3231">
        <v>18</v>
      </c>
      <c r="L3231">
        <v>200</v>
      </c>
      <c r="M3231">
        <v>22</v>
      </c>
      <c r="N3231">
        <v>162</v>
      </c>
      <c r="O3231">
        <v>4</v>
      </c>
      <c r="P3231">
        <v>4</v>
      </c>
      <c r="Q3231">
        <v>8</v>
      </c>
      <c r="X3231">
        <v>16</v>
      </c>
      <c r="Y3231">
        <v>601</v>
      </c>
      <c r="Z3231">
        <v>1.4999999999999999E-2</v>
      </c>
      <c r="AA3231">
        <v>1</v>
      </c>
      <c r="AB3231">
        <v>25</v>
      </c>
    </row>
    <row r="3232" spans="1:28" x14ac:dyDescent="0.2">
      <c r="A3232">
        <v>2021</v>
      </c>
      <c r="B3232">
        <v>7</v>
      </c>
      <c r="C3232" s="260">
        <v>44384</v>
      </c>
      <c r="E3232">
        <v>625</v>
      </c>
      <c r="F3232" t="s">
        <v>230</v>
      </c>
      <c r="G3232" t="s">
        <v>231</v>
      </c>
      <c r="H3232">
        <v>129.01</v>
      </c>
      <c r="I3232">
        <v>150.99</v>
      </c>
      <c r="J3232">
        <v>128.19999999999999</v>
      </c>
      <c r="K3232">
        <v>18</v>
      </c>
      <c r="L3232">
        <v>200</v>
      </c>
      <c r="M3232">
        <v>21</v>
      </c>
      <c r="N3232">
        <v>174</v>
      </c>
      <c r="O3232">
        <v>3</v>
      </c>
      <c r="P3232">
        <v>2</v>
      </c>
      <c r="Q3232">
        <v>4</v>
      </c>
      <c r="S3232">
        <v>2</v>
      </c>
      <c r="X3232">
        <v>11</v>
      </c>
      <c r="Y3232">
        <v>71</v>
      </c>
      <c r="Z3232">
        <v>1.4999999999999999E-2</v>
      </c>
      <c r="AA3232">
        <v>1</v>
      </c>
      <c r="AB3232">
        <v>25</v>
      </c>
    </row>
    <row r="3233" spans="1:28" x14ac:dyDescent="0.2">
      <c r="A3233">
        <v>2021</v>
      </c>
      <c r="B3233">
        <v>7</v>
      </c>
      <c r="C3233" s="260">
        <v>44385</v>
      </c>
      <c r="E3233">
        <v>625</v>
      </c>
      <c r="F3233" t="s">
        <v>230</v>
      </c>
      <c r="G3233" t="s">
        <v>231</v>
      </c>
      <c r="H3233">
        <v>129.01</v>
      </c>
      <c r="I3233">
        <v>150.99</v>
      </c>
      <c r="K3233">
        <v>18</v>
      </c>
      <c r="L3233">
        <v>200</v>
      </c>
      <c r="Y3233">
        <v>105</v>
      </c>
      <c r="Z3233">
        <v>1.4999999999999999E-2</v>
      </c>
      <c r="AA3233">
        <v>1</v>
      </c>
      <c r="AB3233">
        <v>25</v>
      </c>
    </row>
    <row r="3234" spans="1:28" x14ac:dyDescent="0.2">
      <c r="A3234">
        <v>2021</v>
      </c>
      <c r="B3234">
        <v>7</v>
      </c>
      <c r="C3234" s="260">
        <v>44389</v>
      </c>
      <c r="E3234">
        <v>629</v>
      </c>
      <c r="F3234" t="s">
        <v>354</v>
      </c>
      <c r="G3234" t="s">
        <v>355</v>
      </c>
      <c r="H3234">
        <v>203.983</v>
      </c>
      <c r="I3234">
        <v>238.017</v>
      </c>
      <c r="J3234">
        <v>234.3</v>
      </c>
      <c r="K3234">
        <v>18</v>
      </c>
      <c r="L3234">
        <v>200</v>
      </c>
      <c r="M3234">
        <v>22</v>
      </c>
      <c r="N3234">
        <v>163</v>
      </c>
      <c r="O3234">
        <v>2</v>
      </c>
      <c r="P3234">
        <v>2</v>
      </c>
      <c r="Q3234">
        <v>2</v>
      </c>
      <c r="S3234">
        <v>2</v>
      </c>
      <c r="X3234">
        <v>8</v>
      </c>
      <c r="Y3234">
        <v>158</v>
      </c>
      <c r="Z3234">
        <v>1.4999999999999999E-2</v>
      </c>
      <c r="AA3234">
        <v>1</v>
      </c>
      <c r="AB3234">
        <v>25</v>
      </c>
    </row>
    <row r="3235" spans="1:28" x14ac:dyDescent="0.2">
      <c r="A3235">
        <v>2021</v>
      </c>
      <c r="B3235">
        <v>7</v>
      </c>
      <c r="C3235" s="260">
        <v>44390</v>
      </c>
      <c r="E3235">
        <v>629</v>
      </c>
      <c r="F3235" t="s">
        <v>354</v>
      </c>
      <c r="G3235" t="s">
        <v>355</v>
      </c>
      <c r="H3235">
        <v>203.983</v>
      </c>
      <c r="I3235">
        <v>238.017</v>
      </c>
      <c r="J3235">
        <v>214.7</v>
      </c>
      <c r="K3235">
        <v>18</v>
      </c>
      <c r="L3235">
        <v>200</v>
      </c>
      <c r="M3235">
        <v>24</v>
      </c>
      <c r="N3235">
        <v>150</v>
      </c>
      <c r="O3235">
        <v>2</v>
      </c>
      <c r="P3235">
        <v>3</v>
      </c>
      <c r="S3235">
        <v>2</v>
      </c>
      <c r="X3235">
        <v>7</v>
      </c>
      <c r="Y3235">
        <v>477</v>
      </c>
      <c r="Z3235">
        <v>1.4999999999999999E-2</v>
      </c>
      <c r="AA3235">
        <v>1</v>
      </c>
      <c r="AB3235">
        <v>25</v>
      </c>
    </row>
    <row r="3236" spans="1:28" x14ac:dyDescent="0.2">
      <c r="A3236">
        <v>2021</v>
      </c>
      <c r="B3236">
        <v>7</v>
      </c>
      <c r="C3236" s="260">
        <v>44391</v>
      </c>
      <c r="E3236">
        <v>629</v>
      </c>
      <c r="F3236" t="s">
        <v>354</v>
      </c>
      <c r="G3236" t="s">
        <v>355</v>
      </c>
      <c r="H3236">
        <v>203.983</v>
      </c>
      <c r="I3236">
        <v>238.017</v>
      </c>
      <c r="J3236">
        <v>212</v>
      </c>
      <c r="K3236">
        <v>18</v>
      </c>
      <c r="L3236">
        <v>200</v>
      </c>
      <c r="M3236">
        <v>24</v>
      </c>
      <c r="N3236">
        <v>150</v>
      </c>
      <c r="O3236">
        <v>2</v>
      </c>
      <c r="P3236">
        <v>2</v>
      </c>
      <c r="Q3236">
        <v>1</v>
      </c>
      <c r="S3236">
        <v>2</v>
      </c>
      <c r="X3236">
        <v>7</v>
      </c>
      <c r="Y3236">
        <v>277</v>
      </c>
      <c r="Z3236">
        <v>1.4999999999999999E-2</v>
      </c>
      <c r="AA3236">
        <v>1</v>
      </c>
      <c r="AB3236">
        <v>25</v>
      </c>
    </row>
    <row r="3237" spans="1:28" x14ac:dyDescent="0.2">
      <c r="A3237">
        <v>2021</v>
      </c>
      <c r="B3237">
        <v>7</v>
      </c>
      <c r="C3237" s="260">
        <v>44392</v>
      </c>
      <c r="E3237">
        <v>621</v>
      </c>
      <c r="F3237" t="s">
        <v>296</v>
      </c>
      <c r="G3237" t="s">
        <v>297</v>
      </c>
      <c r="H3237">
        <v>175.98849999999999</v>
      </c>
      <c r="I3237">
        <v>207.01150000000001</v>
      </c>
      <c r="J3237">
        <v>201</v>
      </c>
      <c r="K3237">
        <v>18</v>
      </c>
      <c r="L3237">
        <v>200</v>
      </c>
      <c r="M3237">
        <v>24</v>
      </c>
      <c r="N3237">
        <v>150</v>
      </c>
      <c r="O3237">
        <v>4</v>
      </c>
      <c r="P3237">
        <v>2</v>
      </c>
      <c r="Q3237">
        <v>1</v>
      </c>
      <c r="X3237">
        <v>7</v>
      </c>
      <c r="Y3237">
        <v>7</v>
      </c>
      <c r="Z3237">
        <v>1.4999999999999999E-2</v>
      </c>
      <c r="AA3237">
        <v>1</v>
      </c>
      <c r="AB3237">
        <v>25</v>
      </c>
    </row>
    <row r="3238" spans="1:28" x14ac:dyDescent="0.2">
      <c r="A3238">
        <v>2021</v>
      </c>
      <c r="B3238">
        <v>7</v>
      </c>
      <c r="C3238" s="260">
        <v>44393</v>
      </c>
      <c r="E3238">
        <v>621</v>
      </c>
      <c r="F3238" t="s">
        <v>296</v>
      </c>
      <c r="G3238" t="s">
        <v>297</v>
      </c>
      <c r="H3238">
        <v>175.98849999999999</v>
      </c>
      <c r="I3238">
        <v>207.01150000000001</v>
      </c>
      <c r="J3238">
        <v>199.4</v>
      </c>
      <c r="K3238">
        <v>18</v>
      </c>
      <c r="L3238">
        <v>200</v>
      </c>
      <c r="M3238">
        <v>25</v>
      </c>
      <c r="N3238">
        <v>145</v>
      </c>
      <c r="O3238">
        <v>4</v>
      </c>
      <c r="P3238">
        <v>2</v>
      </c>
      <c r="Q3238">
        <v>5</v>
      </c>
      <c r="X3238">
        <v>11</v>
      </c>
      <c r="Y3238">
        <v>341</v>
      </c>
      <c r="Z3238">
        <v>1.4999999999999999E-2</v>
      </c>
      <c r="AA3238">
        <v>1</v>
      </c>
      <c r="AB3238">
        <v>25</v>
      </c>
    </row>
    <row r="3239" spans="1:28" x14ac:dyDescent="0.2">
      <c r="A3239">
        <v>2021</v>
      </c>
      <c r="B3239">
        <v>7</v>
      </c>
      <c r="C3239" s="260">
        <v>44394</v>
      </c>
      <c r="E3239">
        <v>621</v>
      </c>
      <c r="F3239" t="s">
        <v>296</v>
      </c>
      <c r="G3239" t="s">
        <v>297</v>
      </c>
      <c r="H3239">
        <v>175.98849999999999</v>
      </c>
      <c r="I3239">
        <v>207.01150000000001</v>
      </c>
      <c r="J3239">
        <v>195.6</v>
      </c>
      <c r="K3239">
        <v>18</v>
      </c>
      <c r="L3239">
        <v>200</v>
      </c>
      <c r="M3239">
        <v>25</v>
      </c>
      <c r="N3239">
        <v>143</v>
      </c>
      <c r="O3239">
        <v>5</v>
      </c>
      <c r="P3239">
        <v>2</v>
      </c>
      <c r="Q3239">
        <v>2</v>
      </c>
      <c r="X3239">
        <v>9</v>
      </c>
      <c r="Y3239">
        <v>399</v>
      </c>
      <c r="Z3239">
        <v>1.4999999999999999E-2</v>
      </c>
      <c r="AA3239">
        <v>1</v>
      </c>
      <c r="AB3239">
        <v>25</v>
      </c>
    </row>
    <row r="3240" spans="1:28" x14ac:dyDescent="0.2">
      <c r="A3240">
        <v>2021</v>
      </c>
      <c r="B3240">
        <v>7</v>
      </c>
      <c r="C3240" s="260">
        <v>44402</v>
      </c>
      <c r="E3240">
        <v>621</v>
      </c>
      <c r="F3240" t="s">
        <v>296</v>
      </c>
      <c r="G3240" t="s">
        <v>297</v>
      </c>
      <c r="H3240">
        <v>175.98849999999999</v>
      </c>
      <c r="I3240">
        <v>207.01150000000001</v>
      </c>
      <c r="J3240">
        <v>214.1</v>
      </c>
      <c r="K3240">
        <v>18</v>
      </c>
      <c r="L3240">
        <v>200</v>
      </c>
      <c r="M3240">
        <v>24</v>
      </c>
      <c r="N3240">
        <v>148</v>
      </c>
      <c r="O3240">
        <v>2</v>
      </c>
      <c r="P3240">
        <v>2</v>
      </c>
      <c r="Q3240">
        <v>3</v>
      </c>
      <c r="S3240">
        <v>4</v>
      </c>
      <c r="X3240">
        <v>11</v>
      </c>
      <c r="Y3240">
        <v>551</v>
      </c>
      <c r="Z3240">
        <v>1.4999999999999999E-2</v>
      </c>
      <c r="AA3240">
        <v>1</v>
      </c>
      <c r="AB3240">
        <v>25</v>
      </c>
    </row>
    <row r="3241" spans="1:28" x14ac:dyDescent="0.2">
      <c r="A3241">
        <v>2021</v>
      </c>
      <c r="B3241">
        <v>7</v>
      </c>
      <c r="C3241" s="260">
        <v>44403</v>
      </c>
      <c r="E3241">
        <v>621</v>
      </c>
      <c r="F3241" t="s">
        <v>296</v>
      </c>
      <c r="G3241" t="s">
        <v>297</v>
      </c>
      <c r="H3241">
        <v>175.98849999999999</v>
      </c>
      <c r="I3241">
        <v>207.01150000000001</v>
      </c>
      <c r="J3241">
        <v>211.7</v>
      </c>
      <c r="K3241">
        <v>18</v>
      </c>
      <c r="L3241">
        <v>200</v>
      </c>
      <c r="M3241">
        <v>23</v>
      </c>
      <c r="N3241">
        <v>158</v>
      </c>
      <c r="O3241">
        <v>2</v>
      </c>
      <c r="P3241">
        <v>1</v>
      </c>
      <c r="Q3241">
        <v>4</v>
      </c>
      <c r="S3241">
        <v>2</v>
      </c>
      <c r="X3241">
        <v>9</v>
      </c>
      <c r="Y3241">
        <v>399</v>
      </c>
      <c r="Z3241">
        <v>1.4999999999999999E-2</v>
      </c>
      <c r="AA3241">
        <v>1</v>
      </c>
      <c r="AB3241">
        <v>25</v>
      </c>
    </row>
    <row r="3242" spans="1:28" x14ac:dyDescent="0.2">
      <c r="A3242">
        <v>2021</v>
      </c>
      <c r="B3242">
        <v>7</v>
      </c>
      <c r="C3242" s="260">
        <v>44404</v>
      </c>
      <c r="E3242">
        <v>621</v>
      </c>
      <c r="F3242" t="s">
        <v>296</v>
      </c>
      <c r="G3242" t="s">
        <v>297</v>
      </c>
      <c r="H3242">
        <v>175.98849999999999</v>
      </c>
      <c r="I3242">
        <v>207.01150000000001</v>
      </c>
      <c r="K3242">
        <v>18</v>
      </c>
      <c r="L3242">
        <v>200</v>
      </c>
      <c r="Q3242">
        <v>2</v>
      </c>
      <c r="S3242">
        <v>1</v>
      </c>
      <c r="X3242">
        <v>3</v>
      </c>
      <c r="Y3242">
        <v>303</v>
      </c>
      <c r="Z3242">
        <v>1.4999999999999999E-2</v>
      </c>
      <c r="AA3242">
        <v>1</v>
      </c>
      <c r="AB3242">
        <v>25</v>
      </c>
    </row>
    <row r="3243" spans="1:28" x14ac:dyDescent="0.2">
      <c r="A3243">
        <v>2021</v>
      </c>
      <c r="B3243">
        <v>7</v>
      </c>
      <c r="C3243" s="260">
        <v>44377</v>
      </c>
      <c r="E3243">
        <v>445</v>
      </c>
      <c r="F3243" t="s">
        <v>242</v>
      </c>
      <c r="G3243" t="s">
        <v>243</v>
      </c>
      <c r="H3243">
        <v>25.2</v>
      </c>
      <c r="I3243">
        <v>30.8</v>
      </c>
      <c r="K3243">
        <v>60</v>
      </c>
      <c r="L3243">
        <v>180</v>
      </c>
      <c r="U3243">
        <v>4</v>
      </c>
      <c r="V3243">
        <v>2</v>
      </c>
      <c r="X3243">
        <v>6</v>
      </c>
      <c r="Y3243">
        <v>206</v>
      </c>
      <c r="Z3243">
        <v>1.4999999999999999E-2</v>
      </c>
      <c r="AA3243">
        <v>1</v>
      </c>
      <c r="AB3243">
        <v>29</v>
      </c>
    </row>
    <row r="3244" spans="1:28" x14ac:dyDescent="0.2">
      <c r="A3244">
        <v>2021</v>
      </c>
      <c r="B3244">
        <v>7</v>
      </c>
      <c r="C3244" s="260">
        <v>44380</v>
      </c>
      <c r="E3244">
        <v>445</v>
      </c>
      <c r="F3244" t="s">
        <v>242</v>
      </c>
      <c r="G3244" t="s">
        <v>243</v>
      </c>
      <c r="H3244">
        <v>25.2</v>
      </c>
      <c r="I3244">
        <v>30.8</v>
      </c>
      <c r="J3244">
        <v>29.9</v>
      </c>
      <c r="K3244">
        <v>60</v>
      </c>
      <c r="L3244">
        <v>180</v>
      </c>
      <c r="M3244">
        <v>78</v>
      </c>
      <c r="N3244">
        <v>139</v>
      </c>
      <c r="O3244">
        <v>2</v>
      </c>
      <c r="P3244">
        <v>2</v>
      </c>
      <c r="Q3244">
        <v>5</v>
      </c>
      <c r="S3244">
        <v>3</v>
      </c>
      <c r="X3244">
        <v>12</v>
      </c>
      <c r="Y3244">
        <v>1212</v>
      </c>
      <c r="Z3244">
        <v>1.4999999999999999E-2</v>
      </c>
      <c r="AA3244">
        <v>1</v>
      </c>
      <c r="AB3244">
        <v>29</v>
      </c>
    </row>
    <row r="3245" spans="1:28" x14ac:dyDescent="0.2">
      <c r="A3245">
        <v>2021</v>
      </c>
      <c r="B3245">
        <v>7</v>
      </c>
      <c r="C3245" s="260">
        <v>44381</v>
      </c>
      <c r="E3245">
        <v>445</v>
      </c>
      <c r="F3245" t="s">
        <v>242</v>
      </c>
      <c r="G3245" t="s">
        <v>243</v>
      </c>
      <c r="H3245">
        <v>25.2</v>
      </c>
      <c r="I3245">
        <v>30.8</v>
      </c>
      <c r="J3245">
        <v>29.3</v>
      </c>
      <c r="K3245">
        <v>60</v>
      </c>
      <c r="L3245">
        <v>180</v>
      </c>
      <c r="M3245">
        <v>78</v>
      </c>
      <c r="N3245">
        <v>138</v>
      </c>
      <c r="O3245">
        <v>4</v>
      </c>
      <c r="P3245">
        <v>2</v>
      </c>
      <c r="Q3245">
        <v>5</v>
      </c>
      <c r="X3245">
        <v>11</v>
      </c>
      <c r="Y3245">
        <v>1011</v>
      </c>
      <c r="Z3245">
        <v>1.4999999999999999E-2</v>
      </c>
      <c r="AA3245">
        <v>1</v>
      </c>
      <c r="AB3245">
        <v>29</v>
      </c>
    </row>
    <row r="3246" spans="1:28" x14ac:dyDescent="0.2">
      <c r="A3246">
        <v>2021</v>
      </c>
      <c r="B3246">
        <v>7</v>
      </c>
      <c r="C3246" s="260">
        <v>44382</v>
      </c>
      <c r="E3246">
        <v>445</v>
      </c>
      <c r="F3246" t="s">
        <v>242</v>
      </c>
      <c r="G3246" t="s">
        <v>243</v>
      </c>
      <c r="H3246">
        <v>25.2</v>
      </c>
      <c r="I3246">
        <v>30.8</v>
      </c>
      <c r="K3246">
        <v>60</v>
      </c>
      <c r="L3246">
        <v>180</v>
      </c>
      <c r="Z3246">
        <v>1.4999999999999999E-2</v>
      </c>
      <c r="AA3246">
        <v>1</v>
      </c>
      <c r="AB3246">
        <v>29</v>
      </c>
    </row>
    <row r="3247" spans="1:28" x14ac:dyDescent="0.2">
      <c r="A3247">
        <v>2021</v>
      </c>
      <c r="B3247">
        <v>7</v>
      </c>
      <c r="C3247" s="260">
        <v>44383</v>
      </c>
      <c r="E3247">
        <v>445</v>
      </c>
      <c r="F3247" t="s">
        <v>242</v>
      </c>
      <c r="G3247" t="s">
        <v>243</v>
      </c>
      <c r="H3247">
        <v>25.2</v>
      </c>
      <c r="I3247">
        <v>30.8</v>
      </c>
      <c r="K3247">
        <v>60</v>
      </c>
      <c r="L3247">
        <v>180</v>
      </c>
      <c r="Z3247">
        <v>1.4999999999999999E-2</v>
      </c>
      <c r="AA3247">
        <v>1</v>
      </c>
      <c r="AB3247">
        <v>29</v>
      </c>
    </row>
    <row r="3248" spans="1:28" x14ac:dyDescent="0.2">
      <c r="A3248">
        <v>2021</v>
      </c>
      <c r="B3248">
        <v>7</v>
      </c>
      <c r="C3248" s="260">
        <v>44377</v>
      </c>
      <c r="E3248">
        <v>446</v>
      </c>
      <c r="F3248" t="s">
        <v>245</v>
      </c>
      <c r="G3248" t="s">
        <v>246</v>
      </c>
      <c r="H3248">
        <v>150.30000000000001</v>
      </c>
      <c r="I3248">
        <v>183.7</v>
      </c>
      <c r="K3248">
        <v>60</v>
      </c>
      <c r="L3248">
        <v>180</v>
      </c>
      <c r="Q3248">
        <v>4</v>
      </c>
      <c r="S3248">
        <v>2</v>
      </c>
      <c r="X3248">
        <v>6</v>
      </c>
      <c r="Y3248">
        <v>246</v>
      </c>
      <c r="Z3248">
        <v>1.4999999999999999E-2</v>
      </c>
      <c r="AA3248">
        <v>1</v>
      </c>
      <c r="AB3248">
        <v>29</v>
      </c>
    </row>
    <row r="3249" spans="1:28" x14ac:dyDescent="0.2">
      <c r="A3249">
        <v>2021</v>
      </c>
      <c r="B3249">
        <v>7</v>
      </c>
      <c r="C3249" s="260">
        <v>44380</v>
      </c>
      <c r="E3249">
        <v>446</v>
      </c>
      <c r="F3249" t="s">
        <v>245</v>
      </c>
      <c r="G3249" t="s">
        <v>246</v>
      </c>
      <c r="H3249">
        <v>150.30000000000001</v>
      </c>
      <c r="I3249">
        <v>183.7</v>
      </c>
      <c r="J3249">
        <v>166.2</v>
      </c>
      <c r="K3249">
        <v>60</v>
      </c>
      <c r="L3249">
        <v>180</v>
      </c>
      <c r="M3249">
        <v>78</v>
      </c>
      <c r="N3249">
        <v>139</v>
      </c>
      <c r="O3249">
        <v>6</v>
      </c>
      <c r="P3249">
        <v>1</v>
      </c>
      <c r="Q3249">
        <v>3</v>
      </c>
      <c r="X3249">
        <v>10</v>
      </c>
      <c r="Y3249">
        <v>1510</v>
      </c>
      <c r="Z3249">
        <v>1.4999999999999999E-2</v>
      </c>
      <c r="AA3249">
        <v>1</v>
      </c>
      <c r="AB3249">
        <v>29</v>
      </c>
    </row>
    <row r="3250" spans="1:28" x14ac:dyDescent="0.2">
      <c r="A3250">
        <v>2021</v>
      </c>
      <c r="B3250">
        <v>7</v>
      </c>
      <c r="C3250" s="260">
        <v>44381</v>
      </c>
      <c r="E3250">
        <v>446</v>
      </c>
      <c r="F3250" t="s">
        <v>245</v>
      </c>
      <c r="G3250" t="s">
        <v>246</v>
      </c>
      <c r="H3250">
        <v>150.30000000000001</v>
      </c>
      <c r="I3250">
        <v>183.7</v>
      </c>
      <c r="J3250">
        <v>179</v>
      </c>
      <c r="K3250">
        <v>60</v>
      </c>
      <c r="L3250">
        <v>180</v>
      </c>
      <c r="M3250">
        <v>78</v>
      </c>
      <c r="N3250">
        <v>138</v>
      </c>
      <c r="O3250">
        <v>4</v>
      </c>
      <c r="P3250">
        <v>1</v>
      </c>
      <c r="Q3250">
        <v>3</v>
      </c>
      <c r="X3250">
        <v>8</v>
      </c>
      <c r="Y3250">
        <v>788</v>
      </c>
      <c r="Z3250">
        <v>1.4999999999999999E-2</v>
      </c>
      <c r="AA3250">
        <v>1</v>
      </c>
      <c r="AB3250">
        <v>29</v>
      </c>
    </row>
    <row r="3251" spans="1:28" x14ac:dyDescent="0.2">
      <c r="A3251">
        <v>2021</v>
      </c>
      <c r="B3251">
        <v>7</v>
      </c>
      <c r="C3251" s="260">
        <v>44382</v>
      </c>
      <c r="E3251">
        <v>446</v>
      </c>
      <c r="F3251" t="s">
        <v>245</v>
      </c>
      <c r="G3251" t="s">
        <v>246</v>
      </c>
      <c r="H3251">
        <v>150.30000000000001</v>
      </c>
      <c r="I3251">
        <v>183.7</v>
      </c>
      <c r="K3251">
        <v>60</v>
      </c>
      <c r="L3251">
        <v>180</v>
      </c>
      <c r="Z3251">
        <v>1.4999999999999999E-2</v>
      </c>
      <c r="AA3251">
        <v>1</v>
      </c>
      <c r="AB3251">
        <v>29</v>
      </c>
    </row>
    <row r="3252" spans="1:28" x14ac:dyDescent="0.2">
      <c r="A3252">
        <v>2021</v>
      </c>
      <c r="B3252">
        <v>7</v>
      </c>
      <c r="C3252" s="260">
        <v>44383</v>
      </c>
      <c r="E3252">
        <v>446</v>
      </c>
      <c r="F3252" t="s">
        <v>245</v>
      </c>
      <c r="G3252" t="s">
        <v>246</v>
      </c>
      <c r="H3252">
        <v>150.30000000000001</v>
      </c>
      <c r="I3252">
        <v>183.7</v>
      </c>
      <c r="K3252">
        <v>60</v>
      </c>
      <c r="L3252">
        <v>180</v>
      </c>
      <c r="Z3252">
        <v>1.4999999999999999E-2</v>
      </c>
      <c r="AA3252">
        <v>1</v>
      </c>
      <c r="AB3252">
        <v>29</v>
      </c>
    </row>
    <row r="3253" spans="1:28" x14ac:dyDescent="0.2">
      <c r="A3253">
        <v>2021</v>
      </c>
      <c r="B3253">
        <v>7</v>
      </c>
      <c r="C3253" s="260">
        <v>44382</v>
      </c>
      <c r="E3253">
        <v>439</v>
      </c>
      <c r="F3253" t="s">
        <v>179</v>
      </c>
      <c r="G3253" t="s">
        <v>180</v>
      </c>
      <c r="H3253">
        <v>308.7</v>
      </c>
      <c r="I3253">
        <v>377.3</v>
      </c>
      <c r="J3253">
        <v>357.5</v>
      </c>
      <c r="K3253">
        <v>45</v>
      </c>
      <c r="L3253">
        <v>320</v>
      </c>
      <c r="M3253">
        <v>75</v>
      </c>
      <c r="N3253">
        <v>193</v>
      </c>
      <c r="O3253">
        <v>2</v>
      </c>
      <c r="P3253">
        <v>2</v>
      </c>
      <c r="Q3253">
        <v>2</v>
      </c>
      <c r="X3253">
        <v>6</v>
      </c>
      <c r="Y3253">
        <v>556</v>
      </c>
      <c r="Z3253">
        <v>1.4999999999999999E-2</v>
      </c>
      <c r="AA3253">
        <v>1</v>
      </c>
      <c r="AB3253">
        <v>29</v>
      </c>
    </row>
    <row r="3254" spans="1:28" x14ac:dyDescent="0.2">
      <c r="A3254">
        <v>2021</v>
      </c>
      <c r="B3254">
        <v>7</v>
      </c>
      <c r="C3254" s="260">
        <v>44383</v>
      </c>
      <c r="E3254">
        <v>439</v>
      </c>
      <c r="F3254" t="s">
        <v>179</v>
      </c>
      <c r="G3254" t="s">
        <v>180</v>
      </c>
      <c r="H3254">
        <v>308.7</v>
      </c>
      <c r="I3254">
        <v>377.3</v>
      </c>
      <c r="J3254">
        <v>350</v>
      </c>
      <c r="K3254">
        <v>45</v>
      </c>
      <c r="L3254">
        <v>320</v>
      </c>
      <c r="M3254">
        <v>67</v>
      </c>
      <c r="N3254">
        <v>215</v>
      </c>
      <c r="O3254">
        <v>2</v>
      </c>
      <c r="P3254">
        <v>4</v>
      </c>
      <c r="Q3254">
        <v>36</v>
      </c>
      <c r="X3254">
        <v>42</v>
      </c>
      <c r="Y3254">
        <v>752</v>
      </c>
      <c r="Z3254">
        <v>1.4999999999999999E-2</v>
      </c>
      <c r="AA3254">
        <v>1</v>
      </c>
      <c r="AB3254">
        <v>29</v>
      </c>
    </row>
    <row r="3255" spans="1:28" x14ac:dyDescent="0.2">
      <c r="A3255">
        <v>2021</v>
      </c>
      <c r="B3255">
        <v>7</v>
      </c>
      <c r="C3255" s="260">
        <v>44384</v>
      </c>
      <c r="E3255">
        <v>439</v>
      </c>
      <c r="F3255" t="s">
        <v>179</v>
      </c>
      <c r="G3255" t="s">
        <v>180</v>
      </c>
      <c r="H3255">
        <v>308.7</v>
      </c>
      <c r="I3255">
        <v>377.3</v>
      </c>
      <c r="J3255">
        <v>354.4</v>
      </c>
      <c r="K3255">
        <v>45</v>
      </c>
      <c r="L3255">
        <v>320</v>
      </c>
      <c r="M3255">
        <v>59</v>
      </c>
      <c r="N3255">
        <v>246</v>
      </c>
      <c r="O3255">
        <v>2</v>
      </c>
      <c r="P3255">
        <v>2</v>
      </c>
      <c r="Q3255">
        <v>5</v>
      </c>
      <c r="X3255">
        <v>9</v>
      </c>
      <c r="Y3255">
        <v>799</v>
      </c>
      <c r="Z3255">
        <v>1.4999999999999999E-2</v>
      </c>
      <c r="AA3255">
        <v>1</v>
      </c>
      <c r="AB3255">
        <v>29</v>
      </c>
    </row>
    <row r="3256" spans="1:28" x14ac:dyDescent="0.2">
      <c r="A3256">
        <v>2021</v>
      </c>
      <c r="B3256">
        <v>7</v>
      </c>
      <c r="C3256" s="260">
        <v>44385</v>
      </c>
      <c r="E3256">
        <v>439</v>
      </c>
      <c r="F3256" t="s">
        <v>179</v>
      </c>
      <c r="G3256" t="s">
        <v>180</v>
      </c>
      <c r="H3256">
        <v>308.7</v>
      </c>
      <c r="I3256">
        <v>377.3</v>
      </c>
      <c r="J3256">
        <v>364.2</v>
      </c>
      <c r="K3256">
        <v>45</v>
      </c>
      <c r="L3256">
        <v>320</v>
      </c>
      <c r="M3256">
        <v>41</v>
      </c>
      <c r="N3256">
        <v>349</v>
      </c>
      <c r="Q3256">
        <v>10</v>
      </c>
      <c r="X3256">
        <v>10</v>
      </c>
      <c r="Y3256">
        <v>520</v>
      </c>
      <c r="Z3256">
        <v>1.4999999999999999E-2</v>
      </c>
      <c r="AA3256">
        <v>1</v>
      </c>
      <c r="AB3256">
        <v>29</v>
      </c>
    </row>
    <row r="3257" spans="1:28" x14ac:dyDescent="0.2">
      <c r="A3257">
        <v>2021</v>
      </c>
      <c r="B3257">
        <v>7</v>
      </c>
      <c r="C3257" s="260">
        <v>44403</v>
      </c>
      <c r="E3257">
        <v>439</v>
      </c>
      <c r="F3257" t="s">
        <v>179</v>
      </c>
      <c r="G3257" t="s">
        <v>180</v>
      </c>
      <c r="H3257">
        <v>308.7</v>
      </c>
      <c r="I3257">
        <v>377.3</v>
      </c>
      <c r="J3257">
        <v>361.5</v>
      </c>
      <c r="K3257">
        <v>45</v>
      </c>
      <c r="L3257">
        <v>320</v>
      </c>
      <c r="M3257">
        <v>72</v>
      </c>
      <c r="N3257">
        <v>200</v>
      </c>
      <c r="Q3257">
        <v>3</v>
      </c>
      <c r="X3257">
        <v>3</v>
      </c>
      <c r="Y3257">
        <v>353</v>
      </c>
      <c r="Z3257">
        <v>1.4999999999999999E-2</v>
      </c>
      <c r="AA3257">
        <v>1</v>
      </c>
      <c r="AB3257">
        <v>29</v>
      </c>
    </row>
    <row r="3258" spans="1:28" x14ac:dyDescent="0.2">
      <c r="A3258">
        <v>2021</v>
      </c>
      <c r="B3258">
        <v>7</v>
      </c>
      <c r="C3258" s="260">
        <v>44404</v>
      </c>
      <c r="E3258">
        <v>439</v>
      </c>
      <c r="F3258" t="s">
        <v>179</v>
      </c>
      <c r="G3258" t="s">
        <v>180</v>
      </c>
      <c r="H3258">
        <v>308.7</v>
      </c>
      <c r="I3258">
        <v>377.3</v>
      </c>
      <c r="J3258">
        <v>354.1</v>
      </c>
      <c r="K3258">
        <v>45</v>
      </c>
      <c r="L3258">
        <v>320</v>
      </c>
      <c r="M3258">
        <v>53</v>
      </c>
      <c r="N3258">
        <v>273</v>
      </c>
      <c r="Q3258">
        <v>14</v>
      </c>
      <c r="X3258">
        <v>14</v>
      </c>
      <c r="Y3258">
        <v>884</v>
      </c>
      <c r="Z3258">
        <v>1.4999999999999999E-2</v>
      </c>
      <c r="AA3258">
        <v>1</v>
      </c>
      <c r="AB3258">
        <v>29</v>
      </c>
    </row>
    <row r="3259" spans="1:28" x14ac:dyDescent="0.2">
      <c r="A3259">
        <v>2021</v>
      </c>
      <c r="B3259">
        <v>7</v>
      </c>
      <c r="C3259" s="260">
        <v>44405</v>
      </c>
      <c r="E3259">
        <v>439</v>
      </c>
      <c r="F3259" t="s">
        <v>179</v>
      </c>
      <c r="G3259" t="s">
        <v>180</v>
      </c>
      <c r="H3259">
        <v>308.7</v>
      </c>
      <c r="I3259">
        <v>377.3</v>
      </c>
      <c r="J3259">
        <v>345</v>
      </c>
      <c r="K3259">
        <v>45</v>
      </c>
      <c r="L3259">
        <v>320</v>
      </c>
      <c r="Q3259">
        <v>6</v>
      </c>
      <c r="V3259">
        <v>3</v>
      </c>
      <c r="X3259">
        <v>9</v>
      </c>
      <c r="Y3259">
        <v>379</v>
      </c>
      <c r="Z3259">
        <v>1.4999999999999999E-2</v>
      </c>
      <c r="AA3259">
        <v>1</v>
      </c>
      <c r="AB3259">
        <v>29</v>
      </c>
    </row>
    <row r="3260" spans="1:28" x14ac:dyDescent="0.2">
      <c r="A3260">
        <v>2021</v>
      </c>
      <c r="B3260">
        <v>7</v>
      </c>
      <c r="C3260" s="260">
        <v>44377</v>
      </c>
      <c r="E3260">
        <v>447</v>
      </c>
      <c r="F3260" t="s">
        <v>248</v>
      </c>
      <c r="G3260" t="s">
        <v>249</v>
      </c>
      <c r="H3260">
        <v>159.30000000000001</v>
      </c>
      <c r="I3260">
        <v>194.7</v>
      </c>
      <c r="K3260">
        <v>60</v>
      </c>
      <c r="L3260">
        <v>180</v>
      </c>
      <c r="Q3260">
        <v>4</v>
      </c>
      <c r="R3260">
        <v>2</v>
      </c>
      <c r="X3260">
        <v>6</v>
      </c>
      <c r="Y3260">
        <v>226</v>
      </c>
      <c r="Z3260">
        <v>1.4999999999999999E-2</v>
      </c>
      <c r="AA3260">
        <v>1</v>
      </c>
      <c r="AB3260">
        <v>29</v>
      </c>
    </row>
    <row r="3261" spans="1:28" x14ac:dyDescent="0.2">
      <c r="A3261">
        <v>2021</v>
      </c>
      <c r="B3261">
        <v>7</v>
      </c>
      <c r="C3261" s="260">
        <v>44380</v>
      </c>
      <c r="E3261">
        <v>447</v>
      </c>
      <c r="F3261" t="s">
        <v>248</v>
      </c>
      <c r="G3261" t="s">
        <v>249</v>
      </c>
      <c r="H3261">
        <v>159.30000000000001</v>
      </c>
      <c r="I3261">
        <v>194.7</v>
      </c>
      <c r="J3261">
        <v>164.9</v>
      </c>
      <c r="K3261">
        <v>60</v>
      </c>
      <c r="L3261">
        <v>180</v>
      </c>
      <c r="M3261">
        <v>78</v>
      </c>
      <c r="N3261">
        <v>139</v>
      </c>
      <c r="O3261">
        <v>2</v>
      </c>
      <c r="P3261">
        <v>1</v>
      </c>
      <c r="Q3261">
        <v>4</v>
      </c>
      <c r="R3261">
        <v>5</v>
      </c>
      <c r="X3261">
        <v>12</v>
      </c>
      <c r="Y3261">
        <v>1492</v>
      </c>
      <c r="Z3261">
        <v>1.4999999999999999E-2</v>
      </c>
      <c r="AA3261">
        <v>1</v>
      </c>
      <c r="AB3261">
        <v>29</v>
      </c>
    </row>
    <row r="3262" spans="1:28" x14ac:dyDescent="0.2">
      <c r="A3262">
        <v>2021</v>
      </c>
      <c r="B3262">
        <v>7</v>
      </c>
      <c r="C3262" s="260">
        <v>44381</v>
      </c>
      <c r="E3262">
        <v>447</v>
      </c>
      <c r="F3262" t="s">
        <v>248</v>
      </c>
      <c r="G3262" t="s">
        <v>249</v>
      </c>
      <c r="H3262">
        <v>159.30000000000001</v>
      </c>
      <c r="I3262">
        <v>194.7</v>
      </c>
      <c r="J3262">
        <v>176.5</v>
      </c>
      <c r="K3262">
        <v>60</v>
      </c>
      <c r="L3262">
        <v>180</v>
      </c>
      <c r="M3262">
        <v>78</v>
      </c>
      <c r="N3262">
        <v>138</v>
      </c>
      <c r="O3262">
        <v>3</v>
      </c>
      <c r="P3262">
        <v>1</v>
      </c>
      <c r="Q3262">
        <v>3</v>
      </c>
      <c r="X3262">
        <v>7</v>
      </c>
      <c r="Y3262">
        <v>687</v>
      </c>
      <c r="Z3262">
        <v>1.4999999999999999E-2</v>
      </c>
      <c r="AA3262">
        <v>1</v>
      </c>
      <c r="AB3262">
        <v>29</v>
      </c>
    </row>
    <row r="3263" spans="1:28" x14ac:dyDescent="0.2">
      <c r="A3263">
        <v>2021</v>
      </c>
      <c r="B3263">
        <v>7</v>
      </c>
      <c r="C3263" s="260">
        <v>44382</v>
      </c>
      <c r="E3263">
        <v>447</v>
      </c>
      <c r="F3263" t="s">
        <v>248</v>
      </c>
      <c r="G3263" t="s">
        <v>249</v>
      </c>
      <c r="H3263">
        <v>159.30000000000001</v>
      </c>
      <c r="I3263">
        <v>194.7</v>
      </c>
      <c r="K3263">
        <v>60</v>
      </c>
      <c r="L3263">
        <v>180</v>
      </c>
      <c r="Z3263">
        <v>1.4999999999999999E-2</v>
      </c>
      <c r="AA3263">
        <v>1</v>
      </c>
      <c r="AB3263">
        <v>29</v>
      </c>
    </row>
    <row r="3264" spans="1:28" x14ac:dyDescent="0.2">
      <c r="A3264">
        <v>2021</v>
      </c>
      <c r="B3264">
        <v>7</v>
      </c>
      <c r="C3264" s="260">
        <v>44383</v>
      </c>
      <c r="E3264">
        <v>447</v>
      </c>
      <c r="F3264" t="s">
        <v>248</v>
      </c>
      <c r="G3264" t="s">
        <v>249</v>
      </c>
      <c r="H3264">
        <v>159.30000000000001</v>
      </c>
      <c r="I3264">
        <v>194.7</v>
      </c>
      <c r="K3264">
        <v>60</v>
      </c>
      <c r="L3264">
        <v>180</v>
      </c>
      <c r="Z3264">
        <v>1.4999999999999999E-2</v>
      </c>
      <c r="AA3264">
        <v>1</v>
      </c>
      <c r="AB3264">
        <v>29</v>
      </c>
    </row>
    <row r="3265" spans="1:28" x14ac:dyDescent="0.2">
      <c r="A3265">
        <v>2021</v>
      </c>
      <c r="B3265">
        <v>7</v>
      </c>
      <c r="C3265" s="260">
        <v>44377</v>
      </c>
      <c r="E3265">
        <v>448</v>
      </c>
      <c r="F3265" t="s">
        <v>251</v>
      </c>
      <c r="G3265" t="s">
        <v>252</v>
      </c>
      <c r="H3265">
        <v>20.7</v>
      </c>
      <c r="I3265">
        <v>25.3</v>
      </c>
      <c r="K3265">
        <v>60</v>
      </c>
      <c r="L3265">
        <v>180</v>
      </c>
      <c r="O3265">
        <v>4</v>
      </c>
      <c r="P3265">
        <v>2</v>
      </c>
      <c r="X3265">
        <v>6</v>
      </c>
      <c r="Y3265">
        <v>226</v>
      </c>
      <c r="Z3265">
        <v>1.4999999999999999E-2</v>
      </c>
      <c r="AA3265">
        <v>1</v>
      </c>
      <c r="AB3265">
        <v>29</v>
      </c>
    </row>
    <row r="3266" spans="1:28" x14ac:dyDescent="0.2">
      <c r="A3266">
        <v>2021</v>
      </c>
      <c r="B3266">
        <v>7</v>
      </c>
      <c r="C3266" s="260">
        <v>44380</v>
      </c>
      <c r="E3266">
        <v>448</v>
      </c>
      <c r="F3266" t="s">
        <v>251</v>
      </c>
      <c r="G3266" t="s">
        <v>252</v>
      </c>
      <c r="H3266">
        <v>20.7</v>
      </c>
      <c r="I3266">
        <v>25.3</v>
      </c>
      <c r="J3266">
        <v>23.2</v>
      </c>
      <c r="K3266">
        <v>60</v>
      </c>
      <c r="L3266">
        <v>180</v>
      </c>
      <c r="M3266">
        <v>78</v>
      </c>
      <c r="N3266">
        <v>139</v>
      </c>
      <c r="O3266">
        <v>4</v>
      </c>
      <c r="P3266">
        <v>3</v>
      </c>
      <c r="Q3266">
        <v>7</v>
      </c>
      <c r="X3266">
        <v>14</v>
      </c>
      <c r="Y3266">
        <v>1494</v>
      </c>
      <c r="Z3266">
        <v>1.4999999999999999E-2</v>
      </c>
      <c r="AA3266">
        <v>1</v>
      </c>
      <c r="AB3266">
        <v>29</v>
      </c>
    </row>
    <row r="3267" spans="1:28" x14ac:dyDescent="0.2">
      <c r="A3267">
        <v>2021</v>
      </c>
      <c r="B3267">
        <v>7</v>
      </c>
      <c r="C3267" s="260">
        <v>44381</v>
      </c>
      <c r="E3267">
        <v>448</v>
      </c>
      <c r="F3267" t="s">
        <v>251</v>
      </c>
      <c r="G3267" t="s">
        <v>252</v>
      </c>
      <c r="H3267">
        <v>20.7</v>
      </c>
      <c r="I3267">
        <v>25.3</v>
      </c>
      <c r="J3267">
        <v>24.1</v>
      </c>
      <c r="K3267">
        <v>60</v>
      </c>
      <c r="L3267">
        <v>180</v>
      </c>
      <c r="M3267">
        <v>78</v>
      </c>
      <c r="N3267">
        <v>138</v>
      </c>
      <c r="O3267">
        <v>2</v>
      </c>
      <c r="P3267">
        <v>1</v>
      </c>
      <c r="Q3267">
        <v>3</v>
      </c>
      <c r="X3267">
        <v>6</v>
      </c>
      <c r="Y3267">
        <v>686</v>
      </c>
      <c r="Z3267">
        <v>1.4999999999999999E-2</v>
      </c>
      <c r="AA3267">
        <v>1</v>
      </c>
      <c r="AB3267">
        <v>29</v>
      </c>
    </row>
    <row r="3268" spans="1:28" x14ac:dyDescent="0.2">
      <c r="A3268">
        <v>2021</v>
      </c>
      <c r="B3268">
        <v>7</v>
      </c>
      <c r="C3268" s="260">
        <v>44382</v>
      </c>
      <c r="E3268">
        <v>448</v>
      </c>
      <c r="F3268" t="s">
        <v>251</v>
      </c>
      <c r="G3268" t="s">
        <v>252</v>
      </c>
      <c r="H3268">
        <v>20.7</v>
      </c>
      <c r="I3268">
        <v>25.3</v>
      </c>
      <c r="K3268">
        <v>60</v>
      </c>
      <c r="L3268">
        <v>180</v>
      </c>
      <c r="Z3268">
        <v>1.4999999999999999E-2</v>
      </c>
      <c r="AA3268">
        <v>1</v>
      </c>
      <c r="AB3268">
        <v>29</v>
      </c>
    </row>
    <row r="3269" spans="1:28" x14ac:dyDescent="0.2">
      <c r="A3269">
        <v>2021</v>
      </c>
      <c r="B3269">
        <v>7</v>
      </c>
      <c r="C3269" s="260">
        <v>44383</v>
      </c>
      <c r="E3269">
        <v>448</v>
      </c>
      <c r="F3269" t="s">
        <v>251</v>
      </c>
      <c r="G3269" t="s">
        <v>252</v>
      </c>
      <c r="H3269">
        <v>20.7</v>
      </c>
      <c r="I3269">
        <v>25.3</v>
      </c>
      <c r="K3269">
        <v>60</v>
      </c>
      <c r="L3269">
        <v>180</v>
      </c>
      <c r="Z3269">
        <v>1.4999999999999999E-2</v>
      </c>
      <c r="AA3269">
        <v>1</v>
      </c>
      <c r="AB3269">
        <v>29</v>
      </c>
    </row>
    <row r="3270" spans="1:28" x14ac:dyDescent="0.2">
      <c r="A3270">
        <v>2021</v>
      </c>
      <c r="B3270">
        <v>7</v>
      </c>
      <c r="C3270" s="260">
        <v>44381</v>
      </c>
      <c r="E3270">
        <v>626</v>
      </c>
      <c r="F3270" t="s">
        <v>232</v>
      </c>
      <c r="G3270" t="s">
        <v>233</v>
      </c>
      <c r="H3270">
        <v>254.05799999999999</v>
      </c>
      <c r="I3270">
        <v>297.94200000000001</v>
      </c>
      <c r="J3270">
        <v>280</v>
      </c>
      <c r="K3270">
        <v>18</v>
      </c>
      <c r="L3270">
        <v>200</v>
      </c>
      <c r="M3270">
        <v>26</v>
      </c>
      <c r="N3270">
        <v>137</v>
      </c>
      <c r="O3270">
        <v>2</v>
      </c>
      <c r="P3270">
        <v>2</v>
      </c>
      <c r="Q3270">
        <v>2</v>
      </c>
      <c r="X3270">
        <v>6</v>
      </c>
      <c r="Y3270">
        <v>6</v>
      </c>
      <c r="Z3270">
        <v>1.4999999999999999E-2</v>
      </c>
      <c r="AA3270">
        <v>1</v>
      </c>
      <c r="AB3270">
        <v>25</v>
      </c>
    </row>
    <row r="3271" spans="1:28" x14ac:dyDescent="0.2">
      <c r="A3271">
        <v>2021</v>
      </c>
      <c r="B3271">
        <v>7</v>
      </c>
      <c r="C3271" s="260">
        <v>44382</v>
      </c>
      <c r="E3271">
        <v>626</v>
      </c>
      <c r="F3271" t="s">
        <v>232</v>
      </c>
      <c r="G3271" t="s">
        <v>233</v>
      </c>
      <c r="H3271">
        <v>254.05799999999999</v>
      </c>
      <c r="I3271">
        <v>297.94200000000001</v>
      </c>
      <c r="J3271">
        <v>267.5</v>
      </c>
      <c r="K3271">
        <v>18</v>
      </c>
      <c r="L3271">
        <v>200</v>
      </c>
      <c r="M3271">
        <v>21</v>
      </c>
      <c r="N3271">
        <v>168</v>
      </c>
      <c r="O3271">
        <v>2</v>
      </c>
      <c r="P3271">
        <v>2</v>
      </c>
      <c r="Q3271">
        <v>3</v>
      </c>
      <c r="X3271">
        <v>7</v>
      </c>
      <c r="Y3271">
        <v>337</v>
      </c>
      <c r="Z3271">
        <v>1.4999999999999999E-2</v>
      </c>
      <c r="AA3271">
        <v>1</v>
      </c>
      <c r="AB3271">
        <v>25</v>
      </c>
    </row>
    <row r="3272" spans="1:28" x14ac:dyDescent="0.2">
      <c r="A3272">
        <v>2021</v>
      </c>
      <c r="B3272">
        <v>7</v>
      </c>
      <c r="C3272" s="260">
        <v>44383</v>
      </c>
      <c r="E3272">
        <v>626</v>
      </c>
      <c r="F3272" t="s">
        <v>232</v>
      </c>
      <c r="G3272" t="s">
        <v>233</v>
      </c>
      <c r="H3272">
        <v>254.05799999999999</v>
      </c>
      <c r="I3272">
        <v>297.94200000000001</v>
      </c>
      <c r="J3272">
        <v>138.4</v>
      </c>
      <c r="K3272">
        <v>18</v>
      </c>
      <c r="L3272">
        <v>200</v>
      </c>
      <c r="M3272">
        <v>22</v>
      </c>
      <c r="N3272">
        <v>162</v>
      </c>
      <c r="O3272">
        <v>6</v>
      </c>
      <c r="P3272">
        <v>2</v>
      </c>
      <c r="Q3272">
        <v>2</v>
      </c>
      <c r="R3272">
        <v>3</v>
      </c>
      <c r="X3272">
        <v>13</v>
      </c>
      <c r="Y3272">
        <v>598</v>
      </c>
      <c r="Z3272">
        <v>1.4999999999999999E-2</v>
      </c>
      <c r="AA3272">
        <v>1</v>
      </c>
      <c r="AB3272">
        <v>25</v>
      </c>
    </row>
    <row r="3273" spans="1:28" x14ac:dyDescent="0.2">
      <c r="A3273">
        <v>2021</v>
      </c>
      <c r="B3273">
        <v>7</v>
      </c>
      <c r="C3273" s="260">
        <v>44384</v>
      </c>
      <c r="E3273">
        <v>626</v>
      </c>
      <c r="F3273" t="s">
        <v>232</v>
      </c>
      <c r="G3273" t="s">
        <v>233</v>
      </c>
      <c r="H3273">
        <v>254.05799999999999</v>
      </c>
      <c r="I3273">
        <v>297.94200000000001</v>
      </c>
      <c r="J3273">
        <v>273.8</v>
      </c>
      <c r="K3273">
        <v>18</v>
      </c>
      <c r="L3273">
        <v>200</v>
      </c>
      <c r="M3273">
        <v>21</v>
      </c>
      <c r="N3273">
        <v>174</v>
      </c>
      <c r="O3273">
        <v>2</v>
      </c>
      <c r="P3273">
        <v>2</v>
      </c>
      <c r="Q3273">
        <v>4</v>
      </c>
      <c r="S3273">
        <v>2</v>
      </c>
      <c r="X3273">
        <v>10</v>
      </c>
      <c r="Y3273">
        <v>70</v>
      </c>
      <c r="Z3273">
        <v>1.4999999999999999E-2</v>
      </c>
      <c r="AA3273">
        <v>1</v>
      </c>
      <c r="AB3273">
        <v>25</v>
      </c>
    </row>
    <row r="3274" spans="1:28" x14ac:dyDescent="0.2">
      <c r="A3274">
        <v>2021</v>
      </c>
      <c r="B3274">
        <v>7</v>
      </c>
      <c r="C3274" s="260">
        <v>44385</v>
      </c>
      <c r="E3274">
        <v>626</v>
      </c>
      <c r="F3274" t="s">
        <v>232</v>
      </c>
      <c r="G3274" t="s">
        <v>233</v>
      </c>
      <c r="H3274">
        <v>254.05799999999999</v>
      </c>
      <c r="I3274">
        <v>297.94200000000001</v>
      </c>
      <c r="K3274">
        <v>18</v>
      </c>
      <c r="L3274">
        <v>200</v>
      </c>
      <c r="Y3274">
        <v>105</v>
      </c>
      <c r="Z3274">
        <v>1.4999999999999999E-2</v>
      </c>
      <c r="AA3274">
        <v>1</v>
      </c>
      <c r="AB3274">
        <v>25</v>
      </c>
    </row>
    <row r="3275" spans="1:28" x14ac:dyDescent="0.2">
      <c r="A3275">
        <v>2021</v>
      </c>
      <c r="B3275">
        <v>7</v>
      </c>
      <c r="C3275" s="260">
        <v>44389</v>
      </c>
      <c r="E3275">
        <v>630</v>
      </c>
      <c r="F3275" t="s">
        <v>356</v>
      </c>
      <c r="G3275" t="s">
        <v>357</v>
      </c>
      <c r="H3275">
        <v>197.84299999999999</v>
      </c>
      <c r="I3275">
        <v>230.15700000000001</v>
      </c>
      <c r="J3275">
        <v>159.80000000000001</v>
      </c>
      <c r="K3275">
        <v>18</v>
      </c>
      <c r="L3275">
        <v>200</v>
      </c>
      <c r="M3275">
        <v>22</v>
      </c>
      <c r="N3275">
        <v>163</v>
      </c>
      <c r="O3275">
        <v>2</v>
      </c>
      <c r="P3275">
        <v>1</v>
      </c>
      <c r="Q3275">
        <v>1</v>
      </c>
      <c r="S3275">
        <v>1</v>
      </c>
      <c r="X3275">
        <v>5</v>
      </c>
      <c r="Y3275">
        <v>155</v>
      </c>
      <c r="Z3275">
        <v>1.4999999999999999E-2</v>
      </c>
      <c r="AA3275">
        <v>1</v>
      </c>
      <c r="AB3275">
        <v>25</v>
      </c>
    </row>
    <row r="3276" spans="1:28" x14ac:dyDescent="0.2">
      <c r="A3276">
        <v>2021</v>
      </c>
      <c r="B3276">
        <v>7</v>
      </c>
      <c r="C3276" s="260">
        <v>44390</v>
      </c>
      <c r="E3276">
        <v>630</v>
      </c>
      <c r="F3276" t="s">
        <v>356</v>
      </c>
      <c r="G3276" t="s">
        <v>357</v>
      </c>
      <c r="H3276">
        <v>197.84299999999999</v>
      </c>
      <c r="I3276">
        <v>230.15700000000001</v>
      </c>
      <c r="J3276">
        <v>253</v>
      </c>
      <c r="K3276">
        <v>18</v>
      </c>
      <c r="L3276">
        <v>200</v>
      </c>
      <c r="M3276">
        <v>24</v>
      </c>
      <c r="N3276">
        <v>150</v>
      </c>
      <c r="O3276">
        <v>8</v>
      </c>
      <c r="P3276">
        <v>4</v>
      </c>
      <c r="S3276">
        <v>4</v>
      </c>
      <c r="X3276">
        <v>16</v>
      </c>
      <c r="Y3276">
        <v>956</v>
      </c>
      <c r="Z3276">
        <v>1.4999999999999999E-2</v>
      </c>
      <c r="AA3276">
        <v>1</v>
      </c>
      <c r="AB3276">
        <v>25</v>
      </c>
    </row>
    <row r="3277" spans="1:28" x14ac:dyDescent="0.2">
      <c r="A3277">
        <v>2021</v>
      </c>
      <c r="B3277">
        <v>7</v>
      </c>
      <c r="C3277" s="260">
        <v>44391</v>
      </c>
      <c r="E3277">
        <v>630</v>
      </c>
      <c r="F3277" t="s">
        <v>356</v>
      </c>
      <c r="G3277" t="s">
        <v>357</v>
      </c>
      <c r="H3277">
        <v>197.84299999999999</v>
      </c>
      <c r="I3277">
        <v>230.15700000000001</v>
      </c>
      <c r="J3277">
        <v>220.2</v>
      </c>
      <c r="K3277">
        <v>18</v>
      </c>
      <c r="L3277">
        <v>200</v>
      </c>
      <c r="M3277">
        <v>24</v>
      </c>
      <c r="N3277">
        <v>150</v>
      </c>
      <c r="O3277">
        <v>2</v>
      </c>
      <c r="P3277">
        <v>2</v>
      </c>
      <c r="S3277">
        <v>2</v>
      </c>
      <c r="X3277">
        <v>6</v>
      </c>
      <c r="Y3277">
        <v>276</v>
      </c>
      <c r="Z3277">
        <v>1.4999999999999999E-2</v>
      </c>
      <c r="AA3277">
        <v>1</v>
      </c>
      <c r="AB3277">
        <v>25</v>
      </c>
    </row>
    <row r="3278" spans="1:28" x14ac:dyDescent="0.2">
      <c r="A3278">
        <v>2021</v>
      </c>
      <c r="B3278">
        <v>7</v>
      </c>
      <c r="C3278" s="260">
        <v>44392</v>
      </c>
      <c r="E3278">
        <v>622</v>
      </c>
      <c r="F3278" t="s">
        <v>298</v>
      </c>
      <c r="G3278" t="s">
        <v>299</v>
      </c>
      <c r="H3278">
        <v>172.41399999999999</v>
      </c>
      <c r="I3278">
        <v>201.58600000000001</v>
      </c>
      <c r="J3278">
        <v>209</v>
      </c>
      <c r="K3278">
        <v>18</v>
      </c>
      <c r="L3278">
        <v>200</v>
      </c>
      <c r="M3278">
        <v>24</v>
      </c>
      <c r="N3278">
        <v>150</v>
      </c>
      <c r="O3278">
        <v>3</v>
      </c>
      <c r="P3278">
        <v>2</v>
      </c>
      <c r="Q3278">
        <v>2</v>
      </c>
      <c r="X3278">
        <v>7</v>
      </c>
      <c r="Y3278">
        <v>7</v>
      </c>
      <c r="Z3278">
        <v>1.4999999999999999E-2</v>
      </c>
      <c r="AA3278">
        <v>1</v>
      </c>
      <c r="AB3278">
        <v>25</v>
      </c>
    </row>
    <row r="3279" spans="1:28" x14ac:dyDescent="0.2">
      <c r="A3279">
        <v>2021</v>
      </c>
      <c r="B3279">
        <v>7</v>
      </c>
      <c r="C3279" s="260">
        <v>44393</v>
      </c>
      <c r="E3279">
        <v>622</v>
      </c>
      <c r="F3279" t="s">
        <v>298</v>
      </c>
      <c r="G3279" t="s">
        <v>299</v>
      </c>
      <c r="H3279">
        <v>172.41399999999999</v>
      </c>
      <c r="I3279">
        <v>201.58600000000001</v>
      </c>
      <c r="J3279">
        <v>105.8</v>
      </c>
      <c r="K3279">
        <v>18</v>
      </c>
      <c r="L3279">
        <v>200</v>
      </c>
      <c r="M3279">
        <v>25</v>
      </c>
      <c r="N3279">
        <v>145</v>
      </c>
      <c r="O3279">
        <v>2</v>
      </c>
      <c r="P3279">
        <v>2</v>
      </c>
      <c r="Q3279">
        <v>5</v>
      </c>
      <c r="X3279">
        <v>9</v>
      </c>
      <c r="Y3279">
        <v>339</v>
      </c>
      <c r="Z3279">
        <v>1.4999999999999999E-2</v>
      </c>
      <c r="AA3279">
        <v>1</v>
      </c>
      <c r="AB3279">
        <v>25</v>
      </c>
    </row>
    <row r="3280" spans="1:28" x14ac:dyDescent="0.2">
      <c r="A3280">
        <v>2021</v>
      </c>
      <c r="B3280">
        <v>7</v>
      </c>
      <c r="C3280" s="260">
        <v>44394</v>
      </c>
      <c r="E3280">
        <v>622</v>
      </c>
      <c r="F3280" t="s">
        <v>298</v>
      </c>
      <c r="G3280" t="s">
        <v>299</v>
      </c>
      <c r="H3280">
        <v>172.41399999999999</v>
      </c>
      <c r="I3280">
        <v>201.58600000000001</v>
      </c>
      <c r="J3280">
        <v>99.7</v>
      </c>
      <c r="K3280">
        <v>18</v>
      </c>
      <c r="L3280">
        <v>200</v>
      </c>
      <c r="M3280">
        <v>25</v>
      </c>
      <c r="N3280">
        <v>143</v>
      </c>
      <c r="O3280">
        <v>4</v>
      </c>
      <c r="P3280">
        <v>4</v>
      </c>
      <c r="Q3280">
        <v>4</v>
      </c>
      <c r="X3280">
        <v>12</v>
      </c>
      <c r="Y3280">
        <v>402</v>
      </c>
      <c r="Z3280">
        <v>1.4999999999999999E-2</v>
      </c>
      <c r="AA3280">
        <v>1</v>
      </c>
      <c r="AB3280">
        <v>25</v>
      </c>
    </row>
    <row r="3281" spans="1:28" x14ac:dyDescent="0.2">
      <c r="A3281">
        <v>2021</v>
      </c>
      <c r="B3281">
        <v>7</v>
      </c>
      <c r="C3281" s="260">
        <v>44402</v>
      </c>
      <c r="E3281">
        <v>622</v>
      </c>
      <c r="F3281" t="s">
        <v>298</v>
      </c>
      <c r="G3281" t="s">
        <v>299</v>
      </c>
      <c r="H3281">
        <v>172.41399999999999</v>
      </c>
      <c r="I3281">
        <v>201.58600000000001</v>
      </c>
      <c r="J3281">
        <v>100.9</v>
      </c>
      <c r="K3281">
        <v>18</v>
      </c>
      <c r="L3281">
        <v>200</v>
      </c>
      <c r="M3281">
        <v>24</v>
      </c>
      <c r="N3281">
        <v>148</v>
      </c>
      <c r="P3281">
        <v>2</v>
      </c>
      <c r="Q3281">
        <v>3</v>
      </c>
      <c r="R3281">
        <v>2</v>
      </c>
      <c r="S3281">
        <v>2</v>
      </c>
      <c r="X3281">
        <v>9</v>
      </c>
      <c r="Y3281">
        <v>549</v>
      </c>
      <c r="Z3281">
        <v>1.4999999999999999E-2</v>
      </c>
      <c r="AA3281">
        <v>1</v>
      </c>
      <c r="AB3281">
        <v>25</v>
      </c>
    </row>
    <row r="3282" spans="1:28" x14ac:dyDescent="0.2">
      <c r="A3282">
        <v>2021</v>
      </c>
      <c r="B3282">
        <v>7</v>
      </c>
      <c r="C3282" s="260">
        <v>44403</v>
      </c>
      <c r="E3282">
        <v>622</v>
      </c>
      <c r="F3282" t="s">
        <v>298</v>
      </c>
      <c r="G3282" t="s">
        <v>299</v>
      </c>
      <c r="H3282">
        <v>172.41399999999999</v>
      </c>
      <c r="I3282">
        <v>201.58600000000001</v>
      </c>
      <c r="J3282">
        <v>101.3</v>
      </c>
      <c r="K3282">
        <v>18</v>
      </c>
      <c r="L3282">
        <v>200</v>
      </c>
      <c r="M3282">
        <v>23</v>
      </c>
      <c r="N3282">
        <v>158</v>
      </c>
      <c r="O3282">
        <v>2</v>
      </c>
      <c r="Q3282">
        <v>4</v>
      </c>
      <c r="R3282">
        <v>2</v>
      </c>
      <c r="S3282">
        <v>2</v>
      </c>
      <c r="X3282">
        <v>10</v>
      </c>
      <c r="Y3282">
        <v>400</v>
      </c>
      <c r="Z3282">
        <v>1.4999999999999999E-2</v>
      </c>
      <c r="AA3282">
        <v>1</v>
      </c>
      <c r="AB3282">
        <v>25</v>
      </c>
    </row>
    <row r="3283" spans="1:28" x14ac:dyDescent="0.2">
      <c r="A3283">
        <v>2021</v>
      </c>
      <c r="B3283">
        <v>7</v>
      </c>
      <c r="C3283" s="260">
        <v>44404</v>
      </c>
      <c r="E3283">
        <v>622</v>
      </c>
      <c r="F3283" t="s">
        <v>298</v>
      </c>
      <c r="G3283" t="s">
        <v>299</v>
      </c>
      <c r="H3283">
        <v>172.41399999999999</v>
      </c>
      <c r="I3283">
        <v>201.58600000000001</v>
      </c>
      <c r="K3283">
        <v>18</v>
      </c>
      <c r="L3283">
        <v>200</v>
      </c>
      <c r="Q3283">
        <v>4</v>
      </c>
      <c r="S3283">
        <v>2</v>
      </c>
      <c r="X3283">
        <v>6</v>
      </c>
      <c r="Y3283">
        <v>306</v>
      </c>
      <c r="Z3283">
        <v>1.4999999999999999E-2</v>
      </c>
      <c r="AA3283">
        <v>1</v>
      </c>
      <c r="AB3283">
        <v>25</v>
      </c>
    </row>
    <row r="3284" spans="1:28" x14ac:dyDescent="0.2">
      <c r="A3284">
        <v>2021</v>
      </c>
      <c r="B3284">
        <v>7</v>
      </c>
      <c r="C3284" s="260">
        <v>44381</v>
      </c>
      <c r="E3284">
        <v>299</v>
      </c>
      <c r="F3284" t="s">
        <v>193</v>
      </c>
      <c r="G3284" t="s">
        <v>194</v>
      </c>
      <c r="H3284">
        <v>106.95</v>
      </c>
      <c r="I3284">
        <v>123.05</v>
      </c>
      <c r="J3284">
        <v>106.3</v>
      </c>
      <c r="K3284">
        <v>70</v>
      </c>
      <c r="L3284">
        <v>154</v>
      </c>
      <c r="M3284">
        <v>84</v>
      </c>
      <c r="N3284">
        <v>129</v>
      </c>
      <c r="O3284">
        <v>3</v>
      </c>
      <c r="P3284">
        <v>4</v>
      </c>
      <c r="Q3284">
        <v>6</v>
      </c>
      <c r="X3284">
        <v>13</v>
      </c>
      <c r="Y3284">
        <v>541</v>
      </c>
      <c r="Z3284">
        <v>0.02</v>
      </c>
      <c r="AA3284">
        <v>1</v>
      </c>
    </row>
    <row r="3285" spans="1:28" x14ac:dyDescent="0.2">
      <c r="A3285">
        <v>2021</v>
      </c>
      <c r="B3285">
        <v>7</v>
      </c>
      <c r="C3285" s="260">
        <v>44382</v>
      </c>
      <c r="E3285">
        <v>299</v>
      </c>
      <c r="F3285" t="s">
        <v>193</v>
      </c>
      <c r="G3285" t="s">
        <v>194</v>
      </c>
      <c r="H3285">
        <v>106.95</v>
      </c>
      <c r="I3285">
        <v>123.05</v>
      </c>
      <c r="J3285">
        <v>113.6</v>
      </c>
      <c r="K3285">
        <v>70</v>
      </c>
      <c r="L3285">
        <v>154</v>
      </c>
      <c r="M3285">
        <v>93</v>
      </c>
      <c r="N3285">
        <v>117</v>
      </c>
      <c r="O3285">
        <v>2</v>
      </c>
      <c r="P3285">
        <v>3</v>
      </c>
      <c r="Q3285">
        <v>4</v>
      </c>
      <c r="X3285">
        <v>9</v>
      </c>
      <c r="Y3285">
        <v>1713</v>
      </c>
      <c r="Z3285">
        <v>0.02</v>
      </c>
      <c r="AA3285">
        <v>1</v>
      </c>
    </row>
    <row r="3286" spans="1:28" x14ac:dyDescent="0.2">
      <c r="A3286">
        <v>2021</v>
      </c>
      <c r="B3286">
        <v>7</v>
      </c>
      <c r="C3286" s="260">
        <v>44383</v>
      </c>
      <c r="E3286">
        <v>299</v>
      </c>
      <c r="F3286" t="s">
        <v>193</v>
      </c>
      <c r="G3286" t="s">
        <v>194</v>
      </c>
      <c r="H3286">
        <v>106.95</v>
      </c>
      <c r="I3286">
        <v>123.05</v>
      </c>
      <c r="J3286">
        <v>105</v>
      </c>
      <c r="K3286">
        <v>70</v>
      </c>
      <c r="L3286">
        <v>154</v>
      </c>
      <c r="M3286">
        <v>88</v>
      </c>
      <c r="N3286">
        <v>123</v>
      </c>
      <c r="Q3286">
        <v>4</v>
      </c>
      <c r="X3286">
        <v>4</v>
      </c>
      <c r="Y3286">
        <v>1300</v>
      </c>
      <c r="Z3286">
        <v>0.02</v>
      </c>
      <c r="AA3286">
        <v>1</v>
      </c>
    </row>
    <row r="3287" spans="1:28" x14ac:dyDescent="0.2">
      <c r="A3287">
        <v>2021</v>
      </c>
      <c r="B3287">
        <v>7</v>
      </c>
      <c r="C3287" s="260">
        <v>44384</v>
      </c>
      <c r="E3287">
        <v>299</v>
      </c>
      <c r="F3287" t="s">
        <v>193</v>
      </c>
      <c r="G3287" t="s">
        <v>194</v>
      </c>
      <c r="H3287">
        <v>106.95</v>
      </c>
      <c r="I3287">
        <v>123.05</v>
      </c>
      <c r="J3287">
        <v>103.8</v>
      </c>
      <c r="K3287">
        <v>70</v>
      </c>
      <c r="L3287">
        <v>154</v>
      </c>
      <c r="M3287">
        <v>84</v>
      </c>
      <c r="N3287">
        <v>129</v>
      </c>
      <c r="Q3287">
        <v>4</v>
      </c>
      <c r="S3287">
        <v>2</v>
      </c>
      <c r="X3287">
        <v>6</v>
      </c>
      <c r="Y3287">
        <v>846</v>
      </c>
      <c r="Z3287">
        <v>0.02</v>
      </c>
      <c r="AA3287">
        <v>1</v>
      </c>
    </row>
    <row r="3288" spans="1:28" x14ac:dyDescent="0.2">
      <c r="A3288">
        <v>2021</v>
      </c>
      <c r="B3288">
        <v>7</v>
      </c>
      <c r="C3288" s="260">
        <v>44385</v>
      </c>
      <c r="E3288">
        <v>299</v>
      </c>
      <c r="F3288" t="s">
        <v>193</v>
      </c>
      <c r="G3288" t="s">
        <v>194</v>
      </c>
      <c r="H3288">
        <v>106.95</v>
      </c>
      <c r="I3288">
        <v>123.05</v>
      </c>
      <c r="J3288">
        <v>113.5</v>
      </c>
      <c r="K3288">
        <v>70</v>
      </c>
      <c r="L3288">
        <v>154</v>
      </c>
      <c r="M3288">
        <v>84</v>
      </c>
      <c r="N3288">
        <v>129</v>
      </c>
      <c r="O3288">
        <v>2</v>
      </c>
      <c r="Q3288">
        <v>3</v>
      </c>
      <c r="X3288">
        <v>4</v>
      </c>
      <c r="Y3288">
        <v>724</v>
      </c>
      <c r="Z3288">
        <v>0.02</v>
      </c>
      <c r="AA3288">
        <v>1</v>
      </c>
    </row>
    <row r="3289" spans="1:28" x14ac:dyDescent="0.2">
      <c r="A3289">
        <v>2021</v>
      </c>
      <c r="B3289">
        <v>7</v>
      </c>
      <c r="C3289" s="260">
        <v>44389</v>
      </c>
      <c r="E3289">
        <v>299</v>
      </c>
      <c r="F3289" t="s">
        <v>193</v>
      </c>
      <c r="G3289" t="s">
        <v>194</v>
      </c>
      <c r="H3289">
        <v>106.95</v>
      </c>
      <c r="I3289">
        <v>123.05</v>
      </c>
      <c r="J3289">
        <v>110.8</v>
      </c>
      <c r="K3289">
        <v>70</v>
      </c>
      <c r="L3289">
        <v>154</v>
      </c>
      <c r="M3289">
        <v>84</v>
      </c>
      <c r="N3289">
        <v>129</v>
      </c>
      <c r="O3289">
        <v>4</v>
      </c>
      <c r="P3289">
        <v>4</v>
      </c>
      <c r="Q3289">
        <v>4</v>
      </c>
      <c r="X3289">
        <v>12</v>
      </c>
      <c r="Y3289">
        <v>756</v>
      </c>
      <c r="Z3289">
        <v>0.02</v>
      </c>
      <c r="AA3289">
        <v>1</v>
      </c>
    </row>
    <row r="3290" spans="1:28" x14ac:dyDescent="0.2">
      <c r="A3290">
        <v>2021</v>
      </c>
      <c r="B3290">
        <v>7</v>
      </c>
      <c r="C3290" s="260">
        <v>44390</v>
      </c>
      <c r="E3290">
        <v>299</v>
      </c>
      <c r="F3290" t="s">
        <v>193</v>
      </c>
      <c r="G3290" t="s">
        <v>194</v>
      </c>
      <c r="H3290">
        <v>106.95</v>
      </c>
      <c r="I3290">
        <v>123.05</v>
      </c>
      <c r="J3290">
        <v>113.4</v>
      </c>
      <c r="K3290">
        <v>70</v>
      </c>
      <c r="L3290">
        <v>154</v>
      </c>
      <c r="M3290">
        <v>85</v>
      </c>
      <c r="N3290">
        <v>127</v>
      </c>
      <c r="O3290">
        <v>3</v>
      </c>
      <c r="P3290">
        <v>2</v>
      </c>
      <c r="Q3290">
        <v>3</v>
      </c>
      <c r="S3290">
        <v>3</v>
      </c>
      <c r="X3290">
        <v>11</v>
      </c>
      <c r="Y3290">
        <v>1691</v>
      </c>
      <c r="Z3290">
        <v>0.02</v>
      </c>
      <c r="AA3290">
        <v>1</v>
      </c>
    </row>
    <row r="3291" spans="1:28" x14ac:dyDescent="0.2">
      <c r="A3291">
        <v>2021</v>
      </c>
      <c r="B3291">
        <v>7</v>
      </c>
      <c r="C3291" s="260">
        <v>44391</v>
      </c>
      <c r="E3291">
        <v>299</v>
      </c>
      <c r="F3291" t="s">
        <v>193</v>
      </c>
      <c r="G3291" t="s">
        <v>194</v>
      </c>
      <c r="H3291">
        <v>106.95</v>
      </c>
      <c r="I3291">
        <v>123.05</v>
      </c>
      <c r="J3291">
        <v>100.6</v>
      </c>
      <c r="K3291">
        <v>70</v>
      </c>
      <c r="L3291">
        <v>154</v>
      </c>
      <c r="M3291">
        <v>83</v>
      </c>
      <c r="N3291">
        <v>130</v>
      </c>
      <c r="O3291">
        <v>5</v>
      </c>
      <c r="P3291">
        <v>3</v>
      </c>
      <c r="Q3291">
        <v>4</v>
      </c>
      <c r="X3291">
        <v>12</v>
      </c>
      <c r="Y3291">
        <v>1644</v>
      </c>
      <c r="Z3291">
        <v>0.02</v>
      </c>
      <c r="AA3291">
        <v>1</v>
      </c>
    </row>
    <row r="3292" spans="1:28" x14ac:dyDescent="0.2">
      <c r="A3292">
        <v>2021</v>
      </c>
      <c r="B3292">
        <v>7</v>
      </c>
      <c r="C3292" s="260">
        <v>44392</v>
      </c>
      <c r="E3292">
        <v>299</v>
      </c>
      <c r="F3292" t="s">
        <v>193</v>
      </c>
      <c r="G3292" t="s">
        <v>194</v>
      </c>
      <c r="H3292">
        <v>106.95</v>
      </c>
      <c r="I3292">
        <v>123.05</v>
      </c>
      <c r="J3292">
        <v>109.6</v>
      </c>
      <c r="K3292">
        <v>70</v>
      </c>
      <c r="L3292">
        <v>154</v>
      </c>
      <c r="M3292">
        <v>100</v>
      </c>
      <c r="N3292">
        <v>108</v>
      </c>
      <c r="O3292">
        <v>2</v>
      </c>
      <c r="P3292">
        <v>4</v>
      </c>
      <c r="Q3292">
        <v>4</v>
      </c>
      <c r="V3292">
        <v>3</v>
      </c>
      <c r="X3292">
        <v>13</v>
      </c>
      <c r="Y3292">
        <v>1549</v>
      </c>
      <c r="Z3292">
        <v>0.02</v>
      </c>
      <c r="AA3292">
        <v>1</v>
      </c>
    </row>
    <row r="3293" spans="1:28" x14ac:dyDescent="0.2">
      <c r="A3293">
        <v>2021</v>
      </c>
      <c r="B3293">
        <v>7</v>
      </c>
      <c r="C3293" s="260">
        <v>44393</v>
      </c>
      <c r="E3293">
        <v>299</v>
      </c>
      <c r="F3293" t="s">
        <v>193</v>
      </c>
      <c r="G3293" t="s">
        <v>194</v>
      </c>
      <c r="H3293">
        <v>106.95</v>
      </c>
      <c r="I3293">
        <v>123.05</v>
      </c>
      <c r="J3293">
        <v>108.1</v>
      </c>
      <c r="K3293">
        <v>70</v>
      </c>
      <c r="L3293">
        <v>154</v>
      </c>
      <c r="M3293">
        <v>80</v>
      </c>
      <c r="N3293">
        <v>136</v>
      </c>
      <c r="O3293">
        <v>8</v>
      </c>
      <c r="P3293">
        <v>4</v>
      </c>
      <c r="Q3293">
        <v>4</v>
      </c>
      <c r="X3293">
        <v>16</v>
      </c>
      <c r="Y3293">
        <v>1504</v>
      </c>
      <c r="Z3293">
        <v>0.02</v>
      </c>
      <c r="AA3293">
        <v>1</v>
      </c>
    </row>
    <row r="3294" spans="1:28" x14ac:dyDescent="0.2">
      <c r="A3294">
        <v>2021</v>
      </c>
      <c r="B3294">
        <v>7</v>
      </c>
      <c r="C3294" s="260">
        <v>44394</v>
      </c>
      <c r="E3294">
        <v>299</v>
      </c>
      <c r="F3294" t="s">
        <v>193</v>
      </c>
      <c r="G3294" t="s">
        <v>194</v>
      </c>
      <c r="H3294">
        <v>106.95</v>
      </c>
      <c r="I3294">
        <v>123.05</v>
      </c>
      <c r="J3294">
        <v>108.1</v>
      </c>
      <c r="K3294">
        <v>70</v>
      </c>
      <c r="L3294">
        <v>154</v>
      </c>
      <c r="M3294">
        <v>75</v>
      </c>
      <c r="N3294">
        <v>144</v>
      </c>
      <c r="O3294">
        <v>2</v>
      </c>
      <c r="P3294">
        <v>3</v>
      </c>
      <c r="Q3294">
        <v>11</v>
      </c>
      <c r="R3294">
        <v>1</v>
      </c>
      <c r="X3294">
        <v>17</v>
      </c>
      <c r="Y3294">
        <v>1505</v>
      </c>
      <c r="Z3294">
        <v>0.02</v>
      </c>
      <c r="AA3294">
        <v>1</v>
      </c>
    </row>
    <row r="3295" spans="1:28" x14ac:dyDescent="0.2">
      <c r="A3295">
        <v>2021</v>
      </c>
      <c r="B3295">
        <v>7</v>
      </c>
      <c r="C3295" s="260">
        <v>44402</v>
      </c>
      <c r="E3295">
        <v>299</v>
      </c>
      <c r="F3295" t="s">
        <v>193</v>
      </c>
      <c r="G3295" t="s">
        <v>194</v>
      </c>
      <c r="H3295">
        <v>106.95</v>
      </c>
      <c r="I3295">
        <v>123.05</v>
      </c>
      <c r="J3295">
        <v>107.7</v>
      </c>
      <c r="K3295">
        <v>70</v>
      </c>
      <c r="L3295">
        <v>154</v>
      </c>
      <c r="M3295">
        <v>82</v>
      </c>
      <c r="N3295">
        <v>132</v>
      </c>
      <c r="O3295">
        <v>2</v>
      </c>
      <c r="P3295">
        <v>3</v>
      </c>
      <c r="Q3295">
        <v>4</v>
      </c>
      <c r="X3295">
        <v>9</v>
      </c>
      <c r="Y3295">
        <v>753</v>
      </c>
      <c r="Z3295">
        <v>0.02</v>
      </c>
      <c r="AA3295">
        <v>1</v>
      </c>
    </row>
    <row r="3296" spans="1:28" x14ac:dyDescent="0.2">
      <c r="A3296">
        <v>2021</v>
      </c>
      <c r="B3296">
        <v>7</v>
      </c>
      <c r="C3296" s="260">
        <v>44403</v>
      </c>
      <c r="E3296">
        <v>299</v>
      </c>
      <c r="F3296" t="s">
        <v>193</v>
      </c>
      <c r="G3296" t="s">
        <v>194</v>
      </c>
      <c r="H3296">
        <v>106.95</v>
      </c>
      <c r="I3296">
        <v>123.05</v>
      </c>
      <c r="J3296">
        <v>106.7</v>
      </c>
      <c r="K3296">
        <v>70</v>
      </c>
      <c r="L3296">
        <v>154</v>
      </c>
      <c r="M3296">
        <v>107</v>
      </c>
      <c r="N3296">
        <v>101</v>
      </c>
      <c r="O3296">
        <v>2</v>
      </c>
      <c r="Q3296">
        <v>3</v>
      </c>
      <c r="R3296">
        <v>3</v>
      </c>
      <c r="S3296">
        <v>3</v>
      </c>
      <c r="X3296">
        <v>11</v>
      </c>
      <c r="Y3296">
        <v>2363</v>
      </c>
      <c r="Z3296">
        <v>0.02</v>
      </c>
      <c r="AA3296">
        <v>1</v>
      </c>
    </row>
    <row r="3297" spans="1:28" x14ac:dyDescent="0.2">
      <c r="A3297">
        <v>2021</v>
      </c>
      <c r="B3297">
        <v>7</v>
      </c>
      <c r="C3297" s="260">
        <v>44404</v>
      </c>
      <c r="E3297">
        <v>299</v>
      </c>
      <c r="F3297" t="s">
        <v>193</v>
      </c>
      <c r="G3297" t="s">
        <v>194</v>
      </c>
      <c r="H3297">
        <v>106.95</v>
      </c>
      <c r="I3297">
        <v>123.05</v>
      </c>
      <c r="K3297">
        <v>70</v>
      </c>
      <c r="L3297">
        <v>154</v>
      </c>
      <c r="O3297">
        <v>1</v>
      </c>
      <c r="R3297">
        <v>3</v>
      </c>
      <c r="S3297">
        <v>1</v>
      </c>
      <c r="X3297">
        <v>5</v>
      </c>
      <c r="Y3297">
        <v>389</v>
      </c>
      <c r="Z3297">
        <v>0.02</v>
      </c>
      <c r="AA3297">
        <v>1</v>
      </c>
    </row>
    <row r="3298" spans="1:28" x14ac:dyDescent="0.2">
      <c r="A3298">
        <v>2021</v>
      </c>
      <c r="B3298">
        <v>7</v>
      </c>
      <c r="C3298" s="260">
        <v>44393</v>
      </c>
      <c r="E3298">
        <v>280</v>
      </c>
      <c r="F3298" t="s">
        <v>311</v>
      </c>
      <c r="G3298" t="s">
        <v>312</v>
      </c>
      <c r="H3298">
        <v>300.39</v>
      </c>
      <c r="I3298">
        <v>345.61</v>
      </c>
      <c r="J3298">
        <v>338.4</v>
      </c>
      <c r="K3298">
        <v>105</v>
      </c>
      <c r="L3298">
        <v>103</v>
      </c>
      <c r="M3298">
        <v>80</v>
      </c>
      <c r="N3298">
        <v>135</v>
      </c>
      <c r="O3298">
        <v>8</v>
      </c>
      <c r="P3298">
        <v>1</v>
      </c>
      <c r="Q3298">
        <v>2</v>
      </c>
      <c r="R3298">
        <v>2</v>
      </c>
      <c r="X3298">
        <v>13</v>
      </c>
      <c r="Y3298">
        <v>508</v>
      </c>
      <c r="Z3298">
        <v>1.4999999999999999E-2</v>
      </c>
      <c r="AA3298">
        <v>1</v>
      </c>
      <c r="AB3298">
        <v>16</v>
      </c>
    </row>
    <row r="3299" spans="1:28" x14ac:dyDescent="0.2">
      <c r="A3299">
        <v>2021</v>
      </c>
      <c r="B3299">
        <v>7</v>
      </c>
      <c r="C3299" s="260">
        <v>44394</v>
      </c>
      <c r="E3299">
        <v>280</v>
      </c>
      <c r="F3299" t="s">
        <v>311</v>
      </c>
      <c r="G3299" t="s">
        <v>312</v>
      </c>
      <c r="H3299">
        <v>300.39</v>
      </c>
      <c r="I3299">
        <v>345.61</v>
      </c>
      <c r="J3299">
        <v>340.9</v>
      </c>
      <c r="K3299">
        <v>105</v>
      </c>
      <c r="L3299">
        <v>103</v>
      </c>
      <c r="M3299">
        <v>83</v>
      </c>
      <c r="N3299">
        <v>130</v>
      </c>
      <c r="O3299">
        <v>3</v>
      </c>
      <c r="P3299">
        <v>2</v>
      </c>
      <c r="Q3299">
        <v>4</v>
      </c>
      <c r="X3299">
        <v>8</v>
      </c>
      <c r="Y3299">
        <v>1688</v>
      </c>
      <c r="Z3299">
        <v>1.4999999999999999E-2</v>
      </c>
      <c r="AA3299">
        <v>1</v>
      </c>
      <c r="AB3299">
        <v>16</v>
      </c>
    </row>
    <row r="3300" spans="1:28" x14ac:dyDescent="0.2">
      <c r="A3300">
        <v>2021</v>
      </c>
      <c r="B3300">
        <v>7</v>
      </c>
      <c r="C3300" s="260">
        <v>44402</v>
      </c>
      <c r="E3300">
        <v>280</v>
      </c>
      <c r="F3300" t="s">
        <v>311</v>
      </c>
      <c r="G3300" t="s">
        <v>312</v>
      </c>
      <c r="H3300">
        <v>300.39</v>
      </c>
      <c r="I3300">
        <v>345.61</v>
      </c>
      <c r="J3300">
        <v>350</v>
      </c>
      <c r="K3300">
        <v>105</v>
      </c>
      <c r="L3300">
        <v>103</v>
      </c>
      <c r="M3300">
        <v>100</v>
      </c>
      <c r="N3300">
        <v>108</v>
      </c>
      <c r="O3300">
        <v>1</v>
      </c>
      <c r="P3300">
        <v>2</v>
      </c>
      <c r="R3300">
        <v>1</v>
      </c>
      <c r="X3300">
        <v>4</v>
      </c>
      <c r="Y3300">
        <v>299</v>
      </c>
      <c r="Z3300">
        <v>1.4999999999999999E-2</v>
      </c>
      <c r="AA3300">
        <v>1</v>
      </c>
      <c r="AB3300">
        <v>16</v>
      </c>
    </row>
    <row r="3301" spans="1:28" x14ac:dyDescent="0.2">
      <c r="A3301">
        <v>2021</v>
      </c>
      <c r="B3301">
        <v>7</v>
      </c>
      <c r="C3301" s="260">
        <v>44393</v>
      </c>
      <c r="E3301">
        <v>168</v>
      </c>
      <c r="F3301" t="s">
        <v>273</v>
      </c>
      <c r="G3301" t="s">
        <v>274</v>
      </c>
      <c r="H3301">
        <v>575.66999999999996</v>
      </c>
      <c r="I3301">
        <v>662.33</v>
      </c>
      <c r="J3301">
        <v>625.20000000000005</v>
      </c>
      <c r="K3301">
        <v>90</v>
      </c>
      <c r="L3301">
        <v>116</v>
      </c>
      <c r="M3301">
        <v>77</v>
      </c>
      <c r="N3301">
        <v>140</v>
      </c>
      <c r="O3301">
        <v>7</v>
      </c>
      <c r="P3301">
        <v>2</v>
      </c>
      <c r="Q3301">
        <v>4</v>
      </c>
      <c r="R3301">
        <v>2</v>
      </c>
      <c r="X3301">
        <v>14</v>
      </c>
      <c r="Y3301">
        <v>974</v>
      </c>
      <c r="Z3301">
        <v>1.4999999999999999E-2</v>
      </c>
      <c r="AA3301">
        <v>1</v>
      </c>
      <c r="AB3301">
        <v>18</v>
      </c>
    </row>
    <row r="3302" spans="1:28" x14ac:dyDescent="0.2">
      <c r="A3302">
        <v>2021</v>
      </c>
      <c r="B3302">
        <v>7</v>
      </c>
      <c r="C3302" s="260">
        <v>44393</v>
      </c>
      <c r="E3302">
        <v>273</v>
      </c>
      <c r="F3302" t="s">
        <v>254</v>
      </c>
      <c r="G3302" t="s">
        <v>255</v>
      </c>
      <c r="H3302">
        <v>524.52</v>
      </c>
      <c r="I3302">
        <v>603.48</v>
      </c>
      <c r="J3302">
        <v>582</v>
      </c>
      <c r="K3302">
        <v>93</v>
      </c>
      <c r="L3302">
        <v>116</v>
      </c>
      <c r="M3302">
        <v>74</v>
      </c>
      <c r="N3302">
        <v>146</v>
      </c>
      <c r="O3302">
        <v>1</v>
      </c>
      <c r="P3302">
        <v>1</v>
      </c>
      <c r="Q3302">
        <v>1</v>
      </c>
      <c r="X3302">
        <v>2</v>
      </c>
      <c r="Y3302">
        <v>62</v>
      </c>
      <c r="Z3302">
        <v>1.4999999999999999E-2</v>
      </c>
      <c r="AA3302">
        <v>1</v>
      </c>
      <c r="AB3302">
        <v>16</v>
      </c>
    </row>
    <row r="3303" spans="1:28" x14ac:dyDescent="0.2">
      <c r="A3303">
        <v>2021</v>
      </c>
      <c r="B3303">
        <v>7</v>
      </c>
      <c r="C3303" s="260">
        <v>44394</v>
      </c>
      <c r="E3303">
        <v>273</v>
      </c>
      <c r="F3303" t="s">
        <v>254</v>
      </c>
      <c r="G3303" t="s">
        <v>255</v>
      </c>
      <c r="H3303">
        <v>524.52</v>
      </c>
      <c r="I3303">
        <v>603.48</v>
      </c>
      <c r="J3303">
        <v>572</v>
      </c>
      <c r="K3303">
        <v>93</v>
      </c>
      <c r="L3303">
        <v>116</v>
      </c>
      <c r="M3303">
        <v>74</v>
      </c>
      <c r="N3303">
        <v>147</v>
      </c>
      <c r="O3303">
        <v>2</v>
      </c>
      <c r="P3303">
        <v>2</v>
      </c>
      <c r="Q3303">
        <v>1</v>
      </c>
      <c r="S3303">
        <v>3</v>
      </c>
      <c r="X3303">
        <v>8</v>
      </c>
      <c r="Y3303">
        <v>1460</v>
      </c>
      <c r="Z3303">
        <v>1.4999999999999999E-2</v>
      </c>
      <c r="AA3303">
        <v>1</v>
      </c>
      <c r="AB3303">
        <v>16</v>
      </c>
    </row>
    <row r="3304" spans="1:28" x14ac:dyDescent="0.2">
      <c r="A3304">
        <v>2021</v>
      </c>
      <c r="B3304">
        <v>7</v>
      </c>
      <c r="C3304" s="260">
        <v>44402</v>
      </c>
      <c r="E3304">
        <v>273</v>
      </c>
      <c r="F3304" t="s">
        <v>254</v>
      </c>
      <c r="G3304" t="s">
        <v>255</v>
      </c>
      <c r="H3304">
        <v>524.52</v>
      </c>
      <c r="I3304">
        <v>603.48</v>
      </c>
      <c r="J3304">
        <v>592.5</v>
      </c>
      <c r="K3304">
        <v>93</v>
      </c>
      <c r="L3304">
        <v>116</v>
      </c>
      <c r="M3304">
        <v>69</v>
      </c>
      <c r="N3304">
        <v>157</v>
      </c>
      <c r="O3304">
        <v>3</v>
      </c>
      <c r="P3304">
        <v>1</v>
      </c>
      <c r="Q3304">
        <v>3</v>
      </c>
      <c r="S3304">
        <v>2</v>
      </c>
      <c r="X3304">
        <v>9</v>
      </c>
      <c r="Y3304">
        <v>1359</v>
      </c>
      <c r="Z3304">
        <v>1.4999999999999999E-2</v>
      </c>
      <c r="AA3304">
        <v>1</v>
      </c>
      <c r="AB3304">
        <v>16</v>
      </c>
    </row>
    <row r="3305" spans="1:28" x14ac:dyDescent="0.2">
      <c r="A3305">
        <v>2021</v>
      </c>
      <c r="B3305">
        <v>7</v>
      </c>
      <c r="C3305" s="260">
        <v>44392</v>
      </c>
      <c r="E3305">
        <v>254</v>
      </c>
      <c r="F3305" t="s">
        <v>208</v>
      </c>
      <c r="G3305" t="s">
        <v>209</v>
      </c>
      <c r="H3305">
        <v>188.79</v>
      </c>
      <c r="I3305">
        <v>217.21</v>
      </c>
      <c r="J3305">
        <v>207.9</v>
      </c>
      <c r="K3305">
        <v>88</v>
      </c>
      <c r="L3305">
        <v>164</v>
      </c>
      <c r="M3305">
        <v>97</v>
      </c>
      <c r="N3305">
        <v>149</v>
      </c>
      <c r="O3305">
        <v>2</v>
      </c>
      <c r="P3305">
        <v>7</v>
      </c>
      <c r="Q3305">
        <v>1</v>
      </c>
      <c r="R3305">
        <v>3</v>
      </c>
      <c r="X3305">
        <v>13</v>
      </c>
      <c r="Y3305">
        <v>2053</v>
      </c>
      <c r="Z3305">
        <v>0.02</v>
      </c>
      <c r="AA3305">
        <v>1</v>
      </c>
      <c r="AB3305">
        <v>16</v>
      </c>
    </row>
    <row r="3306" spans="1:28" x14ac:dyDescent="0.2">
      <c r="A3306">
        <v>2021</v>
      </c>
      <c r="B3306">
        <v>7</v>
      </c>
      <c r="C3306" s="260">
        <v>44393</v>
      </c>
      <c r="E3306">
        <v>254</v>
      </c>
      <c r="F3306" t="s">
        <v>208</v>
      </c>
      <c r="G3306" t="s">
        <v>209</v>
      </c>
      <c r="H3306">
        <v>188.79</v>
      </c>
      <c r="I3306">
        <v>217.21</v>
      </c>
      <c r="J3306">
        <v>206</v>
      </c>
      <c r="K3306">
        <v>88</v>
      </c>
      <c r="L3306">
        <v>164</v>
      </c>
      <c r="M3306">
        <v>95</v>
      </c>
      <c r="N3306">
        <v>151</v>
      </c>
      <c r="O3306">
        <v>5</v>
      </c>
      <c r="P3306">
        <v>1</v>
      </c>
      <c r="Q3306">
        <v>2</v>
      </c>
      <c r="R3306">
        <v>2</v>
      </c>
      <c r="X3306">
        <v>9</v>
      </c>
      <c r="Y3306">
        <v>9</v>
      </c>
      <c r="Z3306">
        <v>0.02</v>
      </c>
      <c r="AA3306">
        <v>1</v>
      </c>
      <c r="AB3306">
        <v>16</v>
      </c>
    </row>
    <row r="3307" spans="1:28" x14ac:dyDescent="0.2">
      <c r="A3307">
        <v>2021</v>
      </c>
      <c r="B3307">
        <v>7</v>
      </c>
      <c r="C3307" s="260">
        <v>44394</v>
      </c>
      <c r="E3307">
        <v>254</v>
      </c>
      <c r="F3307" t="s">
        <v>208</v>
      </c>
      <c r="G3307" t="s">
        <v>209</v>
      </c>
      <c r="H3307">
        <v>188.79</v>
      </c>
      <c r="I3307">
        <v>217.21</v>
      </c>
      <c r="K3307">
        <v>88</v>
      </c>
      <c r="L3307">
        <v>164</v>
      </c>
      <c r="Y3307">
        <v>2100</v>
      </c>
      <c r="Z3307">
        <v>0.02</v>
      </c>
      <c r="AA3307">
        <v>1</v>
      </c>
      <c r="AB3307">
        <v>16</v>
      </c>
    </row>
    <row r="3308" spans="1:28" x14ac:dyDescent="0.2">
      <c r="A3308">
        <v>2021</v>
      </c>
      <c r="B3308">
        <v>7</v>
      </c>
      <c r="C3308" s="260">
        <v>44402</v>
      </c>
      <c r="E3308">
        <v>254</v>
      </c>
      <c r="F3308" t="s">
        <v>208</v>
      </c>
      <c r="G3308" t="s">
        <v>209</v>
      </c>
      <c r="H3308">
        <v>188.79</v>
      </c>
      <c r="I3308">
        <v>217.21</v>
      </c>
      <c r="J3308">
        <v>237</v>
      </c>
      <c r="K3308">
        <v>88</v>
      </c>
      <c r="L3308">
        <v>164</v>
      </c>
      <c r="M3308">
        <v>112</v>
      </c>
      <c r="N3308">
        <v>128</v>
      </c>
      <c r="O3308">
        <v>4</v>
      </c>
      <c r="P3308">
        <v>6</v>
      </c>
      <c r="Q3308">
        <v>7</v>
      </c>
      <c r="S3308">
        <v>3</v>
      </c>
      <c r="X3308">
        <v>19</v>
      </c>
      <c r="Y3308">
        <v>19</v>
      </c>
      <c r="Z3308">
        <v>0.02</v>
      </c>
      <c r="AA3308">
        <v>1</v>
      </c>
      <c r="AB3308">
        <v>16</v>
      </c>
    </row>
    <row r="3309" spans="1:28" x14ac:dyDescent="0.2">
      <c r="A3309">
        <v>2021</v>
      </c>
      <c r="B3309">
        <v>7</v>
      </c>
      <c r="C3309" s="260">
        <v>44388</v>
      </c>
      <c r="E3309">
        <v>104</v>
      </c>
      <c r="F3309" t="s">
        <v>328</v>
      </c>
      <c r="G3309" t="s">
        <v>329</v>
      </c>
      <c r="H3309">
        <v>82.77</v>
      </c>
      <c r="I3309">
        <v>95.23</v>
      </c>
      <c r="J3309">
        <v>80.7</v>
      </c>
      <c r="K3309">
        <v>140</v>
      </c>
      <c r="L3309">
        <v>103</v>
      </c>
      <c r="M3309">
        <v>126</v>
      </c>
      <c r="N3309">
        <v>114</v>
      </c>
      <c r="O3309">
        <v>6</v>
      </c>
      <c r="P3309">
        <v>2</v>
      </c>
      <c r="Q3309">
        <v>4</v>
      </c>
      <c r="X3309">
        <v>12</v>
      </c>
      <c r="Y3309">
        <v>1992</v>
      </c>
      <c r="Z3309">
        <v>1.4999999999999999E-2</v>
      </c>
      <c r="AA3309">
        <v>1</v>
      </c>
      <c r="AB3309">
        <v>18</v>
      </c>
    </row>
    <row r="3310" spans="1:28" x14ac:dyDescent="0.2">
      <c r="A3310">
        <v>2021</v>
      </c>
      <c r="B3310">
        <v>7</v>
      </c>
      <c r="C3310" s="260">
        <v>44389</v>
      </c>
      <c r="E3310">
        <v>104</v>
      </c>
      <c r="F3310" t="s">
        <v>328</v>
      </c>
      <c r="G3310" t="s">
        <v>329</v>
      </c>
      <c r="H3310">
        <v>82.77</v>
      </c>
      <c r="I3310">
        <v>95.23</v>
      </c>
      <c r="J3310">
        <v>83.8</v>
      </c>
      <c r="K3310">
        <v>140</v>
      </c>
      <c r="L3310">
        <v>103</v>
      </c>
      <c r="M3310">
        <v>121</v>
      </c>
      <c r="N3310">
        <v>120</v>
      </c>
      <c r="O3310">
        <v>4</v>
      </c>
      <c r="P3310">
        <v>2</v>
      </c>
      <c r="Q3310">
        <v>6</v>
      </c>
      <c r="X3310">
        <v>12</v>
      </c>
      <c r="Y3310">
        <v>2424</v>
      </c>
      <c r="Z3310">
        <v>1.4999999999999999E-2</v>
      </c>
      <c r="AA3310">
        <v>1</v>
      </c>
      <c r="AB3310">
        <v>18</v>
      </c>
    </row>
    <row r="3311" spans="1:28" x14ac:dyDescent="0.2">
      <c r="A3311">
        <v>2021</v>
      </c>
      <c r="B3311">
        <v>7</v>
      </c>
      <c r="C3311" s="260">
        <v>44394</v>
      </c>
      <c r="E3311">
        <v>104</v>
      </c>
      <c r="F3311" t="s">
        <v>328</v>
      </c>
      <c r="G3311" t="s">
        <v>329</v>
      </c>
      <c r="H3311">
        <v>82.77</v>
      </c>
      <c r="I3311">
        <v>95.23</v>
      </c>
      <c r="J3311">
        <v>87.5</v>
      </c>
      <c r="K3311">
        <v>140</v>
      </c>
      <c r="L3311">
        <v>103</v>
      </c>
      <c r="M3311">
        <v>108</v>
      </c>
      <c r="N3311">
        <v>133</v>
      </c>
      <c r="O3311">
        <v>7</v>
      </c>
      <c r="P3311">
        <v>2</v>
      </c>
      <c r="Q3311">
        <v>8</v>
      </c>
      <c r="R3311">
        <v>2</v>
      </c>
      <c r="X3311">
        <v>19</v>
      </c>
      <c r="Y3311">
        <v>2179</v>
      </c>
      <c r="Z3311">
        <v>1.4999999999999999E-2</v>
      </c>
      <c r="AA3311">
        <v>1</v>
      </c>
      <c r="AB3311">
        <v>18</v>
      </c>
    </row>
    <row r="3312" spans="1:28" x14ac:dyDescent="0.2">
      <c r="A3312">
        <v>2021</v>
      </c>
      <c r="B3312">
        <v>7</v>
      </c>
      <c r="C3312" s="260">
        <v>44388</v>
      </c>
      <c r="E3312">
        <v>103</v>
      </c>
      <c r="F3312" t="s">
        <v>325</v>
      </c>
      <c r="G3312" t="s">
        <v>326</v>
      </c>
      <c r="H3312">
        <v>82.77</v>
      </c>
      <c r="I3312">
        <v>95.23</v>
      </c>
      <c r="J3312">
        <v>80.7</v>
      </c>
      <c r="K3312">
        <v>140</v>
      </c>
      <c r="L3312">
        <v>103</v>
      </c>
      <c r="M3312">
        <v>126</v>
      </c>
      <c r="N3312">
        <v>114</v>
      </c>
      <c r="O3312">
        <v>6</v>
      </c>
      <c r="P3312">
        <v>2</v>
      </c>
      <c r="Q3312">
        <v>4</v>
      </c>
      <c r="X3312">
        <v>12</v>
      </c>
      <c r="Y3312">
        <v>1992</v>
      </c>
      <c r="Z3312">
        <v>1.4999999999999999E-2</v>
      </c>
      <c r="AA3312">
        <v>1</v>
      </c>
      <c r="AB3312">
        <v>18</v>
      </c>
    </row>
    <row r="3313" spans="1:28" x14ac:dyDescent="0.2">
      <c r="A3313">
        <v>2021</v>
      </c>
      <c r="B3313">
        <v>7</v>
      </c>
      <c r="C3313" s="260">
        <v>44389</v>
      </c>
      <c r="E3313">
        <v>103</v>
      </c>
      <c r="F3313" t="s">
        <v>325</v>
      </c>
      <c r="G3313" t="s">
        <v>326</v>
      </c>
      <c r="H3313">
        <v>82.77</v>
      </c>
      <c r="I3313">
        <v>95.23</v>
      </c>
      <c r="J3313">
        <v>83.8</v>
      </c>
      <c r="K3313">
        <v>140</v>
      </c>
      <c r="L3313">
        <v>103</v>
      </c>
      <c r="M3313">
        <v>121</v>
      </c>
      <c r="N3313">
        <v>120</v>
      </c>
      <c r="O3313">
        <v>4</v>
      </c>
      <c r="P3313">
        <v>2</v>
      </c>
      <c r="Q3313">
        <v>6</v>
      </c>
      <c r="X3313">
        <v>12</v>
      </c>
      <c r="Y3313">
        <v>2424</v>
      </c>
      <c r="Z3313">
        <v>1.4999999999999999E-2</v>
      </c>
      <c r="AA3313">
        <v>1</v>
      </c>
      <c r="AB3313">
        <v>18</v>
      </c>
    </row>
    <row r="3314" spans="1:28" x14ac:dyDescent="0.2">
      <c r="A3314">
        <v>2021</v>
      </c>
      <c r="B3314">
        <v>7</v>
      </c>
      <c r="C3314" s="260">
        <v>44394</v>
      </c>
      <c r="E3314">
        <v>103</v>
      </c>
      <c r="F3314" t="s">
        <v>325</v>
      </c>
      <c r="G3314" t="s">
        <v>326</v>
      </c>
      <c r="H3314">
        <v>82.77</v>
      </c>
      <c r="I3314">
        <v>95.23</v>
      </c>
      <c r="J3314">
        <v>84.1</v>
      </c>
      <c r="K3314">
        <v>140</v>
      </c>
      <c r="L3314">
        <v>103</v>
      </c>
      <c r="M3314">
        <v>112</v>
      </c>
      <c r="N3314">
        <v>129</v>
      </c>
      <c r="O3314">
        <v>7</v>
      </c>
      <c r="P3314">
        <v>2</v>
      </c>
      <c r="Q3314">
        <v>8</v>
      </c>
      <c r="R3314">
        <v>2</v>
      </c>
      <c r="X3314">
        <v>19</v>
      </c>
      <c r="Y3314">
        <v>2179</v>
      </c>
      <c r="Z3314">
        <v>1.4999999999999999E-2</v>
      </c>
      <c r="AA3314">
        <v>1</v>
      </c>
      <c r="AB3314">
        <v>18</v>
      </c>
    </row>
    <row r="3315" spans="1:28" x14ac:dyDescent="0.2">
      <c r="A3315">
        <v>2021</v>
      </c>
      <c r="B3315">
        <v>7</v>
      </c>
      <c r="C3315" s="260">
        <v>44388</v>
      </c>
      <c r="E3315">
        <v>102</v>
      </c>
      <c r="F3315" t="s">
        <v>322</v>
      </c>
      <c r="G3315" t="s">
        <v>323</v>
      </c>
      <c r="H3315">
        <v>18.600000000000001</v>
      </c>
      <c r="I3315">
        <v>21.4</v>
      </c>
      <c r="J3315">
        <v>21.8</v>
      </c>
      <c r="K3315">
        <v>140</v>
      </c>
      <c r="L3315">
        <v>103</v>
      </c>
      <c r="M3315">
        <v>126</v>
      </c>
      <c r="N3315">
        <v>114</v>
      </c>
      <c r="O3315">
        <v>4</v>
      </c>
      <c r="P3315">
        <v>4</v>
      </c>
      <c r="Q3315">
        <v>4</v>
      </c>
      <c r="X3315">
        <v>12</v>
      </c>
      <c r="Y3315">
        <v>1992</v>
      </c>
      <c r="Z3315">
        <v>1.4999999999999999E-2</v>
      </c>
      <c r="AA3315">
        <v>1</v>
      </c>
      <c r="AB3315">
        <v>18</v>
      </c>
    </row>
    <row r="3316" spans="1:28" x14ac:dyDescent="0.2">
      <c r="A3316">
        <v>2021</v>
      </c>
      <c r="B3316">
        <v>7</v>
      </c>
      <c r="C3316" s="260">
        <v>44389</v>
      </c>
      <c r="E3316">
        <v>102</v>
      </c>
      <c r="F3316" t="s">
        <v>322</v>
      </c>
      <c r="G3316" t="s">
        <v>323</v>
      </c>
      <c r="H3316">
        <v>18.600000000000001</v>
      </c>
      <c r="I3316">
        <v>21.4</v>
      </c>
      <c r="J3316">
        <v>21.2</v>
      </c>
      <c r="K3316">
        <v>140</v>
      </c>
      <c r="L3316">
        <v>103</v>
      </c>
      <c r="M3316">
        <v>121</v>
      </c>
      <c r="N3316">
        <v>120</v>
      </c>
      <c r="O3316">
        <v>2</v>
      </c>
      <c r="P3316">
        <v>4</v>
      </c>
      <c r="Q3316">
        <v>6</v>
      </c>
      <c r="S3316">
        <v>4</v>
      </c>
      <c r="X3316">
        <v>16</v>
      </c>
      <c r="Y3316">
        <v>2428</v>
      </c>
      <c r="Z3316">
        <v>1.4999999999999999E-2</v>
      </c>
      <c r="AA3316">
        <v>1</v>
      </c>
      <c r="AB3316">
        <v>18</v>
      </c>
    </row>
    <row r="3317" spans="1:28" x14ac:dyDescent="0.2">
      <c r="A3317">
        <v>2021</v>
      </c>
      <c r="B3317">
        <v>7</v>
      </c>
      <c r="C3317" s="260">
        <v>44394</v>
      </c>
      <c r="E3317">
        <v>102</v>
      </c>
      <c r="F3317" t="s">
        <v>322</v>
      </c>
      <c r="G3317" t="s">
        <v>323</v>
      </c>
      <c r="H3317">
        <v>18.600000000000001</v>
      </c>
      <c r="I3317">
        <v>21.4</v>
      </c>
      <c r="J3317">
        <v>21</v>
      </c>
      <c r="K3317">
        <v>140</v>
      </c>
      <c r="L3317">
        <v>103</v>
      </c>
      <c r="M3317">
        <v>112</v>
      </c>
      <c r="N3317">
        <v>129</v>
      </c>
      <c r="O3317">
        <v>9</v>
      </c>
      <c r="P3317">
        <v>4</v>
      </c>
      <c r="Q3317">
        <v>4</v>
      </c>
      <c r="R3317">
        <v>2</v>
      </c>
      <c r="X3317">
        <v>19</v>
      </c>
      <c r="Y3317">
        <v>2179</v>
      </c>
      <c r="Z3317">
        <v>1.4999999999999999E-2</v>
      </c>
      <c r="AA3317">
        <v>1</v>
      </c>
      <c r="AB3317">
        <v>18</v>
      </c>
    </row>
    <row r="3318" spans="1:28" x14ac:dyDescent="0.2">
      <c r="A3318">
        <v>2021</v>
      </c>
      <c r="B3318">
        <v>7</v>
      </c>
      <c r="C3318" s="260">
        <v>44388</v>
      </c>
      <c r="E3318">
        <v>101</v>
      </c>
      <c r="F3318" t="s">
        <v>319</v>
      </c>
      <c r="G3318" t="s">
        <v>320</v>
      </c>
      <c r="H3318">
        <v>18.600000000000001</v>
      </c>
      <c r="I3318">
        <v>21.4</v>
      </c>
      <c r="J3318">
        <v>21.8</v>
      </c>
      <c r="K3318">
        <v>140</v>
      </c>
      <c r="L3318">
        <v>103</v>
      </c>
      <c r="M3318">
        <v>126</v>
      </c>
      <c r="N3318">
        <v>114</v>
      </c>
      <c r="O3318">
        <v>4</v>
      </c>
      <c r="P3318">
        <v>4</v>
      </c>
      <c r="Q3318">
        <v>4</v>
      </c>
      <c r="X3318">
        <v>12</v>
      </c>
      <c r="Y3318">
        <v>1992</v>
      </c>
      <c r="Z3318">
        <v>1.4999999999999999E-2</v>
      </c>
      <c r="AA3318">
        <v>1</v>
      </c>
      <c r="AB3318">
        <v>18</v>
      </c>
    </row>
    <row r="3319" spans="1:28" x14ac:dyDescent="0.2">
      <c r="A3319">
        <v>2021</v>
      </c>
      <c r="B3319">
        <v>7</v>
      </c>
      <c r="C3319" s="260">
        <v>44389</v>
      </c>
      <c r="E3319">
        <v>101</v>
      </c>
      <c r="F3319" t="s">
        <v>319</v>
      </c>
      <c r="G3319" t="s">
        <v>320</v>
      </c>
      <c r="H3319">
        <v>18.600000000000001</v>
      </c>
      <c r="I3319">
        <v>21.4</v>
      </c>
      <c r="J3319">
        <v>21.2</v>
      </c>
      <c r="K3319">
        <v>140</v>
      </c>
      <c r="L3319">
        <v>103</v>
      </c>
      <c r="M3319">
        <v>121</v>
      </c>
      <c r="N3319">
        <v>120</v>
      </c>
      <c r="O3319">
        <v>2</v>
      </c>
      <c r="P3319">
        <v>4</v>
      </c>
      <c r="Q3319">
        <v>6</v>
      </c>
      <c r="S3319">
        <v>4</v>
      </c>
      <c r="X3319">
        <v>16</v>
      </c>
      <c r="Y3319">
        <v>2428</v>
      </c>
      <c r="Z3319">
        <v>1.4999999999999999E-2</v>
      </c>
      <c r="AA3319">
        <v>1</v>
      </c>
      <c r="AB3319">
        <v>18</v>
      </c>
    </row>
    <row r="3320" spans="1:28" x14ac:dyDescent="0.2">
      <c r="A3320">
        <v>2021</v>
      </c>
      <c r="B3320">
        <v>7</v>
      </c>
      <c r="C3320" s="260">
        <v>44394</v>
      </c>
      <c r="E3320">
        <v>101</v>
      </c>
      <c r="F3320" t="s">
        <v>319</v>
      </c>
      <c r="G3320" t="s">
        <v>320</v>
      </c>
      <c r="H3320">
        <v>18.600000000000001</v>
      </c>
      <c r="I3320">
        <v>21.4</v>
      </c>
      <c r="J3320">
        <v>21</v>
      </c>
      <c r="K3320">
        <v>140</v>
      </c>
      <c r="L3320">
        <v>103</v>
      </c>
      <c r="M3320">
        <v>112</v>
      </c>
      <c r="N3320">
        <v>129</v>
      </c>
      <c r="O3320">
        <v>9</v>
      </c>
      <c r="P3320">
        <v>4</v>
      </c>
      <c r="Q3320">
        <v>4</v>
      </c>
      <c r="R3320">
        <v>2</v>
      </c>
      <c r="X3320">
        <v>19</v>
      </c>
      <c r="Y3320">
        <v>2179</v>
      </c>
      <c r="Z3320">
        <v>1.4999999999999999E-2</v>
      </c>
      <c r="AA3320">
        <v>1</v>
      </c>
      <c r="AB3320">
        <v>18</v>
      </c>
    </row>
    <row r="3321" spans="1:28" x14ac:dyDescent="0.2">
      <c r="A3321">
        <v>2021</v>
      </c>
      <c r="B3321">
        <v>7</v>
      </c>
      <c r="C3321" s="260">
        <v>44388</v>
      </c>
      <c r="E3321">
        <v>100</v>
      </c>
      <c r="F3321" t="s">
        <v>316</v>
      </c>
      <c r="G3321" t="s">
        <v>317</v>
      </c>
      <c r="H3321">
        <v>18.600000000000001</v>
      </c>
      <c r="I3321">
        <v>21.4</v>
      </c>
      <c r="J3321">
        <v>21.8</v>
      </c>
      <c r="K3321">
        <v>140</v>
      </c>
      <c r="L3321">
        <v>103</v>
      </c>
      <c r="M3321">
        <v>126</v>
      </c>
      <c r="N3321">
        <v>114</v>
      </c>
      <c r="O3321">
        <v>4</v>
      </c>
      <c r="P3321">
        <v>4</v>
      </c>
      <c r="Q3321">
        <v>4</v>
      </c>
      <c r="X3321">
        <v>12</v>
      </c>
      <c r="Y3321">
        <v>1992</v>
      </c>
      <c r="Z3321">
        <v>1.4999999999999999E-2</v>
      </c>
      <c r="AA3321">
        <v>1</v>
      </c>
      <c r="AB3321">
        <v>18</v>
      </c>
    </row>
    <row r="3322" spans="1:28" x14ac:dyDescent="0.2">
      <c r="A3322">
        <v>2021</v>
      </c>
      <c r="B3322">
        <v>7</v>
      </c>
      <c r="C3322" s="260">
        <v>44389</v>
      </c>
      <c r="E3322">
        <v>100</v>
      </c>
      <c r="F3322" t="s">
        <v>316</v>
      </c>
      <c r="G3322" t="s">
        <v>317</v>
      </c>
      <c r="H3322">
        <v>18.600000000000001</v>
      </c>
      <c r="I3322">
        <v>21.4</v>
      </c>
      <c r="J3322">
        <v>21.2</v>
      </c>
      <c r="K3322">
        <v>140</v>
      </c>
      <c r="L3322">
        <v>103</v>
      </c>
      <c r="M3322">
        <v>121</v>
      </c>
      <c r="N3322">
        <v>120</v>
      </c>
      <c r="O3322">
        <v>2</v>
      </c>
      <c r="P3322">
        <v>4</v>
      </c>
      <c r="Q3322">
        <v>6</v>
      </c>
      <c r="S3322">
        <v>4</v>
      </c>
      <c r="X3322">
        <v>16</v>
      </c>
      <c r="Y3322">
        <v>2428</v>
      </c>
      <c r="Z3322">
        <v>1.4999999999999999E-2</v>
      </c>
      <c r="AA3322">
        <v>1</v>
      </c>
      <c r="AB3322">
        <v>18</v>
      </c>
    </row>
    <row r="3323" spans="1:28" x14ac:dyDescent="0.2">
      <c r="A3323">
        <v>2021</v>
      </c>
      <c r="B3323">
        <v>7</v>
      </c>
      <c r="C3323" s="260">
        <v>44394</v>
      </c>
      <c r="E3323">
        <v>100</v>
      </c>
      <c r="F3323" t="s">
        <v>316</v>
      </c>
      <c r="G3323" t="s">
        <v>317</v>
      </c>
      <c r="H3323">
        <v>18.600000000000001</v>
      </c>
      <c r="I3323">
        <v>21.4</v>
      </c>
      <c r="J3323">
        <v>21</v>
      </c>
      <c r="K3323">
        <v>140</v>
      </c>
      <c r="L3323">
        <v>103</v>
      </c>
      <c r="M3323">
        <v>112</v>
      </c>
      <c r="N3323">
        <v>129</v>
      </c>
      <c r="O3323">
        <v>9</v>
      </c>
      <c r="P3323">
        <v>4</v>
      </c>
      <c r="Q3323">
        <v>4</v>
      </c>
      <c r="R3323">
        <v>2</v>
      </c>
      <c r="X3323">
        <v>19</v>
      </c>
      <c r="Y3323">
        <v>2179</v>
      </c>
      <c r="Z3323">
        <v>1.4999999999999999E-2</v>
      </c>
      <c r="AA3323">
        <v>1</v>
      </c>
      <c r="AB3323">
        <v>18</v>
      </c>
    </row>
    <row r="3324" spans="1:28" x14ac:dyDescent="0.2">
      <c r="A3324">
        <v>2021</v>
      </c>
      <c r="B3324">
        <v>7</v>
      </c>
      <c r="C3324" s="260">
        <v>44388</v>
      </c>
      <c r="E3324">
        <v>99</v>
      </c>
      <c r="F3324" t="s">
        <v>313</v>
      </c>
      <c r="G3324" t="s">
        <v>314</v>
      </c>
      <c r="H3324">
        <v>18.600000000000001</v>
      </c>
      <c r="I3324">
        <v>21.4</v>
      </c>
      <c r="J3324">
        <v>21.8</v>
      </c>
      <c r="K3324">
        <v>140</v>
      </c>
      <c r="L3324">
        <v>103</v>
      </c>
      <c r="M3324">
        <v>126</v>
      </c>
      <c r="N3324">
        <v>114</v>
      </c>
      <c r="O3324">
        <v>4</v>
      </c>
      <c r="P3324">
        <v>4</v>
      </c>
      <c r="Q3324">
        <v>4</v>
      </c>
      <c r="X3324">
        <v>12</v>
      </c>
      <c r="Y3324">
        <v>1992</v>
      </c>
      <c r="Z3324">
        <v>1.4999999999999999E-2</v>
      </c>
      <c r="AA3324">
        <v>1</v>
      </c>
      <c r="AB3324">
        <v>18</v>
      </c>
    </row>
    <row r="3325" spans="1:28" x14ac:dyDescent="0.2">
      <c r="A3325">
        <v>2021</v>
      </c>
      <c r="B3325">
        <v>7</v>
      </c>
      <c r="C3325" s="260">
        <v>44389</v>
      </c>
      <c r="E3325">
        <v>99</v>
      </c>
      <c r="F3325" t="s">
        <v>313</v>
      </c>
      <c r="G3325" t="s">
        <v>314</v>
      </c>
      <c r="H3325">
        <v>18.600000000000001</v>
      </c>
      <c r="I3325">
        <v>21.4</v>
      </c>
      <c r="J3325">
        <v>21.2</v>
      </c>
      <c r="K3325">
        <v>140</v>
      </c>
      <c r="L3325">
        <v>103</v>
      </c>
      <c r="M3325">
        <v>121</v>
      </c>
      <c r="N3325">
        <v>120</v>
      </c>
      <c r="O3325">
        <v>2</v>
      </c>
      <c r="P3325">
        <v>4</v>
      </c>
      <c r="Q3325">
        <v>6</v>
      </c>
      <c r="S3325">
        <v>4</v>
      </c>
      <c r="X3325">
        <v>16</v>
      </c>
      <c r="Y3325">
        <v>2428</v>
      </c>
      <c r="Z3325">
        <v>1.4999999999999999E-2</v>
      </c>
      <c r="AA3325">
        <v>1</v>
      </c>
      <c r="AB3325">
        <v>18</v>
      </c>
    </row>
    <row r="3326" spans="1:28" x14ac:dyDescent="0.2">
      <c r="A3326">
        <v>2021</v>
      </c>
      <c r="B3326">
        <v>7</v>
      </c>
      <c r="C3326" s="260">
        <v>44394</v>
      </c>
      <c r="E3326">
        <v>99</v>
      </c>
      <c r="F3326" t="s">
        <v>313</v>
      </c>
      <c r="G3326" t="s">
        <v>314</v>
      </c>
      <c r="H3326">
        <v>18.600000000000001</v>
      </c>
      <c r="I3326">
        <v>21.4</v>
      </c>
      <c r="J3326">
        <v>21</v>
      </c>
      <c r="K3326">
        <v>140</v>
      </c>
      <c r="L3326">
        <v>103</v>
      </c>
      <c r="M3326">
        <v>112</v>
      </c>
      <c r="N3326">
        <v>129</v>
      </c>
      <c r="O3326">
        <v>9</v>
      </c>
      <c r="P3326">
        <v>4</v>
      </c>
      <c r="Q3326">
        <v>4</v>
      </c>
      <c r="R3326">
        <v>2</v>
      </c>
      <c r="X3326">
        <v>19</v>
      </c>
      <c r="Y3326">
        <v>2179</v>
      </c>
      <c r="Z3326">
        <v>1.4999999999999999E-2</v>
      </c>
      <c r="AA3326">
        <v>1</v>
      </c>
      <c r="AB3326">
        <v>18</v>
      </c>
    </row>
    <row r="3327" spans="1:28" x14ac:dyDescent="0.2">
      <c r="A3327">
        <v>2021</v>
      </c>
      <c r="B3327">
        <v>7</v>
      </c>
      <c r="C3327" s="260">
        <v>44386</v>
      </c>
      <c r="E3327">
        <v>12</v>
      </c>
      <c r="F3327" t="s">
        <v>205</v>
      </c>
      <c r="G3327" t="s">
        <v>206</v>
      </c>
      <c r="H3327">
        <v>197.16</v>
      </c>
      <c r="I3327">
        <v>226.84</v>
      </c>
      <c r="J3327">
        <v>215</v>
      </c>
      <c r="K3327">
        <v>37</v>
      </c>
      <c r="L3327">
        <v>195</v>
      </c>
      <c r="M3327">
        <v>42</v>
      </c>
      <c r="N3327">
        <v>171</v>
      </c>
      <c r="O3327">
        <v>3</v>
      </c>
      <c r="P3327">
        <v>2</v>
      </c>
      <c r="X3327">
        <v>5</v>
      </c>
      <c r="Y3327">
        <v>189</v>
      </c>
      <c r="Z3327">
        <v>0.02</v>
      </c>
      <c r="AA3327">
        <v>1</v>
      </c>
      <c r="AB3327">
        <v>22</v>
      </c>
    </row>
    <row r="3328" spans="1:28" x14ac:dyDescent="0.2">
      <c r="A3328">
        <v>2021</v>
      </c>
      <c r="B3328">
        <v>7</v>
      </c>
      <c r="C3328" s="260">
        <v>44387</v>
      </c>
      <c r="E3328">
        <v>12</v>
      </c>
      <c r="F3328" t="s">
        <v>205</v>
      </c>
      <c r="G3328" t="s">
        <v>206</v>
      </c>
      <c r="H3328">
        <v>197.16</v>
      </c>
      <c r="I3328">
        <v>226.84</v>
      </c>
      <c r="J3328">
        <v>217.4</v>
      </c>
      <c r="K3328">
        <v>37</v>
      </c>
      <c r="L3328">
        <v>195</v>
      </c>
      <c r="M3328">
        <v>49</v>
      </c>
      <c r="N3328">
        <v>146</v>
      </c>
      <c r="O3328">
        <v>9</v>
      </c>
      <c r="P3328">
        <v>8</v>
      </c>
      <c r="Q3328">
        <v>11</v>
      </c>
      <c r="X3328">
        <v>28</v>
      </c>
      <c r="Y3328">
        <v>924</v>
      </c>
      <c r="Z3328">
        <v>0.02</v>
      </c>
      <c r="AA3328">
        <v>1</v>
      </c>
      <c r="AB3328">
        <v>22</v>
      </c>
    </row>
    <row r="3329" spans="1:28" x14ac:dyDescent="0.2">
      <c r="A3329">
        <v>2021</v>
      </c>
      <c r="B3329">
        <v>7</v>
      </c>
      <c r="C3329" s="260">
        <v>44388</v>
      </c>
      <c r="E3329">
        <v>12</v>
      </c>
      <c r="F3329" t="s">
        <v>205</v>
      </c>
      <c r="G3329" t="s">
        <v>206</v>
      </c>
      <c r="H3329">
        <v>197.16</v>
      </c>
      <c r="I3329">
        <v>226.84</v>
      </c>
      <c r="J3329">
        <v>200.5</v>
      </c>
      <c r="K3329">
        <v>37</v>
      </c>
      <c r="L3329">
        <v>195</v>
      </c>
      <c r="M3329">
        <v>48</v>
      </c>
      <c r="N3329">
        <v>149</v>
      </c>
      <c r="O3329">
        <v>6</v>
      </c>
      <c r="P3329">
        <v>4</v>
      </c>
      <c r="Q3329">
        <v>4</v>
      </c>
      <c r="S3329">
        <v>3</v>
      </c>
      <c r="V3329">
        <v>3</v>
      </c>
      <c r="X3329">
        <v>20</v>
      </c>
      <c r="Y3329">
        <v>868</v>
      </c>
      <c r="Z3329">
        <v>0.02</v>
      </c>
      <c r="AA3329">
        <v>1</v>
      </c>
      <c r="AB3329">
        <v>22</v>
      </c>
    </row>
    <row r="3330" spans="1:28" x14ac:dyDescent="0.2">
      <c r="A3330">
        <v>2021</v>
      </c>
      <c r="B3330">
        <v>7</v>
      </c>
      <c r="C3330" s="260">
        <v>44389</v>
      </c>
      <c r="E3330">
        <v>12</v>
      </c>
      <c r="F3330" t="s">
        <v>205</v>
      </c>
      <c r="G3330" t="s">
        <v>206</v>
      </c>
      <c r="H3330">
        <v>197.16</v>
      </c>
      <c r="I3330">
        <v>226.84</v>
      </c>
      <c r="J3330">
        <v>206.7</v>
      </c>
      <c r="K3330">
        <v>37</v>
      </c>
      <c r="L3330">
        <v>195</v>
      </c>
      <c r="M3330">
        <v>50</v>
      </c>
      <c r="N3330">
        <v>145</v>
      </c>
      <c r="O3330">
        <v>8</v>
      </c>
      <c r="P3330">
        <v>4</v>
      </c>
      <c r="Q3330">
        <v>8</v>
      </c>
      <c r="S3330">
        <v>2</v>
      </c>
      <c r="X3330">
        <v>22</v>
      </c>
      <c r="Y3330">
        <v>886</v>
      </c>
      <c r="Z3330">
        <v>0.02</v>
      </c>
      <c r="AA3330">
        <v>1</v>
      </c>
      <c r="AB3330">
        <v>22</v>
      </c>
    </row>
    <row r="3331" spans="1:28" x14ac:dyDescent="0.2">
      <c r="A3331">
        <v>2021</v>
      </c>
      <c r="B3331">
        <v>7</v>
      </c>
      <c r="C3331" s="260">
        <v>44392</v>
      </c>
      <c r="E3331">
        <v>12</v>
      </c>
      <c r="F3331" t="s">
        <v>205</v>
      </c>
      <c r="G3331" t="s">
        <v>206</v>
      </c>
      <c r="H3331">
        <v>197.16</v>
      </c>
      <c r="I3331">
        <v>226.84</v>
      </c>
      <c r="J3331">
        <v>205.7</v>
      </c>
      <c r="K3331">
        <v>37</v>
      </c>
      <c r="L3331">
        <v>195</v>
      </c>
      <c r="M3331">
        <v>52</v>
      </c>
      <c r="N3331">
        <v>138</v>
      </c>
      <c r="O3331">
        <v>4</v>
      </c>
      <c r="P3331">
        <v>4</v>
      </c>
      <c r="Q3331">
        <v>8</v>
      </c>
      <c r="R3331">
        <v>2</v>
      </c>
      <c r="S3331">
        <v>2</v>
      </c>
      <c r="X3331">
        <v>20</v>
      </c>
      <c r="Y3331">
        <v>1028</v>
      </c>
      <c r="Z3331">
        <v>0.02</v>
      </c>
      <c r="AA3331">
        <v>1</v>
      </c>
      <c r="AB3331">
        <v>22</v>
      </c>
    </row>
    <row r="3332" spans="1:28" x14ac:dyDescent="0.2">
      <c r="A3332">
        <v>2021</v>
      </c>
      <c r="B3332">
        <v>7</v>
      </c>
      <c r="C3332" s="260">
        <v>44393</v>
      </c>
      <c r="E3332">
        <v>12</v>
      </c>
      <c r="F3332" t="s">
        <v>205</v>
      </c>
      <c r="G3332" t="s">
        <v>206</v>
      </c>
      <c r="H3332">
        <v>197.16</v>
      </c>
      <c r="I3332">
        <v>226.84</v>
      </c>
      <c r="K3332">
        <v>37</v>
      </c>
      <c r="L3332">
        <v>195</v>
      </c>
      <c r="Y3332">
        <v>32</v>
      </c>
      <c r="Z3332">
        <v>0.02</v>
      </c>
      <c r="AA3332">
        <v>1</v>
      </c>
      <c r="AB3332">
        <v>22</v>
      </c>
    </row>
    <row r="3333" spans="1:28" x14ac:dyDescent="0.2">
      <c r="A3333">
        <v>2021</v>
      </c>
      <c r="B3333">
        <v>7</v>
      </c>
      <c r="C3333" s="260">
        <v>44403</v>
      </c>
      <c r="E3333">
        <v>647</v>
      </c>
      <c r="F3333" t="s">
        <v>205</v>
      </c>
      <c r="G3333" t="s">
        <v>206</v>
      </c>
      <c r="H3333">
        <v>197.16</v>
      </c>
      <c r="I3333">
        <v>226.84</v>
      </c>
      <c r="J3333">
        <v>215.1</v>
      </c>
      <c r="K3333">
        <v>37</v>
      </c>
      <c r="L3333">
        <v>195</v>
      </c>
      <c r="M3333">
        <v>41</v>
      </c>
      <c r="N3333">
        <v>174</v>
      </c>
      <c r="O3333">
        <v>4</v>
      </c>
      <c r="P3333">
        <v>2</v>
      </c>
      <c r="Q3333">
        <v>7</v>
      </c>
      <c r="X3333">
        <v>13</v>
      </c>
      <c r="Y3333">
        <v>677</v>
      </c>
      <c r="Z3333">
        <v>0.02</v>
      </c>
      <c r="AA3333">
        <v>1</v>
      </c>
    </row>
    <row r="3334" spans="1:28" x14ac:dyDescent="0.2">
      <c r="A3334">
        <v>2021</v>
      </c>
      <c r="B3334">
        <v>7</v>
      </c>
      <c r="C3334" s="260">
        <v>44404</v>
      </c>
      <c r="E3334">
        <v>647</v>
      </c>
      <c r="F3334" t="s">
        <v>205</v>
      </c>
      <c r="G3334" t="s">
        <v>206</v>
      </c>
      <c r="H3334">
        <v>197.16</v>
      </c>
      <c r="I3334">
        <v>226.84</v>
      </c>
      <c r="J3334">
        <v>223.4</v>
      </c>
      <c r="K3334">
        <v>37</v>
      </c>
      <c r="L3334">
        <v>195</v>
      </c>
      <c r="M3334">
        <v>61</v>
      </c>
      <c r="N3334">
        <v>117</v>
      </c>
      <c r="Q3334">
        <v>7</v>
      </c>
      <c r="R3334">
        <v>4</v>
      </c>
      <c r="S3334">
        <v>2</v>
      </c>
      <c r="V3334">
        <v>2</v>
      </c>
      <c r="X3334">
        <v>15</v>
      </c>
      <c r="Y3334">
        <v>1247</v>
      </c>
      <c r="Z3334">
        <v>0.02</v>
      </c>
      <c r="AA3334">
        <v>1</v>
      </c>
    </row>
    <row r="3335" spans="1:28" x14ac:dyDescent="0.2">
      <c r="A3335">
        <v>2021</v>
      </c>
      <c r="B3335">
        <v>7</v>
      </c>
      <c r="C3335" s="260">
        <v>44405</v>
      </c>
      <c r="E3335">
        <v>647</v>
      </c>
      <c r="F3335" t="s">
        <v>205</v>
      </c>
      <c r="G3335" t="s">
        <v>206</v>
      </c>
      <c r="H3335">
        <v>197.16</v>
      </c>
      <c r="I3335">
        <v>226.84</v>
      </c>
      <c r="K3335">
        <v>37</v>
      </c>
      <c r="L3335">
        <v>195</v>
      </c>
      <c r="Y3335">
        <v>48</v>
      </c>
      <c r="Z3335">
        <v>0.02</v>
      </c>
      <c r="AA3335">
        <v>1</v>
      </c>
    </row>
    <row r="3336" spans="1:28" x14ac:dyDescent="0.2">
      <c r="A3336">
        <v>2021</v>
      </c>
      <c r="B3336">
        <v>7</v>
      </c>
      <c r="C3336" s="260">
        <v>44386</v>
      </c>
      <c r="E3336">
        <v>11</v>
      </c>
      <c r="F3336" t="s">
        <v>201</v>
      </c>
      <c r="G3336" t="s">
        <v>202</v>
      </c>
      <c r="H3336">
        <v>197.16</v>
      </c>
      <c r="I3336">
        <v>226.84</v>
      </c>
      <c r="J3336">
        <v>217.3</v>
      </c>
      <c r="K3336">
        <v>37</v>
      </c>
      <c r="L3336">
        <v>195</v>
      </c>
      <c r="M3336">
        <v>42</v>
      </c>
      <c r="N3336">
        <v>171</v>
      </c>
      <c r="O3336">
        <v>3</v>
      </c>
      <c r="P3336">
        <v>2</v>
      </c>
      <c r="X3336">
        <v>5</v>
      </c>
      <c r="Y3336">
        <v>189</v>
      </c>
      <c r="Z3336">
        <v>0.02</v>
      </c>
      <c r="AA3336">
        <v>1</v>
      </c>
      <c r="AB3336">
        <v>22</v>
      </c>
    </row>
    <row r="3337" spans="1:28" x14ac:dyDescent="0.2">
      <c r="A3337">
        <v>2021</v>
      </c>
      <c r="B3337">
        <v>7</v>
      </c>
      <c r="C3337" s="260">
        <v>44387</v>
      </c>
      <c r="E3337">
        <v>11</v>
      </c>
      <c r="F3337" t="s">
        <v>201</v>
      </c>
      <c r="G3337" t="s">
        <v>202</v>
      </c>
      <c r="H3337">
        <v>197.16</v>
      </c>
      <c r="I3337">
        <v>226.84</v>
      </c>
      <c r="J3337">
        <v>224.7</v>
      </c>
      <c r="K3337">
        <v>37</v>
      </c>
      <c r="L3337">
        <v>195</v>
      </c>
      <c r="M3337">
        <v>49</v>
      </c>
      <c r="N3337">
        <v>146</v>
      </c>
      <c r="O3337">
        <v>9</v>
      </c>
      <c r="P3337">
        <v>8</v>
      </c>
      <c r="Q3337">
        <v>11</v>
      </c>
      <c r="X3337">
        <v>28</v>
      </c>
      <c r="Y3337">
        <v>924</v>
      </c>
      <c r="Z3337">
        <v>0.02</v>
      </c>
      <c r="AA3337">
        <v>1</v>
      </c>
      <c r="AB3337">
        <v>22</v>
      </c>
    </row>
    <row r="3338" spans="1:28" x14ac:dyDescent="0.2">
      <c r="A3338">
        <v>2021</v>
      </c>
      <c r="B3338">
        <v>7</v>
      </c>
      <c r="C3338" s="260">
        <v>44388</v>
      </c>
      <c r="E3338">
        <v>11</v>
      </c>
      <c r="F3338" t="s">
        <v>201</v>
      </c>
      <c r="G3338" t="s">
        <v>202</v>
      </c>
      <c r="H3338">
        <v>197.16</v>
      </c>
      <c r="I3338">
        <v>226.84</v>
      </c>
      <c r="J3338">
        <v>205.3</v>
      </c>
      <c r="K3338">
        <v>37</v>
      </c>
      <c r="L3338">
        <v>195</v>
      </c>
      <c r="M3338">
        <v>48</v>
      </c>
      <c r="N3338">
        <v>149</v>
      </c>
      <c r="O3338">
        <v>8</v>
      </c>
      <c r="P3338">
        <v>8</v>
      </c>
      <c r="Q3338">
        <v>8</v>
      </c>
      <c r="S3338">
        <v>3</v>
      </c>
      <c r="V3338">
        <v>3</v>
      </c>
      <c r="X3338">
        <v>30</v>
      </c>
      <c r="Y3338">
        <v>878</v>
      </c>
      <c r="Z3338">
        <v>0.02</v>
      </c>
      <c r="AA3338">
        <v>1</v>
      </c>
      <c r="AB3338">
        <v>22</v>
      </c>
    </row>
    <row r="3339" spans="1:28" x14ac:dyDescent="0.2">
      <c r="A3339">
        <v>2021</v>
      </c>
      <c r="B3339">
        <v>7</v>
      </c>
      <c r="C3339" s="260">
        <v>44389</v>
      </c>
      <c r="E3339">
        <v>11</v>
      </c>
      <c r="F3339" t="s">
        <v>201</v>
      </c>
      <c r="G3339" t="s">
        <v>202</v>
      </c>
      <c r="H3339">
        <v>197.16</v>
      </c>
      <c r="I3339">
        <v>226.84</v>
      </c>
      <c r="J3339">
        <v>208.6</v>
      </c>
      <c r="K3339">
        <v>37</v>
      </c>
      <c r="L3339">
        <v>195</v>
      </c>
      <c r="M3339">
        <v>50</v>
      </c>
      <c r="N3339">
        <v>145</v>
      </c>
      <c r="O3339">
        <v>8</v>
      </c>
      <c r="P3339">
        <v>4</v>
      </c>
      <c r="Q3339">
        <v>8</v>
      </c>
      <c r="S3339">
        <v>2</v>
      </c>
      <c r="X3339">
        <v>22</v>
      </c>
      <c r="Y3339">
        <v>886</v>
      </c>
      <c r="Z3339">
        <v>0.02</v>
      </c>
      <c r="AA3339">
        <v>1</v>
      </c>
      <c r="AB3339">
        <v>22</v>
      </c>
    </row>
    <row r="3340" spans="1:28" x14ac:dyDescent="0.2">
      <c r="A3340">
        <v>2021</v>
      </c>
      <c r="B3340">
        <v>7</v>
      </c>
      <c r="C3340" s="260">
        <v>44392</v>
      </c>
      <c r="E3340">
        <v>11</v>
      </c>
      <c r="F3340" t="s">
        <v>201</v>
      </c>
      <c r="G3340" t="s">
        <v>202</v>
      </c>
      <c r="H3340">
        <v>197.16</v>
      </c>
      <c r="I3340">
        <v>226.84</v>
      </c>
      <c r="J3340">
        <v>214.3</v>
      </c>
      <c r="K3340">
        <v>37</v>
      </c>
      <c r="L3340">
        <v>195</v>
      </c>
      <c r="M3340">
        <v>52</v>
      </c>
      <c r="N3340">
        <v>138</v>
      </c>
      <c r="O3340">
        <v>6</v>
      </c>
      <c r="P3340">
        <v>6</v>
      </c>
      <c r="Q3340">
        <v>4</v>
      </c>
      <c r="R3340">
        <v>2</v>
      </c>
      <c r="S3340">
        <v>2</v>
      </c>
      <c r="X3340">
        <v>20</v>
      </c>
      <c r="Y3340">
        <v>1028</v>
      </c>
      <c r="Z3340">
        <v>0.02</v>
      </c>
      <c r="AA3340">
        <v>1</v>
      </c>
      <c r="AB3340">
        <v>22</v>
      </c>
    </row>
    <row r="3341" spans="1:28" x14ac:dyDescent="0.2">
      <c r="A3341">
        <v>2021</v>
      </c>
      <c r="B3341">
        <v>7</v>
      </c>
      <c r="C3341" s="260">
        <v>44393</v>
      </c>
      <c r="E3341">
        <v>11</v>
      </c>
      <c r="F3341" t="s">
        <v>201</v>
      </c>
      <c r="G3341" t="s">
        <v>202</v>
      </c>
      <c r="H3341">
        <v>197.16</v>
      </c>
      <c r="I3341">
        <v>226.84</v>
      </c>
      <c r="K3341">
        <v>37</v>
      </c>
      <c r="L3341">
        <v>195</v>
      </c>
      <c r="Y3341">
        <v>32</v>
      </c>
      <c r="Z3341">
        <v>0.02</v>
      </c>
      <c r="AA3341">
        <v>1</v>
      </c>
      <c r="AB3341">
        <v>22</v>
      </c>
    </row>
    <row r="3342" spans="1:28" x14ac:dyDescent="0.2">
      <c r="A3342">
        <v>2021</v>
      </c>
      <c r="B3342">
        <v>7</v>
      </c>
      <c r="C3342" s="260">
        <v>44403</v>
      </c>
      <c r="E3342">
        <v>646</v>
      </c>
      <c r="F3342" t="s">
        <v>201</v>
      </c>
      <c r="G3342" t="s">
        <v>202</v>
      </c>
      <c r="H3342">
        <v>197.16</v>
      </c>
      <c r="I3342">
        <v>226.84</v>
      </c>
      <c r="J3342">
        <v>215.6</v>
      </c>
      <c r="K3342">
        <v>37</v>
      </c>
      <c r="L3342">
        <v>195</v>
      </c>
      <c r="M3342">
        <v>41</v>
      </c>
      <c r="N3342">
        <v>174</v>
      </c>
      <c r="O3342">
        <v>4</v>
      </c>
      <c r="P3342">
        <v>6</v>
      </c>
      <c r="Q3342">
        <v>5</v>
      </c>
      <c r="X3342">
        <v>15</v>
      </c>
      <c r="Y3342">
        <v>679</v>
      </c>
      <c r="Z3342">
        <v>0.02</v>
      </c>
      <c r="AA3342">
        <v>1</v>
      </c>
    </row>
    <row r="3343" spans="1:28" x14ac:dyDescent="0.2">
      <c r="A3343">
        <v>2021</v>
      </c>
      <c r="B3343">
        <v>7</v>
      </c>
      <c r="C3343" s="260">
        <v>44404</v>
      </c>
      <c r="E3343">
        <v>646</v>
      </c>
      <c r="F3343" t="s">
        <v>201</v>
      </c>
      <c r="G3343" t="s">
        <v>202</v>
      </c>
      <c r="H3343">
        <v>197.16</v>
      </c>
      <c r="I3343">
        <v>226.84</v>
      </c>
      <c r="J3343">
        <v>223</v>
      </c>
      <c r="K3343">
        <v>37</v>
      </c>
      <c r="L3343">
        <v>195</v>
      </c>
      <c r="M3343">
        <v>61</v>
      </c>
      <c r="N3343">
        <v>117</v>
      </c>
      <c r="Q3343">
        <v>7</v>
      </c>
      <c r="R3343">
        <v>3</v>
      </c>
      <c r="V3343">
        <v>3</v>
      </c>
      <c r="X3343">
        <v>13</v>
      </c>
      <c r="Y3343">
        <v>1245</v>
      </c>
      <c r="Z3343">
        <v>0.02</v>
      </c>
      <c r="AA3343">
        <v>1</v>
      </c>
    </row>
    <row r="3344" spans="1:28" x14ac:dyDescent="0.2">
      <c r="A3344">
        <v>2021</v>
      </c>
      <c r="B3344">
        <v>7</v>
      </c>
      <c r="C3344" s="260">
        <v>44405</v>
      </c>
      <c r="E3344">
        <v>646</v>
      </c>
      <c r="F3344" t="s">
        <v>201</v>
      </c>
      <c r="G3344" t="s">
        <v>202</v>
      </c>
      <c r="H3344">
        <v>197.16</v>
      </c>
      <c r="I3344">
        <v>226.84</v>
      </c>
      <c r="K3344">
        <v>37</v>
      </c>
      <c r="L3344">
        <v>195</v>
      </c>
      <c r="Y3344">
        <v>48</v>
      </c>
      <c r="Z3344">
        <v>0.02</v>
      </c>
      <c r="AA3344">
        <v>1</v>
      </c>
    </row>
    <row r="3345" spans="1:28" x14ac:dyDescent="0.2">
      <c r="A3345">
        <v>2021</v>
      </c>
      <c r="B3345">
        <v>7</v>
      </c>
      <c r="C3345" s="260">
        <v>44402</v>
      </c>
      <c r="E3345">
        <v>183</v>
      </c>
      <c r="F3345" t="s">
        <v>407</v>
      </c>
      <c r="G3345" t="s">
        <v>408</v>
      </c>
      <c r="H3345">
        <v>2.79</v>
      </c>
      <c r="I3345">
        <v>3.21</v>
      </c>
      <c r="J3345">
        <v>3.1</v>
      </c>
      <c r="K3345">
        <v>508</v>
      </c>
      <c r="L3345">
        <v>85</v>
      </c>
      <c r="M3345">
        <v>313</v>
      </c>
      <c r="N3345">
        <v>138</v>
      </c>
      <c r="O3345">
        <v>6</v>
      </c>
      <c r="Q3345">
        <v>10</v>
      </c>
      <c r="X3345">
        <v>16</v>
      </c>
      <c r="Y3345">
        <v>16</v>
      </c>
      <c r="Z3345">
        <v>0.02</v>
      </c>
      <c r="AA3345">
        <v>1</v>
      </c>
      <c r="AB3345">
        <v>24</v>
      </c>
    </row>
    <row r="3346" spans="1:28" x14ac:dyDescent="0.2">
      <c r="A3346">
        <v>2021</v>
      </c>
      <c r="B3346">
        <v>7</v>
      </c>
      <c r="C3346" s="260">
        <v>44403</v>
      </c>
      <c r="E3346">
        <v>183</v>
      </c>
      <c r="F3346" t="s">
        <v>407</v>
      </c>
      <c r="G3346" t="s">
        <v>408</v>
      </c>
      <c r="H3346">
        <v>2.79</v>
      </c>
      <c r="I3346">
        <v>3.21</v>
      </c>
      <c r="J3346">
        <v>3</v>
      </c>
      <c r="K3346">
        <v>508</v>
      </c>
      <c r="L3346">
        <v>85</v>
      </c>
      <c r="M3346">
        <v>318</v>
      </c>
      <c r="N3346">
        <v>136</v>
      </c>
      <c r="O3346">
        <v>5</v>
      </c>
      <c r="P3346">
        <v>2</v>
      </c>
      <c r="Q3346">
        <v>18</v>
      </c>
      <c r="R3346">
        <v>4</v>
      </c>
      <c r="S3346">
        <v>10</v>
      </c>
      <c r="X3346">
        <v>39</v>
      </c>
      <c r="Y3346">
        <v>6039</v>
      </c>
      <c r="Z3346">
        <v>0.02</v>
      </c>
      <c r="AA3346">
        <v>1</v>
      </c>
      <c r="AB3346">
        <v>24</v>
      </c>
    </row>
    <row r="3347" spans="1:28" x14ac:dyDescent="0.2">
      <c r="A3347">
        <v>2021</v>
      </c>
      <c r="B3347">
        <v>7</v>
      </c>
      <c r="C3347" s="260">
        <v>44404</v>
      </c>
      <c r="E3347">
        <v>183</v>
      </c>
      <c r="F3347" t="s">
        <v>407</v>
      </c>
      <c r="G3347" t="s">
        <v>408</v>
      </c>
      <c r="H3347">
        <v>2.79</v>
      </c>
      <c r="I3347">
        <v>3.21</v>
      </c>
      <c r="J3347">
        <v>3.2</v>
      </c>
      <c r="K3347">
        <v>508</v>
      </c>
      <c r="L3347">
        <v>85</v>
      </c>
      <c r="M3347">
        <v>337</v>
      </c>
      <c r="N3347">
        <v>128</v>
      </c>
      <c r="Q3347">
        <v>19</v>
      </c>
      <c r="V3347">
        <v>20</v>
      </c>
      <c r="X3347">
        <v>39</v>
      </c>
      <c r="Y3347">
        <v>2039</v>
      </c>
      <c r="Z3347">
        <v>0.02</v>
      </c>
      <c r="AA3347">
        <v>1</v>
      </c>
      <c r="AB3347">
        <v>24</v>
      </c>
    </row>
    <row r="3348" spans="1:28" x14ac:dyDescent="0.2">
      <c r="A3348">
        <v>2021</v>
      </c>
      <c r="B3348">
        <v>7</v>
      </c>
      <c r="C3348" s="260">
        <v>44405</v>
      </c>
      <c r="E3348">
        <v>183</v>
      </c>
      <c r="F3348" t="s">
        <v>407</v>
      </c>
      <c r="G3348" t="s">
        <v>408</v>
      </c>
      <c r="H3348">
        <v>2.79</v>
      </c>
      <c r="I3348">
        <v>3.21</v>
      </c>
      <c r="J3348">
        <v>3.4</v>
      </c>
      <c r="K3348">
        <v>508</v>
      </c>
      <c r="L3348">
        <v>85</v>
      </c>
      <c r="M3348">
        <v>331</v>
      </c>
      <c r="N3348">
        <v>131</v>
      </c>
      <c r="P3348">
        <v>5</v>
      </c>
      <c r="Q3348">
        <v>40</v>
      </c>
      <c r="S3348">
        <v>5</v>
      </c>
      <c r="X3348">
        <v>50</v>
      </c>
      <c r="Y3348">
        <v>10050</v>
      </c>
      <c r="Z3348">
        <v>0.02</v>
      </c>
      <c r="AA3348">
        <v>1</v>
      </c>
      <c r="AB3348">
        <v>24</v>
      </c>
    </row>
    <row r="3349" spans="1:28" x14ac:dyDescent="0.2">
      <c r="A3349">
        <v>2021</v>
      </c>
      <c r="B3349">
        <v>7</v>
      </c>
      <c r="C3349" s="260">
        <v>44377</v>
      </c>
      <c r="E3349">
        <v>180</v>
      </c>
      <c r="F3349" t="s">
        <v>331</v>
      </c>
      <c r="G3349" t="s">
        <v>332</v>
      </c>
      <c r="H3349">
        <v>29.76</v>
      </c>
      <c r="I3349">
        <v>34.24</v>
      </c>
      <c r="J3349">
        <v>31.4</v>
      </c>
      <c r="K3349">
        <v>168</v>
      </c>
      <c r="L3349">
        <v>171</v>
      </c>
      <c r="M3349">
        <v>189</v>
      </c>
      <c r="N3349">
        <v>153</v>
      </c>
      <c r="O3349">
        <v>9</v>
      </c>
      <c r="P3349">
        <v>8</v>
      </c>
      <c r="Q3349">
        <v>13</v>
      </c>
      <c r="R3349">
        <v>2</v>
      </c>
      <c r="X3349">
        <v>32</v>
      </c>
      <c r="Y3349">
        <v>2132</v>
      </c>
      <c r="Z3349">
        <v>0.02</v>
      </c>
      <c r="AA3349">
        <v>1</v>
      </c>
      <c r="AB3349">
        <v>22</v>
      </c>
    </row>
    <row r="3350" spans="1:28" x14ac:dyDescent="0.2">
      <c r="A3350">
        <v>2021</v>
      </c>
      <c r="B3350">
        <v>7</v>
      </c>
      <c r="C3350" s="260">
        <v>44380</v>
      </c>
      <c r="E3350">
        <v>180</v>
      </c>
      <c r="F3350" t="s">
        <v>331</v>
      </c>
      <c r="G3350" t="s">
        <v>332</v>
      </c>
      <c r="H3350">
        <v>29.76</v>
      </c>
      <c r="I3350">
        <v>34.24</v>
      </c>
      <c r="K3350">
        <v>168</v>
      </c>
      <c r="L3350">
        <v>171</v>
      </c>
      <c r="Y3350">
        <v>100</v>
      </c>
      <c r="Z3350">
        <v>0.02</v>
      </c>
      <c r="AA3350">
        <v>1</v>
      </c>
      <c r="AB3350">
        <v>22</v>
      </c>
    </row>
    <row r="3351" spans="1:28" x14ac:dyDescent="0.2">
      <c r="A3351">
        <v>2021</v>
      </c>
      <c r="B3351">
        <v>7</v>
      </c>
      <c r="C3351" s="260">
        <v>44381</v>
      </c>
      <c r="E3351">
        <v>180</v>
      </c>
      <c r="F3351" t="s">
        <v>331</v>
      </c>
      <c r="G3351" t="s">
        <v>332</v>
      </c>
      <c r="H3351">
        <v>29.76</v>
      </c>
      <c r="I3351">
        <v>34.24</v>
      </c>
      <c r="J3351">
        <v>29.2</v>
      </c>
      <c r="K3351">
        <v>168</v>
      </c>
      <c r="L3351">
        <v>171</v>
      </c>
      <c r="M3351">
        <v>180</v>
      </c>
      <c r="N3351">
        <v>160</v>
      </c>
      <c r="Q3351">
        <v>5</v>
      </c>
      <c r="X3351">
        <v>5</v>
      </c>
      <c r="Y3351">
        <v>105</v>
      </c>
      <c r="Z3351">
        <v>0.02</v>
      </c>
      <c r="AA3351">
        <v>1</v>
      </c>
      <c r="AB3351">
        <v>22</v>
      </c>
    </row>
    <row r="3352" spans="1:28" x14ac:dyDescent="0.2">
      <c r="A3352">
        <v>2021</v>
      </c>
      <c r="B3352">
        <v>7</v>
      </c>
      <c r="C3352" s="260">
        <v>44382</v>
      </c>
      <c r="E3352">
        <v>180</v>
      </c>
      <c r="F3352" t="s">
        <v>331</v>
      </c>
      <c r="G3352" t="s">
        <v>332</v>
      </c>
      <c r="H3352">
        <v>29.76</v>
      </c>
      <c r="I3352">
        <v>34.24</v>
      </c>
      <c r="K3352">
        <v>168</v>
      </c>
      <c r="L3352">
        <v>171</v>
      </c>
      <c r="Z3352">
        <v>0.02</v>
      </c>
      <c r="AA3352">
        <v>1</v>
      </c>
      <c r="AB3352">
        <v>22</v>
      </c>
    </row>
    <row r="3353" spans="1:28" x14ac:dyDescent="0.2">
      <c r="A3353">
        <v>2021</v>
      </c>
      <c r="B3353">
        <v>7</v>
      </c>
      <c r="C3353" s="260">
        <v>44387</v>
      </c>
      <c r="E3353">
        <v>178</v>
      </c>
      <c r="F3353" t="s">
        <v>214</v>
      </c>
      <c r="G3353" t="s">
        <v>215</v>
      </c>
      <c r="H3353">
        <v>46.5</v>
      </c>
      <c r="I3353">
        <v>53.5</v>
      </c>
      <c r="J3353">
        <v>54.6</v>
      </c>
      <c r="K3353">
        <v>60</v>
      </c>
      <c r="L3353">
        <v>120</v>
      </c>
      <c r="M3353">
        <v>56</v>
      </c>
      <c r="N3353">
        <v>130</v>
      </c>
      <c r="O3353">
        <v>13</v>
      </c>
      <c r="P3353">
        <v>8</v>
      </c>
      <c r="Q3353">
        <v>14</v>
      </c>
      <c r="X3353">
        <v>35</v>
      </c>
      <c r="Y3353">
        <v>1225</v>
      </c>
      <c r="Z3353">
        <v>1.4999999999999999E-2</v>
      </c>
      <c r="AA3353">
        <v>1</v>
      </c>
      <c r="AB3353">
        <v>18</v>
      </c>
    </row>
    <row r="3354" spans="1:28" x14ac:dyDescent="0.2">
      <c r="A3354">
        <v>2021</v>
      </c>
      <c r="B3354">
        <v>7</v>
      </c>
      <c r="C3354" s="260">
        <v>44388</v>
      </c>
      <c r="E3354">
        <v>178</v>
      </c>
      <c r="F3354" t="s">
        <v>214</v>
      </c>
      <c r="G3354" t="s">
        <v>215</v>
      </c>
      <c r="H3354">
        <v>46.5</v>
      </c>
      <c r="I3354">
        <v>53.5</v>
      </c>
      <c r="J3354">
        <v>28</v>
      </c>
      <c r="K3354">
        <v>60</v>
      </c>
      <c r="L3354">
        <v>120</v>
      </c>
      <c r="M3354">
        <v>55</v>
      </c>
      <c r="N3354">
        <v>130</v>
      </c>
      <c r="Q3354">
        <v>2</v>
      </c>
      <c r="S3354">
        <v>2</v>
      </c>
      <c r="X3354">
        <v>4</v>
      </c>
      <c r="Y3354">
        <v>264</v>
      </c>
      <c r="Z3354">
        <v>1.4999999999999999E-2</v>
      </c>
      <c r="AA3354">
        <v>1</v>
      </c>
      <c r="AB3354">
        <v>18</v>
      </c>
    </row>
    <row r="3355" spans="1:28" x14ac:dyDescent="0.2">
      <c r="A3355">
        <v>2021</v>
      </c>
      <c r="B3355">
        <v>7</v>
      </c>
      <c r="C3355" s="260">
        <v>44381</v>
      </c>
      <c r="E3355">
        <v>167</v>
      </c>
      <c r="F3355" t="s">
        <v>256</v>
      </c>
      <c r="G3355" t="s">
        <v>257</v>
      </c>
      <c r="H3355">
        <v>825.84</v>
      </c>
      <c r="I3355">
        <v>950.16</v>
      </c>
      <c r="J3355">
        <v>941</v>
      </c>
      <c r="K3355">
        <v>55</v>
      </c>
      <c r="L3355">
        <v>131</v>
      </c>
      <c r="M3355">
        <v>49</v>
      </c>
      <c r="N3355">
        <v>146</v>
      </c>
      <c r="O3355">
        <v>1</v>
      </c>
      <c r="Q3355">
        <v>1</v>
      </c>
      <c r="X3355">
        <v>2</v>
      </c>
      <c r="Y3355">
        <v>86</v>
      </c>
      <c r="Z3355">
        <v>1.4999999999999999E-2</v>
      </c>
      <c r="AA3355">
        <v>1</v>
      </c>
      <c r="AB3355">
        <v>18</v>
      </c>
    </row>
    <row r="3356" spans="1:28" x14ac:dyDescent="0.2">
      <c r="A3356">
        <v>2021</v>
      </c>
      <c r="B3356">
        <v>7</v>
      </c>
      <c r="C3356" s="260">
        <v>44382</v>
      </c>
      <c r="E3356">
        <v>167</v>
      </c>
      <c r="F3356" t="s">
        <v>256</v>
      </c>
      <c r="G3356" t="s">
        <v>257</v>
      </c>
      <c r="H3356">
        <v>825.84</v>
      </c>
      <c r="I3356">
        <v>950.16</v>
      </c>
      <c r="J3356">
        <v>596</v>
      </c>
      <c r="K3356">
        <v>55</v>
      </c>
      <c r="L3356">
        <v>131</v>
      </c>
      <c r="M3356">
        <v>50</v>
      </c>
      <c r="N3356">
        <v>145</v>
      </c>
      <c r="Z3356">
        <v>1.4999999999999999E-2</v>
      </c>
      <c r="AA3356">
        <v>1</v>
      </c>
      <c r="AB3356">
        <v>18</v>
      </c>
    </row>
    <row r="3357" spans="1:28" x14ac:dyDescent="0.2">
      <c r="A3357">
        <v>2021</v>
      </c>
      <c r="B3357">
        <v>7</v>
      </c>
      <c r="C3357" s="260">
        <v>44387</v>
      </c>
      <c r="E3357">
        <v>167</v>
      </c>
      <c r="F3357" t="s">
        <v>256</v>
      </c>
      <c r="G3357" t="s">
        <v>257</v>
      </c>
      <c r="H3357">
        <v>825.84</v>
      </c>
      <c r="I3357">
        <v>950.16</v>
      </c>
      <c r="J3357">
        <v>931.2</v>
      </c>
      <c r="K3357">
        <v>55</v>
      </c>
      <c r="L3357">
        <v>131</v>
      </c>
      <c r="M3357">
        <v>43</v>
      </c>
      <c r="N3357">
        <v>166</v>
      </c>
      <c r="O3357">
        <v>6</v>
      </c>
      <c r="P3357">
        <v>3</v>
      </c>
      <c r="Q3357">
        <v>5</v>
      </c>
      <c r="X3357">
        <v>14</v>
      </c>
      <c r="Y3357">
        <v>814</v>
      </c>
      <c r="Z3357">
        <v>1.4999999999999999E-2</v>
      </c>
      <c r="AA3357">
        <v>1</v>
      </c>
      <c r="AB3357">
        <v>18</v>
      </c>
    </row>
    <row r="3358" spans="1:28" x14ac:dyDescent="0.2">
      <c r="A3358">
        <v>2021</v>
      </c>
      <c r="B3358">
        <v>7</v>
      </c>
      <c r="C3358" s="260">
        <v>44388</v>
      </c>
      <c r="E3358">
        <v>167</v>
      </c>
      <c r="F3358" t="s">
        <v>256</v>
      </c>
      <c r="G3358" t="s">
        <v>257</v>
      </c>
      <c r="H3358">
        <v>825.84</v>
      </c>
      <c r="I3358">
        <v>950.16</v>
      </c>
      <c r="K3358">
        <v>55</v>
      </c>
      <c r="L3358">
        <v>131</v>
      </c>
      <c r="M3358">
        <v>44</v>
      </c>
      <c r="N3358">
        <v>163</v>
      </c>
      <c r="S3358">
        <v>1</v>
      </c>
      <c r="V3358">
        <v>1</v>
      </c>
      <c r="X3358">
        <v>2</v>
      </c>
      <c r="Y3358">
        <v>230</v>
      </c>
      <c r="Z3358">
        <v>1.4999999999999999E-2</v>
      </c>
      <c r="AA3358">
        <v>1</v>
      </c>
      <c r="AB3358">
        <v>18</v>
      </c>
    </row>
    <row r="3359" spans="1:28" x14ac:dyDescent="0.2">
      <c r="A3359">
        <v>2021</v>
      </c>
      <c r="B3359">
        <v>7</v>
      </c>
      <c r="C3359" s="260">
        <v>44392</v>
      </c>
      <c r="E3359">
        <v>167</v>
      </c>
      <c r="F3359" t="s">
        <v>256</v>
      </c>
      <c r="G3359" t="s">
        <v>257</v>
      </c>
      <c r="H3359">
        <v>825.84</v>
      </c>
      <c r="I3359">
        <v>950.16</v>
      </c>
      <c r="J3359">
        <v>928.3</v>
      </c>
      <c r="K3359">
        <v>55</v>
      </c>
      <c r="L3359">
        <v>131</v>
      </c>
      <c r="M3359">
        <v>48</v>
      </c>
      <c r="N3359">
        <v>151</v>
      </c>
      <c r="O3359">
        <v>2</v>
      </c>
      <c r="P3359">
        <v>1</v>
      </c>
      <c r="Q3359">
        <v>3</v>
      </c>
      <c r="V3359">
        <v>2</v>
      </c>
      <c r="X3359">
        <v>8</v>
      </c>
      <c r="Y3359">
        <v>936</v>
      </c>
      <c r="Z3359">
        <v>1.4999999999999999E-2</v>
      </c>
      <c r="AA3359">
        <v>1</v>
      </c>
      <c r="AB3359">
        <v>18</v>
      </c>
    </row>
    <row r="3360" spans="1:28" x14ac:dyDescent="0.2">
      <c r="A3360">
        <v>2021</v>
      </c>
      <c r="B3360">
        <v>7</v>
      </c>
      <c r="C3360" s="260">
        <v>44393</v>
      </c>
      <c r="E3360">
        <v>167</v>
      </c>
      <c r="F3360" t="s">
        <v>256</v>
      </c>
      <c r="G3360" t="s">
        <v>257</v>
      </c>
      <c r="H3360">
        <v>825.84</v>
      </c>
      <c r="I3360">
        <v>950.16</v>
      </c>
      <c r="J3360">
        <v>916</v>
      </c>
      <c r="K3360">
        <v>55</v>
      </c>
      <c r="L3360">
        <v>131</v>
      </c>
      <c r="M3360">
        <v>46</v>
      </c>
      <c r="N3360">
        <v>158</v>
      </c>
      <c r="O3360">
        <v>1</v>
      </c>
      <c r="Q3360">
        <v>1</v>
      </c>
      <c r="X3360">
        <v>2</v>
      </c>
      <c r="Y3360">
        <v>344</v>
      </c>
      <c r="Z3360">
        <v>1.4999999999999999E-2</v>
      </c>
      <c r="AA3360">
        <v>1</v>
      </c>
      <c r="AB3360">
        <v>18</v>
      </c>
    </row>
    <row r="3361" spans="1:28" x14ac:dyDescent="0.2">
      <c r="A3361">
        <v>2021</v>
      </c>
      <c r="B3361">
        <v>7</v>
      </c>
      <c r="C3361" s="260">
        <v>44384</v>
      </c>
      <c r="E3361">
        <v>155</v>
      </c>
      <c r="F3361" t="s">
        <v>338</v>
      </c>
      <c r="G3361" t="s">
        <v>339</v>
      </c>
      <c r="H3361">
        <v>113.46</v>
      </c>
      <c r="I3361">
        <v>130.54</v>
      </c>
      <c r="J3361">
        <v>130.30000000000001</v>
      </c>
      <c r="K3361">
        <v>61</v>
      </c>
      <c r="L3361">
        <v>177</v>
      </c>
      <c r="M3361">
        <v>73</v>
      </c>
      <c r="N3361">
        <v>148</v>
      </c>
      <c r="O3361">
        <v>1</v>
      </c>
      <c r="P3361">
        <v>3</v>
      </c>
      <c r="Q3361">
        <v>4</v>
      </c>
      <c r="S3361">
        <v>3</v>
      </c>
      <c r="X3361">
        <v>10</v>
      </c>
      <c r="Y3361">
        <v>778</v>
      </c>
      <c r="Z3361">
        <v>0.02</v>
      </c>
      <c r="AA3361">
        <v>1</v>
      </c>
      <c r="AB3361">
        <v>18</v>
      </c>
    </row>
    <row r="3362" spans="1:28" x14ac:dyDescent="0.2">
      <c r="A3362">
        <v>2021</v>
      </c>
      <c r="B3362">
        <v>7</v>
      </c>
      <c r="C3362" s="260">
        <v>44388</v>
      </c>
      <c r="E3362">
        <v>155</v>
      </c>
      <c r="F3362" t="s">
        <v>338</v>
      </c>
      <c r="G3362" t="s">
        <v>339</v>
      </c>
      <c r="H3362">
        <v>113.46</v>
      </c>
      <c r="I3362">
        <v>130.54</v>
      </c>
      <c r="J3362">
        <v>128.69999999999999</v>
      </c>
      <c r="K3362">
        <v>61</v>
      </c>
      <c r="L3362">
        <v>177</v>
      </c>
      <c r="M3362">
        <v>78</v>
      </c>
      <c r="N3362">
        <v>138</v>
      </c>
      <c r="O3362">
        <v>4</v>
      </c>
      <c r="P3362">
        <v>4</v>
      </c>
      <c r="Q3362">
        <v>4</v>
      </c>
      <c r="R3362">
        <v>2</v>
      </c>
      <c r="X3362">
        <v>13</v>
      </c>
      <c r="Y3362">
        <v>1261</v>
      </c>
      <c r="Z3362">
        <v>0.02</v>
      </c>
      <c r="AA3362">
        <v>1</v>
      </c>
      <c r="AB3362">
        <v>18</v>
      </c>
    </row>
    <row r="3363" spans="1:28" x14ac:dyDescent="0.2">
      <c r="A3363">
        <v>2021</v>
      </c>
      <c r="B3363">
        <v>7</v>
      </c>
      <c r="C3363" s="260">
        <v>44389</v>
      </c>
      <c r="E3363">
        <v>155</v>
      </c>
      <c r="F3363" t="s">
        <v>338</v>
      </c>
      <c r="G3363" t="s">
        <v>339</v>
      </c>
      <c r="H3363">
        <v>113.46</v>
      </c>
      <c r="I3363">
        <v>130.54</v>
      </c>
      <c r="J3363">
        <v>122.5</v>
      </c>
      <c r="K3363">
        <v>61</v>
      </c>
      <c r="L3363">
        <v>177</v>
      </c>
      <c r="M3363">
        <v>82</v>
      </c>
      <c r="N3363">
        <v>132</v>
      </c>
      <c r="O3363">
        <v>4</v>
      </c>
      <c r="P3363">
        <v>4</v>
      </c>
      <c r="Q3363">
        <v>6</v>
      </c>
      <c r="R3363">
        <v>2</v>
      </c>
      <c r="S3363">
        <v>2</v>
      </c>
      <c r="X3363">
        <v>18</v>
      </c>
      <c r="Y3363">
        <v>2106</v>
      </c>
      <c r="Z3363">
        <v>0.02</v>
      </c>
      <c r="AA3363">
        <v>1</v>
      </c>
      <c r="AB3363">
        <v>18</v>
      </c>
    </row>
    <row r="3364" spans="1:28" x14ac:dyDescent="0.2">
      <c r="A3364">
        <v>2021</v>
      </c>
      <c r="B3364">
        <v>7</v>
      </c>
      <c r="C3364" s="260">
        <v>44392</v>
      </c>
      <c r="E3364">
        <v>155</v>
      </c>
      <c r="F3364" t="s">
        <v>338</v>
      </c>
      <c r="G3364" t="s">
        <v>339</v>
      </c>
      <c r="H3364">
        <v>113.46</v>
      </c>
      <c r="I3364">
        <v>130.54</v>
      </c>
      <c r="J3364">
        <v>123.5</v>
      </c>
      <c r="K3364">
        <v>61</v>
      </c>
      <c r="L3364">
        <v>177</v>
      </c>
      <c r="M3364">
        <v>81</v>
      </c>
      <c r="N3364">
        <v>133</v>
      </c>
      <c r="O3364">
        <v>3</v>
      </c>
      <c r="P3364">
        <v>4</v>
      </c>
      <c r="Q3364">
        <v>4</v>
      </c>
      <c r="S3364">
        <v>3</v>
      </c>
      <c r="X3364">
        <v>14</v>
      </c>
      <c r="Y3364">
        <v>1286</v>
      </c>
      <c r="Z3364">
        <v>0.02</v>
      </c>
      <c r="AA3364">
        <v>1</v>
      </c>
      <c r="AB3364">
        <v>18</v>
      </c>
    </row>
    <row r="3365" spans="1:28" x14ac:dyDescent="0.2">
      <c r="A3365">
        <v>2021</v>
      </c>
      <c r="B3365">
        <v>7</v>
      </c>
      <c r="C3365" s="260">
        <v>44393</v>
      </c>
      <c r="E3365">
        <v>155</v>
      </c>
      <c r="F3365" t="s">
        <v>338</v>
      </c>
      <c r="G3365" t="s">
        <v>339</v>
      </c>
      <c r="H3365">
        <v>113.46</v>
      </c>
      <c r="I3365">
        <v>130.54</v>
      </c>
      <c r="J3365">
        <v>128.80000000000001</v>
      </c>
      <c r="K3365">
        <v>61</v>
      </c>
      <c r="L3365">
        <v>177</v>
      </c>
      <c r="M3365">
        <v>81</v>
      </c>
      <c r="N3365">
        <v>134</v>
      </c>
      <c r="O3365">
        <v>4</v>
      </c>
      <c r="P3365">
        <v>3</v>
      </c>
      <c r="Q3365">
        <v>4</v>
      </c>
      <c r="X3365">
        <v>11</v>
      </c>
      <c r="Y3365">
        <v>1019</v>
      </c>
      <c r="Z3365">
        <v>0.02</v>
      </c>
      <c r="AA3365">
        <v>1</v>
      </c>
      <c r="AB3365">
        <v>18</v>
      </c>
    </row>
    <row r="3366" spans="1:28" x14ac:dyDescent="0.2">
      <c r="A3366">
        <v>2021</v>
      </c>
      <c r="B3366">
        <v>7</v>
      </c>
      <c r="C3366" s="260">
        <v>44404</v>
      </c>
      <c r="E3366">
        <v>650</v>
      </c>
      <c r="F3366" t="s">
        <v>518</v>
      </c>
      <c r="G3366" t="s">
        <v>519</v>
      </c>
      <c r="H3366">
        <v>121.83</v>
      </c>
      <c r="I3366">
        <v>140.16999999999999</v>
      </c>
      <c r="J3366">
        <v>140.30000000000001</v>
      </c>
      <c r="K3366">
        <v>138</v>
      </c>
      <c r="L3366">
        <v>157</v>
      </c>
      <c r="M3366">
        <v>150</v>
      </c>
      <c r="N3366">
        <v>144</v>
      </c>
      <c r="Q3366">
        <v>3</v>
      </c>
      <c r="S3366">
        <v>3</v>
      </c>
      <c r="V3366">
        <v>2</v>
      </c>
      <c r="X3366">
        <v>7</v>
      </c>
      <c r="Y3366">
        <v>707</v>
      </c>
      <c r="Z3366">
        <v>1.4999999999999999E-2</v>
      </c>
      <c r="AA3366">
        <v>1</v>
      </c>
      <c r="AB3366">
        <v>20</v>
      </c>
    </row>
    <row r="3367" spans="1:28" x14ac:dyDescent="0.2">
      <c r="A3367">
        <v>2021</v>
      </c>
      <c r="B3367">
        <v>7</v>
      </c>
      <c r="C3367" s="260">
        <v>44405</v>
      </c>
      <c r="E3367">
        <v>650</v>
      </c>
      <c r="F3367" t="s">
        <v>518</v>
      </c>
      <c r="G3367" t="s">
        <v>519</v>
      </c>
      <c r="H3367">
        <v>121.83</v>
      </c>
      <c r="I3367">
        <v>140.16999999999999</v>
      </c>
      <c r="J3367">
        <v>136.6</v>
      </c>
      <c r="K3367">
        <v>138</v>
      </c>
      <c r="L3367">
        <v>157</v>
      </c>
      <c r="M3367">
        <v>177</v>
      </c>
      <c r="N3367">
        <v>122</v>
      </c>
      <c r="O3367">
        <v>1</v>
      </c>
      <c r="Q3367">
        <v>4</v>
      </c>
      <c r="S3367">
        <v>1</v>
      </c>
      <c r="V3367">
        <v>1</v>
      </c>
      <c r="X3367">
        <v>7</v>
      </c>
      <c r="Y3367">
        <v>3627</v>
      </c>
      <c r="Z3367">
        <v>1.4999999999999999E-2</v>
      </c>
      <c r="AA3367">
        <v>1</v>
      </c>
      <c r="AB3367">
        <v>20</v>
      </c>
    </row>
    <row r="3368" spans="1:28" x14ac:dyDescent="0.2">
      <c r="A3368">
        <v>2021</v>
      </c>
      <c r="B3368">
        <v>7</v>
      </c>
      <c r="C3368" s="260">
        <v>44404</v>
      </c>
      <c r="E3368">
        <v>649</v>
      </c>
      <c r="F3368" t="s">
        <v>516</v>
      </c>
      <c r="G3368" t="s">
        <v>517</v>
      </c>
      <c r="H3368">
        <v>132.99</v>
      </c>
      <c r="I3368">
        <v>153.01</v>
      </c>
      <c r="J3368">
        <v>148.69999999999999</v>
      </c>
      <c r="K3368">
        <v>138</v>
      </c>
      <c r="L3368">
        <v>157</v>
      </c>
      <c r="M3368">
        <v>150</v>
      </c>
      <c r="N3368">
        <v>144</v>
      </c>
      <c r="Q3368">
        <v>4</v>
      </c>
      <c r="S3368">
        <v>2</v>
      </c>
      <c r="V3368">
        <v>2</v>
      </c>
      <c r="X3368">
        <v>7</v>
      </c>
      <c r="Y3368">
        <v>707</v>
      </c>
      <c r="Z3368">
        <v>1.4999999999999999E-2</v>
      </c>
      <c r="AA3368">
        <v>1</v>
      </c>
      <c r="AB3368">
        <v>20</v>
      </c>
    </row>
    <row r="3369" spans="1:28" x14ac:dyDescent="0.2">
      <c r="A3369">
        <v>2021</v>
      </c>
      <c r="B3369">
        <v>7</v>
      </c>
      <c r="C3369" s="260">
        <v>44405</v>
      </c>
      <c r="E3369">
        <v>649</v>
      </c>
      <c r="F3369" t="s">
        <v>516</v>
      </c>
      <c r="G3369" t="s">
        <v>517</v>
      </c>
      <c r="H3369">
        <v>132.99</v>
      </c>
      <c r="I3369">
        <v>153.01</v>
      </c>
      <c r="J3369">
        <v>139.4</v>
      </c>
      <c r="K3369">
        <v>138</v>
      </c>
      <c r="L3369">
        <v>157</v>
      </c>
      <c r="M3369">
        <v>177</v>
      </c>
      <c r="N3369">
        <v>122</v>
      </c>
      <c r="O3369">
        <v>2</v>
      </c>
      <c r="P3369">
        <v>3</v>
      </c>
      <c r="Q3369">
        <v>2</v>
      </c>
      <c r="S3369">
        <v>1</v>
      </c>
      <c r="X3369">
        <v>8</v>
      </c>
      <c r="Y3369">
        <v>3628</v>
      </c>
      <c r="Z3369">
        <v>1.4999999999999999E-2</v>
      </c>
      <c r="AA3369">
        <v>1</v>
      </c>
      <c r="AB3369">
        <v>20</v>
      </c>
    </row>
    <row r="3370" spans="1:28" x14ac:dyDescent="0.2">
      <c r="A3370">
        <v>2021</v>
      </c>
      <c r="B3370">
        <v>7</v>
      </c>
      <c r="C3370" s="260">
        <v>44377</v>
      </c>
      <c r="E3370">
        <v>142</v>
      </c>
      <c r="F3370" t="s">
        <v>258</v>
      </c>
      <c r="G3370" t="s">
        <v>259</v>
      </c>
      <c r="H3370">
        <v>326.43</v>
      </c>
      <c r="I3370">
        <v>375.57</v>
      </c>
      <c r="J3370">
        <v>330</v>
      </c>
      <c r="K3370">
        <v>68</v>
      </c>
      <c r="L3370">
        <v>212</v>
      </c>
      <c r="M3370">
        <v>75</v>
      </c>
      <c r="N3370">
        <v>193</v>
      </c>
      <c r="O3370">
        <v>2</v>
      </c>
      <c r="P3370">
        <v>1</v>
      </c>
      <c r="Q3370">
        <v>1</v>
      </c>
      <c r="X3370">
        <v>4</v>
      </c>
      <c r="Y3370">
        <v>179</v>
      </c>
      <c r="Z3370">
        <v>0.02</v>
      </c>
      <c r="AA3370">
        <v>1</v>
      </c>
      <c r="AB3370">
        <v>22</v>
      </c>
    </row>
    <row r="3371" spans="1:28" x14ac:dyDescent="0.2">
      <c r="A3371">
        <v>2021</v>
      </c>
      <c r="B3371">
        <v>7</v>
      </c>
      <c r="C3371" s="260">
        <v>44393</v>
      </c>
      <c r="E3371">
        <v>142</v>
      </c>
      <c r="F3371" t="s">
        <v>258</v>
      </c>
      <c r="G3371" t="s">
        <v>259</v>
      </c>
      <c r="H3371">
        <v>326.43</v>
      </c>
      <c r="I3371">
        <v>375.57</v>
      </c>
      <c r="J3371">
        <v>349</v>
      </c>
      <c r="K3371">
        <v>68</v>
      </c>
      <c r="L3371">
        <v>212</v>
      </c>
      <c r="M3371">
        <v>73</v>
      </c>
      <c r="N3371">
        <v>196</v>
      </c>
      <c r="O3371">
        <v>13</v>
      </c>
      <c r="P3371">
        <v>12</v>
      </c>
      <c r="Q3371">
        <v>12</v>
      </c>
      <c r="R3371">
        <v>3</v>
      </c>
      <c r="S3371">
        <v>4</v>
      </c>
      <c r="X3371">
        <v>44</v>
      </c>
      <c r="Y3371">
        <v>737</v>
      </c>
      <c r="Z3371">
        <v>0.02</v>
      </c>
      <c r="AA3371">
        <v>1</v>
      </c>
      <c r="AB3371">
        <v>22</v>
      </c>
    </row>
    <row r="3372" spans="1:28" x14ac:dyDescent="0.2">
      <c r="A3372">
        <v>2021</v>
      </c>
      <c r="B3372">
        <v>7</v>
      </c>
      <c r="C3372" s="260">
        <v>44404</v>
      </c>
      <c r="E3372">
        <v>142</v>
      </c>
      <c r="F3372" t="s">
        <v>258</v>
      </c>
      <c r="G3372" t="s">
        <v>259</v>
      </c>
      <c r="H3372">
        <v>326.43</v>
      </c>
      <c r="I3372">
        <v>375.57</v>
      </c>
      <c r="J3372">
        <v>326.3</v>
      </c>
      <c r="K3372">
        <v>68</v>
      </c>
      <c r="L3372">
        <v>212</v>
      </c>
      <c r="M3372">
        <v>99</v>
      </c>
      <c r="N3372">
        <v>146</v>
      </c>
      <c r="Q3372">
        <v>3</v>
      </c>
      <c r="R3372">
        <v>2</v>
      </c>
      <c r="V3372">
        <v>2</v>
      </c>
      <c r="X3372">
        <v>7</v>
      </c>
      <c r="Y3372">
        <v>1281</v>
      </c>
      <c r="Z3372">
        <v>0.02</v>
      </c>
      <c r="AA3372">
        <v>1</v>
      </c>
      <c r="AB3372">
        <v>22</v>
      </c>
    </row>
    <row r="3373" spans="1:28" x14ac:dyDescent="0.2">
      <c r="A3373">
        <v>2021</v>
      </c>
      <c r="B3373">
        <v>7</v>
      </c>
      <c r="C3373" s="260">
        <v>44387</v>
      </c>
      <c r="E3373">
        <v>140</v>
      </c>
      <c r="F3373" t="s">
        <v>211</v>
      </c>
      <c r="G3373" t="s">
        <v>212</v>
      </c>
      <c r="H3373">
        <v>451.05</v>
      </c>
      <c r="I3373">
        <v>518.95000000000005</v>
      </c>
      <c r="J3373">
        <v>480.6</v>
      </c>
      <c r="K3373">
        <v>60</v>
      </c>
      <c r="L3373">
        <v>120</v>
      </c>
      <c r="M3373">
        <v>56</v>
      </c>
      <c r="N3373">
        <v>130</v>
      </c>
      <c r="O3373">
        <v>13</v>
      </c>
      <c r="P3373">
        <v>12</v>
      </c>
      <c r="Q3373">
        <v>15</v>
      </c>
      <c r="X3373">
        <v>40</v>
      </c>
      <c r="Y3373">
        <v>1300</v>
      </c>
      <c r="Z3373">
        <v>1.4999999999999999E-2</v>
      </c>
      <c r="AA3373">
        <v>1</v>
      </c>
      <c r="AB3373">
        <v>18</v>
      </c>
    </row>
    <row r="3374" spans="1:28" x14ac:dyDescent="0.2">
      <c r="A3374">
        <v>2021</v>
      </c>
      <c r="B3374">
        <v>7</v>
      </c>
      <c r="C3374" s="260">
        <v>44388</v>
      </c>
      <c r="E3374">
        <v>140</v>
      </c>
      <c r="F3374" t="s">
        <v>211</v>
      </c>
      <c r="G3374" t="s">
        <v>212</v>
      </c>
      <c r="H3374">
        <v>451.05</v>
      </c>
      <c r="I3374">
        <v>518.95000000000005</v>
      </c>
      <c r="J3374">
        <v>498</v>
      </c>
      <c r="K3374">
        <v>60</v>
      </c>
      <c r="L3374">
        <v>120</v>
      </c>
      <c r="M3374">
        <v>55</v>
      </c>
      <c r="N3374">
        <v>130</v>
      </c>
      <c r="Q3374">
        <v>2</v>
      </c>
      <c r="S3374">
        <v>2</v>
      </c>
      <c r="X3374">
        <v>4</v>
      </c>
      <c r="Y3374">
        <v>257</v>
      </c>
      <c r="Z3374">
        <v>1.4999999999999999E-2</v>
      </c>
      <c r="AA3374">
        <v>1</v>
      </c>
      <c r="AB3374">
        <v>18</v>
      </c>
    </row>
    <row r="3375" spans="1:28" x14ac:dyDescent="0.2">
      <c r="A3375">
        <v>2021</v>
      </c>
      <c r="B3375">
        <v>7</v>
      </c>
      <c r="C3375" s="260">
        <v>44382</v>
      </c>
      <c r="E3375">
        <v>130</v>
      </c>
      <c r="F3375" t="s">
        <v>386</v>
      </c>
      <c r="G3375" t="s">
        <v>387</v>
      </c>
      <c r="H3375">
        <v>11.16</v>
      </c>
      <c r="I3375">
        <v>12.84</v>
      </c>
      <c r="J3375">
        <v>15.5</v>
      </c>
      <c r="K3375">
        <v>336</v>
      </c>
      <c r="L3375">
        <v>96</v>
      </c>
      <c r="M3375">
        <v>321</v>
      </c>
      <c r="N3375">
        <v>101</v>
      </c>
      <c r="Q3375">
        <v>5</v>
      </c>
      <c r="X3375">
        <v>5</v>
      </c>
      <c r="Y3375">
        <v>2805</v>
      </c>
      <c r="Z3375">
        <v>0.02</v>
      </c>
      <c r="AA3375">
        <v>1</v>
      </c>
      <c r="AB3375">
        <v>18</v>
      </c>
    </row>
    <row r="3376" spans="1:28" x14ac:dyDescent="0.2">
      <c r="A3376">
        <v>2021</v>
      </c>
      <c r="B3376">
        <v>7</v>
      </c>
      <c r="C3376" s="260">
        <v>44392</v>
      </c>
      <c r="E3376">
        <v>81</v>
      </c>
      <c r="F3376" t="s">
        <v>415</v>
      </c>
      <c r="G3376" t="s">
        <v>416</v>
      </c>
      <c r="H3376">
        <v>360.84</v>
      </c>
      <c r="I3376">
        <v>415.16</v>
      </c>
      <c r="J3376">
        <v>365.3</v>
      </c>
      <c r="K3376">
        <v>60</v>
      </c>
      <c r="L3376">
        <v>120</v>
      </c>
      <c r="M3376">
        <v>50</v>
      </c>
      <c r="N3376">
        <v>143</v>
      </c>
      <c r="O3376">
        <v>4</v>
      </c>
      <c r="P3376">
        <v>2</v>
      </c>
      <c r="Q3376">
        <v>2</v>
      </c>
      <c r="X3376">
        <v>8</v>
      </c>
      <c r="Y3376">
        <v>378</v>
      </c>
      <c r="Z3376">
        <v>1.4999999999999999E-2</v>
      </c>
      <c r="AA3376">
        <v>1</v>
      </c>
      <c r="AB3376">
        <v>22</v>
      </c>
    </row>
    <row r="3377" spans="1:28" x14ac:dyDescent="0.2">
      <c r="A3377">
        <v>2021</v>
      </c>
      <c r="B3377">
        <v>7</v>
      </c>
      <c r="C3377" s="260">
        <v>44393</v>
      </c>
      <c r="E3377">
        <v>81</v>
      </c>
      <c r="F3377" t="s">
        <v>415</v>
      </c>
      <c r="G3377" t="s">
        <v>416</v>
      </c>
      <c r="H3377">
        <v>360.84</v>
      </c>
      <c r="I3377">
        <v>415.16</v>
      </c>
      <c r="J3377">
        <v>414.7</v>
      </c>
      <c r="K3377">
        <v>60</v>
      </c>
      <c r="L3377">
        <v>120</v>
      </c>
      <c r="M3377">
        <v>50</v>
      </c>
      <c r="N3377">
        <v>145</v>
      </c>
      <c r="O3377">
        <v>8</v>
      </c>
      <c r="P3377">
        <v>4</v>
      </c>
      <c r="Q3377">
        <v>7</v>
      </c>
      <c r="X3377">
        <v>19</v>
      </c>
      <c r="Y3377">
        <v>1039</v>
      </c>
      <c r="Z3377">
        <v>1.4999999999999999E-2</v>
      </c>
      <c r="AA3377">
        <v>1</v>
      </c>
      <c r="AB3377">
        <v>22</v>
      </c>
    </row>
    <row r="3378" spans="1:28" x14ac:dyDescent="0.2">
      <c r="A3378">
        <v>2021</v>
      </c>
      <c r="B3378">
        <v>7</v>
      </c>
      <c r="C3378" s="260">
        <v>44394</v>
      </c>
      <c r="E3378">
        <v>81</v>
      </c>
      <c r="F3378" t="s">
        <v>415</v>
      </c>
      <c r="G3378" t="s">
        <v>416</v>
      </c>
      <c r="H3378">
        <v>360.84</v>
      </c>
      <c r="I3378">
        <v>415.16</v>
      </c>
      <c r="J3378">
        <v>388.7</v>
      </c>
      <c r="K3378">
        <v>60</v>
      </c>
      <c r="L3378">
        <v>120</v>
      </c>
      <c r="M3378">
        <v>49</v>
      </c>
      <c r="N3378">
        <v>146</v>
      </c>
      <c r="O3378">
        <v>6</v>
      </c>
      <c r="P3378">
        <v>6</v>
      </c>
      <c r="Q3378">
        <v>6</v>
      </c>
      <c r="X3378">
        <v>18</v>
      </c>
      <c r="Y3378">
        <v>1108</v>
      </c>
      <c r="Z3378">
        <v>1.4999999999999999E-2</v>
      </c>
      <c r="AA3378">
        <v>1</v>
      </c>
      <c r="AB3378">
        <v>22</v>
      </c>
    </row>
    <row r="3379" spans="1:28" x14ac:dyDescent="0.2">
      <c r="A3379">
        <v>2021</v>
      </c>
      <c r="B3379">
        <v>7</v>
      </c>
      <c r="C3379" s="260">
        <v>44402</v>
      </c>
      <c r="E3379">
        <v>81</v>
      </c>
      <c r="F3379" t="s">
        <v>415</v>
      </c>
      <c r="G3379" t="s">
        <v>416</v>
      </c>
      <c r="H3379">
        <v>360.84</v>
      </c>
      <c r="I3379">
        <v>415.16</v>
      </c>
      <c r="J3379">
        <v>415.8</v>
      </c>
      <c r="K3379">
        <v>60</v>
      </c>
      <c r="L3379">
        <v>120</v>
      </c>
      <c r="M3379">
        <v>50</v>
      </c>
      <c r="N3379">
        <v>143</v>
      </c>
      <c r="O3379">
        <v>2</v>
      </c>
      <c r="P3379">
        <v>2</v>
      </c>
      <c r="Q3379">
        <v>2</v>
      </c>
      <c r="R3379">
        <v>2</v>
      </c>
      <c r="S3379">
        <v>4</v>
      </c>
      <c r="X3379">
        <v>12</v>
      </c>
      <c r="Y3379">
        <v>982</v>
      </c>
      <c r="Z3379">
        <v>1.4999999999999999E-2</v>
      </c>
      <c r="AA3379">
        <v>1</v>
      </c>
      <c r="AB3379">
        <v>22</v>
      </c>
    </row>
    <row r="3380" spans="1:28" x14ac:dyDescent="0.2">
      <c r="A3380">
        <v>2021</v>
      </c>
      <c r="B3380">
        <v>7</v>
      </c>
      <c r="C3380" s="260">
        <v>44377</v>
      </c>
      <c r="E3380">
        <v>435</v>
      </c>
      <c r="F3380" t="s">
        <v>500</v>
      </c>
      <c r="G3380" t="s">
        <v>501</v>
      </c>
      <c r="H3380">
        <v>275.27999999999997</v>
      </c>
      <c r="I3380">
        <v>316.72000000000003</v>
      </c>
      <c r="J3380">
        <v>285.3</v>
      </c>
      <c r="K3380">
        <v>60</v>
      </c>
      <c r="L3380">
        <v>180</v>
      </c>
      <c r="M3380">
        <v>64</v>
      </c>
      <c r="N3380">
        <v>169</v>
      </c>
      <c r="O3380">
        <v>8</v>
      </c>
      <c r="P3380">
        <v>2</v>
      </c>
      <c r="Q3380">
        <v>8</v>
      </c>
      <c r="X3380">
        <v>18</v>
      </c>
      <c r="Y3380">
        <v>608</v>
      </c>
      <c r="Z3380">
        <v>0.02</v>
      </c>
      <c r="AA3380">
        <v>1</v>
      </c>
      <c r="AB3380">
        <v>20</v>
      </c>
    </row>
    <row r="3381" spans="1:28" x14ac:dyDescent="0.2">
      <c r="A3381">
        <v>2021</v>
      </c>
      <c r="B3381">
        <v>7</v>
      </c>
      <c r="C3381" s="260">
        <v>44382</v>
      </c>
      <c r="E3381">
        <v>435</v>
      </c>
      <c r="F3381" t="s">
        <v>500</v>
      </c>
      <c r="G3381" t="s">
        <v>501</v>
      </c>
      <c r="H3381">
        <v>275.27999999999997</v>
      </c>
      <c r="I3381">
        <v>316.72000000000003</v>
      </c>
      <c r="J3381">
        <v>242.6</v>
      </c>
      <c r="K3381">
        <v>60</v>
      </c>
      <c r="L3381">
        <v>180</v>
      </c>
      <c r="M3381">
        <v>63</v>
      </c>
      <c r="N3381">
        <v>172</v>
      </c>
      <c r="O3381">
        <v>4</v>
      </c>
      <c r="P3381">
        <v>4</v>
      </c>
      <c r="Q3381">
        <v>2</v>
      </c>
      <c r="X3381">
        <v>10</v>
      </c>
      <c r="Y3381">
        <v>1170</v>
      </c>
      <c r="Z3381">
        <v>0.02</v>
      </c>
      <c r="AA3381">
        <v>1</v>
      </c>
      <c r="AB3381">
        <v>20</v>
      </c>
    </row>
    <row r="3382" spans="1:28" x14ac:dyDescent="0.2">
      <c r="A3382">
        <v>2021</v>
      </c>
      <c r="B3382">
        <v>7</v>
      </c>
      <c r="C3382" s="260">
        <v>44383</v>
      </c>
      <c r="E3382">
        <v>435</v>
      </c>
      <c r="F3382" t="s">
        <v>500</v>
      </c>
      <c r="G3382" t="s">
        <v>501</v>
      </c>
      <c r="H3382">
        <v>275.27999999999997</v>
      </c>
      <c r="I3382">
        <v>316.72000000000003</v>
      </c>
      <c r="J3382">
        <v>283.8</v>
      </c>
      <c r="K3382">
        <v>60</v>
      </c>
      <c r="L3382">
        <v>180</v>
      </c>
      <c r="M3382">
        <v>63</v>
      </c>
      <c r="N3382">
        <v>172</v>
      </c>
      <c r="O3382">
        <v>5</v>
      </c>
      <c r="P3382">
        <v>2</v>
      </c>
      <c r="Q3382">
        <v>2</v>
      </c>
      <c r="X3382">
        <v>9</v>
      </c>
      <c r="Y3382">
        <v>799</v>
      </c>
      <c r="Z3382">
        <v>0.02</v>
      </c>
      <c r="AA3382">
        <v>1</v>
      </c>
      <c r="AB3382">
        <v>20</v>
      </c>
    </row>
    <row r="3383" spans="1:28" x14ac:dyDescent="0.2">
      <c r="A3383">
        <v>2021</v>
      </c>
      <c r="B3383">
        <v>7</v>
      </c>
      <c r="C3383" s="260">
        <v>44384</v>
      </c>
      <c r="E3383">
        <v>435</v>
      </c>
      <c r="F3383" t="s">
        <v>500</v>
      </c>
      <c r="G3383" t="s">
        <v>501</v>
      </c>
      <c r="H3383">
        <v>275.27999999999997</v>
      </c>
      <c r="I3383">
        <v>316.72000000000003</v>
      </c>
      <c r="J3383">
        <v>285.39999999999998</v>
      </c>
      <c r="K3383">
        <v>60</v>
      </c>
      <c r="L3383">
        <v>180</v>
      </c>
      <c r="M3383">
        <v>65</v>
      </c>
      <c r="N3383">
        <v>165</v>
      </c>
      <c r="O3383">
        <v>2</v>
      </c>
      <c r="P3383">
        <v>2</v>
      </c>
      <c r="Q3383">
        <v>6</v>
      </c>
      <c r="S3383">
        <v>4</v>
      </c>
      <c r="V3383">
        <v>4</v>
      </c>
      <c r="X3383">
        <v>18</v>
      </c>
      <c r="Y3383">
        <v>1148</v>
      </c>
      <c r="Z3383">
        <v>0.02</v>
      </c>
      <c r="AA3383">
        <v>1</v>
      </c>
      <c r="AB3383">
        <v>20</v>
      </c>
    </row>
    <row r="3384" spans="1:28" x14ac:dyDescent="0.2">
      <c r="A3384">
        <v>2021</v>
      </c>
      <c r="B3384">
        <v>7</v>
      </c>
      <c r="C3384" s="260">
        <v>44381</v>
      </c>
      <c r="E3384">
        <v>623</v>
      </c>
      <c r="F3384" t="s">
        <v>224</v>
      </c>
      <c r="G3384" t="s">
        <v>225</v>
      </c>
      <c r="H3384">
        <v>551.02009999999996</v>
      </c>
      <c r="I3384">
        <v>646.97990000000004</v>
      </c>
      <c r="J3384">
        <v>616</v>
      </c>
      <c r="K3384">
        <v>18</v>
      </c>
      <c r="L3384">
        <v>200</v>
      </c>
      <c r="M3384">
        <v>26</v>
      </c>
      <c r="N3384">
        <v>137</v>
      </c>
      <c r="O3384">
        <v>2</v>
      </c>
      <c r="P3384">
        <v>1</v>
      </c>
      <c r="Q3384">
        <v>1</v>
      </c>
      <c r="X3384">
        <v>4</v>
      </c>
      <c r="Y3384">
        <v>4</v>
      </c>
      <c r="Z3384">
        <v>1.4999999999999999E-2</v>
      </c>
      <c r="AA3384">
        <v>1</v>
      </c>
      <c r="AB3384">
        <v>25</v>
      </c>
    </row>
    <row r="3385" spans="1:28" x14ac:dyDescent="0.2">
      <c r="A3385">
        <v>2021</v>
      </c>
      <c r="B3385">
        <v>7</v>
      </c>
      <c r="C3385" s="260">
        <v>44382</v>
      </c>
      <c r="E3385">
        <v>623</v>
      </c>
      <c r="F3385" t="s">
        <v>224</v>
      </c>
      <c r="G3385" t="s">
        <v>225</v>
      </c>
      <c r="H3385">
        <v>551.02009999999996</v>
      </c>
      <c r="I3385">
        <v>646.97990000000004</v>
      </c>
      <c r="J3385">
        <v>587.9</v>
      </c>
      <c r="K3385">
        <v>18</v>
      </c>
      <c r="L3385">
        <v>200</v>
      </c>
      <c r="M3385">
        <v>21</v>
      </c>
      <c r="N3385">
        <v>168</v>
      </c>
      <c r="O3385">
        <v>2</v>
      </c>
      <c r="P3385">
        <v>2</v>
      </c>
      <c r="Q3385">
        <v>4</v>
      </c>
      <c r="X3385">
        <v>8</v>
      </c>
      <c r="Y3385">
        <v>338</v>
      </c>
      <c r="Z3385">
        <v>1.4999999999999999E-2</v>
      </c>
      <c r="AA3385">
        <v>1</v>
      </c>
      <c r="AB3385">
        <v>25</v>
      </c>
    </row>
    <row r="3386" spans="1:28" x14ac:dyDescent="0.2">
      <c r="A3386">
        <v>2021</v>
      </c>
      <c r="B3386">
        <v>7</v>
      </c>
      <c r="C3386" s="260">
        <v>44383</v>
      </c>
      <c r="E3386">
        <v>623</v>
      </c>
      <c r="F3386" t="s">
        <v>224</v>
      </c>
      <c r="G3386" t="s">
        <v>225</v>
      </c>
      <c r="H3386">
        <v>551.02009999999996</v>
      </c>
      <c r="I3386">
        <v>646.97990000000004</v>
      </c>
      <c r="J3386">
        <v>609.29999999999995</v>
      </c>
      <c r="K3386">
        <v>18</v>
      </c>
      <c r="L3386">
        <v>200</v>
      </c>
      <c r="M3386">
        <v>22</v>
      </c>
      <c r="N3386">
        <v>162</v>
      </c>
      <c r="O3386">
        <v>7</v>
      </c>
      <c r="P3386">
        <v>2</v>
      </c>
      <c r="Q3386">
        <v>3</v>
      </c>
      <c r="R3386">
        <v>2</v>
      </c>
      <c r="X3386">
        <v>14</v>
      </c>
      <c r="Y3386">
        <v>564</v>
      </c>
      <c r="Z3386">
        <v>1.4999999999999999E-2</v>
      </c>
      <c r="AA3386">
        <v>1</v>
      </c>
      <c r="AB3386">
        <v>25</v>
      </c>
    </row>
    <row r="3387" spans="1:28" x14ac:dyDescent="0.2">
      <c r="A3387">
        <v>2021</v>
      </c>
      <c r="B3387">
        <v>7</v>
      </c>
      <c r="C3387" s="260">
        <v>44384</v>
      </c>
      <c r="E3387">
        <v>623</v>
      </c>
      <c r="F3387" t="s">
        <v>224</v>
      </c>
      <c r="G3387" t="s">
        <v>225</v>
      </c>
      <c r="H3387">
        <v>551.02009999999996</v>
      </c>
      <c r="I3387">
        <v>646.97990000000004</v>
      </c>
      <c r="J3387">
        <v>590.70000000000005</v>
      </c>
      <c r="K3387">
        <v>18</v>
      </c>
      <c r="L3387">
        <v>200</v>
      </c>
      <c r="M3387">
        <v>21</v>
      </c>
      <c r="N3387">
        <v>174</v>
      </c>
      <c r="O3387">
        <v>2</v>
      </c>
      <c r="P3387">
        <v>2</v>
      </c>
      <c r="Q3387">
        <v>4</v>
      </c>
      <c r="S3387">
        <v>2</v>
      </c>
      <c r="X3387">
        <v>10</v>
      </c>
      <c r="Y3387">
        <v>70</v>
      </c>
      <c r="Z3387">
        <v>1.4999999999999999E-2</v>
      </c>
      <c r="AA3387">
        <v>1</v>
      </c>
      <c r="AB3387">
        <v>25</v>
      </c>
    </row>
    <row r="3388" spans="1:28" x14ac:dyDescent="0.2">
      <c r="A3388">
        <v>2021</v>
      </c>
      <c r="B3388">
        <v>7</v>
      </c>
      <c r="C3388" s="260">
        <v>44385</v>
      </c>
      <c r="E3388">
        <v>623</v>
      </c>
      <c r="F3388" t="s">
        <v>224</v>
      </c>
      <c r="G3388" t="s">
        <v>225</v>
      </c>
      <c r="H3388">
        <v>551.02009999999996</v>
      </c>
      <c r="I3388">
        <v>646.97990000000004</v>
      </c>
      <c r="K3388">
        <v>18</v>
      </c>
      <c r="L3388">
        <v>200</v>
      </c>
      <c r="Y3388">
        <v>105</v>
      </c>
      <c r="Z3388">
        <v>1.4999999999999999E-2</v>
      </c>
      <c r="AA3388">
        <v>1</v>
      </c>
      <c r="AB3388">
        <v>25</v>
      </c>
    </row>
    <row r="3389" spans="1:28" x14ac:dyDescent="0.2">
      <c r="A3389">
        <v>2021</v>
      </c>
      <c r="B3389">
        <v>7</v>
      </c>
      <c r="C3389" s="260">
        <v>44389</v>
      </c>
      <c r="E3389">
        <v>627</v>
      </c>
      <c r="F3389" t="s">
        <v>349</v>
      </c>
      <c r="G3389" t="s">
        <v>350</v>
      </c>
      <c r="H3389">
        <v>384.97815000000003</v>
      </c>
      <c r="I3389">
        <v>452.02184999999997</v>
      </c>
      <c r="J3389">
        <v>445.5</v>
      </c>
      <c r="K3389">
        <v>18</v>
      </c>
      <c r="L3389">
        <v>200</v>
      </c>
      <c r="M3389">
        <v>22</v>
      </c>
      <c r="N3389">
        <v>163</v>
      </c>
      <c r="O3389">
        <v>2</v>
      </c>
      <c r="P3389">
        <v>2</v>
      </c>
      <c r="Q3389">
        <v>4</v>
      </c>
      <c r="S3389">
        <v>2</v>
      </c>
      <c r="X3389">
        <v>10</v>
      </c>
      <c r="Y3389">
        <v>160</v>
      </c>
      <c r="Z3389">
        <v>1.4999999999999999E-2</v>
      </c>
      <c r="AA3389">
        <v>1</v>
      </c>
      <c r="AB3389">
        <v>25</v>
      </c>
    </row>
    <row r="3390" spans="1:28" x14ac:dyDescent="0.2">
      <c r="A3390">
        <v>2021</v>
      </c>
      <c r="B3390">
        <v>7</v>
      </c>
      <c r="C3390" s="260">
        <v>44390</v>
      </c>
      <c r="E3390">
        <v>627</v>
      </c>
      <c r="F3390" t="s">
        <v>349</v>
      </c>
      <c r="G3390" t="s">
        <v>350</v>
      </c>
      <c r="H3390">
        <v>384.97815000000003</v>
      </c>
      <c r="I3390">
        <v>452.02184999999997</v>
      </c>
      <c r="J3390">
        <v>414.1</v>
      </c>
      <c r="K3390">
        <v>18</v>
      </c>
      <c r="L3390">
        <v>200</v>
      </c>
      <c r="M3390">
        <v>24</v>
      </c>
      <c r="N3390">
        <v>150</v>
      </c>
      <c r="O3390">
        <v>5</v>
      </c>
      <c r="P3390">
        <v>3</v>
      </c>
      <c r="Q3390">
        <v>2</v>
      </c>
      <c r="X3390">
        <v>10</v>
      </c>
      <c r="Y3390">
        <v>330</v>
      </c>
      <c r="Z3390">
        <v>1.4999999999999999E-2</v>
      </c>
      <c r="AA3390">
        <v>1</v>
      </c>
      <c r="AB3390">
        <v>25</v>
      </c>
    </row>
    <row r="3391" spans="1:28" x14ac:dyDescent="0.2">
      <c r="A3391">
        <v>2021</v>
      </c>
      <c r="B3391">
        <v>7</v>
      </c>
      <c r="C3391" s="260">
        <v>44391</v>
      </c>
      <c r="E3391">
        <v>627</v>
      </c>
      <c r="F3391" t="s">
        <v>349</v>
      </c>
      <c r="G3391" t="s">
        <v>350</v>
      </c>
      <c r="H3391">
        <v>384.97815000000003</v>
      </c>
      <c r="I3391">
        <v>452.02184999999997</v>
      </c>
      <c r="J3391">
        <v>411.6</v>
      </c>
      <c r="K3391">
        <v>18</v>
      </c>
      <c r="L3391">
        <v>200</v>
      </c>
      <c r="M3391">
        <v>24</v>
      </c>
      <c r="N3391">
        <v>150</v>
      </c>
      <c r="O3391">
        <v>2</v>
      </c>
      <c r="P3391">
        <v>1</v>
      </c>
      <c r="Q3391">
        <v>1</v>
      </c>
      <c r="S3391">
        <v>2</v>
      </c>
      <c r="X3391">
        <v>6</v>
      </c>
      <c r="Y3391">
        <v>276</v>
      </c>
      <c r="Z3391">
        <v>1.4999999999999999E-2</v>
      </c>
      <c r="AA3391">
        <v>1</v>
      </c>
      <c r="AB3391">
        <v>25</v>
      </c>
    </row>
    <row r="3392" spans="1:28" x14ac:dyDescent="0.2">
      <c r="A3392">
        <v>2021</v>
      </c>
      <c r="B3392">
        <v>7</v>
      </c>
      <c r="C3392" s="260">
        <v>44392</v>
      </c>
      <c r="E3392">
        <v>619</v>
      </c>
      <c r="F3392" t="s">
        <v>291</v>
      </c>
      <c r="G3392" t="s">
        <v>292</v>
      </c>
      <c r="H3392">
        <v>385.98</v>
      </c>
      <c r="I3392">
        <v>454.02</v>
      </c>
      <c r="J3392">
        <v>452</v>
      </c>
      <c r="K3392">
        <v>18</v>
      </c>
      <c r="L3392">
        <v>200</v>
      </c>
      <c r="M3392">
        <v>24</v>
      </c>
      <c r="N3392">
        <v>150</v>
      </c>
      <c r="O3392">
        <v>2</v>
      </c>
      <c r="P3392">
        <v>2</v>
      </c>
      <c r="Q3392">
        <v>2</v>
      </c>
      <c r="X3392">
        <v>6</v>
      </c>
      <c r="Y3392">
        <v>6</v>
      </c>
      <c r="Z3392">
        <v>1.4999999999999999E-2</v>
      </c>
      <c r="AA3392">
        <v>1</v>
      </c>
      <c r="AB3392">
        <v>25</v>
      </c>
    </row>
    <row r="3393" spans="1:28" x14ac:dyDescent="0.2">
      <c r="A3393">
        <v>2021</v>
      </c>
      <c r="B3393">
        <v>7</v>
      </c>
      <c r="C3393" s="260">
        <v>44393</v>
      </c>
      <c r="E3393">
        <v>619</v>
      </c>
      <c r="F3393" t="s">
        <v>291</v>
      </c>
      <c r="G3393" t="s">
        <v>292</v>
      </c>
      <c r="H3393">
        <v>385.98</v>
      </c>
      <c r="I3393">
        <v>454.02</v>
      </c>
      <c r="J3393">
        <v>435</v>
      </c>
      <c r="K3393">
        <v>18</v>
      </c>
      <c r="L3393">
        <v>200</v>
      </c>
      <c r="M3393">
        <v>25</v>
      </c>
      <c r="N3393">
        <v>145</v>
      </c>
      <c r="O3393">
        <v>2</v>
      </c>
      <c r="P3393">
        <v>2</v>
      </c>
      <c r="Q3393">
        <v>5</v>
      </c>
      <c r="X3393">
        <v>9</v>
      </c>
      <c r="Y3393">
        <v>339</v>
      </c>
      <c r="Z3393">
        <v>1.4999999999999999E-2</v>
      </c>
      <c r="AA3393">
        <v>1</v>
      </c>
      <c r="AB3393">
        <v>25</v>
      </c>
    </row>
    <row r="3394" spans="1:28" x14ac:dyDescent="0.2">
      <c r="A3394">
        <v>2021</v>
      </c>
      <c r="B3394">
        <v>7</v>
      </c>
      <c r="C3394" s="260">
        <v>44394</v>
      </c>
      <c r="E3394">
        <v>619</v>
      </c>
      <c r="F3394" t="s">
        <v>291</v>
      </c>
      <c r="G3394" t="s">
        <v>292</v>
      </c>
      <c r="H3394">
        <v>385.98</v>
      </c>
      <c r="I3394">
        <v>454.02</v>
      </c>
      <c r="J3394">
        <v>403.4</v>
      </c>
      <c r="K3394">
        <v>18</v>
      </c>
      <c r="L3394">
        <v>200</v>
      </c>
      <c r="M3394">
        <v>25</v>
      </c>
      <c r="N3394">
        <v>143</v>
      </c>
      <c r="O3394">
        <v>6</v>
      </c>
      <c r="P3394">
        <v>2</v>
      </c>
      <c r="Q3394">
        <v>4</v>
      </c>
      <c r="X3394">
        <v>12</v>
      </c>
      <c r="Y3394">
        <v>402</v>
      </c>
      <c r="Z3394">
        <v>1.4999999999999999E-2</v>
      </c>
      <c r="AA3394">
        <v>1</v>
      </c>
      <c r="AB3394">
        <v>25</v>
      </c>
    </row>
    <row r="3395" spans="1:28" x14ac:dyDescent="0.2">
      <c r="A3395">
        <v>2021</v>
      </c>
      <c r="B3395">
        <v>7</v>
      </c>
      <c r="C3395" s="260">
        <v>44402</v>
      </c>
      <c r="E3395">
        <v>619</v>
      </c>
      <c r="F3395" t="s">
        <v>291</v>
      </c>
      <c r="G3395" t="s">
        <v>292</v>
      </c>
      <c r="H3395">
        <v>385.98</v>
      </c>
      <c r="I3395">
        <v>454.02</v>
      </c>
      <c r="J3395">
        <v>421.5</v>
      </c>
      <c r="K3395">
        <v>18</v>
      </c>
      <c r="L3395">
        <v>200</v>
      </c>
      <c r="M3395">
        <v>24</v>
      </c>
      <c r="N3395">
        <v>148</v>
      </c>
      <c r="O3395">
        <v>2</v>
      </c>
      <c r="P3395">
        <v>2</v>
      </c>
      <c r="Q3395">
        <v>5</v>
      </c>
      <c r="X3395">
        <v>9</v>
      </c>
      <c r="Y3395">
        <v>549</v>
      </c>
      <c r="Z3395">
        <v>1.4999999999999999E-2</v>
      </c>
      <c r="AA3395">
        <v>1</v>
      </c>
      <c r="AB3395">
        <v>25</v>
      </c>
    </row>
    <row r="3396" spans="1:28" x14ac:dyDescent="0.2">
      <c r="A3396">
        <v>2021</v>
      </c>
      <c r="B3396">
        <v>7</v>
      </c>
      <c r="C3396" s="260">
        <v>44403</v>
      </c>
      <c r="E3396">
        <v>619</v>
      </c>
      <c r="F3396" t="s">
        <v>291</v>
      </c>
      <c r="G3396" t="s">
        <v>292</v>
      </c>
      <c r="H3396">
        <v>385.98</v>
      </c>
      <c r="I3396">
        <v>454.02</v>
      </c>
      <c r="J3396">
        <v>438</v>
      </c>
      <c r="K3396">
        <v>18</v>
      </c>
      <c r="L3396">
        <v>200</v>
      </c>
      <c r="M3396">
        <v>23</v>
      </c>
      <c r="N3396">
        <v>158</v>
      </c>
      <c r="O3396">
        <v>2</v>
      </c>
      <c r="Q3396">
        <v>4</v>
      </c>
      <c r="S3396">
        <v>2</v>
      </c>
      <c r="X3396">
        <v>8</v>
      </c>
      <c r="Y3396">
        <v>578</v>
      </c>
      <c r="Z3396">
        <v>1.4999999999999999E-2</v>
      </c>
      <c r="AA3396">
        <v>1</v>
      </c>
      <c r="AB3396">
        <v>25</v>
      </c>
    </row>
    <row r="3397" spans="1:28" x14ac:dyDescent="0.2">
      <c r="A3397">
        <v>2021</v>
      </c>
      <c r="B3397">
        <v>7</v>
      </c>
      <c r="C3397" s="260">
        <v>44404</v>
      </c>
      <c r="E3397">
        <v>619</v>
      </c>
      <c r="F3397" t="s">
        <v>291</v>
      </c>
      <c r="G3397" t="s">
        <v>292</v>
      </c>
      <c r="H3397">
        <v>385.98</v>
      </c>
      <c r="I3397">
        <v>454.02</v>
      </c>
      <c r="K3397">
        <v>18</v>
      </c>
      <c r="L3397">
        <v>200</v>
      </c>
      <c r="Q3397">
        <v>2</v>
      </c>
      <c r="S3397">
        <v>2</v>
      </c>
      <c r="X3397">
        <v>4</v>
      </c>
      <c r="Y3397">
        <v>304</v>
      </c>
      <c r="Z3397">
        <v>1.4999999999999999E-2</v>
      </c>
      <c r="AA3397">
        <v>1</v>
      </c>
      <c r="AB3397">
        <v>25</v>
      </c>
    </row>
    <row r="3398" spans="1:28" x14ac:dyDescent="0.2">
      <c r="A3398">
        <v>2021</v>
      </c>
      <c r="B3398">
        <v>7</v>
      </c>
      <c r="C3398" s="260">
        <v>44392</v>
      </c>
      <c r="E3398">
        <v>609</v>
      </c>
      <c r="F3398" t="s">
        <v>289</v>
      </c>
      <c r="G3398" t="s">
        <v>290</v>
      </c>
      <c r="H3398">
        <v>46.5</v>
      </c>
      <c r="I3398">
        <v>53.5</v>
      </c>
      <c r="J3398">
        <v>53</v>
      </c>
      <c r="K3398">
        <v>90</v>
      </c>
      <c r="L3398">
        <v>120</v>
      </c>
      <c r="M3398">
        <v>74</v>
      </c>
      <c r="N3398">
        <v>147</v>
      </c>
      <c r="Q3398">
        <v>2</v>
      </c>
      <c r="S3398">
        <v>2</v>
      </c>
      <c r="X3398">
        <v>4</v>
      </c>
      <c r="Y3398">
        <v>2092</v>
      </c>
      <c r="Z3398">
        <v>1.4999999999999999E-2</v>
      </c>
      <c r="AA3398">
        <v>1</v>
      </c>
      <c r="AB3398">
        <v>16</v>
      </c>
    </row>
    <row r="3399" spans="1:28" x14ac:dyDescent="0.2">
      <c r="A3399">
        <v>2021</v>
      </c>
      <c r="B3399">
        <v>7</v>
      </c>
      <c r="C3399" s="260">
        <v>44377</v>
      </c>
      <c r="E3399">
        <v>436</v>
      </c>
      <c r="F3399" t="s">
        <v>502</v>
      </c>
      <c r="G3399" t="s">
        <v>503</v>
      </c>
      <c r="H3399">
        <v>167.4</v>
      </c>
      <c r="I3399">
        <v>192.6</v>
      </c>
      <c r="J3399">
        <v>205</v>
      </c>
      <c r="K3399">
        <v>60</v>
      </c>
      <c r="L3399">
        <v>180</v>
      </c>
      <c r="M3399">
        <v>64</v>
      </c>
      <c r="N3399">
        <v>169</v>
      </c>
      <c r="O3399">
        <v>6</v>
      </c>
      <c r="P3399">
        <v>2</v>
      </c>
      <c r="Q3399">
        <v>8</v>
      </c>
      <c r="X3399">
        <v>16</v>
      </c>
      <c r="Y3399">
        <v>616</v>
      </c>
      <c r="Z3399">
        <v>0.02</v>
      </c>
      <c r="AA3399">
        <v>1</v>
      </c>
      <c r="AB3399">
        <v>20</v>
      </c>
    </row>
    <row r="3400" spans="1:28" x14ac:dyDescent="0.2">
      <c r="A3400">
        <v>2021</v>
      </c>
      <c r="B3400">
        <v>7</v>
      </c>
      <c r="C3400" s="260">
        <v>44382</v>
      </c>
      <c r="E3400">
        <v>436</v>
      </c>
      <c r="F3400" t="s">
        <v>502</v>
      </c>
      <c r="G3400" t="s">
        <v>503</v>
      </c>
      <c r="H3400">
        <v>167.4</v>
      </c>
      <c r="I3400">
        <v>192.6</v>
      </c>
      <c r="J3400">
        <v>198.9</v>
      </c>
      <c r="K3400">
        <v>60</v>
      </c>
      <c r="L3400">
        <v>180</v>
      </c>
      <c r="M3400">
        <v>63</v>
      </c>
      <c r="N3400">
        <v>172</v>
      </c>
      <c r="O3400">
        <v>2</v>
      </c>
      <c r="P3400">
        <v>4</v>
      </c>
      <c r="Q3400">
        <v>6</v>
      </c>
      <c r="X3400">
        <v>12</v>
      </c>
      <c r="Y3400">
        <v>1167</v>
      </c>
      <c r="Z3400">
        <v>0.02</v>
      </c>
      <c r="AA3400">
        <v>1</v>
      </c>
      <c r="AB3400">
        <v>20</v>
      </c>
    </row>
    <row r="3401" spans="1:28" x14ac:dyDescent="0.2">
      <c r="A3401">
        <v>2021</v>
      </c>
      <c r="B3401">
        <v>7</v>
      </c>
      <c r="C3401" s="260">
        <v>44383</v>
      </c>
      <c r="E3401">
        <v>436</v>
      </c>
      <c r="F3401" t="s">
        <v>502</v>
      </c>
      <c r="G3401" t="s">
        <v>503</v>
      </c>
      <c r="H3401">
        <v>167.4</v>
      </c>
      <c r="I3401">
        <v>192.6</v>
      </c>
      <c r="J3401">
        <v>199</v>
      </c>
      <c r="K3401">
        <v>60</v>
      </c>
      <c r="L3401">
        <v>180</v>
      </c>
      <c r="M3401">
        <v>63</v>
      </c>
      <c r="N3401">
        <v>172</v>
      </c>
      <c r="O3401">
        <v>5</v>
      </c>
      <c r="P3401">
        <v>6</v>
      </c>
      <c r="Q3401">
        <v>2</v>
      </c>
      <c r="X3401">
        <v>13</v>
      </c>
      <c r="Y3401">
        <v>823</v>
      </c>
      <c r="Z3401">
        <v>0.02</v>
      </c>
      <c r="AA3401">
        <v>1</v>
      </c>
      <c r="AB3401">
        <v>20</v>
      </c>
    </row>
    <row r="3402" spans="1:28" x14ac:dyDescent="0.2">
      <c r="A3402">
        <v>2021</v>
      </c>
      <c r="B3402">
        <v>7</v>
      </c>
      <c r="C3402" s="260">
        <v>44384</v>
      </c>
      <c r="E3402">
        <v>436</v>
      </c>
      <c r="F3402" t="s">
        <v>502</v>
      </c>
      <c r="G3402" t="s">
        <v>503</v>
      </c>
      <c r="H3402">
        <v>167.4</v>
      </c>
      <c r="I3402">
        <v>192.6</v>
      </c>
      <c r="J3402">
        <v>205.9</v>
      </c>
      <c r="K3402">
        <v>60</v>
      </c>
      <c r="L3402">
        <v>180</v>
      </c>
      <c r="M3402">
        <v>64</v>
      </c>
      <c r="N3402">
        <v>169</v>
      </c>
      <c r="O3402">
        <v>2</v>
      </c>
      <c r="P3402">
        <v>2</v>
      </c>
      <c r="Q3402">
        <v>5</v>
      </c>
      <c r="S3402">
        <v>4</v>
      </c>
      <c r="V3402">
        <v>4</v>
      </c>
      <c r="X3402">
        <v>17</v>
      </c>
      <c r="Y3402">
        <v>1127</v>
      </c>
      <c r="Z3402">
        <v>0.02</v>
      </c>
      <c r="AA3402">
        <v>1</v>
      </c>
      <c r="AB3402">
        <v>20</v>
      </c>
    </row>
    <row r="3403" spans="1:28" x14ac:dyDescent="0.2">
      <c r="A3403">
        <v>2021</v>
      </c>
      <c r="B3403">
        <v>7</v>
      </c>
      <c r="C3403" s="260">
        <v>44381</v>
      </c>
      <c r="E3403">
        <v>624</v>
      </c>
      <c r="F3403" t="s">
        <v>227</v>
      </c>
      <c r="G3403" t="s">
        <v>228</v>
      </c>
      <c r="H3403">
        <v>344.04259999999999</v>
      </c>
      <c r="I3403">
        <v>403.95740000000001</v>
      </c>
      <c r="J3403">
        <v>383.5</v>
      </c>
      <c r="K3403">
        <v>18</v>
      </c>
      <c r="L3403">
        <v>200</v>
      </c>
      <c r="M3403">
        <v>26</v>
      </c>
      <c r="N3403">
        <v>137</v>
      </c>
      <c r="O3403">
        <v>2</v>
      </c>
      <c r="P3403">
        <v>2</v>
      </c>
      <c r="X3403">
        <v>4</v>
      </c>
      <c r="Y3403">
        <v>4</v>
      </c>
      <c r="Z3403">
        <v>1.4999999999999999E-2</v>
      </c>
      <c r="AA3403">
        <v>1</v>
      </c>
      <c r="AB3403">
        <v>25</v>
      </c>
    </row>
    <row r="3404" spans="1:28" x14ac:dyDescent="0.2">
      <c r="A3404">
        <v>2021</v>
      </c>
      <c r="B3404">
        <v>7</v>
      </c>
      <c r="C3404" s="260">
        <v>44382</v>
      </c>
      <c r="E3404">
        <v>624</v>
      </c>
      <c r="F3404" t="s">
        <v>227</v>
      </c>
      <c r="G3404" t="s">
        <v>228</v>
      </c>
      <c r="H3404">
        <v>344.04259999999999</v>
      </c>
      <c r="I3404">
        <v>403.95740000000001</v>
      </c>
      <c r="J3404">
        <v>351.8</v>
      </c>
      <c r="K3404">
        <v>18</v>
      </c>
      <c r="L3404">
        <v>200</v>
      </c>
      <c r="M3404">
        <v>21</v>
      </c>
      <c r="N3404">
        <v>168</v>
      </c>
      <c r="O3404">
        <v>3</v>
      </c>
      <c r="P3404">
        <v>2</v>
      </c>
      <c r="Q3404">
        <v>4</v>
      </c>
      <c r="X3404">
        <v>9</v>
      </c>
      <c r="Y3404">
        <v>339</v>
      </c>
      <c r="Z3404">
        <v>1.4999999999999999E-2</v>
      </c>
      <c r="AA3404">
        <v>1</v>
      </c>
      <c r="AB3404">
        <v>25</v>
      </c>
    </row>
    <row r="3405" spans="1:28" x14ac:dyDescent="0.2">
      <c r="A3405">
        <v>2021</v>
      </c>
      <c r="B3405">
        <v>7</v>
      </c>
      <c r="C3405" s="260">
        <v>44383</v>
      </c>
      <c r="E3405">
        <v>624</v>
      </c>
      <c r="F3405" t="s">
        <v>227</v>
      </c>
      <c r="G3405" t="s">
        <v>228</v>
      </c>
      <c r="H3405">
        <v>344.04259999999999</v>
      </c>
      <c r="I3405">
        <v>403.95740000000001</v>
      </c>
      <c r="J3405">
        <v>369.3</v>
      </c>
      <c r="K3405">
        <v>18</v>
      </c>
      <c r="L3405">
        <v>200</v>
      </c>
      <c r="M3405">
        <v>22</v>
      </c>
      <c r="N3405">
        <v>162</v>
      </c>
      <c r="O3405">
        <v>6</v>
      </c>
      <c r="P3405">
        <v>2</v>
      </c>
      <c r="Q3405">
        <v>2</v>
      </c>
      <c r="R3405">
        <v>2</v>
      </c>
      <c r="X3405">
        <v>12</v>
      </c>
      <c r="Y3405">
        <v>597</v>
      </c>
      <c r="Z3405">
        <v>1.4999999999999999E-2</v>
      </c>
      <c r="AA3405">
        <v>1</v>
      </c>
      <c r="AB3405">
        <v>25</v>
      </c>
    </row>
    <row r="3406" spans="1:28" x14ac:dyDescent="0.2">
      <c r="A3406">
        <v>2021</v>
      </c>
      <c r="B3406">
        <v>7</v>
      </c>
      <c r="C3406" s="260">
        <v>44384</v>
      </c>
      <c r="E3406">
        <v>624</v>
      </c>
      <c r="F3406" t="s">
        <v>227</v>
      </c>
      <c r="G3406" t="s">
        <v>228</v>
      </c>
      <c r="H3406">
        <v>344.04259999999999</v>
      </c>
      <c r="I3406">
        <v>403.95740000000001</v>
      </c>
      <c r="J3406">
        <v>359.7</v>
      </c>
      <c r="K3406">
        <v>18</v>
      </c>
      <c r="L3406">
        <v>200</v>
      </c>
      <c r="M3406">
        <v>21</v>
      </c>
      <c r="N3406">
        <v>174</v>
      </c>
      <c r="O3406">
        <v>2</v>
      </c>
      <c r="P3406">
        <v>4</v>
      </c>
      <c r="Q3406">
        <v>4</v>
      </c>
      <c r="S3406">
        <v>2</v>
      </c>
      <c r="X3406">
        <v>12</v>
      </c>
      <c r="Y3406">
        <v>72</v>
      </c>
      <c r="Z3406">
        <v>1.4999999999999999E-2</v>
      </c>
      <c r="AA3406">
        <v>1</v>
      </c>
      <c r="AB3406">
        <v>25</v>
      </c>
    </row>
    <row r="3407" spans="1:28" x14ac:dyDescent="0.2">
      <c r="A3407">
        <v>2021</v>
      </c>
      <c r="B3407">
        <v>7</v>
      </c>
      <c r="C3407" s="260">
        <v>44385</v>
      </c>
      <c r="E3407">
        <v>624</v>
      </c>
      <c r="F3407" t="s">
        <v>227</v>
      </c>
      <c r="G3407" t="s">
        <v>228</v>
      </c>
      <c r="H3407">
        <v>344.04259999999999</v>
      </c>
      <c r="I3407">
        <v>403.95740000000001</v>
      </c>
      <c r="K3407">
        <v>18</v>
      </c>
      <c r="L3407">
        <v>200</v>
      </c>
      <c r="Y3407">
        <v>105</v>
      </c>
      <c r="Z3407">
        <v>1.4999999999999999E-2</v>
      </c>
      <c r="AA3407">
        <v>1</v>
      </c>
      <c r="AB3407">
        <v>25</v>
      </c>
    </row>
    <row r="3408" spans="1:28" x14ac:dyDescent="0.2">
      <c r="A3408">
        <v>2021</v>
      </c>
      <c r="B3408">
        <v>7</v>
      </c>
      <c r="C3408" s="260">
        <v>44389</v>
      </c>
      <c r="E3408">
        <v>628</v>
      </c>
      <c r="F3408" t="s">
        <v>352</v>
      </c>
      <c r="G3408" t="s">
        <v>353</v>
      </c>
      <c r="H3408">
        <v>303.99599999999998</v>
      </c>
      <c r="I3408">
        <v>356.00400000000002</v>
      </c>
      <c r="J3408">
        <v>339.3</v>
      </c>
      <c r="K3408">
        <v>18</v>
      </c>
      <c r="L3408">
        <v>200</v>
      </c>
      <c r="M3408">
        <v>22</v>
      </c>
      <c r="N3408">
        <v>163</v>
      </c>
      <c r="O3408">
        <v>2</v>
      </c>
      <c r="P3408">
        <v>1</v>
      </c>
      <c r="Q3408">
        <v>3</v>
      </c>
      <c r="S3408">
        <v>2</v>
      </c>
      <c r="X3408">
        <v>8</v>
      </c>
      <c r="Y3408">
        <v>158</v>
      </c>
      <c r="Z3408">
        <v>1.4999999999999999E-2</v>
      </c>
      <c r="AA3408">
        <v>1</v>
      </c>
      <c r="AB3408">
        <v>25</v>
      </c>
    </row>
    <row r="3409" spans="1:28" x14ac:dyDescent="0.2">
      <c r="A3409">
        <v>2021</v>
      </c>
      <c r="B3409">
        <v>7</v>
      </c>
      <c r="C3409" s="260">
        <v>44390</v>
      </c>
      <c r="E3409">
        <v>628</v>
      </c>
      <c r="F3409" t="s">
        <v>352</v>
      </c>
      <c r="G3409" t="s">
        <v>353</v>
      </c>
      <c r="H3409">
        <v>303.99599999999998</v>
      </c>
      <c r="I3409">
        <v>356.00400000000002</v>
      </c>
      <c r="J3409">
        <v>315</v>
      </c>
      <c r="K3409">
        <v>18</v>
      </c>
      <c r="L3409">
        <v>200</v>
      </c>
      <c r="M3409">
        <v>24</v>
      </c>
      <c r="N3409">
        <v>150</v>
      </c>
      <c r="O3409">
        <v>6</v>
      </c>
      <c r="P3409">
        <v>2</v>
      </c>
      <c r="Q3409">
        <v>2</v>
      </c>
      <c r="X3409">
        <v>10</v>
      </c>
      <c r="Y3409">
        <v>330</v>
      </c>
      <c r="Z3409">
        <v>1.4999999999999999E-2</v>
      </c>
      <c r="AA3409">
        <v>1</v>
      </c>
      <c r="AB3409">
        <v>25</v>
      </c>
    </row>
    <row r="3410" spans="1:28" x14ac:dyDescent="0.2">
      <c r="A3410">
        <v>2021</v>
      </c>
      <c r="B3410">
        <v>7</v>
      </c>
      <c r="C3410" s="260">
        <v>44391</v>
      </c>
      <c r="E3410">
        <v>628</v>
      </c>
      <c r="F3410" t="s">
        <v>352</v>
      </c>
      <c r="G3410" t="s">
        <v>353</v>
      </c>
      <c r="H3410">
        <v>303.99599999999998</v>
      </c>
      <c r="I3410">
        <v>356.00400000000002</v>
      </c>
      <c r="J3410">
        <v>309.39999999999998</v>
      </c>
      <c r="K3410">
        <v>18</v>
      </c>
      <c r="L3410">
        <v>200</v>
      </c>
      <c r="M3410">
        <v>24</v>
      </c>
      <c r="N3410">
        <v>150</v>
      </c>
      <c r="O3410">
        <v>1</v>
      </c>
      <c r="P3410">
        <v>1</v>
      </c>
      <c r="Q3410">
        <v>1</v>
      </c>
      <c r="S3410">
        <v>2</v>
      </c>
      <c r="X3410">
        <v>5</v>
      </c>
      <c r="Y3410">
        <v>275</v>
      </c>
      <c r="Z3410">
        <v>1.4999999999999999E-2</v>
      </c>
      <c r="AA3410">
        <v>1</v>
      </c>
      <c r="AB3410">
        <v>25</v>
      </c>
    </row>
    <row r="3411" spans="1:28" x14ac:dyDescent="0.2">
      <c r="A3411">
        <v>2021</v>
      </c>
      <c r="B3411">
        <v>7</v>
      </c>
      <c r="C3411" s="260">
        <v>44392</v>
      </c>
      <c r="E3411">
        <v>620</v>
      </c>
      <c r="F3411" t="s">
        <v>294</v>
      </c>
      <c r="G3411" t="s">
        <v>295</v>
      </c>
      <c r="H3411">
        <v>214.01050000000001</v>
      </c>
      <c r="I3411">
        <v>251.98949999999999</v>
      </c>
      <c r="J3411">
        <v>249</v>
      </c>
      <c r="K3411">
        <v>18</v>
      </c>
      <c r="L3411">
        <v>200</v>
      </c>
      <c r="M3411">
        <v>24</v>
      </c>
      <c r="N3411">
        <v>150</v>
      </c>
      <c r="O3411">
        <v>2</v>
      </c>
      <c r="P3411">
        <v>2</v>
      </c>
      <c r="Q3411">
        <v>2</v>
      </c>
      <c r="X3411">
        <v>6</v>
      </c>
      <c r="Y3411">
        <v>6</v>
      </c>
      <c r="Z3411">
        <v>1.4999999999999999E-2</v>
      </c>
      <c r="AA3411">
        <v>1</v>
      </c>
      <c r="AB3411">
        <v>25</v>
      </c>
    </row>
    <row r="3412" spans="1:28" x14ac:dyDescent="0.2">
      <c r="A3412">
        <v>2021</v>
      </c>
      <c r="B3412">
        <v>7</v>
      </c>
      <c r="C3412" s="260">
        <v>44393</v>
      </c>
      <c r="E3412">
        <v>620</v>
      </c>
      <c r="F3412" t="s">
        <v>294</v>
      </c>
      <c r="G3412" t="s">
        <v>295</v>
      </c>
      <c r="H3412">
        <v>214.01050000000001</v>
      </c>
      <c r="I3412">
        <v>251.98949999999999</v>
      </c>
      <c r="J3412">
        <v>239.7</v>
      </c>
      <c r="K3412">
        <v>18</v>
      </c>
      <c r="L3412">
        <v>200</v>
      </c>
      <c r="M3412">
        <v>25</v>
      </c>
      <c r="N3412">
        <v>145</v>
      </c>
      <c r="O3412">
        <v>2</v>
      </c>
      <c r="P3412">
        <v>4</v>
      </c>
      <c r="Q3412">
        <v>5</v>
      </c>
      <c r="X3412">
        <v>11</v>
      </c>
      <c r="Y3412">
        <v>341</v>
      </c>
      <c r="Z3412">
        <v>1.4999999999999999E-2</v>
      </c>
      <c r="AA3412">
        <v>1</v>
      </c>
      <c r="AB3412">
        <v>25</v>
      </c>
    </row>
    <row r="3413" spans="1:28" x14ac:dyDescent="0.2">
      <c r="A3413">
        <v>2021</v>
      </c>
      <c r="B3413">
        <v>7</v>
      </c>
      <c r="C3413" s="260">
        <v>44394</v>
      </c>
      <c r="E3413">
        <v>620</v>
      </c>
      <c r="F3413" t="s">
        <v>294</v>
      </c>
      <c r="G3413" t="s">
        <v>295</v>
      </c>
      <c r="H3413">
        <v>214.01050000000001</v>
      </c>
      <c r="I3413">
        <v>251.98949999999999</v>
      </c>
      <c r="J3413">
        <v>223.9</v>
      </c>
      <c r="K3413">
        <v>18</v>
      </c>
      <c r="L3413">
        <v>200</v>
      </c>
      <c r="M3413">
        <v>25</v>
      </c>
      <c r="N3413">
        <v>143</v>
      </c>
      <c r="O3413">
        <v>4</v>
      </c>
      <c r="P3413">
        <v>4</v>
      </c>
      <c r="Q3413">
        <v>4</v>
      </c>
      <c r="X3413">
        <v>12</v>
      </c>
      <c r="Y3413">
        <v>402</v>
      </c>
      <c r="Z3413">
        <v>1.4999999999999999E-2</v>
      </c>
      <c r="AA3413">
        <v>1</v>
      </c>
      <c r="AB3413">
        <v>25</v>
      </c>
    </row>
    <row r="3414" spans="1:28" x14ac:dyDescent="0.2">
      <c r="A3414">
        <v>2021</v>
      </c>
      <c r="B3414">
        <v>7</v>
      </c>
      <c r="C3414" s="260">
        <v>44402</v>
      </c>
      <c r="E3414">
        <v>620</v>
      </c>
      <c r="F3414" t="s">
        <v>294</v>
      </c>
      <c r="G3414" t="s">
        <v>295</v>
      </c>
      <c r="H3414">
        <v>214.01050000000001</v>
      </c>
      <c r="I3414">
        <v>251.98949999999999</v>
      </c>
      <c r="J3414">
        <v>231.5</v>
      </c>
      <c r="K3414">
        <v>18</v>
      </c>
      <c r="L3414">
        <v>200</v>
      </c>
      <c r="M3414">
        <v>24</v>
      </c>
      <c r="N3414">
        <v>148</v>
      </c>
      <c r="O3414">
        <v>4</v>
      </c>
      <c r="P3414">
        <v>2</v>
      </c>
      <c r="Q3414">
        <v>5</v>
      </c>
      <c r="X3414">
        <v>11</v>
      </c>
      <c r="Y3414">
        <v>551</v>
      </c>
      <c r="Z3414">
        <v>1.4999999999999999E-2</v>
      </c>
      <c r="AA3414">
        <v>1</v>
      </c>
      <c r="AB3414">
        <v>25</v>
      </c>
    </row>
    <row r="3415" spans="1:28" x14ac:dyDescent="0.2">
      <c r="A3415">
        <v>2021</v>
      </c>
      <c r="B3415">
        <v>7</v>
      </c>
      <c r="C3415" s="260">
        <v>44403</v>
      </c>
      <c r="E3415">
        <v>620</v>
      </c>
      <c r="F3415" t="s">
        <v>294</v>
      </c>
      <c r="G3415" t="s">
        <v>295</v>
      </c>
      <c r="H3415">
        <v>214.01050000000001</v>
      </c>
      <c r="I3415">
        <v>251.98949999999999</v>
      </c>
      <c r="J3415">
        <v>238.7</v>
      </c>
      <c r="K3415">
        <v>18</v>
      </c>
      <c r="L3415">
        <v>200</v>
      </c>
      <c r="M3415">
        <v>23</v>
      </c>
      <c r="N3415">
        <v>158</v>
      </c>
      <c r="O3415">
        <v>2</v>
      </c>
      <c r="Q3415">
        <v>4</v>
      </c>
      <c r="R3415">
        <v>1</v>
      </c>
      <c r="S3415">
        <v>2</v>
      </c>
      <c r="X3415">
        <v>9</v>
      </c>
      <c r="Y3415">
        <v>579</v>
      </c>
      <c r="Z3415">
        <v>1.4999999999999999E-2</v>
      </c>
      <c r="AA3415">
        <v>1</v>
      </c>
      <c r="AB3415">
        <v>25</v>
      </c>
    </row>
    <row r="3416" spans="1:28" x14ac:dyDescent="0.2">
      <c r="A3416">
        <v>2021</v>
      </c>
      <c r="B3416">
        <v>7</v>
      </c>
      <c r="C3416" s="260">
        <v>44404</v>
      </c>
      <c r="E3416">
        <v>620</v>
      </c>
      <c r="F3416" t="s">
        <v>294</v>
      </c>
      <c r="G3416" t="s">
        <v>295</v>
      </c>
      <c r="H3416">
        <v>214.01050000000001</v>
      </c>
      <c r="I3416">
        <v>251.98949999999999</v>
      </c>
      <c r="K3416">
        <v>18</v>
      </c>
      <c r="L3416">
        <v>200</v>
      </c>
      <c r="Q3416">
        <v>1</v>
      </c>
      <c r="S3416">
        <v>2</v>
      </c>
      <c r="X3416">
        <v>3</v>
      </c>
      <c r="Y3416">
        <v>303</v>
      </c>
      <c r="Z3416">
        <v>1.4999999999999999E-2</v>
      </c>
      <c r="AA3416">
        <v>1</v>
      </c>
      <c r="AB3416">
        <v>25</v>
      </c>
    </row>
    <row r="3417" spans="1:28" x14ac:dyDescent="0.2">
      <c r="A3417">
        <v>2021</v>
      </c>
      <c r="B3417">
        <v>7</v>
      </c>
      <c r="C3417" s="260">
        <v>44388</v>
      </c>
      <c r="E3417">
        <v>606</v>
      </c>
      <c r="F3417" t="s">
        <v>512</v>
      </c>
      <c r="G3417" t="s">
        <v>513</v>
      </c>
      <c r="H3417">
        <v>308.75</v>
      </c>
      <c r="I3417">
        <v>341.25</v>
      </c>
      <c r="J3417">
        <v>371.3</v>
      </c>
      <c r="K3417">
        <v>80</v>
      </c>
      <c r="L3417">
        <v>157</v>
      </c>
      <c r="M3417">
        <v>72</v>
      </c>
      <c r="N3417">
        <v>200</v>
      </c>
      <c r="Q3417">
        <v>2</v>
      </c>
      <c r="X3417">
        <v>2</v>
      </c>
      <c r="Y3417">
        <v>532</v>
      </c>
      <c r="Z3417">
        <v>0.02</v>
      </c>
      <c r="AA3417">
        <v>1</v>
      </c>
      <c r="AB3417">
        <v>18</v>
      </c>
    </row>
    <row r="3418" spans="1:28" x14ac:dyDescent="0.2">
      <c r="A3418">
        <v>2021</v>
      </c>
      <c r="B3418">
        <v>7</v>
      </c>
      <c r="C3418" s="260">
        <v>44389</v>
      </c>
      <c r="E3418">
        <v>606</v>
      </c>
      <c r="F3418" t="s">
        <v>512</v>
      </c>
      <c r="G3418" t="s">
        <v>513</v>
      </c>
      <c r="H3418">
        <v>308.75</v>
      </c>
      <c r="I3418">
        <v>341.25</v>
      </c>
      <c r="J3418">
        <v>384.3</v>
      </c>
      <c r="K3418">
        <v>80</v>
      </c>
      <c r="L3418">
        <v>157</v>
      </c>
      <c r="M3418">
        <v>80</v>
      </c>
      <c r="N3418">
        <v>181</v>
      </c>
      <c r="Q3418">
        <v>2</v>
      </c>
      <c r="V3418">
        <v>2</v>
      </c>
      <c r="X3418">
        <v>4</v>
      </c>
      <c r="Y3418">
        <v>804</v>
      </c>
      <c r="Z3418">
        <v>0.02</v>
      </c>
      <c r="AA3418">
        <v>1</v>
      </c>
      <c r="AB3418">
        <v>18</v>
      </c>
    </row>
    <row r="3419" spans="1:28" x14ac:dyDescent="0.2">
      <c r="A3419">
        <v>2021</v>
      </c>
      <c r="B3419">
        <v>7</v>
      </c>
      <c r="C3419" s="260">
        <v>44392</v>
      </c>
      <c r="E3419">
        <v>606</v>
      </c>
      <c r="F3419" t="s">
        <v>512</v>
      </c>
      <c r="G3419" t="s">
        <v>513</v>
      </c>
      <c r="H3419">
        <v>308.75</v>
      </c>
      <c r="I3419">
        <v>341.25</v>
      </c>
      <c r="J3419">
        <v>371.3</v>
      </c>
      <c r="K3419">
        <v>80</v>
      </c>
      <c r="L3419">
        <v>157</v>
      </c>
      <c r="M3419">
        <v>72</v>
      </c>
      <c r="N3419">
        <v>199</v>
      </c>
      <c r="Q3419">
        <v>1</v>
      </c>
      <c r="S3419">
        <v>1</v>
      </c>
      <c r="X3419">
        <v>2</v>
      </c>
      <c r="Y3419">
        <v>502</v>
      </c>
      <c r="Z3419">
        <v>0.02</v>
      </c>
      <c r="AA3419">
        <v>1</v>
      </c>
      <c r="AB3419">
        <v>18</v>
      </c>
    </row>
    <row r="3420" spans="1:28" x14ac:dyDescent="0.2">
      <c r="A3420">
        <v>2021</v>
      </c>
      <c r="B3420">
        <v>7</v>
      </c>
      <c r="C3420" s="260">
        <v>44392</v>
      </c>
      <c r="E3420">
        <v>607</v>
      </c>
      <c r="F3420" t="s">
        <v>284</v>
      </c>
      <c r="G3420" t="s">
        <v>285</v>
      </c>
      <c r="H3420">
        <v>111.6</v>
      </c>
      <c r="I3420">
        <v>128.4</v>
      </c>
      <c r="J3420">
        <v>116.2</v>
      </c>
      <c r="K3420">
        <v>90</v>
      </c>
      <c r="L3420">
        <v>120</v>
      </c>
      <c r="M3420">
        <v>74</v>
      </c>
      <c r="N3420">
        <v>147</v>
      </c>
      <c r="Q3420">
        <v>2</v>
      </c>
      <c r="S3420">
        <v>2</v>
      </c>
      <c r="X3420">
        <v>4</v>
      </c>
      <c r="Y3420">
        <v>2092</v>
      </c>
      <c r="Z3420">
        <v>1.4999999999999999E-2</v>
      </c>
      <c r="AA3420">
        <v>1</v>
      </c>
      <c r="AB3420">
        <v>16</v>
      </c>
    </row>
    <row r="3421" spans="1:28" x14ac:dyDescent="0.2">
      <c r="A3421">
        <v>2021</v>
      </c>
      <c r="B3421">
        <v>7</v>
      </c>
      <c r="C3421" s="260">
        <v>44392</v>
      </c>
      <c r="E3421">
        <v>608</v>
      </c>
      <c r="F3421" t="s">
        <v>287</v>
      </c>
      <c r="G3421" t="s">
        <v>288</v>
      </c>
      <c r="H3421">
        <v>102.3</v>
      </c>
      <c r="I3421">
        <v>117.7</v>
      </c>
      <c r="J3421">
        <v>100.4</v>
      </c>
      <c r="K3421">
        <v>90</v>
      </c>
      <c r="L3421">
        <v>120</v>
      </c>
      <c r="M3421">
        <v>74</v>
      </c>
      <c r="N3421">
        <v>147</v>
      </c>
      <c r="Q3421">
        <v>2</v>
      </c>
      <c r="S3421">
        <v>2</v>
      </c>
      <c r="X3421">
        <v>4</v>
      </c>
      <c r="Y3421">
        <v>2092</v>
      </c>
      <c r="Z3421">
        <v>1.4999999999999999E-2</v>
      </c>
      <c r="AA3421">
        <v>1</v>
      </c>
      <c r="AB3421">
        <v>16</v>
      </c>
    </row>
    <row r="3422" spans="1:28" x14ac:dyDescent="0.2">
      <c r="A3422">
        <v>2021</v>
      </c>
      <c r="B3422">
        <v>8</v>
      </c>
      <c r="C3422" s="260">
        <v>44413</v>
      </c>
      <c r="D3422" t="s">
        <v>710</v>
      </c>
      <c r="E3422">
        <v>661</v>
      </c>
      <c r="F3422" t="s">
        <v>445</v>
      </c>
      <c r="G3422" t="s">
        <v>446</v>
      </c>
      <c r="H3422">
        <v>129.858</v>
      </c>
      <c r="I3422">
        <v>147.798</v>
      </c>
      <c r="J3422">
        <v>140.1</v>
      </c>
      <c r="K3422">
        <v>20</v>
      </c>
      <c r="L3422">
        <v>180</v>
      </c>
      <c r="M3422">
        <v>24</v>
      </c>
      <c r="N3422">
        <v>151</v>
      </c>
      <c r="O3422">
        <v>1</v>
      </c>
      <c r="P3422">
        <v>3</v>
      </c>
      <c r="Q3422">
        <v>3</v>
      </c>
      <c r="X3422">
        <v>7</v>
      </c>
      <c r="Y3422">
        <v>394</v>
      </c>
      <c r="Z3422">
        <v>1.4999999999999999E-2</v>
      </c>
      <c r="AA3422">
        <v>1</v>
      </c>
      <c r="AB3422">
        <v>16</v>
      </c>
    </row>
    <row r="3423" spans="1:28" x14ac:dyDescent="0.2">
      <c r="A3423">
        <v>2021</v>
      </c>
      <c r="B3423">
        <v>8</v>
      </c>
      <c r="C3423" s="260">
        <v>44416</v>
      </c>
      <c r="D3423" t="s">
        <v>710</v>
      </c>
      <c r="E3423">
        <v>661</v>
      </c>
      <c r="F3423" t="s">
        <v>445</v>
      </c>
      <c r="G3423" t="s">
        <v>446</v>
      </c>
      <c r="H3423">
        <v>129.858</v>
      </c>
      <c r="I3423">
        <v>147.798</v>
      </c>
      <c r="J3423">
        <v>144</v>
      </c>
      <c r="K3423">
        <v>20</v>
      </c>
      <c r="L3423">
        <v>180</v>
      </c>
      <c r="M3423">
        <v>24</v>
      </c>
      <c r="N3423">
        <v>151</v>
      </c>
      <c r="O3423">
        <v>2</v>
      </c>
      <c r="P3423">
        <v>3</v>
      </c>
      <c r="Q3423">
        <v>3</v>
      </c>
      <c r="X3423">
        <v>8</v>
      </c>
      <c r="Y3423">
        <v>269</v>
      </c>
      <c r="Z3423">
        <v>1.4999999999999999E-2</v>
      </c>
      <c r="AA3423">
        <v>1</v>
      </c>
      <c r="AB3423">
        <v>16</v>
      </c>
    </row>
    <row r="3424" spans="1:28" x14ac:dyDescent="0.2">
      <c r="A3424">
        <v>2021</v>
      </c>
      <c r="B3424">
        <v>8</v>
      </c>
      <c r="C3424" s="260">
        <v>44413</v>
      </c>
      <c r="D3424" t="s">
        <v>710</v>
      </c>
      <c r="E3424">
        <v>550</v>
      </c>
      <c r="F3424" t="s">
        <v>379</v>
      </c>
      <c r="G3424" t="s">
        <v>380</v>
      </c>
      <c r="H3424">
        <v>32.024999999999999</v>
      </c>
      <c r="I3424">
        <v>38.045000000000002</v>
      </c>
      <c r="K3424">
        <v>108</v>
      </c>
      <c r="L3424">
        <v>100</v>
      </c>
      <c r="O3424">
        <v>4</v>
      </c>
      <c r="Q3424">
        <v>8</v>
      </c>
      <c r="X3424">
        <v>12</v>
      </c>
      <c r="Y3424">
        <v>942</v>
      </c>
      <c r="Z3424">
        <v>1.4999999999999999E-2</v>
      </c>
      <c r="AA3424">
        <v>1</v>
      </c>
      <c r="AB3424">
        <v>16</v>
      </c>
    </row>
    <row r="3425" spans="1:28" x14ac:dyDescent="0.2">
      <c r="A3425">
        <v>2021</v>
      </c>
      <c r="B3425">
        <v>8</v>
      </c>
      <c r="C3425" s="260">
        <v>44416</v>
      </c>
      <c r="D3425" t="s">
        <v>710</v>
      </c>
      <c r="E3425">
        <v>550</v>
      </c>
      <c r="F3425" t="s">
        <v>379</v>
      </c>
      <c r="G3425" t="s">
        <v>380</v>
      </c>
      <c r="H3425">
        <v>32.024999999999999</v>
      </c>
      <c r="I3425">
        <v>38.045000000000002</v>
      </c>
      <c r="K3425">
        <v>108</v>
      </c>
      <c r="L3425">
        <v>100</v>
      </c>
      <c r="Z3425">
        <v>1.4999999999999999E-2</v>
      </c>
      <c r="AA3425">
        <v>1</v>
      </c>
      <c r="AB3425">
        <v>16</v>
      </c>
    </row>
    <row r="3426" spans="1:28" x14ac:dyDescent="0.2">
      <c r="A3426">
        <v>2021</v>
      </c>
      <c r="B3426">
        <v>8</v>
      </c>
      <c r="C3426" s="260">
        <v>44416</v>
      </c>
      <c r="D3426" t="s">
        <v>710</v>
      </c>
      <c r="E3426">
        <v>331</v>
      </c>
      <c r="F3426" t="s">
        <v>165</v>
      </c>
      <c r="G3426" t="s">
        <v>166</v>
      </c>
      <c r="H3426">
        <v>305.82499999999999</v>
      </c>
      <c r="I3426">
        <v>348.07499999999999</v>
      </c>
      <c r="J3426">
        <v>334</v>
      </c>
      <c r="K3426">
        <v>110</v>
      </c>
      <c r="L3426">
        <v>131</v>
      </c>
      <c r="M3426">
        <v>130</v>
      </c>
      <c r="N3426">
        <v>111</v>
      </c>
      <c r="O3426">
        <v>10</v>
      </c>
      <c r="P3426">
        <v>10</v>
      </c>
      <c r="Q3426">
        <v>11</v>
      </c>
      <c r="X3426">
        <v>30</v>
      </c>
      <c r="Y3426">
        <v>426</v>
      </c>
      <c r="Z3426">
        <v>1.4999999999999999E-2</v>
      </c>
      <c r="AA3426">
        <v>1</v>
      </c>
      <c r="AB3426">
        <v>16</v>
      </c>
    </row>
    <row r="3427" spans="1:28" x14ac:dyDescent="0.2">
      <c r="A3427">
        <v>2021</v>
      </c>
      <c r="B3427">
        <v>8</v>
      </c>
      <c r="C3427" s="260">
        <v>44413</v>
      </c>
      <c r="D3427" t="s">
        <v>710</v>
      </c>
      <c r="E3427">
        <v>557</v>
      </c>
      <c r="F3427" t="s">
        <v>174</v>
      </c>
      <c r="G3427" t="s">
        <v>175</v>
      </c>
      <c r="H3427">
        <v>171.262</v>
      </c>
      <c r="I3427">
        <v>194.922</v>
      </c>
      <c r="J3427">
        <v>193.3</v>
      </c>
      <c r="K3427">
        <v>20</v>
      </c>
      <c r="L3427">
        <v>180</v>
      </c>
      <c r="M3427">
        <v>29</v>
      </c>
      <c r="N3427">
        <v>125</v>
      </c>
      <c r="O3427">
        <v>4</v>
      </c>
      <c r="P3427">
        <v>4</v>
      </c>
      <c r="Q3427">
        <v>4</v>
      </c>
      <c r="X3427">
        <v>12</v>
      </c>
      <c r="Y3427">
        <v>12</v>
      </c>
      <c r="Z3427">
        <v>1.4999999999999999E-2</v>
      </c>
      <c r="AA3427">
        <v>1</v>
      </c>
      <c r="AB3427">
        <v>16</v>
      </c>
    </row>
    <row r="3428" spans="1:28" x14ac:dyDescent="0.2">
      <c r="A3428">
        <v>2021</v>
      </c>
      <c r="B3428">
        <v>8</v>
      </c>
      <c r="C3428" s="260">
        <v>44416</v>
      </c>
      <c r="D3428" t="s">
        <v>710</v>
      </c>
      <c r="E3428">
        <v>557</v>
      </c>
      <c r="F3428" t="s">
        <v>174</v>
      </c>
      <c r="G3428" t="s">
        <v>175</v>
      </c>
      <c r="H3428">
        <v>171.262</v>
      </c>
      <c r="I3428">
        <v>194.922</v>
      </c>
      <c r="J3428">
        <v>200.1</v>
      </c>
      <c r="K3428">
        <v>20</v>
      </c>
      <c r="L3428">
        <v>180</v>
      </c>
      <c r="M3428">
        <v>23</v>
      </c>
      <c r="N3428">
        <v>160</v>
      </c>
      <c r="O3428">
        <v>2</v>
      </c>
      <c r="P3428">
        <v>3</v>
      </c>
      <c r="Q3428">
        <v>3</v>
      </c>
      <c r="X3428">
        <v>7</v>
      </c>
      <c r="Y3428">
        <v>247</v>
      </c>
      <c r="Z3428">
        <v>1.4999999999999999E-2</v>
      </c>
      <c r="AA3428">
        <v>1</v>
      </c>
      <c r="AB3428">
        <v>16</v>
      </c>
    </row>
    <row r="3429" spans="1:28" x14ac:dyDescent="0.2">
      <c r="A3429">
        <v>2021</v>
      </c>
      <c r="B3429">
        <v>8</v>
      </c>
      <c r="C3429" s="260">
        <v>44413</v>
      </c>
      <c r="D3429" t="s">
        <v>710</v>
      </c>
      <c r="E3429">
        <v>556</v>
      </c>
      <c r="F3429" t="s">
        <v>171</v>
      </c>
      <c r="G3429" t="s">
        <v>172</v>
      </c>
      <c r="H3429">
        <v>1003.106</v>
      </c>
      <c r="I3429">
        <v>1141.6859999999999</v>
      </c>
      <c r="J3429">
        <v>1061.5</v>
      </c>
      <c r="K3429">
        <v>20</v>
      </c>
      <c r="L3429">
        <v>180</v>
      </c>
      <c r="M3429">
        <v>29</v>
      </c>
      <c r="N3429">
        <v>125</v>
      </c>
      <c r="O3429">
        <v>2</v>
      </c>
      <c r="P3429">
        <v>2</v>
      </c>
      <c r="Q3429">
        <v>2</v>
      </c>
      <c r="X3429">
        <v>6</v>
      </c>
      <c r="Y3429">
        <v>6</v>
      </c>
      <c r="Z3429">
        <v>1.4999999999999999E-2</v>
      </c>
      <c r="AA3429">
        <v>1</v>
      </c>
      <c r="AB3429">
        <v>16</v>
      </c>
    </row>
    <row r="3430" spans="1:28" x14ac:dyDescent="0.2">
      <c r="A3430">
        <v>2021</v>
      </c>
      <c r="B3430">
        <v>8</v>
      </c>
      <c r="C3430" s="260">
        <v>44416</v>
      </c>
      <c r="D3430" t="s">
        <v>710</v>
      </c>
      <c r="E3430">
        <v>556</v>
      </c>
      <c r="F3430" t="s">
        <v>171</v>
      </c>
      <c r="G3430" t="s">
        <v>172</v>
      </c>
      <c r="H3430">
        <v>1003.106</v>
      </c>
      <c r="I3430">
        <v>1141.6859999999999</v>
      </c>
      <c r="J3430">
        <v>1084.5</v>
      </c>
      <c r="K3430">
        <v>20</v>
      </c>
      <c r="L3430">
        <v>180</v>
      </c>
      <c r="M3430">
        <v>23</v>
      </c>
      <c r="N3430">
        <v>160</v>
      </c>
      <c r="O3430">
        <v>1</v>
      </c>
      <c r="P3430">
        <v>2</v>
      </c>
      <c r="Q3430">
        <v>2</v>
      </c>
      <c r="X3430">
        <v>5</v>
      </c>
      <c r="Y3430">
        <v>245</v>
      </c>
      <c r="Z3430">
        <v>1.4999999999999999E-2</v>
      </c>
      <c r="AA3430">
        <v>1</v>
      </c>
      <c r="AB3430">
        <v>16</v>
      </c>
    </row>
    <row r="3431" spans="1:28" x14ac:dyDescent="0.2">
      <c r="A3431">
        <v>2021</v>
      </c>
      <c r="B3431">
        <v>8</v>
      </c>
      <c r="C3431" s="260">
        <v>44413</v>
      </c>
      <c r="D3431" t="s">
        <v>710</v>
      </c>
      <c r="E3431">
        <v>668</v>
      </c>
      <c r="F3431" t="s">
        <v>433</v>
      </c>
      <c r="G3431" t="s">
        <v>434</v>
      </c>
      <c r="H3431">
        <v>96.923000000000002</v>
      </c>
      <c r="I3431">
        <v>110.313</v>
      </c>
      <c r="J3431">
        <v>115</v>
      </c>
      <c r="K3431">
        <v>103</v>
      </c>
      <c r="L3431">
        <v>70</v>
      </c>
      <c r="M3431">
        <v>75</v>
      </c>
      <c r="N3431">
        <v>96</v>
      </c>
      <c r="O3431">
        <v>8</v>
      </c>
      <c r="P3431">
        <v>4</v>
      </c>
      <c r="Q3431">
        <v>1</v>
      </c>
      <c r="X3431">
        <v>13</v>
      </c>
      <c r="Y3431">
        <v>2173</v>
      </c>
      <c r="Z3431">
        <v>1.4999999999999999E-2</v>
      </c>
      <c r="AA3431">
        <v>1</v>
      </c>
      <c r="AB3431">
        <v>16</v>
      </c>
    </row>
    <row r="3432" spans="1:28" x14ac:dyDescent="0.2">
      <c r="A3432">
        <v>2021</v>
      </c>
      <c r="B3432">
        <v>8</v>
      </c>
      <c r="C3432" s="260">
        <v>44416</v>
      </c>
      <c r="D3432" t="s">
        <v>710</v>
      </c>
      <c r="E3432">
        <v>668</v>
      </c>
      <c r="F3432" t="s">
        <v>433</v>
      </c>
      <c r="G3432" t="s">
        <v>434</v>
      </c>
      <c r="H3432">
        <v>96.923000000000002</v>
      </c>
      <c r="I3432">
        <v>110.313</v>
      </c>
      <c r="K3432">
        <v>103</v>
      </c>
      <c r="L3432">
        <v>70</v>
      </c>
      <c r="Y3432">
        <v>80</v>
      </c>
      <c r="Z3432">
        <v>1.4999999999999999E-2</v>
      </c>
      <c r="AA3432">
        <v>1</v>
      </c>
      <c r="AB3432">
        <v>16</v>
      </c>
    </row>
    <row r="3433" spans="1:28" x14ac:dyDescent="0.2">
      <c r="A3433">
        <v>2021</v>
      </c>
      <c r="B3433">
        <v>8</v>
      </c>
      <c r="C3433" s="260">
        <v>44413</v>
      </c>
      <c r="D3433" t="s">
        <v>710</v>
      </c>
      <c r="E3433">
        <v>437</v>
      </c>
      <c r="F3433" t="s">
        <v>363</v>
      </c>
      <c r="G3433" t="s">
        <v>364</v>
      </c>
      <c r="H3433">
        <v>158.08799999999999</v>
      </c>
      <c r="I3433">
        <v>179.928</v>
      </c>
      <c r="J3433">
        <v>177.6</v>
      </c>
      <c r="K3433">
        <v>120</v>
      </c>
      <c r="L3433">
        <v>120</v>
      </c>
      <c r="M3433">
        <v>115</v>
      </c>
      <c r="N3433">
        <v>125</v>
      </c>
      <c r="O3433">
        <v>13</v>
      </c>
      <c r="P3433">
        <v>5</v>
      </c>
      <c r="Q3433">
        <v>6</v>
      </c>
      <c r="X3433">
        <v>24</v>
      </c>
      <c r="Y3433">
        <v>1299</v>
      </c>
      <c r="Z3433">
        <v>1.4999999999999999E-2</v>
      </c>
      <c r="AA3433">
        <v>1</v>
      </c>
      <c r="AB3433">
        <v>16</v>
      </c>
    </row>
    <row r="3434" spans="1:28" x14ac:dyDescent="0.2">
      <c r="A3434">
        <v>2021</v>
      </c>
      <c r="B3434">
        <v>8</v>
      </c>
      <c r="C3434" s="260">
        <v>44416</v>
      </c>
      <c r="D3434" t="s">
        <v>710</v>
      </c>
      <c r="E3434">
        <v>437</v>
      </c>
      <c r="F3434" t="s">
        <v>363</v>
      </c>
      <c r="G3434" t="s">
        <v>364</v>
      </c>
      <c r="H3434">
        <v>158.08799999999999</v>
      </c>
      <c r="I3434">
        <v>179.928</v>
      </c>
      <c r="J3434">
        <v>176.6</v>
      </c>
      <c r="K3434">
        <v>120</v>
      </c>
      <c r="L3434">
        <v>120</v>
      </c>
      <c r="M3434">
        <v>115</v>
      </c>
      <c r="N3434">
        <v>126</v>
      </c>
      <c r="O3434">
        <v>7</v>
      </c>
      <c r="P3434">
        <v>10</v>
      </c>
      <c r="Q3434">
        <v>7</v>
      </c>
      <c r="X3434">
        <v>24</v>
      </c>
      <c r="Y3434">
        <v>3874</v>
      </c>
      <c r="Z3434">
        <v>1.4999999999999999E-2</v>
      </c>
      <c r="AA3434">
        <v>1</v>
      </c>
      <c r="AB3434">
        <v>16</v>
      </c>
    </row>
    <row r="3435" spans="1:28" x14ac:dyDescent="0.2">
      <c r="A3435">
        <v>2021</v>
      </c>
      <c r="B3435">
        <v>8</v>
      </c>
      <c r="C3435" s="260">
        <v>44413</v>
      </c>
      <c r="D3435" t="s">
        <v>710</v>
      </c>
      <c r="E3435">
        <v>669</v>
      </c>
      <c r="F3435" t="s">
        <v>430</v>
      </c>
      <c r="G3435" t="s">
        <v>431</v>
      </c>
      <c r="H3435">
        <v>897.71400000000006</v>
      </c>
      <c r="I3435">
        <v>1021.734</v>
      </c>
      <c r="J3435">
        <v>982.7</v>
      </c>
      <c r="K3435">
        <v>40</v>
      </c>
      <c r="L3435">
        <v>180</v>
      </c>
      <c r="M3435">
        <v>42</v>
      </c>
      <c r="N3435">
        <v>170</v>
      </c>
      <c r="O3435">
        <v>5</v>
      </c>
      <c r="P3435">
        <v>3</v>
      </c>
      <c r="Q3435">
        <v>7</v>
      </c>
      <c r="X3435">
        <v>15</v>
      </c>
      <c r="Y3435">
        <v>267</v>
      </c>
      <c r="Z3435">
        <v>1.4999999999999999E-2</v>
      </c>
      <c r="AA3435">
        <v>1</v>
      </c>
      <c r="AB3435">
        <v>16</v>
      </c>
    </row>
    <row r="3436" spans="1:28" x14ac:dyDescent="0.2">
      <c r="A3436">
        <v>2021</v>
      </c>
      <c r="B3436">
        <v>8</v>
      </c>
      <c r="C3436" s="260">
        <v>44416</v>
      </c>
      <c r="D3436" t="s">
        <v>710</v>
      </c>
      <c r="E3436">
        <v>669</v>
      </c>
      <c r="F3436" t="s">
        <v>430</v>
      </c>
      <c r="G3436" t="s">
        <v>431</v>
      </c>
      <c r="H3436">
        <v>897.71400000000006</v>
      </c>
      <c r="I3436">
        <v>1021.734</v>
      </c>
      <c r="J3436">
        <v>1041</v>
      </c>
      <c r="K3436">
        <v>40</v>
      </c>
      <c r="L3436">
        <v>180</v>
      </c>
      <c r="M3436">
        <v>42</v>
      </c>
      <c r="N3436">
        <v>173</v>
      </c>
      <c r="O3436">
        <v>7</v>
      </c>
      <c r="P3436">
        <v>10</v>
      </c>
      <c r="Q3436">
        <v>7</v>
      </c>
      <c r="X3436">
        <v>23</v>
      </c>
      <c r="Y3436">
        <v>251</v>
      </c>
      <c r="Z3436">
        <v>1.4999999999999999E-2</v>
      </c>
      <c r="AA3436">
        <v>1</v>
      </c>
      <c r="AB3436">
        <v>16</v>
      </c>
    </row>
    <row r="3437" spans="1:28" x14ac:dyDescent="0.2">
      <c r="A3437">
        <v>2021</v>
      </c>
      <c r="B3437">
        <v>8</v>
      </c>
      <c r="C3437" s="260">
        <v>44413</v>
      </c>
      <c r="D3437" t="s">
        <v>710</v>
      </c>
      <c r="E3437">
        <v>660</v>
      </c>
      <c r="F3437" t="s">
        <v>442</v>
      </c>
      <c r="G3437" t="s">
        <v>443</v>
      </c>
      <c r="H3437">
        <v>1190.365</v>
      </c>
      <c r="I3437">
        <v>1354.8150000000001</v>
      </c>
      <c r="J3437">
        <v>1308.7</v>
      </c>
      <c r="K3437">
        <v>20</v>
      </c>
      <c r="L3437">
        <v>180</v>
      </c>
      <c r="M3437">
        <v>24</v>
      </c>
      <c r="N3437">
        <v>151</v>
      </c>
      <c r="O3437">
        <v>1</v>
      </c>
      <c r="P3437">
        <v>3</v>
      </c>
      <c r="Q3437">
        <v>3</v>
      </c>
      <c r="X3437">
        <v>7</v>
      </c>
      <c r="Y3437">
        <v>394</v>
      </c>
      <c r="Z3437">
        <v>1.4999999999999999E-2</v>
      </c>
      <c r="AA3437">
        <v>1</v>
      </c>
      <c r="AB3437">
        <v>16</v>
      </c>
    </row>
    <row r="3438" spans="1:28" x14ac:dyDescent="0.2">
      <c r="A3438">
        <v>2021</v>
      </c>
      <c r="B3438">
        <v>8</v>
      </c>
      <c r="C3438" s="260">
        <v>44416</v>
      </c>
      <c r="D3438" t="s">
        <v>710</v>
      </c>
      <c r="E3438">
        <v>660</v>
      </c>
      <c r="F3438" t="s">
        <v>442</v>
      </c>
      <c r="G3438" t="s">
        <v>443</v>
      </c>
      <c r="H3438">
        <v>1190.365</v>
      </c>
      <c r="I3438">
        <v>1354.8150000000001</v>
      </c>
      <c r="J3438">
        <v>1342.6</v>
      </c>
      <c r="K3438">
        <v>20</v>
      </c>
      <c r="L3438">
        <v>180</v>
      </c>
      <c r="M3438">
        <v>24</v>
      </c>
      <c r="N3438">
        <v>151</v>
      </c>
      <c r="O3438">
        <v>2</v>
      </c>
      <c r="P3438">
        <v>3</v>
      </c>
      <c r="Q3438">
        <v>3</v>
      </c>
      <c r="X3438">
        <v>8</v>
      </c>
      <c r="Y3438">
        <v>269</v>
      </c>
      <c r="Z3438">
        <v>1.4999999999999999E-2</v>
      </c>
      <c r="AA3438">
        <v>1</v>
      </c>
      <c r="AB3438">
        <v>16</v>
      </c>
    </row>
    <row r="3439" spans="1:28" x14ac:dyDescent="0.2">
      <c r="A3439">
        <v>2021</v>
      </c>
      <c r="B3439">
        <v>8</v>
      </c>
      <c r="C3439" s="260">
        <v>44413</v>
      </c>
      <c r="D3439" t="s">
        <v>710</v>
      </c>
      <c r="E3439">
        <v>254</v>
      </c>
      <c r="F3439" t="s">
        <v>208</v>
      </c>
      <c r="G3439" t="s">
        <v>209</v>
      </c>
      <c r="H3439">
        <v>188.79</v>
      </c>
      <c r="I3439">
        <v>217.21</v>
      </c>
      <c r="J3439">
        <v>205.4</v>
      </c>
      <c r="K3439">
        <v>88</v>
      </c>
      <c r="L3439">
        <v>164</v>
      </c>
      <c r="M3439">
        <v>100</v>
      </c>
      <c r="N3439">
        <v>144</v>
      </c>
      <c r="O3439">
        <v>6</v>
      </c>
      <c r="P3439">
        <v>2</v>
      </c>
      <c r="Q3439">
        <v>4</v>
      </c>
      <c r="X3439">
        <v>12</v>
      </c>
      <c r="Y3439">
        <v>1572</v>
      </c>
      <c r="Z3439">
        <v>0.02</v>
      </c>
      <c r="AA3439">
        <v>1</v>
      </c>
      <c r="AB3439">
        <v>16</v>
      </c>
    </row>
    <row r="3440" spans="1:28" x14ac:dyDescent="0.2">
      <c r="A3440">
        <v>2021</v>
      </c>
      <c r="B3440">
        <v>8</v>
      </c>
      <c r="C3440" s="260">
        <v>44416</v>
      </c>
      <c r="D3440" t="s">
        <v>710</v>
      </c>
      <c r="E3440">
        <v>254</v>
      </c>
      <c r="F3440" t="s">
        <v>208</v>
      </c>
      <c r="G3440" t="s">
        <v>209</v>
      </c>
      <c r="H3440">
        <v>188.79</v>
      </c>
      <c r="I3440">
        <v>217.21</v>
      </c>
      <c r="J3440">
        <v>219</v>
      </c>
      <c r="K3440">
        <v>88</v>
      </c>
      <c r="L3440">
        <v>164</v>
      </c>
      <c r="M3440">
        <v>102</v>
      </c>
      <c r="N3440">
        <v>141</v>
      </c>
      <c r="O3440">
        <v>5</v>
      </c>
      <c r="P3440">
        <v>4</v>
      </c>
      <c r="Q3440">
        <v>6</v>
      </c>
      <c r="X3440">
        <v>14</v>
      </c>
      <c r="Y3440">
        <v>1634</v>
      </c>
      <c r="Z3440">
        <v>0.02</v>
      </c>
      <c r="AA3440">
        <v>1</v>
      </c>
      <c r="AB3440">
        <v>16</v>
      </c>
    </row>
    <row r="3441" spans="1:28" x14ac:dyDescent="0.2">
      <c r="A3441">
        <v>2021</v>
      </c>
      <c r="B3441">
        <v>8</v>
      </c>
      <c r="C3441" s="260">
        <v>44413</v>
      </c>
      <c r="D3441" t="s">
        <v>710</v>
      </c>
      <c r="E3441">
        <v>94</v>
      </c>
      <c r="F3441" t="s">
        <v>346</v>
      </c>
      <c r="G3441" t="s">
        <v>347</v>
      </c>
      <c r="H3441">
        <v>17.670000000000002</v>
      </c>
      <c r="I3441">
        <v>20.329999999999998</v>
      </c>
      <c r="J3441">
        <v>18</v>
      </c>
      <c r="K3441">
        <v>74</v>
      </c>
      <c r="L3441">
        <v>97</v>
      </c>
      <c r="M3441">
        <v>59</v>
      </c>
      <c r="N3441">
        <v>123</v>
      </c>
      <c r="O3441">
        <v>6</v>
      </c>
      <c r="P3441">
        <v>6</v>
      </c>
      <c r="Q3441">
        <v>4</v>
      </c>
      <c r="X3441">
        <v>16</v>
      </c>
      <c r="Y3441">
        <v>1360</v>
      </c>
      <c r="Z3441">
        <v>1.4999999999999999E-2</v>
      </c>
      <c r="AA3441">
        <v>1</v>
      </c>
      <c r="AB3441">
        <v>16</v>
      </c>
    </row>
    <row r="3442" spans="1:28" x14ac:dyDescent="0.2">
      <c r="A3442">
        <v>2021</v>
      </c>
      <c r="B3442">
        <v>8</v>
      </c>
      <c r="C3442" s="260">
        <v>44416</v>
      </c>
      <c r="D3442" t="s">
        <v>710</v>
      </c>
      <c r="E3442">
        <v>94</v>
      </c>
      <c r="F3442" t="s">
        <v>346</v>
      </c>
      <c r="G3442" t="s">
        <v>347</v>
      </c>
      <c r="H3442">
        <v>17.670000000000002</v>
      </c>
      <c r="I3442">
        <v>20.329999999999998</v>
      </c>
      <c r="J3442">
        <v>18.2</v>
      </c>
      <c r="K3442">
        <v>74</v>
      </c>
      <c r="L3442">
        <v>97</v>
      </c>
      <c r="M3442">
        <v>56</v>
      </c>
      <c r="N3442">
        <v>128</v>
      </c>
      <c r="O3442">
        <v>13</v>
      </c>
      <c r="P3442">
        <v>7</v>
      </c>
      <c r="Q3442">
        <v>22</v>
      </c>
      <c r="X3442">
        <v>42</v>
      </c>
      <c r="Y3442">
        <v>234</v>
      </c>
      <c r="Z3442">
        <v>1.4999999999999999E-2</v>
      </c>
      <c r="AA3442">
        <v>1</v>
      </c>
      <c r="AB3442">
        <v>16</v>
      </c>
    </row>
    <row r="3443" spans="1:28" x14ac:dyDescent="0.2">
      <c r="A3443">
        <v>2021</v>
      </c>
      <c r="B3443">
        <v>8</v>
      </c>
      <c r="C3443" s="260">
        <v>44413</v>
      </c>
      <c r="D3443" t="s">
        <v>710</v>
      </c>
      <c r="E3443">
        <v>93</v>
      </c>
      <c r="F3443" t="s">
        <v>221</v>
      </c>
      <c r="G3443" t="s">
        <v>222</v>
      </c>
      <c r="H3443">
        <v>54.87</v>
      </c>
      <c r="I3443">
        <v>63.13</v>
      </c>
      <c r="J3443">
        <v>61.5</v>
      </c>
      <c r="K3443">
        <v>74</v>
      </c>
      <c r="L3443">
        <v>97</v>
      </c>
      <c r="M3443">
        <v>59</v>
      </c>
      <c r="N3443">
        <v>123</v>
      </c>
      <c r="O3443">
        <v>9</v>
      </c>
      <c r="P3443">
        <v>9</v>
      </c>
      <c r="Q3443">
        <v>2</v>
      </c>
      <c r="X3443">
        <v>20</v>
      </c>
      <c r="Y3443">
        <v>1370</v>
      </c>
      <c r="Z3443">
        <v>1.4999999999999999E-2</v>
      </c>
      <c r="AA3443">
        <v>1</v>
      </c>
      <c r="AB3443">
        <v>16</v>
      </c>
    </row>
    <row r="3444" spans="1:28" x14ac:dyDescent="0.2">
      <c r="A3444">
        <v>2021</v>
      </c>
      <c r="B3444">
        <v>8</v>
      </c>
      <c r="C3444" s="260">
        <v>44416</v>
      </c>
      <c r="D3444" t="s">
        <v>710</v>
      </c>
      <c r="E3444">
        <v>93</v>
      </c>
      <c r="F3444" t="s">
        <v>221</v>
      </c>
      <c r="G3444" t="s">
        <v>222</v>
      </c>
      <c r="H3444">
        <v>54.87</v>
      </c>
      <c r="I3444">
        <v>63.13</v>
      </c>
      <c r="J3444">
        <v>61</v>
      </c>
      <c r="K3444">
        <v>74</v>
      </c>
      <c r="L3444">
        <v>97</v>
      </c>
      <c r="M3444">
        <v>56</v>
      </c>
      <c r="N3444">
        <v>128</v>
      </c>
      <c r="O3444">
        <v>9</v>
      </c>
      <c r="P3444">
        <v>7</v>
      </c>
      <c r="Q3444">
        <v>7</v>
      </c>
      <c r="X3444">
        <v>23</v>
      </c>
      <c r="Y3444">
        <v>725</v>
      </c>
      <c r="Z3444">
        <v>1.4999999999999999E-2</v>
      </c>
      <c r="AA3444">
        <v>1</v>
      </c>
      <c r="AB3444">
        <v>16</v>
      </c>
    </row>
    <row r="3445" spans="1:28" x14ac:dyDescent="0.2">
      <c r="A3445">
        <v>2021</v>
      </c>
      <c r="B3445">
        <v>8</v>
      </c>
      <c r="C3445" s="260">
        <v>44416</v>
      </c>
      <c r="D3445" t="s">
        <v>710</v>
      </c>
      <c r="E3445">
        <v>124</v>
      </c>
      <c r="F3445" t="s">
        <v>524</v>
      </c>
      <c r="G3445" t="s">
        <v>525</v>
      </c>
      <c r="H3445">
        <v>17.358203759999999</v>
      </c>
      <c r="I3445">
        <v>19.97126669</v>
      </c>
      <c r="J3445">
        <v>19.399999999999999</v>
      </c>
      <c r="K3445">
        <v>126</v>
      </c>
      <c r="L3445">
        <v>114</v>
      </c>
      <c r="M3445">
        <v>136</v>
      </c>
      <c r="N3445">
        <v>106</v>
      </c>
      <c r="P3445">
        <v>15</v>
      </c>
      <c r="Q3445">
        <v>10</v>
      </c>
      <c r="X3445">
        <v>25</v>
      </c>
      <c r="Y3445">
        <v>25</v>
      </c>
      <c r="Z3445">
        <v>0.02</v>
      </c>
      <c r="AA3445">
        <v>1</v>
      </c>
      <c r="AB3445">
        <v>16</v>
      </c>
    </row>
    <row r="3446" spans="1:28" x14ac:dyDescent="0.2">
      <c r="A3446">
        <v>2021</v>
      </c>
      <c r="B3446">
        <v>8</v>
      </c>
      <c r="C3446" s="260">
        <v>44413</v>
      </c>
      <c r="D3446" t="s">
        <v>710</v>
      </c>
      <c r="E3446">
        <v>92</v>
      </c>
      <c r="F3446" t="s">
        <v>217</v>
      </c>
      <c r="G3446" t="s">
        <v>218</v>
      </c>
      <c r="H3446">
        <v>335.73</v>
      </c>
      <c r="I3446">
        <v>386.27</v>
      </c>
      <c r="J3446">
        <v>370.7</v>
      </c>
      <c r="K3446">
        <v>74</v>
      </c>
      <c r="L3446">
        <v>97</v>
      </c>
      <c r="M3446">
        <v>59</v>
      </c>
      <c r="N3446">
        <v>123</v>
      </c>
      <c r="O3446">
        <v>4</v>
      </c>
      <c r="P3446">
        <v>4</v>
      </c>
      <c r="Q3446">
        <v>5</v>
      </c>
      <c r="X3446">
        <v>13</v>
      </c>
      <c r="Y3446">
        <v>1277</v>
      </c>
      <c r="Z3446">
        <v>1.4999999999999999E-2</v>
      </c>
      <c r="AA3446">
        <v>1</v>
      </c>
      <c r="AB3446">
        <v>16</v>
      </c>
    </row>
    <row r="3447" spans="1:28" x14ac:dyDescent="0.2">
      <c r="A3447">
        <v>2021</v>
      </c>
      <c r="B3447">
        <v>8</v>
      </c>
      <c r="C3447" s="260">
        <v>44416</v>
      </c>
      <c r="D3447" t="s">
        <v>710</v>
      </c>
      <c r="E3447">
        <v>92</v>
      </c>
      <c r="F3447" t="s">
        <v>217</v>
      </c>
      <c r="G3447" t="s">
        <v>218</v>
      </c>
      <c r="H3447">
        <v>335.73</v>
      </c>
      <c r="I3447">
        <v>386.27</v>
      </c>
      <c r="J3447">
        <v>378.3</v>
      </c>
      <c r="K3447">
        <v>74</v>
      </c>
      <c r="L3447">
        <v>97</v>
      </c>
      <c r="M3447">
        <v>56</v>
      </c>
      <c r="N3447">
        <v>128</v>
      </c>
      <c r="O3447">
        <v>9</v>
      </c>
      <c r="P3447">
        <v>5</v>
      </c>
      <c r="Q3447">
        <v>5</v>
      </c>
      <c r="X3447">
        <v>19</v>
      </c>
      <c r="Y3447">
        <v>203</v>
      </c>
      <c r="Z3447">
        <v>1.4999999999999999E-2</v>
      </c>
      <c r="AA3447">
        <v>1</v>
      </c>
      <c r="AB3447">
        <v>16</v>
      </c>
    </row>
    <row r="3448" spans="1:28" x14ac:dyDescent="0.2">
      <c r="A3448">
        <v>2021</v>
      </c>
      <c r="B3448">
        <v>8</v>
      </c>
      <c r="C3448" s="260">
        <v>44422</v>
      </c>
      <c r="D3448" t="s">
        <v>711</v>
      </c>
      <c r="E3448">
        <v>661</v>
      </c>
      <c r="F3448" t="s">
        <v>445</v>
      </c>
      <c r="G3448" t="s">
        <v>446</v>
      </c>
      <c r="H3448">
        <v>129.858</v>
      </c>
      <c r="I3448">
        <v>147.798</v>
      </c>
      <c r="K3448">
        <v>20</v>
      </c>
      <c r="L3448">
        <v>180</v>
      </c>
      <c r="Y3448">
        <v>45</v>
      </c>
      <c r="Z3448">
        <v>1.4999999999999999E-2</v>
      </c>
      <c r="AA3448">
        <v>1</v>
      </c>
      <c r="AB3448">
        <v>16</v>
      </c>
    </row>
    <row r="3449" spans="1:28" x14ac:dyDescent="0.2">
      <c r="A3449">
        <v>2021</v>
      </c>
      <c r="B3449">
        <v>8</v>
      </c>
      <c r="C3449" s="260">
        <v>44432</v>
      </c>
      <c r="D3449" t="s">
        <v>711</v>
      </c>
      <c r="E3449">
        <v>661</v>
      </c>
      <c r="F3449" t="s">
        <v>445</v>
      </c>
      <c r="G3449" t="s">
        <v>446</v>
      </c>
      <c r="H3449">
        <v>129.858</v>
      </c>
      <c r="I3449">
        <v>147.798</v>
      </c>
      <c r="K3449">
        <v>20</v>
      </c>
      <c r="L3449">
        <v>180</v>
      </c>
      <c r="Y3449">
        <v>279</v>
      </c>
      <c r="Z3449">
        <v>1.4999999999999999E-2</v>
      </c>
      <c r="AA3449">
        <v>1</v>
      </c>
      <c r="AB3449">
        <v>16</v>
      </c>
    </row>
    <row r="3450" spans="1:28" x14ac:dyDescent="0.2">
      <c r="A3450">
        <v>2021</v>
      </c>
      <c r="B3450">
        <v>8</v>
      </c>
      <c r="C3450" s="260">
        <v>44422</v>
      </c>
      <c r="D3450" t="s">
        <v>711</v>
      </c>
      <c r="E3450">
        <v>557</v>
      </c>
      <c r="F3450" t="s">
        <v>174</v>
      </c>
      <c r="G3450" t="s">
        <v>175</v>
      </c>
      <c r="H3450">
        <v>171.262</v>
      </c>
      <c r="I3450">
        <v>194.922</v>
      </c>
      <c r="J3450">
        <v>187.7</v>
      </c>
      <c r="K3450">
        <v>20</v>
      </c>
      <c r="L3450">
        <v>180</v>
      </c>
      <c r="M3450">
        <v>20</v>
      </c>
      <c r="N3450">
        <v>180</v>
      </c>
      <c r="O3450">
        <v>3</v>
      </c>
      <c r="P3450">
        <v>2</v>
      </c>
      <c r="Q3450">
        <v>3</v>
      </c>
      <c r="X3450">
        <v>7</v>
      </c>
      <c r="Y3450">
        <v>655</v>
      </c>
      <c r="Z3450">
        <v>1.4999999999999999E-2</v>
      </c>
      <c r="AA3450">
        <v>1</v>
      </c>
      <c r="AB3450">
        <v>16</v>
      </c>
    </row>
    <row r="3451" spans="1:28" x14ac:dyDescent="0.2">
      <c r="A3451">
        <v>2021</v>
      </c>
      <c r="B3451">
        <v>8</v>
      </c>
      <c r="C3451" s="260">
        <v>44422</v>
      </c>
      <c r="D3451" t="s">
        <v>711</v>
      </c>
      <c r="E3451">
        <v>556</v>
      </c>
      <c r="F3451" t="s">
        <v>171</v>
      </c>
      <c r="G3451" t="s">
        <v>172</v>
      </c>
      <c r="H3451">
        <v>1003.106</v>
      </c>
      <c r="I3451">
        <v>1141.6859999999999</v>
      </c>
      <c r="J3451">
        <v>1102</v>
      </c>
      <c r="K3451">
        <v>20</v>
      </c>
      <c r="L3451">
        <v>180</v>
      </c>
      <c r="M3451">
        <v>20</v>
      </c>
      <c r="N3451">
        <v>180</v>
      </c>
      <c r="O3451">
        <v>2</v>
      </c>
      <c r="P3451">
        <v>1</v>
      </c>
      <c r="Q3451">
        <v>1</v>
      </c>
      <c r="X3451">
        <v>4</v>
      </c>
      <c r="Y3451">
        <v>652</v>
      </c>
      <c r="Z3451">
        <v>1.4999999999999999E-2</v>
      </c>
      <c r="AA3451">
        <v>1</v>
      </c>
      <c r="AB3451">
        <v>16</v>
      </c>
    </row>
    <row r="3452" spans="1:28" x14ac:dyDescent="0.2">
      <c r="A3452">
        <v>2021</v>
      </c>
      <c r="B3452">
        <v>8</v>
      </c>
      <c r="C3452" s="260">
        <v>44432</v>
      </c>
      <c r="D3452" t="s">
        <v>711</v>
      </c>
      <c r="E3452">
        <v>437</v>
      </c>
      <c r="F3452" t="s">
        <v>363</v>
      </c>
      <c r="G3452" t="s">
        <v>364</v>
      </c>
      <c r="H3452">
        <v>158.08799999999999</v>
      </c>
      <c r="I3452">
        <v>179.928</v>
      </c>
      <c r="J3452">
        <v>178.9</v>
      </c>
      <c r="K3452">
        <v>120</v>
      </c>
      <c r="L3452">
        <v>120</v>
      </c>
      <c r="M3452">
        <v>123</v>
      </c>
      <c r="N3452">
        <v>117</v>
      </c>
      <c r="O3452">
        <v>3</v>
      </c>
      <c r="P3452">
        <v>7</v>
      </c>
      <c r="Q3452">
        <v>3</v>
      </c>
      <c r="R3452">
        <v>4</v>
      </c>
      <c r="X3452">
        <v>16</v>
      </c>
      <c r="Y3452">
        <v>1016</v>
      </c>
      <c r="Z3452">
        <v>1.4999999999999999E-2</v>
      </c>
      <c r="AA3452">
        <v>1</v>
      </c>
      <c r="AB3452">
        <v>16</v>
      </c>
    </row>
    <row r="3453" spans="1:28" x14ac:dyDescent="0.2">
      <c r="A3453">
        <v>2021</v>
      </c>
      <c r="B3453">
        <v>8</v>
      </c>
      <c r="C3453" s="260">
        <v>44422</v>
      </c>
      <c r="D3453" t="s">
        <v>711</v>
      </c>
      <c r="E3453">
        <v>438</v>
      </c>
      <c r="F3453" t="s">
        <v>190</v>
      </c>
      <c r="G3453" t="s">
        <v>191</v>
      </c>
      <c r="H3453">
        <v>316.17599999999999</v>
      </c>
      <c r="I3453">
        <v>359.85599999999999</v>
      </c>
      <c r="J3453">
        <v>340.1</v>
      </c>
      <c r="K3453">
        <v>67</v>
      </c>
      <c r="L3453">
        <v>161</v>
      </c>
      <c r="M3453">
        <v>88</v>
      </c>
      <c r="N3453">
        <v>123</v>
      </c>
      <c r="O3453">
        <v>4</v>
      </c>
      <c r="P3453">
        <v>3</v>
      </c>
      <c r="Q3453">
        <v>3</v>
      </c>
      <c r="X3453">
        <v>10</v>
      </c>
      <c r="Y3453">
        <v>1006</v>
      </c>
      <c r="Z3453">
        <v>1.4999999999999999E-2</v>
      </c>
      <c r="AA3453">
        <v>1</v>
      </c>
      <c r="AB3453">
        <v>16</v>
      </c>
    </row>
    <row r="3454" spans="1:28" x14ac:dyDescent="0.2">
      <c r="A3454">
        <v>2021</v>
      </c>
      <c r="B3454">
        <v>8</v>
      </c>
      <c r="C3454" s="260">
        <v>44422</v>
      </c>
      <c r="D3454" t="s">
        <v>711</v>
      </c>
      <c r="E3454">
        <v>669</v>
      </c>
      <c r="F3454" t="s">
        <v>430</v>
      </c>
      <c r="G3454" t="s">
        <v>431</v>
      </c>
      <c r="H3454">
        <v>897.71400000000006</v>
      </c>
      <c r="I3454">
        <v>1021.734</v>
      </c>
      <c r="J3454">
        <v>991</v>
      </c>
      <c r="K3454">
        <v>40</v>
      </c>
      <c r="L3454">
        <v>180</v>
      </c>
      <c r="M3454">
        <v>45</v>
      </c>
      <c r="N3454">
        <v>159</v>
      </c>
      <c r="O3454">
        <v>5</v>
      </c>
      <c r="P3454">
        <v>5</v>
      </c>
      <c r="Q3454">
        <v>5</v>
      </c>
      <c r="V3454">
        <v>2</v>
      </c>
      <c r="X3454">
        <v>16</v>
      </c>
      <c r="Y3454">
        <v>664</v>
      </c>
      <c r="Z3454">
        <v>1.4999999999999999E-2</v>
      </c>
      <c r="AA3454">
        <v>1</v>
      </c>
      <c r="AB3454">
        <v>16</v>
      </c>
    </row>
    <row r="3455" spans="1:28" x14ac:dyDescent="0.2">
      <c r="A3455">
        <v>2021</v>
      </c>
      <c r="B3455">
        <v>8</v>
      </c>
      <c r="C3455" s="260">
        <v>44422</v>
      </c>
      <c r="D3455" t="s">
        <v>711</v>
      </c>
      <c r="E3455">
        <v>673</v>
      </c>
      <c r="F3455" t="s">
        <v>427</v>
      </c>
      <c r="G3455" t="s">
        <v>428</v>
      </c>
      <c r="H3455">
        <v>57.965600000000002</v>
      </c>
      <c r="I3455">
        <v>65.973600000000005</v>
      </c>
      <c r="J3455">
        <v>62.5</v>
      </c>
      <c r="K3455">
        <v>18</v>
      </c>
      <c r="L3455">
        <v>200</v>
      </c>
      <c r="M3455">
        <v>22</v>
      </c>
      <c r="N3455">
        <v>166</v>
      </c>
      <c r="O3455">
        <v>2</v>
      </c>
      <c r="P3455">
        <v>3</v>
      </c>
      <c r="Q3455">
        <v>4</v>
      </c>
      <c r="X3455">
        <v>8</v>
      </c>
      <c r="Y3455">
        <v>608</v>
      </c>
      <c r="Z3455">
        <v>1.4999999999999999E-2</v>
      </c>
      <c r="AA3455">
        <v>1</v>
      </c>
      <c r="AB3455">
        <v>16</v>
      </c>
    </row>
    <row r="3456" spans="1:28" x14ac:dyDescent="0.2">
      <c r="A3456">
        <v>2021</v>
      </c>
      <c r="B3456">
        <v>8</v>
      </c>
      <c r="C3456" s="260">
        <v>44422</v>
      </c>
      <c r="D3456" t="s">
        <v>711</v>
      </c>
      <c r="E3456">
        <v>667</v>
      </c>
      <c r="F3456" t="s">
        <v>424</v>
      </c>
      <c r="G3456" t="s">
        <v>425</v>
      </c>
      <c r="H3456">
        <v>1462.3140000000001</v>
      </c>
      <c r="I3456">
        <v>1664.3340000000001</v>
      </c>
      <c r="J3456">
        <v>1726</v>
      </c>
      <c r="K3456">
        <v>18</v>
      </c>
      <c r="L3456">
        <v>200</v>
      </c>
      <c r="M3456">
        <v>22</v>
      </c>
      <c r="N3456">
        <v>166</v>
      </c>
      <c r="O3456">
        <v>1</v>
      </c>
      <c r="P3456">
        <v>1</v>
      </c>
      <c r="Q3456">
        <v>2</v>
      </c>
      <c r="X3456">
        <v>4</v>
      </c>
      <c r="Y3456">
        <v>604</v>
      </c>
      <c r="Z3456">
        <v>1.4999999999999999E-2</v>
      </c>
      <c r="AA3456">
        <v>1</v>
      </c>
      <c r="AB3456">
        <v>16</v>
      </c>
    </row>
    <row r="3457" spans="1:28" x14ac:dyDescent="0.2">
      <c r="A3457">
        <v>2021</v>
      </c>
      <c r="B3457">
        <v>8</v>
      </c>
      <c r="C3457" s="260">
        <v>44417</v>
      </c>
      <c r="D3457" t="s">
        <v>711</v>
      </c>
      <c r="E3457">
        <v>122</v>
      </c>
      <c r="F3457" t="s">
        <v>154</v>
      </c>
      <c r="G3457" t="s">
        <v>155</v>
      </c>
      <c r="H3457">
        <v>267.39999999999998</v>
      </c>
      <c r="I3457">
        <v>292.60000000000002</v>
      </c>
      <c r="J3457">
        <v>268.2</v>
      </c>
      <c r="K3457">
        <v>63</v>
      </c>
      <c r="L3457">
        <v>115</v>
      </c>
      <c r="M3457">
        <v>65</v>
      </c>
      <c r="N3457">
        <v>111</v>
      </c>
      <c r="O3457">
        <v>4</v>
      </c>
      <c r="P3457">
        <v>2</v>
      </c>
      <c r="Q3457">
        <v>6</v>
      </c>
      <c r="X3457">
        <v>12</v>
      </c>
      <c r="Y3457">
        <v>512</v>
      </c>
      <c r="Z3457">
        <v>1.4999999999999999E-2</v>
      </c>
      <c r="AA3457">
        <v>1</v>
      </c>
      <c r="AB3457">
        <v>22</v>
      </c>
    </row>
    <row r="3458" spans="1:28" x14ac:dyDescent="0.2">
      <c r="A3458">
        <v>2021</v>
      </c>
      <c r="B3458">
        <v>8</v>
      </c>
      <c r="C3458" s="260">
        <v>44418</v>
      </c>
      <c r="D3458" t="s">
        <v>711</v>
      </c>
      <c r="E3458">
        <v>122</v>
      </c>
      <c r="F3458" t="s">
        <v>154</v>
      </c>
      <c r="G3458" t="s">
        <v>155</v>
      </c>
      <c r="H3458">
        <v>267.39999999999998</v>
      </c>
      <c r="I3458">
        <v>292.60000000000002</v>
      </c>
      <c r="J3458">
        <v>257.3</v>
      </c>
      <c r="K3458">
        <v>63</v>
      </c>
      <c r="L3458">
        <v>115</v>
      </c>
      <c r="M3458">
        <v>63</v>
      </c>
      <c r="N3458">
        <v>115</v>
      </c>
      <c r="O3458">
        <v>7</v>
      </c>
      <c r="P3458">
        <v>4</v>
      </c>
      <c r="Q3458">
        <v>5</v>
      </c>
      <c r="X3458">
        <v>16</v>
      </c>
      <c r="Y3458">
        <v>716</v>
      </c>
      <c r="Z3458">
        <v>1.4999999999999999E-2</v>
      </c>
      <c r="AA3458">
        <v>1</v>
      </c>
      <c r="AB3458">
        <v>22</v>
      </c>
    </row>
    <row r="3459" spans="1:28" x14ac:dyDescent="0.2">
      <c r="A3459">
        <v>2021</v>
      </c>
      <c r="B3459">
        <v>8</v>
      </c>
      <c r="C3459" s="260">
        <v>44423</v>
      </c>
      <c r="D3459" t="s">
        <v>711</v>
      </c>
      <c r="E3459">
        <v>122</v>
      </c>
      <c r="F3459" t="s">
        <v>154</v>
      </c>
      <c r="G3459" t="s">
        <v>155</v>
      </c>
      <c r="H3459">
        <v>267.39999999999998</v>
      </c>
      <c r="I3459">
        <v>292.60000000000002</v>
      </c>
      <c r="K3459">
        <v>63</v>
      </c>
      <c r="L3459">
        <v>115</v>
      </c>
      <c r="Y3459">
        <v>1400</v>
      </c>
      <c r="Z3459">
        <v>1.4999999999999999E-2</v>
      </c>
      <c r="AA3459">
        <v>1</v>
      </c>
      <c r="AB3459">
        <v>22</v>
      </c>
    </row>
    <row r="3460" spans="1:28" x14ac:dyDescent="0.2">
      <c r="A3460">
        <v>2021</v>
      </c>
      <c r="B3460">
        <v>8</v>
      </c>
      <c r="C3460" s="260">
        <v>44425</v>
      </c>
      <c r="D3460" t="s">
        <v>711</v>
      </c>
      <c r="E3460">
        <v>122</v>
      </c>
      <c r="F3460" t="s">
        <v>154</v>
      </c>
      <c r="G3460" t="s">
        <v>155</v>
      </c>
      <c r="H3460">
        <v>267.39999999999998</v>
      </c>
      <c r="I3460">
        <v>292.60000000000002</v>
      </c>
      <c r="K3460">
        <v>63</v>
      </c>
      <c r="L3460">
        <v>115</v>
      </c>
      <c r="Y3460">
        <v>400</v>
      </c>
      <c r="Z3460">
        <v>1.4999999999999999E-2</v>
      </c>
      <c r="AA3460">
        <v>1</v>
      </c>
      <c r="AB3460">
        <v>22</v>
      </c>
    </row>
    <row r="3461" spans="1:28" x14ac:dyDescent="0.2">
      <c r="A3461">
        <v>2021</v>
      </c>
      <c r="B3461">
        <v>8</v>
      </c>
      <c r="C3461" s="260">
        <v>44432</v>
      </c>
      <c r="D3461" t="s">
        <v>711</v>
      </c>
      <c r="E3461">
        <v>122</v>
      </c>
      <c r="F3461" t="s">
        <v>154</v>
      </c>
      <c r="G3461" t="s">
        <v>155</v>
      </c>
      <c r="H3461">
        <v>267.39999999999998</v>
      </c>
      <c r="I3461">
        <v>292.60000000000002</v>
      </c>
      <c r="J3461">
        <v>277.2</v>
      </c>
      <c r="K3461">
        <v>63</v>
      </c>
      <c r="L3461">
        <v>115</v>
      </c>
      <c r="M3461">
        <v>64</v>
      </c>
      <c r="N3461">
        <v>112</v>
      </c>
      <c r="O3461">
        <v>19</v>
      </c>
      <c r="P3461">
        <v>9</v>
      </c>
      <c r="Q3461">
        <v>5</v>
      </c>
      <c r="R3461">
        <v>7</v>
      </c>
      <c r="V3461">
        <v>2</v>
      </c>
      <c r="X3461">
        <v>42</v>
      </c>
      <c r="Y3461">
        <v>342</v>
      </c>
      <c r="Z3461">
        <v>1.4999999999999999E-2</v>
      </c>
      <c r="AA3461">
        <v>1</v>
      </c>
      <c r="AB3461">
        <v>22</v>
      </c>
    </row>
    <row r="3462" spans="1:28" x14ac:dyDescent="0.2">
      <c r="A3462">
        <v>2021</v>
      </c>
      <c r="B3462">
        <v>8</v>
      </c>
      <c r="C3462" s="260">
        <v>44412</v>
      </c>
      <c r="D3462" t="s">
        <v>711</v>
      </c>
      <c r="E3462">
        <v>674</v>
      </c>
      <c r="F3462" t="s">
        <v>462</v>
      </c>
      <c r="G3462" t="s">
        <v>463</v>
      </c>
      <c r="H3462">
        <v>240.89599999999999</v>
      </c>
      <c r="I3462">
        <v>274.17599999999999</v>
      </c>
      <c r="K3462">
        <v>40</v>
      </c>
      <c r="L3462">
        <v>180</v>
      </c>
      <c r="Y3462">
        <v>445</v>
      </c>
      <c r="Z3462">
        <v>1.4999999999999999E-2</v>
      </c>
      <c r="AA3462">
        <v>1</v>
      </c>
      <c r="AB3462">
        <v>22</v>
      </c>
    </row>
    <row r="3463" spans="1:28" x14ac:dyDescent="0.2">
      <c r="A3463">
        <v>2021</v>
      </c>
      <c r="B3463">
        <v>8</v>
      </c>
      <c r="C3463" s="260">
        <v>44418</v>
      </c>
      <c r="D3463" t="s">
        <v>711</v>
      </c>
      <c r="E3463">
        <v>674</v>
      </c>
      <c r="F3463" t="s">
        <v>462</v>
      </c>
      <c r="G3463" t="s">
        <v>463</v>
      </c>
      <c r="H3463">
        <v>240.89599999999999</v>
      </c>
      <c r="I3463">
        <v>274.17599999999999</v>
      </c>
      <c r="K3463">
        <v>40</v>
      </c>
      <c r="L3463">
        <v>180</v>
      </c>
      <c r="Y3463">
        <v>400</v>
      </c>
      <c r="Z3463">
        <v>1.4999999999999999E-2</v>
      </c>
      <c r="AA3463">
        <v>1</v>
      </c>
      <c r="AB3463">
        <v>22</v>
      </c>
    </row>
    <row r="3464" spans="1:28" x14ac:dyDescent="0.2">
      <c r="A3464">
        <v>2021</v>
      </c>
      <c r="B3464">
        <v>8</v>
      </c>
      <c r="C3464" s="260">
        <v>44423</v>
      </c>
      <c r="D3464" t="s">
        <v>711</v>
      </c>
      <c r="E3464">
        <v>674</v>
      </c>
      <c r="F3464" t="s">
        <v>462</v>
      </c>
      <c r="G3464" t="s">
        <v>463</v>
      </c>
      <c r="H3464">
        <v>240.89599999999999</v>
      </c>
      <c r="I3464">
        <v>274.17599999999999</v>
      </c>
      <c r="J3464">
        <v>295</v>
      </c>
      <c r="K3464">
        <v>40</v>
      </c>
      <c r="L3464">
        <v>180</v>
      </c>
      <c r="M3464">
        <v>62</v>
      </c>
      <c r="N3464">
        <v>117</v>
      </c>
      <c r="O3464">
        <v>4</v>
      </c>
      <c r="P3464">
        <v>4</v>
      </c>
      <c r="Q3464">
        <v>6</v>
      </c>
      <c r="X3464">
        <v>14</v>
      </c>
      <c r="Y3464">
        <v>59</v>
      </c>
      <c r="Z3464">
        <v>1.4999999999999999E-2</v>
      </c>
      <c r="AA3464">
        <v>1</v>
      </c>
      <c r="AB3464">
        <v>22</v>
      </c>
    </row>
    <row r="3465" spans="1:28" x14ac:dyDescent="0.2">
      <c r="A3465">
        <v>2021</v>
      </c>
      <c r="B3465">
        <v>8</v>
      </c>
      <c r="C3465" s="260">
        <v>44424</v>
      </c>
      <c r="D3465" t="s">
        <v>711</v>
      </c>
      <c r="E3465">
        <v>674</v>
      </c>
      <c r="F3465" t="s">
        <v>462</v>
      </c>
      <c r="G3465" t="s">
        <v>463</v>
      </c>
      <c r="H3465">
        <v>240.89599999999999</v>
      </c>
      <c r="I3465">
        <v>274.17599999999999</v>
      </c>
      <c r="J3465">
        <v>259.3</v>
      </c>
      <c r="K3465">
        <v>40</v>
      </c>
      <c r="L3465">
        <v>180</v>
      </c>
      <c r="M3465">
        <v>67</v>
      </c>
      <c r="N3465">
        <v>108</v>
      </c>
      <c r="O3465">
        <v>4</v>
      </c>
      <c r="P3465">
        <v>4</v>
      </c>
      <c r="Q3465">
        <v>2</v>
      </c>
      <c r="X3465">
        <v>10</v>
      </c>
      <c r="Y3465">
        <v>665</v>
      </c>
      <c r="Z3465">
        <v>1.4999999999999999E-2</v>
      </c>
      <c r="AA3465">
        <v>1</v>
      </c>
      <c r="AB3465">
        <v>22</v>
      </c>
    </row>
    <row r="3466" spans="1:28" x14ac:dyDescent="0.2">
      <c r="A3466">
        <v>2021</v>
      </c>
      <c r="B3466">
        <v>8</v>
      </c>
      <c r="C3466" s="260">
        <v>44425</v>
      </c>
      <c r="D3466" t="s">
        <v>711</v>
      </c>
      <c r="E3466">
        <v>674</v>
      </c>
      <c r="F3466" t="s">
        <v>462</v>
      </c>
      <c r="G3466" t="s">
        <v>463</v>
      </c>
      <c r="H3466">
        <v>240.89599999999999</v>
      </c>
      <c r="I3466">
        <v>274.17599999999999</v>
      </c>
      <c r="J3466">
        <v>269</v>
      </c>
      <c r="K3466">
        <v>40</v>
      </c>
      <c r="L3466">
        <v>180</v>
      </c>
      <c r="M3466">
        <v>67</v>
      </c>
      <c r="N3466">
        <v>108</v>
      </c>
      <c r="O3466">
        <v>2</v>
      </c>
      <c r="P3466">
        <v>4</v>
      </c>
      <c r="Q3466">
        <v>2</v>
      </c>
      <c r="X3466">
        <v>8</v>
      </c>
      <c r="Y3466">
        <v>508</v>
      </c>
      <c r="Z3466">
        <v>1.4999999999999999E-2</v>
      </c>
      <c r="AA3466">
        <v>1</v>
      </c>
      <c r="AB3466">
        <v>22</v>
      </c>
    </row>
    <row r="3467" spans="1:28" x14ac:dyDescent="0.2">
      <c r="A3467">
        <v>2021</v>
      </c>
      <c r="B3467">
        <v>8</v>
      </c>
      <c r="C3467" s="260">
        <v>44432</v>
      </c>
      <c r="D3467" t="s">
        <v>711</v>
      </c>
      <c r="E3467">
        <v>674</v>
      </c>
      <c r="F3467" t="s">
        <v>462</v>
      </c>
      <c r="G3467" t="s">
        <v>463</v>
      </c>
      <c r="H3467">
        <v>240.89599999999999</v>
      </c>
      <c r="I3467">
        <v>274.17599999999999</v>
      </c>
      <c r="K3467">
        <v>40</v>
      </c>
      <c r="L3467">
        <v>180</v>
      </c>
      <c r="Y3467">
        <v>1100</v>
      </c>
      <c r="Z3467">
        <v>1.4999999999999999E-2</v>
      </c>
      <c r="AA3467">
        <v>1</v>
      </c>
      <c r="AB3467">
        <v>22</v>
      </c>
    </row>
    <row r="3468" spans="1:28" x14ac:dyDescent="0.2">
      <c r="A3468">
        <v>2021</v>
      </c>
      <c r="B3468">
        <v>8</v>
      </c>
      <c r="C3468" s="260">
        <v>44422</v>
      </c>
      <c r="D3468" t="s">
        <v>711</v>
      </c>
      <c r="E3468">
        <v>660</v>
      </c>
      <c r="F3468" t="s">
        <v>442</v>
      </c>
      <c r="G3468" t="s">
        <v>443</v>
      </c>
      <c r="H3468">
        <v>1190.365</v>
      </c>
      <c r="I3468">
        <v>1354.8150000000001</v>
      </c>
      <c r="K3468">
        <v>20</v>
      </c>
      <c r="L3468">
        <v>180</v>
      </c>
      <c r="Y3468">
        <v>45</v>
      </c>
      <c r="Z3468">
        <v>1.4999999999999999E-2</v>
      </c>
      <c r="AA3468">
        <v>1</v>
      </c>
      <c r="AB3468">
        <v>16</v>
      </c>
    </row>
    <row r="3469" spans="1:28" x14ac:dyDescent="0.2">
      <c r="A3469">
        <v>2021</v>
      </c>
      <c r="B3469">
        <v>8</v>
      </c>
      <c r="C3469" s="260">
        <v>44432</v>
      </c>
      <c r="D3469" t="s">
        <v>711</v>
      </c>
      <c r="E3469">
        <v>660</v>
      </c>
      <c r="F3469" t="s">
        <v>442</v>
      </c>
      <c r="G3469" t="s">
        <v>443</v>
      </c>
      <c r="H3469">
        <v>1190.365</v>
      </c>
      <c r="I3469">
        <v>1354.8150000000001</v>
      </c>
      <c r="K3469">
        <v>20</v>
      </c>
      <c r="L3469">
        <v>180</v>
      </c>
      <c r="Y3469">
        <v>279</v>
      </c>
      <c r="Z3469">
        <v>1.4999999999999999E-2</v>
      </c>
      <c r="AA3469">
        <v>1</v>
      </c>
      <c r="AB3469">
        <v>16</v>
      </c>
    </row>
    <row r="3470" spans="1:28" x14ac:dyDescent="0.2">
      <c r="A3470">
        <v>2021</v>
      </c>
      <c r="B3470">
        <v>8</v>
      </c>
      <c r="C3470" s="260">
        <v>44410</v>
      </c>
      <c r="D3470" t="s">
        <v>711</v>
      </c>
      <c r="E3470">
        <v>625</v>
      </c>
      <c r="F3470" t="s">
        <v>230</v>
      </c>
      <c r="G3470" t="s">
        <v>231</v>
      </c>
      <c r="H3470">
        <v>129.01</v>
      </c>
      <c r="I3470">
        <v>150.99</v>
      </c>
      <c r="J3470">
        <v>131.9</v>
      </c>
      <c r="K3470">
        <v>18</v>
      </c>
      <c r="L3470">
        <v>200</v>
      </c>
      <c r="M3470">
        <v>24</v>
      </c>
      <c r="N3470">
        <v>152</v>
      </c>
      <c r="O3470">
        <v>2</v>
      </c>
      <c r="P3470">
        <v>2</v>
      </c>
      <c r="Q3470">
        <v>6</v>
      </c>
      <c r="X3470">
        <v>10</v>
      </c>
      <c r="Y3470">
        <v>355</v>
      </c>
      <c r="Z3470">
        <v>1.4999999999999999E-2</v>
      </c>
      <c r="AA3470">
        <v>1</v>
      </c>
      <c r="AB3470">
        <v>25</v>
      </c>
    </row>
    <row r="3471" spans="1:28" x14ac:dyDescent="0.2">
      <c r="A3471">
        <v>2021</v>
      </c>
      <c r="B3471">
        <v>8</v>
      </c>
      <c r="C3471" s="260">
        <v>44412</v>
      </c>
      <c r="D3471" t="s">
        <v>711</v>
      </c>
      <c r="E3471">
        <v>625</v>
      </c>
      <c r="F3471" t="s">
        <v>230</v>
      </c>
      <c r="G3471" t="s">
        <v>231</v>
      </c>
      <c r="H3471">
        <v>129.01</v>
      </c>
      <c r="I3471">
        <v>150.99</v>
      </c>
      <c r="J3471">
        <v>125</v>
      </c>
      <c r="K3471">
        <v>18</v>
      </c>
      <c r="L3471">
        <v>200</v>
      </c>
      <c r="M3471">
        <v>25</v>
      </c>
      <c r="N3471">
        <v>145</v>
      </c>
      <c r="O3471">
        <v>2</v>
      </c>
      <c r="X3471">
        <v>2</v>
      </c>
      <c r="Y3471">
        <v>482</v>
      </c>
      <c r="Z3471">
        <v>1.4999999999999999E-2</v>
      </c>
      <c r="AA3471">
        <v>1</v>
      </c>
      <c r="AB3471">
        <v>25</v>
      </c>
    </row>
    <row r="3472" spans="1:28" x14ac:dyDescent="0.2">
      <c r="A3472">
        <v>2021</v>
      </c>
      <c r="B3472">
        <v>8</v>
      </c>
      <c r="C3472" s="260">
        <v>44410</v>
      </c>
      <c r="D3472" t="s">
        <v>711</v>
      </c>
      <c r="E3472">
        <v>629</v>
      </c>
      <c r="F3472" t="s">
        <v>354</v>
      </c>
      <c r="G3472" t="s">
        <v>355</v>
      </c>
      <c r="H3472">
        <v>203.983</v>
      </c>
      <c r="I3472">
        <v>238.017</v>
      </c>
      <c r="J3472">
        <v>214.1</v>
      </c>
      <c r="K3472">
        <v>18</v>
      </c>
      <c r="L3472">
        <v>200</v>
      </c>
      <c r="M3472">
        <v>24</v>
      </c>
      <c r="N3472">
        <v>150</v>
      </c>
      <c r="O3472">
        <v>1</v>
      </c>
      <c r="P3472">
        <v>2</v>
      </c>
      <c r="Q3472">
        <v>3</v>
      </c>
      <c r="X3472">
        <v>6</v>
      </c>
      <c r="Y3472">
        <v>561</v>
      </c>
      <c r="Z3472">
        <v>1.4999999999999999E-2</v>
      </c>
      <c r="AA3472">
        <v>1</v>
      </c>
      <c r="AB3472">
        <v>25</v>
      </c>
    </row>
    <row r="3473" spans="1:28" x14ac:dyDescent="0.2">
      <c r="A3473">
        <v>2021</v>
      </c>
      <c r="B3473">
        <v>8</v>
      </c>
      <c r="C3473" s="260">
        <v>44412</v>
      </c>
      <c r="D3473" t="s">
        <v>711</v>
      </c>
      <c r="E3473">
        <v>629</v>
      </c>
      <c r="F3473" t="s">
        <v>354</v>
      </c>
      <c r="G3473" t="s">
        <v>355</v>
      </c>
      <c r="H3473">
        <v>203.983</v>
      </c>
      <c r="I3473">
        <v>238.017</v>
      </c>
      <c r="J3473">
        <v>223.7</v>
      </c>
      <c r="K3473">
        <v>18</v>
      </c>
      <c r="L3473">
        <v>200</v>
      </c>
      <c r="M3473">
        <v>26</v>
      </c>
      <c r="N3473">
        <v>138</v>
      </c>
      <c r="O3473">
        <v>4</v>
      </c>
      <c r="P3473">
        <v>1</v>
      </c>
      <c r="Q3473">
        <v>3</v>
      </c>
      <c r="X3473">
        <v>8</v>
      </c>
      <c r="Y3473">
        <v>668</v>
      </c>
      <c r="Z3473">
        <v>1.4999999999999999E-2</v>
      </c>
      <c r="AA3473">
        <v>1</v>
      </c>
      <c r="AB3473">
        <v>25</v>
      </c>
    </row>
    <row r="3474" spans="1:28" x14ac:dyDescent="0.2">
      <c r="A3474">
        <v>2021</v>
      </c>
      <c r="B3474">
        <v>8</v>
      </c>
      <c r="C3474" s="260">
        <v>44410</v>
      </c>
      <c r="D3474" t="s">
        <v>711</v>
      </c>
      <c r="E3474">
        <v>626</v>
      </c>
      <c r="F3474" t="s">
        <v>232</v>
      </c>
      <c r="G3474" t="s">
        <v>233</v>
      </c>
      <c r="H3474">
        <v>254.05799999999999</v>
      </c>
      <c r="I3474">
        <v>297.94200000000001</v>
      </c>
      <c r="J3474">
        <v>279.10000000000002</v>
      </c>
      <c r="K3474">
        <v>18</v>
      </c>
      <c r="L3474">
        <v>200</v>
      </c>
      <c r="M3474">
        <v>24</v>
      </c>
      <c r="N3474">
        <v>152</v>
      </c>
      <c r="O3474">
        <v>4</v>
      </c>
      <c r="P3474">
        <v>6</v>
      </c>
      <c r="Q3474">
        <v>16</v>
      </c>
      <c r="X3474">
        <v>26</v>
      </c>
      <c r="Y3474">
        <v>716</v>
      </c>
      <c r="Z3474">
        <v>1.4999999999999999E-2</v>
      </c>
      <c r="AA3474">
        <v>1</v>
      </c>
      <c r="AB3474">
        <v>25</v>
      </c>
    </row>
    <row r="3475" spans="1:28" x14ac:dyDescent="0.2">
      <c r="A3475">
        <v>2021</v>
      </c>
      <c r="B3475">
        <v>8</v>
      </c>
      <c r="C3475" s="260">
        <v>44412</v>
      </c>
      <c r="D3475" t="s">
        <v>711</v>
      </c>
      <c r="E3475">
        <v>626</v>
      </c>
      <c r="F3475" t="s">
        <v>232</v>
      </c>
      <c r="G3475" t="s">
        <v>233</v>
      </c>
      <c r="H3475">
        <v>254.05799999999999</v>
      </c>
      <c r="I3475">
        <v>297.94200000000001</v>
      </c>
      <c r="J3475">
        <v>262</v>
      </c>
      <c r="K3475">
        <v>18</v>
      </c>
      <c r="L3475">
        <v>200</v>
      </c>
      <c r="M3475">
        <v>25</v>
      </c>
      <c r="N3475">
        <v>145</v>
      </c>
      <c r="O3475">
        <v>2</v>
      </c>
      <c r="X3475">
        <v>2</v>
      </c>
      <c r="Y3475">
        <v>482</v>
      </c>
      <c r="Z3475">
        <v>1.4999999999999999E-2</v>
      </c>
      <c r="AA3475">
        <v>1</v>
      </c>
      <c r="AB3475">
        <v>25</v>
      </c>
    </row>
    <row r="3476" spans="1:28" x14ac:dyDescent="0.2">
      <c r="A3476">
        <v>2021</v>
      </c>
      <c r="B3476">
        <v>8</v>
      </c>
      <c r="C3476" s="260">
        <v>44410</v>
      </c>
      <c r="D3476" t="s">
        <v>711</v>
      </c>
      <c r="E3476">
        <v>630</v>
      </c>
      <c r="F3476" t="s">
        <v>356</v>
      </c>
      <c r="G3476" t="s">
        <v>357</v>
      </c>
      <c r="H3476">
        <v>197.84299999999999</v>
      </c>
      <c r="I3476">
        <v>230.15700000000001</v>
      </c>
      <c r="J3476">
        <v>206.1</v>
      </c>
      <c r="K3476">
        <v>18</v>
      </c>
      <c r="L3476">
        <v>200</v>
      </c>
      <c r="M3476">
        <v>24</v>
      </c>
      <c r="N3476">
        <v>150</v>
      </c>
      <c r="O3476">
        <v>2</v>
      </c>
      <c r="P3476">
        <v>2</v>
      </c>
      <c r="Q3476">
        <v>3</v>
      </c>
      <c r="X3476">
        <v>7</v>
      </c>
      <c r="Y3476">
        <v>562</v>
      </c>
      <c r="Z3476">
        <v>1.4999999999999999E-2</v>
      </c>
      <c r="AA3476">
        <v>1</v>
      </c>
      <c r="AB3476">
        <v>25</v>
      </c>
    </row>
    <row r="3477" spans="1:28" x14ac:dyDescent="0.2">
      <c r="A3477">
        <v>2021</v>
      </c>
      <c r="B3477">
        <v>8</v>
      </c>
      <c r="C3477" s="260">
        <v>44412</v>
      </c>
      <c r="D3477" t="s">
        <v>711</v>
      </c>
      <c r="E3477">
        <v>630</v>
      </c>
      <c r="F3477" t="s">
        <v>356</v>
      </c>
      <c r="G3477" t="s">
        <v>357</v>
      </c>
      <c r="H3477">
        <v>197.84299999999999</v>
      </c>
      <c r="I3477">
        <v>230.15700000000001</v>
      </c>
      <c r="J3477">
        <v>211.9</v>
      </c>
      <c r="K3477">
        <v>18</v>
      </c>
      <c r="L3477">
        <v>200</v>
      </c>
      <c r="M3477">
        <v>26</v>
      </c>
      <c r="N3477">
        <v>138</v>
      </c>
      <c r="O3477">
        <v>4</v>
      </c>
      <c r="P3477">
        <v>2</v>
      </c>
      <c r="Q3477">
        <v>3</v>
      </c>
      <c r="X3477">
        <v>9</v>
      </c>
      <c r="Y3477">
        <v>669</v>
      </c>
      <c r="Z3477">
        <v>1.4999999999999999E-2</v>
      </c>
      <c r="AA3477">
        <v>1</v>
      </c>
      <c r="AB3477">
        <v>25</v>
      </c>
    </row>
    <row r="3478" spans="1:28" x14ac:dyDescent="0.2">
      <c r="A3478">
        <v>2021</v>
      </c>
      <c r="B3478">
        <v>8</v>
      </c>
      <c r="C3478" s="260">
        <v>44422</v>
      </c>
      <c r="D3478" t="s">
        <v>711</v>
      </c>
      <c r="E3478">
        <v>280</v>
      </c>
      <c r="F3478" t="s">
        <v>311</v>
      </c>
      <c r="G3478" t="s">
        <v>312</v>
      </c>
      <c r="H3478">
        <v>300.39</v>
      </c>
      <c r="I3478">
        <v>345.61</v>
      </c>
      <c r="J3478">
        <v>363.8</v>
      </c>
      <c r="K3478">
        <v>105</v>
      </c>
      <c r="L3478">
        <v>103</v>
      </c>
      <c r="M3478">
        <v>107</v>
      </c>
      <c r="N3478">
        <v>101</v>
      </c>
      <c r="O3478">
        <v>4</v>
      </c>
      <c r="P3478">
        <v>5</v>
      </c>
      <c r="Q3478">
        <v>6</v>
      </c>
      <c r="X3478">
        <v>15</v>
      </c>
      <c r="Y3478">
        <v>1310</v>
      </c>
      <c r="Z3478">
        <v>1.4999999999999999E-2</v>
      </c>
      <c r="AA3478">
        <v>1</v>
      </c>
      <c r="AB3478">
        <v>16</v>
      </c>
    </row>
    <row r="3479" spans="1:28" x14ac:dyDescent="0.2">
      <c r="A3479">
        <v>2021</v>
      </c>
      <c r="B3479">
        <v>8</v>
      </c>
      <c r="C3479" s="260">
        <v>44422</v>
      </c>
      <c r="D3479" t="s">
        <v>711</v>
      </c>
      <c r="E3479">
        <v>273</v>
      </c>
      <c r="F3479" t="s">
        <v>254</v>
      </c>
      <c r="G3479" t="s">
        <v>255</v>
      </c>
      <c r="H3479">
        <v>524.52</v>
      </c>
      <c r="I3479">
        <v>603.48</v>
      </c>
      <c r="J3479">
        <v>572</v>
      </c>
      <c r="K3479">
        <v>93</v>
      </c>
      <c r="L3479">
        <v>116</v>
      </c>
      <c r="M3479">
        <v>86</v>
      </c>
      <c r="N3479">
        <v>125</v>
      </c>
      <c r="O3479">
        <v>3</v>
      </c>
      <c r="P3479">
        <v>2</v>
      </c>
      <c r="Q3479">
        <v>4</v>
      </c>
      <c r="R3479">
        <v>4</v>
      </c>
      <c r="X3479">
        <v>12</v>
      </c>
      <c r="Y3479">
        <v>1914</v>
      </c>
      <c r="Z3479">
        <v>1.4999999999999999E-2</v>
      </c>
      <c r="AA3479">
        <v>1</v>
      </c>
      <c r="AB3479">
        <v>16</v>
      </c>
    </row>
    <row r="3480" spans="1:28" x14ac:dyDescent="0.2">
      <c r="A3480">
        <v>2021</v>
      </c>
      <c r="B3480">
        <v>8</v>
      </c>
      <c r="C3480" s="260">
        <v>44432</v>
      </c>
      <c r="D3480" t="s">
        <v>711</v>
      </c>
      <c r="E3480">
        <v>273</v>
      </c>
      <c r="F3480" t="s">
        <v>254</v>
      </c>
      <c r="G3480" t="s">
        <v>255</v>
      </c>
      <c r="H3480">
        <v>524.52</v>
      </c>
      <c r="I3480">
        <v>603.48</v>
      </c>
      <c r="J3480">
        <v>598.6</v>
      </c>
      <c r="K3480">
        <v>93</v>
      </c>
      <c r="L3480">
        <v>116</v>
      </c>
      <c r="M3480">
        <v>80</v>
      </c>
      <c r="N3480">
        <v>135</v>
      </c>
      <c r="O3480">
        <v>11</v>
      </c>
      <c r="P3480">
        <v>9</v>
      </c>
      <c r="Q3480">
        <v>8</v>
      </c>
      <c r="R3480">
        <v>1</v>
      </c>
      <c r="S3480">
        <v>7</v>
      </c>
      <c r="V3480">
        <v>1</v>
      </c>
      <c r="X3480">
        <v>36</v>
      </c>
      <c r="Y3480">
        <v>1632</v>
      </c>
      <c r="Z3480">
        <v>1.4999999999999999E-2</v>
      </c>
      <c r="AA3480">
        <v>1</v>
      </c>
      <c r="AB3480">
        <v>16</v>
      </c>
    </row>
    <row r="3481" spans="1:28" x14ac:dyDescent="0.2">
      <c r="A3481">
        <v>2021</v>
      </c>
      <c r="B3481">
        <v>8</v>
      </c>
      <c r="C3481" s="260">
        <v>44422</v>
      </c>
      <c r="D3481" t="s">
        <v>711</v>
      </c>
      <c r="E3481">
        <v>253</v>
      </c>
      <c r="F3481" t="s">
        <v>337</v>
      </c>
      <c r="G3481" t="s">
        <v>209</v>
      </c>
      <c r="H3481">
        <v>188.79</v>
      </c>
      <c r="I3481">
        <v>217.21</v>
      </c>
      <c r="J3481">
        <v>195.7</v>
      </c>
      <c r="K3481">
        <v>121</v>
      </c>
      <c r="L3481">
        <v>89</v>
      </c>
      <c r="M3481">
        <v>86</v>
      </c>
      <c r="N3481">
        <v>125</v>
      </c>
      <c r="O3481">
        <v>5</v>
      </c>
      <c r="P3481">
        <v>7</v>
      </c>
      <c r="Q3481">
        <v>3</v>
      </c>
      <c r="X3481">
        <v>15</v>
      </c>
      <c r="Y3481">
        <v>1815</v>
      </c>
      <c r="Z3481">
        <v>1.4999999999999999E-2</v>
      </c>
      <c r="AA3481">
        <v>1</v>
      </c>
      <c r="AB3481">
        <v>16</v>
      </c>
    </row>
    <row r="3482" spans="1:28" x14ac:dyDescent="0.2">
      <c r="A3482">
        <v>2021</v>
      </c>
      <c r="B3482">
        <v>8</v>
      </c>
      <c r="C3482" s="260">
        <v>44432</v>
      </c>
      <c r="D3482" t="s">
        <v>711</v>
      </c>
      <c r="E3482">
        <v>253</v>
      </c>
      <c r="F3482" t="s">
        <v>337</v>
      </c>
      <c r="G3482" t="s">
        <v>209</v>
      </c>
      <c r="H3482">
        <v>188.79</v>
      </c>
      <c r="I3482">
        <v>217.21</v>
      </c>
      <c r="J3482">
        <v>201.3</v>
      </c>
      <c r="K3482">
        <v>121</v>
      </c>
      <c r="L3482">
        <v>89</v>
      </c>
      <c r="M3482">
        <v>113</v>
      </c>
      <c r="N3482">
        <v>96</v>
      </c>
      <c r="O3482">
        <v>7</v>
      </c>
      <c r="P3482">
        <v>9</v>
      </c>
      <c r="Q3482">
        <v>8</v>
      </c>
      <c r="R3482">
        <v>1</v>
      </c>
      <c r="X3482">
        <v>25</v>
      </c>
      <c r="Y3482">
        <v>2275</v>
      </c>
      <c r="Z3482">
        <v>1.4999999999999999E-2</v>
      </c>
      <c r="AA3482">
        <v>1</v>
      </c>
      <c r="AB3482">
        <v>16</v>
      </c>
    </row>
    <row r="3483" spans="1:28" x14ac:dyDescent="0.2">
      <c r="A3483">
        <v>2021</v>
      </c>
      <c r="B3483">
        <v>8</v>
      </c>
      <c r="C3483" s="260">
        <v>44422</v>
      </c>
      <c r="D3483" t="s">
        <v>711</v>
      </c>
      <c r="E3483">
        <v>254</v>
      </c>
      <c r="F3483" t="s">
        <v>208</v>
      </c>
      <c r="G3483" t="s">
        <v>209</v>
      </c>
      <c r="H3483">
        <v>188.79</v>
      </c>
      <c r="I3483">
        <v>217.21</v>
      </c>
      <c r="J3483">
        <v>204.6</v>
      </c>
      <c r="K3483">
        <v>88</v>
      </c>
      <c r="L3483">
        <v>164</v>
      </c>
      <c r="M3483">
        <v>106</v>
      </c>
      <c r="N3483">
        <v>135</v>
      </c>
      <c r="O3483">
        <v>6</v>
      </c>
      <c r="P3483">
        <v>3</v>
      </c>
      <c r="Q3483">
        <v>6</v>
      </c>
      <c r="X3483">
        <v>15</v>
      </c>
      <c r="Y3483">
        <v>705</v>
      </c>
      <c r="Z3483">
        <v>0.02</v>
      </c>
      <c r="AA3483">
        <v>1</v>
      </c>
      <c r="AB3483">
        <v>16</v>
      </c>
    </row>
    <row r="3484" spans="1:28" x14ac:dyDescent="0.2">
      <c r="A3484">
        <v>2021</v>
      </c>
      <c r="B3484">
        <v>8</v>
      </c>
      <c r="C3484" s="260">
        <v>44432</v>
      </c>
      <c r="D3484" t="s">
        <v>711</v>
      </c>
      <c r="E3484">
        <v>254</v>
      </c>
      <c r="F3484" t="s">
        <v>208</v>
      </c>
      <c r="G3484" t="s">
        <v>209</v>
      </c>
      <c r="H3484">
        <v>188.79</v>
      </c>
      <c r="I3484">
        <v>217.21</v>
      </c>
      <c r="J3484">
        <v>199.3</v>
      </c>
      <c r="K3484">
        <v>88</v>
      </c>
      <c r="L3484">
        <v>164</v>
      </c>
      <c r="M3484">
        <v>102</v>
      </c>
      <c r="N3484">
        <v>141</v>
      </c>
      <c r="O3484">
        <v>3</v>
      </c>
      <c r="P3484">
        <v>1</v>
      </c>
      <c r="Q3484">
        <v>4</v>
      </c>
      <c r="X3484">
        <v>7</v>
      </c>
      <c r="Y3484">
        <v>1237</v>
      </c>
      <c r="Z3484">
        <v>0.02</v>
      </c>
      <c r="AA3484">
        <v>1</v>
      </c>
      <c r="AB3484">
        <v>16</v>
      </c>
    </row>
    <row r="3485" spans="1:28" x14ac:dyDescent="0.2">
      <c r="A3485">
        <v>2021</v>
      </c>
      <c r="B3485">
        <v>8</v>
      </c>
      <c r="C3485" s="260">
        <v>44410</v>
      </c>
      <c r="D3485" t="s">
        <v>711</v>
      </c>
      <c r="E3485">
        <v>451</v>
      </c>
      <c r="F3485" t="s">
        <v>522</v>
      </c>
      <c r="G3485" t="s">
        <v>523</v>
      </c>
      <c r="H3485">
        <v>251.1</v>
      </c>
      <c r="I3485">
        <v>288.89999999999998</v>
      </c>
      <c r="J3485">
        <v>251</v>
      </c>
      <c r="K3485">
        <v>120</v>
      </c>
      <c r="L3485">
        <v>90</v>
      </c>
      <c r="M3485">
        <v>104</v>
      </c>
      <c r="N3485">
        <v>104</v>
      </c>
      <c r="Q3485">
        <v>4</v>
      </c>
      <c r="X3485">
        <v>4</v>
      </c>
      <c r="Y3485">
        <v>980</v>
      </c>
      <c r="Z3485">
        <v>1.4999999999999999E-2</v>
      </c>
      <c r="AA3485">
        <v>1</v>
      </c>
      <c r="AB3485">
        <v>22</v>
      </c>
    </row>
    <row r="3486" spans="1:28" x14ac:dyDescent="0.2">
      <c r="A3486">
        <v>2021</v>
      </c>
      <c r="B3486">
        <v>8</v>
      </c>
      <c r="C3486" s="260">
        <v>44424</v>
      </c>
      <c r="D3486" t="s">
        <v>711</v>
      </c>
      <c r="E3486">
        <v>453</v>
      </c>
      <c r="F3486" t="s">
        <v>522</v>
      </c>
      <c r="G3486" t="s">
        <v>521</v>
      </c>
      <c r="H3486">
        <v>251.1</v>
      </c>
      <c r="I3486">
        <v>288.89999999999998</v>
      </c>
      <c r="J3486">
        <v>244</v>
      </c>
      <c r="K3486">
        <v>96</v>
      </c>
      <c r="L3486">
        <v>150</v>
      </c>
      <c r="M3486">
        <v>86</v>
      </c>
      <c r="N3486">
        <v>168</v>
      </c>
      <c r="Z3486">
        <v>0.02</v>
      </c>
      <c r="AA3486">
        <v>1</v>
      </c>
      <c r="AB3486">
        <v>22</v>
      </c>
    </row>
    <row r="3487" spans="1:28" x14ac:dyDescent="0.2">
      <c r="A3487">
        <v>2021</v>
      </c>
      <c r="B3487">
        <v>8</v>
      </c>
      <c r="C3487" s="260">
        <v>44425</v>
      </c>
      <c r="D3487" t="s">
        <v>711</v>
      </c>
      <c r="E3487">
        <v>453</v>
      </c>
      <c r="F3487" t="s">
        <v>522</v>
      </c>
      <c r="G3487" t="s">
        <v>521</v>
      </c>
      <c r="H3487">
        <v>251.1</v>
      </c>
      <c r="I3487">
        <v>288.89999999999998</v>
      </c>
      <c r="K3487">
        <v>96</v>
      </c>
      <c r="L3487">
        <v>150</v>
      </c>
      <c r="Y3487">
        <v>160</v>
      </c>
      <c r="Z3487">
        <v>0.02</v>
      </c>
      <c r="AA3487">
        <v>1</v>
      </c>
      <c r="AB3487">
        <v>22</v>
      </c>
    </row>
    <row r="3488" spans="1:28" x14ac:dyDescent="0.2">
      <c r="A3488">
        <v>2021</v>
      </c>
      <c r="B3488">
        <v>8</v>
      </c>
      <c r="C3488" s="260">
        <v>44410</v>
      </c>
      <c r="D3488" t="s">
        <v>711</v>
      </c>
      <c r="E3488">
        <v>450</v>
      </c>
      <c r="F3488" t="s">
        <v>520</v>
      </c>
      <c r="G3488" t="s">
        <v>521</v>
      </c>
      <c r="H3488">
        <v>162.75</v>
      </c>
      <c r="I3488">
        <v>187.25</v>
      </c>
      <c r="J3488">
        <v>188</v>
      </c>
      <c r="K3488">
        <v>120</v>
      </c>
      <c r="L3488">
        <v>90</v>
      </c>
      <c r="M3488">
        <v>104</v>
      </c>
      <c r="N3488">
        <v>104</v>
      </c>
      <c r="Q3488">
        <v>4</v>
      </c>
      <c r="X3488">
        <v>4</v>
      </c>
      <c r="Y3488">
        <v>974</v>
      </c>
      <c r="Z3488">
        <v>1.4999999999999999E-2</v>
      </c>
      <c r="AA3488">
        <v>1</v>
      </c>
      <c r="AB3488">
        <v>22</v>
      </c>
    </row>
    <row r="3489" spans="1:28" x14ac:dyDescent="0.2">
      <c r="A3489">
        <v>2021</v>
      </c>
      <c r="B3489">
        <v>8</v>
      </c>
      <c r="C3489" s="260">
        <v>44424</v>
      </c>
      <c r="D3489" t="s">
        <v>711</v>
      </c>
      <c r="E3489">
        <v>452</v>
      </c>
      <c r="F3489" t="s">
        <v>520</v>
      </c>
      <c r="G3489" t="s">
        <v>523</v>
      </c>
      <c r="H3489">
        <v>162.75</v>
      </c>
      <c r="I3489">
        <v>187.25</v>
      </c>
      <c r="J3489">
        <v>170</v>
      </c>
      <c r="K3489">
        <v>96</v>
      </c>
      <c r="L3489">
        <v>150</v>
      </c>
      <c r="M3489">
        <v>86</v>
      </c>
      <c r="N3489">
        <v>168</v>
      </c>
      <c r="Z3489">
        <v>0.02</v>
      </c>
      <c r="AA3489">
        <v>1</v>
      </c>
      <c r="AB3489">
        <v>22</v>
      </c>
    </row>
    <row r="3490" spans="1:28" x14ac:dyDescent="0.2">
      <c r="A3490">
        <v>2021</v>
      </c>
      <c r="B3490">
        <v>8</v>
      </c>
      <c r="C3490" s="260">
        <v>44425</v>
      </c>
      <c r="D3490" t="s">
        <v>711</v>
      </c>
      <c r="E3490">
        <v>452</v>
      </c>
      <c r="F3490" t="s">
        <v>520</v>
      </c>
      <c r="G3490" t="s">
        <v>523</v>
      </c>
      <c r="H3490">
        <v>162.75</v>
      </c>
      <c r="I3490">
        <v>187.25</v>
      </c>
      <c r="K3490">
        <v>96</v>
      </c>
      <c r="L3490">
        <v>150</v>
      </c>
      <c r="Y3490">
        <v>160</v>
      </c>
      <c r="Z3490">
        <v>0.02</v>
      </c>
      <c r="AA3490">
        <v>1</v>
      </c>
      <c r="AB3490">
        <v>22</v>
      </c>
    </row>
    <row r="3491" spans="1:28" x14ac:dyDescent="0.2">
      <c r="A3491">
        <v>2021</v>
      </c>
      <c r="B3491">
        <v>8</v>
      </c>
      <c r="C3491" s="260">
        <v>44432</v>
      </c>
      <c r="D3491" t="s">
        <v>711</v>
      </c>
      <c r="E3491">
        <v>93</v>
      </c>
      <c r="F3491" t="s">
        <v>221</v>
      </c>
      <c r="G3491" t="s">
        <v>222</v>
      </c>
      <c r="H3491">
        <v>54.87</v>
      </c>
      <c r="I3491">
        <v>63.13</v>
      </c>
      <c r="J3491">
        <v>58.3</v>
      </c>
      <c r="K3491">
        <v>74</v>
      </c>
      <c r="L3491">
        <v>97</v>
      </c>
      <c r="M3491">
        <v>65</v>
      </c>
      <c r="N3491">
        <v>110</v>
      </c>
      <c r="O3491">
        <v>4</v>
      </c>
      <c r="P3491">
        <v>4</v>
      </c>
      <c r="Q3491">
        <v>6</v>
      </c>
      <c r="X3491">
        <v>14</v>
      </c>
      <c r="Y3491">
        <v>921</v>
      </c>
      <c r="Z3491">
        <v>1.4999999999999999E-2</v>
      </c>
      <c r="AA3491">
        <v>1</v>
      </c>
      <c r="AB3491">
        <v>16</v>
      </c>
    </row>
    <row r="3492" spans="1:28" x14ac:dyDescent="0.2">
      <c r="A3492">
        <v>2021</v>
      </c>
      <c r="B3492">
        <v>8</v>
      </c>
      <c r="C3492" s="260">
        <v>44418</v>
      </c>
      <c r="D3492" t="s">
        <v>711</v>
      </c>
      <c r="E3492">
        <v>142</v>
      </c>
      <c r="F3492" t="s">
        <v>258</v>
      </c>
      <c r="G3492" t="s">
        <v>259</v>
      </c>
      <c r="H3492">
        <v>326.43</v>
      </c>
      <c r="I3492">
        <v>375.57</v>
      </c>
      <c r="J3492">
        <v>341</v>
      </c>
      <c r="K3492">
        <v>68</v>
      </c>
      <c r="L3492">
        <v>212</v>
      </c>
      <c r="M3492">
        <v>92</v>
      </c>
      <c r="N3492">
        <v>157</v>
      </c>
      <c r="O3492">
        <v>2</v>
      </c>
      <c r="P3492">
        <v>3</v>
      </c>
      <c r="Q3492">
        <v>1</v>
      </c>
      <c r="X3492">
        <v>6</v>
      </c>
      <c r="Y3492">
        <v>454</v>
      </c>
      <c r="Z3492">
        <v>0.02</v>
      </c>
      <c r="AA3492">
        <v>1</v>
      </c>
      <c r="AB3492">
        <v>22</v>
      </c>
    </row>
    <row r="3493" spans="1:28" x14ac:dyDescent="0.2">
      <c r="A3493">
        <v>2021</v>
      </c>
      <c r="B3493">
        <v>8</v>
      </c>
      <c r="C3493" s="260">
        <v>44424</v>
      </c>
      <c r="D3493" t="s">
        <v>711</v>
      </c>
      <c r="E3493">
        <v>142</v>
      </c>
      <c r="F3493" t="s">
        <v>258</v>
      </c>
      <c r="G3493" t="s">
        <v>259</v>
      </c>
      <c r="H3493">
        <v>326.43</v>
      </c>
      <c r="I3493">
        <v>375.57</v>
      </c>
      <c r="J3493">
        <v>336.6</v>
      </c>
      <c r="K3493">
        <v>68</v>
      </c>
      <c r="L3493">
        <v>212</v>
      </c>
      <c r="M3493">
        <v>73</v>
      </c>
      <c r="N3493">
        <v>196</v>
      </c>
      <c r="O3493">
        <v>8</v>
      </c>
      <c r="P3493">
        <v>8</v>
      </c>
      <c r="Q3493">
        <v>8</v>
      </c>
      <c r="X3493">
        <v>24</v>
      </c>
      <c r="Y3493">
        <v>486</v>
      </c>
      <c r="Z3493">
        <v>0.02</v>
      </c>
      <c r="AA3493">
        <v>1</v>
      </c>
      <c r="AB3493">
        <v>22</v>
      </c>
    </row>
    <row r="3494" spans="1:28" x14ac:dyDescent="0.2">
      <c r="A3494">
        <v>2021</v>
      </c>
      <c r="B3494">
        <v>8</v>
      </c>
      <c r="C3494" s="260">
        <v>44425</v>
      </c>
      <c r="D3494" t="s">
        <v>711</v>
      </c>
      <c r="E3494">
        <v>142</v>
      </c>
      <c r="F3494" t="s">
        <v>258</v>
      </c>
      <c r="G3494" t="s">
        <v>259</v>
      </c>
      <c r="H3494">
        <v>326.43</v>
      </c>
      <c r="I3494">
        <v>375.57</v>
      </c>
      <c r="K3494">
        <v>68</v>
      </c>
      <c r="L3494">
        <v>212</v>
      </c>
      <c r="Y3494">
        <v>322</v>
      </c>
      <c r="Z3494">
        <v>0.02</v>
      </c>
      <c r="AA3494">
        <v>1</v>
      </c>
      <c r="AB3494">
        <v>22</v>
      </c>
    </row>
    <row r="3495" spans="1:28" x14ac:dyDescent="0.2">
      <c r="A3495">
        <v>2021</v>
      </c>
      <c r="B3495">
        <v>8</v>
      </c>
      <c r="C3495" s="260">
        <v>44412</v>
      </c>
      <c r="D3495" t="s">
        <v>711</v>
      </c>
      <c r="E3495">
        <v>81</v>
      </c>
      <c r="F3495" t="s">
        <v>415</v>
      </c>
      <c r="G3495" t="s">
        <v>416</v>
      </c>
      <c r="H3495">
        <v>360.84</v>
      </c>
      <c r="I3495">
        <v>415.16</v>
      </c>
      <c r="J3495">
        <v>407.2</v>
      </c>
      <c r="K3495">
        <v>60</v>
      </c>
      <c r="L3495">
        <v>120</v>
      </c>
      <c r="M3495">
        <v>60</v>
      </c>
      <c r="N3495">
        <v>121</v>
      </c>
      <c r="O3495">
        <v>5</v>
      </c>
      <c r="P3495">
        <v>3</v>
      </c>
      <c r="Q3495">
        <v>7</v>
      </c>
      <c r="X3495">
        <v>15</v>
      </c>
      <c r="Y3495">
        <v>1505</v>
      </c>
      <c r="Z3495">
        <v>1.4999999999999999E-2</v>
      </c>
      <c r="AA3495">
        <v>1</v>
      </c>
      <c r="AB3495">
        <v>22</v>
      </c>
    </row>
    <row r="3496" spans="1:28" x14ac:dyDescent="0.2">
      <c r="A3496">
        <v>2021</v>
      </c>
      <c r="B3496">
        <v>8</v>
      </c>
      <c r="C3496" s="260">
        <v>44432</v>
      </c>
      <c r="D3496" t="s">
        <v>711</v>
      </c>
      <c r="E3496">
        <v>81</v>
      </c>
      <c r="F3496" t="s">
        <v>415</v>
      </c>
      <c r="G3496" t="s">
        <v>416</v>
      </c>
      <c r="H3496">
        <v>360.84</v>
      </c>
      <c r="I3496">
        <v>415.16</v>
      </c>
      <c r="J3496">
        <v>388</v>
      </c>
      <c r="K3496">
        <v>60</v>
      </c>
      <c r="L3496">
        <v>120</v>
      </c>
      <c r="Q3496">
        <v>2</v>
      </c>
      <c r="X3496">
        <v>2</v>
      </c>
      <c r="Y3496">
        <v>282</v>
      </c>
      <c r="Z3496">
        <v>1.4999999999999999E-2</v>
      </c>
      <c r="AA3496">
        <v>1</v>
      </c>
      <c r="AB3496">
        <v>22</v>
      </c>
    </row>
    <row r="3497" spans="1:28" x14ac:dyDescent="0.2">
      <c r="A3497">
        <v>2021</v>
      </c>
      <c r="B3497">
        <v>8</v>
      </c>
      <c r="C3497" s="260">
        <v>44410</v>
      </c>
      <c r="D3497" t="s">
        <v>711</v>
      </c>
      <c r="E3497">
        <v>623</v>
      </c>
      <c r="F3497" t="s">
        <v>224</v>
      </c>
      <c r="G3497" t="s">
        <v>225</v>
      </c>
      <c r="H3497">
        <v>551.02009999999996</v>
      </c>
      <c r="I3497">
        <v>646.97990000000004</v>
      </c>
      <c r="J3497">
        <v>588.70000000000005</v>
      </c>
      <c r="K3497">
        <v>18</v>
      </c>
      <c r="L3497">
        <v>200</v>
      </c>
      <c r="M3497">
        <v>24</v>
      </c>
      <c r="N3497">
        <v>152</v>
      </c>
      <c r="O3497">
        <v>2</v>
      </c>
      <c r="P3497">
        <v>4</v>
      </c>
      <c r="Q3497">
        <v>5</v>
      </c>
      <c r="X3497">
        <v>11</v>
      </c>
      <c r="Y3497">
        <v>356</v>
      </c>
      <c r="Z3497">
        <v>1.4999999999999999E-2</v>
      </c>
      <c r="AA3497">
        <v>1</v>
      </c>
      <c r="AB3497">
        <v>25</v>
      </c>
    </row>
    <row r="3498" spans="1:28" x14ac:dyDescent="0.2">
      <c r="A3498">
        <v>2021</v>
      </c>
      <c r="B3498">
        <v>8</v>
      </c>
      <c r="C3498" s="260">
        <v>44412</v>
      </c>
      <c r="D3498" t="s">
        <v>711</v>
      </c>
      <c r="E3498">
        <v>623</v>
      </c>
      <c r="F3498" t="s">
        <v>224</v>
      </c>
      <c r="G3498" t="s">
        <v>225</v>
      </c>
      <c r="H3498">
        <v>551.02009999999996</v>
      </c>
      <c r="I3498">
        <v>646.97990000000004</v>
      </c>
      <c r="J3498">
        <v>561</v>
      </c>
      <c r="K3498">
        <v>18</v>
      </c>
      <c r="L3498">
        <v>200</v>
      </c>
      <c r="M3498">
        <v>25</v>
      </c>
      <c r="N3498">
        <v>145</v>
      </c>
      <c r="O3498">
        <v>2</v>
      </c>
      <c r="X3498">
        <v>2</v>
      </c>
      <c r="Y3498">
        <v>482</v>
      </c>
      <c r="Z3498">
        <v>1.4999999999999999E-2</v>
      </c>
      <c r="AA3498">
        <v>1</v>
      </c>
      <c r="AB3498">
        <v>25</v>
      </c>
    </row>
    <row r="3499" spans="1:28" x14ac:dyDescent="0.2">
      <c r="A3499">
        <v>2021</v>
      </c>
      <c r="B3499">
        <v>8</v>
      </c>
      <c r="C3499" s="260">
        <v>44410</v>
      </c>
      <c r="D3499" t="s">
        <v>711</v>
      </c>
      <c r="E3499">
        <v>627</v>
      </c>
      <c r="F3499" t="s">
        <v>349</v>
      </c>
      <c r="G3499" t="s">
        <v>350</v>
      </c>
      <c r="H3499">
        <v>384.97815000000003</v>
      </c>
      <c r="I3499">
        <v>452.02184999999997</v>
      </c>
      <c r="J3499">
        <v>411.8</v>
      </c>
      <c r="K3499">
        <v>18</v>
      </c>
      <c r="L3499">
        <v>200</v>
      </c>
      <c r="M3499">
        <v>24</v>
      </c>
      <c r="N3499">
        <v>150</v>
      </c>
      <c r="O3499">
        <v>4</v>
      </c>
      <c r="P3499">
        <v>2</v>
      </c>
      <c r="Q3499">
        <v>3</v>
      </c>
      <c r="X3499">
        <v>9</v>
      </c>
      <c r="Y3499">
        <v>564</v>
      </c>
      <c r="Z3499">
        <v>1.4999999999999999E-2</v>
      </c>
      <c r="AA3499">
        <v>1</v>
      </c>
      <c r="AB3499">
        <v>25</v>
      </c>
    </row>
    <row r="3500" spans="1:28" x14ac:dyDescent="0.2">
      <c r="A3500">
        <v>2021</v>
      </c>
      <c r="B3500">
        <v>8</v>
      </c>
      <c r="C3500" s="260">
        <v>44412</v>
      </c>
      <c r="D3500" t="s">
        <v>711</v>
      </c>
      <c r="E3500">
        <v>627</v>
      </c>
      <c r="F3500" t="s">
        <v>349</v>
      </c>
      <c r="G3500" t="s">
        <v>350</v>
      </c>
      <c r="H3500">
        <v>384.97815000000003</v>
      </c>
      <c r="I3500">
        <v>452.02184999999997</v>
      </c>
      <c r="J3500">
        <v>432.2</v>
      </c>
      <c r="K3500">
        <v>18</v>
      </c>
      <c r="L3500">
        <v>200</v>
      </c>
      <c r="M3500">
        <v>26</v>
      </c>
      <c r="N3500">
        <v>138</v>
      </c>
      <c r="O3500">
        <v>2</v>
      </c>
      <c r="P3500">
        <v>1</v>
      </c>
      <c r="Q3500">
        <v>4</v>
      </c>
      <c r="X3500">
        <v>7</v>
      </c>
      <c r="Y3500">
        <v>667</v>
      </c>
      <c r="Z3500">
        <v>1.4999999999999999E-2</v>
      </c>
      <c r="AA3500">
        <v>1</v>
      </c>
      <c r="AB3500">
        <v>25</v>
      </c>
    </row>
    <row r="3501" spans="1:28" x14ac:dyDescent="0.2">
      <c r="A3501">
        <v>2021</v>
      </c>
      <c r="B3501">
        <v>8</v>
      </c>
      <c r="C3501" s="260">
        <v>44432</v>
      </c>
      <c r="D3501" t="s">
        <v>711</v>
      </c>
      <c r="E3501">
        <v>92</v>
      </c>
      <c r="F3501" t="s">
        <v>217</v>
      </c>
      <c r="G3501" t="s">
        <v>218</v>
      </c>
      <c r="H3501">
        <v>335.73</v>
      </c>
      <c r="I3501">
        <v>386.27</v>
      </c>
      <c r="J3501">
        <v>365</v>
      </c>
      <c r="K3501">
        <v>74</v>
      </c>
      <c r="L3501">
        <v>97</v>
      </c>
      <c r="M3501">
        <v>65</v>
      </c>
      <c r="N3501">
        <v>110</v>
      </c>
      <c r="O3501">
        <v>3</v>
      </c>
      <c r="P3501">
        <v>5</v>
      </c>
      <c r="Q3501">
        <v>3</v>
      </c>
      <c r="X3501">
        <v>11</v>
      </c>
      <c r="Y3501">
        <v>1427</v>
      </c>
      <c r="Z3501">
        <v>1.4999999999999999E-2</v>
      </c>
      <c r="AA3501">
        <v>1</v>
      </c>
      <c r="AB3501">
        <v>16</v>
      </c>
    </row>
    <row r="3502" spans="1:28" x14ac:dyDescent="0.2">
      <c r="A3502">
        <v>2021</v>
      </c>
      <c r="B3502">
        <v>8</v>
      </c>
      <c r="C3502" s="260">
        <v>44432</v>
      </c>
      <c r="D3502" t="s">
        <v>711</v>
      </c>
      <c r="E3502">
        <v>609</v>
      </c>
      <c r="F3502" t="s">
        <v>289</v>
      </c>
      <c r="G3502" t="s">
        <v>290</v>
      </c>
      <c r="H3502">
        <v>46.5</v>
      </c>
      <c r="I3502">
        <v>53.5</v>
      </c>
      <c r="J3502">
        <v>56.5</v>
      </c>
      <c r="K3502">
        <v>90</v>
      </c>
      <c r="L3502">
        <v>120</v>
      </c>
      <c r="M3502">
        <v>97</v>
      </c>
      <c r="N3502">
        <v>111</v>
      </c>
      <c r="Q3502">
        <v>4</v>
      </c>
      <c r="X3502">
        <v>4</v>
      </c>
      <c r="Y3502">
        <v>508</v>
      </c>
      <c r="Z3502">
        <v>1.4999999999999999E-2</v>
      </c>
      <c r="AA3502">
        <v>1</v>
      </c>
      <c r="AB3502">
        <v>16</v>
      </c>
    </row>
    <row r="3503" spans="1:28" x14ac:dyDescent="0.2">
      <c r="A3503">
        <v>2021</v>
      </c>
      <c r="B3503">
        <v>8</v>
      </c>
      <c r="C3503" s="260">
        <v>44410</v>
      </c>
      <c r="D3503" t="s">
        <v>711</v>
      </c>
      <c r="E3503">
        <v>624</v>
      </c>
      <c r="F3503" t="s">
        <v>227</v>
      </c>
      <c r="G3503" t="s">
        <v>228</v>
      </c>
      <c r="H3503">
        <v>344.04259999999999</v>
      </c>
      <c r="I3503">
        <v>403.95740000000001</v>
      </c>
      <c r="J3503">
        <v>374.2</v>
      </c>
      <c r="K3503">
        <v>18</v>
      </c>
      <c r="L3503">
        <v>200</v>
      </c>
      <c r="M3503">
        <v>24</v>
      </c>
      <c r="N3503">
        <v>152</v>
      </c>
      <c r="O3503">
        <v>2</v>
      </c>
      <c r="P3503">
        <v>2</v>
      </c>
      <c r="Q3503">
        <v>5</v>
      </c>
      <c r="X3503">
        <v>9</v>
      </c>
      <c r="Y3503">
        <v>354</v>
      </c>
      <c r="Z3503">
        <v>1.4999999999999999E-2</v>
      </c>
      <c r="AA3503">
        <v>1</v>
      </c>
      <c r="AB3503">
        <v>25</v>
      </c>
    </row>
    <row r="3504" spans="1:28" x14ac:dyDescent="0.2">
      <c r="A3504">
        <v>2021</v>
      </c>
      <c r="B3504">
        <v>8</v>
      </c>
      <c r="C3504" s="260">
        <v>44412</v>
      </c>
      <c r="D3504" t="s">
        <v>711</v>
      </c>
      <c r="E3504">
        <v>624</v>
      </c>
      <c r="F3504" t="s">
        <v>227</v>
      </c>
      <c r="G3504" t="s">
        <v>228</v>
      </c>
      <c r="H3504">
        <v>344.04259999999999</v>
      </c>
      <c r="I3504">
        <v>403.95740000000001</v>
      </c>
      <c r="J3504">
        <v>348</v>
      </c>
      <c r="K3504">
        <v>18</v>
      </c>
      <c r="L3504">
        <v>200</v>
      </c>
      <c r="M3504">
        <v>25</v>
      </c>
      <c r="N3504">
        <v>145</v>
      </c>
      <c r="O3504">
        <v>2</v>
      </c>
      <c r="X3504">
        <v>2</v>
      </c>
      <c r="Y3504">
        <v>482</v>
      </c>
      <c r="Z3504">
        <v>1.4999999999999999E-2</v>
      </c>
      <c r="AA3504">
        <v>1</v>
      </c>
      <c r="AB3504">
        <v>25</v>
      </c>
    </row>
    <row r="3505" spans="1:28" x14ac:dyDescent="0.2">
      <c r="A3505">
        <v>2021</v>
      </c>
      <c r="B3505">
        <v>8</v>
      </c>
      <c r="C3505" s="260">
        <v>44410</v>
      </c>
      <c r="D3505" t="s">
        <v>711</v>
      </c>
      <c r="E3505">
        <v>628</v>
      </c>
      <c r="F3505" t="s">
        <v>352</v>
      </c>
      <c r="G3505" t="s">
        <v>353</v>
      </c>
      <c r="H3505">
        <v>303.99599999999998</v>
      </c>
      <c r="I3505">
        <v>356.00400000000002</v>
      </c>
      <c r="J3505">
        <v>313.10000000000002</v>
      </c>
      <c r="K3505">
        <v>18</v>
      </c>
      <c r="L3505">
        <v>200</v>
      </c>
      <c r="M3505">
        <v>24</v>
      </c>
      <c r="N3505">
        <v>150</v>
      </c>
      <c r="O3505">
        <v>2</v>
      </c>
      <c r="P3505">
        <v>1</v>
      </c>
      <c r="Q3505">
        <v>3</v>
      </c>
      <c r="X3505">
        <v>6</v>
      </c>
      <c r="Y3505">
        <v>561</v>
      </c>
      <c r="Z3505">
        <v>1.4999999999999999E-2</v>
      </c>
      <c r="AA3505">
        <v>1</v>
      </c>
      <c r="AB3505">
        <v>25</v>
      </c>
    </row>
    <row r="3506" spans="1:28" x14ac:dyDescent="0.2">
      <c r="A3506">
        <v>2021</v>
      </c>
      <c r="B3506">
        <v>8</v>
      </c>
      <c r="C3506" s="260">
        <v>44412</v>
      </c>
      <c r="D3506" t="s">
        <v>711</v>
      </c>
      <c r="E3506">
        <v>628</v>
      </c>
      <c r="F3506" t="s">
        <v>352</v>
      </c>
      <c r="G3506" t="s">
        <v>353</v>
      </c>
      <c r="H3506">
        <v>303.99599999999998</v>
      </c>
      <c r="I3506">
        <v>356.00400000000002</v>
      </c>
      <c r="J3506">
        <v>319.7</v>
      </c>
      <c r="K3506">
        <v>18</v>
      </c>
      <c r="L3506">
        <v>200</v>
      </c>
      <c r="M3506">
        <v>26</v>
      </c>
      <c r="N3506">
        <v>138</v>
      </c>
      <c r="O3506">
        <v>3</v>
      </c>
      <c r="P3506">
        <v>2</v>
      </c>
      <c r="Q3506">
        <v>3</v>
      </c>
      <c r="X3506">
        <v>8</v>
      </c>
      <c r="Y3506">
        <v>668</v>
      </c>
      <c r="Z3506">
        <v>1.4999999999999999E-2</v>
      </c>
      <c r="AA3506">
        <v>1</v>
      </c>
      <c r="AB3506">
        <v>25</v>
      </c>
    </row>
    <row r="3507" spans="1:28" x14ac:dyDescent="0.2">
      <c r="A3507">
        <v>2021</v>
      </c>
      <c r="B3507">
        <v>8</v>
      </c>
      <c r="C3507" s="260">
        <v>44432</v>
      </c>
      <c r="D3507" t="s">
        <v>711</v>
      </c>
      <c r="E3507">
        <v>607</v>
      </c>
      <c r="F3507" t="s">
        <v>284</v>
      </c>
      <c r="G3507" t="s">
        <v>285</v>
      </c>
      <c r="H3507">
        <v>111.6</v>
      </c>
      <c r="I3507">
        <v>128.4</v>
      </c>
      <c r="J3507">
        <v>136.5</v>
      </c>
      <c r="K3507">
        <v>90</v>
      </c>
      <c r="L3507">
        <v>120</v>
      </c>
      <c r="M3507">
        <v>97</v>
      </c>
      <c r="N3507">
        <v>111</v>
      </c>
      <c r="P3507">
        <v>2</v>
      </c>
      <c r="Q3507">
        <v>1</v>
      </c>
      <c r="X3507">
        <v>3</v>
      </c>
      <c r="Y3507">
        <v>507</v>
      </c>
      <c r="Z3507">
        <v>1.4999999999999999E-2</v>
      </c>
      <c r="AA3507">
        <v>1</v>
      </c>
      <c r="AB3507">
        <v>16</v>
      </c>
    </row>
    <row r="3508" spans="1:28" x14ac:dyDescent="0.2">
      <c r="A3508">
        <v>2021</v>
      </c>
      <c r="B3508">
        <v>8</v>
      </c>
      <c r="C3508" s="260">
        <v>44432</v>
      </c>
      <c r="D3508" t="s">
        <v>711</v>
      </c>
      <c r="E3508">
        <v>608</v>
      </c>
      <c r="F3508" t="s">
        <v>287</v>
      </c>
      <c r="G3508" t="s">
        <v>288</v>
      </c>
      <c r="H3508">
        <v>102.3</v>
      </c>
      <c r="I3508">
        <v>117.7</v>
      </c>
      <c r="J3508">
        <v>111.5</v>
      </c>
      <c r="K3508">
        <v>90</v>
      </c>
      <c r="L3508">
        <v>120</v>
      </c>
      <c r="M3508">
        <v>97</v>
      </c>
      <c r="N3508">
        <v>111</v>
      </c>
      <c r="P3508">
        <v>3</v>
      </c>
      <c r="Q3508">
        <v>1</v>
      </c>
      <c r="X3508">
        <v>4</v>
      </c>
      <c r="Y3508">
        <v>508</v>
      </c>
      <c r="Z3508">
        <v>1.4999999999999999E-2</v>
      </c>
      <c r="AA3508">
        <v>1</v>
      </c>
      <c r="AB3508">
        <v>16</v>
      </c>
    </row>
    <row r="3509" spans="1:28" x14ac:dyDescent="0.2">
      <c r="A3509">
        <v>2021</v>
      </c>
      <c r="B3509">
        <v>8</v>
      </c>
      <c r="C3509" s="260">
        <v>44413</v>
      </c>
      <c r="D3509" t="s">
        <v>712</v>
      </c>
      <c r="E3509">
        <v>49</v>
      </c>
      <c r="F3509" t="s">
        <v>303</v>
      </c>
      <c r="G3509" t="s">
        <v>304</v>
      </c>
      <c r="H3509">
        <v>95.5</v>
      </c>
      <c r="I3509">
        <v>104.5</v>
      </c>
      <c r="J3509">
        <v>105.6</v>
      </c>
      <c r="K3509">
        <v>101</v>
      </c>
      <c r="L3509">
        <v>107</v>
      </c>
      <c r="M3509">
        <v>53</v>
      </c>
      <c r="N3509">
        <v>137</v>
      </c>
      <c r="O3509">
        <v>7</v>
      </c>
      <c r="P3509">
        <v>2</v>
      </c>
      <c r="Q3509">
        <v>4</v>
      </c>
      <c r="X3509">
        <v>13</v>
      </c>
      <c r="Y3509">
        <v>265</v>
      </c>
      <c r="Z3509">
        <v>1.4999999999999999E-2</v>
      </c>
      <c r="AA3509">
        <v>1</v>
      </c>
      <c r="AB3509">
        <v>18</v>
      </c>
    </row>
    <row r="3510" spans="1:28" x14ac:dyDescent="0.2">
      <c r="A3510">
        <v>2021</v>
      </c>
      <c r="B3510">
        <v>8</v>
      </c>
      <c r="C3510" s="260">
        <v>44416</v>
      </c>
      <c r="D3510" t="s">
        <v>712</v>
      </c>
      <c r="E3510">
        <v>49</v>
      </c>
      <c r="F3510" t="s">
        <v>303</v>
      </c>
      <c r="G3510" t="s">
        <v>304</v>
      </c>
      <c r="H3510">
        <v>95.5</v>
      </c>
      <c r="I3510">
        <v>104.5</v>
      </c>
      <c r="J3510">
        <v>105.4</v>
      </c>
      <c r="K3510">
        <v>101</v>
      </c>
      <c r="L3510">
        <v>107</v>
      </c>
      <c r="M3510">
        <v>56</v>
      </c>
      <c r="N3510">
        <v>129</v>
      </c>
      <c r="O3510">
        <v>6</v>
      </c>
      <c r="P3510">
        <v>6</v>
      </c>
      <c r="Q3510">
        <v>4</v>
      </c>
      <c r="X3510">
        <v>16</v>
      </c>
      <c r="Y3510">
        <v>2284</v>
      </c>
      <c r="Z3510">
        <v>1.4999999999999999E-2</v>
      </c>
      <c r="AA3510">
        <v>1</v>
      </c>
      <c r="AB3510">
        <v>18</v>
      </c>
    </row>
    <row r="3511" spans="1:28" x14ac:dyDescent="0.2">
      <c r="A3511">
        <v>2021</v>
      </c>
      <c r="B3511">
        <v>8</v>
      </c>
      <c r="C3511" s="260">
        <v>44417</v>
      </c>
      <c r="D3511" t="s">
        <v>712</v>
      </c>
      <c r="E3511">
        <v>49</v>
      </c>
      <c r="F3511" t="s">
        <v>303</v>
      </c>
      <c r="G3511" t="s">
        <v>304</v>
      </c>
      <c r="H3511">
        <v>95.5</v>
      </c>
      <c r="I3511">
        <v>104.5</v>
      </c>
      <c r="J3511">
        <v>104.6</v>
      </c>
      <c r="K3511">
        <v>101</v>
      </c>
      <c r="L3511">
        <v>107</v>
      </c>
      <c r="M3511">
        <v>61</v>
      </c>
      <c r="N3511">
        <v>119</v>
      </c>
      <c r="O3511">
        <v>5</v>
      </c>
      <c r="P3511">
        <v>4</v>
      </c>
      <c r="Q3511">
        <v>4</v>
      </c>
      <c r="X3511">
        <v>13</v>
      </c>
      <c r="Y3511">
        <v>853</v>
      </c>
      <c r="Z3511">
        <v>1.4999999999999999E-2</v>
      </c>
      <c r="AA3511">
        <v>1</v>
      </c>
      <c r="AB3511">
        <v>18</v>
      </c>
    </row>
    <row r="3512" spans="1:28" x14ac:dyDescent="0.2">
      <c r="A3512">
        <v>2021</v>
      </c>
      <c r="B3512">
        <v>8</v>
      </c>
      <c r="C3512" s="260">
        <v>44418</v>
      </c>
      <c r="D3512" t="s">
        <v>712</v>
      </c>
      <c r="E3512">
        <v>49</v>
      </c>
      <c r="F3512" t="s">
        <v>303</v>
      </c>
      <c r="G3512" t="s">
        <v>304</v>
      </c>
      <c r="H3512">
        <v>95.5</v>
      </c>
      <c r="I3512">
        <v>104.5</v>
      </c>
      <c r="J3512">
        <v>103.7</v>
      </c>
      <c r="K3512">
        <v>101</v>
      </c>
      <c r="L3512">
        <v>107</v>
      </c>
      <c r="M3512">
        <v>61</v>
      </c>
      <c r="N3512">
        <v>119</v>
      </c>
      <c r="O3512">
        <v>5</v>
      </c>
      <c r="P3512">
        <v>4</v>
      </c>
      <c r="Q3512">
        <v>7</v>
      </c>
      <c r="X3512">
        <v>16</v>
      </c>
      <c r="Y3512">
        <v>2760</v>
      </c>
      <c r="Z3512">
        <v>1.4999999999999999E-2</v>
      </c>
      <c r="AA3512">
        <v>1</v>
      </c>
      <c r="AB3512">
        <v>18</v>
      </c>
    </row>
    <row r="3513" spans="1:28" x14ac:dyDescent="0.2">
      <c r="A3513">
        <v>2021</v>
      </c>
      <c r="B3513">
        <v>8</v>
      </c>
      <c r="C3513" s="260">
        <v>44419</v>
      </c>
      <c r="D3513" t="s">
        <v>712</v>
      </c>
      <c r="E3513">
        <v>49</v>
      </c>
      <c r="F3513" t="s">
        <v>303</v>
      </c>
      <c r="G3513" t="s">
        <v>304</v>
      </c>
      <c r="H3513">
        <v>95.5</v>
      </c>
      <c r="I3513">
        <v>104.5</v>
      </c>
      <c r="J3513">
        <v>99.7</v>
      </c>
      <c r="K3513">
        <v>101</v>
      </c>
      <c r="L3513">
        <v>107</v>
      </c>
      <c r="M3513">
        <v>61</v>
      </c>
      <c r="N3513">
        <v>119</v>
      </c>
      <c r="O3513">
        <v>4</v>
      </c>
      <c r="P3513">
        <v>6</v>
      </c>
      <c r="Q3513">
        <v>8</v>
      </c>
      <c r="X3513">
        <v>18</v>
      </c>
      <c r="Y3513">
        <v>2146</v>
      </c>
      <c r="Z3513">
        <v>1.4999999999999999E-2</v>
      </c>
      <c r="AA3513">
        <v>1</v>
      </c>
      <c r="AB3513">
        <v>18</v>
      </c>
    </row>
    <row r="3514" spans="1:28" x14ac:dyDescent="0.2">
      <c r="A3514">
        <v>2021</v>
      </c>
      <c r="B3514">
        <v>8</v>
      </c>
      <c r="C3514" s="260">
        <v>44432</v>
      </c>
      <c r="D3514" t="s">
        <v>712</v>
      </c>
      <c r="E3514">
        <v>49</v>
      </c>
      <c r="F3514" t="s">
        <v>303</v>
      </c>
      <c r="G3514" t="s">
        <v>304</v>
      </c>
      <c r="H3514">
        <v>95.5</v>
      </c>
      <c r="I3514">
        <v>104.5</v>
      </c>
      <c r="J3514">
        <v>110.7</v>
      </c>
      <c r="K3514">
        <v>101</v>
      </c>
      <c r="L3514">
        <v>107</v>
      </c>
      <c r="M3514">
        <v>68</v>
      </c>
      <c r="N3514">
        <v>105</v>
      </c>
      <c r="O3514">
        <v>8</v>
      </c>
      <c r="P3514">
        <v>6</v>
      </c>
      <c r="Q3514">
        <v>4</v>
      </c>
      <c r="R3514">
        <v>1</v>
      </c>
      <c r="V3514">
        <v>2</v>
      </c>
      <c r="X3514">
        <v>21</v>
      </c>
      <c r="Y3514">
        <v>637</v>
      </c>
      <c r="Z3514">
        <v>1.4999999999999999E-2</v>
      </c>
      <c r="AA3514">
        <v>1</v>
      </c>
      <c r="AB3514">
        <v>18</v>
      </c>
    </row>
    <row r="3515" spans="1:28" x14ac:dyDescent="0.2">
      <c r="A3515">
        <v>2021</v>
      </c>
      <c r="B3515">
        <v>8</v>
      </c>
      <c r="C3515" s="260">
        <v>44412</v>
      </c>
      <c r="D3515" t="s">
        <v>712</v>
      </c>
      <c r="E3515">
        <v>661</v>
      </c>
      <c r="F3515" t="s">
        <v>445</v>
      </c>
      <c r="G3515" t="s">
        <v>446</v>
      </c>
      <c r="H3515">
        <v>129.858</v>
      </c>
      <c r="I3515">
        <v>147.798</v>
      </c>
      <c r="J3515">
        <v>143.4</v>
      </c>
      <c r="K3515">
        <v>20</v>
      </c>
      <c r="L3515">
        <v>180</v>
      </c>
      <c r="M3515">
        <v>25</v>
      </c>
      <c r="N3515">
        <v>143</v>
      </c>
      <c r="O3515">
        <v>2</v>
      </c>
      <c r="P3515">
        <v>3</v>
      </c>
      <c r="Q3515">
        <v>2</v>
      </c>
      <c r="X3515">
        <v>6</v>
      </c>
      <c r="Y3515">
        <v>6</v>
      </c>
      <c r="Z3515">
        <v>1.4999999999999999E-2</v>
      </c>
      <c r="AA3515">
        <v>1</v>
      </c>
      <c r="AB3515">
        <v>16</v>
      </c>
    </row>
    <row r="3516" spans="1:28" x14ac:dyDescent="0.2">
      <c r="A3516">
        <v>2021</v>
      </c>
      <c r="B3516">
        <v>8</v>
      </c>
      <c r="C3516" s="260">
        <v>44413</v>
      </c>
      <c r="D3516" t="s">
        <v>712</v>
      </c>
      <c r="E3516">
        <v>661</v>
      </c>
      <c r="F3516" t="s">
        <v>445</v>
      </c>
      <c r="G3516" t="s">
        <v>446</v>
      </c>
      <c r="H3516">
        <v>129.858</v>
      </c>
      <c r="I3516">
        <v>147.798</v>
      </c>
      <c r="J3516">
        <v>140.1</v>
      </c>
      <c r="K3516">
        <v>20</v>
      </c>
      <c r="L3516">
        <v>180</v>
      </c>
      <c r="M3516">
        <v>24</v>
      </c>
      <c r="N3516">
        <v>151</v>
      </c>
      <c r="O3516">
        <v>1</v>
      </c>
      <c r="P3516">
        <v>3</v>
      </c>
      <c r="Q3516">
        <v>3</v>
      </c>
      <c r="X3516">
        <v>7</v>
      </c>
      <c r="Y3516">
        <v>394</v>
      </c>
      <c r="Z3516">
        <v>1.4999999999999999E-2</v>
      </c>
      <c r="AA3516">
        <v>1</v>
      </c>
      <c r="AB3516">
        <v>16</v>
      </c>
    </row>
    <row r="3517" spans="1:28" x14ac:dyDescent="0.2">
      <c r="A3517">
        <v>2021</v>
      </c>
      <c r="B3517">
        <v>8</v>
      </c>
      <c r="C3517" s="260">
        <v>44416</v>
      </c>
      <c r="D3517" t="s">
        <v>712</v>
      </c>
      <c r="E3517">
        <v>661</v>
      </c>
      <c r="F3517" t="s">
        <v>445</v>
      </c>
      <c r="G3517" t="s">
        <v>446</v>
      </c>
      <c r="H3517">
        <v>129.858</v>
      </c>
      <c r="I3517">
        <v>147.798</v>
      </c>
      <c r="J3517">
        <v>144</v>
      </c>
      <c r="K3517">
        <v>20</v>
      </c>
      <c r="L3517">
        <v>180</v>
      </c>
      <c r="M3517">
        <v>24</v>
      </c>
      <c r="N3517">
        <v>151</v>
      </c>
      <c r="O3517">
        <v>2</v>
      </c>
      <c r="P3517">
        <v>3</v>
      </c>
      <c r="Q3517">
        <v>3</v>
      </c>
      <c r="X3517">
        <v>8</v>
      </c>
      <c r="Y3517">
        <v>269</v>
      </c>
      <c r="Z3517">
        <v>1.4999999999999999E-2</v>
      </c>
      <c r="AA3517">
        <v>1</v>
      </c>
      <c r="AB3517">
        <v>16</v>
      </c>
    </row>
    <row r="3518" spans="1:28" x14ac:dyDescent="0.2">
      <c r="A3518">
        <v>2021</v>
      </c>
      <c r="B3518">
        <v>8</v>
      </c>
      <c r="C3518" s="260">
        <v>44417</v>
      </c>
      <c r="D3518" t="s">
        <v>712</v>
      </c>
      <c r="E3518">
        <v>661</v>
      </c>
      <c r="F3518" t="s">
        <v>445</v>
      </c>
      <c r="G3518" t="s">
        <v>446</v>
      </c>
      <c r="H3518">
        <v>129.858</v>
      </c>
      <c r="I3518">
        <v>147.798</v>
      </c>
      <c r="J3518">
        <v>140.4</v>
      </c>
      <c r="K3518">
        <v>20</v>
      </c>
      <c r="L3518">
        <v>180</v>
      </c>
      <c r="M3518">
        <v>24</v>
      </c>
      <c r="N3518">
        <v>153</v>
      </c>
      <c r="O3518">
        <v>7</v>
      </c>
      <c r="P3518">
        <v>2</v>
      </c>
      <c r="Q3518">
        <v>1</v>
      </c>
      <c r="S3518">
        <v>0</v>
      </c>
      <c r="X3518">
        <v>10</v>
      </c>
      <c r="Y3518">
        <v>190</v>
      </c>
      <c r="Z3518">
        <v>1.4999999999999999E-2</v>
      </c>
      <c r="AA3518">
        <v>1</v>
      </c>
      <c r="AB3518">
        <v>16</v>
      </c>
    </row>
    <row r="3519" spans="1:28" x14ac:dyDescent="0.2">
      <c r="A3519">
        <v>2021</v>
      </c>
      <c r="B3519">
        <v>8</v>
      </c>
      <c r="C3519" s="260">
        <v>44418</v>
      </c>
      <c r="D3519" t="s">
        <v>712</v>
      </c>
      <c r="E3519">
        <v>661</v>
      </c>
      <c r="F3519" t="s">
        <v>445</v>
      </c>
      <c r="G3519" t="s">
        <v>446</v>
      </c>
      <c r="H3519">
        <v>129.858</v>
      </c>
      <c r="I3519">
        <v>147.798</v>
      </c>
      <c r="J3519">
        <v>142.30000000000001</v>
      </c>
      <c r="K3519">
        <v>20</v>
      </c>
      <c r="L3519">
        <v>180</v>
      </c>
      <c r="M3519">
        <v>23</v>
      </c>
      <c r="N3519">
        <v>157</v>
      </c>
      <c r="O3519">
        <v>1</v>
      </c>
      <c r="P3519">
        <v>1</v>
      </c>
      <c r="Q3519">
        <v>1</v>
      </c>
      <c r="X3519">
        <v>4</v>
      </c>
      <c r="Y3519">
        <v>247</v>
      </c>
      <c r="Z3519">
        <v>1.4999999999999999E-2</v>
      </c>
      <c r="AA3519">
        <v>1</v>
      </c>
      <c r="AB3519">
        <v>16</v>
      </c>
    </row>
    <row r="3520" spans="1:28" x14ac:dyDescent="0.2">
      <c r="A3520">
        <v>2021</v>
      </c>
      <c r="B3520">
        <v>8</v>
      </c>
      <c r="C3520" s="260">
        <v>44419</v>
      </c>
      <c r="D3520" t="s">
        <v>712</v>
      </c>
      <c r="E3520">
        <v>661</v>
      </c>
      <c r="F3520" t="s">
        <v>445</v>
      </c>
      <c r="G3520" t="s">
        <v>446</v>
      </c>
      <c r="H3520">
        <v>129.858</v>
      </c>
      <c r="I3520">
        <v>147.798</v>
      </c>
      <c r="K3520">
        <v>20</v>
      </c>
      <c r="L3520">
        <v>180</v>
      </c>
      <c r="Y3520">
        <v>153</v>
      </c>
      <c r="Z3520">
        <v>1.4999999999999999E-2</v>
      </c>
      <c r="AA3520">
        <v>1</v>
      </c>
      <c r="AB3520">
        <v>16</v>
      </c>
    </row>
    <row r="3521" spans="1:28" x14ac:dyDescent="0.2">
      <c r="A3521">
        <v>2021</v>
      </c>
      <c r="B3521">
        <v>8</v>
      </c>
      <c r="C3521" s="260">
        <v>44420</v>
      </c>
      <c r="D3521" t="s">
        <v>712</v>
      </c>
      <c r="E3521">
        <v>661</v>
      </c>
      <c r="F3521" t="s">
        <v>445</v>
      </c>
      <c r="G3521" t="s">
        <v>446</v>
      </c>
      <c r="H3521">
        <v>129.858</v>
      </c>
      <c r="I3521">
        <v>147.798</v>
      </c>
      <c r="K3521">
        <v>20</v>
      </c>
      <c r="L3521">
        <v>180</v>
      </c>
      <c r="Y3521">
        <v>189</v>
      </c>
      <c r="Z3521">
        <v>1.4999999999999999E-2</v>
      </c>
      <c r="AA3521">
        <v>1</v>
      </c>
      <c r="AB3521">
        <v>16</v>
      </c>
    </row>
    <row r="3522" spans="1:28" x14ac:dyDescent="0.2">
      <c r="A3522">
        <v>2021</v>
      </c>
      <c r="B3522">
        <v>8</v>
      </c>
      <c r="C3522" s="260">
        <v>44422</v>
      </c>
      <c r="D3522" t="s">
        <v>712</v>
      </c>
      <c r="E3522">
        <v>661</v>
      </c>
      <c r="F3522" t="s">
        <v>445</v>
      </c>
      <c r="G3522" t="s">
        <v>446</v>
      </c>
      <c r="H3522">
        <v>129.858</v>
      </c>
      <c r="I3522">
        <v>147.798</v>
      </c>
      <c r="K3522">
        <v>20</v>
      </c>
      <c r="L3522">
        <v>180</v>
      </c>
      <c r="Y3522">
        <v>45</v>
      </c>
      <c r="Z3522">
        <v>1.4999999999999999E-2</v>
      </c>
      <c r="AA3522">
        <v>1</v>
      </c>
      <c r="AB3522">
        <v>16</v>
      </c>
    </row>
    <row r="3523" spans="1:28" x14ac:dyDescent="0.2">
      <c r="A3523">
        <v>2021</v>
      </c>
      <c r="B3523">
        <v>8</v>
      </c>
      <c r="C3523" s="260">
        <v>44423</v>
      </c>
      <c r="D3523" t="s">
        <v>712</v>
      </c>
      <c r="E3523">
        <v>661</v>
      </c>
      <c r="F3523" t="s">
        <v>445</v>
      </c>
      <c r="G3523" t="s">
        <v>446</v>
      </c>
      <c r="H3523">
        <v>129.858</v>
      </c>
      <c r="I3523">
        <v>147.798</v>
      </c>
      <c r="K3523">
        <v>20</v>
      </c>
      <c r="L3523">
        <v>180</v>
      </c>
      <c r="Y3523">
        <v>72</v>
      </c>
      <c r="Z3523">
        <v>1.4999999999999999E-2</v>
      </c>
      <c r="AA3523">
        <v>1</v>
      </c>
      <c r="AB3523">
        <v>16</v>
      </c>
    </row>
    <row r="3524" spans="1:28" x14ac:dyDescent="0.2">
      <c r="A3524">
        <v>2021</v>
      </c>
      <c r="B3524">
        <v>8</v>
      </c>
      <c r="C3524" s="260">
        <v>44425</v>
      </c>
      <c r="D3524" t="s">
        <v>712</v>
      </c>
      <c r="E3524">
        <v>661</v>
      </c>
      <c r="F3524" t="s">
        <v>445</v>
      </c>
      <c r="G3524" t="s">
        <v>446</v>
      </c>
      <c r="H3524">
        <v>129.858</v>
      </c>
      <c r="I3524">
        <v>147.798</v>
      </c>
      <c r="K3524">
        <v>20</v>
      </c>
      <c r="L3524">
        <v>180</v>
      </c>
      <c r="O3524">
        <v>2</v>
      </c>
      <c r="P3524">
        <v>2</v>
      </c>
      <c r="Q3524">
        <v>2</v>
      </c>
      <c r="X3524">
        <v>6</v>
      </c>
      <c r="Y3524">
        <v>69</v>
      </c>
      <c r="Z3524">
        <v>1.4999999999999999E-2</v>
      </c>
      <c r="AA3524">
        <v>1</v>
      </c>
      <c r="AB3524">
        <v>16</v>
      </c>
    </row>
    <row r="3525" spans="1:28" x14ac:dyDescent="0.2">
      <c r="A3525">
        <v>2021</v>
      </c>
      <c r="B3525">
        <v>8</v>
      </c>
      <c r="C3525" s="260">
        <v>44426</v>
      </c>
      <c r="D3525" t="s">
        <v>712</v>
      </c>
      <c r="E3525">
        <v>661</v>
      </c>
      <c r="F3525" t="s">
        <v>445</v>
      </c>
      <c r="G3525" t="s">
        <v>446</v>
      </c>
      <c r="H3525">
        <v>129.858</v>
      </c>
      <c r="I3525">
        <v>147.798</v>
      </c>
      <c r="J3525">
        <v>143.69999999999999</v>
      </c>
      <c r="K3525">
        <v>20</v>
      </c>
      <c r="L3525">
        <v>180</v>
      </c>
      <c r="M3525">
        <v>23</v>
      </c>
      <c r="N3525">
        <v>153</v>
      </c>
      <c r="O3525">
        <v>2</v>
      </c>
      <c r="P3525">
        <v>2</v>
      </c>
      <c r="Q3525">
        <v>2</v>
      </c>
      <c r="X3525">
        <v>6</v>
      </c>
      <c r="Y3525">
        <v>375</v>
      </c>
      <c r="Z3525">
        <v>1.4999999999999999E-2</v>
      </c>
      <c r="AA3525">
        <v>1</v>
      </c>
      <c r="AB3525">
        <v>16</v>
      </c>
    </row>
    <row r="3526" spans="1:28" x14ac:dyDescent="0.2">
      <c r="A3526">
        <v>2021</v>
      </c>
      <c r="B3526">
        <v>8</v>
      </c>
      <c r="C3526" s="260">
        <v>44430</v>
      </c>
      <c r="D3526" t="s">
        <v>712</v>
      </c>
      <c r="E3526">
        <v>661</v>
      </c>
      <c r="F3526" t="s">
        <v>445</v>
      </c>
      <c r="G3526" t="s">
        <v>446</v>
      </c>
      <c r="H3526">
        <v>129.858</v>
      </c>
      <c r="I3526">
        <v>147.798</v>
      </c>
      <c r="J3526">
        <v>167.8</v>
      </c>
      <c r="K3526">
        <v>20</v>
      </c>
      <c r="L3526">
        <v>180</v>
      </c>
      <c r="M3526">
        <v>25</v>
      </c>
      <c r="N3526">
        <v>141</v>
      </c>
      <c r="O3526">
        <v>16</v>
      </c>
      <c r="P3526">
        <v>4</v>
      </c>
      <c r="Q3526">
        <v>5</v>
      </c>
      <c r="V3526">
        <v>0</v>
      </c>
      <c r="X3526">
        <v>25</v>
      </c>
      <c r="Y3526">
        <v>88</v>
      </c>
      <c r="Z3526">
        <v>1.4999999999999999E-2</v>
      </c>
      <c r="AA3526">
        <v>1</v>
      </c>
      <c r="AB3526">
        <v>16</v>
      </c>
    </row>
    <row r="3527" spans="1:28" x14ac:dyDescent="0.2">
      <c r="A3527">
        <v>2021</v>
      </c>
      <c r="B3527">
        <v>8</v>
      </c>
      <c r="C3527" s="260">
        <v>44431</v>
      </c>
      <c r="D3527" t="s">
        <v>712</v>
      </c>
      <c r="E3527">
        <v>661</v>
      </c>
      <c r="F3527" t="s">
        <v>445</v>
      </c>
      <c r="G3527" t="s">
        <v>446</v>
      </c>
      <c r="H3527">
        <v>129.858</v>
      </c>
      <c r="I3527">
        <v>147.798</v>
      </c>
      <c r="J3527">
        <v>155.5</v>
      </c>
      <c r="K3527">
        <v>20</v>
      </c>
      <c r="L3527">
        <v>180</v>
      </c>
      <c r="M3527">
        <v>24</v>
      </c>
      <c r="N3527">
        <v>149</v>
      </c>
      <c r="O3527">
        <v>2</v>
      </c>
      <c r="P3527">
        <v>1</v>
      </c>
      <c r="Q3527">
        <v>1</v>
      </c>
      <c r="X3527">
        <v>4</v>
      </c>
      <c r="Y3527">
        <v>229</v>
      </c>
      <c r="Z3527">
        <v>1.4999999999999999E-2</v>
      </c>
      <c r="AA3527">
        <v>1</v>
      </c>
      <c r="AB3527">
        <v>16</v>
      </c>
    </row>
    <row r="3528" spans="1:28" x14ac:dyDescent="0.2">
      <c r="A3528">
        <v>2021</v>
      </c>
      <c r="B3528">
        <v>8</v>
      </c>
      <c r="C3528" s="260">
        <v>44432</v>
      </c>
      <c r="D3528" t="s">
        <v>712</v>
      </c>
      <c r="E3528">
        <v>661</v>
      </c>
      <c r="F3528" t="s">
        <v>445</v>
      </c>
      <c r="G3528" t="s">
        <v>446</v>
      </c>
      <c r="H3528">
        <v>129.858</v>
      </c>
      <c r="I3528">
        <v>147.798</v>
      </c>
      <c r="K3528">
        <v>20</v>
      </c>
      <c r="L3528">
        <v>180</v>
      </c>
      <c r="Y3528">
        <v>279</v>
      </c>
      <c r="Z3528">
        <v>1.4999999999999999E-2</v>
      </c>
      <c r="AA3528">
        <v>1</v>
      </c>
      <c r="AB3528">
        <v>16</v>
      </c>
    </row>
    <row r="3529" spans="1:28" x14ac:dyDescent="0.2">
      <c r="A3529">
        <v>2021</v>
      </c>
      <c r="B3529">
        <v>8</v>
      </c>
      <c r="C3529" s="260">
        <v>44434</v>
      </c>
      <c r="D3529" t="s">
        <v>712</v>
      </c>
      <c r="E3529">
        <v>661</v>
      </c>
      <c r="F3529" t="s">
        <v>445</v>
      </c>
      <c r="G3529" t="s">
        <v>446</v>
      </c>
      <c r="H3529">
        <v>129.858</v>
      </c>
      <c r="I3529">
        <v>147.798</v>
      </c>
      <c r="K3529">
        <v>20</v>
      </c>
      <c r="L3529">
        <v>180</v>
      </c>
      <c r="Z3529">
        <v>1.4999999999999999E-2</v>
      </c>
      <c r="AA3529">
        <v>1</v>
      </c>
      <c r="AB3529">
        <v>16</v>
      </c>
    </row>
    <row r="3530" spans="1:28" x14ac:dyDescent="0.2">
      <c r="A3530">
        <v>2021</v>
      </c>
      <c r="B3530">
        <v>8</v>
      </c>
      <c r="C3530" s="260">
        <v>44413</v>
      </c>
      <c r="D3530" t="s">
        <v>712</v>
      </c>
      <c r="E3530">
        <v>10</v>
      </c>
      <c r="F3530" t="s">
        <v>377</v>
      </c>
      <c r="G3530" t="s">
        <v>378</v>
      </c>
      <c r="H3530">
        <v>45.256124999999997</v>
      </c>
      <c r="I3530">
        <v>52.068874999999998</v>
      </c>
      <c r="J3530">
        <v>61.3</v>
      </c>
      <c r="K3530">
        <v>47</v>
      </c>
      <c r="L3530">
        <v>154</v>
      </c>
      <c r="M3530">
        <v>52</v>
      </c>
      <c r="N3530">
        <v>138</v>
      </c>
      <c r="Q3530">
        <v>4</v>
      </c>
      <c r="R3530">
        <v>8</v>
      </c>
      <c r="X3530">
        <v>12</v>
      </c>
      <c r="Y3530">
        <v>372</v>
      </c>
      <c r="Z3530">
        <v>0.02</v>
      </c>
      <c r="AA3530">
        <v>1</v>
      </c>
      <c r="AB3530">
        <v>18</v>
      </c>
    </row>
    <row r="3531" spans="1:28" x14ac:dyDescent="0.2">
      <c r="A3531">
        <v>2021</v>
      </c>
      <c r="B3531">
        <v>8</v>
      </c>
      <c r="C3531" s="260">
        <v>44409</v>
      </c>
      <c r="D3531" t="s">
        <v>712</v>
      </c>
      <c r="E3531">
        <v>659</v>
      </c>
      <c r="F3531" t="s">
        <v>439</v>
      </c>
      <c r="G3531" t="s">
        <v>440</v>
      </c>
      <c r="H3531">
        <v>283.24099999999999</v>
      </c>
      <c r="I3531">
        <v>322.37099999999998</v>
      </c>
      <c r="J3531">
        <v>321</v>
      </c>
      <c r="K3531">
        <v>40</v>
      </c>
      <c r="L3531">
        <v>180</v>
      </c>
      <c r="M3531">
        <v>63</v>
      </c>
      <c r="N3531">
        <v>115</v>
      </c>
      <c r="O3531">
        <v>6</v>
      </c>
      <c r="P3531">
        <v>4</v>
      </c>
      <c r="Q3531">
        <v>9</v>
      </c>
      <c r="X3531">
        <v>19</v>
      </c>
      <c r="Y3531">
        <v>748</v>
      </c>
      <c r="Z3531">
        <v>1.4999999999999999E-2</v>
      </c>
      <c r="AA3531">
        <v>1</v>
      </c>
      <c r="AB3531">
        <v>16</v>
      </c>
    </row>
    <row r="3532" spans="1:28" x14ac:dyDescent="0.2">
      <c r="A3532">
        <v>2021</v>
      </c>
      <c r="B3532">
        <v>8</v>
      </c>
      <c r="C3532" s="260">
        <v>44412</v>
      </c>
      <c r="D3532" t="s">
        <v>712</v>
      </c>
      <c r="E3532">
        <v>550</v>
      </c>
      <c r="F3532" t="s">
        <v>379</v>
      </c>
      <c r="G3532" t="s">
        <v>380</v>
      </c>
      <c r="H3532">
        <v>32.024999999999999</v>
      </c>
      <c r="I3532">
        <v>38.045000000000002</v>
      </c>
      <c r="J3532">
        <v>37</v>
      </c>
      <c r="K3532">
        <v>108</v>
      </c>
      <c r="L3532">
        <v>100</v>
      </c>
      <c r="M3532">
        <v>107</v>
      </c>
      <c r="N3532">
        <v>101</v>
      </c>
      <c r="O3532">
        <v>10</v>
      </c>
      <c r="Q3532">
        <v>9</v>
      </c>
      <c r="X3532">
        <v>19</v>
      </c>
      <c r="Y3532">
        <v>739</v>
      </c>
      <c r="Z3532">
        <v>1.4999999999999999E-2</v>
      </c>
      <c r="AA3532">
        <v>1</v>
      </c>
      <c r="AB3532">
        <v>16</v>
      </c>
    </row>
    <row r="3533" spans="1:28" x14ac:dyDescent="0.2">
      <c r="A3533">
        <v>2021</v>
      </c>
      <c r="B3533">
        <v>8</v>
      </c>
      <c r="C3533" s="260">
        <v>44413</v>
      </c>
      <c r="D3533" t="s">
        <v>712</v>
      </c>
      <c r="E3533">
        <v>550</v>
      </c>
      <c r="F3533" t="s">
        <v>379</v>
      </c>
      <c r="G3533" t="s">
        <v>380</v>
      </c>
      <c r="H3533">
        <v>32.024999999999999</v>
      </c>
      <c r="I3533">
        <v>38.045000000000002</v>
      </c>
      <c r="K3533">
        <v>108</v>
      </c>
      <c r="L3533">
        <v>100</v>
      </c>
      <c r="O3533">
        <v>4</v>
      </c>
      <c r="Q3533">
        <v>8</v>
      </c>
      <c r="X3533">
        <v>12</v>
      </c>
      <c r="Y3533">
        <v>942</v>
      </c>
      <c r="Z3533">
        <v>1.4999999999999999E-2</v>
      </c>
      <c r="AA3533">
        <v>1</v>
      </c>
      <c r="AB3533">
        <v>16</v>
      </c>
    </row>
    <row r="3534" spans="1:28" x14ac:dyDescent="0.2">
      <c r="A3534">
        <v>2021</v>
      </c>
      <c r="B3534">
        <v>8</v>
      </c>
      <c r="C3534" s="260">
        <v>44416</v>
      </c>
      <c r="D3534" t="s">
        <v>712</v>
      </c>
      <c r="E3534">
        <v>550</v>
      </c>
      <c r="F3534" t="s">
        <v>379</v>
      </c>
      <c r="G3534" t="s">
        <v>380</v>
      </c>
      <c r="H3534">
        <v>32.024999999999999</v>
      </c>
      <c r="I3534">
        <v>38.045000000000002</v>
      </c>
      <c r="K3534">
        <v>108</v>
      </c>
      <c r="L3534">
        <v>100</v>
      </c>
      <c r="Z3534">
        <v>1.4999999999999999E-2</v>
      </c>
      <c r="AA3534">
        <v>1</v>
      </c>
      <c r="AB3534">
        <v>16</v>
      </c>
    </row>
    <row r="3535" spans="1:28" x14ac:dyDescent="0.2">
      <c r="A3535">
        <v>2021</v>
      </c>
      <c r="B3535">
        <v>8</v>
      </c>
      <c r="C3535" s="260">
        <v>44434</v>
      </c>
      <c r="D3535" t="s">
        <v>712</v>
      </c>
      <c r="E3535">
        <v>550</v>
      </c>
      <c r="F3535" t="s">
        <v>379</v>
      </c>
      <c r="G3535" t="s">
        <v>380</v>
      </c>
      <c r="H3535">
        <v>32.024999999999999</v>
      </c>
      <c r="I3535">
        <v>38.045000000000002</v>
      </c>
      <c r="J3535">
        <v>37.299999999999997</v>
      </c>
      <c r="K3535">
        <v>108</v>
      </c>
      <c r="L3535">
        <v>100</v>
      </c>
      <c r="M3535">
        <v>120</v>
      </c>
      <c r="N3535">
        <v>90</v>
      </c>
      <c r="O3535">
        <v>7</v>
      </c>
      <c r="P3535">
        <v>9</v>
      </c>
      <c r="Q3535">
        <v>13</v>
      </c>
      <c r="V3535">
        <v>2</v>
      </c>
      <c r="X3535">
        <v>31</v>
      </c>
      <c r="Y3535">
        <v>31</v>
      </c>
      <c r="Z3535">
        <v>1.4999999999999999E-2</v>
      </c>
      <c r="AA3535">
        <v>1</v>
      </c>
      <c r="AB3535">
        <v>16</v>
      </c>
    </row>
    <row r="3536" spans="1:28" x14ac:dyDescent="0.2">
      <c r="A3536">
        <v>2021</v>
      </c>
      <c r="B3536">
        <v>8</v>
      </c>
      <c r="C3536" s="260">
        <v>44437</v>
      </c>
      <c r="D3536" t="s">
        <v>712</v>
      </c>
      <c r="E3536">
        <v>550</v>
      </c>
      <c r="F3536" t="s">
        <v>379</v>
      </c>
      <c r="G3536" t="s">
        <v>380</v>
      </c>
      <c r="H3536">
        <v>32.024999999999999</v>
      </c>
      <c r="I3536">
        <v>38.045000000000002</v>
      </c>
      <c r="J3536">
        <v>36.5</v>
      </c>
      <c r="K3536">
        <v>108</v>
      </c>
      <c r="L3536">
        <v>100</v>
      </c>
      <c r="M3536">
        <v>127</v>
      </c>
      <c r="N3536">
        <v>85</v>
      </c>
      <c r="O3536">
        <v>2</v>
      </c>
      <c r="P3536">
        <v>4</v>
      </c>
      <c r="Q3536">
        <v>14</v>
      </c>
      <c r="R3536">
        <v>6</v>
      </c>
      <c r="S3536">
        <v>10</v>
      </c>
      <c r="X3536">
        <v>36</v>
      </c>
      <c r="Y3536">
        <v>2676</v>
      </c>
      <c r="Z3536">
        <v>1.4999999999999999E-2</v>
      </c>
      <c r="AA3536">
        <v>1</v>
      </c>
      <c r="AB3536">
        <v>16</v>
      </c>
    </row>
    <row r="3537" spans="1:28" x14ac:dyDescent="0.2">
      <c r="A3537">
        <v>2021</v>
      </c>
      <c r="B3537">
        <v>8</v>
      </c>
      <c r="C3537" s="260">
        <v>44409</v>
      </c>
      <c r="D3537" t="s">
        <v>712</v>
      </c>
      <c r="E3537">
        <v>449</v>
      </c>
      <c r="F3537" t="s">
        <v>300</v>
      </c>
      <c r="G3537" t="s">
        <v>301</v>
      </c>
      <c r="H3537">
        <v>40.985999999999997</v>
      </c>
      <c r="I3537">
        <v>50.048000000000002</v>
      </c>
      <c r="J3537">
        <v>49.4</v>
      </c>
      <c r="K3537">
        <v>108</v>
      </c>
      <c r="L3537">
        <v>100</v>
      </c>
      <c r="M3537">
        <v>109</v>
      </c>
      <c r="N3537">
        <v>100</v>
      </c>
      <c r="O3537">
        <v>6</v>
      </c>
      <c r="P3537">
        <v>4</v>
      </c>
      <c r="Q3537">
        <v>14</v>
      </c>
      <c r="R3537">
        <v>6</v>
      </c>
      <c r="V3537">
        <v>4</v>
      </c>
      <c r="X3537">
        <v>34</v>
      </c>
      <c r="Y3537">
        <v>2374</v>
      </c>
      <c r="Z3537">
        <v>1.4999999999999999E-2</v>
      </c>
      <c r="AA3537">
        <v>1</v>
      </c>
      <c r="AB3537">
        <v>16</v>
      </c>
    </row>
    <row r="3538" spans="1:28" x14ac:dyDescent="0.2">
      <c r="A3538">
        <v>2021</v>
      </c>
      <c r="B3538">
        <v>8</v>
      </c>
      <c r="C3538" s="260">
        <v>44410</v>
      </c>
      <c r="D3538" t="s">
        <v>712</v>
      </c>
      <c r="E3538">
        <v>449</v>
      </c>
      <c r="F3538" t="s">
        <v>300</v>
      </c>
      <c r="G3538" t="s">
        <v>301</v>
      </c>
      <c r="H3538">
        <v>40.985999999999997</v>
      </c>
      <c r="I3538">
        <v>50.048000000000002</v>
      </c>
      <c r="J3538">
        <v>48.4</v>
      </c>
      <c r="K3538">
        <v>108</v>
      </c>
      <c r="L3538">
        <v>100</v>
      </c>
      <c r="M3538">
        <v>114</v>
      </c>
      <c r="N3538">
        <v>95</v>
      </c>
      <c r="O3538">
        <v>16</v>
      </c>
      <c r="P3538">
        <v>4</v>
      </c>
      <c r="Q3538">
        <v>12</v>
      </c>
      <c r="X3538">
        <v>32</v>
      </c>
      <c r="Y3538">
        <v>2462</v>
      </c>
      <c r="Z3538">
        <v>1.4999999999999999E-2</v>
      </c>
      <c r="AA3538">
        <v>1</v>
      </c>
      <c r="AB3538">
        <v>16</v>
      </c>
    </row>
    <row r="3539" spans="1:28" x14ac:dyDescent="0.2">
      <c r="A3539">
        <v>2021</v>
      </c>
      <c r="B3539">
        <v>8</v>
      </c>
      <c r="C3539" s="260">
        <v>44416</v>
      </c>
      <c r="D3539" t="s">
        <v>712</v>
      </c>
      <c r="E3539">
        <v>331</v>
      </c>
      <c r="F3539" t="s">
        <v>165</v>
      </c>
      <c r="G3539" t="s">
        <v>166</v>
      </c>
      <c r="H3539">
        <v>305.82499999999999</v>
      </c>
      <c r="I3539">
        <v>348.07499999999999</v>
      </c>
      <c r="J3539">
        <v>334</v>
      </c>
      <c r="K3539">
        <v>110</v>
      </c>
      <c r="L3539">
        <v>131</v>
      </c>
      <c r="M3539">
        <v>130</v>
      </c>
      <c r="N3539">
        <v>111</v>
      </c>
      <c r="O3539">
        <v>10</v>
      </c>
      <c r="P3539">
        <v>10</v>
      </c>
      <c r="Q3539">
        <v>11</v>
      </c>
      <c r="X3539">
        <v>30</v>
      </c>
      <c r="Y3539">
        <v>426</v>
      </c>
      <c r="Z3539">
        <v>1.4999999999999999E-2</v>
      </c>
      <c r="AA3539">
        <v>1</v>
      </c>
      <c r="AB3539">
        <v>16</v>
      </c>
    </row>
    <row r="3540" spans="1:28" x14ac:dyDescent="0.2">
      <c r="A3540">
        <v>2021</v>
      </c>
      <c r="B3540">
        <v>8</v>
      </c>
      <c r="C3540" s="260">
        <v>44417</v>
      </c>
      <c r="D3540" t="s">
        <v>712</v>
      </c>
      <c r="E3540">
        <v>331</v>
      </c>
      <c r="F3540" t="s">
        <v>165</v>
      </c>
      <c r="G3540" t="s">
        <v>166</v>
      </c>
      <c r="H3540">
        <v>305.82499999999999</v>
      </c>
      <c r="I3540">
        <v>348.07499999999999</v>
      </c>
      <c r="K3540">
        <v>110</v>
      </c>
      <c r="L3540">
        <v>131</v>
      </c>
      <c r="Y3540">
        <v>120</v>
      </c>
      <c r="Z3540">
        <v>1.4999999999999999E-2</v>
      </c>
      <c r="AA3540">
        <v>1</v>
      </c>
      <c r="AB3540">
        <v>16</v>
      </c>
    </row>
    <row r="3541" spans="1:28" x14ac:dyDescent="0.2">
      <c r="A3541">
        <v>2021</v>
      </c>
      <c r="B3541">
        <v>8</v>
      </c>
      <c r="C3541" s="260">
        <v>44434</v>
      </c>
      <c r="D3541" t="s">
        <v>712</v>
      </c>
      <c r="E3541">
        <v>331</v>
      </c>
      <c r="F3541" t="s">
        <v>165</v>
      </c>
      <c r="G3541" t="s">
        <v>166</v>
      </c>
      <c r="H3541">
        <v>305.82499999999999</v>
      </c>
      <c r="I3541">
        <v>348.07499999999999</v>
      </c>
      <c r="J3541">
        <v>339.3</v>
      </c>
      <c r="K3541">
        <v>110</v>
      </c>
      <c r="L3541">
        <v>131</v>
      </c>
      <c r="M3541">
        <v>93</v>
      </c>
      <c r="N3541">
        <v>155</v>
      </c>
      <c r="O3541">
        <v>9</v>
      </c>
      <c r="P3541">
        <v>6</v>
      </c>
      <c r="Q3541">
        <v>4</v>
      </c>
      <c r="V3541">
        <v>1</v>
      </c>
      <c r="X3541">
        <v>19</v>
      </c>
      <c r="Y3541">
        <v>1099</v>
      </c>
      <c r="Z3541">
        <v>1.4999999999999999E-2</v>
      </c>
      <c r="AA3541">
        <v>1</v>
      </c>
      <c r="AB3541">
        <v>16</v>
      </c>
    </row>
    <row r="3542" spans="1:28" x14ac:dyDescent="0.2">
      <c r="A3542">
        <v>2021</v>
      </c>
      <c r="B3542">
        <v>8</v>
      </c>
      <c r="C3542" s="260">
        <v>44437</v>
      </c>
      <c r="D3542" t="s">
        <v>712</v>
      </c>
      <c r="E3542">
        <v>331</v>
      </c>
      <c r="F3542" t="s">
        <v>165</v>
      </c>
      <c r="G3542" t="s">
        <v>166</v>
      </c>
      <c r="H3542">
        <v>305.82499999999999</v>
      </c>
      <c r="I3542">
        <v>348.07499999999999</v>
      </c>
      <c r="J3542">
        <v>326</v>
      </c>
      <c r="K3542">
        <v>110</v>
      </c>
      <c r="L3542">
        <v>131</v>
      </c>
      <c r="M3542">
        <v>116</v>
      </c>
      <c r="N3542">
        <v>124</v>
      </c>
      <c r="O3542">
        <v>3</v>
      </c>
      <c r="P3542">
        <v>3</v>
      </c>
      <c r="Q3542">
        <v>4</v>
      </c>
      <c r="R3542">
        <v>1</v>
      </c>
      <c r="S3542">
        <v>2</v>
      </c>
      <c r="V3542">
        <v>1</v>
      </c>
      <c r="X3542">
        <v>12</v>
      </c>
      <c r="Y3542">
        <v>1608</v>
      </c>
      <c r="Z3542">
        <v>1.4999999999999999E-2</v>
      </c>
      <c r="AA3542">
        <v>1</v>
      </c>
      <c r="AB3542">
        <v>16</v>
      </c>
    </row>
    <row r="3543" spans="1:28" x14ac:dyDescent="0.2">
      <c r="A3543">
        <v>2021</v>
      </c>
      <c r="B3543">
        <v>8</v>
      </c>
      <c r="C3543" s="260">
        <v>44413</v>
      </c>
      <c r="D3543" t="s">
        <v>712</v>
      </c>
      <c r="E3543">
        <v>557</v>
      </c>
      <c r="F3543" t="s">
        <v>174</v>
      </c>
      <c r="G3543" t="s">
        <v>175</v>
      </c>
      <c r="H3543">
        <v>171.262</v>
      </c>
      <c r="I3543">
        <v>194.922</v>
      </c>
      <c r="J3543">
        <v>193.3</v>
      </c>
      <c r="K3543">
        <v>20</v>
      </c>
      <c r="L3543">
        <v>180</v>
      </c>
      <c r="M3543">
        <v>29</v>
      </c>
      <c r="N3543">
        <v>125</v>
      </c>
      <c r="O3543">
        <v>4</v>
      </c>
      <c r="P3543">
        <v>4</v>
      </c>
      <c r="Q3543">
        <v>4</v>
      </c>
      <c r="X3543">
        <v>12</v>
      </c>
      <c r="Y3543">
        <v>12</v>
      </c>
      <c r="Z3543">
        <v>1.4999999999999999E-2</v>
      </c>
      <c r="AA3543">
        <v>1</v>
      </c>
      <c r="AB3543">
        <v>16</v>
      </c>
    </row>
    <row r="3544" spans="1:28" x14ac:dyDescent="0.2">
      <c r="A3544">
        <v>2021</v>
      </c>
      <c r="B3544">
        <v>8</v>
      </c>
      <c r="C3544" s="260">
        <v>44416</v>
      </c>
      <c r="D3544" t="s">
        <v>712</v>
      </c>
      <c r="E3544">
        <v>557</v>
      </c>
      <c r="F3544" t="s">
        <v>174</v>
      </c>
      <c r="G3544" t="s">
        <v>175</v>
      </c>
      <c r="H3544">
        <v>171.262</v>
      </c>
      <c r="I3544">
        <v>194.922</v>
      </c>
      <c r="J3544">
        <v>200.1</v>
      </c>
      <c r="K3544">
        <v>20</v>
      </c>
      <c r="L3544">
        <v>180</v>
      </c>
      <c r="M3544">
        <v>23</v>
      </c>
      <c r="N3544">
        <v>160</v>
      </c>
      <c r="O3544">
        <v>2</v>
      </c>
      <c r="P3544">
        <v>3</v>
      </c>
      <c r="Q3544">
        <v>3</v>
      </c>
      <c r="X3544">
        <v>7</v>
      </c>
      <c r="Y3544">
        <v>247</v>
      </c>
      <c r="Z3544">
        <v>1.4999999999999999E-2</v>
      </c>
      <c r="AA3544">
        <v>1</v>
      </c>
      <c r="AB3544">
        <v>16</v>
      </c>
    </row>
    <row r="3545" spans="1:28" x14ac:dyDescent="0.2">
      <c r="A3545">
        <v>2021</v>
      </c>
      <c r="B3545">
        <v>8</v>
      </c>
      <c r="C3545" s="260">
        <v>44417</v>
      </c>
      <c r="D3545" t="s">
        <v>712</v>
      </c>
      <c r="E3545">
        <v>557</v>
      </c>
      <c r="F3545" t="s">
        <v>174</v>
      </c>
      <c r="G3545" t="s">
        <v>175</v>
      </c>
      <c r="H3545">
        <v>171.262</v>
      </c>
      <c r="I3545">
        <v>194.922</v>
      </c>
      <c r="J3545">
        <v>218</v>
      </c>
      <c r="K3545">
        <v>20</v>
      </c>
      <c r="L3545">
        <v>180</v>
      </c>
      <c r="M3545">
        <v>23</v>
      </c>
      <c r="N3545">
        <v>156</v>
      </c>
      <c r="O3545">
        <v>6</v>
      </c>
      <c r="P3545">
        <v>8</v>
      </c>
      <c r="Q3545">
        <v>6</v>
      </c>
      <c r="X3545">
        <v>18</v>
      </c>
      <c r="Y3545">
        <v>882</v>
      </c>
      <c r="Z3545">
        <v>1.4999999999999999E-2</v>
      </c>
      <c r="AA3545">
        <v>1</v>
      </c>
      <c r="AB3545">
        <v>16</v>
      </c>
    </row>
    <row r="3546" spans="1:28" x14ac:dyDescent="0.2">
      <c r="A3546">
        <v>2021</v>
      </c>
      <c r="B3546">
        <v>8</v>
      </c>
      <c r="C3546" s="260">
        <v>44418</v>
      </c>
      <c r="D3546" t="s">
        <v>712</v>
      </c>
      <c r="E3546">
        <v>557</v>
      </c>
      <c r="F3546" t="s">
        <v>174</v>
      </c>
      <c r="G3546" t="s">
        <v>175</v>
      </c>
      <c r="H3546">
        <v>171.262</v>
      </c>
      <c r="I3546">
        <v>194.922</v>
      </c>
      <c r="J3546">
        <v>198.4</v>
      </c>
      <c r="K3546">
        <v>20</v>
      </c>
      <c r="L3546">
        <v>180</v>
      </c>
      <c r="M3546">
        <v>24</v>
      </c>
      <c r="N3546">
        <v>153</v>
      </c>
      <c r="O3546">
        <v>2</v>
      </c>
      <c r="P3546">
        <v>2</v>
      </c>
      <c r="Q3546">
        <v>2</v>
      </c>
      <c r="X3546">
        <v>6</v>
      </c>
      <c r="Y3546">
        <v>534</v>
      </c>
      <c r="Z3546">
        <v>1.4999999999999999E-2</v>
      </c>
      <c r="AA3546">
        <v>1</v>
      </c>
      <c r="AB3546">
        <v>16</v>
      </c>
    </row>
    <row r="3547" spans="1:28" x14ac:dyDescent="0.2">
      <c r="A3547">
        <v>2021</v>
      </c>
      <c r="B3547">
        <v>8</v>
      </c>
      <c r="C3547" s="260">
        <v>44419</v>
      </c>
      <c r="D3547" t="s">
        <v>712</v>
      </c>
      <c r="E3547">
        <v>557</v>
      </c>
      <c r="F3547" t="s">
        <v>174</v>
      </c>
      <c r="G3547" t="s">
        <v>175</v>
      </c>
      <c r="H3547">
        <v>171.262</v>
      </c>
      <c r="I3547">
        <v>194.922</v>
      </c>
      <c r="J3547">
        <v>199</v>
      </c>
      <c r="K3547">
        <v>20</v>
      </c>
      <c r="L3547">
        <v>180</v>
      </c>
      <c r="M3547">
        <v>20</v>
      </c>
      <c r="N3547">
        <v>181</v>
      </c>
      <c r="O3547">
        <v>3</v>
      </c>
      <c r="P3547">
        <v>2</v>
      </c>
      <c r="Q3547">
        <v>3</v>
      </c>
      <c r="X3547">
        <v>7</v>
      </c>
      <c r="Y3547">
        <v>295</v>
      </c>
      <c r="Z3547">
        <v>1.4999999999999999E-2</v>
      </c>
      <c r="AA3547">
        <v>1</v>
      </c>
      <c r="AB3547">
        <v>16</v>
      </c>
    </row>
    <row r="3548" spans="1:28" x14ac:dyDescent="0.2">
      <c r="A3548">
        <v>2021</v>
      </c>
      <c r="B3548">
        <v>8</v>
      </c>
      <c r="C3548" s="260">
        <v>44420</v>
      </c>
      <c r="D3548" t="s">
        <v>712</v>
      </c>
      <c r="E3548">
        <v>557</v>
      </c>
      <c r="F3548" t="s">
        <v>174</v>
      </c>
      <c r="G3548" t="s">
        <v>175</v>
      </c>
      <c r="H3548">
        <v>171.262</v>
      </c>
      <c r="I3548">
        <v>194.922</v>
      </c>
      <c r="J3548">
        <v>198.7</v>
      </c>
      <c r="K3548">
        <v>20</v>
      </c>
      <c r="L3548">
        <v>180</v>
      </c>
      <c r="M3548">
        <v>20</v>
      </c>
      <c r="N3548">
        <v>179</v>
      </c>
      <c r="O3548">
        <v>4</v>
      </c>
      <c r="P3548">
        <v>2</v>
      </c>
      <c r="Q3548">
        <v>2</v>
      </c>
      <c r="S3548">
        <v>2</v>
      </c>
      <c r="X3548">
        <v>10</v>
      </c>
      <c r="Y3548">
        <v>682</v>
      </c>
      <c r="Z3548">
        <v>1.4999999999999999E-2</v>
      </c>
      <c r="AA3548">
        <v>1</v>
      </c>
      <c r="AB3548">
        <v>16</v>
      </c>
    </row>
    <row r="3549" spans="1:28" x14ac:dyDescent="0.2">
      <c r="A3549">
        <v>2021</v>
      </c>
      <c r="B3549">
        <v>8</v>
      </c>
      <c r="C3549" s="260">
        <v>44422</v>
      </c>
      <c r="D3549" t="s">
        <v>712</v>
      </c>
      <c r="E3549">
        <v>557</v>
      </c>
      <c r="F3549" t="s">
        <v>174</v>
      </c>
      <c r="G3549" t="s">
        <v>175</v>
      </c>
      <c r="H3549">
        <v>171.262</v>
      </c>
      <c r="I3549">
        <v>194.922</v>
      </c>
      <c r="J3549">
        <v>187.7</v>
      </c>
      <c r="K3549">
        <v>20</v>
      </c>
      <c r="L3549">
        <v>180</v>
      </c>
      <c r="M3549">
        <v>20</v>
      </c>
      <c r="N3549">
        <v>180</v>
      </c>
      <c r="O3549">
        <v>3</v>
      </c>
      <c r="P3549">
        <v>2</v>
      </c>
      <c r="Q3549">
        <v>3</v>
      </c>
      <c r="X3549">
        <v>7</v>
      </c>
      <c r="Y3549">
        <v>655</v>
      </c>
      <c r="Z3549">
        <v>1.4999999999999999E-2</v>
      </c>
      <c r="AA3549">
        <v>1</v>
      </c>
      <c r="AB3549">
        <v>16</v>
      </c>
    </row>
    <row r="3550" spans="1:28" x14ac:dyDescent="0.2">
      <c r="A3550">
        <v>2021</v>
      </c>
      <c r="B3550">
        <v>8</v>
      </c>
      <c r="C3550" s="260">
        <v>44434</v>
      </c>
      <c r="D3550" t="s">
        <v>712</v>
      </c>
      <c r="E3550">
        <v>557</v>
      </c>
      <c r="F3550" t="s">
        <v>174</v>
      </c>
      <c r="G3550" t="s">
        <v>175</v>
      </c>
      <c r="H3550">
        <v>171.262</v>
      </c>
      <c r="I3550">
        <v>194.922</v>
      </c>
      <c r="J3550">
        <v>207.3</v>
      </c>
      <c r="K3550">
        <v>20</v>
      </c>
      <c r="L3550">
        <v>180</v>
      </c>
      <c r="M3550">
        <v>24</v>
      </c>
      <c r="N3550">
        <v>150</v>
      </c>
      <c r="O3550">
        <v>2</v>
      </c>
      <c r="P3550">
        <v>2</v>
      </c>
      <c r="Q3550">
        <v>2</v>
      </c>
      <c r="V3550">
        <v>1</v>
      </c>
      <c r="X3550">
        <v>5</v>
      </c>
      <c r="Y3550">
        <v>461</v>
      </c>
      <c r="Z3550">
        <v>1.4999999999999999E-2</v>
      </c>
      <c r="AA3550">
        <v>1</v>
      </c>
      <c r="AB3550">
        <v>16</v>
      </c>
    </row>
    <row r="3551" spans="1:28" x14ac:dyDescent="0.2">
      <c r="A3551">
        <v>2021</v>
      </c>
      <c r="B3551">
        <v>8</v>
      </c>
      <c r="C3551" s="260">
        <v>44437</v>
      </c>
      <c r="D3551" t="s">
        <v>712</v>
      </c>
      <c r="E3551">
        <v>557</v>
      </c>
      <c r="F3551" t="s">
        <v>174</v>
      </c>
      <c r="G3551" t="s">
        <v>175</v>
      </c>
      <c r="H3551">
        <v>171.262</v>
      </c>
      <c r="I3551">
        <v>194.922</v>
      </c>
      <c r="J3551">
        <v>200.4</v>
      </c>
      <c r="K3551">
        <v>20</v>
      </c>
      <c r="L3551">
        <v>180</v>
      </c>
      <c r="M3551">
        <v>23</v>
      </c>
      <c r="N3551">
        <v>156</v>
      </c>
      <c r="O3551">
        <v>2</v>
      </c>
      <c r="P3551">
        <v>2</v>
      </c>
      <c r="Q3551">
        <v>2</v>
      </c>
      <c r="R3551">
        <v>1</v>
      </c>
      <c r="V3551">
        <v>1</v>
      </c>
      <c r="X3551">
        <v>6</v>
      </c>
      <c r="Y3551">
        <v>510</v>
      </c>
      <c r="Z3551">
        <v>1.4999999999999999E-2</v>
      </c>
      <c r="AA3551">
        <v>1</v>
      </c>
      <c r="AB3551">
        <v>16</v>
      </c>
    </row>
    <row r="3552" spans="1:28" x14ac:dyDescent="0.2">
      <c r="A3552">
        <v>2021</v>
      </c>
      <c r="B3552">
        <v>8</v>
      </c>
      <c r="C3552" s="260">
        <v>44413</v>
      </c>
      <c r="D3552" t="s">
        <v>712</v>
      </c>
      <c r="E3552">
        <v>556</v>
      </c>
      <c r="F3552" t="s">
        <v>171</v>
      </c>
      <c r="G3552" t="s">
        <v>172</v>
      </c>
      <c r="H3552">
        <v>1003.106</v>
      </c>
      <c r="I3552">
        <v>1141.6859999999999</v>
      </c>
      <c r="J3552">
        <v>1061.5</v>
      </c>
      <c r="K3552">
        <v>20</v>
      </c>
      <c r="L3552">
        <v>180</v>
      </c>
      <c r="M3552">
        <v>29</v>
      </c>
      <c r="N3552">
        <v>125</v>
      </c>
      <c r="O3552">
        <v>2</v>
      </c>
      <c r="P3552">
        <v>2</v>
      </c>
      <c r="Q3552">
        <v>2</v>
      </c>
      <c r="X3552">
        <v>6</v>
      </c>
      <c r="Y3552">
        <v>6</v>
      </c>
      <c r="Z3552">
        <v>1.4999999999999999E-2</v>
      </c>
      <c r="AA3552">
        <v>1</v>
      </c>
      <c r="AB3552">
        <v>16</v>
      </c>
    </row>
    <row r="3553" spans="1:28" x14ac:dyDescent="0.2">
      <c r="A3553">
        <v>2021</v>
      </c>
      <c r="B3553">
        <v>8</v>
      </c>
      <c r="C3553" s="260">
        <v>44416</v>
      </c>
      <c r="D3553" t="s">
        <v>712</v>
      </c>
      <c r="E3553">
        <v>556</v>
      </c>
      <c r="F3553" t="s">
        <v>171</v>
      </c>
      <c r="G3553" t="s">
        <v>172</v>
      </c>
      <c r="H3553">
        <v>1003.106</v>
      </c>
      <c r="I3553">
        <v>1141.6859999999999</v>
      </c>
      <c r="J3553">
        <v>1084.5</v>
      </c>
      <c r="K3553">
        <v>20</v>
      </c>
      <c r="L3553">
        <v>180</v>
      </c>
      <c r="M3553">
        <v>23</v>
      </c>
      <c r="N3553">
        <v>160</v>
      </c>
      <c r="O3553">
        <v>1</v>
      </c>
      <c r="P3553">
        <v>2</v>
      </c>
      <c r="Q3553">
        <v>2</v>
      </c>
      <c r="X3553">
        <v>5</v>
      </c>
      <c r="Y3553">
        <v>245</v>
      </c>
      <c r="Z3553">
        <v>1.4999999999999999E-2</v>
      </c>
      <c r="AA3553">
        <v>1</v>
      </c>
      <c r="AB3553">
        <v>16</v>
      </c>
    </row>
    <row r="3554" spans="1:28" x14ac:dyDescent="0.2">
      <c r="A3554">
        <v>2021</v>
      </c>
      <c r="B3554">
        <v>8</v>
      </c>
      <c r="C3554" s="260">
        <v>44417</v>
      </c>
      <c r="D3554" t="s">
        <v>712</v>
      </c>
      <c r="E3554">
        <v>556</v>
      </c>
      <c r="F3554" t="s">
        <v>171</v>
      </c>
      <c r="G3554" t="s">
        <v>172</v>
      </c>
      <c r="H3554">
        <v>1003.106</v>
      </c>
      <c r="I3554">
        <v>1141.6859999999999</v>
      </c>
      <c r="J3554">
        <v>1068.5999999999999</v>
      </c>
      <c r="K3554">
        <v>20</v>
      </c>
      <c r="L3554">
        <v>180</v>
      </c>
      <c r="M3554">
        <v>23</v>
      </c>
      <c r="N3554">
        <v>156</v>
      </c>
      <c r="O3554">
        <v>3</v>
      </c>
      <c r="P3554">
        <v>4</v>
      </c>
      <c r="Q3554">
        <v>3</v>
      </c>
      <c r="X3554">
        <v>10</v>
      </c>
      <c r="Y3554">
        <v>442</v>
      </c>
      <c r="Z3554">
        <v>1.4999999999999999E-2</v>
      </c>
      <c r="AA3554">
        <v>1</v>
      </c>
      <c r="AB3554">
        <v>16</v>
      </c>
    </row>
    <row r="3555" spans="1:28" x14ac:dyDescent="0.2">
      <c r="A3555">
        <v>2021</v>
      </c>
      <c r="B3555">
        <v>8</v>
      </c>
      <c r="C3555" s="260">
        <v>44418</v>
      </c>
      <c r="D3555" t="s">
        <v>712</v>
      </c>
      <c r="E3555">
        <v>556</v>
      </c>
      <c r="F3555" t="s">
        <v>171</v>
      </c>
      <c r="G3555" t="s">
        <v>172</v>
      </c>
      <c r="H3555">
        <v>1003.106</v>
      </c>
      <c r="I3555">
        <v>1141.6859999999999</v>
      </c>
      <c r="J3555">
        <v>1124.5999999999999</v>
      </c>
      <c r="K3555">
        <v>20</v>
      </c>
      <c r="L3555">
        <v>180</v>
      </c>
      <c r="M3555">
        <v>24</v>
      </c>
      <c r="N3555">
        <v>153</v>
      </c>
      <c r="O3555">
        <v>3</v>
      </c>
      <c r="P3555">
        <v>4</v>
      </c>
      <c r="Q3555">
        <v>3</v>
      </c>
      <c r="X3555">
        <v>9</v>
      </c>
      <c r="Y3555">
        <v>465</v>
      </c>
      <c r="Z3555">
        <v>1.4999999999999999E-2</v>
      </c>
      <c r="AA3555">
        <v>1</v>
      </c>
      <c r="AB3555">
        <v>16</v>
      </c>
    </row>
    <row r="3556" spans="1:28" x14ac:dyDescent="0.2">
      <c r="A3556">
        <v>2021</v>
      </c>
      <c r="B3556">
        <v>8</v>
      </c>
      <c r="C3556" s="260">
        <v>44419</v>
      </c>
      <c r="D3556" t="s">
        <v>712</v>
      </c>
      <c r="E3556">
        <v>556</v>
      </c>
      <c r="F3556" t="s">
        <v>171</v>
      </c>
      <c r="G3556" t="s">
        <v>172</v>
      </c>
      <c r="H3556">
        <v>1003.106</v>
      </c>
      <c r="I3556">
        <v>1141.6859999999999</v>
      </c>
      <c r="J3556">
        <v>1123.2</v>
      </c>
      <c r="K3556">
        <v>20</v>
      </c>
      <c r="L3556">
        <v>180</v>
      </c>
      <c r="M3556">
        <v>20</v>
      </c>
      <c r="N3556">
        <v>181</v>
      </c>
      <c r="O3556">
        <v>2</v>
      </c>
      <c r="P3556">
        <v>2</v>
      </c>
      <c r="Q3556">
        <v>3</v>
      </c>
      <c r="X3556">
        <v>7</v>
      </c>
      <c r="Y3556">
        <v>295</v>
      </c>
      <c r="Z3556">
        <v>1.4999999999999999E-2</v>
      </c>
      <c r="AA3556">
        <v>1</v>
      </c>
      <c r="AB3556">
        <v>16</v>
      </c>
    </row>
    <row r="3557" spans="1:28" x14ac:dyDescent="0.2">
      <c r="A3557">
        <v>2021</v>
      </c>
      <c r="B3557">
        <v>8</v>
      </c>
      <c r="C3557" s="260">
        <v>44420</v>
      </c>
      <c r="D3557" t="s">
        <v>712</v>
      </c>
      <c r="E3557">
        <v>556</v>
      </c>
      <c r="F3557" t="s">
        <v>171</v>
      </c>
      <c r="G3557" t="s">
        <v>172</v>
      </c>
      <c r="H3557">
        <v>1003.106</v>
      </c>
      <c r="I3557">
        <v>1141.6859999999999</v>
      </c>
      <c r="J3557">
        <v>1154.2</v>
      </c>
      <c r="K3557">
        <v>20</v>
      </c>
      <c r="L3557">
        <v>180</v>
      </c>
      <c r="M3557">
        <v>20</v>
      </c>
      <c r="N3557">
        <v>179</v>
      </c>
      <c r="O3557">
        <v>3</v>
      </c>
      <c r="P3557">
        <v>2</v>
      </c>
      <c r="Q3557">
        <v>1</v>
      </c>
      <c r="S3557">
        <v>1</v>
      </c>
      <c r="X3557">
        <v>6</v>
      </c>
      <c r="Y3557">
        <v>342</v>
      </c>
      <c r="Z3557">
        <v>1.4999999999999999E-2</v>
      </c>
      <c r="AA3557">
        <v>1</v>
      </c>
      <c r="AB3557">
        <v>16</v>
      </c>
    </row>
    <row r="3558" spans="1:28" x14ac:dyDescent="0.2">
      <c r="A3558">
        <v>2021</v>
      </c>
      <c r="B3558">
        <v>8</v>
      </c>
      <c r="C3558" s="260">
        <v>44422</v>
      </c>
      <c r="D3558" t="s">
        <v>712</v>
      </c>
      <c r="E3558">
        <v>556</v>
      </c>
      <c r="F3558" t="s">
        <v>171</v>
      </c>
      <c r="G3558" t="s">
        <v>172</v>
      </c>
      <c r="H3558">
        <v>1003.106</v>
      </c>
      <c r="I3558">
        <v>1141.6859999999999</v>
      </c>
      <c r="J3558">
        <v>1102</v>
      </c>
      <c r="K3558">
        <v>20</v>
      </c>
      <c r="L3558">
        <v>180</v>
      </c>
      <c r="M3558">
        <v>20</v>
      </c>
      <c r="N3558">
        <v>180</v>
      </c>
      <c r="O3558">
        <v>2</v>
      </c>
      <c r="P3558">
        <v>1</v>
      </c>
      <c r="Q3558">
        <v>1</v>
      </c>
      <c r="X3558">
        <v>4</v>
      </c>
      <c r="Y3558">
        <v>652</v>
      </c>
      <c r="Z3558">
        <v>1.4999999999999999E-2</v>
      </c>
      <c r="AA3558">
        <v>1</v>
      </c>
      <c r="AB3558">
        <v>16</v>
      </c>
    </row>
    <row r="3559" spans="1:28" x14ac:dyDescent="0.2">
      <c r="A3559">
        <v>2021</v>
      </c>
      <c r="B3559">
        <v>8</v>
      </c>
      <c r="C3559" s="260">
        <v>44434</v>
      </c>
      <c r="D3559" t="s">
        <v>712</v>
      </c>
      <c r="E3559">
        <v>556</v>
      </c>
      <c r="F3559" t="s">
        <v>171</v>
      </c>
      <c r="G3559" t="s">
        <v>172</v>
      </c>
      <c r="H3559">
        <v>1003.106</v>
      </c>
      <c r="I3559">
        <v>1141.6859999999999</v>
      </c>
      <c r="J3559">
        <v>1124.0999999999999</v>
      </c>
      <c r="K3559">
        <v>20</v>
      </c>
      <c r="L3559">
        <v>180</v>
      </c>
      <c r="M3559">
        <v>24</v>
      </c>
      <c r="N3559">
        <v>150</v>
      </c>
      <c r="O3559">
        <v>2</v>
      </c>
      <c r="P3559">
        <v>3</v>
      </c>
      <c r="Q3559">
        <v>3</v>
      </c>
      <c r="V3559">
        <v>0</v>
      </c>
      <c r="X3559">
        <v>8</v>
      </c>
      <c r="Y3559">
        <v>464</v>
      </c>
      <c r="Z3559">
        <v>1.4999999999999999E-2</v>
      </c>
      <c r="AA3559">
        <v>1</v>
      </c>
      <c r="AB3559">
        <v>16</v>
      </c>
    </row>
    <row r="3560" spans="1:28" x14ac:dyDescent="0.2">
      <c r="A3560">
        <v>2021</v>
      </c>
      <c r="B3560">
        <v>8</v>
      </c>
      <c r="C3560" s="260">
        <v>44437</v>
      </c>
      <c r="D3560" t="s">
        <v>712</v>
      </c>
      <c r="E3560">
        <v>556</v>
      </c>
      <c r="F3560" t="s">
        <v>171</v>
      </c>
      <c r="G3560" t="s">
        <v>172</v>
      </c>
      <c r="H3560">
        <v>1003.106</v>
      </c>
      <c r="I3560">
        <v>1141.6859999999999</v>
      </c>
      <c r="J3560">
        <v>1082.3</v>
      </c>
      <c r="K3560">
        <v>20</v>
      </c>
      <c r="L3560">
        <v>180</v>
      </c>
      <c r="M3560">
        <v>23</v>
      </c>
      <c r="N3560">
        <v>156</v>
      </c>
      <c r="O3560">
        <v>2</v>
      </c>
      <c r="P3560">
        <v>3</v>
      </c>
      <c r="Q3560">
        <v>2</v>
      </c>
      <c r="R3560">
        <v>0</v>
      </c>
      <c r="V3560">
        <v>1</v>
      </c>
      <c r="X3560">
        <v>8</v>
      </c>
      <c r="Y3560">
        <v>512</v>
      </c>
      <c r="Z3560">
        <v>1.4999999999999999E-2</v>
      </c>
      <c r="AA3560">
        <v>1</v>
      </c>
      <c r="AB3560">
        <v>16</v>
      </c>
    </row>
    <row r="3561" spans="1:28" x14ac:dyDescent="0.2">
      <c r="A3561">
        <v>2021</v>
      </c>
      <c r="B3561">
        <v>8</v>
      </c>
      <c r="C3561" s="260">
        <v>44412</v>
      </c>
      <c r="D3561" t="s">
        <v>712</v>
      </c>
      <c r="E3561">
        <v>668</v>
      </c>
      <c r="F3561" t="s">
        <v>433</v>
      </c>
      <c r="G3561" t="s">
        <v>434</v>
      </c>
      <c r="H3561">
        <v>96.923000000000002</v>
      </c>
      <c r="I3561">
        <v>110.313</v>
      </c>
      <c r="J3561">
        <v>118.4</v>
      </c>
      <c r="K3561">
        <v>103</v>
      </c>
      <c r="L3561">
        <v>70</v>
      </c>
      <c r="M3561">
        <v>76</v>
      </c>
      <c r="N3561">
        <v>94</v>
      </c>
      <c r="O3561">
        <v>7</v>
      </c>
      <c r="P3561">
        <v>2</v>
      </c>
      <c r="Q3561">
        <v>6</v>
      </c>
      <c r="X3561">
        <v>15</v>
      </c>
      <c r="Y3561">
        <v>535</v>
      </c>
      <c r="Z3561">
        <v>1.4999999999999999E-2</v>
      </c>
      <c r="AA3561">
        <v>1</v>
      </c>
      <c r="AB3561">
        <v>16</v>
      </c>
    </row>
    <row r="3562" spans="1:28" x14ac:dyDescent="0.2">
      <c r="A3562">
        <v>2021</v>
      </c>
      <c r="B3562">
        <v>8</v>
      </c>
      <c r="C3562" s="260">
        <v>44413</v>
      </c>
      <c r="D3562" t="s">
        <v>712</v>
      </c>
      <c r="E3562">
        <v>668</v>
      </c>
      <c r="F3562" t="s">
        <v>433</v>
      </c>
      <c r="G3562" t="s">
        <v>434</v>
      </c>
      <c r="H3562">
        <v>96.923000000000002</v>
      </c>
      <c r="I3562">
        <v>110.313</v>
      </c>
      <c r="J3562">
        <v>115</v>
      </c>
      <c r="K3562">
        <v>103</v>
      </c>
      <c r="L3562">
        <v>70</v>
      </c>
      <c r="M3562">
        <v>75</v>
      </c>
      <c r="N3562">
        <v>96</v>
      </c>
      <c r="O3562">
        <v>8</v>
      </c>
      <c r="P3562">
        <v>4</v>
      </c>
      <c r="Q3562">
        <v>1</v>
      </c>
      <c r="X3562">
        <v>13</v>
      </c>
      <c r="Y3562">
        <v>2173</v>
      </c>
      <c r="Z3562">
        <v>1.4999999999999999E-2</v>
      </c>
      <c r="AA3562">
        <v>1</v>
      </c>
      <c r="AB3562">
        <v>16</v>
      </c>
    </row>
    <row r="3563" spans="1:28" x14ac:dyDescent="0.2">
      <c r="A3563">
        <v>2021</v>
      </c>
      <c r="B3563">
        <v>8</v>
      </c>
      <c r="C3563" s="260">
        <v>44416</v>
      </c>
      <c r="D3563" t="s">
        <v>712</v>
      </c>
      <c r="E3563">
        <v>668</v>
      </c>
      <c r="F3563" t="s">
        <v>433</v>
      </c>
      <c r="G3563" t="s">
        <v>434</v>
      </c>
      <c r="H3563">
        <v>96.923000000000002</v>
      </c>
      <c r="I3563">
        <v>110.313</v>
      </c>
      <c r="K3563">
        <v>103</v>
      </c>
      <c r="L3563">
        <v>70</v>
      </c>
      <c r="Y3563">
        <v>80</v>
      </c>
      <c r="Z3563">
        <v>1.4999999999999999E-2</v>
      </c>
      <c r="AA3563">
        <v>1</v>
      </c>
      <c r="AB3563">
        <v>16</v>
      </c>
    </row>
    <row r="3564" spans="1:28" x14ac:dyDescent="0.2">
      <c r="A3564">
        <v>2021</v>
      </c>
      <c r="B3564">
        <v>8</v>
      </c>
      <c r="C3564" s="260">
        <v>44412</v>
      </c>
      <c r="D3564" t="s">
        <v>712</v>
      </c>
      <c r="E3564">
        <v>437</v>
      </c>
      <c r="F3564" t="s">
        <v>363</v>
      </c>
      <c r="G3564" t="s">
        <v>364</v>
      </c>
      <c r="H3564">
        <v>158.08799999999999</v>
      </c>
      <c r="I3564">
        <v>179.928</v>
      </c>
      <c r="J3564">
        <v>194</v>
      </c>
      <c r="K3564">
        <v>120</v>
      </c>
      <c r="L3564">
        <v>120</v>
      </c>
      <c r="M3564">
        <v>138</v>
      </c>
      <c r="N3564">
        <v>104</v>
      </c>
      <c r="O3564">
        <v>4</v>
      </c>
      <c r="P3564">
        <v>4</v>
      </c>
      <c r="Q3564">
        <v>6</v>
      </c>
      <c r="X3564">
        <v>14</v>
      </c>
      <c r="Y3564">
        <v>14</v>
      </c>
      <c r="Z3564">
        <v>1.4999999999999999E-2</v>
      </c>
      <c r="AA3564">
        <v>1</v>
      </c>
      <c r="AB3564">
        <v>16</v>
      </c>
    </row>
    <row r="3565" spans="1:28" x14ac:dyDescent="0.2">
      <c r="A3565">
        <v>2021</v>
      </c>
      <c r="B3565">
        <v>8</v>
      </c>
      <c r="C3565" s="260">
        <v>44413</v>
      </c>
      <c r="D3565" t="s">
        <v>712</v>
      </c>
      <c r="E3565">
        <v>437</v>
      </c>
      <c r="F3565" t="s">
        <v>363</v>
      </c>
      <c r="G3565" t="s">
        <v>364</v>
      </c>
      <c r="H3565">
        <v>158.08799999999999</v>
      </c>
      <c r="I3565">
        <v>179.928</v>
      </c>
      <c r="J3565">
        <v>177.6</v>
      </c>
      <c r="K3565">
        <v>120</v>
      </c>
      <c r="L3565">
        <v>120</v>
      </c>
      <c r="M3565">
        <v>115</v>
      </c>
      <c r="N3565">
        <v>125</v>
      </c>
      <c r="O3565">
        <v>13</v>
      </c>
      <c r="P3565">
        <v>5</v>
      </c>
      <c r="Q3565">
        <v>6</v>
      </c>
      <c r="X3565">
        <v>24</v>
      </c>
      <c r="Y3565">
        <v>1299</v>
      </c>
      <c r="Z3565">
        <v>1.4999999999999999E-2</v>
      </c>
      <c r="AA3565">
        <v>1</v>
      </c>
      <c r="AB3565">
        <v>16</v>
      </c>
    </row>
    <row r="3566" spans="1:28" x14ac:dyDescent="0.2">
      <c r="A3566">
        <v>2021</v>
      </c>
      <c r="B3566">
        <v>8</v>
      </c>
      <c r="C3566" s="260">
        <v>44416</v>
      </c>
      <c r="D3566" t="s">
        <v>712</v>
      </c>
      <c r="E3566">
        <v>437</v>
      </c>
      <c r="F3566" t="s">
        <v>363</v>
      </c>
      <c r="G3566" t="s">
        <v>364</v>
      </c>
      <c r="H3566">
        <v>158.08799999999999</v>
      </c>
      <c r="I3566">
        <v>179.928</v>
      </c>
      <c r="J3566">
        <v>176.6</v>
      </c>
      <c r="K3566">
        <v>120</v>
      </c>
      <c r="L3566">
        <v>120</v>
      </c>
      <c r="M3566">
        <v>115</v>
      </c>
      <c r="N3566">
        <v>126</v>
      </c>
      <c r="O3566">
        <v>7</v>
      </c>
      <c r="P3566">
        <v>10</v>
      </c>
      <c r="Q3566">
        <v>7</v>
      </c>
      <c r="X3566">
        <v>24</v>
      </c>
      <c r="Y3566">
        <v>3874</v>
      </c>
      <c r="Z3566">
        <v>1.4999999999999999E-2</v>
      </c>
      <c r="AA3566">
        <v>1</v>
      </c>
      <c r="AB3566">
        <v>16</v>
      </c>
    </row>
    <row r="3567" spans="1:28" x14ac:dyDescent="0.2">
      <c r="A3567">
        <v>2021</v>
      </c>
      <c r="B3567">
        <v>8</v>
      </c>
      <c r="C3567" s="260">
        <v>44417</v>
      </c>
      <c r="D3567" t="s">
        <v>712</v>
      </c>
      <c r="E3567">
        <v>437</v>
      </c>
      <c r="F3567" t="s">
        <v>363</v>
      </c>
      <c r="G3567" t="s">
        <v>364</v>
      </c>
      <c r="H3567">
        <v>158.08799999999999</v>
      </c>
      <c r="I3567">
        <v>179.928</v>
      </c>
      <c r="K3567">
        <v>120</v>
      </c>
      <c r="L3567">
        <v>120</v>
      </c>
      <c r="O3567">
        <v>1</v>
      </c>
      <c r="P3567">
        <v>1</v>
      </c>
      <c r="Q3567">
        <v>1</v>
      </c>
      <c r="X3567">
        <v>2</v>
      </c>
      <c r="Y3567">
        <v>502</v>
      </c>
      <c r="Z3567">
        <v>1.4999999999999999E-2</v>
      </c>
      <c r="AA3567">
        <v>1</v>
      </c>
      <c r="AB3567">
        <v>16</v>
      </c>
    </row>
    <row r="3568" spans="1:28" x14ac:dyDescent="0.2">
      <c r="A3568">
        <v>2021</v>
      </c>
      <c r="B3568">
        <v>8</v>
      </c>
      <c r="C3568" s="260">
        <v>44418</v>
      </c>
      <c r="D3568" t="s">
        <v>712</v>
      </c>
      <c r="E3568">
        <v>437</v>
      </c>
      <c r="F3568" t="s">
        <v>363</v>
      </c>
      <c r="G3568" t="s">
        <v>364</v>
      </c>
      <c r="H3568">
        <v>158.08799999999999</v>
      </c>
      <c r="I3568">
        <v>179.928</v>
      </c>
      <c r="K3568">
        <v>120</v>
      </c>
      <c r="L3568">
        <v>120</v>
      </c>
      <c r="Y3568">
        <v>200</v>
      </c>
      <c r="Z3568">
        <v>1.4999999999999999E-2</v>
      </c>
      <c r="AA3568">
        <v>1</v>
      </c>
      <c r="AB3568">
        <v>16</v>
      </c>
    </row>
    <row r="3569" spans="1:28" x14ac:dyDescent="0.2">
      <c r="A3569">
        <v>2021</v>
      </c>
      <c r="B3569">
        <v>8</v>
      </c>
      <c r="C3569" s="260">
        <v>44432</v>
      </c>
      <c r="D3569" t="s">
        <v>712</v>
      </c>
      <c r="E3569">
        <v>437</v>
      </c>
      <c r="F3569" t="s">
        <v>363</v>
      </c>
      <c r="G3569" t="s">
        <v>364</v>
      </c>
      <c r="H3569">
        <v>158.08799999999999</v>
      </c>
      <c r="I3569">
        <v>179.928</v>
      </c>
      <c r="J3569">
        <v>178.9</v>
      </c>
      <c r="K3569">
        <v>120</v>
      </c>
      <c r="L3569">
        <v>120</v>
      </c>
      <c r="M3569">
        <v>123</v>
      </c>
      <c r="N3569">
        <v>117</v>
      </c>
      <c r="O3569">
        <v>3</v>
      </c>
      <c r="P3569">
        <v>7</v>
      </c>
      <c r="Q3569">
        <v>3</v>
      </c>
      <c r="R3569">
        <v>4</v>
      </c>
      <c r="X3569">
        <v>16</v>
      </c>
      <c r="Y3569">
        <v>1016</v>
      </c>
      <c r="Z3569">
        <v>1.4999999999999999E-2</v>
      </c>
      <c r="AA3569">
        <v>1</v>
      </c>
      <c r="AB3569">
        <v>16</v>
      </c>
    </row>
    <row r="3570" spans="1:28" x14ac:dyDescent="0.2">
      <c r="A3570">
        <v>2021</v>
      </c>
      <c r="B3570">
        <v>8</v>
      </c>
      <c r="C3570" s="260">
        <v>44434</v>
      </c>
      <c r="D3570" t="s">
        <v>712</v>
      </c>
      <c r="E3570">
        <v>437</v>
      </c>
      <c r="F3570" t="s">
        <v>363</v>
      </c>
      <c r="G3570" t="s">
        <v>364</v>
      </c>
      <c r="H3570">
        <v>158.08799999999999</v>
      </c>
      <c r="I3570">
        <v>179.928</v>
      </c>
      <c r="J3570">
        <v>177.8</v>
      </c>
      <c r="K3570">
        <v>120</v>
      </c>
      <c r="L3570">
        <v>120</v>
      </c>
      <c r="M3570">
        <v>121</v>
      </c>
      <c r="N3570">
        <v>119</v>
      </c>
      <c r="O3570">
        <v>4</v>
      </c>
      <c r="P3570">
        <v>8</v>
      </c>
      <c r="Q3570">
        <v>8</v>
      </c>
      <c r="R3570">
        <v>6</v>
      </c>
      <c r="V3570">
        <v>1</v>
      </c>
      <c r="X3570">
        <v>26</v>
      </c>
      <c r="Y3570">
        <v>2451</v>
      </c>
      <c r="Z3570">
        <v>1.4999999999999999E-2</v>
      </c>
      <c r="AA3570">
        <v>1</v>
      </c>
      <c r="AB3570">
        <v>16</v>
      </c>
    </row>
    <row r="3571" spans="1:28" x14ac:dyDescent="0.2">
      <c r="A3571">
        <v>2021</v>
      </c>
      <c r="B3571">
        <v>8</v>
      </c>
      <c r="C3571" s="260">
        <v>44437</v>
      </c>
      <c r="D3571" t="s">
        <v>712</v>
      </c>
      <c r="E3571">
        <v>437</v>
      </c>
      <c r="F3571" t="s">
        <v>363</v>
      </c>
      <c r="G3571" t="s">
        <v>364</v>
      </c>
      <c r="H3571">
        <v>158.08799999999999</v>
      </c>
      <c r="I3571">
        <v>179.928</v>
      </c>
      <c r="J3571">
        <v>175.9</v>
      </c>
      <c r="K3571">
        <v>120</v>
      </c>
      <c r="L3571">
        <v>120</v>
      </c>
      <c r="M3571">
        <v>124</v>
      </c>
      <c r="N3571">
        <v>117</v>
      </c>
      <c r="O3571">
        <v>6</v>
      </c>
      <c r="P3571">
        <v>10</v>
      </c>
      <c r="Q3571">
        <v>6</v>
      </c>
      <c r="X3571">
        <v>22</v>
      </c>
      <c r="Y3571">
        <v>1897</v>
      </c>
      <c r="Z3571">
        <v>1.4999999999999999E-2</v>
      </c>
      <c r="AA3571">
        <v>1</v>
      </c>
      <c r="AB3571">
        <v>16</v>
      </c>
    </row>
    <row r="3572" spans="1:28" x14ac:dyDescent="0.2">
      <c r="A3572">
        <v>2021</v>
      </c>
      <c r="B3572">
        <v>8</v>
      </c>
      <c r="C3572" s="260">
        <v>44418</v>
      </c>
      <c r="D3572" t="s">
        <v>712</v>
      </c>
      <c r="E3572">
        <v>438</v>
      </c>
      <c r="F3572" t="s">
        <v>190</v>
      </c>
      <c r="G3572" t="s">
        <v>191</v>
      </c>
      <c r="H3572">
        <v>316.17599999999999</v>
      </c>
      <c r="I3572">
        <v>359.85599999999999</v>
      </c>
      <c r="K3572">
        <v>67</v>
      </c>
      <c r="L3572">
        <v>161</v>
      </c>
      <c r="Y3572">
        <v>540</v>
      </c>
      <c r="Z3572">
        <v>1.4999999999999999E-2</v>
      </c>
      <c r="AA3572">
        <v>1</v>
      </c>
      <c r="AB3572">
        <v>16</v>
      </c>
    </row>
    <row r="3573" spans="1:28" x14ac:dyDescent="0.2">
      <c r="A3573">
        <v>2021</v>
      </c>
      <c r="B3573">
        <v>8</v>
      </c>
      <c r="C3573" s="260">
        <v>44419</v>
      </c>
      <c r="D3573" t="s">
        <v>712</v>
      </c>
      <c r="E3573">
        <v>438</v>
      </c>
      <c r="F3573" t="s">
        <v>190</v>
      </c>
      <c r="G3573" t="s">
        <v>191</v>
      </c>
      <c r="H3573">
        <v>316.17599999999999</v>
      </c>
      <c r="I3573">
        <v>359.85599999999999</v>
      </c>
      <c r="J3573">
        <v>366.2</v>
      </c>
      <c r="K3573">
        <v>67</v>
      </c>
      <c r="L3573">
        <v>161</v>
      </c>
      <c r="M3573">
        <v>74</v>
      </c>
      <c r="N3573">
        <v>147</v>
      </c>
      <c r="O3573">
        <v>11</v>
      </c>
      <c r="P3573">
        <v>6</v>
      </c>
      <c r="Q3573">
        <v>3</v>
      </c>
      <c r="X3573">
        <v>20</v>
      </c>
      <c r="Y3573">
        <v>320</v>
      </c>
      <c r="Z3573">
        <v>1.4999999999999999E-2</v>
      </c>
      <c r="AA3573">
        <v>1</v>
      </c>
      <c r="AB3573">
        <v>16</v>
      </c>
    </row>
    <row r="3574" spans="1:28" x14ac:dyDescent="0.2">
      <c r="A3574">
        <v>2021</v>
      </c>
      <c r="B3574">
        <v>8</v>
      </c>
      <c r="C3574" s="260">
        <v>44420</v>
      </c>
      <c r="D3574" t="s">
        <v>712</v>
      </c>
      <c r="E3574">
        <v>438</v>
      </c>
      <c r="F3574" t="s">
        <v>190</v>
      </c>
      <c r="G3574" t="s">
        <v>191</v>
      </c>
      <c r="H3574">
        <v>316.17599999999999</v>
      </c>
      <c r="I3574">
        <v>359.85599999999999</v>
      </c>
      <c r="J3574">
        <v>358.6</v>
      </c>
      <c r="K3574">
        <v>67</v>
      </c>
      <c r="L3574">
        <v>161</v>
      </c>
      <c r="M3574">
        <v>76</v>
      </c>
      <c r="N3574">
        <v>142</v>
      </c>
      <c r="O3574">
        <v>7</v>
      </c>
      <c r="P3574">
        <v>7</v>
      </c>
      <c r="Q3574">
        <v>4</v>
      </c>
      <c r="X3574">
        <v>18</v>
      </c>
      <c r="Y3574">
        <v>1506</v>
      </c>
      <c r="Z3574">
        <v>1.4999999999999999E-2</v>
      </c>
      <c r="AA3574">
        <v>1</v>
      </c>
      <c r="AB3574">
        <v>16</v>
      </c>
    </row>
    <row r="3575" spans="1:28" x14ac:dyDescent="0.2">
      <c r="A3575">
        <v>2021</v>
      </c>
      <c r="B3575">
        <v>8</v>
      </c>
      <c r="C3575" s="260">
        <v>44422</v>
      </c>
      <c r="D3575" t="s">
        <v>712</v>
      </c>
      <c r="E3575">
        <v>438</v>
      </c>
      <c r="F3575" t="s">
        <v>190</v>
      </c>
      <c r="G3575" t="s">
        <v>191</v>
      </c>
      <c r="H3575">
        <v>316.17599999999999</v>
      </c>
      <c r="I3575">
        <v>359.85599999999999</v>
      </c>
      <c r="J3575">
        <v>340.1</v>
      </c>
      <c r="K3575">
        <v>67</v>
      </c>
      <c r="L3575">
        <v>161</v>
      </c>
      <c r="M3575">
        <v>88</v>
      </c>
      <c r="N3575">
        <v>123</v>
      </c>
      <c r="O3575">
        <v>4</v>
      </c>
      <c r="P3575">
        <v>3</v>
      </c>
      <c r="Q3575">
        <v>3</v>
      </c>
      <c r="X3575">
        <v>10</v>
      </c>
      <c r="Y3575">
        <v>1006</v>
      </c>
      <c r="Z3575">
        <v>1.4999999999999999E-2</v>
      </c>
      <c r="AA3575">
        <v>1</v>
      </c>
      <c r="AB3575">
        <v>16</v>
      </c>
    </row>
    <row r="3576" spans="1:28" x14ac:dyDescent="0.2">
      <c r="A3576">
        <v>2021</v>
      </c>
      <c r="B3576">
        <v>8</v>
      </c>
      <c r="C3576" s="260">
        <v>44423</v>
      </c>
      <c r="D3576" t="s">
        <v>712</v>
      </c>
      <c r="E3576">
        <v>438</v>
      </c>
      <c r="F3576" t="s">
        <v>190</v>
      </c>
      <c r="G3576" t="s">
        <v>191</v>
      </c>
      <c r="H3576">
        <v>316.17599999999999</v>
      </c>
      <c r="I3576">
        <v>359.85599999999999</v>
      </c>
      <c r="J3576">
        <v>354.6</v>
      </c>
      <c r="K3576">
        <v>67</v>
      </c>
      <c r="L3576">
        <v>161</v>
      </c>
      <c r="M3576">
        <v>79</v>
      </c>
      <c r="N3576">
        <v>137</v>
      </c>
      <c r="O3576">
        <v>4</v>
      </c>
      <c r="P3576">
        <v>4</v>
      </c>
      <c r="Q3576">
        <v>5</v>
      </c>
      <c r="X3576">
        <v>13</v>
      </c>
      <c r="Y3576">
        <v>1405</v>
      </c>
      <c r="Z3576">
        <v>1.4999999999999999E-2</v>
      </c>
      <c r="AA3576">
        <v>1</v>
      </c>
      <c r="AB3576">
        <v>16</v>
      </c>
    </row>
    <row r="3577" spans="1:28" x14ac:dyDescent="0.2">
      <c r="A3577">
        <v>2021</v>
      </c>
      <c r="B3577">
        <v>8</v>
      </c>
      <c r="C3577" s="260">
        <v>44424</v>
      </c>
      <c r="D3577" t="s">
        <v>712</v>
      </c>
      <c r="E3577">
        <v>438</v>
      </c>
      <c r="F3577" t="s">
        <v>190</v>
      </c>
      <c r="G3577" t="s">
        <v>191</v>
      </c>
      <c r="H3577">
        <v>316.17599999999999</v>
      </c>
      <c r="I3577">
        <v>359.85599999999999</v>
      </c>
      <c r="J3577">
        <v>329.1</v>
      </c>
      <c r="K3577">
        <v>67</v>
      </c>
      <c r="L3577">
        <v>161</v>
      </c>
      <c r="M3577">
        <v>77</v>
      </c>
      <c r="N3577">
        <v>141</v>
      </c>
      <c r="O3577">
        <v>6</v>
      </c>
      <c r="P3577">
        <v>4</v>
      </c>
      <c r="Q3577">
        <v>8</v>
      </c>
      <c r="X3577">
        <v>17</v>
      </c>
      <c r="Y3577">
        <v>1685</v>
      </c>
      <c r="Z3577">
        <v>1.4999999999999999E-2</v>
      </c>
      <c r="AA3577">
        <v>1</v>
      </c>
      <c r="AB3577">
        <v>16</v>
      </c>
    </row>
    <row r="3578" spans="1:28" x14ac:dyDescent="0.2">
      <c r="A3578">
        <v>2021</v>
      </c>
      <c r="B3578">
        <v>8</v>
      </c>
      <c r="C3578" s="260">
        <v>44425</v>
      </c>
      <c r="D3578" t="s">
        <v>712</v>
      </c>
      <c r="E3578">
        <v>438</v>
      </c>
      <c r="F3578" t="s">
        <v>190</v>
      </c>
      <c r="G3578" t="s">
        <v>191</v>
      </c>
      <c r="H3578">
        <v>316.17599999999999</v>
      </c>
      <c r="I3578">
        <v>359.85599999999999</v>
      </c>
      <c r="K3578">
        <v>67</v>
      </c>
      <c r="L3578">
        <v>161</v>
      </c>
      <c r="Y3578">
        <v>684</v>
      </c>
      <c r="Z3578">
        <v>1.4999999999999999E-2</v>
      </c>
      <c r="AA3578">
        <v>1</v>
      </c>
      <c r="AB3578">
        <v>16</v>
      </c>
    </row>
    <row r="3579" spans="1:28" x14ac:dyDescent="0.2">
      <c r="A3579">
        <v>2021</v>
      </c>
      <c r="B3579">
        <v>8</v>
      </c>
      <c r="C3579" s="260">
        <v>44426</v>
      </c>
      <c r="D3579" t="s">
        <v>712</v>
      </c>
      <c r="E3579">
        <v>438</v>
      </c>
      <c r="F3579" t="s">
        <v>190</v>
      </c>
      <c r="G3579" t="s">
        <v>191</v>
      </c>
      <c r="H3579">
        <v>316.17599999999999</v>
      </c>
      <c r="I3579">
        <v>359.85599999999999</v>
      </c>
      <c r="K3579">
        <v>67</v>
      </c>
      <c r="L3579">
        <v>161</v>
      </c>
      <c r="Z3579">
        <v>1.4999999999999999E-2</v>
      </c>
      <c r="AA3579">
        <v>1</v>
      </c>
      <c r="AB3579">
        <v>16</v>
      </c>
    </row>
    <row r="3580" spans="1:28" x14ac:dyDescent="0.2">
      <c r="A3580">
        <v>2021</v>
      </c>
      <c r="B3580">
        <v>8</v>
      </c>
      <c r="C3580" s="260">
        <v>44425</v>
      </c>
      <c r="D3580" t="s">
        <v>712</v>
      </c>
      <c r="E3580">
        <v>670</v>
      </c>
      <c r="F3580" t="s">
        <v>452</v>
      </c>
      <c r="G3580" t="s">
        <v>453</v>
      </c>
      <c r="H3580">
        <v>280.41800000000001</v>
      </c>
      <c r="I3580">
        <v>319.15800000000002</v>
      </c>
      <c r="J3580">
        <v>327.8</v>
      </c>
      <c r="K3580">
        <v>96</v>
      </c>
      <c r="L3580">
        <v>150</v>
      </c>
      <c r="M3580">
        <v>99</v>
      </c>
      <c r="N3580">
        <v>146</v>
      </c>
      <c r="O3580">
        <v>3</v>
      </c>
      <c r="P3580">
        <v>2</v>
      </c>
      <c r="Q3580">
        <v>5</v>
      </c>
      <c r="X3580">
        <v>10</v>
      </c>
      <c r="Y3580">
        <v>718</v>
      </c>
      <c r="Z3580">
        <v>1.4999999999999999E-2</v>
      </c>
      <c r="AA3580">
        <v>1</v>
      </c>
      <c r="AB3580">
        <v>16</v>
      </c>
    </row>
    <row r="3581" spans="1:28" x14ac:dyDescent="0.2">
      <c r="A3581">
        <v>2021</v>
      </c>
      <c r="B3581">
        <v>8</v>
      </c>
      <c r="C3581" s="260">
        <v>44426</v>
      </c>
      <c r="D3581" t="s">
        <v>712</v>
      </c>
      <c r="E3581">
        <v>670</v>
      </c>
      <c r="F3581" t="s">
        <v>452</v>
      </c>
      <c r="G3581" t="s">
        <v>453</v>
      </c>
      <c r="H3581">
        <v>280.41800000000001</v>
      </c>
      <c r="I3581">
        <v>319.15800000000002</v>
      </c>
      <c r="K3581">
        <v>96</v>
      </c>
      <c r="L3581">
        <v>150</v>
      </c>
      <c r="Z3581">
        <v>1.4999999999999999E-2</v>
      </c>
      <c r="AA3581">
        <v>1</v>
      </c>
      <c r="AB3581">
        <v>16</v>
      </c>
    </row>
    <row r="3582" spans="1:28" x14ac:dyDescent="0.2">
      <c r="A3582">
        <v>2021</v>
      </c>
      <c r="B3582">
        <v>8</v>
      </c>
      <c r="C3582" s="260">
        <v>44413</v>
      </c>
      <c r="D3582" t="s">
        <v>712</v>
      </c>
      <c r="E3582">
        <v>669</v>
      </c>
      <c r="F3582" t="s">
        <v>430</v>
      </c>
      <c r="G3582" t="s">
        <v>431</v>
      </c>
      <c r="H3582">
        <v>897.71400000000006</v>
      </c>
      <c r="I3582">
        <v>1021.734</v>
      </c>
      <c r="J3582">
        <v>982.7</v>
      </c>
      <c r="K3582">
        <v>40</v>
      </c>
      <c r="L3582">
        <v>180</v>
      </c>
      <c r="M3582">
        <v>42</v>
      </c>
      <c r="N3582">
        <v>170</v>
      </c>
      <c r="O3582">
        <v>5</v>
      </c>
      <c r="P3582">
        <v>3</v>
      </c>
      <c r="Q3582">
        <v>7</v>
      </c>
      <c r="X3582">
        <v>15</v>
      </c>
      <c r="Y3582">
        <v>267</v>
      </c>
      <c r="Z3582">
        <v>1.4999999999999999E-2</v>
      </c>
      <c r="AA3582">
        <v>1</v>
      </c>
      <c r="AB3582">
        <v>16</v>
      </c>
    </row>
    <row r="3583" spans="1:28" x14ac:dyDescent="0.2">
      <c r="A3583">
        <v>2021</v>
      </c>
      <c r="B3583">
        <v>8</v>
      </c>
      <c r="C3583" s="260">
        <v>44416</v>
      </c>
      <c r="D3583" t="s">
        <v>712</v>
      </c>
      <c r="E3583">
        <v>669</v>
      </c>
      <c r="F3583" t="s">
        <v>430</v>
      </c>
      <c r="G3583" t="s">
        <v>431</v>
      </c>
      <c r="H3583">
        <v>897.71400000000006</v>
      </c>
      <c r="I3583">
        <v>1021.734</v>
      </c>
      <c r="J3583">
        <v>1041</v>
      </c>
      <c r="K3583">
        <v>40</v>
      </c>
      <c r="L3583">
        <v>180</v>
      </c>
      <c r="M3583">
        <v>42</v>
      </c>
      <c r="N3583">
        <v>173</v>
      </c>
      <c r="O3583">
        <v>7</v>
      </c>
      <c r="P3583">
        <v>10</v>
      </c>
      <c r="Q3583">
        <v>7</v>
      </c>
      <c r="X3583">
        <v>23</v>
      </c>
      <c r="Y3583">
        <v>251</v>
      </c>
      <c r="Z3583">
        <v>1.4999999999999999E-2</v>
      </c>
      <c r="AA3583">
        <v>1</v>
      </c>
      <c r="AB3583">
        <v>16</v>
      </c>
    </row>
    <row r="3584" spans="1:28" x14ac:dyDescent="0.2">
      <c r="A3584">
        <v>2021</v>
      </c>
      <c r="B3584">
        <v>8</v>
      </c>
      <c r="C3584" s="260">
        <v>44417</v>
      </c>
      <c r="D3584" t="s">
        <v>712</v>
      </c>
      <c r="E3584">
        <v>669</v>
      </c>
      <c r="F3584" t="s">
        <v>430</v>
      </c>
      <c r="G3584" t="s">
        <v>431</v>
      </c>
      <c r="H3584">
        <v>897.71400000000006</v>
      </c>
      <c r="I3584">
        <v>1021.734</v>
      </c>
      <c r="J3584">
        <v>1057.4000000000001</v>
      </c>
      <c r="K3584">
        <v>40</v>
      </c>
      <c r="L3584">
        <v>180</v>
      </c>
      <c r="M3584">
        <v>43</v>
      </c>
      <c r="N3584">
        <v>167</v>
      </c>
      <c r="O3584">
        <v>4</v>
      </c>
      <c r="P3584">
        <v>9</v>
      </c>
      <c r="Q3584">
        <v>9</v>
      </c>
      <c r="X3584">
        <v>22</v>
      </c>
      <c r="Y3584">
        <v>592</v>
      </c>
      <c r="Z3584">
        <v>1.4999999999999999E-2</v>
      </c>
      <c r="AA3584">
        <v>1</v>
      </c>
      <c r="AB3584">
        <v>16</v>
      </c>
    </row>
    <row r="3585" spans="1:28" x14ac:dyDescent="0.2">
      <c r="A3585">
        <v>2021</v>
      </c>
      <c r="B3585">
        <v>8</v>
      </c>
      <c r="C3585" s="260">
        <v>44418</v>
      </c>
      <c r="D3585" t="s">
        <v>712</v>
      </c>
      <c r="E3585">
        <v>669</v>
      </c>
      <c r="F3585" t="s">
        <v>430</v>
      </c>
      <c r="G3585" t="s">
        <v>431</v>
      </c>
      <c r="H3585">
        <v>897.71400000000006</v>
      </c>
      <c r="I3585">
        <v>1021.734</v>
      </c>
      <c r="J3585">
        <v>1057</v>
      </c>
      <c r="K3585">
        <v>40</v>
      </c>
      <c r="L3585">
        <v>180</v>
      </c>
      <c r="M3585">
        <v>42</v>
      </c>
      <c r="N3585">
        <v>170</v>
      </c>
      <c r="O3585">
        <v>6</v>
      </c>
      <c r="P3585">
        <v>4</v>
      </c>
      <c r="Q3585">
        <v>3</v>
      </c>
      <c r="X3585">
        <v>12</v>
      </c>
      <c r="Y3585">
        <v>852</v>
      </c>
      <c r="Z3585">
        <v>1.4999999999999999E-2</v>
      </c>
      <c r="AA3585">
        <v>1</v>
      </c>
      <c r="AB3585">
        <v>16</v>
      </c>
    </row>
    <row r="3586" spans="1:28" x14ac:dyDescent="0.2">
      <c r="A3586">
        <v>2021</v>
      </c>
      <c r="B3586">
        <v>8</v>
      </c>
      <c r="C3586" s="260">
        <v>44419</v>
      </c>
      <c r="D3586" t="s">
        <v>712</v>
      </c>
      <c r="E3586">
        <v>669</v>
      </c>
      <c r="F3586" t="s">
        <v>430</v>
      </c>
      <c r="G3586" t="s">
        <v>431</v>
      </c>
      <c r="H3586">
        <v>897.71400000000006</v>
      </c>
      <c r="I3586">
        <v>1021.734</v>
      </c>
      <c r="J3586">
        <v>1094.9000000000001</v>
      </c>
      <c r="K3586">
        <v>40</v>
      </c>
      <c r="L3586">
        <v>180</v>
      </c>
      <c r="M3586">
        <v>43</v>
      </c>
      <c r="N3586">
        <v>167</v>
      </c>
      <c r="O3586">
        <v>3</v>
      </c>
      <c r="P3586">
        <v>5</v>
      </c>
      <c r="Q3586">
        <v>4</v>
      </c>
      <c r="X3586">
        <v>11</v>
      </c>
      <c r="Y3586">
        <v>713</v>
      </c>
      <c r="Z3586">
        <v>1.4999999999999999E-2</v>
      </c>
      <c r="AA3586">
        <v>1</v>
      </c>
      <c r="AB3586">
        <v>16</v>
      </c>
    </row>
    <row r="3587" spans="1:28" x14ac:dyDescent="0.2">
      <c r="A3587">
        <v>2021</v>
      </c>
      <c r="B3587">
        <v>8</v>
      </c>
      <c r="C3587" s="260">
        <v>44420</v>
      </c>
      <c r="D3587" t="s">
        <v>712</v>
      </c>
      <c r="E3587">
        <v>669</v>
      </c>
      <c r="F3587" t="s">
        <v>430</v>
      </c>
      <c r="G3587" t="s">
        <v>431</v>
      </c>
      <c r="H3587">
        <v>897.71400000000006</v>
      </c>
      <c r="I3587">
        <v>1021.734</v>
      </c>
      <c r="J3587">
        <v>1068.9000000000001</v>
      </c>
      <c r="K3587">
        <v>40</v>
      </c>
      <c r="L3587">
        <v>180</v>
      </c>
      <c r="M3587">
        <v>42</v>
      </c>
      <c r="N3587">
        <v>170</v>
      </c>
      <c r="O3587">
        <v>8</v>
      </c>
      <c r="P3587">
        <v>9</v>
      </c>
      <c r="Q3587">
        <v>4</v>
      </c>
      <c r="X3587">
        <v>21</v>
      </c>
      <c r="Y3587">
        <v>627</v>
      </c>
      <c r="Z3587">
        <v>1.4999999999999999E-2</v>
      </c>
      <c r="AA3587">
        <v>1</v>
      </c>
      <c r="AB3587">
        <v>16</v>
      </c>
    </row>
    <row r="3588" spans="1:28" x14ac:dyDescent="0.2">
      <c r="A3588">
        <v>2021</v>
      </c>
      <c r="B3588">
        <v>8</v>
      </c>
      <c r="C3588" s="260">
        <v>44422</v>
      </c>
      <c r="D3588" t="s">
        <v>712</v>
      </c>
      <c r="E3588">
        <v>669</v>
      </c>
      <c r="F3588" t="s">
        <v>430</v>
      </c>
      <c r="G3588" t="s">
        <v>431</v>
      </c>
      <c r="H3588">
        <v>897.71400000000006</v>
      </c>
      <c r="I3588">
        <v>1021.734</v>
      </c>
      <c r="J3588">
        <v>991</v>
      </c>
      <c r="K3588">
        <v>40</v>
      </c>
      <c r="L3588">
        <v>180</v>
      </c>
      <c r="M3588">
        <v>45</v>
      </c>
      <c r="N3588">
        <v>159</v>
      </c>
      <c r="O3588">
        <v>5</v>
      </c>
      <c r="P3588">
        <v>5</v>
      </c>
      <c r="Q3588">
        <v>5</v>
      </c>
      <c r="V3588">
        <v>2</v>
      </c>
      <c r="X3588">
        <v>16</v>
      </c>
      <c r="Y3588">
        <v>664</v>
      </c>
      <c r="Z3588">
        <v>1.4999999999999999E-2</v>
      </c>
      <c r="AA3588">
        <v>1</v>
      </c>
      <c r="AB3588">
        <v>16</v>
      </c>
    </row>
    <row r="3589" spans="1:28" x14ac:dyDescent="0.2">
      <c r="A3589">
        <v>2021</v>
      </c>
      <c r="B3589">
        <v>8</v>
      </c>
      <c r="C3589" s="260">
        <v>44423</v>
      </c>
      <c r="D3589" t="s">
        <v>712</v>
      </c>
      <c r="E3589">
        <v>669</v>
      </c>
      <c r="F3589" t="s">
        <v>430</v>
      </c>
      <c r="G3589" t="s">
        <v>431</v>
      </c>
      <c r="H3589">
        <v>897.71400000000006</v>
      </c>
      <c r="I3589">
        <v>1021.734</v>
      </c>
      <c r="J3589">
        <v>1035.8</v>
      </c>
      <c r="K3589">
        <v>40</v>
      </c>
      <c r="L3589">
        <v>180</v>
      </c>
      <c r="M3589">
        <v>53</v>
      </c>
      <c r="N3589">
        <v>136</v>
      </c>
      <c r="O3589">
        <v>2</v>
      </c>
      <c r="P3589">
        <v>2</v>
      </c>
      <c r="Q3589">
        <v>3</v>
      </c>
      <c r="X3589">
        <v>7</v>
      </c>
      <c r="Y3589">
        <v>793</v>
      </c>
      <c r="Z3589">
        <v>1.4999999999999999E-2</v>
      </c>
      <c r="AA3589">
        <v>1</v>
      </c>
      <c r="AB3589">
        <v>16</v>
      </c>
    </row>
    <row r="3590" spans="1:28" x14ac:dyDescent="0.2">
      <c r="A3590">
        <v>2021</v>
      </c>
      <c r="B3590">
        <v>8</v>
      </c>
      <c r="C3590" s="260">
        <v>44424</v>
      </c>
      <c r="D3590" t="s">
        <v>712</v>
      </c>
      <c r="E3590">
        <v>669</v>
      </c>
      <c r="F3590" t="s">
        <v>430</v>
      </c>
      <c r="G3590" t="s">
        <v>431</v>
      </c>
      <c r="H3590">
        <v>897.71400000000006</v>
      </c>
      <c r="I3590">
        <v>1021.734</v>
      </c>
      <c r="K3590">
        <v>40</v>
      </c>
      <c r="L3590">
        <v>180</v>
      </c>
      <c r="Y3590">
        <v>654</v>
      </c>
      <c r="Z3590">
        <v>1.4999999999999999E-2</v>
      </c>
      <c r="AA3590">
        <v>1</v>
      </c>
      <c r="AB3590">
        <v>16</v>
      </c>
    </row>
    <row r="3591" spans="1:28" x14ac:dyDescent="0.2">
      <c r="A3591">
        <v>2021</v>
      </c>
      <c r="B3591">
        <v>8</v>
      </c>
      <c r="C3591" s="260">
        <v>44418</v>
      </c>
      <c r="D3591" t="s">
        <v>712</v>
      </c>
      <c r="E3591">
        <v>673</v>
      </c>
      <c r="F3591" t="s">
        <v>427</v>
      </c>
      <c r="G3591" t="s">
        <v>428</v>
      </c>
      <c r="H3591">
        <v>57.965600000000002</v>
      </c>
      <c r="I3591">
        <v>65.973600000000005</v>
      </c>
      <c r="J3591">
        <v>69.2</v>
      </c>
      <c r="K3591">
        <v>18</v>
      </c>
      <c r="L3591">
        <v>200</v>
      </c>
      <c r="M3591">
        <v>22</v>
      </c>
      <c r="N3591">
        <v>162</v>
      </c>
      <c r="O3591">
        <v>2</v>
      </c>
      <c r="P3591">
        <v>2</v>
      </c>
      <c r="Q3591">
        <v>2</v>
      </c>
      <c r="X3591">
        <v>6</v>
      </c>
      <c r="Y3591">
        <v>6</v>
      </c>
      <c r="Z3591">
        <v>1.4999999999999999E-2</v>
      </c>
      <c r="AA3591">
        <v>1</v>
      </c>
      <c r="AB3591">
        <v>16</v>
      </c>
    </row>
    <row r="3592" spans="1:28" x14ac:dyDescent="0.2">
      <c r="A3592">
        <v>2021</v>
      </c>
      <c r="B3592">
        <v>8</v>
      </c>
      <c r="C3592" s="260">
        <v>44419</v>
      </c>
      <c r="D3592" t="s">
        <v>712</v>
      </c>
      <c r="E3592">
        <v>673</v>
      </c>
      <c r="F3592" t="s">
        <v>427</v>
      </c>
      <c r="G3592" t="s">
        <v>428</v>
      </c>
      <c r="H3592">
        <v>57.965600000000002</v>
      </c>
      <c r="I3592">
        <v>65.973600000000005</v>
      </c>
      <c r="J3592">
        <v>63</v>
      </c>
      <c r="K3592">
        <v>18</v>
      </c>
      <c r="L3592">
        <v>200</v>
      </c>
      <c r="M3592">
        <v>22</v>
      </c>
      <c r="N3592">
        <v>164</v>
      </c>
      <c r="O3592">
        <v>6</v>
      </c>
      <c r="P3592">
        <v>5</v>
      </c>
      <c r="Q3592">
        <v>4</v>
      </c>
      <c r="X3592">
        <v>15</v>
      </c>
      <c r="Y3592">
        <v>815</v>
      </c>
      <c r="Z3592">
        <v>1.4999999999999999E-2</v>
      </c>
      <c r="AA3592">
        <v>1</v>
      </c>
      <c r="AB3592">
        <v>16</v>
      </c>
    </row>
    <row r="3593" spans="1:28" x14ac:dyDescent="0.2">
      <c r="A3593">
        <v>2021</v>
      </c>
      <c r="B3593">
        <v>8</v>
      </c>
      <c r="C3593" s="260">
        <v>44420</v>
      </c>
      <c r="D3593" t="s">
        <v>712</v>
      </c>
      <c r="E3593">
        <v>673</v>
      </c>
      <c r="F3593" t="s">
        <v>427</v>
      </c>
      <c r="G3593" t="s">
        <v>428</v>
      </c>
      <c r="H3593">
        <v>57.965600000000002</v>
      </c>
      <c r="I3593">
        <v>65.973600000000005</v>
      </c>
      <c r="J3593">
        <v>64.8</v>
      </c>
      <c r="K3593">
        <v>18</v>
      </c>
      <c r="L3593">
        <v>200</v>
      </c>
      <c r="M3593">
        <v>22</v>
      </c>
      <c r="N3593">
        <v>167</v>
      </c>
      <c r="O3593">
        <v>6</v>
      </c>
      <c r="P3593">
        <v>2</v>
      </c>
      <c r="Q3593">
        <v>4</v>
      </c>
      <c r="X3593">
        <v>12</v>
      </c>
      <c r="Y3593">
        <v>572</v>
      </c>
      <c r="Z3593">
        <v>1.4999999999999999E-2</v>
      </c>
      <c r="AA3593">
        <v>1</v>
      </c>
      <c r="AB3593">
        <v>16</v>
      </c>
    </row>
    <row r="3594" spans="1:28" x14ac:dyDescent="0.2">
      <c r="A3594">
        <v>2021</v>
      </c>
      <c r="B3594">
        <v>8</v>
      </c>
      <c r="C3594" s="260">
        <v>44422</v>
      </c>
      <c r="D3594" t="s">
        <v>712</v>
      </c>
      <c r="E3594">
        <v>673</v>
      </c>
      <c r="F3594" t="s">
        <v>427</v>
      </c>
      <c r="G3594" t="s">
        <v>428</v>
      </c>
      <c r="H3594">
        <v>57.965600000000002</v>
      </c>
      <c r="I3594">
        <v>65.973600000000005</v>
      </c>
      <c r="J3594">
        <v>62.5</v>
      </c>
      <c r="K3594">
        <v>18</v>
      </c>
      <c r="L3594">
        <v>200</v>
      </c>
      <c r="M3594">
        <v>22</v>
      </c>
      <c r="N3594">
        <v>166</v>
      </c>
      <c r="O3594">
        <v>2</v>
      </c>
      <c r="P3594">
        <v>3</v>
      </c>
      <c r="Q3594">
        <v>4</v>
      </c>
      <c r="X3594">
        <v>8</v>
      </c>
      <c r="Y3594">
        <v>608</v>
      </c>
      <c r="Z3594">
        <v>1.4999999999999999E-2</v>
      </c>
      <c r="AA3594">
        <v>1</v>
      </c>
      <c r="AB3594">
        <v>16</v>
      </c>
    </row>
    <row r="3595" spans="1:28" x14ac:dyDescent="0.2">
      <c r="A3595">
        <v>2021</v>
      </c>
      <c r="B3595">
        <v>8</v>
      </c>
      <c r="C3595" s="260">
        <v>44424</v>
      </c>
      <c r="D3595" t="s">
        <v>712</v>
      </c>
      <c r="E3595">
        <v>673</v>
      </c>
      <c r="F3595" t="s">
        <v>427</v>
      </c>
      <c r="G3595" t="s">
        <v>428</v>
      </c>
      <c r="H3595">
        <v>57.965600000000002</v>
      </c>
      <c r="I3595">
        <v>65.973600000000005</v>
      </c>
      <c r="K3595">
        <v>18</v>
      </c>
      <c r="L3595">
        <v>200</v>
      </c>
      <c r="Y3595">
        <v>280</v>
      </c>
      <c r="Z3595">
        <v>1.4999999999999999E-2</v>
      </c>
      <c r="AA3595">
        <v>1</v>
      </c>
      <c r="AB3595">
        <v>16</v>
      </c>
    </row>
    <row r="3596" spans="1:28" x14ac:dyDescent="0.2">
      <c r="A3596">
        <v>2021</v>
      </c>
      <c r="B3596">
        <v>8</v>
      </c>
      <c r="C3596" s="260">
        <v>44418</v>
      </c>
      <c r="D3596" t="s">
        <v>712</v>
      </c>
      <c r="E3596">
        <v>667</v>
      </c>
      <c r="F3596" t="s">
        <v>424</v>
      </c>
      <c r="G3596" t="s">
        <v>425</v>
      </c>
      <c r="H3596">
        <v>1462.3140000000001</v>
      </c>
      <c r="I3596">
        <v>1664.3340000000001</v>
      </c>
      <c r="J3596">
        <v>1718.2</v>
      </c>
      <c r="K3596">
        <v>18</v>
      </c>
      <c r="L3596">
        <v>200</v>
      </c>
      <c r="M3596">
        <v>22</v>
      </c>
      <c r="N3596">
        <v>162</v>
      </c>
      <c r="O3596">
        <v>1</v>
      </c>
      <c r="P3596">
        <v>1</v>
      </c>
      <c r="Q3596">
        <v>1</v>
      </c>
      <c r="X3596">
        <v>3</v>
      </c>
      <c r="Y3596">
        <v>3</v>
      </c>
      <c r="Z3596">
        <v>1.4999999999999999E-2</v>
      </c>
      <c r="AA3596">
        <v>1</v>
      </c>
      <c r="AB3596">
        <v>16</v>
      </c>
    </row>
    <row r="3597" spans="1:28" x14ac:dyDescent="0.2">
      <c r="A3597">
        <v>2021</v>
      </c>
      <c r="B3597">
        <v>8</v>
      </c>
      <c r="C3597" s="260">
        <v>44419</v>
      </c>
      <c r="D3597" t="s">
        <v>712</v>
      </c>
      <c r="E3597">
        <v>667</v>
      </c>
      <c r="F3597" t="s">
        <v>424</v>
      </c>
      <c r="G3597" t="s">
        <v>425</v>
      </c>
      <c r="H3597">
        <v>1462.3140000000001</v>
      </c>
      <c r="I3597">
        <v>1664.3340000000001</v>
      </c>
      <c r="J3597">
        <v>1755.1</v>
      </c>
      <c r="K3597">
        <v>18</v>
      </c>
      <c r="L3597">
        <v>200</v>
      </c>
      <c r="M3597">
        <v>22</v>
      </c>
      <c r="N3597">
        <v>164</v>
      </c>
      <c r="O3597">
        <v>3</v>
      </c>
      <c r="P3597">
        <v>3</v>
      </c>
      <c r="Q3597">
        <v>2</v>
      </c>
      <c r="X3597">
        <v>8</v>
      </c>
      <c r="Y3597">
        <v>808</v>
      </c>
      <c r="Z3597">
        <v>1.4999999999999999E-2</v>
      </c>
      <c r="AA3597">
        <v>1</v>
      </c>
      <c r="AB3597">
        <v>16</v>
      </c>
    </row>
    <row r="3598" spans="1:28" x14ac:dyDescent="0.2">
      <c r="A3598">
        <v>2021</v>
      </c>
      <c r="B3598">
        <v>8</v>
      </c>
      <c r="C3598" s="260">
        <v>44420</v>
      </c>
      <c r="D3598" t="s">
        <v>712</v>
      </c>
      <c r="E3598">
        <v>667</v>
      </c>
      <c r="F3598" t="s">
        <v>424</v>
      </c>
      <c r="G3598" t="s">
        <v>425</v>
      </c>
      <c r="H3598">
        <v>1462.3140000000001</v>
      </c>
      <c r="I3598">
        <v>1664.3340000000001</v>
      </c>
      <c r="J3598">
        <v>1707</v>
      </c>
      <c r="K3598">
        <v>18</v>
      </c>
      <c r="L3598">
        <v>200</v>
      </c>
      <c r="M3598">
        <v>22</v>
      </c>
      <c r="N3598">
        <v>167</v>
      </c>
      <c r="O3598">
        <v>5</v>
      </c>
      <c r="P3598">
        <v>4</v>
      </c>
      <c r="Q3598">
        <v>2</v>
      </c>
      <c r="X3598">
        <v>11</v>
      </c>
      <c r="Y3598">
        <v>571</v>
      </c>
      <c r="Z3598">
        <v>1.4999999999999999E-2</v>
      </c>
      <c r="AA3598">
        <v>1</v>
      </c>
      <c r="AB3598">
        <v>16</v>
      </c>
    </row>
    <row r="3599" spans="1:28" x14ac:dyDescent="0.2">
      <c r="A3599">
        <v>2021</v>
      </c>
      <c r="B3599">
        <v>8</v>
      </c>
      <c r="C3599" s="260">
        <v>44422</v>
      </c>
      <c r="D3599" t="s">
        <v>712</v>
      </c>
      <c r="E3599">
        <v>667</v>
      </c>
      <c r="F3599" t="s">
        <v>424</v>
      </c>
      <c r="G3599" t="s">
        <v>425</v>
      </c>
      <c r="H3599">
        <v>1462.3140000000001</v>
      </c>
      <c r="I3599">
        <v>1664.3340000000001</v>
      </c>
      <c r="J3599">
        <v>1726</v>
      </c>
      <c r="K3599">
        <v>18</v>
      </c>
      <c r="L3599">
        <v>200</v>
      </c>
      <c r="M3599">
        <v>22</v>
      </c>
      <c r="N3599">
        <v>166</v>
      </c>
      <c r="O3599">
        <v>1</v>
      </c>
      <c r="P3599">
        <v>1</v>
      </c>
      <c r="Q3599">
        <v>2</v>
      </c>
      <c r="X3599">
        <v>4</v>
      </c>
      <c r="Y3599">
        <v>604</v>
      </c>
      <c r="Z3599">
        <v>1.4999999999999999E-2</v>
      </c>
      <c r="AA3599">
        <v>1</v>
      </c>
      <c r="AB3599">
        <v>16</v>
      </c>
    </row>
    <row r="3600" spans="1:28" x14ac:dyDescent="0.2">
      <c r="A3600">
        <v>2021</v>
      </c>
      <c r="B3600">
        <v>8</v>
      </c>
      <c r="C3600" s="260">
        <v>44424</v>
      </c>
      <c r="D3600" t="s">
        <v>712</v>
      </c>
      <c r="E3600">
        <v>667</v>
      </c>
      <c r="F3600" t="s">
        <v>424</v>
      </c>
      <c r="G3600" t="s">
        <v>425</v>
      </c>
      <c r="H3600">
        <v>1462.3140000000001</v>
      </c>
      <c r="I3600">
        <v>1664.3340000000001</v>
      </c>
      <c r="K3600">
        <v>18</v>
      </c>
      <c r="L3600">
        <v>200</v>
      </c>
      <c r="Y3600">
        <v>280</v>
      </c>
      <c r="Z3600">
        <v>1.4999999999999999E-2</v>
      </c>
      <c r="AA3600">
        <v>1</v>
      </c>
      <c r="AB3600">
        <v>16</v>
      </c>
    </row>
    <row r="3601" spans="1:28" x14ac:dyDescent="0.2">
      <c r="A3601">
        <v>2021</v>
      </c>
      <c r="B3601">
        <v>8</v>
      </c>
      <c r="C3601" s="260">
        <v>44413</v>
      </c>
      <c r="D3601" t="s">
        <v>712</v>
      </c>
      <c r="E3601">
        <v>50</v>
      </c>
      <c r="F3601" t="s">
        <v>306</v>
      </c>
      <c r="G3601" t="s">
        <v>307</v>
      </c>
      <c r="H3601">
        <v>51.57</v>
      </c>
      <c r="I3601">
        <v>56.43</v>
      </c>
      <c r="J3601">
        <v>56.2</v>
      </c>
      <c r="K3601">
        <v>101</v>
      </c>
      <c r="L3601">
        <v>107</v>
      </c>
      <c r="M3601">
        <v>53</v>
      </c>
      <c r="N3601">
        <v>137</v>
      </c>
      <c r="O3601">
        <v>6</v>
      </c>
      <c r="P3601">
        <v>3</v>
      </c>
      <c r="Q3601">
        <v>4</v>
      </c>
      <c r="X3601">
        <v>13</v>
      </c>
      <c r="Y3601">
        <v>265</v>
      </c>
      <c r="Z3601">
        <v>1.4999999999999999E-2</v>
      </c>
      <c r="AA3601">
        <v>1</v>
      </c>
      <c r="AB3601">
        <v>18</v>
      </c>
    </row>
    <row r="3602" spans="1:28" x14ac:dyDescent="0.2">
      <c r="A3602">
        <v>2021</v>
      </c>
      <c r="B3602">
        <v>8</v>
      </c>
      <c r="C3602" s="260">
        <v>44416</v>
      </c>
      <c r="D3602" t="s">
        <v>712</v>
      </c>
      <c r="E3602">
        <v>50</v>
      </c>
      <c r="F3602" t="s">
        <v>306</v>
      </c>
      <c r="G3602" t="s">
        <v>307</v>
      </c>
      <c r="H3602">
        <v>51.57</v>
      </c>
      <c r="I3602">
        <v>56.43</v>
      </c>
      <c r="J3602">
        <v>56.4</v>
      </c>
      <c r="K3602">
        <v>101</v>
      </c>
      <c r="L3602">
        <v>107</v>
      </c>
      <c r="M3602">
        <v>56</v>
      </c>
      <c r="N3602">
        <v>129</v>
      </c>
      <c r="O3602">
        <v>10</v>
      </c>
      <c r="P3602">
        <v>8</v>
      </c>
      <c r="Q3602">
        <v>14</v>
      </c>
      <c r="X3602">
        <v>32</v>
      </c>
      <c r="Y3602">
        <v>2300</v>
      </c>
      <c r="Z3602">
        <v>1.4999999999999999E-2</v>
      </c>
      <c r="AA3602">
        <v>1</v>
      </c>
      <c r="AB3602">
        <v>18</v>
      </c>
    </row>
    <row r="3603" spans="1:28" x14ac:dyDescent="0.2">
      <c r="A3603">
        <v>2021</v>
      </c>
      <c r="B3603">
        <v>8</v>
      </c>
      <c r="C3603" s="260">
        <v>44417</v>
      </c>
      <c r="D3603" t="s">
        <v>712</v>
      </c>
      <c r="E3603">
        <v>50</v>
      </c>
      <c r="F3603" t="s">
        <v>306</v>
      </c>
      <c r="G3603" t="s">
        <v>307</v>
      </c>
      <c r="H3603">
        <v>51.57</v>
      </c>
      <c r="I3603">
        <v>56.43</v>
      </c>
      <c r="J3603">
        <v>57.6</v>
      </c>
      <c r="K3603">
        <v>101</v>
      </c>
      <c r="L3603">
        <v>107</v>
      </c>
      <c r="M3603">
        <v>61</v>
      </c>
      <c r="N3603">
        <v>119</v>
      </c>
      <c r="O3603">
        <v>3</v>
      </c>
      <c r="P3603">
        <v>2</v>
      </c>
      <c r="Q3603">
        <v>5</v>
      </c>
      <c r="X3603">
        <v>10</v>
      </c>
      <c r="Y3603">
        <v>850</v>
      </c>
      <c r="Z3603">
        <v>1.4999999999999999E-2</v>
      </c>
      <c r="AA3603">
        <v>1</v>
      </c>
      <c r="AB3603">
        <v>18</v>
      </c>
    </row>
    <row r="3604" spans="1:28" x14ac:dyDescent="0.2">
      <c r="A3604">
        <v>2021</v>
      </c>
      <c r="B3604">
        <v>8</v>
      </c>
      <c r="C3604" s="260">
        <v>44418</v>
      </c>
      <c r="D3604" t="s">
        <v>712</v>
      </c>
      <c r="E3604">
        <v>50</v>
      </c>
      <c r="F3604" t="s">
        <v>306</v>
      </c>
      <c r="G3604" t="s">
        <v>307</v>
      </c>
      <c r="H3604">
        <v>51.57</v>
      </c>
      <c r="I3604">
        <v>56.43</v>
      </c>
      <c r="J3604">
        <v>61</v>
      </c>
      <c r="K3604">
        <v>101</v>
      </c>
      <c r="L3604">
        <v>107</v>
      </c>
      <c r="M3604">
        <v>61</v>
      </c>
      <c r="N3604">
        <v>119</v>
      </c>
      <c r="Y3604">
        <v>2604</v>
      </c>
      <c r="Z3604">
        <v>1.4999999999999999E-2</v>
      </c>
      <c r="AA3604">
        <v>1</v>
      </c>
      <c r="AB3604">
        <v>18</v>
      </c>
    </row>
    <row r="3605" spans="1:28" x14ac:dyDescent="0.2">
      <c r="A3605">
        <v>2021</v>
      </c>
      <c r="B3605">
        <v>8</v>
      </c>
      <c r="C3605" s="260">
        <v>44419</v>
      </c>
      <c r="D3605" t="s">
        <v>712</v>
      </c>
      <c r="E3605">
        <v>50</v>
      </c>
      <c r="F3605" t="s">
        <v>306</v>
      </c>
      <c r="G3605" t="s">
        <v>307</v>
      </c>
      <c r="H3605">
        <v>51.57</v>
      </c>
      <c r="I3605">
        <v>56.43</v>
      </c>
      <c r="K3605">
        <v>101</v>
      </c>
      <c r="L3605">
        <v>107</v>
      </c>
      <c r="M3605">
        <v>61</v>
      </c>
      <c r="N3605">
        <v>119</v>
      </c>
      <c r="Z3605">
        <v>1.4999999999999999E-2</v>
      </c>
      <c r="AA3605">
        <v>1</v>
      </c>
      <c r="AB3605">
        <v>18</v>
      </c>
    </row>
    <row r="3606" spans="1:28" x14ac:dyDescent="0.2">
      <c r="A3606">
        <v>2021</v>
      </c>
      <c r="B3606">
        <v>8</v>
      </c>
      <c r="C3606" s="260">
        <v>44426</v>
      </c>
      <c r="D3606" t="s">
        <v>712</v>
      </c>
      <c r="E3606">
        <v>122</v>
      </c>
      <c r="F3606" t="s">
        <v>154</v>
      </c>
      <c r="G3606" t="s">
        <v>155</v>
      </c>
      <c r="H3606">
        <v>267.39999999999998</v>
      </c>
      <c r="I3606">
        <v>292.60000000000002</v>
      </c>
      <c r="K3606">
        <v>63</v>
      </c>
      <c r="L3606">
        <v>115</v>
      </c>
      <c r="Z3606">
        <v>1.4999999999999999E-2</v>
      </c>
      <c r="AA3606">
        <v>1</v>
      </c>
      <c r="AB3606">
        <v>22</v>
      </c>
    </row>
    <row r="3607" spans="1:28" x14ac:dyDescent="0.2">
      <c r="A3607">
        <v>2021</v>
      </c>
      <c r="B3607">
        <v>8</v>
      </c>
      <c r="C3607" s="260">
        <v>44434</v>
      </c>
      <c r="D3607" t="s">
        <v>712</v>
      </c>
      <c r="E3607">
        <v>122</v>
      </c>
      <c r="F3607" t="s">
        <v>154</v>
      </c>
      <c r="G3607" t="s">
        <v>155</v>
      </c>
      <c r="H3607">
        <v>267.39999999999998</v>
      </c>
      <c r="I3607">
        <v>292.60000000000002</v>
      </c>
      <c r="J3607">
        <v>282.2</v>
      </c>
      <c r="K3607">
        <v>63</v>
      </c>
      <c r="L3607">
        <v>115</v>
      </c>
      <c r="M3607">
        <v>63</v>
      </c>
      <c r="N3607">
        <v>114</v>
      </c>
      <c r="O3607">
        <v>4</v>
      </c>
      <c r="P3607">
        <v>1</v>
      </c>
      <c r="Q3607">
        <v>5</v>
      </c>
      <c r="X3607">
        <v>10</v>
      </c>
      <c r="Y3607">
        <v>1438</v>
      </c>
      <c r="Z3607">
        <v>1.4999999999999999E-2</v>
      </c>
      <c r="AA3607">
        <v>1</v>
      </c>
      <c r="AB3607">
        <v>22</v>
      </c>
    </row>
    <row r="3608" spans="1:28" x14ac:dyDescent="0.2">
      <c r="A3608">
        <v>2021</v>
      </c>
      <c r="B3608">
        <v>8</v>
      </c>
      <c r="C3608" s="260">
        <v>44426</v>
      </c>
      <c r="D3608" t="s">
        <v>712</v>
      </c>
      <c r="E3608">
        <v>674</v>
      </c>
      <c r="F3608" t="s">
        <v>462</v>
      </c>
      <c r="G3608" t="s">
        <v>463</v>
      </c>
      <c r="H3608">
        <v>240.89599999999999</v>
      </c>
      <c r="I3608">
        <v>274.17599999999999</v>
      </c>
      <c r="K3608">
        <v>40</v>
      </c>
      <c r="L3608">
        <v>180</v>
      </c>
      <c r="Z3608">
        <v>1.4999999999999999E-2</v>
      </c>
      <c r="AA3608">
        <v>1</v>
      </c>
      <c r="AB3608">
        <v>22</v>
      </c>
    </row>
    <row r="3609" spans="1:28" x14ac:dyDescent="0.2">
      <c r="A3609">
        <v>2021</v>
      </c>
      <c r="B3609">
        <v>8</v>
      </c>
      <c r="C3609" s="260">
        <v>44412</v>
      </c>
      <c r="D3609" t="s">
        <v>712</v>
      </c>
      <c r="E3609">
        <v>660</v>
      </c>
      <c r="F3609" t="s">
        <v>442</v>
      </c>
      <c r="G3609" t="s">
        <v>443</v>
      </c>
      <c r="H3609">
        <v>1190.365</v>
      </c>
      <c r="I3609">
        <v>1354.8150000000001</v>
      </c>
      <c r="J3609">
        <v>1385.2</v>
      </c>
      <c r="K3609">
        <v>20</v>
      </c>
      <c r="L3609">
        <v>180</v>
      </c>
      <c r="M3609">
        <v>25</v>
      </c>
      <c r="N3609">
        <v>143</v>
      </c>
      <c r="O3609">
        <v>4</v>
      </c>
      <c r="P3609">
        <v>6</v>
      </c>
      <c r="Q3609">
        <v>4</v>
      </c>
      <c r="X3609">
        <v>12</v>
      </c>
      <c r="Y3609">
        <v>12</v>
      </c>
      <c r="Z3609">
        <v>1.4999999999999999E-2</v>
      </c>
      <c r="AA3609">
        <v>1</v>
      </c>
      <c r="AB3609">
        <v>16</v>
      </c>
    </row>
    <row r="3610" spans="1:28" x14ac:dyDescent="0.2">
      <c r="A3610">
        <v>2021</v>
      </c>
      <c r="B3610">
        <v>8</v>
      </c>
      <c r="C3610" s="260">
        <v>44413</v>
      </c>
      <c r="D3610" t="s">
        <v>712</v>
      </c>
      <c r="E3610">
        <v>660</v>
      </c>
      <c r="F3610" t="s">
        <v>442</v>
      </c>
      <c r="G3610" t="s">
        <v>443</v>
      </c>
      <c r="H3610">
        <v>1190.365</v>
      </c>
      <c r="I3610">
        <v>1354.8150000000001</v>
      </c>
      <c r="J3610">
        <v>1308.7</v>
      </c>
      <c r="K3610">
        <v>20</v>
      </c>
      <c r="L3610">
        <v>180</v>
      </c>
      <c r="M3610">
        <v>24</v>
      </c>
      <c r="N3610">
        <v>151</v>
      </c>
      <c r="O3610">
        <v>1</v>
      </c>
      <c r="P3610">
        <v>3</v>
      </c>
      <c r="Q3610">
        <v>3</v>
      </c>
      <c r="X3610">
        <v>7</v>
      </c>
      <c r="Y3610">
        <v>394</v>
      </c>
      <c r="Z3610">
        <v>1.4999999999999999E-2</v>
      </c>
      <c r="AA3610">
        <v>1</v>
      </c>
      <c r="AB3610">
        <v>16</v>
      </c>
    </row>
    <row r="3611" spans="1:28" x14ac:dyDescent="0.2">
      <c r="A3611">
        <v>2021</v>
      </c>
      <c r="B3611">
        <v>8</v>
      </c>
      <c r="C3611" s="260">
        <v>44416</v>
      </c>
      <c r="D3611" t="s">
        <v>712</v>
      </c>
      <c r="E3611">
        <v>660</v>
      </c>
      <c r="F3611" t="s">
        <v>442</v>
      </c>
      <c r="G3611" t="s">
        <v>443</v>
      </c>
      <c r="H3611">
        <v>1190.365</v>
      </c>
      <c r="I3611">
        <v>1354.8150000000001</v>
      </c>
      <c r="J3611">
        <v>1342.6</v>
      </c>
      <c r="K3611">
        <v>20</v>
      </c>
      <c r="L3611">
        <v>180</v>
      </c>
      <c r="M3611">
        <v>24</v>
      </c>
      <c r="N3611">
        <v>151</v>
      </c>
      <c r="O3611">
        <v>2</v>
      </c>
      <c r="P3611">
        <v>3</v>
      </c>
      <c r="Q3611">
        <v>3</v>
      </c>
      <c r="X3611">
        <v>8</v>
      </c>
      <c r="Y3611">
        <v>269</v>
      </c>
      <c r="Z3611">
        <v>1.4999999999999999E-2</v>
      </c>
      <c r="AA3611">
        <v>1</v>
      </c>
      <c r="AB3611">
        <v>16</v>
      </c>
    </row>
    <row r="3612" spans="1:28" x14ac:dyDescent="0.2">
      <c r="A3612">
        <v>2021</v>
      </c>
      <c r="B3612">
        <v>8</v>
      </c>
      <c r="C3612" s="260">
        <v>44417</v>
      </c>
      <c r="D3612" t="s">
        <v>712</v>
      </c>
      <c r="E3612">
        <v>660</v>
      </c>
      <c r="F3612" t="s">
        <v>442</v>
      </c>
      <c r="G3612" t="s">
        <v>443</v>
      </c>
      <c r="H3612">
        <v>1190.365</v>
      </c>
      <c r="I3612">
        <v>1354.8150000000001</v>
      </c>
      <c r="J3612">
        <v>1301.4000000000001</v>
      </c>
      <c r="K3612">
        <v>20</v>
      </c>
      <c r="L3612">
        <v>180</v>
      </c>
      <c r="M3612">
        <v>24</v>
      </c>
      <c r="N3612">
        <v>153</v>
      </c>
      <c r="O3612">
        <v>2</v>
      </c>
      <c r="P3612">
        <v>2</v>
      </c>
      <c r="Q3612">
        <v>1</v>
      </c>
      <c r="S3612">
        <v>0</v>
      </c>
      <c r="X3612">
        <v>5</v>
      </c>
      <c r="Y3612">
        <v>185</v>
      </c>
      <c r="Z3612">
        <v>1.4999999999999999E-2</v>
      </c>
      <c r="AA3612">
        <v>1</v>
      </c>
      <c r="AB3612">
        <v>16</v>
      </c>
    </row>
    <row r="3613" spans="1:28" x14ac:dyDescent="0.2">
      <c r="A3613">
        <v>2021</v>
      </c>
      <c r="B3613">
        <v>8</v>
      </c>
      <c r="C3613" s="260">
        <v>44418</v>
      </c>
      <c r="D3613" t="s">
        <v>712</v>
      </c>
      <c r="E3613">
        <v>660</v>
      </c>
      <c r="F3613" t="s">
        <v>442</v>
      </c>
      <c r="G3613" t="s">
        <v>443</v>
      </c>
      <c r="H3613">
        <v>1190.365</v>
      </c>
      <c r="I3613">
        <v>1354.8150000000001</v>
      </c>
      <c r="J3613">
        <v>1352.3</v>
      </c>
      <c r="K3613">
        <v>20</v>
      </c>
      <c r="L3613">
        <v>180</v>
      </c>
      <c r="M3613">
        <v>23</v>
      </c>
      <c r="N3613">
        <v>157</v>
      </c>
      <c r="O3613">
        <v>1</v>
      </c>
      <c r="P3613">
        <v>1</v>
      </c>
      <c r="Q3613">
        <v>1</v>
      </c>
      <c r="X3613">
        <v>4</v>
      </c>
      <c r="Y3613">
        <v>247</v>
      </c>
      <c r="Z3613">
        <v>1.4999999999999999E-2</v>
      </c>
      <c r="AA3613">
        <v>1</v>
      </c>
      <c r="AB3613">
        <v>16</v>
      </c>
    </row>
    <row r="3614" spans="1:28" x14ac:dyDescent="0.2">
      <c r="A3614">
        <v>2021</v>
      </c>
      <c r="B3614">
        <v>8</v>
      </c>
      <c r="C3614" s="260">
        <v>44419</v>
      </c>
      <c r="D3614" t="s">
        <v>712</v>
      </c>
      <c r="E3614">
        <v>660</v>
      </c>
      <c r="F3614" t="s">
        <v>442</v>
      </c>
      <c r="G3614" t="s">
        <v>443</v>
      </c>
      <c r="H3614">
        <v>1190.365</v>
      </c>
      <c r="I3614">
        <v>1354.8150000000001</v>
      </c>
      <c r="K3614">
        <v>20</v>
      </c>
      <c r="L3614">
        <v>180</v>
      </c>
      <c r="Y3614">
        <v>153</v>
      </c>
      <c r="Z3614">
        <v>1.4999999999999999E-2</v>
      </c>
      <c r="AA3614">
        <v>1</v>
      </c>
      <c r="AB3614">
        <v>16</v>
      </c>
    </row>
    <row r="3615" spans="1:28" x14ac:dyDescent="0.2">
      <c r="A3615">
        <v>2021</v>
      </c>
      <c r="B3615">
        <v>8</v>
      </c>
      <c r="C3615" s="260">
        <v>44420</v>
      </c>
      <c r="D3615" t="s">
        <v>712</v>
      </c>
      <c r="E3615">
        <v>660</v>
      </c>
      <c r="F3615" t="s">
        <v>442</v>
      </c>
      <c r="G3615" t="s">
        <v>443</v>
      </c>
      <c r="H3615">
        <v>1190.365</v>
      </c>
      <c r="I3615">
        <v>1354.8150000000001</v>
      </c>
      <c r="K3615">
        <v>20</v>
      </c>
      <c r="L3615">
        <v>180</v>
      </c>
      <c r="Y3615">
        <v>189</v>
      </c>
      <c r="Z3615">
        <v>1.4999999999999999E-2</v>
      </c>
      <c r="AA3615">
        <v>1</v>
      </c>
      <c r="AB3615">
        <v>16</v>
      </c>
    </row>
    <row r="3616" spans="1:28" x14ac:dyDescent="0.2">
      <c r="A3616">
        <v>2021</v>
      </c>
      <c r="B3616">
        <v>8</v>
      </c>
      <c r="C3616" s="260">
        <v>44422</v>
      </c>
      <c r="D3616" t="s">
        <v>712</v>
      </c>
      <c r="E3616">
        <v>660</v>
      </c>
      <c r="F3616" t="s">
        <v>442</v>
      </c>
      <c r="G3616" t="s">
        <v>443</v>
      </c>
      <c r="H3616">
        <v>1190.365</v>
      </c>
      <c r="I3616">
        <v>1354.8150000000001</v>
      </c>
      <c r="K3616">
        <v>20</v>
      </c>
      <c r="L3616">
        <v>180</v>
      </c>
      <c r="Y3616">
        <v>45</v>
      </c>
      <c r="Z3616">
        <v>1.4999999999999999E-2</v>
      </c>
      <c r="AA3616">
        <v>1</v>
      </c>
      <c r="AB3616">
        <v>16</v>
      </c>
    </row>
    <row r="3617" spans="1:28" x14ac:dyDescent="0.2">
      <c r="A3617">
        <v>2021</v>
      </c>
      <c r="B3617">
        <v>8</v>
      </c>
      <c r="C3617" s="260">
        <v>44423</v>
      </c>
      <c r="D3617" t="s">
        <v>712</v>
      </c>
      <c r="E3617">
        <v>660</v>
      </c>
      <c r="F3617" t="s">
        <v>442</v>
      </c>
      <c r="G3617" t="s">
        <v>443</v>
      </c>
      <c r="H3617">
        <v>1190.365</v>
      </c>
      <c r="I3617">
        <v>1354.8150000000001</v>
      </c>
      <c r="K3617">
        <v>20</v>
      </c>
      <c r="L3617">
        <v>180</v>
      </c>
      <c r="Y3617">
        <v>72</v>
      </c>
      <c r="Z3617">
        <v>1.4999999999999999E-2</v>
      </c>
      <c r="AA3617">
        <v>1</v>
      </c>
      <c r="AB3617">
        <v>16</v>
      </c>
    </row>
    <row r="3618" spans="1:28" x14ac:dyDescent="0.2">
      <c r="A3618">
        <v>2021</v>
      </c>
      <c r="B3618">
        <v>8</v>
      </c>
      <c r="C3618" s="260">
        <v>44425</v>
      </c>
      <c r="D3618" t="s">
        <v>712</v>
      </c>
      <c r="E3618">
        <v>660</v>
      </c>
      <c r="F3618" t="s">
        <v>442</v>
      </c>
      <c r="G3618" t="s">
        <v>443</v>
      </c>
      <c r="H3618">
        <v>1190.365</v>
      </c>
      <c r="I3618">
        <v>1354.8150000000001</v>
      </c>
      <c r="J3618">
        <v>1037.2</v>
      </c>
      <c r="K3618">
        <v>20</v>
      </c>
      <c r="L3618">
        <v>180</v>
      </c>
      <c r="M3618">
        <v>22</v>
      </c>
      <c r="N3618">
        <v>163</v>
      </c>
      <c r="O3618">
        <v>2</v>
      </c>
      <c r="P3618">
        <v>2</v>
      </c>
      <c r="Q3618">
        <v>2</v>
      </c>
      <c r="X3618">
        <v>6</v>
      </c>
      <c r="Y3618">
        <v>69</v>
      </c>
      <c r="Z3618">
        <v>1.4999999999999999E-2</v>
      </c>
      <c r="AA3618">
        <v>1</v>
      </c>
      <c r="AB3618">
        <v>16</v>
      </c>
    </row>
    <row r="3619" spans="1:28" x14ac:dyDescent="0.2">
      <c r="A3619">
        <v>2021</v>
      </c>
      <c r="B3619">
        <v>8</v>
      </c>
      <c r="C3619" s="260">
        <v>44426</v>
      </c>
      <c r="D3619" t="s">
        <v>712</v>
      </c>
      <c r="E3619">
        <v>660</v>
      </c>
      <c r="F3619" t="s">
        <v>442</v>
      </c>
      <c r="G3619" t="s">
        <v>443</v>
      </c>
      <c r="H3619">
        <v>1190.365</v>
      </c>
      <c r="I3619">
        <v>1354.8150000000001</v>
      </c>
      <c r="J3619">
        <v>1334</v>
      </c>
      <c r="K3619">
        <v>20</v>
      </c>
      <c r="L3619">
        <v>180</v>
      </c>
      <c r="M3619">
        <v>23</v>
      </c>
      <c r="N3619">
        <v>153</v>
      </c>
      <c r="O3619">
        <v>2</v>
      </c>
      <c r="P3619">
        <v>2</v>
      </c>
      <c r="Q3619">
        <v>2</v>
      </c>
      <c r="X3619">
        <v>6</v>
      </c>
      <c r="Y3619">
        <v>375</v>
      </c>
      <c r="Z3619">
        <v>1.4999999999999999E-2</v>
      </c>
      <c r="AA3619">
        <v>1</v>
      </c>
      <c r="AB3619">
        <v>16</v>
      </c>
    </row>
    <row r="3620" spans="1:28" x14ac:dyDescent="0.2">
      <c r="A3620">
        <v>2021</v>
      </c>
      <c r="B3620">
        <v>8</v>
      </c>
      <c r="C3620" s="260">
        <v>44430</v>
      </c>
      <c r="D3620" t="s">
        <v>712</v>
      </c>
      <c r="E3620">
        <v>660</v>
      </c>
      <c r="F3620" t="s">
        <v>442</v>
      </c>
      <c r="G3620" t="s">
        <v>443</v>
      </c>
      <c r="H3620">
        <v>1190.365</v>
      </c>
      <c r="I3620">
        <v>1354.8150000000001</v>
      </c>
      <c r="J3620">
        <v>1474</v>
      </c>
      <c r="K3620">
        <v>20</v>
      </c>
      <c r="L3620">
        <v>180</v>
      </c>
      <c r="M3620">
        <v>25</v>
      </c>
      <c r="N3620">
        <v>141</v>
      </c>
      <c r="O3620">
        <v>2</v>
      </c>
      <c r="P3620">
        <v>4</v>
      </c>
      <c r="Q3620">
        <v>5</v>
      </c>
      <c r="V3620">
        <v>0</v>
      </c>
      <c r="X3620">
        <v>12</v>
      </c>
      <c r="Y3620">
        <v>75</v>
      </c>
      <c r="Z3620">
        <v>1.4999999999999999E-2</v>
      </c>
      <c r="AA3620">
        <v>1</v>
      </c>
      <c r="AB3620">
        <v>16</v>
      </c>
    </row>
    <row r="3621" spans="1:28" x14ac:dyDescent="0.2">
      <c r="A3621">
        <v>2021</v>
      </c>
      <c r="B3621">
        <v>8</v>
      </c>
      <c r="C3621" s="260">
        <v>44431</v>
      </c>
      <c r="D3621" t="s">
        <v>712</v>
      </c>
      <c r="E3621">
        <v>660</v>
      </c>
      <c r="F3621" t="s">
        <v>442</v>
      </c>
      <c r="G3621" t="s">
        <v>443</v>
      </c>
      <c r="H3621">
        <v>1190.365</v>
      </c>
      <c r="I3621">
        <v>1354.8150000000001</v>
      </c>
      <c r="J3621">
        <v>1395.3</v>
      </c>
      <c r="K3621">
        <v>20</v>
      </c>
      <c r="L3621">
        <v>180</v>
      </c>
      <c r="M3621">
        <v>24</v>
      </c>
      <c r="N3621">
        <v>149</v>
      </c>
      <c r="O3621">
        <v>2</v>
      </c>
      <c r="P3621">
        <v>1</v>
      </c>
      <c r="Q3621">
        <v>1</v>
      </c>
      <c r="X3621">
        <v>4</v>
      </c>
      <c r="Y3621">
        <v>229</v>
      </c>
      <c r="Z3621">
        <v>1.4999999999999999E-2</v>
      </c>
      <c r="AA3621">
        <v>1</v>
      </c>
      <c r="AB3621">
        <v>16</v>
      </c>
    </row>
    <row r="3622" spans="1:28" x14ac:dyDescent="0.2">
      <c r="A3622">
        <v>2021</v>
      </c>
      <c r="B3622">
        <v>8</v>
      </c>
      <c r="C3622" s="260">
        <v>44432</v>
      </c>
      <c r="D3622" t="s">
        <v>712</v>
      </c>
      <c r="E3622">
        <v>660</v>
      </c>
      <c r="F3622" t="s">
        <v>442</v>
      </c>
      <c r="G3622" t="s">
        <v>443</v>
      </c>
      <c r="H3622">
        <v>1190.365</v>
      </c>
      <c r="I3622">
        <v>1354.8150000000001</v>
      </c>
      <c r="K3622">
        <v>20</v>
      </c>
      <c r="L3622">
        <v>180</v>
      </c>
      <c r="Y3622">
        <v>279</v>
      </c>
      <c r="Z3622">
        <v>1.4999999999999999E-2</v>
      </c>
      <c r="AA3622">
        <v>1</v>
      </c>
      <c r="AB3622">
        <v>16</v>
      </c>
    </row>
    <row r="3623" spans="1:28" x14ac:dyDescent="0.2">
      <c r="A3623">
        <v>2021</v>
      </c>
      <c r="B3623">
        <v>8</v>
      </c>
      <c r="C3623" s="260">
        <v>44434</v>
      </c>
      <c r="D3623" t="s">
        <v>712</v>
      </c>
      <c r="E3623">
        <v>660</v>
      </c>
      <c r="F3623" t="s">
        <v>442</v>
      </c>
      <c r="G3623" t="s">
        <v>443</v>
      </c>
      <c r="H3623">
        <v>1190.365</v>
      </c>
      <c r="I3623">
        <v>1354.8150000000001</v>
      </c>
      <c r="K3623">
        <v>20</v>
      </c>
      <c r="L3623">
        <v>180</v>
      </c>
      <c r="Z3623">
        <v>1.4999999999999999E-2</v>
      </c>
      <c r="AA3623">
        <v>1</v>
      </c>
      <c r="AB3623">
        <v>16</v>
      </c>
    </row>
    <row r="3624" spans="1:28" x14ac:dyDescent="0.2">
      <c r="A3624">
        <v>2021</v>
      </c>
      <c r="B3624">
        <v>8</v>
      </c>
      <c r="C3624" s="260">
        <v>44418</v>
      </c>
      <c r="D3624" t="s">
        <v>712</v>
      </c>
      <c r="E3624">
        <v>658</v>
      </c>
      <c r="F3624" t="s">
        <v>270</v>
      </c>
      <c r="G3624" t="s">
        <v>271</v>
      </c>
      <c r="H3624">
        <v>83.7</v>
      </c>
      <c r="I3624">
        <v>96.3</v>
      </c>
      <c r="K3624">
        <v>60</v>
      </c>
      <c r="L3624">
        <v>180</v>
      </c>
      <c r="O3624">
        <v>4</v>
      </c>
      <c r="P3624">
        <v>4</v>
      </c>
      <c r="Q3624">
        <v>6</v>
      </c>
      <c r="X3624">
        <v>14</v>
      </c>
      <c r="Y3624">
        <v>164</v>
      </c>
      <c r="Z3624">
        <v>0.02</v>
      </c>
      <c r="AA3624">
        <v>1</v>
      </c>
      <c r="AB3624">
        <v>20</v>
      </c>
    </row>
    <row r="3625" spans="1:28" x14ac:dyDescent="0.2">
      <c r="A3625">
        <v>2021</v>
      </c>
      <c r="B3625">
        <v>8</v>
      </c>
      <c r="C3625" s="260">
        <v>44418</v>
      </c>
      <c r="D3625" t="s">
        <v>712</v>
      </c>
      <c r="E3625">
        <v>656</v>
      </c>
      <c r="F3625" t="s">
        <v>264</v>
      </c>
      <c r="G3625" t="s">
        <v>265</v>
      </c>
      <c r="H3625">
        <v>137.63999999999999</v>
      </c>
      <c r="I3625">
        <v>158.36000000000001</v>
      </c>
      <c r="K3625">
        <v>60</v>
      </c>
      <c r="L3625">
        <v>180</v>
      </c>
      <c r="O3625">
        <v>6</v>
      </c>
      <c r="P3625">
        <v>4</v>
      </c>
      <c r="Q3625">
        <v>4</v>
      </c>
      <c r="X3625">
        <v>14</v>
      </c>
      <c r="Y3625">
        <v>214</v>
      </c>
      <c r="Z3625">
        <v>0.02</v>
      </c>
      <c r="AA3625">
        <v>1</v>
      </c>
      <c r="AB3625">
        <v>20</v>
      </c>
    </row>
    <row r="3626" spans="1:28" x14ac:dyDescent="0.2">
      <c r="A3626">
        <v>2021</v>
      </c>
      <c r="B3626">
        <v>8</v>
      </c>
      <c r="C3626" s="260">
        <v>44418</v>
      </c>
      <c r="D3626" t="s">
        <v>712</v>
      </c>
      <c r="E3626">
        <v>657</v>
      </c>
      <c r="F3626" t="s">
        <v>267</v>
      </c>
      <c r="G3626" t="s">
        <v>268</v>
      </c>
      <c r="H3626">
        <v>83.7</v>
      </c>
      <c r="I3626">
        <v>96.3</v>
      </c>
      <c r="K3626">
        <v>60</v>
      </c>
      <c r="L3626">
        <v>180</v>
      </c>
      <c r="O3626">
        <v>4</v>
      </c>
      <c r="P3626">
        <v>4</v>
      </c>
      <c r="Q3626">
        <v>6</v>
      </c>
      <c r="X3626">
        <v>14</v>
      </c>
      <c r="Y3626">
        <v>164</v>
      </c>
      <c r="Z3626">
        <v>0.02</v>
      </c>
      <c r="AA3626">
        <v>1</v>
      </c>
      <c r="AB3626">
        <v>20</v>
      </c>
    </row>
    <row r="3627" spans="1:28" x14ac:dyDescent="0.2">
      <c r="A3627">
        <v>2021</v>
      </c>
      <c r="B3627">
        <v>8</v>
      </c>
      <c r="C3627" s="260">
        <v>44418</v>
      </c>
      <c r="D3627" t="s">
        <v>712</v>
      </c>
      <c r="E3627">
        <v>655</v>
      </c>
      <c r="F3627" t="s">
        <v>261</v>
      </c>
      <c r="G3627" t="s">
        <v>262</v>
      </c>
      <c r="H3627">
        <v>137.63999999999999</v>
      </c>
      <c r="I3627">
        <v>158.36000000000001</v>
      </c>
      <c r="K3627">
        <v>60</v>
      </c>
      <c r="L3627">
        <v>180</v>
      </c>
      <c r="O3627">
        <v>6</v>
      </c>
      <c r="P3627">
        <v>4</v>
      </c>
      <c r="Q3627">
        <v>4</v>
      </c>
      <c r="X3627">
        <v>14</v>
      </c>
      <c r="Y3627">
        <v>214</v>
      </c>
      <c r="Z3627">
        <v>0.02</v>
      </c>
      <c r="AA3627">
        <v>1</v>
      </c>
      <c r="AB3627">
        <v>20</v>
      </c>
    </row>
    <row r="3628" spans="1:28" x14ac:dyDescent="0.2">
      <c r="A3628">
        <v>2021</v>
      </c>
      <c r="B3628">
        <v>8</v>
      </c>
      <c r="C3628" s="260">
        <v>44418</v>
      </c>
      <c r="D3628" t="s">
        <v>712</v>
      </c>
      <c r="E3628">
        <v>645</v>
      </c>
      <c r="F3628" t="s">
        <v>238</v>
      </c>
      <c r="G3628" t="s">
        <v>239</v>
      </c>
      <c r="H3628">
        <v>123.69</v>
      </c>
      <c r="I3628">
        <v>142.31</v>
      </c>
      <c r="J3628">
        <v>146.9</v>
      </c>
      <c r="K3628">
        <v>80</v>
      </c>
      <c r="L3628">
        <v>180</v>
      </c>
      <c r="M3628">
        <v>99</v>
      </c>
      <c r="N3628">
        <v>145</v>
      </c>
      <c r="O3628">
        <v>5</v>
      </c>
      <c r="P3628">
        <v>3</v>
      </c>
      <c r="Q3628">
        <v>4</v>
      </c>
      <c r="X3628">
        <v>12</v>
      </c>
      <c r="Y3628">
        <v>1892</v>
      </c>
      <c r="Z3628">
        <v>0.02</v>
      </c>
      <c r="AA3628">
        <v>1</v>
      </c>
      <c r="AB3628">
        <v>20</v>
      </c>
    </row>
    <row r="3629" spans="1:28" x14ac:dyDescent="0.2">
      <c r="A3629">
        <v>2021</v>
      </c>
      <c r="B3629">
        <v>8</v>
      </c>
      <c r="C3629" s="260">
        <v>44424</v>
      </c>
      <c r="D3629" t="s">
        <v>712</v>
      </c>
      <c r="E3629">
        <v>645</v>
      </c>
      <c r="F3629" t="s">
        <v>238</v>
      </c>
      <c r="G3629" t="s">
        <v>239</v>
      </c>
      <c r="H3629">
        <v>123.69</v>
      </c>
      <c r="I3629">
        <v>142.31</v>
      </c>
      <c r="J3629">
        <v>147.69999999999999</v>
      </c>
      <c r="K3629">
        <v>80</v>
      </c>
      <c r="L3629">
        <v>180</v>
      </c>
      <c r="M3629">
        <v>95</v>
      </c>
      <c r="N3629">
        <v>152</v>
      </c>
      <c r="Y3629">
        <v>900</v>
      </c>
      <c r="Z3629">
        <v>0.02</v>
      </c>
      <c r="AA3629">
        <v>1</v>
      </c>
      <c r="AB3629">
        <v>20</v>
      </c>
    </row>
    <row r="3630" spans="1:28" x14ac:dyDescent="0.2">
      <c r="A3630">
        <v>2021</v>
      </c>
      <c r="B3630">
        <v>8</v>
      </c>
      <c r="C3630" s="260">
        <v>44422</v>
      </c>
      <c r="D3630" t="s">
        <v>712</v>
      </c>
      <c r="E3630">
        <v>280</v>
      </c>
      <c r="F3630" t="s">
        <v>311</v>
      </c>
      <c r="G3630" t="s">
        <v>312</v>
      </c>
      <c r="H3630">
        <v>300.39</v>
      </c>
      <c r="I3630">
        <v>345.61</v>
      </c>
      <c r="J3630">
        <v>363.8</v>
      </c>
      <c r="K3630">
        <v>105</v>
      </c>
      <c r="L3630">
        <v>103</v>
      </c>
      <c r="M3630">
        <v>107</v>
      </c>
      <c r="N3630">
        <v>101</v>
      </c>
      <c r="O3630">
        <v>4</v>
      </c>
      <c r="P3630">
        <v>5</v>
      </c>
      <c r="Q3630">
        <v>6</v>
      </c>
      <c r="X3630">
        <v>15</v>
      </c>
      <c r="Y3630">
        <v>1310</v>
      </c>
      <c r="Z3630">
        <v>1.4999999999999999E-2</v>
      </c>
      <c r="AA3630">
        <v>1</v>
      </c>
      <c r="AB3630">
        <v>16</v>
      </c>
    </row>
    <row r="3631" spans="1:28" x14ac:dyDescent="0.2">
      <c r="A3631">
        <v>2021</v>
      </c>
      <c r="B3631">
        <v>8</v>
      </c>
      <c r="C3631" s="260">
        <v>44423</v>
      </c>
      <c r="D3631" t="s">
        <v>712</v>
      </c>
      <c r="E3631">
        <v>280</v>
      </c>
      <c r="F3631" t="s">
        <v>311</v>
      </c>
      <c r="G3631" t="s">
        <v>312</v>
      </c>
      <c r="H3631">
        <v>300.39</v>
      </c>
      <c r="I3631">
        <v>345.61</v>
      </c>
      <c r="J3631">
        <v>339.8</v>
      </c>
      <c r="K3631">
        <v>105</v>
      </c>
      <c r="L3631">
        <v>103</v>
      </c>
      <c r="M3631">
        <v>103</v>
      </c>
      <c r="N3631">
        <v>105</v>
      </c>
      <c r="O3631">
        <v>4</v>
      </c>
      <c r="P3631">
        <v>3</v>
      </c>
      <c r="Q3631">
        <v>5</v>
      </c>
      <c r="X3631">
        <v>12</v>
      </c>
      <c r="Y3631">
        <v>2082</v>
      </c>
      <c r="Z3631">
        <v>1.4999999999999999E-2</v>
      </c>
      <c r="AA3631">
        <v>1</v>
      </c>
      <c r="AB3631">
        <v>16</v>
      </c>
    </row>
    <row r="3632" spans="1:28" x14ac:dyDescent="0.2">
      <c r="A3632">
        <v>2021</v>
      </c>
      <c r="B3632">
        <v>8</v>
      </c>
      <c r="C3632" s="260">
        <v>44424</v>
      </c>
      <c r="D3632" t="s">
        <v>712</v>
      </c>
      <c r="E3632">
        <v>280</v>
      </c>
      <c r="F3632" t="s">
        <v>311</v>
      </c>
      <c r="G3632" t="s">
        <v>312</v>
      </c>
      <c r="H3632">
        <v>300.39</v>
      </c>
      <c r="I3632">
        <v>345.61</v>
      </c>
      <c r="J3632">
        <v>344</v>
      </c>
      <c r="K3632">
        <v>105</v>
      </c>
      <c r="L3632">
        <v>103</v>
      </c>
      <c r="Y3632">
        <v>185</v>
      </c>
      <c r="Z3632">
        <v>1.4999999999999999E-2</v>
      </c>
      <c r="AA3632">
        <v>1</v>
      </c>
      <c r="AB3632">
        <v>16</v>
      </c>
    </row>
    <row r="3633" spans="1:28" x14ac:dyDescent="0.2">
      <c r="A3633">
        <v>2021</v>
      </c>
      <c r="B3633">
        <v>8</v>
      </c>
      <c r="C3633" s="260">
        <v>44409</v>
      </c>
      <c r="D3633" t="s">
        <v>712</v>
      </c>
      <c r="E3633">
        <v>273</v>
      </c>
      <c r="F3633" t="s">
        <v>254</v>
      </c>
      <c r="G3633" t="s">
        <v>255</v>
      </c>
      <c r="H3633">
        <v>524.52</v>
      </c>
      <c r="I3633">
        <v>603.48</v>
      </c>
      <c r="J3633">
        <v>573</v>
      </c>
      <c r="K3633">
        <v>93</v>
      </c>
      <c r="L3633">
        <v>116</v>
      </c>
      <c r="M3633">
        <v>74</v>
      </c>
      <c r="N3633">
        <v>146</v>
      </c>
      <c r="O3633">
        <v>5</v>
      </c>
      <c r="P3633">
        <v>1</v>
      </c>
      <c r="Q3633">
        <v>3</v>
      </c>
      <c r="X3633">
        <v>9</v>
      </c>
      <c r="Y3633">
        <v>1215</v>
      </c>
      <c r="Z3633">
        <v>1.4999999999999999E-2</v>
      </c>
      <c r="AA3633">
        <v>1</v>
      </c>
      <c r="AB3633">
        <v>16</v>
      </c>
    </row>
    <row r="3634" spans="1:28" x14ac:dyDescent="0.2">
      <c r="A3634">
        <v>2021</v>
      </c>
      <c r="B3634">
        <v>8</v>
      </c>
      <c r="C3634" s="260">
        <v>44410</v>
      </c>
      <c r="D3634" t="s">
        <v>712</v>
      </c>
      <c r="E3634">
        <v>273</v>
      </c>
      <c r="F3634" t="s">
        <v>254</v>
      </c>
      <c r="G3634" t="s">
        <v>255</v>
      </c>
      <c r="H3634">
        <v>524.52</v>
      </c>
      <c r="I3634">
        <v>603.48</v>
      </c>
      <c r="J3634">
        <v>610</v>
      </c>
      <c r="K3634">
        <v>93</v>
      </c>
      <c r="L3634">
        <v>116</v>
      </c>
      <c r="M3634">
        <v>80</v>
      </c>
      <c r="N3634">
        <v>135</v>
      </c>
      <c r="Q3634">
        <v>4</v>
      </c>
      <c r="X3634">
        <v>4</v>
      </c>
      <c r="Y3634">
        <v>346</v>
      </c>
      <c r="Z3634">
        <v>1.4999999999999999E-2</v>
      </c>
      <c r="AA3634">
        <v>1</v>
      </c>
      <c r="AB3634">
        <v>16</v>
      </c>
    </row>
    <row r="3635" spans="1:28" x14ac:dyDescent="0.2">
      <c r="A3635">
        <v>2021</v>
      </c>
      <c r="B3635">
        <v>8</v>
      </c>
      <c r="C3635" s="260">
        <v>44419</v>
      </c>
      <c r="D3635" t="s">
        <v>712</v>
      </c>
      <c r="E3635">
        <v>273</v>
      </c>
      <c r="F3635" t="s">
        <v>254</v>
      </c>
      <c r="G3635" t="s">
        <v>255</v>
      </c>
      <c r="H3635">
        <v>524.52</v>
      </c>
      <c r="I3635">
        <v>603.48</v>
      </c>
      <c r="J3635">
        <v>652.70000000000005</v>
      </c>
      <c r="K3635">
        <v>93</v>
      </c>
      <c r="L3635">
        <v>116</v>
      </c>
      <c r="M3635">
        <v>92</v>
      </c>
      <c r="N3635">
        <v>118</v>
      </c>
      <c r="O3635">
        <v>1</v>
      </c>
      <c r="P3635">
        <v>1</v>
      </c>
      <c r="Q3635">
        <v>1</v>
      </c>
      <c r="X3635">
        <v>3</v>
      </c>
      <c r="Y3635">
        <v>423</v>
      </c>
      <c r="Z3635">
        <v>1.4999999999999999E-2</v>
      </c>
      <c r="AA3635">
        <v>1</v>
      </c>
      <c r="AB3635">
        <v>16</v>
      </c>
    </row>
    <row r="3636" spans="1:28" x14ac:dyDescent="0.2">
      <c r="A3636">
        <v>2021</v>
      </c>
      <c r="B3636">
        <v>8</v>
      </c>
      <c r="C3636" s="260">
        <v>44420</v>
      </c>
      <c r="D3636" t="s">
        <v>712</v>
      </c>
      <c r="E3636">
        <v>273</v>
      </c>
      <c r="F3636" t="s">
        <v>254</v>
      </c>
      <c r="G3636" t="s">
        <v>255</v>
      </c>
      <c r="H3636">
        <v>524.52</v>
      </c>
      <c r="I3636">
        <v>603.48</v>
      </c>
      <c r="J3636">
        <v>677</v>
      </c>
      <c r="K3636">
        <v>93</v>
      </c>
      <c r="L3636">
        <v>116</v>
      </c>
      <c r="M3636">
        <v>83</v>
      </c>
      <c r="N3636">
        <v>130</v>
      </c>
      <c r="O3636">
        <v>1</v>
      </c>
      <c r="P3636">
        <v>1</v>
      </c>
      <c r="Q3636">
        <v>2</v>
      </c>
      <c r="X3636">
        <v>4</v>
      </c>
      <c r="Y3636">
        <v>214</v>
      </c>
      <c r="Z3636">
        <v>1.4999999999999999E-2</v>
      </c>
      <c r="AA3636">
        <v>1</v>
      </c>
      <c r="AB3636">
        <v>16</v>
      </c>
    </row>
    <row r="3637" spans="1:28" x14ac:dyDescent="0.2">
      <c r="A3637">
        <v>2021</v>
      </c>
      <c r="B3637">
        <v>8</v>
      </c>
      <c r="C3637" s="260">
        <v>44422</v>
      </c>
      <c r="D3637" t="s">
        <v>712</v>
      </c>
      <c r="E3637">
        <v>273</v>
      </c>
      <c r="F3637" t="s">
        <v>254</v>
      </c>
      <c r="G3637" t="s">
        <v>255</v>
      </c>
      <c r="H3637">
        <v>524.52</v>
      </c>
      <c r="I3637">
        <v>603.48</v>
      </c>
      <c r="J3637">
        <v>572</v>
      </c>
      <c r="K3637">
        <v>93</v>
      </c>
      <c r="L3637">
        <v>116</v>
      </c>
      <c r="M3637">
        <v>86</v>
      </c>
      <c r="N3637">
        <v>125</v>
      </c>
      <c r="O3637">
        <v>3</v>
      </c>
      <c r="P3637">
        <v>2</v>
      </c>
      <c r="Q3637">
        <v>4</v>
      </c>
      <c r="R3637">
        <v>4</v>
      </c>
      <c r="X3637">
        <v>12</v>
      </c>
      <c r="Y3637">
        <v>1914</v>
      </c>
      <c r="Z3637">
        <v>1.4999999999999999E-2</v>
      </c>
      <c r="AA3637">
        <v>1</v>
      </c>
      <c r="AB3637">
        <v>16</v>
      </c>
    </row>
    <row r="3638" spans="1:28" x14ac:dyDescent="0.2">
      <c r="A3638">
        <v>2021</v>
      </c>
      <c r="B3638">
        <v>8</v>
      </c>
      <c r="C3638" s="260">
        <v>44423</v>
      </c>
      <c r="D3638" t="s">
        <v>712</v>
      </c>
      <c r="E3638">
        <v>273</v>
      </c>
      <c r="F3638" t="s">
        <v>254</v>
      </c>
      <c r="G3638" t="s">
        <v>255</v>
      </c>
      <c r="H3638">
        <v>524.52</v>
      </c>
      <c r="I3638">
        <v>603.48</v>
      </c>
      <c r="J3638">
        <v>590.79999999999995</v>
      </c>
      <c r="K3638">
        <v>93</v>
      </c>
      <c r="L3638">
        <v>116</v>
      </c>
      <c r="M3638">
        <v>84</v>
      </c>
      <c r="N3638">
        <v>129</v>
      </c>
      <c r="O3638">
        <v>23</v>
      </c>
      <c r="P3638">
        <v>2</v>
      </c>
      <c r="Q3638">
        <v>3</v>
      </c>
      <c r="X3638">
        <v>28</v>
      </c>
      <c r="Y3638">
        <v>1606</v>
      </c>
      <c r="Z3638">
        <v>1.4999999999999999E-2</v>
      </c>
      <c r="AA3638">
        <v>1</v>
      </c>
      <c r="AB3638">
        <v>16</v>
      </c>
    </row>
    <row r="3639" spans="1:28" x14ac:dyDescent="0.2">
      <c r="A3639">
        <v>2021</v>
      </c>
      <c r="B3639">
        <v>8</v>
      </c>
      <c r="C3639" s="260">
        <v>44424</v>
      </c>
      <c r="D3639" t="s">
        <v>712</v>
      </c>
      <c r="E3639">
        <v>273</v>
      </c>
      <c r="F3639" t="s">
        <v>254</v>
      </c>
      <c r="G3639" t="s">
        <v>255</v>
      </c>
      <c r="H3639">
        <v>524.52</v>
      </c>
      <c r="I3639">
        <v>603.48</v>
      </c>
      <c r="J3639">
        <v>597.4</v>
      </c>
      <c r="K3639">
        <v>93</v>
      </c>
      <c r="L3639">
        <v>116</v>
      </c>
      <c r="M3639">
        <v>82</v>
      </c>
      <c r="N3639">
        <v>132</v>
      </c>
      <c r="O3639">
        <v>6</v>
      </c>
      <c r="P3639">
        <v>4</v>
      </c>
      <c r="Q3639">
        <v>8</v>
      </c>
      <c r="S3639">
        <v>4</v>
      </c>
      <c r="X3639">
        <v>22</v>
      </c>
      <c r="Y3639">
        <v>1786</v>
      </c>
      <c r="Z3639">
        <v>1.4999999999999999E-2</v>
      </c>
      <c r="AA3639">
        <v>1</v>
      </c>
      <c r="AB3639">
        <v>16</v>
      </c>
    </row>
    <row r="3640" spans="1:28" x14ac:dyDescent="0.2">
      <c r="A3640">
        <v>2021</v>
      </c>
      <c r="B3640">
        <v>8</v>
      </c>
      <c r="C3640" s="260">
        <v>44425</v>
      </c>
      <c r="D3640" t="s">
        <v>712</v>
      </c>
      <c r="E3640">
        <v>273</v>
      </c>
      <c r="F3640" t="s">
        <v>254</v>
      </c>
      <c r="G3640" t="s">
        <v>255</v>
      </c>
      <c r="H3640">
        <v>524.52</v>
      </c>
      <c r="I3640">
        <v>603.48</v>
      </c>
      <c r="J3640">
        <v>597.29999999999995</v>
      </c>
      <c r="K3640">
        <v>93</v>
      </c>
      <c r="L3640">
        <v>116</v>
      </c>
      <c r="M3640">
        <v>81</v>
      </c>
      <c r="N3640">
        <v>133</v>
      </c>
      <c r="O3640">
        <v>1</v>
      </c>
      <c r="P3640">
        <v>1</v>
      </c>
      <c r="Q3640">
        <v>1</v>
      </c>
      <c r="X3640">
        <v>3</v>
      </c>
      <c r="Y3640">
        <v>555</v>
      </c>
      <c r="Z3640">
        <v>1.4999999999999999E-2</v>
      </c>
      <c r="AA3640">
        <v>1</v>
      </c>
      <c r="AB3640">
        <v>16</v>
      </c>
    </row>
    <row r="3641" spans="1:28" x14ac:dyDescent="0.2">
      <c r="A3641">
        <v>2021</v>
      </c>
      <c r="B3641">
        <v>8</v>
      </c>
      <c r="C3641" s="260">
        <v>44426</v>
      </c>
      <c r="D3641" t="s">
        <v>712</v>
      </c>
      <c r="E3641">
        <v>273</v>
      </c>
      <c r="F3641" t="s">
        <v>254</v>
      </c>
      <c r="G3641" t="s">
        <v>255</v>
      </c>
      <c r="H3641">
        <v>524.52</v>
      </c>
      <c r="I3641">
        <v>603.48</v>
      </c>
      <c r="K3641">
        <v>93</v>
      </c>
      <c r="L3641">
        <v>116</v>
      </c>
      <c r="Z3641">
        <v>1.4999999999999999E-2</v>
      </c>
      <c r="AA3641">
        <v>1</v>
      </c>
      <c r="AB3641">
        <v>16</v>
      </c>
    </row>
    <row r="3642" spans="1:28" x14ac:dyDescent="0.2">
      <c r="A3642">
        <v>2021</v>
      </c>
      <c r="B3642">
        <v>8</v>
      </c>
      <c r="C3642" s="260">
        <v>44431</v>
      </c>
      <c r="D3642" t="s">
        <v>712</v>
      </c>
      <c r="E3642">
        <v>273</v>
      </c>
      <c r="F3642" t="s">
        <v>254</v>
      </c>
      <c r="G3642" t="s">
        <v>255</v>
      </c>
      <c r="H3642">
        <v>524.52</v>
      </c>
      <c r="I3642">
        <v>603.48</v>
      </c>
      <c r="J3642">
        <v>601.29999999999995</v>
      </c>
      <c r="K3642">
        <v>93</v>
      </c>
      <c r="L3642">
        <v>116</v>
      </c>
      <c r="M3642">
        <v>84</v>
      </c>
      <c r="N3642">
        <v>129</v>
      </c>
      <c r="O3642">
        <v>3</v>
      </c>
      <c r="P3642">
        <v>6</v>
      </c>
      <c r="Q3642">
        <v>4</v>
      </c>
      <c r="S3642">
        <v>2</v>
      </c>
      <c r="X3642">
        <v>13</v>
      </c>
      <c r="Y3642">
        <v>1177</v>
      </c>
      <c r="Z3642">
        <v>1.4999999999999999E-2</v>
      </c>
      <c r="AA3642">
        <v>1</v>
      </c>
      <c r="AB3642">
        <v>16</v>
      </c>
    </row>
    <row r="3643" spans="1:28" x14ac:dyDescent="0.2">
      <c r="A3643">
        <v>2021</v>
      </c>
      <c r="B3643">
        <v>8</v>
      </c>
      <c r="C3643" s="260">
        <v>44432</v>
      </c>
      <c r="D3643" t="s">
        <v>712</v>
      </c>
      <c r="E3643">
        <v>273</v>
      </c>
      <c r="F3643" t="s">
        <v>254</v>
      </c>
      <c r="G3643" t="s">
        <v>255</v>
      </c>
      <c r="H3643">
        <v>524.52</v>
      </c>
      <c r="I3643">
        <v>603.48</v>
      </c>
      <c r="J3643">
        <v>598.6</v>
      </c>
      <c r="K3643">
        <v>93</v>
      </c>
      <c r="L3643">
        <v>116</v>
      </c>
      <c r="M3643">
        <v>80</v>
      </c>
      <c r="N3643">
        <v>135</v>
      </c>
      <c r="O3643">
        <v>11</v>
      </c>
      <c r="P3643">
        <v>9</v>
      </c>
      <c r="Q3643">
        <v>8</v>
      </c>
      <c r="R3643">
        <v>1</v>
      </c>
      <c r="S3643">
        <v>7</v>
      </c>
      <c r="V3643">
        <v>1</v>
      </c>
      <c r="X3643">
        <v>36</v>
      </c>
      <c r="Y3643">
        <v>1632</v>
      </c>
      <c r="Z3643">
        <v>1.4999999999999999E-2</v>
      </c>
      <c r="AA3643">
        <v>1</v>
      </c>
      <c r="AB3643">
        <v>16</v>
      </c>
    </row>
    <row r="3644" spans="1:28" x14ac:dyDescent="0.2">
      <c r="A3644">
        <v>2021</v>
      </c>
      <c r="B3644">
        <v>8</v>
      </c>
      <c r="C3644" s="260">
        <v>44434</v>
      </c>
      <c r="D3644" t="s">
        <v>712</v>
      </c>
      <c r="E3644">
        <v>273</v>
      </c>
      <c r="F3644" t="s">
        <v>254</v>
      </c>
      <c r="G3644" t="s">
        <v>255</v>
      </c>
      <c r="H3644">
        <v>524.52</v>
      </c>
      <c r="I3644">
        <v>603.48</v>
      </c>
      <c r="J3644">
        <v>602</v>
      </c>
      <c r="K3644">
        <v>93</v>
      </c>
      <c r="L3644">
        <v>116</v>
      </c>
      <c r="M3644">
        <v>80</v>
      </c>
      <c r="N3644">
        <v>135</v>
      </c>
      <c r="O3644">
        <v>1</v>
      </c>
      <c r="P3644">
        <v>3</v>
      </c>
      <c r="Q3644">
        <v>3</v>
      </c>
      <c r="X3644">
        <v>6</v>
      </c>
      <c r="Y3644">
        <v>396</v>
      </c>
      <c r="Z3644">
        <v>1.4999999999999999E-2</v>
      </c>
      <c r="AA3644">
        <v>1</v>
      </c>
      <c r="AB3644">
        <v>16</v>
      </c>
    </row>
    <row r="3645" spans="1:28" x14ac:dyDescent="0.2">
      <c r="A3645">
        <v>2021</v>
      </c>
      <c r="B3645">
        <v>8</v>
      </c>
      <c r="C3645" s="260">
        <v>44417</v>
      </c>
      <c r="D3645" t="s">
        <v>712</v>
      </c>
      <c r="E3645">
        <v>253</v>
      </c>
      <c r="F3645" t="s">
        <v>337</v>
      </c>
      <c r="G3645" t="s">
        <v>209</v>
      </c>
      <c r="H3645">
        <v>188.79</v>
      </c>
      <c r="I3645">
        <v>217.21</v>
      </c>
      <c r="J3645">
        <v>204.5</v>
      </c>
      <c r="K3645">
        <v>121</v>
      </c>
      <c r="L3645">
        <v>89</v>
      </c>
      <c r="M3645">
        <v>108</v>
      </c>
      <c r="N3645">
        <v>100</v>
      </c>
      <c r="O3645">
        <v>5</v>
      </c>
      <c r="P3645">
        <v>3</v>
      </c>
      <c r="Q3645">
        <v>11</v>
      </c>
      <c r="X3645">
        <v>19</v>
      </c>
      <c r="Y3645">
        <v>1819</v>
      </c>
      <c r="Z3645">
        <v>1.4999999999999999E-2</v>
      </c>
      <c r="AA3645">
        <v>1</v>
      </c>
      <c r="AB3645">
        <v>16</v>
      </c>
    </row>
    <row r="3646" spans="1:28" x14ac:dyDescent="0.2">
      <c r="A3646">
        <v>2021</v>
      </c>
      <c r="B3646">
        <v>8</v>
      </c>
      <c r="C3646" s="260">
        <v>44418</v>
      </c>
      <c r="D3646" t="s">
        <v>712</v>
      </c>
      <c r="E3646">
        <v>253</v>
      </c>
      <c r="F3646" t="s">
        <v>337</v>
      </c>
      <c r="G3646" t="s">
        <v>209</v>
      </c>
      <c r="H3646">
        <v>188.79</v>
      </c>
      <c r="I3646">
        <v>217.21</v>
      </c>
      <c r="J3646">
        <v>211.9</v>
      </c>
      <c r="K3646">
        <v>121</v>
      </c>
      <c r="L3646">
        <v>89</v>
      </c>
      <c r="M3646">
        <v>108</v>
      </c>
      <c r="N3646">
        <v>100</v>
      </c>
      <c r="O3646">
        <v>3</v>
      </c>
      <c r="P3646">
        <v>4</v>
      </c>
      <c r="Q3646">
        <v>3</v>
      </c>
      <c r="X3646">
        <v>10</v>
      </c>
      <c r="Y3646">
        <v>610</v>
      </c>
      <c r="Z3646">
        <v>1.4999999999999999E-2</v>
      </c>
      <c r="AA3646">
        <v>1</v>
      </c>
      <c r="AB3646">
        <v>16</v>
      </c>
    </row>
    <row r="3647" spans="1:28" x14ac:dyDescent="0.2">
      <c r="A3647">
        <v>2021</v>
      </c>
      <c r="B3647">
        <v>8</v>
      </c>
      <c r="C3647" s="260">
        <v>44419</v>
      </c>
      <c r="D3647" t="s">
        <v>712</v>
      </c>
      <c r="E3647">
        <v>253</v>
      </c>
      <c r="F3647" t="s">
        <v>337</v>
      </c>
      <c r="G3647" t="s">
        <v>209</v>
      </c>
      <c r="H3647">
        <v>188.79</v>
      </c>
      <c r="I3647">
        <v>217.21</v>
      </c>
      <c r="J3647">
        <v>205.9</v>
      </c>
      <c r="K3647">
        <v>121</v>
      </c>
      <c r="L3647">
        <v>89</v>
      </c>
      <c r="M3647">
        <v>108</v>
      </c>
      <c r="N3647">
        <v>100</v>
      </c>
      <c r="O3647">
        <v>4</v>
      </c>
      <c r="P3647">
        <v>3</v>
      </c>
      <c r="Q3647">
        <v>2</v>
      </c>
      <c r="X3647">
        <v>8</v>
      </c>
      <c r="Y3647">
        <v>908</v>
      </c>
      <c r="Z3647">
        <v>1.4999999999999999E-2</v>
      </c>
      <c r="AA3647">
        <v>1</v>
      </c>
      <c r="AB3647">
        <v>16</v>
      </c>
    </row>
    <row r="3648" spans="1:28" x14ac:dyDescent="0.2">
      <c r="A3648">
        <v>2021</v>
      </c>
      <c r="B3648">
        <v>8</v>
      </c>
      <c r="C3648" s="260">
        <v>44420</v>
      </c>
      <c r="D3648" t="s">
        <v>712</v>
      </c>
      <c r="E3648">
        <v>253</v>
      </c>
      <c r="F3648" t="s">
        <v>337</v>
      </c>
      <c r="G3648" t="s">
        <v>209</v>
      </c>
      <c r="H3648">
        <v>188.79</v>
      </c>
      <c r="I3648">
        <v>217.21</v>
      </c>
      <c r="J3648">
        <v>216.3</v>
      </c>
      <c r="K3648">
        <v>121</v>
      </c>
      <c r="L3648">
        <v>89</v>
      </c>
      <c r="M3648">
        <v>109</v>
      </c>
      <c r="N3648">
        <v>99</v>
      </c>
      <c r="O3648">
        <v>5</v>
      </c>
      <c r="P3648">
        <v>8</v>
      </c>
      <c r="Q3648">
        <v>1</v>
      </c>
      <c r="X3648">
        <v>14</v>
      </c>
      <c r="Y3648">
        <v>2054</v>
      </c>
      <c r="Z3648">
        <v>1.4999999999999999E-2</v>
      </c>
      <c r="AA3648">
        <v>1</v>
      </c>
      <c r="AB3648">
        <v>16</v>
      </c>
    </row>
    <row r="3649" spans="1:28" x14ac:dyDescent="0.2">
      <c r="A3649">
        <v>2021</v>
      </c>
      <c r="B3649">
        <v>8</v>
      </c>
      <c r="C3649" s="260">
        <v>44422</v>
      </c>
      <c r="D3649" t="s">
        <v>712</v>
      </c>
      <c r="E3649">
        <v>253</v>
      </c>
      <c r="F3649" t="s">
        <v>337</v>
      </c>
      <c r="G3649" t="s">
        <v>209</v>
      </c>
      <c r="H3649">
        <v>188.79</v>
      </c>
      <c r="I3649">
        <v>217.21</v>
      </c>
      <c r="J3649">
        <v>195.7</v>
      </c>
      <c r="K3649">
        <v>121</v>
      </c>
      <c r="L3649">
        <v>89</v>
      </c>
      <c r="M3649">
        <v>86</v>
      </c>
      <c r="N3649">
        <v>125</v>
      </c>
      <c r="O3649">
        <v>5</v>
      </c>
      <c r="P3649">
        <v>7</v>
      </c>
      <c r="Q3649">
        <v>3</v>
      </c>
      <c r="X3649">
        <v>15</v>
      </c>
      <c r="Y3649">
        <v>1815</v>
      </c>
      <c r="Z3649">
        <v>1.4999999999999999E-2</v>
      </c>
      <c r="AA3649">
        <v>1</v>
      </c>
      <c r="AB3649">
        <v>16</v>
      </c>
    </row>
    <row r="3650" spans="1:28" x14ac:dyDescent="0.2">
      <c r="A3650">
        <v>2021</v>
      </c>
      <c r="B3650">
        <v>8</v>
      </c>
      <c r="C3650" s="260">
        <v>44430</v>
      </c>
      <c r="D3650" t="s">
        <v>712</v>
      </c>
      <c r="E3650">
        <v>253</v>
      </c>
      <c r="F3650" t="s">
        <v>337</v>
      </c>
      <c r="G3650" t="s">
        <v>209</v>
      </c>
      <c r="H3650">
        <v>188.79</v>
      </c>
      <c r="I3650">
        <v>217.21</v>
      </c>
      <c r="J3650">
        <v>210.6</v>
      </c>
      <c r="K3650">
        <v>121</v>
      </c>
      <c r="L3650">
        <v>89</v>
      </c>
      <c r="M3650">
        <v>122</v>
      </c>
      <c r="N3650">
        <v>89</v>
      </c>
      <c r="O3650">
        <v>4</v>
      </c>
      <c r="P3650">
        <v>3</v>
      </c>
      <c r="Q3650">
        <v>8</v>
      </c>
      <c r="V3650">
        <v>2</v>
      </c>
      <c r="X3650">
        <v>16</v>
      </c>
      <c r="Y3650">
        <v>2026</v>
      </c>
      <c r="Z3650">
        <v>1.4999999999999999E-2</v>
      </c>
      <c r="AA3650">
        <v>1</v>
      </c>
      <c r="AB3650">
        <v>16</v>
      </c>
    </row>
    <row r="3651" spans="1:28" x14ac:dyDescent="0.2">
      <c r="A3651">
        <v>2021</v>
      </c>
      <c r="B3651">
        <v>8</v>
      </c>
      <c r="C3651" s="260">
        <v>44431</v>
      </c>
      <c r="D3651" t="s">
        <v>712</v>
      </c>
      <c r="E3651">
        <v>253</v>
      </c>
      <c r="F3651" t="s">
        <v>337</v>
      </c>
      <c r="G3651" t="s">
        <v>209</v>
      </c>
      <c r="H3651">
        <v>188.79</v>
      </c>
      <c r="I3651">
        <v>217.21</v>
      </c>
      <c r="J3651">
        <v>203.8</v>
      </c>
      <c r="K3651">
        <v>121</v>
      </c>
      <c r="L3651">
        <v>89</v>
      </c>
      <c r="M3651">
        <v>118</v>
      </c>
      <c r="N3651">
        <v>91</v>
      </c>
      <c r="O3651">
        <v>4</v>
      </c>
      <c r="P3651">
        <v>9</v>
      </c>
      <c r="Q3651">
        <v>6</v>
      </c>
      <c r="S3651">
        <v>4</v>
      </c>
      <c r="X3651">
        <v>22</v>
      </c>
      <c r="Y3651">
        <v>2152</v>
      </c>
      <c r="Z3651">
        <v>1.4999999999999999E-2</v>
      </c>
      <c r="AA3651">
        <v>1</v>
      </c>
      <c r="AB3651">
        <v>16</v>
      </c>
    </row>
    <row r="3652" spans="1:28" x14ac:dyDescent="0.2">
      <c r="A3652">
        <v>2021</v>
      </c>
      <c r="B3652">
        <v>8</v>
      </c>
      <c r="C3652" s="260">
        <v>44432</v>
      </c>
      <c r="D3652" t="s">
        <v>712</v>
      </c>
      <c r="E3652">
        <v>253</v>
      </c>
      <c r="F3652" t="s">
        <v>337</v>
      </c>
      <c r="G3652" t="s">
        <v>209</v>
      </c>
      <c r="H3652">
        <v>188.79</v>
      </c>
      <c r="I3652">
        <v>217.21</v>
      </c>
      <c r="J3652">
        <v>201.3</v>
      </c>
      <c r="K3652">
        <v>121</v>
      </c>
      <c r="L3652">
        <v>89</v>
      </c>
      <c r="M3652">
        <v>113</v>
      </c>
      <c r="N3652">
        <v>96</v>
      </c>
      <c r="O3652">
        <v>7</v>
      </c>
      <c r="P3652">
        <v>9</v>
      </c>
      <c r="Q3652">
        <v>8</v>
      </c>
      <c r="R3652">
        <v>1</v>
      </c>
      <c r="X3652">
        <v>25</v>
      </c>
      <c r="Y3652">
        <v>2275</v>
      </c>
      <c r="Z3652">
        <v>1.4999999999999999E-2</v>
      </c>
      <c r="AA3652">
        <v>1</v>
      </c>
      <c r="AB3652">
        <v>16</v>
      </c>
    </row>
    <row r="3653" spans="1:28" x14ac:dyDescent="0.2">
      <c r="A3653">
        <v>2021</v>
      </c>
      <c r="B3653">
        <v>8</v>
      </c>
      <c r="C3653" s="260">
        <v>44434</v>
      </c>
      <c r="D3653" t="s">
        <v>712</v>
      </c>
      <c r="E3653">
        <v>253</v>
      </c>
      <c r="F3653" t="s">
        <v>337</v>
      </c>
      <c r="G3653" t="s">
        <v>209</v>
      </c>
      <c r="H3653">
        <v>188.79</v>
      </c>
      <c r="I3653">
        <v>217.21</v>
      </c>
      <c r="J3653">
        <v>200.8</v>
      </c>
      <c r="K3653">
        <v>121</v>
      </c>
      <c r="L3653">
        <v>89</v>
      </c>
      <c r="M3653">
        <v>117</v>
      </c>
      <c r="N3653">
        <v>93</v>
      </c>
      <c r="O3653">
        <v>4</v>
      </c>
      <c r="P3653">
        <v>4</v>
      </c>
      <c r="Q3653">
        <v>6</v>
      </c>
      <c r="X3653">
        <v>14</v>
      </c>
      <c r="Y3653">
        <v>2204</v>
      </c>
      <c r="Z3653">
        <v>1.4999999999999999E-2</v>
      </c>
      <c r="AA3653">
        <v>1</v>
      </c>
      <c r="AB3653">
        <v>16</v>
      </c>
    </row>
    <row r="3654" spans="1:28" x14ac:dyDescent="0.2">
      <c r="A3654">
        <v>2021</v>
      </c>
      <c r="B3654">
        <v>8</v>
      </c>
      <c r="C3654" s="260">
        <v>44437</v>
      </c>
      <c r="D3654" t="s">
        <v>712</v>
      </c>
      <c r="E3654">
        <v>253</v>
      </c>
      <c r="F3654" t="s">
        <v>337</v>
      </c>
      <c r="G3654" t="s">
        <v>209</v>
      </c>
      <c r="H3654">
        <v>188.79</v>
      </c>
      <c r="I3654">
        <v>217.21</v>
      </c>
      <c r="J3654">
        <v>194.9</v>
      </c>
      <c r="K3654">
        <v>121</v>
      </c>
      <c r="L3654">
        <v>89</v>
      </c>
      <c r="M3654">
        <v>127</v>
      </c>
      <c r="N3654">
        <v>85</v>
      </c>
      <c r="O3654">
        <v>4</v>
      </c>
      <c r="P3654">
        <v>5</v>
      </c>
      <c r="Q3654">
        <v>4</v>
      </c>
      <c r="S3654">
        <v>1</v>
      </c>
      <c r="X3654">
        <v>12</v>
      </c>
      <c r="Y3654">
        <v>2892</v>
      </c>
      <c r="Z3654">
        <v>1.4999999999999999E-2</v>
      </c>
      <c r="AA3654">
        <v>1</v>
      </c>
      <c r="AB3654">
        <v>16</v>
      </c>
    </row>
    <row r="3655" spans="1:28" x14ac:dyDescent="0.2">
      <c r="A3655">
        <v>2021</v>
      </c>
      <c r="B3655">
        <v>8</v>
      </c>
      <c r="C3655" s="260">
        <v>44409</v>
      </c>
      <c r="D3655" t="s">
        <v>712</v>
      </c>
      <c r="E3655">
        <v>254</v>
      </c>
      <c r="F3655" t="s">
        <v>208</v>
      </c>
      <c r="G3655" t="s">
        <v>209</v>
      </c>
      <c r="H3655">
        <v>188.79</v>
      </c>
      <c r="I3655">
        <v>217.21</v>
      </c>
      <c r="J3655">
        <v>209.8</v>
      </c>
      <c r="K3655">
        <v>88</v>
      </c>
      <c r="L3655">
        <v>164</v>
      </c>
      <c r="M3655">
        <v>100</v>
      </c>
      <c r="N3655">
        <v>144</v>
      </c>
      <c r="O3655">
        <v>3</v>
      </c>
      <c r="P3655">
        <v>2</v>
      </c>
      <c r="Q3655">
        <v>6</v>
      </c>
      <c r="X3655">
        <v>11</v>
      </c>
      <c r="Y3655">
        <v>1151</v>
      </c>
      <c r="Z3655">
        <v>0.02</v>
      </c>
      <c r="AA3655">
        <v>1</v>
      </c>
      <c r="AB3655">
        <v>16</v>
      </c>
    </row>
    <row r="3656" spans="1:28" x14ac:dyDescent="0.2">
      <c r="A3656">
        <v>2021</v>
      </c>
      <c r="B3656">
        <v>8</v>
      </c>
      <c r="C3656" s="260">
        <v>44410</v>
      </c>
      <c r="D3656" t="s">
        <v>712</v>
      </c>
      <c r="E3656">
        <v>254</v>
      </c>
      <c r="F3656" t="s">
        <v>208</v>
      </c>
      <c r="G3656" t="s">
        <v>209</v>
      </c>
      <c r="H3656">
        <v>188.79</v>
      </c>
      <c r="I3656">
        <v>217.21</v>
      </c>
      <c r="J3656">
        <v>210.3</v>
      </c>
      <c r="K3656">
        <v>88</v>
      </c>
      <c r="L3656">
        <v>164</v>
      </c>
      <c r="M3656">
        <v>108</v>
      </c>
      <c r="N3656">
        <v>133</v>
      </c>
      <c r="O3656">
        <v>3</v>
      </c>
      <c r="P3656">
        <v>4</v>
      </c>
      <c r="Q3656">
        <v>8</v>
      </c>
      <c r="X3656">
        <v>15</v>
      </c>
      <c r="Y3656">
        <v>1695</v>
      </c>
      <c r="Z3656">
        <v>0.02</v>
      </c>
      <c r="AA3656">
        <v>1</v>
      </c>
      <c r="AB3656">
        <v>16</v>
      </c>
    </row>
    <row r="3657" spans="1:28" x14ac:dyDescent="0.2">
      <c r="A3657">
        <v>2021</v>
      </c>
      <c r="B3657">
        <v>8</v>
      </c>
      <c r="C3657" s="260">
        <v>44412</v>
      </c>
      <c r="D3657" t="s">
        <v>712</v>
      </c>
      <c r="E3657">
        <v>254</v>
      </c>
      <c r="F3657" t="s">
        <v>208</v>
      </c>
      <c r="G3657" t="s">
        <v>209</v>
      </c>
      <c r="H3657">
        <v>188.79</v>
      </c>
      <c r="I3657">
        <v>217.21</v>
      </c>
      <c r="J3657">
        <v>206.7</v>
      </c>
      <c r="K3657">
        <v>88</v>
      </c>
      <c r="L3657">
        <v>164</v>
      </c>
      <c r="M3657">
        <v>102</v>
      </c>
      <c r="N3657">
        <v>142</v>
      </c>
      <c r="O3657">
        <v>5</v>
      </c>
      <c r="P3657">
        <v>4</v>
      </c>
      <c r="Q3657">
        <v>7</v>
      </c>
      <c r="X3657">
        <v>16</v>
      </c>
      <c r="Y3657">
        <v>2536</v>
      </c>
      <c r="Z3657">
        <v>0.02</v>
      </c>
      <c r="AA3657">
        <v>1</v>
      </c>
      <c r="AB3657">
        <v>16</v>
      </c>
    </row>
    <row r="3658" spans="1:28" x14ac:dyDescent="0.2">
      <c r="A3658">
        <v>2021</v>
      </c>
      <c r="B3658">
        <v>8</v>
      </c>
      <c r="C3658" s="260">
        <v>44413</v>
      </c>
      <c r="D3658" t="s">
        <v>712</v>
      </c>
      <c r="E3658">
        <v>254</v>
      </c>
      <c r="F3658" t="s">
        <v>208</v>
      </c>
      <c r="G3658" t="s">
        <v>209</v>
      </c>
      <c r="H3658">
        <v>188.79</v>
      </c>
      <c r="I3658">
        <v>217.21</v>
      </c>
      <c r="J3658">
        <v>205.4</v>
      </c>
      <c r="K3658">
        <v>88</v>
      </c>
      <c r="L3658">
        <v>164</v>
      </c>
      <c r="M3658">
        <v>100</v>
      </c>
      <c r="N3658">
        <v>144</v>
      </c>
      <c r="O3658">
        <v>6</v>
      </c>
      <c r="P3658">
        <v>2</v>
      </c>
      <c r="Q3658">
        <v>4</v>
      </c>
      <c r="X3658">
        <v>12</v>
      </c>
      <c r="Y3658">
        <v>1572</v>
      </c>
      <c r="Z3658">
        <v>0.02</v>
      </c>
      <c r="AA3658">
        <v>1</v>
      </c>
      <c r="AB3658">
        <v>16</v>
      </c>
    </row>
    <row r="3659" spans="1:28" x14ac:dyDescent="0.2">
      <c r="A3659">
        <v>2021</v>
      </c>
      <c r="B3659">
        <v>8</v>
      </c>
      <c r="C3659" s="260">
        <v>44416</v>
      </c>
      <c r="D3659" t="s">
        <v>712</v>
      </c>
      <c r="E3659">
        <v>254</v>
      </c>
      <c r="F3659" t="s">
        <v>208</v>
      </c>
      <c r="G3659" t="s">
        <v>209</v>
      </c>
      <c r="H3659">
        <v>188.79</v>
      </c>
      <c r="I3659">
        <v>217.21</v>
      </c>
      <c r="J3659">
        <v>219</v>
      </c>
      <c r="K3659">
        <v>88</v>
      </c>
      <c r="L3659">
        <v>164</v>
      </c>
      <c r="M3659">
        <v>102</v>
      </c>
      <c r="N3659">
        <v>141</v>
      </c>
      <c r="O3659">
        <v>5</v>
      </c>
      <c r="P3659">
        <v>4</v>
      </c>
      <c r="Q3659">
        <v>6</v>
      </c>
      <c r="X3659">
        <v>14</v>
      </c>
      <c r="Y3659">
        <v>1634</v>
      </c>
      <c r="Z3659">
        <v>0.02</v>
      </c>
      <c r="AA3659">
        <v>1</v>
      </c>
      <c r="AB3659">
        <v>16</v>
      </c>
    </row>
    <row r="3660" spans="1:28" x14ac:dyDescent="0.2">
      <c r="A3660">
        <v>2021</v>
      </c>
      <c r="B3660">
        <v>8</v>
      </c>
      <c r="C3660" s="260">
        <v>44417</v>
      </c>
      <c r="D3660" t="s">
        <v>712</v>
      </c>
      <c r="E3660">
        <v>254</v>
      </c>
      <c r="F3660" t="s">
        <v>208</v>
      </c>
      <c r="G3660" t="s">
        <v>209</v>
      </c>
      <c r="H3660">
        <v>188.79</v>
      </c>
      <c r="I3660">
        <v>217.21</v>
      </c>
      <c r="J3660">
        <v>208.3</v>
      </c>
      <c r="K3660">
        <v>88</v>
      </c>
      <c r="L3660">
        <v>164</v>
      </c>
      <c r="M3660">
        <v>103</v>
      </c>
      <c r="N3660">
        <v>140</v>
      </c>
      <c r="O3660">
        <v>4</v>
      </c>
      <c r="P3660">
        <v>2</v>
      </c>
      <c r="Q3660">
        <v>5</v>
      </c>
      <c r="X3660">
        <v>11</v>
      </c>
      <c r="Y3660">
        <v>2171</v>
      </c>
      <c r="Z3660">
        <v>0.02</v>
      </c>
      <c r="AA3660">
        <v>1</v>
      </c>
      <c r="AB3660">
        <v>16</v>
      </c>
    </row>
    <row r="3661" spans="1:28" x14ac:dyDescent="0.2">
      <c r="A3661">
        <v>2021</v>
      </c>
      <c r="B3661">
        <v>8</v>
      </c>
      <c r="C3661" s="260">
        <v>44418</v>
      </c>
      <c r="D3661" t="s">
        <v>712</v>
      </c>
      <c r="E3661">
        <v>254</v>
      </c>
      <c r="F3661" t="s">
        <v>208</v>
      </c>
      <c r="G3661" t="s">
        <v>209</v>
      </c>
      <c r="H3661">
        <v>188.79</v>
      </c>
      <c r="I3661">
        <v>217.21</v>
      </c>
      <c r="J3661">
        <v>223.8</v>
      </c>
      <c r="K3661">
        <v>88</v>
      </c>
      <c r="L3661">
        <v>164</v>
      </c>
      <c r="M3661">
        <v>103</v>
      </c>
      <c r="N3661">
        <v>140</v>
      </c>
      <c r="O3661">
        <v>5</v>
      </c>
      <c r="P3661">
        <v>5</v>
      </c>
      <c r="Q3661">
        <v>7</v>
      </c>
      <c r="X3661">
        <v>17</v>
      </c>
      <c r="Y3661">
        <v>1817</v>
      </c>
      <c r="Z3661">
        <v>0.02</v>
      </c>
      <c r="AA3661">
        <v>1</v>
      </c>
      <c r="AB3661">
        <v>16</v>
      </c>
    </row>
    <row r="3662" spans="1:28" x14ac:dyDescent="0.2">
      <c r="A3662">
        <v>2021</v>
      </c>
      <c r="B3662">
        <v>8</v>
      </c>
      <c r="C3662" s="260">
        <v>44419</v>
      </c>
      <c r="D3662" t="s">
        <v>712</v>
      </c>
      <c r="E3662">
        <v>254</v>
      </c>
      <c r="F3662" t="s">
        <v>208</v>
      </c>
      <c r="G3662" t="s">
        <v>209</v>
      </c>
      <c r="H3662">
        <v>188.79</v>
      </c>
      <c r="I3662">
        <v>217.21</v>
      </c>
      <c r="J3662">
        <v>203.3</v>
      </c>
      <c r="K3662">
        <v>88</v>
      </c>
      <c r="L3662">
        <v>164</v>
      </c>
      <c r="M3662">
        <v>101</v>
      </c>
      <c r="N3662">
        <v>143</v>
      </c>
      <c r="O3662">
        <v>3</v>
      </c>
      <c r="P3662">
        <v>31</v>
      </c>
      <c r="Q3662">
        <v>2</v>
      </c>
      <c r="X3662">
        <v>35</v>
      </c>
      <c r="Y3662">
        <v>2135</v>
      </c>
      <c r="Z3662">
        <v>0.02</v>
      </c>
      <c r="AA3662">
        <v>1</v>
      </c>
      <c r="AB3662">
        <v>16</v>
      </c>
    </row>
    <row r="3663" spans="1:28" x14ac:dyDescent="0.2">
      <c r="A3663">
        <v>2021</v>
      </c>
      <c r="B3663">
        <v>8</v>
      </c>
      <c r="C3663" s="260">
        <v>44420</v>
      </c>
      <c r="D3663" t="s">
        <v>712</v>
      </c>
      <c r="E3663">
        <v>254</v>
      </c>
      <c r="F3663" t="s">
        <v>208</v>
      </c>
      <c r="G3663" t="s">
        <v>209</v>
      </c>
      <c r="H3663">
        <v>188.79</v>
      </c>
      <c r="I3663">
        <v>217.21</v>
      </c>
      <c r="J3663">
        <v>209.4</v>
      </c>
      <c r="K3663">
        <v>88</v>
      </c>
      <c r="L3663">
        <v>164</v>
      </c>
      <c r="M3663">
        <v>103</v>
      </c>
      <c r="N3663">
        <v>140</v>
      </c>
      <c r="O3663">
        <v>8</v>
      </c>
      <c r="P3663">
        <v>5</v>
      </c>
      <c r="Q3663">
        <v>1</v>
      </c>
      <c r="X3663">
        <v>14</v>
      </c>
      <c r="Y3663">
        <v>2174</v>
      </c>
      <c r="Z3663">
        <v>0.02</v>
      </c>
      <c r="AA3663">
        <v>1</v>
      </c>
      <c r="AB3663">
        <v>16</v>
      </c>
    </row>
    <row r="3664" spans="1:28" x14ac:dyDescent="0.2">
      <c r="A3664">
        <v>2021</v>
      </c>
      <c r="B3664">
        <v>8</v>
      </c>
      <c r="C3664" s="260">
        <v>44422</v>
      </c>
      <c r="D3664" t="s">
        <v>712</v>
      </c>
      <c r="E3664">
        <v>254</v>
      </c>
      <c r="F3664" t="s">
        <v>208</v>
      </c>
      <c r="G3664" t="s">
        <v>209</v>
      </c>
      <c r="H3664">
        <v>188.79</v>
      </c>
      <c r="I3664">
        <v>217.21</v>
      </c>
      <c r="J3664">
        <v>204.6</v>
      </c>
      <c r="K3664">
        <v>88</v>
      </c>
      <c r="L3664">
        <v>164</v>
      </c>
      <c r="M3664">
        <v>106</v>
      </c>
      <c r="N3664">
        <v>135</v>
      </c>
      <c r="O3664">
        <v>6</v>
      </c>
      <c r="P3664">
        <v>3</v>
      </c>
      <c r="Q3664">
        <v>6</v>
      </c>
      <c r="X3664">
        <v>15</v>
      </c>
      <c r="Y3664">
        <v>705</v>
      </c>
      <c r="Z3664">
        <v>0.02</v>
      </c>
      <c r="AA3664">
        <v>1</v>
      </c>
      <c r="AB3664">
        <v>16</v>
      </c>
    </row>
    <row r="3665" spans="1:28" x14ac:dyDescent="0.2">
      <c r="A3665">
        <v>2021</v>
      </c>
      <c r="B3665">
        <v>8</v>
      </c>
      <c r="C3665" s="260">
        <v>44423</v>
      </c>
      <c r="D3665" t="s">
        <v>712</v>
      </c>
      <c r="E3665">
        <v>254</v>
      </c>
      <c r="F3665" t="s">
        <v>208</v>
      </c>
      <c r="G3665" t="s">
        <v>209</v>
      </c>
      <c r="H3665">
        <v>188.79</v>
      </c>
      <c r="I3665">
        <v>217.21</v>
      </c>
      <c r="J3665">
        <v>202</v>
      </c>
      <c r="K3665">
        <v>88</v>
      </c>
      <c r="L3665">
        <v>164</v>
      </c>
      <c r="M3665">
        <v>100</v>
      </c>
      <c r="N3665">
        <v>144</v>
      </c>
      <c r="O3665">
        <v>5</v>
      </c>
      <c r="P3665">
        <v>8</v>
      </c>
      <c r="Q3665">
        <v>10</v>
      </c>
      <c r="X3665">
        <v>23</v>
      </c>
      <c r="Y3665">
        <v>2363</v>
      </c>
      <c r="Z3665">
        <v>0.02</v>
      </c>
      <c r="AA3665">
        <v>1</v>
      </c>
      <c r="AB3665">
        <v>16</v>
      </c>
    </row>
    <row r="3666" spans="1:28" x14ac:dyDescent="0.2">
      <c r="A3666">
        <v>2021</v>
      </c>
      <c r="B3666">
        <v>8</v>
      </c>
      <c r="C3666" s="260">
        <v>44424</v>
      </c>
      <c r="D3666" t="s">
        <v>712</v>
      </c>
      <c r="E3666">
        <v>254</v>
      </c>
      <c r="F3666" t="s">
        <v>208</v>
      </c>
      <c r="G3666" t="s">
        <v>209</v>
      </c>
      <c r="H3666">
        <v>188.79</v>
      </c>
      <c r="I3666">
        <v>217.21</v>
      </c>
      <c r="J3666">
        <v>203.6</v>
      </c>
      <c r="K3666">
        <v>88</v>
      </c>
      <c r="L3666">
        <v>164</v>
      </c>
      <c r="M3666">
        <v>100</v>
      </c>
      <c r="N3666">
        <v>145</v>
      </c>
      <c r="O3666">
        <v>6</v>
      </c>
      <c r="P3666">
        <v>4</v>
      </c>
      <c r="Q3666">
        <v>3</v>
      </c>
      <c r="X3666">
        <v>12</v>
      </c>
      <c r="Y3666">
        <v>2772</v>
      </c>
      <c r="Z3666">
        <v>0.02</v>
      </c>
      <c r="AA3666">
        <v>1</v>
      </c>
      <c r="AB3666">
        <v>16</v>
      </c>
    </row>
    <row r="3667" spans="1:28" x14ac:dyDescent="0.2">
      <c r="A3667">
        <v>2021</v>
      </c>
      <c r="B3667">
        <v>8</v>
      </c>
      <c r="C3667" s="260">
        <v>44425</v>
      </c>
      <c r="D3667" t="s">
        <v>712</v>
      </c>
      <c r="E3667">
        <v>254</v>
      </c>
      <c r="F3667" t="s">
        <v>208</v>
      </c>
      <c r="G3667" t="s">
        <v>209</v>
      </c>
      <c r="H3667">
        <v>188.79</v>
      </c>
      <c r="I3667">
        <v>217.21</v>
      </c>
      <c r="J3667">
        <v>206.7</v>
      </c>
      <c r="K3667">
        <v>88</v>
      </c>
      <c r="L3667">
        <v>164</v>
      </c>
      <c r="M3667">
        <v>99</v>
      </c>
      <c r="N3667">
        <v>146</v>
      </c>
      <c r="O3667">
        <v>5</v>
      </c>
      <c r="P3667">
        <v>5</v>
      </c>
      <c r="Q3667">
        <v>4</v>
      </c>
      <c r="X3667">
        <v>14</v>
      </c>
      <c r="Y3667">
        <v>1934</v>
      </c>
      <c r="Z3667">
        <v>0.02</v>
      </c>
      <c r="AA3667">
        <v>1</v>
      </c>
      <c r="AB3667">
        <v>16</v>
      </c>
    </row>
    <row r="3668" spans="1:28" x14ac:dyDescent="0.2">
      <c r="A3668">
        <v>2021</v>
      </c>
      <c r="B3668">
        <v>8</v>
      </c>
      <c r="C3668" s="260">
        <v>44426</v>
      </c>
      <c r="D3668" t="s">
        <v>712</v>
      </c>
      <c r="E3668">
        <v>254</v>
      </c>
      <c r="F3668" t="s">
        <v>208</v>
      </c>
      <c r="G3668" t="s">
        <v>209</v>
      </c>
      <c r="H3668">
        <v>188.79</v>
      </c>
      <c r="I3668">
        <v>217.21</v>
      </c>
      <c r="J3668">
        <v>209.8</v>
      </c>
      <c r="K3668">
        <v>88</v>
      </c>
      <c r="L3668">
        <v>164</v>
      </c>
      <c r="M3668">
        <v>101</v>
      </c>
      <c r="N3668">
        <v>143</v>
      </c>
      <c r="O3668">
        <v>4</v>
      </c>
      <c r="P3668">
        <v>5</v>
      </c>
      <c r="Q3668">
        <v>4</v>
      </c>
      <c r="X3668">
        <v>13</v>
      </c>
      <c r="Y3668">
        <v>1813</v>
      </c>
      <c r="Z3668">
        <v>0.02</v>
      </c>
      <c r="AA3668">
        <v>1</v>
      </c>
      <c r="AB3668">
        <v>16</v>
      </c>
    </row>
    <row r="3669" spans="1:28" x14ac:dyDescent="0.2">
      <c r="A3669">
        <v>2021</v>
      </c>
      <c r="B3669">
        <v>8</v>
      </c>
      <c r="C3669" s="260">
        <v>44430</v>
      </c>
      <c r="D3669" t="s">
        <v>712</v>
      </c>
      <c r="E3669">
        <v>254</v>
      </c>
      <c r="F3669" t="s">
        <v>208</v>
      </c>
      <c r="G3669" t="s">
        <v>209</v>
      </c>
      <c r="H3669">
        <v>188.79</v>
      </c>
      <c r="I3669">
        <v>217.21</v>
      </c>
      <c r="J3669">
        <v>206.9</v>
      </c>
      <c r="K3669">
        <v>88</v>
      </c>
      <c r="L3669">
        <v>164</v>
      </c>
      <c r="M3669">
        <v>101</v>
      </c>
      <c r="N3669">
        <v>143</v>
      </c>
      <c r="O3669">
        <v>3</v>
      </c>
      <c r="P3669">
        <v>3</v>
      </c>
      <c r="Q3669">
        <v>5</v>
      </c>
      <c r="V3669">
        <v>1</v>
      </c>
      <c r="X3669">
        <v>12</v>
      </c>
      <c r="Y3669">
        <v>2562</v>
      </c>
      <c r="Z3669">
        <v>0.02</v>
      </c>
      <c r="AA3669">
        <v>1</v>
      </c>
      <c r="AB3669">
        <v>16</v>
      </c>
    </row>
    <row r="3670" spans="1:28" x14ac:dyDescent="0.2">
      <c r="A3670">
        <v>2021</v>
      </c>
      <c r="B3670">
        <v>8</v>
      </c>
      <c r="C3670" s="260">
        <v>44431</v>
      </c>
      <c r="D3670" t="s">
        <v>712</v>
      </c>
      <c r="E3670">
        <v>254</v>
      </c>
      <c r="F3670" t="s">
        <v>208</v>
      </c>
      <c r="G3670" t="s">
        <v>209</v>
      </c>
      <c r="H3670">
        <v>188.79</v>
      </c>
      <c r="I3670">
        <v>217.21</v>
      </c>
      <c r="J3670">
        <v>201.5</v>
      </c>
      <c r="K3670">
        <v>88</v>
      </c>
      <c r="L3670">
        <v>164</v>
      </c>
      <c r="M3670">
        <v>101</v>
      </c>
      <c r="N3670">
        <v>143</v>
      </c>
      <c r="O3670">
        <v>5</v>
      </c>
      <c r="P3670">
        <v>6</v>
      </c>
      <c r="Q3670">
        <v>1</v>
      </c>
      <c r="R3670">
        <v>3</v>
      </c>
      <c r="X3670">
        <v>15</v>
      </c>
      <c r="Y3670">
        <v>1905</v>
      </c>
      <c r="Z3670">
        <v>0.02</v>
      </c>
      <c r="AA3670">
        <v>1</v>
      </c>
      <c r="AB3670">
        <v>16</v>
      </c>
    </row>
    <row r="3671" spans="1:28" x14ac:dyDescent="0.2">
      <c r="A3671">
        <v>2021</v>
      </c>
      <c r="B3671">
        <v>8</v>
      </c>
      <c r="C3671" s="260">
        <v>44432</v>
      </c>
      <c r="D3671" t="s">
        <v>712</v>
      </c>
      <c r="E3671">
        <v>254</v>
      </c>
      <c r="F3671" t="s">
        <v>208</v>
      </c>
      <c r="G3671" t="s">
        <v>209</v>
      </c>
      <c r="H3671">
        <v>188.79</v>
      </c>
      <c r="I3671">
        <v>217.21</v>
      </c>
      <c r="J3671">
        <v>199.3</v>
      </c>
      <c r="K3671">
        <v>88</v>
      </c>
      <c r="L3671">
        <v>164</v>
      </c>
      <c r="M3671">
        <v>102</v>
      </c>
      <c r="N3671">
        <v>141</v>
      </c>
      <c r="O3671">
        <v>3</v>
      </c>
      <c r="P3671">
        <v>1</v>
      </c>
      <c r="Q3671">
        <v>4</v>
      </c>
      <c r="X3671">
        <v>7</v>
      </c>
      <c r="Y3671">
        <v>1237</v>
      </c>
      <c r="Z3671">
        <v>0.02</v>
      </c>
      <c r="AA3671">
        <v>1</v>
      </c>
      <c r="AB3671">
        <v>16</v>
      </c>
    </row>
    <row r="3672" spans="1:28" x14ac:dyDescent="0.2">
      <c r="A3672">
        <v>2021</v>
      </c>
      <c r="B3672">
        <v>8</v>
      </c>
      <c r="C3672" s="260">
        <v>44434</v>
      </c>
      <c r="D3672" t="s">
        <v>712</v>
      </c>
      <c r="E3672">
        <v>254</v>
      </c>
      <c r="F3672" t="s">
        <v>208</v>
      </c>
      <c r="G3672" t="s">
        <v>209</v>
      </c>
      <c r="H3672">
        <v>188.79</v>
      </c>
      <c r="I3672">
        <v>217.21</v>
      </c>
      <c r="J3672">
        <v>201.2</v>
      </c>
      <c r="K3672">
        <v>88</v>
      </c>
      <c r="L3672">
        <v>164</v>
      </c>
      <c r="M3672">
        <v>103</v>
      </c>
      <c r="N3672">
        <v>140</v>
      </c>
      <c r="O3672">
        <v>8</v>
      </c>
      <c r="P3672">
        <v>4</v>
      </c>
      <c r="Q3672">
        <v>7</v>
      </c>
      <c r="X3672">
        <v>18</v>
      </c>
      <c r="Y3672">
        <v>2208</v>
      </c>
      <c r="Z3672">
        <v>0.02</v>
      </c>
      <c r="AA3672">
        <v>1</v>
      </c>
      <c r="AB3672">
        <v>16</v>
      </c>
    </row>
    <row r="3673" spans="1:28" x14ac:dyDescent="0.2">
      <c r="A3673">
        <v>2021</v>
      </c>
      <c r="B3673">
        <v>8</v>
      </c>
      <c r="C3673" s="260">
        <v>44437</v>
      </c>
      <c r="D3673" t="s">
        <v>712</v>
      </c>
      <c r="E3673">
        <v>254</v>
      </c>
      <c r="F3673" t="s">
        <v>208</v>
      </c>
      <c r="G3673" t="s">
        <v>209</v>
      </c>
      <c r="H3673">
        <v>188.79</v>
      </c>
      <c r="I3673">
        <v>217.21</v>
      </c>
      <c r="J3673">
        <v>205.3</v>
      </c>
      <c r="K3673">
        <v>88</v>
      </c>
      <c r="L3673">
        <v>164</v>
      </c>
      <c r="M3673">
        <v>101</v>
      </c>
      <c r="N3673">
        <v>142</v>
      </c>
      <c r="O3673">
        <v>3</v>
      </c>
      <c r="P3673">
        <v>3</v>
      </c>
      <c r="Q3673">
        <v>4</v>
      </c>
      <c r="V3673">
        <v>1</v>
      </c>
      <c r="X3673">
        <v>10</v>
      </c>
      <c r="Y3673">
        <v>1210</v>
      </c>
      <c r="Z3673">
        <v>0.02</v>
      </c>
      <c r="AA3673">
        <v>1</v>
      </c>
      <c r="AB3673">
        <v>16</v>
      </c>
    </row>
    <row r="3674" spans="1:28" x14ac:dyDescent="0.2">
      <c r="A3674">
        <v>2021</v>
      </c>
      <c r="B3674">
        <v>8</v>
      </c>
      <c r="C3674" s="260">
        <v>44426</v>
      </c>
      <c r="D3674" t="s">
        <v>712</v>
      </c>
      <c r="E3674">
        <v>453</v>
      </c>
      <c r="F3674" t="s">
        <v>522</v>
      </c>
      <c r="G3674" t="s">
        <v>521</v>
      </c>
      <c r="H3674">
        <v>251.1</v>
      </c>
      <c r="I3674">
        <v>288.89999999999998</v>
      </c>
      <c r="K3674">
        <v>96</v>
      </c>
      <c r="L3674">
        <v>150</v>
      </c>
      <c r="Y3674">
        <v>80</v>
      </c>
      <c r="Z3674">
        <v>0.02</v>
      </c>
      <c r="AA3674">
        <v>1</v>
      </c>
      <c r="AB3674">
        <v>22</v>
      </c>
    </row>
    <row r="3675" spans="1:28" x14ac:dyDescent="0.2">
      <c r="A3675">
        <v>2021</v>
      </c>
      <c r="B3675">
        <v>8</v>
      </c>
      <c r="C3675" s="260">
        <v>44426</v>
      </c>
      <c r="D3675" t="s">
        <v>712</v>
      </c>
      <c r="E3675">
        <v>452</v>
      </c>
      <c r="F3675" t="s">
        <v>520</v>
      </c>
      <c r="G3675" t="s">
        <v>523</v>
      </c>
      <c r="H3675">
        <v>162.75</v>
      </c>
      <c r="I3675">
        <v>187.25</v>
      </c>
      <c r="K3675">
        <v>96</v>
      </c>
      <c r="L3675">
        <v>150</v>
      </c>
      <c r="Y3675">
        <v>80</v>
      </c>
      <c r="Z3675">
        <v>0.02</v>
      </c>
      <c r="AA3675">
        <v>1</v>
      </c>
      <c r="AB3675">
        <v>22</v>
      </c>
    </row>
    <row r="3676" spans="1:28" x14ac:dyDescent="0.2">
      <c r="A3676">
        <v>2021</v>
      </c>
      <c r="B3676">
        <v>8</v>
      </c>
      <c r="C3676" s="260">
        <v>44432</v>
      </c>
      <c r="D3676" t="s">
        <v>712</v>
      </c>
      <c r="E3676">
        <v>225</v>
      </c>
      <c r="F3676" t="s">
        <v>169</v>
      </c>
      <c r="G3676" t="s">
        <v>170</v>
      </c>
      <c r="H3676">
        <v>345.96</v>
      </c>
      <c r="I3676">
        <v>398.04</v>
      </c>
      <c r="J3676">
        <v>402</v>
      </c>
      <c r="K3676">
        <v>169</v>
      </c>
      <c r="L3676">
        <v>128</v>
      </c>
      <c r="M3676">
        <v>153</v>
      </c>
      <c r="N3676">
        <v>141</v>
      </c>
      <c r="O3676">
        <v>3</v>
      </c>
      <c r="P3676">
        <v>3</v>
      </c>
      <c r="Q3676">
        <v>4</v>
      </c>
      <c r="V3676">
        <v>2</v>
      </c>
      <c r="X3676">
        <v>12</v>
      </c>
      <c r="Y3676">
        <v>330</v>
      </c>
      <c r="Z3676">
        <v>1.4999999999999999E-2</v>
      </c>
      <c r="AA3676">
        <v>1</v>
      </c>
      <c r="AB3676">
        <v>18</v>
      </c>
    </row>
    <row r="3677" spans="1:28" x14ac:dyDescent="0.2">
      <c r="A3677">
        <v>2021</v>
      </c>
      <c r="B3677">
        <v>8</v>
      </c>
      <c r="C3677" s="260">
        <v>44412</v>
      </c>
      <c r="D3677" t="s">
        <v>712</v>
      </c>
      <c r="E3677">
        <v>94</v>
      </c>
      <c r="F3677" t="s">
        <v>346</v>
      </c>
      <c r="G3677" t="s">
        <v>347</v>
      </c>
      <c r="H3677">
        <v>17.670000000000002</v>
      </c>
      <c r="I3677">
        <v>20.329999999999998</v>
      </c>
      <c r="J3677">
        <v>18</v>
      </c>
      <c r="K3677">
        <v>74</v>
      </c>
      <c r="L3677">
        <v>97</v>
      </c>
      <c r="M3677">
        <v>60</v>
      </c>
      <c r="N3677">
        <v>121</v>
      </c>
      <c r="O3677">
        <v>6</v>
      </c>
      <c r="P3677">
        <v>4</v>
      </c>
      <c r="Q3677">
        <v>2</v>
      </c>
      <c r="X3677">
        <v>12</v>
      </c>
      <c r="Y3677">
        <v>12</v>
      </c>
      <c r="Z3677">
        <v>1.4999999999999999E-2</v>
      </c>
      <c r="AA3677">
        <v>1</v>
      </c>
      <c r="AB3677">
        <v>16</v>
      </c>
    </row>
    <row r="3678" spans="1:28" x14ac:dyDescent="0.2">
      <c r="A3678">
        <v>2021</v>
      </c>
      <c r="B3678">
        <v>8</v>
      </c>
      <c r="C3678" s="260">
        <v>44413</v>
      </c>
      <c r="D3678" t="s">
        <v>712</v>
      </c>
      <c r="E3678">
        <v>94</v>
      </c>
      <c r="F3678" t="s">
        <v>346</v>
      </c>
      <c r="G3678" t="s">
        <v>347</v>
      </c>
      <c r="H3678">
        <v>17.670000000000002</v>
      </c>
      <c r="I3678">
        <v>20.329999999999998</v>
      </c>
      <c r="J3678">
        <v>18</v>
      </c>
      <c r="K3678">
        <v>74</v>
      </c>
      <c r="L3678">
        <v>97</v>
      </c>
      <c r="M3678">
        <v>59</v>
      </c>
      <c r="N3678">
        <v>123</v>
      </c>
      <c r="O3678">
        <v>6</v>
      </c>
      <c r="P3678">
        <v>6</v>
      </c>
      <c r="Q3678">
        <v>4</v>
      </c>
      <c r="X3678">
        <v>16</v>
      </c>
      <c r="Y3678">
        <v>1360</v>
      </c>
      <c r="Z3678">
        <v>1.4999999999999999E-2</v>
      </c>
      <c r="AA3678">
        <v>1</v>
      </c>
      <c r="AB3678">
        <v>16</v>
      </c>
    </row>
    <row r="3679" spans="1:28" x14ac:dyDescent="0.2">
      <c r="A3679">
        <v>2021</v>
      </c>
      <c r="B3679">
        <v>8</v>
      </c>
      <c r="C3679" s="260">
        <v>44416</v>
      </c>
      <c r="D3679" t="s">
        <v>712</v>
      </c>
      <c r="E3679">
        <v>94</v>
      </c>
      <c r="F3679" t="s">
        <v>346</v>
      </c>
      <c r="G3679" t="s">
        <v>347</v>
      </c>
      <c r="H3679">
        <v>17.670000000000002</v>
      </c>
      <c r="I3679">
        <v>20.329999999999998</v>
      </c>
      <c r="J3679">
        <v>18.2</v>
      </c>
      <c r="K3679">
        <v>74</v>
      </c>
      <c r="L3679">
        <v>97</v>
      </c>
      <c r="M3679">
        <v>56</v>
      </c>
      <c r="N3679">
        <v>128</v>
      </c>
      <c r="O3679">
        <v>13</v>
      </c>
      <c r="P3679">
        <v>7</v>
      </c>
      <c r="Q3679">
        <v>22</v>
      </c>
      <c r="X3679">
        <v>42</v>
      </c>
      <c r="Y3679">
        <v>234</v>
      </c>
      <c r="Z3679">
        <v>1.4999999999999999E-2</v>
      </c>
      <c r="AA3679">
        <v>1</v>
      </c>
      <c r="AB3679">
        <v>16</v>
      </c>
    </row>
    <row r="3680" spans="1:28" x14ac:dyDescent="0.2">
      <c r="A3680">
        <v>2021</v>
      </c>
      <c r="B3680">
        <v>8</v>
      </c>
      <c r="C3680" s="260">
        <v>44425</v>
      </c>
      <c r="D3680" t="s">
        <v>712</v>
      </c>
      <c r="E3680">
        <v>104</v>
      </c>
      <c r="F3680" t="s">
        <v>328</v>
      </c>
      <c r="G3680" t="s">
        <v>329</v>
      </c>
      <c r="H3680">
        <v>82.77</v>
      </c>
      <c r="I3680">
        <v>95.23</v>
      </c>
      <c r="J3680">
        <v>88.7</v>
      </c>
      <c r="K3680">
        <v>140</v>
      </c>
      <c r="L3680">
        <v>103</v>
      </c>
      <c r="M3680">
        <v>136</v>
      </c>
      <c r="N3680">
        <v>106</v>
      </c>
      <c r="O3680">
        <v>5</v>
      </c>
      <c r="P3680">
        <v>6</v>
      </c>
      <c r="Q3680">
        <v>8</v>
      </c>
      <c r="X3680">
        <v>19</v>
      </c>
      <c r="Y3680">
        <v>1891</v>
      </c>
      <c r="Z3680">
        <v>1.4999999999999999E-2</v>
      </c>
      <c r="AA3680">
        <v>1</v>
      </c>
      <c r="AB3680">
        <v>18</v>
      </c>
    </row>
    <row r="3681" spans="1:28" x14ac:dyDescent="0.2">
      <c r="A3681">
        <v>2021</v>
      </c>
      <c r="B3681">
        <v>8</v>
      </c>
      <c r="C3681" s="260">
        <v>44426</v>
      </c>
      <c r="D3681" t="s">
        <v>712</v>
      </c>
      <c r="E3681">
        <v>104</v>
      </c>
      <c r="F3681" t="s">
        <v>328</v>
      </c>
      <c r="G3681" t="s">
        <v>329</v>
      </c>
      <c r="H3681">
        <v>82.77</v>
      </c>
      <c r="I3681">
        <v>95.23</v>
      </c>
      <c r="J3681">
        <v>78.2</v>
      </c>
      <c r="K3681">
        <v>140</v>
      </c>
      <c r="L3681">
        <v>103</v>
      </c>
      <c r="M3681">
        <v>137</v>
      </c>
      <c r="N3681">
        <v>105</v>
      </c>
      <c r="O3681">
        <v>8</v>
      </c>
      <c r="P3681">
        <v>9</v>
      </c>
      <c r="Q3681">
        <v>3</v>
      </c>
      <c r="X3681">
        <v>20</v>
      </c>
      <c r="Y3681">
        <v>2936</v>
      </c>
      <c r="Z3681">
        <v>1.4999999999999999E-2</v>
      </c>
      <c r="AA3681">
        <v>1</v>
      </c>
      <c r="AB3681">
        <v>18</v>
      </c>
    </row>
    <row r="3682" spans="1:28" x14ac:dyDescent="0.2">
      <c r="A3682">
        <v>2021</v>
      </c>
      <c r="B3682">
        <v>8</v>
      </c>
      <c r="C3682" s="260">
        <v>44430</v>
      </c>
      <c r="D3682" t="s">
        <v>712</v>
      </c>
      <c r="E3682">
        <v>104</v>
      </c>
      <c r="F3682" t="s">
        <v>328</v>
      </c>
      <c r="G3682" t="s">
        <v>329</v>
      </c>
      <c r="H3682">
        <v>82.77</v>
      </c>
      <c r="I3682">
        <v>95.23</v>
      </c>
      <c r="K3682">
        <v>140</v>
      </c>
      <c r="L3682">
        <v>103</v>
      </c>
      <c r="Y3682">
        <v>216</v>
      </c>
      <c r="Z3682">
        <v>1.4999999999999999E-2</v>
      </c>
      <c r="AA3682">
        <v>1</v>
      </c>
      <c r="AB3682">
        <v>18</v>
      </c>
    </row>
    <row r="3683" spans="1:28" x14ac:dyDescent="0.2">
      <c r="A3683">
        <v>2021</v>
      </c>
      <c r="B3683">
        <v>8</v>
      </c>
      <c r="C3683" s="260">
        <v>44425</v>
      </c>
      <c r="D3683" t="s">
        <v>712</v>
      </c>
      <c r="E3683">
        <v>103</v>
      </c>
      <c r="F3683" t="s">
        <v>325</v>
      </c>
      <c r="G3683" t="s">
        <v>326</v>
      </c>
      <c r="H3683">
        <v>82.77</v>
      </c>
      <c r="I3683">
        <v>95.23</v>
      </c>
      <c r="J3683">
        <v>88.7</v>
      </c>
      <c r="K3683">
        <v>140</v>
      </c>
      <c r="L3683">
        <v>103</v>
      </c>
      <c r="M3683">
        <v>136</v>
      </c>
      <c r="N3683">
        <v>106</v>
      </c>
      <c r="O3683">
        <v>5</v>
      </c>
      <c r="P3683">
        <v>6</v>
      </c>
      <c r="Q3683">
        <v>8</v>
      </c>
      <c r="X3683">
        <v>19</v>
      </c>
      <c r="Y3683">
        <v>1891</v>
      </c>
      <c r="Z3683">
        <v>1.4999999999999999E-2</v>
      </c>
      <c r="AA3683">
        <v>1</v>
      </c>
      <c r="AB3683">
        <v>18</v>
      </c>
    </row>
    <row r="3684" spans="1:28" x14ac:dyDescent="0.2">
      <c r="A3684">
        <v>2021</v>
      </c>
      <c r="B3684">
        <v>8</v>
      </c>
      <c r="C3684" s="260">
        <v>44426</v>
      </c>
      <c r="D3684" t="s">
        <v>712</v>
      </c>
      <c r="E3684">
        <v>103</v>
      </c>
      <c r="F3684" t="s">
        <v>325</v>
      </c>
      <c r="G3684" t="s">
        <v>326</v>
      </c>
      <c r="H3684">
        <v>82.77</v>
      </c>
      <c r="I3684">
        <v>95.23</v>
      </c>
      <c r="J3684">
        <v>78.2</v>
      </c>
      <c r="K3684">
        <v>140</v>
      </c>
      <c r="L3684">
        <v>103</v>
      </c>
      <c r="M3684">
        <v>137</v>
      </c>
      <c r="N3684">
        <v>105</v>
      </c>
      <c r="O3684">
        <v>8</v>
      </c>
      <c r="P3684">
        <v>9</v>
      </c>
      <c r="Q3684">
        <v>3</v>
      </c>
      <c r="X3684">
        <v>20</v>
      </c>
      <c r="Y3684">
        <v>2936</v>
      </c>
      <c r="Z3684">
        <v>1.4999999999999999E-2</v>
      </c>
      <c r="AA3684">
        <v>1</v>
      </c>
      <c r="AB3684">
        <v>18</v>
      </c>
    </row>
    <row r="3685" spans="1:28" x14ac:dyDescent="0.2">
      <c r="A3685">
        <v>2021</v>
      </c>
      <c r="B3685">
        <v>8</v>
      </c>
      <c r="C3685" s="260">
        <v>44430</v>
      </c>
      <c r="D3685" t="s">
        <v>712</v>
      </c>
      <c r="E3685">
        <v>103</v>
      </c>
      <c r="F3685" t="s">
        <v>325</v>
      </c>
      <c r="G3685" t="s">
        <v>326</v>
      </c>
      <c r="H3685">
        <v>82.77</v>
      </c>
      <c r="I3685">
        <v>95.23</v>
      </c>
      <c r="K3685">
        <v>140</v>
      </c>
      <c r="L3685">
        <v>103</v>
      </c>
      <c r="Y3685">
        <v>216</v>
      </c>
      <c r="Z3685">
        <v>1.4999999999999999E-2</v>
      </c>
      <c r="AA3685">
        <v>1</v>
      </c>
      <c r="AB3685">
        <v>18</v>
      </c>
    </row>
    <row r="3686" spans="1:28" x14ac:dyDescent="0.2">
      <c r="A3686">
        <v>2021</v>
      </c>
      <c r="B3686">
        <v>8</v>
      </c>
      <c r="C3686" s="260">
        <v>44425</v>
      </c>
      <c r="D3686" t="s">
        <v>712</v>
      </c>
      <c r="E3686">
        <v>102</v>
      </c>
      <c r="F3686" t="s">
        <v>322</v>
      </c>
      <c r="G3686" t="s">
        <v>323</v>
      </c>
      <c r="H3686">
        <v>18.600000000000001</v>
      </c>
      <c r="I3686">
        <v>21.4</v>
      </c>
      <c r="J3686">
        <v>21.8</v>
      </c>
      <c r="K3686">
        <v>140</v>
      </c>
      <c r="L3686">
        <v>103</v>
      </c>
      <c r="M3686">
        <v>136</v>
      </c>
      <c r="N3686">
        <v>106</v>
      </c>
      <c r="O3686">
        <v>8</v>
      </c>
      <c r="P3686">
        <v>3</v>
      </c>
      <c r="Q3686">
        <v>12</v>
      </c>
      <c r="X3686">
        <v>23</v>
      </c>
      <c r="Y3686">
        <v>1895</v>
      </c>
      <c r="Z3686">
        <v>1.4999999999999999E-2</v>
      </c>
      <c r="AA3686">
        <v>1</v>
      </c>
      <c r="AB3686">
        <v>18</v>
      </c>
    </row>
    <row r="3687" spans="1:28" x14ac:dyDescent="0.2">
      <c r="A3687">
        <v>2021</v>
      </c>
      <c r="B3687">
        <v>8</v>
      </c>
      <c r="C3687" s="260">
        <v>44426</v>
      </c>
      <c r="D3687" t="s">
        <v>712</v>
      </c>
      <c r="E3687">
        <v>102</v>
      </c>
      <c r="F3687" t="s">
        <v>322</v>
      </c>
      <c r="G3687" t="s">
        <v>323</v>
      </c>
      <c r="H3687">
        <v>18.600000000000001</v>
      </c>
      <c r="I3687">
        <v>21.4</v>
      </c>
      <c r="J3687">
        <v>19.899999999999999</v>
      </c>
      <c r="K3687">
        <v>140</v>
      </c>
      <c r="L3687">
        <v>103</v>
      </c>
      <c r="M3687">
        <v>137</v>
      </c>
      <c r="N3687">
        <v>105</v>
      </c>
      <c r="O3687">
        <v>7</v>
      </c>
      <c r="P3687">
        <v>9</v>
      </c>
      <c r="Q3687">
        <v>8</v>
      </c>
      <c r="X3687">
        <v>24</v>
      </c>
      <c r="Y3687">
        <v>2940</v>
      </c>
      <c r="Z3687">
        <v>1.4999999999999999E-2</v>
      </c>
      <c r="AA3687">
        <v>1</v>
      </c>
      <c r="AB3687">
        <v>18</v>
      </c>
    </row>
    <row r="3688" spans="1:28" x14ac:dyDescent="0.2">
      <c r="A3688">
        <v>2021</v>
      </c>
      <c r="B3688">
        <v>8</v>
      </c>
      <c r="C3688" s="260">
        <v>44430</v>
      </c>
      <c r="D3688" t="s">
        <v>712</v>
      </c>
      <c r="E3688">
        <v>102</v>
      </c>
      <c r="F3688" t="s">
        <v>322</v>
      </c>
      <c r="G3688" t="s">
        <v>323</v>
      </c>
      <c r="H3688">
        <v>18.600000000000001</v>
      </c>
      <c r="I3688">
        <v>21.4</v>
      </c>
      <c r="K3688">
        <v>140</v>
      </c>
      <c r="L3688">
        <v>103</v>
      </c>
      <c r="Y3688">
        <v>216</v>
      </c>
      <c r="Z3688">
        <v>1.4999999999999999E-2</v>
      </c>
      <c r="AA3688">
        <v>1</v>
      </c>
      <c r="AB3688">
        <v>18</v>
      </c>
    </row>
    <row r="3689" spans="1:28" x14ac:dyDescent="0.2">
      <c r="A3689">
        <v>2021</v>
      </c>
      <c r="B3689">
        <v>8</v>
      </c>
      <c r="C3689" s="260">
        <v>44425</v>
      </c>
      <c r="D3689" t="s">
        <v>712</v>
      </c>
      <c r="E3689">
        <v>101</v>
      </c>
      <c r="F3689" t="s">
        <v>319</v>
      </c>
      <c r="G3689" t="s">
        <v>320</v>
      </c>
      <c r="H3689">
        <v>18.600000000000001</v>
      </c>
      <c r="I3689">
        <v>21.4</v>
      </c>
      <c r="J3689">
        <v>21.8</v>
      </c>
      <c r="K3689">
        <v>140</v>
      </c>
      <c r="L3689">
        <v>103</v>
      </c>
      <c r="M3689">
        <v>136</v>
      </c>
      <c r="N3689">
        <v>106</v>
      </c>
      <c r="O3689">
        <v>8</v>
      </c>
      <c r="P3689">
        <v>3</v>
      </c>
      <c r="Q3689">
        <v>12</v>
      </c>
      <c r="X3689">
        <v>23</v>
      </c>
      <c r="Y3689">
        <v>1895</v>
      </c>
      <c r="Z3689">
        <v>1.4999999999999999E-2</v>
      </c>
      <c r="AA3689">
        <v>1</v>
      </c>
      <c r="AB3689">
        <v>18</v>
      </c>
    </row>
    <row r="3690" spans="1:28" x14ac:dyDescent="0.2">
      <c r="A3690">
        <v>2021</v>
      </c>
      <c r="B3690">
        <v>8</v>
      </c>
      <c r="C3690" s="260">
        <v>44426</v>
      </c>
      <c r="D3690" t="s">
        <v>712</v>
      </c>
      <c r="E3690">
        <v>101</v>
      </c>
      <c r="F3690" t="s">
        <v>319</v>
      </c>
      <c r="G3690" t="s">
        <v>320</v>
      </c>
      <c r="H3690">
        <v>18.600000000000001</v>
      </c>
      <c r="I3690">
        <v>21.4</v>
      </c>
      <c r="J3690">
        <v>19.899999999999999</v>
      </c>
      <c r="K3690">
        <v>140</v>
      </c>
      <c r="L3690">
        <v>103</v>
      </c>
      <c r="M3690">
        <v>137</v>
      </c>
      <c r="N3690">
        <v>105</v>
      </c>
      <c r="O3690">
        <v>7</v>
      </c>
      <c r="P3690">
        <v>9</v>
      </c>
      <c r="Q3690">
        <v>8</v>
      </c>
      <c r="X3690">
        <v>24</v>
      </c>
      <c r="Y3690">
        <v>2940</v>
      </c>
      <c r="Z3690">
        <v>1.4999999999999999E-2</v>
      </c>
      <c r="AA3690">
        <v>1</v>
      </c>
      <c r="AB3690">
        <v>18</v>
      </c>
    </row>
    <row r="3691" spans="1:28" x14ac:dyDescent="0.2">
      <c r="A3691">
        <v>2021</v>
      </c>
      <c r="B3691">
        <v>8</v>
      </c>
      <c r="C3691" s="260">
        <v>44430</v>
      </c>
      <c r="D3691" t="s">
        <v>712</v>
      </c>
      <c r="E3691">
        <v>101</v>
      </c>
      <c r="F3691" t="s">
        <v>319</v>
      </c>
      <c r="G3691" t="s">
        <v>320</v>
      </c>
      <c r="H3691">
        <v>18.600000000000001</v>
      </c>
      <c r="I3691">
        <v>21.4</v>
      </c>
      <c r="K3691">
        <v>140</v>
      </c>
      <c r="L3691">
        <v>103</v>
      </c>
      <c r="Y3691">
        <v>216</v>
      </c>
      <c r="Z3691">
        <v>1.4999999999999999E-2</v>
      </c>
      <c r="AA3691">
        <v>1</v>
      </c>
      <c r="AB3691">
        <v>18</v>
      </c>
    </row>
    <row r="3692" spans="1:28" x14ac:dyDescent="0.2">
      <c r="A3692">
        <v>2021</v>
      </c>
      <c r="B3692">
        <v>8</v>
      </c>
      <c r="C3692" s="260">
        <v>44425</v>
      </c>
      <c r="D3692" t="s">
        <v>712</v>
      </c>
      <c r="E3692">
        <v>100</v>
      </c>
      <c r="F3692" t="s">
        <v>316</v>
      </c>
      <c r="G3692" t="s">
        <v>317</v>
      </c>
      <c r="H3692">
        <v>18.600000000000001</v>
      </c>
      <c r="I3692">
        <v>21.4</v>
      </c>
      <c r="J3692">
        <v>21.8</v>
      </c>
      <c r="K3692">
        <v>140</v>
      </c>
      <c r="L3692">
        <v>103</v>
      </c>
      <c r="M3692">
        <v>136</v>
      </c>
      <c r="N3692">
        <v>106</v>
      </c>
      <c r="O3692">
        <v>8</v>
      </c>
      <c r="P3692">
        <v>3</v>
      </c>
      <c r="Q3692">
        <v>12</v>
      </c>
      <c r="X3692">
        <v>23</v>
      </c>
      <c r="Y3692">
        <v>1895</v>
      </c>
      <c r="Z3692">
        <v>1.4999999999999999E-2</v>
      </c>
      <c r="AA3692">
        <v>1</v>
      </c>
      <c r="AB3692">
        <v>18</v>
      </c>
    </row>
    <row r="3693" spans="1:28" x14ac:dyDescent="0.2">
      <c r="A3693">
        <v>2021</v>
      </c>
      <c r="B3693">
        <v>8</v>
      </c>
      <c r="C3693" s="260">
        <v>44426</v>
      </c>
      <c r="D3693" t="s">
        <v>712</v>
      </c>
      <c r="E3693">
        <v>100</v>
      </c>
      <c r="F3693" t="s">
        <v>316</v>
      </c>
      <c r="G3693" t="s">
        <v>317</v>
      </c>
      <c r="H3693">
        <v>18.600000000000001</v>
      </c>
      <c r="I3693">
        <v>21.4</v>
      </c>
      <c r="J3693">
        <v>19.899999999999999</v>
      </c>
      <c r="K3693">
        <v>140</v>
      </c>
      <c r="L3693">
        <v>103</v>
      </c>
      <c r="M3693">
        <v>137</v>
      </c>
      <c r="N3693">
        <v>105</v>
      </c>
      <c r="O3693">
        <v>7</v>
      </c>
      <c r="P3693">
        <v>9</v>
      </c>
      <c r="Q3693">
        <v>8</v>
      </c>
      <c r="X3693">
        <v>24</v>
      </c>
      <c r="Y3693">
        <v>2940</v>
      </c>
      <c r="Z3693">
        <v>1.4999999999999999E-2</v>
      </c>
      <c r="AA3693">
        <v>1</v>
      </c>
      <c r="AB3693">
        <v>18</v>
      </c>
    </row>
    <row r="3694" spans="1:28" x14ac:dyDescent="0.2">
      <c r="A3694">
        <v>2021</v>
      </c>
      <c r="B3694">
        <v>8</v>
      </c>
      <c r="C3694" s="260">
        <v>44430</v>
      </c>
      <c r="D3694" t="s">
        <v>712</v>
      </c>
      <c r="E3694">
        <v>100</v>
      </c>
      <c r="F3694" t="s">
        <v>316</v>
      </c>
      <c r="G3694" t="s">
        <v>317</v>
      </c>
      <c r="H3694">
        <v>18.600000000000001</v>
      </c>
      <c r="I3694">
        <v>21.4</v>
      </c>
      <c r="K3694">
        <v>140</v>
      </c>
      <c r="L3694">
        <v>103</v>
      </c>
      <c r="Y3694">
        <v>216</v>
      </c>
      <c r="Z3694">
        <v>1.4999999999999999E-2</v>
      </c>
      <c r="AA3694">
        <v>1</v>
      </c>
      <c r="AB3694">
        <v>18</v>
      </c>
    </row>
    <row r="3695" spans="1:28" x14ac:dyDescent="0.2">
      <c r="A3695">
        <v>2021</v>
      </c>
      <c r="B3695">
        <v>8</v>
      </c>
      <c r="C3695" s="260">
        <v>44425</v>
      </c>
      <c r="D3695" t="s">
        <v>712</v>
      </c>
      <c r="E3695">
        <v>99</v>
      </c>
      <c r="F3695" t="s">
        <v>313</v>
      </c>
      <c r="G3695" t="s">
        <v>314</v>
      </c>
      <c r="H3695">
        <v>18.600000000000001</v>
      </c>
      <c r="I3695">
        <v>21.4</v>
      </c>
      <c r="J3695">
        <v>21.8</v>
      </c>
      <c r="K3695">
        <v>140</v>
      </c>
      <c r="L3695">
        <v>103</v>
      </c>
      <c r="M3695">
        <v>136</v>
      </c>
      <c r="N3695">
        <v>106</v>
      </c>
      <c r="O3695">
        <v>8</v>
      </c>
      <c r="P3695">
        <v>3</v>
      </c>
      <c r="Q3695">
        <v>12</v>
      </c>
      <c r="X3695">
        <v>23</v>
      </c>
      <c r="Y3695">
        <v>1895</v>
      </c>
      <c r="Z3695">
        <v>1.4999999999999999E-2</v>
      </c>
      <c r="AA3695">
        <v>1</v>
      </c>
      <c r="AB3695">
        <v>18</v>
      </c>
    </row>
    <row r="3696" spans="1:28" x14ac:dyDescent="0.2">
      <c r="A3696">
        <v>2021</v>
      </c>
      <c r="B3696">
        <v>8</v>
      </c>
      <c r="C3696" s="260">
        <v>44426</v>
      </c>
      <c r="D3696" t="s">
        <v>712</v>
      </c>
      <c r="E3696">
        <v>99</v>
      </c>
      <c r="F3696" t="s">
        <v>313</v>
      </c>
      <c r="G3696" t="s">
        <v>314</v>
      </c>
      <c r="H3696">
        <v>18.600000000000001</v>
      </c>
      <c r="I3696">
        <v>21.4</v>
      </c>
      <c r="J3696">
        <v>19.899999999999999</v>
      </c>
      <c r="K3696">
        <v>140</v>
      </c>
      <c r="L3696">
        <v>103</v>
      </c>
      <c r="M3696">
        <v>137</v>
      </c>
      <c r="N3696">
        <v>105</v>
      </c>
      <c r="O3696">
        <v>7</v>
      </c>
      <c r="P3696">
        <v>9</v>
      </c>
      <c r="Q3696">
        <v>8</v>
      </c>
      <c r="X3696">
        <v>24</v>
      </c>
      <c r="Y3696">
        <v>2940</v>
      </c>
      <c r="Z3696">
        <v>1.4999999999999999E-2</v>
      </c>
      <c r="AA3696">
        <v>1</v>
      </c>
      <c r="AB3696">
        <v>18</v>
      </c>
    </row>
    <row r="3697" spans="1:28" x14ac:dyDescent="0.2">
      <c r="A3697">
        <v>2021</v>
      </c>
      <c r="B3697">
        <v>8</v>
      </c>
      <c r="C3697" s="260">
        <v>44430</v>
      </c>
      <c r="D3697" t="s">
        <v>712</v>
      </c>
      <c r="E3697">
        <v>99</v>
      </c>
      <c r="F3697" t="s">
        <v>313</v>
      </c>
      <c r="G3697" t="s">
        <v>314</v>
      </c>
      <c r="H3697">
        <v>18.600000000000001</v>
      </c>
      <c r="I3697">
        <v>21.4</v>
      </c>
      <c r="K3697">
        <v>140</v>
      </c>
      <c r="L3697">
        <v>103</v>
      </c>
      <c r="Y3697">
        <v>216</v>
      </c>
      <c r="Z3697">
        <v>1.4999999999999999E-2</v>
      </c>
      <c r="AA3697">
        <v>1</v>
      </c>
      <c r="AB3697">
        <v>18</v>
      </c>
    </row>
    <row r="3698" spans="1:28" x14ac:dyDescent="0.2">
      <c r="A3698">
        <v>2021</v>
      </c>
      <c r="B3698">
        <v>8</v>
      </c>
      <c r="C3698" s="260">
        <v>44412</v>
      </c>
      <c r="D3698" t="s">
        <v>712</v>
      </c>
      <c r="E3698">
        <v>93</v>
      </c>
      <c r="F3698" t="s">
        <v>221</v>
      </c>
      <c r="G3698" t="s">
        <v>222</v>
      </c>
      <c r="H3698">
        <v>54.87</v>
      </c>
      <c r="I3698">
        <v>63.13</v>
      </c>
      <c r="J3698">
        <v>60.2</v>
      </c>
      <c r="K3698">
        <v>74</v>
      </c>
      <c r="L3698">
        <v>97</v>
      </c>
      <c r="M3698">
        <v>60</v>
      </c>
      <c r="N3698">
        <v>121</v>
      </c>
      <c r="O3698">
        <v>4</v>
      </c>
      <c r="P3698">
        <v>2</v>
      </c>
      <c r="Q3698">
        <v>2</v>
      </c>
      <c r="X3698">
        <v>8</v>
      </c>
      <c r="Y3698">
        <v>8</v>
      </c>
      <c r="Z3698">
        <v>1.4999999999999999E-2</v>
      </c>
      <c r="AA3698">
        <v>1</v>
      </c>
      <c r="AB3698">
        <v>16</v>
      </c>
    </row>
    <row r="3699" spans="1:28" x14ac:dyDescent="0.2">
      <c r="A3699">
        <v>2021</v>
      </c>
      <c r="B3699">
        <v>8</v>
      </c>
      <c r="C3699" s="260">
        <v>44413</v>
      </c>
      <c r="D3699" t="s">
        <v>712</v>
      </c>
      <c r="E3699">
        <v>93</v>
      </c>
      <c r="F3699" t="s">
        <v>221</v>
      </c>
      <c r="G3699" t="s">
        <v>222</v>
      </c>
      <c r="H3699">
        <v>54.87</v>
      </c>
      <c r="I3699">
        <v>63.13</v>
      </c>
      <c r="J3699">
        <v>61.5</v>
      </c>
      <c r="K3699">
        <v>74</v>
      </c>
      <c r="L3699">
        <v>97</v>
      </c>
      <c r="M3699">
        <v>59</v>
      </c>
      <c r="N3699">
        <v>123</v>
      </c>
      <c r="O3699">
        <v>9</v>
      </c>
      <c r="P3699">
        <v>9</v>
      </c>
      <c r="Q3699">
        <v>2</v>
      </c>
      <c r="X3699">
        <v>20</v>
      </c>
      <c r="Y3699">
        <v>1370</v>
      </c>
      <c r="Z3699">
        <v>1.4999999999999999E-2</v>
      </c>
      <c r="AA3699">
        <v>1</v>
      </c>
      <c r="AB3699">
        <v>16</v>
      </c>
    </row>
    <row r="3700" spans="1:28" x14ac:dyDescent="0.2">
      <c r="A3700">
        <v>2021</v>
      </c>
      <c r="B3700">
        <v>8</v>
      </c>
      <c r="C3700" s="260">
        <v>44416</v>
      </c>
      <c r="D3700" t="s">
        <v>712</v>
      </c>
      <c r="E3700">
        <v>93</v>
      </c>
      <c r="F3700" t="s">
        <v>221</v>
      </c>
      <c r="G3700" t="s">
        <v>222</v>
      </c>
      <c r="H3700">
        <v>54.87</v>
      </c>
      <c r="I3700">
        <v>63.13</v>
      </c>
      <c r="J3700">
        <v>61</v>
      </c>
      <c r="K3700">
        <v>74</v>
      </c>
      <c r="L3700">
        <v>97</v>
      </c>
      <c r="M3700">
        <v>56</v>
      </c>
      <c r="N3700">
        <v>128</v>
      </c>
      <c r="O3700">
        <v>9</v>
      </c>
      <c r="P3700">
        <v>7</v>
      </c>
      <c r="Q3700">
        <v>7</v>
      </c>
      <c r="X3700">
        <v>23</v>
      </c>
      <c r="Y3700">
        <v>725</v>
      </c>
      <c r="Z3700">
        <v>1.4999999999999999E-2</v>
      </c>
      <c r="AA3700">
        <v>1</v>
      </c>
      <c r="AB3700">
        <v>16</v>
      </c>
    </row>
    <row r="3701" spans="1:28" x14ac:dyDescent="0.2">
      <c r="A3701">
        <v>2021</v>
      </c>
      <c r="B3701">
        <v>8</v>
      </c>
      <c r="C3701" s="260">
        <v>44417</v>
      </c>
      <c r="D3701" t="s">
        <v>712</v>
      </c>
      <c r="E3701">
        <v>93</v>
      </c>
      <c r="F3701" t="s">
        <v>221</v>
      </c>
      <c r="G3701" t="s">
        <v>222</v>
      </c>
      <c r="H3701">
        <v>54.87</v>
      </c>
      <c r="I3701">
        <v>63.13</v>
      </c>
      <c r="J3701">
        <v>54.4</v>
      </c>
      <c r="K3701">
        <v>74</v>
      </c>
      <c r="L3701">
        <v>97</v>
      </c>
      <c r="M3701">
        <v>57</v>
      </c>
      <c r="N3701">
        <v>125</v>
      </c>
      <c r="O3701">
        <v>9</v>
      </c>
      <c r="P3701">
        <v>8</v>
      </c>
      <c r="Q3701">
        <v>7</v>
      </c>
      <c r="X3701">
        <v>24</v>
      </c>
      <c r="Y3701">
        <v>402</v>
      </c>
      <c r="Z3701">
        <v>1.4999999999999999E-2</v>
      </c>
      <c r="AA3701">
        <v>1</v>
      </c>
      <c r="AB3701">
        <v>16</v>
      </c>
    </row>
    <row r="3702" spans="1:28" x14ac:dyDescent="0.2">
      <c r="A3702">
        <v>2021</v>
      </c>
      <c r="B3702">
        <v>8</v>
      </c>
      <c r="C3702" s="260">
        <v>44418</v>
      </c>
      <c r="D3702" t="s">
        <v>712</v>
      </c>
      <c r="E3702">
        <v>93</v>
      </c>
      <c r="F3702" t="s">
        <v>221</v>
      </c>
      <c r="G3702" t="s">
        <v>222</v>
      </c>
      <c r="H3702">
        <v>54.87</v>
      </c>
      <c r="I3702">
        <v>63.13</v>
      </c>
      <c r="J3702">
        <v>64</v>
      </c>
      <c r="K3702">
        <v>74</v>
      </c>
      <c r="L3702">
        <v>97</v>
      </c>
      <c r="M3702">
        <v>57</v>
      </c>
      <c r="N3702">
        <v>125</v>
      </c>
      <c r="O3702">
        <v>12</v>
      </c>
      <c r="P3702">
        <v>12</v>
      </c>
      <c r="Q3702">
        <v>12</v>
      </c>
      <c r="X3702">
        <v>36</v>
      </c>
      <c r="Y3702">
        <v>2034</v>
      </c>
      <c r="Z3702">
        <v>1.4999999999999999E-2</v>
      </c>
      <c r="AA3702">
        <v>1</v>
      </c>
      <c r="AB3702">
        <v>16</v>
      </c>
    </row>
    <row r="3703" spans="1:28" x14ac:dyDescent="0.2">
      <c r="A3703">
        <v>2021</v>
      </c>
      <c r="B3703">
        <v>8</v>
      </c>
      <c r="C3703" s="260">
        <v>44419</v>
      </c>
      <c r="D3703" t="s">
        <v>712</v>
      </c>
      <c r="E3703">
        <v>93</v>
      </c>
      <c r="F3703" t="s">
        <v>221</v>
      </c>
      <c r="G3703" t="s">
        <v>222</v>
      </c>
      <c r="H3703">
        <v>54.87</v>
      </c>
      <c r="I3703">
        <v>63.13</v>
      </c>
      <c r="J3703">
        <v>58.5</v>
      </c>
      <c r="K3703">
        <v>74</v>
      </c>
      <c r="L3703">
        <v>97</v>
      </c>
      <c r="M3703">
        <v>61</v>
      </c>
      <c r="N3703">
        <v>119</v>
      </c>
      <c r="O3703">
        <v>4</v>
      </c>
      <c r="P3703">
        <v>4</v>
      </c>
      <c r="Q3703">
        <v>6</v>
      </c>
      <c r="X3703">
        <v>14</v>
      </c>
      <c r="Y3703">
        <v>554</v>
      </c>
      <c r="Z3703">
        <v>1.4999999999999999E-2</v>
      </c>
      <c r="AA3703">
        <v>1</v>
      </c>
      <c r="AB3703">
        <v>16</v>
      </c>
    </row>
    <row r="3704" spans="1:28" x14ac:dyDescent="0.2">
      <c r="A3704">
        <v>2021</v>
      </c>
      <c r="B3704">
        <v>8</v>
      </c>
      <c r="C3704" s="260">
        <v>44420</v>
      </c>
      <c r="D3704" t="s">
        <v>712</v>
      </c>
      <c r="E3704">
        <v>93</v>
      </c>
      <c r="F3704" t="s">
        <v>221</v>
      </c>
      <c r="G3704" t="s">
        <v>222</v>
      </c>
      <c r="H3704">
        <v>54.87</v>
      </c>
      <c r="I3704">
        <v>63.13</v>
      </c>
      <c r="K3704">
        <v>74</v>
      </c>
      <c r="L3704">
        <v>97</v>
      </c>
      <c r="Y3704">
        <v>378</v>
      </c>
      <c r="Z3704">
        <v>1.4999999999999999E-2</v>
      </c>
      <c r="AA3704">
        <v>1</v>
      </c>
      <c r="AB3704">
        <v>16</v>
      </c>
    </row>
    <row r="3705" spans="1:28" x14ac:dyDescent="0.2">
      <c r="A3705">
        <v>2021</v>
      </c>
      <c r="B3705">
        <v>8</v>
      </c>
      <c r="C3705" s="260">
        <v>44423</v>
      </c>
      <c r="D3705" t="s">
        <v>712</v>
      </c>
      <c r="E3705">
        <v>93</v>
      </c>
      <c r="F3705" t="s">
        <v>221</v>
      </c>
      <c r="G3705" t="s">
        <v>222</v>
      </c>
      <c r="H3705">
        <v>54.87</v>
      </c>
      <c r="I3705">
        <v>63.13</v>
      </c>
      <c r="K3705">
        <v>74</v>
      </c>
      <c r="L3705">
        <v>97</v>
      </c>
      <c r="Y3705">
        <v>432</v>
      </c>
      <c r="Z3705">
        <v>1.4999999999999999E-2</v>
      </c>
      <c r="AA3705">
        <v>1</v>
      </c>
      <c r="AB3705">
        <v>16</v>
      </c>
    </row>
    <row r="3706" spans="1:28" x14ac:dyDescent="0.2">
      <c r="A3706">
        <v>2021</v>
      </c>
      <c r="B3706">
        <v>8</v>
      </c>
      <c r="C3706" s="260">
        <v>44424</v>
      </c>
      <c r="D3706" t="s">
        <v>712</v>
      </c>
      <c r="E3706">
        <v>93</v>
      </c>
      <c r="F3706" t="s">
        <v>221</v>
      </c>
      <c r="G3706" t="s">
        <v>222</v>
      </c>
      <c r="H3706">
        <v>54.87</v>
      </c>
      <c r="I3706">
        <v>63.13</v>
      </c>
      <c r="J3706">
        <v>57.2</v>
      </c>
      <c r="K3706">
        <v>74</v>
      </c>
      <c r="L3706">
        <v>97</v>
      </c>
      <c r="M3706">
        <v>65</v>
      </c>
      <c r="N3706">
        <v>110</v>
      </c>
      <c r="O3706">
        <v>7</v>
      </c>
      <c r="P3706">
        <v>3</v>
      </c>
      <c r="Q3706">
        <v>3</v>
      </c>
      <c r="X3706">
        <v>13</v>
      </c>
      <c r="Y3706">
        <v>13</v>
      </c>
      <c r="Z3706">
        <v>1.4999999999999999E-2</v>
      </c>
      <c r="AA3706">
        <v>1</v>
      </c>
      <c r="AB3706">
        <v>16</v>
      </c>
    </row>
    <row r="3707" spans="1:28" x14ac:dyDescent="0.2">
      <c r="A3707">
        <v>2021</v>
      </c>
      <c r="B3707">
        <v>8</v>
      </c>
      <c r="C3707" s="260">
        <v>44425</v>
      </c>
      <c r="D3707" t="s">
        <v>712</v>
      </c>
      <c r="E3707">
        <v>93</v>
      </c>
      <c r="F3707" t="s">
        <v>221</v>
      </c>
      <c r="G3707" t="s">
        <v>222</v>
      </c>
      <c r="H3707">
        <v>54.87</v>
      </c>
      <c r="I3707">
        <v>63.13</v>
      </c>
      <c r="J3707">
        <v>60.2</v>
      </c>
      <c r="K3707">
        <v>74</v>
      </c>
      <c r="L3707">
        <v>97</v>
      </c>
      <c r="M3707">
        <v>66</v>
      </c>
      <c r="N3707">
        <v>110</v>
      </c>
      <c r="O3707">
        <v>8</v>
      </c>
      <c r="P3707">
        <v>8</v>
      </c>
      <c r="Q3707">
        <v>6</v>
      </c>
      <c r="X3707">
        <v>22</v>
      </c>
      <c r="Y3707">
        <v>400</v>
      </c>
      <c r="Z3707">
        <v>1.4999999999999999E-2</v>
      </c>
      <c r="AA3707">
        <v>1</v>
      </c>
      <c r="AB3707">
        <v>16</v>
      </c>
    </row>
    <row r="3708" spans="1:28" x14ac:dyDescent="0.2">
      <c r="A3708">
        <v>2021</v>
      </c>
      <c r="B3708">
        <v>8</v>
      </c>
      <c r="C3708" s="260">
        <v>44426</v>
      </c>
      <c r="D3708" t="s">
        <v>712</v>
      </c>
      <c r="E3708">
        <v>93</v>
      </c>
      <c r="F3708" t="s">
        <v>221</v>
      </c>
      <c r="G3708" t="s">
        <v>222</v>
      </c>
      <c r="H3708">
        <v>54.87</v>
      </c>
      <c r="I3708">
        <v>63.13</v>
      </c>
      <c r="J3708">
        <v>57.7</v>
      </c>
      <c r="K3708">
        <v>74</v>
      </c>
      <c r="L3708">
        <v>97</v>
      </c>
      <c r="M3708">
        <v>65</v>
      </c>
      <c r="N3708">
        <v>110</v>
      </c>
      <c r="O3708">
        <v>8</v>
      </c>
      <c r="P3708">
        <v>6</v>
      </c>
      <c r="Q3708">
        <v>4</v>
      </c>
      <c r="X3708">
        <v>18</v>
      </c>
      <c r="Y3708">
        <v>2178</v>
      </c>
      <c r="Z3708">
        <v>1.4999999999999999E-2</v>
      </c>
      <c r="AA3708">
        <v>1</v>
      </c>
      <c r="AB3708">
        <v>16</v>
      </c>
    </row>
    <row r="3709" spans="1:28" x14ac:dyDescent="0.2">
      <c r="A3709">
        <v>2021</v>
      </c>
      <c r="B3709">
        <v>8</v>
      </c>
      <c r="C3709" s="260">
        <v>44430</v>
      </c>
      <c r="D3709" t="s">
        <v>712</v>
      </c>
      <c r="E3709">
        <v>93</v>
      </c>
      <c r="F3709" t="s">
        <v>221</v>
      </c>
      <c r="G3709" t="s">
        <v>222</v>
      </c>
      <c r="H3709">
        <v>54.87</v>
      </c>
      <c r="I3709">
        <v>63.13</v>
      </c>
      <c r="J3709">
        <v>59.7</v>
      </c>
      <c r="K3709">
        <v>74</v>
      </c>
      <c r="L3709">
        <v>97</v>
      </c>
      <c r="M3709">
        <v>65</v>
      </c>
      <c r="N3709">
        <v>110</v>
      </c>
      <c r="O3709">
        <v>7</v>
      </c>
      <c r="P3709">
        <v>5</v>
      </c>
      <c r="Q3709">
        <v>3</v>
      </c>
      <c r="X3709">
        <v>15</v>
      </c>
      <c r="Y3709">
        <v>2715</v>
      </c>
      <c r="Z3709">
        <v>1.4999999999999999E-2</v>
      </c>
      <c r="AA3709">
        <v>1</v>
      </c>
      <c r="AB3709">
        <v>16</v>
      </c>
    </row>
    <row r="3710" spans="1:28" x14ac:dyDescent="0.2">
      <c r="A3710">
        <v>2021</v>
      </c>
      <c r="B3710">
        <v>8</v>
      </c>
      <c r="C3710" s="260">
        <v>44431</v>
      </c>
      <c r="D3710" t="s">
        <v>712</v>
      </c>
      <c r="E3710">
        <v>93</v>
      </c>
      <c r="F3710" t="s">
        <v>221</v>
      </c>
      <c r="G3710" t="s">
        <v>222</v>
      </c>
      <c r="H3710">
        <v>54.87</v>
      </c>
      <c r="I3710">
        <v>63.13</v>
      </c>
      <c r="J3710">
        <v>58.2</v>
      </c>
      <c r="K3710">
        <v>74</v>
      </c>
      <c r="L3710">
        <v>97</v>
      </c>
      <c r="M3710">
        <v>65</v>
      </c>
      <c r="N3710">
        <v>110</v>
      </c>
      <c r="O3710">
        <v>5</v>
      </c>
      <c r="P3710">
        <v>6</v>
      </c>
      <c r="Q3710">
        <v>5</v>
      </c>
      <c r="S3710">
        <v>4</v>
      </c>
      <c r="X3710">
        <v>20</v>
      </c>
      <c r="Y3710">
        <v>2018</v>
      </c>
      <c r="Z3710">
        <v>1.4999999999999999E-2</v>
      </c>
      <c r="AA3710">
        <v>1</v>
      </c>
      <c r="AB3710">
        <v>16</v>
      </c>
    </row>
    <row r="3711" spans="1:28" x14ac:dyDescent="0.2">
      <c r="A3711">
        <v>2021</v>
      </c>
      <c r="B3711">
        <v>8</v>
      </c>
      <c r="C3711" s="260">
        <v>44432</v>
      </c>
      <c r="D3711" t="s">
        <v>712</v>
      </c>
      <c r="E3711">
        <v>93</v>
      </c>
      <c r="F3711" t="s">
        <v>221</v>
      </c>
      <c r="G3711" t="s">
        <v>222</v>
      </c>
      <c r="H3711">
        <v>54.87</v>
      </c>
      <c r="I3711">
        <v>63.13</v>
      </c>
      <c r="J3711">
        <v>58.3</v>
      </c>
      <c r="K3711">
        <v>74</v>
      </c>
      <c r="L3711">
        <v>97</v>
      </c>
      <c r="M3711">
        <v>65</v>
      </c>
      <c r="N3711">
        <v>110</v>
      </c>
      <c r="O3711">
        <v>4</v>
      </c>
      <c r="P3711">
        <v>4</v>
      </c>
      <c r="Q3711">
        <v>6</v>
      </c>
      <c r="X3711">
        <v>14</v>
      </c>
      <c r="Y3711">
        <v>921</v>
      </c>
      <c r="Z3711">
        <v>1.4999999999999999E-2</v>
      </c>
      <c r="AA3711">
        <v>1</v>
      </c>
      <c r="AB3711">
        <v>16</v>
      </c>
    </row>
    <row r="3712" spans="1:28" x14ac:dyDescent="0.2">
      <c r="A3712">
        <v>2021</v>
      </c>
      <c r="B3712">
        <v>8</v>
      </c>
      <c r="C3712" s="260">
        <v>44425</v>
      </c>
      <c r="D3712" t="s">
        <v>712</v>
      </c>
      <c r="E3712">
        <v>178</v>
      </c>
      <c r="F3712" t="s">
        <v>214</v>
      </c>
      <c r="G3712" t="s">
        <v>215</v>
      </c>
      <c r="H3712">
        <v>46.5</v>
      </c>
      <c r="I3712">
        <v>53.5</v>
      </c>
      <c r="J3712">
        <v>49.5</v>
      </c>
      <c r="K3712">
        <v>60</v>
      </c>
      <c r="L3712">
        <v>120</v>
      </c>
      <c r="M3712">
        <v>54</v>
      </c>
      <c r="N3712">
        <v>132</v>
      </c>
      <c r="O3712">
        <v>10</v>
      </c>
      <c r="P3712">
        <v>4</v>
      </c>
      <c r="Q3712">
        <v>4</v>
      </c>
      <c r="X3712">
        <v>18</v>
      </c>
      <c r="Y3712">
        <v>578</v>
      </c>
      <c r="Z3712">
        <v>1.4999999999999999E-2</v>
      </c>
      <c r="AA3712">
        <v>1</v>
      </c>
      <c r="AB3712">
        <v>18</v>
      </c>
    </row>
    <row r="3713" spans="1:28" x14ac:dyDescent="0.2">
      <c r="A3713">
        <v>2021</v>
      </c>
      <c r="B3713">
        <v>8</v>
      </c>
      <c r="C3713" s="260">
        <v>44426</v>
      </c>
      <c r="D3713" t="s">
        <v>712</v>
      </c>
      <c r="E3713">
        <v>178</v>
      </c>
      <c r="F3713" t="s">
        <v>214</v>
      </c>
      <c r="G3713" t="s">
        <v>215</v>
      </c>
      <c r="H3713">
        <v>46.5</v>
      </c>
      <c r="I3713">
        <v>53.5</v>
      </c>
      <c r="J3713">
        <v>51.3</v>
      </c>
      <c r="K3713">
        <v>60</v>
      </c>
      <c r="L3713">
        <v>120</v>
      </c>
      <c r="M3713">
        <v>64</v>
      </c>
      <c r="N3713">
        <v>113</v>
      </c>
      <c r="O3713">
        <v>12</v>
      </c>
      <c r="P3713">
        <v>12</v>
      </c>
      <c r="Q3713">
        <v>8</v>
      </c>
      <c r="X3713">
        <v>32</v>
      </c>
      <c r="Y3713">
        <v>1222</v>
      </c>
      <c r="Z3713">
        <v>1.4999999999999999E-2</v>
      </c>
      <c r="AA3713">
        <v>1</v>
      </c>
      <c r="AB3713">
        <v>18</v>
      </c>
    </row>
    <row r="3714" spans="1:28" x14ac:dyDescent="0.2">
      <c r="A3714">
        <v>2021</v>
      </c>
      <c r="B3714">
        <v>8</v>
      </c>
      <c r="C3714" s="260">
        <v>44430</v>
      </c>
      <c r="D3714" t="s">
        <v>712</v>
      </c>
      <c r="E3714">
        <v>167</v>
      </c>
      <c r="F3714" t="s">
        <v>256</v>
      </c>
      <c r="G3714" t="s">
        <v>257</v>
      </c>
      <c r="H3714">
        <v>825.84</v>
      </c>
      <c r="I3714">
        <v>950.16</v>
      </c>
      <c r="J3714">
        <v>935.8</v>
      </c>
      <c r="K3714">
        <v>55</v>
      </c>
      <c r="L3714">
        <v>131</v>
      </c>
      <c r="M3714">
        <v>57</v>
      </c>
      <c r="N3714">
        <v>126</v>
      </c>
      <c r="O3714">
        <v>3</v>
      </c>
      <c r="P3714">
        <v>3</v>
      </c>
      <c r="Q3714">
        <v>4</v>
      </c>
      <c r="R3714">
        <v>2</v>
      </c>
      <c r="X3714">
        <v>12</v>
      </c>
      <c r="Y3714">
        <v>1040</v>
      </c>
      <c r="Z3714">
        <v>1.4999999999999999E-2</v>
      </c>
      <c r="AA3714">
        <v>1</v>
      </c>
      <c r="AB3714">
        <v>18</v>
      </c>
    </row>
    <row r="3715" spans="1:28" x14ac:dyDescent="0.2">
      <c r="A3715">
        <v>2021</v>
      </c>
      <c r="B3715">
        <v>8</v>
      </c>
      <c r="C3715" s="260">
        <v>44431</v>
      </c>
      <c r="D3715" t="s">
        <v>712</v>
      </c>
      <c r="E3715">
        <v>167</v>
      </c>
      <c r="F3715" t="s">
        <v>256</v>
      </c>
      <c r="G3715" t="s">
        <v>257</v>
      </c>
      <c r="H3715">
        <v>825.84</v>
      </c>
      <c r="I3715">
        <v>950.16</v>
      </c>
      <c r="J3715">
        <v>917.9</v>
      </c>
      <c r="K3715">
        <v>55</v>
      </c>
      <c r="L3715">
        <v>131</v>
      </c>
      <c r="M3715">
        <v>52</v>
      </c>
      <c r="N3715">
        <v>139</v>
      </c>
      <c r="O3715">
        <v>2</v>
      </c>
      <c r="P3715">
        <v>2</v>
      </c>
      <c r="Q3715">
        <v>3</v>
      </c>
      <c r="S3715">
        <v>2</v>
      </c>
      <c r="X3715">
        <v>8</v>
      </c>
      <c r="Y3715">
        <v>1172</v>
      </c>
      <c r="Z3715">
        <v>1.4999999999999999E-2</v>
      </c>
      <c r="AA3715">
        <v>1</v>
      </c>
      <c r="AB3715">
        <v>18</v>
      </c>
    </row>
    <row r="3716" spans="1:28" x14ac:dyDescent="0.2">
      <c r="A3716">
        <v>2021</v>
      </c>
      <c r="B3716">
        <v>8</v>
      </c>
      <c r="C3716" s="260">
        <v>44432</v>
      </c>
      <c r="D3716" t="s">
        <v>712</v>
      </c>
      <c r="E3716">
        <v>167</v>
      </c>
      <c r="F3716" t="s">
        <v>256</v>
      </c>
      <c r="G3716" t="s">
        <v>257</v>
      </c>
      <c r="H3716">
        <v>825.84</v>
      </c>
      <c r="I3716">
        <v>950.16</v>
      </c>
      <c r="K3716">
        <v>55</v>
      </c>
      <c r="L3716">
        <v>131</v>
      </c>
      <c r="O3716">
        <v>1</v>
      </c>
      <c r="P3716">
        <v>1</v>
      </c>
      <c r="X3716">
        <v>2</v>
      </c>
      <c r="Y3716">
        <v>142</v>
      </c>
      <c r="Z3716">
        <v>1.4999999999999999E-2</v>
      </c>
      <c r="AA3716">
        <v>1</v>
      </c>
      <c r="AB3716">
        <v>18</v>
      </c>
    </row>
    <row r="3717" spans="1:28" x14ac:dyDescent="0.2">
      <c r="A3717">
        <v>2021</v>
      </c>
      <c r="B3717">
        <v>8</v>
      </c>
      <c r="C3717" s="260">
        <v>44410</v>
      </c>
      <c r="D3717" t="s">
        <v>712</v>
      </c>
      <c r="E3717">
        <v>165</v>
      </c>
      <c r="F3717" t="s">
        <v>177</v>
      </c>
      <c r="G3717" t="s">
        <v>178</v>
      </c>
      <c r="H3717">
        <v>656.58</v>
      </c>
      <c r="I3717">
        <v>755.42</v>
      </c>
      <c r="J3717">
        <v>693</v>
      </c>
      <c r="K3717">
        <v>60</v>
      </c>
      <c r="L3717">
        <v>120</v>
      </c>
      <c r="M3717">
        <v>52</v>
      </c>
      <c r="N3717">
        <v>138</v>
      </c>
      <c r="O3717">
        <v>3</v>
      </c>
      <c r="P3717">
        <v>4</v>
      </c>
      <c r="Q3717">
        <v>4</v>
      </c>
      <c r="X3717">
        <v>11</v>
      </c>
      <c r="Y3717">
        <v>236</v>
      </c>
      <c r="Z3717">
        <v>1.4999999999999999E-2</v>
      </c>
      <c r="AA3717">
        <v>1</v>
      </c>
      <c r="AB3717">
        <v>16</v>
      </c>
    </row>
    <row r="3718" spans="1:28" x14ac:dyDescent="0.2">
      <c r="A3718">
        <v>2021</v>
      </c>
      <c r="B3718">
        <v>8</v>
      </c>
      <c r="C3718" s="260">
        <v>44412</v>
      </c>
      <c r="D3718" t="s">
        <v>712</v>
      </c>
      <c r="E3718">
        <v>165</v>
      </c>
      <c r="F3718" t="s">
        <v>177</v>
      </c>
      <c r="G3718" t="s">
        <v>178</v>
      </c>
      <c r="H3718">
        <v>656.58</v>
      </c>
      <c r="I3718">
        <v>755.42</v>
      </c>
      <c r="K3718">
        <v>60</v>
      </c>
      <c r="L3718">
        <v>120</v>
      </c>
      <c r="Z3718">
        <v>1.4999999999999999E-2</v>
      </c>
      <c r="AA3718">
        <v>1</v>
      </c>
      <c r="AB3718">
        <v>16</v>
      </c>
    </row>
    <row r="3719" spans="1:28" x14ac:dyDescent="0.2">
      <c r="A3719">
        <v>2021</v>
      </c>
      <c r="B3719">
        <v>8</v>
      </c>
      <c r="C3719" s="260">
        <v>44430</v>
      </c>
      <c r="D3719" t="s">
        <v>712</v>
      </c>
      <c r="E3719">
        <v>165</v>
      </c>
      <c r="F3719" t="s">
        <v>177</v>
      </c>
      <c r="G3719" t="s">
        <v>178</v>
      </c>
      <c r="H3719">
        <v>656.58</v>
      </c>
      <c r="I3719">
        <v>755.42</v>
      </c>
      <c r="J3719">
        <v>714.3</v>
      </c>
      <c r="K3719">
        <v>60</v>
      </c>
      <c r="L3719">
        <v>120</v>
      </c>
      <c r="M3719">
        <v>55</v>
      </c>
      <c r="N3719">
        <v>130</v>
      </c>
      <c r="O3719">
        <v>3</v>
      </c>
      <c r="P3719">
        <v>2</v>
      </c>
      <c r="Q3719">
        <v>2</v>
      </c>
      <c r="R3719">
        <v>2</v>
      </c>
      <c r="X3719">
        <v>8</v>
      </c>
      <c r="Y3719">
        <v>878</v>
      </c>
      <c r="Z3719">
        <v>1.4999999999999999E-2</v>
      </c>
      <c r="AA3719">
        <v>1</v>
      </c>
      <c r="AB3719">
        <v>16</v>
      </c>
    </row>
    <row r="3720" spans="1:28" x14ac:dyDescent="0.2">
      <c r="A3720">
        <v>2021</v>
      </c>
      <c r="B3720">
        <v>8</v>
      </c>
      <c r="C3720" s="260">
        <v>44431</v>
      </c>
      <c r="D3720" t="s">
        <v>712</v>
      </c>
      <c r="E3720">
        <v>165</v>
      </c>
      <c r="F3720" t="s">
        <v>177</v>
      </c>
      <c r="G3720" t="s">
        <v>178</v>
      </c>
      <c r="H3720">
        <v>656.58</v>
      </c>
      <c r="I3720">
        <v>755.42</v>
      </c>
      <c r="K3720">
        <v>60</v>
      </c>
      <c r="L3720">
        <v>120</v>
      </c>
      <c r="Y3720">
        <v>120</v>
      </c>
      <c r="Z3720">
        <v>1.4999999999999999E-2</v>
      </c>
      <c r="AA3720">
        <v>1</v>
      </c>
      <c r="AB3720">
        <v>16</v>
      </c>
    </row>
    <row r="3721" spans="1:28" x14ac:dyDescent="0.2">
      <c r="A3721">
        <v>2021</v>
      </c>
      <c r="B3721">
        <v>8</v>
      </c>
      <c r="C3721" s="260">
        <v>44430</v>
      </c>
      <c r="D3721" t="s">
        <v>712</v>
      </c>
      <c r="E3721">
        <v>155</v>
      </c>
      <c r="F3721" t="s">
        <v>338</v>
      </c>
      <c r="G3721" t="s">
        <v>339</v>
      </c>
      <c r="H3721">
        <v>113.46</v>
      </c>
      <c r="I3721">
        <v>130.54</v>
      </c>
      <c r="J3721">
        <v>128.4</v>
      </c>
      <c r="K3721">
        <v>61</v>
      </c>
      <c r="L3721">
        <v>177</v>
      </c>
      <c r="M3721">
        <v>94</v>
      </c>
      <c r="N3721">
        <v>115</v>
      </c>
      <c r="O3721">
        <v>8</v>
      </c>
      <c r="P3721">
        <v>6</v>
      </c>
      <c r="Q3721">
        <v>6</v>
      </c>
      <c r="V3721">
        <v>2</v>
      </c>
      <c r="X3721">
        <v>22</v>
      </c>
      <c r="Y3721">
        <v>1606</v>
      </c>
      <c r="Z3721">
        <v>0.02</v>
      </c>
      <c r="AA3721">
        <v>1</v>
      </c>
      <c r="AB3721">
        <v>18</v>
      </c>
    </row>
    <row r="3722" spans="1:28" x14ac:dyDescent="0.2">
      <c r="A3722">
        <v>2021</v>
      </c>
      <c r="B3722">
        <v>8</v>
      </c>
      <c r="C3722" s="260">
        <v>44431</v>
      </c>
      <c r="D3722" t="s">
        <v>712</v>
      </c>
      <c r="E3722">
        <v>155</v>
      </c>
      <c r="F3722" t="s">
        <v>338</v>
      </c>
      <c r="G3722" t="s">
        <v>339</v>
      </c>
      <c r="H3722">
        <v>113.46</v>
      </c>
      <c r="I3722">
        <v>130.54</v>
      </c>
      <c r="J3722">
        <v>119.2</v>
      </c>
      <c r="K3722">
        <v>61</v>
      </c>
      <c r="L3722">
        <v>177</v>
      </c>
      <c r="M3722">
        <v>82</v>
      </c>
      <c r="N3722">
        <v>132</v>
      </c>
      <c r="O3722">
        <v>4</v>
      </c>
      <c r="P3722">
        <v>2</v>
      </c>
      <c r="Q3722">
        <v>5</v>
      </c>
      <c r="R3722">
        <v>1</v>
      </c>
      <c r="X3722">
        <v>12</v>
      </c>
      <c r="Y3722">
        <v>1260</v>
      </c>
      <c r="Z3722">
        <v>0.02</v>
      </c>
      <c r="AA3722">
        <v>1</v>
      </c>
      <c r="AB3722">
        <v>18</v>
      </c>
    </row>
    <row r="3723" spans="1:28" x14ac:dyDescent="0.2">
      <c r="A3723">
        <v>2021</v>
      </c>
      <c r="B3723">
        <v>8</v>
      </c>
      <c r="C3723" s="260">
        <v>44432</v>
      </c>
      <c r="D3723" t="s">
        <v>712</v>
      </c>
      <c r="E3723">
        <v>155</v>
      </c>
      <c r="F3723" t="s">
        <v>338</v>
      </c>
      <c r="G3723" t="s">
        <v>339</v>
      </c>
      <c r="H3723">
        <v>113.46</v>
      </c>
      <c r="I3723">
        <v>130.54</v>
      </c>
      <c r="K3723">
        <v>61</v>
      </c>
      <c r="L3723">
        <v>177</v>
      </c>
      <c r="O3723">
        <v>8</v>
      </c>
      <c r="P3723">
        <v>5</v>
      </c>
      <c r="Q3723">
        <v>5</v>
      </c>
      <c r="S3723">
        <v>3</v>
      </c>
      <c r="X3723">
        <v>20</v>
      </c>
      <c r="Y3723">
        <v>740</v>
      </c>
      <c r="Z3723">
        <v>0.02</v>
      </c>
      <c r="AA3723">
        <v>1</v>
      </c>
      <c r="AB3723">
        <v>18</v>
      </c>
    </row>
    <row r="3724" spans="1:28" x14ac:dyDescent="0.2">
      <c r="A3724">
        <v>2021</v>
      </c>
      <c r="B3724">
        <v>8</v>
      </c>
      <c r="C3724" s="260">
        <v>44432</v>
      </c>
      <c r="D3724" t="s">
        <v>712</v>
      </c>
      <c r="E3724">
        <v>152</v>
      </c>
      <c r="F3724" t="s">
        <v>382</v>
      </c>
      <c r="G3724" t="s">
        <v>383</v>
      </c>
      <c r="H3724">
        <v>144.15</v>
      </c>
      <c r="I3724">
        <v>165.85</v>
      </c>
      <c r="J3724">
        <v>142.6</v>
      </c>
      <c r="K3724">
        <v>142</v>
      </c>
      <c r="L3724">
        <v>101</v>
      </c>
      <c r="M3724">
        <v>125</v>
      </c>
      <c r="N3724">
        <v>115</v>
      </c>
      <c r="O3724">
        <v>1</v>
      </c>
      <c r="P3724">
        <v>2</v>
      </c>
      <c r="Q3724">
        <v>1</v>
      </c>
      <c r="V3724">
        <v>1</v>
      </c>
      <c r="X3724">
        <v>5</v>
      </c>
      <c r="Y3724">
        <v>1385</v>
      </c>
      <c r="Z3724">
        <v>1.4999999999999999E-2</v>
      </c>
      <c r="AA3724">
        <v>1</v>
      </c>
      <c r="AB3724">
        <v>18</v>
      </c>
    </row>
    <row r="3725" spans="1:28" x14ac:dyDescent="0.2">
      <c r="A3725">
        <v>2021</v>
      </c>
      <c r="B3725">
        <v>8</v>
      </c>
      <c r="C3725" s="260">
        <v>44426</v>
      </c>
      <c r="D3725" t="s">
        <v>712</v>
      </c>
      <c r="E3725">
        <v>142</v>
      </c>
      <c r="F3725" t="s">
        <v>258</v>
      </c>
      <c r="G3725" t="s">
        <v>259</v>
      </c>
      <c r="H3725">
        <v>326.43</v>
      </c>
      <c r="I3725">
        <v>375.57</v>
      </c>
      <c r="K3725">
        <v>68</v>
      </c>
      <c r="L3725">
        <v>212</v>
      </c>
      <c r="Y3725">
        <v>91</v>
      </c>
      <c r="Z3725">
        <v>0.02</v>
      </c>
      <c r="AA3725">
        <v>1</v>
      </c>
      <c r="AB3725">
        <v>22</v>
      </c>
    </row>
    <row r="3726" spans="1:28" x14ac:dyDescent="0.2">
      <c r="A3726">
        <v>2021</v>
      </c>
      <c r="B3726">
        <v>8</v>
      </c>
      <c r="C3726" s="260">
        <v>44425</v>
      </c>
      <c r="D3726" t="s">
        <v>712</v>
      </c>
      <c r="E3726">
        <v>140</v>
      </c>
      <c r="F3726" t="s">
        <v>211</v>
      </c>
      <c r="G3726" t="s">
        <v>212</v>
      </c>
      <c r="H3726">
        <v>451.05</v>
      </c>
      <c r="I3726">
        <v>518.95000000000005</v>
      </c>
      <c r="J3726">
        <v>445.8</v>
      </c>
      <c r="K3726">
        <v>60</v>
      </c>
      <c r="L3726">
        <v>120</v>
      </c>
      <c r="M3726">
        <v>54</v>
      </c>
      <c r="N3726">
        <v>132</v>
      </c>
      <c r="O3726">
        <v>6</v>
      </c>
      <c r="P3726">
        <v>4</v>
      </c>
      <c r="Q3726">
        <v>2</v>
      </c>
      <c r="X3726">
        <v>12</v>
      </c>
      <c r="Y3726">
        <v>558</v>
      </c>
      <c r="Z3726">
        <v>1.4999999999999999E-2</v>
      </c>
      <c r="AA3726">
        <v>1</v>
      </c>
      <c r="AB3726">
        <v>18</v>
      </c>
    </row>
    <row r="3727" spans="1:28" x14ac:dyDescent="0.2">
      <c r="A3727">
        <v>2021</v>
      </c>
      <c r="B3727">
        <v>8</v>
      </c>
      <c r="C3727" s="260">
        <v>44426</v>
      </c>
      <c r="D3727" t="s">
        <v>712</v>
      </c>
      <c r="E3727">
        <v>140</v>
      </c>
      <c r="F3727" t="s">
        <v>211</v>
      </c>
      <c r="G3727" t="s">
        <v>212</v>
      </c>
      <c r="H3727">
        <v>451.05</v>
      </c>
      <c r="I3727">
        <v>518.95000000000005</v>
      </c>
      <c r="J3727">
        <v>462.8</v>
      </c>
      <c r="K3727">
        <v>60</v>
      </c>
      <c r="L3727">
        <v>120</v>
      </c>
      <c r="M3727">
        <v>64</v>
      </c>
      <c r="N3727">
        <v>113</v>
      </c>
      <c r="O3727">
        <v>6</v>
      </c>
      <c r="P3727">
        <v>8</v>
      </c>
      <c r="Q3727">
        <v>6</v>
      </c>
      <c r="X3727">
        <v>20</v>
      </c>
      <c r="Y3727">
        <v>1273</v>
      </c>
      <c r="Z3727">
        <v>1.4999999999999999E-2</v>
      </c>
      <c r="AA3727">
        <v>1</v>
      </c>
      <c r="AB3727">
        <v>18</v>
      </c>
    </row>
    <row r="3728" spans="1:28" x14ac:dyDescent="0.2">
      <c r="A3728">
        <v>2021</v>
      </c>
      <c r="B3728">
        <v>8</v>
      </c>
      <c r="C3728" s="260">
        <v>44419</v>
      </c>
      <c r="D3728" t="s">
        <v>712</v>
      </c>
      <c r="E3728">
        <v>131</v>
      </c>
      <c r="F3728" t="s">
        <v>197</v>
      </c>
      <c r="G3728" t="s">
        <v>198</v>
      </c>
      <c r="H3728">
        <v>9.3000000000000007</v>
      </c>
      <c r="I3728">
        <v>10.7</v>
      </c>
      <c r="J3728">
        <v>10.199999999999999</v>
      </c>
      <c r="K3728">
        <v>772</v>
      </c>
      <c r="L3728">
        <v>117</v>
      </c>
      <c r="M3728">
        <v>776</v>
      </c>
      <c r="N3728">
        <v>116</v>
      </c>
      <c r="O3728">
        <v>10</v>
      </c>
      <c r="P3728">
        <v>5</v>
      </c>
      <c r="Q3728">
        <v>15</v>
      </c>
      <c r="X3728">
        <v>30</v>
      </c>
      <c r="Y3728">
        <v>6430</v>
      </c>
      <c r="Z3728">
        <v>0.02</v>
      </c>
      <c r="AA3728">
        <v>1</v>
      </c>
      <c r="AB3728">
        <v>18</v>
      </c>
    </row>
    <row r="3729" spans="1:28" x14ac:dyDescent="0.2">
      <c r="A3729">
        <v>2021</v>
      </c>
      <c r="B3729">
        <v>8</v>
      </c>
      <c r="C3729" s="260">
        <v>44424</v>
      </c>
      <c r="D3729" t="s">
        <v>712</v>
      </c>
      <c r="E3729">
        <v>131</v>
      </c>
      <c r="F3729" t="s">
        <v>197</v>
      </c>
      <c r="G3729" t="s">
        <v>198</v>
      </c>
      <c r="H3729">
        <v>9.3000000000000007</v>
      </c>
      <c r="I3729">
        <v>10.7</v>
      </c>
      <c r="J3729">
        <v>8.6999999999999993</v>
      </c>
      <c r="K3729">
        <v>772</v>
      </c>
      <c r="L3729">
        <v>117</v>
      </c>
      <c r="Y3729">
        <v>660</v>
      </c>
      <c r="Z3729">
        <v>0.02</v>
      </c>
      <c r="AA3729">
        <v>1</v>
      </c>
      <c r="AB3729">
        <v>18</v>
      </c>
    </row>
    <row r="3730" spans="1:28" x14ac:dyDescent="0.2">
      <c r="A3730">
        <v>2021</v>
      </c>
      <c r="B3730">
        <v>8</v>
      </c>
      <c r="C3730" s="260">
        <v>44425</v>
      </c>
      <c r="D3730" t="s">
        <v>712</v>
      </c>
      <c r="E3730">
        <v>131</v>
      </c>
      <c r="F3730" t="s">
        <v>197</v>
      </c>
      <c r="G3730" t="s">
        <v>198</v>
      </c>
      <c r="H3730">
        <v>9.3000000000000007</v>
      </c>
      <c r="I3730">
        <v>10.7</v>
      </c>
      <c r="J3730">
        <v>10.199999999999999</v>
      </c>
      <c r="K3730">
        <v>772</v>
      </c>
      <c r="L3730">
        <v>117</v>
      </c>
      <c r="M3730">
        <v>1125</v>
      </c>
      <c r="N3730">
        <v>80</v>
      </c>
      <c r="O3730">
        <v>2</v>
      </c>
      <c r="P3730">
        <v>4</v>
      </c>
      <c r="X3730">
        <v>6</v>
      </c>
      <c r="Y3730">
        <v>8806</v>
      </c>
      <c r="Z3730">
        <v>0.02</v>
      </c>
      <c r="AA3730">
        <v>1</v>
      </c>
      <c r="AB3730">
        <v>18</v>
      </c>
    </row>
    <row r="3731" spans="1:28" x14ac:dyDescent="0.2">
      <c r="A3731">
        <v>2021</v>
      </c>
      <c r="B3731">
        <v>8</v>
      </c>
      <c r="C3731" s="260">
        <v>44426</v>
      </c>
      <c r="D3731" t="s">
        <v>712</v>
      </c>
      <c r="E3731">
        <v>131</v>
      </c>
      <c r="F3731" t="s">
        <v>197</v>
      </c>
      <c r="G3731" t="s">
        <v>198</v>
      </c>
      <c r="H3731">
        <v>9.3000000000000007</v>
      </c>
      <c r="I3731">
        <v>10.7</v>
      </c>
      <c r="J3731">
        <v>10.7</v>
      </c>
      <c r="K3731">
        <v>772</v>
      </c>
      <c r="L3731">
        <v>117</v>
      </c>
      <c r="M3731">
        <v>1111</v>
      </c>
      <c r="N3731">
        <v>81</v>
      </c>
      <c r="O3731">
        <v>10</v>
      </c>
      <c r="P3731">
        <v>6</v>
      </c>
      <c r="Q3731">
        <v>8</v>
      </c>
      <c r="V3731">
        <v>10</v>
      </c>
      <c r="X3731">
        <v>34</v>
      </c>
      <c r="Y3731">
        <v>10034</v>
      </c>
      <c r="Z3731">
        <v>0.02</v>
      </c>
      <c r="AA3731">
        <v>1</v>
      </c>
      <c r="AB3731">
        <v>18</v>
      </c>
    </row>
    <row r="3732" spans="1:28" x14ac:dyDescent="0.2">
      <c r="A3732">
        <v>2021</v>
      </c>
      <c r="B3732">
        <v>8</v>
      </c>
      <c r="C3732" s="260">
        <v>44430</v>
      </c>
      <c r="D3732" t="s">
        <v>712</v>
      </c>
      <c r="E3732">
        <v>131</v>
      </c>
      <c r="F3732" t="s">
        <v>197</v>
      </c>
      <c r="G3732" t="s">
        <v>198</v>
      </c>
      <c r="H3732">
        <v>9.3000000000000007</v>
      </c>
      <c r="I3732">
        <v>10.7</v>
      </c>
      <c r="K3732">
        <v>772</v>
      </c>
      <c r="L3732">
        <v>117</v>
      </c>
      <c r="Y3732">
        <v>400</v>
      </c>
      <c r="Z3732">
        <v>0.02</v>
      </c>
      <c r="AA3732">
        <v>1</v>
      </c>
      <c r="AB3732">
        <v>18</v>
      </c>
    </row>
    <row r="3733" spans="1:28" x14ac:dyDescent="0.2">
      <c r="A3733">
        <v>2021</v>
      </c>
      <c r="B3733">
        <v>8</v>
      </c>
      <c r="C3733" s="260">
        <v>44431</v>
      </c>
      <c r="D3733" t="s">
        <v>712</v>
      </c>
      <c r="E3733">
        <v>131</v>
      </c>
      <c r="F3733" t="s">
        <v>197</v>
      </c>
      <c r="G3733" t="s">
        <v>198</v>
      </c>
      <c r="H3733">
        <v>9.3000000000000007</v>
      </c>
      <c r="I3733">
        <v>10.7</v>
      </c>
      <c r="J3733">
        <v>10.5</v>
      </c>
      <c r="K3733">
        <v>772</v>
      </c>
      <c r="L3733">
        <v>117</v>
      </c>
      <c r="M3733">
        <v>1015</v>
      </c>
      <c r="N3733">
        <v>89</v>
      </c>
      <c r="O3733">
        <v>13</v>
      </c>
      <c r="P3733">
        <v>6</v>
      </c>
      <c r="Q3733">
        <v>11</v>
      </c>
      <c r="R3733">
        <v>8</v>
      </c>
      <c r="X3733">
        <v>38</v>
      </c>
      <c r="Y3733">
        <v>18438</v>
      </c>
      <c r="Z3733">
        <v>0.02</v>
      </c>
      <c r="AA3733">
        <v>1</v>
      </c>
      <c r="AB3733">
        <v>18</v>
      </c>
    </row>
    <row r="3734" spans="1:28" x14ac:dyDescent="0.2">
      <c r="A3734">
        <v>2021</v>
      </c>
      <c r="B3734">
        <v>8</v>
      </c>
      <c r="C3734" s="260">
        <v>44432</v>
      </c>
      <c r="D3734" t="s">
        <v>712</v>
      </c>
      <c r="E3734">
        <v>131</v>
      </c>
      <c r="F3734" t="s">
        <v>197</v>
      </c>
      <c r="G3734" t="s">
        <v>198</v>
      </c>
      <c r="H3734">
        <v>9.3000000000000007</v>
      </c>
      <c r="I3734">
        <v>10.7</v>
      </c>
      <c r="J3734">
        <v>9.6</v>
      </c>
      <c r="K3734">
        <v>772</v>
      </c>
      <c r="L3734">
        <v>117</v>
      </c>
      <c r="M3734">
        <v>989</v>
      </c>
      <c r="N3734">
        <v>91</v>
      </c>
      <c r="O3734">
        <v>20</v>
      </c>
      <c r="P3734">
        <v>18</v>
      </c>
      <c r="Q3734">
        <v>20</v>
      </c>
      <c r="R3734">
        <v>12</v>
      </c>
      <c r="V3734">
        <v>2</v>
      </c>
      <c r="X3734">
        <v>72</v>
      </c>
      <c r="Y3734">
        <v>21672</v>
      </c>
      <c r="Z3734">
        <v>0.02</v>
      </c>
      <c r="AA3734">
        <v>1</v>
      </c>
      <c r="AB3734">
        <v>18</v>
      </c>
    </row>
    <row r="3735" spans="1:28" x14ac:dyDescent="0.2">
      <c r="A3735">
        <v>2021</v>
      </c>
      <c r="B3735">
        <v>8</v>
      </c>
      <c r="C3735" s="260">
        <v>44416</v>
      </c>
      <c r="D3735" t="s">
        <v>712</v>
      </c>
      <c r="E3735">
        <v>124</v>
      </c>
      <c r="F3735" t="s">
        <v>524</v>
      </c>
      <c r="G3735" t="s">
        <v>525</v>
      </c>
      <c r="H3735">
        <v>17.358203759999999</v>
      </c>
      <c r="I3735">
        <v>19.97126669</v>
      </c>
      <c r="J3735">
        <v>19.399999999999999</v>
      </c>
      <c r="K3735">
        <v>126</v>
      </c>
      <c r="L3735">
        <v>114</v>
      </c>
      <c r="M3735">
        <v>136</v>
      </c>
      <c r="N3735">
        <v>106</v>
      </c>
      <c r="P3735">
        <v>15</v>
      </c>
      <c r="Q3735">
        <v>10</v>
      </c>
      <c r="X3735">
        <v>25</v>
      </c>
      <c r="Y3735">
        <v>25</v>
      </c>
      <c r="Z3735">
        <v>0.02</v>
      </c>
      <c r="AA3735">
        <v>1</v>
      </c>
      <c r="AB3735">
        <v>16</v>
      </c>
    </row>
    <row r="3736" spans="1:28" x14ac:dyDescent="0.2">
      <c r="A3736">
        <v>2021</v>
      </c>
      <c r="B3736">
        <v>8</v>
      </c>
      <c r="C3736" s="260">
        <v>44417</v>
      </c>
      <c r="D3736" t="s">
        <v>712</v>
      </c>
      <c r="E3736">
        <v>124</v>
      </c>
      <c r="F3736" t="s">
        <v>524</v>
      </c>
      <c r="G3736" t="s">
        <v>525</v>
      </c>
      <c r="H3736">
        <v>17.358203759999999</v>
      </c>
      <c r="I3736">
        <v>19.97126669</v>
      </c>
      <c r="K3736">
        <v>126</v>
      </c>
      <c r="L3736">
        <v>114</v>
      </c>
      <c r="Y3736">
        <v>630</v>
      </c>
      <c r="Z3736">
        <v>0.02</v>
      </c>
      <c r="AA3736">
        <v>1</v>
      </c>
      <c r="AB3736">
        <v>16</v>
      </c>
    </row>
    <row r="3737" spans="1:28" x14ac:dyDescent="0.2">
      <c r="A3737">
        <v>2021</v>
      </c>
      <c r="B3737">
        <v>8</v>
      </c>
      <c r="C3737" s="260">
        <v>44426</v>
      </c>
      <c r="D3737" t="s">
        <v>712</v>
      </c>
      <c r="E3737">
        <v>124</v>
      </c>
      <c r="F3737" t="s">
        <v>524</v>
      </c>
      <c r="G3737" t="s">
        <v>525</v>
      </c>
      <c r="H3737">
        <v>17.358203759999999</v>
      </c>
      <c r="I3737">
        <v>19.97126669</v>
      </c>
      <c r="J3737">
        <v>21</v>
      </c>
      <c r="K3737">
        <v>126</v>
      </c>
      <c r="L3737">
        <v>114</v>
      </c>
      <c r="M3737">
        <v>136</v>
      </c>
      <c r="N3737">
        <v>106</v>
      </c>
      <c r="O3737">
        <v>6</v>
      </c>
      <c r="P3737">
        <v>3</v>
      </c>
      <c r="Q3737">
        <v>5</v>
      </c>
      <c r="X3737">
        <v>14</v>
      </c>
      <c r="Y3737">
        <v>1064</v>
      </c>
      <c r="Z3737">
        <v>0.02</v>
      </c>
      <c r="AA3737">
        <v>1</v>
      </c>
      <c r="AB3737">
        <v>16</v>
      </c>
    </row>
    <row r="3738" spans="1:28" x14ac:dyDescent="0.2">
      <c r="A3738">
        <v>2021</v>
      </c>
      <c r="B3738">
        <v>8</v>
      </c>
      <c r="C3738" s="260">
        <v>44409</v>
      </c>
      <c r="D3738" t="s">
        <v>712</v>
      </c>
      <c r="E3738">
        <v>2</v>
      </c>
      <c r="F3738" t="s">
        <v>344</v>
      </c>
      <c r="G3738" t="s">
        <v>345</v>
      </c>
      <c r="H3738">
        <v>105.09</v>
      </c>
      <c r="I3738">
        <v>120.91</v>
      </c>
      <c r="J3738">
        <v>116.9</v>
      </c>
      <c r="K3738">
        <v>108</v>
      </c>
      <c r="L3738">
        <v>100</v>
      </c>
      <c r="M3738">
        <v>95</v>
      </c>
      <c r="N3738">
        <v>114</v>
      </c>
      <c r="O3738">
        <v>8</v>
      </c>
      <c r="P3738">
        <v>4</v>
      </c>
      <c r="Q3738">
        <v>6</v>
      </c>
      <c r="X3738">
        <v>18</v>
      </c>
      <c r="Y3738">
        <v>2358</v>
      </c>
      <c r="Z3738">
        <v>1.4999999999999999E-2</v>
      </c>
      <c r="AA3738">
        <v>1</v>
      </c>
      <c r="AB3738">
        <v>16</v>
      </c>
    </row>
    <row r="3739" spans="1:28" x14ac:dyDescent="0.2">
      <c r="A3739">
        <v>2021</v>
      </c>
      <c r="B3739">
        <v>8</v>
      </c>
      <c r="C3739" s="260">
        <v>44410</v>
      </c>
      <c r="D3739" t="s">
        <v>712</v>
      </c>
      <c r="E3739">
        <v>2</v>
      </c>
      <c r="F3739" t="s">
        <v>344</v>
      </c>
      <c r="G3739" t="s">
        <v>345</v>
      </c>
      <c r="H3739">
        <v>105.09</v>
      </c>
      <c r="I3739">
        <v>120.91</v>
      </c>
      <c r="J3739">
        <v>112.7</v>
      </c>
      <c r="K3739">
        <v>108</v>
      </c>
      <c r="L3739">
        <v>100</v>
      </c>
      <c r="M3739">
        <v>94</v>
      </c>
      <c r="N3739">
        <v>115</v>
      </c>
      <c r="O3739">
        <v>6</v>
      </c>
      <c r="P3739">
        <v>4</v>
      </c>
      <c r="Q3739">
        <v>5</v>
      </c>
      <c r="X3739">
        <v>15</v>
      </c>
      <c r="Y3739">
        <v>2381</v>
      </c>
      <c r="Z3739">
        <v>1.4999999999999999E-2</v>
      </c>
      <c r="AA3739">
        <v>1</v>
      </c>
      <c r="AB3739">
        <v>16</v>
      </c>
    </row>
    <row r="3740" spans="1:28" x14ac:dyDescent="0.2">
      <c r="A3740">
        <v>2021</v>
      </c>
      <c r="B3740">
        <v>8</v>
      </c>
      <c r="C3740" s="260">
        <v>44412</v>
      </c>
      <c r="D3740" t="s">
        <v>712</v>
      </c>
      <c r="E3740">
        <v>2</v>
      </c>
      <c r="F3740" t="s">
        <v>344</v>
      </c>
      <c r="G3740" t="s">
        <v>345</v>
      </c>
      <c r="H3740">
        <v>105.09</v>
      </c>
      <c r="I3740">
        <v>120.91</v>
      </c>
      <c r="J3740">
        <v>108</v>
      </c>
      <c r="K3740">
        <v>108</v>
      </c>
      <c r="L3740">
        <v>100</v>
      </c>
      <c r="M3740">
        <v>94</v>
      </c>
      <c r="N3740">
        <v>115</v>
      </c>
      <c r="O3740">
        <v>3</v>
      </c>
      <c r="Q3740">
        <v>4</v>
      </c>
      <c r="X3740">
        <v>7</v>
      </c>
      <c r="Y3740">
        <v>995</v>
      </c>
      <c r="Z3740">
        <v>1.4999999999999999E-2</v>
      </c>
      <c r="AA3740">
        <v>1</v>
      </c>
      <c r="AB3740">
        <v>16</v>
      </c>
    </row>
    <row r="3741" spans="1:28" x14ac:dyDescent="0.2">
      <c r="A3741">
        <v>2021</v>
      </c>
      <c r="B3741">
        <v>8</v>
      </c>
      <c r="C3741" s="260">
        <v>44412</v>
      </c>
      <c r="D3741" t="s">
        <v>712</v>
      </c>
      <c r="E3741">
        <v>92</v>
      </c>
      <c r="F3741" t="s">
        <v>217</v>
      </c>
      <c r="G3741" t="s">
        <v>218</v>
      </c>
      <c r="H3741">
        <v>335.73</v>
      </c>
      <c r="I3741">
        <v>386.27</v>
      </c>
      <c r="J3741">
        <v>355.8</v>
      </c>
      <c r="K3741">
        <v>74</v>
      </c>
      <c r="L3741">
        <v>97</v>
      </c>
      <c r="M3741">
        <v>60</v>
      </c>
      <c r="N3741">
        <v>121</v>
      </c>
      <c r="O3741">
        <v>2</v>
      </c>
      <c r="P3741">
        <v>2</v>
      </c>
      <c r="Q3741">
        <v>2</v>
      </c>
      <c r="X3741">
        <v>6</v>
      </c>
      <c r="Y3741">
        <v>126</v>
      </c>
      <c r="Z3741">
        <v>1.4999999999999999E-2</v>
      </c>
      <c r="AA3741">
        <v>1</v>
      </c>
      <c r="AB3741">
        <v>16</v>
      </c>
    </row>
    <row r="3742" spans="1:28" x14ac:dyDescent="0.2">
      <c r="A3742">
        <v>2021</v>
      </c>
      <c r="B3742">
        <v>8</v>
      </c>
      <c r="C3742" s="260">
        <v>44413</v>
      </c>
      <c r="D3742" t="s">
        <v>712</v>
      </c>
      <c r="E3742">
        <v>92</v>
      </c>
      <c r="F3742" t="s">
        <v>217</v>
      </c>
      <c r="G3742" t="s">
        <v>218</v>
      </c>
      <c r="H3742">
        <v>335.73</v>
      </c>
      <c r="I3742">
        <v>386.27</v>
      </c>
      <c r="J3742">
        <v>370.7</v>
      </c>
      <c r="K3742">
        <v>74</v>
      </c>
      <c r="L3742">
        <v>97</v>
      </c>
      <c r="M3742">
        <v>59</v>
      </c>
      <c r="N3742">
        <v>123</v>
      </c>
      <c r="O3742">
        <v>4</v>
      </c>
      <c r="P3742">
        <v>4</v>
      </c>
      <c r="Q3742">
        <v>5</v>
      </c>
      <c r="X3742">
        <v>13</v>
      </c>
      <c r="Y3742">
        <v>1277</v>
      </c>
      <c r="Z3742">
        <v>1.4999999999999999E-2</v>
      </c>
      <c r="AA3742">
        <v>1</v>
      </c>
      <c r="AB3742">
        <v>16</v>
      </c>
    </row>
    <row r="3743" spans="1:28" x14ac:dyDescent="0.2">
      <c r="A3743">
        <v>2021</v>
      </c>
      <c r="B3743">
        <v>8</v>
      </c>
      <c r="C3743" s="260">
        <v>44416</v>
      </c>
      <c r="D3743" t="s">
        <v>712</v>
      </c>
      <c r="E3743">
        <v>92</v>
      </c>
      <c r="F3743" t="s">
        <v>217</v>
      </c>
      <c r="G3743" t="s">
        <v>218</v>
      </c>
      <c r="H3743">
        <v>335.73</v>
      </c>
      <c r="I3743">
        <v>386.27</v>
      </c>
      <c r="J3743">
        <v>378.3</v>
      </c>
      <c r="K3743">
        <v>74</v>
      </c>
      <c r="L3743">
        <v>97</v>
      </c>
      <c r="M3743">
        <v>56</v>
      </c>
      <c r="N3743">
        <v>128</v>
      </c>
      <c r="O3743">
        <v>9</v>
      </c>
      <c r="P3743">
        <v>5</v>
      </c>
      <c r="Q3743">
        <v>5</v>
      </c>
      <c r="X3743">
        <v>19</v>
      </c>
      <c r="Y3743">
        <v>203</v>
      </c>
      <c r="Z3743">
        <v>1.4999999999999999E-2</v>
      </c>
      <c r="AA3743">
        <v>1</v>
      </c>
      <c r="AB3743">
        <v>16</v>
      </c>
    </row>
    <row r="3744" spans="1:28" x14ac:dyDescent="0.2">
      <c r="A3744">
        <v>2021</v>
      </c>
      <c r="B3744">
        <v>8</v>
      </c>
      <c r="C3744" s="260">
        <v>44417</v>
      </c>
      <c r="D3744" t="s">
        <v>712</v>
      </c>
      <c r="E3744">
        <v>92</v>
      </c>
      <c r="F3744" t="s">
        <v>217</v>
      </c>
      <c r="G3744" t="s">
        <v>218</v>
      </c>
      <c r="H3744">
        <v>335.73</v>
      </c>
      <c r="I3744">
        <v>386.27</v>
      </c>
      <c r="J3744">
        <v>345</v>
      </c>
      <c r="K3744">
        <v>74</v>
      </c>
      <c r="L3744">
        <v>97</v>
      </c>
      <c r="M3744">
        <v>57</v>
      </c>
      <c r="N3744">
        <v>125</v>
      </c>
      <c r="O3744">
        <v>6</v>
      </c>
      <c r="P3744">
        <v>4</v>
      </c>
      <c r="Q3744">
        <v>10</v>
      </c>
      <c r="X3744">
        <v>20</v>
      </c>
      <c r="Y3744">
        <v>1388</v>
      </c>
      <c r="Z3744">
        <v>1.4999999999999999E-2</v>
      </c>
      <c r="AA3744">
        <v>1</v>
      </c>
      <c r="AB3744">
        <v>16</v>
      </c>
    </row>
    <row r="3745" spans="1:28" x14ac:dyDescent="0.2">
      <c r="A3745">
        <v>2021</v>
      </c>
      <c r="B3745">
        <v>8</v>
      </c>
      <c r="C3745" s="260">
        <v>44418</v>
      </c>
      <c r="D3745" t="s">
        <v>712</v>
      </c>
      <c r="E3745">
        <v>92</v>
      </c>
      <c r="F3745" t="s">
        <v>217</v>
      </c>
      <c r="G3745" t="s">
        <v>218</v>
      </c>
      <c r="H3745">
        <v>335.73</v>
      </c>
      <c r="I3745">
        <v>386.27</v>
      </c>
      <c r="J3745">
        <v>388.8</v>
      </c>
      <c r="K3745">
        <v>74</v>
      </c>
      <c r="L3745">
        <v>97</v>
      </c>
      <c r="M3745">
        <v>57</v>
      </c>
      <c r="N3745">
        <v>125</v>
      </c>
      <c r="O3745">
        <v>5</v>
      </c>
      <c r="P3745">
        <v>6</v>
      </c>
      <c r="Q3745">
        <v>12</v>
      </c>
      <c r="X3745">
        <v>23</v>
      </c>
      <c r="Y3745">
        <v>943</v>
      </c>
      <c r="Z3745">
        <v>1.4999999999999999E-2</v>
      </c>
      <c r="AA3745">
        <v>1</v>
      </c>
      <c r="AB3745">
        <v>16</v>
      </c>
    </row>
    <row r="3746" spans="1:28" x14ac:dyDescent="0.2">
      <c r="A3746">
        <v>2021</v>
      </c>
      <c r="B3746">
        <v>8</v>
      </c>
      <c r="C3746" s="260">
        <v>44419</v>
      </c>
      <c r="D3746" t="s">
        <v>712</v>
      </c>
      <c r="E3746">
        <v>92</v>
      </c>
      <c r="F3746" t="s">
        <v>217</v>
      </c>
      <c r="G3746" t="s">
        <v>218</v>
      </c>
      <c r="H3746">
        <v>335.73</v>
      </c>
      <c r="I3746">
        <v>386.27</v>
      </c>
      <c r="J3746">
        <v>357.8</v>
      </c>
      <c r="K3746">
        <v>74</v>
      </c>
      <c r="L3746">
        <v>97</v>
      </c>
      <c r="M3746">
        <v>61</v>
      </c>
      <c r="N3746">
        <v>119</v>
      </c>
      <c r="O3746">
        <v>3</v>
      </c>
      <c r="P3746">
        <v>3</v>
      </c>
      <c r="Q3746">
        <v>2</v>
      </c>
      <c r="X3746">
        <v>8</v>
      </c>
      <c r="Y3746">
        <v>1376</v>
      </c>
      <c r="Z3746">
        <v>1.4999999999999999E-2</v>
      </c>
      <c r="AA3746">
        <v>1</v>
      </c>
      <c r="AB3746">
        <v>16</v>
      </c>
    </row>
    <row r="3747" spans="1:28" x14ac:dyDescent="0.2">
      <c r="A3747">
        <v>2021</v>
      </c>
      <c r="B3747">
        <v>8</v>
      </c>
      <c r="C3747" s="260">
        <v>44423</v>
      </c>
      <c r="D3747" t="s">
        <v>712</v>
      </c>
      <c r="E3747">
        <v>92</v>
      </c>
      <c r="F3747" t="s">
        <v>217</v>
      </c>
      <c r="G3747" t="s">
        <v>218</v>
      </c>
      <c r="H3747">
        <v>335.73</v>
      </c>
      <c r="I3747">
        <v>386.27</v>
      </c>
      <c r="K3747">
        <v>74</v>
      </c>
      <c r="L3747">
        <v>97</v>
      </c>
      <c r="Y3747">
        <v>496</v>
      </c>
      <c r="Z3747">
        <v>1.4999999999999999E-2</v>
      </c>
      <c r="AA3747">
        <v>1</v>
      </c>
      <c r="AB3747">
        <v>16</v>
      </c>
    </row>
    <row r="3748" spans="1:28" x14ac:dyDescent="0.2">
      <c r="A3748">
        <v>2021</v>
      </c>
      <c r="B3748">
        <v>8</v>
      </c>
      <c r="C3748" s="260">
        <v>44424</v>
      </c>
      <c r="D3748" t="s">
        <v>712</v>
      </c>
      <c r="E3748">
        <v>92</v>
      </c>
      <c r="F3748" t="s">
        <v>217</v>
      </c>
      <c r="G3748" t="s">
        <v>218</v>
      </c>
      <c r="H3748">
        <v>335.73</v>
      </c>
      <c r="I3748">
        <v>386.27</v>
      </c>
      <c r="J3748">
        <v>390</v>
      </c>
      <c r="K3748">
        <v>74</v>
      </c>
      <c r="L3748">
        <v>97</v>
      </c>
      <c r="M3748">
        <v>65</v>
      </c>
      <c r="N3748">
        <v>110</v>
      </c>
      <c r="O3748">
        <v>12</v>
      </c>
      <c r="P3748">
        <v>8</v>
      </c>
      <c r="Q3748">
        <v>12</v>
      </c>
      <c r="X3748">
        <v>32</v>
      </c>
      <c r="Y3748">
        <v>32</v>
      </c>
      <c r="Z3748">
        <v>1.4999999999999999E-2</v>
      </c>
      <c r="AA3748">
        <v>1</v>
      </c>
      <c r="AB3748">
        <v>16</v>
      </c>
    </row>
    <row r="3749" spans="1:28" x14ac:dyDescent="0.2">
      <c r="A3749">
        <v>2021</v>
      </c>
      <c r="B3749">
        <v>8</v>
      </c>
      <c r="C3749" s="260">
        <v>44425</v>
      </c>
      <c r="D3749" t="s">
        <v>712</v>
      </c>
      <c r="E3749">
        <v>92</v>
      </c>
      <c r="F3749" t="s">
        <v>217</v>
      </c>
      <c r="G3749" t="s">
        <v>218</v>
      </c>
      <c r="H3749">
        <v>335.73</v>
      </c>
      <c r="I3749">
        <v>386.27</v>
      </c>
      <c r="J3749">
        <v>369.8</v>
      </c>
      <c r="K3749">
        <v>74</v>
      </c>
      <c r="L3749">
        <v>97</v>
      </c>
      <c r="M3749">
        <v>66</v>
      </c>
      <c r="N3749">
        <v>110</v>
      </c>
      <c r="O3749">
        <v>4</v>
      </c>
      <c r="P3749">
        <v>3</v>
      </c>
      <c r="Q3749">
        <v>4</v>
      </c>
      <c r="X3749">
        <v>11</v>
      </c>
      <c r="Y3749">
        <v>811</v>
      </c>
      <c r="Z3749">
        <v>1.4999999999999999E-2</v>
      </c>
      <c r="AA3749">
        <v>1</v>
      </c>
      <c r="AB3749">
        <v>16</v>
      </c>
    </row>
    <row r="3750" spans="1:28" x14ac:dyDescent="0.2">
      <c r="A3750">
        <v>2021</v>
      </c>
      <c r="B3750">
        <v>8</v>
      </c>
      <c r="C3750" s="260">
        <v>44426</v>
      </c>
      <c r="D3750" t="s">
        <v>712</v>
      </c>
      <c r="E3750">
        <v>92</v>
      </c>
      <c r="F3750" t="s">
        <v>217</v>
      </c>
      <c r="G3750" t="s">
        <v>218</v>
      </c>
      <c r="H3750">
        <v>335.73</v>
      </c>
      <c r="I3750">
        <v>386.27</v>
      </c>
      <c r="J3750">
        <v>354</v>
      </c>
      <c r="K3750">
        <v>74</v>
      </c>
      <c r="L3750">
        <v>97</v>
      </c>
      <c r="M3750">
        <v>65</v>
      </c>
      <c r="N3750">
        <v>110</v>
      </c>
      <c r="O3750">
        <v>4</v>
      </c>
      <c r="P3750">
        <v>5</v>
      </c>
      <c r="Q3750">
        <v>5</v>
      </c>
      <c r="X3750">
        <v>14</v>
      </c>
      <c r="Y3750">
        <v>2134</v>
      </c>
      <c r="Z3750">
        <v>1.4999999999999999E-2</v>
      </c>
      <c r="AA3750">
        <v>1</v>
      </c>
      <c r="AB3750">
        <v>16</v>
      </c>
    </row>
    <row r="3751" spans="1:28" x14ac:dyDescent="0.2">
      <c r="A3751">
        <v>2021</v>
      </c>
      <c r="B3751">
        <v>8</v>
      </c>
      <c r="C3751" s="260">
        <v>44430</v>
      </c>
      <c r="D3751" t="s">
        <v>712</v>
      </c>
      <c r="E3751">
        <v>92</v>
      </c>
      <c r="F3751" t="s">
        <v>217</v>
      </c>
      <c r="G3751" t="s">
        <v>218</v>
      </c>
      <c r="H3751">
        <v>335.73</v>
      </c>
      <c r="I3751">
        <v>386.27</v>
      </c>
      <c r="J3751">
        <v>379.3</v>
      </c>
      <c r="K3751">
        <v>74</v>
      </c>
      <c r="L3751">
        <v>97</v>
      </c>
      <c r="M3751">
        <v>65</v>
      </c>
      <c r="N3751">
        <v>110</v>
      </c>
      <c r="O3751">
        <v>4</v>
      </c>
      <c r="P3751">
        <v>3</v>
      </c>
      <c r="Q3751">
        <v>3</v>
      </c>
      <c r="X3751">
        <v>10</v>
      </c>
      <c r="Y3751">
        <v>1674</v>
      </c>
      <c r="Z3751">
        <v>1.4999999999999999E-2</v>
      </c>
      <c r="AA3751">
        <v>1</v>
      </c>
      <c r="AB3751">
        <v>16</v>
      </c>
    </row>
    <row r="3752" spans="1:28" x14ac:dyDescent="0.2">
      <c r="A3752">
        <v>2021</v>
      </c>
      <c r="B3752">
        <v>8</v>
      </c>
      <c r="C3752" s="260">
        <v>44431</v>
      </c>
      <c r="D3752" t="s">
        <v>712</v>
      </c>
      <c r="E3752">
        <v>92</v>
      </c>
      <c r="F3752" t="s">
        <v>217</v>
      </c>
      <c r="G3752" t="s">
        <v>218</v>
      </c>
      <c r="H3752">
        <v>335.73</v>
      </c>
      <c r="I3752">
        <v>386.27</v>
      </c>
      <c r="J3752">
        <v>364.5</v>
      </c>
      <c r="K3752">
        <v>74</v>
      </c>
      <c r="L3752">
        <v>97</v>
      </c>
      <c r="M3752">
        <v>65</v>
      </c>
      <c r="N3752">
        <v>110</v>
      </c>
      <c r="O3752">
        <v>4</v>
      </c>
      <c r="P3752">
        <v>5</v>
      </c>
      <c r="Q3752">
        <v>5</v>
      </c>
      <c r="R3752">
        <v>2</v>
      </c>
      <c r="S3752">
        <v>8</v>
      </c>
      <c r="X3752">
        <v>24</v>
      </c>
      <c r="Y3752">
        <v>2264</v>
      </c>
      <c r="Z3752">
        <v>1.4999999999999999E-2</v>
      </c>
      <c r="AA3752">
        <v>1</v>
      </c>
      <c r="AB3752">
        <v>16</v>
      </c>
    </row>
    <row r="3753" spans="1:28" x14ac:dyDescent="0.2">
      <c r="A3753">
        <v>2021</v>
      </c>
      <c r="B3753">
        <v>8</v>
      </c>
      <c r="C3753" s="260">
        <v>44432</v>
      </c>
      <c r="D3753" t="s">
        <v>712</v>
      </c>
      <c r="E3753">
        <v>92</v>
      </c>
      <c r="F3753" t="s">
        <v>217</v>
      </c>
      <c r="G3753" t="s">
        <v>218</v>
      </c>
      <c r="H3753">
        <v>335.73</v>
      </c>
      <c r="I3753">
        <v>386.27</v>
      </c>
      <c r="J3753">
        <v>365</v>
      </c>
      <c r="K3753">
        <v>74</v>
      </c>
      <c r="L3753">
        <v>97</v>
      </c>
      <c r="M3753">
        <v>65</v>
      </c>
      <c r="N3753">
        <v>110</v>
      </c>
      <c r="O3753">
        <v>3</v>
      </c>
      <c r="P3753">
        <v>5</v>
      </c>
      <c r="Q3753">
        <v>3</v>
      </c>
      <c r="X3753">
        <v>11</v>
      </c>
      <c r="Y3753">
        <v>1427</v>
      </c>
      <c r="Z3753">
        <v>1.4999999999999999E-2</v>
      </c>
      <c r="AA3753">
        <v>1</v>
      </c>
      <c r="AB3753">
        <v>16</v>
      </c>
    </row>
    <row r="3754" spans="1:28" x14ac:dyDescent="0.2">
      <c r="A3754">
        <v>2021</v>
      </c>
      <c r="B3754">
        <v>8</v>
      </c>
      <c r="C3754" s="260">
        <v>44425</v>
      </c>
      <c r="D3754" t="s">
        <v>712</v>
      </c>
      <c r="E3754">
        <v>609</v>
      </c>
      <c r="F3754" t="s">
        <v>289</v>
      </c>
      <c r="G3754" t="s">
        <v>290</v>
      </c>
      <c r="H3754">
        <v>46.5</v>
      </c>
      <c r="I3754">
        <v>53.5</v>
      </c>
      <c r="J3754">
        <v>53.3</v>
      </c>
      <c r="K3754">
        <v>90</v>
      </c>
      <c r="L3754">
        <v>120</v>
      </c>
      <c r="M3754">
        <v>81</v>
      </c>
      <c r="N3754">
        <v>133</v>
      </c>
      <c r="O3754">
        <v>6</v>
      </c>
      <c r="P3754">
        <v>2</v>
      </c>
      <c r="Q3754">
        <v>2</v>
      </c>
      <c r="X3754">
        <v>10</v>
      </c>
      <c r="Y3754">
        <v>10</v>
      </c>
      <c r="Z3754">
        <v>1.4999999999999999E-2</v>
      </c>
      <c r="AA3754">
        <v>1</v>
      </c>
      <c r="AB3754">
        <v>16</v>
      </c>
    </row>
    <row r="3755" spans="1:28" x14ac:dyDescent="0.2">
      <c r="A3755">
        <v>2021</v>
      </c>
      <c r="B3755">
        <v>8</v>
      </c>
      <c r="C3755" s="260">
        <v>44426</v>
      </c>
      <c r="D3755" t="s">
        <v>712</v>
      </c>
      <c r="E3755">
        <v>609</v>
      </c>
      <c r="F3755" t="s">
        <v>289</v>
      </c>
      <c r="G3755" t="s">
        <v>290</v>
      </c>
      <c r="H3755">
        <v>46.5</v>
      </c>
      <c r="I3755">
        <v>53.5</v>
      </c>
      <c r="J3755">
        <v>59.5</v>
      </c>
      <c r="K3755">
        <v>90</v>
      </c>
      <c r="L3755">
        <v>120</v>
      </c>
      <c r="M3755">
        <v>87</v>
      </c>
      <c r="N3755">
        <v>125</v>
      </c>
      <c r="O3755">
        <v>7</v>
      </c>
      <c r="P3755">
        <v>7</v>
      </c>
      <c r="Q3755">
        <v>5</v>
      </c>
      <c r="X3755">
        <v>19</v>
      </c>
      <c r="Y3755">
        <v>1603</v>
      </c>
      <c r="Z3755">
        <v>1.4999999999999999E-2</v>
      </c>
      <c r="AA3755">
        <v>1</v>
      </c>
      <c r="AB3755">
        <v>16</v>
      </c>
    </row>
    <row r="3756" spans="1:28" x14ac:dyDescent="0.2">
      <c r="A3756">
        <v>2021</v>
      </c>
      <c r="B3756">
        <v>8</v>
      </c>
      <c r="C3756" s="260">
        <v>44430</v>
      </c>
      <c r="D3756" t="s">
        <v>712</v>
      </c>
      <c r="E3756">
        <v>609</v>
      </c>
      <c r="F3756" t="s">
        <v>289</v>
      </c>
      <c r="G3756" t="s">
        <v>290</v>
      </c>
      <c r="H3756">
        <v>46.5</v>
      </c>
      <c r="I3756">
        <v>53.5</v>
      </c>
      <c r="J3756">
        <v>64.099999999999994</v>
      </c>
      <c r="K3756">
        <v>90</v>
      </c>
      <c r="L3756">
        <v>120</v>
      </c>
      <c r="M3756">
        <v>89</v>
      </c>
      <c r="N3756">
        <v>121</v>
      </c>
      <c r="O3756">
        <v>6</v>
      </c>
      <c r="P3756">
        <v>3</v>
      </c>
      <c r="Q3756">
        <v>2</v>
      </c>
      <c r="X3756">
        <v>11</v>
      </c>
      <c r="Y3756">
        <v>1379</v>
      </c>
      <c r="Z3756">
        <v>1.4999999999999999E-2</v>
      </c>
      <c r="AA3756">
        <v>1</v>
      </c>
      <c r="AB3756">
        <v>16</v>
      </c>
    </row>
    <row r="3757" spans="1:28" x14ac:dyDescent="0.2">
      <c r="A3757">
        <v>2021</v>
      </c>
      <c r="B3757">
        <v>8</v>
      </c>
      <c r="C3757" s="260">
        <v>44431</v>
      </c>
      <c r="D3757" t="s">
        <v>712</v>
      </c>
      <c r="E3757">
        <v>609</v>
      </c>
      <c r="F3757" t="s">
        <v>289</v>
      </c>
      <c r="G3757" t="s">
        <v>290</v>
      </c>
      <c r="H3757">
        <v>46.5</v>
      </c>
      <c r="I3757">
        <v>53.5</v>
      </c>
      <c r="J3757">
        <v>58.5</v>
      </c>
      <c r="K3757">
        <v>90</v>
      </c>
      <c r="L3757">
        <v>120</v>
      </c>
      <c r="M3757">
        <v>92</v>
      </c>
      <c r="N3757">
        <v>117</v>
      </c>
      <c r="O3757">
        <v>4</v>
      </c>
      <c r="P3757">
        <v>1</v>
      </c>
      <c r="Q3757">
        <v>3</v>
      </c>
      <c r="X3757">
        <v>8</v>
      </c>
      <c r="Y3757">
        <v>2528</v>
      </c>
      <c r="Z3757">
        <v>1.4999999999999999E-2</v>
      </c>
      <c r="AA3757">
        <v>1</v>
      </c>
      <c r="AB3757">
        <v>16</v>
      </c>
    </row>
    <row r="3758" spans="1:28" x14ac:dyDescent="0.2">
      <c r="A3758">
        <v>2021</v>
      </c>
      <c r="B3758">
        <v>8</v>
      </c>
      <c r="C3758" s="260">
        <v>44432</v>
      </c>
      <c r="D3758" t="s">
        <v>712</v>
      </c>
      <c r="E3758">
        <v>609</v>
      </c>
      <c r="F3758" t="s">
        <v>289</v>
      </c>
      <c r="G3758" t="s">
        <v>290</v>
      </c>
      <c r="H3758">
        <v>46.5</v>
      </c>
      <c r="I3758">
        <v>53.5</v>
      </c>
      <c r="J3758">
        <v>56.5</v>
      </c>
      <c r="K3758">
        <v>90</v>
      </c>
      <c r="L3758">
        <v>120</v>
      </c>
      <c r="M3758">
        <v>97</v>
      </c>
      <c r="N3758">
        <v>111</v>
      </c>
      <c r="Q3758">
        <v>4</v>
      </c>
      <c r="X3758">
        <v>4</v>
      </c>
      <c r="Y3758">
        <v>508</v>
      </c>
      <c r="Z3758">
        <v>1.4999999999999999E-2</v>
      </c>
      <c r="AA3758">
        <v>1</v>
      </c>
      <c r="AB3758">
        <v>16</v>
      </c>
    </row>
    <row r="3759" spans="1:28" x14ac:dyDescent="0.2">
      <c r="A3759">
        <v>2021</v>
      </c>
      <c r="B3759">
        <v>8</v>
      </c>
      <c r="C3759" s="260">
        <v>44434</v>
      </c>
      <c r="D3759" t="s">
        <v>712</v>
      </c>
      <c r="E3759">
        <v>609</v>
      </c>
      <c r="F3759" t="s">
        <v>289</v>
      </c>
      <c r="G3759" t="s">
        <v>290</v>
      </c>
      <c r="H3759">
        <v>46.5</v>
      </c>
      <c r="I3759">
        <v>53.5</v>
      </c>
      <c r="J3759">
        <v>54</v>
      </c>
      <c r="K3759">
        <v>90</v>
      </c>
      <c r="L3759">
        <v>120</v>
      </c>
      <c r="M3759">
        <v>95</v>
      </c>
      <c r="N3759">
        <v>114</v>
      </c>
      <c r="P3759">
        <v>4</v>
      </c>
      <c r="Q3759">
        <v>6</v>
      </c>
      <c r="V3759">
        <v>2</v>
      </c>
      <c r="X3759">
        <v>12</v>
      </c>
      <c r="Y3759">
        <v>12</v>
      </c>
      <c r="Z3759">
        <v>1.4999999999999999E-2</v>
      </c>
      <c r="AA3759">
        <v>1</v>
      </c>
      <c r="AB3759">
        <v>16</v>
      </c>
    </row>
    <row r="3760" spans="1:28" x14ac:dyDescent="0.2">
      <c r="A3760">
        <v>2021</v>
      </c>
      <c r="B3760">
        <v>8</v>
      </c>
      <c r="C3760" s="260">
        <v>44437</v>
      </c>
      <c r="D3760" t="s">
        <v>712</v>
      </c>
      <c r="E3760">
        <v>609</v>
      </c>
      <c r="F3760" t="s">
        <v>289</v>
      </c>
      <c r="G3760" t="s">
        <v>290</v>
      </c>
      <c r="H3760">
        <v>46.5</v>
      </c>
      <c r="I3760">
        <v>53.5</v>
      </c>
      <c r="J3760">
        <v>49.7</v>
      </c>
      <c r="K3760">
        <v>90</v>
      </c>
      <c r="L3760">
        <v>120</v>
      </c>
      <c r="M3760">
        <v>95</v>
      </c>
      <c r="N3760">
        <v>114</v>
      </c>
      <c r="O3760">
        <v>5</v>
      </c>
      <c r="P3760">
        <v>3</v>
      </c>
      <c r="Q3760">
        <v>3</v>
      </c>
      <c r="R3760">
        <v>1</v>
      </c>
      <c r="X3760">
        <v>12</v>
      </c>
      <c r="Y3760">
        <v>732</v>
      </c>
      <c r="Z3760">
        <v>1.4999999999999999E-2</v>
      </c>
      <c r="AA3760">
        <v>1</v>
      </c>
      <c r="AB3760">
        <v>16</v>
      </c>
    </row>
    <row r="3761" spans="1:28" x14ac:dyDescent="0.2">
      <c r="A3761">
        <v>2021</v>
      </c>
      <c r="B3761">
        <v>8</v>
      </c>
      <c r="C3761" s="260">
        <v>44409</v>
      </c>
      <c r="D3761" t="s">
        <v>712</v>
      </c>
      <c r="E3761">
        <v>1</v>
      </c>
      <c r="F3761" t="s">
        <v>342</v>
      </c>
      <c r="G3761" t="s">
        <v>343</v>
      </c>
      <c r="H3761">
        <v>103.23</v>
      </c>
      <c r="I3761">
        <v>118.77</v>
      </c>
      <c r="J3761">
        <v>112.3</v>
      </c>
      <c r="K3761">
        <v>108</v>
      </c>
      <c r="L3761">
        <v>100</v>
      </c>
      <c r="M3761">
        <v>95</v>
      </c>
      <c r="N3761">
        <v>114</v>
      </c>
      <c r="O3761">
        <v>8</v>
      </c>
      <c r="P3761">
        <v>2</v>
      </c>
      <c r="Q3761">
        <v>6</v>
      </c>
      <c r="X3761">
        <v>16</v>
      </c>
      <c r="Y3761">
        <v>2352</v>
      </c>
      <c r="Z3761">
        <v>1.4999999999999999E-2</v>
      </c>
      <c r="AA3761">
        <v>1</v>
      </c>
      <c r="AB3761">
        <v>16</v>
      </c>
    </row>
    <row r="3762" spans="1:28" x14ac:dyDescent="0.2">
      <c r="A3762">
        <v>2021</v>
      </c>
      <c r="B3762">
        <v>8</v>
      </c>
      <c r="C3762" s="260">
        <v>44410</v>
      </c>
      <c r="D3762" t="s">
        <v>712</v>
      </c>
      <c r="E3762">
        <v>1</v>
      </c>
      <c r="F3762" t="s">
        <v>342</v>
      </c>
      <c r="G3762" t="s">
        <v>343</v>
      </c>
      <c r="H3762">
        <v>103.23</v>
      </c>
      <c r="I3762">
        <v>118.77</v>
      </c>
      <c r="J3762">
        <v>108</v>
      </c>
      <c r="K3762">
        <v>108</v>
      </c>
      <c r="L3762">
        <v>100</v>
      </c>
      <c r="M3762">
        <v>94</v>
      </c>
      <c r="N3762">
        <v>115</v>
      </c>
      <c r="O3762">
        <v>2</v>
      </c>
      <c r="P3762">
        <v>4</v>
      </c>
      <c r="Q3762">
        <v>7</v>
      </c>
      <c r="X3762">
        <v>13</v>
      </c>
      <c r="Y3762">
        <v>2253</v>
      </c>
      <c r="Z3762">
        <v>1.4999999999999999E-2</v>
      </c>
      <c r="AA3762">
        <v>1</v>
      </c>
      <c r="AB3762">
        <v>16</v>
      </c>
    </row>
    <row r="3763" spans="1:28" x14ac:dyDescent="0.2">
      <c r="A3763">
        <v>2021</v>
      </c>
      <c r="B3763">
        <v>8</v>
      </c>
      <c r="C3763" s="260">
        <v>44412</v>
      </c>
      <c r="D3763" t="s">
        <v>712</v>
      </c>
      <c r="E3763">
        <v>1</v>
      </c>
      <c r="F3763" t="s">
        <v>342</v>
      </c>
      <c r="G3763" t="s">
        <v>343</v>
      </c>
      <c r="H3763">
        <v>103.23</v>
      </c>
      <c r="I3763">
        <v>118.77</v>
      </c>
      <c r="J3763">
        <v>100.3</v>
      </c>
      <c r="K3763">
        <v>108</v>
      </c>
      <c r="L3763">
        <v>100</v>
      </c>
      <c r="M3763">
        <v>94</v>
      </c>
      <c r="N3763">
        <v>115</v>
      </c>
      <c r="O3763">
        <v>2</v>
      </c>
      <c r="P3763">
        <v>4</v>
      </c>
      <c r="X3763">
        <v>6</v>
      </c>
      <c r="Y3763">
        <v>918</v>
      </c>
      <c r="Z3763">
        <v>1.4999999999999999E-2</v>
      </c>
      <c r="AA3763">
        <v>1</v>
      </c>
      <c r="AB3763">
        <v>16</v>
      </c>
    </row>
    <row r="3764" spans="1:28" x14ac:dyDescent="0.2">
      <c r="A3764">
        <v>2021</v>
      </c>
      <c r="B3764">
        <v>8</v>
      </c>
      <c r="C3764" s="260">
        <v>44425</v>
      </c>
      <c r="D3764" t="s">
        <v>712</v>
      </c>
      <c r="E3764">
        <v>607</v>
      </c>
      <c r="F3764" t="s">
        <v>284</v>
      </c>
      <c r="G3764" t="s">
        <v>285</v>
      </c>
      <c r="H3764">
        <v>111.6</v>
      </c>
      <c r="I3764">
        <v>128.4</v>
      </c>
      <c r="J3764">
        <v>124.3</v>
      </c>
      <c r="K3764">
        <v>90</v>
      </c>
      <c r="L3764">
        <v>120</v>
      </c>
      <c r="M3764">
        <v>81</v>
      </c>
      <c r="N3764">
        <v>133</v>
      </c>
      <c r="O3764">
        <v>6</v>
      </c>
      <c r="P3764">
        <v>2</v>
      </c>
      <c r="Q3764">
        <v>2</v>
      </c>
      <c r="X3764">
        <v>10</v>
      </c>
      <c r="Y3764">
        <v>10</v>
      </c>
      <c r="Z3764">
        <v>1.4999999999999999E-2</v>
      </c>
      <c r="AA3764">
        <v>1</v>
      </c>
      <c r="AB3764">
        <v>16</v>
      </c>
    </row>
    <row r="3765" spans="1:28" x14ac:dyDescent="0.2">
      <c r="A3765">
        <v>2021</v>
      </c>
      <c r="B3765">
        <v>8</v>
      </c>
      <c r="C3765" s="260">
        <v>44426</v>
      </c>
      <c r="D3765" t="s">
        <v>712</v>
      </c>
      <c r="E3765">
        <v>607</v>
      </c>
      <c r="F3765" t="s">
        <v>284</v>
      </c>
      <c r="G3765" t="s">
        <v>285</v>
      </c>
      <c r="H3765">
        <v>111.6</v>
      </c>
      <c r="I3765">
        <v>128.4</v>
      </c>
      <c r="J3765">
        <v>137.30000000000001</v>
      </c>
      <c r="K3765">
        <v>90</v>
      </c>
      <c r="L3765">
        <v>120</v>
      </c>
      <c r="M3765">
        <v>87</v>
      </c>
      <c r="N3765">
        <v>125</v>
      </c>
      <c r="O3765">
        <v>8</v>
      </c>
      <c r="P3765">
        <v>4</v>
      </c>
      <c r="Q3765">
        <v>6</v>
      </c>
      <c r="X3765">
        <v>18</v>
      </c>
      <c r="Y3765">
        <v>1602</v>
      </c>
      <c r="Z3765">
        <v>1.4999999999999999E-2</v>
      </c>
      <c r="AA3765">
        <v>1</v>
      </c>
      <c r="AB3765">
        <v>16</v>
      </c>
    </row>
    <row r="3766" spans="1:28" x14ac:dyDescent="0.2">
      <c r="A3766">
        <v>2021</v>
      </c>
      <c r="B3766">
        <v>8</v>
      </c>
      <c r="C3766" s="260">
        <v>44430</v>
      </c>
      <c r="D3766" t="s">
        <v>712</v>
      </c>
      <c r="E3766">
        <v>607</v>
      </c>
      <c r="F3766" t="s">
        <v>284</v>
      </c>
      <c r="G3766" t="s">
        <v>285</v>
      </c>
      <c r="H3766">
        <v>111.6</v>
      </c>
      <c r="I3766">
        <v>128.4</v>
      </c>
      <c r="J3766">
        <v>139.9</v>
      </c>
      <c r="K3766">
        <v>90</v>
      </c>
      <c r="L3766">
        <v>120</v>
      </c>
      <c r="M3766">
        <v>89</v>
      </c>
      <c r="N3766">
        <v>121</v>
      </c>
      <c r="O3766">
        <v>4</v>
      </c>
      <c r="P3766">
        <v>4</v>
      </c>
      <c r="Q3766">
        <v>4</v>
      </c>
      <c r="R3766">
        <v>2</v>
      </c>
      <c r="V3766">
        <v>2</v>
      </c>
      <c r="X3766">
        <v>16</v>
      </c>
      <c r="Y3766">
        <v>1672</v>
      </c>
      <c r="Z3766">
        <v>1.4999999999999999E-2</v>
      </c>
      <c r="AA3766">
        <v>1</v>
      </c>
      <c r="AB3766">
        <v>16</v>
      </c>
    </row>
    <row r="3767" spans="1:28" x14ac:dyDescent="0.2">
      <c r="A3767">
        <v>2021</v>
      </c>
      <c r="B3767">
        <v>8</v>
      </c>
      <c r="C3767" s="260">
        <v>44431</v>
      </c>
      <c r="D3767" t="s">
        <v>712</v>
      </c>
      <c r="E3767">
        <v>607</v>
      </c>
      <c r="F3767" t="s">
        <v>284</v>
      </c>
      <c r="G3767" t="s">
        <v>285</v>
      </c>
      <c r="H3767">
        <v>111.6</v>
      </c>
      <c r="I3767">
        <v>128.4</v>
      </c>
      <c r="J3767">
        <v>131.1</v>
      </c>
      <c r="K3767">
        <v>90</v>
      </c>
      <c r="L3767">
        <v>120</v>
      </c>
      <c r="M3767">
        <v>92</v>
      </c>
      <c r="N3767">
        <v>117</v>
      </c>
      <c r="O3767">
        <v>3</v>
      </c>
      <c r="P3767">
        <v>2</v>
      </c>
      <c r="Q3767">
        <v>1</v>
      </c>
      <c r="R3767">
        <v>1</v>
      </c>
      <c r="X3767">
        <v>7</v>
      </c>
      <c r="Y3767">
        <v>2527</v>
      </c>
      <c r="Z3767">
        <v>1.4999999999999999E-2</v>
      </c>
      <c r="AA3767">
        <v>1</v>
      </c>
      <c r="AB3767">
        <v>16</v>
      </c>
    </row>
    <row r="3768" spans="1:28" x14ac:dyDescent="0.2">
      <c r="A3768">
        <v>2021</v>
      </c>
      <c r="B3768">
        <v>8</v>
      </c>
      <c r="C3768" s="260">
        <v>44432</v>
      </c>
      <c r="D3768" t="s">
        <v>712</v>
      </c>
      <c r="E3768">
        <v>607</v>
      </c>
      <c r="F3768" t="s">
        <v>284</v>
      </c>
      <c r="G3768" t="s">
        <v>285</v>
      </c>
      <c r="H3768">
        <v>111.6</v>
      </c>
      <c r="I3768">
        <v>128.4</v>
      </c>
      <c r="J3768">
        <v>136.5</v>
      </c>
      <c r="K3768">
        <v>90</v>
      </c>
      <c r="L3768">
        <v>120</v>
      </c>
      <c r="M3768">
        <v>97</v>
      </c>
      <c r="N3768">
        <v>111</v>
      </c>
      <c r="P3768">
        <v>2</v>
      </c>
      <c r="Q3768">
        <v>1</v>
      </c>
      <c r="X3768">
        <v>3</v>
      </c>
      <c r="Y3768">
        <v>507</v>
      </c>
      <c r="Z3768">
        <v>1.4999999999999999E-2</v>
      </c>
      <c r="AA3768">
        <v>1</v>
      </c>
      <c r="AB3768">
        <v>16</v>
      </c>
    </row>
    <row r="3769" spans="1:28" x14ac:dyDescent="0.2">
      <c r="A3769">
        <v>2021</v>
      </c>
      <c r="B3769">
        <v>8</v>
      </c>
      <c r="C3769" s="260">
        <v>44434</v>
      </c>
      <c r="D3769" t="s">
        <v>712</v>
      </c>
      <c r="E3769">
        <v>607</v>
      </c>
      <c r="F3769" t="s">
        <v>284</v>
      </c>
      <c r="G3769" t="s">
        <v>285</v>
      </c>
      <c r="H3769">
        <v>111.6</v>
      </c>
      <c r="I3769">
        <v>128.4</v>
      </c>
      <c r="J3769">
        <v>134.5</v>
      </c>
      <c r="K3769">
        <v>90</v>
      </c>
      <c r="L3769">
        <v>120</v>
      </c>
      <c r="M3769">
        <v>95</v>
      </c>
      <c r="N3769">
        <v>114</v>
      </c>
      <c r="O3769">
        <v>2</v>
      </c>
      <c r="P3769">
        <v>4</v>
      </c>
      <c r="Q3769">
        <v>2</v>
      </c>
      <c r="R3769">
        <v>2</v>
      </c>
      <c r="X3769">
        <v>10</v>
      </c>
      <c r="Y3769">
        <v>10</v>
      </c>
      <c r="Z3769">
        <v>1.4999999999999999E-2</v>
      </c>
      <c r="AA3769">
        <v>1</v>
      </c>
      <c r="AB3769">
        <v>16</v>
      </c>
    </row>
    <row r="3770" spans="1:28" x14ac:dyDescent="0.2">
      <c r="A3770">
        <v>2021</v>
      </c>
      <c r="B3770">
        <v>8</v>
      </c>
      <c r="C3770" s="260">
        <v>44437</v>
      </c>
      <c r="D3770" t="s">
        <v>712</v>
      </c>
      <c r="E3770">
        <v>607</v>
      </c>
      <c r="F3770" t="s">
        <v>284</v>
      </c>
      <c r="G3770" t="s">
        <v>285</v>
      </c>
      <c r="H3770">
        <v>111.6</v>
      </c>
      <c r="I3770">
        <v>128.4</v>
      </c>
      <c r="J3770">
        <v>115.5</v>
      </c>
      <c r="K3770">
        <v>90</v>
      </c>
      <c r="L3770">
        <v>120</v>
      </c>
      <c r="M3770">
        <v>95</v>
      </c>
      <c r="N3770">
        <v>114</v>
      </c>
      <c r="O3770">
        <v>7</v>
      </c>
      <c r="P3770">
        <v>2</v>
      </c>
      <c r="Q3770">
        <v>4</v>
      </c>
      <c r="R3770">
        <v>3</v>
      </c>
      <c r="X3770">
        <v>16</v>
      </c>
      <c r="Y3770">
        <v>736</v>
      </c>
      <c r="Z3770">
        <v>1.4999999999999999E-2</v>
      </c>
      <c r="AA3770">
        <v>1</v>
      </c>
      <c r="AB3770">
        <v>16</v>
      </c>
    </row>
    <row r="3771" spans="1:28" x14ac:dyDescent="0.2">
      <c r="A3771">
        <v>2021</v>
      </c>
      <c r="B3771">
        <v>8</v>
      </c>
      <c r="C3771" s="260">
        <v>44425</v>
      </c>
      <c r="D3771" t="s">
        <v>712</v>
      </c>
      <c r="E3771">
        <v>608</v>
      </c>
      <c r="F3771" t="s">
        <v>287</v>
      </c>
      <c r="G3771" t="s">
        <v>288</v>
      </c>
      <c r="H3771">
        <v>102.3</v>
      </c>
      <c r="I3771">
        <v>117.7</v>
      </c>
      <c r="J3771">
        <v>111</v>
      </c>
      <c r="K3771">
        <v>90</v>
      </c>
      <c r="L3771">
        <v>120</v>
      </c>
      <c r="M3771">
        <v>81</v>
      </c>
      <c r="N3771">
        <v>133</v>
      </c>
      <c r="O3771">
        <v>6</v>
      </c>
      <c r="P3771">
        <v>4</v>
      </c>
      <c r="Q3771">
        <v>4</v>
      </c>
      <c r="X3771">
        <v>14</v>
      </c>
      <c r="Y3771">
        <v>14</v>
      </c>
      <c r="Z3771">
        <v>1.4999999999999999E-2</v>
      </c>
      <c r="AA3771">
        <v>1</v>
      </c>
      <c r="AB3771">
        <v>16</v>
      </c>
    </row>
    <row r="3772" spans="1:28" x14ac:dyDescent="0.2">
      <c r="A3772">
        <v>2021</v>
      </c>
      <c r="B3772">
        <v>8</v>
      </c>
      <c r="C3772" s="260">
        <v>44426</v>
      </c>
      <c r="D3772" t="s">
        <v>712</v>
      </c>
      <c r="E3772">
        <v>608</v>
      </c>
      <c r="F3772" t="s">
        <v>287</v>
      </c>
      <c r="G3772" t="s">
        <v>288</v>
      </c>
      <c r="H3772">
        <v>102.3</v>
      </c>
      <c r="I3772">
        <v>117.7</v>
      </c>
      <c r="J3772">
        <v>123.9</v>
      </c>
      <c r="K3772">
        <v>90</v>
      </c>
      <c r="L3772">
        <v>120</v>
      </c>
      <c r="M3772">
        <v>87</v>
      </c>
      <c r="N3772">
        <v>125</v>
      </c>
      <c r="O3772">
        <v>10</v>
      </c>
      <c r="P3772">
        <v>8</v>
      </c>
      <c r="Q3772">
        <v>4</v>
      </c>
      <c r="X3772">
        <v>22</v>
      </c>
      <c r="Y3772">
        <v>1606</v>
      </c>
      <c r="Z3772">
        <v>1.4999999999999999E-2</v>
      </c>
      <c r="AA3772">
        <v>1</v>
      </c>
      <c r="AB3772">
        <v>16</v>
      </c>
    </row>
    <row r="3773" spans="1:28" x14ac:dyDescent="0.2">
      <c r="A3773">
        <v>2021</v>
      </c>
      <c r="B3773">
        <v>8</v>
      </c>
      <c r="C3773" s="260">
        <v>44430</v>
      </c>
      <c r="D3773" t="s">
        <v>712</v>
      </c>
      <c r="E3773">
        <v>608</v>
      </c>
      <c r="F3773" t="s">
        <v>287</v>
      </c>
      <c r="G3773" t="s">
        <v>288</v>
      </c>
      <c r="H3773">
        <v>102.3</v>
      </c>
      <c r="I3773">
        <v>117.7</v>
      </c>
      <c r="J3773">
        <v>119.4</v>
      </c>
      <c r="K3773">
        <v>90</v>
      </c>
      <c r="L3773">
        <v>120</v>
      </c>
      <c r="M3773">
        <v>89</v>
      </c>
      <c r="N3773">
        <v>121</v>
      </c>
      <c r="O3773">
        <v>5</v>
      </c>
      <c r="P3773">
        <v>4</v>
      </c>
      <c r="Q3773">
        <v>7</v>
      </c>
      <c r="X3773">
        <v>16</v>
      </c>
      <c r="Y3773">
        <v>1672</v>
      </c>
      <c r="Z3773">
        <v>1.4999999999999999E-2</v>
      </c>
      <c r="AA3773">
        <v>1</v>
      </c>
      <c r="AB3773">
        <v>16</v>
      </c>
    </row>
    <row r="3774" spans="1:28" x14ac:dyDescent="0.2">
      <c r="A3774">
        <v>2021</v>
      </c>
      <c r="B3774">
        <v>8</v>
      </c>
      <c r="C3774" s="260">
        <v>44431</v>
      </c>
      <c r="D3774" t="s">
        <v>712</v>
      </c>
      <c r="E3774">
        <v>608</v>
      </c>
      <c r="F3774" t="s">
        <v>287</v>
      </c>
      <c r="G3774" t="s">
        <v>288</v>
      </c>
      <c r="H3774">
        <v>102.3</v>
      </c>
      <c r="I3774">
        <v>117.7</v>
      </c>
      <c r="J3774">
        <v>110.5</v>
      </c>
      <c r="K3774">
        <v>90</v>
      </c>
      <c r="L3774">
        <v>120</v>
      </c>
      <c r="M3774">
        <v>92</v>
      </c>
      <c r="N3774">
        <v>117</v>
      </c>
      <c r="O3774">
        <v>2</v>
      </c>
      <c r="P3774">
        <v>3</v>
      </c>
      <c r="Q3774">
        <v>2</v>
      </c>
      <c r="R3774">
        <v>1</v>
      </c>
      <c r="X3774">
        <v>8</v>
      </c>
      <c r="Y3774">
        <v>2528</v>
      </c>
      <c r="Z3774">
        <v>1.4999999999999999E-2</v>
      </c>
      <c r="AA3774">
        <v>1</v>
      </c>
      <c r="AB3774">
        <v>16</v>
      </c>
    </row>
    <row r="3775" spans="1:28" x14ac:dyDescent="0.2">
      <c r="A3775">
        <v>2021</v>
      </c>
      <c r="B3775">
        <v>8</v>
      </c>
      <c r="C3775" s="260">
        <v>44432</v>
      </c>
      <c r="D3775" t="s">
        <v>712</v>
      </c>
      <c r="E3775">
        <v>608</v>
      </c>
      <c r="F3775" t="s">
        <v>287</v>
      </c>
      <c r="G3775" t="s">
        <v>288</v>
      </c>
      <c r="H3775">
        <v>102.3</v>
      </c>
      <c r="I3775">
        <v>117.7</v>
      </c>
      <c r="J3775">
        <v>111.5</v>
      </c>
      <c r="K3775">
        <v>90</v>
      </c>
      <c r="L3775">
        <v>120</v>
      </c>
      <c r="M3775">
        <v>97</v>
      </c>
      <c r="N3775">
        <v>111</v>
      </c>
      <c r="P3775">
        <v>3</v>
      </c>
      <c r="Q3775">
        <v>1</v>
      </c>
      <c r="X3775">
        <v>4</v>
      </c>
      <c r="Y3775">
        <v>508</v>
      </c>
      <c r="Z3775">
        <v>1.4999999999999999E-2</v>
      </c>
      <c r="AA3775">
        <v>1</v>
      </c>
      <c r="AB3775">
        <v>16</v>
      </c>
    </row>
    <row r="3776" spans="1:28" x14ac:dyDescent="0.2">
      <c r="A3776">
        <v>2021</v>
      </c>
      <c r="B3776">
        <v>8</v>
      </c>
      <c r="C3776" s="260">
        <v>44434</v>
      </c>
      <c r="D3776" t="s">
        <v>712</v>
      </c>
      <c r="E3776">
        <v>608</v>
      </c>
      <c r="F3776" t="s">
        <v>287</v>
      </c>
      <c r="G3776" t="s">
        <v>288</v>
      </c>
      <c r="H3776">
        <v>102.3</v>
      </c>
      <c r="I3776">
        <v>117.7</v>
      </c>
      <c r="J3776">
        <v>110.5</v>
      </c>
      <c r="K3776">
        <v>90</v>
      </c>
      <c r="L3776">
        <v>120</v>
      </c>
      <c r="M3776">
        <v>95</v>
      </c>
      <c r="N3776">
        <v>114</v>
      </c>
      <c r="O3776">
        <v>2</v>
      </c>
      <c r="P3776">
        <v>6</v>
      </c>
      <c r="Q3776">
        <v>2</v>
      </c>
      <c r="V3776">
        <v>2</v>
      </c>
      <c r="X3776">
        <v>12</v>
      </c>
      <c r="Y3776">
        <v>12</v>
      </c>
      <c r="Z3776">
        <v>1.4999999999999999E-2</v>
      </c>
      <c r="AA3776">
        <v>1</v>
      </c>
      <c r="AB3776">
        <v>16</v>
      </c>
    </row>
    <row r="3777" spans="1:28" x14ac:dyDescent="0.2">
      <c r="A3777">
        <v>2021</v>
      </c>
      <c r="B3777">
        <v>8</v>
      </c>
      <c r="C3777" s="260">
        <v>44437</v>
      </c>
      <c r="D3777" t="s">
        <v>712</v>
      </c>
      <c r="E3777">
        <v>608</v>
      </c>
      <c r="F3777" t="s">
        <v>287</v>
      </c>
      <c r="G3777" t="s">
        <v>288</v>
      </c>
      <c r="H3777">
        <v>102.3</v>
      </c>
      <c r="I3777">
        <v>117.7</v>
      </c>
      <c r="J3777">
        <v>100.7</v>
      </c>
      <c r="K3777">
        <v>90</v>
      </c>
      <c r="L3777">
        <v>120</v>
      </c>
      <c r="M3777">
        <v>95</v>
      </c>
      <c r="N3777">
        <v>114</v>
      </c>
      <c r="O3777">
        <v>6</v>
      </c>
      <c r="P3777">
        <v>4</v>
      </c>
      <c r="Q3777">
        <v>3</v>
      </c>
      <c r="R3777">
        <v>1</v>
      </c>
      <c r="X3777">
        <v>14</v>
      </c>
      <c r="Y3777">
        <v>734</v>
      </c>
      <c r="Z3777">
        <v>1.4999999999999999E-2</v>
      </c>
      <c r="AA3777">
        <v>1</v>
      </c>
      <c r="AB3777">
        <v>16</v>
      </c>
    </row>
    <row r="3778" spans="1:28" x14ac:dyDescent="0.2">
      <c r="A3778">
        <v>2021</v>
      </c>
      <c r="B3778">
        <v>8</v>
      </c>
      <c r="C3778" s="260">
        <v>44433</v>
      </c>
      <c r="E3778">
        <v>49</v>
      </c>
      <c r="F3778" t="s">
        <v>303</v>
      </c>
      <c r="G3778" t="s">
        <v>304</v>
      </c>
      <c r="H3778">
        <v>95.5</v>
      </c>
      <c r="I3778">
        <v>104.5</v>
      </c>
      <c r="J3778">
        <v>102.4</v>
      </c>
      <c r="K3778">
        <v>101</v>
      </c>
      <c r="L3778">
        <v>107</v>
      </c>
      <c r="M3778">
        <v>67</v>
      </c>
      <c r="N3778">
        <v>107</v>
      </c>
      <c r="O3778">
        <v>5</v>
      </c>
      <c r="P3778">
        <v>5</v>
      </c>
      <c r="Q3778">
        <v>6</v>
      </c>
      <c r="X3778">
        <v>16</v>
      </c>
      <c r="Y3778">
        <v>1892</v>
      </c>
      <c r="Z3778">
        <v>1.4999999999999999E-2</v>
      </c>
      <c r="AA3778">
        <v>1</v>
      </c>
      <c r="AB3778">
        <v>18</v>
      </c>
    </row>
    <row r="3779" spans="1:28" x14ac:dyDescent="0.2">
      <c r="A3779">
        <v>2021</v>
      </c>
      <c r="B3779">
        <v>8</v>
      </c>
      <c r="C3779" s="260">
        <v>44434</v>
      </c>
      <c r="E3779">
        <v>49</v>
      </c>
      <c r="F3779" t="s">
        <v>303</v>
      </c>
      <c r="G3779" t="s">
        <v>304</v>
      </c>
      <c r="H3779">
        <v>95.5</v>
      </c>
      <c r="I3779">
        <v>104.5</v>
      </c>
      <c r="J3779">
        <v>104.4</v>
      </c>
      <c r="K3779">
        <v>101</v>
      </c>
      <c r="L3779">
        <v>107</v>
      </c>
      <c r="M3779">
        <v>67</v>
      </c>
      <c r="N3779">
        <v>108</v>
      </c>
      <c r="O3779">
        <v>5</v>
      </c>
      <c r="P3779">
        <v>3</v>
      </c>
      <c r="Q3779">
        <v>6</v>
      </c>
      <c r="X3779">
        <v>14</v>
      </c>
      <c r="Y3779">
        <v>2282</v>
      </c>
      <c r="Z3779">
        <v>1.4999999999999999E-2</v>
      </c>
      <c r="AA3779">
        <v>1</v>
      </c>
      <c r="AB3779">
        <v>18</v>
      </c>
    </row>
    <row r="3780" spans="1:28" x14ac:dyDescent="0.2">
      <c r="A3780">
        <v>2021</v>
      </c>
      <c r="B3780">
        <v>8</v>
      </c>
      <c r="C3780" s="260">
        <v>44437</v>
      </c>
      <c r="E3780">
        <v>49</v>
      </c>
      <c r="F3780" t="s">
        <v>303</v>
      </c>
      <c r="G3780" t="s">
        <v>304</v>
      </c>
      <c r="H3780">
        <v>95.5</v>
      </c>
      <c r="I3780">
        <v>104.5</v>
      </c>
      <c r="J3780">
        <v>105.5</v>
      </c>
      <c r="K3780">
        <v>101</v>
      </c>
      <c r="L3780">
        <v>107</v>
      </c>
      <c r="M3780">
        <v>70</v>
      </c>
      <c r="N3780">
        <v>103</v>
      </c>
      <c r="O3780">
        <v>1</v>
      </c>
      <c r="P3780">
        <v>2</v>
      </c>
      <c r="Q3780">
        <v>1</v>
      </c>
      <c r="X3780">
        <v>4</v>
      </c>
      <c r="Y3780">
        <v>1516</v>
      </c>
      <c r="Z3780">
        <v>1.4999999999999999E-2</v>
      </c>
      <c r="AA3780">
        <v>1</v>
      </c>
      <c r="AB3780">
        <v>18</v>
      </c>
    </row>
    <row r="3781" spans="1:28" x14ac:dyDescent="0.2">
      <c r="A3781">
        <v>2021</v>
      </c>
      <c r="B3781">
        <v>8</v>
      </c>
      <c r="C3781" s="260">
        <v>44427</v>
      </c>
      <c r="E3781">
        <v>661</v>
      </c>
      <c r="F3781" t="s">
        <v>445</v>
      </c>
      <c r="G3781" t="s">
        <v>446</v>
      </c>
      <c r="H3781">
        <v>129.858</v>
      </c>
      <c r="I3781">
        <v>147.798</v>
      </c>
      <c r="J3781">
        <v>147</v>
      </c>
      <c r="K3781">
        <v>20</v>
      </c>
      <c r="L3781">
        <v>180</v>
      </c>
      <c r="M3781">
        <v>24</v>
      </c>
      <c r="N3781">
        <v>152</v>
      </c>
      <c r="O3781">
        <v>2</v>
      </c>
      <c r="P3781">
        <v>2</v>
      </c>
      <c r="Q3781">
        <v>2</v>
      </c>
      <c r="X3781">
        <v>7</v>
      </c>
      <c r="Y3781">
        <v>421</v>
      </c>
      <c r="Z3781">
        <v>1.4999999999999999E-2</v>
      </c>
      <c r="AA3781">
        <v>1</v>
      </c>
      <c r="AB3781">
        <v>16</v>
      </c>
    </row>
    <row r="3782" spans="1:28" x14ac:dyDescent="0.2">
      <c r="A3782">
        <v>2021</v>
      </c>
      <c r="B3782">
        <v>8</v>
      </c>
      <c r="C3782" s="260">
        <v>44433</v>
      </c>
      <c r="E3782">
        <v>661</v>
      </c>
      <c r="F3782" t="s">
        <v>445</v>
      </c>
      <c r="G3782" t="s">
        <v>446</v>
      </c>
      <c r="H3782">
        <v>129.858</v>
      </c>
      <c r="I3782">
        <v>147.798</v>
      </c>
      <c r="K3782">
        <v>20</v>
      </c>
      <c r="L3782">
        <v>180</v>
      </c>
      <c r="Y3782">
        <v>18</v>
      </c>
      <c r="Z3782">
        <v>1.4999999999999999E-2</v>
      </c>
      <c r="AA3782">
        <v>1</v>
      </c>
      <c r="AB3782">
        <v>16</v>
      </c>
    </row>
    <row r="3783" spans="1:28" x14ac:dyDescent="0.2">
      <c r="A3783">
        <v>2021</v>
      </c>
      <c r="B3783">
        <v>8</v>
      </c>
      <c r="C3783" s="260">
        <v>44410</v>
      </c>
      <c r="E3783">
        <v>10</v>
      </c>
      <c r="F3783" t="s">
        <v>377</v>
      </c>
      <c r="G3783" t="s">
        <v>378</v>
      </c>
      <c r="H3783">
        <v>45.256124999999997</v>
      </c>
      <c r="I3783">
        <v>52.068874999999998</v>
      </c>
      <c r="J3783">
        <v>53</v>
      </c>
      <c r="K3783">
        <v>47</v>
      </c>
      <c r="L3783">
        <v>154</v>
      </c>
      <c r="M3783">
        <v>50</v>
      </c>
      <c r="N3783">
        <v>145</v>
      </c>
      <c r="Z3783">
        <v>0.02</v>
      </c>
      <c r="AA3783">
        <v>1</v>
      </c>
      <c r="AB3783">
        <v>18</v>
      </c>
    </row>
    <row r="3784" spans="1:28" x14ac:dyDescent="0.2">
      <c r="A3784">
        <v>2021</v>
      </c>
      <c r="B3784">
        <v>8</v>
      </c>
      <c r="C3784" s="260">
        <v>44411</v>
      </c>
      <c r="E3784">
        <v>10</v>
      </c>
      <c r="F3784" t="s">
        <v>377</v>
      </c>
      <c r="G3784" t="s">
        <v>378</v>
      </c>
      <c r="H3784">
        <v>45.256124999999997</v>
      </c>
      <c r="I3784">
        <v>52.068874999999998</v>
      </c>
      <c r="J3784">
        <v>54</v>
      </c>
      <c r="K3784">
        <v>47</v>
      </c>
      <c r="L3784">
        <v>154</v>
      </c>
      <c r="M3784">
        <v>129</v>
      </c>
      <c r="N3784">
        <v>56</v>
      </c>
      <c r="O3784">
        <v>2</v>
      </c>
      <c r="P3784">
        <v>2</v>
      </c>
      <c r="Q3784">
        <v>8</v>
      </c>
      <c r="X3784">
        <v>12</v>
      </c>
      <c r="Y3784">
        <v>492</v>
      </c>
      <c r="Z3784">
        <v>0.02</v>
      </c>
      <c r="AA3784">
        <v>1</v>
      </c>
      <c r="AB3784">
        <v>18</v>
      </c>
    </row>
    <row r="3785" spans="1:28" x14ac:dyDescent="0.2">
      <c r="A3785">
        <v>2021</v>
      </c>
      <c r="B3785">
        <v>8</v>
      </c>
      <c r="C3785" s="260">
        <v>44412</v>
      </c>
      <c r="E3785">
        <v>10</v>
      </c>
      <c r="F3785" t="s">
        <v>377</v>
      </c>
      <c r="G3785" t="s">
        <v>378</v>
      </c>
      <c r="H3785">
        <v>45.256124999999997</v>
      </c>
      <c r="I3785">
        <v>52.068874999999998</v>
      </c>
      <c r="J3785">
        <v>58.4</v>
      </c>
      <c r="K3785">
        <v>47</v>
      </c>
      <c r="L3785">
        <v>154</v>
      </c>
      <c r="M3785">
        <v>51</v>
      </c>
      <c r="N3785">
        <v>141</v>
      </c>
      <c r="O3785">
        <v>4</v>
      </c>
      <c r="P3785">
        <v>2</v>
      </c>
      <c r="Q3785">
        <v>7</v>
      </c>
      <c r="R3785">
        <v>6</v>
      </c>
      <c r="X3785">
        <v>19</v>
      </c>
      <c r="Y3785">
        <v>1339</v>
      </c>
      <c r="Z3785">
        <v>0.02</v>
      </c>
      <c r="AA3785">
        <v>1</v>
      </c>
      <c r="AB3785">
        <v>18</v>
      </c>
    </row>
    <row r="3786" spans="1:28" x14ac:dyDescent="0.2">
      <c r="A3786">
        <v>2021</v>
      </c>
      <c r="B3786">
        <v>8</v>
      </c>
      <c r="C3786" s="260">
        <v>44433</v>
      </c>
      <c r="E3786">
        <v>10</v>
      </c>
      <c r="F3786" t="s">
        <v>377</v>
      </c>
      <c r="G3786" t="s">
        <v>378</v>
      </c>
      <c r="H3786">
        <v>45.256124999999997</v>
      </c>
      <c r="I3786">
        <v>52.068874999999998</v>
      </c>
      <c r="J3786">
        <v>57</v>
      </c>
      <c r="K3786">
        <v>47</v>
      </c>
      <c r="L3786">
        <v>154</v>
      </c>
      <c r="M3786">
        <v>225</v>
      </c>
      <c r="N3786">
        <v>32</v>
      </c>
      <c r="O3786">
        <v>2</v>
      </c>
      <c r="P3786">
        <v>1</v>
      </c>
      <c r="Q3786">
        <v>1</v>
      </c>
      <c r="X3786">
        <v>4</v>
      </c>
      <c r="Y3786">
        <v>364</v>
      </c>
      <c r="Z3786">
        <v>0.02</v>
      </c>
      <c r="AA3786">
        <v>1</v>
      </c>
      <c r="AB3786">
        <v>18</v>
      </c>
    </row>
    <row r="3787" spans="1:28" x14ac:dyDescent="0.2">
      <c r="A3787">
        <v>2021</v>
      </c>
      <c r="B3787">
        <v>8</v>
      </c>
      <c r="C3787" s="260">
        <v>44434</v>
      </c>
      <c r="E3787">
        <v>10</v>
      </c>
      <c r="F3787" t="s">
        <v>377</v>
      </c>
      <c r="G3787" t="s">
        <v>378</v>
      </c>
      <c r="H3787">
        <v>45.256124999999997</v>
      </c>
      <c r="I3787">
        <v>52.068874999999998</v>
      </c>
      <c r="K3787">
        <v>47</v>
      </c>
      <c r="L3787">
        <v>154</v>
      </c>
      <c r="Y3787">
        <v>240</v>
      </c>
      <c r="Z3787">
        <v>0.02</v>
      </c>
      <c r="AA3787">
        <v>1</v>
      </c>
      <c r="AB3787">
        <v>18</v>
      </c>
    </row>
    <row r="3788" spans="1:28" x14ac:dyDescent="0.2">
      <c r="A3788">
        <v>2021</v>
      </c>
      <c r="B3788">
        <v>8</v>
      </c>
      <c r="C3788" s="260">
        <v>44434</v>
      </c>
      <c r="E3788">
        <v>13</v>
      </c>
      <c r="F3788" t="s">
        <v>468</v>
      </c>
      <c r="G3788" t="s">
        <v>469</v>
      </c>
      <c r="H3788">
        <v>33.363750000000003</v>
      </c>
      <c r="I3788">
        <v>38.386249999999997</v>
      </c>
      <c r="J3788">
        <v>39</v>
      </c>
      <c r="K3788">
        <v>59</v>
      </c>
      <c r="L3788">
        <v>122</v>
      </c>
      <c r="M3788">
        <v>218</v>
      </c>
      <c r="N3788">
        <v>33</v>
      </c>
      <c r="O3788">
        <v>10</v>
      </c>
      <c r="P3788">
        <v>4</v>
      </c>
      <c r="Q3788">
        <v>4</v>
      </c>
      <c r="R3788">
        <v>4</v>
      </c>
      <c r="V3788">
        <v>2</v>
      </c>
      <c r="X3788">
        <v>24</v>
      </c>
      <c r="Y3788">
        <v>24</v>
      </c>
      <c r="Z3788">
        <v>0.02</v>
      </c>
      <c r="AA3788">
        <v>1</v>
      </c>
      <c r="AB3788">
        <v>18</v>
      </c>
    </row>
    <row r="3789" spans="1:28" x14ac:dyDescent="0.2">
      <c r="A3789">
        <v>2021</v>
      </c>
      <c r="B3789">
        <v>8</v>
      </c>
      <c r="C3789" s="260">
        <v>44437</v>
      </c>
      <c r="E3789">
        <v>13</v>
      </c>
      <c r="F3789" t="s">
        <v>468</v>
      </c>
      <c r="G3789" t="s">
        <v>469</v>
      </c>
      <c r="H3789">
        <v>33.363750000000003</v>
      </c>
      <c r="I3789">
        <v>38.386249999999997</v>
      </c>
      <c r="J3789">
        <v>42.5</v>
      </c>
      <c r="K3789">
        <v>59</v>
      </c>
      <c r="L3789">
        <v>122</v>
      </c>
      <c r="M3789">
        <v>84</v>
      </c>
      <c r="N3789">
        <v>86</v>
      </c>
      <c r="O3789">
        <v>5</v>
      </c>
      <c r="P3789">
        <v>9</v>
      </c>
      <c r="Q3789">
        <v>6</v>
      </c>
      <c r="S3789">
        <v>20</v>
      </c>
      <c r="V3789">
        <v>2</v>
      </c>
      <c r="X3789">
        <v>42</v>
      </c>
      <c r="Y3789">
        <v>642</v>
      </c>
      <c r="Z3789">
        <v>0.02</v>
      </c>
      <c r="AA3789">
        <v>1</v>
      </c>
      <c r="AB3789">
        <v>18</v>
      </c>
    </row>
    <row r="3790" spans="1:28" x14ac:dyDescent="0.2">
      <c r="A3790">
        <v>2021</v>
      </c>
      <c r="B3790">
        <v>8</v>
      </c>
      <c r="C3790" s="260">
        <v>44438</v>
      </c>
      <c r="E3790">
        <v>13</v>
      </c>
      <c r="F3790" t="s">
        <v>468</v>
      </c>
      <c r="G3790" t="s">
        <v>469</v>
      </c>
      <c r="H3790">
        <v>33.363750000000003</v>
      </c>
      <c r="I3790">
        <v>38.386249999999997</v>
      </c>
      <c r="J3790">
        <v>42</v>
      </c>
      <c r="K3790">
        <v>59</v>
      </c>
      <c r="L3790">
        <v>122</v>
      </c>
      <c r="M3790">
        <v>51</v>
      </c>
      <c r="N3790">
        <v>141</v>
      </c>
      <c r="O3790">
        <v>1</v>
      </c>
      <c r="P3790">
        <v>5</v>
      </c>
      <c r="Q3790">
        <v>5</v>
      </c>
      <c r="R3790">
        <v>2</v>
      </c>
      <c r="X3790">
        <v>13</v>
      </c>
      <c r="Y3790">
        <v>293</v>
      </c>
      <c r="Z3790">
        <v>0.02</v>
      </c>
      <c r="AA3790">
        <v>1</v>
      </c>
      <c r="AB3790">
        <v>18</v>
      </c>
    </row>
    <row r="3791" spans="1:28" x14ac:dyDescent="0.2">
      <c r="A3791">
        <v>2021</v>
      </c>
      <c r="B3791">
        <v>8</v>
      </c>
      <c r="C3791" s="260">
        <v>44411</v>
      </c>
      <c r="E3791">
        <v>550</v>
      </c>
      <c r="F3791" t="s">
        <v>379</v>
      </c>
      <c r="G3791" t="s">
        <v>380</v>
      </c>
      <c r="H3791">
        <v>32.024999999999999</v>
      </c>
      <c r="I3791">
        <v>38.045000000000002</v>
      </c>
      <c r="J3791">
        <v>36</v>
      </c>
      <c r="K3791">
        <v>108</v>
      </c>
      <c r="L3791">
        <v>100</v>
      </c>
      <c r="M3791">
        <v>110</v>
      </c>
      <c r="N3791">
        <v>98</v>
      </c>
      <c r="O3791">
        <v>6</v>
      </c>
      <c r="P3791">
        <v>8</v>
      </c>
      <c r="Q3791">
        <v>2</v>
      </c>
      <c r="X3791">
        <v>16</v>
      </c>
      <c r="Y3791">
        <v>16</v>
      </c>
      <c r="Z3791">
        <v>1.4999999999999999E-2</v>
      </c>
      <c r="AA3791">
        <v>1</v>
      </c>
      <c r="AB3791">
        <v>16</v>
      </c>
    </row>
    <row r="3792" spans="1:28" x14ac:dyDescent="0.2">
      <c r="A3792">
        <v>2021</v>
      </c>
      <c r="B3792">
        <v>8</v>
      </c>
      <c r="C3792" s="260">
        <v>44438</v>
      </c>
      <c r="E3792">
        <v>550</v>
      </c>
      <c r="F3792" t="s">
        <v>379</v>
      </c>
      <c r="G3792" t="s">
        <v>380</v>
      </c>
      <c r="H3792">
        <v>32.024999999999999</v>
      </c>
      <c r="I3792">
        <v>38.045000000000002</v>
      </c>
      <c r="J3792">
        <v>38.6</v>
      </c>
      <c r="K3792">
        <v>108</v>
      </c>
      <c r="L3792">
        <v>100</v>
      </c>
      <c r="M3792">
        <v>119</v>
      </c>
      <c r="N3792">
        <v>91</v>
      </c>
      <c r="O3792">
        <v>4</v>
      </c>
      <c r="P3792">
        <v>1</v>
      </c>
      <c r="Q3792">
        <v>4</v>
      </c>
      <c r="R3792">
        <v>11</v>
      </c>
      <c r="S3792">
        <v>12</v>
      </c>
      <c r="X3792">
        <v>32</v>
      </c>
      <c r="Y3792">
        <v>3032</v>
      </c>
      <c r="Z3792">
        <v>1.4999999999999999E-2</v>
      </c>
      <c r="AA3792">
        <v>1</v>
      </c>
      <c r="AB3792">
        <v>16</v>
      </c>
    </row>
    <row r="3793" spans="1:28" x14ac:dyDescent="0.2">
      <c r="A3793">
        <v>2021</v>
      </c>
      <c r="B3793">
        <v>8</v>
      </c>
      <c r="C3793" s="260">
        <v>44411</v>
      </c>
      <c r="E3793">
        <v>449</v>
      </c>
      <c r="F3793" t="s">
        <v>300</v>
      </c>
      <c r="G3793" t="s">
        <v>301</v>
      </c>
      <c r="H3793">
        <v>40.985999999999997</v>
      </c>
      <c r="I3793">
        <v>50.048000000000002</v>
      </c>
      <c r="J3793">
        <v>51</v>
      </c>
      <c r="K3793">
        <v>108</v>
      </c>
      <c r="L3793">
        <v>100</v>
      </c>
      <c r="M3793">
        <v>104</v>
      </c>
      <c r="N3793">
        <v>104</v>
      </c>
      <c r="Q3793">
        <v>10</v>
      </c>
      <c r="R3793">
        <v>10</v>
      </c>
      <c r="X3793">
        <v>20</v>
      </c>
      <c r="Y3793">
        <v>1460</v>
      </c>
      <c r="Z3793">
        <v>1.4999999999999999E-2</v>
      </c>
      <c r="AA3793">
        <v>1</v>
      </c>
      <c r="AB3793">
        <v>16</v>
      </c>
    </row>
    <row r="3794" spans="1:28" x14ac:dyDescent="0.2">
      <c r="A3794">
        <v>2021</v>
      </c>
      <c r="B3794">
        <v>8</v>
      </c>
      <c r="C3794" s="260">
        <v>44438</v>
      </c>
      <c r="E3794">
        <v>331</v>
      </c>
      <c r="F3794" t="s">
        <v>165</v>
      </c>
      <c r="G3794" t="s">
        <v>166</v>
      </c>
      <c r="H3794">
        <v>305.82499999999999</v>
      </c>
      <c r="I3794">
        <v>348.07499999999999</v>
      </c>
      <c r="K3794">
        <v>110</v>
      </c>
      <c r="L3794">
        <v>131</v>
      </c>
      <c r="Y3794">
        <v>660</v>
      </c>
      <c r="Z3794">
        <v>1.4999999999999999E-2</v>
      </c>
      <c r="AA3794">
        <v>1</v>
      </c>
      <c r="AB3794">
        <v>16</v>
      </c>
    </row>
    <row r="3795" spans="1:28" x14ac:dyDescent="0.2">
      <c r="A3795">
        <v>2021</v>
      </c>
      <c r="B3795">
        <v>8</v>
      </c>
      <c r="C3795" s="260">
        <v>44433</v>
      </c>
      <c r="E3795">
        <v>557</v>
      </c>
      <c r="F3795" t="s">
        <v>174</v>
      </c>
      <c r="G3795" t="s">
        <v>175</v>
      </c>
      <c r="H3795">
        <v>171.262</v>
      </c>
      <c r="I3795">
        <v>194.922</v>
      </c>
      <c r="J3795">
        <v>208</v>
      </c>
      <c r="K3795">
        <v>20</v>
      </c>
      <c r="L3795">
        <v>180</v>
      </c>
      <c r="M3795">
        <v>23</v>
      </c>
      <c r="N3795">
        <v>154</v>
      </c>
      <c r="O3795">
        <v>4</v>
      </c>
      <c r="P3795">
        <v>2</v>
      </c>
      <c r="Q3795">
        <v>1</v>
      </c>
      <c r="V3795">
        <v>3</v>
      </c>
      <c r="X3795">
        <v>10</v>
      </c>
      <c r="Y3795">
        <v>82</v>
      </c>
      <c r="Z3795">
        <v>1.4999999999999999E-2</v>
      </c>
      <c r="AA3795">
        <v>1</v>
      </c>
      <c r="AB3795">
        <v>16</v>
      </c>
    </row>
    <row r="3796" spans="1:28" x14ac:dyDescent="0.2">
      <c r="A3796">
        <v>2021</v>
      </c>
      <c r="B3796">
        <v>8</v>
      </c>
      <c r="C3796" s="260">
        <v>44438</v>
      </c>
      <c r="E3796">
        <v>557</v>
      </c>
      <c r="F3796" t="s">
        <v>174</v>
      </c>
      <c r="G3796" t="s">
        <v>175</v>
      </c>
      <c r="H3796">
        <v>171.262</v>
      </c>
      <c r="I3796">
        <v>194.922</v>
      </c>
      <c r="J3796">
        <v>200.5</v>
      </c>
      <c r="K3796">
        <v>20</v>
      </c>
      <c r="L3796">
        <v>180</v>
      </c>
      <c r="M3796">
        <v>22</v>
      </c>
      <c r="N3796">
        <v>167</v>
      </c>
      <c r="O3796">
        <v>2</v>
      </c>
      <c r="P3796">
        <v>2</v>
      </c>
      <c r="Q3796">
        <v>4</v>
      </c>
      <c r="X3796">
        <v>7</v>
      </c>
      <c r="Y3796">
        <v>511</v>
      </c>
      <c r="Z3796">
        <v>1.4999999999999999E-2</v>
      </c>
      <c r="AA3796">
        <v>1</v>
      </c>
      <c r="AB3796">
        <v>16</v>
      </c>
    </row>
    <row r="3797" spans="1:28" x14ac:dyDescent="0.2">
      <c r="A3797">
        <v>2021</v>
      </c>
      <c r="B3797">
        <v>8</v>
      </c>
      <c r="C3797" s="260">
        <v>44433</v>
      </c>
      <c r="E3797">
        <v>556</v>
      </c>
      <c r="F3797" t="s">
        <v>171</v>
      </c>
      <c r="G3797" t="s">
        <v>172</v>
      </c>
      <c r="H3797">
        <v>1003.106</v>
      </c>
      <c r="I3797">
        <v>1141.6859999999999</v>
      </c>
      <c r="J3797">
        <v>1110.5999999999999</v>
      </c>
      <c r="K3797">
        <v>20</v>
      </c>
      <c r="L3797">
        <v>180</v>
      </c>
      <c r="M3797">
        <v>23</v>
      </c>
      <c r="N3797">
        <v>154</v>
      </c>
      <c r="O3797">
        <v>2</v>
      </c>
      <c r="P3797">
        <v>1</v>
      </c>
      <c r="Q3797">
        <v>1</v>
      </c>
      <c r="V3797">
        <v>2</v>
      </c>
      <c r="X3797">
        <v>5</v>
      </c>
      <c r="Y3797">
        <v>77</v>
      </c>
      <c r="Z3797">
        <v>1.4999999999999999E-2</v>
      </c>
      <c r="AA3797">
        <v>1</v>
      </c>
      <c r="AB3797">
        <v>16</v>
      </c>
    </row>
    <row r="3798" spans="1:28" x14ac:dyDescent="0.2">
      <c r="A3798">
        <v>2021</v>
      </c>
      <c r="B3798">
        <v>8</v>
      </c>
      <c r="C3798" s="260">
        <v>44438</v>
      </c>
      <c r="E3798">
        <v>556</v>
      </c>
      <c r="F3798" t="s">
        <v>171</v>
      </c>
      <c r="G3798" t="s">
        <v>172</v>
      </c>
      <c r="H3798">
        <v>1003.106</v>
      </c>
      <c r="I3798">
        <v>1141.6859999999999</v>
      </c>
      <c r="J3798">
        <v>1087.3</v>
      </c>
      <c r="K3798">
        <v>20</v>
      </c>
      <c r="L3798">
        <v>180</v>
      </c>
      <c r="M3798">
        <v>22</v>
      </c>
      <c r="N3798">
        <v>167</v>
      </c>
      <c r="O3798">
        <v>2</v>
      </c>
      <c r="P3798">
        <v>1</v>
      </c>
      <c r="Q3798">
        <v>4</v>
      </c>
      <c r="X3798">
        <v>6</v>
      </c>
      <c r="Y3798">
        <v>510</v>
      </c>
      <c r="Z3798">
        <v>1.4999999999999999E-2</v>
      </c>
      <c r="AA3798">
        <v>1</v>
      </c>
      <c r="AB3798">
        <v>16</v>
      </c>
    </row>
    <row r="3799" spans="1:28" x14ac:dyDescent="0.2">
      <c r="A3799">
        <v>2021</v>
      </c>
      <c r="B3799">
        <v>8</v>
      </c>
      <c r="C3799" s="260">
        <v>44433</v>
      </c>
      <c r="E3799">
        <v>437</v>
      </c>
      <c r="F3799" t="s">
        <v>363</v>
      </c>
      <c r="G3799" t="s">
        <v>364</v>
      </c>
      <c r="H3799">
        <v>158.08799999999999</v>
      </c>
      <c r="I3799">
        <v>179.928</v>
      </c>
      <c r="J3799">
        <v>174</v>
      </c>
      <c r="K3799">
        <v>120</v>
      </c>
      <c r="L3799">
        <v>120</v>
      </c>
      <c r="M3799">
        <v>122</v>
      </c>
      <c r="N3799">
        <v>118</v>
      </c>
      <c r="O3799">
        <v>14</v>
      </c>
      <c r="P3799">
        <v>5</v>
      </c>
      <c r="Q3799">
        <v>4</v>
      </c>
      <c r="R3799">
        <v>16</v>
      </c>
      <c r="X3799">
        <v>37</v>
      </c>
      <c r="Y3799">
        <v>1637</v>
      </c>
      <c r="Z3799">
        <v>1.4999999999999999E-2</v>
      </c>
      <c r="AA3799">
        <v>1</v>
      </c>
      <c r="AB3799">
        <v>16</v>
      </c>
    </row>
    <row r="3800" spans="1:28" x14ac:dyDescent="0.2">
      <c r="A3800">
        <v>2021</v>
      </c>
      <c r="B3800">
        <v>8</v>
      </c>
      <c r="C3800" s="260">
        <v>44438</v>
      </c>
      <c r="E3800">
        <v>437</v>
      </c>
      <c r="F3800" t="s">
        <v>363</v>
      </c>
      <c r="G3800" t="s">
        <v>364</v>
      </c>
      <c r="H3800">
        <v>158.08799999999999</v>
      </c>
      <c r="I3800">
        <v>179.928</v>
      </c>
      <c r="J3800">
        <v>178.9</v>
      </c>
      <c r="K3800">
        <v>120</v>
      </c>
      <c r="L3800">
        <v>120</v>
      </c>
      <c r="M3800">
        <v>117</v>
      </c>
      <c r="N3800">
        <v>123</v>
      </c>
      <c r="O3800">
        <v>2</v>
      </c>
      <c r="P3800">
        <v>3</v>
      </c>
      <c r="Q3800">
        <v>4</v>
      </c>
      <c r="R3800">
        <v>6</v>
      </c>
      <c r="S3800">
        <v>8</v>
      </c>
      <c r="V3800">
        <v>1</v>
      </c>
      <c r="X3800">
        <v>22</v>
      </c>
      <c r="Y3800">
        <v>1972</v>
      </c>
      <c r="Z3800">
        <v>1.4999999999999999E-2</v>
      </c>
      <c r="AA3800">
        <v>1</v>
      </c>
      <c r="AB3800">
        <v>16</v>
      </c>
    </row>
    <row r="3801" spans="1:28" x14ac:dyDescent="0.2">
      <c r="A3801">
        <v>2021</v>
      </c>
      <c r="B3801">
        <v>8</v>
      </c>
      <c r="C3801" s="260">
        <v>44433</v>
      </c>
      <c r="E3801">
        <v>50</v>
      </c>
      <c r="F3801" t="s">
        <v>306</v>
      </c>
      <c r="G3801" t="s">
        <v>307</v>
      </c>
      <c r="H3801">
        <v>51.57</v>
      </c>
      <c r="I3801">
        <v>56.43</v>
      </c>
      <c r="J3801">
        <v>57.3</v>
      </c>
      <c r="K3801">
        <v>101</v>
      </c>
      <c r="L3801">
        <v>107</v>
      </c>
      <c r="M3801">
        <v>67</v>
      </c>
      <c r="N3801">
        <v>107</v>
      </c>
      <c r="O3801">
        <v>1</v>
      </c>
      <c r="P3801">
        <v>1</v>
      </c>
      <c r="X3801">
        <v>2</v>
      </c>
      <c r="Y3801">
        <v>1038</v>
      </c>
      <c r="Z3801">
        <v>1.4999999999999999E-2</v>
      </c>
      <c r="AA3801">
        <v>1</v>
      </c>
      <c r="AB3801">
        <v>18</v>
      </c>
    </row>
    <row r="3802" spans="1:28" x14ac:dyDescent="0.2">
      <c r="A3802">
        <v>2021</v>
      </c>
      <c r="B3802">
        <v>8</v>
      </c>
      <c r="C3802" s="260">
        <v>44434</v>
      </c>
      <c r="E3802">
        <v>50</v>
      </c>
      <c r="F3802" t="s">
        <v>306</v>
      </c>
      <c r="G3802" t="s">
        <v>307</v>
      </c>
      <c r="H3802">
        <v>51.57</v>
      </c>
      <c r="I3802">
        <v>56.43</v>
      </c>
      <c r="J3802">
        <v>56</v>
      </c>
      <c r="K3802">
        <v>101</v>
      </c>
      <c r="L3802">
        <v>107</v>
      </c>
      <c r="M3802">
        <v>67</v>
      </c>
      <c r="N3802">
        <v>108</v>
      </c>
      <c r="O3802">
        <v>5</v>
      </c>
      <c r="P3802">
        <v>5</v>
      </c>
      <c r="Q3802">
        <v>6</v>
      </c>
      <c r="X3802">
        <v>16</v>
      </c>
      <c r="Y3802">
        <v>2032</v>
      </c>
      <c r="Z3802">
        <v>1.4999999999999999E-2</v>
      </c>
      <c r="AA3802">
        <v>1</v>
      </c>
      <c r="AB3802">
        <v>18</v>
      </c>
    </row>
    <row r="3803" spans="1:28" x14ac:dyDescent="0.2">
      <c r="A3803">
        <v>2021</v>
      </c>
      <c r="B3803">
        <v>8</v>
      </c>
      <c r="C3803" s="260">
        <v>44437</v>
      </c>
      <c r="E3803">
        <v>50</v>
      </c>
      <c r="F3803" t="s">
        <v>306</v>
      </c>
      <c r="G3803" t="s">
        <v>307</v>
      </c>
      <c r="H3803">
        <v>51.57</v>
      </c>
      <c r="I3803">
        <v>56.43</v>
      </c>
      <c r="J3803">
        <v>56.3</v>
      </c>
      <c r="K3803">
        <v>101</v>
      </c>
      <c r="L3803">
        <v>107</v>
      </c>
      <c r="M3803">
        <v>70</v>
      </c>
      <c r="N3803">
        <v>103</v>
      </c>
      <c r="P3803">
        <v>2</v>
      </c>
      <c r="Q3803">
        <v>2</v>
      </c>
      <c r="X3803">
        <v>4</v>
      </c>
      <c r="Y3803">
        <v>1768</v>
      </c>
      <c r="Z3803">
        <v>1.4999999999999999E-2</v>
      </c>
      <c r="AA3803">
        <v>1</v>
      </c>
      <c r="AB3803">
        <v>18</v>
      </c>
    </row>
    <row r="3804" spans="1:28" x14ac:dyDescent="0.2">
      <c r="A3804">
        <v>2021</v>
      </c>
      <c r="B3804">
        <v>8</v>
      </c>
      <c r="C3804" s="260">
        <v>44419</v>
      </c>
      <c r="E3804">
        <v>122</v>
      </c>
      <c r="F3804" t="s">
        <v>154</v>
      </c>
      <c r="G3804" t="s">
        <v>155</v>
      </c>
      <c r="H3804">
        <v>267.39999999999998</v>
      </c>
      <c r="I3804">
        <v>292.60000000000002</v>
      </c>
      <c r="J3804">
        <v>267.10000000000002</v>
      </c>
      <c r="K3804">
        <v>63</v>
      </c>
      <c r="L3804">
        <v>115</v>
      </c>
      <c r="M3804">
        <v>63</v>
      </c>
      <c r="N3804">
        <v>114</v>
      </c>
      <c r="O3804">
        <v>3</v>
      </c>
      <c r="P3804">
        <v>2</v>
      </c>
      <c r="Q3804">
        <v>3</v>
      </c>
      <c r="X3804">
        <v>8</v>
      </c>
      <c r="Y3804">
        <v>208</v>
      </c>
      <c r="Z3804">
        <v>1.4999999999999999E-2</v>
      </c>
      <c r="AA3804">
        <v>1</v>
      </c>
      <c r="AB3804">
        <v>22</v>
      </c>
    </row>
    <row r="3805" spans="1:28" x14ac:dyDescent="0.2">
      <c r="A3805">
        <v>2021</v>
      </c>
      <c r="B3805">
        <v>8</v>
      </c>
      <c r="C3805" s="260">
        <v>44420</v>
      </c>
      <c r="E3805">
        <v>122</v>
      </c>
      <c r="F3805" t="s">
        <v>154</v>
      </c>
      <c r="G3805" t="s">
        <v>155</v>
      </c>
      <c r="H3805">
        <v>267.39999999999998</v>
      </c>
      <c r="I3805">
        <v>292.60000000000002</v>
      </c>
      <c r="J3805">
        <v>250</v>
      </c>
      <c r="K3805">
        <v>63</v>
      </c>
      <c r="L3805">
        <v>115</v>
      </c>
      <c r="M3805">
        <v>63</v>
      </c>
      <c r="N3805">
        <v>114</v>
      </c>
      <c r="O3805">
        <v>2</v>
      </c>
      <c r="P3805">
        <v>1</v>
      </c>
      <c r="Q3805">
        <v>1</v>
      </c>
      <c r="X3805">
        <v>4</v>
      </c>
      <c r="Y3805">
        <v>4</v>
      </c>
      <c r="Z3805">
        <v>1.4999999999999999E-2</v>
      </c>
      <c r="AA3805">
        <v>1</v>
      </c>
      <c r="AB3805">
        <v>22</v>
      </c>
    </row>
    <row r="3806" spans="1:28" x14ac:dyDescent="0.2">
      <c r="A3806">
        <v>2021</v>
      </c>
      <c r="B3806">
        <v>8</v>
      </c>
      <c r="C3806" s="260">
        <v>44427</v>
      </c>
      <c r="E3806">
        <v>122</v>
      </c>
      <c r="F3806" t="s">
        <v>154</v>
      </c>
      <c r="G3806" t="s">
        <v>155</v>
      </c>
      <c r="H3806">
        <v>267.39999999999998</v>
      </c>
      <c r="I3806">
        <v>292.60000000000002</v>
      </c>
      <c r="K3806">
        <v>63</v>
      </c>
      <c r="L3806">
        <v>115</v>
      </c>
      <c r="Y3806">
        <v>180</v>
      </c>
      <c r="Z3806">
        <v>1.4999999999999999E-2</v>
      </c>
      <c r="AA3806">
        <v>1</v>
      </c>
      <c r="AB3806">
        <v>22</v>
      </c>
    </row>
    <row r="3807" spans="1:28" x14ac:dyDescent="0.2">
      <c r="A3807">
        <v>2021</v>
      </c>
      <c r="B3807">
        <v>8</v>
      </c>
      <c r="C3807" s="260">
        <v>44430</v>
      </c>
      <c r="E3807">
        <v>122</v>
      </c>
      <c r="F3807" t="s">
        <v>154</v>
      </c>
      <c r="G3807" t="s">
        <v>155</v>
      </c>
      <c r="H3807">
        <v>267.39999999999998</v>
      </c>
      <c r="I3807">
        <v>292.60000000000002</v>
      </c>
      <c r="K3807">
        <v>63</v>
      </c>
      <c r="L3807">
        <v>115</v>
      </c>
      <c r="Y3807">
        <v>400</v>
      </c>
      <c r="Z3807">
        <v>1.4999999999999999E-2</v>
      </c>
      <c r="AA3807">
        <v>1</v>
      </c>
      <c r="AB3807">
        <v>22</v>
      </c>
    </row>
    <row r="3808" spans="1:28" x14ac:dyDescent="0.2">
      <c r="A3808">
        <v>2021</v>
      </c>
      <c r="B3808">
        <v>8</v>
      </c>
      <c r="C3808" s="260">
        <v>44431</v>
      </c>
      <c r="E3808">
        <v>122</v>
      </c>
      <c r="F3808" t="s">
        <v>154</v>
      </c>
      <c r="G3808" t="s">
        <v>155</v>
      </c>
      <c r="H3808">
        <v>267.39999999999998</v>
      </c>
      <c r="I3808">
        <v>292.60000000000002</v>
      </c>
      <c r="J3808">
        <v>269.39999999999998</v>
      </c>
      <c r="K3808">
        <v>63</v>
      </c>
      <c r="L3808">
        <v>115</v>
      </c>
      <c r="M3808">
        <v>67</v>
      </c>
      <c r="N3808">
        <v>107</v>
      </c>
      <c r="O3808">
        <v>1</v>
      </c>
      <c r="P3808">
        <v>1</v>
      </c>
      <c r="Q3808">
        <v>2</v>
      </c>
      <c r="X3808">
        <v>4</v>
      </c>
      <c r="Y3808">
        <v>4</v>
      </c>
      <c r="Z3808">
        <v>1.4999999999999999E-2</v>
      </c>
      <c r="AA3808">
        <v>1</v>
      </c>
      <c r="AB3808">
        <v>22</v>
      </c>
    </row>
    <row r="3809" spans="1:28" x14ac:dyDescent="0.2">
      <c r="A3809">
        <v>2021</v>
      </c>
      <c r="B3809">
        <v>8</v>
      </c>
      <c r="C3809" s="260">
        <v>44433</v>
      </c>
      <c r="E3809">
        <v>122</v>
      </c>
      <c r="F3809" t="s">
        <v>154</v>
      </c>
      <c r="G3809" t="s">
        <v>155</v>
      </c>
      <c r="H3809">
        <v>267.39999999999998</v>
      </c>
      <c r="I3809">
        <v>292.60000000000002</v>
      </c>
      <c r="J3809">
        <v>270.8</v>
      </c>
      <c r="K3809">
        <v>63</v>
      </c>
      <c r="L3809">
        <v>115</v>
      </c>
      <c r="M3809">
        <v>63</v>
      </c>
      <c r="N3809">
        <v>114</v>
      </c>
      <c r="O3809">
        <v>3</v>
      </c>
      <c r="P3809">
        <v>9</v>
      </c>
      <c r="Q3809">
        <v>7</v>
      </c>
      <c r="X3809">
        <v>19</v>
      </c>
      <c r="Y3809">
        <v>519</v>
      </c>
      <c r="Z3809">
        <v>1.4999999999999999E-2</v>
      </c>
      <c r="AA3809">
        <v>1</v>
      </c>
      <c r="AB3809">
        <v>22</v>
      </c>
    </row>
    <row r="3810" spans="1:28" x14ac:dyDescent="0.2">
      <c r="A3810">
        <v>2021</v>
      </c>
      <c r="B3810">
        <v>8</v>
      </c>
      <c r="C3810" s="260">
        <v>44437</v>
      </c>
      <c r="E3810">
        <v>122</v>
      </c>
      <c r="F3810" t="s">
        <v>154</v>
      </c>
      <c r="G3810" t="s">
        <v>155</v>
      </c>
      <c r="H3810">
        <v>267.39999999999998</v>
      </c>
      <c r="I3810">
        <v>292.60000000000002</v>
      </c>
      <c r="K3810">
        <v>63</v>
      </c>
      <c r="L3810">
        <v>115</v>
      </c>
      <c r="Y3810">
        <v>100</v>
      </c>
      <c r="Z3810">
        <v>1.4999999999999999E-2</v>
      </c>
      <c r="AA3810">
        <v>1</v>
      </c>
      <c r="AB3810">
        <v>22</v>
      </c>
    </row>
    <row r="3811" spans="1:28" x14ac:dyDescent="0.2">
      <c r="A3811">
        <v>2021</v>
      </c>
      <c r="B3811">
        <v>8</v>
      </c>
      <c r="C3811" s="260">
        <v>44438</v>
      </c>
      <c r="E3811">
        <v>122</v>
      </c>
      <c r="F3811" t="s">
        <v>154</v>
      </c>
      <c r="G3811" t="s">
        <v>155</v>
      </c>
      <c r="H3811">
        <v>267.39999999999998</v>
      </c>
      <c r="I3811">
        <v>292.60000000000002</v>
      </c>
      <c r="K3811">
        <v>63</v>
      </c>
      <c r="L3811">
        <v>115</v>
      </c>
      <c r="Y3811">
        <v>300</v>
      </c>
      <c r="Z3811">
        <v>1.4999999999999999E-2</v>
      </c>
      <c r="AA3811">
        <v>1</v>
      </c>
      <c r="AB3811">
        <v>22</v>
      </c>
    </row>
    <row r="3812" spans="1:28" x14ac:dyDescent="0.2">
      <c r="A3812">
        <v>2021</v>
      </c>
      <c r="B3812">
        <v>8</v>
      </c>
      <c r="C3812" s="260">
        <v>44413</v>
      </c>
      <c r="E3812">
        <v>674</v>
      </c>
      <c r="F3812" t="s">
        <v>462</v>
      </c>
      <c r="G3812" t="s">
        <v>463</v>
      </c>
      <c r="H3812">
        <v>240.89599999999999</v>
      </c>
      <c r="I3812">
        <v>274.17599999999999</v>
      </c>
      <c r="K3812">
        <v>40</v>
      </c>
      <c r="L3812">
        <v>180</v>
      </c>
      <c r="Q3812">
        <v>3</v>
      </c>
      <c r="X3812">
        <v>3</v>
      </c>
      <c r="Y3812">
        <v>158</v>
      </c>
      <c r="Z3812">
        <v>1.4999999999999999E-2</v>
      </c>
      <c r="AA3812">
        <v>1</v>
      </c>
      <c r="AB3812">
        <v>22</v>
      </c>
    </row>
    <row r="3813" spans="1:28" x14ac:dyDescent="0.2">
      <c r="A3813">
        <v>2021</v>
      </c>
      <c r="B3813">
        <v>8</v>
      </c>
      <c r="C3813" s="260">
        <v>44433</v>
      </c>
      <c r="E3813">
        <v>674</v>
      </c>
      <c r="F3813" t="s">
        <v>462</v>
      </c>
      <c r="G3813" t="s">
        <v>463</v>
      </c>
      <c r="H3813">
        <v>240.89599999999999</v>
      </c>
      <c r="I3813">
        <v>274.17599999999999</v>
      </c>
      <c r="K3813">
        <v>40</v>
      </c>
      <c r="L3813">
        <v>180</v>
      </c>
      <c r="Y3813">
        <v>200</v>
      </c>
      <c r="Z3813">
        <v>1.4999999999999999E-2</v>
      </c>
      <c r="AA3813">
        <v>1</v>
      </c>
      <c r="AB3813">
        <v>22</v>
      </c>
    </row>
    <row r="3814" spans="1:28" x14ac:dyDescent="0.2">
      <c r="A3814">
        <v>2021</v>
      </c>
      <c r="B3814">
        <v>8</v>
      </c>
      <c r="C3814" s="260">
        <v>44438</v>
      </c>
      <c r="E3814">
        <v>674</v>
      </c>
      <c r="F3814" t="s">
        <v>462</v>
      </c>
      <c r="G3814" t="s">
        <v>463</v>
      </c>
      <c r="H3814">
        <v>240.89599999999999</v>
      </c>
      <c r="I3814">
        <v>274.17599999999999</v>
      </c>
      <c r="J3814">
        <v>281.60000000000002</v>
      </c>
      <c r="K3814">
        <v>40</v>
      </c>
      <c r="L3814">
        <v>180</v>
      </c>
      <c r="M3814">
        <v>61</v>
      </c>
      <c r="N3814">
        <v>118</v>
      </c>
      <c r="O3814">
        <v>2</v>
      </c>
      <c r="P3814">
        <v>2</v>
      </c>
      <c r="Q3814">
        <v>5</v>
      </c>
      <c r="R3814">
        <v>2</v>
      </c>
      <c r="X3814">
        <v>11</v>
      </c>
      <c r="Y3814">
        <v>211</v>
      </c>
      <c r="Z3814">
        <v>1.4999999999999999E-2</v>
      </c>
      <c r="AA3814">
        <v>1</v>
      </c>
      <c r="AB3814">
        <v>22</v>
      </c>
    </row>
    <row r="3815" spans="1:28" x14ac:dyDescent="0.2">
      <c r="A3815">
        <v>2021</v>
      </c>
      <c r="B3815">
        <v>8</v>
      </c>
      <c r="C3815" s="260">
        <v>44427</v>
      </c>
      <c r="E3815">
        <v>660</v>
      </c>
      <c r="F3815" t="s">
        <v>442</v>
      </c>
      <c r="G3815" t="s">
        <v>443</v>
      </c>
      <c r="H3815">
        <v>1190.365</v>
      </c>
      <c r="I3815">
        <v>1354.8150000000001</v>
      </c>
      <c r="J3815">
        <v>1317.8</v>
      </c>
      <c r="K3815">
        <v>20</v>
      </c>
      <c r="L3815">
        <v>180</v>
      </c>
      <c r="M3815">
        <v>24</v>
      </c>
      <c r="N3815">
        <v>152</v>
      </c>
      <c r="O3815">
        <v>2</v>
      </c>
      <c r="P3815">
        <v>2</v>
      </c>
      <c r="Q3815">
        <v>2</v>
      </c>
      <c r="X3815">
        <v>7</v>
      </c>
      <c r="Y3815">
        <v>421</v>
      </c>
      <c r="Z3815">
        <v>1.4999999999999999E-2</v>
      </c>
      <c r="AA3815">
        <v>1</v>
      </c>
      <c r="AB3815">
        <v>16</v>
      </c>
    </row>
    <row r="3816" spans="1:28" x14ac:dyDescent="0.2">
      <c r="A3816">
        <v>2021</v>
      </c>
      <c r="B3816">
        <v>8</v>
      </c>
      <c r="C3816" s="260">
        <v>44433</v>
      </c>
      <c r="E3816">
        <v>660</v>
      </c>
      <c r="F3816" t="s">
        <v>442</v>
      </c>
      <c r="G3816" t="s">
        <v>443</v>
      </c>
      <c r="H3816">
        <v>1190.365</v>
      </c>
      <c r="I3816">
        <v>1354.8150000000001</v>
      </c>
      <c r="K3816">
        <v>20</v>
      </c>
      <c r="L3816">
        <v>180</v>
      </c>
      <c r="Y3816">
        <v>18</v>
      </c>
      <c r="Z3816">
        <v>1.4999999999999999E-2</v>
      </c>
      <c r="AA3816">
        <v>1</v>
      </c>
      <c r="AB3816">
        <v>16</v>
      </c>
    </row>
    <row r="3817" spans="1:28" x14ac:dyDescent="0.2">
      <c r="A3817">
        <v>2021</v>
      </c>
      <c r="B3817">
        <v>8</v>
      </c>
      <c r="C3817" s="260">
        <v>44416</v>
      </c>
      <c r="E3817">
        <v>658</v>
      </c>
      <c r="F3817" t="s">
        <v>270</v>
      </c>
      <c r="G3817" t="s">
        <v>271</v>
      </c>
      <c r="H3817">
        <v>83.7</v>
      </c>
      <c r="I3817">
        <v>96.3</v>
      </c>
      <c r="J3817">
        <v>94.1</v>
      </c>
      <c r="K3817">
        <v>60</v>
      </c>
      <c r="L3817">
        <v>180</v>
      </c>
      <c r="M3817">
        <v>61</v>
      </c>
      <c r="N3817">
        <v>177</v>
      </c>
      <c r="O3817">
        <v>14</v>
      </c>
      <c r="P3817">
        <v>8</v>
      </c>
      <c r="Q3817">
        <v>18</v>
      </c>
      <c r="X3817">
        <v>40</v>
      </c>
      <c r="Y3817">
        <v>535</v>
      </c>
      <c r="Z3817">
        <v>0.02</v>
      </c>
      <c r="AA3817">
        <v>1</v>
      </c>
      <c r="AB3817">
        <v>20</v>
      </c>
    </row>
    <row r="3818" spans="1:28" x14ac:dyDescent="0.2">
      <c r="A3818">
        <v>2021</v>
      </c>
      <c r="B3818">
        <v>8</v>
      </c>
      <c r="C3818" s="260">
        <v>44417</v>
      </c>
      <c r="E3818">
        <v>658</v>
      </c>
      <c r="F3818" t="s">
        <v>270</v>
      </c>
      <c r="G3818" t="s">
        <v>271</v>
      </c>
      <c r="H3818">
        <v>83.7</v>
      </c>
      <c r="I3818">
        <v>96.3</v>
      </c>
      <c r="J3818">
        <v>96.6</v>
      </c>
      <c r="K3818">
        <v>60</v>
      </c>
      <c r="L3818">
        <v>180</v>
      </c>
      <c r="M3818">
        <v>64</v>
      </c>
      <c r="N3818">
        <v>168</v>
      </c>
      <c r="O3818">
        <v>4</v>
      </c>
      <c r="P3818">
        <v>4</v>
      </c>
      <c r="Q3818">
        <v>6</v>
      </c>
      <c r="X3818">
        <v>14</v>
      </c>
      <c r="Y3818">
        <v>1589</v>
      </c>
      <c r="Z3818">
        <v>0.02</v>
      </c>
      <c r="AA3818">
        <v>1</v>
      </c>
      <c r="AB3818">
        <v>20</v>
      </c>
    </row>
    <row r="3819" spans="1:28" x14ac:dyDescent="0.2">
      <c r="A3819">
        <v>2021</v>
      </c>
      <c r="B3819">
        <v>8</v>
      </c>
      <c r="C3819" s="260">
        <v>44416</v>
      </c>
      <c r="E3819">
        <v>656</v>
      </c>
      <c r="F3819" t="s">
        <v>264</v>
      </c>
      <c r="G3819" t="s">
        <v>265</v>
      </c>
      <c r="H3819">
        <v>137.63999999999999</v>
      </c>
      <c r="I3819">
        <v>158.36000000000001</v>
      </c>
      <c r="J3819">
        <v>138.4</v>
      </c>
      <c r="K3819">
        <v>60</v>
      </c>
      <c r="L3819">
        <v>180</v>
      </c>
      <c r="M3819">
        <v>61</v>
      </c>
      <c r="N3819">
        <v>177</v>
      </c>
      <c r="O3819">
        <v>14</v>
      </c>
      <c r="P3819">
        <v>8</v>
      </c>
      <c r="Q3819">
        <v>12</v>
      </c>
      <c r="X3819">
        <v>34</v>
      </c>
      <c r="Y3819">
        <v>514</v>
      </c>
      <c r="Z3819">
        <v>0.02</v>
      </c>
      <c r="AA3819">
        <v>1</v>
      </c>
      <c r="AB3819">
        <v>20</v>
      </c>
    </row>
    <row r="3820" spans="1:28" x14ac:dyDescent="0.2">
      <c r="A3820">
        <v>2021</v>
      </c>
      <c r="B3820">
        <v>8</v>
      </c>
      <c r="C3820" s="260">
        <v>44417</v>
      </c>
      <c r="E3820">
        <v>656</v>
      </c>
      <c r="F3820" t="s">
        <v>264</v>
      </c>
      <c r="G3820" t="s">
        <v>265</v>
      </c>
      <c r="H3820">
        <v>137.63999999999999</v>
      </c>
      <c r="I3820">
        <v>158.36000000000001</v>
      </c>
      <c r="J3820">
        <v>140.69999999999999</v>
      </c>
      <c r="K3820">
        <v>60</v>
      </c>
      <c r="L3820">
        <v>180</v>
      </c>
      <c r="M3820">
        <v>63</v>
      </c>
      <c r="N3820">
        <v>173</v>
      </c>
      <c r="O3820">
        <v>6</v>
      </c>
      <c r="P3820">
        <v>2</v>
      </c>
      <c r="Q3820">
        <v>6</v>
      </c>
      <c r="X3820">
        <v>14</v>
      </c>
      <c r="Y3820">
        <v>1534</v>
      </c>
      <c r="Z3820">
        <v>0.02</v>
      </c>
      <c r="AA3820">
        <v>1</v>
      </c>
      <c r="AB3820">
        <v>20</v>
      </c>
    </row>
    <row r="3821" spans="1:28" x14ac:dyDescent="0.2">
      <c r="A3821">
        <v>2021</v>
      </c>
      <c r="B3821">
        <v>8</v>
      </c>
      <c r="C3821" s="260">
        <v>44416</v>
      </c>
      <c r="E3821">
        <v>657</v>
      </c>
      <c r="F3821" t="s">
        <v>267</v>
      </c>
      <c r="G3821" t="s">
        <v>268</v>
      </c>
      <c r="H3821">
        <v>83.7</v>
      </c>
      <c r="I3821">
        <v>96.3</v>
      </c>
      <c r="J3821">
        <v>94.1</v>
      </c>
      <c r="K3821">
        <v>60</v>
      </c>
      <c r="L3821">
        <v>180</v>
      </c>
      <c r="M3821">
        <v>61</v>
      </c>
      <c r="N3821">
        <v>177</v>
      </c>
      <c r="O3821">
        <v>14</v>
      </c>
      <c r="P3821">
        <v>8</v>
      </c>
      <c r="Q3821">
        <v>18</v>
      </c>
      <c r="X3821">
        <v>40</v>
      </c>
      <c r="Y3821">
        <v>535</v>
      </c>
      <c r="Z3821">
        <v>0.02</v>
      </c>
      <c r="AA3821">
        <v>1</v>
      </c>
      <c r="AB3821">
        <v>20</v>
      </c>
    </row>
    <row r="3822" spans="1:28" x14ac:dyDescent="0.2">
      <c r="A3822">
        <v>2021</v>
      </c>
      <c r="B3822">
        <v>8</v>
      </c>
      <c r="C3822" s="260">
        <v>44417</v>
      </c>
      <c r="E3822">
        <v>657</v>
      </c>
      <c r="F3822" t="s">
        <v>267</v>
      </c>
      <c r="G3822" t="s">
        <v>268</v>
      </c>
      <c r="H3822">
        <v>83.7</v>
      </c>
      <c r="I3822">
        <v>96.3</v>
      </c>
      <c r="J3822">
        <v>98.4</v>
      </c>
      <c r="K3822">
        <v>60</v>
      </c>
      <c r="L3822">
        <v>180</v>
      </c>
      <c r="M3822">
        <v>63</v>
      </c>
      <c r="N3822">
        <v>173</v>
      </c>
      <c r="O3822">
        <v>4</v>
      </c>
      <c r="P3822">
        <v>4</v>
      </c>
      <c r="Q3822">
        <v>6</v>
      </c>
      <c r="X3822">
        <v>14</v>
      </c>
      <c r="Y3822">
        <v>1589</v>
      </c>
      <c r="Z3822">
        <v>0.02</v>
      </c>
      <c r="AA3822">
        <v>1</v>
      </c>
      <c r="AB3822">
        <v>20</v>
      </c>
    </row>
    <row r="3823" spans="1:28" x14ac:dyDescent="0.2">
      <c r="A3823">
        <v>2021</v>
      </c>
      <c r="B3823">
        <v>8</v>
      </c>
      <c r="C3823" s="260">
        <v>44416</v>
      </c>
      <c r="E3823">
        <v>655</v>
      </c>
      <c r="F3823" t="s">
        <v>261</v>
      </c>
      <c r="G3823" t="s">
        <v>262</v>
      </c>
      <c r="H3823">
        <v>137.63999999999999</v>
      </c>
      <c r="I3823">
        <v>158.36000000000001</v>
      </c>
      <c r="J3823">
        <v>138.4</v>
      </c>
      <c r="K3823">
        <v>60</v>
      </c>
      <c r="L3823">
        <v>180</v>
      </c>
      <c r="M3823">
        <v>61</v>
      </c>
      <c r="N3823">
        <v>177</v>
      </c>
      <c r="O3823">
        <v>14</v>
      </c>
      <c r="P3823">
        <v>8</v>
      </c>
      <c r="Q3823">
        <v>12</v>
      </c>
      <c r="X3823">
        <v>34</v>
      </c>
      <c r="Y3823">
        <v>514</v>
      </c>
      <c r="Z3823">
        <v>0.02</v>
      </c>
      <c r="AA3823">
        <v>1</v>
      </c>
      <c r="AB3823">
        <v>20</v>
      </c>
    </row>
    <row r="3824" spans="1:28" x14ac:dyDescent="0.2">
      <c r="A3824">
        <v>2021</v>
      </c>
      <c r="B3824">
        <v>8</v>
      </c>
      <c r="C3824" s="260">
        <v>44417</v>
      </c>
      <c r="E3824">
        <v>655</v>
      </c>
      <c r="F3824" t="s">
        <v>261</v>
      </c>
      <c r="G3824" t="s">
        <v>262</v>
      </c>
      <c r="H3824">
        <v>137.63999999999999</v>
      </c>
      <c r="I3824">
        <v>158.36000000000001</v>
      </c>
      <c r="J3824">
        <v>140.69999999999999</v>
      </c>
      <c r="K3824">
        <v>60</v>
      </c>
      <c r="L3824">
        <v>180</v>
      </c>
      <c r="M3824">
        <v>63</v>
      </c>
      <c r="N3824">
        <v>173</v>
      </c>
      <c r="O3824">
        <v>6</v>
      </c>
      <c r="P3824">
        <v>2</v>
      </c>
      <c r="Q3824">
        <v>6</v>
      </c>
      <c r="X3824">
        <v>14</v>
      </c>
      <c r="Y3824">
        <v>1534</v>
      </c>
      <c r="Z3824">
        <v>0.02</v>
      </c>
      <c r="AA3824">
        <v>1</v>
      </c>
      <c r="AB3824">
        <v>20</v>
      </c>
    </row>
    <row r="3825" spans="1:28" x14ac:dyDescent="0.2">
      <c r="A3825">
        <v>2021</v>
      </c>
      <c r="B3825">
        <v>8</v>
      </c>
      <c r="C3825" s="260">
        <v>44409</v>
      </c>
      <c r="E3825">
        <v>645</v>
      </c>
      <c r="F3825" t="s">
        <v>238</v>
      </c>
      <c r="G3825" t="s">
        <v>239</v>
      </c>
      <c r="H3825">
        <v>123.69</v>
      </c>
      <c r="I3825">
        <v>142.31</v>
      </c>
      <c r="J3825">
        <v>138.1</v>
      </c>
      <c r="K3825">
        <v>80</v>
      </c>
      <c r="L3825">
        <v>180</v>
      </c>
      <c r="M3825">
        <v>96</v>
      </c>
      <c r="N3825">
        <v>150</v>
      </c>
      <c r="O3825">
        <v>2</v>
      </c>
      <c r="P3825">
        <v>2</v>
      </c>
      <c r="Q3825">
        <v>5</v>
      </c>
      <c r="X3825">
        <v>9</v>
      </c>
      <c r="Y3825">
        <v>1329</v>
      </c>
      <c r="Z3825">
        <v>0.02</v>
      </c>
      <c r="AA3825">
        <v>1</v>
      </c>
      <c r="AB3825">
        <v>20</v>
      </c>
    </row>
    <row r="3826" spans="1:28" x14ac:dyDescent="0.2">
      <c r="A3826">
        <v>2021</v>
      </c>
      <c r="B3826">
        <v>8</v>
      </c>
      <c r="C3826" s="260">
        <v>44410</v>
      </c>
      <c r="E3826">
        <v>645</v>
      </c>
      <c r="F3826" t="s">
        <v>238</v>
      </c>
      <c r="G3826" t="s">
        <v>239</v>
      </c>
      <c r="H3826">
        <v>123.69</v>
      </c>
      <c r="I3826">
        <v>142.31</v>
      </c>
      <c r="J3826">
        <v>142.1</v>
      </c>
      <c r="K3826">
        <v>80</v>
      </c>
      <c r="L3826">
        <v>180</v>
      </c>
      <c r="M3826">
        <v>83</v>
      </c>
      <c r="N3826">
        <v>174</v>
      </c>
      <c r="O3826">
        <v>2</v>
      </c>
      <c r="P3826">
        <v>2</v>
      </c>
      <c r="Q3826">
        <v>13</v>
      </c>
      <c r="X3826">
        <v>17</v>
      </c>
      <c r="Y3826">
        <v>1557</v>
      </c>
      <c r="Z3826">
        <v>0.02</v>
      </c>
      <c r="AA3826">
        <v>1</v>
      </c>
      <c r="AB3826">
        <v>20</v>
      </c>
    </row>
    <row r="3827" spans="1:28" x14ac:dyDescent="0.2">
      <c r="A3827">
        <v>2021</v>
      </c>
      <c r="B3827">
        <v>8</v>
      </c>
      <c r="C3827" s="260">
        <v>44411</v>
      </c>
      <c r="E3827">
        <v>645</v>
      </c>
      <c r="F3827" t="s">
        <v>238</v>
      </c>
      <c r="G3827" t="s">
        <v>239</v>
      </c>
      <c r="H3827">
        <v>123.69</v>
      </c>
      <c r="I3827">
        <v>142.31</v>
      </c>
      <c r="K3827">
        <v>80</v>
      </c>
      <c r="L3827">
        <v>180</v>
      </c>
      <c r="Y3827">
        <v>200</v>
      </c>
      <c r="Z3827">
        <v>0.02</v>
      </c>
      <c r="AA3827">
        <v>1</v>
      </c>
      <c r="AB3827">
        <v>20</v>
      </c>
    </row>
    <row r="3828" spans="1:28" x14ac:dyDescent="0.2">
      <c r="A3828">
        <v>2021</v>
      </c>
      <c r="B3828">
        <v>8</v>
      </c>
      <c r="C3828" s="260">
        <v>44416</v>
      </c>
      <c r="E3828">
        <v>645</v>
      </c>
      <c r="F3828" t="s">
        <v>238</v>
      </c>
      <c r="G3828" t="s">
        <v>239</v>
      </c>
      <c r="H3828">
        <v>123.69</v>
      </c>
      <c r="I3828">
        <v>142.31</v>
      </c>
      <c r="J3828">
        <v>148</v>
      </c>
      <c r="K3828">
        <v>80</v>
      </c>
      <c r="L3828">
        <v>180</v>
      </c>
      <c r="M3828">
        <v>84</v>
      </c>
      <c r="N3828">
        <v>172</v>
      </c>
      <c r="O3828">
        <v>4</v>
      </c>
      <c r="Q3828">
        <v>6</v>
      </c>
      <c r="X3828">
        <v>10</v>
      </c>
      <c r="Y3828">
        <v>310</v>
      </c>
      <c r="Z3828">
        <v>0.02</v>
      </c>
      <c r="AA3828">
        <v>1</v>
      </c>
      <c r="AB3828">
        <v>20</v>
      </c>
    </row>
    <row r="3829" spans="1:28" x14ac:dyDescent="0.2">
      <c r="A3829">
        <v>2021</v>
      </c>
      <c r="B3829">
        <v>8</v>
      </c>
      <c r="C3829" s="260">
        <v>44417</v>
      </c>
      <c r="E3829">
        <v>645</v>
      </c>
      <c r="F3829" t="s">
        <v>238</v>
      </c>
      <c r="G3829" t="s">
        <v>239</v>
      </c>
      <c r="H3829">
        <v>123.69</v>
      </c>
      <c r="I3829">
        <v>142.31</v>
      </c>
      <c r="J3829">
        <v>141.30000000000001</v>
      </c>
      <c r="K3829">
        <v>80</v>
      </c>
      <c r="L3829">
        <v>180</v>
      </c>
      <c r="M3829">
        <v>100</v>
      </c>
      <c r="N3829">
        <v>145</v>
      </c>
      <c r="O3829">
        <v>22</v>
      </c>
      <c r="P3829">
        <v>30</v>
      </c>
      <c r="Q3829">
        <v>4</v>
      </c>
      <c r="X3829">
        <v>56</v>
      </c>
      <c r="Y3829">
        <v>1276</v>
      </c>
      <c r="Z3829">
        <v>0.02</v>
      </c>
      <c r="AA3829">
        <v>1</v>
      </c>
      <c r="AB3829">
        <v>20</v>
      </c>
    </row>
    <row r="3830" spans="1:28" x14ac:dyDescent="0.2">
      <c r="A3830">
        <v>2021</v>
      </c>
      <c r="B3830">
        <v>8</v>
      </c>
      <c r="C3830" s="260">
        <v>44419</v>
      </c>
      <c r="E3830">
        <v>645</v>
      </c>
      <c r="F3830" t="s">
        <v>238</v>
      </c>
      <c r="G3830" t="s">
        <v>239</v>
      </c>
      <c r="H3830">
        <v>123.69</v>
      </c>
      <c r="I3830">
        <v>142.31</v>
      </c>
      <c r="K3830">
        <v>80</v>
      </c>
      <c r="L3830">
        <v>180</v>
      </c>
      <c r="Y3830">
        <v>160</v>
      </c>
      <c r="Z3830">
        <v>0.02</v>
      </c>
      <c r="AA3830">
        <v>1</v>
      </c>
      <c r="AB3830">
        <v>20</v>
      </c>
    </row>
    <row r="3831" spans="1:28" x14ac:dyDescent="0.2">
      <c r="A3831">
        <v>2021</v>
      </c>
      <c r="B3831">
        <v>8</v>
      </c>
      <c r="C3831" s="260">
        <v>44423</v>
      </c>
      <c r="E3831">
        <v>645</v>
      </c>
      <c r="F3831" t="s">
        <v>238</v>
      </c>
      <c r="G3831" t="s">
        <v>239</v>
      </c>
      <c r="H3831">
        <v>123.69</v>
      </c>
      <c r="I3831">
        <v>142.31</v>
      </c>
      <c r="J3831">
        <v>147.80000000000001</v>
      </c>
      <c r="K3831">
        <v>80</v>
      </c>
      <c r="L3831">
        <v>180</v>
      </c>
      <c r="M3831">
        <v>99</v>
      </c>
      <c r="N3831">
        <v>146</v>
      </c>
      <c r="O3831">
        <v>8</v>
      </c>
      <c r="P3831">
        <v>4</v>
      </c>
      <c r="Q3831">
        <v>6</v>
      </c>
      <c r="X3831">
        <v>18</v>
      </c>
      <c r="Y3831">
        <v>818</v>
      </c>
      <c r="Z3831">
        <v>0.02</v>
      </c>
      <c r="AA3831">
        <v>1</v>
      </c>
      <c r="AB3831">
        <v>20</v>
      </c>
    </row>
    <row r="3832" spans="1:28" x14ac:dyDescent="0.2">
      <c r="A3832">
        <v>2021</v>
      </c>
      <c r="B3832">
        <v>8</v>
      </c>
      <c r="C3832" s="260">
        <v>44425</v>
      </c>
      <c r="E3832">
        <v>645</v>
      </c>
      <c r="F3832" t="s">
        <v>238</v>
      </c>
      <c r="G3832" t="s">
        <v>239</v>
      </c>
      <c r="H3832">
        <v>123.69</v>
      </c>
      <c r="I3832">
        <v>142.31</v>
      </c>
      <c r="J3832">
        <v>151.80000000000001</v>
      </c>
      <c r="K3832">
        <v>80</v>
      </c>
      <c r="L3832">
        <v>180</v>
      </c>
      <c r="M3832">
        <v>94</v>
      </c>
      <c r="N3832">
        <v>154</v>
      </c>
      <c r="O3832">
        <v>2</v>
      </c>
      <c r="P3832">
        <v>2</v>
      </c>
      <c r="X3832">
        <v>4</v>
      </c>
      <c r="Y3832">
        <v>1024</v>
      </c>
      <c r="Z3832">
        <v>0.02</v>
      </c>
      <c r="AA3832">
        <v>1</v>
      </c>
      <c r="AB3832">
        <v>20</v>
      </c>
    </row>
    <row r="3833" spans="1:28" x14ac:dyDescent="0.2">
      <c r="A3833">
        <v>2021</v>
      </c>
      <c r="B3833">
        <v>8</v>
      </c>
      <c r="C3833" s="260">
        <v>44426</v>
      </c>
      <c r="E3833">
        <v>645</v>
      </c>
      <c r="F3833" t="s">
        <v>238</v>
      </c>
      <c r="G3833" t="s">
        <v>239</v>
      </c>
      <c r="H3833">
        <v>123.69</v>
      </c>
      <c r="I3833">
        <v>142.31</v>
      </c>
      <c r="J3833">
        <v>182</v>
      </c>
      <c r="K3833">
        <v>80</v>
      </c>
      <c r="L3833">
        <v>180</v>
      </c>
      <c r="M3833">
        <v>77</v>
      </c>
      <c r="N3833">
        <v>186</v>
      </c>
      <c r="O3833">
        <v>4</v>
      </c>
      <c r="P3833">
        <v>2</v>
      </c>
      <c r="Q3833">
        <v>4</v>
      </c>
      <c r="X3833">
        <v>10</v>
      </c>
      <c r="Y3833">
        <v>270</v>
      </c>
      <c r="Z3833">
        <v>0.02</v>
      </c>
      <c r="AA3833">
        <v>1</v>
      </c>
      <c r="AB3833">
        <v>20</v>
      </c>
    </row>
    <row r="3834" spans="1:28" x14ac:dyDescent="0.2">
      <c r="A3834">
        <v>2021</v>
      </c>
      <c r="B3834">
        <v>8</v>
      </c>
      <c r="C3834" s="260">
        <v>44409</v>
      </c>
      <c r="E3834">
        <v>625</v>
      </c>
      <c r="F3834" t="s">
        <v>230</v>
      </c>
      <c r="G3834" t="s">
        <v>231</v>
      </c>
      <c r="H3834">
        <v>129.01</v>
      </c>
      <c r="I3834">
        <v>150.99</v>
      </c>
      <c r="J3834">
        <v>132.5</v>
      </c>
      <c r="K3834">
        <v>18</v>
      </c>
      <c r="L3834">
        <v>200</v>
      </c>
      <c r="M3834">
        <v>23</v>
      </c>
      <c r="N3834">
        <v>157</v>
      </c>
      <c r="Z3834">
        <v>1.4999999999999999E-2</v>
      </c>
      <c r="AA3834">
        <v>1</v>
      </c>
      <c r="AB3834">
        <v>25</v>
      </c>
    </row>
    <row r="3835" spans="1:28" x14ac:dyDescent="0.2">
      <c r="A3835">
        <v>2021</v>
      </c>
      <c r="B3835">
        <v>8</v>
      </c>
      <c r="C3835" s="260">
        <v>44411</v>
      </c>
      <c r="E3835">
        <v>625</v>
      </c>
      <c r="F3835" t="s">
        <v>230</v>
      </c>
      <c r="G3835" t="s">
        <v>231</v>
      </c>
      <c r="H3835">
        <v>129.01</v>
      </c>
      <c r="I3835">
        <v>150.99</v>
      </c>
      <c r="J3835">
        <v>134.9</v>
      </c>
      <c r="K3835">
        <v>18</v>
      </c>
      <c r="L3835">
        <v>200</v>
      </c>
      <c r="M3835">
        <v>27</v>
      </c>
      <c r="N3835">
        <v>132</v>
      </c>
      <c r="O3835">
        <v>8</v>
      </c>
      <c r="P3835">
        <v>4</v>
      </c>
      <c r="Q3835">
        <v>6</v>
      </c>
      <c r="X3835">
        <v>18</v>
      </c>
      <c r="Y3835">
        <v>528</v>
      </c>
      <c r="Z3835">
        <v>1.4999999999999999E-2</v>
      </c>
      <c r="AA3835">
        <v>1</v>
      </c>
      <c r="AB3835">
        <v>25</v>
      </c>
    </row>
    <row r="3836" spans="1:28" x14ac:dyDescent="0.2">
      <c r="A3836">
        <v>2021</v>
      </c>
      <c r="B3836">
        <v>8</v>
      </c>
      <c r="C3836" s="260">
        <v>44413</v>
      </c>
      <c r="E3836">
        <v>625</v>
      </c>
      <c r="F3836" t="s">
        <v>230</v>
      </c>
      <c r="G3836" t="s">
        <v>231</v>
      </c>
      <c r="H3836">
        <v>129.01</v>
      </c>
      <c r="I3836">
        <v>150.99</v>
      </c>
      <c r="K3836">
        <v>18</v>
      </c>
      <c r="L3836">
        <v>200</v>
      </c>
      <c r="O3836">
        <v>12</v>
      </c>
      <c r="P3836">
        <v>22</v>
      </c>
      <c r="Q3836">
        <v>14</v>
      </c>
      <c r="X3836">
        <v>48</v>
      </c>
      <c r="Y3836">
        <v>48</v>
      </c>
      <c r="Z3836">
        <v>1.4999999999999999E-2</v>
      </c>
      <c r="AA3836">
        <v>1</v>
      </c>
      <c r="AB3836">
        <v>25</v>
      </c>
    </row>
    <row r="3837" spans="1:28" x14ac:dyDescent="0.2">
      <c r="A3837">
        <v>2021</v>
      </c>
      <c r="B3837">
        <v>8</v>
      </c>
      <c r="C3837" s="260">
        <v>44416</v>
      </c>
      <c r="E3837">
        <v>625</v>
      </c>
      <c r="F3837" t="s">
        <v>230</v>
      </c>
      <c r="G3837" t="s">
        <v>231</v>
      </c>
      <c r="H3837">
        <v>129.01</v>
      </c>
      <c r="I3837">
        <v>150.99</v>
      </c>
      <c r="K3837">
        <v>18</v>
      </c>
      <c r="L3837">
        <v>200</v>
      </c>
      <c r="Z3837">
        <v>1.4999999999999999E-2</v>
      </c>
      <c r="AA3837">
        <v>1</v>
      </c>
      <c r="AB3837">
        <v>25</v>
      </c>
    </row>
    <row r="3838" spans="1:28" x14ac:dyDescent="0.2">
      <c r="A3838">
        <v>2021</v>
      </c>
      <c r="B3838">
        <v>8</v>
      </c>
      <c r="C3838" s="260">
        <v>44423</v>
      </c>
      <c r="E3838">
        <v>625</v>
      </c>
      <c r="F3838" t="s">
        <v>230</v>
      </c>
      <c r="G3838" t="s">
        <v>231</v>
      </c>
      <c r="H3838">
        <v>129.01</v>
      </c>
      <c r="I3838">
        <v>150.99</v>
      </c>
      <c r="J3838">
        <v>137</v>
      </c>
      <c r="K3838">
        <v>18</v>
      </c>
      <c r="L3838">
        <v>200</v>
      </c>
      <c r="M3838">
        <v>21</v>
      </c>
      <c r="N3838">
        <v>174</v>
      </c>
      <c r="Z3838">
        <v>1.4999999999999999E-2</v>
      </c>
      <c r="AA3838">
        <v>1</v>
      </c>
      <c r="AB3838">
        <v>25</v>
      </c>
    </row>
    <row r="3839" spans="1:28" x14ac:dyDescent="0.2">
      <c r="A3839">
        <v>2021</v>
      </c>
      <c r="B3839">
        <v>8</v>
      </c>
      <c r="C3839" s="260">
        <v>44424</v>
      </c>
      <c r="E3839">
        <v>625</v>
      </c>
      <c r="F3839" t="s">
        <v>230</v>
      </c>
      <c r="G3839" t="s">
        <v>231</v>
      </c>
      <c r="H3839">
        <v>129.01</v>
      </c>
      <c r="I3839">
        <v>150.99</v>
      </c>
      <c r="J3839">
        <v>130.1</v>
      </c>
      <c r="K3839">
        <v>18</v>
      </c>
      <c r="L3839">
        <v>200</v>
      </c>
      <c r="M3839">
        <v>23</v>
      </c>
      <c r="N3839">
        <v>155</v>
      </c>
      <c r="O3839">
        <v>8</v>
      </c>
      <c r="P3839">
        <v>4</v>
      </c>
      <c r="Q3839">
        <v>4</v>
      </c>
      <c r="X3839">
        <v>16</v>
      </c>
      <c r="Y3839">
        <v>376</v>
      </c>
      <c r="Z3839">
        <v>1.4999999999999999E-2</v>
      </c>
      <c r="AA3839">
        <v>1</v>
      </c>
      <c r="AB3839">
        <v>25</v>
      </c>
    </row>
    <row r="3840" spans="1:28" x14ac:dyDescent="0.2">
      <c r="A3840">
        <v>2021</v>
      </c>
      <c r="B3840">
        <v>8</v>
      </c>
      <c r="C3840" s="260">
        <v>44425</v>
      </c>
      <c r="E3840">
        <v>625</v>
      </c>
      <c r="F3840" t="s">
        <v>230</v>
      </c>
      <c r="G3840" t="s">
        <v>231</v>
      </c>
      <c r="H3840">
        <v>129.01</v>
      </c>
      <c r="I3840">
        <v>150.99</v>
      </c>
      <c r="J3840">
        <v>162</v>
      </c>
      <c r="K3840">
        <v>18</v>
      </c>
      <c r="L3840">
        <v>200</v>
      </c>
      <c r="M3840">
        <v>22</v>
      </c>
      <c r="N3840">
        <v>166</v>
      </c>
      <c r="Q3840">
        <v>2</v>
      </c>
      <c r="X3840">
        <v>2</v>
      </c>
      <c r="Y3840">
        <v>332</v>
      </c>
      <c r="Z3840">
        <v>1.4999999999999999E-2</v>
      </c>
      <c r="AA3840">
        <v>1</v>
      </c>
      <c r="AB3840">
        <v>25</v>
      </c>
    </row>
    <row r="3841" spans="1:28" x14ac:dyDescent="0.2">
      <c r="A3841">
        <v>2021</v>
      </c>
      <c r="B3841">
        <v>8</v>
      </c>
      <c r="C3841" s="260">
        <v>44426</v>
      </c>
      <c r="E3841">
        <v>625</v>
      </c>
      <c r="F3841" t="s">
        <v>230</v>
      </c>
      <c r="G3841" t="s">
        <v>231</v>
      </c>
      <c r="H3841">
        <v>129.01</v>
      </c>
      <c r="I3841">
        <v>150.99</v>
      </c>
      <c r="K3841">
        <v>18</v>
      </c>
      <c r="L3841">
        <v>200</v>
      </c>
      <c r="Y3841">
        <v>15</v>
      </c>
      <c r="Z3841">
        <v>1.4999999999999999E-2</v>
      </c>
      <c r="AA3841">
        <v>1</v>
      </c>
      <c r="AB3841">
        <v>25</v>
      </c>
    </row>
    <row r="3842" spans="1:28" x14ac:dyDescent="0.2">
      <c r="A3842">
        <v>2021</v>
      </c>
      <c r="B3842">
        <v>8</v>
      </c>
      <c r="C3842" s="260">
        <v>44409</v>
      </c>
      <c r="E3842">
        <v>629</v>
      </c>
      <c r="F3842" t="s">
        <v>354</v>
      </c>
      <c r="G3842" t="s">
        <v>355</v>
      </c>
      <c r="H3842">
        <v>203.983</v>
      </c>
      <c r="I3842">
        <v>238.017</v>
      </c>
      <c r="J3842">
        <v>237.6</v>
      </c>
      <c r="K3842">
        <v>18</v>
      </c>
      <c r="L3842">
        <v>200</v>
      </c>
      <c r="M3842">
        <v>25</v>
      </c>
      <c r="N3842">
        <v>143</v>
      </c>
      <c r="O3842">
        <v>4</v>
      </c>
      <c r="P3842">
        <v>2</v>
      </c>
      <c r="Q3842">
        <v>4</v>
      </c>
      <c r="S3842">
        <v>2</v>
      </c>
      <c r="X3842">
        <v>12</v>
      </c>
      <c r="Y3842">
        <v>12</v>
      </c>
      <c r="Z3842">
        <v>1.4999999999999999E-2</v>
      </c>
      <c r="AA3842">
        <v>1</v>
      </c>
      <c r="AB3842">
        <v>25</v>
      </c>
    </row>
    <row r="3843" spans="1:28" x14ac:dyDescent="0.2">
      <c r="A3843">
        <v>2021</v>
      </c>
      <c r="B3843">
        <v>8</v>
      </c>
      <c r="C3843" s="260">
        <v>44411</v>
      </c>
      <c r="E3843">
        <v>629</v>
      </c>
      <c r="F3843" t="s">
        <v>354</v>
      </c>
      <c r="G3843" t="s">
        <v>355</v>
      </c>
      <c r="H3843">
        <v>203.983</v>
      </c>
      <c r="I3843">
        <v>238.017</v>
      </c>
      <c r="J3843">
        <v>220.4</v>
      </c>
      <c r="K3843">
        <v>18</v>
      </c>
      <c r="L3843">
        <v>200</v>
      </c>
      <c r="M3843">
        <v>26</v>
      </c>
      <c r="N3843">
        <v>138</v>
      </c>
      <c r="O3843">
        <v>4</v>
      </c>
      <c r="P3843">
        <v>2</v>
      </c>
      <c r="Q3843">
        <v>8</v>
      </c>
      <c r="X3843">
        <v>14</v>
      </c>
      <c r="Y3843">
        <v>404</v>
      </c>
      <c r="Z3843">
        <v>1.4999999999999999E-2</v>
      </c>
      <c r="AA3843">
        <v>1</v>
      </c>
      <c r="AB3843">
        <v>25</v>
      </c>
    </row>
    <row r="3844" spans="1:28" x14ac:dyDescent="0.2">
      <c r="A3844">
        <v>2021</v>
      </c>
      <c r="B3844">
        <v>8</v>
      </c>
      <c r="C3844" s="260">
        <v>44413</v>
      </c>
      <c r="E3844">
        <v>629</v>
      </c>
      <c r="F3844" t="s">
        <v>354</v>
      </c>
      <c r="G3844" t="s">
        <v>355</v>
      </c>
      <c r="H3844">
        <v>203.983</v>
      </c>
      <c r="I3844">
        <v>238.017</v>
      </c>
      <c r="J3844">
        <v>235.7</v>
      </c>
      <c r="K3844">
        <v>18</v>
      </c>
      <c r="L3844">
        <v>200</v>
      </c>
      <c r="M3844">
        <v>26</v>
      </c>
      <c r="N3844">
        <v>138</v>
      </c>
      <c r="O3844">
        <v>3</v>
      </c>
      <c r="Q3844">
        <v>2</v>
      </c>
      <c r="X3844">
        <v>5</v>
      </c>
      <c r="Y3844">
        <v>425</v>
      </c>
      <c r="Z3844">
        <v>1.4999999999999999E-2</v>
      </c>
      <c r="AA3844">
        <v>1</v>
      </c>
      <c r="AB3844">
        <v>25</v>
      </c>
    </row>
    <row r="3845" spans="1:28" x14ac:dyDescent="0.2">
      <c r="A3845">
        <v>2021</v>
      </c>
      <c r="B3845">
        <v>8</v>
      </c>
      <c r="C3845" s="260">
        <v>44438</v>
      </c>
      <c r="E3845">
        <v>629</v>
      </c>
      <c r="F3845" t="s">
        <v>354</v>
      </c>
      <c r="G3845" t="s">
        <v>355</v>
      </c>
      <c r="H3845">
        <v>203.983</v>
      </c>
      <c r="I3845">
        <v>238.017</v>
      </c>
      <c r="J3845">
        <v>214.2</v>
      </c>
      <c r="K3845">
        <v>18</v>
      </c>
      <c r="L3845">
        <v>200</v>
      </c>
      <c r="M3845">
        <v>26</v>
      </c>
      <c r="N3845">
        <v>138</v>
      </c>
      <c r="O3845">
        <v>1</v>
      </c>
      <c r="P3845">
        <v>1</v>
      </c>
      <c r="Q3845">
        <v>4</v>
      </c>
      <c r="V3845">
        <v>2</v>
      </c>
      <c r="X3845">
        <v>8</v>
      </c>
      <c r="Y3845">
        <v>8</v>
      </c>
      <c r="Z3845">
        <v>1.4999999999999999E-2</v>
      </c>
      <c r="AA3845">
        <v>1</v>
      </c>
      <c r="AB3845">
        <v>25</v>
      </c>
    </row>
    <row r="3846" spans="1:28" x14ac:dyDescent="0.2">
      <c r="A3846">
        <v>2021</v>
      </c>
      <c r="B3846">
        <v>8</v>
      </c>
      <c r="C3846" s="260">
        <v>44410</v>
      </c>
      <c r="E3846">
        <v>445</v>
      </c>
      <c r="F3846" t="s">
        <v>242</v>
      </c>
      <c r="G3846" t="s">
        <v>243</v>
      </c>
      <c r="H3846">
        <v>25.2</v>
      </c>
      <c r="I3846">
        <v>30.8</v>
      </c>
      <c r="J3846">
        <v>29.6</v>
      </c>
      <c r="K3846">
        <v>60</v>
      </c>
      <c r="L3846">
        <v>180</v>
      </c>
      <c r="M3846">
        <v>79</v>
      </c>
      <c r="N3846">
        <v>137</v>
      </c>
      <c r="O3846">
        <v>2</v>
      </c>
      <c r="P3846">
        <v>1</v>
      </c>
      <c r="Q3846">
        <v>1</v>
      </c>
      <c r="X3846">
        <v>4</v>
      </c>
      <c r="Y3846">
        <v>604</v>
      </c>
      <c r="Z3846">
        <v>1.4999999999999999E-2</v>
      </c>
      <c r="AA3846">
        <v>1</v>
      </c>
      <c r="AB3846">
        <v>29</v>
      </c>
    </row>
    <row r="3847" spans="1:28" x14ac:dyDescent="0.2">
      <c r="A3847">
        <v>2021</v>
      </c>
      <c r="B3847">
        <v>8</v>
      </c>
      <c r="C3847" s="260">
        <v>44411</v>
      </c>
      <c r="E3847">
        <v>445</v>
      </c>
      <c r="F3847" t="s">
        <v>242</v>
      </c>
      <c r="G3847" t="s">
        <v>243</v>
      </c>
      <c r="H3847">
        <v>25.2</v>
      </c>
      <c r="I3847">
        <v>30.8</v>
      </c>
      <c r="J3847">
        <v>28</v>
      </c>
      <c r="K3847">
        <v>60</v>
      </c>
      <c r="L3847">
        <v>180</v>
      </c>
      <c r="M3847">
        <v>79</v>
      </c>
      <c r="N3847">
        <v>138</v>
      </c>
      <c r="O3847">
        <v>8</v>
      </c>
      <c r="P3847">
        <v>8</v>
      </c>
      <c r="Q3847">
        <v>8</v>
      </c>
      <c r="X3847">
        <v>24</v>
      </c>
      <c r="Y3847">
        <v>1624</v>
      </c>
      <c r="Z3847">
        <v>1.4999999999999999E-2</v>
      </c>
      <c r="AA3847">
        <v>1</v>
      </c>
      <c r="AB3847">
        <v>29</v>
      </c>
    </row>
    <row r="3848" spans="1:28" x14ac:dyDescent="0.2">
      <c r="A3848">
        <v>2021</v>
      </c>
      <c r="B3848">
        <v>8</v>
      </c>
      <c r="C3848" s="260">
        <v>44412</v>
      </c>
      <c r="E3848">
        <v>445</v>
      </c>
      <c r="F3848" t="s">
        <v>242</v>
      </c>
      <c r="G3848" t="s">
        <v>243</v>
      </c>
      <c r="H3848">
        <v>25.2</v>
      </c>
      <c r="I3848">
        <v>30.8</v>
      </c>
      <c r="J3848">
        <v>27.6</v>
      </c>
      <c r="K3848">
        <v>60</v>
      </c>
      <c r="L3848">
        <v>180</v>
      </c>
      <c r="M3848">
        <v>81</v>
      </c>
      <c r="N3848">
        <v>134</v>
      </c>
      <c r="O3848">
        <v>4</v>
      </c>
      <c r="P3848">
        <v>2</v>
      </c>
      <c r="Q3848">
        <v>5</v>
      </c>
      <c r="X3848">
        <v>11</v>
      </c>
      <c r="Y3848">
        <v>1811</v>
      </c>
      <c r="Z3848">
        <v>1.4999999999999999E-2</v>
      </c>
      <c r="AA3848">
        <v>1</v>
      </c>
      <c r="AB3848">
        <v>29</v>
      </c>
    </row>
    <row r="3849" spans="1:28" x14ac:dyDescent="0.2">
      <c r="A3849">
        <v>2021</v>
      </c>
      <c r="B3849">
        <v>8</v>
      </c>
      <c r="C3849" s="260">
        <v>44413</v>
      </c>
      <c r="E3849">
        <v>445</v>
      </c>
      <c r="F3849" t="s">
        <v>242</v>
      </c>
      <c r="G3849" t="s">
        <v>243</v>
      </c>
      <c r="H3849">
        <v>25.2</v>
      </c>
      <c r="I3849">
        <v>30.8</v>
      </c>
      <c r="K3849">
        <v>60</v>
      </c>
      <c r="L3849">
        <v>180</v>
      </c>
      <c r="O3849">
        <v>3</v>
      </c>
      <c r="Q3849">
        <v>2</v>
      </c>
      <c r="X3849">
        <v>5</v>
      </c>
      <c r="Y3849">
        <v>205</v>
      </c>
      <c r="Z3849">
        <v>1.4999999999999999E-2</v>
      </c>
      <c r="AA3849">
        <v>1</v>
      </c>
      <c r="AB3849">
        <v>29</v>
      </c>
    </row>
    <row r="3850" spans="1:28" x14ac:dyDescent="0.2">
      <c r="A3850">
        <v>2021</v>
      </c>
      <c r="B3850">
        <v>8</v>
      </c>
      <c r="C3850" s="260">
        <v>44416</v>
      </c>
      <c r="E3850">
        <v>445</v>
      </c>
      <c r="F3850" t="s">
        <v>242</v>
      </c>
      <c r="G3850" t="s">
        <v>243</v>
      </c>
      <c r="H3850">
        <v>25.2</v>
      </c>
      <c r="I3850">
        <v>30.8</v>
      </c>
      <c r="K3850">
        <v>60</v>
      </c>
      <c r="L3850">
        <v>180</v>
      </c>
      <c r="Z3850">
        <v>1.4999999999999999E-2</v>
      </c>
      <c r="AA3850">
        <v>1</v>
      </c>
      <c r="AB3850">
        <v>29</v>
      </c>
    </row>
    <row r="3851" spans="1:28" x14ac:dyDescent="0.2">
      <c r="A3851">
        <v>2021</v>
      </c>
      <c r="B3851">
        <v>8</v>
      </c>
      <c r="C3851" s="260">
        <v>44410</v>
      </c>
      <c r="E3851">
        <v>446</v>
      </c>
      <c r="F3851" t="s">
        <v>245</v>
      </c>
      <c r="G3851" t="s">
        <v>246</v>
      </c>
      <c r="H3851">
        <v>150.30000000000001</v>
      </c>
      <c r="I3851">
        <v>183.7</v>
      </c>
      <c r="J3851">
        <v>186.8</v>
      </c>
      <c r="K3851">
        <v>60</v>
      </c>
      <c r="L3851">
        <v>180</v>
      </c>
      <c r="M3851">
        <v>79</v>
      </c>
      <c r="N3851">
        <v>137</v>
      </c>
      <c r="O3851">
        <v>6</v>
      </c>
      <c r="P3851">
        <v>4</v>
      </c>
      <c r="Q3851">
        <v>4</v>
      </c>
      <c r="X3851">
        <v>14</v>
      </c>
      <c r="Y3851">
        <v>674</v>
      </c>
      <c r="Z3851">
        <v>1.4999999999999999E-2</v>
      </c>
      <c r="AA3851">
        <v>1</v>
      </c>
      <c r="AB3851">
        <v>29</v>
      </c>
    </row>
    <row r="3852" spans="1:28" x14ac:dyDescent="0.2">
      <c r="A3852">
        <v>2021</v>
      </c>
      <c r="B3852">
        <v>8</v>
      </c>
      <c r="C3852" s="260">
        <v>44411</v>
      </c>
      <c r="E3852">
        <v>446</v>
      </c>
      <c r="F3852" t="s">
        <v>245</v>
      </c>
      <c r="G3852" t="s">
        <v>246</v>
      </c>
      <c r="H3852">
        <v>150.30000000000001</v>
      </c>
      <c r="I3852">
        <v>183.7</v>
      </c>
      <c r="J3852">
        <v>167.5</v>
      </c>
      <c r="K3852">
        <v>60</v>
      </c>
      <c r="L3852">
        <v>180</v>
      </c>
      <c r="M3852">
        <v>79</v>
      </c>
      <c r="N3852">
        <v>138</v>
      </c>
      <c r="O3852">
        <v>9</v>
      </c>
      <c r="P3852">
        <v>7</v>
      </c>
      <c r="Q3852">
        <v>8</v>
      </c>
      <c r="X3852">
        <v>24</v>
      </c>
      <c r="Y3852">
        <v>1734</v>
      </c>
      <c r="Z3852">
        <v>1.4999999999999999E-2</v>
      </c>
      <c r="AA3852">
        <v>1</v>
      </c>
      <c r="AB3852">
        <v>29</v>
      </c>
    </row>
    <row r="3853" spans="1:28" x14ac:dyDescent="0.2">
      <c r="A3853">
        <v>2021</v>
      </c>
      <c r="B3853">
        <v>8</v>
      </c>
      <c r="C3853" s="260">
        <v>44412</v>
      </c>
      <c r="E3853">
        <v>446</v>
      </c>
      <c r="F3853" t="s">
        <v>245</v>
      </c>
      <c r="G3853" t="s">
        <v>246</v>
      </c>
      <c r="H3853">
        <v>150.30000000000001</v>
      </c>
      <c r="I3853">
        <v>183.7</v>
      </c>
      <c r="J3853">
        <v>178.3</v>
      </c>
      <c r="K3853">
        <v>60</v>
      </c>
      <c r="L3853">
        <v>180</v>
      </c>
      <c r="M3853">
        <v>81</v>
      </c>
      <c r="N3853">
        <v>134</v>
      </c>
      <c r="O3853">
        <v>4</v>
      </c>
      <c r="P3853">
        <v>2</v>
      </c>
      <c r="Q3853">
        <v>5</v>
      </c>
      <c r="R3853">
        <v>3</v>
      </c>
      <c r="X3853">
        <v>14</v>
      </c>
      <c r="Y3853">
        <v>1814</v>
      </c>
      <c r="Z3853">
        <v>1.4999999999999999E-2</v>
      </c>
      <c r="AA3853">
        <v>1</v>
      </c>
      <c r="AB3853">
        <v>29</v>
      </c>
    </row>
    <row r="3854" spans="1:28" x14ac:dyDescent="0.2">
      <c r="A3854">
        <v>2021</v>
      </c>
      <c r="B3854">
        <v>8</v>
      </c>
      <c r="C3854" s="260">
        <v>44413</v>
      </c>
      <c r="E3854">
        <v>446</v>
      </c>
      <c r="F3854" t="s">
        <v>245</v>
      </c>
      <c r="G3854" t="s">
        <v>246</v>
      </c>
      <c r="H3854">
        <v>150.30000000000001</v>
      </c>
      <c r="I3854">
        <v>183.7</v>
      </c>
      <c r="K3854">
        <v>60</v>
      </c>
      <c r="L3854">
        <v>180</v>
      </c>
      <c r="O3854">
        <v>4</v>
      </c>
      <c r="Q3854">
        <v>1</v>
      </c>
      <c r="X3854">
        <v>5</v>
      </c>
      <c r="Y3854">
        <v>207</v>
      </c>
      <c r="Z3854">
        <v>1.4999999999999999E-2</v>
      </c>
      <c r="AA3854">
        <v>1</v>
      </c>
      <c r="AB3854">
        <v>29</v>
      </c>
    </row>
    <row r="3855" spans="1:28" x14ac:dyDescent="0.2">
      <c r="A3855">
        <v>2021</v>
      </c>
      <c r="B3855">
        <v>8</v>
      </c>
      <c r="C3855" s="260">
        <v>44416</v>
      </c>
      <c r="E3855">
        <v>446</v>
      </c>
      <c r="F3855" t="s">
        <v>245</v>
      </c>
      <c r="G3855" t="s">
        <v>246</v>
      </c>
      <c r="H3855">
        <v>150.30000000000001</v>
      </c>
      <c r="I3855">
        <v>183.7</v>
      </c>
      <c r="K3855">
        <v>60</v>
      </c>
      <c r="L3855">
        <v>180</v>
      </c>
      <c r="Z3855">
        <v>1.4999999999999999E-2</v>
      </c>
      <c r="AA3855">
        <v>1</v>
      </c>
      <c r="AB3855">
        <v>29</v>
      </c>
    </row>
    <row r="3856" spans="1:28" x14ac:dyDescent="0.2">
      <c r="A3856">
        <v>2021</v>
      </c>
      <c r="B3856">
        <v>8</v>
      </c>
      <c r="C3856" s="260">
        <v>44422</v>
      </c>
      <c r="E3856">
        <v>439</v>
      </c>
      <c r="F3856" t="s">
        <v>179</v>
      </c>
      <c r="G3856" t="s">
        <v>180</v>
      </c>
      <c r="H3856">
        <v>308.7</v>
      </c>
      <c r="I3856">
        <v>377.3</v>
      </c>
      <c r="J3856">
        <v>348.8</v>
      </c>
      <c r="K3856">
        <v>45</v>
      </c>
      <c r="L3856">
        <v>320</v>
      </c>
      <c r="M3856">
        <v>73</v>
      </c>
      <c r="N3856">
        <v>198</v>
      </c>
      <c r="O3856">
        <v>2</v>
      </c>
      <c r="P3856">
        <v>2</v>
      </c>
      <c r="Q3856">
        <v>2</v>
      </c>
      <c r="X3856">
        <v>6</v>
      </c>
      <c r="Y3856">
        <v>406</v>
      </c>
      <c r="Z3856">
        <v>1.4999999999999999E-2</v>
      </c>
      <c r="AA3856">
        <v>1</v>
      </c>
      <c r="AB3856">
        <v>29</v>
      </c>
    </row>
    <row r="3857" spans="1:28" x14ac:dyDescent="0.2">
      <c r="A3857">
        <v>2021</v>
      </c>
      <c r="B3857">
        <v>8</v>
      </c>
      <c r="C3857" s="260">
        <v>44423</v>
      </c>
      <c r="E3857">
        <v>439</v>
      </c>
      <c r="F3857" t="s">
        <v>179</v>
      </c>
      <c r="G3857" t="s">
        <v>180</v>
      </c>
      <c r="H3857">
        <v>308.7</v>
      </c>
      <c r="I3857">
        <v>377.3</v>
      </c>
      <c r="J3857">
        <v>341.8</v>
      </c>
      <c r="K3857">
        <v>45</v>
      </c>
      <c r="L3857">
        <v>320</v>
      </c>
      <c r="M3857">
        <v>66</v>
      </c>
      <c r="N3857">
        <v>217</v>
      </c>
      <c r="O3857">
        <v>8</v>
      </c>
      <c r="P3857">
        <v>5</v>
      </c>
      <c r="Q3857">
        <v>5</v>
      </c>
      <c r="X3857">
        <v>18</v>
      </c>
      <c r="Y3857">
        <v>838</v>
      </c>
      <c r="Z3857">
        <v>1.4999999999999999E-2</v>
      </c>
      <c r="AA3857">
        <v>1</v>
      </c>
      <c r="AB3857">
        <v>29</v>
      </c>
    </row>
    <row r="3858" spans="1:28" x14ac:dyDescent="0.2">
      <c r="A3858">
        <v>2021</v>
      </c>
      <c r="B3858">
        <v>8</v>
      </c>
      <c r="C3858" s="260">
        <v>44424</v>
      </c>
      <c r="E3858">
        <v>439</v>
      </c>
      <c r="F3858" t="s">
        <v>179</v>
      </c>
      <c r="G3858" t="s">
        <v>180</v>
      </c>
      <c r="H3858">
        <v>308.7</v>
      </c>
      <c r="I3858">
        <v>377.3</v>
      </c>
      <c r="J3858">
        <v>364.4</v>
      </c>
      <c r="K3858">
        <v>45</v>
      </c>
      <c r="L3858">
        <v>320</v>
      </c>
      <c r="M3858">
        <v>57</v>
      </c>
      <c r="N3858">
        <v>253</v>
      </c>
      <c r="O3858">
        <v>4</v>
      </c>
      <c r="P3858">
        <v>4</v>
      </c>
      <c r="Q3858">
        <v>4</v>
      </c>
      <c r="X3858">
        <v>12</v>
      </c>
      <c r="Y3858">
        <v>952</v>
      </c>
      <c r="Z3858">
        <v>1.4999999999999999E-2</v>
      </c>
      <c r="AA3858">
        <v>1</v>
      </c>
      <c r="AB3858">
        <v>29</v>
      </c>
    </row>
    <row r="3859" spans="1:28" x14ac:dyDescent="0.2">
      <c r="A3859">
        <v>2021</v>
      </c>
      <c r="B3859">
        <v>8</v>
      </c>
      <c r="C3859" s="260">
        <v>44425</v>
      </c>
      <c r="E3859">
        <v>439</v>
      </c>
      <c r="F3859" t="s">
        <v>179</v>
      </c>
      <c r="G3859" t="s">
        <v>180</v>
      </c>
      <c r="H3859">
        <v>308.7</v>
      </c>
      <c r="I3859">
        <v>377.3</v>
      </c>
      <c r="J3859">
        <v>349.9</v>
      </c>
      <c r="K3859">
        <v>45</v>
      </c>
      <c r="L3859">
        <v>320</v>
      </c>
      <c r="M3859">
        <v>63</v>
      </c>
      <c r="N3859">
        <v>230</v>
      </c>
      <c r="O3859">
        <v>12</v>
      </c>
      <c r="P3859">
        <v>12</v>
      </c>
      <c r="Q3859">
        <v>10</v>
      </c>
      <c r="X3859">
        <v>34</v>
      </c>
      <c r="Y3859">
        <v>1034</v>
      </c>
      <c r="Z3859">
        <v>1.4999999999999999E-2</v>
      </c>
      <c r="AA3859">
        <v>1</v>
      </c>
      <c r="AB3859">
        <v>29</v>
      </c>
    </row>
    <row r="3860" spans="1:28" x14ac:dyDescent="0.2">
      <c r="A3860">
        <v>2021</v>
      </c>
      <c r="B3860">
        <v>8</v>
      </c>
      <c r="C3860" s="260">
        <v>44426</v>
      </c>
      <c r="E3860">
        <v>439</v>
      </c>
      <c r="F3860" t="s">
        <v>179</v>
      </c>
      <c r="G3860" t="s">
        <v>180</v>
      </c>
      <c r="H3860">
        <v>308.7</v>
      </c>
      <c r="I3860">
        <v>377.3</v>
      </c>
      <c r="J3860">
        <v>351.7</v>
      </c>
      <c r="K3860">
        <v>45</v>
      </c>
      <c r="L3860">
        <v>320</v>
      </c>
      <c r="M3860">
        <v>66</v>
      </c>
      <c r="N3860">
        <v>218</v>
      </c>
      <c r="O3860">
        <v>6</v>
      </c>
      <c r="P3860">
        <v>4</v>
      </c>
      <c r="Q3860">
        <v>5</v>
      </c>
      <c r="V3860">
        <v>4</v>
      </c>
      <c r="X3860">
        <v>19</v>
      </c>
      <c r="Y3860">
        <v>1039</v>
      </c>
      <c r="Z3860">
        <v>1.4999999999999999E-2</v>
      </c>
      <c r="AA3860">
        <v>1</v>
      </c>
      <c r="AB3860">
        <v>29</v>
      </c>
    </row>
    <row r="3861" spans="1:28" x14ac:dyDescent="0.2">
      <c r="A3861">
        <v>2021</v>
      </c>
      <c r="B3861">
        <v>8</v>
      </c>
      <c r="C3861" s="260">
        <v>44427</v>
      </c>
      <c r="E3861">
        <v>439</v>
      </c>
      <c r="F3861" t="s">
        <v>179</v>
      </c>
      <c r="G3861" t="s">
        <v>180</v>
      </c>
      <c r="H3861">
        <v>308.7</v>
      </c>
      <c r="I3861">
        <v>377.3</v>
      </c>
      <c r="J3861">
        <v>379</v>
      </c>
      <c r="K3861">
        <v>45</v>
      </c>
      <c r="L3861">
        <v>320</v>
      </c>
      <c r="M3861">
        <v>74</v>
      </c>
      <c r="N3861">
        <v>195</v>
      </c>
      <c r="O3861">
        <v>4</v>
      </c>
      <c r="P3861">
        <v>2</v>
      </c>
      <c r="Q3861">
        <v>2</v>
      </c>
      <c r="X3861">
        <v>8</v>
      </c>
      <c r="Y3861">
        <v>308</v>
      </c>
      <c r="Z3861">
        <v>1.4999999999999999E-2</v>
      </c>
      <c r="AA3861">
        <v>1</v>
      </c>
      <c r="AB3861">
        <v>29</v>
      </c>
    </row>
    <row r="3862" spans="1:28" x14ac:dyDescent="0.2">
      <c r="A3862">
        <v>2021</v>
      </c>
      <c r="B3862">
        <v>8</v>
      </c>
      <c r="C3862" s="260">
        <v>44410</v>
      </c>
      <c r="E3862">
        <v>447</v>
      </c>
      <c r="F3862" t="s">
        <v>248</v>
      </c>
      <c r="G3862" t="s">
        <v>249</v>
      </c>
      <c r="H3862">
        <v>159.30000000000001</v>
      </c>
      <c r="I3862">
        <v>194.7</v>
      </c>
      <c r="J3862">
        <v>187.6</v>
      </c>
      <c r="K3862">
        <v>60</v>
      </c>
      <c r="L3862">
        <v>180</v>
      </c>
      <c r="M3862">
        <v>79</v>
      </c>
      <c r="N3862">
        <v>137</v>
      </c>
      <c r="O3862">
        <v>3</v>
      </c>
      <c r="P3862">
        <v>4</v>
      </c>
      <c r="Q3862">
        <v>2</v>
      </c>
      <c r="X3862">
        <v>9</v>
      </c>
      <c r="Y3862">
        <v>649</v>
      </c>
      <c r="Z3862">
        <v>1.4999999999999999E-2</v>
      </c>
      <c r="AA3862">
        <v>1</v>
      </c>
      <c r="AB3862">
        <v>29</v>
      </c>
    </row>
    <row r="3863" spans="1:28" x14ac:dyDescent="0.2">
      <c r="A3863">
        <v>2021</v>
      </c>
      <c r="B3863">
        <v>8</v>
      </c>
      <c r="C3863" s="260">
        <v>44411</v>
      </c>
      <c r="E3863">
        <v>447</v>
      </c>
      <c r="F3863" t="s">
        <v>248</v>
      </c>
      <c r="G3863" t="s">
        <v>249</v>
      </c>
      <c r="H3863">
        <v>159.30000000000001</v>
      </c>
      <c r="I3863">
        <v>194.7</v>
      </c>
      <c r="J3863">
        <v>176.3</v>
      </c>
      <c r="K3863">
        <v>60</v>
      </c>
      <c r="L3863">
        <v>180</v>
      </c>
      <c r="M3863">
        <v>79</v>
      </c>
      <c r="N3863">
        <v>138</v>
      </c>
      <c r="O3863">
        <v>10</v>
      </c>
      <c r="P3863">
        <v>5</v>
      </c>
      <c r="Q3863">
        <v>8</v>
      </c>
      <c r="X3863">
        <v>23</v>
      </c>
      <c r="Y3863">
        <v>1803</v>
      </c>
      <c r="Z3863">
        <v>1.4999999999999999E-2</v>
      </c>
      <c r="AA3863">
        <v>1</v>
      </c>
      <c r="AB3863">
        <v>29</v>
      </c>
    </row>
    <row r="3864" spans="1:28" x14ac:dyDescent="0.2">
      <c r="A3864">
        <v>2021</v>
      </c>
      <c r="B3864">
        <v>8</v>
      </c>
      <c r="C3864" s="260">
        <v>44412</v>
      </c>
      <c r="E3864">
        <v>447</v>
      </c>
      <c r="F3864" t="s">
        <v>248</v>
      </c>
      <c r="G3864" t="s">
        <v>249</v>
      </c>
      <c r="H3864">
        <v>159.30000000000001</v>
      </c>
      <c r="I3864">
        <v>194.7</v>
      </c>
      <c r="J3864">
        <v>187.7</v>
      </c>
      <c r="K3864">
        <v>60</v>
      </c>
      <c r="L3864">
        <v>180</v>
      </c>
      <c r="M3864">
        <v>81</v>
      </c>
      <c r="N3864">
        <v>134</v>
      </c>
      <c r="O3864">
        <v>7</v>
      </c>
      <c r="P3864">
        <v>1</v>
      </c>
      <c r="Q3864">
        <v>3</v>
      </c>
      <c r="X3864">
        <v>11</v>
      </c>
      <c r="Y3864">
        <v>1771</v>
      </c>
      <c r="Z3864">
        <v>1.4999999999999999E-2</v>
      </c>
      <c r="AA3864">
        <v>1</v>
      </c>
      <c r="AB3864">
        <v>29</v>
      </c>
    </row>
    <row r="3865" spans="1:28" x14ac:dyDescent="0.2">
      <c r="A3865">
        <v>2021</v>
      </c>
      <c r="B3865">
        <v>8</v>
      </c>
      <c r="C3865" s="260">
        <v>44413</v>
      </c>
      <c r="E3865">
        <v>447</v>
      </c>
      <c r="F3865" t="s">
        <v>248</v>
      </c>
      <c r="G3865" t="s">
        <v>249</v>
      </c>
      <c r="H3865">
        <v>159.30000000000001</v>
      </c>
      <c r="I3865">
        <v>194.7</v>
      </c>
      <c r="K3865">
        <v>60</v>
      </c>
      <c r="L3865">
        <v>180</v>
      </c>
      <c r="O3865">
        <v>4</v>
      </c>
      <c r="Q3865">
        <v>1</v>
      </c>
      <c r="X3865">
        <v>5</v>
      </c>
      <c r="Y3865">
        <v>285</v>
      </c>
      <c r="Z3865">
        <v>1.4999999999999999E-2</v>
      </c>
      <c r="AA3865">
        <v>1</v>
      </c>
      <c r="AB3865">
        <v>29</v>
      </c>
    </row>
    <row r="3866" spans="1:28" x14ac:dyDescent="0.2">
      <c r="A3866">
        <v>2021</v>
      </c>
      <c r="B3866">
        <v>8</v>
      </c>
      <c r="C3866" s="260">
        <v>44416</v>
      </c>
      <c r="E3866">
        <v>447</v>
      </c>
      <c r="F3866" t="s">
        <v>248</v>
      </c>
      <c r="G3866" t="s">
        <v>249</v>
      </c>
      <c r="H3866">
        <v>159.30000000000001</v>
      </c>
      <c r="I3866">
        <v>194.7</v>
      </c>
      <c r="K3866">
        <v>60</v>
      </c>
      <c r="L3866">
        <v>180</v>
      </c>
      <c r="Z3866">
        <v>1.4999999999999999E-2</v>
      </c>
      <c r="AA3866">
        <v>1</v>
      </c>
      <c r="AB3866">
        <v>29</v>
      </c>
    </row>
    <row r="3867" spans="1:28" x14ac:dyDescent="0.2">
      <c r="A3867">
        <v>2021</v>
      </c>
      <c r="B3867">
        <v>8</v>
      </c>
      <c r="C3867" s="260">
        <v>44410</v>
      </c>
      <c r="E3867">
        <v>448</v>
      </c>
      <c r="F3867" t="s">
        <v>251</v>
      </c>
      <c r="G3867" t="s">
        <v>252</v>
      </c>
      <c r="H3867">
        <v>20.7</v>
      </c>
      <c r="I3867">
        <v>25.3</v>
      </c>
      <c r="J3867">
        <v>24.6</v>
      </c>
      <c r="K3867">
        <v>60</v>
      </c>
      <c r="L3867">
        <v>180</v>
      </c>
      <c r="M3867">
        <v>79</v>
      </c>
      <c r="N3867">
        <v>137</v>
      </c>
      <c r="O3867">
        <v>4</v>
      </c>
      <c r="P3867">
        <v>2</v>
      </c>
      <c r="Q3867">
        <v>8</v>
      </c>
      <c r="X3867">
        <v>14</v>
      </c>
      <c r="Y3867">
        <v>654</v>
      </c>
      <c r="Z3867">
        <v>1.4999999999999999E-2</v>
      </c>
      <c r="AA3867">
        <v>1</v>
      </c>
      <c r="AB3867">
        <v>29</v>
      </c>
    </row>
    <row r="3868" spans="1:28" x14ac:dyDescent="0.2">
      <c r="A3868">
        <v>2021</v>
      </c>
      <c r="B3868">
        <v>8</v>
      </c>
      <c r="C3868" s="260">
        <v>44411</v>
      </c>
      <c r="E3868">
        <v>448</v>
      </c>
      <c r="F3868" t="s">
        <v>251</v>
      </c>
      <c r="G3868" t="s">
        <v>252</v>
      </c>
      <c r="H3868">
        <v>20.7</v>
      </c>
      <c r="I3868">
        <v>25.3</v>
      </c>
      <c r="J3868">
        <v>22.8</v>
      </c>
      <c r="K3868">
        <v>60</v>
      </c>
      <c r="L3868">
        <v>180</v>
      </c>
      <c r="M3868">
        <v>79</v>
      </c>
      <c r="N3868">
        <v>138</v>
      </c>
      <c r="O3868">
        <v>9</v>
      </c>
      <c r="P3868">
        <v>6</v>
      </c>
      <c r="Q3868">
        <v>10</v>
      </c>
      <c r="X3868">
        <v>25</v>
      </c>
      <c r="Y3868">
        <v>1805</v>
      </c>
      <c r="Z3868">
        <v>1.4999999999999999E-2</v>
      </c>
      <c r="AA3868">
        <v>1</v>
      </c>
      <c r="AB3868">
        <v>29</v>
      </c>
    </row>
    <row r="3869" spans="1:28" x14ac:dyDescent="0.2">
      <c r="A3869">
        <v>2021</v>
      </c>
      <c r="B3869">
        <v>8</v>
      </c>
      <c r="C3869" s="260">
        <v>44412</v>
      </c>
      <c r="E3869">
        <v>448</v>
      </c>
      <c r="F3869" t="s">
        <v>251</v>
      </c>
      <c r="G3869" t="s">
        <v>252</v>
      </c>
      <c r="H3869">
        <v>20.7</v>
      </c>
      <c r="I3869">
        <v>25.3</v>
      </c>
      <c r="J3869">
        <v>23.1</v>
      </c>
      <c r="K3869">
        <v>60</v>
      </c>
      <c r="L3869">
        <v>180</v>
      </c>
      <c r="M3869">
        <v>81</v>
      </c>
      <c r="N3869">
        <v>134</v>
      </c>
      <c r="O3869">
        <v>5</v>
      </c>
      <c r="P3869">
        <v>2</v>
      </c>
      <c r="Q3869">
        <v>8</v>
      </c>
      <c r="X3869">
        <v>15</v>
      </c>
      <c r="Y3869">
        <v>1775</v>
      </c>
      <c r="Z3869">
        <v>1.4999999999999999E-2</v>
      </c>
      <c r="AA3869">
        <v>1</v>
      </c>
      <c r="AB3869">
        <v>29</v>
      </c>
    </row>
    <row r="3870" spans="1:28" x14ac:dyDescent="0.2">
      <c r="A3870">
        <v>2021</v>
      </c>
      <c r="B3870">
        <v>8</v>
      </c>
      <c r="C3870" s="260">
        <v>44413</v>
      </c>
      <c r="E3870">
        <v>448</v>
      </c>
      <c r="F3870" t="s">
        <v>251</v>
      </c>
      <c r="G3870" t="s">
        <v>252</v>
      </c>
      <c r="H3870">
        <v>20.7</v>
      </c>
      <c r="I3870">
        <v>25.3</v>
      </c>
      <c r="K3870">
        <v>60</v>
      </c>
      <c r="L3870">
        <v>180</v>
      </c>
      <c r="O3870">
        <v>4</v>
      </c>
      <c r="Q3870">
        <v>1</v>
      </c>
      <c r="X3870">
        <v>5</v>
      </c>
      <c r="Y3870">
        <v>285</v>
      </c>
      <c r="Z3870">
        <v>1.4999999999999999E-2</v>
      </c>
      <c r="AA3870">
        <v>1</v>
      </c>
      <c r="AB3870">
        <v>29</v>
      </c>
    </row>
    <row r="3871" spans="1:28" x14ac:dyDescent="0.2">
      <c r="A3871">
        <v>2021</v>
      </c>
      <c r="B3871">
        <v>8</v>
      </c>
      <c r="C3871" s="260">
        <v>44416</v>
      </c>
      <c r="E3871">
        <v>448</v>
      </c>
      <c r="F3871" t="s">
        <v>251</v>
      </c>
      <c r="G3871" t="s">
        <v>252</v>
      </c>
      <c r="H3871">
        <v>20.7</v>
      </c>
      <c r="I3871">
        <v>25.3</v>
      </c>
      <c r="K3871">
        <v>60</v>
      </c>
      <c r="L3871">
        <v>180</v>
      </c>
      <c r="Z3871">
        <v>1.4999999999999999E-2</v>
      </c>
      <c r="AA3871">
        <v>1</v>
      </c>
      <c r="AB3871">
        <v>29</v>
      </c>
    </row>
    <row r="3872" spans="1:28" x14ac:dyDescent="0.2">
      <c r="A3872">
        <v>2021</v>
      </c>
      <c r="B3872">
        <v>8</v>
      </c>
      <c r="C3872" s="260">
        <v>44409</v>
      </c>
      <c r="E3872">
        <v>626</v>
      </c>
      <c r="F3872" t="s">
        <v>232</v>
      </c>
      <c r="G3872" t="s">
        <v>233</v>
      </c>
      <c r="H3872">
        <v>254.05799999999999</v>
      </c>
      <c r="I3872">
        <v>297.94200000000001</v>
      </c>
      <c r="J3872">
        <v>283.5</v>
      </c>
      <c r="K3872">
        <v>18</v>
      </c>
      <c r="L3872">
        <v>200</v>
      </c>
      <c r="M3872">
        <v>23</v>
      </c>
      <c r="N3872">
        <v>157</v>
      </c>
      <c r="Z3872">
        <v>1.4999999999999999E-2</v>
      </c>
      <c r="AA3872">
        <v>1</v>
      </c>
      <c r="AB3872">
        <v>25</v>
      </c>
    </row>
    <row r="3873" spans="1:28" x14ac:dyDescent="0.2">
      <c r="A3873">
        <v>2021</v>
      </c>
      <c r="B3873">
        <v>8</v>
      </c>
      <c r="C3873" s="260">
        <v>44411</v>
      </c>
      <c r="E3873">
        <v>626</v>
      </c>
      <c r="F3873" t="s">
        <v>232</v>
      </c>
      <c r="G3873" t="s">
        <v>233</v>
      </c>
      <c r="H3873">
        <v>254.05799999999999</v>
      </c>
      <c r="I3873">
        <v>297.94200000000001</v>
      </c>
      <c r="J3873">
        <v>280.89999999999998</v>
      </c>
      <c r="K3873">
        <v>18</v>
      </c>
      <c r="L3873">
        <v>200</v>
      </c>
      <c r="M3873">
        <v>27</v>
      </c>
      <c r="N3873">
        <v>132</v>
      </c>
      <c r="O3873">
        <v>6</v>
      </c>
      <c r="P3873">
        <v>4</v>
      </c>
      <c r="Q3873">
        <v>5</v>
      </c>
      <c r="X3873">
        <v>15</v>
      </c>
      <c r="Y3873">
        <v>525</v>
      </c>
      <c r="Z3873">
        <v>1.4999999999999999E-2</v>
      </c>
      <c r="AA3873">
        <v>1</v>
      </c>
      <c r="AB3873">
        <v>25</v>
      </c>
    </row>
    <row r="3874" spans="1:28" x14ac:dyDescent="0.2">
      <c r="A3874">
        <v>2021</v>
      </c>
      <c r="B3874">
        <v>8</v>
      </c>
      <c r="C3874" s="260">
        <v>44413</v>
      </c>
      <c r="E3874">
        <v>626</v>
      </c>
      <c r="F3874" t="s">
        <v>232</v>
      </c>
      <c r="G3874" t="s">
        <v>233</v>
      </c>
      <c r="H3874">
        <v>254.05799999999999</v>
      </c>
      <c r="I3874">
        <v>297.94200000000001</v>
      </c>
      <c r="K3874">
        <v>18</v>
      </c>
      <c r="L3874">
        <v>200</v>
      </c>
      <c r="O3874">
        <v>12</v>
      </c>
      <c r="P3874">
        <v>22</v>
      </c>
      <c r="Q3874">
        <v>14</v>
      </c>
      <c r="X3874">
        <v>48</v>
      </c>
      <c r="Y3874">
        <v>48</v>
      </c>
      <c r="Z3874">
        <v>1.4999999999999999E-2</v>
      </c>
      <c r="AA3874">
        <v>1</v>
      </c>
      <c r="AB3874">
        <v>25</v>
      </c>
    </row>
    <row r="3875" spans="1:28" x14ac:dyDescent="0.2">
      <c r="A3875">
        <v>2021</v>
      </c>
      <c r="B3875">
        <v>8</v>
      </c>
      <c r="C3875" s="260">
        <v>44416</v>
      </c>
      <c r="E3875">
        <v>626</v>
      </c>
      <c r="F3875" t="s">
        <v>232</v>
      </c>
      <c r="G3875" t="s">
        <v>233</v>
      </c>
      <c r="H3875">
        <v>254.05799999999999</v>
      </c>
      <c r="I3875">
        <v>297.94200000000001</v>
      </c>
      <c r="K3875">
        <v>18</v>
      </c>
      <c r="L3875">
        <v>200</v>
      </c>
      <c r="Z3875">
        <v>1.4999999999999999E-2</v>
      </c>
      <c r="AA3875">
        <v>1</v>
      </c>
      <c r="AB3875">
        <v>25</v>
      </c>
    </row>
    <row r="3876" spans="1:28" x14ac:dyDescent="0.2">
      <c r="A3876">
        <v>2021</v>
      </c>
      <c r="B3876">
        <v>8</v>
      </c>
      <c r="C3876" s="260">
        <v>44423</v>
      </c>
      <c r="E3876">
        <v>626</v>
      </c>
      <c r="F3876" t="s">
        <v>232</v>
      </c>
      <c r="G3876" t="s">
        <v>233</v>
      </c>
      <c r="H3876">
        <v>254.05799999999999</v>
      </c>
      <c r="I3876">
        <v>297.94200000000001</v>
      </c>
      <c r="J3876">
        <v>273</v>
      </c>
      <c r="K3876">
        <v>18</v>
      </c>
      <c r="L3876">
        <v>200</v>
      </c>
      <c r="M3876">
        <v>21</v>
      </c>
      <c r="N3876">
        <v>174</v>
      </c>
      <c r="Z3876">
        <v>1.4999999999999999E-2</v>
      </c>
      <c r="AA3876">
        <v>1</v>
      </c>
      <c r="AB3876">
        <v>25</v>
      </c>
    </row>
    <row r="3877" spans="1:28" x14ac:dyDescent="0.2">
      <c r="A3877">
        <v>2021</v>
      </c>
      <c r="B3877">
        <v>8</v>
      </c>
      <c r="C3877" s="260">
        <v>44424</v>
      </c>
      <c r="E3877">
        <v>626</v>
      </c>
      <c r="F3877" t="s">
        <v>232</v>
      </c>
      <c r="G3877" t="s">
        <v>233</v>
      </c>
      <c r="H3877">
        <v>254.05799999999999</v>
      </c>
      <c r="I3877">
        <v>297.94200000000001</v>
      </c>
      <c r="J3877">
        <v>274.39999999999998</v>
      </c>
      <c r="K3877">
        <v>18</v>
      </c>
      <c r="L3877">
        <v>200</v>
      </c>
      <c r="M3877">
        <v>23</v>
      </c>
      <c r="N3877">
        <v>155</v>
      </c>
      <c r="O3877">
        <v>6</v>
      </c>
      <c r="P3877">
        <v>6</v>
      </c>
      <c r="Q3877">
        <v>8</v>
      </c>
      <c r="X3877">
        <v>20</v>
      </c>
      <c r="Y3877">
        <v>380</v>
      </c>
      <c r="Z3877">
        <v>1.4999999999999999E-2</v>
      </c>
      <c r="AA3877">
        <v>1</v>
      </c>
      <c r="AB3877">
        <v>25</v>
      </c>
    </row>
    <row r="3878" spans="1:28" x14ac:dyDescent="0.2">
      <c r="A3878">
        <v>2021</v>
      </c>
      <c r="B3878">
        <v>8</v>
      </c>
      <c r="C3878" s="260">
        <v>44425</v>
      </c>
      <c r="E3878">
        <v>626</v>
      </c>
      <c r="F3878" t="s">
        <v>232</v>
      </c>
      <c r="G3878" t="s">
        <v>233</v>
      </c>
      <c r="H3878">
        <v>254.05799999999999</v>
      </c>
      <c r="I3878">
        <v>297.94200000000001</v>
      </c>
      <c r="J3878">
        <v>313</v>
      </c>
      <c r="K3878">
        <v>18</v>
      </c>
      <c r="L3878">
        <v>200</v>
      </c>
      <c r="M3878">
        <v>22</v>
      </c>
      <c r="N3878">
        <v>166</v>
      </c>
      <c r="Q3878">
        <v>2</v>
      </c>
      <c r="X3878">
        <v>2</v>
      </c>
      <c r="Y3878">
        <v>332</v>
      </c>
      <c r="Z3878">
        <v>1.4999999999999999E-2</v>
      </c>
      <c r="AA3878">
        <v>1</v>
      </c>
      <c r="AB3878">
        <v>25</v>
      </c>
    </row>
    <row r="3879" spans="1:28" x14ac:dyDescent="0.2">
      <c r="A3879">
        <v>2021</v>
      </c>
      <c r="B3879">
        <v>8</v>
      </c>
      <c r="C3879" s="260">
        <v>44426</v>
      </c>
      <c r="E3879">
        <v>626</v>
      </c>
      <c r="F3879" t="s">
        <v>232</v>
      </c>
      <c r="G3879" t="s">
        <v>233</v>
      </c>
      <c r="H3879">
        <v>254.05799999999999</v>
      </c>
      <c r="I3879">
        <v>297.94200000000001</v>
      </c>
      <c r="K3879">
        <v>18</v>
      </c>
      <c r="L3879">
        <v>200</v>
      </c>
      <c r="Y3879">
        <v>15</v>
      </c>
      <c r="Z3879">
        <v>1.4999999999999999E-2</v>
      </c>
      <c r="AA3879">
        <v>1</v>
      </c>
      <c r="AB3879">
        <v>25</v>
      </c>
    </row>
    <row r="3880" spans="1:28" x14ac:dyDescent="0.2">
      <c r="A3880">
        <v>2021</v>
      </c>
      <c r="B3880">
        <v>8</v>
      </c>
      <c r="C3880" s="260">
        <v>44409</v>
      </c>
      <c r="E3880">
        <v>630</v>
      </c>
      <c r="F3880" t="s">
        <v>356</v>
      </c>
      <c r="G3880" t="s">
        <v>357</v>
      </c>
      <c r="H3880">
        <v>197.84299999999999</v>
      </c>
      <c r="I3880">
        <v>230.15700000000001</v>
      </c>
      <c r="J3880">
        <v>152.69999999999999</v>
      </c>
      <c r="K3880">
        <v>18</v>
      </c>
      <c r="L3880">
        <v>200</v>
      </c>
      <c r="M3880">
        <v>25</v>
      </c>
      <c r="N3880">
        <v>143</v>
      </c>
      <c r="O3880">
        <v>1</v>
      </c>
      <c r="P3880">
        <v>2</v>
      </c>
      <c r="Q3880">
        <v>2</v>
      </c>
      <c r="S3880">
        <v>1</v>
      </c>
      <c r="X3880">
        <v>6</v>
      </c>
      <c r="Y3880">
        <v>6</v>
      </c>
      <c r="Z3880">
        <v>1.4999999999999999E-2</v>
      </c>
      <c r="AA3880">
        <v>1</v>
      </c>
      <c r="AB3880">
        <v>25</v>
      </c>
    </row>
    <row r="3881" spans="1:28" x14ac:dyDescent="0.2">
      <c r="A3881">
        <v>2021</v>
      </c>
      <c r="B3881">
        <v>8</v>
      </c>
      <c r="C3881" s="260">
        <v>44411</v>
      </c>
      <c r="E3881">
        <v>630</v>
      </c>
      <c r="F3881" t="s">
        <v>356</v>
      </c>
      <c r="G3881" t="s">
        <v>357</v>
      </c>
      <c r="H3881">
        <v>197.84299999999999</v>
      </c>
      <c r="I3881">
        <v>230.15700000000001</v>
      </c>
      <c r="J3881">
        <v>212.9</v>
      </c>
      <c r="K3881">
        <v>18</v>
      </c>
      <c r="L3881">
        <v>200</v>
      </c>
      <c r="M3881">
        <v>26</v>
      </c>
      <c r="N3881">
        <v>138</v>
      </c>
      <c r="O3881">
        <v>3</v>
      </c>
      <c r="P3881">
        <v>3</v>
      </c>
      <c r="Q3881">
        <v>8</v>
      </c>
      <c r="X3881">
        <v>14</v>
      </c>
      <c r="Y3881">
        <v>404</v>
      </c>
      <c r="Z3881">
        <v>1.4999999999999999E-2</v>
      </c>
      <c r="AA3881">
        <v>1</v>
      </c>
      <c r="AB3881">
        <v>25</v>
      </c>
    </row>
    <row r="3882" spans="1:28" x14ac:dyDescent="0.2">
      <c r="A3882">
        <v>2021</v>
      </c>
      <c r="B3882">
        <v>8</v>
      </c>
      <c r="C3882" s="260">
        <v>44413</v>
      </c>
      <c r="E3882">
        <v>630</v>
      </c>
      <c r="F3882" t="s">
        <v>356</v>
      </c>
      <c r="G3882" t="s">
        <v>357</v>
      </c>
      <c r="H3882">
        <v>197.84299999999999</v>
      </c>
      <c r="I3882">
        <v>230.15700000000001</v>
      </c>
      <c r="J3882">
        <v>223.1</v>
      </c>
      <c r="K3882">
        <v>18</v>
      </c>
      <c r="L3882">
        <v>200</v>
      </c>
      <c r="M3882">
        <v>26</v>
      </c>
      <c r="N3882">
        <v>138</v>
      </c>
      <c r="O3882">
        <v>3</v>
      </c>
      <c r="Q3882">
        <v>2</v>
      </c>
      <c r="X3882">
        <v>5</v>
      </c>
      <c r="Y3882">
        <v>380</v>
      </c>
      <c r="Z3882">
        <v>1.4999999999999999E-2</v>
      </c>
      <c r="AA3882">
        <v>1</v>
      </c>
      <c r="AB3882">
        <v>25</v>
      </c>
    </row>
    <row r="3883" spans="1:28" x14ac:dyDescent="0.2">
      <c r="A3883">
        <v>2021</v>
      </c>
      <c r="B3883">
        <v>8</v>
      </c>
      <c r="C3883" s="260">
        <v>44438</v>
      </c>
      <c r="E3883">
        <v>630</v>
      </c>
      <c r="F3883" t="s">
        <v>356</v>
      </c>
      <c r="G3883" t="s">
        <v>357</v>
      </c>
      <c r="H3883">
        <v>197.84299999999999</v>
      </c>
      <c r="I3883">
        <v>230.15700000000001</v>
      </c>
      <c r="J3883">
        <v>210.3</v>
      </c>
      <c r="K3883">
        <v>18</v>
      </c>
      <c r="L3883">
        <v>200</v>
      </c>
      <c r="M3883">
        <v>26</v>
      </c>
      <c r="N3883">
        <v>138</v>
      </c>
      <c r="O3883">
        <v>7</v>
      </c>
      <c r="P3883">
        <v>10</v>
      </c>
      <c r="Q3883">
        <v>10</v>
      </c>
      <c r="V3883">
        <v>2</v>
      </c>
      <c r="X3883">
        <v>29</v>
      </c>
      <c r="Y3883">
        <v>29</v>
      </c>
      <c r="Z3883">
        <v>1.4999999999999999E-2</v>
      </c>
      <c r="AA3883">
        <v>1</v>
      </c>
      <c r="AB3883">
        <v>25</v>
      </c>
    </row>
    <row r="3884" spans="1:28" x14ac:dyDescent="0.2">
      <c r="A3884">
        <v>2021</v>
      </c>
      <c r="B3884">
        <v>8</v>
      </c>
      <c r="C3884" s="260">
        <v>44410</v>
      </c>
      <c r="E3884">
        <v>299</v>
      </c>
      <c r="F3884" t="s">
        <v>193</v>
      </c>
      <c r="G3884" t="s">
        <v>194</v>
      </c>
      <c r="H3884">
        <v>106.95</v>
      </c>
      <c r="I3884">
        <v>123.05</v>
      </c>
      <c r="J3884">
        <v>110</v>
      </c>
      <c r="K3884">
        <v>70</v>
      </c>
      <c r="L3884">
        <v>154</v>
      </c>
      <c r="M3884">
        <v>113</v>
      </c>
      <c r="N3884">
        <v>96</v>
      </c>
      <c r="O3884">
        <v>8</v>
      </c>
      <c r="P3884">
        <v>4</v>
      </c>
      <c r="Q3884">
        <v>9</v>
      </c>
      <c r="X3884">
        <v>21</v>
      </c>
      <c r="Y3884">
        <v>693</v>
      </c>
      <c r="Z3884">
        <v>0.02</v>
      </c>
      <c r="AA3884">
        <v>1</v>
      </c>
    </row>
    <row r="3885" spans="1:28" x14ac:dyDescent="0.2">
      <c r="A3885">
        <v>2021</v>
      </c>
      <c r="B3885">
        <v>8</v>
      </c>
      <c r="C3885" s="260">
        <v>44411</v>
      </c>
      <c r="E3885">
        <v>299</v>
      </c>
      <c r="F3885" t="s">
        <v>193</v>
      </c>
      <c r="G3885" t="s">
        <v>194</v>
      </c>
      <c r="H3885">
        <v>106.95</v>
      </c>
      <c r="I3885">
        <v>123.05</v>
      </c>
      <c r="J3885">
        <v>109.1</v>
      </c>
      <c r="K3885">
        <v>70</v>
      </c>
      <c r="L3885">
        <v>154</v>
      </c>
      <c r="M3885">
        <v>99</v>
      </c>
      <c r="N3885">
        <v>110</v>
      </c>
      <c r="O3885">
        <v>2</v>
      </c>
      <c r="P3885">
        <v>3</v>
      </c>
      <c r="Q3885">
        <v>6</v>
      </c>
      <c r="X3885">
        <v>11</v>
      </c>
      <c r="Y3885">
        <v>1043</v>
      </c>
      <c r="Z3885">
        <v>0.02</v>
      </c>
      <c r="AA3885">
        <v>1</v>
      </c>
    </row>
    <row r="3886" spans="1:28" x14ac:dyDescent="0.2">
      <c r="A3886">
        <v>2021</v>
      </c>
      <c r="B3886">
        <v>8</v>
      </c>
      <c r="C3886" s="260">
        <v>44412</v>
      </c>
      <c r="E3886">
        <v>299</v>
      </c>
      <c r="F3886" t="s">
        <v>193</v>
      </c>
      <c r="G3886" t="s">
        <v>194</v>
      </c>
      <c r="H3886">
        <v>106.95</v>
      </c>
      <c r="I3886">
        <v>123.05</v>
      </c>
      <c r="J3886">
        <v>108</v>
      </c>
      <c r="K3886">
        <v>70</v>
      </c>
      <c r="L3886">
        <v>154</v>
      </c>
      <c r="M3886">
        <v>110</v>
      </c>
      <c r="N3886">
        <v>98</v>
      </c>
      <c r="O3886">
        <v>2</v>
      </c>
      <c r="Q3886">
        <v>4</v>
      </c>
      <c r="S3886">
        <v>3</v>
      </c>
      <c r="X3886">
        <v>8</v>
      </c>
      <c r="Y3886">
        <v>992</v>
      </c>
      <c r="Z3886">
        <v>0.02</v>
      </c>
      <c r="AA3886">
        <v>1</v>
      </c>
    </row>
    <row r="3887" spans="1:28" x14ac:dyDescent="0.2">
      <c r="A3887">
        <v>2021</v>
      </c>
      <c r="B3887">
        <v>8</v>
      </c>
      <c r="C3887" s="260">
        <v>44413</v>
      </c>
      <c r="E3887">
        <v>299</v>
      </c>
      <c r="F3887" t="s">
        <v>193</v>
      </c>
      <c r="G3887" t="s">
        <v>194</v>
      </c>
      <c r="H3887">
        <v>106.95</v>
      </c>
      <c r="I3887">
        <v>123.05</v>
      </c>
      <c r="K3887">
        <v>70</v>
      </c>
      <c r="L3887">
        <v>154</v>
      </c>
      <c r="Y3887">
        <v>144</v>
      </c>
      <c r="Z3887">
        <v>0.02</v>
      </c>
      <c r="AA3887">
        <v>1</v>
      </c>
    </row>
    <row r="3888" spans="1:28" x14ac:dyDescent="0.2">
      <c r="A3888">
        <v>2021</v>
      </c>
      <c r="B3888">
        <v>8</v>
      </c>
      <c r="C3888" s="260">
        <v>44432</v>
      </c>
      <c r="E3888">
        <v>299</v>
      </c>
      <c r="F3888" t="s">
        <v>193</v>
      </c>
      <c r="G3888" t="s">
        <v>194</v>
      </c>
      <c r="H3888">
        <v>106.95</v>
      </c>
      <c r="I3888">
        <v>123.05</v>
      </c>
      <c r="J3888">
        <v>108.3</v>
      </c>
      <c r="K3888">
        <v>70</v>
      </c>
      <c r="L3888">
        <v>154</v>
      </c>
      <c r="M3888">
        <v>113</v>
      </c>
      <c r="N3888">
        <v>96</v>
      </c>
      <c r="O3888">
        <v>8</v>
      </c>
      <c r="P3888">
        <v>5</v>
      </c>
      <c r="Q3888">
        <v>5</v>
      </c>
      <c r="S3888">
        <v>3</v>
      </c>
      <c r="X3888">
        <v>20</v>
      </c>
      <c r="Y3888">
        <v>740</v>
      </c>
      <c r="Z3888">
        <v>0.02</v>
      </c>
      <c r="AA3888">
        <v>1</v>
      </c>
    </row>
    <row r="3889" spans="1:28" x14ac:dyDescent="0.2">
      <c r="A3889">
        <v>2021</v>
      </c>
      <c r="B3889">
        <v>8</v>
      </c>
      <c r="C3889" s="260">
        <v>44433</v>
      </c>
      <c r="E3889">
        <v>299</v>
      </c>
      <c r="F3889" t="s">
        <v>193</v>
      </c>
      <c r="G3889" t="s">
        <v>194</v>
      </c>
      <c r="H3889">
        <v>106.95</v>
      </c>
      <c r="I3889">
        <v>123.05</v>
      </c>
      <c r="J3889">
        <v>107</v>
      </c>
      <c r="K3889">
        <v>70</v>
      </c>
      <c r="L3889">
        <v>154</v>
      </c>
      <c r="M3889">
        <v>94</v>
      </c>
      <c r="N3889">
        <v>116</v>
      </c>
      <c r="O3889">
        <v>1</v>
      </c>
      <c r="P3889">
        <v>2</v>
      </c>
      <c r="Q3889">
        <v>2</v>
      </c>
      <c r="X3889">
        <v>5</v>
      </c>
      <c r="Y3889">
        <v>1061</v>
      </c>
      <c r="Z3889">
        <v>0.02</v>
      </c>
      <c r="AA3889">
        <v>1</v>
      </c>
    </row>
    <row r="3890" spans="1:28" x14ac:dyDescent="0.2">
      <c r="A3890">
        <v>2021</v>
      </c>
      <c r="B3890">
        <v>8</v>
      </c>
      <c r="C3890" s="260">
        <v>44434</v>
      </c>
      <c r="E3890">
        <v>299</v>
      </c>
      <c r="F3890" t="s">
        <v>193</v>
      </c>
      <c r="G3890" t="s">
        <v>194</v>
      </c>
      <c r="H3890">
        <v>106.95</v>
      </c>
      <c r="I3890">
        <v>123.05</v>
      </c>
      <c r="J3890">
        <v>111</v>
      </c>
      <c r="K3890">
        <v>70</v>
      </c>
      <c r="L3890">
        <v>154</v>
      </c>
      <c r="M3890">
        <v>98</v>
      </c>
      <c r="N3890">
        <v>110</v>
      </c>
      <c r="O3890">
        <v>1</v>
      </c>
      <c r="Q3890">
        <v>1</v>
      </c>
      <c r="X3890">
        <v>2</v>
      </c>
      <c r="Y3890">
        <v>674</v>
      </c>
      <c r="Z3890">
        <v>0.02</v>
      </c>
      <c r="AA3890">
        <v>1</v>
      </c>
    </row>
    <row r="3891" spans="1:28" x14ac:dyDescent="0.2">
      <c r="A3891">
        <v>2021</v>
      </c>
      <c r="B3891">
        <v>8</v>
      </c>
      <c r="C3891" s="260">
        <v>44437</v>
      </c>
      <c r="E3891">
        <v>299</v>
      </c>
      <c r="F3891" t="s">
        <v>193</v>
      </c>
      <c r="G3891" t="s">
        <v>194</v>
      </c>
      <c r="H3891">
        <v>106.95</v>
      </c>
      <c r="I3891">
        <v>123.05</v>
      </c>
      <c r="J3891">
        <v>107.1</v>
      </c>
      <c r="K3891">
        <v>70</v>
      </c>
      <c r="L3891">
        <v>154</v>
      </c>
      <c r="M3891">
        <v>101</v>
      </c>
      <c r="N3891">
        <v>107</v>
      </c>
      <c r="O3891">
        <v>3</v>
      </c>
      <c r="P3891">
        <v>5</v>
      </c>
      <c r="Q3891">
        <v>5</v>
      </c>
      <c r="X3891">
        <v>13</v>
      </c>
      <c r="Y3891">
        <v>1261</v>
      </c>
      <c r="Z3891">
        <v>0.02</v>
      </c>
      <c r="AA3891">
        <v>1</v>
      </c>
    </row>
    <row r="3892" spans="1:28" x14ac:dyDescent="0.2">
      <c r="A3892">
        <v>2021</v>
      </c>
      <c r="B3892">
        <v>8</v>
      </c>
      <c r="C3892" s="260">
        <v>44438</v>
      </c>
      <c r="E3892">
        <v>299</v>
      </c>
      <c r="F3892" t="s">
        <v>193</v>
      </c>
      <c r="G3892" t="s">
        <v>194</v>
      </c>
      <c r="H3892">
        <v>106.95</v>
      </c>
      <c r="I3892">
        <v>123.05</v>
      </c>
      <c r="J3892">
        <v>115.5</v>
      </c>
      <c r="K3892">
        <v>70</v>
      </c>
      <c r="L3892">
        <v>154</v>
      </c>
      <c r="M3892">
        <v>101</v>
      </c>
      <c r="N3892">
        <v>107</v>
      </c>
      <c r="O3892">
        <v>3</v>
      </c>
      <c r="P3892">
        <v>1</v>
      </c>
      <c r="Q3892">
        <v>4</v>
      </c>
      <c r="X3892">
        <v>8</v>
      </c>
      <c r="Y3892">
        <v>800</v>
      </c>
      <c r="Z3892">
        <v>0.02</v>
      </c>
      <c r="AA3892">
        <v>1</v>
      </c>
    </row>
    <row r="3893" spans="1:28" x14ac:dyDescent="0.2">
      <c r="A3893">
        <v>2021</v>
      </c>
      <c r="B3893">
        <v>8</v>
      </c>
      <c r="C3893" s="260">
        <v>44420</v>
      </c>
      <c r="E3893">
        <v>168</v>
      </c>
      <c r="F3893" t="s">
        <v>273</v>
      </c>
      <c r="G3893" t="s">
        <v>274</v>
      </c>
      <c r="H3893">
        <v>575.66999999999996</v>
      </c>
      <c r="I3893">
        <v>662.33</v>
      </c>
      <c r="J3893">
        <v>626</v>
      </c>
      <c r="K3893">
        <v>90</v>
      </c>
      <c r="L3893">
        <v>116</v>
      </c>
      <c r="M3893">
        <v>86</v>
      </c>
      <c r="N3893">
        <v>126</v>
      </c>
      <c r="O3893">
        <v>3</v>
      </c>
      <c r="P3893">
        <v>4</v>
      </c>
      <c r="X3893">
        <v>7</v>
      </c>
      <c r="Y3893">
        <v>1531</v>
      </c>
      <c r="Z3893">
        <v>1.4999999999999999E-2</v>
      </c>
      <c r="AA3893">
        <v>1</v>
      </c>
      <c r="AB3893">
        <v>18</v>
      </c>
    </row>
    <row r="3894" spans="1:28" x14ac:dyDescent="0.2">
      <c r="A3894">
        <v>2021</v>
      </c>
      <c r="B3894">
        <v>8</v>
      </c>
      <c r="C3894" s="260">
        <v>44422</v>
      </c>
      <c r="E3894">
        <v>168</v>
      </c>
      <c r="F3894" t="s">
        <v>273</v>
      </c>
      <c r="G3894" t="s">
        <v>274</v>
      </c>
      <c r="H3894">
        <v>575.66999999999996</v>
      </c>
      <c r="I3894">
        <v>662.33</v>
      </c>
      <c r="J3894">
        <v>608.79999999999995</v>
      </c>
      <c r="K3894">
        <v>90</v>
      </c>
      <c r="L3894">
        <v>116</v>
      </c>
      <c r="M3894">
        <v>86</v>
      </c>
      <c r="N3894">
        <v>126</v>
      </c>
      <c r="Z3894">
        <v>1.4999999999999999E-2</v>
      </c>
      <c r="AA3894">
        <v>1</v>
      </c>
      <c r="AB3894">
        <v>18</v>
      </c>
    </row>
    <row r="3895" spans="1:28" x14ac:dyDescent="0.2">
      <c r="A3895">
        <v>2021</v>
      </c>
      <c r="B3895">
        <v>8</v>
      </c>
      <c r="C3895" s="260">
        <v>44433</v>
      </c>
      <c r="E3895">
        <v>273</v>
      </c>
      <c r="F3895" t="s">
        <v>254</v>
      </c>
      <c r="G3895" t="s">
        <v>255</v>
      </c>
      <c r="H3895">
        <v>524.52</v>
      </c>
      <c r="I3895">
        <v>603.48</v>
      </c>
      <c r="J3895">
        <v>587.9</v>
      </c>
      <c r="K3895">
        <v>93</v>
      </c>
      <c r="L3895">
        <v>116</v>
      </c>
      <c r="M3895">
        <v>80</v>
      </c>
      <c r="N3895">
        <v>134</v>
      </c>
      <c r="O3895">
        <v>7</v>
      </c>
      <c r="P3895">
        <v>4</v>
      </c>
      <c r="Q3895">
        <v>3</v>
      </c>
      <c r="X3895">
        <v>13</v>
      </c>
      <c r="Y3895">
        <v>1579</v>
      </c>
      <c r="Z3895">
        <v>1.4999999999999999E-2</v>
      </c>
      <c r="AA3895">
        <v>1</v>
      </c>
      <c r="AB3895">
        <v>16</v>
      </c>
    </row>
    <row r="3896" spans="1:28" x14ac:dyDescent="0.2">
      <c r="A3896">
        <v>2021</v>
      </c>
      <c r="B3896">
        <v>8</v>
      </c>
      <c r="C3896" s="260">
        <v>44427</v>
      </c>
      <c r="E3896">
        <v>253</v>
      </c>
      <c r="F3896" t="s">
        <v>337</v>
      </c>
      <c r="G3896" t="s">
        <v>209</v>
      </c>
      <c r="H3896">
        <v>188.79</v>
      </c>
      <c r="I3896">
        <v>217.21</v>
      </c>
      <c r="J3896">
        <v>211.2</v>
      </c>
      <c r="K3896">
        <v>121</v>
      </c>
      <c r="L3896">
        <v>89</v>
      </c>
      <c r="M3896">
        <v>112</v>
      </c>
      <c r="N3896">
        <v>97</v>
      </c>
      <c r="Z3896">
        <v>1.4999999999999999E-2</v>
      </c>
      <c r="AA3896">
        <v>1</v>
      </c>
      <c r="AB3896">
        <v>16</v>
      </c>
    </row>
    <row r="3897" spans="1:28" x14ac:dyDescent="0.2">
      <c r="A3897">
        <v>2021</v>
      </c>
      <c r="B3897">
        <v>8</v>
      </c>
      <c r="C3897" s="260">
        <v>44433</v>
      </c>
      <c r="E3897">
        <v>253</v>
      </c>
      <c r="F3897" t="s">
        <v>337</v>
      </c>
      <c r="G3897" t="s">
        <v>209</v>
      </c>
      <c r="H3897">
        <v>188.79</v>
      </c>
      <c r="I3897">
        <v>217.21</v>
      </c>
      <c r="J3897">
        <v>199.6</v>
      </c>
      <c r="K3897">
        <v>121</v>
      </c>
      <c r="L3897">
        <v>89</v>
      </c>
      <c r="M3897">
        <v>116</v>
      </c>
      <c r="N3897">
        <v>93</v>
      </c>
      <c r="O3897">
        <v>5</v>
      </c>
      <c r="P3897">
        <v>6</v>
      </c>
      <c r="Q3897">
        <v>2</v>
      </c>
      <c r="V3897">
        <v>1</v>
      </c>
      <c r="X3897">
        <v>13</v>
      </c>
      <c r="Y3897">
        <v>2353</v>
      </c>
      <c r="Z3897">
        <v>1.4999999999999999E-2</v>
      </c>
      <c r="AA3897">
        <v>1</v>
      </c>
      <c r="AB3897">
        <v>16</v>
      </c>
    </row>
    <row r="3898" spans="1:28" x14ac:dyDescent="0.2">
      <c r="A3898">
        <v>2021</v>
      </c>
      <c r="B3898">
        <v>8</v>
      </c>
      <c r="C3898" s="260">
        <v>44438</v>
      </c>
      <c r="E3898">
        <v>253</v>
      </c>
      <c r="F3898" t="s">
        <v>337</v>
      </c>
      <c r="G3898" t="s">
        <v>209</v>
      </c>
      <c r="H3898">
        <v>188.79</v>
      </c>
      <c r="I3898">
        <v>217.21</v>
      </c>
      <c r="J3898">
        <v>202</v>
      </c>
      <c r="K3898">
        <v>121</v>
      </c>
      <c r="L3898">
        <v>89</v>
      </c>
      <c r="M3898">
        <v>126</v>
      </c>
      <c r="N3898">
        <v>86</v>
      </c>
      <c r="O3898">
        <v>2</v>
      </c>
      <c r="P3898">
        <v>1</v>
      </c>
      <c r="Q3898">
        <v>6</v>
      </c>
      <c r="S3898">
        <v>1</v>
      </c>
      <c r="X3898">
        <v>9</v>
      </c>
      <c r="Y3898">
        <v>2589</v>
      </c>
      <c r="Z3898">
        <v>1.4999999999999999E-2</v>
      </c>
      <c r="AA3898">
        <v>1</v>
      </c>
      <c r="AB3898">
        <v>16</v>
      </c>
    </row>
    <row r="3899" spans="1:28" x14ac:dyDescent="0.2">
      <c r="A3899">
        <v>2021</v>
      </c>
      <c r="B3899">
        <v>8</v>
      </c>
      <c r="C3899" s="260">
        <v>44411</v>
      </c>
      <c r="E3899">
        <v>254</v>
      </c>
      <c r="F3899" t="s">
        <v>208</v>
      </c>
      <c r="G3899" t="s">
        <v>209</v>
      </c>
      <c r="H3899">
        <v>188.79</v>
      </c>
      <c r="I3899">
        <v>217.21</v>
      </c>
      <c r="J3899">
        <v>209.4</v>
      </c>
      <c r="K3899">
        <v>88</v>
      </c>
      <c r="L3899">
        <v>164</v>
      </c>
      <c r="M3899">
        <v>98</v>
      </c>
      <c r="N3899">
        <v>148</v>
      </c>
      <c r="O3899">
        <v>3</v>
      </c>
      <c r="P3899">
        <v>1</v>
      </c>
      <c r="Q3899">
        <v>2</v>
      </c>
      <c r="X3899">
        <v>6</v>
      </c>
      <c r="Y3899">
        <v>2706</v>
      </c>
      <c r="Z3899">
        <v>0.02</v>
      </c>
      <c r="AA3899">
        <v>1</v>
      </c>
      <c r="AB3899">
        <v>16</v>
      </c>
    </row>
    <row r="3900" spans="1:28" x14ac:dyDescent="0.2">
      <c r="A3900">
        <v>2021</v>
      </c>
      <c r="B3900">
        <v>8</v>
      </c>
      <c r="C3900" s="260">
        <v>44427</v>
      </c>
      <c r="E3900">
        <v>254</v>
      </c>
      <c r="F3900" t="s">
        <v>208</v>
      </c>
      <c r="G3900" t="s">
        <v>209</v>
      </c>
      <c r="H3900">
        <v>188.79</v>
      </c>
      <c r="I3900">
        <v>217.21</v>
      </c>
      <c r="J3900">
        <v>210.6</v>
      </c>
      <c r="K3900">
        <v>88</v>
      </c>
      <c r="L3900">
        <v>164</v>
      </c>
      <c r="M3900">
        <v>97</v>
      </c>
      <c r="N3900">
        <v>148</v>
      </c>
      <c r="O3900">
        <v>3</v>
      </c>
      <c r="P3900">
        <v>4</v>
      </c>
      <c r="Q3900">
        <v>3</v>
      </c>
      <c r="X3900">
        <v>9</v>
      </c>
      <c r="Y3900">
        <v>2109</v>
      </c>
      <c r="Z3900">
        <v>0.02</v>
      </c>
      <c r="AA3900">
        <v>1</v>
      </c>
      <c r="AB3900">
        <v>16</v>
      </c>
    </row>
    <row r="3901" spans="1:28" x14ac:dyDescent="0.2">
      <c r="A3901">
        <v>2021</v>
      </c>
      <c r="B3901">
        <v>8</v>
      </c>
      <c r="C3901" s="260">
        <v>44433</v>
      </c>
      <c r="E3901">
        <v>254</v>
      </c>
      <c r="F3901" t="s">
        <v>208</v>
      </c>
      <c r="G3901" t="s">
        <v>209</v>
      </c>
      <c r="H3901">
        <v>188.79</v>
      </c>
      <c r="I3901">
        <v>217.21</v>
      </c>
      <c r="J3901">
        <v>200.4</v>
      </c>
      <c r="K3901">
        <v>88</v>
      </c>
      <c r="L3901">
        <v>164</v>
      </c>
      <c r="M3901">
        <v>104</v>
      </c>
      <c r="N3901">
        <v>138</v>
      </c>
      <c r="O3901">
        <v>3</v>
      </c>
      <c r="P3901">
        <v>5</v>
      </c>
      <c r="Q3901">
        <v>4</v>
      </c>
      <c r="V3901">
        <v>1</v>
      </c>
      <c r="X3901">
        <v>12</v>
      </c>
      <c r="Y3901">
        <v>2292</v>
      </c>
      <c r="Z3901">
        <v>0.02</v>
      </c>
      <c r="AA3901">
        <v>1</v>
      </c>
      <c r="AB3901">
        <v>16</v>
      </c>
    </row>
    <row r="3902" spans="1:28" x14ac:dyDescent="0.2">
      <c r="A3902">
        <v>2021</v>
      </c>
      <c r="B3902">
        <v>8</v>
      </c>
      <c r="C3902" s="260">
        <v>44438</v>
      </c>
      <c r="E3902">
        <v>254</v>
      </c>
      <c r="F3902" t="s">
        <v>208</v>
      </c>
      <c r="G3902" t="s">
        <v>209</v>
      </c>
      <c r="H3902">
        <v>188.79</v>
      </c>
      <c r="I3902">
        <v>217.21</v>
      </c>
      <c r="J3902">
        <v>201</v>
      </c>
      <c r="K3902">
        <v>88</v>
      </c>
      <c r="L3902">
        <v>164</v>
      </c>
      <c r="M3902">
        <v>103</v>
      </c>
      <c r="N3902">
        <v>140</v>
      </c>
      <c r="O3902">
        <v>1</v>
      </c>
      <c r="P3902">
        <v>1</v>
      </c>
      <c r="Q3902">
        <v>3</v>
      </c>
      <c r="X3902">
        <v>4</v>
      </c>
      <c r="Y3902">
        <v>2584</v>
      </c>
      <c r="Z3902">
        <v>0.02</v>
      </c>
      <c r="AA3902">
        <v>1</v>
      </c>
      <c r="AB3902">
        <v>16</v>
      </c>
    </row>
    <row r="3903" spans="1:28" x14ac:dyDescent="0.2">
      <c r="A3903">
        <v>2021</v>
      </c>
      <c r="B3903">
        <v>8</v>
      </c>
      <c r="C3903" s="260">
        <v>44409</v>
      </c>
      <c r="E3903">
        <v>451</v>
      </c>
      <c r="F3903" t="s">
        <v>522</v>
      </c>
      <c r="G3903" t="s">
        <v>523</v>
      </c>
      <c r="H3903">
        <v>251.1</v>
      </c>
      <c r="I3903">
        <v>288.89999999999998</v>
      </c>
      <c r="J3903">
        <v>256.2</v>
      </c>
      <c r="K3903">
        <v>120</v>
      </c>
      <c r="L3903">
        <v>90</v>
      </c>
      <c r="M3903">
        <v>99</v>
      </c>
      <c r="N3903">
        <v>109</v>
      </c>
      <c r="O3903">
        <v>2</v>
      </c>
      <c r="P3903">
        <v>3</v>
      </c>
      <c r="Q3903">
        <v>4</v>
      </c>
      <c r="X3903">
        <v>9</v>
      </c>
      <c r="Y3903">
        <v>617</v>
      </c>
      <c r="Z3903">
        <v>1.4999999999999999E-2</v>
      </c>
      <c r="AA3903">
        <v>1</v>
      </c>
      <c r="AB3903">
        <v>22</v>
      </c>
    </row>
    <row r="3904" spans="1:28" x14ac:dyDescent="0.2">
      <c r="A3904">
        <v>2021</v>
      </c>
      <c r="B3904">
        <v>8</v>
      </c>
      <c r="C3904" s="260">
        <v>44409</v>
      </c>
      <c r="E3904">
        <v>450</v>
      </c>
      <c r="F3904" t="s">
        <v>520</v>
      </c>
      <c r="G3904" t="s">
        <v>521</v>
      </c>
      <c r="H3904">
        <v>162.75</v>
      </c>
      <c r="I3904">
        <v>187.25</v>
      </c>
      <c r="J3904">
        <v>174.4</v>
      </c>
      <c r="K3904">
        <v>120</v>
      </c>
      <c r="L3904">
        <v>90</v>
      </c>
      <c r="M3904">
        <v>99</v>
      </c>
      <c r="N3904">
        <v>109</v>
      </c>
      <c r="O3904">
        <v>2</v>
      </c>
      <c r="P3904">
        <v>1</v>
      </c>
      <c r="Q3904">
        <v>4</v>
      </c>
      <c r="X3904">
        <v>7</v>
      </c>
      <c r="Y3904">
        <v>687</v>
      </c>
      <c r="Z3904">
        <v>1.4999999999999999E-2</v>
      </c>
      <c r="AA3904">
        <v>1</v>
      </c>
      <c r="AB3904">
        <v>22</v>
      </c>
    </row>
    <row r="3905" spans="1:28" x14ac:dyDescent="0.2">
      <c r="A3905">
        <v>2021</v>
      </c>
      <c r="B3905">
        <v>8</v>
      </c>
      <c r="C3905" s="260">
        <v>44433</v>
      </c>
      <c r="E3905">
        <v>349</v>
      </c>
      <c r="F3905" t="s">
        <v>528</v>
      </c>
      <c r="G3905" t="s">
        <v>529</v>
      </c>
      <c r="H3905">
        <v>265.05</v>
      </c>
      <c r="I3905">
        <v>304.95</v>
      </c>
      <c r="J3905">
        <v>261.5</v>
      </c>
      <c r="K3905">
        <v>34</v>
      </c>
      <c r="L3905">
        <v>212</v>
      </c>
      <c r="M3905">
        <v>67</v>
      </c>
      <c r="N3905">
        <v>108</v>
      </c>
      <c r="O3905">
        <v>2</v>
      </c>
      <c r="P3905">
        <v>1</v>
      </c>
      <c r="Q3905">
        <v>1</v>
      </c>
      <c r="V3905">
        <v>1</v>
      </c>
      <c r="X3905">
        <v>5</v>
      </c>
      <c r="Y3905">
        <v>185</v>
      </c>
      <c r="Z3905">
        <v>0.02</v>
      </c>
      <c r="AA3905">
        <v>1</v>
      </c>
    </row>
    <row r="3906" spans="1:28" x14ac:dyDescent="0.2">
      <c r="A3906">
        <v>2021</v>
      </c>
      <c r="B3906">
        <v>8</v>
      </c>
      <c r="C3906" s="260">
        <v>44434</v>
      </c>
      <c r="E3906">
        <v>349</v>
      </c>
      <c r="F3906" t="s">
        <v>528</v>
      </c>
      <c r="G3906" t="s">
        <v>529</v>
      </c>
      <c r="H3906">
        <v>265.05</v>
      </c>
      <c r="I3906">
        <v>304.95</v>
      </c>
      <c r="J3906">
        <v>261.8</v>
      </c>
      <c r="K3906">
        <v>34</v>
      </c>
      <c r="L3906">
        <v>212</v>
      </c>
      <c r="M3906">
        <v>67</v>
      </c>
      <c r="N3906">
        <v>108</v>
      </c>
      <c r="O3906">
        <v>1</v>
      </c>
      <c r="P3906">
        <v>1</v>
      </c>
      <c r="Q3906">
        <v>1</v>
      </c>
      <c r="R3906">
        <v>5</v>
      </c>
      <c r="X3906">
        <v>6</v>
      </c>
      <c r="Y3906">
        <v>636</v>
      </c>
      <c r="Z3906">
        <v>0.02</v>
      </c>
      <c r="AA3906">
        <v>1</v>
      </c>
    </row>
    <row r="3907" spans="1:28" x14ac:dyDescent="0.2">
      <c r="A3907">
        <v>2021</v>
      </c>
      <c r="B3907">
        <v>8</v>
      </c>
      <c r="C3907" s="260">
        <v>44409</v>
      </c>
      <c r="E3907">
        <v>225</v>
      </c>
      <c r="F3907" t="s">
        <v>169</v>
      </c>
      <c r="G3907" t="s">
        <v>170</v>
      </c>
      <c r="H3907">
        <v>345.96</v>
      </c>
      <c r="I3907">
        <v>398.04</v>
      </c>
      <c r="J3907">
        <v>422</v>
      </c>
      <c r="K3907">
        <v>169</v>
      </c>
      <c r="L3907">
        <v>128</v>
      </c>
      <c r="M3907">
        <v>145</v>
      </c>
      <c r="N3907">
        <v>149</v>
      </c>
      <c r="O3907">
        <v>15</v>
      </c>
      <c r="X3907">
        <v>15</v>
      </c>
      <c r="Y3907">
        <v>837</v>
      </c>
      <c r="Z3907">
        <v>1.4999999999999999E-2</v>
      </c>
      <c r="AA3907">
        <v>1</v>
      </c>
      <c r="AB3907">
        <v>18</v>
      </c>
    </row>
    <row r="3908" spans="1:28" x14ac:dyDescent="0.2">
      <c r="A3908">
        <v>2021</v>
      </c>
      <c r="B3908">
        <v>8</v>
      </c>
      <c r="C3908" s="260">
        <v>44433</v>
      </c>
      <c r="E3908">
        <v>225</v>
      </c>
      <c r="F3908" t="s">
        <v>169</v>
      </c>
      <c r="G3908" t="s">
        <v>170</v>
      </c>
      <c r="H3908">
        <v>345.96</v>
      </c>
      <c r="I3908">
        <v>398.04</v>
      </c>
      <c r="J3908">
        <v>383</v>
      </c>
      <c r="K3908">
        <v>169</v>
      </c>
      <c r="L3908">
        <v>128</v>
      </c>
      <c r="O3908">
        <v>1</v>
      </c>
      <c r="P3908">
        <v>3</v>
      </c>
      <c r="Q3908">
        <v>7</v>
      </c>
      <c r="X3908">
        <v>11</v>
      </c>
      <c r="Y3908">
        <v>935</v>
      </c>
      <c r="Z3908">
        <v>1.4999999999999999E-2</v>
      </c>
      <c r="AA3908">
        <v>1</v>
      </c>
      <c r="AB3908">
        <v>18</v>
      </c>
    </row>
    <row r="3909" spans="1:28" x14ac:dyDescent="0.2">
      <c r="A3909">
        <v>2021</v>
      </c>
      <c r="B3909">
        <v>8</v>
      </c>
      <c r="C3909" s="260">
        <v>44434</v>
      </c>
      <c r="E3909">
        <v>225</v>
      </c>
      <c r="F3909" t="s">
        <v>169</v>
      </c>
      <c r="G3909" t="s">
        <v>170</v>
      </c>
      <c r="H3909">
        <v>345.96</v>
      </c>
      <c r="I3909">
        <v>398.04</v>
      </c>
      <c r="K3909">
        <v>169</v>
      </c>
      <c r="L3909">
        <v>128</v>
      </c>
      <c r="Z3909">
        <v>1.4999999999999999E-2</v>
      </c>
      <c r="AA3909">
        <v>1</v>
      </c>
      <c r="AB3909">
        <v>18</v>
      </c>
    </row>
    <row r="3910" spans="1:28" x14ac:dyDescent="0.2">
      <c r="A3910">
        <v>2021</v>
      </c>
      <c r="B3910">
        <v>8</v>
      </c>
      <c r="C3910" s="260">
        <v>44409</v>
      </c>
      <c r="E3910">
        <v>219</v>
      </c>
      <c r="F3910" t="s">
        <v>234</v>
      </c>
      <c r="G3910" t="s">
        <v>235</v>
      </c>
      <c r="H3910">
        <v>106.175</v>
      </c>
      <c r="I3910">
        <v>122.1583333</v>
      </c>
      <c r="J3910">
        <v>139</v>
      </c>
      <c r="K3910">
        <v>238</v>
      </c>
      <c r="L3910">
        <v>91</v>
      </c>
      <c r="Q3910">
        <v>6</v>
      </c>
      <c r="S3910">
        <v>4</v>
      </c>
      <c r="X3910">
        <v>10</v>
      </c>
      <c r="Y3910">
        <v>64</v>
      </c>
      <c r="Z3910">
        <v>1.4999999999999999E-2</v>
      </c>
      <c r="AA3910">
        <v>1</v>
      </c>
      <c r="AB3910">
        <v>18</v>
      </c>
    </row>
    <row r="3911" spans="1:28" x14ac:dyDescent="0.2">
      <c r="A3911">
        <v>2021</v>
      </c>
      <c r="B3911">
        <v>8</v>
      </c>
      <c r="C3911" s="260">
        <v>44427</v>
      </c>
      <c r="E3911">
        <v>104</v>
      </c>
      <c r="F3911" t="s">
        <v>328</v>
      </c>
      <c r="G3911" t="s">
        <v>329</v>
      </c>
      <c r="H3911">
        <v>82.77</v>
      </c>
      <c r="I3911">
        <v>95.23</v>
      </c>
      <c r="J3911">
        <v>82.1</v>
      </c>
      <c r="K3911">
        <v>140</v>
      </c>
      <c r="L3911">
        <v>103</v>
      </c>
      <c r="M3911">
        <v>140</v>
      </c>
      <c r="N3911">
        <v>103</v>
      </c>
      <c r="O3911">
        <v>5</v>
      </c>
      <c r="P3911">
        <v>4</v>
      </c>
      <c r="Q3911">
        <v>3</v>
      </c>
      <c r="X3911">
        <v>12</v>
      </c>
      <c r="Y3911">
        <v>2820</v>
      </c>
      <c r="Z3911">
        <v>1.4999999999999999E-2</v>
      </c>
      <c r="AA3911">
        <v>1</v>
      </c>
      <c r="AB3911">
        <v>18</v>
      </c>
    </row>
    <row r="3912" spans="1:28" x14ac:dyDescent="0.2">
      <c r="A3912">
        <v>2021</v>
      </c>
      <c r="B3912">
        <v>8</v>
      </c>
      <c r="C3912" s="260">
        <v>44427</v>
      </c>
      <c r="E3912">
        <v>103</v>
      </c>
      <c r="F3912" t="s">
        <v>325</v>
      </c>
      <c r="G3912" t="s">
        <v>326</v>
      </c>
      <c r="H3912">
        <v>82.77</v>
      </c>
      <c r="I3912">
        <v>95.23</v>
      </c>
      <c r="J3912">
        <v>81.400000000000006</v>
      </c>
      <c r="K3912">
        <v>140</v>
      </c>
      <c r="L3912">
        <v>103</v>
      </c>
      <c r="M3912">
        <v>140</v>
      </c>
      <c r="N3912">
        <v>103</v>
      </c>
      <c r="O3912">
        <v>5</v>
      </c>
      <c r="P3912">
        <v>4</v>
      </c>
      <c r="Q3912">
        <v>3</v>
      </c>
      <c r="X3912">
        <v>12</v>
      </c>
      <c r="Y3912">
        <v>2820</v>
      </c>
      <c r="Z3912">
        <v>1.4999999999999999E-2</v>
      </c>
      <c r="AA3912">
        <v>1</v>
      </c>
      <c r="AB3912">
        <v>18</v>
      </c>
    </row>
    <row r="3913" spans="1:28" x14ac:dyDescent="0.2">
      <c r="A3913">
        <v>2021</v>
      </c>
      <c r="B3913">
        <v>8</v>
      </c>
      <c r="C3913" s="260">
        <v>44427</v>
      </c>
      <c r="E3913">
        <v>102</v>
      </c>
      <c r="F3913" t="s">
        <v>322</v>
      </c>
      <c r="G3913" t="s">
        <v>323</v>
      </c>
      <c r="H3913">
        <v>18.600000000000001</v>
      </c>
      <c r="I3913">
        <v>21.4</v>
      </c>
      <c r="J3913">
        <v>20.399999999999999</v>
      </c>
      <c r="K3913">
        <v>140</v>
      </c>
      <c r="L3913">
        <v>103</v>
      </c>
      <c r="M3913">
        <v>140</v>
      </c>
      <c r="N3913">
        <v>103</v>
      </c>
      <c r="O3913">
        <v>3</v>
      </c>
      <c r="P3913">
        <v>5</v>
      </c>
      <c r="Q3913">
        <v>4</v>
      </c>
      <c r="X3913">
        <v>12</v>
      </c>
      <c r="Y3913">
        <v>2820</v>
      </c>
      <c r="Z3913">
        <v>1.4999999999999999E-2</v>
      </c>
      <c r="AA3913">
        <v>1</v>
      </c>
      <c r="AB3913">
        <v>18</v>
      </c>
    </row>
    <row r="3914" spans="1:28" x14ac:dyDescent="0.2">
      <c r="A3914">
        <v>2021</v>
      </c>
      <c r="B3914">
        <v>8</v>
      </c>
      <c r="C3914" s="260">
        <v>44427</v>
      </c>
      <c r="E3914">
        <v>101</v>
      </c>
      <c r="F3914" t="s">
        <v>319</v>
      </c>
      <c r="G3914" t="s">
        <v>320</v>
      </c>
      <c r="H3914">
        <v>18.600000000000001</v>
      </c>
      <c r="I3914">
        <v>21.4</v>
      </c>
      <c r="J3914">
        <v>20.399999999999999</v>
      </c>
      <c r="K3914">
        <v>140</v>
      </c>
      <c r="L3914">
        <v>103</v>
      </c>
      <c r="M3914">
        <v>140</v>
      </c>
      <c r="N3914">
        <v>103</v>
      </c>
      <c r="O3914">
        <v>3</v>
      </c>
      <c r="P3914">
        <v>5</v>
      </c>
      <c r="Q3914">
        <v>4</v>
      </c>
      <c r="X3914">
        <v>12</v>
      </c>
      <c r="Y3914">
        <v>2820</v>
      </c>
      <c r="Z3914">
        <v>1.4999999999999999E-2</v>
      </c>
      <c r="AA3914">
        <v>1</v>
      </c>
      <c r="AB3914">
        <v>18</v>
      </c>
    </row>
    <row r="3915" spans="1:28" x14ac:dyDescent="0.2">
      <c r="A3915">
        <v>2021</v>
      </c>
      <c r="B3915">
        <v>8</v>
      </c>
      <c r="C3915" s="260">
        <v>44427</v>
      </c>
      <c r="E3915">
        <v>100</v>
      </c>
      <c r="F3915" t="s">
        <v>316</v>
      </c>
      <c r="G3915" t="s">
        <v>317</v>
      </c>
      <c r="H3915">
        <v>18.600000000000001</v>
      </c>
      <c r="I3915">
        <v>21.4</v>
      </c>
      <c r="J3915">
        <v>20.399999999999999</v>
      </c>
      <c r="K3915">
        <v>140</v>
      </c>
      <c r="L3915">
        <v>103</v>
      </c>
      <c r="M3915">
        <v>140</v>
      </c>
      <c r="N3915">
        <v>103</v>
      </c>
      <c r="O3915">
        <v>3</v>
      </c>
      <c r="P3915">
        <v>5</v>
      </c>
      <c r="Q3915">
        <v>4</v>
      </c>
      <c r="X3915">
        <v>12</v>
      </c>
      <c r="Y3915">
        <v>2820</v>
      </c>
      <c r="Z3915">
        <v>1.4999999999999999E-2</v>
      </c>
      <c r="AA3915">
        <v>1</v>
      </c>
      <c r="AB3915">
        <v>18</v>
      </c>
    </row>
    <row r="3916" spans="1:28" x14ac:dyDescent="0.2">
      <c r="A3916">
        <v>2021</v>
      </c>
      <c r="B3916">
        <v>8</v>
      </c>
      <c r="C3916" s="260">
        <v>44427</v>
      </c>
      <c r="E3916">
        <v>99</v>
      </c>
      <c r="F3916" t="s">
        <v>313</v>
      </c>
      <c r="G3916" t="s">
        <v>314</v>
      </c>
      <c r="H3916">
        <v>18.600000000000001</v>
      </c>
      <c r="I3916">
        <v>21.4</v>
      </c>
      <c r="J3916">
        <v>20.399999999999999</v>
      </c>
      <c r="K3916">
        <v>140</v>
      </c>
      <c r="L3916">
        <v>103</v>
      </c>
      <c r="M3916">
        <v>140</v>
      </c>
      <c r="N3916">
        <v>103</v>
      </c>
      <c r="O3916">
        <v>3</v>
      </c>
      <c r="P3916">
        <v>5</v>
      </c>
      <c r="Q3916">
        <v>4</v>
      </c>
      <c r="X3916">
        <v>12</v>
      </c>
      <c r="Y3916">
        <v>2820</v>
      </c>
      <c r="Z3916">
        <v>1.4999999999999999E-2</v>
      </c>
      <c r="AA3916">
        <v>1</v>
      </c>
      <c r="AB3916">
        <v>18</v>
      </c>
    </row>
    <row r="3917" spans="1:28" x14ac:dyDescent="0.2">
      <c r="A3917">
        <v>2021</v>
      </c>
      <c r="B3917">
        <v>8</v>
      </c>
      <c r="C3917" s="260">
        <v>44409</v>
      </c>
      <c r="E3917">
        <v>647</v>
      </c>
      <c r="F3917" t="s">
        <v>205</v>
      </c>
      <c r="G3917" t="s">
        <v>206</v>
      </c>
      <c r="H3917">
        <v>197.16</v>
      </c>
      <c r="I3917">
        <v>226.84</v>
      </c>
      <c r="J3917">
        <v>214.5</v>
      </c>
      <c r="K3917">
        <v>37</v>
      </c>
      <c r="L3917">
        <v>195</v>
      </c>
      <c r="M3917">
        <v>63</v>
      </c>
      <c r="N3917">
        <v>114</v>
      </c>
      <c r="Q3917">
        <v>6</v>
      </c>
      <c r="X3917">
        <v>6</v>
      </c>
      <c r="Y3917">
        <v>446</v>
      </c>
      <c r="Z3917">
        <v>0.02</v>
      </c>
      <c r="AA3917">
        <v>1</v>
      </c>
    </row>
    <row r="3918" spans="1:28" x14ac:dyDescent="0.2">
      <c r="A3918">
        <v>2021</v>
      </c>
      <c r="B3918">
        <v>8</v>
      </c>
      <c r="C3918" s="260">
        <v>44410</v>
      </c>
      <c r="E3918">
        <v>647</v>
      </c>
      <c r="F3918" t="s">
        <v>205</v>
      </c>
      <c r="G3918" t="s">
        <v>206</v>
      </c>
      <c r="H3918">
        <v>197.16</v>
      </c>
      <c r="I3918">
        <v>226.84</v>
      </c>
      <c r="J3918">
        <v>203.9</v>
      </c>
      <c r="K3918">
        <v>37</v>
      </c>
      <c r="L3918">
        <v>195</v>
      </c>
      <c r="M3918">
        <v>59</v>
      </c>
      <c r="N3918">
        <v>123</v>
      </c>
      <c r="O3918">
        <v>2</v>
      </c>
      <c r="P3918">
        <v>2</v>
      </c>
      <c r="Q3918">
        <v>12</v>
      </c>
      <c r="X3918">
        <v>16</v>
      </c>
      <c r="Y3918">
        <v>1024</v>
      </c>
      <c r="Z3918">
        <v>0.02</v>
      </c>
      <c r="AA3918">
        <v>1</v>
      </c>
    </row>
    <row r="3919" spans="1:28" x14ac:dyDescent="0.2">
      <c r="A3919">
        <v>2021</v>
      </c>
      <c r="B3919">
        <v>8</v>
      </c>
      <c r="C3919" s="260">
        <v>44411</v>
      </c>
      <c r="E3919">
        <v>647</v>
      </c>
      <c r="F3919" t="s">
        <v>205</v>
      </c>
      <c r="G3919" t="s">
        <v>206</v>
      </c>
      <c r="H3919">
        <v>197.16</v>
      </c>
      <c r="I3919">
        <v>226.84</v>
      </c>
      <c r="J3919">
        <v>201.7</v>
      </c>
      <c r="K3919">
        <v>37</v>
      </c>
      <c r="L3919">
        <v>195</v>
      </c>
      <c r="M3919">
        <v>60</v>
      </c>
      <c r="N3919">
        <v>120</v>
      </c>
      <c r="O3919">
        <v>6</v>
      </c>
      <c r="Q3919">
        <v>4</v>
      </c>
      <c r="X3919">
        <v>10</v>
      </c>
      <c r="Y3919">
        <v>74</v>
      </c>
      <c r="Z3919">
        <v>0.02</v>
      </c>
      <c r="AA3919">
        <v>1</v>
      </c>
    </row>
    <row r="3920" spans="1:28" x14ac:dyDescent="0.2">
      <c r="A3920">
        <v>2021</v>
      </c>
      <c r="B3920">
        <v>8</v>
      </c>
      <c r="C3920" s="260">
        <v>44413</v>
      </c>
      <c r="E3920">
        <v>647</v>
      </c>
      <c r="F3920" t="s">
        <v>205</v>
      </c>
      <c r="G3920" t="s">
        <v>206</v>
      </c>
      <c r="H3920">
        <v>197.16</v>
      </c>
      <c r="I3920">
        <v>226.84</v>
      </c>
      <c r="J3920">
        <v>206</v>
      </c>
      <c r="K3920">
        <v>37</v>
      </c>
      <c r="L3920">
        <v>195</v>
      </c>
      <c r="M3920">
        <v>54</v>
      </c>
      <c r="N3920">
        <v>133</v>
      </c>
      <c r="O3920">
        <v>3</v>
      </c>
      <c r="X3920">
        <v>3</v>
      </c>
      <c r="Y3920">
        <v>411</v>
      </c>
      <c r="Z3920">
        <v>0.02</v>
      </c>
      <c r="AA3920">
        <v>1</v>
      </c>
    </row>
    <row r="3921" spans="1:27" x14ac:dyDescent="0.2">
      <c r="A3921">
        <v>2021</v>
      </c>
      <c r="B3921">
        <v>8</v>
      </c>
      <c r="C3921" s="260">
        <v>44417</v>
      </c>
      <c r="E3921">
        <v>647</v>
      </c>
      <c r="F3921" t="s">
        <v>205</v>
      </c>
      <c r="G3921" t="s">
        <v>206</v>
      </c>
      <c r="H3921">
        <v>197.16</v>
      </c>
      <c r="I3921">
        <v>226.84</v>
      </c>
      <c r="J3921">
        <v>215</v>
      </c>
      <c r="K3921">
        <v>37</v>
      </c>
      <c r="L3921">
        <v>195</v>
      </c>
      <c r="M3921">
        <v>53</v>
      </c>
      <c r="N3921">
        <v>135</v>
      </c>
      <c r="P3921">
        <v>3</v>
      </c>
      <c r="Q3921">
        <v>3</v>
      </c>
      <c r="X3921">
        <v>6</v>
      </c>
      <c r="Y3921">
        <v>318</v>
      </c>
      <c r="Z3921">
        <v>0.02</v>
      </c>
      <c r="AA3921">
        <v>1</v>
      </c>
    </row>
    <row r="3922" spans="1:27" x14ac:dyDescent="0.2">
      <c r="A3922">
        <v>2021</v>
      </c>
      <c r="B3922">
        <v>8</v>
      </c>
      <c r="C3922" s="260">
        <v>44418</v>
      </c>
      <c r="E3922">
        <v>647</v>
      </c>
      <c r="F3922" t="s">
        <v>205</v>
      </c>
      <c r="G3922" t="s">
        <v>206</v>
      </c>
      <c r="H3922">
        <v>197.16</v>
      </c>
      <c r="I3922">
        <v>226.84</v>
      </c>
      <c r="J3922">
        <v>216.6</v>
      </c>
      <c r="K3922">
        <v>37</v>
      </c>
      <c r="L3922">
        <v>195</v>
      </c>
      <c r="M3922">
        <v>50</v>
      </c>
      <c r="N3922">
        <v>145</v>
      </c>
      <c r="O3922">
        <v>3</v>
      </c>
      <c r="P3922">
        <v>2</v>
      </c>
      <c r="Q3922">
        <v>2</v>
      </c>
      <c r="X3922">
        <v>7</v>
      </c>
      <c r="Y3922">
        <v>959</v>
      </c>
      <c r="Z3922">
        <v>0.02</v>
      </c>
      <c r="AA3922">
        <v>1</v>
      </c>
    </row>
    <row r="3923" spans="1:27" x14ac:dyDescent="0.2">
      <c r="A3923">
        <v>2021</v>
      </c>
      <c r="B3923">
        <v>8</v>
      </c>
      <c r="C3923" s="260">
        <v>44419</v>
      </c>
      <c r="E3923">
        <v>647</v>
      </c>
      <c r="F3923" t="s">
        <v>205</v>
      </c>
      <c r="G3923" t="s">
        <v>206</v>
      </c>
      <c r="H3923">
        <v>197.16</v>
      </c>
      <c r="I3923">
        <v>226.84</v>
      </c>
      <c r="J3923">
        <v>214.3</v>
      </c>
      <c r="K3923">
        <v>37</v>
      </c>
      <c r="L3923">
        <v>195</v>
      </c>
      <c r="M3923">
        <v>51</v>
      </c>
      <c r="N3923">
        <v>142</v>
      </c>
      <c r="O3923">
        <v>6</v>
      </c>
      <c r="P3923">
        <v>4</v>
      </c>
      <c r="Q3923">
        <v>6</v>
      </c>
      <c r="X3923">
        <v>16</v>
      </c>
      <c r="Y3923">
        <v>600</v>
      </c>
      <c r="Z3923">
        <v>0.02</v>
      </c>
      <c r="AA3923">
        <v>1</v>
      </c>
    </row>
    <row r="3924" spans="1:27" x14ac:dyDescent="0.2">
      <c r="A3924">
        <v>2021</v>
      </c>
      <c r="B3924">
        <v>8</v>
      </c>
      <c r="C3924" s="260">
        <v>44423</v>
      </c>
      <c r="E3924">
        <v>647</v>
      </c>
      <c r="F3924" t="s">
        <v>205</v>
      </c>
      <c r="G3924" t="s">
        <v>206</v>
      </c>
      <c r="H3924">
        <v>197.16</v>
      </c>
      <c r="I3924">
        <v>226.84</v>
      </c>
      <c r="J3924">
        <v>216.8</v>
      </c>
      <c r="K3924">
        <v>37</v>
      </c>
      <c r="L3924">
        <v>195</v>
      </c>
      <c r="M3924">
        <v>54</v>
      </c>
      <c r="N3924">
        <v>133</v>
      </c>
      <c r="O3924">
        <v>4</v>
      </c>
      <c r="P3924">
        <v>5</v>
      </c>
      <c r="Q3924">
        <v>4</v>
      </c>
      <c r="X3924">
        <v>13</v>
      </c>
      <c r="Y3924">
        <v>541</v>
      </c>
      <c r="Z3924">
        <v>0.02</v>
      </c>
      <c r="AA3924">
        <v>1</v>
      </c>
    </row>
    <row r="3925" spans="1:27" x14ac:dyDescent="0.2">
      <c r="A3925">
        <v>2021</v>
      </c>
      <c r="B3925">
        <v>8</v>
      </c>
      <c r="C3925" s="260">
        <v>44424</v>
      </c>
      <c r="E3925">
        <v>647</v>
      </c>
      <c r="F3925" t="s">
        <v>205</v>
      </c>
      <c r="G3925" t="s">
        <v>206</v>
      </c>
      <c r="H3925">
        <v>197.16</v>
      </c>
      <c r="I3925">
        <v>226.84</v>
      </c>
      <c r="J3925">
        <v>204</v>
      </c>
      <c r="K3925">
        <v>37</v>
      </c>
      <c r="L3925">
        <v>195</v>
      </c>
      <c r="M3925">
        <v>51</v>
      </c>
      <c r="N3925">
        <v>142</v>
      </c>
      <c r="Y3925">
        <v>248</v>
      </c>
      <c r="Z3925">
        <v>0.02</v>
      </c>
      <c r="AA3925">
        <v>1</v>
      </c>
    </row>
    <row r="3926" spans="1:27" x14ac:dyDescent="0.2">
      <c r="A3926">
        <v>2021</v>
      </c>
      <c r="B3926">
        <v>8</v>
      </c>
      <c r="C3926" s="260">
        <v>44426</v>
      </c>
      <c r="E3926">
        <v>647</v>
      </c>
      <c r="F3926" t="s">
        <v>205</v>
      </c>
      <c r="G3926" t="s">
        <v>206</v>
      </c>
      <c r="H3926">
        <v>197.16</v>
      </c>
      <c r="I3926">
        <v>226.84</v>
      </c>
      <c r="J3926">
        <v>220.6</v>
      </c>
      <c r="K3926">
        <v>37</v>
      </c>
      <c r="L3926">
        <v>195</v>
      </c>
      <c r="M3926">
        <v>52</v>
      </c>
      <c r="N3926">
        <v>139</v>
      </c>
      <c r="O3926">
        <v>5</v>
      </c>
      <c r="P3926">
        <v>9</v>
      </c>
      <c r="Q3926">
        <v>6</v>
      </c>
      <c r="X3926">
        <v>20</v>
      </c>
      <c r="Y3926">
        <v>932</v>
      </c>
      <c r="Z3926">
        <v>0.02</v>
      </c>
      <c r="AA3926">
        <v>1</v>
      </c>
    </row>
    <row r="3927" spans="1:27" x14ac:dyDescent="0.2">
      <c r="A3927">
        <v>2021</v>
      </c>
      <c r="B3927">
        <v>8</v>
      </c>
      <c r="C3927" s="260">
        <v>44427</v>
      </c>
      <c r="E3927">
        <v>647</v>
      </c>
      <c r="F3927" t="s">
        <v>205</v>
      </c>
      <c r="G3927" t="s">
        <v>206</v>
      </c>
      <c r="H3927">
        <v>197.16</v>
      </c>
      <c r="I3927">
        <v>226.84</v>
      </c>
      <c r="J3927">
        <v>210.5</v>
      </c>
      <c r="K3927">
        <v>37</v>
      </c>
      <c r="L3927">
        <v>195</v>
      </c>
      <c r="M3927">
        <v>53</v>
      </c>
      <c r="N3927">
        <v>136</v>
      </c>
      <c r="O3927">
        <v>2</v>
      </c>
      <c r="Q3927">
        <v>3</v>
      </c>
      <c r="X3927">
        <v>5</v>
      </c>
      <c r="Y3927">
        <v>445</v>
      </c>
      <c r="Z3927">
        <v>0.02</v>
      </c>
      <c r="AA3927">
        <v>1</v>
      </c>
    </row>
    <row r="3928" spans="1:27" x14ac:dyDescent="0.2">
      <c r="A3928">
        <v>2021</v>
      </c>
      <c r="B3928">
        <v>8</v>
      </c>
      <c r="C3928" s="260">
        <v>44438</v>
      </c>
      <c r="E3928">
        <v>647</v>
      </c>
      <c r="F3928" t="s">
        <v>205</v>
      </c>
      <c r="G3928" t="s">
        <v>206</v>
      </c>
      <c r="H3928">
        <v>197.16</v>
      </c>
      <c r="I3928">
        <v>226.84</v>
      </c>
      <c r="J3928">
        <v>217.4</v>
      </c>
      <c r="K3928">
        <v>37</v>
      </c>
      <c r="L3928">
        <v>195</v>
      </c>
      <c r="M3928">
        <v>51</v>
      </c>
      <c r="N3928">
        <v>141</v>
      </c>
      <c r="O3928">
        <v>4</v>
      </c>
      <c r="P3928">
        <v>5</v>
      </c>
      <c r="Q3928">
        <v>7</v>
      </c>
      <c r="X3928">
        <v>16</v>
      </c>
      <c r="Y3928">
        <v>816</v>
      </c>
      <c r="Z3928">
        <v>0.02</v>
      </c>
      <c r="AA3928">
        <v>1</v>
      </c>
    </row>
    <row r="3929" spans="1:27" x14ac:dyDescent="0.2">
      <c r="A3929">
        <v>2021</v>
      </c>
      <c r="B3929">
        <v>8</v>
      </c>
      <c r="C3929" s="260">
        <v>44409</v>
      </c>
      <c r="E3929">
        <v>646</v>
      </c>
      <c r="F3929" t="s">
        <v>201</v>
      </c>
      <c r="G3929" t="s">
        <v>202</v>
      </c>
      <c r="H3929">
        <v>197.16</v>
      </c>
      <c r="I3929">
        <v>226.84</v>
      </c>
      <c r="J3929">
        <v>217.8</v>
      </c>
      <c r="K3929">
        <v>37</v>
      </c>
      <c r="L3929">
        <v>195</v>
      </c>
      <c r="M3929">
        <v>63</v>
      </c>
      <c r="N3929">
        <v>114</v>
      </c>
      <c r="Q3929">
        <v>6</v>
      </c>
      <c r="X3929">
        <v>6</v>
      </c>
      <c r="Y3929">
        <v>446</v>
      </c>
      <c r="Z3929">
        <v>0.02</v>
      </c>
      <c r="AA3929">
        <v>1</v>
      </c>
    </row>
    <row r="3930" spans="1:27" x14ac:dyDescent="0.2">
      <c r="A3930">
        <v>2021</v>
      </c>
      <c r="B3930">
        <v>8</v>
      </c>
      <c r="C3930" s="260">
        <v>44410</v>
      </c>
      <c r="E3930">
        <v>646</v>
      </c>
      <c r="F3930" t="s">
        <v>201</v>
      </c>
      <c r="G3930" t="s">
        <v>202</v>
      </c>
      <c r="H3930">
        <v>197.16</v>
      </c>
      <c r="I3930">
        <v>226.84</v>
      </c>
      <c r="J3930">
        <v>212.1</v>
      </c>
      <c r="K3930">
        <v>37</v>
      </c>
      <c r="L3930">
        <v>195</v>
      </c>
      <c r="M3930">
        <v>59</v>
      </c>
      <c r="N3930">
        <v>123</v>
      </c>
      <c r="O3930">
        <v>4</v>
      </c>
      <c r="P3930">
        <v>4</v>
      </c>
      <c r="Q3930">
        <v>10</v>
      </c>
      <c r="X3930">
        <v>18</v>
      </c>
      <c r="Y3930">
        <v>1026</v>
      </c>
      <c r="Z3930">
        <v>0.02</v>
      </c>
      <c r="AA3930">
        <v>1</v>
      </c>
    </row>
    <row r="3931" spans="1:27" x14ac:dyDescent="0.2">
      <c r="A3931">
        <v>2021</v>
      </c>
      <c r="B3931">
        <v>8</v>
      </c>
      <c r="C3931" s="260">
        <v>44411</v>
      </c>
      <c r="E3931">
        <v>646</v>
      </c>
      <c r="F3931" t="s">
        <v>201</v>
      </c>
      <c r="G3931" t="s">
        <v>202</v>
      </c>
      <c r="H3931">
        <v>197.16</v>
      </c>
      <c r="I3931">
        <v>226.84</v>
      </c>
      <c r="J3931">
        <v>230.7</v>
      </c>
      <c r="K3931">
        <v>37</v>
      </c>
      <c r="L3931">
        <v>195</v>
      </c>
      <c r="M3931">
        <v>60</v>
      </c>
      <c r="N3931">
        <v>120</v>
      </c>
      <c r="O3931">
        <v>6</v>
      </c>
      <c r="Q3931">
        <v>4</v>
      </c>
      <c r="X3931">
        <v>10</v>
      </c>
      <c r="Y3931">
        <v>314</v>
      </c>
      <c r="Z3931">
        <v>0.02</v>
      </c>
      <c r="AA3931">
        <v>1</v>
      </c>
    </row>
    <row r="3932" spans="1:27" x14ac:dyDescent="0.2">
      <c r="A3932">
        <v>2021</v>
      </c>
      <c r="B3932">
        <v>8</v>
      </c>
      <c r="C3932" s="260">
        <v>44413</v>
      </c>
      <c r="E3932">
        <v>646</v>
      </c>
      <c r="F3932" t="s">
        <v>201</v>
      </c>
      <c r="G3932" t="s">
        <v>202</v>
      </c>
      <c r="H3932">
        <v>197.16</v>
      </c>
      <c r="I3932">
        <v>226.84</v>
      </c>
      <c r="J3932">
        <v>209</v>
      </c>
      <c r="K3932">
        <v>37</v>
      </c>
      <c r="L3932">
        <v>195</v>
      </c>
      <c r="M3932">
        <v>54</v>
      </c>
      <c r="N3932">
        <v>133</v>
      </c>
      <c r="O3932">
        <v>3</v>
      </c>
      <c r="X3932">
        <v>3</v>
      </c>
      <c r="Y3932">
        <v>411</v>
      </c>
      <c r="Z3932">
        <v>0.02</v>
      </c>
      <c r="AA3932">
        <v>1</v>
      </c>
    </row>
    <row r="3933" spans="1:27" x14ac:dyDescent="0.2">
      <c r="A3933">
        <v>2021</v>
      </c>
      <c r="B3933">
        <v>8</v>
      </c>
      <c r="C3933" s="260">
        <v>44417</v>
      </c>
      <c r="E3933">
        <v>646</v>
      </c>
      <c r="F3933" t="s">
        <v>201</v>
      </c>
      <c r="G3933" t="s">
        <v>202</v>
      </c>
      <c r="H3933">
        <v>197.16</v>
      </c>
      <c r="I3933">
        <v>226.84</v>
      </c>
      <c r="J3933">
        <v>218.5</v>
      </c>
      <c r="K3933">
        <v>37</v>
      </c>
      <c r="L3933">
        <v>195</v>
      </c>
      <c r="M3933">
        <v>53</v>
      </c>
      <c r="N3933">
        <v>135</v>
      </c>
      <c r="O3933">
        <v>3</v>
      </c>
      <c r="Q3933">
        <v>3</v>
      </c>
      <c r="X3933">
        <v>6</v>
      </c>
      <c r="Y3933">
        <v>318</v>
      </c>
      <c r="Z3933">
        <v>0.02</v>
      </c>
      <c r="AA3933">
        <v>1</v>
      </c>
    </row>
    <row r="3934" spans="1:27" x14ac:dyDescent="0.2">
      <c r="A3934">
        <v>2021</v>
      </c>
      <c r="B3934">
        <v>8</v>
      </c>
      <c r="C3934" s="260">
        <v>44418</v>
      </c>
      <c r="E3934">
        <v>646</v>
      </c>
      <c r="F3934" t="s">
        <v>201</v>
      </c>
      <c r="G3934" t="s">
        <v>202</v>
      </c>
      <c r="H3934">
        <v>197.16</v>
      </c>
      <c r="I3934">
        <v>226.84</v>
      </c>
      <c r="J3934">
        <v>217.5</v>
      </c>
      <c r="K3934">
        <v>37</v>
      </c>
      <c r="L3934">
        <v>195</v>
      </c>
      <c r="M3934">
        <v>50</v>
      </c>
      <c r="N3934">
        <v>145</v>
      </c>
      <c r="O3934">
        <v>4</v>
      </c>
      <c r="P3934">
        <v>3</v>
      </c>
      <c r="Q3934">
        <v>1</v>
      </c>
      <c r="X3934">
        <v>8</v>
      </c>
      <c r="Y3934">
        <v>960</v>
      </c>
      <c r="Z3934">
        <v>0.02</v>
      </c>
      <c r="AA3934">
        <v>1</v>
      </c>
    </row>
    <row r="3935" spans="1:27" x14ac:dyDescent="0.2">
      <c r="A3935">
        <v>2021</v>
      </c>
      <c r="B3935">
        <v>8</v>
      </c>
      <c r="C3935" s="260">
        <v>44419</v>
      </c>
      <c r="E3935">
        <v>646</v>
      </c>
      <c r="F3935" t="s">
        <v>201</v>
      </c>
      <c r="G3935" t="s">
        <v>202</v>
      </c>
      <c r="H3935">
        <v>197.16</v>
      </c>
      <c r="I3935">
        <v>226.84</v>
      </c>
      <c r="J3935">
        <v>213.1</v>
      </c>
      <c r="K3935">
        <v>37</v>
      </c>
      <c r="L3935">
        <v>195</v>
      </c>
      <c r="M3935">
        <v>51</v>
      </c>
      <c r="N3935">
        <v>142</v>
      </c>
      <c r="O3935">
        <v>6</v>
      </c>
      <c r="P3935">
        <v>6</v>
      </c>
      <c r="Q3935">
        <v>8</v>
      </c>
      <c r="X3935">
        <v>20</v>
      </c>
      <c r="Y3935">
        <v>604</v>
      </c>
      <c r="Z3935">
        <v>0.02</v>
      </c>
      <c r="AA3935">
        <v>1</v>
      </c>
    </row>
    <row r="3936" spans="1:27" x14ac:dyDescent="0.2">
      <c r="A3936">
        <v>2021</v>
      </c>
      <c r="B3936">
        <v>8</v>
      </c>
      <c r="C3936" s="260">
        <v>44423</v>
      </c>
      <c r="E3936">
        <v>646</v>
      </c>
      <c r="F3936" t="s">
        <v>201</v>
      </c>
      <c r="G3936" t="s">
        <v>202</v>
      </c>
      <c r="H3936">
        <v>197.16</v>
      </c>
      <c r="I3936">
        <v>226.84</v>
      </c>
      <c r="J3936">
        <v>217.5</v>
      </c>
      <c r="K3936">
        <v>37</v>
      </c>
      <c r="L3936">
        <v>195</v>
      </c>
      <c r="M3936">
        <v>54</v>
      </c>
      <c r="N3936">
        <v>133</v>
      </c>
      <c r="O3936">
        <v>4</v>
      </c>
      <c r="P3936">
        <v>5</v>
      </c>
      <c r="Q3936">
        <v>4</v>
      </c>
      <c r="X3936">
        <v>13</v>
      </c>
      <c r="Y3936">
        <v>541</v>
      </c>
      <c r="Z3936">
        <v>0.02</v>
      </c>
      <c r="AA3936">
        <v>1</v>
      </c>
    </row>
    <row r="3937" spans="1:28" x14ac:dyDescent="0.2">
      <c r="A3937">
        <v>2021</v>
      </c>
      <c r="B3937">
        <v>8</v>
      </c>
      <c r="C3937" s="260">
        <v>44424</v>
      </c>
      <c r="E3937">
        <v>646</v>
      </c>
      <c r="F3937" t="s">
        <v>201</v>
      </c>
      <c r="G3937" t="s">
        <v>202</v>
      </c>
      <c r="H3937">
        <v>197.16</v>
      </c>
      <c r="I3937">
        <v>226.84</v>
      </c>
      <c r="J3937">
        <v>213.5</v>
      </c>
      <c r="K3937">
        <v>37</v>
      </c>
      <c r="L3937">
        <v>195</v>
      </c>
      <c r="M3937">
        <v>51</v>
      </c>
      <c r="N3937">
        <v>142</v>
      </c>
      <c r="Y3937">
        <v>248</v>
      </c>
      <c r="Z3937">
        <v>0.02</v>
      </c>
      <c r="AA3937">
        <v>1</v>
      </c>
    </row>
    <row r="3938" spans="1:28" x14ac:dyDescent="0.2">
      <c r="A3938">
        <v>2021</v>
      </c>
      <c r="B3938">
        <v>8</v>
      </c>
      <c r="C3938" s="260">
        <v>44426</v>
      </c>
      <c r="E3938">
        <v>646</v>
      </c>
      <c r="F3938" t="s">
        <v>201</v>
      </c>
      <c r="G3938" t="s">
        <v>202</v>
      </c>
      <c r="H3938">
        <v>197.16</v>
      </c>
      <c r="I3938">
        <v>226.84</v>
      </c>
      <c r="J3938">
        <v>223</v>
      </c>
      <c r="K3938">
        <v>37</v>
      </c>
      <c r="L3938">
        <v>195</v>
      </c>
      <c r="M3938">
        <v>52</v>
      </c>
      <c r="N3938">
        <v>139</v>
      </c>
      <c r="O3938">
        <v>8</v>
      </c>
      <c r="P3938">
        <v>6</v>
      </c>
      <c r="Q3938">
        <v>8</v>
      </c>
      <c r="X3938">
        <v>22</v>
      </c>
      <c r="Y3938">
        <v>934</v>
      </c>
      <c r="Z3938">
        <v>0.02</v>
      </c>
      <c r="AA3938">
        <v>1</v>
      </c>
    </row>
    <row r="3939" spans="1:28" x14ac:dyDescent="0.2">
      <c r="A3939">
        <v>2021</v>
      </c>
      <c r="B3939">
        <v>8</v>
      </c>
      <c r="C3939" s="260">
        <v>44427</v>
      </c>
      <c r="E3939">
        <v>646</v>
      </c>
      <c r="F3939" t="s">
        <v>201</v>
      </c>
      <c r="G3939" t="s">
        <v>202</v>
      </c>
      <c r="H3939">
        <v>197.16</v>
      </c>
      <c r="I3939">
        <v>226.84</v>
      </c>
      <c r="J3939">
        <v>219.8</v>
      </c>
      <c r="K3939">
        <v>37</v>
      </c>
      <c r="L3939">
        <v>195</v>
      </c>
      <c r="M3939">
        <v>53</v>
      </c>
      <c r="N3939">
        <v>136</v>
      </c>
      <c r="O3939">
        <v>3</v>
      </c>
      <c r="Q3939">
        <v>2</v>
      </c>
      <c r="X3939">
        <v>5</v>
      </c>
      <c r="Y3939">
        <v>445</v>
      </c>
      <c r="Z3939">
        <v>0.02</v>
      </c>
      <c r="AA3939">
        <v>1</v>
      </c>
    </row>
    <row r="3940" spans="1:28" x14ac:dyDescent="0.2">
      <c r="A3940">
        <v>2021</v>
      </c>
      <c r="B3940">
        <v>8</v>
      </c>
      <c r="C3940" s="260">
        <v>44438</v>
      </c>
      <c r="E3940">
        <v>646</v>
      </c>
      <c r="F3940" t="s">
        <v>201</v>
      </c>
      <c r="G3940" t="s">
        <v>202</v>
      </c>
      <c r="H3940">
        <v>197.16</v>
      </c>
      <c r="I3940">
        <v>226.84</v>
      </c>
      <c r="J3940">
        <v>221</v>
      </c>
      <c r="K3940">
        <v>37</v>
      </c>
      <c r="L3940">
        <v>195</v>
      </c>
      <c r="M3940">
        <v>50</v>
      </c>
      <c r="N3940">
        <v>143</v>
      </c>
      <c r="O3940">
        <v>4</v>
      </c>
      <c r="P3940">
        <v>4</v>
      </c>
      <c r="Q3940">
        <v>5</v>
      </c>
      <c r="S3940">
        <v>1</v>
      </c>
      <c r="X3940">
        <v>14</v>
      </c>
      <c r="Y3940">
        <v>814</v>
      </c>
      <c r="Z3940">
        <v>0.02</v>
      </c>
      <c r="AA3940">
        <v>1</v>
      </c>
    </row>
    <row r="3941" spans="1:28" x14ac:dyDescent="0.2">
      <c r="A3941">
        <v>2021</v>
      </c>
      <c r="B3941">
        <v>8</v>
      </c>
      <c r="C3941" s="260">
        <v>44409</v>
      </c>
      <c r="E3941">
        <v>183</v>
      </c>
      <c r="F3941" t="s">
        <v>407</v>
      </c>
      <c r="G3941" t="s">
        <v>408</v>
      </c>
      <c r="H3941">
        <v>2.79</v>
      </c>
      <c r="I3941">
        <v>3.21</v>
      </c>
      <c r="J3941">
        <v>3.2</v>
      </c>
      <c r="K3941">
        <v>508</v>
      </c>
      <c r="L3941">
        <v>85</v>
      </c>
      <c r="M3941">
        <v>335</v>
      </c>
      <c r="N3941">
        <v>129</v>
      </c>
      <c r="O3941">
        <v>6</v>
      </c>
      <c r="P3941">
        <v>14</v>
      </c>
      <c r="Q3941">
        <v>22</v>
      </c>
      <c r="X3941">
        <v>42</v>
      </c>
      <c r="Y3941">
        <v>3042</v>
      </c>
      <c r="Z3941">
        <v>0.02</v>
      </c>
      <c r="AA3941">
        <v>1</v>
      </c>
      <c r="AB3941">
        <v>24</v>
      </c>
    </row>
    <row r="3942" spans="1:28" x14ac:dyDescent="0.2">
      <c r="A3942">
        <v>2021</v>
      </c>
      <c r="B3942">
        <v>8</v>
      </c>
      <c r="C3942" s="260">
        <v>44410</v>
      </c>
      <c r="E3942">
        <v>183</v>
      </c>
      <c r="F3942" t="s">
        <v>407</v>
      </c>
      <c r="G3942" t="s">
        <v>408</v>
      </c>
      <c r="H3942">
        <v>2.79</v>
      </c>
      <c r="I3942">
        <v>3.21</v>
      </c>
      <c r="J3942">
        <v>3</v>
      </c>
      <c r="K3942">
        <v>508</v>
      </c>
      <c r="L3942">
        <v>85</v>
      </c>
      <c r="M3942">
        <v>373</v>
      </c>
      <c r="N3942">
        <v>116</v>
      </c>
      <c r="O3942">
        <v>6</v>
      </c>
      <c r="P3942">
        <v>14</v>
      </c>
      <c r="Q3942">
        <v>18</v>
      </c>
      <c r="X3942">
        <v>38</v>
      </c>
      <c r="Y3942">
        <v>10038</v>
      </c>
      <c r="Z3942">
        <v>0.02</v>
      </c>
      <c r="AA3942">
        <v>1</v>
      </c>
      <c r="AB3942">
        <v>24</v>
      </c>
    </row>
    <row r="3943" spans="1:28" x14ac:dyDescent="0.2">
      <c r="A3943">
        <v>2021</v>
      </c>
      <c r="B3943">
        <v>8</v>
      </c>
      <c r="C3943" s="260">
        <v>44411</v>
      </c>
      <c r="E3943">
        <v>183</v>
      </c>
      <c r="F3943" t="s">
        <v>407</v>
      </c>
      <c r="G3943" t="s">
        <v>408</v>
      </c>
      <c r="H3943">
        <v>2.79</v>
      </c>
      <c r="I3943">
        <v>3.21</v>
      </c>
      <c r="J3943">
        <v>3</v>
      </c>
      <c r="K3943">
        <v>508</v>
      </c>
      <c r="L3943">
        <v>85</v>
      </c>
      <c r="M3943">
        <v>470</v>
      </c>
      <c r="N3943">
        <v>92</v>
      </c>
      <c r="O3943">
        <v>4</v>
      </c>
      <c r="P3943">
        <v>6</v>
      </c>
      <c r="Q3943">
        <v>38</v>
      </c>
      <c r="X3943">
        <v>48</v>
      </c>
      <c r="Y3943">
        <v>6048</v>
      </c>
      <c r="Z3943">
        <v>0.02</v>
      </c>
      <c r="AA3943">
        <v>1</v>
      </c>
      <c r="AB3943">
        <v>24</v>
      </c>
    </row>
    <row r="3944" spans="1:28" x14ac:dyDescent="0.2">
      <c r="A3944">
        <v>2021</v>
      </c>
      <c r="B3944">
        <v>8</v>
      </c>
      <c r="C3944" s="260">
        <v>44427</v>
      </c>
      <c r="E3944">
        <v>93</v>
      </c>
      <c r="F3944" t="s">
        <v>221</v>
      </c>
      <c r="G3944" t="s">
        <v>222</v>
      </c>
      <c r="H3944">
        <v>54.87</v>
      </c>
      <c r="I3944">
        <v>63.13</v>
      </c>
      <c r="J3944">
        <v>61.4</v>
      </c>
      <c r="K3944">
        <v>74</v>
      </c>
      <c r="L3944">
        <v>97</v>
      </c>
      <c r="M3944">
        <v>65</v>
      </c>
      <c r="N3944">
        <v>110</v>
      </c>
      <c r="O3944">
        <v>10</v>
      </c>
      <c r="P3944">
        <v>4</v>
      </c>
      <c r="Q3944">
        <v>4</v>
      </c>
      <c r="X3944">
        <v>18</v>
      </c>
      <c r="Y3944">
        <v>882</v>
      </c>
      <c r="Z3944">
        <v>1.4999999999999999E-2</v>
      </c>
      <c r="AA3944">
        <v>1</v>
      </c>
      <c r="AB3944">
        <v>16</v>
      </c>
    </row>
    <row r="3945" spans="1:28" x14ac:dyDescent="0.2">
      <c r="A3945">
        <v>2021</v>
      </c>
      <c r="B3945">
        <v>8</v>
      </c>
      <c r="C3945" s="260">
        <v>44410</v>
      </c>
      <c r="E3945">
        <v>178</v>
      </c>
      <c r="F3945" t="s">
        <v>214</v>
      </c>
      <c r="G3945" t="s">
        <v>215</v>
      </c>
      <c r="H3945">
        <v>46.5</v>
      </c>
      <c r="I3945">
        <v>53.5</v>
      </c>
      <c r="J3945">
        <v>49.7</v>
      </c>
      <c r="K3945">
        <v>60</v>
      </c>
      <c r="L3945">
        <v>120</v>
      </c>
      <c r="M3945">
        <v>61</v>
      </c>
      <c r="N3945">
        <v>117</v>
      </c>
      <c r="O3945">
        <v>8</v>
      </c>
      <c r="P3945">
        <v>2</v>
      </c>
      <c r="Q3945">
        <v>14</v>
      </c>
      <c r="X3945">
        <v>24</v>
      </c>
      <c r="Y3945">
        <v>1004</v>
      </c>
      <c r="Z3945">
        <v>1.4999999999999999E-2</v>
      </c>
      <c r="AA3945">
        <v>1</v>
      </c>
      <c r="AB3945">
        <v>18</v>
      </c>
    </row>
    <row r="3946" spans="1:28" x14ac:dyDescent="0.2">
      <c r="A3946">
        <v>2021</v>
      </c>
      <c r="B3946">
        <v>8</v>
      </c>
      <c r="C3946" s="260">
        <v>44411</v>
      </c>
      <c r="E3946">
        <v>178</v>
      </c>
      <c r="F3946" t="s">
        <v>214</v>
      </c>
      <c r="G3946" t="s">
        <v>215</v>
      </c>
      <c r="H3946">
        <v>46.5</v>
      </c>
      <c r="I3946">
        <v>53.5</v>
      </c>
      <c r="J3946">
        <v>55.8</v>
      </c>
      <c r="K3946">
        <v>60</v>
      </c>
      <c r="L3946">
        <v>120</v>
      </c>
      <c r="M3946">
        <v>60</v>
      </c>
      <c r="N3946">
        <v>121</v>
      </c>
      <c r="O3946">
        <v>10</v>
      </c>
      <c r="P3946">
        <v>2</v>
      </c>
      <c r="Q3946">
        <v>12</v>
      </c>
      <c r="X3946">
        <v>24</v>
      </c>
      <c r="Y3946">
        <v>1144</v>
      </c>
      <c r="Z3946">
        <v>1.4999999999999999E-2</v>
      </c>
      <c r="AA3946">
        <v>1</v>
      </c>
      <c r="AB3946">
        <v>18</v>
      </c>
    </row>
    <row r="3947" spans="1:28" x14ac:dyDescent="0.2">
      <c r="A3947">
        <v>2021</v>
      </c>
      <c r="B3947">
        <v>8</v>
      </c>
      <c r="C3947" s="260">
        <v>44412</v>
      </c>
      <c r="E3947">
        <v>178</v>
      </c>
      <c r="F3947" t="s">
        <v>214</v>
      </c>
      <c r="G3947" t="s">
        <v>215</v>
      </c>
      <c r="H3947">
        <v>46.5</v>
      </c>
      <c r="I3947">
        <v>53.5</v>
      </c>
      <c r="J3947">
        <v>61.3</v>
      </c>
      <c r="K3947">
        <v>60</v>
      </c>
      <c r="L3947">
        <v>120</v>
      </c>
      <c r="M3947">
        <v>60</v>
      </c>
      <c r="N3947">
        <v>120</v>
      </c>
      <c r="O3947">
        <v>5</v>
      </c>
      <c r="Q3947">
        <v>2</v>
      </c>
      <c r="X3947">
        <v>7</v>
      </c>
      <c r="Y3947">
        <v>497</v>
      </c>
      <c r="Z3947">
        <v>1.4999999999999999E-2</v>
      </c>
      <c r="AA3947">
        <v>1</v>
      </c>
      <c r="AB3947">
        <v>18</v>
      </c>
    </row>
    <row r="3948" spans="1:28" x14ac:dyDescent="0.2">
      <c r="A3948">
        <v>2021</v>
      </c>
      <c r="B3948">
        <v>8</v>
      </c>
      <c r="C3948" s="260">
        <v>44427</v>
      </c>
      <c r="E3948">
        <v>178</v>
      </c>
      <c r="F3948" t="s">
        <v>214</v>
      </c>
      <c r="G3948" t="s">
        <v>215</v>
      </c>
      <c r="H3948">
        <v>46.5</v>
      </c>
      <c r="I3948">
        <v>53.5</v>
      </c>
      <c r="J3948">
        <v>49</v>
      </c>
      <c r="K3948">
        <v>60</v>
      </c>
      <c r="L3948">
        <v>120</v>
      </c>
      <c r="M3948">
        <v>60</v>
      </c>
      <c r="N3948">
        <v>120</v>
      </c>
      <c r="O3948">
        <v>3</v>
      </c>
      <c r="P3948">
        <v>2</v>
      </c>
      <c r="Q3948">
        <v>3</v>
      </c>
      <c r="X3948">
        <v>8</v>
      </c>
      <c r="Y3948">
        <v>281</v>
      </c>
      <c r="Z3948">
        <v>1.4999999999999999E-2</v>
      </c>
      <c r="AA3948">
        <v>1</v>
      </c>
      <c r="AB3948">
        <v>18</v>
      </c>
    </row>
    <row r="3949" spans="1:28" x14ac:dyDescent="0.2">
      <c r="A3949">
        <v>2021</v>
      </c>
      <c r="B3949">
        <v>8</v>
      </c>
      <c r="C3949" s="260">
        <v>44423</v>
      </c>
      <c r="E3949">
        <v>25</v>
      </c>
      <c r="F3949" t="s">
        <v>369</v>
      </c>
      <c r="G3949" t="s">
        <v>370</v>
      </c>
      <c r="H3949">
        <v>150.66</v>
      </c>
      <c r="I3949">
        <v>173.34</v>
      </c>
      <c r="J3949">
        <v>159.30000000000001</v>
      </c>
      <c r="K3949">
        <v>145</v>
      </c>
      <c r="L3949">
        <v>99</v>
      </c>
      <c r="M3949">
        <v>135</v>
      </c>
      <c r="N3949">
        <v>107</v>
      </c>
      <c r="O3949">
        <v>9</v>
      </c>
      <c r="P3949">
        <v>8</v>
      </c>
      <c r="Q3949">
        <v>8</v>
      </c>
      <c r="X3949">
        <v>25</v>
      </c>
      <c r="Y3949">
        <v>1129</v>
      </c>
      <c r="Z3949">
        <v>1.4999999999999999E-2</v>
      </c>
      <c r="AA3949">
        <v>1</v>
      </c>
      <c r="AB3949">
        <v>24</v>
      </c>
    </row>
    <row r="3950" spans="1:28" x14ac:dyDescent="0.2">
      <c r="A3950">
        <v>2021</v>
      </c>
      <c r="B3950">
        <v>8</v>
      </c>
      <c r="C3950" s="260">
        <v>44424</v>
      </c>
      <c r="E3950">
        <v>25</v>
      </c>
      <c r="F3950" t="s">
        <v>369</v>
      </c>
      <c r="G3950" t="s">
        <v>370</v>
      </c>
      <c r="H3950">
        <v>150.66</v>
      </c>
      <c r="I3950">
        <v>173.34</v>
      </c>
      <c r="J3950">
        <v>154.4</v>
      </c>
      <c r="K3950">
        <v>145</v>
      </c>
      <c r="L3950">
        <v>99</v>
      </c>
      <c r="M3950">
        <v>137</v>
      </c>
      <c r="N3950">
        <v>105</v>
      </c>
      <c r="O3950">
        <v>7</v>
      </c>
      <c r="P3950">
        <v>3</v>
      </c>
      <c r="Q3950">
        <v>3</v>
      </c>
      <c r="X3950">
        <v>13</v>
      </c>
      <c r="Y3950">
        <v>2533</v>
      </c>
      <c r="Z3950">
        <v>1.4999999999999999E-2</v>
      </c>
      <c r="AA3950">
        <v>1</v>
      </c>
      <c r="AB3950">
        <v>24</v>
      </c>
    </row>
    <row r="3951" spans="1:28" x14ac:dyDescent="0.2">
      <c r="A3951">
        <v>2021</v>
      </c>
      <c r="B3951">
        <v>8</v>
      </c>
      <c r="C3951" s="260">
        <v>44425</v>
      </c>
      <c r="E3951">
        <v>25</v>
      </c>
      <c r="F3951" t="s">
        <v>369</v>
      </c>
      <c r="G3951" t="s">
        <v>370</v>
      </c>
      <c r="H3951">
        <v>150.66</v>
      </c>
      <c r="I3951">
        <v>173.34</v>
      </c>
      <c r="J3951">
        <v>156.30000000000001</v>
      </c>
      <c r="K3951">
        <v>145</v>
      </c>
      <c r="L3951">
        <v>99</v>
      </c>
      <c r="M3951">
        <v>137</v>
      </c>
      <c r="N3951">
        <v>105</v>
      </c>
      <c r="O3951">
        <v>10</v>
      </c>
      <c r="P3951">
        <v>4</v>
      </c>
      <c r="Q3951">
        <v>6</v>
      </c>
      <c r="X3951">
        <v>20</v>
      </c>
      <c r="Y3951">
        <v>2948</v>
      </c>
      <c r="Z3951">
        <v>1.4999999999999999E-2</v>
      </c>
      <c r="AA3951">
        <v>1</v>
      </c>
      <c r="AB3951">
        <v>24</v>
      </c>
    </row>
    <row r="3952" spans="1:28" x14ac:dyDescent="0.2">
      <c r="A3952">
        <v>2021</v>
      </c>
      <c r="B3952">
        <v>8</v>
      </c>
      <c r="C3952" s="260">
        <v>44426</v>
      </c>
      <c r="E3952">
        <v>25</v>
      </c>
      <c r="F3952" t="s">
        <v>369</v>
      </c>
      <c r="G3952" t="s">
        <v>370</v>
      </c>
      <c r="H3952">
        <v>150.66</v>
      </c>
      <c r="I3952">
        <v>173.34</v>
      </c>
      <c r="J3952">
        <v>160.30000000000001</v>
      </c>
      <c r="K3952">
        <v>145</v>
      </c>
      <c r="L3952">
        <v>99</v>
      </c>
      <c r="M3952">
        <v>137</v>
      </c>
      <c r="N3952">
        <v>105</v>
      </c>
      <c r="O3952">
        <v>4</v>
      </c>
      <c r="P3952">
        <v>8</v>
      </c>
      <c r="Q3952">
        <v>6</v>
      </c>
      <c r="X3952">
        <v>18</v>
      </c>
      <c r="Y3952">
        <v>2754</v>
      </c>
      <c r="Z3952">
        <v>1.4999999999999999E-2</v>
      </c>
      <c r="AA3952">
        <v>1</v>
      </c>
      <c r="AB3952">
        <v>24</v>
      </c>
    </row>
    <row r="3953" spans="1:28" x14ac:dyDescent="0.2">
      <c r="A3953">
        <v>2021</v>
      </c>
      <c r="B3953">
        <v>8</v>
      </c>
      <c r="C3953" s="260">
        <v>44427</v>
      </c>
      <c r="E3953">
        <v>25</v>
      </c>
      <c r="F3953" t="s">
        <v>369</v>
      </c>
      <c r="G3953" t="s">
        <v>370</v>
      </c>
      <c r="H3953">
        <v>150.66</v>
      </c>
      <c r="I3953">
        <v>173.34</v>
      </c>
      <c r="J3953">
        <v>148</v>
      </c>
      <c r="K3953">
        <v>145</v>
      </c>
      <c r="L3953">
        <v>99</v>
      </c>
      <c r="O3953">
        <v>1</v>
      </c>
      <c r="P3953">
        <v>1</v>
      </c>
      <c r="Q3953">
        <v>1</v>
      </c>
      <c r="X3953">
        <v>3</v>
      </c>
      <c r="Y3953">
        <v>1707</v>
      </c>
      <c r="Z3953">
        <v>1.4999999999999999E-2</v>
      </c>
      <c r="AA3953">
        <v>1</v>
      </c>
      <c r="AB3953">
        <v>24</v>
      </c>
    </row>
    <row r="3954" spans="1:28" x14ac:dyDescent="0.2">
      <c r="A3954">
        <v>2021</v>
      </c>
      <c r="B3954">
        <v>8</v>
      </c>
      <c r="C3954" s="260">
        <v>44423</v>
      </c>
      <c r="E3954">
        <v>24</v>
      </c>
      <c r="F3954" t="s">
        <v>366</v>
      </c>
      <c r="G3954" t="s">
        <v>367</v>
      </c>
      <c r="H3954">
        <v>154.38</v>
      </c>
      <c r="I3954">
        <v>177.62</v>
      </c>
      <c r="J3954">
        <v>168.2</v>
      </c>
      <c r="K3954">
        <v>145</v>
      </c>
      <c r="L3954">
        <v>99</v>
      </c>
      <c r="M3954">
        <v>138</v>
      </c>
      <c r="N3954">
        <v>104</v>
      </c>
      <c r="O3954">
        <v>7</v>
      </c>
      <c r="P3954">
        <v>6</v>
      </c>
      <c r="Q3954">
        <v>12</v>
      </c>
      <c r="X3954">
        <v>25</v>
      </c>
      <c r="Y3954">
        <v>1129</v>
      </c>
      <c r="Z3954">
        <v>1.4999999999999999E-2</v>
      </c>
      <c r="AA3954">
        <v>1</v>
      </c>
      <c r="AB3954">
        <v>24</v>
      </c>
    </row>
    <row r="3955" spans="1:28" x14ac:dyDescent="0.2">
      <c r="A3955">
        <v>2021</v>
      </c>
      <c r="B3955">
        <v>8</v>
      </c>
      <c r="C3955" s="260">
        <v>44424</v>
      </c>
      <c r="E3955">
        <v>24</v>
      </c>
      <c r="F3955" t="s">
        <v>366</v>
      </c>
      <c r="G3955" t="s">
        <v>367</v>
      </c>
      <c r="H3955">
        <v>154.38</v>
      </c>
      <c r="I3955">
        <v>177.62</v>
      </c>
      <c r="J3955">
        <v>170</v>
      </c>
      <c r="K3955">
        <v>145</v>
      </c>
      <c r="L3955">
        <v>99</v>
      </c>
      <c r="M3955">
        <v>137</v>
      </c>
      <c r="N3955">
        <v>105</v>
      </c>
      <c r="O3955">
        <v>3</v>
      </c>
      <c r="P3955">
        <v>3</v>
      </c>
      <c r="Q3955">
        <v>3</v>
      </c>
      <c r="X3955">
        <v>9</v>
      </c>
      <c r="Y3955">
        <v>2529</v>
      </c>
      <c r="Z3955">
        <v>1.4999999999999999E-2</v>
      </c>
      <c r="AA3955">
        <v>1</v>
      </c>
      <c r="AB3955">
        <v>24</v>
      </c>
    </row>
    <row r="3956" spans="1:28" x14ac:dyDescent="0.2">
      <c r="A3956">
        <v>2021</v>
      </c>
      <c r="B3956">
        <v>8</v>
      </c>
      <c r="C3956" s="260">
        <v>44425</v>
      </c>
      <c r="E3956">
        <v>24</v>
      </c>
      <c r="F3956" t="s">
        <v>366</v>
      </c>
      <c r="G3956" t="s">
        <v>367</v>
      </c>
      <c r="H3956">
        <v>154.38</v>
      </c>
      <c r="I3956">
        <v>177.62</v>
      </c>
      <c r="J3956">
        <v>175.4</v>
      </c>
      <c r="K3956">
        <v>145</v>
      </c>
      <c r="L3956">
        <v>99</v>
      </c>
      <c r="M3956">
        <v>137</v>
      </c>
      <c r="N3956">
        <v>105</v>
      </c>
      <c r="O3956">
        <v>6</v>
      </c>
      <c r="P3956">
        <v>6</v>
      </c>
      <c r="Q3956">
        <v>6</v>
      </c>
      <c r="X3956">
        <v>18</v>
      </c>
      <c r="Y3956">
        <v>2946</v>
      </c>
      <c r="Z3956">
        <v>1.4999999999999999E-2</v>
      </c>
      <c r="AA3956">
        <v>1</v>
      </c>
      <c r="AB3956">
        <v>24</v>
      </c>
    </row>
    <row r="3957" spans="1:28" x14ac:dyDescent="0.2">
      <c r="A3957">
        <v>2021</v>
      </c>
      <c r="B3957">
        <v>8</v>
      </c>
      <c r="C3957" s="260">
        <v>44426</v>
      </c>
      <c r="E3957">
        <v>24</v>
      </c>
      <c r="F3957" t="s">
        <v>366</v>
      </c>
      <c r="G3957" t="s">
        <v>367</v>
      </c>
      <c r="H3957">
        <v>154.38</v>
      </c>
      <c r="I3957">
        <v>177.62</v>
      </c>
      <c r="J3957">
        <v>176.7</v>
      </c>
      <c r="K3957">
        <v>145</v>
      </c>
      <c r="L3957">
        <v>99</v>
      </c>
      <c r="M3957">
        <v>137</v>
      </c>
      <c r="N3957">
        <v>105</v>
      </c>
      <c r="O3957">
        <v>7</v>
      </c>
      <c r="P3957">
        <v>5</v>
      </c>
      <c r="Q3957">
        <v>8</v>
      </c>
      <c r="X3957">
        <v>20</v>
      </c>
      <c r="Y3957">
        <v>2756</v>
      </c>
      <c r="Z3957">
        <v>1.4999999999999999E-2</v>
      </c>
      <c r="AA3957">
        <v>1</v>
      </c>
      <c r="AB3957">
        <v>24</v>
      </c>
    </row>
    <row r="3958" spans="1:28" x14ac:dyDescent="0.2">
      <c r="A3958">
        <v>2021</v>
      </c>
      <c r="B3958">
        <v>8</v>
      </c>
      <c r="C3958" s="260">
        <v>44427</v>
      </c>
      <c r="E3958">
        <v>24</v>
      </c>
      <c r="F3958" t="s">
        <v>366</v>
      </c>
      <c r="G3958" t="s">
        <v>367</v>
      </c>
      <c r="H3958">
        <v>154.38</v>
      </c>
      <c r="I3958">
        <v>177.62</v>
      </c>
      <c r="J3958">
        <v>164</v>
      </c>
      <c r="K3958">
        <v>145</v>
      </c>
      <c r="L3958">
        <v>99</v>
      </c>
      <c r="O3958">
        <v>1</v>
      </c>
      <c r="P3958">
        <v>1</v>
      </c>
      <c r="Q3958">
        <v>1</v>
      </c>
      <c r="X3958">
        <v>3</v>
      </c>
      <c r="Y3958">
        <v>1707</v>
      </c>
      <c r="Z3958">
        <v>1.4999999999999999E-2</v>
      </c>
      <c r="AA3958">
        <v>1</v>
      </c>
      <c r="AB3958">
        <v>24</v>
      </c>
    </row>
    <row r="3959" spans="1:28" x14ac:dyDescent="0.2">
      <c r="A3959">
        <v>2021</v>
      </c>
      <c r="B3959">
        <v>8</v>
      </c>
      <c r="C3959" s="260">
        <v>44409</v>
      </c>
      <c r="E3959">
        <v>167</v>
      </c>
      <c r="F3959" t="s">
        <v>256</v>
      </c>
      <c r="G3959" t="s">
        <v>257</v>
      </c>
      <c r="H3959">
        <v>825.84</v>
      </c>
      <c r="I3959">
        <v>950.16</v>
      </c>
      <c r="J3959">
        <v>938.4</v>
      </c>
      <c r="K3959">
        <v>55</v>
      </c>
      <c r="L3959">
        <v>131</v>
      </c>
      <c r="M3959">
        <v>43</v>
      </c>
      <c r="N3959">
        <v>166</v>
      </c>
      <c r="Q3959">
        <v>4</v>
      </c>
      <c r="X3959">
        <v>4</v>
      </c>
      <c r="Y3959">
        <v>4</v>
      </c>
      <c r="Z3959">
        <v>1.4999999999999999E-2</v>
      </c>
      <c r="AA3959">
        <v>1</v>
      </c>
      <c r="AB3959">
        <v>18</v>
      </c>
    </row>
    <row r="3960" spans="1:28" x14ac:dyDescent="0.2">
      <c r="A3960">
        <v>2021</v>
      </c>
      <c r="B3960">
        <v>8</v>
      </c>
      <c r="C3960" s="260">
        <v>44410</v>
      </c>
      <c r="E3960">
        <v>167</v>
      </c>
      <c r="F3960" t="s">
        <v>256</v>
      </c>
      <c r="G3960" t="s">
        <v>257</v>
      </c>
      <c r="H3960">
        <v>825.84</v>
      </c>
      <c r="I3960">
        <v>950.16</v>
      </c>
      <c r="J3960">
        <v>955.5</v>
      </c>
      <c r="K3960">
        <v>55</v>
      </c>
      <c r="L3960">
        <v>131</v>
      </c>
      <c r="M3960">
        <v>55</v>
      </c>
      <c r="N3960">
        <v>131</v>
      </c>
      <c r="O3960">
        <v>5</v>
      </c>
      <c r="Q3960">
        <v>5</v>
      </c>
      <c r="X3960">
        <v>10</v>
      </c>
      <c r="Y3960">
        <v>682</v>
      </c>
      <c r="Z3960">
        <v>1.4999999999999999E-2</v>
      </c>
      <c r="AA3960">
        <v>1</v>
      </c>
      <c r="AB3960">
        <v>18</v>
      </c>
    </row>
    <row r="3961" spans="1:28" x14ac:dyDescent="0.2">
      <c r="A3961">
        <v>2021</v>
      </c>
      <c r="B3961">
        <v>8</v>
      </c>
      <c r="C3961" s="260">
        <v>44420</v>
      </c>
      <c r="E3961">
        <v>167</v>
      </c>
      <c r="F3961" t="s">
        <v>256</v>
      </c>
      <c r="G3961" t="s">
        <v>257</v>
      </c>
      <c r="H3961">
        <v>825.84</v>
      </c>
      <c r="I3961">
        <v>950.16</v>
      </c>
      <c r="J3961">
        <v>955.6</v>
      </c>
      <c r="K3961">
        <v>55</v>
      </c>
      <c r="L3961">
        <v>131</v>
      </c>
      <c r="M3961">
        <v>51</v>
      </c>
      <c r="N3961">
        <v>142</v>
      </c>
      <c r="O3961">
        <v>4</v>
      </c>
      <c r="P3961">
        <v>11</v>
      </c>
      <c r="Q3961">
        <v>2</v>
      </c>
      <c r="X3961">
        <v>17</v>
      </c>
      <c r="Y3961">
        <v>617</v>
      </c>
      <c r="Z3961">
        <v>1.4999999999999999E-2</v>
      </c>
      <c r="AA3961">
        <v>1</v>
      </c>
      <c r="AB3961">
        <v>18</v>
      </c>
    </row>
    <row r="3962" spans="1:28" x14ac:dyDescent="0.2">
      <c r="A3962">
        <v>2021</v>
      </c>
      <c r="B3962">
        <v>8</v>
      </c>
      <c r="C3962" s="260">
        <v>44422</v>
      </c>
      <c r="E3962">
        <v>167</v>
      </c>
      <c r="F3962" t="s">
        <v>256</v>
      </c>
      <c r="G3962" t="s">
        <v>257</v>
      </c>
      <c r="H3962">
        <v>825.84</v>
      </c>
      <c r="I3962">
        <v>950.16</v>
      </c>
      <c r="J3962">
        <v>927.4</v>
      </c>
      <c r="K3962">
        <v>55</v>
      </c>
      <c r="L3962">
        <v>131</v>
      </c>
      <c r="M3962">
        <v>52</v>
      </c>
      <c r="N3962">
        <v>139</v>
      </c>
      <c r="O3962">
        <v>2</v>
      </c>
      <c r="P3962">
        <v>3</v>
      </c>
      <c r="Q3962">
        <v>2</v>
      </c>
      <c r="R3962">
        <v>2</v>
      </c>
      <c r="X3962">
        <v>8</v>
      </c>
      <c r="Y3962">
        <v>1068</v>
      </c>
      <c r="Z3962">
        <v>1.4999999999999999E-2</v>
      </c>
      <c r="AA3962">
        <v>1</v>
      </c>
      <c r="AB3962">
        <v>18</v>
      </c>
    </row>
    <row r="3963" spans="1:28" x14ac:dyDescent="0.2">
      <c r="A3963">
        <v>2021</v>
      </c>
      <c r="B3963">
        <v>8</v>
      </c>
      <c r="C3963" s="260">
        <v>44423</v>
      </c>
      <c r="E3963">
        <v>167</v>
      </c>
      <c r="F3963" t="s">
        <v>256</v>
      </c>
      <c r="G3963" t="s">
        <v>257</v>
      </c>
      <c r="H3963">
        <v>825.84</v>
      </c>
      <c r="I3963">
        <v>950.16</v>
      </c>
      <c r="J3963">
        <v>930</v>
      </c>
      <c r="K3963">
        <v>55</v>
      </c>
      <c r="L3963">
        <v>131</v>
      </c>
      <c r="O3963">
        <v>1</v>
      </c>
      <c r="P3963">
        <v>1</v>
      </c>
      <c r="Q3963">
        <v>2</v>
      </c>
      <c r="X3963">
        <v>3</v>
      </c>
      <c r="Y3963">
        <v>183</v>
      </c>
      <c r="Z3963">
        <v>1.4999999999999999E-2</v>
      </c>
      <c r="AA3963">
        <v>1</v>
      </c>
      <c r="AB3963">
        <v>18</v>
      </c>
    </row>
    <row r="3964" spans="1:28" x14ac:dyDescent="0.2">
      <c r="A3964">
        <v>2021</v>
      </c>
      <c r="B3964">
        <v>8</v>
      </c>
      <c r="C3964" s="260">
        <v>44427</v>
      </c>
      <c r="E3964">
        <v>167</v>
      </c>
      <c r="F3964" t="s">
        <v>256</v>
      </c>
      <c r="G3964" t="s">
        <v>257</v>
      </c>
      <c r="H3964">
        <v>825.84</v>
      </c>
      <c r="I3964">
        <v>950.16</v>
      </c>
      <c r="J3964">
        <v>819.9</v>
      </c>
      <c r="K3964">
        <v>55</v>
      </c>
      <c r="L3964">
        <v>131</v>
      </c>
      <c r="M3964">
        <v>51</v>
      </c>
      <c r="N3964">
        <v>142</v>
      </c>
      <c r="O3964">
        <v>5</v>
      </c>
      <c r="P3964">
        <v>4</v>
      </c>
      <c r="Q3964">
        <v>4</v>
      </c>
      <c r="S3964">
        <v>3</v>
      </c>
      <c r="X3964">
        <v>15</v>
      </c>
      <c r="Y3964">
        <v>767</v>
      </c>
      <c r="Z3964">
        <v>1.4999999999999999E-2</v>
      </c>
      <c r="AA3964">
        <v>1</v>
      </c>
      <c r="AB3964">
        <v>18</v>
      </c>
    </row>
    <row r="3965" spans="1:28" x14ac:dyDescent="0.2">
      <c r="A3965">
        <v>2021</v>
      </c>
      <c r="B3965">
        <v>8</v>
      </c>
      <c r="C3965" s="260">
        <v>44411</v>
      </c>
      <c r="E3965">
        <v>165</v>
      </c>
      <c r="F3965" t="s">
        <v>177</v>
      </c>
      <c r="G3965" t="s">
        <v>178</v>
      </c>
      <c r="H3965">
        <v>656.58</v>
      </c>
      <c r="I3965">
        <v>755.42</v>
      </c>
      <c r="J3965">
        <v>753.5</v>
      </c>
      <c r="K3965">
        <v>60</v>
      </c>
      <c r="L3965">
        <v>120</v>
      </c>
      <c r="M3965">
        <v>52</v>
      </c>
      <c r="N3965">
        <v>138</v>
      </c>
      <c r="Q3965">
        <v>5</v>
      </c>
      <c r="X3965">
        <v>5</v>
      </c>
      <c r="Y3965">
        <v>425</v>
      </c>
      <c r="Z3965">
        <v>1.4999999999999999E-2</v>
      </c>
      <c r="AA3965">
        <v>1</v>
      </c>
      <c r="AB3965">
        <v>16</v>
      </c>
    </row>
    <row r="3966" spans="1:28" x14ac:dyDescent="0.2">
      <c r="A3966">
        <v>2021</v>
      </c>
      <c r="B3966">
        <v>8</v>
      </c>
      <c r="C3966" s="260">
        <v>44437</v>
      </c>
      <c r="E3966">
        <v>440</v>
      </c>
      <c r="F3966" t="s">
        <v>236</v>
      </c>
      <c r="G3966" t="s">
        <v>237</v>
      </c>
      <c r="H3966">
        <v>239.94</v>
      </c>
      <c r="I3966">
        <v>276.06</v>
      </c>
      <c r="J3966">
        <v>261</v>
      </c>
      <c r="K3966">
        <v>90</v>
      </c>
      <c r="L3966">
        <v>120</v>
      </c>
      <c r="M3966">
        <v>92</v>
      </c>
      <c r="N3966">
        <v>118</v>
      </c>
      <c r="O3966">
        <v>2</v>
      </c>
      <c r="Q3966">
        <v>4</v>
      </c>
      <c r="S3966">
        <v>3</v>
      </c>
      <c r="X3966">
        <v>8</v>
      </c>
      <c r="Y3966">
        <v>1828</v>
      </c>
      <c r="Z3966">
        <v>1.4999999999999999E-2</v>
      </c>
      <c r="AA3966">
        <v>1</v>
      </c>
      <c r="AB3966">
        <v>20</v>
      </c>
    </row>
    <row r="3967" spans="1:28" x14ac:dyDescent="0.2">
      <c r="A3967">
        <v>2021</v>
      </c>
      <c r="B3967">
        <v>8</v>
      </c>
      <c r="C3967" s="260">
        <v>44433</v>
      </c>
      <c r="E3967">
        <v>155</v>
      </c>
      <c r="F3967" t="s">
        <v>338</v>
      </c>
      <c r="G3967" t="s">
        <v>339</v>
      </c>
      <c r="H3967">
        <v>113.46</v>
      </c>
      <c r="I3967">
        <v>130.54</v>
      </c>
      <c r="K3967">
        <v>61</v>
      </c>
      <c r="L3967">
        <v>177</v>
      </c>
      <c r="O3967">
        <v>13</v>
      </c>
      <c r="P3967">
        <v>8</v>
      </c>
      <c r="Q3967">
        <v>5</v>
      </c>
      <c r="S3967">
        <v>3</v>
      </c>
      <c r="X3967">
        <v>28</v>
      </c>
      <c r="Y3967">
        <v>676</v>
      </c>
      <c r="Z3967">
        <v>0.02</v>
      </c>
      <c r="AA3967">
        <v>1</v>
      </c>
      <c r="AB3967">
        <v>18</v>
      </c>
    </row>
    <row r="3968" spans="1:28" x14ac:dyDescent="0.2">
      <c r="A3968">
        <v>2021</v>
      </c>
      <c r="B3968">
        <v>8</v>
      </c>
      <c r="C3968" s="260">
        <v>44434</v>
      </c>
      <c r="E3968">
        <v>155</v>
      </c>
      <c r="F3968" t="s">
        <v>338</v>
      </c>
      <c r="G3968" t="s">
        <v>339</v>
      </c>
      <c r="H3968">
        <v>113.46</v>
      </c>
      <c r="I3968">
        <v>130.54</v>
      </c>
      <c r="J3968">
        <v>111.2</v>
      </c>
      <c r="K3968">
        <v>61</v>
      </c>
      <c r="L3968">
        <v>177</v>
      </c>
      <c r="M3968">
        <v>96</v>
      </c>
      <c r="N3968">
        <v>113</v>
      </c>
      <c r="O3968">
        <v>5</v>
      </c>
      <c r="P3968">
        <v>10</v>
      </c>
      <c r="Q3968">
        <v>3</v>
      </c>
      <c r="X3968">
        <v>18</v>
      </c>
      <c r="Y3968">
        <v>1074</v>
      </c>
      <c r="Z3968">
        <v>0.02</v>
      </c>
      <c r="AA3968">
        <v>1</v>
      </c>
      <c r="AB3968">
        <v>18</v>
      </c>
    </row>
    <row r="3969" spans="1:28" x14ac:dyDescent="0.2">
      <c r="A3969">
        <v>2021</v>
      </c>
      <c r="B3969">
        <v>8</v>
      </c>
      <c r="C3969" s="260">
        <v>44433</v>
      </c>
      <c r="E3969">
        <v>152</v>
      </c>
      <c r="F3969" t="s">
        <v>382</v>
      </c>
      <c r="G3969" t="s">
        <v>383</v>
      </c>
      <c r="H3969">
        <v>144.15</v>
      </c>
      <c r="I3969">
        <v>165.85</v>
      </c>
      <c r="J3969">
        <v>147</v>
      </c>
      <c r="K3969">
        <v>142</v>
      </c>
      <c r="L3969">
        <v>101</v>
      </c>
      <c r="M3969">
        <v>129</v>
      </c>
      <c r="N3969">
        <v>112</v>
      </c>
      <c r="O3969">
        <v>4</v>
      </c>
      <c r="P3969">
        <v>2</v>
      </c>
      <c r="Q3969">
        <v>4</v>
      </c>
      <c r="X3969">
        <v>10</v>
      </c>
      <c r="Y3969">
        <v>3115</v>
      </c>
      <c r="Z3969">
        <v>1.4999999999999999E-2</v>
      </c>
      <c r="AA3969">
        <v>1</v>
      </c>
      <c r="AB3969">
        <v>18</v>
      </c>
    </row>
    <row r="3970" spans="1:28" x14ac:dyDescent="0.2">
      <c r="A3970">
        <v>2021</v>
      </c>
      <c r="B3970">
        <v>8</v>
      </c>
      <c r="C3970" s="260">
        <v>44434</v>
      </c>
      <c r="E3970">
        <v>152</v>
      </c>
      <c r="F3970" t="s">
        <v>382</v>
      </c>
      <c r="G3970" t="s">
        <v>383</v>
      </c>
      <c r="H3970">
        <v>144.15</v>
      </c>
      <c r="I3970">
        <v>165.85</v>
      </c>
      <c r="K3970">
        <v>142</v>
      </c>
      <c r="L3970">
        <v>101</v>
      </c>
      <c r="Y3970">
        <v>285</v>
      </c>
      <c r="Z3970">
        <v>1.4999999999999999E-2</v>
      </c>
      <c r="AA3970">
        <v>1</v>
      </c>
      <c r="AB3970">
        <v>18</v>
      </c>
    </row>
    <row r="3971" spans="1:28" x14ac:dyDescent="0.2">
      <c r="A3971">
        <v>2021</v>
      </c>
      <c r="B3971">
        <v>8</v>
      </c>
      <c r="C3971" s="260">
        <v>44437</v>
      </c>
      <c r="E3971">
        <v>152</v>
      </c>
      <c r="F3971" t="s">
        <v>382</v>
      </c>
      <c r="G3971" t="s">
        <v>383</v>
      </c>
      <c r="H3971">
        <v>144.15</v>
      </c>
      <c r="I3971">
        <v>165.85</v>
      </c>
      <c r="K3971">
        <v>142</v>
      </c>
      <c r="L3971">
        <v>101</v>
      </c>
      <c r="Z3971">
        <v>1.4999999999999999E-2</v>
      </c>
      <c r="AA3971">
        <v>1</v>
      </c>
      <c r="AB3971">
        <v>18</v>
      </c>
    </row>
    <row r="3972" spans="1:28" x14ac:dyDescent="0.2">
      <c r="A3972">
        <v>2021</v>
      </c>
      <c r="B3972">
        <v>8</v>
      </c>
      <c r="C3972" s="260">
        <v>44409</v>
      </c>
      <c r="E3972">
        <v>650</v>
      </c>
      <c r="F3972" t="s">
        <v>518</v>
      </c>
      <c r="G3972" t="s">
        <v>519</v>
      </c>
      <c r="H3972">
        <v>121.83</v>
      </c>
      <c r="I3972">
        <v>140.16999999999999</v>
      </c>
      <c r="J3972">
        <v>163</v>
      </c>
      <c r="K3972">
        <v>138</v>
      </c>
      <c r="L3972">
        <v>157</v>
      </c>
      <c r="M3972">
        <v>170</v>
      </c>
      <c r="N3972">
        <v>127</v>
      </c>
      <c r="P3972">
        <v>2</v>
      </c>
      <c r="Q3972">
        <v>2</v>
      </c>
      <c r="X3972">
        <v>3</v>
      </c>
      <c r="Y3972">
        <v>1423</v>
      </c>
      <c r="Z3972">
        <v>1.4999999999999999E-2</v>
      </c>
      <c r="AA3972">
        <v>1</v>
      </c>
      <c r="AB3972">
        <v>20</v>
      </c>
    </row>
    <row r="3973" spans="1:28" x14ac:dyDescent="0.2">
      <c r="A3973">
        <v>2021</v>
      </c>
      <c r="B3973">
        <v>8</v>
      </c>
      <c r="C3973" s="260">
        <v>44409</v>
      </c>
      <c r="E3973">
        <v>649</v>
      </c>
      <c r="F3973" t="s">
        <v>516</v>
      </c>
      <c r="G3973" t="s">
        <v>517</v>
      </c>
      <c r="H3973">
        <v>132.99</v>
      </c>
      <c r="I3973">
        <v>153.01</v>
      </c>
      <c r="J3973">
        <v>179</v>
      </c>
      <c r="K3973">
        <v>138</v>
      </c>
      <c r="L3973">
        <v>157</v>
      </c>
      <c r="M3973">
        <v>170</v>
      </c>
      <c r="N3973">
        <v>127</v>
      </c>
      <c r="P3973">
        <v>2</v>
      </c>
      <c r="Q3973">
        <v>2</v>
      </c>
      <c r="X3973">
        <v>3</v>
      </c>
      <c r="Y3973">
        <v>1423</v>
      </c>
      <c r="Z3973">
        <v>1.4999999999999999E-2</v>
      </c>
      <c r="AA3973">
        <v>1</v>
      </c>
      <c r="AB3973">
        <v>20</v>
      </c>
    </row>
    <row r="3974" spans="1:28" x14ac:dyDescent="0.2">
      <c r="A3974">
        <v>2021</v>
      </c>
      <c r="B3974">
        <v>8</v>
      </c>
      <c r="C3974" s="260">
        <v>44419</v>
      </c>
      <c r="E3974">
        <v>142</v>
      </c>
      <c r="F3974" t="s">
        <v>258</v>
      </c>
      <c r="G3974" t="s">
        <v>259</v>
      </c>
      <c r="H3974">
        <v>326.43</v>
      </c>
      <c r="I3974">
        <v>375.57</v>
      </c>
      <c r="J3974">
        <v>343.7</v>
      </c>
      <c r="K3974">
        <v>68</v>
      </c>
      <c r="L3974">
        <v>212</v>
      </c>
      <c r="M3974">
        <v>81</v>
      </c>
      <c r="N3974">
        <v>177</v>
      </c>
      <c r="O3974">
        <v>2</v>
      </c>
      <c r="P3974">
        <v>1</v>
      </c>
      <c r="Q3974">
        <v>3</v>
      </c>
      <c r="X3974">
        <v>6</v>
      </c>
      <c r="Y3974">
        <v>1133</v>
      </c>
      <c r="Z3974">
        <v>0.02</v>
      </c>
      <c r="AA3974">
        <v>1</v>
      </c>
      <c r="AB3974">
        <v>22</v>
      </c>
    </row>
    <row r="3975" spans="1:28" x14ac:dyDescent="0.2">
      <c r="A3975">
        <v>2021</v>
      </c>
      <c r="B3975">
        <v>8</v>
      </c>
      <c r="C3975" s="260">
        <v>44420</v>
      </c>
      <c r="E3975">
        <v>142</v>
      </c>
      <c r="F3975" t="s">
        <v>258</v>
      </c>
      <c r="G3975" t="s">
        <v>259</v>
      </c>
      <c r="H3975">
        <v>326.43</v>
      </c>
      <c r="I3975">
        <v>375.57</v>
      </c>
      <c r="K3975">
        <v>68</v>
      </c>
      <c r="L3975">
        <v>212</v>
      </c>
      <c r="Y3975">
        <v>483</v>
      </c>
      <c r="Z3975">
        <v>0.02</v>
      </c>
      <c r="AA3975">
        <v>1</v>
      </c>
      <c r="AB3975">
        <v>22</v>
      </c>
    </row>
    <row r="3976" spans="1:28" x14ac:dyDescent="0.2">
      <c r="A3976">
        <v>2021</v>
      </c>
      <c r="B3976">
        <v>8</v>
      </c>
      <c r="C3976" s="260">
        <v>44410</v>
      </c>
      <c r="E3976">
        <v>140</v>
      </c>
      <c r="F3976" t="s">
        <v>211</v>
      </c>
      <c r="G3976" t="s">
        <v>212</v>
      </c>
      <c r="H3976">
        <v>451.05</v>
      </c>
      <c r="I3976">
        <v>518.95000000000005</v>
      </c>
      <c r="J3976">
        <v>461.9</v>
      </c>
      <c r="K3976">
        <v>60</v>
      </c>
      <c r="L3976">
        <v>120</v>
      </c>
      <c r="M3976">
        <v>61</v>
      </c>
      <c r="N3976">
        <v>117</v>
      </c>
      <c r="O3976">
        <v>6</v>
      </c>
      <c r="P3976">
        <v>8</v>
      </c>
      <c r="Q3976">
        <v>16</v>
      </c>
      <c r="X3976">
        <v>30</v>
      </c>
      <c r="Y3976">
        <v>870</v>
      </c>
      <c r="Z3976">
        <v>1.4999999999999999E-2</v>
      </c>
      <c r="AA3976">
        <v>1</v>
      </c>
      <c r="AB3976">
        <v>18</v>
      </c>
    </row>
    <row r="3977" spans="1:28" x14ac:dyDescent="0.2">
      <c r="A3977">
        <v>2021</v>
      </c>
      <c r="B3977">
        <v>8</v>
      </c>
      <c r="C3977" s="260">
        <v>44411</v>
      </c>
      <c r="E3977">
        <v>140</v>
      </c>
      <c r="F3977" t="s">
        <v>211</v>
      </c>
      <c r="G3977" t="s">
        <v>212</v>
      </c>
      <c r="H3977">
        <v>451.05</v>
      </c>
      <c r="I3977">
        <v>518.95000000000005</v>
      </c>
      <c r="J3977">
        <v>470.6</v>
      </c>
      <c r="K3977">
        <v>60</v>
      </c>
      <c r="L3977">
        <v>120</v>
      </c>
      <c r="M3977">
        <v>60</v>
      </c>
      <c r="N3977">
        <v>121</v>
      </c>
      <c r="O3977">
        <v>3</v>
      </c>
      <c r="P3977">
        <v>2</v>
      </c>
      <c r="Q3977">
        <v>9</v>
      </c>
      <c r="X3977">
        <v>14</v>
      </c>
      <c r="Y3977">
        <v>1239</v>
      </c>
      <c r="Z3977">
        <v>1.4999999999999999E-2</v>
      </c>
      <c r="AA3977">
        <v>1</v>
      </c>
      <c r="AB3977">
        <v>18</v>
      </c>
    </row>
    <row r="3978" spans="1:28" x14ac:dyDescent="0.2">
      <c r="A3978">
        <v>2021</v>
      </c>
      <c r="B3978">
        <v>8</v>
      </c>
      <c r="C3978" s="260">
        <v>44412</v>
      </c>
      <c r="E3978">
        <v>140</v>
      </c>
      <c r="F3978" t="s">
        <v>211</v>
      </c>
      <c r="G3978" t="s">
        <v>212</v>
      </c>
      <c r="H3978">
        <v>451.05</v>
      </c>
      <c r="I3978">
        <v>518.95000000000005</v>
      </c>
      <c r="J3978">
        <v>463.7</v>
      </c>
      <c r="K3978">
        <v>60</v>
      </c>
      <c r="L3978">
        <v>120</v>
      </c>
      <c r="M3978">
        <v>60</v>
      </c>
      <c r="N3978">
        <v>120</v>
      </c>
      <c r="O3978">
        <v>3</v>
      </c>
      <c r="X3978">
        <v>3</v>
      </c>
      <c r="Y3978">
        <v>402</v>
      </c>
      <c r="Z3978">
        <v>1.4999999999999999E-2</v>
      </c>
      <c r="AA3978">
        <v>1</v>
      </c>
      <c r="AB3978">
        <v>18</v>
      </c>
    </row>
    <row r="3979" spans="1:28" x14ac:dyDescent="0.2">
      <c r="A3979">
        <v>2021</v>
      </c>
      <c r="B3979">
        <v>8</v>
      </c>
      <c r="C3979" s="260">
        <v>44427</v>
      </c>
      <c r="E3979">
        <v>140</v>
      </c>
      <c r="F3979" t="s">
        <v>211</v>
      </c>
      <c r="G3979" t="s">
        <v>212</v>
      </c>
      <c r="H3979">
        <v>451.05</v>
      </c>
      <c r="I3979">
        <v>518.95000000000005</v>
      </c>
      <c r="J3979">
        <v>443</v>
      </c>
      <c r="K3979">
        <v>60</v>
      </c>
      <c r="L3979">
        <v>120</v>
      </c>
      <c r="M3979">
        <v>60</v>
      </c>
      <c r="N3979">
        <v>120</v>
      </c>
      <c r="O3979">
        <v>3</v>
      </c>
      <c r="P3979">
        <v>3</v>
      </c>
      <c r="Q3979">
        <v>3</v>
      </c>
      <c r="X3979">
        <v>9</v>
      </c>
      <c r="Y3979">
        <v>219</v>
      </c>
      <c r="Z3979">
        <v>1.4999999999999999E-2</v>
      </c>
      <c r="AA3979">
        <v>1</v>
      </c>
      <c r="AB3979">
        <v>18</v>
      </c>
    </row>
    <row r="3980" spans="1:28" x14ac:dyDescent="0.2">
      <c r="A3980">
        <v>2021</v>
      </c>
      <c r="B3980">
        <v>8</v>
      </c>
      <c r="C3980" s="260">
        <v>44420</v>
      </c>
      <c r="E3980">
        <v>131</v>
      </c>
      <c r="F3980" t="s">
        <v>197</v>
      </c>
      <c r="G3980" t="s">
        <v>198</v>
      </c>
      <c r="H3980">
        <v>9.3000000000000007</v>
      </c>
      <c r="I3980">
        <v>10.7</v>
      </c>
      <c r="K3980">
        <v>772</v>
      </c>
      <c r="L3980">
        <v>117</v>
      </c>
      <c r="Y3980">
        <v>1600</v>
      </c>
      <c r="Z3980">
        <v>0.02</v>
      </c>
      <c r="AA3980">
        <v>1</v>
      </c>
      <c r="AB3980">
        <v>18</v>
      </c>
    </row>
    <row r="3981" spans="1:28" x14ac:dyDescent="0.2">
      <c r="A3981">
        <v>2021</v>
      </c>
      <c r="B3981">
        <v>8</v>
      </c>
      <c r="C3981" s="260">
        <v>44423</v>
      </c>
      <c r="E3981">
        <v>131</v>
      </c>
      <c r="F3981" t="s">
        <v>197</v>
      </c>
      <c r="G3981" t="s">
        <v>198</v>
      </c>
      <c r="H3981">
        <v>9.3000000000000007</v>
      </c>
      <c r="I3981">
        <v>10.7</v>
      </c>
      <c r="J3981">
        <v>8.5</v>
      </c>
      <c r="K3981">
        <v>772</v>
      </c>
      <c r="L3981">
        <v>117</v>
      </c>
      <c r="M3981">
        <v>1084</v>
      </c>
      <c r="N3981">
        <v>83</v>
      </c>
      <c r="O3981">
        <v>6</v>
      </c>
      <c r="P3981">
        <v>3</v>
      </c>
      <c r="Q3981">
        <v>3</v>
      </c>
      <c r="X3981">
        <v>12</v>
      </c>
      <c r="Y3981">
        <v>9212</v>
      </c>
      <c r="Z3981">
        <v>0.02</v>
      </c>
      <c r="AA3981">
        <v>1</v>
      </c>
      <c r="AB3981">
        <v>18</v>
      </c>
    </row>
    <row r="3982" spans="1:28" x14ac:dyDescent="0.2">
      <c r="A3982">
        <v>2021</v>
      </c>
      <c r="B3982">
        <v>8</v>
      </c>
      <c r="C3982" s="260">
        <v>44427</v>
      </c>
      <c r="E3982">
        <v>131</v>
      </c>
      <c r="F3982" t="s">
        <v>197</v>
      </c>
      <c r="G3982" t="s">
        <v>198</v>
      </c>
      <c r="H3982">
        <v>9.3000000000000007</v>
      </c>
      <c r="I3982">
        <v>10.7</v>
      </c>
      <c r="K3982">
        <v>772</v>
      </c>
      <c r="L3982">
        <v>117</v>
      </c>
      <c r="Y3982">
        <v>800</v>
      </c>
      <c r="Z3982">
        <v>0.02</v>
      </c>
      <c r="AA3982">
        <v>1</v>
      </c>
      <c r="AB3982">
        <v>18</v>
      </c>
    </row>
    <row r="3983" spans="1:28" x14ac:dyDescent="0.2">
      <c r="A3983">
        <v>2021</v>
      </c>
      <c r="B3983">
        <v>8</v>
      </c>
      <c r="C3983" s="260">
        <v>44433</v>
      </c>
      <c r="E3983">
        <v>131</v>
      </c>
      <c r="F3983" t="s">
        <v>197</v>
      </c>
      <c r="G3983" t="s">
        <v>198</v>
      </c>
      <c r="H3983">
        <v>9.3000000000000007</v>
      </c>
      <c r="I3983">
        <v>10.7</v>
      </c>
      <c r="J3983">
        <v>9.5</v>
      </c>
      <c r="K3983">
        <v>772</v>
      </c>
      <c r="L3983">
        <v>117</v>
      </c>
      <c r="M3983">
        <v>1023</v>
      </c>
      <c r="N3983">
        <v>88</v>
      </c>
      <c r="O3983">
        <v>15</v>
      </c>
      <c r="P3983">
        <v>7</v>
      </c>
      <c r="Q3983">
        <v>3</v>
      </c>
      <c r="X3983">
        <v>25</v>
      </c>
      <c r="Y3983">
        <v>10025</v>
      </c>
      <c r="Z3983">
        <v>0.02</v>
      </c>
      <c r="AA3983">
        <v>1</v>
      </c>
      <c r="AB3983">
        <v>18</v>
      </c>
    </row>
    <row r="3984" spans="1:28" x14ac:dyDescent="0.2">
      <c r="A3984">
        <v>2021</v>
      </c>
      <c r="B3984">
        <v>8</v>
      </c>
      <c r="C3984" s="260">
        <v>44437</v>
      </c>
      <c r="E3984">
        <v>131</v>
      </c>
      <c r="F3984" t="s">
        <v>197</v>
      </c>
      <c r="G3984" t="s">
        <v>198</v>
      </c>
      <c r="H3984">
        <v>9.3000000000000007</v>
      </c>
      <c r="I3984">
        <v>10.7</v>
      </c>
      <c r="J3984">
        <v>9.4</v>
      </c>
      <c r="K3984">
        <v>772</v>
      </c>
      <c r="L3984">
        <v>117</v>
      </c>
      <c r="M3984">
        <v>1007</v>
      </c>
      <c r="N3984">
        <v>89</v>
      </c>
      <c r="O3984">
        <v>5</v>
      </c>
      <c r="P3984">
        <v>17</v>
      </c>
      <c r="Q3984">
        <v>12</v>
      </c>
      <c r="V3984">
        <v>6</v>
      </c>
      <c r="X3984">
        <v>40</v>
      </c>
      <c r="Y3984">
        <v>13240</v>
      </c>
      <c r="Z3984">
        <v>0.02</v>
      </c>
      <c r="AA3984">
        <v>1</v>
      </c>
      <c r="AB3984">
        <v>18</v>
      </c>
    </row>
    <row r="3985" spans="1:28" x14ac:dyDescent="0.2">
      <c r="A3985">
        <v>2021</v>
      </c>
      <c r="B3985">
        <v>8</v>
      </c>
      <c r="C3985" s="260">
        <v>44438</v>
      </c>
      <c r="E3985">
        <v>131</v>
      </c>
      <c r="F3985" t="s">
        <v>197</v>
      </c>
      <c r="G3985" t="s">
        <v>198</v>
      </c>
      <c r="H3985">
        <v>9.3000000000000007</v>
      </c>
      <c r="I3985">
        <v>10.7</v>
      </c>
      <c r="J3985">
        <v>8.8000000000000007</v>
      </c>
      <c r="K3985">
        <v>772</v>
      </c>
      <c r="L3985">
        <v>117</v>
      </c>
      <c r="M3985">
        <v>968</v>
      </c>
      <c r="N3985">
        <v>93</v>
      </c>
      <c r="O3985">
        <v>10</v>
      </c>
      <c r="Q3985">
        <v>35</v>
      </c>
      <c r="R3985">
        <v>5</v>
      </c>
      <c r="X3985">
        <v>50</v>
      </c>
      <c r="Y3985">
        <v>18450</v>
      </c>
      <c r="Z3985">
        <v>0.02</v>
      </c>
      <c r="AA3985">
        <v>1</v>
      </c>
      <c r="AB3985">
        <v>18</v>
      </c>
    </row>
    <row r="3986" spans="1:28" x14ac:dyDescent="0.2">
      <c r="A3986">
        <v>2021</v>
      </c>
      <c r="B3986">
        <v>8</v>
      </c>
      <c r="C3986" s="260">
        <v>44409</v>
      </c>
      <c r="E3986">
        <v>130</v>
      </c>
      <c r="F3986" t="s">
        <v>386</v>
      </c>
      <c r="G3986" t="s">
        <v>387</v>
      </c>
      <c r="H3986">
        <v>11.16</v>
      </c>
      <c r="I3986">
        <v>12.84</v>
      </c>
      <c r="J3986">
        <v>17.399999999999999</v>
      </c>
      <c r="K3986">
        <v>336</v>
      </c>
      <c r="L3986">
        <v>96</v>
      </c>
      <c r="O3986">
        <v>20</v>
      </c>
      <c r="Q3986">
        <v>20</v>
      </c>
      <c r="X3986">
        <v>40</v>
      </c>
      <c r="Y3986">
        <v>440</v>
      </c>
      <c r="Z3986">
        <v>0.02</v>
      </c>
      <c r="AA3986">
        <v>1</v>
      </c>
      <c r="AB3986">
        <v>18</v>
      </c>
    </row>
    <row r="3987" spans="1:28" x14ac:dyDescent="0.2">
      <c r="A3987">
        <v>2021</v>
      </c>
      <c r="B3987">
        <v>8</v>
      </c>
      <c r="C3987" s="260">
        <v>44427</v>
      </c>
      <c r="E3987">
        <v>124</v>
      </c>
      <c r="F3987" t="s">
        <v>524</v>
      </c>
      <c r="G3987" t="s">
        <v>525</v>
      </c>
      <c r="H3987">
        <v>17.358203759999999</v>
      </c>
      <c r="I3987">
        <v>19.97126669</v>
      </c>
      <c r="J3987">
        <v>18.5</v>
      </c>
      <c r="K3987">
        <v>126</v>
      </c>
      <c r="L3987">
        <v>114</v>
      </c>
      <c r="M3987">
        <v>124</v>
      </c>
      <c r="N3987">
        <v>116</v>
      </c>
      <c r="O3987">
        <v>4</v>
      </c>
      <c r="P3987">
        <v>4</v>
      </c>
      <c r="Q3987">
        <v>8</v>
      </c>
      <c r="X3987">
        <v>16</v>
      </c>
      <c r="Y3987">
        <v>16</v>
      </c>
      <c r="Z3987">
        <v>0.02</v>
      </c>
      <c r="AA3987">
        <v>1</v>
      </c>
      <c r="AB3987">
        <v>16</v>
      </c>
    </row>
    <row r="3988" spans="1:28" x14ac:dyDescent="0.2">
      <c r="A3988">
        <v>2021</v>
      </c>
      <c r="B3988">
        <v>8</v>
      </c>
      <c r="C3988" s="260">
        <v>44433</v>
      </c>
      <c r="E3988">
        <v>124</v>
      </c>
      <c r="F3988" t="s">
        <v>524</v>
      </c>
      <c r="G3988" t="s">
        <v>525</v>
      </c>
      <c r="H3988">
        <v>17.358203759999999</v>
      </c>
      <c r="I3988">
        <v>19.97126669</v>
      </c>
      <c r="K3988">
        <v>126</v>
      </c>
      <c r="L3988">
        <v>114</v>
      </c>
      <c r="Y3988">
        <v>315</v>
      </c>
      <c r="Z3988">
        <v>0.02</v>
      </c>
      <c r="AA3988">
        <v>1</v>
      </c>
      <c r="AB3988">
        <v>16</v>
      </c>
    </row>
    <row r="3989" spans="1:28" x14ac:dyDescent="0.2">
      <c r="A3989">
        <v>2021</v>
      </c>
      <c r="B3989">
        <v>8</v>
      </c>
      <c r="C3989" s="260">
        <v>44411</v>
      </c>
      <c r="E3989">
        <v>81</v>
      </c>
      <c r="F3989" t="s">
        <v>415</v>
      </c>
      <c r="G3989" t="s">
        <v>416</v>
      </c>
      <c r="H3989">
        <v>360.84</v>
      </c>
      <c r="I3989">
        <v>415.16</v>
      </c>
      <c r="J3989">
        <v>380.9</v>
      </c>
      <c r="K3989">
        <v>60</v>
      </c>
      <c r="L3989">
        <v>120</v>
      </c>
      <c r="M3989">
        <v>61</v>
      </c>
      <c r="N3989">
        <v>118</v>
      </c>
      <c r="O3989">
        <v>8</v>
      </c>
      <c r="P3989">
        <v>4</v>
      </c>
      <c r="Q3989">
        <v>6</v>
      </c>
      <c r="X3989">
        <v>18</v>
      </c>
      <c r="Y3989">
        <v>1228</v>
      </c>
      <c r="Z3989">
        <v>1.4999999999999999E-2</v>
      </c>
      <c r="AA3989">
        <v>1</v>
      </c>
      <c r="AB3989">
        <v>22</v>
      </c>
    </row>
    <row r="3990" spans="1:28" x14ac:dyDescent="0.2">
      <c r="A3990">
        <v>2021</v>
      </c>
      <c r="B3990">
        <v>8</v>
      </c>
      <c r="C3990" s="260">
        <v>44413</v>
      </c>
      <c r="E3990">
        <v>81</v>
      </c>
      <c r="F3990" t="s">
        <v>415</v>
      </c>
      <c r="G3990" t="s">
        <v>416</v>
      </c>
      <c r="H3990">
        <v>360.84</v>
      </c>
      <c r="I3990">
        <v>415.16</v>
      </c>
      <c r="J3990">
        <v>393.5</v>
      </c>
      <c r="K3990">
        <v>60</v>
      </c>
      <c r="L3990">
        <v>120</v>
      </c>
      <c r="M3990">
        <v>58</v>
      </c>
      <c r="N3990">
        <v>125</v>
      </c>
      <c r="O3990">
        <v>2</v>
      </c>
      <c r="P3990">
        <v>2</v>
      </c>
      <c r="X3990">
        <v>4</v>
      </c>
      <c r="Y3990">
        <v>324</v>
      </c>
      <c r="Z3990">
        <v>1.4999999999999999E-2</v>
      </c>
      <c r="AA3990">
        <v>1</v>
      </c>
      <c r="AB3990">
        <v>22</v>
      </c>
    </row>
    <row r="3991" spans="1:28" x14ac:dyDescent="0.2">
      <c r="A3991">
        <v>2021</v>
      </c>
      <c r="B3991">
        <v>8</v>
      </c>
      <c r="C3991" s="260">
        <v>44427</v>
      </c>
      <c r="E3991">
        <v>81</v>
      </c>
      <c r="F3991" t="s">
        <v>415</v>
      </c>
      <c r="G3991" t="s">
        <v>416</v>
      </c>
      <c r="H3991">
        <v>360.84</v>
      </c>
      <c r="I3991">
        <v>415.16</v>
      </c>
      <c r="J3991">
        <v>395.7</v>
      </c>
      <c r="K3991">
        <v>60</v>
      </c>
      <c r="L3991">
        <v>120</v>
      </c>
      <c r="M3991">
        <v>63</v>
      </c>
      <c r="N3991">
        <v>114</v>
      </c>
      <c r="O3991">
        <v>5</v>
      </c>
      <c r="P3991">
        <v>4</v>
      </c>
      <c r="Q3991">
        <v>5</v>
      </c>
      <c r="X3991">
        <v>14</v>
      </c>
      <c r="Y3991">
        <v>744</v>
      </c>
      <c r="Z3991">
        <v>1.4999999999999999E-2</v>
      </c>
      <c r="AA3991">
        <v>1</v>
      </c>
      <c r="AB3991">
        <v>22</v>
      </c>
    </row>
    <row r="3992" spans="1:28" x14ac:dyDescent="0.2">
      <c r="A3992">
        <v>2021</v>
      </c>
      <c r="B3992">
        <v>8</v>
      </c>
      <c r="C3992" s="260">
        <v>44430</v>
      </c>
      <c r="E3992">
        <v>81</v>
      </c>
      <c r="F3992" t="s">
        <v>415</v>
      </c>
      <c r="G3992" t="s">
        <v>416</v>
      </c>
      <c r="H3992">
        <v>360.84</v>
      </c>
      <c r="I3992">
        <v>415.16</v>
      </c>
      <c r="J3992">
        <v>399.1</v>
      </c>
      <c r="K3992">
        <v>60</v>
      </c>
      <c r="L3992">
        <v>120</v>
      </c>
      <c r="M3992">
        <v>63</v>
      </c>
      <c r="N3992">
        <v>115</v>
      </c>
      <c r="O3992">
        <v>6</v>
      </c>
      <c r="P3992">
        <v>6</v>
      </c>
      <c r="Q3992">
        <v>6</v>
      </c>
      <c r="R3992">
        <v>2</v>
      </c>
      <c r="X3992">
        <v>20</v>
      </c>
      <c r="Y3992">
        <v>1390</v>
      </c>
      <c r="Z3992">
        <v>1.4999999999999999E-2</v>
      </c>
      <c r="AA3992">
        <v>1</v>
      </c>
      <c r="AB3992">
        <v>22</v>
      </c>
    </row>
    <row r="3993" spans="1:28" x14ac:dyDescent="0.2">
      <c r="A3993">
        <v>2021</v>
      </c>
      <c r="B3993">
        <v>8</v>
      </c>
      <c r="C3993" s="260">
        <v>44431</v>
      </c>
      <c r="E3993">
        <v>81</v>
      </c>
      <c r="F3993" t="s">
        <v>415</v>
      </c>
      <c r="G3993" t="s">
        <v>416</v>
      </c>
      <c r="H3993">
        <v>360.84</v>
      </c>
      <c r="I3993">
        <v>415.16</v>
      </c>
      <c r="J3993">
        <v>375.6</v>
      </c>
      <c r="K3993">
        <v>60</v>
      </c>
      <c r="L3993">
        <v>120</v>
      </c>
      <c r="M3993">
        <v>63</v>
      </c>
      <c r="N3993">
        <v>115</v>
      </c>
      <c r="O3993">
        <v>4</v>
      </c>
      <c r="P3993">
        <v>7</v>
      </c>
      <c r="Q3993">
        <v>10</v>
      </c>
      <c r="R3993">
        <v>1</v>
      </c>
      <c r="V3993">
        <v>2</v>
      </c>
      <c r="X3993">
        <v>24</v>
      </c>
      <c r="Y3993">
        <v>1404</v>
      </c>
      <c r="Z3993">
        <v>1.4999999999999999E-2</v>
      </c>
      <c r="AA3993">
        <v>1</v>
      </c>
      <c r="AB3993">
        <v>22</v>
      </c>
    </row>
    <row r="3994" spans="1:28" x14ac:dyDescent="0.2">
      <c r="A3994">
        <v>2021</v>
      </c>
      <c r="B3994">
        <v>8</v>
      </c>
      <c r="C3994" s="260">
        <v>44409</v>
      </c>
      <c r="E3994">
        <v>623</v>
      </c>
      <c r="F3994" t="s">
        <v>224</v>
      </c>
      <c r="G3994" t="s">
        <v>225</v>
      </c>
      <c r="H3994">
        <v>551.02009999999996</v>
      </c>
      <c r="I3994">
        <v>646.97990000000004</v>
      </c>
      <c r="J3994">
        <v>587.5</v>
      </c>
      <c r="K3994">
        <v>18</v>
      </c>
      <c r="L3994">
        <v>200</v>
      </c>
      <c r="M3994">
        <v>23</v>
      </c>
      <c r="N3994">
        <v>157</v>
      </c>
      <c r="Z3994">
        <v>1.4999999999999999E-2</v>
      </c>
      <c r="AA3994">
        <v>1</v>
      </c>
      <c r="AB3994">
        <v>25</v>
      </c>
    </row>
    <row r="3995" spans="1:28" x14ac:dyDescent="0.2">
      <c r="A3995">
        <v>2021</v>
      </c>
      <c r="B3995">
        <v>8</v>
      </c>
      <c r="C3995" s="260">
        <v>44411</v>
      </c>
      <c r="E3995">
        <v>623</v>
      </c>
      <c r="F3995" t="s">
        <v>224</v>
      </c>
      <c r="G3995" t="s">
        <v>225</v>
      </c>
      <c r="H3995">
        <v>551.02009999999996</v>
      </c>
      <c r="I3995">
        <v>646.97990000000004</v>
      </c>
      <c r="J3995">
        <v>592.6</v>
      </c>
      <c r="K3995">
        <v>18</v>
      </c>
      <c r="L3995">
        <v>200</v>
      </c>
      <c r="M3995">
        <v>27</v>
      </c>
      <c r="N3995">
        <v>132</v>
      </c>
      <c r="O3995">
        <v>6</v>
      </c>
      <c r="P3995">
        <v>2</v>
      </c>
      <c r="Q3995">
        <v>5</v>
      </c>
      <c r="X3995">
        <v>13</v>
      </c>
      <c r="Y3995">
        <v>523</v>
      </c>
      <c r="Z3995">
        <v>1.4999999999999999E-2</v>
      </c>
      <c r="AA3995">
        <v>1</v>
      </c>
      <c r="AB3995">
        <v>25</v>
      </c>
    </row>
    <row r="3996" spans="1:28" x14ac:dyDescent="0.2">
      <c r="A3996">
        <v>2021</v>
      </c>
      <c r="B3996">
        <v>8</v>
      </c>
      <c r="C3996" s="260">
        <v>44413</v>
      </c>
      <c r="E3996">
        <v>623</v>
      </c>
      <c r="F3996" t="s">
        <v>224</v>
      </c>
      <c r="G3996" t="s">
        <v>225</v>
      </c>
      <c r="H3996">
        <v>551.02009999999996</v>
      </c>
      <c r="I3996">
        <v>646.97990000000004</v>
      </c>
      <c r="K3996">
        <v>18</v>
      </c>
      <c r="L3996">
        <v>200</v>
      </c>
      <c r="O3996">
        <v>12</v>
      </c>
      <c r="P3996">
        <v>22</v>
      </c>
      <c r="Q3996">
        <v>14</v>
      </c>
      <c r="X3996">
        <v>48</v>
      </c>
      <c r="Y3996">
        <v>48</v>
      </c>
      <c r="Z3996">
        <v>1.4999999999999999E-2</v>
      </c>
      <c r="AA3996">
        <v>1</v>
      </c>
      <c r="AB3996">
        <v>25</v>
      </c>
    </row>
    <row r="3997" spans="1:28" x14ac:dyDescent="0.2">
      <c r="A3997">
        <v>2021</v>
      </c>
      <c r="B3997">
        <v>8</v>
      </c>
      <c r="C3997" s="260">
        <v>44416</v>
      </c>
      <c r="E3997">
        <v>623</v>
      </c>
      <c r="F3997" t="s">
        <v>224</v>
      </c>
      <c r="G3997" t="s">
        <v>225</v>
      </c>
      <c r="H3997">
        <v>551.02009999999996</v>
      </c>
      <c r="I3997">
        <v>646.97990000000004</v>
      </c>
      <c r="K3997">
        <v>18</v>
      </c>
      <c r="L3997">
        <v>200</v>
      </c>
      <c r="Z3997">
        <v>1.4999999999999999E-2</v>
      </c>
      <c r="AA3997">
        <v>1</v>
      </c>
      <c r="AB3997">
        <v>25</v>
      </c>
    </row>
    <row r="3998" spans="1:28" x14ac:dyDescent="0.2">
      <c r="A3998">
        <v>2021</v>
      </c>
      <c r="B3998">
        <v>8</v>
      </c>
      <c r="C3998" s="260">
        <v>44423</v>
      </c>
      <c r="E3998">
        <v>623</v>
      </c>
      <c r="F3998" t="s">
        <v>224</v>
      </c>
      <c r="G3998" t="s">
        <v>225</v>
      </c>
      <c r="H3998">
        <v>551.02009999999996</v>
      </c>
      <c r="I3998">
        <v>646.97990000000004</v>
      </c>
      <c r="J3998">
        <v>604</v>
      </c>
      <c r="K3998">
        <v>18</v>
      </c>
      <c r="L3998">
        <v>200</v>
      </c>
      <c r="M3998">
        <v>21</v>
      </c>
      <c r="N3998">
        <v>174</v>
      </c>
      <c r="Z3998">
        <v>1.4999999999999999E-2</v>
      </c>
      <c r="AA3998">
        <v>1</v>
      </c>
      <c r="AB3998">
        <v>25</v>
      </c>
    </row>
    <row r="3999" spans="1:28" x14ac:dyDescent="0.2">
      <c r="A3999">
        <v>2021</v>
      </c>
      <c r="B3999">
        <v>8</v>
      </c>
      <c r="C3999" s="260">
        <v>44424</v>
      </c>
      <c r="E3999">
        <v>623</v>
      </c>
      <c r="F3999" t="s">
        <v>224</v>
      </c>
      <c r="G3999" t="s">
        <v>225</v>
      </c>
      <c r="H3999">
        <v>551.02009999999996</v>
      </c>
      <c r="I3999">
        <v>646.97990000000004</v>
      </c>
      <c r="J3999">
        <v>576.4</v>
      </c>
      <c r="K3999">
        <v>18</v>
      </c>
      <c r="L3999">
        <v>200</v>
      </c>
      <c r="M3999">
        <v>23</v>
      </c>
      <c r="N3999">
        <v>155</v>
      </c>
      <c r="O3999">
        <v>4</v>
      </c>
      <c r="P3999">
        <v>4</v>
      </c>
      <c r="Q3999">
        <v>2</v>
      </c>
      <c r="X3999">
        <v>10</v>
      </c>
      <c r="Y3999">
        <v>370</v>
      </c>
      <c r="Z3999">
        <v>1.4999999999999999E-2</v>
      </c>
      <c r="AA3999">
        <v>1</v>
      </c>
      <c r="AB3999">
        <v>25</v>
      </c>
    </row>
    <row r="4000" spans="1:28" x14ac:dyDescent="0.2">
      <c r="A4000">
        <v>2021</v>
      </c>
      <c r="B4000">
        <v>8</v>
      </c>
      <c r="C4000" s="260">
        <v>44425</v>
      </c>
      <c r="E4000">
        <v>623</v>
      </c>
      <c r="F4000" t="s">
        <v>224</v>
      </c>
      <c r="G4000" t="s">
        <v>225</v>
      </c>
      <c r="H4000">
        <v>551.02009999999996</v>
      </c>
      <c r="I4000">
        <v>646.97990000000004</v>
      </c>
      <c r="J4000">
        <v>696</v>
      </c>
      <c r="K4000">
        <v>18</v>
      </c>
      <c r="L4000">
        <v>200</v>
      </c>
      <c r="M4000">
        <v>22</v>
      </c>
      <c r="N4000">
        <v>166</v>
      </c>
      <c r="O4000">
        <v>2</v>
      </c>
      <c r="P4000">
        <v>1</v>
      </c>
      <c r="Q4000">
        <v>1</v>
      </c>
      <c r="X4000">
        <v>4</v>
      </c>
      <c r="Y4000">
        <v>334</v>
      </c>
      <c r="Z4000">
        <v>1.4999999999999999E-2</v>
      </c>
      <c r="AA4000">
        <v>1</v>
      </c>
      <c r="AB4000">
        <v>25</v>
      </c>
    </row>
    <row r="4001" spans="1:28" x14ac:dyDescent="0.2">
      <c r="A4001">
        <v>2021</v>
      </c>
      <c r="B4001">
        <v>8</v>
      </c>
      <c r="C4001" s="260">
        <v>44426</v>
      </c>
      <c r="E4001">
        <v>623</v>
      </c>
      <c r="F4001" t="s">
        <v>224</v>
      </c>
      <c r="G4001" t="s">
        <v>225</v>
      </c>
      <c r="H4001">
        <v>551.02009999999996</v>
      </c>
      <c r="I4001">
        <v>646.97990000000004</v>
      </c>
      <c r="K4001">
        <v>18</v>
      </c>
      <c r="L4001">
        <v>200</v>
      </c>
      <c r="Y4001">
        <v>15</v>
      </c>
      <c r="Z4001">
        <v>1.4999999999999999E-2</v>
      </c>
      <c r="AA4001">
        <v>1</v>
      </c>
      <c r="AB4001">
        <v>25</v>
      </c>
    </row>
    <row r="4002" spans="1:28" x14ac:dyDescent="0.2">
      <c r="A4002">
        <v>2021</v>
      </c>
      <c r="B4002">
        <v>8</v>
      </c>
      <c r="C4002" s="260">
        <v>44409</v>
      </c>
      <c r="E4002">
        <v>627</v>
      </c>
      <c r="F4002" t="s">
        <v>349</v>
      </c>
      <c r="G4002" t="s">
        <v>350</v>
      </c>
      <c r="H4002">
        <v>384.97815000000003</v>
      </c>
      <c r="I4002">
        <v>452.02184999999997</v>
      </c>
      <c r="J4002">
        <v>449.1</v>
      </c>
      <c r="K4002">
        <v>18</v>
      </c>
      <c r="L4002">
        <v>200</v>
      </c>
      <c r="M4002">
        <v>25</v>
      </c>
      <c r="N4002">
        <v>143</v>
      </c>
      <c r="O4002">
        <v>4</v>
      </c>
      <c r="P4002">
        <v>1</v>
      </c>
      <c r="Q4002">
        <v>4</v>
      </c>
      <c r="X4002">
        <v>9</v>
      </c>
      <c r="Y4002">
        <v>9</v>
      </c>
      <c r="Z4002">
        <v>1.4999999999999999E-2</v>
      </c>
      <c r="AA4002">
        <v>1</v>
      </c>
      <c r="AB4002">
        <v>25</v>
      </c>
    </row>
    <row r="4003" spans="1:28" x14ac:dyDescent="0.2">
      <c r="A4003">
        <v>2021</v>
      </c>
      <c r="B4003">
        <v>8</v>
      </c>
      <c r="C4003" s="260">
        <v>44411</v>
      </c>
      <c r="E4003">
        <v>627</v>
      </c>
      <c r="F4003" t="s">
        <v>349</v>
      </c>
      <c r="G4003" t="s">
        <v>350</v>
      </c>
      <c r="H4003">
        <v>384.97815000000003</v>
      </c>
      <c r="I4003">
        <v>452.02184999999997</v>
      </c>
      <c r="J4003">
        <v>444</v>
      </c>
      <c r="K4003">
        <v>18</v>
      </c>
      <c r="L4003">
        <v>200</v>
      </c>
      <c r="M4003">
        <v>26</v>
      </c>
      <c r="N4003">
        <v>138</v>
      </c>
      <c r="O4003">
        <v>4</v>
      </c>
      <c r="P4003">
        <v>2</v>
      </c>
      <c r="Q4003">
        <v>8</v>
      </c>
      <c r="X4003">
        <v>14</v>
      </c>
      <c r="Y4003">
        <v>479</v>
      </c>
      <c r="Z4003">
        <v>1.4999999999999999E-2</v>
      </c>
      <c r="AA4003">
        <v>1</v>
      </c>
      <c r="AB4003">
        <v>25</v>
      </c>
    </row>
    <row r="4004" spans="1:28" x14ac:dyDescent="0.2">
      <c r="A4004">
        <v>2021</v>
      </c>
      <c r="B4004">
        <v>8</v>
      </c>
      <c r="C4004" s="260">
        <v>44413</v>
      </c>
      <c r="E4004">
        <v>627</v>
      </c>
      <c r="F4004" t="s">
        <v>349</v>
      </c>
      <c r="G4004" t="s">
        <v>350</v>
      </c>
      <c r="H4004">
        <v>384.97815000000003</v>
      </c>
      <c r="I4004">
        <v>452.02184999999997</v>
      </c>
      <c r="J4004">
        <v>462</v>
      </c>
      <c r="K4004">
        <v>18</v>
      </c>
      <c r="L4004">
        <v>200</v>
      </c>
      <c r="M4004">
        <v>26</v>
      </c>
      <c r="N4004">
        <v>138</v>
      </c>
      <c r="O4004">
        <v>3</v>
      </c>
      <c r="Q4004">
        <v>2</v>
      </c>
      <c r="X4004">
        <v>5</v>
      </c>
      <c r="Y4004">
        <v>425</v>
      </c>
      <c r="Z4004">
        <v>1.4999999999999999E-2</v>
      </c>
      <c r="AA4004">
        <v>1</v>
      </c>
      <c r="AB4004">
        <v>25</v>
      </c>
    </row>
    <row r="4005" spans="1:28" x14ac:dyDescent="0.2">
      <c r="A4005">
        <v>2021</v>
      </c>
      <c r="B4005">
        <v>8</v>
      </c>
      <c r="C4005" s="260">
        <v>44438</v>
      </c>
      <c r="E4005">
        <v>627</v>
      </c>
      <c r="F4005" t="s">
        <v>349</v>
      </c>
      <c r="G4005" t="s">
        <v>350</v>
      </c>
      <c r="H4005">
        <v>384.97815000000003</v>
      </c>
      <c r="I4005">
        <v>452.02184999999997</v>
      </c>
      <c r="J4005">
        <v>419</v>
      </c>
      <c r="K4005">
        <v>18</v>
      </c>
      <c r="L4005">
        <v>200</v>
      </c>
      <c r="M4005">
        <v>26</v>
      </c>
      <c r="N4005">
        <v>138</v>
      </c>
      <c r="O4005">
        <v>6</v>
      </c>
      <c r="P4005">
        <v>3</v>
      </c>
      <c r="Q4005">
        <v>5</v>
      </c>
      <c r="V4005">
        <v>2</v>
      </c>
      <c r="X4005">
        <v>16</v>
      </c>
      <c r="Y4005">
        <v>16</v>
      </c>
      <c r="Z4005">
        <v>1.4999999999999999E-2</v>
      </c>
      <c r="AA4005">
        <v>1</v>
      </c>
      <c r="AB4005">
        <v>25</v>
      </c>
    </row>
    <row r="4006" spans="1:28" x14ac:dyDescent="0.2">
      <c r="A4006">
        <v>2021</v>
      </c>
      <c r="B4006">
        <v>8</v>
      </c>
      <c r="C4006" s="260">
        <v>44411</v>
      </c>
      <c r="E4006">
        <v>2</v>
      </c>
      <c r="F4006" t="s">
        <v>344</v>
      </c>
      <c r="G4006" t="s">
        <v>345</v>
      </c>
      <c r="H4006">
        <v>105.09</v>
      </c>
      <c r="I4006">
        <v>120.91</v>
      </c>
      <c r="J4006">
        <v>106.8</v>
      </c>
      <c r="K4006">
        <v>108</v>
      </c>
      <c r="L4006">
        <v>100</v>
      </c>
      <c r="M4006">
        <v>94</v>
      </c>
      <c r="N4006">
        <v>115</v>
      </c>
      <c r="O4006">
        <v>10</v>
      </c>
      <c r="P4006">
        <v>6</v>
      </c>
      <c r="Q4006">
        <v>8</v>
      </c>
      <c r="V4006">
        <v>3</v>
      </c>
      <c r="X4006">
        <v>27</v>
      </c>
      <c r="Y4006">
        <v>2393</v>
      </c>
      <c r="Z4006">
        <v>1.4999999999999999E-2</v>
      </c>
      <c r="AA4006">
        <v>1</v>
      </c>
      <c r="AB4006">
        <v>16</v>
      </c>
    </row>
    <row r="4007" spans="1:28" x14ac:dyDescent="0.2">
      <c r="A4007">
        <v>2021</v>
      </c>
      <c r="B4007">
        <v>8</v>
      </c>
      <c r="C4007" s="260">
        <v>44427</v>
      </c>
      <c r="E4007">
        <v>92</v>
      </c>
      <c r="F4007" t="s">
        <v>217</v>
      </c>
      <c r="G4007" t="s">
        <v>218</v>
      </c>
      <c r="H4007">
        <v>335.73</v>
      </c>
      <c r="I4007">
        <v>386.27</v>
      </c>
      <c r="J4007">
        <v>366.4</v>
      </c>
      <c r="K4007">
        <v>74</v>
      </c>
      <c r="L4007">
        <v>97</v>
      </c>
      <c r="M4007">
        <v>65</v>
      </c>
      <c r="N4007">
        <v>110</v>
      </c>
      <c r="O4007">
        <v>3</v>
      </c>
      <c r="P4007">
        <v>5</v>
      </c>
      <c r="Q4007">
        <v>3</v>
      </c>
      <c r="X4007">
        <v>11</v>
      </c>
      <c r="Y4007">
        <v>1123</v>
      </c>
      <c r="Z4007">
        <v>1.4999999999999999E-2</v>
      </c>
      <c r="AA4007">
        <v>1</v>
      </c>
      <c r="AB4007">
        <v>16</v>
      </c>
    </row>
    <row r="4008" spans="1:28" x14ac:dyDescent="0.2">
      <c r="A4008">
        <v>2021</v>
      </c>
      <c r="B4008">
        <v>8</v>
      </c>
      <c r="C4008" s="260">
        <v>44427</v>
      </c>
      <c r="E4008">
        <v>609</v>
      </c>
      <c r="F4008" t="s">
        <v>289</v>
      </c>
      <c r="G4008" t="s">
        <v>290</v>
      </c>
      <c r="H4008">
        <v>46.5</v>
      </c>
      <c r="I4008">
        <v>53.5</v>
      </c>
      <c r="J4008">
        <v>58.6</v>
      </c>
      <c r="K4008">
        <v>90</v>
      </c>
      <c r="L4008">
        <v>120</v>
      </c>
      <c r="M4008">
        <v>86</v>
      </c>
      <c r="N4008">
        <v>126</v>
      </c>
      <c r="O4008">
        <v>3</v>
      </c>
      <c r="P4008">
        <v>3</v>
      </c>
      <c r="Q4008">
        <v>2</v>
      </c>
      <c r="X4008">
        <v>8</v>
      </c>
      <c r="Y4008">
        <v>1592</v>
      </c>
      <c r="Z4008">
        <v>1.4999999999999999E-2</v>
      </c>
      <c r="AA4008">
        <v>1</v>
      </c>
      <c r="AB4008">
        <v>16</v>
      </c>
    </row>
    <row r="4009" spans="1:28" x14ac:dyDescent="0.2">
      <c r="A4009">
        <v>2021</v>
      </c>
      <c r="B4009">
        <v>8</v>
      </c>
      <c r="C4009" s="260">
        <v>44433</v>
      </c>
      <c r="E4009">
        <v>609</v>
      </c>
      <c r="F4009" t="s">
        <v>289</v>
      </c>
      <c r="G4009" t="s">
        <v>290</v>
      </c>
      <c r="H4009">
        <v>46.5</v>
      </c>
      <c r="I4009">
        <v>53.5</v>
      </c>
      <c r="K4009">
        <v>90</v>
      </c>
      <c r="L4009">
        <v>120</v>
      </c>
      <c r="Y4009">
        <v>720</v>
      </c>
      <c r="Z4009">
        <v>1.4999999999999999E-2</v>
      </c>
      <c r="AA4009">
        <v>1</v>
      </c>
      <c r="AB4009">
        <v>16</v>
      </c>
    </row>
    <row r="4010" spans="1:28" x14ac:dyDescent="0.2">
      <c r="A4010">
        <v>2021</v>
      </c>
      <c r="B4010">
        <v>8</v>
      </c>
      <c r="C4010" s="260">
        <v>44438</v>
      </c>
      <c r="E4010">
        <v>609</v>
      </c>
      <c r="F4010" t="s">
        <v>289</v>
      </c>
      <c r="G4010" t="s">
        <v>290</v>
      </c>
      <c r="H4010">
        <v>46.5</v>
      </c>
      <c r="I4010">
        <v>53.5</v>
      </c>
      <c r="J4010">
        <v>49.7</v>
      </c>
      <c r="K4010">
        <v>90</v>
      </c>
      <c r="L4010">
        <v>120</v>
      </c>
      <c r="M4010">
        <v>94</v>
      </c>
      <c r="N4010">
        <v>115</v>
      </c>
      <c r="O4010">
        <v>4</v>
      </c>
      <c r="P4010">
        <v>3</v>
      </c>
      <c r="Q4010">
        <v>3</v>
      </c>
      <c r="S4010">
        <v>6</v>
      </c>
      <c r="X4010">
        <v>16</v>
      </c>
      <c r="Y4010">
        <v>952</v>
      </c>
      <c r="Z4010">
        <v>1.4999999999999999E-2</v>
      </c>
      <c r="AA4010">
        <v>1</v>
      </c>
      <c r="AB4010">
        <v>16</v>
      </c>
    </row>
    <row r="4011" spans="1:28" x14ac:dyDescent="0.2">
      <c r="A4011">
        <v>2021</v>
      </c>
      <c r="B4011">
        <v>8</v>
      </c>
      <c r="C4011" s="260">
        <v>44411</v>
      </c>
      <c r="E4011">
        <v>1</v>
      </c>
      <c r="F4011" t="s">
        <v>342</v>
      </c>
      <c r="G4011" t="s">
        <v>343</v>
      </c>
      <c r="H4011">
        <v>103.23</v>
      </c>
      <c r="I4011">
        <v>118.77</v>
      </c>
      <c r="J4011">
        <v>97.3</v>
      </c>
      <c r="K4011">
        <v>108</v>
      </c>
      <c r="L4011">
        <v>100</v>
      </c>
      <c r="M4011">
        <v>94</v>
      </c>
      <c r="N4011">
        <v>115</v>
      </c>
      <c r="O4011">
        <v>10</v>
      </c>
      <c r="P4011">
        <v>2</v>
      </c>
      <c r="Q4011">
        <v>10</v>
      </c>
      <c r="V4011">
        <v>3</v>
      </c>
      <c r="X4011">
        <v>25</v>
      </c>
      <c r="Y4011">
        <v>2473</v>
      </c>
      <c r="Z4011">
        <v>1.4999999999999999E-2</v>
      </c>
      <c r="AA4011">
        <v>1</v>
      </c>
      <c r="AB4011">
        <v>16</v>
      </c>
    </row>
    <row r="4012" spans="1:28" x14ac:dyDescent="0.2">
      <c r="A4012">
        <v>2021</v>
      </c>
      <c r="B4012">
        <v>8</v>
      </c>
      <c r="C4012" s="260">
        <v>44409</v>
      </c>
      <c r="E4012">
        <v>624</v>
      </c>
      <c r="F4012" t="s">
        <v>227</v>
      </c>
      <c r="G4012" t="s">
        <v>228</v>
      </c>
      <c r="H4012">
        <v>344.04259999999999</v>
      </c>
      <c r="I4012">
        <v>403.95740000000001</v>
      </c>
      <c r="J4012">
        <v>369.5</v>
      </c>
      <c r="K4012">
        <v>18</v>
      </c>
      <c r="L4012">
        <v>200</v>
      </c>
      <c r="M4012">
        <v>23</v>
      </c>
      <c r="N4012">
        <v>157</v>
      </c>
      <c r="Z4012">
        <v>1.4999999999999999E-2</v>
      </c>
      <c r="AA4012">
        <v>1</v>
      </c>
      <c r="AB4012">
        <v>25</v>
      </c>
    </row>
    <row r="4013" spans="1:28" x14ac:dyDescent="0.2">
      <c r="A4013">
        <v>2021</v>
      </c>
      <c r="B4013">
        <v>8</v>
      </c>
      <c r="C4013" s="260">
        <v>44411</v>
      </c>
      <c r="E4013">
        <v>624</v>
      </c>
      <c r="F4013" t="s">
        <v>227</v>
      </c>
      <c r="G4013" t="s">
        <v>228</v>
      </c>
      <c r="H4013">
        <v>344.04259999999999</v>
      </c>
      <c r="I4013">
        <v>403.95740000000001</v>
      </c>
      <c r="J4013">
        <v>365.5</v>
      </c>
      <c r="K4013">
        <v>18</v>
      </c>
      <c r="L4013">
        <v>200</v>
      </c>
      <c r="M4013">
        <v>27</v>
      </c>
      <c r="N4013">
        <v>132</v>
      </c>
      <c r="O4013">
        <v>8</v>
      </c>
      <c r="P4013">
        <v>2</v>
      </c>
      <c r="Q4013">
        <v>6</v>
      </c>
      <c r="X4013">
        <v>16</v>
      </c>
      <c r="Y4013">
        <v>526</v>
      </c>
      <c r="Z4013">
        <v>1.4999999999999999E-2</v>
      </c>
      <c r="AA4013">
        <v>1</v>
      </c>
      <c r="AB4013">
        <v>25</v>
      </c>
    </row>
    <row r="4014" spans="1:28" x14ac:dyDescent="0.2">
      <c r="A4014">
        <v>2021</v>
      </c>
      <c r="B4014">
        <v>8</v>
      </c>
      <c r="C4014" s="260">
        <v>44413</v>
      </c>
      <c r="E4014">
        <v>624</v>
      </c>
      <c r="F4014" t="s">
        <v>227</v>
      </c>
      <c r="G4014" t="s">
        <v>228</v>
      </c>
      <c r="H4014">
        <v>344.04259999999999</v>
      </c>
      <c r="I4014">
        <v>403.95740000000001</v>
      </c>
      <c r="K4014">
        <v>18</v>
      </c>
      <c r="L4014">
        <v>200</v>
      </c>
      <c r="O4014">
        <v>12</v>
      </c>
      <c r="P4014">
        <v>22</v>
      </c>
      <c r="Q4014">
        <v>14</v>
      </c>
      <c r="X4014">
        <v>48</v>
      </c>
      <c r="Y4014">
        <v>48</v>
      </c>
      <c r="Z4014">
        <v>1.4999999999999999E-2</v>
      </c>
      <c r="AA4014">
        <v>1</v>
      </c>
      <c r="AB4014">
        <v>25</v>
      </c>
    </row>
    <row r="4015" spans="1:28" x14ac:dyDescent="0.2">
      <c r="A4015">
        <v>2021</v>
      </c>
      <c r="B4015">
        <v>8</v>
      </c>
      <c r="C4015" s="260">
        <v>44416</v>
      </c>
      <c r="E4015">
        <v>624</v>
      </c>
      <c r="F4015" t="s">
        <v>227</v>
      </c>
      <c r="G4015" t="s">
        <v>228</v>
      </c>
      <c r="H4015">
        <v>344.04259999999999</v>
      </c>
      <c r="I4015">
        <v>403.95740000000001</v>
      </c>
      <c r="K4015">
        <v>18</v>
      </c>
      <c r="L4015">
        <v>200</v>
      </c>
      <c r="Z4015">
        <v>1.4999999999999999E-2</v>
      </c>
      <c r="AA4015">
        <v>1</v>
      </c>
      <c r="AB4015">
        <v>25</v>
      </c>
    </row>
    <row r="4016" spans="1:28" x14ac:dyDescent="0.2">
      <c r="A4016">
        <v>2021</v>
      </c>
      <c r="B4016">
        <v>8</v>
      </c>
      <c r="C4016" s="260">
        <v>44423</v>
      </c>
      <c r="E4016">
        <v>624</v>
      </c>
      <c r="F4016" t="s">
        <v>227</v>
      </c>
      <c r="G4016" t="s">
        <v>228</v>
      </c>
      <c r="H4016">
        <v>344.04259999999999</v>
      </c>
      <c r="I4016">
        <v>403.95740000000001</v>
      </c>
      <c r="J4016">
        <v>476.7</v>
      </c>
      <c r="K4016">
        <v>18</v>
      </c>
      <c r="L4016">
        <v>200</v>
      </c>
      <c r="M4016">
        <v>21</v>
      </c>
      <c r="N4016">
        <v>174</v>
      </c>
      <c r="Z4016">
        <v>1.4999999999999999E-2</v>
      </c>
      <c r="AA4016">
        <v>1</v>
      </c>
      <c r="AB4016">
        <v>25</v>
      </c>
    </row>
    <row r="4017" spans="1:28" x14ac:dyDescent="0.2">
      <c r="A4017">
        <v>2021</v>
      </c>
      <c r="B4017">
        <v>8</v>
      </c>
      <c r="C4017" s="260">
        <v>44424</v>
      </c>
      <c r="E4017">
        <v>624</v>
      </c>
      <c r="F4017" t="s">
        <v>227</v>
      </c>
      <c r="G4017" t="s">
        <v>228</v>
      </c>
      <c r="H4017">
        <v>344.04259999999999</v>
      </c>
      <c r="I4017">
        <v>403.95740000000001</v>
      </c>
      <c r="J4017">
        <v>353</v>
      </c>
      <c r="K4017">
        <v>18</v>
      </c>
      <c r="L4017">
        <v>200</v>
      </c>
      <c r="M4017">
        <v>23</v>
      </c>
      <c r="N4017">
        <v>155</v>
      </c>
      <c r="O4017">
        <v>6</v>
      </c>
      <c r="P4017">
        <v>4</v>
      </c>
      <c r="Q4017">
        <v>4</v>
      </c>
      <c r="X4017">
        <v>14</v>
      </c>
      <c r="Y4017">
        <v>374</v>
      </c>
      <c r="Z4017">
        <v>1.4999999999999999E-2</v>
      </c>
      <c r="AA4017">
        <v>1</v>
      </c>
      <c r="AB4017">
        <v>25</v>
      </c>
    </row>
    <row r="4018" spans="1:28" x14ac:dyDescent="0.2">
      <c r="A4018">
        <v>2021</v>
      </c>
      <c r="B4018">
        <v>8</v>
      </c>
      <c r="C4018" s="260">
        <v>44425</v>
      </c>
      <c r="E4018">
        <v>624</v>
      </c>
      <c r="F4018" t="s">
        <v>227</v>
      </c>
      <c r="G4018" t="s">
        <v>228</v>
      </c>
      <c r="H4018">
        <v>344.04259999999999</v>
      </c>
      <c r="I4018">
        <v>403.95740000000001</v>
      </c>
      <c r="J4018">
        <v>427</v>
      </c>
      <c r="K4018">
        <v>18</v>
      </c>
      <c r="L4018">
        <v>200</v>
      </c>
      <c r="M4018">
        <v>22</v>
      </c>
      <c r="N4018">
        <v>166</v>
      </c>
      <c r="O4018">
        <v>2</v>
      </c>
      <c r="X4018">
        <v>2</v>
      </c>
      <c r="Y4018">
        <v>332</v>
      </c>
      <c r="Z4018">
        <v>1.4999999999999999E-2</v>
      </c>
      <c r="AA4018">
        <v>1</v>
      </c>
      <c r="AB4018">
        <v>25</v>
      </c>
    </row>
    <row r="4019" spans="1:28" x14ac:dyDescent="0.2">
      <c r="A4019">
        <v>2021</v>
      </c>
      <c r="B4019">
        <v>8</v>
      </c>
      <c r="C4019" s="260">
        <v>44426</v>
      </c>
      <c r="E4019">
        <v>624</v>
      </c>
      <c r="F4019" t="s">
        <v>227</v>
      </c>
      <c r="G4019" t="s">
        <v>228</v>
      </c>
      <c r="H4019">
        <v>344.04259999999999</v>
      </c>
      <c r="I4019">
        <v>403.95740000000001</v>
      </c>
      <c r="K4019">
        <v>18</v>
      </c>
      <c r="L4019">
        <v>200</v>
      </c>
      <c r="Y4019">
        <v>15</v>
      </c>
      <c r="Z4019">
        <v>1.4999999999999999E-2</v>
      </c>
      <c r="AA4019">
        <v>1</v>
      </c>
      <c r="AB4019">
        <v>25</v>
      </c>
    </row>
    <row r="4020" spans="1:28" x14ac:dyDescent="0.2">
      <c r="A4020">
        <v>2021</v>
      </c>
      <c r="B4020">
        <v>8</v>
      </c>
      <c r="C4020" s="260">
        <v>44409</v>
      </c>
      <c r="E4020">
        <v>628</v>
      </c>
      <c r="F4020" t="s">
        <v>352</v>
      </c>
      <c r="G4020" t="s">
        <v>353</v>
      </c>
      <c r="H4020">
        <v>303.99599999999998</v>
      </c>
      <c r="I4020">
        <v>356.00400000000002</v>
      </c>
      <c r="J4020">
        <v>352.1</v>
      </c>
      <c r="K4020">
        <v>18</v>
      </c>
      <c r="L4020">
        <v>200</v>
      </c>
      <c r="M4020">
        <v>25</v>
      </c>
      <c r="N4020">
        <v>143</v>
      </c>
      <c r="O4020">
        <v>4</v>
      </c>
      <c r="P4020">
        <v>1</v>
      </c>
      <c r="Q4020">
        <v>4</v>
      </c>
      <c r="X4020">
        <v>9</v>
      </c>
      <c r="Y4020">
        <v>9</v>
      </c>
      <c r="Z4020">
        <v>1.4999999999999999E-2</v>
      </c>
      <c r="AA4020">
        <v>1</v>
      </c>
      <c r="AB4020">
        <v>25</v>
      </c>
    </row>
    <row r="4021" spans="1:28" x14ac:dyDescent="0.2">
      <c r="A4021">
        <v>2021</v>
      </c>
      <c r="B4021">
        <v>8</v>
      </c>
      <c r="C4021" s="260">
        <v>44411</v>
      </c>
      <c r="E4021">
        <v>628</v>
      </c>
      <c r="F4021" t="s">
        <v>352</v>
      </c>
      <c r="G4021" t="s">
        <v>353</v>
      </c>
      <c r="H4021">
        <v>303.99599999999998</v>
      </c>
      <c r="I4021">
        <v>356.00400000000002</v>
      </c>
      <c r="J4021">
        <v>329.4</v>
      </c>
      <c r="K4021">
        <v>18</v>
      </c>
      <c r="L4021">
        <v>200</v>
      </c>
      <c r="M4021">
        <v>26</v>
      </c>
      <c r="N4021">
        <v>138</v>
      </c>
      <c r="O4021">
        <v>2</v>
      </c>
      <c r="P4021">
        <v>4</v>
      </c>
      <c r="Q4021">
        <v>10</v>
      </c>
      <c r="X4021">
        <v>16</v>
      </c>
      <c r="Y4021">
        <v>481</v>
      </c>
      <c r="Z4021">
        <v>1.4999999999999999E-2</v>
      </c>
      <c r="AA4021">
        <v>1</v>
      </c>
      <c r="AB4021">
        <v>25</v>
      </c>
    </row>
    <row r="4022" spans="1:28" x14ac:dyDescent="0.2">
      <c r="A4022">
        <v>2021</v>
      </c>
      <c r="B4022">
        <v>8</v>
      </c>
      <c r="C4022" s="260">
        <v>44413</v>
      </c>
      <c r="E4022">
        <v>628</v>
      </c>
      <c r="F4022" t="s">
        <v>352</v>
      </c>
      <c r="G4022" t="s">
        <v>353</v>
      </c>
      <c r="H4022">
        <v>303.99599999999998</v>
      </c>
      <c r="I4022">
        <v>356.00400000000002</v>
      </c>
      <c r="J4022">
        <v>342.3</v>
      </c>
      <c r="K4022">
        <v>18</v>
      </c>
      <c r="L4022">
        <v>200</v>
      </c>
      <c r="M4022">
        <v>26</v>
      </c>
      <c r="N4022">
        <v>138</v>
      </c>
      <c r="O4022">
        <v>3</v>
      </c>
      <c r="Q4022">
        <v>2</v>
      </c>
      <c r="X4022">
        <v>5</v>
      </c>
      <c r="Y4022">
        <v>425</v>
      </c>
      <c r="Z4022">
        <v>1.4999999999999999E-2</v>
      </c>
      <c r="AA4022">
        <v>1</v>
      </c>
      <c r="AB4022">
        <v>25</v>
      </c>
    </row>
    <row r="4023" spans="1:28" x14ac:dyDescent="0.2">
      <c r="A4023">
        <v>2021</v>
      </c>
      <c r="B4023">
        <v>8</v>
      </c>
      <c r="C4023" s="260">
        <v>44438</v>
      </c>
      <c r="E4023">
        <v>628</v>
      </c>
      <c r="F4023" t="s">
        <v>352</v>
      </c>
      <c r="G4023" t="s">
        <v>353</v>
      </c>
      <c r="H4023">
        <v>303.99599999999998</v>
      </c>
      <c r="I4023">
        <v>356.00400000000002</v>
      </c>
      <c r="J4023">
        <v>315.39999999999998</v>
      </c>
      <c r="K4023">
        <v>18</v>
      </c>
      <c r="L4023">
        <v>200</v>
      </c>
      <c r="M4023">
        <v>26</v>
      </c>
      <c r="N4023">
        <v>138</v>
      </c>
      <c r="O4023">
        <v>2</v>
      </c>
      <c r="P4023">
        <v>6</v>
      </c>
      <c r="Q4023">
        <v>5</v>
      </c>
      <c r="V4023">
        <v>3</v>
      </c>
      <c r="X4023">
        <v>16</v>
      </c>
      <c r="Y4023">
        <v>16</v>
      </c>
      <c r="Z4023">
        <v>1.4999999999999999E-2</v>
      </c>
      <c r="AA4023">
        <v>1</v>
      </c>
      <c r="AB4023">
        <v>25</v>
      </c>
    </row>
    <row r="4024" spans="1:28" x14ac:dyDescent="0.2">
      <c r="A4024">
        <v>2021</v>
      </c>
      <c r="B4024">
        <v>8</v>
      </c>
      <c r="C4024" s="260">
        <v>44427</v>
      </c>
      <c r="E4024">
        <v>607</v>
      </c>
      <c r="F4024" t="s">
        <v>284</v>
      </c>
      <c r="G4024" t="s">
        <v>285</v>
      </c>
      <c r="H4024">
        <v>111.6</v>
      </c>
      <c r="I4024">
        <v>128.4</v>
      </c>
      <c r="J4024">
        <v>127.1</v>
      </c>
      <c r="K4024">
        <v>90</v>
      </c>
      <c r="L4024">
        <v>120</v>
      </c>
      <c r="M4024">
        <v>86</v>
      </c>
      <c r="N4024">
        <v>126</v>
      </c>
      <c r="O4024">
        <v>4</v>
      </c>
      <c r="P4024">
        <v>6</v>
      </c>
      <c r="Q4024">
        <v>5</v>
      </c>
      <c r="X4024">
        <v>15</v>
      </c>
      <c r="Y4024">
        <v>1599</v>
      </c>
      <c r="Z4024">
        <v>1.4999999999999999E-2</v>
      </c>
      <c r="AA4024">
        <v>1</v>
      </c>
      <c r="AB4024">
        <v>16</v>
      </c>
    </row>
    <row r="4025" spans="1:28" x14ac:dyDescent="0.2">
      <c r="A4025">
        <v>2021</v>
      </c>
      <c r="B4025">
        <v>8</v>
      </c>
      <c r="C4025" s="260">
        <v>44438</v>
      </c>
      <c r="E4025">
        <v>607</v>
      </c>
      <c r="F4025" t="s">
        <v>284</v>
      </c>
      <c r="G4025" t="s">
        <v>285</v>
      </c>
      <c r="H4025">
        <v>111.6</v>
      </c>
      <c r="I4025">
        <v>128.4</v>
      </c>
      <c r="J4025">
        <v>119.6</v>
      </c>
      <c r="K4025">
        <v>90</v>
      </c>
      <c r="L4025">
        <v>120</v>
      </c>
      <c r="M4025">
        <v>94</v>
      </c>
      <c r="N4025">
        <v>115</v>
      </c>
      <c r="O4025">
        <v>5</v>
      </c>
      <c r="P4025">
        <v>4</v>
      </c>
      <c r="Q4025">
        <v>4</v>
      </c>
      <c r="X4025">
        <v>13</v>
      </c>
      <c r="Y4025">
        <v>925</v>
      </c>
      <c r="Z4025">
        <v>1.4999999999999999E-2</v>
      </c>
      <c r="AA4025">
        <v>1</v>
      </c>
      <c r="AB4025">
        <v>16</v>
      </c>
    </row>
    <row r="4026" spans="1:28" x14ac:dyDescent="0.2">
      <c r="A4026">
        <v>2021</v>
      </c>
      <c r="B4026">
        <v>8</v>
      </c>
      <c r="C4026" s="260">
        <v>44427</v>
      </c>
      <c r="E4026">
        <v>608</v>
      </c>
      <c r="F4026" t="s">
        <v>287</v>
      </c>
      <c r="G4026" t="s">
        <v>288</v>
      </c>
      <c r="H4026">
        <v>102.3</v>
      </c>
      <c r="I4026">
        <v>117.7</v>
      </c>
      <c r="J4026">
        <v>122.4</v>
      </c>
      <c r="K4026">
        <v>90</v>
      </c>
      <c r="L4026">
        <v>120</v>
      </c>
      <c r="M4026">
        <v>86</v>
      </c>
      <c r="N4026">
        <v>126</v>
      </c>
      <c r="O4026">
        <v>5</v>
      </c>
      <c r="P4026">
        <v>4</v>
      </c>
      <c r="Q4026">
        <v>5</v>
      </c>
      <c r="X4026">
        <v>14</v>
      </c>
      <c r="Y4026">
        <v>1598</v>
      </c>
      <c r="Z4026">
        <v>1.4999999999999999E-2</v>
      </c>
      <c r="AA4026">
        <v>1</v>
      </c>
      <c r="AB4026">
        <v>16</v>
      </c>
    </row>
    <row r="4027" spans="1:28" x14ac:dyDescent="0.2">
      <c r="A4027">
        <v>2021</v>
      </c>
      <c r="B4027">
        <v>8</v>
      </c>
      <c r="C4027" s="260">
        <v>44438</v>
      </c>
      <c r="E4027">
        <v>608</v>
      </c>
      <c r="F4027" t="s">
        <v>287</v>
      </c>
      <c r="G4027" t="s">
        <v>288</v>
      </c>
      <c r="H4027">
        <v>102.3</v>
      </c>
      <c r="I4027">
        <v>117.7</v>
      </c>
      <c r="J4027">
        <v>99.1</v>
      </c>
      <c r="K4027">
        <v>90</v>
      </c>
      <c r="L4027">
        <v>120</v>
      </c>
      <c r="M4027">
        <v>94</v>
      </c>
      <c r="N4027">
        <v>115</v>
      </c>
      <c r="O4027">
        <v>7</v>
      </c>
      <c r="P4027">
        <v>4</v>
      </c>
      <c r="Q4027">
        <v>7</v>
      </c>
      <c r="X4027">
        <v>18</v>
      </c>
      <c r="Y4027">
        <v>930</v>
      </c>
      <c r="Z4027">
        <v>1.4999999999999999E-2</v>
      </c>
      <c r="AA4027">
        <v>1</v>
      </c>
      <c r="AB4027">
        <v>16</v>
      </c>
    </row>
    <row r="4028" spans="1:28" x14ac:dyDescent="0.2">
      <c r="A4028">
        <v>2021</v>
      </c>
      <c r="B4028">
        <v>9</v>
      </c>
      <c r="C4028" s="260">
        <v>44454</v>
      </c>
      <c r="D4028" t="s">
        <v>709</v>
      </c>
      <c r="E4028">
        <v>661</v>
      </c>
      <c r="F4028" t="s">
        <v>445</v>
      </c>
      <c r="G4028" t="s">
        <v>446</v>
      </c>
      <c r="H4028">
        <v>129.858</v>
      </c>
      <c r="I4028">
        <v>147.798</v>
      </c>
      <c r="J4028">
        <v>142</v>
      </c>
      <c r="K4028">
        <v>20</v>
      </c>
      <c r="L4028">
        <v>180</v>
      </c>
      <c r="M4028">
        <v>27</v>
      </c>
      <c r="N4028">
        <v>135</v>
      </c>
      <c r="O4028">
        <v>1</v>
      </c>
      <c r="P4028">
        <v>1</v>
      </c>
      <c r="Q4028">
        <v>1</v>
      </c>
      <c r="X4028">
        <v>4</v>
      </c>
      <c r="Y4028">
        <v>67</v>
      </c>
      <c r="Z4028">
        <v>1.4999999999999999E-2</v>
      </c>
      <c r="AA4028">
        <v>1</v>
      </c>
      <c r="AB4028">
        <v>16</v>
      </c>
    </row>
    <row r="4029" spans="1:28" x14ac:dyDescent="0.2">
      <c r="A4029">
        <v>2021</v>
      </c>
      <c r="B4029">
        <v>9</v>
      </c>
      <c r="C4029" s="260">
        <v>44458</v>
      </c>
      <c r="D4029" t="s">
        <v>709</v>
      </c>
      <c r="E4029">
        <v>661</v>
      </c>
      <c r="F4029" t="s">
        <v>445</v>
      </c>
      <c r="G4029" t="s">
        <v>446</v>
      </c>
      <c r="H4029">
        <v>129.858</v>
      </c>
      <c r="I4029">
        <v>147.798</v>
      </c>
      <c r="J4029">
        <v>143</v>
      </c>
      <c r="K4029">
        <v>20</v>
      </c>
      <c r="L4029">
        <v>180</v>
      </c>
      <c r="M4029">
        <v>25</v>
      </c>
      <c r="N4029">
        <v>144</v>
      </c>
      <c r="O4029">
        <v>1</v>
      </c>
      <c r="P4029">
        <v>2</v>
      </c>
      <c r="Q4029">
        <v>1</v>
      </c>
      <c r="X4029">
        <v>4</v>
      </c>
      <c r="Y4029">
        <v>697</v>
      </c>
      <c r="Z4029">
        <v>1.4999999999999999E-2</v>
      </c>
      <c r="AA4029">
        <v>1</v>
      </c>
      <c r="AB4029">
        <v>16</v>
      </c>
    </row>
    <row r="4030" spans="1:28" x14ac:dyDescent="0.2">
      <c r="A4030">
        <v>2021</v>
      </c>
      <c r="B4030">
        <v>9</v>
      </c>
      <c r="C4030" s="260">
        <v>44459</v>
      </c>
      <c r="D4030" t="s">
        <v>709</v>
      </c>
      <c r="E4030">
        <v>661</v>
      </c>
      <c r="F4030" t="s">
        <v>445</v>
      </c>
      <c r="G4030" t="s">
        <v>446</v>
      </c>
      <c r="H4030">
        <v>129.858</v>
      </c>
      <c r="I4030">
        <v>147.798</v>
      </c>
      <c r="K4030">
        <v>20</v>
      </c>
      <c r="L4030">
        <v>180</v>
      </c>
      <c r="Y4030">
        <v>18</v>
      </c>
      <c r="Z4030">
        <v>1.4999999999999999E-2</v>
      </c>
      <c r="AA4030">
        <v>1</v>
      </c>
      <c r="AB4030">
        <v>16</v>
      </c>
    </row>
    <row r="4031" spans="1:28" x14ac:dyDescent="0.2">
      <c r="A4031">
        <v>2021</v>
      </c>
      <c r="B4031">
        <v>9</v>
      </c>
      <c r="C4031" s="260">
        <v>44460</v>
      </c>
      <c r="D4031" t="s">
        <v>709</v>
      </c>
      <c r="E4031">
        <v>14</v>
      </c>
      <c r="F4031" t="s">
        <v>538</v>
      </c>
      <c r="G4031" t="s">
        <v>539</v>
      </c>
      <c r="H4031">
        <v>25.11</v>
      </c>
      <c r="I4031">
        <v>28.89</v>
      </c>
      <c r="J4031">
        <v>32.299999999999997</v>
      </c>
      <c r="K4031">
        <v>59</v>
      </c>
      <c r="L4031">
        <v>122</v>
      </c>
      <c r="M4031">
        <v>59</v>
      </c>
      <c r="N4031">
        <v>122</v>
      </c>
      <c r="O4031">
        <v>2</v>
      </c>
      <c r="P4031">
        <v>2</v>
      </c>
      <c r="Q4031">
        <v>2</v>
      </c>
      <c r="X4031">
        <v>6</v>
      </c>
      <c r="Y4031">
        <v>246</v>
      </c>
      <c r="Z4031">
        <v>0.02</v>
      </c>
      <c r="AA4031">
        <v>1</v>
      </c>
      <c r="AB4031">
        <v>18</v>
      </c>
    </row>
    <row r="4032" spans="1:28" x14ac:dyDescent="0.2">
      <c r="A4032">
        <v>2021</v>
      </c>
      <c r="B4032">
        <v>9</v>
      </c>
      <c r="C4032" s="260">
        <v>44454</v>
      </c>
      <c r="D4032" t="s">
        <v>709</v>
      </c>
      <c r="E4032">
        <v>659</v>
      </c>
      <c r="F4032" t="s">
        <v>439</v>
      </c>
      <c r="G4032" t="s">
        <v>440</v>
      </c>
      <c r="H4032">
        <v>283.24099999999999</v>
      </c>
      <c r="I4032">
        <v>322.37099999999998</v>
      </c>
      <c r="K4032">
        <v>40</v>
      </c>
      <c r="L4032">
        <v>180</v>
      </c>
      <c r="P4032">
        <v>2</v>
      </c>
      <c r="Q4032">
        <v>6</v>
      </c>
      <c r="X4032">
        <v>8</v>
      </c>
      <c r="Y4032">
        <v>971</v>
      </c>
      <c r="Z4032">
        <v>1.4999999999999999E-2</v>
      </c>
      <c r="AA4032">
        <v>1</v>
      </c>
      <c r="AB4032">
        <v>16</v>
      </c>
    </row>
    <row r="4033" spans="1:28" x14ac:dyDescent="0.2">
      <c r="A4033">
        <v>2021</v>
      </c>
      <c r="B4033">
        <v>9</v>
      </c>
      <c r="C4033" s="260">
        <v>44458</v>
      </c>
      <c r="D4033" t="s">
        <v>709</v>
      </c>
      <c r="E4033">
        <v>557</v>
      </c>
      <c r="F4033" t="s">
        <v>174</v>
      </c>
      <c r="G4033" t="s">
        <v>175</v>
      </c>
      <c r="H4033">
        <v>171.262</v>
      </c>
      <c r="I4033">
        <v>194.922</v>
      </c>
      <c r="J4033">
        <v>189.5</v>
      </c>
      <c r="K4033">
        <v>20</v>
      </c>
      <c r="L4033">
        <v>180</v>
      </c>
      <c r="M4033">
        <v>21</v>
      </c>
      <c r="N4033">
        <v>174</v>
      </c>
      <c r="O4033">
        <v>1</v>
      </c>
      <c r="P4033">
        <v>1</v>
      </c>
      <c r="Q4033">
        <v>2</v>
      </c>
      <c r="X4033">
        <v>4</v>
      </c>
      <c r="Y4033">
        <v>4</v>
      </c>
      <c r="Z4033">
        <v>1.4999999999999999E-2</v>
      </c>
      <c r="AA4033">
        <v>1</v>
      </c>
      <c r="AB4033">
        <v>16</v>
      </c>
    </row>
    <row r="4034" spans="1:28" x14ac:dyDescent="0.2">
      <c r="A4034">
        <v>2021</v>
      </c>
      <c r="B4034">
        <v>9</v>
      </c>
      <c r="C4034" s="260">
        <v>44459</v>
      </c>
      <c r="D4034" t="s">
        <v>709</v>
      </c>
      <c r="E4034">
        <v>557</v>
      </c>
      <c r="F4034" t="s">
        <v>174</v>
      </c>
      <c r="G4034" t="s">
        <v>175</v>
      </c>
      <c r="H4034">
        <v>171.262</v>
      </c>
      <c r="I4034">
        <v>194.922</v>
      </c>
      <c r="J4034">
        <v>194.2</v>
      </c>
      <c r="K4034">
        <v>20</v>
      </c>
      <c r="L4034">
        <v>180</v>
      </c>
      <c r="M4034">
        <v>20</v>
      </c>
      <c r="N4034">
        <v>182</v>
      </c>
      <c r="O4034">
        <v>2</v>
      </c>
      <c r="P4034">
        <v>3</v>
      </c>
      <c r="Q4034">
        <v>2</v>
      </c>
      <c r="S4034">
        <v>2</v>
      </c>
      <c r="X4034">
        <v>8</v>
      </c>
      <c r="Y4034">
        <v>248</v>
      </c>
      <c r="Z4034">
        <v>1.4999999999999999E-2</v>
      </c>
      <c r="AA4034">
        <v>1</v>
      </c>
      <c r="AB4034">
        <v>16</v>
      </c>
    </row>
    <row r="4035" spans="1:28" x14ac:dyDescent="0.2">
      <c r="A4035">
        <v>2021</v>
      </c>
      <c r="B4035">
        <v>9</v>
      </c>
      <c r="C4035" s="260">
        <v>44460</v>
      </c>
      <c r="D4035" t="s">
        <v>709</v>
      </c>
      <c r="E4035">
        <v>557</v>
      </c>
      <c r="F4035" t="s">
        <v>174</v>
      </c>
      <c r="G4035" t="s">
        <v>175</v>
      </c>
      <c r="H4035">
        <v>171.262</v>
      </c>
      <c r="I4035">
        <v>194.922</v>
      </c>
      <c r="J4035">
        <v>196.7</v>
      </c>
      <c r="K4035">
        <v>20</v>
      </c>
      <c r="L4035">
        <v>180</v>
      </c>
      <c r="M4035">
        <v>19</v>
      </c>
      <c r="N4035">
        <v>195</v>
      </c>
      <c r="O4035">
        <v>2</v>
      </c>
      <c r="P4035">
        <v>2</v>
      </c>
      <c r="Q4035">
        <v>2</v>
      </c>
      <c r="S4035">
        <v>1</v>
      </c>
      <c r="X4035">
        <v>7</v>
      </c>
      <c r="Y4035">
        <v>463</v>
      </c>
      <c r="Z4035">
        <v>1.4999999999999999E-2</v>
      </c>
      <c r="AA4035">
        <v>1</v>
      </c>
      <c r="AB4035">
        <v>16</v>
      </c>
    </row>
    <row r="4036" spans="1:28" x14ac:dyDescent="0.2">
      <c r="A4036">
        <v>2021</v>
      </c>
      <c r="B4036">
        <v>9</v>
      </c>
      <c r="C4036" s="260">
        <v>44458</v>
      </c>
      <c r="D4036" t="s">
        <v>709</v>
      </c>
      <c r="E4036">
        <v>556</v>
      </c>
      <c r="F4036" t="s">
        <v>171</v>
      </c>
      <c r="G4036" t="s">
        <v>172</v>
      </c>
      <c r="H4036">
        <v>1003.106</v>
      </c>
      <c r="I4036">
        <v>1141.6859999999999</v>
      </c>
      <c r="J4036">
        <v>1067</v>
      </c>
      <c r="K4036">
        <v>20</v>
      </c>
      <c r="L4036">
        <v>180</v>
      </c>
      <c r="M4036">
        <v>21</v>
      </c>
      <c r="N4036">
        <v>174</v>
      </c>
      <c r="O4036">
        <v>1</v>
      </c>
      <c r="P4036">
        <v>1</v>
      </c>
      <c r="Q4036">
        <v>2</v>
      </c>
      <c r="X4036">
        <v>4</v>
      </c>
      <c r="Y4036">
        <v>4</v>
      </c>
      <c r="Z4036">
        <v>1.4999999999999999E-2</v>
      </c>
      <c r="AA4036">
        <v>1</v>
      </c>
      <c r="AB4036">
        <v>16</v>
      </c>
    </row>
    <row r="4037" spans="1:28" x14ac:dyDescent="0.2">
      <c r="A4037">
        <v>2021</v>
      </c>
      <c r="B4037">
        <v>9</v>
      </c>
      <c r="C4037" s="260">
        <v>44459</v>
      </c>
      <c r="D4037" t="s">
        <v>709</v>
      </c>
      <c r="E4037">
        <v>556</v>
      </c>
      <c r="F4037" t="s">
        <v>171</v>
      </c>
      <c r="G4037" t="s">
        <v>172</v>
      </c>
      <c r="H4037">
        <v>1003.106</v>
      </c>
      <c r="I4037">
        <v>1141.6859999999999</v>
      </c>
      <c r="J4037">
        <v>1116.8</v>
      </c>
      <c r="K4037">
        <v>20</v>
      </c>
      <c r="L4037">
        <v>180</v>
      </c>
      <c r="M4037">
        <v>20</v>
      </c>
      <c r="N4037">
        <v>178</v>
      </c>
      <c r="O4037">
        <v>3</v>
      </c>
      <c r="P4037">
        <v>3</v>
      </c>
      <c r="Q4037">
        <v>4</v>
      </c>
      <c r="S4037">
        <v>2</v>
      </c>
      <c r="X4037">
        <v>11</v>
      </c>
      <c r="Y4037">
        <v>251</v>
      </c>
      <c r="Z4037">
        <v>1.4999999999999999E-2</v>
      </c>
      <c r="AA4037">
        <v>1</v>
      </c>
      <c r="AB4037">
        <v>16</v>
      </c>
    </row>
    <row r="4038" spans="1:28" x14ac:dyDescent="0.2">
      <c r="A4038">
        <v>2021</v>
      </c>
      <c r="B4038">
        <v>9</v>
      </c>
      <c r="C4038" s="260">
        <v>44460</v>
      </c>
      <c r="D4038" t="s">
        <v>709</v>
      </c>
      <c r="E4038">
        <v>556</v>
      </c>
      <c r="F4038" t="s">
        <v>171</v>
      </c>
      <c r="G4038" t="s">
        <v>172</v>
      </c>
      <c r="H4038">
        <v>1003.106</v>
      </c>
      <c r="I4038">
        <v>1141.6859999999999</v>
      </c>
      <c r="J4038">
        <v>1106.5</v>
      </c>
      <c r="K4038">
        <v>20</v>
      </c>
      <c r="L4038">
        <v>180</v>
      </c>
      <c r="M4038">
        <v>19</v>
      </c>
      <c r="N4038">
        <v>194</v>
      </c>
      <c r="O4038">
        <v>2</v>
      </c>
      <c r="P4038">
        <v>3</v>
      </c>
      <c r="Q4038">
        <v>4</v>
      </c>
      <c r="S4038">
        <v>1</v>
      </c>
      <c r="X4038">
        <v>9</v>
      </c>
      <c r="Y4038">
        <v>465</v>
      </c>
      <c r="Z4038">
        <v>1.4999999999999999E-2</v>
      </c>
      <c r="AA4038">
        <v>1</v>
      </c>
      <c r="AB4038">
        <v>16</v>
      </c>
    </row>
    <row r="4039" spans="1:28" x14ac:dyDescent="0.2">
      <c r="A4039">
        <v>2021</v>
      </c>
      <c r="B4039">
        <v>9</v>
      </c>
      <c r="C4039" s="260">
        <v>44454</v>
      </c>
      <c r="D4039" t="s">
        <v>709</v>
      </c>
      <c r="E4039">
        <v>438</v>
      </c>
      <c r="F4039" t="s">
        <v>190</v>
      </c>
      <c r="G4039" t="s">
        <v>191</v>
      </c>
      <c r="H4039">
        <v>316.17599999999999</v>
      </c>
      <c r="I4039">
        <v>359.85599999999999</v>
      </c>
      <c r="J4039">
        <v>345.4</v>
      </c>
      <c r="K4039">
        <v>67</v>
      </c>
      <c r="L4039">
        <v>161</v>
      </c>
      <c r="M4039">
        <v>77</v>
      </c>
      <c r="N4039">
        <v>140</v>
      </c>
      <c r="O4039">
        <v>4</v>
      </c>
      <c r="P4039">
        <v>4</v>
      </c>
      <c r="Q4039">
        <v>6</v>
      </c>
      <c r="R4039">
        <v>4</v>
      </c>
      <c r="X4039">
        <v>18</v>
      </c>
      <c r="Y4039">
        <v>1014</v>
      </c>
      <c r="Z4039">
        <v>1.4999999999999999E-2</v>
      </c>
      <c r="AA4039">
        <v>1</v>
      </c>
      <c r="AB4039">
        <v>16</v>
      </c>
    </row>
    <row r="4040" spans="1:28" x14ac:dyDescent="0.2">
      <c r="A4040">
        <v>2021</v>
      </c>
      <c r="B4040">
        <v>9</v>
      </c>
      <c r="C4040" s="260">
        <v>44458</v>
      </c>
      <c r="D4040" t="s">
        <v>709</v>
      </c>
      <c r="E4040">
        <v>438</v>
      </c>
      <c r="F4040" t="s">
        <v>190</v>
      </c>
      <c r="G4040" t="s">
        <v>191</v>
      </c>
      <c r="H4040">
        <v>316.17599999999999</v>
      </c>
      <c r="I4040">
        <v>359.85599999999999</v>
      </c>
      <c r="J4040">
        <v>346.3</v>
      </c>
      <c r="K4040">
        <v>67</v>
      </c>
      <c r="L4040">
        <v>161</v>
      </c>
      <c r="M4040">
        <v>77</v>
      </c>
      <c r="N4040">
        <v>140</v>
      </c>
      <c r="O4040">
        <v>6</v>
      </c>
      <c r="P4040">
        <v>5</v>
      </c>
      <c r="Q4040">
        <v>5</v>
      </c>
      <c r="X4040">
        <v>16</v>
      </c>
      <c r="Y4040">
        <v>1588</v>
      </c>
      <c r="Z4040">
        <v>1.4999999999999999E-2</v>
      </c>
      <c r="AA4040">
        <v>1</v>
      </c>
      <c r="AB4040">
        <v>16</v>
      </c>
    </row>
    <row r="4041" spans="1:28" x14ac:dyDescent="0.2">
      <c r="A4041">
        <v>2021</v>
      </c>
      <c r="B4041">
        <v>9</v>
      </c>
      <c r="C4041" s="260">
        <v>44459</v>
      </c>
      <c r="D4041" t="s">
        <v>709</v>
      </c>
      <c r="E4041">
        <v>438</v>
      </c>
      <c r="F4041" t="s">
        <v>190</v>
      </c>
      <c r="G4041" t="s">
        <v>191</v>
      </c>
      <c r="H4041">
        <v>316.17599999999999</v>
      </c>
      <c r="I4041">
        <v>359.85599999999999</v>
      </c>
      <c r="K4041">
        <v>67</v>
      </c>
      <c r="L4041">
        <v>161</v>
      </c>
      <c r="Y4041">
        <v>864</v>
      </c>
      <c r="Z4041">
        <v>1.4999999999999999E-2</v>
      </c>
      <c r="AA4041">
        <v>1</v>
      </c>
      <c r="AB4041">
        <v>16</v>
      </c>
    </row>
    <row r="4042" spans="1:28" x14ac:dyDescent="0.2">
      <c r="A4042">
        <v>2021</v>
      </c>
      <c r="B4042">
        <v>9</v>
      </c>
      <c r="C4042" s="260">
        <v>44454</v>
      </c>
      <c r="D4042" t="s">
        <v>709</v>
      </c>
      <c r="E4042">
        <v>669</v>
      </c>
      <c r="F4042" t="s">
        <v>430</v>
      </c>
      <c r="G4042" t="s">
        <v>431</v>
      </c>
      <c r="H4042">
        <v>897.71400000000006</v>
      </c>
      <c r="I4042">
        <v>1021.734</v>
      </c>
      <c r="J4042">
        <v>1009</v>
      </c>
      <c r="K4042">
        <v>40</v>
      </c>
      <c r="L4042">
        <v>180</v>
      </c>
      <c r="M4042">
        <v>43</v>
      </c>
      <c r="N4042">
        <v>168</v>
      </c>
      <c r="O4042">
        <v>6</v>
      </c>
      <c r="P4042">
        <v>4</v>
      </c>
      <c r="Q4042">
        <v>6</v>
      </c>
      <c r="X4042">
        <v>16</v>
      </c>
      <c r="Y4042">
        <v>160</v>
      </c>
      <c r="Z4042">
        <v>1.4999999999999999E-2</v>
      </c>
      <c r="AA4042">
        <v>1</v>
      </c>
      <c r="AB4042">
        <v>16</v>
      </c>
    </row>
    <row r="4043" spans="1:28" x14ac:dyDescent="0.2">
      <c r="A4043">
        <v>2021</v>
      </c>
      <c r="B4043">
        <v>9</v>
      </c>
      <c r="C4043" s="260">
        <v>44458</v>
      </c>
      <c r="D4043" t="s">
        <v>709</v>
      </c>
      <c r="E4043">
        <v>669</v>
      </c>
      <c r="F4043" t="s">
        <v>430</v>
      </c>
      <c r="G4043" t="s">
        <v>431</v>
      </c>
      <c r="H4043">
        <v>897.71400000000006</v>
      </c>
      <c r="I4043">
        <v>1021.734</v>
      </c>
      <c r="J4043">
        <v>1037</v>
      </c>
      <c r="K4043">
        <v>40</v>
      </c>
      <c r="L4043">
        <v>180</v>
      </c>
      <c r="M4043">
        <v>36</v>
      </c>
      <c r="N4043">
        <v>200</v>
      </c>
      <c r="O4043">
        <v>12</v>
      </c>
      <c r="P4043">
        <v>13</v>
      </c>
      <c r="Q4043">
        <v>8</v>
      </c>
      <c r="X4043">
        <v>33</v>
      </c>
      <c r="Y4043">
        <v>735</v>
      </c>
      <c r="Z4043">
        <v>1.4999999999999999E-2</v>
      </c>
      <c r="AA4043">
        <v>1</v>
      </c>
      <c r="AB4043">
        <v>16</v>
      </c>
    </row>
    <row r="4044" spans="1:28" x14ac:dyDescent="0.2">
      <c r="A4044">
        <v>2021</v>
      </c>
      <c r="B4044">
        <v>9</v>
      </c>
      <c r="C4044" s="260">
        <v>44459</v>
      </c>
      <c r="D4044" t="s">
        <v>709</v>
      </c>
      <c r="E4044">
        <v>669</v>
      </c>
      <c r="F4044" t="s">
        <v>430</v>
      </c>
      <c r="G4044" t="s">
        <v>431</v>
      </c>
      <c r="H4044">
        <v>897.71400000000006</v>
      </c>
      <c r="I4044">
        <v>1021.734</v>
      </c>
      <c r="J4044">
        <v>1024</v>
      </c>
      <c r="K4044">
        <v>40</v>
      </c>
      <c r="L4044">
        <v>180</v>
      </c>
      <c r="M4044">
        <v>31</v>
      </c>
      <c r="N4044">
        <v>229</v>
      </c>
      <c r="O4044">
        <v>6</v>
      </c>
      <c r="P4044">
        <v>6</v>
      </c>
      <c r="Q4044">
        <v>8</v>
      </c>
      <c r="X4044">
        <v>19</v>
      </c>
      <c r="Y4044">
        <v>517</v>
      </c>
      <c r="Z4044">
        <v>1.4999999999999999E-2</v>
      </c>
      <c r="AA4044">
        <v>1</v>
      </c>
      <c r="AB4044">
        <v>16</v>
      </c>
    </row>
    <row r="4045" spans="1:28" x14ac:dyDescent="0.2">
      <c r="A4045">
        <v>2021</v>
      </c>
      <c r="B4045">
        <v>9</v>
      </c>
      <c r="C4045" s="260">
        <v>44460</v>
      </c>
      <c r="D4045" t="s">
        <v>709</v>
      </c>
      <c r="E4045">
        <v>669</v>
      </c>
      <c r="F4045" t="s">
        <v>430</v>
      </c>
      <c r="G4045" t="s">
        <v>431</v>
      </c>
      <c r="H4045">
        <v>897.71400000000006</v>
      </c>
      <c r="I4045">
        <v>1021.734</v>
      </c>
      <c r="J4045">
        <v>1053.5999999999999</v>
      </c>
      <c r="K4045">
        <v>40</v>
      </c>
      <c r="L4045">
        <v>180</v>
      </c>
      <c r="M4045">
        <v>35</v>
      </c>
      <c r="N4045">
        <v>206</v>
      </c>
      <c r="O4045">
        <v>8</v>
      </c>
      <c r="P4045">
        <v>7</v>
      </c>
      <c r="Q4045">
        <v>10</v>
      </c>
      <c r="S4045">
        <v>1</v>
      </c>
      <c r="X4045">
        <v>25</v>
      </c>
      <c r="Y4045">
        <v>853</v>
      </c>
      <c r="Z4045">
        <v>1.4999999999999999E-2</v>
      </c>
      <c r="AA4045">
        <v>1</v>
      </c>
      <c r="AB4045">
        <v>16</v>
      </c>
    </row>
    <row r="4046" spans="1:28" x14ac:dyDescent="0.2">
      <c r="A4046">
        <v>2021</v>
      </c>
      <c r="B4046">
        <v>9</v>
      </c>
      <c r="C4046" s="260">
        <v>44454</v>
      </c>
      <c r="D4046" t="s">
        <v>709</v>
      </c>
      <c r="E4046">
        <v>660</v>
      </c>
      <c r="F4046" t="s">
        <v>442</v>
      </c>
      <c r="G4046" t="s">
        <v>443</v>
      </c>
      <c r="H4046">
        <v>1190.365</v>
      </c>
      <c r="I4046">
        <v>1354.8150000000001</v>
      </c>
      <c r="J4046">
        <v>1340.4</v>
      </c>
      <c r="K4046">
        <v>20</v>
      </c>
      <c r="L4046">
        <v>180</v>
      </c>
      <c r="M4046">
        <v>27</v>
      </c>
      <c r="N4046">
        <v>135</v>
      </c>
      <c r="O4046">
        <v>2</v>
      </c>
      <c r="P4046">
        <v>3</v>
      </c>
      <c r="Q4046">
        <v>2</v>
      </c>
      <c r="R4046">
        <v>1</v>
      </c>
      <c r="X4046">
        <v>9</v>
      </c>
      <c r="Y4046">
        <v>225</v>
      </c>
      <c r="Z4046">
        <v>1.4999999999999999E-2</v>
      </c>
      <c r="AA4046">
        <v>1</v>
      </c>
      <c r="AB4046">
        <v>16</v>
      </c>
    </row>
    <row r="4047" spans="1:28" x14ac:dyDescent="0.2">
      <c r="A4047">
        <v>2021</v>
      </c>
      <c r="B4047">
        <v>9</v>
      </c>
      <c r="C4047" s="260">
        <v>44458</v>
      </c>
      <c r="D4047" t="s">
        <v>709</v>
      </c>
      <c r="E4047">
        <v>660</v>
      </c>
      <c r="F4047" t="s">
        <v>442</v>
      </c>
      <c r="G4047" t="s">
        <v>443</v>
      </c>
      <c r="H4047">
        <v>1190.365</v>
      </c>
      <c r="I4047">
        <v>1354.8150000000001</v>
      </c>
      <c r="J4047">
        <v>1315</v>
      </c>
      <c r="K4047">
        <v>20</v>
      </c>
      <c r="L4047">
        <v>180</v>
      </c>
      <c r="M4047">
        <v>25</v>
      </c>
      <c r="N4047">
        <v>144</v>
      </c>
      <c r="O4047">
        <v>1</v>
      </c>
      <c r="P4047">
        <v>2</v>
      </c>
      <c r="Q4047">
        <v>1</v>
      </c>
      <c r="X4047">
        <v>4</v>
      </c>
      <c r="Y4047">
        <v>697</v>
      </c>
      <c r="Z4047">
        <v>1.4999999999999999E-2</v>
      </c>
      <c r="AA4047">
        <v>1</v>
      </c>
      <c r="AB4047">
        <v>16</v>
      </c>
    </row>
    <row r="4048" spans="1:28" x14ac:dyDescent="0.2">
      <c r="A4048">
        <v>2021</v>
      </c>
      <c r="B4048">
        <v>9</v>
      </c>
      <c r="C4048" s="260">
        <v>44459</v>
      </c>
      <c r="D4048" t="s">
        <v>709</v>
      </c>
      <c r="E4048">
        <v>660</v>
      </c>
      <c r="F4048" t="s">
        <v>442</v>
      </c>
      <c r="G4048" t="s">
        <v>443</v>
      </c>
      <c r="H4048">
        <v>1190.365</v>
      </c>
      <c r="I4048">
        <v>1354.8150000000001</v>
      </c>
      <c r="K4048">
        <v>20</v>
      </c>
      <c r="L4048">
        <v>180</v>
      </c>
      <c r="Y4048">
        <v>18</v>
      </c>
      <c r="Z4048">
        <v>1.4999999999999999E-2</v>
      </c>
      <c r="AA4048">
        <v>1</v>
      </c>
      <c r="AB4048">
        <v>16</v>
      </c>
    </row>
    <row r="4049" spans="1:28" x14ac:dyDescent="0.2">
      <c r="A4049">
        <v>2021</v>
      </c>
      <c r="B4049">
        <v>9</v>
      </c>
      <c r="C4049" s="260">
        <v>44460</v>
      </c>
      <c r="D4049" t="s">
        <v>709</v>
      </c>
      <c r="E4049">
        <v>281</v>
      </c>
      <c r="F4049" t="s">
        <v>275</v>
      </c>
      <c r="G4049" t="s">
        <v>276</v>
      </c>
      <c r="H4049">
        <v>265.05</v>
      </c>
      <c r="I4049">
        <v>304.95</v>
      </c>
      <c r="J4049">
        <v>310.3</v>
      </c>
      <c r="K4049">
        <v>120</v>
      </c>
      <c r="L4049">
        <v>120</v>
      </c>
      <c r="M4049">
        <v>123</v>
      </c>
      <c r="N4049">
        <v>117</v>
      </c>
      <c r="O4049">
        <v>3</v>
      </c>
      <c r="P4049">
        <v>5</v>
      </c>
      <c r="Q4049">
        <v>2</v>
      </c>
      <c r="X4049">
        <v>10</v>
      </c>
      <c r="Y4049">
        <v>1016</v>
      </c>
      <c r="Z4049">
        <v>1.4999999999999999E-2</v>
      </c>
      <c r="AA4049">
        <v>1</v>
      </c>
      <c r="AB4049">
        <v>18</v>
      </c>
    </row>
    <row r="4050" spans="1:28" x14ac:dyDescent="0.2">
      <c r="A4050">
        <v>2021</v>
      </c>
      <c r="B4050">
        <v>9</v>
      </c>
      <c r="C4050" s="260">
        <v>44460</v>
      </c>
      <c r="D4050" t="s">
        <v>709</v>
      </c>
      <c r="E4050">
        <v>168</v>
      </c>
      <c r="F4050" t="s">
        <v>273</v>
      </c>
      <c r="G4050" t="s">
        <v>274</v>
      </c>
      <c r="H4050">
        <v>575.66999999999996</v>
      </c>
      <c r="I4050">
        <v>662.33</v>
      </c>
      <c r="J4050">
        <v>646.29999999999995</v>
      </c>
      <c r="K4050">
        <v>90</v>
      </c>
      <c r="L4050">
        <v>116</v>
      </c>
      <c r="M4050">
        <v>77</v>
      </c>
      <c r="N4050">
        <v>141</v>
      </c>
      <c r="O4050">
        <v>1</v>
      </c>
      <c r="P4050">
        <v>1</v>
      </c>
      <c r="Q4050">
        <v>1</v>
      </c>
      <c r="X4050">
        <v>3</v>
      </c>
      <c r="Y4050">
        <v>429</v>
      </c>
      <c r="Z4050">
        <v>1.4999999999999999E-2</v>
      </c>
      <c r="AA4050">
        <v>1</v>
      </c>
      <c r="AB4050">
        <v>18</v>
      </c>
    </row>
    <row r="4051" spans="1:28" x14ac:dyDescent="0.2">
      <c r="A4051">
        <v>2021</v>
      </c>
      <c r="B4051">
        <v>9</v>
      </c>
      <c r="C4051" s="260">
        <v>44458</v>
      </c>
      <c r="D4051" t="s">
        <v>709</v>
      </c>
      <c r="E4051">
        <v>273</v>
      </c>
      <c r="F4051" t="s">
        <v>254</v>
      </c>
      <c r="G4051" t="s">
        <v>255</v>
      </c>
      <c r="H4051">
        <v>524.52</v>
      </c>
      <c r="I4051">
        <v>603.48</v>
      </c>
      <c r="J4051">
        <v>612.79999999999995</v>
      </c>
      <c r="K4051">
        <v>93</v>
      </c>
      <c r="L4051">
        <v>116</v>
      </c>
      <c r="M4051">
        <v>77</v>
      </c>
      <c r="N4051">
        <v>140</v>
      </c>
      <c r="O4051">
        <v>1</v>
      </c>
      <c r="P4051">
        <v>2</v>
      </c>
      <c r="Q4051">
        <v>1</v>
      </c>
      <c r="X4051">
        <v>4</v>
      </c>
      <c r="Y4051">
        <v>814</v>
      </c>
      <c r="Z4051">
        <v>1.4999999999999999E-2</v>
      </c>
      <c r="AA4051">
        <v>1</v>
      </c>
      <c r="AB4051">
        <v>16</v>
      </c>
    </row>
    <row r="4052" spans="1:28" x14ac:dyDescent="0.2">
      <c r="A4052">
        <v>2021</v>
      </c>
      <c r="B4052">
        <v>9</v>
      </c>
      <c r="C4052" s="260">
        <v>44459</v>
      </c>
      <c r="D4052" t="s">
        <v>709</v>
      </c>
      <c r="E4052">
        <v>273</v>
      </c>
      <c r="F4052" t="s">
        <v>254</v>
      </c>
      <c r="G4052" t="s">
        <v>255</v>
      </c>
      <c r="H4052">
        <v>524.52</v>
      </c>
      <c r="I4052">
        <v>603.48</v>
      </c>
      <c r="J4052">
        <v>589</v>
      </c>
      <c r="K4052">
        <v>93</v>
      </c>
      <c r="L4052">
        <v>116</v>
      </c>
      <c r="M4052">
        <v>81</v>
      </c>
      <c r="N4052">
        <v>133</v>
      </c>
      <c r="O4052">
        <v>2</v>
      </c>
      <c r="P4052">
        <v>3</v>
      </c>
      <c r="Q4052">
        <v>2</v>
      </c>
      <c r="X4052">
        <v>6</v>
      </c>
      <c r="Y4052">
        <v>870</v>
      </c>
      <c r="Z4052">
        <v>1.4999999999999999E-2</v>
      </c>
      <c r="AA4052">
        <v>1</v>
      </c>
      <c r="AB4052">
        <v>16</v>
      </c>
    </row>
    <row r="4053" spans="1:28" x14ac:dyDescent="0.2">
      <c r="A4053">
        <v>2021</v>
      </c>
      <c r="B4053">
        <v>9</v>
      </c>
      <c r="C4053" s="260">
        <v>44460</v>
      </c>
      <c r="D4053" t="s">
        <v>709</v>
      </c>
      <c r="E4053">
        <v>273</v>
      </c>
      <c r="F4053" t="s">
        <v>254</v>
      </c>
      <c r="G4053" t="s">
        <v>255</v>
      </c>
      <c r="H4053">
        <v>524.52</v>
      </c>
      <c r="I4053">
        <v>603.48</v>
      </c>
      <c r="J4053">
        <v>620</v>
      </c>
      <c r="K4053">
        <v>93</v>
      </c>
      <c r="L4053">
        <v>116</v>
      </c>
      <c r="M4053">
        <v>80</v>
      </c>
      <c r="N4053">
        <v>136</v>
      </c>
      <c r="O4053">
        <v>1</v>
      </c>
      <c r="P4053">
        <v>4</v>
      </c>
      <c r="Q4053">
        <v>3</v>
      </c>
      <c r="S4053">
        <v>5</v>
      </c>
      <c r="X4053">
        <v>12</v>
      </c>
      <c r="Y4053">
        <v>942</v>
      </c>
      <c r="Z4053">
        <v>1.4999999999999999E-2</v>
      </c>
      <c r="AA4053">
        <v>1</v>
      </c>
      <c r="AB4053">
        <v>16</v>
      </c>
    </row>
    <row r="4054" spans="1:28" x14ac:dyDescent="0.2">
      <c r="A4054">
        <v>2021</v>
      </c>
      <c r="B4054">
        <v>9</v>
      </c>
      <c r="C4054" s="260">
        <v>44460</v>
      </c>
      <c r="D4054" t="s">
        <v>709</v>
      </c>
      <c r="E4054">
        <v>253</v>
      </c>
      <c r="F4054" t="s">
        <v>337</v>
      </c>
      <c r="G4054" t="s">
        <v>209</v>
      </c>
      <c r="H4054">
        <v>188.79</v>
      </c>
      <c r="I4054">
        <v>217.21</v>
      </c>
      <c r="J4054">
        <v>201.8</v>
      </c>
      <c r="K4054">
        <v>121</v>
      </c>
      <c r="L4054">
        <v>89</v>
      </c>
      <c r="M4054">
        <v>126</v>
      </c>
      <c r="N4054">
        <v>86</v>
      </c>
      <c r="O4054">
        <v>4</v>
      </c>
      <c r="P4054">
        <v>7</v>
      </c>
      <c r="Q4054">
        <v>8</v>
      </c>
      <c r="S4054">
        <v>2</v>
      </c>
      <c r="X4054">
        <v>20</v>
      </c>
      <c r="Y4054">
        <v>860</v>
      </c>
      <c r="Z4054">
        <v>1.4999999999999999E-2</v>
      </c>
      <c r="AA4054">
        <v>1</v>
      </c>
      <c r="AB4054">
        <v>16</v>
      </c>
    </row>
    <row r="4055" spans="1:28" x14ac:dyDescent="0.2">
      <c r="A4055">
        <v>2021</v>
      </c>
      <c r="B4055">
        <v>9</v>
      </c>
      <c r="C4055" s="260">
        <v>44454</v>
      </c>
      <c r="D4055" t="s">
        <v>709</v>
      </c>
      <c r="E4055">
        <v>254</v>
      </c>
      <c r="F4055" t="s">
        <v>208</v>
      </c>
      <c r="G4055" t="s">
        <v>209</v>
      </c>
      <c r="H4055">
        <v>188.79</v>
      </c>
      <c r="I4055">
        <v>217.21</v>
      </c>
      <c r="J4055">
        <v>213.6</v>
      </c>
      <c r="K4055">
        <v>88</v>
      </c>
      <c r="L4055">
        <v>164</v>
      </c>
      <c r="M4055">
        <v>101</v>
      </c>
      <c r="N4055">
        <v>142</v>
      </c>
      <c r="O4055">
        <v>16</v>
      </c>
      <c r="P4055">
        <v>24</v>
      </c>
      <c r="Q4055">
        <v>31</v>
      </c>
      <c r="R4055">
        <v>2</v>
      </c>
      <c r="V4055">
        <v>1</v>
      </c>
      <c r="X4055">
        <v>74</v>
      </c>
      <c r="Y4055">
        <v>2234</v>
      </c>
      <c r="Z4055">
        <v>0.02</v>
      </c>
      <c r="AA4055">
        <v>1</v>
      </c>
      <c r="AB4055">
        <v>16</v>
      </c>
    </row>
    <row r="4056" spans="1:28" x14ac:dyDescent="0.2">
      <c r="A4056">
        <v>2021</v>
      </c>
      <c r="B4056">
        <v>9</v>
      </c>
      <c r="C4056" s="260">
        <v>44458</v>
      </c>
      <c r="D4056" t="s">
        <v>709</v>
      </c>
      <c r="E4056">
        <v>254</v>
      </c>
      <c r="F4056" t="s">
        <v>208</v>
      </c>
      <c r="G4056" t="s">
        <v>209</v>
      </c>
      <c r="H4056">
        <v>188.79</v>
      </c>
      <c r="I4056">
        <v>217.21</v>
      </c>
      <c r="J4056">
        <v>214.1</v>
      </c>
      <c r="K4056">
        <v>88</v>
      </c>
      <c r="L4056">
        <v>164</v>
      </c>
      <c r="M4056">
        <v>102</v>
      </c>
      <c r="N4056">
        <v>141</v>
      </c>
      <c r="O4056">
        <v>6</v>
      </c>
      <c r="P4056">
        <v>7</v>
      </c>
      <c r="Q4056">
        <v>4</v>
      </c>
      <c r="X4056">
        <v>17</v>
      </c>
      <c r="Y4056">
        <v>1697</v>
      </c>
      <c r="Z4056">
        <v>0.02</v>
      </c>
      <c r="AA4056">
        <v>1</v>
      </c>
      <c r="AB4056">
        <v>16</v>
      </c>
    </row>
    <row r="4057" spans="1:28" x14ac:dyDescent="0.2">
      <c r="A4057">
        <v>2021</v>
      </c>
      <c r="B4057">
        <v>9</v>
      </c>
      <c r="C4057" s="260">
        <v>44459</v>
      </c>
      <c r="D4057" t="s">
        <v>709</v>
      </c>
      <c r="E4057">
        <v>254</v>
      </c>
      <c r="F4057" t="s">
        <v>208</v>
      </c>
      <c r="G4057" t="s">
        <v>209</v>
      </c>
      <c r="H4057">
        <v>188.79</v>
      </c>
      <c r="I4057">
        <v>217.21</v>
      </c>
      <c r="J4057">
        <v>206.7</v>
      </c>
      <c r="K4057">
        <v>88</v>
      </c>
      <c r="L4057">
        <v>164</v>
      </c>
      <c r="M4057">
        <v>96</v>
      </c>
      <c r="N4057">
        <v>150</v>
      </c>
      <c r="O4057">
        <v>4</v>
      </c>
      <c r="P4057">
        <v>4</v>
      </c>
      <c r="Q4057">
        <v>5</v>
      </c>
      <c r="X4057">
        <v>13</v>
      </c>
      <c r="Y4057">
        <v>2173</v>
      </c>
      <c r="Z4057">
        <v>0.02</v>
      </c>
      <c r="AA4057">
        <v>1</v>
      </c>
      <c r="AB4057">
        <v>16</v>
      </c>
    </row>
    <row r="4058" spans="1:28" x14ac:dyDescent="0.2">
      <c r="A4058">
        <v>2021</v>
      </c>
      <c r="B4058">
        <v>9</v>
      </c>
      <c r="C4058" s="260">
        <v>44460</v>
      </c>
      <c r="D4058" t="s">
        <v>709</v>
      </c>
      <c r="E4058">
        <v>254</v>
      </c>
      <c r="F4058" t="s">
        <v>208</v>
      </c>
      <c r="G4058" t="s">
        <v>209</v>
      </c>
      <c r="H4058">
        <v>188.79</v>
      </c>
      <c r="I4058">
        <v>217.21</v>
      </c>
      <c r="J4058">
        <v>206.9</v>
      </c>
      <c r="K4058">
        <v>88</v>
      </c>
      <c r="L4058">
        <v>164</v>
      </c>
      <c r="M4058">
        <v>98</v>
      </c>
      <c r="N4058">
        <v>147</v>
      </c>
      <c r="O4058">
        <v>5</v>
      </c>
      <c r="P4058">
        <v>9</v>
      </c>
      <c r="Q4058">
        <v>7</v>
      </c>
      <c r="S4058">
        <v>3</v>
      </c>
      <c r="X4058">
        <v>23</v>
      </c>
      <c r="Y4058">
        <v>2723</v>
      </c>
      <c r="Z4058">
        <v>0.02</v>
      </c>
      <c r="AA4058">
        <v>1</v>
      </c>
      <c r="AB4058">
        <v>16</v>
      </c>
    </row>
    <row r="4059" spans="1:28" x14ac:dyDescent="0.2">
      <c r="A4059">
        <v>2021</v>
      </c>
      <c r="B4059">
        <v>9</v>
      </c>
      <c r="C4059" s="260">
        <v>44460</v>
      </c>
      <c r="D4059" t="s">
        <v>709</v>
      </c>
      <c r="E4059">
        <v>104</v>
      </c>
      <c r="F4059" t="s">
        <v>328</v>
      </c>
      <c r="G4059" t="s">
        <v>329</v>
      </c>
      <c r="H4059">
        <v>82.77</v>
      </c>
      <c r="I4059">
        <v>95.23</v>
      </c>
      <c r="J4059">
        <v>83</v>
      </c>
      <c r="K4059">
        <v>140</v>
      </c>
      <c r="L4059">
        <v>103</v>
      </c>
      <c r="M4059">
        <v>144</v>
      </c>
      <c r="N4059">
        <v>100</v>
      </c>
      <c r="O4059">
        <v>2</v>
      </c>
      <c r="P4059">
        <v>1</v>
      </c>
      <c r="Q4059">
        <v>1</v>
      </c>
      <c r="X4059">
        <v>4</v>
      </c>
      <c r="Y4059">
        <v>1228</v>
      </c>
      <c r="Z4059">
        <v>1.4999999999999999E-2</v>
      </c>
      <c r="AA4059">
        <v>1</v>
      </c>
      <c r="AB4059">
        <v>18</v>
      </c>
    </row>
    <row r="4060" spans="1:28" x14ac:dyDescent="0.2">
      <c r="A4060">
        <v>2021</v>
      </c>
      <c r="B4060">
        <v>9</v>
      </c>
      <c r="C4060" s="260">
        <v>44460</v>
      </c>
      <c r="D4060" t="s">
        <v>709</v>
      </c>
      <c r="E4060">
        <v>103</v>
      </c>
      <c r="F4060" t="s">
        <v>325</v>
      </c>
      <c r="G4060" t="s">
        <v>326</v>
      </c>
      <c r="H4060">
        <v>82.77</v>
      </c>
      <c r="I4060">
        <v>95.23</v>
      </c>
      <c r="J4060">
        <v>83</v>
      </c>
      <c r="K4060">
        <v>140</v>
      </c>
      <c r="L4060">
        <v>103</v>
      </c>
      <c r="M4060">
        <v>144</v>
      </c>
      <c r="N4060">
        <v>100</v>
      </c>
      <c r="O4060">
        <v>2</v>
      </c>
      <c r="P4060">
        <v>1</v>
      </c>
      <c r="Q4060">
        <v>1</v>
      </c>
      <c r="X4060">
        <v>4</v>
      </c>
      <c r="Y4060">
        <v>1228</v>
      </c>
      <c r="Z4060">
        <v>1.4999999999999999E-2</v>
      </c>
      <c r="AA4060">
        <v>1</v>
      </c>
      <c r="AB4060">
        <v>18</v>
      </c>
    </row>
    <row r="4061" spans="1:28" x14ac:dyDescent="0.2">
      <c r="A4061">
        <v>2021</v>
      </c>
      <c r="B4061">
        <v>9</v>
      </c>
      <c r="C4061" s="260">
        <v>44460</v>
      </c>
      <c r="D4061" t="s">
        <v>709</v>
      </c>
      <c r="E4061">
        <v>102</v>
      </c>
      <c r="F4061" t="s">
        <v>322</v>
      </c>
      <c r="G4061" t="s">
        <v>323</v>
      </c>
      <c r="H4061">
        <v>18.600000000000001</v>
      </c>
      <c r="I4061">
        <v>21.4</v>
      </c>
      <c r="J4061">
        <v>24</v>
      </c>
      <c r="K4061">
        <v>140</v>
      </c>
      <c r="L4061">
        <v>103</v>
      </c>
      <c r="M4061">
        <v>144</v>
      </c>
      <c r="N4061">
        <v>100</v>
      </c>
      <c r="O4061">
        <v>2</v>
      </c>
      <c r="P4061">
        <v>1</v>
      </c>
      <c r="Q4061">
        <v>1</v>
      </c>
      <c r="X4061">
        <v>4</v>
      </c>
      <c r="Y4061">
        <v>1228</v>
      </c>
      <c r="Z4061">
        <v>1.4999999999999999E-2</v>
      </c>
      <c r="AA4061">
        <v>1</v>
      </c>
      <c r="AB4061">
        <v>18</v>
      </c>
    </row>
    <row r="4062" spans="1:28" x14ac:dyDescent="0.2">
      <c r="A4062">
        <v>2021</v>
      </c>
      <c r="B4062">
        <v>9</v>
      </c>
      <c r="C4062" s="260">
        <v>44460</v>
      </c>
      <c r="D4062" t="s">
        <v>709</v>
      </c>
      <c r="E4062">
        <v>101</v>
      </c>
      <c r="F4062" t="s">
        <v>319</v>
      </c>
      <c r="G4062" t="s">
        <v>320</v>
      </c>
      <c r="H4062">
        <v>18.600000000000001</v>
      </c>
      <c r="I4062">
        <v>21.4</v>
      </c>
      <c r="J4062">
        <v>24</v>
      </c>
      <c r="K4062">
        <v>140</v>
      </c>
      <c r="L4062">
        <v>103</v>
      </c>
      <c r="M4062">
        <v>144</v>
      </c>
      <c r="N4062">
        <v>100</v>
      </c>
      <c r="O4062">
        <v>2</v>
      </c>
      <c r="P4062">
        <v>1</v>
      </c>
      <c r="Q4062">
        <v>1</v>
      </c>
      <c r="X4062">
        <v>4</v>
      </c>
      <c r="Y4062">
        <v>1228</v>
      </c>
      <c r="Z4062">
        <v>1.4999999999999999E-2</v>
      </c>
      <c r="AA4062">
        <v>1</v>
      </c>
      <c r="AB4062">
        <v>18</v>
      </c>
    </row>
    <row r="4063" spans="1:28" x14ac:dyDescent="0.2">
      <c r="A4063">
        <v>2021</v>
      </c>
      <c r="B4063">
        <v>9</v>
      </c>
      <c r="C4063" s="260">
        <v>44460</v>
      </c>
      <c r="D4063" t="s">
        <v>709</v>
      </c>
      <c r="E4063">
        <v>100</v>
      </c>
      <c r="F4063" t="s">
        <v>316</v>
      </c>
      <c r="G4063" t="s">
        <v>317</v>
      </c>
      <c r="H4063">
        <v>18.600000000000001</v>
      </c>
      <c r="I4063">
        <v>21.4</v>
      </c>
      <c r="J4063">
        <v>24</v>
      </c>
      <c r="K4063">
        <v>140</v>
      </c>
      <c r="L4063">
        <v>103</v>
      </c>
      <c r="M4063">
        <v>144</v>
      </c>
      <c r="N4063">
        <v>100</v>
      </c>
      <c r="O4063">
        <v>2</v>
      </c>
      <c r="P4063">
        <v>1</v>
      </c>
      <c r="Q4063">
        <v>1</v>
      </c>
      <c r="X4063">
        <v>4</v>
      </c>
      <c r="Y4063">
        <v>1228</v>
      </c>
      <c r="Z4063">
        <v>1.4999999999999999E-2</v>
      </c>
      <c r="AA4063">
        <v>1</v>
      </c>
      <c r="AB4063">
        <v>18</v>
      </c>
    </row>
    <row r="4064" spans="1:28" x14ac:dyDescent="0.2">
      <c r="A4064">
        <v>2021</v>
      </c>
      <c r="B4064">
        <v>9</v>
      </c>
      <c r="C4064" s="260">
        <v>44460</v>
      </c>
      <c r="D4064" t="s">
        <v>709</v>
      </c>
      <c r="E4064">
        <v>99</v>
      </c>
      <c r="F4064" t="s">
        <v>313</v>
      </c>
      <c r="G4064" t="s">
        <v>314</v>
      </c>
      <c r="H4064">
        <v>18.600000000000001</v>
      </c>
      <c r="I4064">
        <v>21.4</v>
      </c>
      <c r="J4064">
        <v>24</v>
      </c>
      <c r="K4064">
        <v>140</v>
      </c>
      <c r="L4064">
        <v>103</v>
      </c>
      <c r="M4064">
        <v>144</v>
      </c>
      <c r="N4064">
        <v>100</v>
      </c>
      <c r="O4064">
        <v>2</v>
      </c>
      <c r="P4064">
        <v>1</v>
      </c>
      <c r="Q4064">
        <v>1</v>
      </c>
      <c r="X4064">
        <v>4</v>
      </c>
      <c r="Y4064">
        <v>1228</v>
      </c>
      <c r="Z4064">
        <v>1.4999999999999999E-2</v>
      </c>
      <c r="AA4064">
        <v>1</v>
      </c>
      <c r="AB4064">
        <v>18</v>
      </c>
    </row>
    <row r="4065" spans="1:28" x14ac:dyDescent="0.2">
      <c r="A4065">
        <v>2021</v>
      </c>
      <c r="B4065">
        <v>9</v>
      </c>
      <c r="C4065" s="260">
        <v>44460</v>
      </c>
      <c r="D4065" t="s">
        <v>709</v>
      </c>
      <c r="E4065">
        <v>178</v>
      </c>
      <c r="F4065" t="s">
        <v>214</v>
      </c>
      <c r="G4065" t="s">
        <v>215</v>
      </c>
      <c r="H4065">
        <v>46.5</v>
      </c>
      <c r="I4065">
        <v>53.5</v>
      </c>
      <c r="J4065">
        <v>52</v>
      </c>
      <c r="K4065">
        <v>60</v>
      </c>
      <c r="L4065">
        <v>120</v>
      </c>
      <c r="M4065">
        <v>61</v>
      </c>
      <c r="N4065">
        <v>118</v>
      </c>
      <c r="O4065">
        <v>8</v>
      </c>
      <c r="P4065">
        <v>14</v>
      </c>
      <c r="Q4065">
        <v>20</v>
      </c>
      <c r="X4065">
        <v>42</v>
      </c>
      <c r="Y4065">
        <v>1162</v>
      </c>
      <c r="Z4065">
        <v>1.4999999999999999E-2</v>
      </c>
      <c r="AA4065">
        <v>1</v>
      </c>
      <c r="AB4065">
        <v>18</v>
      </c>
    </row>
    <row r="4066" spans="1:28" x14ac:dyDescent="0.2">
      <c r="A4066">
        <v>2021</v>
      </c>
      <c r="B4066">
        <v>9</v>
      </c>
      <c r="C4066" s="260">
        <v>44460</v>
      </c>
      <c r="D4066" t="s">
        <v>709</v>
      </c>
      <c r="E4066">
        <v>167</v>
      </c>
      <c r="F4066" t="s">
        <v>256</v>
      </c>
      <c r="G4066" t="s">
        <v>257</v>
      </c>
      <c r="H4066">
        <v>825.84</v>
      </c>
      <c r="I4066">
        <v>950.16</v>
      </c>
      <c r="J4066">
        <v>909.6</v>
      </c>
      <c r="K4066">
        <v>55</v>
      </c>
      <c r="L4066">
        <v>131</v>
      </c>
      <c r="M4066">
        <v>49</v>
      </c>
      <c r="N4066">
        <v>147</v>
      </c>
      <c r="O4066">
        <v>2</v>
      </c>
      <c r="P4066">
        <v>2</v>
      </c>
      <c r="Q4066">
        <v>5</v>
      </c>
      <c r="S4066">
        <v>2</v>
      </c>
      <c r="X4066">
        <v>10</v>
      </c>
      <c r="Y4066">
        <v>1054</v>
      </c>
      <c r="Z4066">
        <v>1.4999999999999999E-2</v>
      </c>
      <c r="AA4066">
        <v>1</v>
      </c>
      <c r="AB4066">
        <v>18</v>
      </c>
    </row>
    <row r="4067" spans="1:28" x14ac:dyDescent="0.2">
      <c r="A4067">
        <v>2021</v>
      </c>
      <c r="B4067">
        <v>9</v>
      </c>
      <c r="C4067" s="260">
        <v>44460</v>
      </c>
      <c r="D4067" t="s">
        <v>709</v>
      </c>
      <c r="E4067">
        <v>155</v>
      </c>
      <c r="F4067" t="s">
        <v>338</v>
      </c>
      <c r="G4067" t="s">
        <v>339</v>
      </c>
      <c r="H4067">
        <v>113.46</v>
      </c>
      <c r="I4067">
        <v>130.54</v>
      </c>
      <c r="J4067">
        <v>132</v>
      </c>
      <c r="K4067">
        <v>61</v>
      </c>
      <c r="L4067">
        <v>177</v>
      </c>
      <c r="M4067">
        <v>97</v>
      </c>
      <c r="N4067">
        <v>111</v>
      </c>
      <c r="O4067">
        <v>2</v>
      </c>
      <c r="P4067">
        <v>33</v>
      </c>
      <c r="X4067">
        <v>35</v>
      </c>
      <c r="Y4067">
        <v>683</v>
      </c>
      <c r="Z4067">
        <v>0.02</v>
      </c>
      <c r="AA4067">
        <v>1</v>
      </c>
      <c r="AB4067">
        <v>18</v>
      </c>
    </row>
    <row r="4068" spans="1:28" x14ac:dyDescent="0.2">
      <c r="A4068">
        <v>2021</v>
      </c>
      <c r="B4068">
        <v>9</v>
      </c>
      <c r="C4068" s="260">
        <v>44460</v>
      </c>
      <c r="D4068" t="s">
        <v>709</v>
      </c>
      <c r="E4068">
        <v>140</v>
      </c>
      <c r="F4068" t="s">
        <v>211</v>
      </c>
      <c r="G4068" t="s">
        <v>212</v>
      </c>
      <c r="H4068">
        <v>451.05</v>
      </c>
      <c r="I4068">
        <v>518.95000000000005</v>
      </c>
      <c r="J4068">
        <v>468.6</v>
      </c>
      <c r="K4068">
        <v>60</v>
      </c>
      <c r="L4068">
        <v>120</v>
      </c>
      <c r="M4068">
        <v>61</v>
      </c>
      <c r="N4068">
        <v>118</v>
      </c>
      <c r="O4068">
        <v>8</v>
      </c>
      <c r="P4068">
        <v>8</v>
      </c>
      <c r="Q4068">
        <v>11</v>
      </c>
      <c r="X4068">
        <v>27</v>
      </c>
      <c r="Y4068">
        <v>1059</v>
      </c>
      <c r="Z4068">
        <v>1.4999999999999999E-2</v>
      </c>
      <c r="AA4068">
        <v>1</v>
      </c>
      <c r="AB4068">
        <v>18</v>
      </c>
    </row>
    <row r="4069" spans="1:28" x14ac:dyDescent="0.2">
      <c r="A4069">
        <v>2021</v>
      </c>
      <c r="B4069">
        <v>9</v>
      </c>
      <c r="C4069" s="260">
        <v>44460</v>
      </c>
      <c r="D4069" t="s">
        <v>709</v>
      </c>
      <c r="E4069">
        <v>135</v>
      </c>
      <c r="F4069" t="s">
        <v>455</v>
      </c>
      <c r="G4069" t="s">
        <v>456</v>
      </c>
      <c r="H4069">
        <v>9.8812499999999996</v>
      </c>
      <c r="I4069">
        <v>11.36875</v>
      </c>
      <c r="K4069">
        <v>345</v>
      </c>
      <c r="L4069">
        <v>125</v>
      </c>
      <c r="Y4069">
        <v>1440</v>
      </c>
      <c r="Z4069">
        <v>0.02</v>
      </c>
      <c r="AA4069">
        <v>1</v>
      </c>
      <c r="AB4069">
        <v>18</v>
      </c>
    </row>
    <row r="4070" spans="1:28" x14ac:dyDescent="0.2">
      <c r="A4070">
        <v>2021</v>
      </c>
      <c r="B4070">
        <v>9</v>
      </c>
      <c r="C4070" s="260">
        <v>44460</v>
      </c>
      <c r="D4070" t="s">
        <v>709</v>
      </c>
      <c r="E4070">
        <v>130</v>
      </c>
      <c r="F4070" t="s">
        <v>386</v>
      </c>
      <c r="G4070" t="s">
        <v>387</v>
      </c>
      <c r="H4070">
        <v>11.16</v>
      </c>
      <c r="I4070">
        <v>12.84</v>
      </c>
      <c r="J4070">
        <v>13.3</v>
      </c>
      <c r="K4070">
        <v>336</v>
      </c>
      <c r="L4070">
        <v>96</v>
      </c>
      <c r="M4070">
        <v>390</v>
      </c>
      <c r="N4070">
        <v>83</v>
      </c>
      <c r="O4070">
        <v>8</v>
      </c>
      <c r="P4070">
        <v>6</v>
      </c>
      <c r="Q4070">
        <v>2</v>
      </c>
      <c r="X4070">
        <v>16</v>
      </c>
      <c r="Y4070">
        <v>4416</v>
      </c>
      <c r="Z4070">
        <v>0.02</v>
      </c>
      <c r="AA4070">
        <v>1</v>
      </c>
      <c r="AB4070">
        <v>18</v>
      </c>
    </row>
    <row r="4071" spans="1:28" x14ac:dyDescent="0.2">
      <c r="A4071">
        <v>2021</v>
      </c>
      <c r="B4071">
        <v>9</v>
      </c>
      <c r="C4071" s="260">
        <v>44454</v>
      </c>
      <c r="D4071" t="s">
        <v>709</v>
      </c>
      <c r="E4071">
        <v>609</v>
      </c>
      <c r="F4071" t="s">
        <v>289</v>
      </c>
      <c r="G4071" t="s">
        <v>290</v>
      </c>
      <c r="H4071">
        <v>46.5</v>
      </c>
      <c r="I4071">
        <v>53.5</v>
      </c>
      <c r="J4071">
        <v>51.2</v>
      </c>
      <c r="K4071">
        <v>90</v>
      </c>
      <c r="L4071">
        <v>120</v>
      </c>
      <c r="M4071">
        <v>95</v>
      </c>
      <c r="N4071">
        <v>114</v>
      </c>
      <c r="O4071">
        <v>18</v>
      </c>
      <c r="P4071">
        <v>8</v>
      </c>
      <c r="Q4071">
        <v>4</v>
      </c>
      <c r="X4071">
        <v>30</v>
      </c>
      <c r="Y4071">
        <v>966</v>
      </c>
      <c r="Z4071">
        <v>1.4999999999999999E-2</v>
      </c>
      <c r="AA4071">
        <v>1</v>
      </c>
      <c r="AB4071">
        <v>16</v>
      </c>
    </row>
    <row r="4072" spans="1:28" x14ac:dyDescent="0.2">
      <c r="A4072">
        <v>2021</v>
      </c>
      <c r="B4072">
        <v>9</v>
      </c>
      <c r="C4072" s="260">
        <v>44458</v>
      </c>
      <c r="D4072" t="s">
        <v>709</v>
      </c>
      <c r="E4072">
        <v>609</v>
      </c>
      <c r="F4072" t="s">
        <v>289</v>
      </c>
      <c r="G4072" t="s">
        <v>290</v>
      </c>
      <c r="H4072">
        <v>46.5</v>
      </c>
      <c r="I4072">
        <v>53.5</v>
      </c>
      <c r="J4072">
        <v>52.1</v>
      </c>
      <c r="K4072">
        <v>90</v>
      </c>
      <c r="L4072">
        <v>120</v>
      </c>
      <c r="M4072">
        <v>99</v>
      </c>
      <c r="N4072">
        <v>109</v>
      </c>
      <c r="O4072">
        <v>4</v>
      </c>
      <c r="P4072">
        <v>5</v>
      </c>
      <c r="Q4072">
        <v>3</v>
      </c>
      <c r="X4072">
        <v>12</v>
      </c>
      <c r="Y4072">
        <v>804</v>
      </c>
      <c r="Z4072">
        <v>1.4999999999999999E-2</v>
      </c>
      <c r="AA4072">
        <v>1</v>
      </c>
      <c r="AB4072">
        <v>16</v>
      </c>
    </row>
    <row r="4073" spans="1:28" x14ac:dyDescent="0.2">
      <c r="A4073">
        <v>2021</v>
      </c>
      <c r="B4073">
        <v>9</v>
      </c>
      <c r="C4073" s="260">
        <v>44459</v>
      </c>
      <c r="D4073" t="s">
        <v>709</v>
      </c>
      <c r="E4073">
        <v>609</v>
      </c>
      <c r="F4073" t="s">
        <v>289</v>
      </c>
      <c r="G4073" t="s">
        <v>290</v>
      </c>
      <c r="H4073">
        <v>46.5</v>
      </c>
      <c r="I4073">
        <v>53.5</v>
      </c>
      <c r="J4073">
        <v>50.5</v>
      </c>
      <c r="K4073">
        <v>90</v>
      </c>
      <c r="L4073">
        <v>120</v>
      </c>
      <c r="M4073">
        <v>107</v>
      </c>
      <c r="N4073">
        <v>101</v>
      </c>
      <c r="O4073">
        <v>10</v>
      </c>
      <c r="P4073">
        <v>4</v>
      </c>
      <c r="Q4073">
        <v>4</v>
      </c>
      <c r="X4073">
        <v>18</v>
      </c>
      <c r="Y4073">
        <v>1962</v>
      </c>
      <c r="Z4073">
        <v>1.4999999999999999E-2</v>
      </c>
      <c r="AA4073">
        <v>1</v>
      </c>
      <c r="AB4073">
        <v>16</v>
      </c>
    </row>
    <row r="4074" spans="1:28" x14ac:dyDescent="0.2">
      <c r="A4074">
        <v>2021</v>
      </c>
      <c r="B4074">
        <v>9</v>
      </c>
      <c r="C4074" s="260">
        <v>44460</v>
      </c>
      <c r="D4074" t="s">
        <v>709</v>
      </c>
      <c r="E4074">
        <v>609</v>
      </c>
      <c r="F4074" t="s">
        <v>289</v>
      </c>
      <c r="G4074" t="s">
        <v>290</v>
      </c>
      <c r="H4074">
        <v>46.5</v>
      </c>
      <c r="I4074">
        <v>53.5</v>
      </c>
      <c r="K4074">
        <v>90</v>
      </c>
      <c r="L4074">
        <v>120</v>
      </c>
      <c r="Y4074">
        <v>1080</v>
      </c>
      <c r="Z4074">
        <v>1.4999999999999999E-2</v>
      </c>
      <c r="AA4074">
        <v>1</v>
      </c>
      <c r="AB4074">
        <v>16</v>
      </c>
    </row>
    <row r="4075" spans="1:28" x14ac:dyDescent="0.2">
      <c r="A4075">
        <v>2021</v>
      </c>
      <c r="B4075">
        <v>9</v>
      </c>
      <c r="C4075" s="260">
        <v>44454</v>
      </c>
      <c r="D4075" t="s">
        <v>709</v>
      </c>
      <c r="E4075">
        <v>607</v>
      </c>
      <c r="F4075" t="s">
        <v>284</v>
      </c>
      <c r="G4075" t="s">
        <v>285</v>
      </c>
      <c r="H4075">
        <v>111.6</v>
      </c>
      <c r="I4075">
        <v>128.4</v>
      </c>
      <c r="J4075">
        <v>126.6</v>
      </c>
      <c r="K4075">
        <v>90</v>
      </c>
      <c r="L4075">
        <v>120</v>
      </c>
      <c r="M4075">
        <v>96</v>
      </c>
      <c r="N4075">
        <v>112</v>
      </c>
      <c r="O4075">
        <v>16</v>
      </c>
      <c r="P4075">
        <v>19</v>
      </c>
      <c r="Q4075">
        <v>17</v>
      </c>
      <c r="R4075">
        <v>2</v>
      </c>
      <c r="X4075">
        <v>54</v>
      </c>
      <c r="Y4075">
        <v>990</v>
      </c>
      <c r="Z4075">
        <v>1.4999999999999999E-2</v>
      </c>
      <c r="AA4075">
        <v>1</v>
      </c>
      <c r="AB4075">
        <v>16</v>
      </c>
    </row>
    <row r="4076" spans="1:28" x14ac:dyDescent="0.2">
      <c r="A4076">
        <v>2021</v>
      </c>
      <c r="B4076">
        <v>9</v>
      </c>
      <c r="C4076" s="260">
        <v>44458</v>
      </c>
      <c r="D4076" t="s">
        <v>709</v>
      </c>
      <c r="E4076">
        <v>607</v>
      </c>
      <c r="F4076" t="s">
        <v>284</v>
      </c>
      <c r="G4076" t="s">
        <v>285</v>
      </c>
      <c r="H4076">
        <v>111.6</v>
      </c>
      <c r="I4076">
        <v>128.4</v>
      </c>
      <c r="J4076">
        <v>124</v>
      </c>
      <c r="K4076">
        <v>90</v>
      </c>
      <c r="L4076">
        <v>120</v>
      </c>
      <c r="M4076">
        <v>99</v>
      </c>
      <c r="N4076">
        <v>109</v>
      </c>
      <c r="O4076">
        <v>3</v>
      </c>
      <c r="P4076">
        <v>6</v>
      </c>
      <c r="Q4076">
        <v>6</v>
      </c>
      <c r="X4076">
        <v>15</v>
      </c>
      <c r="Y4076">
        <v>807</v>
      </c>
      <c r="Z4076">
        <v>1.4999999999999999E-2</v>
      </c>
      <c r="AA4076">
        <v>1</v>
      </c>
      <c r="AB4076">
        <v>16</v>
      </c>
    </row>
    <row r="4077" spans="1:28" x14ac:dyDescent="0.2">
      <c r="A4077">
        <v>2021</v>
      </c>
      <c r="B4077">
        <v>9</v>
      </c>
      <c r="C4077" s="260">
        <v>44459</v>
      </c>
      <c r="D4077" t="s">
        <v>709</v>
      </c>
      <c r="E4077">
        <v>607</v>
      </c>
      <c r="F4077" t="s">
        <v>284</v>
      </c>
      <c r="G4077" t="s">
        <v>285</v>
      </c>
      <c r="H4077">
        <v>111.6</v>
      </c>
      <c r="I4077">
        <v>128.4</v>
      </c>
      <c r="J4077">
        <v>126</v>
      </c>
      <c r="K4077">
        <v>90</v>
      </c>
      <c r="L4077">
        <v>120</v>
      </c>
      <c r="M4077">
        <v>107</v>
      </c>
      <c r="N4077">
        <v>101</v>
      </c>
      <c r="O4077">
        <v>8</v>
      </c>
      <c r="P4077">
        <v>2</v>
      </c>
      <c r="Q4077">
        <v>4</v>
      </c>
      <c r="X4077">
        <v>14</v>
      </c>
      <c r="Y4077">
        <v>1958</v>
      </c>
      <c r="Z4077">
        <v>1.4999999999999999E-2</v>
      </c>
      <c r="AA4077">
        <v>1</v>
      </c>
      <c r="AB4077">
        <v>16</v>
      </c>
    </row>
    <row r="4078" spans="1:28" x14ac:dyDescent="0.2">
      <c r="A4078">
        <v>2021</v>
      </c>
      <c r="B4078">
        <v>9</v>
      </c>
      <c r="C4078" s="260">
        <v>44460</v>
      </c>
      <c r="D4078" t="s">
        <v>709</v>
      </c>
      <c r="E4078">
        <v>607</v>
      </c>
      <c r="F4078" t="s">
        <v>284</v>
      </c>
      <c r="G4078" t="s">
        <v>285</v>
      </c>
      <c r="H4078">
        <v>111.6</v>
      </c>
      <c r="I4078">
        <v>128.4</v>
      </c>
      <c r="K4078">
        <v>90</v>
      </c>
      <c r="L4078">
        <v>120</v>
      </c>
      <c r="Y4078">
        <v>720</v>
      </c>
      <c r="Z4078">
        <v>1.4999999999999999E-2</v>
      </c>
      <c r="AA4078">
        <v>1</v>
      </c>
      <c r="AB4078">
        <v>16</v>
      </c>
    </row>
    <row r="4079" spans="1:28" x14ac:dyDescent="0.2">
      <c r="A4079">
        <v>2021</v>
      </c>
      <c r="B4079">
        <v>9</v>
      </c>
      <c r="C4079" s="260">
        <v>44454</v>
      </c>
      <c r="D4079" t="s">
        <v>709</v>
      </c>
      <c r="E4079">
        <v>608</v>
      </c>
      <c r="F4079" t="s">
        <v>287</v>
      </c>
      <c r="G4079" t="s">
        <v>288</v>
      </c>
      <c r="H4079">
        <v>102.3</v>
      </c>
      <c r="I4079">
        <v>117.7</v>
      </c>
      <c r="J4079">
        <v>111.4</v>
      </c>
      <c r="K4079">
        <v>90</v>
      </c>
      <c r="L4079">
        <v>120</v>
      </c>
      <c r="M4079">
        <v>96</v>
      </c>
      <c r="N4079">
        <v>112</v>
      </c>
      <c r="O4079">
        <v>11</v>
      </c>
      <c r="P4079">
        <v>14</v>
      </c>
      <c r="Q4079">
        <v>15</v>
      </c>
      <c r="X4079">
        <v>40</v>
      </c>
      <c r="Y4079">
        <v>976</v>
      </c>
      <c r="Z4079">
        <v>1.4999999999999999E-2</v>
      </c>
      <c r="AA4079">
        <v>1</v>
      </c>
      <c r="AB4079">
        <v>16</v>
      </c>
    </row>
    <row r="4080" spans="1:28" x14ac:dyDescent="0.2">
      <c r="A4080">
        <v>2021</v>
      </c>
      <c r="B4080">
        <v>9</v>
      </c>
      <c r="C4080" s="260">
        <v>44458</v>
      </c>
      <c r="D4080" t="s">
        <v>709</v>
      </c>
      <c r="E4080">
        <v>608</v>
      </c>
      <c r="F4080" t="s">
        <v>287</v>
      </c>
      <c r="G4080" t="s">
        <v>288</v>
      </c>
      <c r="H4080">
        <v>102.3</v>
      </c>
      <c r="I4080">
        <v>117.7</v>
      </c>
      <c r="J4080">
        <v>104.1</v>
      </c>
      <c r="K4080">
        <v>90</v>
      </c>
      <c r="L4080">
        <v>120</v>
      </c>
      <c r="M4080">
        <v>99</v>
      </c>
      <c r="N4080">
        <v>109</v>
      </c>
      <c r="O4080">
        <v>5</v>
      </c>
      <c r="P4080">
        <v>5</v>
      </c>
      <c r="Q4080">
        <v>3</v>
      </c>
      <c r="X4080">
        <v>13</v>
      </c>
      <c r="Y4080">
        <v>805</v>
      </c>
      <c r="Z4080">
        <v>1.4999999999999999E-2</v>
      </c>
      <c r="AA4080">
        <v>1</v>
      </c>
      <c r="AB4080">
        <v>16</v>
      </c>
    </row>
    <row r="4081" spans="1:28" x14ac:dyDescent="0.2">
      <c r="A4081">
        <v>2021</v>
      </c>
      <c r="B4081">
        <v>9</v>
      </c>
      <c r="C4081" s="260">
        <v>44459</v>
      </c>
      <c r="D4081" t="s">
        <v>709</v>
      </c>
      <c r="E4081">
        <v>608</v>
      </c>
      <c r="F4081" t="s">
        <v>287</v>
      </c>
      <c r="G4081" t="s">
        <v>288</v>
      </c>
      <c r="H4081">
        <v>102.3</v>
      </c>
      <c r="I4081">
        <v>117.7</v>
      </c>
      <c r="J4081">
        <v>102.8</v>
      </c>
      <c r="K4081">
        <v>90</v>
      </c>
      <c r="L4081">
        <v>120</v>
      </c>
      <c r="M4081">
        <v>107</v>
      </c>
      <c r="N4081">
        <v>101</v>
      </c>
      <c r="O4081">
        <v>6</v>
      </c>
      <c r="P4081">
        <v>4</v>
      </c>
      <c r="Q4081">
        <v>4</v>
      </c>
      <c r="X4081">
        <v>14</v>
      </c>
      <c r="Y4081">
        <v>1958</v>
      </c>
      <c r="Z4081">
        <v>1.4999999999999999E-2</v>
      </c>
      <c r="AA4081">
        <v>1</v>
      </c>
      <c r="AB4081">
        <v>16</v>
      </c>
    </row>
    <row r="4082" spans="1:28" x14ac:dyDescent="0.2">
      <c r="A4082">
        <v>2021</v>
      </c>
      <c r="B4082">
        <v>9</v>
      </c>
      <c r="C4082" s="260">
        <v>44460</v>
      </c>
      <c r="D4082" t="s">
        <v>709</v>
      </c>
      <c r="E4082">
        <v>608</v>
      </c>
      <c r="F4082" t="s">
        <v>287</v>
      </c>
      <c r="G4082" t="s">
        <v>288</v>
      </c>
      <c r="H4082">
        <v>102.3</v>
      </c>
      <c r="I4082">
        <v>117.7</v>
      </c>
      <c r="K4082">
        <v>90</v>
      </c>
      <c r="L4082">
        <v>120</v>
      </c>
      <c r="Y4082">
        <v>720</v>
      </c>
      <c r="Z4082">
        <v>1.4999999999999999E-2</v>
      </c>
      <c r="AA4082">
        <v>1</v>
      </c>
      <c r="AB4082">
        <v>16</v>
      </c>
    </row>
    <row r="4083" spans="1:28" x14ac:dyDescent="0.2">
      <c r="A4083">
        <v>2021</v>
      </c>
      <c r="B4083">
        <v>9</v>
      </c>
      <c r="C4083" s="260">
        <v>44452</v>
      </c>
      <c r="D4083" t="s">
        <v>712</v>
      </c>
      <c r="E4083">
        <v>49</v>
      </c>
      <c r="F4083" t="s">
        <v>303</v>
      </c>
      <c r="G4083" t="s">
        <v>304</v>
      </c>
      <c r="H4083">
        <v>95.5</v>
      </c>
      <c r="I4083">
        <v>104.5</v>
      </c>
      <c r="J4083">
        <v>100.7</v>
      </c>
      <c r="K4083">
        <v>101</v>
      </c>
      <c r="L4083">
        <v>107</v>
      </c>
      <c r="M4083">
        <v>72</v>
      </c>
      <c r="N4083">
        <v>100</v>
      </c>
      <c r="O4083">
        <v>6</v>
      </c>
      <c r="P4083">
        <v>24</v>
      </c>
      <c r="Q4083">
        <v>7</v>
      </c>
      <c r="S4083">
        <v>2</v>
      </c>
      <c r="X4083">
        <v>39</v>
      </c>
      <c r="Y4083">
        <v>2195</v>
      </c>
      <c r="Z4083">
        <v>1.4999999999999999E-2</v>
      </c>
      <c r="AA4083">
        <v>1</v>
      </c>
      <c r="AB4083">
        <v>18</v>
      </c>
    </row>
    <row r="4084" spans="1:28" x14ac:dyDescent="0.2">
      <c r="A4084">
        <v>2021</v>
      </c>
      <c r="B4084">
        <v>9</v>
      </c>
      <c r="C4084" s="260">
        <v>44453</v>
      </c>
      <c r="D4084" t="s">
        <v>712</v>
      </c>
      <c r="E4084">
        <v>49</v>
      </c>
      <c r="F4084" t="s">
        <v>303</v>
      </c>
      <c r="G4084" t="s">
        <v>304</v>
      </c>
      <c r="H4084">
        <v>95.5</v>
      </c>
      <c r="I4084">
        <v>104.5</v>
      </c>
      <c r="J4084">
        <v>101.6</v>
      </c>
      <c r="K4084">
        <v>101</v>
      </c>
      <c r="L4084">
        <v>107</v>
      </c>
      <c r="M4084">
        <v>70</v>
      </c>
      <c r="N4084">
        <v>103</v>
      </c>
      <c r="O4084">
        <v>6</v>
      </c>
      <c r="P4084">
        <v>7</v>
      </c>
      <c r="Q4084">
        <v>7</v>
      </c>
      <c r="X4084">
        <v>20</v>
      </c>
      <c r="Y4084">
        <v>2792</v>
      </c>
      <c r="Z4084">
        <v>1.4999999999999999E-2</v>
      </c>
      <c r="AA4084">
        <v>1</v>
      </c>
      <c r="AB4084">
        <v>18</v>
      </c>
    </row>
    <row r="4085" spans="1:28" x14ac:dyDescent="0.2">
      <c r="A4085">
        <v>2021</v>
      </c>
      <c r="B4085">
        <v>9</v>
      </c>
      <c r="C4085" s="260">
        <v>44440</v>
      </c>
      <c r="D4085" t="s">
        <v>712</v>
      </c>
      <c r="E4085">
        <v>661</v>
      </c>
      <c r="F4085" t="s">
        <v>445</v>
      </c>
      <c r="G4085" t="s">
        <v>446</v>
      </c>
      <c r="H4085">
        <v>129.858</v>
      </c>
      <c r="I4085">
        <v>147.798</v>
      </c>
      <c r="J4085">
        <v>142.30000000000001</v>
      </c>
      <c r="K4085">
        <v>20</v>
      </c>
      <c r="L4085">
        <v>180</v>
      </c>
      <c r="M4085">
        <v>21</v>
      </c>
      <c r="N4085">
        <v>175</v>
      </c>
      <c r="O4085">
        <v>6</v>
      </c>
      <c r="P4085">
        <v>5</v>
      </c>
      <c r="Q4085">
        <v>3</v>
      </c>
      <c r="S4085">
        <v>1</v>
      </c>
      <c r="X4085">
        <v>15</v>
      </c>
      <c r="Y4085">
        <v>357</v>
      </c>
      <c r="Z4085">
        <v>1.4999999999999999E-2</v>
      </c>
      <c r="AA4085">
        <v>1</v>
      </c>
      <c r="AB4085">
        <v>16</v>
      </c>
    </row>
    <row r="4086" spans="1:28" x14ac:dyDescent="0.2">
      <c r="A4086">
        <v>2021</v>
      </c>
      <c r="B4086">
        <v>9</v>
      </c>
      <c r="C4086" s="260">
        <v>44444</v>
      </c>
      <c r="D4086" t="s">
        <v>712</v>
      </c>
      <c r="E4086">
        <v>661</v>
      </c>
      <c r="F4086" t="s">
        <v>445</v>
      </c>
      <c r="G4086" t="s">
        <v>446</v>
      </c>
      <c r="H4086">
        <v>129.858</v>
      </c>
      <c r="I4086">
        <v>147.798</v>
      </c>
      <c r="J4086">
        <v>150.30000000000001</v>
      </c>
      <c r="K4086">
        <v>20</v>
      </c>
      <c r="L4086">
        <v>180</v>
      </c>
      <c r="M4086">
        <v>22</v>
      </c>
      <c r="N4086">
        <v>164</v>
      </c>
      <c r="O4086">
        <v>2</v>
      </c>
      <c r="P4086">
        <v>5</v>
      </c>
      <c r="Q4086">
        <v>3</v>
      </c>
      <c r="S4086">
        <v>1</v>
      </c>
      <c r="X4086">
        <v>10</v>
      </c>
      <c r="Y4086">
        <v>181</v>
      </c>
      <c r="Z4086">
        <v>1.4999999999999999E-2</v>
      </c>
      <c r="AA4086">
        <v>1</v>
      </c>
      <c r="AB4086">
        <v>16</v>
      </c>
    </row>
    <row r="4087" spans="1:28" x14ac:dyDescent="0.2">
      <c r="A4087">
        <v>2021</v>
      </c>
      <c r="B4087">
        <v>9</v>
      </c>
      <c r="C4087" s="260">
        <v>44446</v>
      </c>
      <c r="D4087" t="s">
        <v>712</v>
      </c>
      <c r="E4087">
        <v>661</v>
      </c>
      <c r="F4087" t="s">
        <v>445</v>
      </c>
      <c r="G4087" t="s">
        <v>446</v>
      </c>
      <c r="H4087">
        <v>129.858</v>
      </c>
      <c r="I4087">
        <v>147.798</v>
      </c>
      <c r="J4087">
        <v>145</v>
      </c>
      <c r="K4087">
        <v>20</v>
      </c>
      <c r="L4087">
        <v>180</v>
      </c>
      <c r="M4087">
        <v>20</v>
      </c>
      <c r="N4087">
        <v>177</v>
      </c>
      <c r="O4087">
        <v>2</v>
      </c>
      <c r="P4087">
        <v>4</v>
      </c>
      <c r="Q4087">
        <v>5</v>
      </c>
      <c r="X4087">
        <v>11</v>
      </c>
      <c r="Y4087">
        <v>272</v>
      </c>
      <c r="Z4087">
        <v>1.4999999999999999E-2</v>
      </c>
      <c r="AA4087">
        <v>1</v>
      </c>
      <c r="AB4087">
        <v>16</v>
      </c>
    </row>
    <row r="4088" spans="1:28" x14ac:dyDescent="0.2">
      <c r="A4088">
        <v>2021</v>
      </c>
      <c r="B4088">
        <v>9</v>
      </c>
      <c r="C4088" s="260">
        <v>44447</v>
      </c>
      <c r="D4088" t="s">
        <v>712</v>
      </c>
      <c r="E4088">
        <v>661</v>
      </c>
      <c r="F4088" t="s">
        <v>445</v>
      </c>
      <c r="G4088" t="s">
        <v>446</v>
      </c>
      <c r="H4088">
        <v>129.858</v>
      </c>
      <c r="I4088">
        <v>147.798</v>
      </c>
      <c r="J4088">
        <v>141</v>
      </c>
      <c r="K4088">
        <v>20</v>
      </c>
      <c r="L4088">
        <v>180</v>
      </c>
      <c r="M4088">
        <v>19</v>
      </c>
      <c r="N4088">
        <v>186</v>
      </c>
      <c r="O4088">
        <v>1</v>
      </c>
      <c r="P4088">
        <v>1</v>
      </c>
      <c r="Q4088">
        <v>1</v>
      </c>
      <c r="S4088">
        <v>0</v>
      </c>
      <c r="X4088">
        <v>3</v>
      </c>
      <c r="Y4088">
        <v>210</v>
      </c>
      <c r="Z4088">
        <v>1.4999999999999999E-2</v>
      </c>
      <c r="AA4088">
        <v>1</v>
      </c>
      <c r="AB4088">
        <v>16</v>
      </c>
    </row>
    <row r="4089" spans="1:28" x14ac:dyDescent="0.2">
      <c r="A4089">
        <v>2021</v>
      </c>
      <c r="B4089">
        <v>9</v>
      </c>
      <c r="C4089" s="260">
        <v>44448</v>
      </c>
      <c r="D4089" t="s">
        <v>712</v>
      </c>
      <c r="E4089">
        <v>661</v>
      </c>
      <c r="F4089" t="s">
        <v>445</v>
      </c>
      <c r="G4089" t="s">
        <v>446</v>
      </c>
      <c r="H4089">
        <v>129.858</v>
      </c>
      <c r="I4089">
        <v>147.798</v>
      </c>
      <c r="J4089">
        <v>140.5</v>
      </c>
      <c r="K4089">
        <v>20</v>
      </c>
      <c r="L4089">
        <v>180</v>
      </c>
      <c r="M4089">
        <v>20</v>
      </c>
      <c r="N4089">
        <v>180</v>
      </c>
      <c r="O4089">
        <v>1</v>
      </c>
      <c r="P4089">
        <v>2</v>
      </c>
      <c r="X4089">
        <v>3</v>
      </c>
      <c r="Y4089">
        <v>219</v>
      </c>
      <c r="Z4089">
        <v>1.4999999999999999E-2</v>
      </c>
      <c r="AA4089">
        <v>1</v>
      </c>
      <c r="AB4089">
        <v>16</v>
      </c>
    </row>
    <row r="4090" spans="1:28" x14ac:dyDescent="0.2">
      <c r="A4090">
        <v>2021</v>
      </c>
      <c r="B4090">
        <v>9</v>
      </c>
      <c r="C4090" s="260">
        <v>44451</v>
      </c>
      <c r="D4090" t="s">
        <v>712</v>
      </c>
      <c r="E4090">
        <v>661</v>
      </c>
      <c r="F4090" t="s">
        <v>445</v>
      </c>
      <c r="G4090" t="s">
        <v>446</v>
      </c>
      <c r="H4090">
        <v>129.858</v>
      </c>
      <c r="I4090">
        <v>147.798</v>
      </c>
      <c r="J4090">
        <v>141.5</v>
      </c>
      <c r="K4090">
        <v>20</v>
      </c>
      <c r="L4090">
        <v>180</v>
      </c>
      <c r="M4090">
        <v>26</v>
      </c>
      <c r="N4090">
        <v>141</v>
      </c>
      <c r="Z4090">
        <v>1.4999999999999999E-2</v>
      </c>
      <c r="AA4090">
        <v>1</v>
      </c>
      <c r="AB4090">
        <v>16</v>
      </c>
    </row>
    <row r="4091" spans="1:28" x14ac:dyDescent="0.2">
      <c r="A4091">
        <v>2021</v>
      </c>
      <c r="B4091">
        <v>9</v>
      </c>
      <c r="C4091" s="260">
        <v>44452</v>
      </c>
      <c r="D4091" t="s">
        <v>712</v>
      </c>
      <c r="E4091">
        <v>661</v>
      </c>
      <c r="F4091" t="s">
        <v>445</v>
      </c>
      <c r="G4091" t="s">
        <v>446</v>
      </c>
      <c r="H4091">
        <v>129.858</v>
      </c>
      <c r="I4091">
        <v>147.798</v>
      </c>
      <c r="J4091">
        <v>144.6</v>
      </c>
      <c r="K4091">
        <v>20</v>
      </c>
      <c r="L4091">
        <v>180</v>
      </c>
      <c r="M4091">
        <v>27</v>
      </c>
      <c r="N4091">
        <v>136</v>
      </c>
      <c r="O4091">
        <v>2</v>
      </c>
      <c r="P4091">
        <v>3</v>
      </c>
      <c r="Q4091">
        <v>3</v>
      </c>
      <c r="S4091">
        <v>0</v>
      </c>
      <c r="X4091">
        <v>8</v>
      </c>
      <c r="Y4091">
        <v>440</v>
      </c>
      <c r="Z4091">
        <v>1.4999999999999999E-2</v>
      </c>
      <c r="AA4091">
        <v>1</v>
      </c>
      <c r="AB4091">
        <v>16</v>
      </c>
    </row>
    <row r="4092" spans="1:28" x14ac:dyDescent="0.2">
      <c r="A4092">
        <v>2021</v>
      </c>
      <c r="B4092">
        <v>9</v>
      </c>
      <c r="C4092" s="260">
        <v>44453</v>
      </c>
      <c r="D4092" t="s">
        <v>712</v>
      </c>
      <c r="E4092">
        <v>661</v>
      </c>
      <c r="F4092" t="s">
        <v>445</v>
      </c>
      <c r="G4092" t="s">
        <v>446</v>
      </c>
      <c r="H4092">
        <v>129.858</v>
      </c>
      <c r="I4092">
        <v>147.798</v>
      </c>
      <c r="J4092">
        <v>148</v>
      </c>
      <c r="K4092">
        <v>20</v>
      </c>
      <c r="L4092">
        <v>180</v>
      </c>
      <c r="M4092">
        <v>26</v>
      </c>
      <c r="N4092">
        <v>137</v>
      </c>
      <c r="O4092">
        <v>1</v>
      </c>
      <c r="P4092">
        <v>1</v>
      </c>
      <c r="Q4092">
        <v>1</v>
      </c>
      <c r="X4092">
        <v>3</v>
      </c>
      <c r="Y4092">
        <v>246</v>
      </c>
      <c r="Z4092">
        <v>1.4999999999999999E-2</v>
      </c>
      <c r="AA4092">
        <v>1</v>
      </c>
      <c r="AB4092">
        <v>16</v>
      </c>
    </row>
    <row r="4093" spans="1:28" x14ac:dyDescent="0.2">
      <c r="A4093">
        <v>2021</v>
      </c>
      <c r="B4093">
        <v>9</v>
      </c>
      <c r="C4093" s="260">
        <v>44454</v>
      </c>
      <c r="D4093" t="s">
        <v>712</v>
      </c>
      <c r="E4093">
        <v>661</v>
      </c>
      <c r="F4093" t="s">
        <v>445</v>
      </c>
      <c r="G4093" t="s">
        <v>446</v>
      </c>
      <c r="H4093">
        <v>129.858</v>
      </c>
      <c r="I4093">
        <v>147.798</v>
      </c>
      <c r="J4093">
        <v>142</v>
      </c>
      <c r="K4093">
        <v>20</v>
      </c>
      <c r="L4093">
        <v>180</v>
      </c>
      <c r="M4093">
        <v>27</v>
      </c>
      <c r="N4093">
        <v>135</v>
      </c>
      <c r="O4093">
        <v>1</v>
      </c>
      <c r="P4093">
        <v>1</v>
      </c>
      <c r="Q4093">
        <v>1</v>
      </c>
      <c r="X4093">
        <v>4</v>
      </c>
      <c r="Y4093">
        <v>67</v>
      </c>
      <c r="Z4093">
        <v>1.4999999999999999E-2</v>
      </c>
      <c r="AA4093">
        <v>1</v>
      </c>
      <c r="AB4093">
        <v>16</v>
      </c>
    </row>
    <row r="4094" spans="1:28" x14ac:dyDescent="0.2">
      <c r="A4094">
        <v>2021</v>
      </c>
      <c r="B4094">
        <v>9</v>
      </c>
      <c r="C4094" s="260">
        <v>44458</v>
      </c>
      <c r="D4094" t="s">
        <v>712</v>
      </c>
      <c r="E4094">
        <v>661</v>
      </c>
      <c r="F4094" t="s">
        <v>445</v>
      </c>
      <c r="G4094" t="s">
        <v>446</v>
      </c>
      <c r="H4094">
        <v>129.858</v>
      </c>
      <c r="I4094">
        <v>147.798</v>
      </c>
      <c r="J4094">
        <v>143</v>
      </c>
      <c r="K4094">
        <v>20</v>
      </c>
      <c r="L4094">
        <v>180</v>
      </c>
      <c r="M4094">
        <v>25</v>
      </c>
      <c r="N4094">
        <v>144</v>
      </c>
      <c r="O4094">
        <v>1</v>
      </c>
      <c r="P4094">
        <v>2</v>
      </c>
      <c r="Q4094">
        <v>1</v>
      </c>
      <c r="X4094">
        <v>4</v>
      </c>
      <c r="Y4094">
        <v>697</v>
      </c>
      <c r="Z4094">
        <v>1.4999999999999999E-2</v>
      </c>
      <c r="AA4094">
        <v>1</v>
      </c>
      <c r="AB4094">
        <v>16</v>
      </c>
    </row>
    <row r="4095" spans="1:28" x14ac:dyDescent="0.2">
      <c r="A4095">
        <v>2021</v>
      </c>
      <c r="B4095">
        <v>9</v>
      </c>
      <c r="C4095" s="260">
        <v>44459</v>
      </c>
      <c r="D4095" t="s">
        <v>712</v>
      </c>
      <c r="E4095">
        <v>661</v>
      </c>
      <c r="F4095" t="s">
        <v>445</v>
      </c>
      <c r="G4095" t="s">
        <v>446</v>
      </c>
      <c r="H4095">
        <v>129.858</v>
      </c>
      <c r="I4095">
        <v>147.798</v>
      </c>
      <c r="K4095">
        <v>20</v>
      </c>
      <c r="L4095">
        <v>180</v>
      </c>
      <c r="Y4095">
        <v>18</v>
      </c>
      <c r="Z4095">
        <v>1.4999999999999999E-2</v>
      </c>
      <c r="AA4095">
        <v>1</v>
      </c>
      <c r="AB4095">
        <v>16</v>
      </c>
    </row>
    <row r="4096" spans="1:28" x14ac:dyDescent="0.2">
      <c r="A4096">
        <v>2021</v>
      </c>
      <c r="B4096">
        <v>9</v>
      </c>
      <c r="C4096" s="260">
        <v>44460</v>
      </c>
      <c r="D4096" t="s">
        <v>712</v>
      </c>
      <c r="E4096">
        <v>14</v>
      </c>
      <c r="F4096" t="s">
        <v>538</v>
      </c>
      <c r="G4096" t="s">
        <v>539</v>
      </c>
      <c r="H4096">
        <v>25.11</v>
      </c>
      <c r="I4096">
        <v>28.89</v>
      </c>
      <c r="J4096">
        <v>32.299999999999997</v>
      </c>
      <c r="K4096">
        <v>59</v>
      </c>
      <c r="L4096">
        <v>122</v>
      </c>
      <c r="M4096">
        <v>59</v>
      </c>
      <c r="N4096">
        <v>122</v>
      </c>
      <c r="O4096">
        <v>2</v>
      </c>
      <c r="P4096">
        <v>2</v>
      </c>
      <c r="Q4096">
        <v>2</v>
      </c>
      <c r="X4096">
        <v>6</v>
      </c>
      <c r="Y4096">
        <v>246</v>
      </c>
      <c r="Z4096">
        <v>0.02</v>
      </c>
      <c r="AA4096">
        <v>1</v>
      </c>
      <c r="AB4096">
        <v>18</v>
      </c>
    </row>
    <row r="4097" spans="1:28" x14ac:dyDescent="0.2">
      <c r="A4097">
        <v>2021</v>
      </c>
      <c r="B4097">
        <v>9</v>
      </c>
      <c r="C4097" s="260">
        <v>44461</v>
      </c>
      <c r="D4097" t="s">
        <v>712</v>
      </c>
      <c r="E4097">
        <v>14</v>
      </c>
      <c r="F4097" t="s">
        <v>538</v>
      </c>
      <c r="G4097" t="s">
        <v>539</v>
      </c>
      <c r="H4097">
        <v>25.11</v>
      </c>
      <c r="I4097">
        <v>28.89</v>
      </c>
      <c r="J4097">
        <v>29</v>
      </c>
      <c r="K4097">
        <v>59</v>
      </c>
      <c r="L4097">
        <v>122</v>
      </c>
      <c r="M4097">
        <v>58</v>
      </c>
      <c r="N4097">
        <v>124</v>
      </c>
      <c r="O4097">
        <v>6</v>
      </c>
      <c r="P4097">
        <v>8</v>
      </c>
      <c r="Q4097">
        <v>8</v>
      </c>
      <c r="X4097">
        <v>22</v>
      </c>
      <c r="Y4097">
        <v>782</v>
      </c>
      <c r="Z4097">
        <v>0.02</v>
      </c>
      <c r="AA4097">
        <v>1</v>
      </c>
      <c r="AB4097">
        <v>18</v>
      </c>
    </row>
    <row r="4098" spans="1:28" x14ac:dyDescent="0.2">
      <c r="A4098">
        <v>2021</v>
      </c>
      <c r="B4098">
        <v>9</v>
      </c>
      <c r="C4098" s="260">
        <v>44451</v>
      </c>
      <c r="D4098" t="s">
        <v>712</v>
      </c>
      <c r="E4098">
        <v>659</v>
      </c>
      <c r="F4098" t="s">
        <v>439</v>
      </c>
      <c r="G4098" t="s">
        <v>440</v>
      </c>
      <c r="H4098">
        <v>283.24099999999999</v>
      </c>
      <c r="I4098">
        <v>322.37099999999998</v>
      </c>
      <c r="J4098">
        <v>318.7</v>
      </c>
      <c r="K4098">
        <v>40</v>
      </c>
      <c r="L4098">
        <v>180</v>
      </c>
      <c r="M4098">
        <v>50</v>
      </c>
      <c r="N4098">
        <v>145</v>
      </c>
      <c r="O4098">
        <v>6</v>
      </c>
      <c r="P4098">
        <v>6</v>
      </c>
      <c r="Q4098">
        <v>2</v>
      </c>
      <c r="X4098">
        <v>14</v>
      </c>
      <c r="Y4098">
        <v>14</v>
      </c>
      <c r="Z4098">
        <v>1.4999999999999999E-2</v>
      </c>
      <c r="AA4098">
        <v>1</v>
      </c>
      <c r="AB4098">
        <v>16</v>
      </c>
    </row>
    <row r="4099" spans="1:28" x14ac:dyDescent="0.2">
      <c r="A4099">
        <v>2021</v>
      </c>
      <c r="B4099">
        <v>9</v>
      </c>
      <c r="C4099" s="260">
        <v>44452</v>
      </c>
      <c r="D4099" t="s">
        <v>712</v>
      </c>
      <c r="E4099">
        <v>659</v>
      </c>
      <c r="F4099" t="s">
        <v>439</v>
      </c>
      <c r="G4099" t="s">
        <v>440</v>
      </c>
      <c r="H4099">
        <v>283.24099999999999</v>
      </c>
      <c r="I4099">
        <v>322.37099999999998</v>
      </c>
      <c r="J4099">
        <v>317.89999999999998</v>
      </c>
      <c r="K4099">
        <v>40</v>
      </c>
      <c r="L4099">
        <v>180</v>
      </c>
      <c r="M4099">
        <v>68</v>
      </c>
      <c r="N4099">
        <v>107</v>
      </c>
      <c r="O4099">
        <v>6</v>
      </c>
      <c r="P4099">
        <v>8</v>
      </c>
      <c r="Q4099">
        <v>6</v>
      </c>
      <c r="X4099">
        <v>20</v>
      </c>
      <c r="Y4099">
        <v>758</v>
      </c>
      <c r="Z4099">
        <v>1.4999999999999999E-2</v>
      </c>
      <c r="AA4099">
        <v>1</v>
      </c>
      <c r="AB4099">
        <v>16</v>
      </c>
    </row>
    <row r="4100" spans="1:28" x14ac:dyDescent="0.2">
      <c r="A4100">
        <v>2021</v>
      </c>
      <c r="B4100">
        <v>9</v>
      </c>
      <c r="C4100" s="260">
        <v>44453</v>
      </c>
      <c r="D4100" t="s">
        <v>712</v>
      </c>
      <c r="E4100">
        <v>659</v>
      </c>
      <c r="F4100" t="s">
        <v>439</v>
      </c>
      <c r="G4100" t="s">
        <v>440</v>
      </c>
      <c r="H4100">
        <v>283.24099999999999</v>
      </c>
      <c r="I4100">
        <v>322.37099999999998</v>
      </c>
      <c r="J4100">
        <v>316</v>
      </c>
      <c r="K4100">
        <v>40</v>
      </c>
      <c r="L4100">
        <v>180</v>
      </c>
      <c r="M4100">
        <v>65</v>
      </c>
      <c r="N4100">
        <v>110</v>
      </c>
      <c r="O4100">
        <v>2</v>
      </c>
      <c r="P4100">
        <v>2</v>
      </c>
      <c r="Q4100">
        <v>4</v>
      </c>
      <c r="X4100">
        <v>8</v>
      </c>
      <c r="Y4100">
        <v>719</v>
      </c>
      <c r="Z4100">
        <v>1.4999999999999999E-2</v>
      </c>
      <c r="AA4100">
        <v>1</v>
      </c>
      <c r="AB4100">
        <v>16</v>
      </c>
    </row>
    <row r="4101" spans="1:28" x14ac:dyDescent="0.2">
      <c r="A4101">
        <v>2021</v>
      </c>
      <c r="B4101">
        <v>9</v>
      </c>
      <c r="C4101" s="260">
        <v>44454</v>
      </c>
      <c r="D4101" t="s">
        <v>712</v>
      </c>
      <c r="E4101">
        <v>659</v>
      </c>
      <c r="F4101" t="s">
        <v>439</v>
      </c>
      <c r="G4101" t="s">
        <v>440</v>
      </c>
      <c r="H4101">
        <v>283.24099999999999</v>
      </c>
      <c r="I4101">
        <v>322.37099999999998</v>
      </c>
      <c r="K4101">
        <v>40</v>
      </c>
      <c r="L4101">
        <v>180</v>
      </c>
      <c r="P4101">
        <v>2</v>
      </c>
      <c r="Q4101">
        <v>6</v>
      </c>
      <c r="X4101">
        <v>8</v>
      </c>
      <c r="Y4101">
        <v>971</v>
      </c>
      <c r="Z4101">
        <v>1.4999999999999999E-2</v>
      </c>
      <c r="AA4101">
        <v>1</v>
      </c>
      <c r="AB4101">
        <v>16</v>
      </c>
    </row>
    <row r="4102" spans="1:28" x14ac:dyDescent="0.2">
      <c r="A4102">
        <v>2021</v>
      </c>
      <c r="B4102">
        <v>9</v>
      </c>
      <c r="C4102" s="260">
        <v>44440</v>
      </c>
      <c r="D4102" t="s">
        <v>712</v>
      </c>
      <c r="E4102">
        <v>449</v>
      </c>
      <c r="F4102" t="s">
        <v>300</v>
      </c>
      <c r="G4102" t="s">
        <v>301</v>
      </c>
      <c r="H4102">
        <v>40.985999999999997</v>
      </c>
      <c r="I4102">
        <v>50.048000000000002</v>
      </c>
      <c r="J4102">
        <v>48.3</v>
      </c>
      <c r="K4102">
        <v>108</v>
      </c>
      <c r="L4102">
        <v>100</v>
      </c>
      <c r="M4102">
        <v>124</v>
      </c>
      <c r="N4102">
        <v>87</v>
      </c>
      <c r="O4102">
        <v>10</v>
      </c>
      <c r="P4102">
        <v>10</v>
      </c>
      <c r="Q4102">
        <v>4</v>
      </c>
      <c r="X4102">
        <v>24</v>
      </c>
      <c r="Y4102">
        <v>3354</v>
      </c>
      <c r="Z4102">
        <v>1.4999999999999999E-2</v>
      </c>
      <c r="AA4102">
        <v>1</v>
      </c>
      <c r="AB4102">
        <v>16</v>
      </c>
    </row>
    <row r="4103" spans="1:28" x14ac:dyDescent="0.2">
      <c r="A4103">
        <v>2021</v>
      </c>
      <c r="B4103">
        <v>9</v>
      </c>
      <c r="C4103" s="260">
        <v>44444</v>
      </c>
      <c r="D4103" t="s">
        <v>712</v>
      </c>
      <c r="E4103">
        <v>449</v>
      </c>
      <c r="F4103" t="s">
        <v>300</v>
      </c>
      <c r="G4103" t="s">
        <v>301</v>
      </c>
      <c r="H4103">
        <v>40.985999999999997</v>
      </c>
      <c r="I4103">
        <v>50.048000000000002</v>
      </c>
      <c r="J4103">
        <v>51</v>
      </c>
      <c r="K4103">
        <v>108</v>
      </c>
      <c r="L4103">
        <v>100</v>
      </c>
      <c r="M4103">
        <v>113</v>
      </c>
      <c r="N4103">
        <v>95</v>
      </c>
      <c r="O4103">
        <v>17</v>
      </c>
      <c r="P4103">
        <v>12</v>
      </c>
      <c r="Q4103">
        <v>3</v>
      </c>
      <c r="R4103">
        <v>6</v>
      </c>
      <c r="S4103">
        <v>5</v>
      </c>
      <c r="X4103">
        <v>43</v>
      </c>
      <c r="Y4103">
        <v>2563</v>
      </c>
      <c r="Z4103">
        <v>1.4999999999999999E-2</v>
      </c>
      <c r="AA4103">
        <v>1</v>
      </c>
      <c r="AB4103">
        <v>16</v>
      </c>
    </row>
    <row r="4104" spans="1:28" x14ac:dyDescent="0.2">
      <c r="A4104">
        <v>2021</v>
      </c>
      <c r="B4104">
        <v>9</v>
      </c>
      <c r="C4104" s="260">
        <v>44446</v>
      </c>
      <c r="D4104" t="s">
        <v>712</v>
      </c>
      <c r="E4104">
        <v>449</v>
      </c>
      <c r="F4104" t="s">
        <v>300</v>
      </c>
      <c r="G4104" t="s">
        <v>301</v>
      </c>
      <c r="H4104">
        <v>40.985999999999997</v>
      </c>
      <c r="I4104">
        <v>50.048000000000002</v>
      </c>
      <c r="J4104">
        <v>46.3</v>
      </c>
      <c r="K4104">
        <v>108</v>
      </c>
      <c r="L4104">
        <v>100</v>
      </c>
      <c r="M4104">
        <v>130</v>
      </c>
      <c r="N4104">
        <v>83</v>
      </c>
      <c r="Y4104">
        <v>2160</v>
      </c>
      <c r="Z4104">
        <v>1.4999999999999999E-2</v>
      </c>
      <c r="AA4104">
        <v>1</v>
      </c>
      <c r="AB4104">
        <v>16</v>
      </c>
    </row>
    <row r="4105" spans="1:28" x14ac:dyDescent="0.2">
      <c r="A4105">
        <v>2021</v>
      </c>
      <c r="B4105">
        <v>9</v>
      </c>
      <c r="C4105" s="260">
        <v>44440</v>
      </c>
      <c r="D4105" t="s">
        <v>712</v>
      </c>
      <c r="E4105">
        <v>331</v>
      </c>
      <c r="F4105" t="s">
        <v>165</v>
      </c>
      <c r="G4105" t="s">
        <v>166</v>
      </c>
      <c r="H4105">
        <v>305.82499999999999</v>
      </c>
      <c r="I4105">
        <v>348.07499999999999</v>
      </c>
      <c r="J4105">
        <v>364</v>
      </c>
      <c r="K4105">
        <v>110</v>
      </c>
      <c r="L4105">
        <v>131</v>
      </c>
      <c r="M4105">
        <v>106</v>
      </c>
      <c r="N4105">
        <v>136</v>
      </c>
      <c r="O4105">
        <v>4</v>
      </c>
      <c r="P4105">
        <v>5</v>
      </c>
      <c r="Q4105">
        <v>4</v>
      </c>
      <c r="S4105">
        <v>1</v>
      </c>
      <c r="X4105">
        <v>13</v>
      </c>
      <c r="Y4105">
        <v>1609</v>
      </c>
      <c r="Z4105">
        <v>1.4999999999999999E-2</v>
      </c>
      <c r="AA4105">
        <v>1</v>
      </c>
      <c r="AB4105">
        <v>16</v>
      </c>
    </row>
    <row r="4106" spans="1:28" x14ac:dyDescent="0.2">
      <c r="A4106">
        <v>2021</v>
      </c>
      <c r="B4106">
        <v>9</v>
      </c>
      <c r="C4106" s="260">
        <v>44444</v>
      </c>
      <c r="D4106" t="s">
        <v>712</v>
      </c>
      <c r="E4106">
        <v>331</v>
      </c>
      <c r="F4106" t="s">
        <v>165</v>
      </c>
      <c r="G4106" t="s">
        <v>166</v>
      </c>
      <c r="H4106">
        <v>305.82499999999999</v>
      </c>
      <c r="I4106">
        <v>348.07499999999999</v>
      </c>
      <c r="J4106">
        <v>351.8</v>
      </c>
      <c r="K4106">
        <v>110</v>
      </c>
      <c r="L4106">
        <v>131</v>
      </c>
      <c r="M4106">
        <v>103</v>
      </c>
      <c r="N4106">
        <v>140</v>
      </c>
      <c r="Z4106">
        <v>1.4999999999999999E-2</v>
      </c>
      <c r="AA4106">
        <v>1</v>
      </c>
      <c r="AB4106">
        <v>16</v>
      </c>
    </row>
    <row r="4107" spans="1:28" x14ac:dyDescent="0.2">
      <c r="A4107">
        <v>2021</v>
      </c>
      <c r="B4107">
        <v>9</v>
      </c>
      <c r="C4107" s="260">
        <v>44446</v>
      </c>
      <c r="D4107" t="s">
        <v>712</v>
      </c>
      <c r="E4107">
        <v>331</v>
      </c>
      <c r="F4107" t="s">
        <v>165</v>
      </c>
      <c r="G4107" t="s">
        <v>166</v>
      </c>
      <c r="H4107">
        <v>305.82499999999999</v>
      </c>
      <c r="I4107">
        <v>348.07499999999999</v>
      </c>
      <c r="J4107">
        <v>344.3</v>
      </c>
      <c r="K4107">
        <v>110</v>
      </c>
      <c r="L4107">
        <v>131</v>
      </c>
      <c r="M4107">
        <v>102</v>
      </c>
      <c r="N4107">
        <v>141</v>
      </c>
      <c r="Z4107">
        <v>1.4999999999999999E-2</v>
      </c>
      <c r="AA4107">
        <v>1</v>
      </c>
      <c r="AB4107">
        <v>16</v>
      </c>
    </row>
    <row r="4108" spans="1:28" x14ac:dyDescent="0.2">
      <c r="A4108">
        <v>2021</v>
      </c>
      <c r="B4108">
        <v>9</v>
      </c>
      <c r="C4108" s="260">
        <v>44447</v>
      </c>
      <c r="D4108" t="s">
        <v>712</v>
      </c>
      <c r="E4108">
        <v>557</v>
      </c>
      <c r="F4108" t="s">
        <v>174</v>
      </c>
      <c r="G4108" t="s">
        <v>175</v>
      </c>
      <c r="H4108">
        <v>171.262</v>
      </c>
      <c r="I4108">
        <v>194.922</v>
      </c>
      <c r="J4108">
        <v>192.7</v>
      </c>
      <c r="K4108">
        <v>20</v>
      </c>
      <c r="L4108">
        <v>180</v>
      </c>
      <c r="M4108">
        <v>25</v>
      </c>
      <c r="N4108">
        <v>146</v>
      </c>
      <c r="O4108">
        <v>1</v>
      </c>
      <c r="P4108">
        <v>4</v>
      </c>
      <c r="Q4108">
        <v>1</v>
      </c>
      <c r="S4108">
        <v>1</v>
      </c>
      <c r="X4108">
        <v>6</v>
      </c>
      <c r="Y4108">
        <v>6</v>
      </c>
      <c r="Z4108">
        <v>1.4999999999999999E-2</v>
      </c>
      <c r="AA4108">
        <v>1</v>
      </c>
      <c r="AB4108">
        <v>16</v>
      </c>
    </row>
    <row r="4109" spans="1:28" x14ac:dyDescent="0.2">
      <c r="A4109">
        <v>2021</v>
      </c>
      <c r="B4109">
        <v>9</v>
      </c>
      <c r="C4109" s="260">
        <v>44448</v>
      </c>
      <c r="D4109" t="s">
        <v>712</v>
      </c>
      <c r="E4109">
        <v>557</v>
      </c>
      <c r="F4109" t="s">
        <v>174</v>
      </c>
      <c r="G4109" t="s">
        <v>175</v>
      </c>
      <c r="H4109">
        <v>171.262</v>
      </c>
      <c r="I4109">
        <v>194.922</v>
      </c>
      <c r="J4109">
        <v>187.3</v>
      </c>
      <c r="K4109">
        <v>20</v>
      </c>
      <c r="L4109">
        <v>180</v>
      </c>
      <c r="M4109">
        <v>24</v>
      </c>
      <c r="N4109">
        <v>151</v>
      </c>
      <c r="O4109">
        <v>5</v>
      </c>
      <c r="P4109">
        <v>6</v>
      </c>
      <c r="Q4109">
        <v>3</v>
      </c>
      <c r="X4109">
        <v>14</v>
      </c>
      <c r="Y4109">
        <v>422</v>
      </c>
      <c r="Z4109">
        <v>1.4999999999999999E-2</v>
      </c>
      <c r="AA4109">
        <v>1</v>
      </c>
      <c r="AB4109">
        <v>16</v>
      </c>
    </row>
    <row r="4110" spans="1:28" x14ac:dyDescent="0.2">
      <c r="A4110">
        <v>2021</v>
      </c>
      <c r="B4110">
        <v>9</v>
      </c>
      <c r="C4110" s="260">
        <v>44451</v>
      </c>
      <c r="D4110" t="s">
        <v>712</v>
      </c>
      <c r="E4110">
        <v>557</v>
      </c>
      <c r="F4110" t="s">
        <v>174</v>
      </c>
      <c r="G4110" t="s">
        <v>175</v>
      </c>
      <c r="H4110">
        <v>171.262</v>
      </c>
      <c r="I4110">
        <v>194.922</v>
      </c>
      <c r="J4110">
        <v>191.8</v>
      </c>
      <c r="K4110">
        <v>20</v>
      </c>
      <c r="L4110">
        <v>180</v>
      </c>
      <c r="M4110">
        <v>27</v>
      </c>
      <c r="N4110">
        <v>133</v>
      </c>
      <c r="O4110">
        <v>1</v>
      </c>
      <c r="P4110">
        <v>1</v>
      </c>
      <c r="Q4110">
        <v>1</v>
      </c>
      <c r="R4110">
        <v>1</v>
      </c>
      <c r="S4110">
        <v>1</v>
      </c>
      <c r="X4110">
        <v>3</v>
      </c>
      <c r="Y4110">
        <v>483</v>
      </c>
      <c r="Z4110">
        <v>1.4999999999999999E-2</v>
      </c>
      <c r="AA4110">
        <v>1</v>
      </c>
      <c r="AB4110">
        <v>16</v>
      </c>
    </row>
    <row r="4111" spans="1:28" x14ac:dyDescent="0.2">
      <c r="A4111">
        <v>2021</v>
      </c>
      <c r="B4111">
        <v>9</v>
      </c>
      <c r="C4111" s="260">
        <v>44458</v>
      </c>
      <c r="D4111" t="s">
        <v>712</v>
      </c>
      <c r="E4111">
        <v>557</v>
      </c>
      <c r="F4111" t="s">
        <v>174</v>
      </c>
      <c r="G4111" t="s">
        <v>175</v>
      </c>
      <c r="H4111">
        <v>171.262</v>
      </c>
      <c r="I4111">
        <v>194.922</v>
      </c>
      <c r="J4111">
        <v>189.5</v>
      </c>
      <c r="K4111">
        <v>20</v>
      </c>
      <c r="L4111">
        <v>180</v>
      </c>
      <c r="M4111">
        <v>21</v>
      </c>
      <c r="N4111">
        <v>174</v>
      </c>
      <c r="O4111">
        <v>1</v>
      </c>
      <c r="P4111">
        <v>1</v>
      </c>
      <c r="Q4111">
        <v>2</v>
      </c>
      <c r="X4111">
        <v>4</v>
      </c>
      <c r="Y4111">
        <v>4</v>
      </c>
      <c r="Z4111">
        <v>1.4999999999999999E-2</v>
      </c>
      <c r="AA4111">
        <v>1</v>
      </c>
      <c r="AB4111">
        <v>16</v>
      </c>
    </row>
    <row r="4112" spans="1:28" x14ac:dyDescent="0.2">
      <c r="A4112">
        <v>2021</v>
      </c>
      <c r="B4112">
        <v>9</v>
      </c>
      <c r="C4112" s="260">
        <v>44459</v>
      </c>
      <c r="D4112" t="s">
        <v>712</v>
      </c>
      <c r="E4112">
        <v>557</v>
      </c>
      <c r="F4112" t="s">
        <v>174</v>
      </c>
      <c r="G4112" t="s">
        <v>175</v>
      </c>
      <c r="H4112">
        <v>171.262</v>
      </c>
      <c r="I4112">
        <v>194.922</v>
      </c>
      <c r="J4112">
        <v>194.2</v>
      </c>
      <c r="K4112">
        <v>20</v>
      </c>
      <c r="L4112">
        <v>180</v>
      </c>
      <c r="M4112">
        <v>20</v>
      </c>
      <c r="N4112">
        <v>182</v>
      </c>
      <c r="O4112">
        <v>2</v>
      </c>
      <c r="P4112">
        <v>3</v>
      </c>
      <c r="Q4112">
        <v>2</v>
      </c>
      <c r="S4112">
        <v>2</v>
      </c>
      <c r="X4112">
        <v>8</v>
      </c>
      <c r="Y4112">
        <v>248</v>
      </c>
      <c r="Z4112">
        <v>1.4999999999999999E-2</v>
      </c>
      <c r="AA4112">
        <v>1</v>
      </c>
      <c r="AB4112">
        <v>16</v>
      </c>
    </row>
    <row r="4113" spans="1:28" x14ac:dyDescent="0.2">
      <c r="A4113">
        <v>2021</v>
      </c>
      <c r="B4113">
        <v>9</v>
      </c>
      <c r="C4113" s="260">
        <v>44460</v>
      </c>
      <c r="D4113" t="s">
        <v>712</v>
      </c>
      <c r="E4113">
        <v>557</v>
      </c>
      <c r="F4113" t="s">
        <v>174</v>
      </c>
      <c r="G4113" t="s">
        <v>175</v>
      </c>
      <c r="H4113">
        <v>171.262</v>
      </c>
      <c r="I4113">
        <v>194.922</v>
      </c>
      <c r="J4113">
        <v>196.7</v>
      </c>
      <c r="K4113">
        <v>20</v>
      </c>
      <c r="L4113">
        <v>180</v>
      </c>
      <c r="M4113">
        <v>19</v>
      </c>
      <c r="N4113">
        <v>195</v>
      </c>
      <c r="O4113">
        <v>2</v>
      </c>
      <c r="P4113">
        <v>2</v>
      </c>
      <c r="Q4113">
        <v>2</v>
      </c>
      <c r="S4113">
        <v>1</v>
      </c>
      <c r="X4113">
        <v>7</v>
      </c>
      <c r="Y4113">
        <v>463</v>
      </c>
      <c r="Z4113">
        <v>1.4999999999999999E-2</v>
      </c>
      <c r="AA4113">
        <v>1</v>
      </c>
      <c r="AB4113">
        <v>16</v>
      </c>
    </row>
    <row r="4114" spans="1:28" x14ac:dyDescent="0.2">
      <c r="A4114">
        <v>2021</v>
      </c>
      <c r="B4114">
        <v>9</v>
      </c>
      <c r="C4114" s="260">
        <v>44461</v>
      </c>
      <c r="D4114" t="s">
        <v>712</v>
      </c>
      <c r="E4114">
        <v>557</v>
      </c>
      <c r="F4114" t="s">
        <v>174</v>
      </c>
      <c r="G4114" t="s">
        <v>175</v>
      </c>
      <c r="H4114">
        <v>171.262</v>
      </c>
      <c r="I4114">
        <v>194.922</v>
      </c>
      <c r="J4114">
        <v>198.1</v>
      </c>
      <c r="K4114">
        <v>20</v>
      </c>
      <c r="L4114">
        <v>180</v>
      </c>
      <c r="M4114">
        <v>19</v>
      </c>
      <c r="N4114">
        <v>194</v>
      </c>
      <c r="O4114">
        <v>2</v>
      </c>
      <c r="P4114">
        <v>2</v>
      </c>
      <c r="Q4114">
        <v>3</v>
      </c>
      <c r="S4114">
        <v>1</v>
      </c>
      <c r="X4114">
        <v>7</v>
      </c>
      <c r="Y4114">
        <v>463</v>
      </c>
      <c r="Z4114">
        <v>1.4999999999999999E-2</v>
      </c>
      <c r="AA4114">
        <v>1</v>
      </c>
      <c r="AB4114">
        <v>16</v>
      </c>
    </row>
    <row r="4115" spans="1:28" x14ac:dyDescent="0.2">
      <c r="A4115">
        <v>2021</v>
      </c>
      <c r="B4115">
        <v>9</v>
      </c>
      <c r="C4115" s="260">
        <v>44462</v>
      </c>
      <c r="D4115" t="s">
        <v>712</v>
      </c>
      <c r="E4115">
        <v>557</v>
      </c>
      <c r="F4115" t="s">
        <v>174</v>
      </c>
      <c r="G4115" t="s">
        <v>175</v>
      </c>
      <c r="H4115">
        <v>171.262</v>
      </c>
      <c r="I4115">
        <v>194.922</v>
      </c>
      <c r="J4115">
        <v>197.6</v>
      </c>
      <c r="K4115">
        <v>20</v>
      </c>
      <c r="L4115">
        <v>180</v>
      </c>
      <c r="M4115">
        <v>19</v>
      </c>
      <c r="N4115">
        <v>193</v>
      </c>
      <c r="O4115">
        <v>6</v>
      </c>
      <c r="P4115">
        <v>8</v>
      </c>
      <c r="Q4115">
        <v>1</v>
      </c>
      <c r="S4115">
        <v>2</v>
      </c>
      <c r="X4115">
        <v>17</v>
      </c>
      <c r="Y4115">
        <v>377</v>
      </c>
      <c r="Z4115">
        <v>1.4999999999999999E-2</v>
      </c>
      <c r="AA4115">
        <v>1</v>
      </c>
      <c r="AB4115">
        <v>16</v>
      </c>
    </row>
    <row r="4116" spans="1:28" x14ac:dyDescent="0.2">
      <c r="A4116">
        <v>2021</v>
      </c>
      <c r="B4116">
        <v>9</v>
      </c>
      <c r="C4116" s="260">
        <v>44464</v>
      </c>
      <c r="D4116" t="s">
        <v>712</v>
      </c>
      <c r="E4116">
        <v>557</v>
      </c>
      <c r="F4116" t="s">
        <v>174</v>
      </c>
      <c r="G4116" t="s">
        <v>175</v>
      </c>
      <c r="H4116">
        <v>171.262</v>
      </c>
      <c r="I4116">
        <v>194.922</v>
      </c>
      <c r="J4116">
        <v>195.8</v>
      </c>
      <c r="K4116">
        <v>20</v>
      </c>
      <c r="L4116">
        <v>180</v>
      </c>
      <c r="M4116">
        <v>19</v>
      </c>
      <c r="N4116">
        <v>186</v>
      </c>
      <c r="O4116">
        <v>2</v>
      </c>
      <c r="P4116">
        <v>2</v>
      </c>
      <c r="Q4116">
        <v>2</v>
      </c>
      <c r="R4116">
        <v>1</v>
      </c>
      <c r="S4116">
        <v>1</v>
      </c>
      <c r="X4116">
        <v>6</v>
      </c>
      <c r="Y4116">
        <v>342</v>
      </c>
      <c r="Z4116">
        <v>1.4999999999999999E-2</v>
      </c>
      <c r="AA4116">
        <v>1</v>
      </c>
      <c r="AB4116">
        <v>16</v>
      </c>
    </row>
    <row r="4117" spans="1:28" x14ac:dyDescent="0.2">
      <c r="A4117">
        <v>2021</v>
      </c>
      <c r="B4117">
        <v>9</v>
      </c>
      <c r="C4117" s="260">
        <v>44447</v>
      </c>
      <c r="D4117" t="s">
        <v>712</v>
      </c>
      <c r="E4117">
        <v>556</v>
      </c>
      <c r="F4117" t="s">
        <v>171</v>
      </c>
      <c r="G4117" t="s">
        <v>172</v>
      </c>
      <c r="H4117">
        <v>1003.106</v>
      </c>
      <c r="I4117">
        <v>1141.6859999999999</v>
      </c>
      <c r="J4117">
        <v>1079</v>
      </c>
      <c r="K4117">
        <v>20</v>
      </c>
      <c r="L4117">
        <v>180</v>
      </c>
      <c r="M4117">
        <v>25</v>
      </c>
      <c r="N4117">
        <v>146</v>
      </c>
      <c r="O4117">
        <v>0</v>
      </c>
      <c r="P4117">
        <v>3</v>
      </c>
      <c r="Q4117">
        <v>0</v>
      </c>
      <c r="S4117">
        <v>0</v>
      </c>
      <c r="X4117">
        <v>3</v>
      </c>
      <c r="Y4117">
        <v>3</v>
      </c>
      <c r="Z4117">
        <v>1.4999999999999999E-2</v>
      </c>
      <c r="AA4117">
        <v>1</v>
      </c>
      <c r="AB4117">
        <v>16</v>
      </c>
    </row>
    <row r="4118" spans="1:28" x14ac:dyDescent="0.2">
      <c r="A4118">
        <v>2021</v>
      </c>
      <c r="B4118">
        <v>9</v>
      </c>
      <c r="C4118" s="260">
        <v>44448</v>
      </c>
      <c r="D4118" t="s">
        <v>712</v>
      </c>
      <c r="E4118">
        <v>556</v>
      </c>
      <c r="F4118" t="s">
        <v>171</v>
      </c>
      <c r="G4118" t="s">
        <v>172</v>
      </c>
      <c r="H4118">
        <v>1003.106</v>
      </c>
      <c r="I4118">
        <v>1141.6859999999999</v>
      </c>
      <c r="J4118">
        <v>1100.9000000000001</v>
      </c>
      <c r="K4118">
        <v>20</v>
      </c>
      <c r="L4118">
        <v>180</v>
      </c>
      <c r="M4118">
        <v>24</v>
      </c>
      <c r="N4118">
        <v>151</v>
      </c>
      <c r="O4118">
        <v>2</v>
      </c>
      <c r="P4118">
        <v>3</v>
      </c>
      <c r="Q4118">
        <v>2</v>
      </c>
      <c r="X4118">
        <v>7</v>
      </c>
      <c r="Y4118">
        <v>415</v>
      </c>
      <c r="Z4118">
        <v>1.4999999999999999E-2</v>
      </c>
      <c r="AA4118">
        <v>1</v>
      </c>
      <c r="AB4118">
        <v>16</v>
      </c>
    </row>
    <row r="4119" spans="1:28" x14ac:dyDescent="0.2">
      <c r="A4119">
        <v>2021</v>
      </c>
      <c r="B4119">
        <v>9</v>
      </c>
      <c r="C4119" s="260">
        <v>44451</v>
      </c>
      <c r="D4119" t="s">
        <v>712</v>
      </c>
      <c r="E4119">
        <v>556</v>
      </c>
      <c r="F4119" t="s">
        <v>171</v>
      </c>
      <c r="G4119" t="s">
        <v>172</v>
      </c>
      <c r="H4119">
        <v>1003.106</v>
      </c>
      <c r="I4119">
        <v>1141.6859999999999</v>
      </c>
      <c r="J4119">
        <v>1052</v>
      </c>
      <c r="K4119">
        <v>20</v>
      </c>
      <c r="L4119">
        <v>180</v>
      </c>
      <c r="M4119">
        <v>27</v>
      </c>
      <c r="N4119">
        <v>133</v>
      </c>
      <c r="O4119">
        <v>1</v>
      </c>
      <c r="P4119">
        <v>1</v>
      </c>
      <c r="Q4119">
        <v>1</v>
      </c>
      <c r="R4119">
        <v>1</v>
      </c>
      <c r="S4119">
        <v>1</v>
      </c>
      <c r="X4119">
        <v>5</v>
      </c>
      <c r="Y4119">
        <v>485</v>
      </c>
      <c r="Z4119">
        <v>1.4999999999999999E-2</v>
      </c>
      <c r="AA4119">
        <v>1</v>
      </c>
      <c r="AB4119">
        <v>16</v>
      </c>
    </row>
    <row r="4120" spans="1:28" x14ac:dyDescent="0.2">
      <c r="A4120">
        <v>2021</v>
      </c>
      <c r="B4120">
        <v>9</v>
      </c>
      <c r="C4120" s="260">
        <v>44458</v>
      </c>
      <c r="D4120" t="s">
        <v>712</v>
      </c>
      <c r="E4120">
        <v>556</v>
      </c>
      <c r="F4120" t="s">
        <v>171</v>
      </c>
      <c r="G4120" t="s">
        <v>172</v>
      </c>
      <c r="H4120">
        <v>1003.106</v>
      </c>
      <c r="I4120">
        <v>1141.6859999999999</v>
      </c>
      <c r="J4120">
        <v>1067</v>
      </c>
      <c r="K4120">
        <v>20</v>
      </c>
      <c r="L4120">
        <v>180</v>
      </c>
      <c r="M4120">
        <v>21</v>
      </c>
      <c r="N4120">
        <v>174</v>
      </c>
      <c r="O4120">
        <v>1</v>
      </c>
      <c r="P4120">
        <v>1</v>
      </c>
      <c r="Q4120">
        <v>2</v>
      </c>
      <c r="X4120">
        <v>4</v>
      </c>
      <c r="Y4120">
        <v>4</v>
      </c>
      <c r="Z4120">
        <v>1.4999999999999999E-2</v>
      </c>
      <c r="AA4120">
        <v>1</v>
      </c>
      <c r="AB4120">
        <v>16</v>
      </c>
    </row>
    <row r="4121" spans="1:28" x14ac:dyDescent="0.2">
      <c r="A4121">
        <v>2021</v>
      </c>
      <c r="B4121">
        <v>9</v>
      </c>
      <c r="C4121" s="260">
        <v>44459</v>
      </c>
      <c r="D4121" t="s">
        <v>712</v>
      </c>
      <c r="E4121">
        <v>556</v>
      </c>
      <c r="F4121" t="s">
        <v>171</v>
      </c>
      <c r="G4121" t="s">
        <v>172</v>
      </c>
      <c r="H4121">
        <v>1003.106</v>
      </c>
      <c r="I4121">
        <v>1141.6859999999999</v>
      </c>
      <c r="J4121">
        <v>1116.8</v>
      </c>
      <c r="K4121">
        <v>20</v>
      </c>
      <c r="L4121">
        <v>180</v>
      </c>
      <c r="M4121">
        <v>20</v>
      </c>
      <c r="N4121">
        <v>178</v>
      </c>
      <c r="O4121">
        <v>3</v>
      </c>
      <c r="P4121">
        <v>3</v>
      </c>
      <c r="Q4121">
        <v>4</v>
      </c>
      <c r="S4121">
        <v>2</v>
      </c>
      <c r="X4121">
        <v>11</v>
      </c>
      <c r="Y4121">
        <v>251</v>
      </c>
      <c r="Z4121">
        <v>1.4999999999999999E-2</v>
      </c>
      <c r="AA4121">
        <v>1</v>
      </c>
      <c r="AB4121">
        <v>16</v>
      </c>
    </row>
    <row r="4122" spans="1:28" x14ac:dyDescent="0.2">
      <c r="A4122">
        <v>2021</v>
      </c>
      <c r="B4122">
        <v>9</v>
      </c>
      <c r="C4122" s="260">
        <v>44460</v>
      </c>
      <c r="D4122" t="s">
        <v>712</v>
      </c>
      <c r="E4122">
        <v>556</v>
      </c>
      <c r="F4122" t="s">
        <v>171</v>
      </c>
      <c r="G4122" t="s">
        <v>172</v>
      </c>
      <c r="H4122">
        <v>1003.106</v>
      </c>
      <c r="I4122">
        <v>1141.6859999999999</v>
      </c>
      <c r="J4122">
        <v>1106.5</v>
      </c>
      <c r="K4122">
        <v>20</v>
      </c>
      <c r="L4122">
        <v>180</v>
      </c>
      <c r="M4122">
        <v>19</v>
      </c>
      <c r="N4122">
        <v>194</v>
      </c>
      <c r="O4122">
        <v>2</v>
      </c>
      <c r="P4122">
        <v>3</v>
      </c>
      <c r="Q4122">
        <v>4</v>
      </c>
      <c r="S4122">
        <v>1</v>
      </c>
      <c r="X4122">
        <v>9</v>
      </c>
      <c r="Y4122">
        <v>465</v>
      </c>
      <c r="Z4122">
        <v>1.4999999999999999E-2</v>
      </c>
      <c r="AA4122">
        <v>1</v>
      </c>
      <c r="AB4122">
        <v>16</v>
      </c>
    </row>
    <row r="4123" spans="1:28" x14ac:dyDescent="0.2">
      <c r="A4123">
        <v>2021</v>
      </c>
      <c r="B4123">
        <v>9</v>
      </c>
      <c r="C4123" s="260">
        <v>44461</v>
      </c>
      <c r="D4123" t="s">
        <v>712</v>
      </c>
      <c r="E4123">
        <v>556</v>
      </c>
      <c r="F4123" t="s">
        <v>171</v>
      </c>
      <c r="G4123" t="s">
        <v>172</v>
      </c>
      <c r="H4123">
        <v>1003.106</v>
      </c>
      <c r="I4123">
        <v>1141.6859999999999</v>
      </c>
      <c r="J4123">
        <v>1111.3</v>
      </c>
      <c r="K4123">
        <v>20</v>
      </c>
      <c r="L4123">
        <v>180</v>
      </c>
      <c r="M4123">
        <v>19</v>
      </c>
      <c r="N4123">
        <v>194</v>
      </c>
      <c r="O4123">
        <v>2</v>
      </c>
      <c r="P4123">
        <v>2</v>
      </c>
      <c r="Q4123">
        <v>3</v>
      </c>
      <c r="S4123">
        <v>1</v>
      </c>
      <c r="X4123">
        <v>7</v>
      </c>
      <c r="Y4123">
        <v>463</v>
      </c>
      <c r="Z4123">
        <v>1.4999999999999999E-2</v>
      </c>
      <c r="AA4123">
        <v>1</v>
      </c>
      <c r="AB4123">
        <v>16</v>
      </c>
    </row>
    <row r="4124" spans="1:28" x14ac:dyDescent="0.2">
      <c r="A4124">
        <v>2021</v>
      </c>
      <c r="B4124">
        <v>9</v>
      </c>
      <c r="C4124" s="260">
        <v>44462</v>
      </c>
      <c r="D4124" t="s">
        <v>712</v>
      </c>
      <c r="E4124">
        <v>556</v>
      </c>
      <c r="F4124" t="s">
        <v>171</v>
      </c>
      <c r="G4124" t="s">
        <v>172</v>
      </c>
      <c r="H4124">
        <v>1003.106</v>
      </c>
      <c r="I4124">
        <v>1141.6859999999999</v>
      </c>
      <c r="J4124">
        <v>1126.2</v>
      </c>
      <c r="K4124">
        <v>20</v>
      </c>
      <c r="L4124">
        <v>180</v>
      </c>
      <c r="M4124">
        <v>19</v>
      </c>
      <c r="N4124">
        <v>193</v>
      </c>
      <c r="O4124">
        <v>4</v>
      </c>
      <c r="P4124">
        <v>5</v>
      </c>
      <c r="Q4124">
        <v>2</v>
      </c>
      <c r="S4124">
        <v>1</v>
      </c>
      <c r="X4124">
        <v>11</v>
      </c>
      <c r="Y4124">
        <v>371</v>
      </c>
      <c r="Z4124">
        <v>1.4999999999999999E-2</v>
      </c>
      <c r="AA4124">
        <v>1</v>
      </c>
      <c r="AB4124">
        <v>16</v>
      </c>
    </row>
    <row r="4125" spans="1:28" x14ac:dyDescent="0.2">
      <c r="A4125">
        <v>2021</v>
      </c>
      <c r="B4125">
        <v>9</v>
      </c>
      <c r="C4125" s="260">
        <v>44464</v>
      </c>
      <c r="D4125" t="s">
        <v>712</v>
      </c>
      <c r="E4125">
        <v>556</v>
      </c>
      <c r="F4125" t="s">
        <v>171</v>
      </c>
      <c r="G4125" t="s">
        <v>172</v>
      </c>
      <c r="H4125">
        <v>1003.106</v>
      </c>
      <c r="I4125">
        <v>1141.6859999999999</v>
      </c>
      <c r="J4125">
        <v>1094.5999999999999</v>
      </c>
      <c r="K4125">
        <v>20</v>
      </c>
      <c r="L4125">
        <v>180</v>
      </c>
      <c r="M4125">
        <v>19</v>
      </c>
      <c r="N4125">
        <v>186</v>
      </c>
      <c r="O4125">
        <v>2</v>
      </c>
      <c r="P4125">
        <v>2</v>
      </c>
      <c r="Q4125">
        <v>3</v>
      </c>
      <c r="R4125">
        <v>1</v>
      </c>
      <c r="S4125">
        <v>0</v>
      </c>
      <c r="X4125">
        <v>8</v>
      </c>
      <c r="Y4125">
        <v>344</v>
      </c>
      <c r="Z4125">
        <v>1.4999999999999999E-2</v>
      </c>
      <c r="AA4125">
        <v>1</v>
      </c>
      <c r="AB4125">
        <v>16</v>
      </c>
    </row>
    <row r="4126" spans="1:28" x14ac:dyDescent="0.2">
      <c r="A4126">
        <v>2021</v>
      </c>
      <c r="B4126">
        <v>9</v>
      </c>
      <c r="C4126" s="260">
        <v>44448</v>
      </c>
      <c r="D4126" t="s">
        <v>712</v>
      </c>
      <c r="E4126">
        <v>668</v>
      </c>
      <c r="F4126" t="s">
        <v>433</v>
      </c>
      <c r="G4126" t="s">
        <v>434</v>
      </c>
      <c r="H4126">
        <v>96.923000000000002</v>
      </c>
      <c r="I4126">
        <v>110.313</v>
      </c>
      <c r="J4126">
        <v>109.8</v>
      </c>
      <c r="K4126">
        <v>103</v>
      </c>
      <c r="L4126">
        <v>70</v>
      </c>
      <c r="M4126">
        <v>72</v>
      </c>
      <c r="N4126">
        <v>100</v>
      </c>
      <c r="O4126">
        <v>6</v>
      </c>
      <c r="P4126">
        <v>8</v>
      </c>
      <c r="Q4126">
        <v>3</v>
      </c>
      <c r="X4126">
        <v>17</v>
      </c>
      <c r="Y4126">
        <v>257</v>
      </c>
      <c r="Z4126">
        <v>1.4999999999999999E-2</v>
      </c>
      <c r="AA4126">
        <v>1</v>
      </c>
      <c r="AB4126">
        <v>16</v>
      </c>
    </row>
    <row r="4127" spans="1:28" x14ac:dyDescent="0.2">
      <c r="A4127">
        <v>2021</v>
      </c>
      <c r="B4127">
        <v>9</v>
      </c>
      <c r="C4127" s="260">
        <v>44451</v>
      </c>
      <c r="D4127" t="s">
        <v>712</v>
      </c>
      <c r="E4127">
        <v>668</v>
      </c>
      <c r="F4127" t="s">
        <v>433</v>
      </c>
      <c r="G4127" t="s">
        <v>434</v>
      </c>
      <c r="H4127">
        <v>96.923000000000002</v>
      </c>
      <c r="I4127">
        <v>110.313</v>
      </c>
      <c r="J4127">
        <v>111.6</v>
      </c>
      <c r="K4127">
        <v>103</v>
      </c>
      <c r="L4127">
        <v>70</v>
      </c>
      <c r="M4127">
        <v>74</v>
      </c>
      <c r="N4127">
        <v>98</v>
      </c>
      <c r="O4127">
        <v>6</v>
      </c>
      <c r="P4127">
        <v>5</v>
      </c>
      <c r="Q4127">
        <v>8</v>
      </c>
      <c r="X4127">
        <v>19</v>
      </c>
      <c r="Y4127">
        <v>1179</v>
      </c>
      <c r="Z4127">
        <v>1.4999999999999999E-2</v>
      </c>
      <c r="AA4127">
        <v>1</v>
      </c>
      <c r="AB4127">
        <v>16</v>
      </c>
    </row>
    <row r="4128" spans="1:28" x14ac:dyDescent="0.2">
      <c r="A4128">
        <v>2021</v>
      </c>
      <c r="B4128">
        <v>9</v>
      </c>
      <c r="C4128" s="260">
        <v>44452</v>
      </c>
      <c r="D4128" t="s">
        <v>712</v>
      </c>
      <c r="E4128">
        <v>668</v>
      </c>
      <c r="F4128" t="s">
        <v>433</v>
      </c>
      <c r="G4128" t="s">
        <v>434</v>
      </c>
      <c r="H4128">
        <v>96.923000000000002</v>
      </c>
      <c r="I4128">
        <v>110.313</v>
      </c>
      <c r="K4128">
        <v>103</v>
      </c>
      <c r="L4128">
        <v>70</v>
      </c>
      <c r="Y4128">
        <v>2800</v>
      </c>
      <c r="Z4128">
        <v>1.4999999999999999E-2</v>
      </c>
      <c r="AA4128">
        <v>1</v>
      </c>
      <c r="AB4128">
        <v>16</v>
      </c>
    </row>
    <row r="4129" spans="1:28" x14ac:dyDescent="0.2">
      <c r="A4129">
        <v>2021</v>
      </c>
      <c r="B4129">
        <v>9</v>
      </c>
      <c r="C4129" s="260">
        <v>44440</v>
      </c>
      <c r="D4129" t="s">
        <v>712</v>
      </c>
      <c r="E4129">
        <v>438</v>
      </c>
      <c r="F4129" t="s">
        <v>190</v>
      </c>
      <c r="G4129" t="s">
        <v>191</v>
      </c>
      <c r="H4129">
        <v>316.17599999999999</v>
      </c>
      <c r="I4129">
        <v>359.85599999999999</v>
      </c>
      <c r="J4129">
        <v>356.2</v>
      </c>
      <c r="K4129">
        <v>67</v>
      </c>
      <c r="L4129">
        <v>161</v>
      </c>
      <c r="M4129">
        <v>76</v>
      </c>
      <c r="N4129">
        <v>142</v>
      </c>
      <c r="Z4129">
        <v>1.4999999999999999E-2</v>
      </c>
      <c r="AA4129">
        <v>1</v>
      </c>
      <c r="AB4129">
        <v>16</v>
      </c>
    </row>
    <row r="4130" spans="1:28" x14ac:dyDescent="0.2">
      <c r="A4130">
        <v>2021</v>
      </c>
      <c r="B4130">
        <v>9</v>
      </c>
      <c r="C4130" s="260">
        <v>44444</v>
      </c>
      <c r="D4130" t="s">
        <v>712</v>
      </c>
      <c r="E4130">
        <v>438</v>
      </c>
      <c r="F4130" t="s">
        <v>190</v>
      </c>
      <c r="G4130" t="s">
        <v>191</v>
      </c>
      <c r="H4130">
        <v>316.17599999999999</v>
      </c>
      <c r="I4130">
        <v>359.85599999999999</v>
      </c>
      <c r="J4130">
        <v>374.3</v>
      </c>
      <c r="K4130">
        <v>67</v>
      </c>
      <c r="L4130">
        <v>161</v>
      </c>
      <c r="M4130">
        <v>73</v>
      </c>
      <c r="N4130">
        <v>149</v>
      </c>
      <c r="O4130">
        <v>5</v>
      </c>
      <c r="P4130">
        <v>13</v>
      </c>
      <c r="Q4130">
        <v>9</v>
      </c>
      <c r="S4130">
        <v>1</v>
      </c>
      <c r="X4130">
        <v>27</v>
      </c>
      <c r="Y4130">
        <v>999</v>
      </c>
      <c r="Z4130">
        <v>1.4999999999999999E-2</v>
      </c>
      <c r="AA4130">
        <v>1</v>
      </c>
      <c r="AB4130">
        <v>16</v>
      </c>
    </row>
    <row r="4131" spans="1:28" x14ac:dyDescent="0.2">
      <c r="A4131">
        <v>2021</v>
      </c>
      <c r="B4131">
        <v>9</v>
      </c>
      <c r="C4131" s="260">
        <v>44446</v>
      </c>
      <c r="D4131" t="s">
        <v>712</v>
      </c>
      <c r="E4131">
        <v>438</v>
      </c>
      <c r="F4131" t="s">
        <v>190</v>
      </c>
      <c r="G4131" t="s">
        <v>191</v>
      </c>
      <c r="H4131">
        <v>316.17599999999999</v>
      </c>
      <c r="I4131">
        <v>359.85599999999999</v>
      </c>
      <c r="J4131">
        <v>350.3</v>
      </c>
      <c r="K4131">
        <v>67</v>
      </c>
      <c r="L4131">
        <v>161</v>
      </c>
      <c r="M4131">
        <v>79</v>
      </c>
      <c r="N4131">
        <v>137</v>
      </c>
      <c r="O4131">
        <v>3</v>
      </c>
      <c r="P4131">
        <v>10</v>
      </c>
      <c r="Q4131">
        <v>4</v>
      </c>
      <c r="S4131">
        <v>1</v>
      </c>
      <c r="X4131">
        <v>17</v>
      </c>
      <c r="Y4131">
        <v>1565</v>
      </c>
      <c r="Z4131">
        <v>1.4999999999999999E-2</v>
      </c>
      <c r="AA4131">
        <v>1</v>
      </c>
      <c r="AB4131">
        <v>16</v>
      </c>
    </row>
    <row r="4132" spans="1:28" x14ac:dyDescent="0.2">
      <c r="A4132">
        <v>2021</v>
      </c>
      <c r="B4132">
        <v>9</v>
      </c>
      <c r="C4132" s="260">
        <v>44447</v>
      </c>
      <c r="D4132" t="s">
        <v>712</v>
      </c>
      <c r="E4132">
        <v>438</v>
      </c>
      <c r="F4132" t="s">
        <v>190</v>
      </c>
      <c r="G4132" t="s">
        <v>191</v>
      </c>
      <c r="H4132">
        <v>316.17599999999999</v>
      </c>
      <c r="I4132">
        <v>359.85599999999999</v>
      </c>
      <c r="J4132">
        <v>335.3</v>
      </c>
      <c r="K4132">
        <v>67</v>
      </c>
      <c r="L4132">
        <v>161</v>
      </c>
      <c r="M4132">
        <v>75</v>
      </c>
      <c r="N4132">
        <v>145</v>
      </c>
      <c r="O4132">
        <v>5</v>
      </c>
      <c r="P4132">
        <v>6</v>
      </c>
      <c r="Q4132">
        <v>3</v>
      </c>
      <c r="X4132">
        <v>13</v>
      </c>
      <c r="Y4132">
        <v>1849</v>
      </c>
      <c r="Z4132">
        <v>1.4999999999999999E-2</v>
      </c>
      <c r="AA4132">
        <v>1</v>
      </c>
      <c r="AB4132">
        <v>16</v>
      </c>
    </row>
    <row r="4133" spans="1:28" x14ac:dyDescent="0.2">
      <c r="A4133">
        <v>2021</v>
      </c>
      <c r="B4133">
        <v>9</v>
      </c>
      <c r="C4133" s="260">
        <v>44448</v>
      </c>
      <c r="D4133" t="s">
        <v>712</v>
      </c>
      <c r="E4133">
        <v>438</v>
      </c>
      <c r="F4133" t="s">
        <v>190</v>
      </c>
      <c r="G4133" t="s">
        <v>191</v>
      </c>
      <c r="H4133">
        <v>316.17599999999999</v>
      </c>
      <c r="I4133">
        <v>359.85599999999999</v>
      </c>
      <c r="J4133">
        <v>356.8</v>
      </c>
      <c r="K4133">
        <v>67</v>
      </c>
      <c r="L4133">
        <v>161</v>
      </c>
      <c r="M4133">
        <v>76</v>
      </c>
      <c r="N4133">
        <v>142</v>
      </c>
      <c r="O4133">
        <v>4</v>
      </c>
      <c r="P4133">
        <v>6</v>
      </c>
      <c r="Q4133">
        <v>3</v>
      </c>
      <c r="X4133">
        <v>12</v>
      </c>
      <c r="Y4133">
        <v>1368</v>
      </c>
      <c r="Z4133">
        <v>1.4999999999999999E-2</v>
      </c>
      <c r="AA4133">
        <v>1</v>
      </c>
      <c r="AB4133">
        <v>16</v>
      </c>
    </row>
    <row r="4134" spans="1:28" x14ac:dyDescent="0.2">
      <c r="A4134">
        <v>2021</v>
      </c>
      <c r="B4134">
        <v>9</v>
      </c>
      <c r="C4134" s="260">
        <v>44453</v>
      </c>
      <c r="D4134" t="s">
        <v>712</v>
      </c>
      <c r="E4134">
        <v>438</v>
      </c>
      <c r="F4134" t="s">
        <v>190</v>
      </c>
      <c r="G4134" t="s">
        <v>191</v>
      </c>
      <c r="H4134">
        <v>316.17599999999999</v>
      </c>
      <c r="I4134">
        <v>359.85599999999999</v>
      </c>
      <c r="K4134">
        <v>67</v>
      </c>
      <c r="L4134">
        <v>161</v>
      </c>
      <c r="O4134">
        <v>2</v>
      </c>
      <c r="P4134">
        <v>3</v>
      </c>
      <c r="Q4134">
        <v>3</v>
      </c>
      <c r="X4134">
        <v>8</v>
      </c>
      <c r="Y4134">
        <v>8</v>
      </c>
      <c r="Z4134">
        <v>1.4999999999999999E-2</v>
      </c>
      <c r="AA4134">
        <v>1</v>
      </c>
      <c r="AB4134">
        <v>16</v>
      </c>
    </row>
    <row r="4135" spans="1:28" x14ac:dyDescent="0.2">
      <c r="A4135">
        <v>2021</v>
      </c>
      <c r="B4135">
        <v>9</v>
      </c>
      <c r="C4135" s="260">
        <v>44454</v>
      </c>
      <c r="D4135" t="s">
        <v>712</v>
      </c>
      <c r="E4135">
        <v>438</v>
      </c>
      <c r="F4135" t="s">
        <v>190</v>
      </c>
      <c r="G4135" t="s">
        <v>191</v>
      </c>
      <c r="H4135">
        <v>316.17599999999999</v>
      </c>
      <c r="I4135">
        <v>359.85599999999999</v>
      </c>
      <c r="J4135">
        <v>345.4</v>
      </c>
      <c r="K4135">
        <v>67</v>
      </c>
      <c r="L4135">
        <v>161</v>
      </c>
      <c r="M4135">
        <v>77</v>
      </c>
      <c r="N4135">
        <v>140</v>
      </c>
      <c r="O4135">
        <v>4</v>
      </c>
      <c r="P4135">
        <v>4</v>
      </c>
      <c r="Q4135">
        <v>6</v>
      </c>
      <c r="R4135">
        <v>4</v>
      </c>
      <c r="X4135">
        <v>18</v>
      </c>
      <c r="Y4135">
        <v>1014</v>
      </c>
      <c r="Z4135">
        <v>1.4999999999999999E-2</v>
      </c>
      <c r="AA4135">
        <v>1</v>
      </c>
      <c r="AB4135">
        <v>16</v>
      </c>
    </row>
    <row r="4136" spans="1:28" x14ac:dyDescent="0.2">
      <c r="A4136">
        <v>2021</v>
      </c>
      <c r="B4136">
        <v>9</v>
      </c>
      <c r="C4136" s="260">
        <v>44458</v>
      </c>
      <c r="D4136" t="s">
        <v>712</v>
      </c>
      <c r="E4136">
        <v>438</v>
      </c>
      <c r="F4136" t="s">
        <v>190</v>
      </c>
      <c r="G4136" t="s">
        <v>191</v>
      </c>
      <c r="H4136">
        <v>316.17599999999999</v>
      </c>
      <c r="I4136">
        <v>359.85599999999999</v>
      </c>
      <c r="J4136">
        <v>346.3</v>
      </c>
      <c r="K4136">
        <v>67</v>
      </c>
      <c r="L4136">
        <v>161</v>
      </c>
      <c r="M4136">
        <v>77</v>
      </c>
      <c r="N4136">
        <v>140</v>
      </c>
      <c r="O4136">
        <v>6</v>
      </c>
      <c r="P4136">
        <v>5</v>
      </c>
      <c r="Q4136">
        <v>5</v>
      </c>
      <c r="X4136">
        <v>16</v>
      </c>
      <c r="Y4136">
        <v>1588</v>
      </c>
      <c r="Z4136">
        <v>1.4999999999999999E-2</v>
      </c>
      <c r="AA4136">
        <v>1</v>
      </c>
      <c r="AB4136">
        <v>16</v>
      </c>
    </row>
    <row r="4137" spans="1:28" x14ac:dyDescent="0.2">
      <c r="A4137">
        <v>2021</v>
      </c>
      <c r="B4137">
        <v>9</v>
      </c>
      <c r="C4137" s="260">
        <v>44459</v>
      </c>
      <c r="D4137" t="s">
        <v>712</v>
      </c>
      <c r="E4137">
        <v>438</v>
      </c>
      <c r="F4137" t="s">
        <v>190</v>
      </c>
      <c r="G4137" t="s">
        <v>191</v>
      </c>
      <c r="H4137">
        <v>316.17599999999999</v>
      </c>
      <c r="I4137">
        <v>359.85599999999999</v>
      </c>
      <c r="K4137">
        <v>67</v>
      </c>
      <c r="L4137">
        <v>161</v>
      </c>
      <c r="Y4137">
        <v>864</v>
      </c>
      <c r="Z4137">
        <v>1.4999999999999999E-2</v>
      </c>
      <c r="AA4137">
        <v>1</v>
      </c>
      <c r="AB4137">
        <v>16</v>
      </c>
    </row>
    <row r="4138" spans="1:28" x14ac:dyDescent="0.2">
      <c r="A4138">
        <v>2021</v>
      </c>
      <c r="B4138">
        <v>9</v>
      </c>
      <c r="C4138" s="260">
        <v>44462</v>
      </c>
      <c r="D4138" t="s">
        <v>712</v>
      </c>
      <c r="E4138">
        <v>438</v>
      </c>
      <c r="F4138" t="s">
        <v>190</v>
      </c>
      <c r="G4138" t="s">
        <v>191</v>
      </c>
      <c r="H4138">
        <v>316.17599999999999</v>
      </c>
      <c r="I4138">
        <v>359.85599999999999</v>
      </c>
      <c r="J4138">
        <v>350.6</v>
      </c>
      <c r="K4138">
        <v>67</v>
      </c>
      <c r="L4138">
        <v>161</v>
      </c>
      <c r="M4138">
        <v>85</v>
      </c>
      <c r="N4138">
        <v>127</v>
      </c>
      <c r="Y4138">
        <v>636</v>
      </c>
      <c r="Z4138">
        <v>1.4999999999999999E-2</v>
      </c>
      <c r="AA4138">
        <v>1</v>
      </c>
      <c r="AB4138">
        <v>16</v>
      </c>
    </row>
    <row r="4139" spans="1:28" x14ac:dyDescent="0.2">
      <c r="A4139">
        <v>2021</v>
      </c>
      <c r="B4139">
        <v>9</v>
      </c>
      <c r="C4139" s="260">
        <v>44464</v>
      </c>
      <c r="D4139" t="s">
        <v>712</v>
      </c>
      <c r="E4139">
        <v>438</v>
      </c>
      <c r="F4139" t="s">
        <v>190</v>
      </c>
      <c r="G4139" t="s">
        <v>191</v>
      </c>
      <c r="H4139">
        <v>316.17599999999999</v>
      </c>
      <c r="I4139">
        <v>359.85599999999999</v>
      </c>
      <c r="J4139">
        <v>355.9</v>
      </c>
      <c r="K4139">
        <v>67</v>
      </c>
      <c r="L4139">
        <v>161</v>
      </c>
      <c r="M4139">
        <v>84</v>
      </c>
      <c r="N4139">
        <v>129</v>
      </c>
      <c r="O4139">
        <v>4</v>
      </c>
      <c r="P4139">
        <v>4</v>
      </c>
      <c r="Q4139">
        <v>5</v>
      </c>
      <c r="X4139">
        <v>13</v>
      </c>
      <c r="Y4139">
        <v>1417</v>
      </c>
      <c r="Z4139">
        <v>1.4999999999999999E-2</v>
      </c>
      <c r="AA4139">
        <v>1</v>
      </c>
      <c r="AB4139">
        <v>16</v>
      </c>
    </row>
    <row r="4140" spans="1:28" x14ac:dyDescent="0.2">
      <c r="A4140">
        <v>2021</v>
      </c>
      <c r="B4140">
        <v>9</v>
      </c>
      <c r="C4140" s="260">
        <v>44440</v>
      </c>
      <c r="D4140" t="s">
        <v>712</v>
      </c>
      <c r="E4140">
        <v>670</v>
      </c>
      <c r="F4140" t="s">
        <v>452</v>
      </c>
      <c r="G4140" t="s">
        <v>453</v>
      </c>
      <c r="H4140">
        <v>280.41800000000001</v>
      </c>
      <c r="I4140">
        <v>319.15800000000002</v>
      </c>
      <c r="J4140">
        <v>321.2</v>
      </c>
      <c r="K4140">
        <v>96</v>
      </c>
      <c r="L4140">
        <v>150</v>
      </c>
      <c r="M4140">
        <v>110</v>
      </c>
      <c r="N4140">
        <v>131</v>
      </c>
      <c r="O4140">
        <v>13</v>
      </c>
      <c r="P4140">
        <v>5</v>
      </c>
      <c r="Q4140">
        <v>13</v>
      </c>
      <c r="X4140">
        <v>30</v>
      </c>
      <c r="Y4140">
        <v>78</v>
      </c>
      <c r="Z4140">
        <v>1.4999999999999999E-2</v>
      </c>
      <c r="AA4140">
        <v>1</v>
      </c>
      <c r="AB4140">
        <v>16</v>
      </c>
    </row>
    <row r="4141" spans="1:28" x14ac:dyDescent="0.2">
      <c r="A4141">
        <v>2021</v>
      </c>
      <c r="B4141">
        <v>9</v>
      </c>
      <c r="C4141" s="260">
        <v>44444</v>
      </c>
      <c r="D4141" t="s">
        <v>712</v>
      </c>
      <c r="E4141">
        <v>670</v>
      </c>
      <c r="F4141" t="s">
        <v>452</v>
      </c>
      <c r="G4141" t="s">
        <v>453</v>
      </c>
      <c r="H4141">
        <v>280.41800000000001</v>
      </c>
      <c r="I4141">
        <v>319.15800000000002</v>
      </c>
      <c r="J4141">
        <v>330</v>
      </c>
      <c r="K4141">
        <v>96</v>
      </c>
      <c r="L4141">
        <v>150</v>
      </c>
      <c r="M4141">
        <v>92</v>
      </c>
      <c r="N4141">
        <v>156</v>
      </c>
      <c r="O4141">
        <v>7</v>
      </c>
      <c r="P4141">
        <v>11</v>
      </c>
      <c r="Q4141">
        <v>8</v>
      </c>
      <c r="X4141">
        <v>25</v>
      </c>
      <c r="Y4141">
        <v>613</v>
      </c>
      <c r="Z4141">
        <v>1.4999999999999999E-2</v>
      </c>
      <c r="AA4141">
        <v>1</v>
      </c>
      <c r="AB4141">
        <v>16</v>
      </c>
    </row>
    <row r="4142" spans="1:28" x14ac:dyDescent="0.2">
      <c r="A4142">
        <v>2021</v>
      </c>
      <c r="B4142">
        <v>9</v>
      </c>
      <c r="C4142" s="260">
        <v>44462</v>
      </c>
      <c r="D4142" t="s">
        <v>712</v>
      </c>
      <c r="E4142">
        <v>670</v>
      </c>
      <c r="F4142" t="s">
        <v>452</v>
      </c>
      <c r="G4142" t="s">
        <v>453</v>
      </c>
      <c r="H4142">
        <v>280.41800000000001</v>
      </c>
      <c r="I4142">
        <v>319.15800000000002</v>
      </c>
      <c r="J4142">
        <v>335.3</v>
      </c>
      <c r="K4142">
        <v>96</v>
      </c>
      <c r="L4142">
        <v>150</v>
      </c>
      <c r="M4142">
        <v>104</v>
      </c>
      <c r="N4142">
        <v>138</v>
      </c>
      <c r="O4142">
        <v>1</v>
      </c>
      <c r="P4142">
        <v>3</v>
      </c>
      <c r="Q4142">
        <v>3</v>
      </c>
      <c r="S4142">
        <v>5</v>
      </c>
      <c r="X4142">
        <v>11</v>
      </c>
      <c r="Y4142">
        <v>551</v>
      </c>
      <c r="Z4142">
        <v>1.4999999999999999E-2</v>
      </c>
      <c r="AA4142">
        <v>1</v>
      </c>
      <c r="AB4142">
        <v>16</v>
      </c>
    </row>
    <row r="4143" spans="1:28" x14ac:dyDescent="0.2">
      <c r="A4143">
        <v>2021</v>
      </c>
      <c r="B4143">
        <v>9</v>
      </c>
      <c r="C4143" s="260">
        <v>44464</v>
      </c>
      <c r="D4143" t="s">
        <v>712</v>
      </c>
      <c r="E4143">
        <v>670</v>
      </c>
      <c r="F4143" t="s">
        <v>452</v>
      </c>
      <c r="G4143" t="s">
        <v>453</v>
      </c>
      <c r="H4143">
        <v>280.41800000000001</v>
      </c>
      <c r="I4143">
        <v>319.15800000000002</v>
      </c>
      <c r="J4143">
        <v>353.5</v>
      </c>
      <c r="K4143">
        <v>96</v>
      </c>
      <c r="L4143">
        <v>150</v>
      </c>
      <c r="M4143">
        <v>106</v>
      </c>
      <c r="N4143">
        <v>136</v>
      </c>
      <c r="O4143">
        <v>1</v>
      </c>
      <c r="P4143">
        <v>3</v>
      </c>
      <c r="Q4143">
        <v>2</v>
      </c>
      <c r="X4143">
        <v>5</v>
      </c>
      <c r="Y4143">
        <v>1229</v>
      </c>
      <c r="Z4143">
        <v>1.4999999999999999E-2</v>
      </c>
      <c r="AA4143">
        <v>1</v>
      </c>
      <c r="AB4143">
        <v>16</v>
      </c>
    </row>
    <row r="4144" spans="1:28" x14ac:dyDescent="0.2">
      <c r="A4144">
        <v>2021</v>
      </c>
      <c r="B4144">
        <v>9</v>
      </c>
      <c r="C4144" s="260">
        <v>44446</v>
      </c>
      <c r="D4144" t="s">
        <v>712</v>
      </c>
      <c r="E4144">
        <v>669</v>
      </c>
      <c r="F4144" t="s">
        <v>430</v>
      </c>
      <c r="G4144" t="s">
        <v>431</v>
      </c>
      <c r="H4144">
        <v>897.71400000000006</v>
      </c>
      <c r="I4144">
        <v>1021.734</v>
      </c>
      <c r="J4144">
        <v>1099.8</v>
      </c>
      <c r="K4144">
        <v>40</v>
      </c>
      <c r="L4144">
        <v>180</v>
      </c>
      <c r="M4144">
        <v>43</v>
      </c>
      <c r="N4144">
        <v>168</v>
      </c>
      <c r="O4144">
        <v>5</v>
      </c>
      <c r="P4144">
        <v>8</v>
      </c>
      <c r="Q4144">
        <v>6</v>
      </c>
      <c r="S4144">
        <v>1</v>
      </c>
      <c r="X4144">
        <v>20</v>
      </c>
      <c r="Y4144">
        <v>134</v>
      </c>
      <c r="Z4144">
        <v>1.4999999999999999E-2</v>
      </c>
      <c r="AA4144">
        <v>1</v>
      </c>
      <c r="AB4144">
        <v>16</v>
      </c>
    </row>
    <row r="4145" spans="1:28" x14ac:dyDescent="0.2">
      <c r="A4145">
        <v>2021</v>
      </c>
      <c r="B4145">
        <v>9</v>
      </c>
      <c r="C4145" s="260">
        <v>44447</v>
      </c>
      <c r="D4145" t="s">
        <v>712</v>
      </c>
      <c r="E4145">
        <v>669</v>
      </c>
      <c r="F4145" t="s">
        <v>430</v>
      </c>
      <c r="G4145" t="s">
        <v>431</v>
      </c>
      <c r="H4145">
        <v>897.71400000000006</v>
      </c>
      <c r="I4145">
        <v>1021.734</v>
      </c>
      <c r="J4145">
        <v>1044.9000000000001</v>
      </c>
      <c r="K4145">
        <v>40</v>
      </c>
      <c r="L4145">
        <v>180</v>
      </c>
      <c r="M4145">
        <v>40</v>
      </c>
      <c r="N4145">
        <v>181</v>
      </c>
      <c r="O4145">
        <v>6</v>
      </c>
      <c r="P4145">
        <v>7</v>
      </c>
      <c r="Q4145">
        <v>7</v>
      </c>
      <c r="X4145">
        <v>19</v>
      </c>
      <c r="Y4145">
        <v>769</v>
      </c>
      <c r="Z4145">
        <v>1.4999999999999999E-2</v>
      </c>
      <c r="AA4145">
        <v>1</v>
      </c>
      <c r="AB4145">
        <v>16</v>
      </c>
    </row>
    <row r="4146" spans="1:28" x14ac:dyDescent="0.2">
      <c r="A4146">
        <v>2021</v>
      </c>
      <c r="B4146">
        <v>9</v>
      </c>
      <c r="C4146" s="260">
        <v>44448</v>
      </c>
      <c r="D4146" t="s">
        <v>712</v>
      </c>
      <c r="E4146">
        <v>669</v>
      </c>
      <c r="F4146" t="s">
        <v>430</v>
      </c>
      <c r="G4146" t="s">
        <v>431</v>
      </c>
      <c r="H4146">
        <v>897.71400000000006</v>
      </c>
      <c r="I4146">
        <v>1021.734</v>
      </c>
      <c r="J4146">
        <v>1078.4000000000001</v>
      </c>
      <c r="K4146">
        <v>40</v>
      </c>
      <c r="L4146">
        <v>180</v>
      </c>
      <c r="M4146">
        <v>41</v>
      </c>
      <c r="N4146">
        <v>174</v>
      </c>
      <c r="O4146">
        <v>3</v>
      </c>
      <c r="P4146">
        <v>4</v>
      </c>
      <c r="Q4146">
        <v>1</v>
      </c>
      <c r="X4146">
        <v>8</v>
      </c>
      <c r="Y4146">
        <v>842</v>
      </c>
      <c r="Z4146">
        <v>1.4999999999999999E-2</v>
      </c>
      <c r="AA4146">
        <v>1</v>
      </c>
      <c r="AB4146">
        <v>16</v>
      </c>
    </row>
    <row r="4147" spans="1:28" x14ac:dyDescent="0.2">
      <c r="A4147">
        <v>2021</v>
      </c>
      <c r="B4147">
        <v>9</v>
      </c>
      <c r="C4147" s="260">
        <v>44451</v>
      </c>
      <c r="D4147" t="s">
        <v>712</v>
      </c>
      <c r="E4147">
        <v>669</v>
      </c>
      <c r="F4147" t="s">
        <v>430</v>
      </c>
      <c r="G4147" t="s">
        <v>431</v>
      </c>
      <c r="H4147">
        <v>897.71400000000006</v>
      </c>
      <c r="I4147">
        <v>1021.734</v>
      </c>
      <c r="K4147">
        <v>40</v>
      </c>
      <c r="L4147">
        <v>180</v>
      </c>
      <c r="Y4147">
        <v>198</v>
      </c>
      <c r="Z4147">
        <v>1.4999999999999999E-2</v>
      </c>
      <c r="AA4147">
        <v>1</v>
      </c>
      <c r="AB4147">
        <v>16</v>
      </c>
    </row>
    <row r="4148" spans="1:28" x14ac:dyDescent="0.2">
      <c r="A4148">
        <v>2021</v>
      </c>
      <c r="B4148">
        <v>9</v>
      </c>
      <c r="C4148" s="260">
        <v>44453</v>
      </c>
      <c r="D4148" t="s">
        <v>712</v>
      </c>
      <c r="E4148">
        <v>669</v>
      </c>
      <c r="F4148" t="s">
        <v>430</v>
      </c>
      <c r="G4148" t="s">
        <v>431</v>
      </c>
      <c r="H4148">
        <v>897.71400000000006</v>
      </c>
      <c r="I4148">
        <v>1021.734</v>
      </c>
      <c r="K4148">
        <v>40</v>
      </c>
      <c r="L4148">
        <v>180</v>
      </c>
      <c r="Y4148">
        <v>48</v>
      </c>
      <c r="Z4148">
        <v>1.4999999999999999E-2</v>
      </c>
      <c r="AA4148">
        <v>1</v>
      </c>
      <c r="AB4148">
        <v>16</v>
      </c>
    </row>
    <row r="4149" spans="1:28" x14ac:dyDescent="0.2">
      <c r="A4149">
        <v>2021</v>
      </c>
      <c r="B4149">
        <v>9</v>
      </c>
      <c r="C4149" s="260">
        <v>44454</v>
      </c>
      <c r="D4149" t="s">
        <v>712</v>
      </c>
      <c r="E4149">
        <v>669</v>
      </c>
      <c r="F4149" t="s">
        <v>430</v>
      </c>
      <c r="G4149" t="s">
        <v>431</v>
      </c>
      <c r="H4149">
        <v>897.71400000000006</v>
      </c>
      <c r="I4149">
        <v>1021.734</v>
      </c>
      <c r="J4149">
        <v>1009</v>
      </c>
      <c r="K4149">
        <v>40</v>
      </c>
      <c r="L4149">
        <v>180</v>
      </c>
      <c r="M4149">
        <v>43</v>
      </c>
      <c r="N4149">
        <v>168</v>
      </c>
      <c r="O4149">
        <v>6</v>
      </c>
      <c r="P4149">
        <v>4</v>
      </c>
      <c r="Q4149">
        <v>6</v>
      </c>
      <c r="X4149">
        <v>16</v>
      </c>
      <c r="Y4149">
        <v>160</v>
      </c>
      <c r="Z4149">
        <v>1.4999999999999999E-2</v>
      </c>
      <c r="AA4149">
        <v>1</v>
      </c>
      <c r="AB4149">
        <v>16</v>
      </c>
    </row>
    <row r="4150" spans="1:28" x14ac:dyDescent="0.2">
      <c r="A4150">
        <v>2021</v>
      </c>
      <c r="B4150">
        <v>9</v>
      </c>
      <c r="C4150" s="260">
        <v>44458</v>
      </c>
      <c r="D4150" t="s">
        <v>712</v>
      </c>
      <c r="E4150">
        <v>669</v>
      </c>
      <c r="F4150" t="s">
        <v>430</v>
      </c>
      <c r="G4150" t="s">
        <v>431</v>
      </c>
      <c r="H4150">
        <v>897.71400000000006</v>
      </c>
      <c r="I4150">
        <v>1021.734</v>
      </c>
      <c r="J4150">
        <v>1037</v>
      </c>
      <c r="K4150">
        <v>40</v>
      </c>
      <c r="L4150">
        <v>180</v>
      </c>
      <c r="M4150">
        <v>36</v>
      </c>
      <c r="N4150">
        <v>200</v>
      </c>
      <c r="O4150">
        <v>12</v>
      </c>
      <c r="P4150">
        <v>13</v>
      </c>
      <c r="Q4150">
        <v>8</v>
      </c>
      <c r="X4150">
        <v>33</v>
      </c>
      <c r="Y4150">
        <v>735</v>
      </c>
      <c r="Z4150">
        <v>1.4999999999999999E-2</v>
      </c>
      <c r="AA4150">
        <v>1</v>
      </c>
      <c r="AB4150">
        <v>16</v>
      </c>
    </row>
    <row r="4151" spans="1:28" x14ac:dyDescent="0.2">
      <c r="A4151">
        <v>2021</v>
      </c>
      <c r="B4151">
        <v>9</v>
      </c>
      <c r="C4151" s="260">
        <v>44459</v>
      </c>
      <c r="D4151" t="s">
        <v>712</v>
      </c>
      <c r="E4151">
        <v>669</v>
      </c>
      <c r="F4151" t="s">
        <v>430</v>
      </c>
      <c r="G4151" t="s">
        <v>431</v>
      </c>
      <c r="H4151">
        <v>897.71400000000006</v>
      </c>
      <c r="I4151">
        <v>1021.734</v>
      </c>
      <c r="J4151">
        <v>1024</v>
      </c>
      <c r="K4151">
        <v>40</v>
      </c>
      <c r="L4151">
        <v>180</v>
      </c>
      <c r="M4151">
        <v>31</v>
      </c>
      <c r="N4151">
        <v>229</v>
      </c>
      <c r="O4151">
        <v>6</v>
      </c>
      <c r="P4151">
        <v>6</v>
      </c>
      <c r="Q4151">
        <v>8</v>
      </c>
      <c r="X4151">
        <v>19</v>
      </c>
      <c r="Y4151">
        <v>517</v>
      </c>
      <c r="Z4151">
        <v>1.4999999999999999E-2</v>
      </c>
      <c r="AA4151">
        <v>1</v>
      </c>
      <c r="AB4151">
        <v>16</v>
      </c>
    </row>
    <row r="4152" spans="1:28" x14ac:dyDescent="0.2">
      <c r="A4152">
        <v>2021</v>
      </c>
      <c r="B4152">
        <v>9</v>
      </c>
      <c r="C4152" s="260">
        <v>44460</v>
      </c>
      <c r="D4152" t="s">
        <v>712</v>
      </c>
      <c r="E4152">
        <v>669</v>
      </c>
      <c r="F4152" t="s">
        <v>430</v>
      </c>
      <c r="G4152" t="s">
        <v>431</v>
      </c>
      <c r="H4152">
        <v>897.71400000000006</v>
      </c>
      <c r="I4152">
        <v>1021.734</v>
      </c>
      <c r="J4152">
        <v>1053.5999999999999</v>
      </c>
      <c r="K4152">
        <v>40</v>
      </c>
      <c r="L4152">
        <v>180</v>
      </c>
      <c r="M4152">
        <v>35</v>
      </c>
      <c r="N4152">
        <v>206</v>
      </c>
      <c r="O4152">
        <v>8</v>
      </c>
      <c r="P4152">
        <v>7</v>
      </c>
      <c r="Q4152">
        <v>10</v>
      </c>
      <c r="S4152">
        <v>1</v>
      </c>
      <c r="X4152">
        <v>25</v>
      </c>
      <c r="Y4152">
        <v>853</v>
      </c>
      <c r="Z4152">
        <v>1.4999999999999999E-2</v>
      </c>
      <c r="AA4152">
        <v>1</v>
      </c>
      <c r="AB4152">
        <v>16</v>
      </c>
    </row>
    <row r="4153" spans="1:28" x14ac:dyDescent="0.2">
      <c r="A4153">
        <v>2021</v>
      </c>
      <c r="B4153">
        <v>9</v>
      </c>
      <c r="C4153" s="260">
        <v>44461</v>
      </c>
      <c r="D4153" t="s">
        <v>712</v>
      </c>
      <c r="E4153">
        <v>669</v>
      </c>
      <c r="F4153" t="s">
        <v>430</v>
      </c>
      <c r="G4153" t="s">
        <v>431</v>
      </c>
      <c r="H4153">
        <v>897.71400000000006</v>
      </c>
      <c r="I4153">
        <v>1021.734</v>
      </c>
      <c r="J4153">
        <v>1036.0999999999999</v>
      </c>
      <c r="K4153">
        <v>40</v>
      </c>
      <c r="L4153">
        <v>180</v>
      </c>
      <c r="M4153">
        <v>37</v>
      </c>
      <c r="N4153">
        <v>193</v>
      </c>
      <c r="O4153">
        <v>4</v>
      </c>
      <c r="P4153">
        <v>4</v>
      </c>
      <c r="Q4153">
        <v>7</v>
      </c>
      <c r="S4153">
        <v>1</v>
      </c>
      <c r="X4153">
        <v>16</v>
      </c>
      <c r="Y4153">
        <v>910</v>
      </c>
      <c r="Z4153">
        <v>1.4999999999999999E-2</v>
      </c>
      <c r="AA4153">
        <v>1</v>
      </c>
      <c r="AB4153">
        <v>16</v>
      </c>
    </row>
    <row r="4154" spans="1:28" x14ac:dyDescent="0.2">
      <c r="A4154">
        <v>2021</v>
      </c>
      <c r="B4154">
        <v>9</v>
      </c>
      <c r="C4154" s="260">
        <v>44462</v>
      </c>
      <c r="D4154" t="s">
        <v>712</v>
      </c>
      <c r="E4154">
        <v>669</v>
      </c>
      <c r="F4154" t="s">
        <v>430</v>
      </c>
      <c r="G4154" t="s">
        <v>431</v>
      </c>
      <c r="H4154">
        <v>897.71400000000006</v>
      </c>
      <c r="I4154">
        <v>1021.734</v>
      </c>
      <c r="J4154">
        <v>973</v>
      </c>
      <c r="K4154">
        <v>40</v>
      </c>
      <c r="L4154">
        <v>180</v>
      </c>
      <c r="M4154">
        <v>40</v>
      </c>
      <c r="N4154">
        <v>181</v>
      </c>
      <c r="O4154">
        <v>4</v>
      </c>
      <c r="P4154">
        <v>6</v>
      </c>
      <c r="X4154">
        <v>10</v>
      </c>
      <c r="Y4154">
        <v>700</v>
      </c>
      <c r="Z4154">
        <v>1.4999999999999999E-2</v>
      </c>
      <c r="AA4154">
        <v>1</v>
      </c>
      <c r="AB4154">
        <v>16</v>
      </c>
    </row>
    <row r="4155" spans="1:28" x14ac:dyDescent="0.2">
      <c r="A4155">
        <v>2021</v>
      </c>
      <c r="B4155">
        <v>9</v>
      </c>
      <c r="C4155" s="260">
        <v>44445</v>
      </c>
      <c r="D4155" t="s">
        <v>712</v>
      </c>
      <c r="E4155">
        <v>673</v>
      </c>
      <c r="F4155" t="s">
        <v>427</v>
      </c>
      <c r="G4155" t="s">
        <v>428</v>
      </c>
      <c r="H4155">
        <v>57.965600000000002</v>
      </c>
      <c r="I4155">
        <v>65.973600000000005</v>
      </c>
      <c r="J4155">
        <v>62</v>
      </c>
      <c r="K4155">
        <v>18</v>
      </c>
      <c r="L4155">
        <v>200</v>
      </c>
      <c r="M4155">
        <v>21</v>
      </c>
      <c r="N4155">
        <v>168</v>
      </c>
      <c r="O4155">
        <v>2</v>
      </c>
      <c r="P4155">
        <v>1</v>
      </c>
      <c r="Q4155">
        <v>1</v>
      </c>
      <c r="X4155">
        <v>4</v>
      </c>
      <c r="Y4155">
        <v>4</v>
      </c>
      <c r="Z4155">
        <v>1.4999999999999999E-2</v>
      </c>
      <c r="AA4155">
        <v>1</v>
      </c>
      <c r="AB4155">
        <v>16</v>
      </c>
    </row>
    <row r="4156" spans="1:28" x14ac:dyDescent="0.2">
      <c r="A4156">
        <v>2021</v>
      </c>
      <c r="B4156">
        <v>9</v>
      </c>
      <c r="C4156" s="260">
        <v>44446</v>
      </c>
      <c r="D4156" t="s">
        <v>712</v>
      </c>
      <c r="E4156">
        <v>673</v>
      </c>
      <c r="F4156" t="s">
        <v>427</v>
      </c>
      <c r="G4156" t="s">
        <v>428</v>
      </c>
      <c r="H4156">
        <v>57.965600000000002</v>
      </c>
      <c r="I4156">
        <v>65.973600000000005</v>
      </c>
      <c r="J4156">
        <v>61.9</v>
      </c>
      <c r="K4156">
        <v>18</v>
      </c>
      <c r="L4156">
        <v>200</v>
      </c>
      <c r="M4156">
        <v>19</v>
      </c>
      <c r="N4156">
        <v>192</v>
      </c>
      <c r="O4156">
        <v>3</v>
      </c>
      <c r="P4156">
        <v>5</v>
      </c>
      <c r="Q4156">
        <v>4</v>
      </c>
      <c r="S4156">
        <v>1</v>
      </c>
      <c r="X4156">
        <v>12</v>
      </c>
      <c r="Y4156">
        <v>92</v>
      </c>
      <c r="Z4156">
        <v>1.4999999999999999E-2</v>
      </c>
      <c r="AA4156">
        <v>1</v>
      </c>
      <c r="AB4156">
        <v>16</v>
      </c>
    </row>
    <row r="4157" spans="1:28" x14ac:dyDescent="0.2">
      <c r="A4157">
        <v>2021</v>
      </c>
      <c r="B4157">
        <v>9</v>
      </c>
      <c r="C4157" s="260">
        <v>44447</v>
      </c>
      <c r="D4157" t="s">
        <v>712</v>
      </c>
      <c r="E4157">
        <v>673</v>
      </c>
      <c r="F4157" t="s">
        <v>427</v>
      </c>
      <c r="G4157" t="s">
        <v>428</v>
      </c>
      <c r="H4157">
        <v>57.965600000000002</v>
      </c>
      <c r="I4157">
        <v>65.973600000000005</v>
      </c>
      <c r="J4157">
        <v>62.4</v>
      </c>
      <c r="K4157">
        <v>18</v>
      </c>
      <c r="L4157">
        <v>200</v>
      </c>
      <c r="M4157">
        <v>18</v>
      </c>
      <c r="N4157">
        <v>198</v>
      </c>
      <c r="O4157">
        <v>4</v>
      </c>
      <c r="P4157">
        <v>5</v>
      </c>
      <c r="Q4157">
        <v>5</v>
      </c>
      <c r="X4157">
        <v>14</v>
      </c>
      <c r="Y4157">
        <v>814</v>
      </c>
      <c r="Z4157">
        <v>1.4999999999999999E-2</v>
      </c>
      <c r="AA4157">
        <v>1</v>
      </c>
      <c r="AB4157">
        <v>16</v>
      </c>
    </row>
    <row r="4158" spans="1:28" x14ac:dyDescent="0.2">
      <c r="A4158">
        <v>2021</v>
      </c>
      <c r="B4158">
        <v>9</v>
      </c>
      <c r="C4158" s="260">
        <v>44448</v>
      </c>
      <c r="D4158" t="s">
        <v>712</v>
      </c>
      <c r="E4158">
        <v>673</v>
      </c>
      <c r="F4158" t="s">
        <v>427</v>
      </c>
      <c r="G4158" t="s">
        <v>428</v>
      </c>
      <c r="H4158">
        <v>57.965600000000002</v>
      </c>
      <c r="I4158">
        <v>65.973600000000005</v>
      </c>
      <c r="J4158">
        <v>60</v>
      </c>
      <c r="K4158">
        <v>18</v>
      </c>
      <c r="L4158">
        <v>200</v>
      </c>
      <c r="O4158">
        <v>3</v>
      </c>
      <c r="P4158">
        <v>3</v>
      </c>
      <c r="X4158">
        <v>6</v>
      </c>
      <c r="Y4158">
        <v>126</v>
      </c>
      <c r="Z4158">
        <v>1.4999999999999999E-2</v>
      </c>
      <c r="AA4158">
        <v>1</v>
      </c>
      <c r="AB4158">
        <v>16</v>
      </c>
    </row>
    <row r="4159" spans="1:28" x14ac:dyDescent="0.2">
      <c r="A4159">
        <v>2021</v>
      </c>
      <c r="B4159">
        <v>9</v>
      </c>
      <c r="C4159" s="260">
        <v>44451</v>
      </c>
      <c r="D4159" t="s">
        <v>712</v>
      </c>
      <c r="E4159">
        <v>673</v>
      </c>
      <c r="F4159" t="s">
        <v>427</v>
      </c>
      <c r="G4159" t="s">
        <v>428</v>
      </c>
      <c r="H4159">
        <v>57.965600000000002</v>
      </c>
      <c r="I4159">
        <v>65.973600000000005</v>
      </c>
      <c r="K4159">
        <v>18</v>
      </c>
      <c r="L4159">
        <v>200</v>
      </c>
      <c r="Y4159">
        <v>20</v>
      </c>
      <c r="Z4159">
        <v>1.4999999999999999E-2</v>
      </c>
      <c r="AA4159">
        <v>1</v>
      </c>
      <c r="AB4159">
        <v>16</v>
      </c>
    </row>
    <row r="4160" spans="1:28" x14ac:dyDescent="0.2">
      <c r="A4160">
        <v>2021</v>
      </c>
      <c r="B4160">
        <v>9</v>
      </c>
      <c r="C4160" s="260">
        <v>44445</v>
      </c>
      <c r="D4160" t="s">
        <v>712</v>
      </c>
      <c r="E4160">
        <v>667</v>
      </c>
      <c r="F4160" t="s">
        <v>424</v>
      </c>
      <c r="G4160" t="s">
        <v>425</v>
      </c>
      <c r="H4160">
        <v>1462.3140000000001</v>
      </c>
      <c r="I4160">
        <v>1664.3340000000001</v>
      </c>
      <c r="J4160">
        <v>1728</v>
      </c>
      <c r="K4160">
        <v>18</v>
      </c>
      <c r="L4160">
        <v>200</v>
      </c>
      <c r="M4160">
        <v>19</v>
      </c>
      <c r="N4160">
        <v>194</v>
      </c>
      <c r="O4160">
        <v>1</v>
      </c>
      <c r="P4160">
        <v>1</v>
      </c>
      <c r="Q4160">
        <v>1</v>
      </c>
      <c r="X4160">
        <v>3</v>
      </c>
      <c r="Y4160">
        <v>3</v>
      </c>
      <c r="Z4160">
        <v>1.4999999999999999E-2</v>
      </c>
      <c r="AA4160">
        <v>1</v>
      </c>
      <c r="AB4160">
        <v>16</v>
      </c>
    </row>
    <row r="4161" spans="1:28" x14ac:dyDescent="0.2">
      <c r="A4161">
        <v>2021</v>
      </c>
      <c r="B4161">
        <v>9</v>
      </c>
      <c r="C4161" s="260">
        <v>44446</v>
      </c>
      <c r="D4161" t="s">
        <v>712</v>
      </c>
      <c r="E4161">
        <v>667</v>
      </c>
      <c r="F4161" t="s">
        <v>424</v>
      </c>
      <c r="G4161" t="s">
        <v>425</v>
      </c>
      <c r="H4161">
        <v>1462.3140000000001</v>
      </c>
      <c r="I4161">
        <v>1664.3340000000001</v>
      </c>
      <c r="J4161">
        <v>1662.6</v>
      </c>
      <c r="K4161">
        <v>18</v>
      </c>
      <c r="L4161">
        <v>200</v>
      </c>
      <c r="M4161">
        <v>19</v>
      </c>
      <c r="N4161">
        <v>192</v>
      </c>
      <c r="O4161">
        <v>1</v>
      </c>
      <c r="P4161">
        <v>2</v>
      </c>
      <c r="Q4161">
        <v>2</v>
      </c>
      <c r="S4161">
        <v>1</v>
      </c>
      <c r="X4161">
        <v>6</v>
      </c>
      <c r="Y4161">
        <v>86</v>
      </c>
      <c r="Z4161">
        <v>1.4999999999999999E-2</v>
      </c>
      <c r="AA4161">
        <v>1</v>
      </c>
      <c r="AB4161">
        <v>16</v>
      </c>
    </row>
    <row r="4162" spans="1:28" x14ac:dyDescent="0.2">
      <c r="A4162">
        <v>2021</v>
      </c>
      <c r="B4162">
        <v>9</v>
      </c>
      <c r="C4162" s="260">
        <v>44447</v>
      </c>
      <c r="D4162" t="s">
        <v>712</v>
      </c>
      <c r="E4162">
        <v>667</v>
      </c>
      <c r="F4162" t="s">
        <v>424</v>
      </c>
      <c r="G4162" t="s">
        <v>425</v>
      </c>
      <c r="H4162">
        <v>1462.3140000000001</v>
      </c>
      <c r="I4162">
        <v>1664.3340000000001</v>
      </c>
      <c r="J4162">
        <v>1591.9</v>
      </c>
      <c r="K4162">
        <v>18</v>
      </c>
      <c r="L4162">
        <v>200</v>
      </c>
      <c r="M4162">
        <v>18</v>
      </c>
      <c r="N4162">
        <v>198</v>
      </c>
      <c r="O4162">
        <v>2</v>
      </c>
      <c r="P4162">
        <v>3</v>
      </c>
      <c r="Q4162">
        <v>3</v>
      </c>
      <c r="X4162">
        <v>7</v>
      </c>
      <c r="Y4162">
        <v>2967</v>
      </c>
      <c r="Z4162">
        <v>1.4999999999999999E-2</v>
      </c>
      <c r="AA4162">
        <v>1</v>
      </c>
      <c r="AB4162">
        <v>16</v>
      </c>
    </row>
    <row r="4163" spans="1:28" x14ac:dyDescent="0.2">
      <c r="A4163">
        <v>2021</v>
      </c>
      <c r="B4163">
        <v>9</v>
      </c>
      <c r="C4163" s="260">
        <v>44448</v>
      </c>
      <c r="D4163" t="s">
        <v>712</v>
      </c>
      <c r="E4163">
        <v>667</v>
      </c>
      <c r="F4163" t="s">
        <v>424</v>
      </c>
      <c r="G4163" t="s">
        <v>425</v>
      </c>
      <c r="H4163">
        <v>1462.3140000000001</v>
      </c>
      <c r="I4163">
        <v>1664.3340000000001</v>
      </c>
      <c r="J4163">
        <v>1110</v>
      </c>
      <c r="K4163">
        <v>18</v>
      </c>
      <c r="L4163">
        <v>200</v>
      </c>
      <c r="O4163">
        <v>2</v>
      </c>
      <c r="P4163">
        <v>2</v>
      </c>
      <c r="X4163">
        <v>3</v>
      </c>
      <c r="Y4163">
        <v>123</v>
      </c>
      <c r="Z4163">
        <v>1.4999999999999999E-2</v>
      </c>
      <c r="AA4163">
        <v>1</v>
      </c>
      <c r="AB4163">
        <v>16</v>
      </c>
    </row>
    <row r="4164" spans="1:28" x14ac:dyDescent="0.2">
      <c r="A4164">
        <v>2021</v>
      </c>
      <c r="B4164">
        <v>9</v>
      </c>
      <c r="C4164" s="260">
        <v>44451</v>
      </c>
      <c r="D4164" t="s">
        <v>712</v>
      </c>
      <c r="E4164">
        <v>667</v>
      </c>
      <c r="F4164" t="s">
        <v>424</v>
      </c>
      <c r="G4164" t="s">
        <v>425</v>
      </c>
      <c r="H4164">
        <v>1462.3140000000001</v>
      </c>
      <c r="I4164">
        <v>1664.3340000000001</v>
      </c>
      <c r="K4164">
        <v>18</v>
      </c>
      <c r="L4164">
        <v>200</v>
      </c>
      <c r="Y4164">
        <v>20</v>
      </c>
      <c r="Z4164">
        <v>1.4999999999999999E-2</v>
      </c>
      <c r="AA4164">
        <v>1</v>
      </c>
      <c r="AB4164">
        <v>16</v>
      </c>
    </row>
    <row r="4165" spans="1:28" x14ac:dyDescent="0.2">
      <c r="A4165">
        <v>2021</v>
      </c>
      <c r="B4165">
        <v>9</v>
      </c>
      <c r="C4165" s="260">
        <v>44452</v>
      </c>
      <c r="D4165" t="s">
        <v>712</v>
      </c>
      <c r="E4165">
        <v>50</v>
      </c>
      <c r="F4165" t="s">
        <v>306</v>
      </c>
      <c r="G4165" t="s">
        <v>307</v>
      </c>
      <c r="H4165">
        <v>51.57</v>
      </c>
      <c r="I4165">
        <v>56.43</v>
      </c>
      <c r="J4165">
        <v>55.3</v>
      </c>
      <c r="K4165">
        <v>101</v>
      </c>
      <c r="L4165">
        <v>107</v>
      </c>
      <c r="M4165">
        <v>72</v>
      </c>
      <c r="N4165">
        <v>100</v>
      </c>
      <c r="O4165">
        <v>8</v>
      </c>
      <c r="P4165">
        <v>10</v>
      </c>
      <c r="Q4165">
        <v>4</v>
      </c>
      <c r="S4165">
        <v>2</v>
      </c>
      <c r="X4165">
        <v>24</v>
      </c>
      <c r="Y4165">
        <v>2936</v>
      </c>
      <c r="Z4165">
        <v>1.4999999999999999E-2</v>
      </c>
      <c r="AA4165">
        <v>1</v>
      </c>
      <c r="AB4165">
        <v>18</v>
      </c>
    </row>
    <row r="4166" spans="1:28" x14ac:dyDescent="0.2">
      <c r="A4166">
        <v>2021</v>
      </c>
      <c r="B4166">
        <v>9</v>
      </c>
      <c r="C4166" s="260">
        <v>44453</v>
      </c>
      <c r="D4166" t="s">
        <v>712</v>
      </c>
      <c r="E4166">
        <v>50</v>
      </c>
      <c r="F4166" t="s">
        <v>306</v>
      </c>
      <c r="G4166" t="s">
        <v>307</v>
      </c>
      <c r="H4166">
        <v>51.57</v>
      </c>
      <c r="I4166">
        <v>56.43</v>
      </c>
      <c r="J4166">
        <v>54.4</v>
      </c>
      <c r="K4166">
        <v>101</v>
      </c>
      <c r="L4166">
        <v>107</v>
      </c>
      <c r="M4166">
        <v>70</v>
      </c>
      <c r="N4166">
        <v>103</v>
      </c>
      <c r="O4166">
        <v>8</v>
      </c>
      <c r="P4166">
        <v>6</v>
      </c>
      <c r="Q4166">
        <v>6</v>
      </c>
      <c r="X4166">
        <v>20</v>
      </c>
      <c r="Y4166">
        <v>3044</v>
      </c>
      <c r="Z4166">
        <v>1.4999999999999999E-2</v>
      </c>
      <c r="AA4166">
        <v>1</v>
      </c>
      <c r="AB4166">
        <v>18</v>
      </c>
    </row>
    <row r="4167" spans="1:28" x14ac:dyDescent="0.2">
      <c r="A4167">
        <v>2021</v>
      </c>
      <c r="B4167">
        <v>9</v>
      </c>
      <c r="C4167" s="260">
        <v>44454</v>
      </c>
      <c r="D4167" t="s">
        <v>712</v>
      </c>
      <c r="E4167">
        <v>50</v>
      </c>
      <c r="F4167" t="s">
        <v>306</v>
      </c>
      <c r="G4167" t="s">
        <v>307</v>
      </c>
      <c r="H4167">
        <v>51.57</v>
      </c>
      <c r="I4167">
        <v>56.43</v>
      </c>
      <c r="K4167">
        <v>101</v>
      </c>
      <c r="L4167">
        <v>107</v>
      </c>
      <c r="Y4167">
        <v>252</v>
      </c>
      <c r="Z4167">
        <v>1.4999999999999999E-2</v>
      </c>
      <c r="AA4167">
        <v>1</v>
      </c>
      <c r="AB4167">
        <v>18</v>
      </c>
    </row>
    <row r="4168" spans="1:28" x14ac:dyDescent="0.2">
      <c r="A4168">
        <v>2021</v>
      </c>
      <c r="B4168">
        <v>9</v>
      </c>
      <c r="C4168" s="260">
        <v>44452</v>
      </c>
      <c r="D4168" t="s">
        <v>712</v>
      </c>
      <c r="E4168">
        <v>122</v>
      </c>
      <c r="F4168" t="s">
        <v>154</v>
      </c>
      <c r="G4168" t="s">
        <v>155</v>
      </c>
      <c r="H4168">
        <v>267.39999999999998</v>
      </c>
      <c r="I4168">
        <v>292.60000000000002</v>
      </c>
      <c r="J4168">
        <v>273.39999999999998</v>
      </c>
      <c r="K4168">
        <v>63</v>
      </c>
      <c r="L4168">
        <v>115</v>
      </c>
      <c r="M4168">
        <v>67</v>
      </c>
      <c r="N4168">
        <v>107</v>
      </c>
      <c r="O4168">
        <v>3</v>
      </c>
      <c r="P4168">
        <v>2</v>
      </c>
      <c r="Q4168">
        <v>3</v>
      </c>
      <c r="X4168">
        <v>8</v>
      </c>
      <c r="Y4168">
        <v>1708</v>
      </c>
      <c r="Z4168">
        <v>1.4999999999999999E-2</v>
      </c>
      <c r="AA4168">
        <v>1</v>
      </c>
      <c r="AB4168">
        <v>22</v>
      </c>
    </row>
    <row r="4169" spans="1:28" x14ac:dyDescent="0.2">
      <c r="A4169">
        <v>2021</v>
      </c>
      <c r="B4169">
        <v>9</v>
      </c>
      <c r="C4169" s="260">
        <v>44453</v>
      </c>
      <c r="D4169" t="s">
        <v>712</v>
      </c>
      <c r="E4169">
        <v>122</v>
      </c>
      <c r="F4169" t="s">
        <v>154</v>
      </c>
      <c r="G4169" t="s">
        <v>155</v>
      </c>
      <c r="H4169">
        <v>267.39999999999998</v>
      </c>
      <c r="I4169">
        <v>292.60000000000002</v>
      </c>
      <c r="J4169">
        <v>275.3</v>
      </c>
      <c r="K4169">
        <v>63</v>
      </c>
      <c r="L4169">
        <v>115</v>
      </c>
      <c r="M4169">
        <v>65</v>
      </c>
      <c r="N4169">
        <v>110</v>
      </c>
      <c r="O4169">
        <v>8</v>
      </c>
      <c r="P4169">
        <v>10</v>
      </c>
      <c r="Q4169">
        <v>6</v>
      </c>
      <c r="X4169">
        <v>24</v>
      </c>
      <c r="Y4169">
        <v>24</v>
      </c>
      <c r="Z4169">
        <v>1.4999999999999999E-2</v>
      </c>
      <c r="AA4169">
        <v>1</v>
      </c>
      <c r="AB4169">
        <v>22</v>
      </c>
    </row>
    <row r="4170" spans="1:28" x14ac:dyDescent="0.2">
      <c r="A4170">
        <v>2021</v>
      </c>
      <c r="B4170">
        <v>9</v>
      </c>
      <c r="C4170" s="260">
        <v>44458</v>
      </c>
      <c r="D4170" t="s">
        <v>712</v>
      </c>
      <c r="E4170">
        <v>122</v>
      </c>
      <c r="F4170" t="s">
        <v>154</v>
      </c>
      <c r="G4170" t="s">
        <v>155</v>
      </c>
      <c r="H4170">
        <v>267.39999999999998</v>
      </c>
      <c r="I4170">
        <v>292.60000000000002</v>
      </c>
      <c r="K4170">
        <v>63</v>
      </c>
      <c r="L4170">
        <v>115</v>
      </c>
      <c r="Y4170">
        <v>1370</v>
      </c>
      <c r="Z4170">
        <v>1.4999999999999999E-2</v>
      </c>
      <c r="AA4170">
        <v>1</v>
      </c>
      <c r="AB4170">
        <v>22</v>
      </c>
    </row>
    <row r="4171" spans="1:28" x14ac:dyDescent="0.2">
      <c r="A4171">
        <v>2021</v>
      </c>
      <c r="B4171">
        <v>9</v>
      </c>
      <c r="C4171" s="260">
        <v>44452</v>
      </c>
      <c r="D4171" t="s">
        <v>712</v>
      </c>
      <c r="E4171">
        <v>674</v>
      </c>
      <c r="F4171" t="s">
        <v>462</v>
      </c>
      <c r="G4171" t="s">
        <v>463</v>
      </c>
      <c r="H4171">
        <v>240.89599999999999</v>
      </c>
      <c r="I4171">
        <v>274.17599999999999</v>
      </c>
      <c r="K4171">
        <v>40</v>
      </c>
      <c r="L4171">
        <v>180</v>
      </c>
      <c r="Y4171">
        <v>200</v>
      </c>
      <c r="Z4171">
        <v>1.4999999999999999E-2</v>
      </c>
      <c r="AA4171">
        <v>1</v>
      </c>
      <c r="AB4171">
        <v>22</v>
      </c>
    </row>
    <row r="4172" spans="1:28" x14ac:dyDescent="0.2">
      <c r="A4172">
        <v>2021</v>
      </c>
      <c r="B4172">
        <v>9</v>
      </c>
      <c r="C4172" s="260">
        <v>44464</v>
      </c>
      <c r="D4172" t="s">
        <v>712</v>
      </c>
      <c r="E4172">
        <v>674</v>
      </c>
      <c r="F4172" t="s">
        <v>462</v>
      </c>
      <c r="G4172" t="s">
        <v>463</v>
      </c>
      <c r="H4172">
        <v>240.89599999999999</v>
      </c>
      <c r="I4172">
        <v>274.17599999999999</v>
      </c>
      <c r="J4172">
        <v>282</v>
      </c>
      <c r="K4172">
        <v>40</v>
      </c>
      <c r="L4172">
        <v>180</v>
      </c>
      <c r="M4172">
        <v>74</v>
      </c>
      <c r="N4172">
        <v>97</v>
      </c>
      <c r="O4172">
        <v>2</v>
      </c>
      <c r="P4172">
        <v>6</v>
      </c>
      <c r="Q4172">
        <v>3</v>
      </c>
      <c r="X4172">
        <v>11</v>
      </c>
      <c r="Y4172">
        <v>136</v>
      </c>
      <c r="Z4172">
        <v>1.4999999999999999E-2</v>
      </c>
      <c r="AA4172">
        <v>1</v>
      </c>
      <c r="AB4172">
        <v>22</v>
      </c>
    </row>
    <row r="4173" spans="1:28" x14ac:dyDescent="0.2">
      <c r="A4173">
        <v>2021</v>
      </c>
      <c r="B4173">
        <v>9</v>
      </c>
      <c r="C4173" s="260">
        <v>44440</v>
      </c>
      <c r="D4173" t="s">
        <v>712</v>
      </c>
      <c r="E4173">
        <v>660</v>
      </c>
      <c r="F4173" t="s">
        <v>442</v>
      </c>
      <c r="G4173" t="s">
        <v>443</v>
      </c>
      <c r="H4173">
        <v>1190.365</v>
      </c>
      <c r="I4173">
        <v>1354.8150000000001</v>
      </c>
      <c r="J4173">
        <v>1305.0999999999999</v>
      </c>
      <c r="K4173">
        <v>20</v>
      </c>
      <c r="L4173">
        <v>180</v>
      </c>
      <c r="M4173">
        <v>21</v>
      </c>
      <c r="N4173">
        <v>175</v>
      </c>
      <c r="O4173">
        <v>6</v>
      </c>
      <c r="P4173">
        <v>5</v>
      </c>
      <c r="Q4173">
        <v>3</v>
      </c>
      <c r="S4173">
        <v>1</v>
      </c>
      <c r="X4173">
        <v>15</v>
      </c>
      <c r="Y4173">
        <v>357</v>
      </c>
      <c r="Z4173">
        <v>1.4999999999999999E-2</v>
      </c>
      <c r="AA4173">
        <v>1</v>
      </c>
      <c r="AB4173">
        <v>16</v>
      </c>
    </row>
    <row r="4174" spans="1:28" x14ac:dyDescent="0.2">
      <c r="A4174">
        <v>2021</v>
      </c>
      <c r="B4174">
        <v>9</v>
      </c>
      <c r="C4174" s="260">
        <v>44444</v>
      </c>
      <c r="D4174" t="s">
        <v>712</v>
      </c>
      <c r="E4174">
        <v>660</v>
      </c>
      <c r="F4174" t="s">
        <v>442</v>
      </c>
      <c r="G4174" t="s">
        <v>443</v>
      </c>
      <c r="H4174">
        <v>1190.365</v>
      </c>
      <c r="I4174">
        <v>1354.8150000000001</v>
      </c>
      <c r="J4174">
        <v>1380.8</v>
      </c>
      <c r="K4174">
        <v>20</v>
      </c>
      <c r="L4174">
        <v>180</v>
      </c>
      <c r="M4174">
        <v>22</v>
      </c>
      <c r="N4174">
        <v>164</v>
      </c>
      <c r="O4174">
        <v>2</v>
      </c>
      <c r="P4174">
        <v>5</v>
      </c>
      <c r="Q4174">
        <v>3</v>
      </c>
      <c r="S4174">
        <v>1</v>
      </c>
      <c r="X4174">
        <v>10</v>
      </c>
      <c r="Y4174">
        <v>181</v>
      </c>
      <c r="Z4174">
        <v>1.4999999999999999E-2</v>
      </c>
      <c r="AA4174">
        <v>1</v>
      </c>
      <c r="AB4174">
        <v>16</v>
      </c>
    </row>
    <row r="4175" spans="1:28" x14ac:dyDescent="0.2">
      <c r="A4175">
        <v>2021</v>
      </c>
      <c r="B4175">
        <v>9</v>
      </c>
      <c r="C4175" s="260">
        <v>44446</v>
      </c>
      <c r="D4175" t="s">
        <v>712</v>
      </c>
      <c r="E4175">
        <v>660</v>
      </c>
      <c r="F4175" t="s">
        <v>442</v>
      </c>
      <c r="G4175" t="s">
        <v>443</v>
      </c>
      <c r="H4175">
        <v>1190.365</v>
      </c>
      <c r="I4175">
        <v>1354.8150000000001</v>
      </c>
      <c r="J4175">
        <v>1301.8</v>
      </c>
      <c r="K4175">
        <v>20</v>
      </c>
      <c r="L4175">
        <v>180</v>
      </c>
      <c r="M4175">
        <v>20</v>
      </c>
      <c r="N4175">
        <v>177</v>
      </c>
      <c r="O4175">
        <v>2</v>
      </c>
      <c r="P4175">
        <v>4</v>
      </c>
      <c r="Q4175">
        <v>5</v>
      </c>
      <c r="X4175">
        <v>11</v>
      </c>
      <c r="Y4175">
        <v>272</v>
      </c>
      <c r="Z4175">
        <v>1.4999999999999999E-2</v>
      </c>
      <c r="AA4175">
        <v>1</v>
      </c>
      <c r="AB4175">
        <v>16</v>
      </c>
    </row>
    <row r="4176" spans="1:28" x14ac:dyDescent="0.2">
      <c r="A4176">
        <v>2021</v>
      </c>
      <c r="B4176">
        <v>9</v>
      </c>
      <c r="C4176" s="260">
        <v>44447</v>
      </c>
      <c r="D4176" t="s">
        <v>712</v>
      </c>
      <c r="E4176">
        <v>660</v>
      </c>
      <c r="F4176" t="s">
        <v>442</v>
      </c>
      <c r="G4176" t="s">
        <v>443</v>
      </c>
      <c r="H4176">
        <v>1190.365</v>
      </c>
      <c r="I4176">
        <v>1354.8150000000001</v>
      </c>
      <c r="J4176">
        <v>1310.4000000000001</v>
      </c>
      <c r="K4176">
        <v>20</v>
      </c>
      <c r="L4176">
        <v>180</v>
      </c>
      <c r="M4176">
        <v>19</v>
      </c>
      <c r="N4176">
        <v>186</v>
      </c>
      <c r="O4176">
        <v>1</v>
      </c>
      <c r="P4176">
        <v>1</v>
      </c>
      <c r="Q4176">
        <v>1</v>
      </c>
      <c r="S4176">
        <v>0</v>
      </c>
      <c r="X4176">
        <v>3</v>
      </c>
      <c r="Y4176">
        <v>210</v>
      </c>
      <c r="Z4176">
        <v>1.4999999999999999E-2</v>
      </c>
      <c r="AA4176">
        <v>1</v>
      </c>
      <c r="AB4176">
        <v>16</v>
      </c>
    </row>
    <row r="4177" spans="1:28" x14ac:dyDescent="0.2">
      <c r="A4177">
        <v>2021</v>
      </c>
      <c r="B4177">
        <v>9</v>
      </c>
      <c r="C4177" s="260">
        <v>44448</v>
      </c>
      <c r="D4177" t="s">
        <v>712</v>
      </c>
      <c r="E4177">
        <v>660</v>
      </c>
      <c r="F4177" t="s">
        <v>442</v>
      </c>
      <c r="G4177" t="s">
        <v>443</v>
      </c>
      <c r="H4177">
        <v>1190.365</v>
      </c>
      <c r="I4177">
        <v>1354.8150000000001</v>
      </c>
      <c r="J4177">
        <v>1269</v>
      </c>
      <c r="K4177">
        <v>20</v>
      </c>
      <c r="L4177">
        <v>180</v>
      </c>
      <c r="M4177">
        <v>20</v>
      </c>
      <c r="N4177">
        <v>180</v>
      </c>
      <c r="O4177">
        <v>1</v>
      </c>
      <c r="P4177">
        <v>2</v>
      </c>
      <c r="X4177">
        <v>3</v>
      </c>
      <c r="Y4177">
        <v>219</v>
      </c>
      <c r="Z4177">
        <v>1.4999999999999999E-2</v>
      </c>
      <c r="AA4177">
        <v>1</v>
      </c>
      <c r="AB4177">
        <v>16</v>
      </c>
    </row>
    <row r="4178" spans="1:28" x14ac:dyDescent="0.2">
      <c r="A4178">
        <v>2021</v>
      </c>
      <c r="B4178">
        <v>9</v>
      </c>
      <c r="C4178" s="260">
        <v>44451</v>
      </c>
      <c r="D4178" t="s">
        <v>712</v>
      </c>
      <c r="E4178">
        <v>660</v>
      </c>
      <c r="F4178" t="s">
        <v>442</v>
      </c>
      <c r="G4178" t="s">
        <v>443</v>
      </c>
      <c r="H4178">
        <v>1190.365</v>
      </c>
      <c r="I4178">
        <v>1354.8150000000001</v>
      </c>
      <c r="J4178">
        <v>1341</v>
      </c>
      <c r="K4178">
        <v>20</v>
      </c>
      <c r="L4178">
        <v>180</v>
      </c>
      <c r="M4178">
        <v>26</v>
      </c>
      <c r="N4178">
        <v>141</v>
      </c>
      <c r="O4178">
        <v>0</v>
      </c>
      <c r="P4178">
        <v>0</v>
      </c>
      <c r="Q4178">
        <v>1</v>
      </c>
      <c r="S4178">
        <v>0</v>
      </c>
      <c r="X4178">
        <v>4</v>
      </c>
      <c r="Y4178">
        <v>544</v>
      </c>
      <c r="Z4178">
        <v>1.4999999999999999E-2</v>
      </c>
      <c r="AA4178">
        <v>1</v>
      </c>
      <c r="AB4178">
        <v>16</v>
      </c>
    </row>
    <row r="4179" spans="1:28" x14ac:dyDescent="0.2">
      <c r="A4179">
        <v>2021</v>
      </c>
      <c r="B4179">
        <v>9</v>
      </c>
      <c r="C4179" s="260">
        <v>44452</v>
      </c>
      <c r="D4179" t="s">
        <v>712</v>
      </c>
      <c r="E4179">
        <v>660</v>
      </c>
      <c r="F4179" t="s">
        <v>442</v>
      </c>
      <c r="G4179" t="s">
        <v>443</v>
      </c>
      <c r="H4179">
        <v>1190.365</v>
      </c>
      <c r="I4179">
        <v>1354.8150000000001</v>
      </c>
      <c r="J4179">
        <v>1292</v>
      </c>
      <c r="K4179">
        <v>20</v>
      </c>
      <c r="L4179">
        <v>180</v>
      </c>
      <c r="M4179">
        <v>27</v>
      </c>
      <c r="N4179">
        <v>136</v>
      </c>
      <c r="O4179">
        <v>2</v>
      </c>
      <c r="P4179">
        <v>3</v>
      </c>
      <c r="Q4179">
        <v>3</v>
      </c>
      <c r="S4179">
        <v>0</v>
      </c>
      <c r="X4179">
        <v>8</v>
      </c>
      <c r="Y4179">
        <v>440</v>
      </c>
      <c r="Z4179">
        <v>1.4999999999999999E-2</v>
      </c>
      <c r="AA4179">
        <v>1</v>
      </c>
      <c r="AB4179">
        <v>16</v>
      </c>
    </row>
    <row r="4180" spans="1:28" x14ac:dyDescent="0.2">
      <c r="A4180">
        <v>2021</v>
      </c>
      <c r="B4180">
        <v>9</v>
      </c>
      <c r="C4180" s="260">
        <v>44453</v>
      </c>
      <c r="D4180" t="s">
        <v>712</v>
      </c>
      <c r="E4180">
        <v>660</v>
      </c>
      <c r="F4180" t="s">
        <v>442</v>
      </c>
      <c r="G4180" t="s">
        <v>443</v>
      </c>
      <c r="H4180">
        <v>1190.365</v>
      </c>
      <c r="I4180">
        <v>1354.8150000000001</v>
      </c>
      <c r="J4180">
        <v>1405.4</v>
      </c>
      <c r="K4180">
        <v>20</v>
      </c>
      <c r="L4180">
        <v>180</v>
      </c>
      <c r="M4180">
        <v>26</v>
      </c>
      <c r="N4180">
        <v>138</v>
      </c>
      <c r="O4180">
        <v>1</v>
      </c>
      <c r="P4180">
        <v>1</v>
      </c>
      <c r="Q4180">
        <v>1</v>
      </c>
      <c r="X4180">
        <v>3</v>
      </c>
      <c r="Y4180">
        <v>246</v>
      </c>
      <c r="Z4180">
        <v>1.4999999999999999E-2</v>
      </c>
      <c r="AA4180">
        <v>1</v>
      </c>
      <c r="AB4180">
        <v>16</v>
      </c>
    </row>
    <row r="4181" spans="1:28" x14ac:dyDescent="0.2">
      <c r="A4181">
        <v>2021</v>
      </c>
      <c r="B4181">
        <v>9</v>
      </c>
      <c r="C4181" s="260">
        <v>44454</v>
      </c>
      <c r="D4181" t="s">
        <v>712</v>
      </c>
      <c r="E4181">
        <v>660</v>
      </c>
      <c r="F4181" t="s">
        <v>442</v>
      </c>
      <c r="G4181" t="s">
        <v>443</v>
      </c>
      <c r="H4181">
        <v>1190.365</v>
      </c>
      <c r="I4181">
        <v>1354.8150000000001</v>
      </c>
      <c r="J4181">
        <v>1340.4</v>
      </c>
      <c r="K4181">
        <v>20</v>
      </c>
      <c r="L4181">
        <v>180</v>
      </c>
      <c r="M4181">
        <v>27</v>
      </c>
      <c r="N4181">
        <v>135</v>
      </c>
      <c r="O4181">
        <v>2</v>
      </c>
      <c r="P4181">
        <v>3</v>
      </c>
      <c r="Q4181">
        <v>2</v>
      </c>
      <c r="R4181">
        <v>1</v>
      </c>
      <c r="X4181">
        <v>9</v>
      </c>
      <c r="Y4181">
        <v>225</v>
      </c>
      <c r="Z4181">
        <v>1.4999999999999999E-2</v>
      </c>
      <c r="AA4181">
        <v>1</v>
      </c>
      <c r="AB4181">
        <v>16</v>
      </c>
    </row>
    <row r="4182" spans="1:28" x14ac:dyDescent="0.2">
      <c r="A4182">
        <v>2021</v>
      </c>
      <c r="B4182">
        <v>9</v>
      </c>
      <c r="C4182" s="260">
        <v>44458</v>
      </c>
      <c r="D4182" t="s">
        <v>712</v>
      </c>
      <c r="E4182">
        <v>660</v>
      </c>
      <c r="F4182" t="s">
        <v>442</v>
      </c>
      <c r="G4182" t="s">
        <v>443</v>
      </c>
      <c r="H4182">
        <v>1190.365</v>
      </c>
      <c r="I4182">
        <v>1354.8150000000001</v>
      </c>
      <c r="J4182">
        <v>1315</v>
      </c>
      <c r="K4182">
        <v>20</v>
      </c>
      <c r="L4182">
        <v>180</v>
      </c>
      <c r="M4182">
        <v>25</v>
      </c>
      <c r="N4182">
        <v>144</v>
      </c>
      <c r="O4182">
        <v>1</v>
      </c>
      <c r="P4182">
        <v>2</v>
      </c>
      <c r="Q4182">
        <v>1</v>
      </c>
      <c r="X4182">
        <v>4</v>
      </c>
      <c r="Y4182">
        <v>697</v>
      </c>
      <c r="Z4182">
        <v>1.4999999999999999E-2</v>
      </c>
      <c r="AA4182">
        <v>1</v>
      </c>
      <c r="AB4182">
        <v>16</v>
      </c>
    </row>
    <row r="4183" spans="1:28" x14ac:dyDescent="0.2">
      <c r="A4183">
        <v>2021</v>
      </c>
      <c r="B4183">
        <v>9</v>
      </c>
      <c r="C4183" s="260">
        <v>44459</v>
      </c>
      <c r="D4183" t="s">
        <v>712</v>
      </c>
      <c r="E4183">
        <v>660</v>
      </c>
      <c r="F4183" t="s">
        <v>442</v>
      </c>
      <c r="G4183" t="s">
        <v>443</v>
      </c>
      <c r="H4183">
        <v>1190.365</v>
      </c>
      <c r="I4183">
        <v>1354.8150000000001</v>
      </c>
      <c r="K4183">
        <v>20</v>
      </c>
      <c r="L4183">
        <v>180</v>
      </c>
      <c r="Y4183">
        <v>18</v>
      </c>
      <c r="Z4183">
        <v>1.4999999999999999E-2</v>
      </c>
      <c r="AA4183">
        <v>1</v>
      </c>
      <c r="AB4183">
        <v>16</v>
      </c>
    </row>
    <row r="4184" spans="1:28" x14ac:dyDescent="0.2">
      <c r="A4184">
        <v>2021</v>
      </c>
      <c r="B4184">
        <v>9</v>
      </c>
      <c r="C4184" s="260">
        <v>44459</v>
      </c>
      <c r="D4184" t="s">
        <v>712</v>
      </c>
      <c r="E4184">
        <v>281</v>
      </c>
      <c r="F4184" t="s">
        <v>275</v>
      </c>
      <c r="G4184" t="s">
        <v>276</v>
      </c>
      <c r="H4184">
        <v>265.05</v>
      </c>
      <c r="I4184">
        <v>304.95</v>
      </c>
      <c r="J4184">
        <v>317</v>
      </c>
      <c r="K4184">
        <v>120</v>
      </c>
      <c r="L4184">
        <v>120</v>
      </c>
      <c r="M4184">
        <v>121</v>
      </c>
      <c r="N4184">
        <v>120</v>
      </c>
      <c r="O4184">
        <v>3</v>
      </c>
      <c r="P4184">
        <v>3</v>
      </c>
      <c r="Q4184">
        <v>5</v>
      </c>
      <c r="X4184">
        <v>10</v>
      </c>
      <c r="Y4184">
        <v>1118</v>
      </c>
      <c r="Z4184">
        <v>1.4999999999999999E-2</v>
      </c>
      <c r="AA4184">
        <v>1</v>
      </c>
      <c r="AB4184">
        <v>18</v>
      </c>
    </row>
    <row r="4185" spans="1:28" x14ac:dyDescent="0.2">
      <c r="A4185">
        <v>2021</v>
      </c>
      <c r="B4185">
        <v>9</v>
      </c>
      <c r="C4185" s="260">
        <v>44460</v>
      </c>
      <c r="D4185" t="s">
        <v>712</v>
      </c>
      <c r="E4185">
        <v>281</v>
      </c>
      <c r="F4185" t="s">
        <v>275</v>
      </c>
      <c r="G4185" t="s">
        <v>276</v>
      </c>
      <c r="H4185">
        <v>265.05</v>
      </c>
      <c r="I4185">
        <v>304.95</v>
      </c>
      <c r="J4185">
        <v>310.3</v>
      </c>
      <c r="K4185">
        <v>120</v>
      </c>
      <c r="L4185">
        <v>120</v>
      </c>
      <c r="M4185">
        <v>123</v>
      </c>
      <c r="N4185">
        <v>117</v>
      </c>
      <c r="O4185">
        <v>3</v>
      </c>
      <c r="P4185">
        <v>5</v>
      </c>
      <c r="Q4185">
        <v>2</v>
      </c>
      <c r="X4185">
        <v>10</v>
      </c>
      <c r="Y4185">
        <v>1016</v>
      </c>
      <c r="Z4185">
        <v>1.4999999999999999E-2</v>
      </c>
      <c r="AA4185">
        <v>1</v>
      </c>
      <c r="AB4185">
        <v>18</v>
      </c>
    </row>
    <row r="4186" spans="1:28" x14ac:dyDescent="0.2">
      <c r="A4186">
        <v>2021</v>
      </c>
      <c r="B4186">
        <v>9</v>
      </c>
      <c r="C4186" s="260">
        <v>44461</v>
      </c>
      <c r="D4186" t="s">
        <v>712</v>
      </c>
      <c r="E4186">
        <v>281</v>
      </c>
      <c r="F4186" t="s">
        <v>275</v>
      </c>
      <c r="G4186" t="s">
        <v>276</v>
      </c>
      <c r="H4186">
        <v>265.05</v>
      </c>
      <c r="I4186">
        <v>304.95</v>
      </c>
      <c r="K4186">
        <v>120</v>
      </c>
      <c r="L4186">
        <v>120</v>
      </c>
      <c r="Z4186">
        <v>1.4999999999999999E-2</v>
      </c>
      <c r="AA4186">
        <v>1</v>
      </c>
      <c r="AB4186">
        <v>18</v>
      </c>
    </row>
    <row r="4187" spans="1:28" x14ac:dyDescent="0.2">
      <c r="A4187">
        <v>2021</v>
      </c>
      <c r="B4187">
        <v>9</v>
      </c>
      <c r="C4187" s="260">
        <v>44446</v>
      </c>
      <c r="D4187" t="s">
        <v>712</v>
      </c>
      <c r="E4187">
        <v>280</v>
      </c>
      <c r="F4187" t="s">
        <v>311</v>
      </c>
      <c r="G4187" t="s">
        <v>312</v>
      </c>
      <c r="H4187">
        <v>300.39</v>
      </c>
      <c r="I4187">
        <v>345.61</v>
      </c>
      <c r="J4187">
        <v>362.5</v>
      </c>
      <c r="K4187">
        <v>105</v>
      </c>
      <c r="L4187">
        <v>103</v>
      </c>
      <c r="M4187">
        <v>103</v>
      </c>
      <c r="N4187">
        <v>105</v>
      </c>
      <c r="O4187">
        <v>5</v>
      </c>
      <c r="P4187">
        <v>9</v>
      </c>
      <c r="Q4187">
        <v>6</v>
      </c>
      <c r="S4187">
        <v>3</v>
      </c>
      <c r="X4187">
        <v>22</v>
      </c>
      <c r="Y4187">
        <v>1082</v>
      </c>
      <c r="Z4187">
        <v>1.4999999999999999E-2</v>
      </c>
      <c r="AA4187">
        <v>1</v>
      </c>
      <c r="AB4187">
        <v>16</v>
      </c>
    </row>
    <row r="4188" spans="1:28" x14ac:dyDescent="0.2">
      <c r="A4188">
        <v>2021</v>
      </c>
      <c r="B4188">
        <v>9</v>
      </c>
      <c r="C4188" s="260">
        <v>44447</v>
      </c>
      <c r="D4188" t="s">
        <v>712</v>
      </c>
      <c r="E4188">
        <v>280</v>
      </c>
      <c r="F4188" t="s">
        <v>311</v>
      </c>
      <c r="G4188" t="s">
        <v>312</v>
      </c>
      <c r="H4188">
        <v>300.39</v>
      </c>
      <c r="I4188">
        <v>345.61</v>
      </c>
      <c r="J4188">
        <v>388</v>
      </c>
      <c r="K4188">
        <v>105</v>
      </c>
      <c r="L4188">
        <v>103</v>
      </c>
      <c r="M4188">
        <v>94</v>
      </c>
      <c r="N4188">
        <v>115</v>
      </c>
      <c r="Z4188">
        <v>1.4999999999999999E-2</v>
      </c>
      <c r="AA4188">
        <v>1</v>
      </c>
      <c r="AB4188">
        <v>16</v>
      </c>
    </row>
    <row r="4189" spans="1:28" x14ac:dyDescent="0.2">
      <c r="A4189">
        <v>2021</v>
      </c>
      <c r="B4189">
        <v>9</v>
      </c>
      <c r="C4189" s="260">
        <v>44459</v>
      </c>
      <c r="D4189" t="s">
        <v>712</v>
      </c>
      <c r="E4189">
        <v>168</v>
      </c>
      <c r="F4189" t="s">
        <v>273</v>
      </c>
      <c r="G4189" t="s">
        <v>274</v>
      </c>
      <c r="H4189">
        <v>575.66999999999996</v>
      </c>
      <c r="I4189">
        <v>662.33</v>
      </c>
      <c r="J4189">
        <v>661.7</v>
      </c>
      <c r="K4189">
        <v>90</v>
      </c>
      <c r="L4189">
        <v>116</v>
      </c>
      <c r="M4189">
        <v>81</v>
      </c>
      <c r="N4189">
        <v>133</v>
      </c>
      <c r="O4189">
        <v>2</v>
      </c>
      <c r="P4189">
        <v>2</v>
      </c>
      <c r="Q4189">
        <v>1</v>
      </c>
      <c r="X4189">
        <v>5</v>
      </c>
      <c r="Y4189">
        <v>503</v>
      </c>
      <c r="Z4189">
        <v>1.4999999999999999E-2</v>
      </c>
      <c r="AA4189">
        <v>1</v>
      </c>
      <c r="AB4189">
        <v>18</v>
      </c>
    </row>
    <row r="4190" spans="1:28" x14ac:dyDescent="0.2">
      <c r="A4190">
        <v>2021</v>
      </c>
      <c r="B4190">
        <v>9</v>
      </c>
      <c r="C4190" s="260">
        <v>44460</v>
      </c>
      <c r="D4190" t="s">
        <v>712</v>
      </c>
      <c r="E4190">
        <v>168</v>
      </c>
      <c r="F4190" t="s">
        <v>273</v>
      </c>
      <c r="G4190" t="s">
        <v>274</v>
      </c>
      <c r="H4190">
        <v>575.66999999999996</v>
      </c>
      <c r="I4190">
        <v>662.33</v>
      </c>
      <c r="J4190">
        <v>646.29999999999995</v>
      </c>
      <c r="K4190">
        <v>90</v>
      </c>
      <c r="L4190">
        <v>116</v>
      </c>
      <c r="M4190">
        <v>77</v>
      </c>
      <c r="N4190">
        <v>141</v>
      </c>
      <c r="O4190">
        <v>1</v>
      </c>
      <c r="P4190">
        <v>1</v>
      </c>
      <c r="Q4190">
        <v>1</v>
      </c>
      <c r="X4190">
        <v>3</v>
      </c>
      <c r="Y4190">
        <v>429</v>
      </c>
      <c r="Z4190">
        <v>1.4999999999999999E-2</v>
      </c>
      <c r="AA4190">
        <v>1</v>
      </c>
      <c r="AB4190">
        <v>18</v>
      </c>
    </row>
    <row r="4191" spans="1:28" x14ac:dyDescent="0.2">
      <c r="A4191">
        <v>2021</v>
      </c>
      <c r="B4191">
        <v>9</v>
      </c>
      <c r="C4191" s="260">
        <v>44461</v>
      </c>
      <c r="D4191" t="s">
        <v>712</v>
      </c>
      <c r="E4191">
        <v>168</v>
      </c>
      <c r="F4191" t="s">
        <v>273</v>
      </c>
      <c r="G4191" t="s">
        <v>274</v>
      </c>
      <c r="H4191">
        <v>575.66999999999996</v>
      </c>
      <c r="I4191">
        <v>662.33</v>
      </c>
      <c r="K4191">
        <v>90</v>
      </c>
      <c r="L4191">
        <v>116</v>
      </c>
      <c r="Z4191">
        <v>1.4999999999999999E-2</v>
      </c>
      <c r="AA4191">
        <v>1</v>
      </c>
      <c r="AB4191">
        <v>18</v>
      </c>
    </row>
    <row r="4192" spans="1:28" x14ac:dyDescent="0.2">
      <c r="A4192">
        <v>2021</v>
      </c>
      <c r="B4192">
        <v>9</v>
      </c>
      <c r="C4192" s="260">
        <v>44444</v>
      </c>
      <c r="D4192" t="s">
        <v>712</v>
      </c>
      <c r="E4192">
        <v>273</v>
      </c>
      <c r="F4192" t="s">
        <v>254</v>
      </c>
      <c r="G4192" t="s">
        <v>255</v>
      </c>
      <c r="H4192">
        <v>524.52</v>
      </c>
      <c r="I4192">
        <v>603.48</v>
      </c>
      <c r="J4192">
        <v>587</v>
      </c>
      <c r="K4192">
        <v>93</v>
      </c>
      <c r="L4192">
        <v>116</v>
      </c>
      <c r="M4192">
        <v>86</v>
      </c>
      <c r="N4192">
        <v>125</v>
      </c>
      <c r="O4192">
        <v>3</v>
      </c>
      <c r="P4192">
        <v>4</v>
      </c>
      <c r="Q4192">
        <v>8</v>
      </c>
      <c r="S4192">
        <v>1</v>
      </c>
      <c r="X4192">
        <v>15</v>
      </c>
      <c r="Y4192">
        <v>165</v>
      </c>
      <c r="Z4192">
        <v>1.4999999999999999E-2</v>
      </c>
      <c r="AA4192">
        <v>1</v>
      </c>
      <c r="AB4192">
        <v>16</v>
      </c>
    </row>
    <row r="4193" spans="1:28" x14ac:dyDescent="0.2">
      <c r="A4193">
        <v>2021</v>
      </c>
      <c r="B4193">
        <v>9</v>
      </c>
      <c r="C4193" s="260">
        <v>44446</v>
      </c>
      <c r="D4193" t="s">
        <v>712</v>
      </c>
      <c r="E4193">
        <v>273</v>
      </c>
      <c r="F4193" t="s">
        <v>254</v>
      </c>
      <c r="G4193" t="s">
        <v>255</v>
      </c>
      <c r="H4193">
        <v>524.52</v>
      </c>
      <c r="I4193">
        <v>603.48</v>
      </c>
      <c r="J4193">
        <v>618.5</v>
      </c>
      <c r="K4193">
        <v>93</v>
      </c>
      <c r="L4193">
        <v>116</v>
      </c>
      <c r="M4193">
        <v>96</v>
      </c>
      <c r="N4193">
        <v>112</v>
      </c>
      <c r="O4193">
        <v>3</v>
      </c>
      <c r="P4193">
        <v>4</v>
      </c>
      <c r="Q4193">
        <v>3</v>
      </c>
      <c r="S4193">
        <v>1</v>
      </c>
      <c r="X4193">
        <v>11</v>
      </c>
      <c r="Y4193">
        <v>863</v>
      </c>
      <c r="Z4193">
        <v>1.4999999999999999E-2</v>
      </c>
      <c r="AA4193">
        <v>1</v>
      </c>
      <c r="AB4193">
        <v>16</v>
      </c>
    </row>
    <row r="4194" spans="1:28" x14ac:dyDescent="0.2">
      <c r="A4194">
        <v>2021</v>
      </c>
      <c r="B4194">
        <v>9</v>
      </c>
      <c r="C4194" s="260">
        <v>44447</v>
      </c>
      <c r="D4194" t="s">
        <v>712</v>
      </c>
      <c r="E4194">
        <v>273</v>
      </c>
      <c r="F4194" t="s">
        <v>254</v>
      </c>
      <c r="G4194" t="s">
        <v>255</v>
      </c>
      <c r="H4194">
        <v>524.52</v>
      </c>
      <c r="I4194">
        <v>603.48</v>
      </c>
      <c r="K4194">
        <v>93</v>
      </c>
      <c r="L4194">
        <v>116</v>
      </c>
      <c r="O4194">
        <v>1</v>
      </c>
      <c r="P4194">
        <v>2</v>
      </c>
      <c r="Q4194">
        <v>1</v>
      </c>
      <c r="X4194">
        <v>4</v>
      </c>
      <c r="Y4194">
        <v>244</v>
      </c>
      <c r="Z4194">
        <v>1.4999999999999999E-2</v>
      </c>
      <c r="AA4194">
        <v>1</v>
      </c>
      <c r="AB4194">
        <v>16</v>
      </c>
    </row>
    <row r="4195" spans="1:28" x14ac:dyDescent="0.2">
      <c r="A4195">
        <v>2021</v>
      </c>
      <c r="B4195">
        <v>9</v>
      </c>
      <c r="C4195" s="260">
        <v>44458</v>
      </c>
      <c r="D4195" t="s">
        <v>712</v>
      </c>
      <c r="E4195">
        <v>273</v>
      </c>
      <c r="F4195" t="s">
        <v>254</v>
      </c>
      <c r="G4195" t="s">
        <v>255</v>
      </c>
      <c r="H4195">
        <v>524.52</v>
      </c>
      <c r="I4195">
        <v>603.48</v>
      </c>
      <c r="J4195">
        <v>612.79999999999995</v>
      </c>
      <c r="K4195">
        <v>93</v>
      </c>
      <c r="L4195">
        <v>116</v>
      </c>
      <c r="M4195">
        <v>77</v>
      </c>
      <c r="N4195">
        <v>140</v>
      </c>
      <c r="O4195">
        <v>1</v>
      </c>
      <c r="P4195">
        <v>2</v>
      </c>
      <c r="Q4195">
        <v>1</v>
      </c>
      <c r="X4195">
        <v>4</v>
      </c>
      <c r="Y4195">
        <v>814</v>
      </c>
      <c r="Z4195">
        <v>1.4999999999999999E-2</v>
      </c>
      <c r="AA4195">
        <v>1</v>
      </c>
      <c r="AB4195">
        <v>16</v>
      </c>
    </row>
    <row r="4196" spans="1:28" x14ac:dyDescent="0.2">
      <c r="A4196">
        <v>2021</v>
      </c>
      <c r="B4196">
        <v>9</v>
      </c>
      <c r="C4196" s="260">
        <v>44459</v>
      </c>
      <c r="D4196" t="s">
        <v>712</v>
      </c>
      <c r="E4196">
        <v>273</v>
      </c>
      <c r="F4196" t="s">
        <v>254</v>
      </c>
      <c r="G4196" t="s">
        <v>255</v>
      </c>
      <c r="H4196">
        <v>524.52</v>
      </c>
      <c r="I4196">
        <v>603.48</v>
      </c>
      <c r="J4196">
        <v>589</v>
      </c>
      <c r="K4196">
        <v>93</v>
      </c>
      <c r="L4196">
        <v>116</v>
      </c>
      <c r="M4196">
        <v>81</v>
      </c>
      <c r="N4196">
        <v>133</v>
      </c>
      <c r="O4196">
        <v>2</v>
      </c>
      <c r="P4196">
        <v>3</v>
      </c>
      <c r="Q4196">
        <v>2</v>
      </c>
      <c r="X4196">
        <v>6</v>
      </c>
      <c r="Y4196">
        <v>870</v>
      </c>
      <c r="Z4196">
        <v>1.4999999999999999E-2</v>
      </c>
      <c r="AA4196">
        <v>1</v>
      </c>
      <c r="AB4196">
        <v>16</v>
      </c>
    </row>
    <row r="4197" spans="1:28" x14ac:dyDescent="0.2">
      <c r="A4197">
        <v>2021</v>
      </c>
      <c r="B4197">
        <v>9</v>
      </c>
      <c r="C4197" s="260">
        <v>44460</v>
      </c>
      <c r="D4197" t="s">
        <v>712</v>
      </c>
      <c r="E4197">
        <v>273</v>
      </c>
      <c r="F4197" t="s">
        <v>254</v>
      </c>
      <c r="G4197" t="s">
        <v>255</v>
      </c>
      <c r="H4197">
        <v>524.52</v>
      </c>
      <c r="I4197">
        <v>603.48</v>
      </c>
      <c r="J4197">
        <v>620</v>
      </c>
      <c r="K4197">
        <v>93</v>
      </c>
      <c r="L4197">
        <v>116</v>
      </c>
      <c r="M4197">
        <v>80</v>
      </c>
      <c r="N4197">
        <v>136</v>
      </c>
      <c r="O4197">
        <v>1</v>
      </c>
      <c r="P4197">
        <v>4</v>
      </c>
      <c r="Q4197">
        <v>3</v>
      </c>
      <c r="S4197">
        <v>5</v>
      </c>
      <c r="X4197">
        <v>12</v>
      </c>
      <c r="Y4197">
        <v>942</v>
      </c>
      <c r="Z4197">
        <v>1.4999999999999999E-2</v>
      </c>
      <c r="AA4197">
        <v>1</v>
      </c>
      <c r="AB4197">
        <v>16</v>
      </c>
    </row>
    <row r="4198" spans="1:28" x14ac:dyDescent="0.2">
      <c r="A4198">
        <v>2021</v>
      </c>
      <c r="B4198">
        <v>9</v>
      </c>
      <c r="C4198" s="260">
        <v>44461</v>
      </c>
      <c r="D4198" t="s">
        <v>712</v>
      </c>
      <c r="E4198">
        <v>273</v>
      </c>
      <c r="F4198" t="s">
        <v>254</v>
      </c>
      <c r="G4198" t="s">
        <v>255</v>
      </c>
      <c r="H4198">
        <v>524.52</v>
      </c>
      <c r="I4198">
        <v>603.48</v>
      </c>
      <c r="J4198">
        <v>608.6</v>
      </c>
      <c r="K4198">
        <v>93</v>
      </c>
      <c r="L4198">
        <v>116</v>
      </c>
      <c r="M4198">
        <v>84</v>
      </c>
      <c r="N4198">
        <v>129</v>
      </c>
      <c r="O4198">
        <v>2</v>
      </c>
      <c r="P4198">
        <v>5</v>
      </c>
      <c r="Q4198">
        <v>2</v>
      </c>
      <c r="S4198">
        <v>3</v>
      </c>
      <c r="X4198">
        <v>11</v>
      </c>
      <c r="Y4198">
        <v>1805</v>
      </c>
      <c r="Z4198">
        <v>1.4999999999999999E-2</v>
      </c>
      <c r="AA4198">
        <v>1</v>
      </c>
      <c r="AB4198">
        <v>16</v>
      </c>
    </row>
    <row r="4199" spans="1:28" x14ac:dyDescent="0.2">
      <c r="A4199">
        <v>2021</v>
      </c>
      <c r="B4199">
        <v>9</v>
      </c>
      <c r="C4199" s="260">
        <v>44462</v>
      </c>
      <c r="D4199" t="s">
        <v>712</v>
      </c>
      <c r="E4199">
        <v>273</v>
      </c>
      <c r="F4199" t="s">
        <v>254</v>
      </c>
      <c r="G4199" t="s">
        <v>255</v>
      </c>
      <c r="H4199">
        <v>524.52</v>
      </c>
      <c r="I4199">
        <v>603.48</v>
      </c>
      <c r="J4199">
        <v>614.4</v>
      </c>
      <c r="K4199">
        <v>93</v>
      </c>
      <c r="L4199">
        <v>116</v>
      </c>
      <c r="M4199">
        <v>86</v>
      </c>
      <c r="N4199">
        <v>125</v>
      </c>
      <c r="O4199">
        <v>3</v>
      </c>
      <c r="P4199">
        <v>3</v>
      </c>
      <c r="Q4199">
        <v>3</v>
      </c>
      <c r="S4199">
        <v>6</v>
      </c>
      <c r="X4199">
        <v>14</v>
      </c>
      <c r="Y4199">
        <v>1898</v>
      </c>
      <c r="Z4199">
        <v>1.4999999999999999E-2</v>
      </c>
      <c r="AA4199">
        <v>1</v>
      </c>
      <c r="AB4199">
        <v>16</v>
      </c>
    </row>
    <row r="4200" spans="1:28" x14ac:dyDescent="0.2">
      <c r="A4200">
        <v>2021</v>
      </c>
      <c r="B4200">
        <v>9</v>
      </c>
      <c r="C4200" s="260">
        <v>44464</v>
      </c>
      <c r="D4200" t="s">
        <v>712</v>
      </c>
      <c r="E4200">
        <v>273</v>
      </c>
      <c r="F4200" t="s">
        <v>254</v>
      </c>
      <c r="G4200" t="s">
        <v>255</v>
      </c>
      <c r="H4200">
        <v>524.52</v>
      </c>
      <c r="I4200">
        <v>603.48</v>
      </c>
      <c r="J4200">
        <v>586</v>
      </c>
      <c r="K4200">
        <v>93</v>
      </c>
      <c r="L4200">
        <v>116</v>
      </c>
      <c r="M4200">
        <v>87</v>
      </c>
      <c r="N4200">
        <v>124</v>
      </c>
      <c r="O4200">
        <v>1</v>
      </c>
      <c r="P4200">
        <v>1</v>
      </c>
      <c r="Q4200">
        <v>1</v>
      </c>
      <c r="X4200">
        <v>3</v>
      </c>
      <c r="Y4200">
        <v>591</v>
      </c>
      <c r="Z4200">
        <v>1.4999999999999999E-2</v>
      </c>
      <c r="AA4200">
        <v>1</v>
      </c>
      <c r="AB4200">
        <v>16</v>
      </c>
    </row>
    <row r="4201" spans="1:28" x14ac:dyDescent="0.2">
      <c r="A4201">
        <v>2021</v>
      </c>
      <c r="B4201">
        <v>9</v>
      </c>
      <c r="C4201" s="260">
        <v>44444</v>
      </c>
      <c r="D4201" t="s">
        <v>712</v>
      </c>
      <c r="E4201">
        <v>271</v>
      </c>
      <c r="F4201" t="s">
        <v>358</v>
      </c>
      <c r="G4201" t="s">
        <v>359</v>
      </c>
      <c r="H4201">
        <v>149.72999999999999</v>
      </c>
      <c r="I4201">
        <v>172.27</v>
      </c>
      <c r="J4201">
        <v>158</v>
      </c>
      <c r="K4201">
        <v>151</v>
      </c>
      <c r="L4201">
        <v>95</v>
      </c>
      <c r="M4201">
        <v>163</v>
      </c>
      <c r="N4201">
        <v>89</v>
      </c>
      <c r="O4201">
        <v>1</v>
      </c>
      <c r="P4201">
        <v>2</v>
      </c>
      <c r="Q4201">
        <v>3</v>
      </c>
      <c r="X4201">
        <v>6</v>
      </c>
      <c r="Y4201">
        <v>1486</v>
      </c>
      <c r="Z4201">
        <v>1.4999999999999999E-2</v>
      </c>
      <c r="AA4201">
        <v>1</v>
      </c>
      <c r="AB4201">
        <v>16</v>
      </c>
    </row>
    <row r="4202" spans="1:28" x14ac:dyDescent="0.2">
      <c r="A4202">
        <v>2021</v>
      </c>
      <c r="B4202">
        <v>9</v>
      </c>
      <c r="C4202" s="260">
        <v>44446</v>
      </c>
      <c r="D4202" t="s">
        <v>712</v>
      </c>
      <c r="E4202">
        <v>271</v>
      </c>
      <c r="F4202" t="s">
        <v>358</v>
      </c>
      <c r="G4202" t="s">
        <v>359</v>
      </c>
      <c r="H4202">
        <v>149.72999999999999</v>
      </c>
      <c r="I4202">
        <v>172.27</v>
      </c>
      <c r="J4202">
        <v>168</v>
      </c>
      <c r="K4202">
        <v>151</v>
      </c>
      <c r="L4202">
        <v>95</v>
      </c>
      <c r="M4202">
        <v>173</v>
      </c>
      <c r="N4202">
        <v>83</v>
      </c>
      <c r="O4202">
        <v>1</v>
      </c>
      <c r="P4202">
        <v>1</v>
      </c>
      <c r="Q4202">
        <v>1</v>
      </c>
      <c r="X4202">
        <v>3</v>
      </c>
      <c r="Y4202">
        <v>633</v>
      </c>
      <c r="Z4202">
        <v>1.4999999999999999E-2</v>
      </c>
      <c r="AA4202">
        <v>1</v>
      </c>
      <c r="AB4202">
        <v>16</v>
      </c>
    </row>
    <row r="4203" spans="1:28" x14ac:dyDescent="0.2">
      <c r="A4203">
        <v>2021</v>
      </c>
      <c r="B4203">
        <v>9</v>
      </c>
      <c r="C4203" s="260">
        <v>44461</v>
      </c>
      <c r="D4203" t="s">
        <v>712</v>
      </c>
      <c r="E4203">
        <v>271</v>
      </c>
      <c r="F4203" t="s">
        <v>358</v>
      </c>
      <c r="G4203" t="s">
        <v>359</v>
      </c>
      <c r="H4203">
        <v>149.72999999999999</v>
      </c>
      <c r="I4203">
        <v>172.27</v>
      </c>
      <c r="J4203">
        <v>154</v>
      </c>
      <c r="K4203">
        <v>151</v>
      </c>
      <c r="L4203">
        <v>95</v>
      </c>
      <c r="M4203">
        <v>148</v>
      </c>
      <c r="N4203">
        <v>97</v>
      </c>
      <c r="O4203">
        <v>3</v>
      </c>
      <c r="P4203">
        <v>4</v>
      </c>
      <c r="Q4203">
        <v>7</v>
      </c>
      <c r="S4203">
        <v>3</v>
      </c>
      <c r="X4203">
        <v>16</v>
      </c>
      <c r="Y4203">
        <v>2036</v>
      </c>
      <c r="Z4203">
        <v>1.4999999999999999E-2</v>
      </c>
      <c r="AA4203">
        <v>1</v>
      </c>
      <c r="AB4203">
        <v>16</v>
      </c>
    </row>
    <row r="4204" spans="1:28" x14ac:dyDescent="0.2">
      <c r="A4204">
        <v>2021</v>
      </c>
      <c r="B4204">
        <v>9</v>
      </c>
      <c r="C4204" s="260">
        <v>44462</v>
      </c>
      <c r="D4204" t="s">
        <v>712</v>
      </c>
      <c r="E4204">
        <v>271</v>
      </c>
      <c r="F4204" t="s">
        <v>358</v>
      </c>
      <c r="G4204" t="s">
        <v>359</v>
      </c>
      <c r="H4204">
        <v>149.72999999999999</v>
      </c>
      <c r="I4204">
        <v>172.27</v>
      </c>
      <c r="J4204">
        <v>164</v>
      </c>
      <c r="K4204">
        <v>151</v>
      </c>
      <c r="L4204">
        <v>95</v>
      </c>
      <c r="M4204">
        <v>145</v>
      </c>
      <c r="N4204">
        <v>99</v>
      </c>
      <c r="O4204">
        <v>2</v>
      </c>
      <c r="P4204">
        <v>3</v>
      </c>
      <c r="S4204">
        <v>2</v>
      </c>
      <c r="X4204">
        <v>6</v>
      </c>
      <c r="Y4204">
        <v>466</v>
      </c>
      <c r="Z4204">
        <v>1.4999999999999999E-2</v>
      </c>
      <c r="AA4204">
        <v>1</v>
      </c>
      <c r="AB4204">
        <v>16</v>
      </c>
    </row>
    <row r="4205" spans="1:28" x14ac:dyDescent="0.2">
      <c r="A4205">
        <v>2021</v>
      </c>
      <c r="B4205">
        <v>9</v>
      </c>
      <c r="C4205" s="260">
        <v>44460</v>
      </c>
      <c r="D4205" t="s">
        <v>712</v>
      </c>
      <c r="E4205">
        <v>253</v>
      </c>
      <c r="F4205" t="s">
        <v>337</v>
      </c>
      <c r="G4205" t="s">
        <v>209</v>
      </c>
      <c r="H4205">
        <v>188.79</v>
      </c>
      <c r="I4205">
        <v>217.21</v>
      </c>
      <c r="J4205">
        <v>201.8</v>
      </c>
      <c r="K4205">
        <v>121</v>
      </c>
      <c r="L4205">
        <v>89</v>
      </c>
      <c r="M4205">
        <v>126</v>
      </c>
      <c r="N4205">
        <v>86</v>
      </c>
      <c r="O4205">
        <v>4</v>
      </c>
      <c r="P4205">
        <v>7</v>
      </c>
      <c r="Q4205">
        <v>8</v>
      </c>
      <c r="S4205">
        <v>2</v>
      </c>
      <c r="X4205">
        <v>20</v>
      </c>
      <c r="Y4205">
        <v>860</v>
      </c>
      <c r="Z4205">
        <v>1.4999999999999999E-2</v>
      </c>
      <c r="AA4205">
        <v>1</v>
      </c>
      <c r="AB4205">
        <v>16</v>
      </c>
    </row>
    <row r="4206" spans="1:28" x14ac:dyDescent="0.2">
      <c r="A4206">
        <v>2021</v>
      </c>
      <c r="B4206">
        <v>9</v>
      </c>
      <c r="C4206" s="260">
        <v>44461</v>
      </c>
      <c r="D4206" t="s">
        <v>712</v>
      </c>
      <c r="E4206">
        <v>253</v>
      </c>
      <c r="F4206" t="s">
        <v>337</v>
      </c>
      <c r="G4206" t="s">
        <v>209</v>
      </c>
      <c r="H4206">
        <v>188.79</v>
      </c>
      <c r="I4206">
        <v>217.21</v>
      </c>
      <c r="J4206">
        <v>200.6</v>
      </c>
      <c r="K4206">
        <v>121</v>
      </c>
      <c r="L4206">
        <v>89</v>
      </c>
      <c r="M4206">
        <v>113</v>
      </c>
      <c r="N4206">
        <v>96</v>
      </c>
      <c r="O4206">
        <v>3</v>
      </c>
      <c r="P4206">
        <v>3</v>
      </c>
      <c r="Q4206">
        <v>7</v>
      </c>
      <c r="S4206">
        <v>2</v>
      </c>
      <c r="X4206">
        <v>14</v>
      </c>
      <c r="Y4206">
        <v>2714</v>
      </c>
      <c r="Z4206">
        <v>1.4999999999999999E-2</v>
      </c>
      <c r="AA4206">
        <v>1</v>
      </c>
      <c r="AB4206">
        <v>16</v>
      </c>
    </row>
    <row r="4207" spans="1:28" x14ac:dyDescent="0.2">
      <c r="A4207">
        <v>2021</v>
      </c>
      <c r="B4207">
        <v>9</v>
      </c>
      <c r="C4207" s="260">
        <v>44462</v>
      </c>
      <c r="D4207" t="s">
        <v>712</v>
      </c>
      <c r="E4207">
        <v>253</v>
      </c>
      <c r="F4207" t="s">
        <v>337</v>
      </c>
      <c r="G4207" t="s">
        <v>209</v>
      </c>
      <c r="H4207">
        <v>188.79</v>
      </c>
      <c r="I4207">
        <v>217.21</v>
      </c>
      <c r="J4207">
        <v>195.8</v>
      </c>
      <c r="K4207">
        <v>121</v>
      </c>
      <c r="L4207">
        <v>89</v>
      </c>
      <c r="M4207">
        <v>112</v>
      </c>
      <c r="N4207">
        <v>96</v>
      </c>
      <c r="O4207">
        <v>4</v>
      </c>
      <c r="P4207">
        <v>5</v>
      </c>
      <c r="Q4207">
        <v>3</v>
      </c>
      <c r="S4207">
        <v>4</v>
      </c>
      <c r="X4207">
        <v>15</v>
      </c>
      <c r="Y4207">
        <v>2275</v>
      </c>
      <c r="Z4207">
        <v>1.4999999999999999E-2</v>
      </c>
      <c r="AA4207">
        <v>1</v>
      </c>
      <c r="AB4207">
        <v>16</v>
      </c>
    </row>
    <row r="4208" spans="1:28" x14ac:dyDescent="0.2">
      <c r="A4208">
        <v>2021</v>
      </c>
      <c r="B4208">
        <v>9</v>
      </c>
      <c r="C4208" s="260">
        <v>44464</v>
      </c>
      <c r="D4208" t="s">
        <v>712</v>
      </c>
      <c r="E4208">
        <v>253</v>
      </c>
      <c r="F4208" t="s">
        <v>337</v>
      </c>
      <c r="G4208" t="s">
        <v>209</v>
      </c>
      <c r="H4208">
        <v>188.79</v>
      </c>
      <c r="I4208">
        <v>217.21</v>
      </c>
      <c r="J4208">
        <v>208</v>
      </c>
      <c r="K4208">
        <v>121</v>
      </c>
      <c r="L4208">
        <v>89</v>
      </c>
      <c r="M4208">
        <v>113</v>
      </c>
      <c r="N4208">
        <v>96</v>
      </c>
      <c r="Z4208">
        <v>1.4999999999999999E-2</v>
      </c>
      <c r="AA4208">
        <v>1</v>
      </c>
      <c r="AB4208">
        <v>16</v>
      </c>
    </row>
    <row r="4209" spans="1:28" x14ac:dyDescent="0.2">
      <c r="A4209">
        <v>2021</v>
      </c>
      <c r="B4209">
        <v>9</v>
      </c>
      <c r="C4209" s="260">
        <v>44440</v>
      </c>
      <c r="D4209" t="s">
        <v>712</v>
      </c>
      <c r="E4209">
        <v>254</v>
      </c>
      <c r="F4209" t="s">
        <v>208</v>
      </c>
      <c r="G4209" t="s">
        <v>209</v>
      </c>
      <c r="H4209">
        <v>188.79</v>
      </c>
      <c r="I4209">
        <v>217.21</v>
      </c>
      <c r="J4209">
        <v>204.1</v>
      </c>
      <c r="K4209">
        <v>88</v>
      </c>
      <c r="L4209">
        <v>164</v>
      </c>
      <c r="M4209">
        <v>104</v>
      </c>
      <c r="N4209">
        <v>138</v>
      </c>
      <c r="O4209">
        <v>7</v>
      </c>
      <c r="P4209">
        <v>12</v>
      </c>
      <c r="Q4209">
        <v>12</v>
      </c>
      <c r="R4209">
        <v>1</v>
      </c>
      <c r="X4209">
        <v>31</v>
      </c>
      <c r="Y4209">
        <v>2251</v>
      </c>
      <c r="Z4209">
        <v>0.02</v>
      </c>
      <c r="AA4209">
        <v>1</v>
      </c>
      <c r="AB4209">
        <v>16</v>
      </c>
    </row>
    <row r="4210" spans="1:28" x14ac:dyDescent="0.2">
      <c r="A4210">
        <v>2021</v>
      </c>
      <c r="B4210">
        <v>9</v>
      </c>
      <c r="C4210" s="260">
        <v>44444</v>
      </c>
      <c r="D4210" t="s">
        <v>712</v>
      </c>
      <c r="E4210">
        <v>254</v>
      </c>
      <c r="F4210" t="s">
        <v>208</v>
      </c>
      <c r="G4210" t="s">
        <v>209</v>
      </c>
      <c r="H4210">
        <v>188.79</v>
      </c>
      <c r="I4210">
        <v>217.21</v>
      </c>
      <c r="J4210">
        <v>210.8</v>
      </c>
      <c r="K4210">
        <v>88</v>
      </c>
      <c r="L4210">
        <v>164</v>
      </c>
      <c r="M4210">
        <v>105</v>
      </c>
      <c r="N4210">
        <v>138</v>
      </c>
      <c r="O4210">
        <v>4</v>
      </c>
      <c r="P4210">
        <v>6</v>
      </c>
      <c r="Q4210">
        <v>8</v>
      </c>
      <c r="S4210">
        <v>1</v>
      </c>
      <c r="X4210">
        <v>18</v>
      </c>
      <c r="Y4210">
        <v>1098</v>
      </c>
      <c r="Z4210">
        <v>0.02</v>
      </c>
      <c r="AA4210">
        <v>1</v>
      </c>
      <c r="AB4210">
        <v>16</v>
      </c>
    </row>
    <row r="4211" spans="1:28" x14ac:dyDescent="0.2">
      <c r="A4211">
        <v>2021</v>
      </c>
      <c r="B4211">
        <v>9</v>
      </c>
      <c r="C4211" s="260">
        <v>44446</v>
      </c>
      <c r="D4211" t="s">
        <v>712</v>
      </c>
      <c r="E4211">
        <v>254</v>
      </c>
      <c r="F4211" t="s">
        <v>208</v>
      </c>
      <c r="G4211" t="s">
        <v>209</v>
      </c>
      <c r="H4211">
        <v>188.79</v>
      </c>
      <c r="I4211">
        <v>217.21</v>
      </c>
      <c r="J4211">
        <v>206.6</v>
      </c>
      <c r="K4211">
        <v>88</v>
      </c>
      <c r="L4211">
        <v>164</v>
      </c>
      <c r="M4211">
        <v>105</v>
      </c>
      <c r="N4211">
        <v>137</v>
      </c>
      <c r="O4211">
        <v>2</v>
      </c>
      <c r="P4211">
        <v>1</v>
      </c>
      <c r="Q4211">
        <v>1</v>
      </c>
      <c r="X4211">
        <v>4</v>
      </c>
      <c r="Y4211">
        <v>844</v>
      </c>
      <c r="Z4211">
        <v>0.02</v>
      </c>
      <c r="AA4211">
        <v>1</v>
      </c>
      <c r="AB4211">
        <v>16</v>
      </c>
    </row>
    <row r="4212" spans="1:28" x14ac:dyDescent="0.2">
      <c r="A4212">
        <v>2021</v>
      </c>
      <c r="B4212">
        <v>9</v>
      </c>
      <c r="C4212" s="260">
        <v>44447</v>
      </c>
      <c r="D4212" t="s">
        <v>712</v>
      </c>
      <c r="E4212">
        <v>254</v>
      </c>
      <c r="F4212" t="s">
        <v>208</v>
      </c>
      <c r="G4212" t="s">
        <v>209</v>
      </c>
      <c r="H4212">
        <v>188.79</v>
      </c>
      <c r="I4212">
        <v>217.21</v>
      </c>
      <c r="J4212">
        <v>205</v>
      </c>
      <c r="K4212">
        <v>88</v>
      </c>
      <c r="L4212">
        <v>164</v>
      </c>
      <c r="M4212">
        <v>97</v>
      </c>
      <c r="N4212">
        <v>149</v>
      </c>
      <c r="O4212">
        <v>2</v>
      </c>
      <c r="P4212">
        <v>4</v>
      </c>
      <c r="Q4212">
        <v>6</v>
      </c>
      <c r="X4212">
        <v>12</v>
      </c>
      <c r="Y4212">
        <v>1332</v>
      </c>
      <c r="Z4212">
        <v>0.02</v>
      </c>
      <c r="AA4212">
        <v>1</v>
      </c>
      <c r="AB4212">
        <v>16</v>
      </c>
    </row>
    <row r="4213" spans="1:28" x14ac:dyDescent="0.2">
      <c r="A4213">
        <v>2021</v>
      </c>
      <c r="B4213">
        <v>9</v>
      </c>
      <c r="C4213" s="260">
        <v>44448</v>
      </c>
      <c r="D4213" t="s">
        <v>712</v>
      </c>
      <c r="E4213">
        <v>254</v>
      </c>
      <c r="F4213" t="s">
        <v>208</v>
      </c>
      <c r="G4213" t="s">
        <v>209</v>
      </c>
      <c r="H4213">
        <v>188.79</v>
      </c>
      <c r="I4213">
        <v>217.21</v>
      </c>
      <c r="J4213">
        <v>209.9</v>
      </c>
      <c r="K4213">
        <v>88</v>
      </c>
      <c r="L4213">
        <v>164</v>
      </c>
      <c r="M4213">
        <v>99</v>
      </c>
      <c r="N4213">
        <v>146</v>
      </c>
      <c r="O4213">
        <v>11</v>
      </c>
      <c r="P4213">
        <v>8</v>
      </c>
      <c r="Q4213">
        <v>3</v>
      </c>
      <c r="X4213">
        <v>22</v>
      </c>
      <c r="Y4213">
        <v>2482</v>
      </c>
      <c r="Z4213">
        <v>0.02</v>
      </c>
      <c r="AA4213">
        <v>1</v>
      </c>
      <c r="AB4213">
        <v>16</v>
      </c>
    </row>
    <row r="4214" spans="1:28" x14ac:dyDescent="0.2">
      <c r="A4214">
        <v>2021</v>
      </c>
      <c r="B4214">
        <v>9</v>
      </c>
      <c r="C4214" s="260">
        <v>44451</v>
      </c>
      <c r="D4214" t="s">
        <v>712</v>
      </c>
      <c r="E4214">
        <v>254</v>
      </c>
      <c r="F4214" t="s">
        <v>208</v>
      </c>
      <c r="G4214" t="s">
        <v>209</v>
      </c>
      <c r="H4214">
        <v>188.79</v>
      </c>
      <c r="I4214">
        <v>217.21</v>
      </c>
      <c r="J4214">
        <v>212</v>
      </c>
      <c r="K4214">
        <v>88</v>
      </c>
      <c r="L4214">
        <v>164</v>
      </c>
      <c r="M4214">
        <v>101</v>
      </c>
      <c r="N4214">
        <v>143</v>
      </c>
      <c r="O4214">
        <v>6</v>
      </c>
      <c r="P4214">
        <v>4</v>
      </c>
      <c r="Q4214">
        <v>9</v>
      </c>
      <c r="S4214">
        <v>1</v>
      </c>
      <c r="X4214">
        <v>19</v>
      </c>
      <c r="Y4214">
        <v>2539</v>
      </c>
      <c r="Z4214">
        <v>0.02</v>
      </c>
      <c r="AA4214">
        <v>1</v>
      </c>
      <c r="AB4214">
        <v>16</v>
      </c>
    </row>
    <row r="4215" spans="1:28" x14ac:dyDescent="0.2">
      <c r="A4215">
        <v>2021</v>
      </c>
      <c r="B4215">
        <v>9</v>
      </c>
      <c r="C4215" s="260">
        <v>44452</v>
      </c>
      <c r="D4215" t="s">
        <v>712</v>
      </c>
      <c r="E4215">
        <v>254</v>
      </c>
      <c r="F4215" t="s">
        <v>208</v>
      </c>
      <c r="G4215" t="s">
        <v>209</v>
      </c>
      <c r="H4215">
        <v>188.79</v>
      </c>
      <c r="I4215">
        <v>217.21</v>
      </c>
      <c r="J4215">
        <v>211.2</v>
      </c>
      <c r="K4215">
        <v>88</v>
      </c>
      <c r="L4215">
        <v>164</v>
      </c>
      <c r="M4215">
        <v>100</v>
      </c>
      <c r="N4215">
        <v>144</v>
      </c>
      <c r="O4215">
        <v>7</v>
      </c>
      <c r="P4215">
        <v>10</v>
      </c>
      <c r="Q4215">
        <v>11</v>
      </c>
      <c r="X4215">
        <v>28</v>
      </c>
      <c r="Y4215">
        <v>2248</v>
      </c>
      <c r="Z4215">
        <v>0.02</v>
      </c>
      <c r="AA4215">
        <v>1</v>
      </c>
      <c r="AB4215">
        <v>16</v>
      </c>
    </row>
    <row r="4216" spans="1:28" x14ac:dyDescent="0.2">
      <c r="A4216">
        <v>2021</v>
      </c>
      <c r="B4216">
        <v>9</v>
      </c>
      <c r="C4216" s="260">
        <v>44453</v>
      </c>
      <c r="D4216" t="s">
        <v>712</v>
      </c>
      <c r="E4216">
        <v>254</v>
      </c>
      <c r="F4216" t="s">
        <v>208</v>
      </c>
      <c r="G4216" t="s">
        <v>209</v>
      </c>
      <c r="H4216">
        <v>188.79</v>
      </c>
      <c r="I4216">
        <v>217.21</v>
      </c>
      <c r="J4216">
        <v>209</v>
      </c>
      <c r="K4216">
        <v>88</v>
      </c>
      <c r="L4216">
        <v>164</v>
      </c>
      <c r="M4216">
        <v>105</v>
      </c>
      <c r="N4216">
        <v>137</v>
      </c>
      <c r="O4216">
        <v>6</v>
      </c>
      <c r="P4216">
        <v>8</v>
      </c>
      <c r="Q4216">
        <v>6</v>
      </c>
      <c r="R4216">
        <v>1</v>
      </c>
      <c r="X4216">
        <v>19</v>
      </c>
      <c r="Y4216">
        <v>1879</v>
      </c>
      <c r="Z4216">
        <v>0.02</v>
      </c>
      <c r="AA4216">
        <v>1</v>
      </c>
      <c r="AB4216">
        <v>16</v>
      </c>
    </row>
    <row r="4217" spans="1:28" x14ac:dyDescent="0.2">
      <c r="A4217">
        <v>2021</v>
      </c>
      <c r="B4217">
        <v>9</v>
      </c>
      <c r="C4217" s="260">
        <v>44454</v>
      </c>
      <c r="D4217" t="s">
        <v>712</v>
      </c>
      <c r="E4217">
        <v>254</v>
      </c>
      <c r="F4217" t="s">
        <v>208</v>
      </c>
      <c r="G4217" t="s">
        <v>209</v>
      </c>
      <c r="H4217">
        <v>188.79</v>
      </c>
      <c r="I4217">
        <v>217.21</v>
      </c>
      <c r="J4217">
        <v>213.6</v>
      </c>
      <c r="K4217">
        <v>88</v>
      </c>
      <c r="L4217">
        <v>164</v>
      </c>
      <c r="M4217">
        <v>101</v>
      </c>
      <c r="N4217">
        <v>142</v>
      </c>
      <c r="O4217">
        <v>16</v>
      </c>
      <c r="P4217">
        <v>24</v>
      </c>
      <c r="Q4217">
        <v>31</v>
      </c>
      <c r="R4217">
        <v>2</v>
      </c>
      <c r="V4217">
        <v>1</v>
      </c>
      <c r="X4217">
        <v>74</v>
      </c>
      <c r="Y4217">
        <v>2234</v>
      </c>
      <c r="Z4217">
        <v>0.02</v>
      </c>
      <c r="AA4217">
        <v>1</v>
      </c>
      <c r="AB4217">
        <v>16</v>
      </c>
    </row>
    <row r="4218" spans="1:28" x14ac:dyDescent="0.2">
      <c r="A4218">
        <v>2021</v>
      </c>
      <c r="B4218">
        <v>9</v>
      </c>
      <c r="C4218" s="260">
        <v>44458</v>
      </c>
      <c r="D4218" t="s">
        <v>712</v>
      </c>
      <c r="E4218">
        <v>254</v>
      </c>
      <c r="F4218" t="s">
        <v>208</v>
      </c>
      <c r="G4218" t="s">
        <v>209</v>
      </c>
      <c r="H4218">
        <v>188.79</v>
      </c>
      <c r="I4218">
        <v>217.21</v>
      </c>
      <c r="J4218">
        <v>214.1</v>
      </c>
      <c r="K4218">
        <v>88</v>
      </c>
      <c r="L4218">
        <v>164</v>
      </c>
      <c r="M4218">
        <v>102</v>
      </c>
      <c r="N4218">
        <v>141</v>
      </c>
      <c r="O4218">
        <v>6</v>
      </c>
      <c r="P4218">
        <v>7</v>
      </c>
      <c r="Q4218">
        <v>4</v>
      </c>
      <c r="X4218">
        <v>17</v>
      </c>
      <c r="Y4218">
        <v>1697</v>
      </c>
      <c r="Z4218">
        <v>0.02</v>
      </c>
      <c r="AA4218">
        <v>1</v>
      </c>
      <c r="AB4218">
        <v>16</v>
      </c>
    </row>
    <row r="4219" spans="1:28" x14ac:dyDescent="0.2">
      <c r="A4219">
        <v>2021</v>
      </c>
      <c r="B4219">
        <v>9</v>
      </c>
      <c r="C4219" s="260">
        <v>44459</v>
      </c>
      <c r="D4219" t="s">
        <v>712</v>
      </c>
      <c r="E4219">
        <v>254</v>
      </c>
      <c r="F4219" t="s">
        <v>208</v>
      </c>
      <c r="G4219" t="s">
        <v>209</v>
      </c>
      <c r="H4219">
        <v>188.79</v>
      </c>
      <c r="I4219">
        <v>217.21</v>
      </c>
      <c r="J4219">
        <v>206.7</v>
      </c>
      <c r="K4219">
        <v>88</v>
      </c>
      <c r="L4219">
        <v>164</v>
      </c>
      <c r="M4219">
        <v>96</v>
      </c>
      <c r="N4219">
        <v>150</v>
      </c>
      <c r="O4219">
        <v>4</v>
      </c>
      <c r="P4219">
        <v>4</v>
      </c>
      <c r="Q4219">
        <v>5</v>
      </c>
      <c r="X4219">
        <v>13</v>
      </c>
      <c r="Y4219">
        <v>2173</v>
      </c>
      <c r="Z4219">
        <v>0.02</v>
      </c>
      <c r="AA4219">
        <v>1</v>
      </c>
      <c r="AB4219">
        <v>16</v>
      </c>
    </row>
    <row r="4220" spans="1:28" x14ac:dyDescent="0.2">
      <c r="A4220">
        <v>2021</v>
      </c>
      <c r="B4220">
        <v>9</v>
      </c>
      <c r="C4220" s="260">
        <v>44460</v>
      </c>
      <c r="D4220" t="s">
        <v>712</v>
      </c>
      <c r="E4220">
        <v>254</v>
      </c>
      <c r="F4220" t="s">
        <v>208</v>
      </c>
      <c r="G4220" t="s">
        <v>209</v>
      </c>
      <c r="H4220">
        <v>188.79</v>
      </c>
      <c r="I4220">
        <v>217.21</v>
      </c>
      <c r="J4220">
        <v>206.9</v>
      </c>
      <c r="K4220">
        <v>88</v>
      </c>
      <c r="L4220">
        <v>164</v>
      </c>
      <c r="M4220">
        <v>98</v>
      </c>
      <c r="N4220">
        <v>147</v>
      </c>
      <c r="O4220">
        <v>5</v>
      </c>
      <c r="P4220">
        <v>9</v>
      </c>
      <c r="Q4220">
        <v>7</v>
      </c>
      <c r="S4220">
        <v>3</v>
      </c>
      <c r="X4220">
        <v>23</v>
      </c>
      <c r="Y4220">
        <v>2723</v>
      </c>
      <c r="Z4220">
        <v>0.02</v>
      </c>
      <c r="AA4220">
        <v>1</v>
      </c>
      <c r="AB4220">
        <v>16</v>
      </c>
    </row>
    <row r="4221" spans="1:28" x14ac:dyDescent="0.2">
      <c r="A4221">
        <v>2021</v>
      </c>
      <c r="B4221">
        <v>9</v>
      </c>
      <c r="C4221" s="260">
        <v>44461</v>
      </c>
      <c r="D4221" t="s">
        <v>712</v>
      </c>
      <c r="E4221">
        <v>254</v>
      </c>
      <c r="F4221" t="s">
        <v>208</v>
      </c>
      <c r="G4221" t="s">
        <v>209</v>
      </c>
      <c r="H4221">
        <v>188.79</v>
      </c>
      <c r="I4221">
        <v>217.21</v>
      </c>
      <c r="J4221">
        <v>208.1</v>
      </c>
      <c r="K4221">
        <v>88</v>
      </c>
      <c r="L4221">
        <v>164</v>
      </c>
      <c r="M4221">
        <v>105</v>
      </c>
      <c r="N4221">
        <v>137</v>
      </c>
      <c r="O4221">
        <v>5</v>
      </c>
      <c r="P4221">
        <v>10</v>
      </c>
      <c r="Q4221">
        <v>7</v>
      </c>
      <c r="S4221">
        <v>6</v>
      </c>
      <c r="X4221">
        <v>27</v>
      </c>
      <c r="Y4221">
        <v>1527</v>
      </c>
      <c r="Z4221">
        <v>0.02</v>
      </c>
      <c r="AA4221">
        <v>1</v>
      </c>
      <c r="AB4221">
        <v>16</v>
      </c>
    </row>
    <row r="4222" spans="1:28" x14ac:dyDescent="0.2">
      <c r="A4222">
        <v>2021</v>
      </c>
      <c r="B4222">
        <v>9</v>
      </c>
      <c r="C4222" s="260">
        <v>44462</v>
      </c>
      <c r="D4222" t="s">
        <v>712</v>
      </c>
      <c r="E4222">
        <v>254</v>
      </c>
      <c r="F4222" t="s">
        <v>208</v>
      </c>
      <c r="G4222" t="s">
        <v>209</v>
      </c>
      <c r="H4222">
        <v>188.79</v>
      </c>
      <c r="I4222">
        <v>217.21</v>
      </c>
      <c r="J4222">
        <v>201.2</v>
      </c>
      <c r="K4222">
        <v>88</v>
      </c>
      <c r="L4222">
        <v>164</v>
      </c>
      <c r="M4222">
        <v>96</v>
      </c>
      <c r="N4222">
        <v>149</v>
      </c>
      <c r="O4222">
        <v>6</v>
      </c>
      <c r="P4222">
        <v>14</v>
      </c>
      <c r="Q4222">
        <v>5</v>
      </c>
      <c r="S4222">
        <v>4</v>
      </c>
      <c r="X4222">
        <v>29</v>
      </c>
      <c r="Y4222">
        <v>2269</v>
      </c>
      <c r="Z4222">
        <v>0.02</v>
      </c>
      <c r="AA4222">
        <v>1</v>
      </c>
      <c r="AB4222">
        <v>16</v>
      </c>
    </row>
    <row r="4223" spans="1:28" x14ac:dyDescent="0.2">
      <c r="A4223">
        <v>2021</v>
      </c>
      <c r="B4223">
        <v>9</v>
      </c>
      <c r="C4223" s="260">
        <v>44464</v>
      </c>
      <c r="D4223" t="s">
        <v>712</v>
      </c>
      <c r="E4223">
        <v>254</v>
      </c>
      <c r="F4223" t="s">
        <v>208</v>
      </c>
      <c r="G4223" t="s">
        <v>209</v>
      </c>
      <c r="H4223">
        <v>188.79</v>
      </c>
      <c r="I4223">
        <v>217.21</v>
      </c>
      <c r="J4223">
        <v>202.3</v>
      </c>
      <c r="K4223">
        <v>88</v>
      </c>
      <c r="L4223">
        <v>164</v>
      </c>
      <c r="M4223">
        <v>105</v>
      </c>
      <c r="N4223">
        <v>137</v>
      </c>
      <c r="O4223">
        <v>3</v>
      </c>
      <c r="P4223">
        <v>3</v>
      </c>
      <c r="Q4223">
        <v>2</v>
      </c>
      <c r="X4223">
        <v>8</v>
      </c>
      <c r="Y4223">
        <v>1508</v>
      </c>
      <c r="Z4223">
        <v>0.02</v>
      </c>
      <c r="AA4223">
        <v>1</v>
      </c>
      <c r="AB4223">
        <v>16</v>
      </c>
    </row>
    <row r="4224" spans="1:28" x14ac:dyDescent="0.2">
      <c r="A4224">
        <v>2021</v>
      </c>
      <c r="B4224">
        <v>9</v>
      </c>
      <c r="C4224" s="260">
        <v>44453</v>
      </c>
      <c r="D4224" t="s">
        <v>712</v>
      </c>
      <c r="E4224">
        <v>104</v>
      </c>
      <c r="F4224" t="s">
        <v>328</v>
      </c>
      <c r="G4224" t="s">
        <v>329</v>
      </c>
      <c r="H4224">
        <v>82.77</v>
      </c>
      <c r="I4224">
        <v>95.23</v>
      </c>
      <c r="J4224">
        <v>79.3</v>
      </c>
      <c r="K4224">
        <v>140</v>
      </c>
      <c r="L4224">
        <v>103</v>
      </c>
      <c r="M4224">
        <v>131</v>
      </c>
      <c r="N4224">
        <v>110</v>
      </c>
      <c r="O4224">
        <v>5</v>
      </c>
      <c r="P4224">
        <v>12</v>
      </c>
      <c r="Q4224">
        <v>4</v>
      </c>
      <c r="X4224">
        <v>21</v>
      </c>
      <c r="Y4224">
        <v>345</v>
      </c>
      <c r="Z4224">
        <v>1.4999999999999999E-2</v>
      </c>
      <c r="AA4224">
        <v>1</v>
      </c>
      <c r="AB4224">
        <v>18</v>
      </c>
    </row>
    <row r="4225" spans="1:28" x14ac:dyDescent="0.2">
      <c r="A4225">
        <v>2021</v>
      </c>
      <c r="B4225">
        <v>9</v>
      </c>
      <c r="C4225" s="260">
        <v>44454</v>
      </c>
      <c r="D4225" t="s">
        <v>712</v>
      </c>
      <c r="E4225">
        <v>104</v>
      </c>
      <c r="F4225" t="s">
        <v>328</v>
      </c>
      <c r="G4225" t="s">
        <v>329</v>
      </c>
      <c r="H4225">
        <v>82.77</v>
      </c>
      <c r="I4225">
        <v>95.23</v>
      </c>
      <c r="J4225">
        <v>86.7</v>
      </c>
      <c r="K4225">
        <v>140</v>
      </c>
      <c r="L4225">
        <v>103</v>
      </c>
      <c r="M4225">
        <v>137</v>
      </c>
      <c r="N4225">
        <v>105</v>
      </c>
      <c r="O4225">
        <v>10</v>
      </c>
      <c r="P4225">
        <v>12</v>
      </c>
      <c r="Q4225">
        <v>18</v>
      </c>
      <c r="X4225">
        <v>40</v>
      </c>
      <c r="Y4225">
        <v>2308</v>
      </c>
      <c r="Z4225">
        <v>1.4999999999999999E-2</v>
      </c>
      <c r="AA4225">
        <v>1</v>
      </c>
      <c r="AB4225">
        <v>18</v>
      </c>
    </row>
    <row r="4226" spans="1:28" x14ac:dyDescent="0.2">
      <c r="A4226">
        <v>2021</v>
      </c>
      <c r="B4226">
        <v>9</v>
      </c>
      <c r="C4226" s="260">
        <v>44458</v>
      </c>
      <c r="D4226" t="s">
        <v>712</v>
      </c>
      <c r="E4226">
        <v>104</v>
      </c>
      <c r="F4226" t="s">
        <v>328</v>
      </c>
      <c r="G4226" t="s">
        <v>329</v>
      </c>
      <c r="H4226">
        <v>82.77</v>
      </c>
      <c r="I4226">
        <v>95.23</v>
      </c>
      <c r="J4226">
        <v>96.2</v>
      </c>
      <c r="K4226">
        <v>140</v>
      </c>
      <c r="L4226">
        <v>103</v>
      </c>
      <c r="M4226">
        <v>148</v>
      </c>
      <c r="N4226">
        <v>97</v>
      </c>
      <c r="O4226">
        <v>8</v>
      </c>
      <c r="P4226">
        <v>12</v>
      </c>
      <c r="Q4226">
        <v>14</v>
      </c>
      <c r="X4226">
        <v>34</v>
      </c>
      <c r="Y4226">
        <v>2626</v>
      </c>
      <c r="Z4226">
        <v>1.4999999999999999E-2</v>
      </c>
      <c r="AA4226">
        <v>1</v>
      </c>
      <c r="AB4226">
        <v>18</v>
      </c>
    </row>
    <row r="4227" spans="1:28" x14ac:dyDescent="0.2">
      <c r="A4227">
        <v>2021</v>
      </c>
      <c r="B4227">
        <v>9</v>
      </c>
      <c r="C4227" s="260">
        <v>44459</v>
      </c>
      <c r="D4227" t="s">
        <v>712</v>
      </c>
      <c r="E4227">
        <v>104</v>
      </c>
      <c r="F4227" t="s">
        <v>328</v>
      </c>
      <c r="G4227" t="s">
        <v>329</v>
      </c>
      <c r="H4227">
        <v>82.77</v>
      </c>
      <c r="I4227">
        <v>95.23</v>
      </c>
      <c r="J4227">
        <v>85.9</v>
      </c>
      <c r="K4227">
        <v>140</v>
      </c>
      <c r="L4227">
        <v>103</v>
      </c>
      <c r="M4227">
        <v>144</v>
      </c>
      <c r="N4227">
        <v>100</v>
      </c>
      <c r="O4227">
        <v>6</v>
      </c>
      <c r="P4227">
        <v>4</v>
      </c>
      <c r="Q4227">
        <v>11</v>
      </c>
      <c r="X4227">
        <v>21</v>
      </c>
      <c r="Y4227">
        <v>3369</v>
      </c>
      <c r="Z4227">
        <v>1.4999999999999999E-2</v>
      </c>
      <c r="AA4227">
        <v>1</v>
      </c>
      <c r="AB4227">
        <v>18</v>
      </c>
    </row>
    <row r="4228" spans="1:28" x14ac:dyDescent="0.2">
      <c r="A4228">
        <v>2021</v>
      </c>
      <c r="B4228">
        <v>9</v>
      </c>
      <c r="C4228" s="260">
        <v>44460</v>
      </c>
      <c r="D4228" t="s">
        <v>712</v>
      </c>
      <c r="E4228">
        <v>104</v>
      </c>
      <c r="F4228" t="s">
        <v>328</v>
      </c>
      <c r="G4228" t="s">
        <v>329</v>
      </c>
      <c r="H4228">
        <v>82.77</v>
      </c>
      <c r="I4228">
        <v>95.23</v>
      </c>
      <c r="J4228">
        <v>83</v>
      </c>
      <c r="K4228">
        <v>140</v>
      </c>
      <c r="L4228">
        <v>103</v>
      </c>
      <c r="M4228">
        <v>144</v>
      </c>
      <c r="N4228">
        <v>100</v>
      </c>
      <c r="O4228">
        <v>2</v>
      </c>
      <c r="P4228">
        <v>1</v>
      </c>
      <c r="Q4228">
        <v>1</v>
      </c>
      <c r="X4228">
        <v>4</v>
      </c>
      <c r="Y4228">
        <v>1228</v>
      </c>
      <c r="Z4228">
        <v>1.4999999999999999E-2</v>
      </c>
      <c r="AA4228">
        <v>1</v>
      </c>
      <c r="AB4228">
        <v>18</v>
      </c>
    </row>
    <row r="4229" spans="1:28" x14ac:dyDescent="0.2">
      <c r="A4229">
        <v>2021</v>
      </c>
      <c r="B4229">
        <v>9</v>
      </c>
      <c r="C4229" s="260">
        <v>44461</v>
      </c>
      <c r="D4229" t="s">
        <v>712</v>
      </c>
      <c r="E4229">
        <v>104</v>
      </c>
      <c r="F4229" t="s">
        <v>328</v>
      </c>
      <c r="G4229" t="s">
        <v>329</v>
      </c>
      <c r="H4229">
        <v>82.77</v>
      </c>
      <c r="I4229">
        <v>95.23</v>
      </c>
      <c r="K4229">
        <v>140</v>
      </c>
      <c r="L4229">
        <v>103</v>
      </c>
      <c r="Y4229">
        <v>36</v>
      </c>
      <c r="Z4229">
        <v>1.4999999999999999E-2</v>
      </c>
      <c r="AA4229">
        <v>1</v>
      </c>
      <c r="AB4229">
        <v>18</v>
      </c>
    </row>
    <row r="4230" spans="1:28" x14ac:dyDescent="0.2">
      <c r="A4230">
        <v>2021</v>
      </c>
      <c r="B4230">
        <v>9</v>
      </c>
      <c r="C4230" s="260">
        <v>44453</v>
      </c>
      <c r="D4230" t="s">
        <v>712</v>
      </c>
      <c r="E4230">
        <v>103</v>
      </c>
      <c r="F4230" t="s">
        <v>325</v>
      </c>
      <c r="G4230" t="s">
        <v>326</v>
      </c>
      <c r="H4230">
        <v>82.77</v>
      </c>
      <c r="I4230">
        <v>95.23</v>
      </c>
      <c r="J4230">
        <v>79.3</v>
      </c>
      <c r="K4230">
        <v>140</v>
      </c>
      <c r="L4230">
        <v>103</v>
      </c>
      <c r="M4230">
        <v>131</v>
      </c>
      <c r="N4230">
        <v>110</v>
      </c>
      <c r="O4230">
        <v>5</v>
      </c>
      <c r="P4230">
        <v>12</v>
      </c>
      <c r="Q4230">
        <v>4</v>
      </c>
      <c r="X4230">
        <v>21</v>
      </c>
      <c r="Y4230">
        <v>345</v>
      </c>
      <c r="Z4230">
        <v>1.4999999999999999E-2</v>
      </c>
      <c r="AA4230">
        <v>1</v>
      </c>
      <c r="AB4230">
        <v>18</v>
      </c>
    </row>
    <row r="4231" spans="1:28" x14ac:dyDescent="0.2">
      <c r="A4231">
        <v>2021</v>
      </c>
      <c r="B4231">
        <v>9</v>
      </c>
      <c r="C4231" s="260">
        <v>44454</v>
      </c>
      <c r="D4231" t="s">
        <v>712</v>
      </c>
      <c r="E4231">
        <v>103</v>
      </c>
      <c r="F4231" t="s">
        <v>325</v>
      </c>
      <c r="G4231" t="s">
        <v>326</v>
      </c>
      <c r="H4231">
        <v>82.77</v>
      </c>
      <c r="I4231">
        <v>95.23</v>
      </c>
      <c r="J4231">
        <v>86.7</v>
      </c>
      <c r="K4231">
        <v>140</v>
      </c>
      <c r="L4231">
        <v>103</v>
      </c>
      <c r="M4231">
        <v>137</v>
      </c>
      <c r="N4231">
        <v>105</v>
      </c>
      <c r="O4231">
        <v>10</v>
      </c>
      <c r="P4231">
        <v>14</v>
      </c>
      <c r="Q4231">
        <v>16</v>
      </c>
      <c r="R4231">
        <v>2</v>
      </c>
      <c r="X4231">
        <v>42</v>
      </c>
      <c r="Y4231">
        <v>2310</v>
      </c>
      <c r="Z4231">
        <v>1.4999999999999999E-2</v>
      </c>
      <c r="AA4231">
        <v>1</v>
      </c>
      <c r="AB4231">
        <v>18</v>
      </c>
    </row>
    <row r="4232" spans="1:28" x14ac:dyDescent="0.2">
      <c r="A4232">
        <v>2021</v>
      </c>
      <c r="B4232">
        <v>9</v>
      </c>
      <c r="C4232" s="260">
        <v>44458</v>
      </c>
      <c r="D4232" t="s">
        <v>712</v>
      </c>
      <c r="E4232">
        <v>103</v>
      </c>
      <c r="F4232" t="s">
        <v>325</v>
      </c>
      <c r="G4232" t="s">
        <v>326</v>
      </c>
      <c r="H4232">
        <v>82.77</v>
      </c>
      <c r="I4232">
        <v>95.23</v>
      </c>
      <c r="J4232">
        <v>96.2</v>
      </c>
      <c r="K4232">
        <v>140</v>
      </c>
      <c r="L4232">
        <v>103</v>
      </c>
      <c r="M4232">
        <v>148</v>
      </c>
      <c r="N4232">
        <v>97</v>
      </c>
      <c r="O4232">
        <v>8</v>
      </c>
      <c r="P4232">
        <v>12</v>
      </c>
      <c r="Q4232">
        <v>14</v>
      </c>
      <c r="X4232">
        <v>34</v>
      </c>
      <c r="Y4232">
        <v>2626</v>
      </c>
      <c r="Z4232">
        <v>1.4999999999999999E-2</v>
      </c>
      <c r="AA4232">
        <v>1</v>
      </c>
      <c r="AB4232">
        <v>18</v>
      </c>
    </row>
    <row r="4233" spans="1:28" x14ac:dyDescent="0.2">
      <c r="A4233">
        <v>2021</v>
      </c>
      <c r="B4233">
        <v>9</v>
      </c>
      <c r="C4233" s="260">
        <v>44459</v>
      </c>
      <c r="D4233" t="s">
        <v>712</v>
      </c>
      <c r="E4233">
        <v>103</v>
      </c>
      <c r="F4233" t="s">
        <v>325</v>
      </c>
      <c r="G4233" t="s">
        <v>326</v>
      </c>
      <c r="H4233">
        <v>82.77</v>
      </c>
      <c r="I4233">
        <v>95.23</v>
      </c>
      <c r="J4233">
        <v>85.9</v>
      </c>
      <c r="K4233">
        <v>140</v>
      </c>
      <c r="L4233">
        <v>103</v>
      </c>
      <c r="M4233">
        <v>144</v>
      </c>
      <c r="N4233">
        <v>100</v>
      </c>
      <c r="O4233">
        <v>7</v>
      </c>
      <c r="P4233">
        <v>6</v>
      </c>
      <c r="Q4233">
        <v>7</v>
      </c>
      <c r="X4233">
        <v>20</v>
      </c>
      <c r="Y4233">
        <v>3368</v>
      </c>
      <c r="Z4233">
        <v>1.4999999999999999E-2</v>
      </c>
      <c r="AA4233">
        <v>1</v>
      </c>
      <c r="AB4233">
        <v>18</v>
      </c>
    </row>
    <row r="4234" spans="1:28" x14ac:dyDescent="0.2">
      <c r="A4234">
        <v>2021</v>
      </c>
      <c r="B4234">
        <v>9</v>
      </c>
      <c r="C4234" s="260">
        <v>44460</v>
      </c>
      <c r="D4234" t="s">
        <v>712</v>
      </c>
      <c r="E4234">
        <v>103</v>
      </c>
      <c r="F4234" t="s">
        <v>325</v>
      </c>
      <c r="G4234" t="s">
        <v>326</v>
      </c>
      <c r="H4234">
        <v>82.77</v>
      </c>
      <c r="I4234">
        <v>95.23</v>
      </c>
      <c r="J4234">
        <v>83</v>
      </c>
      <c r="K4234">
        <v>140</v>
      </c>
      <c r="L4234">
        <v>103</v>
      </c>
      <c r="M4234">
        <v>144</v>
      </c>
      <c r="N4234">
        <v>100</v>
      </c>
      <c r="O4234">
        <v>2</v>
      </c>
      <c r="P4234">
        <v>1</v>
      </c>
      <c r="Q4234">
        <v>1</v>
      </c>
      <c r="X4234">
        <v>4</v>
      </c>
      <c r="Y4234">
        <v>1228</v>
      </c>
      <c r="Z4234">
        <v>1.4999999999999999E-2</v>
      </c>
      <c r="AA4234">
        <v>1</v>
      </c>
      <c r="AB4234">
        <v>18</v>
      </c>
    </row>
    <row r="4235" spans="1:28" x14ac:dyDescent="0.2">
      <c r="A4235">
        <v>2021</v>
      </c>
      <c r="B4235">
        <v>9</v>
      </c>
      <c r="C4235" s="260">
        <v>44461</v>
      </c>
      <c r="D4235" t="s">
        <v>712</v>
      </c>
      <c r="E4235">
        <v>103</v>
      </c>
      <c r="F4235" t="s">
        <v>325</v>
      </c>
      <c r="G4235" t="s">
        <v>326</v>
      </c>
      <c r="H4235">
        <v>82.77</v>
      </c>
      <c r="I4235">
        <v>95.23</v>
      </c>
      <c r="K4235">
        <v>140</v>
      </c>
      <c r="L4235">
        <v>103</v>
      </c>
      <c r="Y4235">
        <v>36</v>
      </c>
      <c r="Z4235">
        <v>1.4999999999999999E-2</v>
      </c>
      <c r="AA4235">
        <v>1</v>
      </c>
      <c r="AB4235">
        <v>18</v>
      </c>
    </row>
    <row r="4236" spans="1:28" x14ac:dyDescent="0.2">
      <c r="A4236">
        <v>2021</v>
      </c>
      <c r="B4236">
        <v>9</v>
      </c>
      <c r="C4236" s="260">
        <v>44453</v>
      </c>
      <c r="D4236" t="s">
        <v>712</v>
      </c>
      <c r="E4236">
        <v>102</v>
      </c>
      <c r="F4236" t="s">
        <v>322</v>
      </c>
      <c r="G4236" t="s">
        <v>323</v>
      </c>
      <c r="H4236">
        <v>18.600000000000001</v>
      </c>
      <c r="I4236">
        <v>21.4</v>
      </c>
      <c r="J4236">
        <v>20.7</v>
      </c>
      <c r="K4236">
        <v>140</v>
      </c>
      <c r="L4236">
        <v>103</v>
      </c>
      <c r="M4236">
        <v>131</v>
      </c>
      <c r="N4236">
        <v>110</v>
      </c>
      <c r="O4236">
        <v>7</v>
      </c>
      <c r="P4236">
        <v>12</v>
      </c>
      <c r="Q4236">
        <v>4</v>
      </c>
      <c r="X4236">
        <v>23</v>
      </c>
      <c r="Y4236">
        <v>347</v>
      </c>
      <c r="Z4236">
        <v>1.4999999999999999E-2</v>
      </c>
      <c r="AA4236">
        <v>1</v>
      </c>
      <c r="AB4236">
        <v>18</v>
      </c>
    </row>
    <row r="4237" spans="1:28" x14ac:dyDescent="0.2">
      <c r="A4237">
        <v>2021</v>
      </c>
      <c r="B4237">
        <v>9</v>
      </c>
      <c r="C4237" s="260">
        <v>44454</v>
      </c>
      <c r="D4237" t="s">
        <v>712</v>
      </c>
      <c r="E4237">
        <v>102</v>
      </c>
      <c r="F4237" t="s">
        <v>322</v>
      </c>
      <c r="G4237" t="s">
        <v>323</v>
      </c>
      <c r="H4237">
        <v>18.600000000000001</v>
      </c>
      <c r="I4237">
        <v>21.4</v>
      </c>
      <c r="J4237">
        <v>21.8</v>
      </c>
      <c r="K4237">
        <v>140</v>
      </c>
      <c r="L4237">
        <v>103</v>
      </c>
      <c r="M4237">
        <v>137</v>
      </c>
      <c r="N4237">
        <v>105</v>
      </c>
      <c r="O4237">
        <v>6</v>
      </c>
      <c r="P4237">
        <v>16</v>
      </c>
      <c r="Q4237">
        <v>18</v>
      </c>
      <c r="R4237">
        <v>2</v>
      </c>
      <c r="X4237">
        <v>42</v>
      </c>
      <c r="Y4237">
        <v>2310</v>
      </c>
      <c r="Z4237">
        <v>1.4999999999999999E-2</v>
      </c>
      <c r="AA4237">
        <v>1</v>
      </c>
      <c r="AB4237">
        <v>18</v>
      </c>
    </row>
    <row r="4238" spans="1:28" x14ac:dyDescent="0.2">
      <c r="A4238">
        <v>2021</v>
      </c>
      <c r="B4238">
        <v>9</v>
      </c>
      <c r="C4238" s="260">
        <v>44458</v>
      </c>
      <c r="D4238" t="s">
        <v>712</v>
      </c>
      <c r="E4238">
        <v>102</v>
      </c>
      <c r="F4238" t="s">
        <v>322</v>
      </c>
      <c r="G4238" t="s">
        <v>323</v>
      </c>
      <c r="H4238">
        <v>18.600000000000001</v>
      </c>
      <c r="I4238">
        <v>21.4</v>
      </c>
      <c r="J4238">
        <v>21.8</v>
      </c>
      <c r="K4238">
        <v>140</v>
      </c>
      <c r="L4238">
        <v>103</v>
      </c>
      <c r="M4238">
        <v>145</v>
      </c>
      <c r="N4238">
        <v>100</v>
      </c>
      <c r="O4238">
        <v>6</v>
      </c>
      <c r="P4238">
        <v>6</v>
      </c>
      <c r="Q4238">
        <v>4</v>
      </c>
      <c r="X4238">
        <v>16</v>
      </c>
      <c r="Y4238">
        <v>2608</v>
      </c>
      <c r="Z4238">
        <v>1.4999999999999999E-2</v>
      </c>
      <c r="AA4238">
        <v>1</v>
      </c>
      <c r="AB4238">
        <v>18</v>
      </c>
    </row>
    <row r="4239" spans="1:28" x14ac:dyDescent="0.2">
      <c r="A4239">
        <v>2021</v>
      </c>
      <c r="B4239">
        <v>9</v>
      </c>
      <c r="C4239" s="260">
        <v>44459</v>
      </c>
      <c r="D4239" t="s">
        <v>712</v>
      </c>
      <c r="E4239">
        <v>102</v>
      </c>
      <c r="F4239" t="s">
        <v>322</v>
      </c>
      <c r="G4239" t="s">
        <v>323</v>
      </c>
      <c r="H4239">
        <v>18.600000000000001</v>
      </c>
      <c r="I4239">
        <v>21.4</v>
      </c>
      <c r="J4239">
        <v>21.3</v>
      </c>
      <c r="K4239">
        <v>140</v>
      </c>
      <c r="L4239">
        <v>103</v>
      </c>
      <c r="M4239">
        <v>144</v>
      </c>
      <c r="N4239">
        <v>100</v>
      </c>
      <c r="O4239">
        <v>7</v>
      </c>
      <c r="P4239">
        <v>6</v>
      </c>
      <c r="Q4239">
        <v>13</v>
      </c>
      <c r="X4239">
        <v>26</v>
      </c>
      <c r="Y4239">
        <v>3374</v>
      </c>
      <c r="Z4239">
        <v>1.4999999999999999E-2</v>
      </c>
      <c r="AA4239">
        <v>1</v>
      </c>
      <c r="AB4239">
        <v>18</v>
      </c>
    </row>
    <row r="4240" spans="1:28" x14ac:dyDescent="0.2">
      <c r="A4240">
        <v>2021</v>
      </c>
      <c r="B4240">
        <v>9</v>
      </c>
      <c r="C4240" s="260">
        <v>44460</v>
      </c>
      <c r="D4240" t="s">
        <v>712</v>
      </c>
      <c r="E4240">
        <v>102</v>
      </c>
      <c r="F4240" t="s">
        <v>322</v>
      </c>
      <c r="G4240" t="s">
        <v>323</v>
      </c>
      <c r="H4240">
        <v>18.600000000000001</v>
      </c>
      <c r="I4240">
        <v>21.4</v>
      </c>
      <c r="J4240">
        <v>24</v>
      </c>
      <c r="K4240">
        <v>140</v>
      </c>
      <c r="L4240">
        <v>103</v>
      </c>
      <c r="M4240">
        <v>144</v>
      </c>
      <c r="N4240">
        <v>100</v>
      </c>
      <c r="O4240">
        <v>2</v>
      </c>
      <c r="P4240">
        <v>1</v>
      </c>
      <c r="Q4240">
        <v>1</v>
      </c>
      <c r="X4240">
        <v>4</v>
      </c>
      <c r="Y4240">
        <v>1228</v>
      </c>
      <c r="Z4240">
        <v>1.4999999999999999E-2</v>
      </c>
      <c r="AA4240">
        <v>1</v>
      </c>
      <c r="AB4240">
        <v>18</v>
      </c>
    </row>
    <row r="4241" spans="1:28" x14ac:dyDescent="0.2">
      <c r="A4241">
        <v>2021</v>
      </c>
      <c r="B4241">
        <v>9</v>
      </c>
      <c r="C4241" s="260">
        <v>44461</v>
      </c>
      <c r="D4241" t="s">
        <v>712</v>
      </c>
      <c r="E4241">
        <v>102</v>
      </c>
      <c r="F4241" t="s">
        <v>322</v>
      </c>
      <c r="G4241" t="s">
        <v>323</v>
      </c>
      <c r="H4241">
        <v>18.600000000000001</v>
      </c>
      <c r="I4241">
        <v>21.4</v>
      </c>
      <c r="K4241">
        <v>140</v>
      </c>
      <c r="L4241">
        <v>103</v>
      </c>
      <c r="Y4241">
        <v>36</v>
      </c>
      <c r="Z4241">
        <v>1.4999999999999999E-2</v>
      </c>
      <c r="AA4241">
        <v>1</v>
      </c>
      <c r="AB4241">
        <v>18</v>
      </c>
    </row>
    <row r="4242" spans="1:28" x14ac:dyDescent="0.2">
      <c r="A4242">
        <v>2021</v>
      </c>
      <c r="B4242">
        <v>9</v>
      </c>
      <c r="C4242" s="260">
        <v>44453</v>
      </c>
      <c r="D4242" t="s">
        <v>712</v>
      </c>
      <c r="E4242">
        <v>101</v>
      </c>
      <c r="F4242" t="s">
        <v>319</v>
      </c>
      <c r="G4242" t="s">
        <v>320</v>
      </c>
      <c r="H4242">
        <v>18.600000000000001</v>
      </c>
      <c r="I4242">
        <v>21.4</v>
      </c>
      <c r="J4242">
        <v>20.7</v>
      </c>
      <c r="K4242">
        <v>140</v>
      </c>
      <c r="L4242">
        <v>103</v>
      </c>
      <c r="M4242">
        <v>131</v>
      </c>
      <c r="N4242">
        <v>110</v>
      </c>
      <c r="O4242">
        <v>7</v>
      </c>
      <c r="P4242">
        <v>12</v>
      </c>
      <c r="Q4242">
        <v>4</v>
      </c>
      <c r="X4242">
        <v>23</v>
      </c>
      <c r="Y4242">
        <v>347</v>
      </c>
      <c r="Z4242">
        <v>1.4999999999999999E-2</v>
      </c>
      <c r="AA4242">
        <v>1</v>
      </c>
      <c r="AB4242">
        <v>18</v>
      </c>
    </row>
    <row r="4243" spans="1:28" x14ac:dyDescent="0.2">
      <c r="A4243">
        <v>2021</v>
      </c>
      <c r="B4243">
        <v>9</v>
      </c>
      <c r="C4243" s="260">
        <v>44454</v>
      </c>
      <c r="D4243" t="s">
        <v>712</v>
      </c>
      <c r="E4243">
        <v>101</v>
      </c>
      <c r="F4243" t="s">
        <v>319</v>
      </c>
      <c r="G4243" t="s">
        <v>320</v>
      </c>
      <c r="H4243">
        <v>18.600000000000001</v>
      </c>
      <c r="I4243">
        <v>21.4</v>
      </c>
      <c r="J4243">
        <v>21.8</v>
      </c>
      <c r="K4243">
        <v>140</v>
      </c>
      <c r="L4243">
        <v>103</v>
      </c>
      <c r="M4243">
        <v>137</v>
      </c>
      <c r="N4243">
        <v>105</v>
      </c>
      <c r="O4243">
        <v>6</v>
      </c>
      <c r="P4243">
        <v>16</v>
      </c>
      <c r="Q4243">
        <v>18</v>
      </c>
      <c r="R4243">
        <v>2</v>
      </c>
      <c r="X4243">
        <v>42</v>
      </c>
      <c r="Y4243">
        <v>2310</v>
      </c>
      <c r="Z4243">
        <v>1.4999999999999999E-2</v>
      </c>
      <c r="AA4243">
        <v>1</v>
      </c>
      <c r="AB4243">
        <v>18</v>
      </c>
    </row>
    <row r="4244" spans="1:28" x14ac:dyDescent="0.2">
      <c r="A4244">
        <v>2021</v>
      </c>
      <c r="B4244">
        <v>9</v>
      </c>
      <c r="C4244" s="260">
        <v>44458</v>
      </c>
      <c r="D4244" t="s">
        <v>712</v>
      </c>
      <c r="E4244">
        <v>101</v>
      </c>
      <c r="F4244" t="s">
        <v>319</v>
      </c>
      <c r="G4244" t="s">
        <v>320</v>
      </c>
      <c r="H4244">
        <v>18.600000000000001</v>
      </c>
      <c r="I4244">
        <v>21.4</v>
      </c>
      <c r="J4244">
        <v>21.8</v>
      </c>
      <c r="K4244">
        <v>140</v>
      </c>
      <c r="L4244">
        <v>103</v>
      </c>
      <c r="M4244">
        <v>145</v>
      </c>
      <c r="N4244">
        <v>100</v>
      </c>
      <c r="O4244">
        <v>6</v>
      </c>
      <c r="P4244">
        <v>6</v>
      </c>
      <c r="Q4244">
        <v>4</v>
      </c>
      <c r="X4244">
        <v>16</v>
      </c>
      <c r="Y4244">
        <v>2608</v>
      </c>
      <c r="Z4244">
        <v>1.4999999999999999E-2</v>
      </c>
      <c r="AA4244">
        <v>1</v>
      </c>
      <c r="AB4244">
        <v>18</v>
      </c>
    </row>
    <row r="4245" spans="1:28" x14ac:dyDescent="0.2">
      <c r="A4245">
        <v>2021</v>
      </c>
      <c r="B4245">
        <v>9</v>
      </c>
      <c r="C4245" s="260">
        <v>44459</v>
      </c>
      <c r="D4245" t="s">
        <v>712</v>
      </c>
      <c r="E4245">
        <v>101</v>
      </c>
      <c r="F4245" t="s">
        <v>319</v>
      </c>
      <c r="G4245" t="s">
        <v>320</v>
      </c>
      <c r="H4245">
        <v>18.600000000000001</v>
      </c>
      <c r="I4245">
        <v>21.4</v>
      </c>
      <c r="J4245">
        <v>21.3</v>
      </c>
      <c r="K4245">
        <v>140</v>
      </c>
      <c r="L4245">
        <v>103</v>
      </c>
      <c r="M4245">
        <v>144</v>
      </c>
      <c r="N4245">
        <v>100</v>
      </c>
      <c r="O4245">
        <v>7</v>
      </c>
      <c r="P4245">
        <v>6</v>
      </c>
      <c r="Q4245">
        <v>13</v>
      </c>
      <c r="X4245">
        <v>26</v>
      </c>
      <c r="Y4245">
        <v>3374</v>
      </c>
      <c r="Z4245">
        <v>1.4999999999999999E-2</v>
      </c>
      <c r="AA4245">
        <v>1</v>
      </c>
      <c r="AB4245">
        <v>18</v>
      </c>
    </row>
    <row r="4246" spans="1:28" x14ac:dyDescent="0.2">
      <c r="A4246">
        <v>2021</v>
      </c>
      <c r="B4246">
        <v>9</v>
      </c>
      <c r="C4246" s="260">
        <v>44460</v>
      </c>
      <c r="D4246" t="s">
        <v>712</v>
      </c>
      <c r="E4246">
        <v>101</v>
      </c>
      <c r="F4246" t="s">
        <v>319</v>
      </c>
      <c r="G4246" t="s">
        <v>320</v>
      </c>
      <c r="H4246">
        <v>18.600000000000001</v>
      </c>
      <c r="I4246">
        <v>21.4</v>
      </c>
      <c r="J4246">
        <v>24</v>
      </c>
      <c r="K4246">
        <v>140</v>
      </c>
      <c r="L4246">
        <v>103</v>
      </c>
      <c r="M4246">
        <v>144</v>
      </c>
      <c r="N4246">
        <v>100</v>
      </c>
      <c r="O4246">
        <v>2</v>
      </c>
      <c r="P4246">
        <v>1</v>
      </c>
      <c r="Q4246">
        <v>1</v>
      </c>
      <c r="X4246">
        <v>4</v>
      </c>
      <c r="Y4246">
        <v>1228</v>
      </c>
      <c r="Z4246">
        <v>1.4999999999999999E-2</v>
      </c>
      <c r="AA4246">
        <v>1</v>
      </c>
      <c r="AB4246">
        <v>18</v>
      </c>
    </row>
    <row r="4247" spans="1:28" x14ac:dyDescent="0.2">
      <c r="A4247">
        <v>2021</v>
      </c>
      <c r="B4247">
        <v>9</v>
      </c>
      <c r="C4247" s="260">
        <v>44461</v>
      </c>
      <c r="D4247" t="s">
        <v>712</v>
      </c>
      <c r="E4247">
        <v>101</v>
      </c>
      <c r="F4247" t="s">
        <v>319</v>
      </c>
      <c r="G4247" t="s">
        <v>320</v>
      </c>
      <c r="H4247">
        <v>18.600000000000001</v>
      </c>
      <c r="I4247">
        <v>21.4</v>
      </c>
      <c r="K4247">
        <v>140</v>
      </c>
      <c r="L4247">
        <v>103</v>
      </c>
      <c r="Y4247">
        <v>36</v>
      </c>
      <c r="Z4247">
        <v>1.4999999999999999E-2</v>
      </c>
      <c r="AA4247">
        <v>1</v>
      </c>
      <c r="AB4247">
        <v>18</v>
      </c>
    </row>
    <row r="4248" spans="1:28" x14ac:dyDescent="0.2">
      <c r="A4248">
        <v>2021</v>
      </c>
      <c r="B4248">
        <v>9</v>
      </c>
      <c r="C4248" s="260">
        <v>44453</v>
      </c>
      <c r="D4248" t="s">
        <v>712</v>
      </c>
      <c r="E4248">
        <v>100</v>
      </c>
      <c r="F4248" t="s">
        <v>316</v>
      </c>
      <c r="G4248" t="s">
        <v>317</v>
      </c>
      <c r="H4248">
        <v>18.600000000000001</v>
      </c>
      <c r="I4248">
        <v>21.4</v>
      </c>
      <c r="J4248">
        <v>20.7</v>
      </c>
      <c r="K4248">
        <v>140</v>
      </c>
      <c r="L4248">
        <v>103</v>
      </c>
      <c r="M4248">
        <v>131</v>
      </c>
      <c r="N4248">
        <v>110</v>
      </c>
      <c r="O4248">
        <v>7</v>
      </c>
      <c r="P4248">
        <v>12</v>
      </c>
      <c r="Q4248">
        <v>4</v>
      </c>
      <c r="X4248">
        <v>23</v>
      </c>
      <c r="Y4248">
        <v>347</v>
      </c>
      <c r="Z4248">
        <v>1.4999999999999999E-2</v>
      </c>
      <c r="AA4248">
        <v>1</v>
      </c>
      <c r="AB4248">
        <v>18</v>
      </c>
    </row>
    <row r="4249" spans="1:28" x14ac:dyDescent="0.2">
      <c r="A4249">
        <v>2021</v>
      </c>
      <c r="B4249">
        <v>9</v>
      </c>
      <c r="C4249" s="260">
        <v>44454</v>
      </c>
      <c r="D4249" t="s">
        <v>712</v>
      </c>
      <c r="E4249">
        <v>100</v>
      </c>
      <c r="F4249" t="s">
        <v>316</v>
      </c>
      <c r="G4249" t="s">
        <v>317</v>
      </c>
      <c r="H4249">
        <v>18.600000000000001</v>
      </c>
      <c r="I4249">
        <v>21.4</v>
      </c>
      <c r="J4249">
        <v>21.8</v>
      </c>
      <c r="K4249">
        <v>140</v>
      </c>
      <c r="L4249">
        <v>103</v>
      </c>
      <c r="M4249">
        <v>137</v>
      </c>
      <c r="N4249">
        <v>105</v>
      </c>
      <c r="O4249">
        <v>6</v>
      </c>
      <c r="P4249">
        <v>16</v>
      </c>
      <c r="Q4249">
        <v>18</v>
      </c>
      <c r="R4249">
        <v>2</v>
      </c>
      <c r="X4249">
        <v>42</v>
      </c>
      <c r="Y4249">
        <v>2310</v>
      </c>
      <c r="Z4249">
        <v>1.4999999999999999E-2</v>
      </c>
      <c r="AA4249">
        <v>1</v>
      </c>
      <c r="AB4249">
        <v>18</v>
      </c>
    </row>
    <row r="4250" spans="1:28" x14ac:dyDescent="0.2">
      <c r="A4250">
        <v>2021</v>
      </c>
      <c r="B4250">
        <v>9</v>
      </c>
      <c r="C4250" s="260">
        <v>44458</v>
      </c>
      <c r="D4250" t="s">
        <v>712</v>
      </c>
      <c r="E4250">
        <v>100</v>
      </c>
      <c r="F4250" t="s">
        <v>316</v>
      </c>
      <c r="G4250" t="s">
        <v>317</v>
      </c>
      <c r="H4250">
        <v>18.600000000000001</v>
      </c>
      <c r="I4250">
        <v>21.4</v>
      </c>
      <c r="J4250">
        <v>21.8</v>
      </c>
      <c r="K4250">
        <v>140</v>
      </c>
      <c r="L4250">
        <v>103</v>
      </c>
      <c r="M4250">
        <v>145</v>
      </c>
      <c r="N4250">
        <v>100</v>
      </c>
      <c r="O4250">
        <v>6</v>
      </c>
      <c r="P4250">
        <v>6</v>
      </c>
      <c r="Q4250">
        <v>4</v>
      </c>
      <c r="X4250">
        <v>16</v>
      </c>
      <c r="Y4250">
        <v>2608</v>
      </c>
      <c r="Z4250">
        <v>1.4999999999999999E-2</v>
      </c>
      <c r="AA4250">
        <v>1</v>
      </c>
      <c r="AB4250">
        <v>18</v>
      </c>
    </row>
    <row r="4251" spans="1:28" x14ac:dyDescent="0.2">
      <c r="A4251">
        <v>2021</v>
      </c>
      <c r="B4251">
        <v>9</v>
      </c>
      <c r="C4251" s="260">
        <v>44459</v>
      </c>
      <c r="D4251" t="s">
        <v>712</v>
      </c>
      <c r="E4251">
        <v>100</v>
      </c>
      <c r="F4251" t="s">
        <v>316</v>
      </c>
      <c r="G4251" t="s">
        <v>317</v>
      </c>
      <c r="H4251">
        <v>18.600000000000001</v>
      </c>
      <c r="I4251">
        <v>21.4</v>
      </c>
      <c r="J4251">
        <v>21.3</v>
      </c>
      <c r="K4251">
        <v>140</v>
      </c>
      <c r="L4251">
        <v>103</v>
      </c>
      <c r="M4251">
        <v>144</v>
      </c>
      <c r="N4251">
        <v>100</v>
      </c>
      <c r="O4251">
        <v>7</v>
      </c>
      <c r="P4251">
        <v>6</v>
      </c>
      <c r="Q4251">
        <v>13</v>
      </c>
      <c r="X4251">
        <v>26</v>
      </c>
      <c r="Y4251">
        <v>3374</v>
      </c>
      <c r="Z4251">
        <v>1.4999999999999999E-2</v>
      </c>
      <c r="AA4251">
        <v>1</v>
      </c>
      <c r="AB4251">
        <v>18</v>
      </c>
    </row>
    <row r="4252" spans="1:28" x14ac:dyDescent="0.2">
      <c r="A4252">
        <v>2021</v>
      </c>
      <c r="B4252">
        <v>9</v>
      </c>
      <c r="C4252" s="260">
        <v>44460</v>
      </c>
      <c r="D4252" t="s">
        <v>712</v>
      </c>
      <c r="E4252">
        <v>100</v>
      </c>
      <c r="F4252" t="s">
        <v>316</v>
      </c>
      <c r="G4252" t="s">
        <v>317</v>
      </c>
      <c r="H4252">
        <v>18.600000000000001</v>
      </c>
      <c r="I4252">
        <v>21.4</v>
      </c>
      <c r="J4252">
        <v>24</v>
      </c>
      <c r="K4252">
        <v>140</v>
      </c>
      <c r="L4252">
        <v>103</v>
      </c>
      <c r="M4252">
        <v>144</v>
      </c>
      <c r="N4252">
        <v>100</v>
      </c>
      <c r="O4252">
        <v>2</v>
      </c>
      <c r="P4252">
        <v>1</v>
      </c>
      <c r="Q4252">
        <v>1</v>
      </c>
      <c r="X4252">
        <v>4</v>
      </c>
      <c r="Y4252">
        <v>1228</v>
      </c>
      <c r="Z4252">
        <v>1.4999999999999999E-2</v>
      </c>
      <c r="AA4252">
        <v>1</v>
      </c>
      <c r="AB4252">
        <v>18</v>
      </c>
    </row>
    <row r="4253" spans="1:28" x14ac:dyDescent="0.2">
      <c r="A4253">
        <v>2021</v>
      </c>
      <c r="B4253">
        <v>9</v>
      </c>
      <c r="C4253" s="260">
        <v>44461</v>
      </c>
      <c r="D4253" t="s">
        <v>712</v>
      </c>
      <c r="E4253">
        <v>100</v>
      </c>
      <c r="F4253" t="s">
        <v>316</v>
      </c>
      <c r="G4253" t="s">
        <v>317</v>
      </c>
      <c r="H4253">
        <v>18.600000000000001</v>
      </c>
      <c r="I4253">
        <v>21.4</v>
      </c>
      <c r="K4253">
        <v>140</v>
      </c>
      <c r="L4253">
        <v>103</v>
      </c>
      <c r="Y4253">
        <v>36</v>
      </c>
      <c r="Z4253">
        <v>1.4999999999999999E-2</v>
      </c>
      <c r="AA4253">
        <v>1</v>
      </c>
      <c r="AB4253">
        <v>18</v>
      </c>
    </row>
    <row r="4254" spans="1:28" x14ac:dyDescent="0.2">
      <c r="A4254">
        <v>2021</v>
      </c>
      <c r="B4254">
        <v>9</v>
      </c>
      <c r="C4254" s="260">
        <v>44453</v>
      </c>
      <c r="D4254" t="s">
        <v>712</v>
      </c>
      <c r="E4254">
        <v>99</v>
      </c>
      <c r="F4254" t="s">
        <v>313</v>
      </c>
      <c r="G4254" t="s">
        <v>314</v>
      </c>
      <c r="H4254">
        <v>18.600000000000001</v>
      </c>
      <c r="I4254">
        <v>21.4</v>
      </c>
      <c r="J4254">
        <v>20.7</v>
      </c>
      <c r="K4254">
        <v>140</v>
      </c>
      <c r="L4254">
        <v>103</v>
      </c>
      <c r="M4254">
        <v>131</v>
      </c>
      <c r="N4254">
        <v>110</v>
      </c>
      <c r="O4254">
        <v>7</v>
      </c>
      <c r="P4254">
        <v>12</v>
      </c>
      <c r="Q4254">
        <v>4</v>
      </c>
      <c r="X4254">
        <v>23</v>
      </c>
      <c r="Y4254">
        <v>347</v>
      </c>
      <c r="Z4254">
        <v>1.4999999999999999E-2</v>
      </c>
      <c r="AA4254">
        <v>1</v>
      </c>
      <c r="AB4254">
        <v>18</v>
      </c>
    </row>
    <row r="4255" spans="1:28" x14ac:dyDescent="0.2">
      <c r="A4255">
        <v>2021</v>
      </c>
      <c r="B4255">
        <v>9</v>
      </c>
      <c r="C4255" s="260">
        <v>44454</v>
      </c>
      <c r="D4255" t="s">
        <v>712</v>
      </c>
      <c r="E4255">
        <v>99</v>
      </c>
      <c r="F4255" t="s">
        <v>313</v>
      </c>
      <c r="G4255" t="s">
        <v>314</v>
      </c>
      <c r="H4255">
        <v>18.600000000000001</v>
      </c>
      <c r="I4255">
        <v>21.4</v>
      </c>
      <c r="J4255">
        <v>21.8</v>
      </c>
      <c r="K4255">
        <v>140</v>
      </c>
      <c r="L4255">
        <v>103</v>
      </c>
      <c r="M4255">
        <v>137</v>
      </c>
      <c r="N4255">
        <v>105</v>
      </c>
      <c r="O4255">
        <v>6</v>
      </c>
      <c r="P4255">
        <v>12</v>
      </c>
      <c r="Q4255">
        <v>14</v>
      </c>
      <c r="X4255">
        <v>32</v>
      </c>
      <c r="Y4255">
        <v>2300</v>
      </c>
      <c r="Z4255">
        <v>1.4999999999999999E-2</v>
      </c>
      <c r="AA4255">
        <v>1</v>
      </c>
      <c r="AB4255">
        <v>18</v>
      </c>
    </row>
    <row r="4256" spans="1:28" x14ac:dyDescent="0.2">
      <c r="A4256">
        <v>2021</v>
      </c>
      <c r="B4256">
        <v>9</v>
      </c>
      <c r="C4256" s="260">
        <v>44458</v>
      </c>
      <c r="D4256" t="s">
        <v>712</v>
      </c>
      <c r="E4256">
        <v>99</v>
      </c>
      <c r="F4256" t="s">
        <v>313</v>
      </c>
      <c r="G4256" t="s">
        <v>314</v>
      </c>
      <c r="H4256">
        <v>18.600000000000001</v>
      </c>
      <c r="I4256">
        <v>21.4</v>
      </c>
      <c r="J4256">
        <v>21.8</v>
      </c>
      <c r="K4256">
        <v>140</v>
      </c>
      <c r="L4256">
        <v>103</v>
      </c>
      <c r="M4256">
        <v>145</v>
      </c>
      <c r="N4256">
        <v>100</v>
      </c>
      <c r="O4256">
        <v>6</v>
      </c>
      <c r="P4256">
        <v>6</v>
      </c>
      <c r="Q4256">
        <v>4</v>
      </c>
      <c r="X4256">
        <v>16</v>
      </c>
      <c r="Y4256">
        <v>2608</v>
      </c>
      <c r="Z4256">
        <v>1.4999999999999999E-2</v>
      </c>
      <c r="AA4256">
        <v>1</v>
      </c>
      <c r="AB4256">
        <v>18</v>
      </c>
    </row>
    <row r="4257" spans="1:28" x14ac:dyDescent="0.2">
      <c r="A4257">
        <v>2021</v>
      </c>
      <c r="B4257">
        <v>9</v>
      </c>
      <c r="C4257" s="260">
        <v>44459</v>
      </c>
      <c r="D4257" t="s">
        <v>712</v>
      </c>
      <c r="E4257">
        <v>99</v>
      </c>
      <c r="F4257" t="s">
        <v>313</v>
      </c>
      <c r="G4257" t="s">
        <v>314</v>
      </c>
      <c r="H4257">
        <v>18.600000000000001</v>
      </c>
      <c r="I4257">
        <v>21.4</v>
      </c>
      <c r="J4257">
        <v>21.3</v>
      </c>
      <c r="K4257">
        <v>140</v>
      </c>
      <c r="L4257">
        <v>103</v>
      </c>
      <c r="M4257">
        <v>144</v>
      </c>
      <c r="N4257">
        <v>100</v>
      </c>
      <c r="O4257">
        <v>7</v>
      </c>
      <c r="P4257">
        <v>6</v>
      </c>
      <c r="Q4257">
        <v>13</v>
      </c>
      <c r="X4257">
        <v>26</v>
      </c>
      <c r="Y4257">
        <v>3374</v>
      </c>
      <c r="Z4257">
        <v>1.4999999999999999E-2</v>
      </c>
      <c r="AA4257">
        <v>1</v>
      </c>
      <c r="AB4257">
        <v>18</v>
      </c>
    </row>
    <row r="4258" spans="1:28" x14ac:dyDescent="0.2">
      <c r="A4258">
        <v>2021</v>
      </c>
      <c r="B4258">
        <v>9</v>
      </c>
      <c r="C4258" s="260">
        <v>44460</v>
      </c>
      <c r="D4258" t="s">
        <v>712</v>
      </c>
      <c r="E4258">
        <v>99</v>
      </c>
      <c r="F4258" t="s">
        <v>313</v>
      </c>
      <c r="G4258" t="s">
        <v>314</v>
      </c>
      <c r="H4258">
        <v>18.600000000000001</v>
      </c>
      <c r="I4258">
        <v>21.4</v>
      </c>
      <c r="J4258">
        <v>24</v>
      </c>
      <c r="K4258">
        <v>140</v>
      </c>
      <c r="L4258">
        <v>103</v>
      </c>
      <c r="M4258">
        <v>144</v>
      </c>
      <c r="N4258">
        <v>100</v>
      </c>
      <c r="O4258">
        <v>2</v>
      </c>
      <c r="P4258">
        <v>1</v>
      </c>
      <c r="Q4258">
        <v>1</v>
      </c>
      <c r="X4258">
        <v>4</v>
      </c>
      <c r="Y4258">
        <v>1228</v>
      </c>
      <c r="Z4258">
        <v>1.4999999999999999E-2</v>
      </c>
      <c r="AA4258">
        <v>1</v>
      </c>
      <c r="AB4258">
        <v>18</v>
      </c>
    </row>
    <row r="4259" spans="1:28" x14ac:dyDescent="0.2">
      <c r="A4259">
        <v>2021</v>
      </c>
      <c r="B4259">
        <v>9</v>
      </c>
      <c r="C4259" s="260">
        <v>44461</v>
      </c>
      <c r="D4259" t="s">
        <v>712</v>
      </c>
      <c r="E4259">
        <v>99</v>
      </c>
      <c r="F4259" t="s">
        <v>313</v>
      </c>
      <c r="G4259" t="s">
        <v>314</v>
      </c>
      <c r="H4259">
        <v>18.600000000000001</v>
      </c>
      <c r="I4259">
        <v>21.4</v>
      </c>
      <c r="K4259">
        <v>140</v>
      </c>
      <c r="L4259">
        <v>103</v>
      </c>
      <c r="Y4259">
        <v>36</v>
      </c>
      <c r="Z4259">
        <v>1.4999999999999999E-2</v>
      </c>
      <c r="AA4259">
        <v>1</v>
      </c>
      <c r="AB4259">
        <v>18</v>
      </c>
    </row>
    <row r="4260" spans="1:28" x14ac:dyDescent="0.2">
      <c r="A4260">
        <v>2021</v>
      </c>
      <c r="B4260">
        <v>9</v>
      </c>
      <c r="C4260" s="260">
        <v>44458</v>
      </c>
      <c r="D4260" t="s">
        <v>712</v>
      </c>
      <c r="E4260">
        <v>178</v>
      </c>
      <c r="F4260" t="s">
        <v>214</v>
      </c>
      <c r="G4260" t="s">
        <v>215</v>
      </c>
      <c r="H4260">
        <v>46.5</v>
      </c>
      <c r="I4260">
        <v>53.5</v>
      </c>
      <c r="J4260">
        <v>51.3</v>
      </c>
      <c r="K4260">
        <v>60</v>
      </c>
      <c r="L4260">
        <v>120</v>
      </c>
      <c r="M4260">
        <v>60</v>
      </c>
      <c r="N4260">
        <v>119</v>
      </c>
      <c r="O4260">
        <v>2</v>
      </c>
      <c r="P4260">
        <v>6</v>
      </c>
      <c r="Q4260">
        <v>14</v>
      </c>
      <c r="X4260">
        <v>22</v>
      </c>
      <c r="Y4260">
        <v>582</v>
      </c>
      <c r="Z4260">
        <v>1.4999999999999999E-2</v>
      </c>
      <c r="AA4260">
        <v>1</v>
      </c>
      <c r="AB4260">
        <v>18</v>
      </c>
    </row>
    <row r="4261" spans="1:28" x14ac:dyDescent="0.2">
      <c r="A4261">
        <v>2021</v>
      </c>
      <c r="B4261">
        <v>9</v>
      </c>
      <c r="C4261" s="260">
        <v>44459</v>
      </c>
      <c r="D4261" t="s">
        <v>712</v>
      </c>
      <c r="E4261">
        <v>178</v>
      </c>
      <c r="F4261" t="s">
        <v>214</v>
      </c>
      <c r="G4261" t="s">
        <v>215</v>
      </c>
      <c r="H4261">
        <v>46.5</v>
      </c>
      <c r="I4261">
        <v>53.5</v>
      </c>
      <c r="J4261">
        <v>51.1</v>
      </c>
      <c r="K4261">
        <v>60</v>
      </c>
      <c r="L4261">
        <v>120</v>
      </c>
      <c r="M4261">
        <v>60</v>
      </c>
      <c r="N4261">
        <v>120</v>
      </c>
      <c r="O4261">
        <v>13</v>
      </c>
      <c r="P4261">
        <v>12</v>
      </c>
      <c r="Q4261">
        <v>18</v>
      </c>
      <c r="X4261">
        <v>43</v>
      </c>
      <c r="Y4261">
        <v>1443</v>
      </c>
      <c r="Z4261">
        <v>1.4999999999999999E-2</v>
      </c>
      <c r="AA4261">
        <v>1</v>
      </c>
      <c r="AB4261">
        <v>18</v>
      </c>
    </row>
    <row r="4262" spans="1:28" x14ac:dyDescent="0.2">
      <c r="A4262">
        <v>2021</v>
      </c>
      <c r="B4262">
        <v>9</v>
      </c>
      <c r="C4262" s="260">
        <v>44460</v>
      </c>
      <c r="D4262" t="s">
        <v>712</v>
      </c>
      <c r="E4262">
        <v>178</v>
      </c>
      <c r="F4262" t="s">
        <v>214</v>
      </c>
      <c r="G4262" t="s">
        <v>215</v>
      </c>
      <c r="H4262">
        <v>46.5</v>
      </c>
      <c r="I4262">
        <v>53.5</v>
      </c>
      <c r="J4262">
        <v>52</v>
      </c>
      <c r="K4262">
        <v>60</v>
      </c>
      <c r="L4262">
        <v>120</v>
      </c>
      <c r="M4262">
        <v>61</v>
      </c>
      <c r="N4262">
        <v>118</v>
      </c>
      <c r="O4262">
        <v>8</v>
      </c>
      <c r="P4262">
        <v>14</v>
      </c>
      <c r="Q4262">
        <v>20</v>
      </c>
      <c r="X4262">
        <v>42</v>
      </c>
      <c r="Y4262">
        <v>1162</v>
      </c>
      <c r="Z4262">
        <v>1.4999999999999999E-2</v>
      </c>
      <c r="AA4262">
        <v>1</v>
      </c>
      <c r="AB4262">
        <v>18</v>
      </c>
    </row>
    <row r="4263" spans="1:28" x14ac:dyDescent="0.2">
      <c r="A4263">
        <v>2021</v>
      </c>
      <c r="B4263">
        <v>9</v>
      </c>
      <c r="C4263" s="260">
        <v>44461</v>
      </c>
      <c r="D4263" t="s">
        <v>712</v>
      </c>
      <c r="E4263">
        <v>178</v>
      </c>
      <c r="F4263" t="s">
        <v>214</v>
      </c>
      <c r="G4263" t="s">
        <v>215</v>
      </c>
      <c r="H4263">
        <v>46.5</v>
      </c>
      <c r="I4263">
        <v>53.5</v>
      </c>
      <c r="J4263">
        <v>61.5</v>
      </c>
      <c r="K4263">
        <v>60</v>
      </c>
      <c r="L4263">
        <v>120</v>
      </c>
      <c r="M4263">
        <v>61</v>
      </c>
      <c r="N4263">
        <v>118</v>
      </c>
      <c r="O4263">
        <v>4</v>
      </c>
      <c r="P4263">
        <v>2</v>
      </c>
      <c r="Q4263">
        <v>6</v>
      </c>
      <c r="X4263">
        <v>12</v>
      </c>
      <c r="Y4263">
        <v>222</v>
      </c>
      <c r="Z4263">
        <v>1.4999999999999999E-2</v>
      </c>
      <c r="AA4263">
        <v>1</v>
      </c>
      <c r="AB4263">
        <v>18</v>
      </c>
    </row>
    <row r="4264" spans="1:28" x14ac:dyDescent="0.2">
      <c r="A4264">
        <v>2021</v>
      </c>
      <c r="B4264">
        <v>9</v>
      </c>
      <c r="C4264" s="260">
        <v>44459</v>
      </c>
      <c r="D4264" t="s">
        <v>712</v>
      </c>
      <c r="E4264">
        <v>167</v>
      </c>
      <c r="F4264" t="s">
        <v>256</v>
      </c>
      <c r="G4264" t="s">
        <v>257</v>
      </c>
      <c r="H4264">
        <v>825.84</v>
      </c>
      <c r="I4264">
        <v>950.16</v>
      </c>
      <c r="J4264">
        <v>921.2</v>
      </c>
      <c r="K4264">
        <v>55</v>
      </c>
      <c r="L4264">
        <v>131</v>
      </c>
      <c r="M4264">
        <v>53</v>
      </c>
      <c r="N4264">
        <v>135</v>
      </c>
      <c r="O4264">
        <v>2</v>
      </c>
      <c r="P4264">
        <v>2</v>
      </c>
      <c r="Q4264">
        <v>3</v>
      </c>
      <c r="X4264">
        <v>6</v>
      </c>
      <c r="Y4264">
        <v>534</v>
      </c>
      <c r="Z4264">
        <v>1.4999999999999999E-2</v>
      </c>
      <c r="AA4264">
        <v>1</v>
      </c>
      <c r="AB4264">
        <v>18</v>
      </c>
    </row>
    <row r="4265" spans="1:28" x14ac:dyDescent="0.2">
      <c r="A4265">
        <v>2021</v>
      </c>
      <c r="B4265">
        <v>9</v>
      </c>
      <c r="C4265" s="260">
        <v>44460</v>
      </c>
      <c r="D4265" t="s">
        <v>712</v>
      </c>
      <c r="E4265">
        <v>167</v>
      </c>
      <c r="F4265" t="s">
        <v>256</v>
      </c>
      <c r="G4265" t="s">
        <v>257</v>
      </c>
      <c r="H4265">
        <v>825.84</v>
      </c>
      <c r="I4265">
        <v>950.16</v>
      </c>
      <c r="J4265">
        <v>909.6</v>
      </c>
      <c r="K4265">
        <v>55</v>
      </c>
      <c r="L4265">
        <v>131</v>
      </c>
      <c r="M4265">
        <v>49</v>
      </c>
      <c r="N4265">
        <v>147</v>
      </c>
      <c r="O4265">
        <v>2</v>
      </c>
      <c r="P4265">
        <v>2</v>
      </c>
      <c r="Q4265">
        <v>5</v>
      </c>
      <c r="S4265">
        <v>2</v>
      </c>
      <c r="X4265">
        <v>10</v>
      </c>
      <c r="Y4265">
        <v>1054</v>
      </c>
      <c r="Z4265">
        <v>1.4999999999999999E-2</v>
      </c>
      <c r="AA4265">
        <v>1</v>
      </c>
      <c r="AB4265">
        <v>18</v>
      </c>
    </row>
    <row r="4266" spans="1:28" x14ac:dyDescent="0.2">
      <c r="A4266">
        <v>2021</v>
      </c>
      <c r="B4266">
        <v>9</v>
      </c>
      <c r="C4266" s="260">
        <v>44461</v>
      </c>
      <c r="D4266" t="s">
        <v>712</v>
      </c>
      <c r="E4266">
        <v>167</v>
      </c>
      <c r="F4266" t="s">
        <v>256</v>
      </c>
      <c r="G4266" t="s">
        <v>257</v>
      </c>
      <c r="H4266">
        <v>825.84</v>
      </c>
      <c r="I4266">
        <v>950.16</v>
      </c>
      <c r="J4266">
        <v>895.6</v>
      </c>
      <c r="K4266">
        <v>55</v>
      </c>
      <c r="L4266">
        <v>131</v>
      </c>
      <c r="M4266">
        <v>48</v>
      </c>
      <c r="N4266">
        <v>150</v>
      </c>
      <c r="O4266">
        <v>2</v>
      </c>
      <c r="P4266">
        <v>3</v>
      </c>
      <c r="Q4266">
        <v>2</v>
      </c>
      <c r="S4266">
        <v>3</v>
      </c>
      <c r="X4266">
        <v>9</v>
      </c>
      <c r="Y4266">
        <v>1117</v>
      </c>
      <c r="Z4266">
        <v>1.4999999999999999E-2</v>
      </c>
      <c r="AA4266">
        <v>1</v>
      </c>
      <c r="AB4266">
        <v>18</v>
      </c>
    </row>
    <row r="4267" spans="1:28" x14ac:dyDescent="0.2">
      <c r="A4267">
        <v>2021</v>
      </c>
      <c r="B4267">
        <v>9</v>
      </c>
      <c r="C4267" s="260">
        <v>44462</v>
      </c>
      <c r="D4267" t="s">
        <v>712</v>
      </c>
      <c r="E4267">
        <v>167</v>
      </c>
      <c r="F4267" t="s">
        <v>256</v>
      </c>
      <c r="G4267" t="s">
        <v>257</v>
      </c>
      <c r="H4267">
        <v>825.84</v>
      </c>
      <c r="I4267">
        <v>950.16</v>
      </c>
      <c r="J4267">
        <v>915.6</v>
      </c>
      <c r="K4267">
        <v>55</v>
      </c>
      <c r="L4267">
        <v>131</v>
      </c>
      <c r="M4267">
        <v>57</v>
      </c>
      <c r="N4267">
        <v>127</v>
      </c>
      <c r="O4267">
        <v>2</v>
      </c>
      <c r="P4267">
        <v>3</v>
      </c>
      <c r="Q4267">
        <v>3</v>
      </c>
      <c r="S4267">
        <v>2</v>
      </c>
      <c r="X4267">
        <v>9</v>
      </c>
      <c r="Y4267">
        <v>1241</v>
      </c>
      <c r="Z4267">
        <v>1.4999999999999999E-2</v>
      </c>
      <c r="AA4267">
        <v>1</v>
      </c>
      <c r="AB4267">
        <v>18</v>
      </c>
    </row>
    <row r="4268" spans="1:28" x14ac:dyDescent="0.2">
      <c r="A4268">
        <v>2021</v>
      </c>
      <c r="B4268">
        <v>9</v>
      </c>
      <c r="C4268" s="260">
        <v>44458</v>
      </c>
      <c r="D4268" t="s">
        <v>712</v>
      </c>
      <c r="E4268">
        <v>155</v>
      </c>
      <c r="F4268" t="s">
        <v>338</v>
      </c>
      <c r="G4268" t="s">
        <v>339</v>
      </c>
      <c r="H4268">
        <v>113.46</v>
      </c>
      <c r="I4268">
        <v>130.54</v>
      </c>
      <c r="J4268">
        <v>160.5</v>
      </c>
      <c r="K4268">
        <v>61</v>
      </c>
      <c r="L4268">
        <v>177</v>
      </c>
      <c r="O4268">
        <v>1</v>
      </c>
      <c r="P4268">
        <v>2</v>
      </c>
      <c r="Q4268">
        <v>3</v>
      </c>
      <c r="X4268">
        <v>6</v>
      </c>
      <c r="Y4268">
        <v>462</v>
      </c>
      <c r="Z4268">
        <v>0.02</v>
      </c>
      <c r="AA4268">
        <v>1</v>
      </c>
      <c r="AB4268">
        <v>18</v>
      </c>
    </row>
    <row r="4269" spans="1:28" x14ac:dyDescent="0.2">
      <c r="A4269">
        <v>2021</v>
      </c>
      <c r="B4269">
        <v>9</v>
      </c>
      <c r="C4269" s="260">
        <v>44460</v>
      </c>
      <c r="D4269" t="s">
        <v>712</v>
      </c>
      <c r="E4269">
        <v>155</v>
      </c>
      <c r="F4269" t="s">
        <v>338</v>
      </c>
      <c r="G4269" t="s">
        <v>339</v>
      </c>
      <c r="H4269">
        <v>113.46</v>
      </c>
      <c r="I4269">
        <v>130.54</v>
      </c>
      <c r="J4269">
        <v>132</v>
      </c>
      <c r="K4269">
        <v>61</v>
      </c>
      <c r="L4269">
        <v>177</v>
      </c>
      <c r="M4269">
        <v>97</v>
      </c>
      <c r="N4269">
        <v>111</v>
      </c>
      <c r="O4269">
        <v>2</v>
      </c>
      <c r="P4269">
        <v>33</v>
      </c>
      <c r="X4269">
        <v>35</v>
      </c>
      <c r="Y4269">
        <v>683</v>
      </c>
      <c r="Z4269">
        <v>0.02</v>
      </c>
      <c r="AA4269">
        <v>1</v>
      </c>
      <c r="AB4269">
        <v>18</v>
      </c>
    </row>
    <row r="4270" spans="1:28" x14ac:dyDescent="0.2">
      <c r="A4270">
        <v>2021</v>
      </c>
      <c r="B4270">
        <v>9</v>
      </c>
      <c r="C4270" s="260">
        <v>44461</v>
      </c>
      <c r="D4270" t="s">
        <v>712</v>
      </c>
      <c r="E4270">
        <v>155</v>
      </c>
      <c r="F4270" t="s">
        <v>338</v>
      </c>
      <c r="G4270" t="s">
        <v>339</v>
      </c>
      <c r="H4270">
        <v>113.46</v>
      </c>
      <c r="I4270">
        <v>130.54</v>
      </c>
      <c r="J4270">
        <v>131.4</v>
      </c>
      <c r="K4270">
        <v>61</v>
      </c>
      <c r="L4270">
        <v>177</v>
      </c>
      <c r="M4270">
        <v>109</v>
      </c>
      <c r="N4270">
        <v>99</v>
      </c>
      <c r="O4270">
        <v>4</v>
      </c>
      <c r="P4270">
        <v>4</v>
      </c>
      <c r="Q4270">
        <v>9</v>
      </c>
      <c r="S4270">
        <v>3</v>
      </c>
      <c r="X4270">
        <v>18</v>
      </c>
      <c r="Y4270">
        <v>1530</v>
      </c>
      <c r="Z4270">
        <v>0.02</v>
      </c>
      <c r="AA4270">
        <v>1</v>
      </c>
      <c r="AB4270">
        <v>18</v>
      </c>
    </row>
    <row r="4271" spans="1:28" x14ac:dyDescent="0.2">
      <c r="A4271">
        <v>2021</v>
      </c>
      <c r="B4271">
        <v>9</v>
      </c>
      <c r="C4271" s="260">
        <v>44462</v>
      </c>
      <c r="D4271" t="s">
        <v>712</v>
      </c>
      <c r="E4271">
        <v>155</v>
      </c>
      <c r="F4271" t="s">
        <v>338</v>
      </c>
      <c r="G4271" t="s">
        <v>339</v>
      </c>
      <c r="H4271">
        <v>113.46</v>
      </c>
      <c r="I4271">
        <v>130.54</v>
      </c>
      <c r="J4271">
        <v>128.80000000000001</v>
      </c>
      <c r="K4271">
        <v>61</v>
      </c>
      <c r="L4271">
        <v>177</v>
      </c>
      <c r="M4271">
        <v>96</v>
      </c>
      <c r="N4271">
        <v>112</v>
      </c>
      <c r="O4271">
        <v>6</v>
      </c>
      <c r="P4271">
        <v>5</v>
      </c>
      <c r="X4271">
        <v>11</v>
      </c>
      <c r="Y4271">
        <v>1355</v>
      </c>
      <c r="Z4271">
        <v>0.02</v>
      </c>
      <c r="AA4271">
        <v>1</v>
      </c>
      <c r="AB4271">
        <v>18</v>
      </c>
    </row>
    <row r="4272" spans="1:28" x14ac:dyDescent="0.2">
      <c r="A4272">
        <v>2021</v>
      </c>
      <c r="B4272">
        <v>9</v>
      </c>
      <c r="C4272" s="260">
        <v>44452</v>
      </c>
      <c r="D4272" t="s">
        <v>712</v>
      </c>
      <c r="E4272">
        <v>142</v>
      </c>
      <c r="F4272" t="s">
        <v>258</v>
      </c>
      <c r="G4272" t="s">
        <v>259</v>
      </c>
      <c r="H4272">
        <v>326.43</v>
      </c>
      <c r="I4272">
        <v>375.57</v>
      </c>
      <c r="J4272">
        <v>359</v>
      </c>
      <c r="K4272">
        <v>68</v>
      </c>
      <c r="L4272">
        <v>212</v>
      </c>
      <c r="O4272">
        <v>1</v>
      </c>
      <c r="P4272">
        <v>1</v>
      </c>
      <c r="Q4272">
        <v>1</v>
      </c>
      <c r="X4272">
        <v>3</v>
      </c>
      <c r="Y4272">
        <v>318</v>
      </c>
      <c r="Z4272">
        <v>0.02</v>
      </c>
      <c r="AA4272">
        <v>1</v>
      </c>
      <c r="AB4272">
        <v>22</v>
      </c>
    </row>
    <row r="4273" spans="1:28" x14ac:dyDescent="0.2">
      <c r="A4273">
        <v>2021</v>
      </c>
      <c r="B4273">
        <v>9</v>
      </c>
      <c r="C4273" s="260">
        <v>44458</v>
      </c>
      <c r="D4273" t="s">
        <v>712</v>
      </c>
      <c r="E4273">
        <v>140</v>
      </c>
      <c r="F4273" t="s">
        <v>211</v>
      </c>
      <c r="G4273" t="s">
        <v>212</v>
      </c>
      <c r="H4273">
        <v>451.05</v>
      </c>
      <c r="I4273">
        <v>518.95000000000005</v>
      </c>
      <c r="J4273">
        <v>455.9</v>
      </c>
      <c r="K4273">
        <v>60</v>
      </c>
      <c r="L4273">
        <v>120</v>
      </c>
      <c r="M4273">
        <v>60</v>
      </c>
      <c r="N4273">
        <v>119</v>
      </c>
      <c r="O4273">
        <v>8</v>
      </c>
      <c r="P4273">
        <v>12</v>
      </c>
      <c r="Q4273">
        <v>6</v>
      </c>
      <c r="X4273">
        <v>26</v>
      </c>
      <c r="Y4273">
        <v>908</v>
      </c>
      <c r="Z4273">
        <v>1.4999999999999999E-2</v>
      </c>
      <c r="AA4273">
        <v>1</v>
      </c>
      <c r="AB4273">
        <v>18</v>
      </c>
    </row>
    <row r="4274" spans="1:28" x14ac:dyDescent="0.2">
      <c r="A4274">
        <v>2021</v>
      </c>
      <c r="B4274">
        <v>9</v>
      </c>
      <c r="C4274" s="260">
        <v>44459</v>
      </c>
      <c r="D4274" t="s">
        <v>712</v>
      </c>
      <c r="E4274">
        <v>140</v>
      </c>
      <c r="F4274" t="s">
        <v>211</v>
      </c>
      <c r="G4274" t="s">
        <v>212</v>
      </c>
      <c r="H4274">
        <v>451.05</v>
      </c>
      <c r="I4274">
        <v>518.95000000000005</v>
      </c>
      <c r="J4274">
        <v>470.3</v>
      </c>
      <c r="K4274">
        <v>60</v>
      </c>
      <c r="L4274">
        <v>120</v>
      </c>
      <c r="M4274">
        <v>60</v>
      </c>
      <c r="N4274">
        <v>120</v>
      </c>
      <c r="O4274">
        <v>2</v>
      </c>
      <c r="P4274">
        <v>7</v>
      </c>
      <c r="Q4274">
        <v>13</v>
      </c>
      <c r="X4274">
        <v>22</v>
      </c>
      <c r="Y4274">
        <v>1191</v>
      </c>
      <c r="Z4274">
        <v>1.4999999999999999E-2</v>
      </c>
      <c r="AA4274">
        <v>1</v>
      </c>
      <c r="AB4274">
        <v>18</v>
      </c>
    </row>
    <row r="4275" spans="1:28" x14ac:dyDescent="0.2">
      <c r="A4275">
        <v>2021</v>
      </c>
      <c r="B4275">
        <v>9</v>
      </c>
      <c r="C4275" s="260">
        <v>44460</v>
      </c>
      <c r="D4275" t="s">
        <v>712</v>
      </c>
      <c r="E4275">
        <v>140</v>
      </c>
      <c r="F4275" t="s">
        <v>211</v>
      </c>
      <c r="G4275" t="s">
        <v>212</v>
      </c>
      <c r="H4275">
        <v>451.05</v>
      </c>
      <c r="I4275">
        <v>518.95000000000005</v>
      </c>
      <c r="J4275">
        <v>468.6</v>
      </c>
      <c r="K4275">
        <v>60</v>
      </c>
      <c r="L4275">
        <v>120</v>
      </c>
      <c r="M4275">
        <v>61</v>
      </c>
      <c r="N4275">
        <v>118</v>
      </c>
      <c r="O4275">
        <v>8</v>
      </c>
      <c r="P4275">
        <v>8</v>
      </c>
      <c r="Q4275">
        <v>11</v>
      </c>
      <c r="X4275">
        <v>27</v>
      </c>
      <c r="Y4275">
        <v>1059</v>
      </c>
      <c r="Z4275">
        <v>1.4999999999999999E-2</v>
      </c>
      <c r="AA4275">
        <v>1</v>
      </c>
      <c r="AB4275">
        <v>18</v>
      </c>
    </row>
    <row r="4276" spans="1:28" x14ac:dyDescent="0.2">
      <c r="A4276">
        <v>2021</v>
      </c>
      <c r="B4276">
        <v>9</v>
      </c>
      <c r="C4276" s="260">
        <v>44461</v>
      </c>
      <c r="D4276" t="s">
        <v>712</v>
      </c>
      <c r="E4276">
        <v>140</v>
      </c>
      <c r="F4276" t="s">
        <v>211</v>
      </c>
      <c r="G4276" t="s">
        <v>212</v>
      </c>
      <c r="H4276">
        <v>451.05</v>
      </c>
      <c r="I4276">
        <v>518.95000000000005</v>
      </c>
      <c r="J4276">
        <v>520.5</v>
      </c>
      <c r="K4276">
        <v>60</v>
      </c>
      <c r="L4276">
        <v>120</v>
      </c>
      <c r="M4276">
        <v>61</v>
      </c>
      <c r="N4276">
        <v>118</v>
      </c>
      <c r="O4276">
        <v>2</v>
      </c>
      <c r="P4276">
        <v>2</v>
      </c>
      <c r="Q4276">
        <v>1</v>
      </c>
      <c r="X4276">
        <v>5</v>
      </c>
      <c r="Y4276">
        <v>397</v>
      </c>
      <c r="Z4276">
        <v>1.4999999999999999E-2</v>
      </c>
      <c r="AA4276">
        <v>1</v>
      </c>
      <c r="AB4276">
        <v>18</v>
      </c>
    </row>
    <row r="4277" spans="1:28" x14ac:dyDescent="0.2">
      <c r="A4277">
        <v>2021</v>
      </c>
      <c r="B4277">
        <v>9</v>
      </c>
      <c r="C4277" s="260">
        <v>44459</v>
      </c>
      <c r="D4277" t="s">
        <v>712</v>
      </c>
      <c r="E4277">
        <v>135</v>
      </c>
      <c r="F4277" t="s">
        <v>455</v>
      </c>
      <c r="G4277" t="s">
        <v>456</v>
      </c>
      <c r="H4277">
        <v>9.8812499999999996</v>
      </c>
      <c r="I4277">
        <v>11.36875</v>
      </c>
      <c r="J4277">
        <v>11.2</v>
      </c>
      <c r="K4277">
        <v>345</v>
      </c>
      <c r="L4277">
        <v>125</v>
      </c>
      <c r="M4277">
        <v>638</v>
      </c>
      <c r="N4277">
        <v>68</v>
      </c>
      <c r="O4277">
        <v>6</v>
      </c>
      <c r="P4277">
        <v>19</v>
      </c>
      <c r="Q4277">
        <v>24</v>
      </c>
      <c r="X4277">
        <v>49</v>
      </c>
      <c r="Y4277">
        <v>8961</v>
      </c>
      <c r="Z4277">
        <v>0.02</v>
      </c>
      <c r="AA4277">
        <v>1</v>
      </c>
      <c r="AB4277">
        <v>18</v>
      </c>
    </row>
    <row r="4278" spans="1:28" x14ac:dyDescent="0.2">
      <c r="A4278">
        <v>2021</v>
      </c>
      <c r="B4278">
        <v>9</v>
      </c>
      <c r="C4278" s="260">
        <v>44460</v>
      </c>
      <c r="D4278" t="s">
        <v>712</v>
      </c>
      <c r="E4278">
        <v>135</v>
      </c>
      <c r="F4278" t="s">
        <v>455</v>
      </c>
      <c r="G4278" t="s">
        <v>456</v>
      </c>
      <c r="H4278">
        <v>9.8812499999999996</v>
      </c>
      <c r="I4278">
        <v>11.36875</v>
      </c>
      <c r="K4278">
        <v>345</v>
      </c>
      <c r="L4278">
        <v>125</v>
      </c>
      <c r="Y4278">
        <v>1440</v>
      </c>
      <c r="Z4278">
        <v>0.02</v>
      </c>
      <c r="AA4278">
        <v>1</v>
      </c>
      <c r="AB4278">
        <v>18</v>
      </c>
    </row>
    <row r="4279" spans="1:28" x14ac:dyDescent="0.2">
      <c r="A4279">
        <v>2021</v>
      </c>
      <c r="B4279">
        <v>9</v>
      </c>
      <c r="C4279" s="260">
        <v>44453</v>
      </c>
      <c r="D4279" t="s">
        <v>712</v>
      </c>
      <c r="E4279">
        <v>134</v>
      </c>
      <c r="F4279" t="s">
        <v>448</v>
      </c>
      <c r="G4279" t="s">
        <v>449</v>
      </c>
      <c r="H4279">
        <v>9.2205624999999998</v>
      </c>
      <c r="I4279">
        <v>10.60860417</v>
      </c>
      <c r="J4279">
        <v>13.3</v>
      </c>
      <c r="K4279">
        <v>429</v>
      </c>
      <c r="L4279">
        <v>101</v>
      </c>
      <c r="M4279">
        <v>450</v>
      </c>
      <c r="N4279">
        <v>96</v>
      </c>
      <c r="O4279">
        <v>12</v>
      </c>
      <c r="P4279">
        <v>4</v>
      </c>
      <c r="Q4279">
        <v>4</v>
      </c>
      <c r="X4279">
        <v>20</v>
      </c>
      <c r="Y4279">
        <v>1020</v>
      </c>
      <c r="Z4279">
        <v>0.02</v>
      </c>
      <c r="AA4279">
        <v>1</v>
      </c>
      <c r="AB4279">
        <v>18</v>
      </c>
    </row>
    <row r="4280" spans="1:28" x14ac:dyDescent="0.2">
      <c r="A4280">
        <v>2021</v>
      </c>
      <c r="B4280">
        <v>9</v>
      </c>
      <c r="C4280" s="260">
        <v>44454</v>
      </c>
      <c r="D4280" t="s">
        <v>712</v>
      </c>
      <c r="E4280">
        <v>134</v>
      </c>
      <c r="F4280" t="s">
        <v>448</v>
      </c>
      <c r="G4280" t="s">
        <v>449</v>
      </c>
      <c r="H4280">
        <v>9.2205624999999998</v>
      </c>
      <c r="I4280">
        <v>10.60860417</v>
      </c>
      <c r="J4280">
        <v>11.7</v>
      </c>
      <c r="K4280">
        <v>429</v>
      </c>
      <c r="L4280">
        <v>101</v>
      </c>
      <c r="M4280">
        <v>411</v>
      </c>
      <c r="N4280">
        <v>105</v>
      </c>
      <c r="O4280">
        <v>14</v>
      </c>
      <c r="P4280">
        <v>16</v>
      </c>
      <c r="Q4280">
        <v>18</v>
      </c>
      <c r="X4280">
        <v>48</v>
      </c>
      <c r="Y4280">
        <v>6948</v>
      </c>
      <c r="Z4280">
        <v>0.02</v>
      </c>
      <c r="AA4280">
        <v>1</v>
      </c>
      <c r="AB4280">
        <v>18</v>
      </c>
    </row>
    <row r="4281" spans="1:28" x14ac:dyDescent="0.2">
      <c r="A4281">
        <v>2021</v>
      </c>
      <c r="B4281">
        <v>9</v>
      </c>
      <c r="C4281" s="260">
        <v>44458</v>
      </c>
      <c r="D4281" t="s">
        <v>712</v>
      </c>
      <c r="E4281">
        <v>134</v>
      </c>
      <c r="F4281" t="s">
        <v>448</v>
      </c>
      <c r="G4281" t="s">
        <v>449</v>
      </c>
      <c r="H4281">
        <v>9.2205624999999998</v>
      </c>
      <c r="I4281">
        <v>10.60860417</v>
      </c>
      <c r="J4281">
        <v>13</v>
      </c>
      <c r="K4281">
        <v>429</v>
      </c>
      <c r="L4281">
        <v>101</v>
      </c>
      <c r="O4281">
        <v>6</v>
      </c>
      <c r="P4281">
        <v>6</v>
      </c>
      <c r="Q4281">
        <v>6</v>
      </c>
      <c r="X4281">
        <v>18</v>
      </c>
      <c r="Y4281">
        <v>2118</v>
      </c>
      <c r="Z4281">
        <v>0.02</v>
      </c>
      <c r="AA4281">
        <v>1</v>
      </c>
      <c r="AB4281">
        <v>18</v>
      </c>
    </row>
    <row r="4282" spans="1:28" x14ac:dyDescent="0.2">
      <c r="A4282">
        <v>2021</v>
      </c>
      <c r="B4282">
        <v>9</v>
      </c>
      <c r="C4282" s="260">
        <v>44461</v>
      </c>
      <c r="D4282" t="s">
        <v>712</v>
      </c>
      <c r="E4282">
        <v>134</v>
      </c>
      <c r="F4282" t="s">
        <v>448</v>
      </c>
      <c r="G4282" t="s">
        <v>449</v>
      </c>
      <c r="H4282">
        <v>9.2205624999999998</v>
      </c>
      <c r="I4282">
        <v>10.60860417</v>
      </c>
      <c r="K4282">
        <v>429</v>
      </c>
      <c r="L4282">
        <v>101</v>
      </c>
      <c r="Z4282">
        <v>0.02</v>
      </c>
      <c r="AA4282">
        <v>1</v>
      </c>
      <c r="AB4282">
        <v>18</v>
      </c>
    </row>
    <row r="4283" spans="1:28" x14ac:dyDescent="0.2">
      <c r="A4283">
        <v>2021</v>
      </c>
      <c r="B4283">
        <v>9</v>
      </c>
      <c r="C4283" s="260">
        <v>44458</v>
      </c>
      <c r="D4283" t="s">
        <v>712</v>
      </c>
      <c r="E4283">
        <v>130</v>
      </c>
      <c r="F4283" t="s">
        <v>386</v>
      </c>
      <c r="G4283" t="s">
        <v>387</v>
      </c>
      <c r="H4283">
        <v>11.16</v>
      </c>
      <c r="I4283">
        <v>12.84</v>
      </c>
      <c r="J4283">
        <v>14.2</v>
      </c>
      <c r="K4283">
        <v>336</v>
      </c>
      <c r="L4283">
        <v>96</v>
      </c>
      <c r="M4283">
        <v>348</v>
      </c>
      <c r="N4283">
        <v>93</v>
      </c>
      <c r="O4283">
        <v>14</v>
      </c>
      <c r="P4283">
        <v>20</v>
      </c>
      <c r="Q4283">
        <v>10</v>
      </c>
      <c r="X4283">
        <v>44</v>
      </c>
      <c r="Y4283">
        <v>1244</v>
      </c>
      <c r="Z4283">
        <v>0.02</v>
      </c>
      <c r="AA4283">
        <v>1</v>
      </c>
      <c r="AB4283">
        <v>18</v>
      </c>
    </row>
    <row r="4284" spans="1:28" x14ac:dyDescent="0.2">
      <c r="A4284">
        <v>2021</v>
      </c>
      <c r="B4284">
        <v>9</v>
      </c>
      <c r="C4284" s="260">
        <v>44459</v>
      </c>
      <c r="D4284" t="s">
        <v>712</v>
      </c>
      <c r="E4284">
        <v>130</v>
      </c>
      <c r="F4284" t="s">
        <v>386</v>
      </c>
      <c r="G4284" t="s">
        <v>387</v>
      </c>
      <c r="H4284">
        <v>11.16</v>
      </c>
      <c r="I4284">
        <v>12.84</v>
      </c>
      <c r="J4284">
        <v>13.6</v>
      </c>
      <c r="K4284">
        <v>336</v>
      </c>
      <c r="L4284">
        <v>96</v>
      </c>
      <c r="M4284">
        <v>380</v>
      </c>
      <c r="N4284">
        <v>85</v>
      </c>
      <c r="O4284">
        <v>11</v>
      </c>
      <c r="P4284">
        <v>14</v>
      </c>
      <c r="Q4284">
        <v>31</v>
      </c>
      <c r="X4284">
        <v>56</v>
      </c>
      <c r="Y4284">
        <v>5256</v>
      </c>
      <c r="Z4284">
        <v>0.02</v>
      </c>
      <c r="AA4284">
        <v>1</v>
      </c>
      <c r="AB4284">
        <v>18</v>
      </c>
    </row>
    <row r="4285" spans="1:28" x14ac:dyDescent="0.2">
      <c r="A4285">
        <v>2021</v>
      </c>
      <c r="B4285">
        <v>9</v>
      </c>
      <c r="C4285" s="260">
        <v>44460</v>
      </c>
      <c r="D4285" t="s">
        <v>712</v>
      </c>
      <c r="E4285">
        <v>130</v>
      </c>
      <c r="F4285" t="s">
        <v>386</v>
      </c>
      <c r="G4285" t="s">
        <v>387</v>
      </c>
      <c r="H4285">
        <v>11.16</v>
      </c>
      <c r="I4285">
        <v>12.84</v>
      </c>
      <c r="J4285">
        <v>13.3</v>
      </c>
      <c r="K4285">
        <v>336</v>
      </c>
      <c r="L4285">
        <v>96</v>
      </c>
      <c r="M4285">
        <v>390</v>
      </c>
      <c r="N4285">
        <v>83</v>
      </c>
      <c r="O4285">
        <v>8</v>
      </c>
      <c r="P4285">
        <v>6</v>
      </c>
      <c r="Q4285">
        <v>2</v>
      </c>
      <c r="X4285">
        <v>16</v>
      </c>
      <c r="Y4285">
        <v>4416</v>
      </c>
      <c r="Z4285">
        <v>0.02</v>
      </c>
      <c r="AA4285">
        <v>1</v>
      </c>
      <c r="AB4285">
        <v>18</v>
      </c>
    </row>
    <row r="4286" spans="1:28" x14ac:dyDescent="0.2">
      <c r="A4286">
        <v>2021</v>
      </c>
      <c r="B4286">
        <v>9</v>
      </c>
      <c r="C4286" s="260">
        <v>44461</v>
      </c>
      <c r="D4286" t="s">
        <v>712</v>
      </c>
      <c r="E4286">
        <v>130</v>
      </c>
      <c r="F4286" t="s">
        <v>386</v>
      </c>
      <c r="G4286" t="s">
        <v>387</v>
      </c>
      <c r="H4286">
        <v>11.16</v>
      </c>
      <c r="I4286">
        <v>12.84</v>
      </c>
      <c r="K4286">
        <v>336</v>
      </c>
      <c r="L4286">
        <v>96</v>
      </c>
      <c r="Z4286">
        <v>0.02</v>
      </c>
      <c r="AA4286">
        <v>1</v>
      </c>
      <c r="AB4286">
        <v>18</v>
      </c>
    </row>
    <row r="4287" spans="1:28" x14ac:dyDescent="0.2">
      <c r="A4287">
        <v>2021</v>
      </c>
      <c r="B4287">
        <v>9</v>
      </c>
      <c r="C4287" s="260">
        <v>44462</v>
      </c>
      <c r="D4287" t="s">
        <v>712</v>
      </c>
      <c r="E4287">
        <v>130</v>
      </c>
      <c r="F4287" t="s">
        <v>386</v>
      </c>
      <c r="G4287" t="s">
        <v>387</v>
      </c>
      <c r="H4287">
        <v>11.16</v>
      </c>
      <c r="I4287">
        <v>12.84</v>
      </c>
      <c r="J4287">
        <v>10.5</v>
      </c>
      <c r="K4287">
        <v>336</v>
      </c>
      <c r="L4287">
        <v>96</v>
      </c>
      <c r="M4287">
        <v>381</v>
      </c>
      <c r="N4287">
        <v>85</v>
      </c>
      <c r="Y4287">
        <v>2000</v>
      </c>
      <c r="Z4287">
        <v>0.02</v>
      </c>
      <c r="AA4287">
        <v>1</v>
      </c>
      <c r="AB4287">
        <v>18</v>
      </c>
    </row>
    <row r="4288" spans="1:28" x14ac:dyDescent="0.2">
      <c r="A4288">
        <v>2021</v>
      </c>
      <c r="B4288">
        <v>9</v>
      </c>
      <c r="C4288" s="260">
        <v>44452</v>
      </c>
      <c r="D4288" t="s">
        <v>712</v>
      </c>
      <c r="E4288">
        <v>81</v>
      </c>
      <c r="F4288" t="s">
        <v>415</v>
      </c>
      <c r="G4288" t="s">
        <v>416</v>
      </c>
      <c r="H4288">
        <v>360.84</v>
      </c>
      <c r="I4288">
        <v>415.16</v>
      </c>
      <c r="J4288">
        <v>355</v>
      </c>
      <c r="K4288">
        <v>60</v>
      </c>
      <c r="L4288">
        <v>120</v>
      </c>
      <c r="M4288">
        <v>56</v>
      </c>
      <c r="N4288">
        <v>128</v>
      </c>
      <c r="Y4288">
        <v>450</v>
      </c>
      <c r="Z4288">
        <v>1.4999999999999999E-2</v>
      </c>
      <c r="AA4288">
        <v>1</v>
      </c>
      <c r="AB4288">
        <v>22</v>
      </c>
    </row>
    <row r="4289" spans="1:28" x14ac:dyDescent="0.2">
      <c r="A4289">
        <v>2021</v>
      </c>
      <c r="B4289">
        <v>9</v>
      </c>
      <c r="C4289" s="260">
        <v>44444</v>
      </c>
      <c r="D4289" t="s">
        <v>712</v>
      </c>
      <c r="E4289">
        <v>92</v>
      </c>
      <c r="F4289" t="s">
        <v>217</v>
      </c>
      <c r="G4289" t="s">
        <v>218</v>
      </c>
      <c r="H4289">
        <v>335.73</v>
      </c>
      <c r="I4289">
        <v>386.27</v>
      </c>
      <c r="J4289">
        <v>390.9</v>
      </c>
      <c r="K4289">
        <v>74</v>
      </c>
      <c r="L4289">
        <v>97</v>
      </c>
      <c r="M4289">
        <v>70</v>
      </c>
      <c r="N4289">
        <v>103</v>
      </c>
      <c r="O4289">
        <v>5</v>
      </c>
      <c r="P4289">
        <v>6</v>
      </c>
      <c r="Q4289">
        <v>7</v>
      </c>
      <c r="S4289">
        <v>1</v>
      </c>
      <c r="X4289">
        <v>19</v>
      </c>
      <c r="Y4289">
        <v>459</v>
      </c>
      <c r="Z4289">
        <v>1.4999999999999999E-2</v>
      </c>
      <c r="AA4289">
        <v>1</v>
      </c>
      <c r="AB4289">
        <v>16</v>
      </c>
    </row>
    <row r="4290" spans="1:28" x14ac:dyDescent="0.2">
      <c r="A4290">
        <v>2021</v>
      </c>
      <c r="B4290">
        <v>9</v>
      </c>
      <c r="C4290" s="260">
        <v>44446</v>
      </c>
      <c r="D4290" t="s">
        <v>712</v>
      </c>
      <c r="E4290">
        <v>92</v>
      </c>
      <c r="F4290" t="s">
        <v>217</v>
      </c>
      <c r="G4290" t="s">
        <v>218</v>
      </c>
      <c r="H4290">
        <v>335.73</v>
      </c>
      <c r="I4290">
        <v>386.27</v>
      </c>
      <c r="K4290">
        <v>74</v>
      </c>
      <c r="L4290">
        <v>97</v>
      </c>
      <c r="Y4290">
        <v>48</v>
      </c>
      <c r="Z4290">
        <v>1.4999999999999999E-2</v>
      </c>
      <c r="AA4290">
        <v>1</v>
      </c>
      <c r="AB4290">
        <v>16</v>
      </c>
    </row>
    <row r="4291" spans="1:28" x14ac:dyDescent="0.2">
      <c r="A4291">
        <v>2021</v>
      </c>
      <c r="B4291">
        <v>9</v>
      </c>
      <c r="C4291" s="260">
        <v>44440</v>
      </c>
      <c r="D4291" t="s">
        <v>712</v>
      </c>
      <c r="E4291">
        <v>609</v>
      </c>
      <c r="F4291" t="s">
        <v>289</v>
      </c>
      <c r="G4291" t="s">
        <v>290</v>
      </c>
      <c r="H4291">
        <v>46.5</v>
      </c>
      <c r="I4291">
        <v>53.5</v>
      </c>
      <c r="J4291">
        <v>51</v>
      </c>
      <c r="K4291">
        <v>90</v>
      </c>
      <c r="L4291">
        <v>120</v>
      </c>
      <c r="M4291">
        <v>94</v>
      </c>
      <c r="N4291">
        <v>115</v>
      </c>
      <c r="O4291">
        <v>1</v>
      </c>
      <c r="P4291">
        <v>1</v>
      </c>
      <c r="Q4291">
        <v>3</v>
      </c>
      <c r="X4291">
        <v>5</v>
      </c>
      <c r="Y4291">
        <v>2381</v>
      </c>
      <c r="Z4291">
        <v>1.4999999999999999E-2</v>
      </c>
      <c r="AA4291">
        <v>1</v>
      </c>
      <c r="AB4291">
        <v>16</v>
      </c>
    </row>
    <row r="4292" spans="1:28" x14ac:dyDescent="0.2">
      <c r="A4292">
        <v>2021</v>
      </c>
      <c r="B4292">
        <v>9</v>
      </c>
      <c r="C4292" s="260">
        <v>44453</v>
      </c>
      <c r="D4292" t="s">
        <v>712</v>
      </c>
      <c r="E4292">
        <v>609</v>
      </c>
      <c r="F4292" t="s">
        <v>289</v>
      </c>
      <c r="G4292" t="s">
        <v>290</v>
      </c>
      <c r="H4292">
        <v>46.5</v>
      </c>
      <c r="I4292">
        <v>53.5</v>
      </c>
      <c r="J4292">
        <v>54</v>
      </c>
      <c r="K4292">
        <v>90</v>
      </c>
      <c r="L4292">
        <v>120</v>
      </c>
      <c r="M4292">
        <v>96</v>
      </c>
      <c r="N4292">
        <v>112</v>
      </c>
      <c r="O4292">
        <v>8</v>
      </c>
      <c r="P4292">
        <v>12</v>
      </c>
      <c r="Q4292">
        <v>6</v>
      </c>
      <c r="X4292">
        <v>26</v>
      </c>
      <c r="Y4292">
        <v>26</v>
      </c>
      <c r="Z4292">
        <v>1.4999999999999999E-2</v>
      </c>
      <c r="AA4292">
        <v>1</v>
      </c>
      <c r="AB4292">
        <v>16</v>
      </c>
    </row>
    <row r="4293" spans="1:28" x14ac:dyDescent="0.2">
      <c r="A4293">
        <v>2021</v>
      </c>
      <c r="B4293">
        <v>9</v>
      </c>
      <c r="C4293" s="260">
        <v>44454</v>
      </c>
      <c r="D4293" t="s">
        <v>712</v>
      </c>
      <c r="E4293">
        <v>609</v>
      </c>
      <c r="F4293" t="s">
        <v>289</v>
      </c>
      <c r="G4293" t="s">
        <v>290</v>
      </c>
      <c r="H4293">
        <v>46.5</v>
      </c>
      <c r="I4293">
        <v>53.5</v>
      </c>
      <c r="J4293">
        <v>51.2</v>
      </c>
      <c r="K4293">
        <v>90</v>
      </c>
      <c r="L4293">
        <v>120</v>
      </c>
      <c r="M4293">
        <v>95</v>
      </c>
      <c r="N4293">
        <v>114</v>
      </c>
      <c r="O4293">
        <v>18</v>
      </c>
      <c r="P4293">
        <v>8</v>
      </c>
      <c r="Q4293">
        <v>4</v>
      </c>
      <c r="X4293">
        <v>30</v>
      </c>
      <c r="Y4293">
        <v>966</v>
      </c>
      <c r="Z4293">
        <v>1.4999999999999999E-2</v>
      </c>
      <c r="AA4293">
        <v>1</v>
      </c>
      <c r="AB4293">
        <v>16</v>
      </c>
    </row>
    <row r="4294" spans="1:28" x14ac:dyDescent="0.2">
      <c r="A4294">
        <v>2021</v>
      </c>
      <c r="B4294">
        <v>9</v>
      </c>
      <c r="C4294" s="260">
        <v>44458</v>
      </c>
      <c r="D4294" t="s">
        <v>712</v>
      </c>
      <c r="E4294">
        <v>609</v>
      </c>
      <c r="F4294" t="s">
        <v>289</v>
      </c>
      <c r="G4294" t="s">
        <v>290</v>
      </c>
      <c r="H4294">
        <v>46.5</v>
      </c>
      <c r="I4294">
        <v>53.5</v>
      </c>
      <c r="J4294">
        <v>52.1</v>
      </c>
      <c r="K4294">
        <v>90</v>
      </c>
      <c r="L4294">
        <v>120</v>
      </c>
      <c r="M4294">
        <v>99</v>
      </c>
      <c r="N4294">
        <v>109</v>
      </c>
      <c r="O4294">
        <v>4</v>
      </c>
      <c r="P4294">
        <v>5</v>
      </c>
      <c r="Q4294">
        <v>3</v>
      </c>
      <c r="X4294">
        <v>12</v>
      </c>
      <c r="Y4294">
        <v>804</v>
      </c>
      <c r="Z4294">
        <v>1.4999999999999999E-2</v>
      </c>
      <c r="AA4294">
        <v>1</v>
      </c>
      <c r="AB4294">
        <v>16</v>
      </c>
    </row>
    <row r="4295" spans="1:28" x14ac:dyDescent="0.2">
      <c r="A4295">
        <v>2021</v>
      </c>
      <c r="B4295">
        <v>9</v>
      </c>
      <c r="C4295" s="260">
        <v>44459</v>
      </c>
      <c r="D4295" t="s">
        <v>712</v>
      </c>
      <c r="E4295">
        <v>609</v>
      </c>
      <c r="F4295" t="s">
        <v>289</v>
      </c>
      <c r="G4295" t="s">
        <v>290</v>
      </c>
      <c r="H4295">
        <v>46.5</v>
      </c>
      <c r="I4295">
        <v>53.5</v>
      </c>
      <c r="J4295">
        <v>50.5</v>
      </c>
      <c r="K4295">
        <v>90</v>
      </c>
      <c r="L4295">
        <v>120</v>
      </c>
      <c r="M4295">
        <v>107</v>
      </c>
      <c r="N4295">
        <v>101</v>
      </c>
      <c r="O4295">
        <v>10</v>
      </c>
      <c r="P4295">
        <v>4</v>
      </c>
      <c r="Q4295">
        <v>4</v>
      </c>
      <c r="X4295">
        <v>18</v>
      </c>
      <c r="Y4295">
        <v>1962</v>
      </c>
      <c r="Z4295">
        <v>1.4999999999999999E-2</v>
      </c>
      <c r="AA4295">
        <v>1</v>
      </c>
      <c r="AB4295">
        <v>16</v>
      </c>
    </row>
    <row r="4296" spans="1:28" x14ac:dyDescent="0.2">
      <c r="A4296">
        <v>2021</v>
      </c>
      <c r="B4296">
        <v>9</v>
      </c>
      <c r="C4296" s="260">
        <v>44460</v>
      </c>
      <c r="D4296" t="s">
        <v>712</v>
      </c>
      <c r="E4296">
        <v>609</v>
      </c>
      <c r="F4296" t="s">
        <v>289</v>
      </c>
      <c r="G4296" t="s">
        <v>290</v>
      </c>
      <c r="H4296">
        <v>46.5</v>
      </c>
      <c r="I4296">
        <v>53.5</v>
      </c>
      <c r="K4296">
        <v>90</v>
      </c>
      <c r="L4296">
        <v>120</v>
      </c>
      <c r="Y4296">
        <v>1080</v>
      </c>
      <c r="Z4296">
        <v>1.4999999999999999E-2</v>
      </c>
      <c r="AA4296">
        <v>1</v>
      </c>
      <c r="AB4296">
        <v>16</v>
      </c>
    </row>
    <row r="4297" spans="1:28" x14ac:dyDescent="0.2">
      <c r="A4297">
        <v>2021</v>
      </c>
      <c r="B4297">
        <v>9</v>
      </c>
      <c r="C4297" s="260">
        <v>44461</v>
      </c>
      <c r="D4297" t="s">
        <v>712</v>
      </c>
      <c r="E4297">
        <v>609</v>
      </c>
      <c r="F4297" t="s">
        <v>289</v>
      </c>
      <c r="G4297" t="s">
        <v>290</v>
      </c>
      <c r="H4297">
        <v>46.5</v>
      </c>
      <c r="I4297">
        <v>53.5</v>
      </c>
      <c r="K4297">
        <v>90</v>
      </c>
      <c r="L4297">
        <v>120</v>
      </c>
      <c r="Z4297">
        <v>1.4999999999999999E-2</v>
      </c>
      <c r="AA4297">
        <v>1</v>
      </c>
      <c r="AB4297">
        <v>16</v>
      </c>
    </row>
    <row r="4298" spans="1:28" x14ac:dyDescent="0.2">
      <c r="A4298">
        <v>2021</v>
      </c>
      <c r="B4298">
        <v>9</v>
      </c>
      <c r="C4298" s="260">
        <v>44440</v>
      </c>
      <c r="D4298" t="s">
        <v>712</v>
      </c>
      <c r="E4298">
        <v>607</v>
      </c>
      <c r="F4298" t="s">
        <v>284</v>
      </c>
      <c r="G4298" t="s">
        <v>285</v>
      </c>
      <c r="H4298">
        <v>111.6</v>
      </c>
      <c r="I4298">
        <v>128.4</v>
      </c>
      <c r="J4298">
        <v>119.5</v>
      </c>
      <c r="K4298">
        <v>90</v>
      </c>
      <c r="L4298">
        <v>120</v>
      </c>
      <c r="M4298">
        <v>94</v>
      </c>
      <c r="N4298">
        <v>115</v>
      </c>
      <c r="O4298">
        <v>2</v>
      </c>
      <c r="P4298">
        <v>2</v>
      </c>
      <c r="Q4298">
        <v>2</v>
      </c>
      <c r="X4298">
        <v>6</v>
      </c>
      <c r="Y4298">
        <v>6</v>
      </c>
      <c r="Z4298">
        <v>1.4999999999999999E-2</v>
      </c>
      <c r="AA4298">
        <v>1</v>
      </c>
      <c r="AB4298">
        <v>16</v>
      </c>
    </row>
    <row r="4299" spans="1:28" x14ac:dyDescent="0.2">
      <c r="A4299">
        <v>2021</v>
      </c>
      <c r="B4299">
        <v>9</v>
      </c>
      <c r="C4299" s="260">
        <v>44444</v>
      </c>
      <c r="D4299" t="s">
        <v>712</v>
      </c>
      <c r="E4299">
        <v>607</v>
      </c>
      <c r="F4299" t="s">
        <v>284</v>
      </c>
      <c r="G4299" t="s">
        <v>285</v>
      </c>
      <c r="H4299">
        <v>111.6</v>
      </c>
      <c r="I4299">
        <v>128.4</v>
      </c>
      <c r="K4299">
        <v>90</v>
      </c>
      <c r="L4299">
        <v>120</v>
      </c>
      <c r="Y4299">
        <v>72</v>
      </c>
      <c r="Z4299">
        <v>1.4999999999999999E-2</v>
      </c>
      <c r="AA4299">
        <v>1</v>
      </c>
      <c r="AB4299">
        <v>16</v>
      </c>
    </row>
    <row r="4300" spans="1:28" x14ac:dyDescent="0.2">
      <c r="A4300">
        <v>2021</v>
      </c>
      <c r="B4300">
        <v>9</v>
      </c>
      <c r="C4300" s="260">
        <v>44453</v>
      </c>
      <c r="D4300" t="s">
        <v>712</v>
      </c>
      <c r="E4300">
        <v>607</v>
      </c>
      <c r="F4300" t="s">
        <v>284</v>
      </c>
      <c r="G4300" t="s">
        <v>285</v>
      </c>
      <c r="H4300">
        <v>111.6</v>
      </c>
      <c r="I4300">
        <v>128.4</v>
      </c>
      <c r="J4300">
        <v>118</v>
      </c>
      <c r="K4300">
        <v>90</v>
      </c>
      <c r="L4300">
        <v>120</v>
      </c>
      <c r="M4300">
        <v>96</v>
      </c>
      <c r="N4300">
        <v>112</v>
      </c>
      <c r="O4300">
        <v>8</v>
      </c>
      <c r="P4300">
        <v>6</v>
      </c>
      <c r="Q4300">
        <v>4</v>
      </c>
      <c r="X4300">
        <v>18</v>
      </c>
      <c r="Y4300">
        <v>18</v>
      </c>
      <c r="Z4300">
        <v>1.4999999999999999E-2</v>
      </c>
      <c r="AA4300">
        <v>1</v>
      </c>
      <c r="AB4300">
        <v>16</v>
      </c>
    </row>
    <row r="4301" spans="1:28" x14ac:dyDescent="0.2">
      <c r="A4301">
        <v>2021</v>
      </c>
      <c r="B4301">
        <v>9</v>
      </c>
      <c r="C4301" s="260">
        <v>44454</v>
      </c>
      <c r="D4301" t="s">
        <v>712</v>
      </c>
      <c r="E4301">
        <v>607</v>
      </c>
      <c r="F4301" t="s">
        <v>284</v>
      </c>
      <c r="G4301" t="s">
        <v>285</v>
      </c>
      <c r="H4301">
        <v>111.6</v>
      </c>
      <c r="I4301">
        <v>128.4</v>
      </c>
      <c r="J4301">
        <v>126.6</v>
      </c>
      <c r="K4301">
        <v>90</v>
      </c>
      <c r="L4301">
        <v>120</v>
      </c>
      <c r="M4301">
        <v>96</v>
      </c>
      <c r="N4301">
        <v>112</v>
      </c>
      <c r="O4301">
        <v>16</v>
      </c>
      <c r="P4301">
        <v>19</v>
      </c>
      <c r="Q4301">
        <v>17</v>
      </c>
      <c r="R4301">
        <v>2</v>
      </c>
      <c r="X4301">
        <v>54</v>
      </c>
      <c r="Y4301">
        <v>990</v>
      </c>
      <c r="Z4301">
        <v>1.4999999999999999E-2</v>
      </c>
      <c r="AA4301">
        <v>1</v>
      </c>
      <c r="AB4301">
        <v>16</v>
      </c>
    </row>
    <row r="4302" spans="1:28" x14ac:dyDescent="0.2">
      <c r="A4302">
        <v>2021</v>
      </c>
      <c r="B4302">
        <v>9</v>
      </c>
      <c r="C4302" s="260">
        <v>44458</v>
      </c>
      <c r="D4302" t="s">
        <v>712</v>
      </c>
      <c r="E4302">
        <v>607</v>
      </c>
      <c r="F4302" t="s">
        <v>284</v>
      </c>
      <c r="G4302" t="s">
        <v>285</v>
      </c>
      <c r="H4302">
        <v>111.6</v>
      </c>
      <c r="I4302">
        <v>128.4</v>
      </c>
      <c r="J4302">
        <v>124</v>
      </c>
      <c r="K4302">
        <v>90</v>
      </c>
      <c r="L4302">
        <v>120</v>
      </c>
      <c r="M4302">
        <v>99</v>
      </c>
      <c r="N4302">
        <v>109</v>
      </c>
      <c r="O4302">
        <v>3</v>
      </c>
      <c r="P4302">
        <v>6</v>
      </c>
      <c r="Q4302">
        <v>6</v>
      </c>
      <c r="X4302">
        <v>15</v>
      </c>
      <c r="Y4302">
        <v>807</v>
      </c>
      <c r="Z4302">
        <v>1.4999999999999999E-2</v>
      </c>
      <c r="AA4302">
        <v>1</v>
      </c>
      <c r="AB4302">
        <v>16</v>
      </c>
    </row>
    <row r="4303" spans="1:28" x14ac:dyDescent="0.2">
      <c r="A4303">
        <v>2021</v>
      </c>
      <c r="B4303">
        <v>9</v>
      </c>
      <c r="C4303" s="260">
        <v>44459</v>
      </c>
      <c r="D4303" t="s">
        <v>712</v>
      </c>
      <c r="E4303">
        <v>607</v>
      </c>
      <c r="F4303" t="s">
        <v>284</v>
      </c>
      <c r="G4303" t="s">
        <v>285</v>
      </c>
      <c r="H4303">
        <v>111.6</v>
      </c>
      <c r="I4303">
        <v>128.4</v>
      </c>
      <c r="J4303">
        <v>126</v>
      </c>
      <c r="K4303">
        <v>90</v>
      </c>
      <c r="L4303">
        <v>120</v>
      </c>
      <c r="M4303">
        <v>107</v>
      </c>
      <c r="N4303">
        <v>101</v>
      </c>
      <c r="O4303">
        <v>8</v>
      </c>
      <c r="P4303">
        <v>2</v>
      </c>
      <c r="Q4303">
        <v>4</v>
      </c>
      <c r="X4303">
        <v>14</v>
      </c>
      <c r="Y4303">
        <v>1958</v>
      </c>
      <c r="Z4303">
        <v>1.4999999999999999E-2</v>
      </c>
      <c r="AA4303">
        <v>1</v>
      </c>
      <c r="AB4303">
        <v>16</v>
      </c>
    </row>
    <row r="4304" spans="1:28" x14ac:dyDescent="0.2">
      <c r="A4304">
        <v>2021</v>
      </c>
      <c r="B4304">
        <v>9</v>
      </c>
      <c r="C4304" s="260">
        <v>44460</v>
      </c>
      <c r="D4304" t="s">
        <v>712</v>
      </c>
      <c r="E4304">
        <v>607</v>
      </c>
      <c r="F4304" t="s">
        <v>284</v>
      </c>
      <c r="G4304" t="s">
        <v>285</v>
      </c>
      <c r="H4304">
        <v>111.6</v>
      </c>
      <c r="I4304">
        <v>128.4</v>
      </c>
      <c r="K4304">
        <v>90</v>
      </c>
      <c r="L4304">
        <v>120</v>
      </c>
      <c r="Y4304">
        <v>720</v>
      </c>
      <c r="Z4304">
        <v>1.4999999999999999E-2</v>
      </c>
      <c r="AA4304">
        <v>1</v>
      </c>
      <c r="AB4304">
        <v>16</v>
      </c>
    </row>
    <row r="4305" spans="1:28" x14ac:dyDescent="0.2">
      <c r="A4305">
        <v>2021</v>
      </c>
      <c r="B4305">
        <v>9</v>
      </c>
      <c r="C4305" s="260">
        <v>44461</v>
      </c>
      <c r="D4305" t="s">
        <v>712</v>
      </c>
      <c r="E4305">
        <v>607</v>
      </c>
      <c r="F4305" t="s">
        <v>284</v>
      </c>
      <c r="G4305" t="s">
        <v>285</v>
      </c>
      <c r="H4305">
        <v>111.6</v>
      </c>
      <c r="I4305">
        <v>128.4</v>
      </c>
      <c r="K4305">
        <v>90</v>
      </c>
      <c r="L4305">
        <v>120</v>
      </c>
      <c r="Z4305">
        <v>1.4999999999999999E-2</v>
      </c>
      <c r="AA4305">
        <v>1</v>
      </c>
      <c r="AB4305">
        <v>16</v>
      </c>
    </row>
    <row r="4306" spans="1:28" x14ac:dyDescent="0.2">
      <c r="A4306">
        <v>2021</v>
      </c>
      <c r="B4306">
        <v>9</v>
      </c>
      <c r="C4306" s="260">
        <v>44440</v>
      </c>
      <c r="D4306" t="s">
        <v>712</v>
      </c>
      <c r="E4306">
        <v>608</v>
      </c>
      <c r="F4306" t="s">
        <v>287</v>
      </c>
      <c r="G4306" t="s">
        <v>288</v>
      </c>
      <c r="H4306">
        <v>102.3</v>
      </c>
      <c r="I4306">
        <v>117.7</v>
      </c>
      <c r="J4306">
        <v>100.8</v>
      </c>
      <c r="K4306">
        <v>90</v>
      </c>
      <c r="L4306">
        <v>120</v>
      </c>
      <c r="M4306">
        <v>94</v>
      </c>
      <c r="N4306">
        <v>115</v>
      </c>
      <c r="O4306">
        <v>1</v>
      </c>
      <c r="P4306">
        <v>3</v>
      </c>
      <c r="Q4306">
        <v>2</v>
      </c>
      <c r="X4306">
        <v>6</v>
      </c>
      <c r="Y4306">
        <v>6</v>
      </c>
      <c r="Z4306">
        <v>1.4999999999999999E-2</v>
      </c>
      <c r="AA4306">
        <v>1</v>
      </c>
      <c r="AB4306">
        <v>16</v>
      </c>
    </row>
    <row r="4307" spans="1:28" x14ac:dyDescent="0.2">
      <c r="A4307">
        <v>2021</v>
      </c>
      <c r="B4307">
        <v>9</v>
      </c>
      <c r="C4307" s="260">
        <v>44453</v>
      </c>
      <c r="D4307" t="s">
        <v>712</v>
      </c>
      <c r="E4307">
        <v>608</v>
      </c>
      <c r="F4307" t="s">
        <v>287</v>
      </c>
      <c r="G4307" t="s">
        <v>288</v>
      </c>
      <c r="H4307">
        <v>102.3</v>
      </c>
      <c r="I4307">
        <v>117.7</v>
      </c>
      <c r="J4307">
        <v>107</v>
      </c>
      <c r="K4307">
        <v>90</v>
      </c>
      <c r="L4307">
        <v>120</v>
      </c>
      <c r="M4307">
        <v>96</v>
      </c>
      <c r="N4307">
        <v>112</v>
      </c>
      <c r="O4307">
        <v>8</v>
      </c>
      <c r="P4307">
        <v>4</v>
      </c>
      <c r="Q4307">
        <v>4</v>
      </c>
      <c r="X4307">
        <v>16</v>
      </c>
      <c r="Y4307">
        <v>16</v>
      </c>
      <c r="Z4307">
        <v>1.4999999999999999E-2</v>
      </c>
      <c r="AA4307">
        <v>1</v>
      </c>
      <c r="AB4307">
        <v>16</v>
      </c>
    </row>
    <row r="4308" spans="1:28" x14ac:dyDescent="0.2">
      <c r="A4308">
        <v>2021</v>
      </c>
      <c r="B4308">
        <v>9</v>
      </c>
      <c r="C4308" s="260">
        <v>44454</v>
      </c>
      <c r="D4308" t="s">
        <v>712</v>
      </c>
      <c r="E4308">
        <v>608</v>
      </c>
      <c r="F4308" t="s">
        <v>287</v>
      </c>
      <c r="G4308" t="s">
        <v>288</v>
      </c>
      <c r="H4308">
        <v>102.3</v>
      </c>
      <c r="I4308">
        <v>117.7</v>
      </c>
      <c r="J4308">
        <v>111.4</v>
      </c>
      <c r="K4308">
        <v>90</v>
      </c>
      <c r="L4308">
        <v>120</v>
      </c>
      <c r="M4308">
        <v>96</v>
      </c>
      <c r="N4308">
        <v>112</v>
      </c>
      <c r="O4308">
        <v>11</v>
      </c>
      <c r="P4308">
        <v>14</v>
      </c>
      <c r="Q4308">
        <v>15</v>
      </c>
      <c r="X4308">
        <v>40</v>
      </c>
      <c r="Y4308">
        <v>976</v>
      </c>
      <c r="Z4308">
        <v>1.4999999999999999E-2</v>
      </c>
      <c r="AA4308">
        <v>1</v>
      </c>
      <c r="AB4308">
        <v>16</v>
      </c>
    </row>
    <row r="4309" spans="1:28" x14ac:dyDescent="0.2">
      <c r="A4309">
        <v>2021</v>
      </c>
      <c r="B4309">
        <v>9</v>
      </c>
      <c r="C4309" s="260">
        <v>44458</v>
      </c>
      <c r="D4309" t="s">
        <v>712</v>
      </c>
      <c r="E4309">
        <v>608</v>
      </c>
      <c r="F4309" t="s">
        <v>287</v>
      </c>
      <c r="G4309" t="s">
        <v>288</v>
      </c>
      <c r="H4309">
        <v>102.3</v>
      </c>
      <c r="I4309">
        <v>117.7</v>
      </c>
      <c r="J4309">
        <v>104.1</v>
      </c>
      <c r="K4309">
        <v>90</v>
      </c>
      <c r="L4309">
        <v>120</v>
      </c>
      <c r="M4309">
        <v>99</v>
      </c>
      <c r="N4309">
        <v>109</v>
      </c>
      <c r="O4309">
        <v>5</v>
      </c>
      <c r="P4309">
        <v>5</v>
      </c>
      <c r="Q4309">
        <v>3</v>
      </c>
      <c r="X4309">
        <v>13</v>
      </c>
      <c r="Y4309">
        <v>805</v>
      </c>
      <c r="Z4309">
        <v>1.4999999999999999E-2</v>
      </c>
      <c r="AA4309">
        <v>1</v>
      </c>
      <c r="AB4309">
        <v>16</v>
      </c>
    </row>
    <row r="4310" spans="1:28" x14ac:dyDescent="0.2">
      <c r="A4310">
        <v>2021</v>
      </c>
      <c r="B4310">
        <v>9</v>
      </c>
      <c r="C4310" s="260">
        <v>44459</v>
      </c>
      <c r="D4310" t="s">
        <v>712</v>
      </c>
      <c r="E4310">
        <v>608</v>
      </c>
      <c r="F4310" t="s">
        <v>287</v>
      </c>
      <c r="G4310" t="s">
        <v>288</v>
      </c>
      <c r="H4310">
        <v>102.3</v>
      </c>
      <c r="I4310">
        <v>117.7</v>
      </c>
      <c r="J4310">
        <v>102.8</v>
      </c>
      <c r="K4310">
        <v>90</v>
      </c>
      <c r="L4310">
        <v>120</v>
      </c>
      <c r="M4310">
        <v>107</v>
      </c>
      <c r="N4310">
        <v>101</v>
      </c>
      <c r="O4310">
        <v>6</v>
      </c>
      <c r="P4310">
        <v>4</v>
      </c>
      <c r="Q4310">
        <v>4</v>
      </c>
      <c r="X4310">
        <v>14</v>
      </c>
      <c r="Y4310">
        <v>1958</v>
      </c>
      <c r="Z4310">
        <v>1.4999999999999999E-2</v>
      </c>
      <c r="AA4310">
        <v>1</v>
      </c>
      <c r="AB4310">
        <v>16</v>
      </c>
    </row>
    <row r="4311" spans="1:28" x14ac:dyDescent="0.2">
      <c r="A4311">
        <v>2021</v>
      </c>
      <c r="B4311">
        <v>9</v>
      </c>
      <c r="C4311" s="260">
        <v>44460</v>
      </c>
      <c r="D4311" t="s">
        <v>712</v>
      </c>
      <c r="E4311">
        <v>608</v>
      </c>
      <c r="F4311" t="s">
        <v>287</v>
      </c>
      <c r="G4311" t="s">
        <v>288</v>
      </c>
      <c r="H4311">
        <v>102.3</v>
      </c>
      <c r="I4311">
        <v>117.7</v>
      </c>
      <c r="K4311">
        <v>90</v>
      </c>
      <c r="L4311">
        <v>120</v>
      </c>
      <c r="Y4311">
        <v>720</v>
      </c>
      <c r="Z4311">
        <v>1.4999999999999999E-2</v>
      </c>
      <c r="AA4311">
        <v>1</v>
      </c>
      <c r="AB4311">
        <v>16</v>
      </c>
    </row>
    <row r="4312" spans="1:28" x14ac:dyDescent="0.2">
      <c r="A4312">
        <v>2021</v>
      </c>
      <c r="B4312">
        <v>9</v>
      </c>
      <c r="C4312" s="260">
        <v>44461</v>
      </c>
      <c r="D4312" t="s">
        <v>712</v>
      </c>
      <c r="E4312">
        <v>608</v>
      </c>
      <c r="F4312" t="s">
        <v>287</v>
      </c>
      <c r="G4312" t="s">
        <v>288</v>
      </c>
      <c r="H4312">
        <v>102.3</v>
      </c>
      <c r="I4312">
        <v>117.7</v>
      </c>
      <c r="K4312">
        <v>90</v>
      </c>
      <c r="L4312">
        <v>120</v>
      </c>
      <c r="Z4312">
        <v>1.4999999999999999E-2</v>
      </c>
      <c r="AA4312">
        <v>1</v>
      </c>
      <c r="AB4312">
        <v>16</v>
      </c>
    </row>
    <row r="4313" spans="1:28" x14ac:dyDescent="0.2">
      <c r="A4313">
        <v>2021</v>
      </c>
      <c r="B4313">
        <v>9</v>
      </c>
      <c r="C4313" s="260">
        <v>44448</v>
      </c>
      <c r="E4313">
        <v>49</v>
      </c>
      <c r="F4313" t="s">
        <v>303</v>
      </c>
      <c r="G4313" t="s">
        <v>304</v>
      </c>
      <c r="H4313">
        <v>95.5</v>
      </c>
      <c r="I4313">
        <v>104.5</v>
      </c>
      <c r="J4313">
        <v>104</v>
      </c>
      <c r="K4313">
        <v>101</v>
      </c>
      <c r="L4313">
        <v>107</v>
      </c>
      <c r="M4313">
        <v>76</v>
      </c>
      <c r="N4313">
        <v>95</v>
      </c>
      <c r="O4313">
        <v>5</v>
      </c>
      <c r="P4313">
        <v>14</v>
      </c>
      <c r="Q4313">
        <v>5</v>
      </c>
      <c r="X4313">
        <v>24</v>
      </c>
      <c r="Y4313">
        <v>444</v>
      </c>
      <c r="Z4313">
        <v>1.4999999999999999E-2</v>
      </c>
      <c r="AA4313">
        <v>1</v>
      </c>
      <c r="AB4313">
        <v>18</v>
      </c>
    </row>
    <row r="4314" spans="1:28" x14ac:dyDescent="0.2">
      <c r="A4314">
        <v>2021</v>
      </c>
      <c r="B4314">
        <v>9</v>
      </c>
      <c r="C4314" s="260">
        <v>44450</v>
      </c>
      <c r="E4314">
        <v>49</v>
      </c>
      <c r="F4314" t="s">
        <v>303</v>
      </c>
      <c r="G4314" t="s">
        <v>304</v>
      </c>
      <c r="H4314">
        <v>95.5</v>
      </c>
      <c r="I4314">
        <v>104.5</v>
      </c>
      <c r="J4314">
        <v>107.3</v>
      </c>
      <c r="K4314">
        <v>101</v>
      </c>
      <c r="L4314">
        <v>107</v>
      </c>
      <c r="M4314">
        <v>76</v>
      </c>
      <c r="N4314">
        <v>95</v>
      </c>
      <c r="O4314">
        <v>2</v>
      </c>
      <c r="P4314">
        <v>2</v>
      </c>
      <c r="Q4314">
        <v>2</v>
      </c>
      <c r="X4314">
        <v>6</v>
      </c>
      <c r="Y4314">
        <v>1798</v>
      </c>
      <c r="Z4314">
        <v>1.4999999999999999E-2</v>
      </c>
      <c r="AA4314">
        <v>1</v>
      </c>
      <c r="AB4314">
        <v>18</v>
      </c>
    </row>
    <row r="4315" spans="1:28" x14ac:dyDescent="0.2">
      <c r="A4315">
        <v>2021</v>
      </c>
      <c r="B4315">
        <v>9</v>
      </c>
      <c r="C4315" s="260">
        <v>44451</v>
      </c>
      <c r="E4315">
        <v>49</v>
      </c>
      <c r="F4315" t="s">
        <v>303</v>
      </c>
      <c r="G4315" t="s">
        <v>304</v>
      </c>
      <c r="H4315">
        <v>95.5</v>
      </c>
      <c r="I4315">
        <v>104.5</v>
      </c>
      <c r="J4315">
        <v>104.3</v>
      </c>
      <c r="K4315">
        <v>101</v>
      </c>
      <c r="L4315">
        <v>107</v>
      </c>
      <c r="M4315">
        <v>73</v>
      </c>
      <c r="N4315">
        <v>98</v>
      </c>
      <c r="O4315">
        <v>10</v>
      </c>
      <c r="P4315">
        <v>9</v>
      </c>
      <c r="Q4315">
        <v>12</v>
      </c>
      <c r="X4315">
        <v>31</v>
      </c>
      <c r="Y4315">
        <v>2327</v>
      </c>
      <c r="Z4315">
        <v>1.4999999999999999E-2</v>
      </c>
      <c r="AA4315">
        <v>1</v>
      </c>
      <c r="AB4315">
        <v>18</v>
      </c>
    </row>
    <row r="4316" spans="1:28" x14ac:dyDescent="0.2">
      <c r="A4316">
        <v>2021</v>
      </c>
      <c r="B4316">
        <v>9</v>
      </c>
      <c r="C4316" s="260">
        <v>44439</v>
      </c>
      <c r="E4316">
        <v>661</v>
      </c>
      <c r="F4316" t="s">
        <v>445</v>
      </c>
      <c r="G4316" t="s">
        <v>446</v>
      </c>
      <c r="H4316">
        <v>129.858</v>
      </c>
      <c r="I4316">
        <v>147.798</v>
      </c>
      <c r="J4316">
        <v>145.6</v>
      </c>
      <c r="K4316">
        <v>20</v>
      </c>
      <c r="L4316">
        <v>180</v>
      </c>
      <c r="M4316">
        <v>28</v>
      </c>
      <c r="N4316">
        <v>127</v>
      </c>
      <c r="O4316">
        <v>1</v>
      </c>
      <c r="P4316">
        <v>4</v>
      </c>
      <c r="Q4316">
        <v>5</v>
      </c>
      <c r="R4316">
        <v>0</v>
      </c>
      <c r="X4316">
        <v>10</v>
      </c>
      <c r="Y4316">
        <v>10</v>
      </c>
      <c r="Z4316">
        <v>1.4999999999999999E-2</v>
      </c>
      <c r="AA4316">
        <v>1</v>
      </c>
      <c r="AB4316">
        <v>16</v>
      </c>
    </row>
    <row r="4317" spans="1:28" x14ac:dyDescent="0.2">
      <c r="A4317">
        <v>2021</v>
      </c>
      <c r="B4317">
        <v>9</v>
      </c>
      <c r="C4317" s="260">
        <v>44465</v>
      </c>
      <c r="E4317">
        <v>10</v>
      </c>
      <c r="F4317" t="s">
        <v>377</v>
      </c>
      <c r="G4317" t="s">
        <v>378</v>
      </c>
      <c r="H4317">
        <v>45.256124999999997</v>
      </c>
      <c r="I4317">
        <v>52.068874999999998</v>
      </c>
      <c r="J4317">
        <v>53.7</v>
      </c>
      <c r="K4317">
        <v>47</v>
      </c>
      <c r="L4317">
        <v>154</v>
      </c>
      <c r="M4317">
        <v>46</v>
      </c>
      <c r="N4317">
        <v>156</v>
      </c>
      <c r="O4317">
        <v>4</v>
      </c>
      <c r="P4317">
        <v>3</v>
      </c>
      <c r="Q4317">
        <v>29</v>
      </c>
      <c r="S4317">
        <v>3</v>
      </c>
      <c r="X4317">
        <v>39</v>
      </c>
      <c r="Y4317">
        <v>639</v>
      </c>
      <c r="Z4317">
        <v>0.02</v>
      </c>
      <c r="AA4317">
        <v>1</v>
      </c>
      <c r="AB4317">
        <v>18</v>
      </c>
    </row>
    <row r="4318" spans="1:28" x14ac:dyDescent="0.2">
      <c r="A4318">
        <v>2021</v>
      </c>
      <c r="B4318">
        <v>9</v>
      </c>
      <c r="C4318" s="260">
        <v>44466</v>
      </c>
      <c r="E4318">
        <v>10</v>
      </c>
      <c r="F4318" t="s">
        <v>377</v>
      </c>
      <c r="G4318" t="s">
        <v>378</v>
      </c>
      <c r="H4318">
        <v>45.256124999999997</v>
      </c>
      <c r="I4318">
        <v>52.068874999999998</v>
      </c>
      <c r="K4318">
        <v>47</v>
      </c>
      <c r="L4318">
        <v>154</v>
      </c>
      <c r="Y4318">
        <v>100</v>
      </c>
      <c r="Z4318">
        <v>0.02</v>
      </c>
      <c r="AA4318">
        <v>1</v>
      </c>
      <c r="AB4318">
        <v>18</v>
      </c>
    </row>
    <row r="4319" spans="1:28" x14ac:dyDescent="0.2">
      <c r="A4319">
        <v>2021</v>
      </c>
      <c r="B4319">
        <v>9</v>
      </c>
      <c r="C4319" s="260">
        <v>44439</v>
      </c>
      <c r="E4319">
        <v>550</v>
      </c>
      <c r="F4319" t="s">
        <v>379</v>
      </c>
      <c r="G4319" t="s">
        <v>380</v>
      </c>
      <c r="H4319">
        <v>32.024999999999999</v>
      </c>
      <c r="I4319">
        <v>38.045000000000002</v>
      </c>
      <c r="J4319">
        <v>39</v>
      </c>
      <c r="K4319">
        <v>108</v>
      </c>
      <c r="L4319">
        <v>100</v>
      </c>
      <c r="P4319">
        <v>2</v>
      </c>
      <c r="Q4319">
        <v>4</v>
      </c>
      <c r="R4319">
        <v>2</v>
      </c>
      <c r="X4319">
        <v>8</v>
      </c>
      <c r="Y4319">
        <v>1628</v>
      </c>
      <c r="Z4319">
        <v>1.4999999999999999E-2</v>
      </c>
      <c r="AA4319">
        <v>1</v>
      </c>
      <c r="AB4319">
        <v>16</v>
      </c>
    </row>
    <row r="4320" spans="1:28" x14ac:dyDescent="0.2">
      <c r="A4320">
        <v>2021</v>
      </c>
      <c r="B4320">
        <v>9</v>
      </c>
      <c r="C4320" s="260">
        <v>44439</v>
      </c>
      <c r="E4320">
        <v>449</v>
      </c>
      <c r="F4320" t="s">
        <v>300</v>
      </c>
      <c r="G4320" t="s">
        <v>301</v>
      </c>
      <c r="H4320">
        <v>40.985999999999997</v>
      </c>
      <c r="I4320">
        <v>50.048000000000002</v>
      </c>
      <c r="J4320">
        <v>49.4</v>
      </c>
      <c r="K4320">
        <v>108</v>
      </c>
      <c r="L4320">
        <v>100</v>
      </c>
      <c r="M4320">
        <v>113</v>
      </c>
      <c r="N4320">
        <v>96</v>
      </c>
      <c r="O4320">
        <v>6</v>
      </c>
      <c r="P4320">
        <v>6</v>
      </c>
      <c r="Q4320">
        <v>6</v>
      </c>
      <c r="X4320">
        <v>18</v>
      </c>
      <c r="Y4320">
        <v>18</v>
      </c>
      <c r="Z4320">
        <v>1.4999999999999999E-2</v>
      </c>
      <c r="AA4320">
        <v>1</v>
      </c>
      <c r="AB4320">
        <v>16</v>
      </c>
    </row>
    <row r="4321" spans="1:28" x14ac:dyDescent="0.2">
      <c r="A4321">
        <v>2021</v>
      </c>
      <c r="B4321">
        <v>9</v>
      </c>
      <c r="C4321" s="260">
        <v>44466</v>
      </c>
      <c r="E4321">
        <v>449</v>
      </c>
      <c r="F4321" t="s">
        <v>300</v>
      </c>
      <c r="G4321" t="s">
        <v>301</v>
      </c>
      <c r="H4321">
        <v>40.985999999999997</v>
      </c>
      <c r="I4321">
        <v>50.048000000000002</v>
      </c>
      <c r="J4321">
        <v>46.3</v>
      </c>
      <c r="K4321">
        <v>108</v>
      </c>
      <c r="L4321">
        <v>100</v>
      </c>
      <c r="M4321">
        <v>89</v>
      </c>
      <c r="N4321">
        <v>121</v>
      </c>
      <c r="Z4321">
        <v>1.4999999999999999E-2</v>
      </c>
      <c r="AA4321">
        <v>1</v>
      </c>
      <c r="AB4321">
        <v>16</v>
      </c>
    </row>
    <row r="4322" spans="1:28" x14ac:dyDescent="0.2">
      <c r="A4322">
        <v>2021</v>
      </c>
      <c r="B4322">
        <v>9</v>
      </c>
      <c r="C4322" s="260">
        <v>44467</v>
      </c>
      <c r="E4322">
        <v>449</v>
      </c>
      <c r="F4322" t="s">
        <v>300</v>
      </c>
      <c r="G4322" t="s">
        <v>301</v>
      </c>
      <c r="H4322">
        <v>40.985999999999997</v>
      </c>
      <c r="I4322">
        <v>50.048000000000002</v>
      </c>
      <c r="J4322">
        <v>46.6</v>
      </c>
      <c r="K4322">
        <v>108</v>
      </c>
      <c r="L4322">
        <v>100</v>
      </c>
      <c r="M4322">
        <v>117</v>
      </c>
      <c r="N4322">
        <v>93</v>
      </c>
      <c r="O4322">
        <v>5</v>
      </c>
      <c r="P4322">
        <v>8</v>
      </c>
      <c r="Q4322">
        <v>10</v>
      </c>
      <c r="R4322">
        <v>1</v>
      </c>
      <c r="X4322">
        <v>24</v>
      </c>
      <c r="Y4322">
        <v>3624</v>
      </c>
      <c r="Z4322">
        <v>1.4999999999999999E-2</v>
      </c>
      <c r="AA4322">
        <v>1</v>
      </c>
      <c r="AB4322">
        <v>16</v>
      </c>
    </row>
    <row r="4323" spans="1:28" x14ac:dyDescent="0.2">
      <c r="A4323">
        <v>2021</v>
      </c>
      <c r="B4323">
        <v>9</v>
      </c>
      <c r="C4323" s="260">
        <v>44468</v>
      </c>
      <c r="E4323">
        <v>449</v>
      </c>
      <c r="F4323" t="s">
        <v>300</v>
      </c>
      <c r="G4323" t="s">
        <v>301</v>
      </c>
      <c r="H4323">
        <v>40.985999999999997</v>
      </c>
      <c r="I4323">
        <v>50.048000000000002</v>
      </c>
      <c r="J4323">
        <v>45.1</v>
      </c>
      <c r="K4323">
        <v>108</v>
      </c>
      <c r="L4323">
        <v>100</v>
      </c>
      <c r="M4323">
        <v>118</v>
      </c>
      <c r="N4323">
        <v>91</v>
      </c>
      <c r="O4323">
        <v>5</v>
      </c>
      <c r="P4323">
        <v>5</v>
      </c>
      <c r="Q4323">
        <v>9</v>
      </c>
      <c r="S4323">
        <v>1</v>
      </c>
      <c r="X4323">
        <v>20</v>
      </c>
      <c r="Y4323">
        <v>3080</v>
      </c>
      <c r="Z4323">
        <v>1.4999999999999999E-2</v>
      </c>
      <c r="AA4323">
        <v>1</v>
      </c>
      <c r="AB4323">
        <v>16</v>
      </c>
    </row>
    <row r="4324" spans="1:28" x14ac:dyDescent="0.2">
      <c r="A4324">
        <v>2021</v>
      </c>
      <c r="B4324">
        <v>9</v>
      </c>
      <c r="C4324" s="260">
        <v>44439</v>
      </c>
      <c r="E4324">
        <v>331</v>
      </c>
      <c r="F4324" t="s">
        <v>165</v>
      </c>
      <c r="G4324" t="s">
        <v>166</v>
      </c>
      <c r="H4324">
        <v>305.82499999999999</v>
      </c>
      <c r="I4324">
        <v>348.07499999999999</v>
      </c>
      <c r="J4324">
        <v>355.3</v>
      </c>
      <c r="K4324">
        <v>110</v>
      </c>
      <c r="L4324">
        <v>131</v>
      </c>
      <c r="M4324">
        <v>107</v>
      </c>
      <c r="N4324">
        <v>135</v>
      </c>
      <c r="Z4324">
        <v>1.4999999999999999E-2</v>
      </c>
      <c r="AA4324">
        <v>1</v>
      </c>
      <c r="AB4324">
        <v>16</v>
      </c>
    </row>
    <row r="4325" spans="1:28" x14ac:dyDescent="0.2">
      <c r="A4325">
        <v>2021</v>
      </c>
      <c r="B4325">
        <v>9</v>
      </c>
      <c r="C4325" s="260">
        <v>44439</v>
      </c>
      <c r="E4325">
        <v>557</v>
      </c>
      <c r="F4325" t="s">
        <v>174</v>
      </c>
      <c r="G4325" t="s">
        <v>175</v>
      </c>
      <c r="H4325">
        <v>171.262</v>
      </c>
      <c r="I4325">
        <v>194.922</v>
      </c>
      <c r="J4325">
        <v>202</v>
      </c>
      <c r="K4325">
        <v>20</v>
      </c>
      <c r="L4325">
        <v>180</v>
      </c>
      <c r="M4325">
        <v>21</v>
      </c>
      <c r="N4325">
        <v>175</v>
      </c>
      <c r="P4325">
        <v>1</v>
      </c>
      <c r="Q4325">
        <v>1</v>
      </c>
      <c r="R4325">
        <v>1</v>
      </c>
      <c r="V4325">
        <v>1</v>
      </c>
      <c r="X4325">
        <v>3</v>
      </c>
      <c r="Y4325">
        <v>459</v>
      </c>
      <c r="Z4325">
        <v>1.4999999999999999E-2</v>
      </c>
      <c r="AA4325">
        <v>1</v>
      </c>
      <c r="AB4325">
        <v>16</v>
      </c>
    </row>
    <row r="4326" spans="1:28" x14ac:dyDescent="0.2">
      <c r="A4326">
        <v>2021</v>
      </c>
      <c r="B4326">
        <v>9</v>
      </c>
      <c r="C4326" s="260">
        <v>44450</v>
      </c>
      <c r="E4326">
        <v>557</v>
      </c>
      <c r="F4326" t="s">
        <v>174</v>
      </c>
      <c r="G4326" t="s">
        <v>175</v>
      </c>
      <c r="H4326">
        <v>171.262</v>
      </c>
      <c r="I4326">
        <v>194.922</v>
      </c>
      <c r="J4326">
        <v>194.1</v>
      </c>
      <c r="K4326">
        <v>20</v>
      </c>
      <c r="L4326">
        <v>180</v>
      </c>
      <c r="M4326">
        <v>31</v>
      </c>
      <c r="N4326">
        <v>117</v>
      </c>
      <c r="O4326">
        <v>1</v>
      </c>
      <c r="P4326">
        <v>1</v>
      </c>
      <c r="Q4326">
        <v>1</v>
      </c>
      <c r="R4326">
        <v>1</v>
      </c>
      <c r="V4326">
        <v>1</v>
      </c>
      <c r="X4326">
        <v>3</v>
      </c>
      <c r="Y4326">
        <v>387</v>
      </c>
      <c r="Z4326">
        <v>1.4999999999999999E-2</v>
      </c>
      <c r="AA4326">
        <v>1</v>
      </c>
      <c r="AB4326">
        <v>16</v>
      </c>
    </row>
    <row r="4327" spans="1:28" x14ac:dyDescent="0.2">
      <c r="A4327">
        <v>2021</v>
      </c>
      <c r="B4327">
        <v>9</v>
      </c>
      <c r="C4327" s="260">
        <v>44465</v>
      </c>
      <c r="E4327">
        <v>557</v>
      </c>
      <c r="F4327" t="s">
        <v>174</v>
      </c>
      <c r="G4327" t="s">
        <v>175</v>
      </c>
      <c r="H4327">
        <v>171.262</v>
      </c>
      <c r="I4327">
        <v>194.922</v>
      </c>
      <c r="J4327">
        <v>199.6</v>
      </c>
      <c r="K4327">
        <v>20</v>
      </c>
      <c r="L4327">
        <v>180</v>
      </c>
      <c r="M4327">
        <v>20</v>
      </c>
      <c r="N4327">
        <v>181</v>
      </c>
      <c r="O4327">
        <v>3</v>
      </c>
      <c r="P4327">
        <v>10</v>
      </c>
      <c r="Q4327">
        <v>8</v>
      </c>
      <c r="R4327">
        <v>3</v>
      </c>
      <c r="S4327">
        <v>4</v>
      </c>
      <c r="X4327">
        <v>27</v>
      </c>
      <c r="Y4327">
        <v>579</v>
      </c>
      <c r="Z4327">
        <v>1.4999999999999999E-2</v>
      </c>
      <c r="AA4327">
        <v>1</v>
      </c>
      <c r="AB4327">
        <v>16</v>
      </c>
    </row>
    <row r="4328" spans="1:28" x14ac:dyDescent="0.2">
      <c r="A4328">
        <v>2021</v>
      </c>
      <c r="B4328">
        <v>9</v>
      </c>
      <c r="C4328" s="260">
        <v>44466</v>
      </c>
      <c r="E4328">
        <v>557</v>
      </c>
      <c r="F4328" t="s">
        <v>174</v>
      </c>
      <c r="G4328" t="s">
        <v>175</v>
      </c>
      <c r="H4328">
        <v>171.262</v>
      </c>
      <c r="I4328">
        <v>194.922</v>
      </c>
      <c r="J4328">
        <v>191.4</v>
      </c>
      <c r="K4328">
        <v>20</v>
      </c>
      <c r="L4328">
        <v>180</v>
      </c>
      <c r="M4328">
        <v>22</v>
      </c>
      <c r="N4328">
        <v>165</v>
      </c>
      <c r="O4328">
        <v>4</v>
      </c>
      <c r="P4328">
        <v>7</v>
      </c>
      <c r="Q4328">
        <v>6</v>
      </c>
      <c r="S4328">
        <v>1</v>
      </c>
      <c r="X4328">
        <v>17</v>
      </c>
      <c r="Y4328">
        <v>281</v>
      </c>
      <c r="Z4328">
        <v>1.4999999999999999E-2</v>
      </c>
      <c r="AA4328">
        <v>1</v>
      </c>
      <c r="AB4328">
        <v>16</v>
      </c>
    </row>
    <row r="4329" spans="1:28" x14ac:dyDescent="0.2">
      <c r="A4329">
        <v>2021</v>
      </c>
      <c r="B4329">
        <v>9</v>
      </c>
      <c r="C4329" s="260">
        <v>44467</v>
      </c>
      <c r="E4329">
        <v>557</v>
      </c>
      <c r="F4329" t="s">
        <v>174</v>
      </c>
      <c r="G4329" t="s">
        <v>175</v>
      </c>
      <c r="H4329">
        <v>171.262</v>
      </c>
      <c r="I4329">
        <v>194.922</v>
      </c>
      <c r="J4329">
        <v>193.3</v>
      </c>
      <c r="K4329">
        <v>20</v>
      </c>
      <c r="L4329">
        <v>180</v>
      </c>
      <c r="M4329">
        <v>19</v>
      </c>
      <c r="N4329">
        <v>193</v>
      </c>
      <c r="O4329">
        <v>2</v>
      </c>
      <c r="P4329">
        <v>2</v>
      </c>
      <c r="Q4329">
        <v>2</v>
      </c>
      <c r="R4329">
        <v>1</v>
      </c>
      <c r="X4329">
        <v>6</v>
      </c>
      <c r="Y4329">
        <v>462</v>
      </c>
      <c r="Z4329">
        <v>1.4999999999999999E-2</v>
      </c>
      <c r="AA4329">
        <v>1</v>
      </c>
      <c r="AB4329">
        <v>16</v>
      </c>
    </row>
    <row r="4330" spans="1:28" x14ac:dyDescent="0.2">
      <c r="A4330">
        <v>2021</v>
      </c>
      <c r="B4330">
        <v>9</v>
      </c>
      <c r="C4330" s="260">
        <v>44468</v>
      </c>
      <c r="E4330">
        <v>557</v>
      </c>
      <c r="F4330" t="s">
        <v>174</v>
      </c>
      <c r="G4330" t="s">
        <v>175</v>
      </c>
      <c r="H4330">
        <v>171.262</v>
      </c>
      <c r="I4330">
        <v>194.922</v>
      </c>
      <c r="J4330">
        <v>224</v>
      </c>
      <c r="K4330">
        <v>20</v>
      </c>
      <c r="L4330">
        <v>180</v>
      </c>
      <c r="M4330">
        <v>16</v>
      </c>
      <c r="N4330">
        <v>227</v>
      </c>
      <c r="O4330">
        <v>2</v>
      </c>
      <c r="P4330">
        <v>2</v>
      </c>
      <c r="Q4330">
        <v>2</v>
      </c>
      <c r="R4330">
        <v>1</v>
      </c>
      <c r="S4330">
        <v>1</v>
      </c>
      <c r="X4330">
        <v>6</v>
      </c>
      <c r="Y4330">
        <v>534</v>
      </c>
      <c r="Z4330">
        <v>1.4999999999999999E-2</v>
      </c>
      <c r="AA4330">
        <v>1</v>
      </c>
      <c r="AB4330">
        <v>16</v>
      </c>
    </row>
    <row r="4331" spans="1:28" x14ac:dyDescent="0.2">
      <c r="A4331">
        <v>2021</v>
      </c>
      <c r="B4331">
        <v>9</v>
      </c>
      <c r="C4331" s="260">
        <v>44439</v>
      </c>
      <c r="E4331">
        <v>556</v>
      </c>
      <c r="F4331" t="s">
        <v>171</v>
      </c>
      <c r="G4331" t="s">
        <v>172</v>
      </c>
      <c r="H4331">
        <v>1003.106</v>
      </c>
      <c r="I4331">
        <v>1141.6859999999999</v>
      </c>
      <c r="J4331">
        <v>1114.3</v>
      </c>
      <c r="K4331">
        <v>20</v>
      </c>
      <c r="L4331">
        <v>180</v>
      </c>
      <c r="M4331">
        <v>21</v>
      </c>
      <c r="N4331">
        <v>175</v>
      </c>
      <c r="P4331">
        <v>0</v>
      </c>
      <c r="Q4331">
        <v>1</v>
      </c>
      <c r="R4331">
        <v>0</v>
      </c>
      <c r="V4331">
        <v>0</v>
      </c>
      <c r="X4331">
        <v>2</v>
      </c>
      <c r="Y4331">
        <v>458</v>
      </c>
      <c r="Z4331">
        <v>1.4999999999999999E-2</v>
      </c>
      <c r="AA4331">
        <v>1</v>
      </c>
      <c r="AB4331">
        <v>16</v>
      </c>
    </row>
    <row r="4332" spans="1:28" x14ac:dyDescent="0.2">
      <c r="A4332">
        <v>2021</v>
      </c>
      <c r="B4332">
        <v>9</v>
      </c>
      <c r="C4332" s="260">
        <v>44450</v>
      </c>
      <c r="E4332">
        <v>556</v>
      </c>
      <c r="F4332" t="s">
        <v>171</v>
      </c>
      <c r="G4332" t="s">
        <v>172</v>
      </c>
      <c r="H4332">
        <v>1003.106</v>
      </c>
      <c r="I4332">
        <v>1141.6859999999999</v>
      </c>
      <c r="J4332">
        <v>1055.5</v>
      </c>
      <c r="K4332">
        <v>20</v>
      </c>
      <c r="L4332">
        <v>180</v>
      </c>
      <c r="M4332">
        <v>31</v>
      </c>
      <c r="N4332">
        <v>117</v>
      </c>
      <c r="O4332">
        <v>1</v>
      </c>
      <c r="P4332">
        <v>1</v>
      </c>
      <c r="Q4332">
        <v>1</v>
      </c>
      <c r="R4332">
        <v>1</v>
      </c>
      <c r="V4332">
        <v>0</v>
      </c>
      <c r="X4332">
        <v>4</v>
      </c>
      <c r="Y4332">
        <v>388</v>
      </c>
      <c r="Z4332">
        <v>1.4999999999999999E-2</v>
      </c>
      <c r="AA4332">
        <v>1</v>
      </c>
      <c r="AB4332">
        <v>16</v>
      </c>
    </row>
    <row r="4333" spans="1:28" x14ac:dyDescent="0.2">
      <c r="A4333">
        <v>2021</v>
      </c>
      <c r="B4333">
        <v>9</v>
      </c>
      <c r="C4333" s="260">
        <v>44465</v>
      </c>
      <c r="E4333">
        <v>556</v>
      </c>
      <c r="F4333" t="s">
        <v>171</v>
      </c>
      <c r="G4333" t="s">
        <v>172</v>
      </c>
      <c r="H4333">
        <v>1003.106</v>
      </c>
      <c r="I4333">
        <v>1141.6859999999999</v>
      </c>
      <c r="J4333">
        <v>1131.3</v>
      </c>
      <c r="K4333">
        <v>20</v>
      </c>
      <c r="L4333">
        <v>180</v>
      </c>
      <c r="M4333">
        <v>20</v>
      </c>
      <c r="N4333">
        <v>180</v>
      </c>
      <c r="O4333">
        <v>2</v>
      </c>
      <c r="P4333">
        <v>5</v>
      </c>
      <c r="Q4333">
        <v>4</v>
      </c>
      <c r="R4333">
        <v>1</v>
      </c>
      <c r="S4333">
        <v>2</v>
      </c>
      <c r="X4333">
        <v>14</v>
      </c>
      <c r="Y4333">
        <v>566</v>
      </c>
      <c r="Z4333">
        <v>1.4999999999999999E-2</v>
      </c>
      <c r="AA4333">
        <v>1</v>
      </c>
      <c r="AB4333">
        <v>16</v>
      </c>
    </row>
    <row r="4334" spans="1:28" x14ac:dyDescent="0.2">
      <c r="A4334">
        <v>2021</v>
      </c>
      <c r="B4334">
        <v>9</v>
      </c>
      <c r="C4334" s="260">
        <v>44466</v>
      </c>
      <c r="E4334">
        <v>556</v>
      </c>
      <c r="F4334" t="s">
        <v>171</v>
      </c>
      <c r="G4334" t="s">
        <v>172</v>
      </c>
      <c r="H4334">
        <v>1003.106</v>
      </c>
      <c r="I4334">
        <v>1141.6859999999999</v>
      </c>
      <c r="J4334">
        <v>1068.5999999999999</v>
      </c>
      <c r="K4334">
        <v>20</v>
      </c>
      <c r="L4334">
        <v>180</v>
      </c>
      <c r="M4334">
        <v>22</v>
      </c>
      <c r="N4334">
        <v>165</v>
      </c>
      <c r="O4334">
        <v>3</v>
      </c>
      <c r="P4334">
        <v>4</v>
      </c>
      <c r="Q4334">
        <v>5</v>
      </c>
      <c r="S4334">
        <v>1</v>
      </c>
      <c r="X4334">
        <v>12</v>
      </c>
      <c r="Y4334">
        <v>276</v>
      </c>
      <c r="Z4334">
        <v>1.4999999999999999E-2</v>
      </c>
      <c r="AA4334">
        <v>1</v>
      </c>
      <c r="AB4334">
        <v>16</v>
      </c>
    </row>
    <row r="4335" spans="1:28" x14ac:dyDescent="0.2">
      <c r="A4335">
        <v>2021</v>
      </c>
      <c r="B4335">
        <v>9</v>
      </c>
      <c r="C4335" s="260">
        <v>44467</v>
      </c>
      <c r="E4335">
        <v>556</v>
      </c>
      <c r="F4335" t="s">
        <v>171</v>
      </c>
      <c r="G4335" t="s">
        <v>172</v>
      </c>
      <c r="H4335">
        <v>1003.106</v>
      </c>
      <c r="I4335">
        <v>1141.6859999999999</v>
      </c>
      <c r="J4335">
        <v>1103.7</v>
      </c>
      <c r="K4335">
        <v>20</v>
      </c>
      <c r="L4335">
        <v>180</v>
      </c>
      <c r="M4335">
        <v>19</v>
      </c>
      <c r="N4335">
        <v>193</v>
      </c>
      <c r="O4335">
        <v>2</v>
      </c>
      <c r="P4335">
        <v>3</v>
      </c>
      <c r="Q4335">
        <v>2</v>
      </c>
      <c r="R4335">
        <v>2</v>
      </c>
      <c r="X4335">
        <v>8</v>
      </c>
      <c r="Y4335">
        <v>464</v>
      </c>
      <c r="Z4335">
        <v>1.4999999999999999E-2</v>
      </c>
      <c r="AA4335">
        <v>1</v>
      </c>
      <c r="AB4335">
        <v>16</v>
      </c>
    </row>
    <row r="4336" spans="1:28" x14ac:dyDescent="0.2">
      <c r="A4336">
        <v>2021</v>
      </c>
      <c r="B4336">
        <v>9</v>
      </c>
      <c r="C4336" s="260">
        <v>44468</v>
      </c>
      <c r="E4336">
        <v>556</v>
      </c>
      <c r="F4336" t="s">
        <v>171</v>
      </c>
      <c r="G4336" t="s">
        <v>172</v>
      </c>
      <c r="H4336">
        <v>1003.106</v>
      </c>
      <c r="I4336">
        <v>1141.6859999999999</v>
      </c>
      <c r="J4336">
        <v>1100.5</v>
      </c>
      <c r="K4336">
        <v>20</v>
      </c>
      <c r="L4336">
        <v>180</v>
      </c>
      <c r="M4336">
        <v>16</v>
      </c>
      <c r="N4336">
        <v>227</v>
      </c>
      <c r="O4336">
        <v>3</v>
      </c>
      <c r="P4336">
        <v>3</v>
      </c>
      <c r="Q4336">
        <v>3</v>
      </c>
      <c r="R4336">
        <v>1</v>
      </c>
      <c r="S4336">
        <v>1</v>
      </c>
      <c r="X4336">
        <v>9</v>
      </c>
      <c r="Y4336">
        <v>537</v>
      </c>
      <c r="Z4336">
        <v>1.4999999999999999E-2</v>
      </c>
      <c r="AA4336">
        <v>1</v>
      </c>
      <c r="AB4336">
        <v>16</v>
      </c>
    </row>
    <row r="4337" spans="1:28" x14ac:dyDescent="0.2">
      <c r="A4337">
        <v>2021</v>
      </c>
      <c r="B4337">
        <v>9</v>
      </c>
      <c r="C4337" s="260">
        <v>44450</v>
      </c>
      <c r="E4337">
        <v>668</v>
      </c>
      <c r="F4337" t="s">
        <v>433</v>
      </c>
      <c r="G4337" t="s">
        <v>434</v>
      </c>
      <c r="H4337">
        <v>96.923000000000002</v>
      </c>
      <c r="I4337">
        <v>110.313</v>
      </c>
      <c r="J4337">
        <v>105.4</v>
      </c>
      <c r="K4337">
        <v>103</v>
      </c>
      <c r="L4337">
        <v>70</v>
      </c>
      <c r="M4337">
        <v>80</v>
      </c>
      <c r="N4337">
        <v>90</v>
      </c>
      <c r="O4337">
        <v>8</v>
      </c>
      <c r="P4337">
        <v>4</v>
      </c>
      <c r="Q4337">
        <v>8</v>
      </c>
      <c r="R4337">
        <v>2</v>
      </c>
      <c r="X4337">
        <v>22</v>
      </c>
      <c r="Y4337">
        <v>1702</v>
      </c>
      <c r="Z4337">
        <v>1.4999999999999999E-2</v>
      </c>
      <c r="AA4337">
        <v>1</v>
      </c>
      <c r="AB4337">
        <v>16</v>
      </c>
    </row>
    <row r="4338" spans="1:28" x14ac:dyDescent="0.2">
      <c r="A4338">
        <v>2021</v>
      </c>
      <c r="B4338">
        <v>9</v>
      </c>
      <c r="C4338" s="260">
        <v>44439</v>
      </c>
      <c r="E4338">
        <v>437</v>
      </c>
      <c r="F4338" t="s">
        <v>363</v>
      </c>
      <c r="G4338" t="s">
        <v>364</v>
      </c>
      <c r="H4338">
        <v>158.08799999999999</v>
      </c>
      <c r="I4338">
        <v>179.928</v>
      </c>
      <c r="J4338">
        <v>206</v>
      </c>
      <c r="K4338">
        <v>120</v>
      </c>
      <c r="L4338">
        <v>120</v>
      </c>
      <c r="M4338">
        <v>117</v>
      </c>
      <c r="N4338">
        <v>123</v>
      </c>
      <c r="P4338">
        <v>1</v>
      </c>
      <c r="Q4338">
        <v>2</v>
      </c>
      <c r="R4338">
        <v>1</v>
      </c>
      <c r="X4338">
        <v>4</v>
      </c>
      <c r="Y4338">
        <v>1054</v>
      </c>
      <c r="Z4338">
        <v>1.4999999999999999E-2</v>
      </c>
      <c r="AA4338">
        <v>1</v>
      </c>
      <c r="AB4338">
        <v>16</v>
      </c>
    </row>
    <row r="4339" spans="1:28" x14ac:dyDescent="0.2">
      <c r="A4339">
        <v>2021</v>
      </c>
      <c r="B4339">
        <v>9</v>
      </c>
      <c r="C4339" s="260">
        <v>44439</v>
      </c>
      <c r="E4339">
        <v>438</v>
      </c>
      <c r="F4339" t="s">
        <v>190</v>
      </c>
      <c r="G4339" t="s">
        <v>191</v>
      </c>
      <c r="H4339">
        <v>316.17599999999999</v>
      </c>
      <c r="I4339">
        <v>359.85599999999999</v>
      </c>
      <c r="J4339">
        <v>340.4</v>
      </c>
      <c r="K4339">
        <v>67</v>
      </c>
      <c r="L4339">
        <v>161</v>
      </c>
      <c r="M4339">
        <v>115</v>
      </c>
      <c r="N4339">
        <v>94</v>
      </c>
      <c r="O4339">
        <v>2</v>
      </c>
      <c r="P4339">
        <v>5</v>
      </c>
      <c r="Q4339">
        <v>8</v>
      </c>
      <c r="R4339">
        <v>1</v>
      </c>
      <c r="X4339">
        <v>15</v>
      </c>
      <c r="Y4339">
        <v>579</v>
      </c>
      <c r="Z4339">
        <v>1.4999999999999999E-2</v>
      </c>
      <c r="AA4339">
        <v>1</v>
      </c>
      <c r="AB4339">
        <v>16</v>
      </c>
    </row>
    <row r="4340" spans="1:28" x14ac:dyDescent="0.2">
      <c r="A4340">
        <v>2021</v>
      </c>
      <c r="B4340">
        <v>9</v>
      </c>
      <c r="C4340" s="260">
        <v>44450</v>
      </c>
      <c r="E4340">
        <v>438</v>
      </c>
      <c r="F4340" t="s">
        <v>190</v>
      </c>
      <c r="G4340" t="s">
        <v>191</v>
      </c>
      <c r="H4340">
        <v>316.17599999999999</v>
      </c>
      <c r="I4340">
        <v>359.85599999999999</v>
      </c>
      <c r="K4340">
        <v>67</v>
      </c>
      <c r="L4340">
        <v>161</v>
      </c>
      <c r="Y4340">
        <v>444</v>
      </c>
      <c r="Z4340">
        <v>1.4999999999999999E-2</v>
      </c>
      <c r="AA4340">
        <v>1</v>
      </c>
      <c r="AB4340">
        <v>16</v>
      </c>
    </row>
    <row r="4341" spans="1:28" x14ac:dyDescent="0.2">
      <c r="A4341">
        <v>2021</v>
      </c>
      <c r="B4341">
        <v>9</v>
      </c>
      <c r="C4341" s="260">
        <v>44465</v>
      </c>
      <c r="E4341">
        <v>438</v>
      </c>
      <c r="F4341" t="s">
        <v>190</v>
      </c>
      <c r="G4341" t="s">
        <v>191</v>
      </c>
      <c r="H4341">
        <v>316.17599999999999</v>
      </c>
      <c r="I4341">
        <v>359.85599999999999</v>
      </c>
      <c r="J4341">
        <v>343.2</v>
      </c>
      <c r="K4341">
        <v>67</v>
      </c>
      <c r="L4341">
        <v>161</v>
      </c>
      <c r="M4341">
        <v>82</v>
      </c>
      <c r="N4341">
        <v>131</v>
      </c>
      <c r="O4341">
        <v>5</v>
      </c>
      <c r="P4341">
        <v>7</v>
      </c>
      <c r="Q4341">
        <v>9</v>
      </c>
      <c r="X4341">
        <v>21</v>
      </c>
      <c r="Y4341">
        <v>1929</v>
      </c>
      <c r="Z4341">
        <v>1.4999999999999999E-2</v>
      </c>
      <c r="AA4341">
        <v>1</v>
      </c>
      <c r="AB4341">
        <v>16</v>
      </c>
    </row>
    <row r="4342" spans="1:28" x14ac:dyDescent="0.2">
      <c r="A4342">
        <v>2021</v>
      </c>
      <c r="B4342">
        <v>9</v>
      </c>
      <c r="C4342" s="260">
        <v>44466</v>
      </c>
      <c r="E4342">
        <v>438</v>
      </c>
      <c r="F4342" t="s">
        <v>190</v>
      </c>
      <c r="G4342" t="s">
        <v>191</v>
      </c>
      <c r="H4342">
        <v>316.17599999999999</v>
      </c>
      <c r="I4342">
        <v>359.85599999999999</v>
      </c>
      <c r="J4342">
        <v>331</v>
      </c>
      <c r="K4342">
        <v>67</v>
      </c>
      <c r="L4342">
        <v>161</v>
      </c>
      <c r="M4342">
        <v>74</v>
      </c>
      <c r="N4342">
        <v>145</v>
      </c>
      <c r="O4342">
        <v>2</v>
      </c>
      <c r="P4342">
        <v>4</v>
      </c>
      <c r="Q4342">
        <v>7</v>
      </c>
      <c r="X4342">
        <v>12</v>
      </c>
      <c r="Y4342">
        <v>936</v>
      </c>
      <c r="Z4342">
        <v>1.4999999999999999E-2</v>
      </c>
      <c r="AA4342">
        <v>1</v>
      </c>
      <c r="AB4342">
        <v>16</v>
      </c>
    </row>
    <row r="4343" spans="1:28" x14ac:dyDescent="0.2">
      <c r="A4343">
        <v>2021</v>
      </c>
      <c r="B4343">
        <v>9</v>
      </c>
      <c r="C4343" s="260">
        <v>44468</v>
      </c>
      <c r="E4343">
        <v>438</v>
      </c>
      <c r="F4343" t="s">
        <v>190</v>
      </c>
      <c r="G4343" t="s">
        <v>191</v>
      </c>
      <c r="H4343">
        <v>316.17599999999999</v>
      </c>
      <c r="I4343">
        <v>359.85599999999999</v>
      </c>
      <c r="J4343">
        <v>357.5</v>
      </c>
      <c r="K4343">
        <v>67</v>
      </c>
      <c r="L4343">
        <v>161</v>
      </c>
      <c r="M4343">
        <v>74</v>
      </c>
      <c r="N4343">
        <v>145</v>
      </c>
      <c r="O4343">
        <v>7</v>
      </c>
      <c r="P4343">
        <v>4</v>
      </c>
      <c r="Q4343">
        <v>6</v>
      </c>
      <c r="S4343">
        <v>3</v>
      </c>
      <c r="X4343">
        <v>19</v>
      </c>
      <c r="Y4343">
        <v>187</v>
      </c>
      <c r="Z4343">
        <v>1.4999999999999999E-2</v>
      </c>
      <c r="AA4343">
        <v>1</v>
      </c>
      <c r="AB4343">
        <v>16</v>
      </c>
    </row>
    <row r="4344" spans="1:28" x14ac:dyDescent="0.2">
      <c r="A4344">
        <v>2021</v>
      </c>
      <c r="B4344">
        <v>9</v>
      </c>
      <c r="C4344" s="260">
        <v>44450</v>
      </c>
      <c r="E4344">
        <v>669</v>
      </c>
      <c r="F4344" t="s">
        <v>430</v>
      </c>
      <c r="G4344" t="s">
        <v>431</v>
      </c>
      <c r="H4344">
        <v>897.71400000000006</v>
      </c>
      <c r="I4344">
        <v>1021.734</v>
      </c>
      <c r="J4344">
        <v>1142.5</v>
      </c>
      <c r="K4344">
        <v>40</v>
      </c>
      <c r="L4344">
        <v>180</v>
      </c>
      <c r="M4344">
        <v>41</v>
      </c>
      <c r="N4344">
        <v>177</v>
      </c>
      <c r="O4344">
        <v>1</v>
      </c>
      <c r="P4344">
        <v>1</v>
      </c>
      <c r="Q4344">
        <v>5</v>
      </c>
      <c r="V4344">
        <v>1</v>
      </c>
      <c r="X4344">
        <v>8</v>
      </c>
      <c r="Y4344">
        <v>662</v>
      </c>
      <c r="Z4344">
        <v>1.4999999999999999E-2</v>
      </c>
      <c r="AA4344">
        <v>1</v>
      </c>
      <c r="AB4344">
        <v>16</v>
      </c>
    </row>
    <row r="4345" spans="1:28" x14ac:dyDescent="0.2">
      <c r="A4345">
        <v>2021</v>
      </c>
      <c r="B4345">
        <v>9</v>
      </c>
      <c r="C4345" s="260">
        <v>44466</v>
      </c>
      <c r="E4345">
        <v>669</v>
      </c>
      <c r="F4345" t="s">
        <v>430</v>
      </c>
      <c r="G4345" t="s">
        <v>431</v>
      </c>
      <c r="H4345">
        <v>897.71400000000006</v>
      </c>
      <c r="I4345">
        <v>1021.734</v>
      </c>
      <c r="K4345">
        <v>40</v>
      </c>
      <c r="L4345">
        <v>180</v>
      </c>
      <c r="Y4345">
        <v>114</v>
      </c>
      <c r="Z4345">
        <v>1.4999999999999999E-2</v>
      </c>
      <c r="AA4345">
        <v>1</v>
      </c>
      <c r="AB4345">
        <v>16</v>
      </c>
    </row>
    <row r="4346" spans="1:28" x14ac:dyDescent="0.2">
      <c r="A4346">
        <v>2021</v>
      </c>
      <c r="B4346">
        <v>9</v>
      </c>
      <c r="C4346" s="260">
        <v>44450</v>
      </c>
      <c r="E4346">
        <v>673</v>
      </c>
      <c r="F4346" t="s">
        <v>427</v>
      </c>
      <c r="G4346" t="s">
        <v>428</v>
      </c>
      <c r="H4346">
        <v>57.965600000000002</v>
      </c>
      <c r="I4346">
        <v>65.973600000000005</v>
      </c>
      <c r="K4346">
        <v>18</v>
      </c>
      <c r="L4346">
        <v>200</v>
      </c>
      <c r="Y4346">
        <v>40</v>
      </c>
      <c r="Z4346">
        <v>1.4999999999999999E-2</v>
      </c>
      <c r="AA4346">
        <v>1</v>
      </c>
      <c r="AB4346">
        <v>16</v>
      </c>
    </row>
    <row r="4347" spans="1:28" x14ac:dyDescent="0.2">
      <c r="A4347">
        <v>2021</v>
      </c>
      <c r="B4347">
        <v>9</v>
      </c>
      <c r="C4347" s="260">
        <v>44450</v>
      </c>
      <c r="E4347">
        <v>667</v>
      </c>
      <c r="F4347" t="s">
        <v>424</v>
      </c>
      <c r="G4347" t="s">
        <v>425</v>
      </c>
      <c r="H4347">
        <v>1462.3140000000001</v>
      </c>
      <c r="I4347">
        <v>1664.3340000000001</v>
      </c>
      <c r="K4347">
        <v>18</v>
      </c>
      <c r="L4347">
        <v>200</v>
      </c>
      <c r="Y4347">
        <v>40</v>
      </c>
      <c r="Z4347">
        <v>1.4999999999999999E-2</v>
      </c>
      <c r="AA4347">
        <v>1</v>
      </c>
      <c r="AB4347">
        <v>16</v>
      </c>
    </row>
    <row r="4348" spans="1:28" x14ac:dyDescent="0.2">
      <c r="A4348">
        <v>2021</v>
      </c>
      <c r="B4348">
        <v>9</v>
      </c>
      <c r="C4348" s="260">
        <v>44448</v>
      </c>
      <c r="E4348">
        <v>50</v>
      </c>
      <c r="F4348" t="s">
        <v>306</v>
      </c>
      <c r="G4348" t="s">
        <v>307</v>
      </c>
      <c r="H4348">
        <v>51.57</v>
      </c>
      <c r="I4348">
        <v>56.43</v>
      </c>
      <c r="J4348">
        <v>57</v>
      </c>
      <c r="K4348">
        <v>101</v>
      </c>
      <c r="L4348">
        <v>107</v>
      </c>
      <c r="M4348">
        <v>76</v>
      </c>
      <c r="N4348">
        <v>95</v>
      </c>
      <c r="O4348">
        <v>5</v>
      </c>
      <c r="P4348">
        <v>17</v>
      </c>
      <c r="Q4348">
        <v>3</v>
      </c>
      <c r="X4348">
        <v>25</v>
      </c>
      <c r="Y4348">
        <v>445</v>
      </c>
      <c r="Z4348">
        <v>1.4999999999999999E-2</v>
      </c>
      <c r="AA4348">
        <v>1</v>
      </c>
      <c r="AB4348">
        <v>18</v>
      </c>
    </row>
    <row r="4349" spans="1:28" x14ac:dyDescent="0.2">
      <c r="A4349">
        <v>2021</v>
      </c>
      <c r="B4349">
        <v>9</v>
      </c>
      <c r="C4349" s="260">
        <v>44450</v>
      </c>
      <c r="E4349">
        <v>50</v>
      </c>
      <c r="F4349" t="s">
        <v>306</v>
      </c>
      <c r="G4349" t="s">
        <v>307</v>
      </c>
      <c r="H4349">
        <v>51.57</v>
      </c>
      <c r="I4349">
        <v>56.43</v>
      </c>
      <c r="J4349">
        <v>57.2</v>
      </c>
      <c r="K4349">
        <v>101</v>
      </c>
      <c r="L4349">
        <v>107</v>
      </c>
      <c r="M4349">
        <v>76</v>
      </c>
      <c r="N4349">
        <v>95</v>
      </c>
      <c r="O4349">
        <v>2</v>
      </c>
      <c r="P4349">
        <v>2</v>
      </c>
      <c r="Q4349">
        <v>4</v>
      </c>
      <c r="X4349">
        <v>8</v>
      </c>
      <c r="Y4349">
        <v>1436</v>
      </c>
      <c r="Z4349">
        <v>1.4999999999999999E-2</v>
      </c>
      <c r="AA4349">
        <v>1</v>
      </c>
      <c r="AB4349">
        <v>18</v>
      </c>
    </row>
    <row r="4350" spans="1:28" x14ac:dyDescent="0.2">
      <c r="A4350">
        <v>2021</v>
      </c>
      <c r="B4350">
        <v>9</v>
      </c>
      <c r="C4350" s="260">
        <v>44451</v>
      </c>
      <c r="E4350">
        <v>50</v>
      </c>
      <c r="F4350" t="s">
        <v>306</v>
      </c>
      <c r="G4350" t="s">
        <v>307</v>
      </c>
      <c r="H4350">
        <v>51.57</v>
      </c>
      <c r="I4350">
        <v>56.43</v>
      </c>
      <c r="J4350">
        <v>55.8</v>
      </c>
      <c r="K4350">
        <v>101</v>
      </c>
      <c r="L4350">
        <v>107</v>
      </c>
      <c r="M4350">
        <v>73</v>
      </c>
      <c r="N4350">
        <v>98</v>
      </c>
      <c r="O4350">
        <v>9</v>
      </c>
      <c r="P4350">
        <v>4</v>
      </c>
      <c r="Q4350">
        <v>12</v>
      </c>
      <c r="X4350">
        <v>25</v>
      </c>
      <c r="Y4350">
        <v>2797</v>
      </c>
      <c r="Z4350">
        <v>1.4999999999999999E-2</v>
      </c>
      <c r="AA4350">
        <v>1</v>
      </c>
      <c r="AB4350">
        <v>18</v>
      </c>
    </row>
    <row r="4351" spans="1:28" x14ac:dyDescent="0.2">
      <c r="A4351">
        <v>2021</v>
      </c>
      <c r="B4351">
        <v>9</v>
      </c>
      <c r="C4351" s="260">
        <v>44446</v>
      </c>
      <c r="E4351">
        <v>122</v>
      </c>
      <c r="F4351" t="s">
        <v>154</v>
      </c>
      <c r="G4351" t="s">
        <v>155</v>
      </c>
      <c r="H4351">
        <v>267.39999999999998</v>
      </c>
      <c r="I4351">
        <v>292.60000000000002</v>
      </c>
      <c r="K4351">
        <v>63</v>
      </c>
      <c r="L4351">
        <v>115</v>
      </c>
      <c r="Y4351">
        <v>500</v>
      </c>
      <c r="Z4351">
        <v>1.4999999999999999E-2</v>
      </c>
      <c r="AA4351">
        <v>1</v>
      </c>
      <c r="AB4351">
        <v>22</v>
      </c>
    </row>
    <row r="4352" spans="1:28" x14ac:dyDescent="0.2">
      <c r="A4352">
        <v>2021</v>
      </c>
      <c r="B4352">
        <v>9</v>
      </c>
      <c r="C4352" s="260">
        <v>44448</v>
      </c>
      <c r="E4352">
        <v>122</v>
      </c>
      <c r="F4352" t="s">
        <v>154</v>
      </c>
      <c r="G4352" t="s">
        <v>155</v>
      </c>
      <c r="H4352">
        <v>267.39999999999998</v>
      </c>
      <c r="I4352">
        <v>292.60000000000002</v>
      </c>
      <c r="K4352">
        <v>63</v>
      </c>
      <c r="L4352">
        <v>115</v>
      </c>
      <c r="Y4352">
        <v>400</v>
      </c>
      <c r="Z4352">
        <v>1.4999999999999999E-2</v>
      </c>
      <c r="AA4352">
        <v>1</v>
      </c>
      <c r="AB4352">
        <v>22</v>
      </c>
    </row>
    <row r="4353" spans="1:28" x14ac:dyDescent="0.2">
      <c r="A4353">
        <v>2021</v>
      </c>
      <c r="B4353">
        <v>9</v>
      </c>
      <c r="C4353" s="260">
        <v>44450</v>
      </c>
      <c r="E4353">
        <v>122</v>
      </c>
      <c r="F4353" t="s">
        <v>154</v>
      </c>
      <c r="G4353" t="s">
        <v>155</v>
      </c>
      <c r="H4353">
        <v>267.39999999999998</v>
      </c>
      <c r="I4353">
        <v>292.60000000000002</v>
      </c>
      <c r="J4353">
        <v>272</v>
      </c>
      <c r="K4353">
        <v>63</v>
      </c>
      <c r="L4353">
        <v>115</v>
      </c>
      <c r="M4353">
        <v>70</v>
      </c>
      <c r="N4353">
        <v>102</v>
      </c>
      <c r="O4353">
        <v>2</v>
      </c>
      <c r="P4353">
        <v>2</v>
      </c>
      <c r="Q4353">
        <v>3</v>
      </c>
      <c r="X4353">
        <v>7</v>
      </c>
      <c r="Y4353">
        <v>7</v>
      </c>
      <c r="Z4353">
        <v>1.4999999999999999E-2</v>
      </c>
      <c r="AA4353">
        <v>1</v>
      </c>
      <c r="AB4353">
        <v>22</v>
      </c>
    </row>
    <row r="4354" spans="1:28" x14ac:dyDescent="0.2">
      <c r="A4354">
        <v>2021</v>
      </c>
      <c r="B4354">
        <v>9</v>
      </c>
      <c r="C4354" s="260">
        <v>44451</v>
      </c>
      <c r="E4354">
        <v>122</v>
      </c>
      <c r="F4354" t="s">
        <v>154</v>
      </c>
      <c r="G4354" t="s">
        <v>155</v>
      </c>
      <c r="H4354">
        <v>267.39999999999998</v>
      </c>
      <c r="I4354">
        <v>292.60000000000002</v>
      </c>
      <c r="J4354">
        <v>264.89999999999998</v>
      </c>
      <c r="K4354">
        <v>63</v>
      </c>
      <c r="L4354">
        <v>115</v>
      </c>
      <c r="M4354">
        <v>69</v>
      </c>
      <c r="N4354">
        <v>104</v>
      </c>
      <c r="O4354">
        <v>3</v>
      </c>
      <c r="P4354">
        <v>4</v>
      </c>
      <c r="Q4354">
        <v>6</v>
      </c>
      <c r="S4354">
        <v>1</v>
      </c>
      <c r="X4354">
        <v>14</v>
      </c>
      <c r="Y4354">
        <v>14</v>
      </c>
      <c r="Z4354">
        <v>1.4999999999999999E-2</v>
      </c>
      <c r="AA4354">
        <v>1</v>
      </c>
      <c r="AB4354">
        <v>22</v>
      </c>
    </row>
    <row r="4355" spans="1:28" x14ac:dyDescent="0.2">
      <c r="A4355">
        <v>2021</v>
      </c>
      <c r="B4355">
        <v>9</v>
      </c>
      <c r="C4355" s="260">
        <v>44454</v>
      </c>
      <c r="E4355">
        <v>122</v>
      </c>
      <c r="F4355" t="s">
        <v>154</v>
      </c>
      <c r="G4355" t="s">
        <v>155</v>
      </c>
      <c r="H4355">
        <v>267.39999999999998</v>
      </c>
      <c r="I4355">
        <v>292.60000000000002</v>
      </c>
      <c r="J4355">
        <v>270</v>
      </c>
      <c r="K4355">
        <v>63</v>
      </c>
      <c r="L4355">
        <v>115</v>
      </c>
      <c r="M4355">
        <v>65</v>
      </c>
      <c r="N4355">
        <v>111</v>
      </c>
      <c r="Z4355">
        <v>1.4999999999999999E-2</v>
      </c>
      <c r="AA4355">
        <v>1</v>
      </c>
      <c r="AB4355">
        <v>22</v>
      </c>
    </row>
    <row r="4356" spans="1:28" x14ac:dyDescent="0.2">
      <c r="A4356">
        <v>2021</v>
      </c>
      <c r="B4356">
        <v>9</v>
      </c>
      <c r="C4356" s="260">
        <v>44459</v>
      </c>
      <c r="E4356">
        <v>122</v>
      </c>
      <c r="F4356" t="s">
        <v>154</v>
      </c>
      <c r="G4356" t="s">
        <v>155</v>
      </c>
      <c r="H4356">
        <v>267.39999999999998</v>
      </c>
      <c r="I4356">
        <v>292.60000000000002</v>
      </c>
      <c r="K4356">
        <v>63</v>
      </c>
      <c r="L4356">
        <v>115</v>
      </c>
      <c r="Y4356">
        <v>470</v>
      </c>
      <c r="Z4356">
        <v>1.4999999999999999E-2</v>
      </c>
      <c r="AA4356">
        <v>1</v>
      </c>
      <c r="AB4356">
        <v>22</v>
      </c>
    </row>
    <row r="4357" spans="1:28" x14ac:dyDescent="0.2">
      <c r="A4357">
        <v>2021</v>
      </c>
      <c r="B4357">
        <v>9</v>
      </c>
      <c r="C4357" s="260">
        <v>44460</v>
      </c>
      <c r="E4357">
        <v>122</v>
      </c>
      <c r="F4357" t="s">
        <v>154</v>
      </c>
      <c r="G4357" t="s">
        <v>155</v>
      </c>
      <c r="H4357">
        <v>267.39999999999998</v>
      </c>
      <c r="I4357">
        <v>292.60000000000002</v>
      </c>
      <c r="K4357">
        <v>63</v>
      </c>
      <c r="L4357">
        <v>115</v>
      </c>
      <c r="Y4357">
        <v>1000</v>
      </c>
      <c r="Z4357">
        <v>1.4999999999999999E-2</v>
      </c>
      <c r="AA4357">
        <v>1</v>
      </c>
      <c r="AB4357">
        <v>22</v>
      </c>
    </row>
    <row r="4358" spans="1:28" x14ac:dyDescent="0.2">
      <c r="A4358">
        <v>2021</v>
      </c>
      <c r="B4358">
        <v>9</v>
      </c>
      <c r="C4358" s="260">
        <v>44461</v>
      </c>
      <c r="E4358">
        <v>122</v>
      </c>
      <c r="F4358" t="s">
        <v>154</v>
      </c>
      <c r="G4358" t="s">
        <v>155</v>
      </c>
      <c r="H4358">
        <v>267.39999999999998</v>
      </c>
      <c r="I4358">
        <v>292.60000000000002</v>
      </c>
      <c r="K4358">
        <v>63</v>
      </c>
      <c r="L4358">
        <v>115</v>
      </c>
      <c r="Z4358">
        <v>1.4999999999999999E-2</v>
      </c>
      <c r="AA4358">
        <v>1</v>
      </c>
      <c r="AB4358">
        <v>22</v>
      </c>
    </row>
    <row r="4359" spans="1:28" x14ac:dyDescent="0.2">
      <c r="A4359">
        <v>2021</v>
      </c>
      <c r="B4359">
        <v>9</v>
      </c>
      <c r="C4359" s="260">
        <v>44466</v>
      </c>
      <c r="E4359">
        <v>122</v>
      </c>
      <c r="F4359" t="s">
        <v>154</v>
      </c>
      <c r="G4359" t="s">
        <v>155</v>
      </c>
      <c r="H4359">
        <v>267.39999999999998</v>
      </c>
      <c r="I4359">
        <v>292.60000000000002</v>
      </c>
      <c r="K4359">
        <v>63</v>
      </c>
      <c r="L4359">
        <v>115</v>
      </c>
      <c r="Y4359">
        <v>200</v>
      </c>
      <c r="Z4359">
        <v>1.4999999999999999E-2</v>
      </c>
      <c r="AA4359">
        <v>1</v>
      </c>
      <c r="AB4359">
        <v>22</v>
      </c>
    </row>
    <row r="4360" spans="1:28" x14ac:dyDescent="0.2">
      <c r="A4360">
        <v>2021</v>
      </c>
      <c r="B4360">
        <v>9</v>
      </c>
      <c r="C4360" s="260">
        <v>44467</v>
      </c>
      <c r="E4360">
        <v>122</v>
      </c>
      <c r="F4360" t="s">
        <v>154</v>
      </c>
      <c r="G4360" t="s">
        <v>155</v>
      </c>
      <c r="H4360">
        <v>267.39999999999998</v>
      </c>
      <c r="I4360">
        <v>292.60000000000002</v>
      </c>
      <c r="K4360">
        <v>63</v>
      </c>
      <c r="L4360">
        <v>115</v>
      </c>
      <c r="Y4360">
        <v>900</v>
      </c>
      <c r="Z4360">
        <v>1.4999999999999999E-2</v>
      </c>
      <c r="AA4360">
        <v>1</v>
      </c>
      <c r="AB4360">
        <v>22</v>
      </c>
    </row>
    <row r="4361" spans="1:28" x14ac:dyDescent="0.2">
      <c r="A4361">
        <v>2021</v>
      </c>
      <c r="B4361">
        <v>9</v>
      </c>
      <c r="C4361" s="260">
        <v>44439</v>
      </c>
      <c r="E4361">
        <v>674</v>
      </c>
      <c r="F4361" t="s">
        <v>462</v>
      </c>
      <c r="G4361" t="s">
        <v>463</v>
      </c>
      <c r="H4361">
        <v>240.89599999999999</v>
      </c>
      <c r="I4361">
        <v>274.17599999999999</v>
      </c>
      <c r="J4361">
        <v>266.8</v>
      </c>
      <c r="K4361">
        <v>40</v>
      </c>
      <c r="L4361">
        <v>180</v>
      </c>
      <c r="M4361">
        <v>65</v>
      </c>
      <c r="N4361">
        <v>111</v>
      </c>
      <c r="O4361">
        <v>3</v>
      </c>
      <c r="P4361">
        <v>6</v>
      </c>
      <c r="Q4361">
        <v>8</v>
      </c>
      <c r="X4361">
        <v>17</v>
      </c>
      <c r="Y4361">
        <v>17</v>
      </c>
      <c r="Z4361">
        <v>1.4999999999999999E-2</v>
      </c>
      <c r="AA4361">
        <v>1</v>
      </c>
      <c r="AB4361">
        <v>22</v>
      </c>
    </row>
    <row r="4362" spans="1:28" x14ac:dyDescent="0.2">
      <c r="A4362">
        <v>2021</v>
      </c>
      <c r="B4362">
        <v>9</v>
      </c>
      <c r="C4362" s="260">
        <v>44440</v>
      </c>
      <c r="E4362">
        <v>674</v>
      </c>
      <c r="F4362" t="s">
        <v>462</v>
      </c>
      <c r="G4362" t="s">
        <v>463</v>
      </c>
      <c r="H4362">
        <v>240.89599999999999</v>
      </c>
      <c r="I4362">
        <v>274.17599999999999</v>
      </c>
      <c r="J4362">
        <v>250.2</v>
      </c>
      <c r="K4362">
        <v>40</v>
      </c>
      <c r="L4362">
        <v>180</v>
      </c>
      <c r="M4362">
        <v>68</v>
      </c>
      <c r="N4362">
        <v>106</v>
      </c>
      <c r="O4362">
        <v>2</v>
      </c>
      <c r="P4362">
        <v>3</v>
      </c>
      <c r="Q4362">
        <v>5</v>
      </c>
      <c r="X4362">
        <v>10</v>
      </c>
      <c r="Y4362">
        <v>10</v>
      </c>
      <c r="Z4362">
        <v>1.4999999999999999E-2</v>
      </c>
      <c r="AA4362">
        <v>1</v>
      </c>
      <c r="AB4362">
        <v>22</v>
      </c>
    </row>
    <row r="4363" spans="1:28" x14ac:dyDescent="0.2">
      <c r="A4363">
        <v>2021</v>
      </c>
      <c r="B4363">
        <v>9</v>
      </c>
      <c r="C4363" s="260">
        <v>44444</v>
      </c>
      <c r="E4363">
        <v>674</v>
      </c>
      <c r="F4363" t="s">
        <v>462</v>
      </c>
      <c r="G4363" t="s">
        <v>463</v>
      </c>
      <c r="H4363">
        <v>240.89599999999999</v>
      </c>
      <c r="I4363">
        <v>274.17599999999999</v>
      </c>
      <c r="K4363">
        <v>40</v>
      </c>
      <c r="L4363">
        <v>180</v>
      </c>
      <c r="Y4363">
        <v>1160</v>
      </c>
      <c r="Z4363">
        <v>1.4999999999999999E-2</v>
      </c>
      <c r="AA4363">
        <v>1</v>
      </c>
      <c r="AB4363">
        <v>22</v>
      </c>
    </row>
    <row r="4364" spans="1:28" x14ac:dyDescent="0.2">
      <c r="A4364">
        <v>2021</v>
      </c>
      <c r="B4364">
        <v>9</v>
      </c>
      <c r="C4364" s="260">
        <v>44446</v>
      </c>
      <c r="E4364">
        <v>674</v>
      </c>
      <c r="F4364" t="s">
        <v>462</v>
      </c>
      <c r="G4364" t="s">
        <v>463</v>
      </c>
      <c r="H4364">
        <v>240.89599999999999</v>
      </c>
      <c r="I4364">
        <v>274.17599999999999</v>
      </c>
      <c r="K4364">
        <v>40</v>
      </c>
      <c r="L4364">
        <v>180</v>
      </c>
      <c r="Y4364">
        <v>500</v>
      </c>
      <c r="Z4364">
        <v>1.4999999999999999E-2</v>
      </c>
      <c r="AA4364">
        <v>1</v>
      </c>
      <c r="AB4364">
        <v>22</v>
      </c>
    </row>
    <row r="4365" spans="1:28" x14ac:dyDescent="0.2">
      <c r="A4365">
        <v>2021</v>
      </c>
      <c r="B4365">
        <v>9</v>
      </c>
      <c r="C4365" s="260">
        <v>44459</v>
      </c>
      <c r="E4365">
        <v>674</v>
      </c>
      <c r="F4365" t="s">
        <v>462</v>
      </c>
      <c r="G4365" t="s">
        <v>463</v>
      </c>
      <c r="H4365">
        <v>240.89599999999999</v>
      </c>
      <c r="I4365">
        <v>274.17599999999999</v>
      </c>
      <c r="K4365">
        <v>40</v>
      </c>
      <c r="L4365">
        <v>180</v>
      </c>
      <c r="Y4365">
        <v>260</v>
      </c>
      <c r="Z4365">
        <v>1.4999999999999999E-2</v>
      </c>
      <c r="AA4365">
        <v>1</v>
      </c>
      <c r="AB4365">
        <v>22</v>
      </c>
    </row>
    <row r="4366" spans="1:28" x14ac:dyDescent="0.2">
      <c r="A4366">
        <v>2021</v>
      </c>
      <c r="B4366">
        <v>9</v>
      </c>
      <c r="C4366" s="260">
        <v>44460</v>
      </c>
      <c r="E4366">
        <v>674</v>
      </c>
      <c r="F4366" t="s">
        <v>462</v>
      </c>
      <c r="G4366" t="s">
        <v>463</v>
      </c>
      <c r="H4366">
        <v>240.89599999999999</v>
      </c>
      <c r="I4366">
        <v>274.17599999999999</v>
      </c>
      <c r="K4366">
        <v>40</v>
      </c>
      <c r="L4366">
        <v>180</v>
      </c>
      <c r="Y4366">
        <v>200</v>
      </c>
      <c r="Z4366">
        <v>1.4999999999999999E-2</v>
      </c>
      <c r="AA4366">
        <v>1</v>
      </c>
      <c r="AB4366">
        <v>22</v>
      </c>
    </row>
    <row r="4367" spans="1:28" x14ac:dyDescent="0.2">
      <c r="A4367">
        <v>2021</v>
      </c>
      <c r="B4367">
        <v>9</v>
      </c>
      <c r="C4367" s="260">
        <v>44461</v>
      </c>
      <c r="E4367">
        <v>674</v>
      </c>
      <c r="F4367" t="s">
        <v>462</v>
      </c>
      <c r="G4367" t="s">
        <v>463</v>
      </c>
      <c r="H4367">
        <v>240.89599999999999</v>
      </c>
      <c r="I4367">
        <v>274.17599999999999</v>
      </c>
      <c r="K4367">
        <v>40</v>
      </c>
      <c r="L4367">
        <v>180</v>
      </c>
      <c r="Z4367">
        <v>1.4999999999999999E-2</v>
      </c>
      <c r="AA4367">
        <v>1</v>
      </c>
      <c r="AB4367">
        <v>22</v>
      </c>
    </row>
    <row r="4368" spans="1:28" x14ac:dyDescent="0.2">
      <c r="A4368">
        <v>2021</v>
      </c>
      <c r="B4368">
        <v>9</v>
      </c>
      <c r="C4368" s="260">
        <v>44465</v>
      </c>
      <c r="E4368">
        <v>674</v>
      </c>
      <c r="F4368" t="s">
        <v>462</v>
      </c>
      <c r="G4368" t="s">
        <v>463</v>
      </c>
      <c r="H4368">
        <v>240.89599999999999</v>
      </c>
      <c r="I4368">
        <v>274.17599999999999</v>
      </c>
      <c r="J4368">
        <v>265.10000000000002</v>
      </c>
      <c r="K4368">
        <v>40</v>
      </c>
      <c r="L4368">
        <v>180</v>
      </c>
      <c r="M4368">
        <v>68</v>
      </c>
      <c r="N4368">
        <v>106</v>
      </c>
      <c r="O4368">
        <v>11</v>
      </c>
      <c r="P4368">
        <v>6</v>
      </c>
      <c r="Q4368">
        <v>10</v>
      </c>
      <c r="X4368">
        <v>27</v>
      </c>
      <c r="Y4368">
        <v>27</v>
      </c>
      <c r="Z4368">
        <v>1.4999999999999999E-2</v>
      </c>
      <c r="AA4368">
        <v>1</v>
      </c>
      <c r="AB4368">
        <v>22</v>
      </c>
    </row>
    <row r="4369" spans="1:28" x14ac:dyDescent="0.2">
      <c r="A4369">
        <v>2021</v>
      </c>
      <c r="B4369">
        <v>9</v>
      </c>
      <c r="C4369" s="260">
        <v>44466</v>
      </c>
      <c r="E4369">
        <v>674</v>
      </c>
      <c r="F4369" t="s">
        <v>462</v>
      </c>
      <c r="G4369" t="s">
        <v>463</v>
      </c>
      <c r="H4369">
        <v>240.89599999999999</v>
      </c>
      <c r="I4369">
        <v>274.17599999999999</v>
      </c>
      <c r="J4369">
        <v>260.5</v>
      </c>
      <c r="K4369">
        <v>40</v>
      </c>
      <c r="L4369">
        <v>180</v>
      </c>
      <c r="M4369">
        <v>67</v>
      </c>
      <c r="N4369">
        <v>108</v>
      </c>
      <c r="O4369">
        <v>1</v>
      </c>
      <c r="P4369">
        <v>1</v>
      </c>
      <c r="Q4369">
        <v>2</v>
      </c>
      <c r="X4369">
        <v>4</v>
      </c>
      <c r="Y4369">
        <v>804</v>
      </c>
      <c r="Z4369">
        <v>1.4999999999999999E-2</v>
      </c>
      <c r="AA4369">
        <v>1</v>
      </c>
      <c r="AB4369">
        <v>22</v>
      </c>
    </row>
    <row r="4370" spans="1:28" x14ac:dyDescent="0.2">
      <c r="A4370">
        <v>2021</v>
      </c>
      <c r="B4370">
        <v>9</v>
      </c>
      <c r="C4370" s="260">
        <v>44439</v>
      </c>
      <c r="E4370">
        <v>660</v>
      </c>
      <c r="F4370" t="s">
        <v>442</v>
      </c>
      <c r="G4370" t="s">
        <v>443</v>
      </c>
      <c r="H4370">
        <v>1190.365</v>
      </c>
      <c r="I4370">
        <v>1354.8150000000001</v>
      </c>
      <c r="J4370">
        <v>1315.4</v>
      </c>
      <c r="K4370">
        <v>20</v>
      </c>
      <c r="L4370">
        <v>180</v>
      </c>
      <c r="M4370">
        <v>28</v>
      </c>
      <c r="N4370">
        <v>127</v>
      </c>
      <c r="O4370">
        <v>1</v>
      </c>
      <c r="P4370">
        <v>4</v>
      </c>
      <c r="Q4370">
        <v>5</v>
      </c>
      <c r="R4370">
        <v>0</v>
      </c>
      <c r="X4370">
        <v>10</v>
      </c>
      <c r="Y4370">
        <v>10</v>
      </c>
      <c r="Z4370">
        <v>1.4999999999999999E-2</v>
      </c>
      <c r="AA4370">
        <v>1</v>
      </c>
      <c r="AB4370">
        <v>16</v>
      </c>
    </row>
    <row r="4371" spans="1:28" x14ac:dyDescent="0.2">
      <c r="A4371">
        <v>2021</v>
      </c>
      <c r="B4371">
        <v>9</v>
      </c>
      <c r="C4371" s="260">
        <v>44451</v>
      </c>
      <c r="E4371">
        <v>704</v>
      </c>
      <c r="F4371" t="s">
        <v>504</v>
      </c>
      <c r="G4371" t="s">
        <v>505</v>
      </c>
      <c r="H4371">
        <v>850.7</v>
      </c>
      <c r="I4371">
        <v>959.3</v>
      </c>
      <c r="J4371">
        <v>892</v>
      </c>
      <c r="K4371">
        <v>18</v>
      </c>
      <c r="L4371">
        <v>200</v>
      </c>
      <c r="M4371">
        <v>25</v>
      </c>
      <c r="N4371">
        <v>145</v>
      </c>
      <c r="Z4371">
        <v>1.4999999999999999E-2</v>
      </c>
      <c r="AA4371">
        <v>1</v>
      </c>
      <c r="AB4371">
        <v>25</v>
      </c>
    </row>
    <row r="4372" spans="1:28" x14ac:dyDescent="0.2">
      <c r="A4372">
        <v>2021</v>
      </c>
      <c r="B4372">
        <v>9</v>
      </c>
      <c r="C4372" s="260">
        <v>44452</v>
      </c>
      <c r="E4372">
        <v>704</v>
      </c>
      <c r="F4372" t="s">
        <v>504</v>
      </c>
      <c r="G4372" t="s">
        <v>505</v>
      </c>
      <c r="H4372">
        <v>850.7</v>
      </c>
      <c r="I4372">
        <v>959.3</v>
      </c>
      <c r="K4372">
        <v>18</v>
      </c>
      <c r="L4372">
        <v>200</v>
      </c>
      <c r="Y4372">
        <v>100</v>
      </c>
      <c r="Z4372">
        <v>1.4999999999999999E-2</v>
      </c>
      <c r="AA4372">
        <v>1</v>
      </c>
      <c r="AB4372">
        <v>25</v>
      </c>
    </row>
    <row r="4373" spans="1:28" x14ac:dyDescent="0.2">
      <c r="A4373">
        <v>2021</v>
      </c>
      <c r="B4373">
        <v>9</v>
      </c>
      <c r="C4373" s="260">
        <v>44450</v>
      </c>
      <c r="E4373">
        <v>694</v>
      </c>
      <c r="F4373" t="s">
        <v>480</v>
      </c>
      <c r="G4373" t="s">
        <v>481</v>
      </c>
      <c r="H4373">
        <v>426.76</v>
      </c>
      <c r="I4373">
        <v>481.24</v>
      </c>
      <c r="J4373">
        <v>429.4</v>
      </c>
      <c r="K4373">
        <v>18</v>
      </c>
      <c r="L4373">
        <v>200</v>
      </c>
      <c r="M4373">
        <v>27</v>
      </c>
      <c r="N4373">
        <v>132</v>
      </c>
      <c r="O4373">
        <v>1</v>
      </c>
      <c r="P4373">
        <v>1</v>
      </c>
      <c r="X4373">
        <v>2</v>
      </c>
      <c r="Y4373">
        <v>2</v>
      </c>
      <c r="Z4373">
        <v>1.4999999999999999E-2</v>
      </c>
      <c r="AA4373">
        <v>1</v>
      </c>
      <c r="AB4373">
        <v>25</v>
      </c>
    </row>
    <row r="4374" spans="1:28" x14ac:dyDescent="0.2">
      <c r="A4374">
        <v>2021</v>
      </c>
      <c r="B4374">
        <v>9</v>
      </c>
      <c r="C4374" s="260">
        <v>44451</v>
      </c>
      <c r="E4374">
        <v>694</v>
      </c>
      <c r="F4374" t="s">
        <v>480</v>
      </c>
      <c r="G4374" t="s">
        <v>481</v>
      </c>
      <c r="H4374">
        <v>426.76</v>
      </c>
      <c r="I4374">
        <v>481.24</v>
      </c>
      <c r="K4374">
        <v>18</v>
      </c>
      <c r="L4374">
        <v>200</v>
      </c>
      <c r="Y4374">
        <v>270</v>
      </c>
      <c r="Z4374">
        <v>1.4999999999999999E-2</v>
      </c>
      <c r="AA4374">
        <v>1</v>
      </c>
      <c r="AB4374">
        <v>25</v>
      </c>
    </row>
    <row r="4375" spans="1:28" x14ac:dyDescent="0.2">
      <c r="A4375">
        <v>2021</v>
      </c>
      <c r="B4375">
        <v>9</v>
      </c>
      <c r="C4375" s="260">
        <v>44452</v>
      </c>
      <c r="E4375">
        <v>694</v>
      </c>
      <c r="F4375" t="s">
        <v>480</v>
      </c>
      <c r="G4375" t="s">
        <v>481</v>
      </c>
      <c r="H4375">
        <v>426.76</v>
      </c>
      <c r="I4375">
        <v>481.24</v>
      </c>
      <c r="K4375">
        <v>18</v>
      </c>
      <c r="L4375">
        <v>200</v>
      </c>
      <c r="Y4375">
        <v>195</v>
      </c>
      <c r="Z4375">
        <v>1.4999999999999999E-2</v>
      </c>
      <c r="AA4375">
        <v>1</v>
      </c>
      <c r="AB4375">
        <v>25</v>
      </c>
    </row>
    <row r="4376" spans="1:28" x14ac:dyDescent="0.2">
      <c r="A4376">
        <v>2021</v>
      </c>
      <c r="B4376">
        <v>9</v>
      </c>
      <c r="C4376" s="260">
        <v>44451</v>
      </c>
      <c r="E4376">
        <v>706</v>
      </c>
      <c r="F4376" t="s">
        <v>508</v>
      </c>
      <c r="G4376" t="s">
        <v>509</v>
      </c>
      <c r="H4376">
        <v>178.6</v>
      </c>
      <c r="I4376">
        <v>201.4</v>
      </c>
      <c r="J4376">
        <v>187</v>
      </c>
      <c r="K4376">
        <v>18</v>
      </c>
      <c r="L4376">
        <v>200</v>
      </c>
      <c r="M4376">
        <v>25</v>
      </c>
      <c r="N4376">
        <v>145</v>
      </c>
      <c r="Z4376">
        <v>1.4999999999999999E-2</v>
      </c>
      <c r="AA4376">
        <v>1</v>
      </c>
      <c r="AB4376">
        <v>25</v>
      </c>
    </row>
    <row r="4377" spans="1:28" x14ac:dyDescent="0.2">
      <c r="A4377">
        <v>2021</v>
      </c>
      <c r="B4377">
        <v>9</v>
      </c>
      <c r="C4377" s="260">
        <v>44452</v>
      </c>
      <c r="E4377">
        <v>706</v>
      </c>
      <c r="F4377" t="s">
        <v>508</v>
      </c>
      <c r="G4377" t="s">
        <v>509</v>
      </c>
      <c r="H4377">
        <v>178.6</v>
      </c>
      <c r="I4377">
        <v>201.4</v>
      </c>
      <c r="K4377">
        <v>18</v>
      </c>
      <c r="L4377">
        <v>200</v>
      </c>
      <c r="Y4377">
        <v>100</v>
      </c>
      <c r="Z4377">
        <v>1.4999999999999999E-2</v>
      </c>
      <c r="AA4377">
        <v>1</v>
      </c>
      <c r="AB4377">
        <v>25</v>
      </c>
    </row>
    <row r="4378" spans="1:28" x14ac:dyDescent="0.2">
      <c r="A4378">
        <v>2021</v>
      </c>
      <c r="B4378">
        <v>9</v>
      </c>
      <c r="C4378" s="260">
        <v>44450</v>
      </c>
      <c r="E4378">
        <v>696</v>
      </c>
      <c r="F4378" t="s">
        <v>484</v>
      </c>
      <c r="G4378" t="s">
        <v>485</v>
      </c>
      <c r="H4378">
        <v>183.3</v>
      </c>
      <c r="I4378">
        <v>206.7</v>
      </c>
      <c r="J4378">
        <v>205.3</v>
      </c>
      <c r="K4378">
        <v>18</v>
      </c>
      <c r="L4378">
        <v>200</v>
      </c>
      <c r="M4378">
        <v>27</v>
      </c>
      <c r="N4378">
        <v>132</v>
      </c>
      <c r="P4378">
        <v>2</v>
      </c>
      <c r="X4378">
        <v>2</v>
      </c>
      <c r="Y4378">
        <v>2</v>
      </c>
      <c r="Z4378">
        <v>1.4999999999999999E-2</v>
      </c>
      <c r="AA4378">
        <v>1</v>
      </c>
      <c r="AB4378">
        <v>25</v>
      </c>
    </row>
    <row r="4379" spans="1:28" x14ac:dyDescent="0.2">
      <c r="A4379">
        <v>2021</v>
      </c>
      <c r="B4379">
        <v>9</v>
      </c>
      <c r="C4379" s="260">
        <v>44451</v>
      </c>
      <c r="E4379">
        <v>696</v>
      </c>
      <c r="F4379" t="s">
        <v>484</v>
      </c>
      <c r="G4379" t="s">
        <v>485</v>
      </c>
      <c r="H4379">
        <v>183.3</v>
      </c>
      <c r="I4379">
        <v>206.7</v>
      </c>
      <c r="K4379">
        <v>18</v>
      </c>
      <c r="L4379">
        <v>200</v>
      </c>
      <c r="Y4379">
        <v>270</v>
      </c>
      <c r="Z4379">
        <v>1.4999999999999999E-2</v>
      </c>
      <c r="AA4379">
        <v>1</v>
      </c>
      <c r="AB4379">
        <v>25</v>
      </c>
    </row>
    <row r="4380" spans="1:28" x14ac:dyDescent="0.2">
      <c r="A4380">
        <v>2021</v>
      </c>
      <c r="B4380">
        <v>9</v>
      </c>
      <c r="C4380" s="260">
        <v>44452</v>
      </c>
      <c r="E4380">
        <v>696</v>
      </c>
      <c r="F4380" t="s">
        <v>484</v>
      </c>
      <c r="G4380" t="s">
        <v>485</v>
      </c>
      <c r="H4380">
        <v>183.3</v>
      </c>
      <c r="I4380">
        <v>206.7</v>
      </c>
      <c r="K4380">
        <v>18</v>
      </c>
      <c r="L4380">
        <v>200</v>
      </c>
      <c r="Y4380">
        <v>195</v>
      </c>
      <c r="Z4380">
        <v>1.4999999999999999E-2</v>
      </c>
      <c r="AA4380">
        <v>1</v>
      </c>
      <c r="AB4380">
        <v>25</v>
      </c>
    </row>
    <row r="4381" spans="1:28" x14ac:dyDescent="0.2">
      <c r="A4381">
        <v>2021</v>
      </c>
      <c r="B4381">
        <v>9</v>
      </c>
      <c r="C4381" s="260">
        <v>44451</v>
      </c>
      <c r="E4381">
        <v>705</v>
      </c>
      <c r="F4381" t="s">
        <v>506</v>
      </c>
      <c r="G4381" t="s">
        <v>507</v>
      </c>
      <c r="H4381">
        <v>511.36</v>
      </c>
      <c r="I4381">
        <v>576.64</v>
      </c>
      <c r="J4381">
        <v>546.5</v>
      </c>
      <c r="K4381">
        <v>18</v>
      </c>
      <c r="L4381">
        <v>200</v>
      </c>
      <c r="M4381">
        <v>25</v>
      </c>
      <c r="N4381">
        <v>145</v>
      </c>
      <c r="Z4381">
        <v>1.4999999999999999E-2</v>
      </c>
      <c r="AA4381">
        <v>1</v>
      </c>
      <c r="AB4381">
        <v>25</v>
      </c>
    </row>
    <row r="4382" spans="1:28" x14ac:dyDescent="0.2">
      <c r="A4382">
        <v>2021</v>
      </c>
      <c r="B4382">
        <v>9</v>
      </c>
      <c r="C4382" s="260">
        <v>44452</v>
      </c>
      <c r="E4382">
        <v>705</v>
      </c>
      <c r="F4382" t="s">
        <v>506</v>
      </c>
      <c r="G4382" t="s">
        <v>507</v>
      </c>
      <c r="H4382">
        <v>511.36</v>
      </c>
      <c r="I4382">
        <v>576.64</v>
      </c>
      <c r="K4382">
        <v>18</v>
      </c>
      <c r="L4382">
        <v>200</v>
      </c>
      <c r="Y4382">
        <v>100</v>
      </c>
      <c r="Z4382">
        <v>1.4999999999999999E-2</v>
      </c>
      <c r="AA4382">
        <v>1</v>
      </c>
      <c r="AB4382">
        <v>25</v>
      </c>
    </row>
    <row r="4383" spans="1:28" x14ac:dyDescent="0.2">
      <c r="A4383">
        <v>2021</v>
      </c>
      <c r="B4383">
        <v>9</v>
      </c>
      <c r="C4383" s="260">
        <v>44450</v>
      </c>
      <c r="E4383">
        <v>695</v>
      </c>
      <c r="F4383" t="s">
        <v>482</v>
      </c>
      <c r="G4383" t="s">
        <v>483</v>
      </c>
      <c r="H4383">
        <v>248.16</v>
      </c>
      <c r="I4383">
        <v>279.83999999999997</v>
      </c>
      <c r="J4383">
        <v>268.10000000000002</v>
      </c>
      <c r="K4383">
        <v>18</v>
      </c>
      <c r="L4383">
        <v>200</v>
      </c>
      <c r="M4383">
        <v>27</v>
      </c>
      <c r="N4383">
        <v>132</v>
      </c>
      <c r="P4383">
        <v>1</v>
      </c>
      <c r="Q4383">
        <v>3</v>
      </c>
      <c r="X4383">
        <v>4</v>
      </c>
      <c r="Y4383">
        <v>4</v>
      </c>
      <c r="Z4383">
        <v>1.4999999999999999E-2</v>
      </c>
      <c r="AA4383">
        <v>1</v>
      </c>
      <c r="AB4383">
        <v>25</v>
      </c>
    </row>
    <row r="4384" spans="1:28" x14ac:dyDescent="0.2">
      <c r="A4384">
        <v>2021</v>
      </c>
      <c r="B4384">
        <v>9</v>
      </c>
      <c r="C4384" s="260">
        <v>44451</v>
      </c>
      <c r="E4384">
        <v>695</v>
      </c>
      <c r="F4384" t="s">
        <v>482</v>
      </c>
      <c r="G4384" t="s">
        <v>483</v>
      </c>
      <c r="H4384">
        <v>248.16</v>
      </c>
      <c r="I4384">
        <v>279.83999999999997</v>
      </c>
      <c r="K4384">
        <v>18</v>
      </c>
      <c r="L4384">
        <v>200</v>
      </c>
      <c r="Y4384">
        <v>270</v>
      </c>
      <c r="Z4384">
        <v>1.4999999999999999E-2</v>
      </c>
      <c r="AA4384">
        <v>1</v>
      </c>
      <c r="AB4384">
        <v>25</v>
      </c>
    </row>
    <row r="4385" spans="1:28" x14ac:dyDescent="0.2">
      <c r="A4385">
        <v>2021</v>
      </c>
      <c r="B4385">
        <v>9</v>
      </c>
      <c r="C4385" s="260">
        <v>44452</v>
      </c>
      <c r="E4385">
        <v>695</v>
      </c>
      <c r="F4385" t="s">
        <v>482</v>
      </c>
      <c r="G4385" t="s">
        <v>483</v>
      </c>
      <c r="H4385">
        <v>248.16</v>
      </c>
      <c r="I4385">
        <v>279.83999999999997</v>
      </c>
      <c r="K4385">
        <v>18</v>
      </c>
      <c r="L4385">
        <v>200</v>
      </c>
      <c r="Y4385">
        <v>195</v>
      </c>
      <c r="Z4385">
        <v>1.4999999999999999E-2</v>
      </c>
      <c r="AA4385">
        <v>1</v>
      </c>
      <c r="AB4385">
        <v>25</v>
      </c>
    </row>
    <row r="4386" spans="1:28" x14ac:dyDescent="0.2">
      <c r="A4386">
        <v>2021</v>
      </c>
      <c r="B4386">
        <v>9</v>
      </c>
      <c r="C4386" s="260">
        <v>44451</v>
      </c>
      <c r="E4386">
        <v>707</v>
      </c>
      <c r="F4386" t="s">
        <v>510</v>
      </c>
      <c r="G4386" t="s">
        <v>511</v>
      </c>
      <c r="H4386">
        <v>125.02</v>
      </c>
      <c r="I4386">
        <v>140.97999999999999</v>
      </c>
      <c r="J4386">
        <v>253</v>
      </c>
      <c r="K4386">
        <v>18</v>
      </c>
      <c r="L4386">
        <v>200</v>
      </c>
      <c r="M4386">
        <v>25</v>
      </c>
      <c r="N4386">
        <v>145</v>
      </c>
      <c r="Z4386">
        <v>1.4999999999999999E-2</v>
      </c>
      <c r="AA4386">
        <v>1</v>
      </c>
      <c r="AB4386">
        <v>25</v>
      </c>
    </row>
    <row r="4387" spans="1:28" x14ac:dyDescent="0.2">
      <c r="A4387">
        <v>2021</v>
      </c>
      <c r="B4387">
        <v>9</v>
      </c>
      <c r="C4387" s="260">
        <v>44452</v>
      </c>
      <c r="E4387">
        <v>707</v>
      </c>
      <c r="F4387" t="s">
        <v>510</v>
      </c>
      <c r="G4387" t="s">
        <v>511</v>
      </c>
      <c r="H4387">
        <v>125.02</v>
      </c>
      <c r="I4387">
        <v>140.97999999999999</v>
      </c>
      <c r="K4387">
        <v>18</v>
      </c>
      <c r="L4387">
        <v>200</v>
      </c>
      <c r="Y4387">
        <v>100</v>
      </c>
      <c r="Z4387">
        <v>1.4999999999999999E-2</v>
      </c>
      <c r="AA4387">
        <v>1</v>
      </c>
      <c r="AB4387">
        <v>25</v>
      </c>
    </row>
    <row r="4388" spans="1:28" x14ac:dyDescent="0.2">
      <c r="A4388">
        <v>2021</v>
      </c>
      <c r="B4388">
        <v>9</v>
      </c>
      <c r="C4388" s="260">
        <v>44450</v>
      </c>
      <c r="E4388">
        <v>697</v>
      </c>
      <c r="F4388" t="s">
        <v>486</v>
      </c>
      <c r="G4388" t="s">
        <v>487</v>
      </c>
      <c r="H4388">
        <v>94.94</v>
      </c>
      <c r="I4388">
        <v>107.06</v>
      </c>
      <c r="J4388">
        <v>101.5</v>
      </c>
      <c r="K4388">
        <v>18</v>
      </c>
      <c r="L4388">
        <v>200</v>
      </c>
      <c r="M4388">
        <v>27</v>
      </c>
      <c r="N4388">
        <v>132</v>
      </c>
      <c r="P4388">
        <v>2</v>
      </c>
      <c r="Q4388">
        <v>3</v>
      </c>
      <c r="X4388">
        <v>4</v>
      </c>
      <c r="Y4388">
        <v>4</v>
      </c>
      <c r="Z4388">
        <v>1.4999999999999999E-2</v>
      </c>
      <c r="AA4388">
        <v>1</v>
      </c>
      <c r="AB4388">
        <v>25</v>
      </c>
    </row>
    <row r="4389" spans="1:28" x14ac:dyDescent="0.2">
      <c r="A4389">
        <v>2021</v>
      </c>
      <c r="B4389">
        <v>9</v>
      </c>
      <c r="C4389" s="260">
        <v>44451</v>
      </c>
      <c r="E4389">
        <v>697</v>
      </c>
      <c r="F4389" t="s">
        <v>486</v>
      </c>
      <c r="G4389" t="s">
        <v>487</v>
      </c>
      <c r="H4389">
        <v>94.94</v>
      </c>
      <c r="I4389">
        <v>107.06</v>
      </c>
      <c r="K4389">
        <v>18</v>
      </c>
      <c r="L4389">
        <v>200</v>
      </c>
      <c r="Y4389">
        <v>270</v>
      </c>
      <c r="Z4389">
        <v>1.4999999999999999E-2</v>
      </c>
      <c r="AA4389">
        <v>1</v>
      </c>
      <c r="AB4389">
        <v>25</v>
      </c>
    </row>
    <row r="4390" spans="1:28" x14ac:dyDescent="0.2">
      <c r="A4390">
        <v>2021</v>
      </c>
      <c r="B4390">
        <v>9</v>
      </c>
      <c r="C4390" s="260">
        <v>44452</v>
      </c>
      <c r="E4390">
        <v>697</v>
      </c>
      <c r="F4390" t="s">
        <v>486</v>
      </c>
      <c r="G4390" t="s">
        <v>487</v>
      </c>
      <c r="H4390">
        <v>94.94</v>
      </c>
      <c r="I4390">
        <v>107.06</v>
      </c>
      <c r="K4390">
        <v>18</v>
      </c>
      <c r="L4390">
        <v>200</v>
      </c>
      <c r="Y4390">
        <v>195</v>
      </c>
      <c r="Z4390">
        <v>1.4999999999999999E-2</v>
      </c>
      <c r="AA4390">
        <v>1</v>
      </c>
      <c r="AB4390">
        <v>25</v>
      </c>
    </row>
    <row r="4391" spans="1:28" x14ac:dyDescent="0.2">
      <c r="A4391">
        <v>2021</v>
      </c>
      <c r="B4391">
        <v>9</v>
      </c>
      <c r="C4391" s="260">
        <v>44452</v>
      </c>
      <c r="E4391">
        <v>658</v>
      </c>
      <c r="F4391" t="s">
        <v>270</v>
      </c>
      <c r="G4391" t="s">
        <v>271</v>
      </c>
      <c r="H4391">
        <v>83.7</v>
      </c>
      <c r="I4391">
        <v>96.3</v>
      </c>
      <c r="J4391">
        <v>88</v>
      </c>
      <c r="K4391">
        <v>60</v>
      </c>
      <c r="L4391">
        <v>180</v>
      </c>
      <c r="M4391">
        <v>79</v>
      </c>
      <c r="N4391">
        <v>136</v>
      </c>
      <c r="O4391">
        <v>6</v>
      </c>
      <c r="P4391">
        <v>8</v>
      </c>
      <c r="Q4391">
        <v>12</v>
      </c>
      <c r="X4391">
        <v>26</v>
      </c>
      <c r="Y4391">
        <v>86</v>
      </c>
      <c r="Z4391">
        <v>0.02</v>
      </c>
      <c r="AA4391">
        <v>1</v>
      </c>
      <c r="AB4391">
        <v>20</v>
      </c>
    </row>
    <row r="4392" spans="1:28" x14ac:dyDescent="0.2">
      <c r="A4392">
        <v>2021</v>
      </c>
      <c r="B4392">
        <v>9</v>
      </c>
      <c r="C4392" s="260">
        <v>44453</v>
      </c>
      <c r="E4392">
        <v>658</v>
      </c>
      <c r="F4392" t="s">
        <v>270</v>
      </c>
      <c r="G4392" t="s">
        <v>271</v>
      </c>
      <c r="H4392">
        <v>83.7</v>
      </c>
      <c r="I4392">
        <v>96.3</v>
      </c>
      <c r="J4392">
        <v>113.8</v>
      </c>
      <c r="K4392">
        <v>60</v>
      </c>
      <c r="L4392">
        <v>180</v>
      </c>
      <c r="M4392">
        <v>64</v>
      </c>
      <c r="N4392">
        <v>168</v>
      </c>
      <c r="O4392">
        <v>4</v>
      </c>
      <c r="P4392">
        <v>10</v>
      </c>
      <c r="Q4392">
        <v>14</v>
      </c>
      <c r="X4392">
        <v>28</v>
      </c>
      <c r="Y4392">
        <v>1438</v>
      </c>
      <c r="Z4392">
        <v>0.02</v>
      </c>
      <c r="AA4392">
        <v>1</v>
      </c>
      <c r="AB4392">
        <v>20</v>
      </c>
    </row>
    <row r="4393" spans="1:28" x14ac:dyDescent="0.2">
      <c r="A4393">
        <v>2021</v>
      </c>
      <c r="B4393">
        <v>9</v>
      </c>
      <c r="C4393" s="260">
        <v>44454</v>
      </c>
      <c r="E4393">
        <v>658</v>
      </c>
      <c r="F4393" t="s">
        <v>270</v>
      </c>
      <c r="G4393" t="s">
        <v>271</v>
      </c>
      <c r="H4393">
        <v>83.7</v>
      </c>
      <c r="I4393">
        <v>96.3</v>
      </c>
      <c r="K4393">
        <v>60</v>
      </c>
      <c r="L4393">
        <v>180</v>
      </c>
      <c r="Y4393">
        <v>150</v>
      </c>
      <c r="Z4393">
        <v>0.02</v>
      </c>
      <c r="AA4393">
        <v>1</v>
      </c>
      <c r="AB4393">
        <v>20</v>
      </c>
    </row>
    <row r="4394" spans="1:28" x14ac:dyDescent="0.2">
      <c r="A4394">
        <v>2021</v>
      </c>
      <c r="B4394">
        <v>9</v>
      </c>
      <c r="C4394" s="260">
        <v>44458</v>
      </c>
      <c r="E4394">
        <v>658</v>
      </c>
      <c r="F4394" t="s">
        <v>270</v>
      </c>
      <c r="G4394" t="s">
        <v>271</v>
      </c>
      <c r="H4394">
        <v>83.7</v>
      </c>
      <c r="I4394">
        <v>96.3</v>
      </c>
      <c r="K4394">
        <v>60</v>
      </c>
      <c r="L4394">
        <v>180</v>
      </c>
      <c r="Y4394">
        <v>45</v>
      </c>
      <c r="Z4394">
        <v>0.02</v>
      </c>
      <c r="AA4394">
        <v>1</v>
      </c>
      <c r="AB4394">
        <v>20</v>
      </c>
    </row>
    <row r="4395" spans="1:28" x14ac:dyDescent="0.2">
      <c r="A4395">
        <v>2021</v>
      </c>
      <c r="B4395">
        <v>9</v>
      </c>
      <c r="C4395" s="260">
        <v>44468</v>
      </c>
      <c r="E4395">
        <v>658</v>
      </c>
      <c r="F4395" t="s">
        <v>270</v>
      </c>
      <c r="G4395" t="s">
        <v>271</v>
      </c>
      <c r="H4395">
        <v>83.7</v>
      </c>
      <c r="I4395">
        <v>96.3</v>
      </c>
      <c r="J4395">
        <v>97</v>
      </c>
      <c r="K4395">
        <v>60</v>
      </c>
      <c r="L4395">
        <v>180</v>
      </c>
      <c r="M4395">
        <v>67</v>
      </c>
      <c r="N4395">
        <v>161</v>
      </c>
      <c r="O4395">
        <v>5</v>
      </c>
      <c r="P4395">
        <v>5</v>
      </c>
      <c r="Q4395">
        <v>4</v>
      </c>
      <c r="X4395">
        <v>14</v>
      </c>
      <c r="Y4395">
        <v>1019</v>
      </c>
      <c r="Z4395">
        <v>0.02</v>
      </c>
      <c r="AA4395">
        <v>1</v>
      </c>
      <c r="AB4395">
        <v>20</v>
      </c>
    </row>
    <row r="4396" spans="1:28" x14ac:dyDescent="0.2">
      <c r="A4396">
        <v>2021</v>
      </c>
      <c r="B4396">
        <v>9</v>
      </c>
      <c r="C4396" s="260">
        <v>44452</v>
      </c>
      <c r="E4396">
        <v>656</v>
      </c>
      <c r="F4396" t="s">
        <v>264</v>
      </c>
      <c r="G4396" t="s">
        <v>265</v>
      </c>
      <c r="H4396">
        <v>137.63999999999999</v>
      </c>
      <c r="I4396">
        <v>158.36000000000001</v>
      </c>
      <c r="J4396">
        <v>142.5</v>
      </c>
      <c r="K4396">
        <v>60</v>
      </c>
      <c r="L4396">
        <v>180</v>
      </c>
      <c r="M4396">
        <v>79</v>
      </c>
      <c r="N4396">
        <v>136</v>
      </c>
      <c r="O4396">
        <v>8</v>
      </c>
      <c r="P4396">
        <v>8</v>
      </c>
      <c r="Q4396">
        <v>8</v>
      </c>
      <c r="X4396">
        <v>24</v>
      </c>
      <c r="Y4396">
        <v>84</v>
      </c>
      <c r="Z4396">
        <v>0.02</v>
      </c>
      <c r="AA4396">
        <v>1</v>
      </c>
      <c r="AB4396">
        <v>20</v>
      </c>
    </row>
    <row r="4397" spans="1:28" x14ac:dyDescent="0.2">
      <c r="A4397">
        <v>2021</v>
      </c>
      <c r="B4397">
        <v>9</v>
      </c>
      <c r="C4397" s="260">
        <v>44453</v>
      </c>
      <c r="E4397">
        <v>656</v>
      </c>
      <c r="F4397" t="s">
        <v>264</v>
      </c>
      <c r="G4397" t="s">
        <v>265</v>
      </c>
      <c r="H4397">
        <v>137.63999999999999</v>
      </c>
      <c r="I4397">
        <v>158.36000000000001</v>
      </c>
      <c r="J4397">
        <v>146.4</v>
      </c>
      <c r="K4397">
        <v>60</v>
      </c>
      <c r="L4397">
        <v>180</v>
      </c>
      <c r="M4397">
        <v>57</v>
      </c>
      <c r="N4397">
        <v>191</v>
      </c>
      <c r="O4397">
        <v>10</v>
      </c>
      <c r="P4397">
        <v>4</v>
      </c>
      <c r="Q4397">
        <v>8</v>
      </c>
      <c r="X4397">
        <v>22</v>
      </c>
      <c r="Y4397">
        <v>1382</v>
      </c>
      <c r="Z4397">
        <v>0.02</v>
      </c>
      <c r="AA4397">
        <v>1</v>
      </c>
      <c r="AB4397">
        <v>20</v>
      </c>
    </row>
    <row r="4398" spans="1:28" x14ac:dyDescent="0.2">
      <c r="A4398">
        <v>2021</v>
      </c>
      <c r="B4398">
        <v>9</v>
      </c>
      <c r="C4398" s="260">
        <v>44454</v>
      </c>
      <c r="E4398">
        <v>656</v>
      </c>
      <c r="F4398" t="s">
        <v>264</v>
      </c>
      <c r="G4398" t="s">
        <v>265</v>
      </c>
      <c r="H4398">
        <v>137.63999999999999</v>
      </c>
      <c r="I4398">
        <v>158.36000000000001</v>
      </c>
      <c r="K4398">
        <v>60</v>
      </c>
      <c r="L4398">
        <v>180</v>
      </c>
      <c r="Y4398">
        <v>80</v>
      </c>
      <c r="Z4398">
        <v>0.02</v>
      </c>
      <c r="AA4398">
        <v>1</v>
      </c>
      <c r="AB4398">
        <v>20</v>
      </c>
    </row>
    <row r="4399" spans="1:28" x14ac:dyDescent="0.2">
      <c r="A4399">
        <v>2021</v>
      </c>
      <c r="B4399">
        <v>9</v>
      </c>
      <c r="C4399" s="260">
        <v>44458</v>
      </c>
      <c r="E4399">
        <v>656</v>
      </c>
      <c r="F4399" t="s">
        <v>264</v>
      </c>
      <c r="G4399" t="s">
        <v>265</v>
      </c>
      <c r="H4399">
        <v>137.63999999999999</v>
      </c>
      <c r="I4399">
        <v>158.36000000000001</v>
      </c>
      <c r="K4399">
        <v>60</v>
      </c>
      <c r="L4399">
        <v>180</v>
      </c>
      <c r="O4399">
        <v>4</v>
      </c>
      <c r="P4399">
        <v>1</v>
      </c>
      <c r="Q4399">
        <v>1</v>
      </c>
      <c r="X4399">
        <v>6</v>
      </c>
      <c r="Y4399">
        <v>6</v>
      </c>
      <c r="Z4399">
        <v>0.02</v>
      </c>
      <c r="AA4399">
        <v>1</v>
      </c>
      <c r="AB4399">
        <v>20</v>
      </c>
    </row>
    <row r="4400" spans="1:28" x14ac:dyDescent="0.2">
      <c r="A4400">
        <v>2021</v>
      </c>
      <c r="B4400">
        <v>9</v>
      </c>
      <c r="C4400" s="260">
        <v>44468</v>
      </c>
      <c r="E4400">
        <v>656</v>
      </c>
      <c r="F4400" t="s">
        <v>264</v>
      </c>
      <c r="G4400" t="s">
        <v>265</v>
      </c>
      <c r="H4400">
        <v>137.63999999999999</v>
      </c>
      <c r="I4400">
        <v>158.36000000000001</v>
      </c>
      <c r="J4400">
        <v>131.19999999999999</v>
      </c>
      <c r="K4400">
        <v>60</v>
      </c>
      <c r="L4400">
        <v>180</v>
      </c>
      <c r="M4400">
        <v>67</v>
      </c>
      <c r="N4400">
        <v>161</v>
      </c>
      <c r="O4400">
        <v>4</v>
      </c>
      <c r="P4400">
        <v>6</v>
      </c>
      <c r="Q4400">
        <v>6</v>
      </c>
      <c r="X4400">
        <v>16</v>
      </c>
      <c r="Y4400">
        <v>1176</v>
      </c>
      <c r="Z4400">
        <v>0.02</v>
      </c>
      <c r="AA4400">
        <v>1</v>
      </c>
      <c r="AB4400">
        <v>20</v>
      </c>
    </row>
    <row r="4401" spans="1:28" x14ac:dyDescent="0.2">
      <c r="A4401">
        <v>2021</v>
      </c>
      <c r="B4401">
        <v>9</v>
      </c>
      <c r="C4401" s="260">
        <v>44452</v>
      </c>
      <c r="E4401">
        <v>657</v>
      </c>
      <c r="F4401" t="s">
        <v>267</v>
      </c>
      <c r="G4401" t="s">
        <v>268</v>
      </c>
      <c r="H4401">
        <v>83.7</v>
      </c>
      <c r="I4401">
        <v>96.3</v>
      </c>
      <c r="J4401">
        <v>88</v>
      </c>
      <c r="K4401">
        <v>60</v>
      </c>
      <c r="L4401">
        <v>180</v>
      </c>
      <c r="M4401">
        <v>79</v>
      </c>
      <c r="N4401">
        <v>136</v>
      </c>
      <c r="O4401">
        <v>6</v>
      </c>
      <c r="P4401">
        <v>8</v>
      </c>
      <c r="Q4401">
        <v>12</v>
      </c>
      <c r="X4401">
        <v>26</v>
      </c>
      <c r="Y4401">
        <v>86</v>
      </c>
      <c r="Z4401">
        <v>0.02</v>
      </c>
      <c r="AA4401">
        <v>1</v>
      </c>
      <c r="AB4401">
        <v>20</v>
      </c>
    </row>
    <row r="4402" spans="1:28" x14ac:dyDescent="0.2">
      <c r="A4402">
        <v>2021</v>
      </c>
      <c r="B4402">
        <v>9</v>
      </c>
      <c r="C4402" s="260">
        <v>44453</v>
      </c>
      <c r="E4402">
        <v>657</v>
      </c>
      <c r="F4402" t="s">
        <v>267</v>
      </c>
      <c r="G4402" t="s">
        <v>268</v>
      </c>
      <c r="H4402">
        <v>83.7</v>
      </c>
      <c r="I4402">
        <v>96.3</v>
      </c>
      <c r="J4402">
        <v>108.5</v>
      </c>
      <c r="K4402">
        <v>60</v>
      </c>
      <c r="L4402">
        <v>180</v>
      </c>
      <c r="M4402">
        <v>57</v>
      </c>
      <c r="N4402">
        <v>191</v>
      </c>
      <c r="O4402">
        <v>4</v>
      </c>
      <c r="P4402">
        <v>10</v>
      </c>
      <c r="Q4402">
        <v>14</v>
      </c>
      <c r="X4402">
        <v>28</v>
      </c>
      <c r="Y4402">
        <v>1438</v>
      </c>
      <c r="Z4402">
        <v>0.02</v>
      </c>
      <c r="AA4402">
        <v>1</v>
      </c>
      <c r="AB4402">
        <v>20</v>
      </c>
    </row>
    <row r="4403" spans="1:28" x14ac:dyDescent="0.2">
      <c r="A4403">
        <v>2021</v>
      </c>
      <c r="B4403">
        <v>9</v>
      </c>
      <c r="C4403" s="260">
        <v>44454</v>
      </c>
      <c r="E4403">
        <v>657</v>
      </c>
      <c r="F4403" t="s">
        <v>267</v>
      </c>
      <c r="G4403" t="s">
        <v>268</v>
      </c>
      <c r="H4403">
        <v>83.7</v>
      </c>
      <c r="I4403">
        <v>96.3</v>
      </c>
      <c r="K4403">
        <v>60</v>
      </c>
      <c r="L4403">
        <v>180</v>
      </c>
      <c r="Y4403">
        <v>150</v>
      </c>
      <c r="Z4403">
        <v>0.02</v>
      </c>
      <c r="AA4403">
        <v>1</v>
      </c>
      <c r="AB4403">
        <v>20</v>
      </c>
    </row>
    <row r="4404" spans="1:28" x14ac:dyDescent="0.2">
      <c r="A4404">
        <v>2021</v>
      </c>
      <c r="B4404">
        <v>9</v>
      </c>
      <c r="C4404" s="260">
        <v>44458</v>
      </c>
      <c r="E4404">
        <v>657</v>
      </c>
      <c r="F4404" t="s">
        <v>267</v>
      </c>
      <c r="G4404" t="s">
        <v>268</v>
      </c>
      <c r="H4404">
        <v>83.7</v>
      </c>
      <c r="I4404">
        <v>96.3</v>
      </c>
      <c r="K4404">
        <v>60</v>
      </c>
      <c r="L4404">
        <v>180</v>
      </c>
      <c r="Y4404">
        <v>45</v>
      </c>
      <c r="Z4404">
        <v>0.02</v>
      </c>
      <c r="AA4404">
        <v>1</v>
      </c>
      <c r="AB4404">
        <v>20</v>
      </c>
    </row>
    <row r="4405" spans="1:28" x14ac:dyDescent="0.2">
      <c r="A4405">
        <v>2021</v>
      </c>
      <c r="B4405">
        <v>9</v>
      </c>
      <c r="C4405" s="260">
        <v>44468</v>
      </c>
      <c r="E4405">
        <v>657</v>
      </c>
      <c r="F4405" t="s">
        <v>267</v>
      </c>
      <c r="G4405" t="s">
        <v>268</v>
      </c>
      <c r="H4405">
        <v>83.7</v>
      </c>
      <c r="I4405">
        <v>96.3</v>
      </c>
      <c r="J4405">
        <v>95.9</v>
      </c>
      <c r="K4405">
        <v>60</v>
      </c>
      <c r="L4405">
        <v>180</v>
      </c>
      <c r="M4405">
        <v>67</v>
      </c>
      <c r="N4405">
        <v>161</v>
      </c>
      <c r="O4405">
        <v>5</v>
      </c>
      <c r="P4405">
        <v>5</v>
      </c>
      <c r="Q4405">
        <v>4</v>
      </c>
      <c r="X4405">
        <v>14</v>
      </c>
      <c r="Y4405">
        <v>1019</v>
      </c>
      <c r="Z4405">
        <v>0.02</v>
      </c>
      <c r="AA4405">
        <v>1</v>
      </c>
      <c r="AB4405">
        <v>20</v>
      </c>
    </row>
    <row r="4406" spans="1:28" x14ac:dyDescent="0.2">
      <c r="A4406">
        <v>2021</v>
      </c>
      <c r="B4406">
        <v>9</v>
      </c>
      <c r="C4406" s="260">
        <v>44452</v>
      </c>
      <c r="E4406">
        <v>655</v>
      </c>
      <c r="F4406" t="s">
        <v>261</v>
      </c>
      <c r="G4406" t="s">
        <v>262</v>
      </c>
      <c r="H4406">
        <v>137.63999999999999</v>
      </c>
      <c r="I4406">
        <v>158.36000000000001</v>
      </c>
      <c r="J4406">
        <v>142.5</v>
      </c>
      <c r="K4406">
        <v>60</v>
      </c>
      <c r="L4406">
        <v>180</v>
      </c>
      <c r="M4406">
        <v>79</v>
      </c>
      <c r="N4406">
        <v>136</v>
      </c>
      <c r="O4406">
        <v>8</v>
      </c>
      <c r="P4406">
        <v>8</v>
      </c>
      <c r="Q4406">
        <v>8</v>
      </c>
      <c r="X4406">
        <v>24</v>
      </c>
      <c r="Y4406">
        <v>84</v>
      </c>
      <c r="Z4406">
        <v>0.02</v>
      </c>
      <c r="AA4406">
        <v>1</v>
      </c>
      <c r="AB4406">
        <v>20</v>
      </c>
    </row>
    <row r="4407" spans="1:28" x14ac:dyDescent="0.2">
      <c r="A4407">
        <v>2021</v>
      </c>
      <c r="B4407">
        <v>9</v>
      </c>
      <c r="C4407" s="260">
        <v>44453</v>
      </c>
      <c r="E4407">
        <v>655</v>
      </c>
      <c r="F4407" t="s">
        <v>261</v>
      </c>
      <c r="G4407" t="s">
        <v>262</v>
      </c>
      <c r="H4407">
        <v>137.63999999999999</v>
      </c>
      <c r="I4407">
        <v>158.36000000000001</v>
      </c>
      <c r="J4407">
        <v>146.4</v>
      </c>
      <c r="K4407">
        <v>60</v>
      </c>
      <c r="L4407">
        <v>180</v>
      </c>
      <c r="M4407">
        <v>57</v>
      </c>
      <c r="N4407">
        <v>191</v>
      </c>
      <c r="O4407">
        <v>10</v>
      </c>
      <c r="P4407">
        <v>4</v>
      </c>
      <c r="Q4407">
        <v>8</v>
      </c>
      <c r="X4407">
        <v>22</v>
      </c>
      <c r="Y4407">
        <v>1382</v>
      </c>
      <c r="Z4407">
        <v>0.02</v>
      </c>
      <c r="AA4407">
        <v>1</v>
      </c>
      <c r="AB4407">
        <v>20</v>
      </c>
    </row>
    <row r="4408" spans="1:28" x14ac:dyDescent="0.2">
      <c r="A4408">
        <v>2021</v>
      </c>
      <c r="B4408">
        <v>9</v>
      </c>
      <c r="C4408" s="260">
        <v>44454</v>
      </c>
      <c r="E4408">
        <v>655</v>
      </c>
      <c r="F4408" t="s">
        <v>261</v>
      </c>
      <c r="G4408" t="s">
        <v>262</v>
      </c>
      <c r="H4408">
        <v>137.63999999999999</v>
      </c>
      <c r="I4408">
        <v>158.36000000000001</v>
      </c>
      <c r="K4408">
        <v>60</v>
      </c>
      <c r="L4408">
        <v>180</v>
      </c>
      <c r="Y4408">
        <v>80</v>
      </c>
      <c r="Z4408">
        <v>0.02</v>
      </c>
      <c r="AA4408">
        <v>1</v>
      </c>
      <c r="AB4408">
        <v>20</v>
      </c>
    </row>
    <row r="4409" spans="1:28" x14ac:dyDescent="0.2">
      <c r="A4409">
        <v>2021</v>
      </c>
      <c r="B4409">
        <v>9</v>
      </c>
      <c r="C4409" s="260">
        <v>44458</v>
      </c>
      <c r="E4409">
        <v>655</v>
      </c>
      <c r="F4409" t="s">
        <v>261</v>
      </c>
      <c r="G4409" t="s">
        <v>262</v>
      </c>
      <c r="H4409">
        <v>137.63999999999999</v>
      </c>
      <c r="I4409">
        <v>158.36000000000001</v>
      </c>
      <c r="K4409">
        <v>60</v>
      </c>
      <c r="L4409">
        <v>180</v>
      </c>
      <c r="O4409">
        <v>2</v>
      </c>
      <c r="P4409">
        <v>2</v>
      </c>
      <c r="Q4409">
        <v>1</v>
      </c>
      <c r="X4409">
        <v>5</v>
      </c>
      <c r="Y4409">
        <v>5</v>
      </c>
      <c r="Z4409">
        <v>0.02</v>
      </c>
      <c r="AA4409">
        <v>1</v>
      </c>
      <c r="AB4409">
        <v>20</v>
      </c>
    </row>
    <row r="4410" spans="1:28" x14ac:dyDescent="0.2">
      <c r="A4410">
        <v>2021</v>
      </c>
      <c r="B4410">
        <v>9</v>
      </c>
      <c r="C4410" s="260">
        <v>44468</v>
      </c>
      <c r="E4410">
        <v>655</v>
      </c>
      <c r="F4410" t="s">
        <v>261</v>
      </c>
      <c r="G4410" t="s">
        <v>262</v>
      </c>
      <c r="H4410">
        <v>137.63999999999999</v>
      </c>
      <c r="I4410">
        <v>158.36000000000001</v>
      </c>
      <c r="J4410">
        <v>131.19999999999999</v>
      </c>
      <c r="K4410">
        <v>60</v>
      </c>
      <c r="L4410">
        <v>180</v>
      </c>
      <c r="M4410">
        <v>67</v>
      </c>
      <c r="N4410">
        <v>161</v>
      </c>
      <c r="O4410">
        <v>4</v>
      </c>
      <c r="P4410">
        <v>6</v>
      </c>
      <c r="Q4410">
        <v>6</v>
      </c>
      <c r="X4410">
        <v>16</v>
      </c>
      <c r="Y4410">
        <v>1176</v>
      </c>
      <c r="Z4410">
        <v>0.02</v>
      </c>
      <c r="AA4410">
        <v>1</v>
      </c>
      <c r="AB4410">
        <v>20</v>
      </c>
    </row>
    <row r="4411" spans="1:28" x14ac:dyDescent="0.2">
      <c r="A4411">
        <v>2021</v>
      </c>
      <c r="B4411">
        <v>9</v>
      </c>
      <c r="C4411" s="260">
        <v>44451</v>
      </c>
      <c r="E4411">
        <v>625</v>
      </c>
      <c r="F4411" t="s">
        <v>230</v>
      </c>
      <c r="G4411" t="s">
        <v>231</v>
      </c>
      <c r="H4411">
        <v>129.01</v>
      </c>
      <c r="I4411">
        <v>150.99</v>
      </c>
      <c r="J4411">
        <v>133.19999999999999</v>
      </c>
      <c r="K4411">
        <v>18</v>
      </c>
      <c r="L4411">
        <v>200</v>
      </c>
      <c r="M4411">
        <v>26</v>
      </c>
      <c r="N4411">
        <v>141</v>
      </c>
      <c r="O4411">
        <v>4</v>
      </c>
      <c r="P4411">
        <v>4</v>
      </c>
      <c r="Q4411">
        <v>3</v>
      </c>
      <c r="X4411">
        <v>11</v>
      </c>
      <c r="Y4411">
        <v>11</v>
      </c>
      <c r="Z4411">
        <v>1.4999999999999999E-2</v>
      </c>
      <c r="AA4411">
        <v>1</v>
      </c>
      <c r="AB4411">
        <v>25</v>
      </c>
    </row>
    <row r="4412" spans="1:28" x14ac:dyDescent="0.2">
      <c r="A4412">
        <v>2021</v>
      </c>
      <c r="B4412">
        <v>9</v>
      </c>
      <c r="C4412" s="260">
        <v>44452</v>
      </c>
      <c r="E4412">
        <v>625</v>
      </c>
      <c r="F4412" t="s">
        <v>230</v>
      </c>
      <c r="G4412" t="s">
        <v>231</v>
      </c>
      <c r="H4412">
        <v>129.01</v>
      </c>
      <c r="I4412">
        <v>150.99</v>
      </c>
      <c r="J4412">
        <v>135.6</v>
      </c>
      <c r="K4412">
        <v>18</v>
      </c>
      <c r="L4412">
        <v>200</v>
      </c>
      <c r="M4412">
        <v>26</v>
      </c>
      <c r="N4412">
        <v>137</v>
      </c>
      <c r="O4412">
        <v>2</v>
      </c>
      <c r="P4412">
        <v>3</v>
      </c>
      <c r="Q4412">
        <v>4</v>
      </c>
      <c r="X4412">
        <v>9</v>
      </c>
      <c r="Y4412">
        <v>519</v>
      </c>
      <c r="Z4412">
        <v>1.4999999999999999E-2</v>
      </c>
      <c r="AA4412">
        <v>1</v>
      </c>
      <c r="AB4412">
        <v>25</v>
      </c>
    </row>
    <row r="4413" spans="1:28" x14ac:dyDescent="0.2">
      <c r="A4413">
        <v>2021</v>
      </c>
      <c r="B4413">
        <v>9</v>
      </c>
      <c r="C4413" s="260">
        <v>44453</v>
      </c>
      <c r="E4413">
        <v>625</v>
      </c>
      <c r="F4413" t="s">
        <v>230</v>
      </c>
      <c r="G4413" t="s">
        <v>231</v>
      </c>
      <c r="H4413">
        <v>129.01</v>
      </c>
      <c r="I4413">
        <v>150.99</v>
      </c>
      <c r="J4413">
        <v>140</v>
      </c>
      <c r="K4413">
        <v>18</v>
      </c>
      <c r="L4413">
        <v>200</v>
      </c>
      <c r="M4413">
        <v>25</v>
      </c>
      <c r="N4413">
        <v>146</v>
      </c>
      <c r="O4413">
        <v>2</v>
      </c>
      <c r="Q4413">
        <v>2</v>
      </c>
      <c r="X4413">
        <v>4</v>
      </c>
      <c r="Y4413">
        <v>319</v>
      </c>
      <c r="Z4413">
        <v>1.4999999999999999E-2</v>
      </c>
      <c r="AA4413">
        <v>1</v>
      </c>
      <c r="AB4413">
        <v>25</v>
      </c>
    </row>
    <row r="4414" spans="1:28" x14ac:dyDescent="0.2">
      <c r="A4414">
        <v>2021</v>
      </c>
      <c r="B4414">
        <v>9</v>
      </c>
      <c r="C4414" s="260">
        <v>44454</v>
      </c>
      <c r="E4414">
        <v>625</v>
      </c>
      <c r="F4414" t="s">
        <v>230</v>
      </c>
      <c r="G4414" t="s">
        <v>231</v>
      </c>
      <c r="H4414">
        <v>129.01</v>
      </c>
      <c r="I4414">
        <v>150.99</v>
      </c>
      <c r="K4414">
        <v>18</v>
      </c>
      <c r="L4414">
        <v>200</v>
      </c>
      <c r="Y4414">
        <v>150</v>
      </c>
      <c r="Z4414">
        <v>1.4999999999999999E-2</v>
      </c>
      <c r="AA4414">
        <v>1</v>
      </c>
      <c r="AB4414">
        <v>25</v>
      </c>
    </row>
    <row r="4415" spans="1:28" x14ac:dyDescent="0.2">
      <c r="A4415">
        <v>2021</v>
      </c>
      <c r="B4415">
        <v>9</v>
      </c>
      <c r="C4415" s="260">
        <v>44464</v>
      </c>
      <c r="E4415">
        <v>625</v>
      </c>
      <c r="F4415" t="s">
        <v>230</v>
      </c>
      <c r="G4415" t="s">
        <v>231</v>
      </c>
      <c r="H4415">
        <v>129.01</v>
      </c>
      <c r="I4415">
        <v>150.99</v>
      </c>
      <c r="J4415">
        <v>142.4</v>
      </c>
      <c r="K4415">
        <v>18</v>
      </c>
      <c r="L4415">
        <v>200</v>
      </c>
      <c r="M4415">
        <v>27</v>
      </c>
      <c r="N4415">
        <v>134</v>
      </c>
      <c r="O4415">
        <v>4</v>
      </c>
      <c r="P4415">
        <v>4</v>
      </c>
      <c r="Q4415">
        <v>2</v>
      </c>
      <c r="X4415">
        <v>10</v>
      </c>
      <c r="Y4415">
        <v>190</v>
      </c>
      <c r="Z4415">
        <v>1.4999999999999999E-2</v>
      </c>
      <c r="AA4415">
        <v>1</v>
      </c>
      <c r="AB4415">
        <v>25</v>
      </c>
    </row>
    <row r="4416" spans="1:28" x14ac:dyDescent="0.2">
      <c r="A4416">
        <v>2021</v>
      </c>
      <c r="B4416">
        <v>9</v>
      </c>
      <c r="C4416" s="260">
        <v>44465</v>
      </c>
      <c r="E4416">
        <v>625</v>
      </c>
      <c r="F4416" t="s">
        <v>230</v>
      </c>
      <c r="G4416" t="s">
        <v>231</v>
      </c>
      <c r="H4416">
        <v>129.01</v>
      </c>
      <c r="I4416">
        <v>150.99</v>
      </c>
      <c r="J4416">
        <v>137</v>
      </c>
      <c r="K4416">
        <v>18</v>
      </c>
      <c r="L4416">
        <v>200</v>
      </c>
      <c r="M4416">
        <v>28</v>
      </c>
      <c r="N4416">
        <v>130</v>
      </c>
      <c r="O4416">
        <v>2</v>
      </c>
      <c r="P4416">
        <v>3</v>
      </c>
      <c r="Q4416">
        <v>6</v>
      </c>
      <c r="X4416">
        <v>11</v>
      </c>
      <c r="Y4416">
        <v>371</v>
      </c>
      <c r="Z4416">
        <v>1.4999999999999999E-2</v>
      </c>
      <c r="AA4416">
        <v>1</v>
      </c>
      <c r="AB4416">
        <v>25</v>
      </c>
    </row>
    <row r="4417" spans="1:28" x14ac:dyDescent="0.2">
      <c r="A4417">
        <v>2021</v>
      </c>
      <c r="B4417">
        <v>9</v>
      </c>
      <c r="C4417" s="260">
        <v>44466</v>
      </c>
      <c r="E4417">
        <v>625</v>
      </c>
      <c r="F4417" t="s">
        <v>230</v>
      </c>
      <c r="G4417" t="s">
        <v>231</v>
      </c>
      <c r="H4417">
        <v>129.01</v>
      </c>
      <c r="I4417">
        <v>150.99</v>
      </c>
      <c r="J4417">
        <v>139.69999999999999</v>
      </c>
      <c r="K4417">
        <v>18</v>
      </c>
      <c r="L4417">
        <v>200</v>
      </c>
      <c r="M4417">
        <v>29</v>
      </c>
      <c r="N4417">
        <v>124</v>
      </c>
      <c r="O4417">
        <v>1</v>
      </c>
      <c r="P4417">
        <v>2</v>
      </c>
      <c r="Q4417">
        <v>7</v>
      </c>
      <c r="X4417">
        <v>10</v>
      </c>
      <c r="Y4417">
        <v>730</v>
      </c>
      <c r="Z4417">
        <v>1.4999999999999999E-2</v>
      </c>
      <c r="AA4417">
        <v>1</v>
      </c>
      <c r="AB4417">
        <v>25</v>
      </c>
    </row>
    <row r="4418" spans="1:28" x14ac:dyDescent="0.2">
      <c r="A4418">
        <v>2021</v>
      </c>
      <c r="B4418">
        <v>9</v>
      </c>
      <c r="C4418" s="260">
        <v>44467</v>
      </c>
      <c r="E4418">
        <v>625</v>
      </c>
      <c r="F4418" t="s">
        <v>230</v>
      </c>
      <c r="G4418" t="s">
        <v>231</v>
      </c>
      <c r="H4418">
        <v>129.01</v>
      </c>
      <c r="I4418">
        <v>150.99</v>
      </c>
      <c r="J4418">
        <v>137</v>
      </c>
      <c r="K4418">
        <v>18</v>
      </c>
      <c r="L4418">
        <v>200</v>
      </c>
      <c r="M4418">
        <v>26</v>
      </c>
      <c r="N4418">
        <v>140</v>
      </c>
      <c r="O4418">
        <v>2</v>
      </c>
      <c r="P4418">
        <v>2</v>
      </c>
      <c r="X4418">
        <v>4</v>
      </c>
      <c r="Y4418">
        <v>544</v>
      </c>
      <c r="Z4418">
        <v>1.4999999999999999E-2</v>
      </c>
      <c r="AA4418">
        <v>1</v>
      </c>
      <c r="AB4418">
        <v>25</v>
      </c>
    </row>
    <row r="4419" spans="1:28" x14ac:dyDescent="0.2">
      <c r="A4419">
        <v>2021</v>
      </c>
      <c r="B4419">
        <v>9</v>
      </c>
      <c r="C4419" s="260">
        <v>44439</v>
      </c>
      <c r="E4419">
        <v>629</v>
      </c>
      <c r="F4419" t="s">
        <v>354</v>
      </c>
      <c r="G4419" t="s">
        <v>355</v>
      </c>
      <c r="H4419">
        <v>203.983</v>
      </c>
      <c r="I4419">
        <v>238.017</v>
      </c>
      <c r="J4419">
        <v>219.6</v>
      </c>
      <c r="K4419">
        <v>18</v>
      </c>
      <c r="L4419">
        <v>200</v>
      </c>
      <c r="M4419">
        <v>26</v>
      </c>
      <c r="N4419">
        <v>140</v>
      </c>
      <c r="O4419">
        <v>2</v>
      </c>
      <c r="P4419">
        <v>5</v>
      </c>
      <c r="Q4419">
        <v>1</v>
      </c>
      <c r="S4419">
        <v>2</v>
      </c>
      <c r="X4419">
        <v>10</v>
      </c>
      <c r="Y4419">
        <v>490</v>
      </c>
      <c r="Z4419">
        <v>1.4999999999999999E-2</v>
      </c>
      <c r="AA4419">
        <v>1</v>
      </c>
      <c r="AB4419">
        <v>25</v>
      </c>
    </row>
    <row r="4420" spans="1:28" x14ac:dyDescent="0.2">
      <c r="A4420">
        <v>2021</v>
      </c>
      <c r="B4420">
        <v>9</v>
      </c>
      <c r="C4420" s="260">
        <v>44440</v>
      </c>
      <c r="E4420">
        <v>629</v>
      </c>
      <c r="F4420" t="s">
        <v>354</v>
      </c>
      <c r="G4420" t="s">
        <v>355</v>
      </c>
      <c r="H4420">
        <v>203.983</v>
      </c>
      <c r="I4420">
        <v>238.017</v>
      </c>
      <c r="K4420">
        <v>18</v>
      </c>
      <c r="L4420">
        <v>200</v>
      </c>
      <c r="Y4420">
        <v>135</v>
      </c>
      <c r="Z4420">
        <v>1.4999999999999999E-2</v>
      </c>
      <c r="AA4420">
        <v>1</v>
      </c>
      <c r="AB4420">
        <v>25</v>
      </c>
    </row>
    <row r="4421" spans="1:28" x14ac:dyDescent="0.2">
      <c r="A4421">
        <v>2021</v>
      </c>
      <c r="B4421">
        <v>9</v>
      </c>
      <c r="C4421" s="260">
        <v>44447</v>
      </c>
      <c r="E4421">
        <v>629</v>
      </c>
      <c r="F4421" t="s">
        <v>354</v>
      </c>
      <c r="G4421" t="s">
        <v>355</v>
      </c>
      <c r="H4421">
        <v>203.983</v>
      </c>
      <c r="I4421">
        <v>238.017</v>
      </c>
      <c r="J4421">
        <v>215.5</v>
      </c>
      <c r="K4421">
        <v>18</v>
      </c>
      <c r="L4421">
        <v>200</v>
      </c>
      <c r="M4421">
        <v>25</v>
      </c>
      <c r="N4421">
        <v>145</v>
      </c>
      <c r="O4421">
        <v>2</v>
      </c>
      <c r="P4421">
        <v>5</v>
      </c>
      <c r="Q4421">
        <v>3</v>
      </c>
      <c r="X4421">
        <v>10</v>
      </c>
      <c r="Y4421">
        <v>385</v>
      </c>
      <c r="Z4421">
        <v>1.4999999999999999E-2</v>
      </c>
      <c r="AA4421">
        <v>1</v>
      </c>
      <c r="AB4421">
        <v>25</v>
      </c>
    </row>
    <row r="4422" spans="1:28" x14ac:dyDescent="0.2">
      <c r="A4422">
        <v>2021</v>
      </c>
      <c r="B4422">
        <v>9</v>
      </c>
      <c r="C4422" s="260">
        <v>44448</v>
      </c>
      <c r="E4422">
        <v>629</v>
      </c>
      <c r="F4422" t="s">
        <v>354</v>
      </c>
      <c r="G4422" t="s">
        <v>355</v>
      </c>
      <c r="H4422">
        <v>203.983</v>
      </c>
      <c r="I4422">
        <v>238.017</v>
      </c>
      <c r="J4422">
        <v>221.2</v>
      </c>
      <c r="K4422">
        <v>18</v>
      </c>
      <c r="L4422">
        <v>200</v>
      </c>
      <c r="M4422">
        <v>25</v>
      </c>
      <c r="N4422">
        <v>146</v>
      </c>
      <c r="O4422">
        <v>2</v>
      </c>
      <c r="P4422">
        <v>6</v>
      </c>
      <c r="Q4422">
        <v>1</v>
      </c>
      <c r="X4422">
        <v>9</v>
      </c>
      <c r="Y4422">
        <v>564</v>
      </c>
      <c r="Z4422">
        <v>1.4999999999999999E-2</v>
      </c>
      <c r="AA4422">
        <v>1</v>
      </c>
      <c r="AB4422">
        <v>25</v>
      </c>
    </row>
    <row r="4423" spans="1:28" x14ac:dyDescent="0.2">
      <c r="A4423">
        <v>2021</v>
      </c>
      <c r="B4423">
        <v>9</v>
      </c>
      <c r="C4423" s="260">
        <v>44450</v>
      </c>
      <c r="E4423">
        <v>629</v>
      </c>
      <c r="F4423" t="s">
        <v>354</v>
      </c>
      <c r="G4423" t="s">
        <v>355</v>
      </c>
      <c r="H4423">
        <v>203.983</v>
      </c>
      <c r="I4423">
        <v>238.017</v>
      </c>
      <c r="J4423">
        <v>218</v>
      </c>
      <c r="K4423">
        <v>18</v>
      </c>
      <c r="L4423">
        <v>200</v>
      </c>
      <c r="M4423">
        <v>25</v>
      </c>
      <c r="N4423">
        <v>144</v>
      </c>
      <c r="O4423">
        <v>3</v>
      </c>
      <c r="P4423">
        <v>5</v>
      </c>
      <c r="Q4423">
        <v>7</v>
      </c>
      <c r="S4423">
        <v>2</v>
      </c>
      <c r="X4423">
        <v>17</v>
      </c>
      <c r="Y4423">
        <v>632</v>
      </c>
      <c r="Z4423">
        <v>1.4999999999999999E-2</v>
      </c>
      <c r="AA4423">
        <v>1</v>
      </c>
      <c r="AB4423">
        <v>25</v>
      </c>
    </row>
    <row r="4424" spans="1:28" x14ac:dyDescent="0.2">
      <c r="A4424">
        <v>2021</v>
      </c>
      <c r="B4424">
        <v>9</v>
      </c>
      <c r="C4424" s="260">
        <v>44451</v>
      </c>
      <c r="E4424">
        <v>629</v>
      </c>
      <c r="F4424" t="s">
        <v>354</v>
      </c>
      <c r="G4424" t="s">
        <v>355</v>
      </c>
      <c r="H4424">
        <v>203.983</v>
      </c>
      <c r="I4424">
        <v>238.017</v>
      </c>
      <c r="J4424">
        <v>205</v>
      </c>
      <c r="K4424">
        <v>18</v>
      </c>
      <c r="L4424">
        <v>200</v>
      </c>
      <c r="M4424">
        <v>25</v>
      </c>
      <c r="N4424">
        <v>145</v>
      </c>
      <c r="Y4424">
        <v>135</v>
      </c>
      <c r="Z4424">
        <v>1.4999999999999999E-2</v>
      </c>
      <c r="AA4424">
        <v>1</v>
      </c>
      <c r="AB4424">
        <v>25</v>
      </c>
    </row>
    <row r="4425" spans="1:28" x14ac:dyDescent="0.2">
      <c r="A4425">
        <v>2021</v>
      </c>
      <c r="B4425">
        <v>9</v>
      </c>
      <c r="C4425" s="260">
        <v>44452</v>
      </c>
      <c r="E4425">
        <v>629</v>
      </c>
      <c r="F4425" t="s">
        <v>354</v>
      </c>
      <c r="G4425" t="s">
        <v>355</v>
      </c>
      <c r="H4425">
        <v>203.983</v>
      </c>
      <c r="I4425">
        <v>238.017</v>
      </c>
      <c r="K4425">
        <v>18</v>
      </c>
      <c r="L4425">
        <v>200</v>
      </c>
      <c r="Y4425">
        <v>60</v>
      </c>
      <c r="Z4425">
        <v>1.4999999999999999E-2</v>
      </c>
      <c r="AA4425">
        <v>1</v>
      </c>
      <c r="AB4425">
        <v>25</v>
      </c>
    </row>
    <row r="4426" spans="1:28" x14ac:dyDescent="0.2">
      <c r="A4426">
        <v>2021</v>
      </c>
      <c r="B4426">
        <v>9</v>
      </c>
      <c r="C4426" s="260">
        <v>44467</v>
      </c>
      <c r="E4426">
        <v>629</v>
      </c>
      <c r="F4426" t="s">
        <v>354</v>
      </c>
      <c r="G4426" t="s">
        <v>355</v>
      </c>
      <c r="H4426">
        <v>203.983</v>
      </c>
      <c r="I4426">
        <v>238.017</v>
      </c>
      <c r="J4426">
        <v>236.3</v>
      </c>
      <c r="K4426">
        <v>18</v>
      </c>
      <c r="L4426">
        <v>200</v>
      </c>
      <c r="M4426">
        <v>27</v>
      </c>
      <c r="N4426">
        <v>133</v>
      </c>
      <c r="Z4426">
        <v>1.4999999999999999E-2</v>
      </c>
      <c r="AA4426">
        <v>1</v>
      </c>
      <c r="AB4426">
        <v>25</v>
      </c>
    </row>
    <row r="4427" spans="1:28" x14ac:dyDescent="0.2">
      <c r="A4427">
        <v>2021</v>
      </c>
      <c r="B4427">
        <v>9</v>
      </c>
      <c r="C4427" s="260">
        <v>44468</v>
      </c>
      <c r="E4427">
        <v>629</v>
      </c>
      <c r="F4427" t="s">
        <v>354</v>
      </c>
      <c r="G4427" t="s">
        <v>355</v>
      </c>
      <c r="H4427">
        <v>203.983</v>
      </c>
      <c r="I4427">
        <v>238.017</v>
      </c>
      <c r="J4427">
        <v>226.8</v>
      </c>
      <c r="K4427">
        <v>18</v>
      </c>
      <c r="L4427">
        <v>200</v>
      </c>
      <c r="M4427">
        <v>27</v>
      </c>
      <c r="N4427">
        <v>136</v>
      </c>
      <c r="O4427">
        <v>3</v>
      </c>
      <c r="P4427">
        <v>4</v>
      </c>
      <c r="Q4427">
        <v>6</v>
      </c>
      <c r="S4427">
        <v>1</v>
      </c>
      <c r="X4427">
        <v>14</v>
      </c>
      <c r="Y4427">
        <v>539</v>
      </c>
      <c r="Z4427">
        <v>1.4999999999999999E-2</v>
      </c>
      <c r="AA4427">
        <v>1</v>
      </c>
      <c r="AB4427">
        <v>25</v>
      </c>
    </row>
    <row r="4428" spans="1:28" x14ac:dyDescent="0.2">
      <c r="A4428">
        <v>2021</v>
      </c>
      <c r="B4428">
        <v>9</v>
      </c>
      <c r="C4428" s="260">
        <v>44464</v>
      </c>
      <c r="E4428">
        <v>445</v>
      </c>
      <c r="F4428" t="s">
        <v>242</v>
      </c>
      <c r="G4428" t="s">
        <v>243</v>
      </c>
      <c r="H4428">
        <v>25.2</v>
      </c>
      <c r="I4428">
        <v>30.8</v>
      </c>
      <c r="J4428">
        <v>29</v>
      </c>
      <c r="K4428">
        <v>60</v>
      </c>
      <c r="L4428">
        <v>180</v>
      </c>
      <c r="M4428">
        <v>94</v>
      </c>
      <c r="N4428">
        <v>115</v>
      </c>
      <c r="O4428">
        <v>2</v>
      </c>
      <c r="P4428">
        <v>3</v>
      </c>
      <c r="Q4428">
        <v>3</v>
      </c>
      <c r="X4428">
        <v>8</v>
      </c>
      <c r="Y4428">
        <v>808</v>
      </c>
      <c r="Z4428">
        <v>1.4999999999999999E-2</v>
      </c>
      <c r="AA4428">
        <v>1</v>
      </c>
      <c r="AB4428">
        <v>29</v>
      </c>
    </row>
    <row r="4429" spans="1:28" x14ac:dyDescent="0.2">
      <c r="A4429">
        <v>2021</v>
      </c>
      <c r="B4429">
        <v>9</v>
      </c>
      <c r="C4429" s="260">
        <v>44465</v>
      </c>
      <c r="E4429">
        <v>445</v>
      </c>
      <c r="F4429" t="s">
        <v>242</v>
      </c>
      <c r="G4429" t="s">
        <v>243</v>
      </c>
      <c r="H4429">
        <v>25.2</v>
      </c>
      <c r="I4429">
        <v>30.8</v>
      </c>
      <c r="J4429">
        <v>30</v>
      </c>
      <c r="K4429">
        <v>60</v>
      </c>
      <c r="L4429">
        <v>180</v>
      </c>
      <c r="M4429">
        <v>95</v>
      </c>
      <c r="N4429">
        <v>114</v>
      </c>
      <c r="O4429">
        <v>5</v>
      </c>
      <c r="P4429">
        <v>4</v>
      </c>
      <c r="Q4429">
        <v>4</v>
      </c>
      <c r="X4429">
        <v>13</v>
      </c>
      <c r="Y4429">
        <v>1413</v>
      </c>
      <c r="Z4429">
        <v>1.4999999999999999E-2</v>
      </c>
      <c r="AA4429">
        <v>1</v>
      </c>
      <c r="AB4429">
        <v>29</v>
      </c>
    </row>
    <row r="4430" spans="1:28" x14ac:dyDescent="0.2">
      <c r="A4430">
        <v>2021</v>
      </c>
      <c r="B4430">
        <v>9</v>
      </c>
      <c r="C4430" s="260">
        <v>44466</v>
      </c>
      <c r="E4430">
        <v>445</v>
      </c>
      <c r="F4430" t="s">
        <v>242</v>
      </c>
      <c r="G4430" t="s">
        <v>243</v>
      </c>
      <c r="H4430">
        <v>25.2</v>
      </c>
      <c r="I4430">
        <v>30.8</v>
      </c>
      <c r="J4430">
        <v>29.8</v>
      </c>
      <c r="K4430">
        <v>60</v>
      </c>
      <c r="L4430">
        <v>180</v>
      </c>
      <c r="M4430">
        <v>92</v>
      </c>
      <c r="N4430">
        <v>118</v>
      </c>
      <c r="O4430">
        <v>8</v>
      </c>
      <c r="P4430">
        <v>12</v>
      </c>
      <c r="Q4430">
        <v>5</v>
      </c>
      <c r="X4430">
        <v>25</v>
      </c>
      <c r="Y4430">
        <v>1425</v>
      </c>
      <c r="Z4430">
        <v>1.4999999999999999E-2</v>
      </c>
      <c r="AA4430">
        <v>1</v>
      </c>
      <c r="AB4430">
        <v>29</v>
      </c>
    </row>
    <row r="4431" spans="1:28" x14ac:dyDescent="0.2">
      <c r="A4431">
        <v>2021</v>
      </c>
      <c r="B4431">
        <v>9</v>
      </c>
      <c r="C4431" s="260">
        <v>44467</v>
      </c>
      <c r="E4431">
        <v>445</v>
      </c>
      <c r="F4431" t="s">
        <v>242</v>
      </c>
      <c r="G4431" t="s">
        <v>243</v>
      </c>
      <c r="H4431">
        <v>25.2</v>
      </c>
      <c r="I4431">
        <v>30.8</v>
      </c>
      <c r="J4431">
        <v>28</v>
      </c>
      <c r="K4431">
        <v>60</v>
      </c>
      <c r="L4431">
        <v>180</v>
      </c>
      <c r="M4431">
        <v>92</v>
      </c>
      <c r="N4431">
        <v>118</v>
      </c>
      <c r="P4431">
        <v>4</v>
      </c>
      <c r="Q4431">
        <v>4</v>
      </c>
      <c r="X4431">
        <v>8</v>
      </c>
      <c r="Y4431">
        <v>408</v>
      </c>
      <c r="Z4431">
        <v>1.4999999999999999E-2</v>
      </c>
      <c r="AA4431">
        <v>1</v>
      </c>
      <c r="AB4431">
        <v>29</v>
      </c>
    </row>
    <row r="4432" spans="1:28" x14ac:dyDescent="0.2">
      <c r="A4432">
        <v>2021</v>
      </c>
      <c r="B4432">
        <v>9</v>
      </c>
      <c r="C4432" s="260">
        <v>44464</v>
      </c>
      <c r="E4432">
        <v>446</v>
      </c>
      <c r="F4432" t="s">
        <v>245</v>
      </c>
      <c r="G4432" t="s">
        <v>246</v>
      </c>
      <c r="H4432">
        <v>150.30000000000001</v>
      </c>
      <c r="I4432">
        <v>183.7</v>
      </c>
      <c r="J4432">
        <v>169.8</v>
      </c>
      <c r="K4432">
        <v>60</v>
      </c>
      <c r="L4432">
        <v>180</v>
      </c>
      <c r="M4432">
        <v>94</v>
      </c>
      <c r="N4432">
        <v>115</v>
      </c>
      <c r="O4432">
        <v>3</v>
      </c>
      <c r="P4432">
        <v>5</v>
      </c>
      <c r="Q4432">
        <v>2</v>
      </c>
      <c r="X4432">
        <v>10</v>
      </c>
      <c r="Y4432">
        <v>1000</v>
      </c>
      <c r="Z4432">
        <v>1.4999999999999999E-2</v>
      </c>
      <c r="AA4432">
        <v>1</v>
      </c>
      <c r="AB4432">
        <v>29</v>
      </c>
    </row>
    <row r="4433" spans="1:28" x14ac:dyDescent="0.2">
      <c r="A4433">
        <v>2021</v>
      </c>
      <c r="B4433">
        <v>9</v>
      </c>
      <c r="C4433" s="260">
        <v>44465</v>
      </c>
      <c r="E4433">
        <v>446</v>
      </c>
      <c r="F4433" t="s">
        <v>245</v>
      </c>
      <c r="G4433" t="s">
        <v>246</v>
      </c>
      <c r="H4433">
        <v>150.30000000000001</v>
      </c>
      <c r="I4433">
        <v>183.7</v>
      </c>
      <c r="J4433">
        <v>173.7</v>
      </c>
      <c r="K4433">
        <v>60</v>
      </c>
      <c r="L4433">
        <v>180</v>
      </c>
      <c r="M4433">
        <v>95</v>
      </c>
      <c r="N4433">
        <v>114</v>
      </c>
      <c r="O4433">
        <v>7</v>
      </c>
      <c r="P4433">
        <v>4</v>
      </c>
      <c r="Q4433">
        <v>2</v>
      </c>
      <c r="R4433">
        <v>1</v>
      </c>
      <c r="X4433">
        <v>14</v>
      </c>
      <c r="Y4433">
        <v>1424</v>
      </c>
      <c r="Z4433">
        <v>1.4999999999999999E-2</v>
      </c>
      <c r="AA4433">
        <v>1</v>
      </c>
      <c r="AB4433">
        <v>29</v>
      </c>
    </row>
    <row r="4434" spans="1:28" x14ac:dyDescent="0.2">
      <c r="A4434">
        <v>2021</v>
      </c>
      <c r="B4434">
        <v>9</v>
      </c>
      <c r="C4434" s="260">
        <v>44466</v>
      </c>
      <c r="E4434">
        <v>446</v>
      </c>
      <c r="F4434" t="s">
        <v>245</v>
      </c>
      <c r="G4434" t="s">
        <v>246</v>
      </c>
      <c r="H4434">
        <v>150.30000000000001</v>
      </c>
      <c r="I4434">
        <v>183.7</v>
      </c>
      <c r="J4434">
        <v>172.3</v>
      </c>
      <c r="K4434">
        <v>60</v>
      </c>
      <c r="L4434">
        <v>180</v>
      </c>
      <c r="M4434">
        <v>92</v>
      </c>
      <c r="N4434">
        <v>118</v>
      </c>
      <c r="O4434">
        <v>11</v>
      </c>
      <c r="P4434">
        <v>12</v>
      </c>
      <c r="Q4434">
        <v>8</v>
      </c>
      <c r="X4434">
        <v>31</v>
      </c>
      <c r="Y4434">
        <v>1771</v>
      </c>
      <c r="Z4434">
        <v>1.4999999999999999E-2</v>
      </c>
      <c r="AA4434">
        <v>1</v>
      </c>
      <c r="AB4434">
        <v>29</v>
      </c>
    </row>
    <row r="4435" spans="1:28" x14ac:dyDescent="0.2">
      <c r="A4435">
        <v>2021</v>
      </c>
      <c r="B4435">
        <v>9</v>
      </c>
      <c r="C4435" s="260">
        <v>44467</v>
      </c>
      <c r="E4435">
        <v>446</v>
      </c>
      <c r="F4435" t="s">
        <v>245</v>
      </c>
      <c r="G4435" t="s">
        <v>246</v>
      </c>
      <c r="H4435">
        <v>150.30000000000001</v>
      </c>
      <c r="I4435">
        <v>183.7</v>
      </c>
      <c r="J4435">
        <v>157</v>
      </c>
      <c r="K4435">
        <v>60</v>
      </c>
      <c r="L4435">
        <v>180</v>
      </c>
      <c r="M4435">
        <v>92</v>
      </c>
      <c r="N4435">
        <v>118</v>
      </c>
      <c r="O4435">
        <v>2</v>
      </c>
      <c r="P4435">
        <v>6</v>
      </c>
      <c r="X4435">
        <v>8</v>
      </c>
      <c r="Y4435">
        <v>188</v>
      </c>
      <c r="Z4435">
        <v>1.4999999999999999E-2</v>
      </c>
      <c r="AA4435">
        <v>1</v>
      </c>
      <c r="AB4435">
        <v>29</v>
      </c>
    </row>
    <row r="4436" spans="1:28" x14ac:dyDescent="0.2">
      <c r="A4436">
        <v>2021</v>
      </c>
      <c r="B4436">
        <v>9</v>
      </c>
      <c r="C4436" s="260">
        <v>44461</v>
      </c>
      <c r="E4436">
        <v>439</v>
      </c>
      <c r="F4436" t="s">
        <v>179</v>
      </c>
      <c r="G4436" t="s">
        <v>180</v>
      </c>
      <c r="H4436">
        <v>308.7</v>
      </c>
      <c r="I4436">
        <v>377.3</v>
      </c>
      <c r="J4436">
        <v>340.7</v>
      </c>
      <c r="K4436">
        <v>45</v>
      </c>
      <c r="L4436">
        <v>320</v>
      </c>
      <c r="M4436">
        <v>71</v>
      </c>
      <c r="N4436">
        <v>204</v>
      </c>
      <c r="O4436">
        <v>1</v>
      </c>
      <c r="P4436">
        <v>2</v>
      </c>
      <c r="Q4436">
        <v>3</v>
      </c>
      <c r="X4436">
        <v>6</v>
      </c>
      <c r="Y4436">
        <v>166</v>
      </c>
      <c r="Z4436">
        <v>1.4999999999999999E-2</v>
      </c>
      <c r="AA4436">
        <v>1</v>
      </c>
      <c r="AB4436">
        <v>29</v>
      </c>
    </row>
    <row r="4437" spans="1:28" x14ac:dyDescent="0.2">
      <c r="A4437">
        <v>2021</v>
      </c>
      <c r="B4437">
        <v>9</v>
      </c>
      <c r="C4437" s="260">
        <v>44462</v>
      </c>
      <c r="E4437">
        <v>439</v>
      </c>
      <c r="F4437" t="s">
        <v>179</v>
      </c>
      <c r="G4437" t="s">
        <v>180</v>
      </c>
      <c r="H4437">
        <v>308.7</v>
      </c>
      <c r="I4437">
        <v>377.3</v>
      </c>
      <c r="J4437">
        <v>338</v>
      </c>
      <c r="K4437">
        <v>45</v>
      </c>
      <c r="L4437">
        <v>320</v>
      </c>
      <c r="M4437">
        <v>70</v>
      </c>
      <c r="N4437">
        <v>206</v>
      </c>
      <c r="O4437">
        <v>2</v>
      </c>
      <c r="P4437">
        <v>3</v>
      </c>
      <c r="Q4437">
        <v>26</v>
      </c>
      <c r="S4437">
        <v>2</v>
      </c>
      <c r="X4437">
        <v>33</v>
      </c>
      <c r="Y4437">
        <v>993</v>
      </c>
      <c r="Z4437">
        <v>1.4999999999999999E-2</v>
      </c>
      <c r="AA4437">
        <v>1</v>
      </c>
      <c r="AB4437">
        <v>29</v>
      </c>
    </row>
    <row r="4438" spans="1:28" x14ac:dyDescent="0.2">
      <c r="A4438">
        <v>2021</v>
      </c>
      <c r="B4438">
        <v>9</v>
      </c>
      <c r="C4438" s="260">
        <v>44464</v>
      </c>
      <c r="E4438">
        <v>439</v>
      </c>
      <c r="F4438" t="s">
        <v>179</v>
      </c>
      <c r="G4438" t="s">
        <v>180</v>
      </c>
      <c r="H4438">
        <v>308.7</v>
      </c>
      <c r="I4438">
        <v>377.3</v>
      </c>
      <c r="J4438">
        <v>341.8</v>
      </c>
      <c r="K4438">
        <v>45</v>
      </c>
      <c r="L4438">
        <v>320</v>
      </c>
      <c r="M4438">
        <v>51</v>
      </c>
      <c r="N4438">
        <v>284</v>
      </c>
      <c r="O4438">
        <v>5</v>
      </c>
      <c r="P4438">
        <v>5</v>
      </c>
      <c r="Q4438">
        <v>4</v>
      </c>
      <c r="R4438">
        <v>2</v>
      </c>
      <c r="X4438">
        <v>16</v>
      </c>
      <c r="Y4438">
        <v>686</v>
      </c>
      <c r="Z4438">
        <v>1.4999999999999999E-2</v>
      </c>
      <c r="AA4438">
        <v>1</v>
      </c>
      <c r="AB4438">
        <v>29</v>
      </c>
    </row>
    <row r="4439" spans="1:28" x14ac:dyDescent="0.2">
      <c r="A4439">
        <v>2021</v>
      </c>
      <c r="B4439">
        <v>9</v>
      </c>
      <c r="C4439" s="260">
        <v>44465</v>
      </c>
      <c r="E4439">
        <v>439</v>
      </c>
      <c r="F4439" t="s">
        <v>179</v>
      </c>
      <c r="G4439" t="s">
        <v>180</v>
      </c>
      <c r="H4439">
        <v>308.7</v>
      </c>
      <c r="I4439">
        <v>377.3</v>
      </c>
      <c r="J4439">
        <v>352.4</v>
      </c>
      <c r="K4439">
        <v>45</v>
      </c>
      <c r="L4439">
        <v>320</v>
      </c>
      <c r="M4439">
        <v>61</v>
      </c>
      <c r="N4439">
        <v>236</v>
      </c>
      <c r="O4439">
        <v>2</v>
      </c>
      <c r="P4439">
        <v>5</v>
      </c>
      <c r="Q4439">
        <v>9</v>
      </c>
      <c r="X4439">
        <v>16</v>
      </c>
      <c r="Y4439">
        <v>1156</v>
      </c>
      <c r="Z4439">
        <v>1.4999999999999999E-2</v>
      </c>
      <c r="AA4439">
        <v>1</v>
      </c>
      <c r="AB4439">
        <v>29</v>
      </c>
    </row>
    <row r="4440" spans="1:28" x14ac:dyDescent="0.2">
      <c r="A4440">
        <v>2021</v>
      </c>
      <c r="B4440">
        <v>9</v>
      </c>
      <c r="C4440" s="260">
        <v>44466</v>
      </c>
      <c r="E4440">
        <v>439</v>
      </c>
      <c r="F4440" t="s">
        <v>179</v>
      </c>
      <c r="G4440" t="s">
        <v>180</v>
      </c>
      <c r="H4440">
        <v>308.7</v>
      </c>
      <c r="I4440">
        <v>377.3</v>
      </c>
      <c r="J4440">
        <v>348</v>
      </c>
      <c r="K4440">
        <v>45</v>
      </c>
      <c r="L4440">
        <v>320</v>
      </c>
      <c r="M4440">
        <v>69</v>
      </c>
      <c r="N4440">
        <v>210</v>
      </c>
      <c r="O4440">
        <v>2</v>
      </c>
      <c r="P4440">
        <v>3</v>
      </c>
      <c r="Q4440">
        <v>14</v>
      </c>
      <c r="X4440">
        <v>19</v>
      </c>
      <c r="Y4440">
        <v>869</v>
      </c>
      <c r="Z4440">
        <v>1.4999999999999999E-2</v>
      </c>
      <c r="AA4440">
        <v>1</v>
      </c>
      <c r="AB4440">
        <v>29</v>
      </c>
    </row>
    <row r="4441" spans="1:28" x14ac:dyDescent="0.2">
      <c r="A4441">
        <v>2021</v>
      </c>
      <c r="B4441">
        <v>9</v>
      </c>
      <c r="C4441" s="260">
        <v>44467</v>
      </c>
      <c r="E4441">
        <v>439</v>
      </c>
      <c r="F4441" t="s">
        <v>179</v>
      </c>
      <c r="G4441" t="s">
        <v>180</v>
      </c>
      <c r="H4441">
        <v>308.7</v>
      </c>
      <c r="I4441">
        <v>377.3</v>
      </c>
      <c r="J4441">
        <v>338.3</v>
      </c>
      <c r="K4441">
        <v>45</v>
      </c>
      <c r="L4441">
        <v>320</v>
      </c>
      <c r="M4441">
        <v>62</v>
      </c>
      <c r="N4441">
        <v>234</v>
      </c>
      <c r="O4441">
        <v>4</v>
      </c>
      <c r="P4441">
        <v>4</v>
      </c>
      <c r="Q4441">
        <v>4</v>
      </c>
      <c r="X4441">
        <v>12</v>
      </c>
      <c r="Y4441">
        <v>552</v>
      </c>
      <c r="Z4441">
        <v>1.4999999999999999E-2</v>
      </c>
      <c r="AA4441">
        <v>1</v>
      </c>
      <c r="AB4441">
        <v>29</v>
      </c>
    </row>
    <row r="4442" spans="1:28" x14ac:dyDescent="0.2">
      <c r="A4442">
        <v>2021</v>
      </c>
      <c r="B4442">
        <v>9</v>
      </c>
      <c r="C4442" s="260">
        <v>44464</v>
      </c>
      <c r="E4442">
        <v>447</v>
      </c>
      <c r="F4442" t="s">
        <v>248</v>
      </c>
      <c r="G4442" t="s">
        <v>249</v>
      </c>
      <c r="H4442">
        <v>159.30000000000001</v>
      </c>
      <c r="I4442">
        <v>194.7</v>
      </c>
      <c r="J4442">
        <v>178.8</v>
      </c>
      <c r="K4442">
        <v>60</v>
      </c>
      <c r="L4442">
        <v>180</v>
      </c>
      <c r="M4442">
        <v>94</v>
      </c>
      <c r="N4442">
        <v>115</v>
      </c>
      <c r="O4442">
        <v>1</v>
      </c>
      <c r="P4442">
        <v>6</v>
      </c>
      <c r="Q4442">
        <v>2</v>
      </c>
      <c r="X4442">
        <v>9</v>
      </c>
      <c r="Y4442">
        <v>949</v>
      </c>
      <c r="Z4442">
        <v>1.4999999999999999E-2</v>
      </c>
      <c r="AA4442">
        <v>1</v>
      </c>
      <c r="AB4442">
        <v>29</v>
      </c>
    </row>
    <row r="4443" spans="1:28" x14ac:dyDescent="0.2">
      <c r="A4443">
        <v>2021</v>
      </c>
      <c r="B4443">
        <v>9</v>
      </c>
      <c r="C4443" s="260">
        <v>44465</v>
      </c>
      <c r="E4443">
        <v>447</v>
      </c>
      <c r="F4443" t="s">
        <v>248</v>
      </c>
      <c r="G4443" t="s">
        <v>249</v>
      </c>
      <c r="H4443">
        <v>159.30000000000001</v>
      </c>
      <c r="I4443">
        <v>194.7</v>
      </c>
      <c r="J4443">
        <v>177.2</v>
      </c>
      <c r="K4443">
        <v>60</v>
      </c>
      <c r="L4443">
        <v>180</v>
      </c>
      <c r="M4443">
        <v>95</v>
      </c>
      <c r="N4443">
        <v>114</v>
      </c>
      <c r="O4443">
        <v>5</v>
      </c>
      <c r="P4443">
        <v>10</v>
      </c>
      <c r="Q4443">
        <v>9</v>
      </c>
      <c r="X4443">
        <v>24</v>
      </c>
      <c r="Y4443">
        <v>1464</v>
      </c>
      <c r="Z4443">
        <v>1.4999999999999999E-2</v>
      </c>
      <c r="AA4443">
        <v>1</v>
      </c>
      <c r="AB4443">
        <v>29</v>
      </c>
    </row>
    <row r="4444" spans="1:28" x14ac:dyDescent="0.2">
      <c r="A4444">
        <v>2021</v>
      </c>
      <c r="B4444">
        <v>9</v>
      </c>
      <c r="C4444" s="260">
        <v>44466</v>
      </c>
      <c r="E4444">
        <v>447</v>
      </c>
      <c r="F4444" t="s">
        <v>248</v>
      </c>
      <c r="G4444" t="s">
        <v>249</v>
      </c>
      <c r="H4444">
        <v>159.30000000000001</v>
      </c>
      <c r="I4444">
        <v>194.7</v>
      </c>
      <c r="J4444">
        <v>182.7</v>
      </c>
      <c r="K4444">
        <v>60</v>
      </c>
      <c r="L4444">
        <v>180</v>
      </c>
      <c r="M4444">
        <v>92</v>
      </c>
      <c r="N4444">
        <v>118</v>
      </c>
      <c r="O4444">
        <v>13</v>
      </c>
      <c r="P4444">
        <v>9</v>
      </c>
      <c r="Q4444">
        <v>10</v>
      </c>
      <c r="X4444">
        <v>32</v>
      </c>
      <c r="Y4444">
        <v>1792</v>
      </c>
      <c r="Z4444">
        <v>1.4999999999999999E-2</v>
      </c>
      <c r="AA4444">
        <v>1</v>
      </c>
      <c r="AB4444">
        <v>29</v>
      </c>
    </row>
    <row r="4445" spans="1:28" x14ac:dyDescent="0.2">
      <c r="A4445">
        <v>2021</v>
      </c>
      <c r="B4445">
        <v>9</v>
      </c>
      <c r="C4445" s="260">
        <v>44467</v>
      </c>
      <c r="E4445">
        <v>447</v>
      </c>
      <c r="F4445" t="s">
        <v>248</v>
      </c>
      <c r="G4445" t="s">
        <v>249</v>
      </c>
      <c r="H4445">
        <v>159.30000000000001</v>
      </c>
      <c r="I4445">
        <v>194.7</v>
      </c>
      <c r="J4445">
        <v>163</v>
      </c>
      <c r="K4445">
        <v>60</v>
      </c>
      <c r="L4445">
        <v>180</v>
      </c>
      <c r="M4445">
        <v>92</v>
      </c>
      <c r="N4445">
        <v>118</v>
      </c>
      <c r="O4445">
        <v>1</v>
      </c>
      <c r="P4445">
        <v>2</v>
      </c>
      <c r="Q4445">
        <v>1</v>
      </c>
      <c r="X4445">
        <v>4</v>
      </c>
      <c r="Y4445">
        <v>184</v>
      </c>
      <c r="Z4445">
        <v>1.4999999999999999E-2</v>
      </c>
      <c r="AA4445">
        <v>1</v>
      </c>
      <c r="AB4445">
        <v>29</v>
      </c>
    </row>
    <row r="4446" spans="1:28" x14ac:dyDescent="0.2">
      <c r="A4446">
        <v>2021</v>
      </c>
      <c r="B4446">
        <v>9</v>
      </c>
      <c r="C4446" s="260">
        <v>44464</v>
      </c>
      <c r="E4446">
        <v>448</v>
      </c>
      <c r="F4446" t="s">
        <v>251</v>
      </c>
      <c r="G4446" t="s">
        <v>252</v>
      </c>
      <c r="H4446">
        <v>20.7</v>
      </c>
      <c r="I4446">
        <v>25.3</v>
      </c>
      <c r="J4446">
        <v>23.6</v>
      </c>
      <c r="K4446">
        <v>60</v>
      </c>
      <c r="L4446">
        <v>180</v>
      </c>
      <c r="M4446">
        <v>94</v>
      </c>
      <c r="N4446">
        <v>115</v>
      </c>
      <c r="O4446">
        <v>2</v>
      </c>
      <c r="P4446">
        <v>2</v>
      </c>
      <c r="Q4446">
        <v>5</v>
      </c>
      <c r="X4446">
        <v>9</v>
      </c>
      <c r="Y4446">
        <v>949</v>
      </c>
      <c r="Z4446">
        <v>1.4999999999999999E-2</v>
      </c>
      <c r="AA4446">
        <v>1</v>
      </c>
      <c r="AB4446">
        <v>29</v>
      </c>
    </row>
    <row r="4447" spans="1:28" x14ac:dyDescent="0.2">
      <c r="A4447">
        <v>2021</v>
      </c>
      <c r="B4447">
        <v>9</v>
      </c>
      <c r="C4447" s="260">
        <v>44465</v>
      </c>
      <c r="E4447">
        <v>448</v>
      </c>
      <c r="F4447" t="s">
        <v>251</v>
      </c>
      <c r="G4447" t="s">
        <v>252</v>
      </c>
      <c r="H4447">
        <v>20.7</v>
      </c>
      <c r="I4447">
        <v>25.3</v>
      </c>
      <c r="J4447">
        <v>24.5</v>
      </c>
      <c r="K4447">
        <v>60</v>
      </c>
      <c r="L4447">
        <v>180</v>
      </c>
      <c r="M4447">
        <v>94</v>
      </c>
      <c r="N4447">
        <v>115</v>
      </c>
      <c r="O4447">
        <v>6</v>
      </c>
      <c r="P4447">
        <v>10</v>
      </c>
      <c r="Q4447">
        <v>4</v>
      </c>
      <c r="X4447">
        <v>20</v>
      </c>
      <c r="Y4447">
        <v>1460</v>
      </c>
      <c r="Z4447">
        <v>1.4999999999999999E-2</v>
      </c>
      <c r="AA4447">
        <v>1</v>
      </c>
      <c r="AB4447">
        <v>29</v>
      </c>
    </row>
    <row r="4448" spans="1:28" x14ac:dyDescent="0.2">
      <c r="A4448">
        <v>2021</v>
      </c>
      <c r="B4448">
        <v>9</v>
      </c>
      <c r="C4448" s="260">
        <v>44466</v>
      </c>
      <c r="E4448">
        <v>448</v>
      </c>
      <c r="F4448" t="s">
        <v>251</v>
      </c>
      <c r="G4448" t="s">
        <v>252</v>
      </c>
      <c r="H4448">
        <v>20.7</v>
      </c>
      <c r="I4448">
        <v>25.3</v>
      </c>
      <c r="J4448">
        <v>24.5</v>
      </c>
      <c r="K4448">
        <v>60</v>
      </c>
      <c r="L4448">
        <v>180</v>
      </c>
      <c r="M4448">
        <v>92</v>
      </c>
      <c r="N4448">
        <v>118</v>
      </c>
      <c r="O4448">
        <v>19</v>
      </c>
      <c r="P4448">
        <v>8</v>
      </c>
      <c r="Q4448">
        <v>10</v>
      </c>
      <c r="X4448">
        <v>37</v>
      </c>
      <c r="Y4448">
        <v>1797</v>
      </c>
      <c r="Z4448">
        <v>1.4999999999999999E-2</v>
      </c>
      <c r="AA4448">
        <v>1</v>
      </c>
      <c r="AB4448">
        <v>29</v>
      </c>
    </row>
    <row r="4449" spans="1:28" x14ac:dyDescent="0.2">
      <c r="A4449">
        <v>2021</v>
      </c>
      <c r="B4449">
        <v>9</v>
      </c>
      <c r="C4449" s="260">
        <v>44467</v>
      </c>
      <c r="E4449">
        <v>448</v>
      </c>
      <c r="F4449" t="s">
        <v>251</v>
      </c>
      <c r="G4449" t="s">
        <v>252</v>
      </c>
      <c r="H4449">
        <v>20.7</v>
      </c>
      <c r="I4449">
        <v>25.3</v>
      </c>
      <c r="J4449">
        <v>22</v>
      </c>
      <c r="K4449">
        <v>60</v>
      </c>
      <c r="L4449">
        <v>180</v>
      </c>
      <c r="M4449">
        <v>92</v>
      </c>
      <c r="N4449">
        <v>118</v>
      </c>
      <c r="O4449">
        <v>1</v>
      </c>
      <c r="P4449">
        <v>2</v>
      </c>
      <c r="Q4449">
        <v>2</v>
      </c>
      <c r="X4449">
        <v>5</v>
      </c>
      <c r="Y4449">
        <v>185</v>
      </c>
      <c r="Z4449">
        <v>1.4999999999999999E-2</v>
      </c>
      <c r="AA4449">
        <v>1</v>
      </c>
      <c r="AB4449">
        <v>29</v>
      </c>
    </row>
    <row r="4450" spans="1:28" x14ac:dyDescent="0.2">
      <c r="A4450">
        <v>2021</v>
      </c>
      <c r="B4450">
        <v>9</v>
      </c>
      <c r="C4450" s="260">
        <v>44444</v>
      </c>
      <c r="E4450">
        <v>690</v>
      </c>
      <c r="F4450" t="s">
        <v>534</v>
      </c>
      <c r="G4450" t="s">
        <v>535</v>
      </c>
      <c r="H4450">
        <v>153</v>
      </c>
      <c r="I4450">
        <v>187</v>
      </c>
      <c r="J4450">
        <v>165</v>
      </c>
      <c r="K4450">
        <v>120</v>
      </c>
      <c r="L4450">
        <v>120</v>
      </c>
      <c r="M4450">
        <v>100</v>
      </c>
      <c r="N4450">
        <v>144</v>
      </c>
      <c r="Y4450">
        <v>192</v>
      </c>
      <c r="Z4450">
        <v>1.4999999999999999E-2</v>
      </c>
      <c r="AA4450">
        <v>1</v>
      </c>
      <c r="AB4450">
        <v>26</v>
      </c>
    </row>
    <row r="4451" spans="1:28" x14ac:dyDescent="0.2">
      <c r="A4451">
        <v>2021</v>
      </c>
      <c r="B4451">
        <v>9</v>
      </c>
      <c r="C4451" s="260">
        <v>44452</v>
      </c>
      <c r="E4451">
        <v>690</v>
      </c>
      <c r="F4451" t="s">
        <v>534</v>
      </c>
      <c r="G4451" t="s">
        <v>535</v>
      </c>
      <c r="H4451">
        <v>153</v>
      </c>
      <c r="I4451">
        <v>187</v>
      </c>
      <c r="J4451">
        <v>155.6</v>
      </c>
      <c r="K4451">
        <v>120</v>
      </c>
      <c r="L4451">
        <v>120</v>
      </c>
      <c r="M4451">
        <v>131</v>
      </c>
      <c r="N4451">
        <v>110</v>
      </c>
      <c r="O4451">
        <v>3</v>
      </c>
      <c r="P4451">
        <v>3</v>
      </c>
      <c r="Q4451">
        <v>2</v>
      </c>
      <c r="X4451">
        <v>7</v>
      </c>
      <c r="Y4451">
        <v>457</v>
      </c>
      <c r="Z4451">
        <v>1.4999999999999999E-2</v>
      </c>
      <c r="AA4451">
        <v>1</v>
      </c>
      <c r="AB4451">
        <v>26</v>
      </c>
    </row>
    <row r="4452" spans="1:28" x14ac:dyDescent="0.2">
      <c r="A4452">
        <v>2021</v>
      </c>
      <c r="B4452">
        <v>9</v>
      </c>
      <c r="C4452" s="260">
        <v>44453</v>
      </c>
      <c r="E4452">
        <v>690</v>
      </c>
      <c r="F4452" t="s">
        <v>534</v>
      </c>
      <c r="G4452" t="s">
        <v>535</v>
      </c>
      <c r="H4452">
        <v>153</v>
      </c>
      <c r="I4452">
        <v>187</v>
      </c>
      <c r="J4452">
        <v>159</v>
      </c>
      <c r="K4452">
        <v>120</v>
      </c>
      <c r="L4452">
        <v>120</v>
      </c>
      <c r="M4452">
        <v>132</v>
      </c>
      <c r="N4452">
        <v>109</v>
      </c>
      <c r="O4452">
        <v>2</v>
      </c>
      <c r="P4452">
        <v>3</v>
      </c>
      <c r="Q4452">
        <v>4</v>
      </c>
      <c r="X4452">
        <v>9</v>
      </c>
      <c r="Y4452">
        <v>2769</v>
      </c>
      <c r="Z4452">
        <v>1.4999999999999999E-2</v>
      </c>
      <c r="AA4452">
        <v>1</v>
      </c>
      <c r="AB4452">
        <v>26</v>
      </c>
    </row>
    <row r="4453" spans="1:28" x14ac:dyDescent="0.2">
      <c r="A4453">
        <v>2021</v>
      </c>
      <c r="B4453">
        <v>9</v>
      </c>
      <c r="C4453" s="260">
        <v>44454</v>
      </c>
      <c r="E4453">
        <v>690</v>
      </c>
      <c r="F4453" t="s">
        <v>534</v>
      </c>
      <c r="G4453" t="s">
        <v>535</v>
      </c>
      <c r="H4453">
        <v>153</v>
      </c>
      <c r="I4453">
        <v>187</v>
      </c>
      <c r="J4453">
        <v>154.69999999999999</v>
      </c>
      <c r="K4453">
        <v>120</v>
      </c>
      <c r="L4453">
        <v>120</v>
      </c>
      <c r="M4453">
        <v>107</v>
      </c>
      <c r="N4453">
        <v>135</v>
      </c>
      <c r="O4453">
        <v>3</v>
      </c>
      <c r="P4453">
        <v>2</v>
      </c>
      <c r="Q4453">
        <v>2</v>
      </c>
      <c r="R4453">
        <v>1</v>
      </c>
      <c r="X4453">
        <v>7</v>
      </c>
      <c r="Y4453">
        <v>1903</v>
      </c>
      <c r="Z4453">
        <v>1.4999999999999999E-2</v>
      </c>
      <c r="AA4453">
        <v>1</v>
      </c>
      <c r="AB4453">
        <v>26</v>
      </c>
    </row>
    <row r="4454" spans="1:28" x14ac:dyDescent="0.2">
      <c r="A4454">
        <v>2021</v>
      </c>
      <c r="B4454">
        <v>9</v>
      </c>
      <c r="C4454" s="260">
        <v>44458</v>
      </c>
      <c r="E4454">
        <v>690</v>
      </c>
      <c r="F4454" t="s">
        <v>534</v>
      </c>
      <c r="G4454" t="s">
        <v>535</v>
      </c>
      <c r="H4454">
        <v>153</v>
      </c>
      <c r="I4454">
        <v>187</v>
      </c>
      <c r="J4454">
        <v>154.5</v>
      </c>
      <c r="K4454">
        <v>120</v>
      </c>
      <c r="L4454">
        <v>120</v>
      </c>
      <c r="M4454">
        <v>138</v>
      </c>
      <c r="N4454">
        <v>104</v>
      </c>
      <c r="O4454">
        <v>2</v>
      </c>
      <c r="P4454">
        <v>1</v>
      </c>
      <c r="Q4454">
        <v>1</v>
      </c>
      <c r="X4454">
        <v>3</v>
      </c>
      <c r="Y4454">
        <v>2279</v>
      </c>
      <c r="Z4454">
        <v>1.4999999999999999E-2</v>
      </c>
      <c r="AA4454">
        <v>1</v>
      </c>
      <c r="AB4454">
        <v>26</v>
      </c>
    </row>
    <row r="4455" spans="1:28" x14ac:dyDescent="0.2">
      <c r="A4455">
        <v>2021</v>
      </c>
      <c r="B4455">
        <v>9</v>
      </c>
      <c r="C4455" s="260">
        <v>44444</v>
      </c>
      <c r="E4455">
        <v>691</v>
      </c>
      <c r="F4455" t="s">
        <v>536</v>
      </c>
      <c r="G4455" t="s">
        <v>537</v>
      </c>
      <c r="H4455">
        <v>174.6</v>
      </c>
      <c r="I4455">
        <v>213.4</v>
      </c>
      <c r="J4455">
        <v>200</v>
      </c>
      <c r="K4455">
        <v>120</v>
      </c>
      <c r="L4455">
        <v>120</v>
      </c>
      <c r="M4455">
        <v>100</v>
      </c>
      <c r="N4455">
        <v>144</v>
      </c>
      <c r="Y4455">
        <v>192</v>
      </c>
      <c r="Z4455">
        <v>1.4999999999999999E-2</v>
      </c>
      <c r="AA4455">
        <v>1</v>
      </c>
      <c r="AB4455">
        <v>26</v>
      </c>
    </row>
    <row r="4456" spans="1:28" x14ac:dyDescent="0.2">
      <c r="A4456">
        <v>2021</v>
      </c>
      <c r="B4456">
        <v>9</v>
      </c>
      <c r="C4456" s="260">
        <v>44452</v>
      </c>
      <c r="E4456">
        <v>691</v>
      </c>
      <c r="F4456" t="s">
        <v>536</v>
      </c>
      <c r="G4456" t="s">
        <v>537</v>
      </c>
      <c r="H4456">
        <v>174.6</v>
      </c>
      <c r="I4456">
        <v>213.4</v>
      </c>
      <c r="J4456">
        <v>184.8</v>
      </c>
      <c r="K4456">
        <v>120</v>
      </c>
      <c r="L4456">
        <v>120</v>
      </c>
      <c r="M4456">
        <v>131</v>
      </c>
      <c r="N4456">
        <v>110</v>
      </c>
      <c r="O4456">
        <v>2</v>
      </c>
      <c r="P4456">
        <v>1</v>
      </c>
      <c r="Q4456">
        <v>1</v>
      </c>
      <c r="X4456">
        <v>4</v>
      </c>
      <c r="Y4456">
        <v>4</v>
      </c>
      <c r="Z4456">
        <v>1.4999999999999999E-2</v>
      </c>
      <c r="AA4456">
        <v>1</v>
      </c>
      <c r="AB4456">
        <v>26</v>
      </c>
    </row>
    <row r="4457" spans="1:28" x14ac:dyDescent="0.2">
      <c r="A4457">
        <v>2021</v>
      </c>
      <c r="B4457">
        <v>9</v>
      </c>
      <c r="C4457" s="260">
        <v>44453</v>
      </c>
      <c r="E4457">
        <v>691</v>
      </c>
      <c r="F4457" t="s">
        <v>536</v>
      </c>
      <c r="G4457" t="s">
        <v>537</v>
      </c>
      <c r="H4457">
        <v>174.6</v>
      </c>
      <c r="I4457">
        <v>213.4</v>
      </c>
      <c r="J4457">
        <v>187.4</v>
      </c>
      <c r="K4457">
        <v>120</v>
      </c>
      <c r="L4457">
        <v>120</v>
      </c>
      <c r="M4457">
        <v>132</v>
      </c>
      <c r="N4457">
        <v>109</v>
      </c>
      <c r="O4457">
        <v>2</v>
      </c>
      <c r="P4457">
        <v>3</v>
      </c>
      <c r="Q4457">
        <v>2</v>
      </c>
      <c r="X4457">
        <v>7</v>
      </c>
      <c r="Y4457">
        <v>2767</v>
      </c>
      <c r="Z4457">
        <v>1.4999999999999999E-2</v>
      </c>
      <c r="AA4457">
        <v>1</v>
      </c>
      <c r="AB4457">
        <v>26</v>
      </c>
    </row>
    <row r="4458" spans="1:28" x14ac:dyDescent="0.2">
      <c r="A4458">
        <v>2021</v>
      </c>
      <c r="B4458">
        <v>9</v>
      </c>
      <c r="C4458" s="260">
        <v>44454</v>
      </c>
      <c r="E4458">
        <v>691</v>
      </c>
      <c r="F4458" t="s">
        <v>536</v>
      </c>
      <c r="G4458" t="s">
        <v>537</v>
      </c>
      <c r="H4458">
        <v>174.6</v>
      </c>
      <c r="I4458">
        <v>213.4</v>
      </c>
      <c r="J4458">
        <v>183.1</v>
      </c>
      <c r="K4458">
        <v>120</v>
      </c>
      <c r="L4458">
        <v>120</v>
      </c>
      <c r="M4458">
        <v>107</v>
      </c>
      <c r="N4458">
        <v>135</v>
      </c>
      <c r="O4458">
        <v>2</v>
      </c>
      <c r="P4458">
        <v>3</v>
      </c>
      <c r="Q4458">
        <v>2</v>
      </c>
      <c r="R4458">
        <v>1</v>
      </c>
      <c r="X4458">
        <v>7</v>
      </c>
      <c r="Y4458">
        <v>1903</v>
      </c>
      <c r="Z4458">
        <v>1.4999999999999999E-2</v>
      </c>
      <c r="AA4458">
        <v>1</v>
      </c>
      <c r="AB4458">
        <v>26</v>
      </c>
    </row>
    <row r="4459" spans="1:28" x14ac:dyDescent="0.2">
      <c r="A4459">
        <v>2021</v>
      </c>
      <c r="B4459">
        <v>9</v>
      </c>
      <c r="C4459" s="260">
        <v>44458</v>
      </c>
      <c r="E4459">
        <v>691</v>
      </c>
      <c r="F4459" t="s">
        <v>536</v>
      </c>
      <c r="G4459" t="s">
        <v>537</v>
      </c>
      <c r="H4459">
        <v>174.6</v>
      </c>
      <c r="I4459">
        <v>213.4</v>
      </c>
      <c r="J4459">
        <v>185.5</v>
      </c>
      <c r="K4459">
        <v>120</v>
      </c>
      <c r="L4459">
        <v>120</v>
      </c>
      <c r="M4459">
        <v>138</v>
      </c>
      <c r="N4459">
        <v>104</v>
      </c>
      <c r="O4459">
        <v>1</v>
      </c>
      <c r="P4459">
        <v>1</v>
      </c>
      <c r="Q4459">
        <v>1</v>
      </c>
      <c r="X4459">
        <v>2</v>
      </c>
      <c r="Y4459">
        <v>2278</v>
      </c>
      <c r="Z4459">
        <v>1.4999999999999999E-2</v>
      </c>
      <c r="AA4459">
        <v>1</v>
      </c>
      <c r="AB4459">
        <v>26</v>
      </c>
    </row>
    <row r="4460" spans="1:28" x14ac:dyDescent="0.2">
      <c r="A4460">
        <v>2021</v>
      </c>
      <c r="B4460">
        <v>9</v>
      </c>
      <c r="C4460" s="260">
        <v>44451</v>
      </c>
      <c r="E4460">
        <v>626</v>
      </c>
      <c r="F4460" t="s">
        <v>232</v>
      </c>
      <c r="G4460" t="s">
        <v>233</v>
      </c>
      <c r="H4460">
        <v>254.05799999999999</v>
      </c>
      <c r="I4460">
        <v>297.94200000000001</v>
      </c>
      <c r="J4460">
        <v>260.39999999999998</v>
      </c>
      <c r="K4460">
        <v>18</v>
      </c>
      <c r="L4460">
        <v>200</v>
      </c>
      <c r="M4460">
        <v>26</v>
      </c>
      <c r="N4460">
        <v>141</v>
      </c>
      <c r="O4460">
        <v>9</v>
      </c>
      <c r="P4460">
        <v>11</v>
      </c>
      <c r="Q4460">
        <v>8</v>
      </c>
      <c r="X4460">
        <v>28</v>
      </c>
      <c r="Y4460">
        <v>28</v>
      </c>
      <c r="Z4460">
        <v>1.4999999999999999E-2</v>
      </c>
      <c r="AA4460">
        <v>1</v>
      </c>
      <c r="AB4460">
        <v>25</v>
      </c>
    </row>
    <row r="4461" spans="1:28" x14ac:dyDescent="0.2">
      <c r="A4461">
        <v>2021</v>
      </c>
      <c r="B4461">
        <v>9</v>
      </c>
      <c r="C4461" s="260">
        <v>44452</v>
      </c>
      <c r="E4461">
        <v>626</v>
      </c>
      <c r="F4461" t="s">
        <v>232</v>
      </c>
      <c r="G4461" t="s">
        <v>233</v>
      </c>
      <c r="H4461">
        <v>254.05799999999999</v>
      </c>
      <c r="I4461">
        <v>297.94200000000001</v>
      </c>
      <c r="J4461">
        <v>274.60000000000002</v>
      </c>
      <c r="K4461">
        <v>18</v>
      </c>
      <c r="L4461">
        <v>200</v>
      </c>
      <c r="M4461">
        <v>26</v>
      </c>
      <c r="N4461">
        <v>137</v>
      </c>
      <c r="O4461">
        <v>7</v>
      </c>
      <c r="P4461">
        <v>7</v>
      </c>
      <c r="Q4461">
        <v>6</v>
      </c>
      <c r="X4461">
        <v>20</v>
      </c>
      <c r="Y4461">
        <v>530</v>
      </c>
      <c r="Z4461">
        <v>1.4999999999999999E-2</v>
      </c>
      <c r="AA4461">
        <v>1</v>
      </c>
      <c r="AB4461">
        <v>25</v>
      </c>
    </row>
    <row r="4462" spans="1:28" x14ac:dyDescent="0.2">
      <c r="A4462">
        <v>2021</v>
      </c>
      <c r="B4462">
        <v>9</v>
      </c>
      <c r="C4462" s="260">
        <v>44453</v>
      </c>
      <c r="E4462">
        <v>626</v>
      </c>
      <c r="F4462" t="s">
        <v>232</v>
      </c>
      <c r="G4462" t="s">
        <v>233</v>
      </c>
      <c r="H4462">
        <v>254.05799999999999</v>
      </c>
      <c r="I4462">
        <v>297.94200000000001</v>
      </c>
      <c r="J4462">
        <v>284.5</v>
      </c>
      <c r="K4462">
        <v>18</v>
      </c>
      <c r="L4462">
        <v>200</v>
      </c>
      <c r="M4462">
        <v>25</v>
      </c>
      <c r="N4462">
        <v>146</v>
      </c>
      <c r="P4462">
        <v>4</v>
      </c>
      <c r="Q4462">
        <v>8</v>
      </c>
      <c r="X4462">
        <v>12</v>
      </c>
      <c r="Y4462">
        <v>642</v>
      </c>
      <c r="Z4462">
        <v>1.4999999999999999E-2</v>
      </c>
      <c r="AA4462">
        <v>1</v>
      </c>
      <c r="AB4462">
        <v>25</v>
      </c>
    </row>
    <row r="4463" spans="1:28" x14ac:dyDescent="0.2">
      <c r="A4463">
        <v>2021</v>
      </c>
      <c r="B4463">
        <v>9</v>
      </c>
      <c r="C4463" s="260">
        <v>44454</v>
      </c>
      <c r="E4463">
        <v>626</v>
      </c>
      <c r="F4463" t="s">
        <v>232</v>
      </c>
      <c r="G4463" t="s">
        <v>233</v>
      </c>
      <c r="H4463">
        <v>254.05799999999999</v>
      </c>
      <c r="I4463">
        <v>297.94200000000001</v>
      </c>
      <c r="K4463">
        <v>18</v>
      </c>
      <c r="L4463">
        <v>200</v>
      </c>
      <c r="Y4463">
        <v>300</v>
      </c>
      <c r="Z4463">
        <v>1.4999999999999999E-2</v>
      </c>
      <c r="AA4463">
        <v>1</v>
      </c>
      <c r="AB4463">
        <v>25</v>
      </c>
    </row>
    <row r="4464" spans="1:28" x14ac:dyDescent="0.2">
      <c r="A4464">
        <v>2021</v>
      </c>
      <c r="B4464">
        <v>9</v>
      </c>
      <c r="C4464" s="260">
        <v>44464</v>
      </c>
      <c r="E4464">
        <v>626</v>
      </c>
      <c r="F4464" t="s">
        <v>232</v>
      </c>
      <c r="G4464" t="s">
        <v>233</v>
      </c>
      <c r="H4464">
        <v>254.05799999999999</v>
      </c>
      <c r="I4464">
        <v>297.94200000000001</v>
      </c>
      <c r="J4464">
        <v>280.3</v>
      </c>
      <c r="K4464">
        <v>18</v>
      </c>
      <c r="L4464">
        <v>200</v>
      </c>
      <c r="M4464">
        <v>27</v>
      </c>
      <c r="N4464">
        <v>134</v>
      </c>
      <c r="O4464">
        <v>4</v>
      </c>
      <c r="P4464">
        <v>6</v>
      </c>
      <c r="Q4464">
        <v>4</v>
      </c>
      <c r="X4464">
        <v>14</v>
      </c>
      <c r="Y4464">
        <v>194</v>
      </c>
      <c r="Z4464">
        <v>1.4999999999999999E-2</v>
      </c>
      <c r="AA4464">
        <v>1</v>
      </c>
      <c r="AB4464">
        <v>25</v>
      </c>
    </row>
    <row r="4465" spans="1:28" x14ac:dyDescent="0.2">
      <c r="A4465">
        <v>2021</v>
      </c>
      <c r="B4465">
        <v>9</v>
      </c>
      <c r="C4465" s="260">
        <v>44465</v>
      </c>
      <c r="E4465">
        <v>626</v>
      </c>
      <c r="F4465" t="s">
        <v>232</v>
      </c>
      <c r="G4465" t="s">
        <v>233</v>
      </c>
      <c r="H4465">
        <v>254.05799999999999</v>
      </c>
      <c r="I4465">
        <v>297.94200000000001</v>
      </c>
      <c r="J4465">
        <v>280.5</v>
      </c>
      <c r="K4465">
        <v>18</v>
      </c>
      <c r="L4465">
        <v>200</v>
      </c>
      <c r="M4465">
        <v>26</v>
      </c>
      <c r="N4465">
        <v>140</v>
      </c>
      <c r="O4465">
        <v>7</v>
      </c>
      <c r="P4465">
        <v>5</v>
      </c>
      <c r="Q4465">
        <v>7</v>
      </c>
      <c r="X4465">
        <v>19</v>
      </c>
      <c r="Y4465">
        <v>379</v>
      </c>
      <c r="Z4465">
        <v>1.4999999999999999E-2</v>
      </c>
      <c r="AA4465">
        <v>1</v>
      </c>
      <c r="AB4465">
        <v>25</v>
      </c>
    </row>
    <row r="4466" spans="1:28" x14ac:dyDescent="0.2">
      <c r="A4466">
        <v>2021</v>
      </c>
      <c r="B4466">
        <v>9</v>
      </c>
      <c r="C4466" s="260">
        <v>44466</v>
      </c>
      <c r="E4466">
        <v>626</v>
      </c>
      <c r="F4466" t="s">
        <v>232</v>
      </c>
      <c r="G4466" t="s">
        <v>233</v>
      </c>
      <c r="H4466">
        <v>254.05799999999999</v>
      </c>
      <c r="I4466">
        <v>297.94200000000001</v>
      </c>
      <c r="J4466">
        <v>277.89999999999998</v>
      </c>
      <c r="K4466">
        <v>18</v>
      </c>
      <c r="L4466">
        <v>200</v>
      </c>
      <c r="M4466">
        <v>29</v>
      </c>
      <c r="N4466">
        <v>124</v>
      </c>
      <c r="O4466">
        <v>8</v>
      </c>
      <c r="P4466">
        <v>4</v>
      </c>
      <c r="Q4466">
        <v>4</v>
      </c>
      <c r="X4466">
        <v>16</v>
      </c>
      <c r="Y4466">
        <v>736</v>
      </c>
      <c r="Z4466">
        <v>1.4999999999999999E-2</v>
      </c>
      <c r="AA4466">
        <v>1</v>
      </c>
      <c r="AB4466">
        <v>25</v>
      </c>
    </row>
    <row r="4467" spans="1:28" x14ac:dyDescent="0.2">
      <c r="A4467">
        <v>2021</v>
      </c>
      <c r="B4467">
        <v>9</v>
      </c>
      <c r="C4467" s="260">
        <v>44467</v>
      </c>
      <c r="E4467">
        <v>626</v>
      </c>
      <c r="F4467" t="s">
        <v>232</v>
      </c>
      <c r="G4467" t="s">
        <v>233</v>
      </c>
      <c r="H4467">
        <v>254.05799999999999</v>
      </c>
      <c r="I4467">
        <v>297.94200000000001</v>
      </c>
      <c r="J4467">
        <v>286</v>
      </c>
      <c r="K4467">
        <v>18</v>
      </c>
      <c r="L4467">
        <v>200</v>
      </c>
      <c r="M4467">
        <v>26</v>
      </c>
      <c r="N4467">
        <v>140</v>
      </c>
      <c r="P4467">
        <v>4</v>
      </c>
      <c r="Q4467">
        <v>2</v>
      </c>
      <c r="X4467">
        <v>6</v>
      </c>
      <c r="Y4467">
        <v>546</v>
      </c>
      <c r="Z4467">
        <v>1.4999999999999999E-2</v>
      </c>
      <c r="AA4467">
        <v>1</v>
      </c>
      <c r="AB4467">
        <v>25</v>
      </c>
    </row>
    <row r="4468" spans="1:28" x14ac:dyDescent="0.2">
      <c r="A4468">
        <v>2021</v>
      </c>
      <c r="B4468">
        <v>9</v>
      </c>
      <c r="C4468" s="260">
        <v>44439</v>
      </c>
      <c r="E4468">
        <v>630</v>
      </c>
      <c r="F4468" t="s">
        <v>356</v>
      </c>
      <c r="G4468" t="s">
        <v>357</v>
      </c>
      <c r="H4468">
        <v>197.84299999999999</v>
      </c>
      <c r="I4468">
        <v>230.15700000000001</v>
      </c>
      <c r="J4468">
        <v>211.3</v>
      </c>
      <c r="K4468">
        <v>18</v>
      </c>
      <c r="L4468">
        <v>200</v>
      </c>
      <c r="M4468">
        <v>26</v>
      </c>
      <c r="N4468">
        <v>140</v>
      </c>
      <c r="O4468">
        <v>4</v>
      </c>
      <c r="P4468">
        <v>8</v>
      </c>
      <c r="Q4468">
        <v>14</v>
      </c>
      <c r="X4468">
        <v>26</v>
      </c>
      <c r="Y4468">
        <v>986</v>
      </c>
      <c r="Z4468">
        <v>1.4999999999999999E-2</v>
      </c>
      <c r="AA4468">
        <v>1</v>
      </c>
      <c r="AB4468">
        <v>25</v>
      </c>
    </row>
    <row r="4469" spans="1:28" x14ac:dyDescent="0.2">
      <c r="A4469">
        <v>2021</v>
      </c>
      <c r="B4469">
        <v>9</v>
      </c>
      <c r="C4469" s="260">
        <v>44440</v>
      </c>
      <c r="E4469">
        <v>630</v>
      </c>
      <c r="F4469" t="s">
        <v>356</v>
      </c>
      <c r="G4469" t="s">
        <v>357</v>
      </c>
      <c r="H4469">
        <v>197.84299999999999</v>
      </c>
      <c r="I4469">
        <v>230.15700000000001</v>
      </c>
      <c r="K4469">
        <v>18</v>
      </c>
      <c r="L4469">
        <v>200</v>
      </c>
      <c r="Y4469">
        <v>135</v>
      </c>
      <c r="Z4469">
        <v>1.4999999999999999E-2</v>
      </c>
      <c r="AA4469">
        <v>1</v>
      </c>
      <c r="AB4469">
        <v>25</v>
      </c>
    </row>
    <row r="4470" spans="1:28" x14ac:dyDescent="0.2">
      <c r="A4470">
        <v>2021</v>
      </c>
      <c r="B4470">
        <v>9</v>
      </c>
      <c r="C4470" s="260">
        <v>44447</v>
      </c>
      <c r="E4470">
        <v>630</v>
      </c>
      <c r="F4470" t="s">
        <v>356</v>
      </c>
      <c r="G4470" t="s">
        <v>357</v>
      </c>
      <c r="H4470">
        <v>197.84299999999999</v>
      </c>
      <c r="I4470">
        <v>230.15700000000001</v>
      </c>
      <c r="J4470">
        <v>218.5</v>
      </c>
      <c r="K4470">
        <v>18</v>
      </c>
      <c r="L4470">
        <v>200</v>
      </c>
      <c r="M4470">
        <v>25</v>
      </c>
      <c r="N4470">
        <v>145</v>
      </c>
      <c r="O4470">
        <v>6</v>
      </c>
      <c r="P4470">
        <v>5</v>
      </c>
      <c r="Q4470">
        <v>11</v>
      </c>
      <c r="X4470">
        <v>22</v>
      </c>
      <c r="Y4470">
        <v>397</v>
      </c>
      <c r="Z4470">
        <v>1.4999999999999999E-2</v>
      </c>
      <c r="AA4470">
        <v>1</v>
      </c>
      <c r="AB4470">
        <v>25</v>
      </c>
    </row>
    <row r="4471" spans="1:28" x14ac:dyDescent="0.2">
      <c r="A4471">
        <v>2021</v>
      </c>
      <c r="B4471">
        <v>9</v>
      </c>
      <c r="C4471" s="260">
        <v>44448</v>
      </c>
      <c r="E4471">
        <v>630</v>
      </c>
      <c r="F4471" t="s">
        <v>356</v>
      </c>
      <c r="G4471" t="s">
        <v>357</v>
      </c>
      <c r="H4471">
        <v>197.84299999999999</v>
      </c>
      <c r="I4471">
        <v>230.15700000000001</v>
      </c>
      <c r="J4471">
        <v>209.4</v>
      </c>
      <c r="K4471">
        <v>18</v>
      </c>
      <c r="L4471">
        <v>200</v>
      </c>
      <c r="M4471">
        <v>25</v>
      </c>
      <c r="N4471">
        <v>146</v>
      </c>
      <c r="O4471">
        <v>3</v>
      </c>
      <c r="P4471">
        <v>7</v>
      </c>
      <c r="Q4471">
        <v>2</v>
      </c>
      <c r="X4471">
        <v>12</v>
      </c>
      <c r="Y4471">
        <v>567</v>
      </c>
      <c r="Z4471">
        <v>1.4999999999999999E-2</v>
      </c>
      <c r="AA4471">
        <v>1</v>
      </c>
      <c r="AB4471">
        <v>25</v>
      </c>
    </row>
    <row r="4472" spans="1:28" x14ac:dyDescent="0.2">
      <c r="A4472">
        <v>2021</v>
      </c>
      <c r="B4472">
        <v>9</v>
      </c>
      <c r="C4472" s="260">
        <v>44450</v>
      </c>
      <c r="E4472">
        <v>630</v>
      </c>
      <c r="F4472" t="s">
        <v>356</v>
      </c>
      <c r="G4472" t="s">
        <v>357</v>
      </c>
      <c r="H4472">
        <v>197.84299999999999</v>
      </c>
      <c r="I4472">
        <v>230.15700000000001</v>
      </c>
      <c r="J4472">
        <v>213.1</v>
      </c>
      <c r="K4472">
        <v>18</v>
      </c>
      <c r="L4472">
        <v>200</v>
      </c>
      <c r="M4472">
        <v>25</v>
      </c>
      <c r="N4472">
        <v>144</v>
      </c>
      <c r="O4472">
        <v>6</v>
      </c>
      <c r="P4472">
        <v>8</v>
      </c>
      <c r="Q4472">
        <v>4</v>
      </c>
      <c r="X4472">
        <v>18</v>
      </c>
      <c r="Y4472">
        <v>1248</v>
      </c>
      <c r="Z4472">
        <v>1.4999999999999999E-2</v>
      </c>
      <c r="AA4472">
        <v>1</v>
      </c>
      <c r="AB4472">
        <v>25</v>
      </c>
    </row>
    <row r="4473" spans="1:28" x14ac:dyDescent="0.2">
      <c r="A4473">
        <v>2021</v>
      </c>
      <c r="B4473">
        <v>9</v>
      </c>
      <c r="C4473" s="260">
        <v>44451</v>
      </c>
      <c r="E4473">
        <v>630</v>
      </c>
      <c r="F4473" t="s">
        <v>356</v>
      </c>
      <c r="G4473" t="s">
        <v>357</v>
      </c>
      <c r="H4473">
        <v>197.84299999999999</v>
      </c>
      <c r="I4473">
        <v>230.15700000000001</v>
      </c>
      <c r="J4473">
        <v>207.5</v>
      </c>
      <c r="K4473">
        <v>18</v>
      </c>
      <c r="L4473">
        <v>200</v>
      </c>
      <c r="M4473">
        <v>25</v>
      </c>
      <c r="N4473">
        <v>145</v>
      </c>
      <c r="Y4473">
        <v>270</v>
      </c>
      <c r="Z4473">
        <v>1.4999999999999999E-2</v>
      </c>
      <c r="AA4473">
        <v>1</v>
      </c>
      <c r="AB4473">
        <v>25</v>
      </c>
    </row>
    <row r="4474" spans="1:28" x14ac:dyDescent="0.2">
      <c r="A4474">
        <v>2021</v>
      </c>
      <c r="B4474">
        <v>9</v>
      </c>
      <c r="C4474" s="260">
        <v>44452</v>
      </c>
      <c r="E4474">
        <v>630</v>
      </c>
      <c r="F4474" t="s">
        <v>356</v>
      </c>
      <c r="G4474" t="s">
        <v>357</v>
      </c>
      <c r="H4474">
        <v>197.84299999999999</v>
      </c>
      <c r="I4474">
        <v>230.15700000000001</v>
      </c>
      <c r="K4474">
        <v>18</v>
      </c>
      <c r="L4474">
        <v>200</v>
      </c>
      <c r="Y4474">
        <v>60</v>
      </c>
      <c r="Z4474">
        <v>1.4999999999999999E-2</v>
      </c>
      <c r="AA4474">
        <v>1</v>
      </c>
      <c r="AB4474">
        <v>25</v>
      </c>
    </row>
    <row r="4475" spans="1:28" x14ac:dyDescent="0.2">
      <c r="A4475">
        <v>2021</v>
      </c>
      <c r="B4475">
        <v>9</v>
      </c>
      <c r="C4475" s="260">
        <v>44467</v>
      </c>
      <c r="E4475">
        <v>630</v>
      </c>
      <c r="F4475" t="s">
        <v>356</v>
      </c>
      <c r="G4475" t="s">
        <v>357</v>
      </c>
      <c r="H4475">
        <v>197.84299999999999</v>
      </c>
      <c r="I4475">
        <v>230.15700000000001</v>
      </c>
      <c r="J4475">
        <v>215</v>
      </c>
      <c r="K4475">
        <v>18</v>
      </c>
      <c r="L4475">
        <v>200</v>
      </c>
      <c r="M4475">
        <v>27</v>
      </c>
      <c r="N4475">
        <v>133</v>
      </c>
      <c r="Z4475">
        <v>1.4999999999999999E-2</v>
      </c>
      <c r="AA4475">
        <v>1</v>
      </c>
      <c r="AB4475">
        <v>25</v>
      </c>
    </row>
    <row r="4476" spans="1:28" x14ac:dyDescent="0.2">
      <c r="A4476">
        <v>2021</v>
      </c>
      <c r="B4476">
        <v>9</v>
      </c>
      <c r="C4476" s="260">
        <v>44468</v>
      </c>
      <c r="E4476">
        <v>630</v>
      </c>
      <c r="F4476" t="s">
        <v>356</v>
      </c>
      <c r="G4476" t="s">
        <v>357</v>
      </c>
      <c r="H4476">
        <v>197.84299999999999</v>
      </c>
      <c r="I4476">
        <v>230.15700000000001</v>
      </c>
      <c r="J4476">
        <v>218.3</v>
      </c>
      <c r="K4476">
        <v>18</v>
      </c>
      <c r="L4476">
        <v>200</v>
      </c>
      <c r="M4476">
        <v>27</v>
      </c>
      <c r="N4476">
        <v>136</v>
      </c>
      <c r="O4476">
        <v>6</v>
      </c>
      <c r="P4476">
        <v>7</v>
      </c>
      <c r="Q4476">
        <v>12</v>
      </c>
      <c r="S4476">
        <v>2</v>
      </c>
      <c r="X4476">
        <v>27</v>
      </c>
      <c r="Y4476">
        <v>552</v>
      </c>
      <c r="Z4476">
        <v>1.4999999999999999E-2</v>
      </c>
      <c r="AA4476">
        <v>1</v>
      </c>
      <c r="AB4476">
        <v>25</v>
      </c>
    </row>
    <row r="4477" spans="1:28" x14ac:dyDescent="0.2">
      <c r="A4477">
        <v>2021</v>
      </c>
      <c r="B4477">
        <v>9</v>
      </c>
      <c r="C4477" s="260">
        <v>44439</v>
      </c>
      <c r="E4477">
        <v>299</v>
      </c>
      <c r="F4477" t="s">
        <v>193</v>
      </c>
      <c r="G4477" t="s">
        <v>194</v>
      </c>
      <c r="H4477">
        <v>106.95</v>
      </c>
      <c r="I4477">
        <v>123.05</v>
      </c>
      <c r="J4477">
        <v>107.8</v>
      </c>
      <c r="K4477">
        <v>70</v>
      </c>
      <c r="L4477">
        <v>154</v>
      </c>
      <c r="M4477">
        <v>108</v>
      </c>
      <c r="N4477">
        <v>100</v>
      </c>
      <c r="O4477">
        <v>3</v>
      </c>
      <c r="P4477">
        <v>2</v>
      </c>
      <c r="Q4477">
        <v>2</v>
      </c>
      <c r="X4477">
        <v>7</v>
      </c>
      <c r="Y4477">
        <v>1231</v>
      </c>
      <c r="Z4477">
        <v>0.02</v>
      </c>
      <c r="AA4477">
        <v>1</v>
      </c>
    </row>
    <row r="4478" spans="1:28" x14ac:dyDescent="0.2">
      <c r="A4478">
        <v>2021</v>
      </c>
      <c r="B4478">
        <v>9</v>
      </c>
      <c r="C4478" s="260">
        <v>44440</v>
      </c>
      <c r="E4478">
        <v>299</v>
      </c>
      <c r="F4478" t="s">
        <v>193</v>
      </c>
      <c r="G4478" t="s">
        <v>194</v>
      </c>
      <c r="H4478">
        <v>106.95</v>
      </c>
      <c r="I4478">
        <v>123.05</v>
      </c>
      <c r="J4478">
        <v>105.7</v>
      </c>
      <c r="K4478">
        <v>70</v>
      </c>
      <c r="L4478">
        <v>154</v>
      </c>
      <c r="M4478">
        <v>102</v>
      </c>
      <c r="N4478">
        <v>106</v>
      </c>
      <c r="O4478">
        <v>5</v>
      </c>
      <c r="P4478">
        <v>6</v>
      </c>
      <c r="Q4478">
        <v>6</v>
      </c>
      <c r="X4478">
        <v>17</v>
      </c>
      <c r="Y4478">
        <v>641</v>
      </c>
      <c r="Z4478">
        <v>0.02</v>
      </c>
      <c r="AA4478">
        <v>1</v>
      </c>
    </row>
    <row r="4479" spans="1:28" x14ac:dyDescent="0.2">
      <c r="A4479">
        <v>2021</v>
      </c>
      <c r="B4479">
        <v>9</v>
      </c>
      <c r="C4479" s="260">
        <v>44458</v>
      </c>
      <c r="E4479">
        <v>299</v>
      </c>
      <c r="F4479" t="s">
        <v>193</v>
      </c>
      <c r="G4479" t="s">
        <v>194</v>
      </c>
      <c r="H4479">
        <v>106.95</v>
      </c>
      <c r="I4479">
        <v>123.05</v>
      </c>
      <c r="K4479">
        <v>70</v>
      </c>
      <c r="L4479">
        <v>154</v>
      </c>
      <c r="O4479">
        <v>2</v>
      </c>
      <c r="P4479">
        <v>1</v>
      </c>
      <c r="Q4479">
        <v>1</v>
      </c>
      <c r="X4479">
        <v>4</v>
      </c>
      <c r="Y4479">
        <v>4</v>
      </c>
      <c r="Z4479">
        <v>0.02</v>
      </c>
      <c r="AA4479">
        <v>1</v>
      </c>
    </row>
    <row r="4480" spans="1:28" x14ac:dyDescent="0.2">
      <c r="A4480">
        <v>2021</v>
      </c>
      <c r="B4480">
        <v>9</v>
      </c>
      <c r="C4480" s="260">
        <v>44459</v>
      </c>
      <c r="E4480">
        <v>299</v>
      </c>
      <c r="F4480" t="s">
        <v>193</v>
      </c>
      <c r="G4480" t="s">
        <v>194</v>
      </c>
      <c r="H4480">
        <v>106.95</v>
      </c>
      <c r="I4480">
        <v>123.05</v>
      </c>
      <c r="K4480">
        <v>70</v>
      </c>
      <c r="L4480">
        <v>154</v>
      </c>
      <c r="Y4480">
        <v>72</v>
      </c>
      <c r="Z4480">
        <v>0.02</v>
      </c>
      <c r="AA4480">
        <v>1</v>
      </c>
    </row>
    <row r="4481" spans="1:28" x14ac:dyDescent="0.2">
      <c r="A4481">
        <v>2021</v>
      </c>
      <c r="B4481">
        <v>9</v>
      </c>
      <c r="C4481" s="260">
        <v>44466</v>
      </c>
      <c r="E4481">
        <v>299</v>
      </c>
      <c r="F4481" t="s">
        <v>193</v>
      </c>
      <c r="G4481" t="s">
        <v>194</v>
      </c>
      <c r="H4481">
        <v>106.95</v>
      </c>
      <c r="I4481">
        <v>123.05</v>
      </c>
      <c r="J4481">
        <v>114.4</v>
      </c>
      <c r="K4481">
        <v>70</v>
      </c>
      <c r="L4481">
        <v>154</v>
      </c>
      <c r="M4481">
        <v>100</v>
      </c>
      <c r="N4481">
        <v>109</v>
      </c>
      <c r="O4481">
        <v>5</v>
      </c>
      <c r="P4481">
        <v>4</v>
      </c>
      <c r="X4481">
        <v>9</v>
      </c>
      <c r="Y4481">
        <v>897</v>
      </c>
      <c r="Z4481">
        <v>0.02</v>
      </c>
      <c r="AA4481">
        <v>1</v>
      </c>
    </row>
    <row r="4482" spans="1:28" x14ac:dyDescent="0.2">
      <c r="A4482">
        <v>2021</v>
      </c>
      <c r="B4482">
        <v>9</v>
      </c>
      <c r="C4482" s="260">
        <v>44467</v>
      </c>
      <c r="E4482">
        <v>299</v>
      </c>
      <c r="F4482" t="s">
        <v>193</v>
      </c>
      <c r="G4482" t="s">
        <v>194</v>
      </c>
      <c r="H4482">
        <v>106.95</v>
      </c>
      <c r="I4482">
        <v>123.05</v>
      </c>
      <c r="J4482">
        <v>106.2</v>
      </c>
      <c r="K4482">
        <v>70</v>
      </c>
      <c r="L4482">
        <v>154</v>
      </c>
      <c r="M4482">
        <v>106</v>
      </c>
      <c r="N4482">
        <v>102</v>
      </c>
      <c r="O4482">
        <v>9</v>
      </c>
      <c r="P4482">
        <v>5</v>
      </c>
      <c r="Q4482">
        <v>7</v>
      </c>
      <c r="R4482">
        <v>2</v>
      </c>
      <c r="X4482">
        <v>23</v>
      </c>
      <c r="Y4482">
        <v>1247</v>
      </c>
      <c r="Z4482">
        <v>0.02</v>
      </c>
      <c r="AA4482">
        <v>1</v>
      </c>
    </row>
    <row r="4483" spans="1:28" x14ac:dyDescent="0.2">
      <c r="A4483">
        <v>2021</v>
      </c>
      <c r="B4483">
        <v>9</v>
      </c>
      <c r="C4483" s="260">
        <v>44468</v>
      </c>
      <c r="E4483">
        <v>299</v>
      </c>
      <c r="F4483" t="s">
        <v>193</v>
      </c>
      <c r="G4483" t="s">
        <v>194</v>
      </c>
      <c r="H4483">
        <v>106.95</v>
      </c>
      <c r="I4483">
        <v>123.05</v>
      </c>
      <c r="J4483">
        <v>99.2</v>
      </c>
      <c r="K4483">
        <v>70</v>
      </c>
      <c r="L4483">
        <v>154</v>
      </c>
      <c r="M4483">
        <v>83</v>
      </c>
      <c r="N4483">
        <v>131</v>
      </c>
      <c r="O4483">
        <v>3</v>
      </c>
      <c r="P4483">
        <v>5</v>
      </c>
      <c r="Q4483">
        <v>6</v>
      </c>
      <c r="S4483">
        <v>1</v>
      </c>
      <c r="X4483">
        <v>14</v>
      </c>
      <c r="Y4483">
        <v>1238</v>
      </c>
      <c r="Z4483">
        <v>0.02</v>
      </c>
      <c r="AA4483">
        <v>1</v>
      </c>
    </row>
    <row r="4484" spans="1:28" x14ac:dyDescent="0.2">
      <c r="A4484">
        <v>2021</v>
      </c>
      <c r="B4484">
        <v>9</v>
      </c>
      <c r="C4484" s="260">
        <v>44447</v>
      </c>
      <c r="E4484">
        <v>281</v>
      </c>
      <c r="F4484" t="s">
        <v>275</v>
      </c>
      <c r="G4484" t="s">
        <v>276</v>
      </c>
      <c r="H4484">
        <v>265.05</v>
      </c>
      <c r="I4484">
        <v>304.95</v>
      </c>
      <c r="J4484">
        <v>309.60000000000002</v>
      </c>
      <c r="K4484">
        <v>120</v>
      </c>
      <c r="L4484">
        <v>120</v>
      </c>
      <c r="M4484">
        <v>121</v>
      </c>
      <c r="N4484">
        <v>119</v>
      </c>
      <c r="O4484">
        <v>5</v>
      </c>
      <c r="P4484">
        <v>4</v>
      </c>
      <c r="Q4484">
        <v>4</v>
      </c>
      <c r="X4484">
        <v>13</v>
      </c>
      <c r="Y4484">
        <v>1395</v>
      </c>
      <c r="Z4484">
        <v>1.4999999999999999E-2</v>
      </c>
      <c r="AA4484">
        <v>1</v>
      </c>
      <c r="AB4484">
        <v>18</v>
      </c>
    </row>
    <row r="4485" spans="1:28" x14ac:dyDescent="0.2">
      <c r="A4485">
        <v>2021</v>
      </c>
      <c r="B4485">
        <v>9</v>
      </c>
      <c r="C4485" s="260">
        <v>44448</v>
      </c>
      <c r="E4485">
        <v>281</v>
      </c>
      <c r="F4485" t="s">
        <v>275</v>
      </c>
      <c r="G4485" t="s">
        <v>276</v>
      </c>
      <c r="H4485">
        <v>265.05</v>
      </c>
      <c r="I4485">
        <v>304.95</v>
      </c>
      <c r="J4485">
        <v>327.5</v>
      </c>
      <c r="K4485">
        <v>120</v>
      </c>
      <c r="L4485">
        <v>120</v>
      </c>
      <c r="M4485">
        <v>120</v>
      </c>
      <c r="N4485">
        <v>120</v>
      </c>
      <c r="O4485">
        <v>2</v>
      </c>
      <c r="P4485">
        <v>4</v>
      </c>
      <c r="Q4485">
        <v>4</v>
      </c>
      <c r="X4485">
        <v>10</v>
      </c>
      <c r="Y4485">
        <v>2248</v>
      </c>
      <c r="Z4485">
        <v>1.4999999999999999E-2</v>
      </c>
      <c r="AA4485">
        <v>1</v>
      </c>
      <c r="AB4485">
        <v>18</v>
      </c>
    </row>
    <row r="4486" spans="1:28" x14ac:dyDescent="0.2">
      <c r="A4486">
        <v>2021</v>
      </c>
      <c r="B4486">
        <v>9</v>
      </c>
      <c r="C4486" s="260">
        <v>44450</v>
      </c>
      <c r="E4486">
        <v>281</v>
      </c>
      <c r="F4486" t="s">
        <v>275</v>
      </c>
      <c r="G4486" t="s">
        <v>276</v>
      </c>
      <c r="H4486">
        <v>265.05</v>
      </c>
      <c r="I4486">
        <v>304.95</v>
      </c>
      <c r="J4486">
        <v>329</v>
      </c>
      <c r="K4486">
        <v>120</v>
      </c>
      <c r="L4486">
        <v>120</v>
      </c>
      <c r="Y4486">
        <v>564</v>
      </c>
      <c r="Z4486">
        <v>1.4999999999999999E-2</v>
      </c>
      <c r="AA4486">
        <v>1</v>
      </c>
      <c r="AB4486">
        <v>18</v>
      </c>
    </row>
    <row r="4487" spans="1:28" x14ac:dyDescent="0.2">
      <c r="A4487">
        <v>2021</v>
      </c>
      <c r="B4487">
        <v>9</v>
      </c>
      <c r="C4487" s="260">
        <v>44467</v>
      </c>
      <c r="E4487">
        <v>280</v>
      </c>
      <c r="F4487" t="s">
        <v>311</v>
      </c>
      <c r="G4487" t="s">
        <v>312</v>
      </c>
      <c r="H4487">
        <v>300.39</v>
      </c>
      <c r="I4487">
        <v>345.61</v>
      </c>
      <c r="J4487">
        <v>342.9</v>
      </c>
      <c r="K4487">
        <v>105</v>
      </c>
      <c r="L4487">
        <v>103</v>
      </c>
      <c r="M4487">
        <v>93</v>
      </c>
      <c r="N4487">
        <v>117</v>
      </c>
      <c r="O4487">
        <v>4</v>
      </c>
      <c r="P4487">
        <v>4</v>
      </c>
      <c r="Q4487">
        <v>5</v>
      </c>
      <c r="X4487">
        <v>13</v>
      </c>
      <c r="Y4487">
        <v>1738</v>
      </c>
      <c r="Z4487">
        <v>1.4999999999999999E-2</v>
      </c>
      <c r="AA4487">
        <v>1</v>
      </c>
      <c r="AB4487">
        <v>16</v>
      </c>
    </row>
    <row r="4488" spans="1:28" x14ac:dyDescent="0.2">
      <c r="A4488">
        <v>2021</v>
      </c>
      <c r="B4488">
        <v>9</v>
      </c>
      <c r="C4488" s="260">
        <v>44468</v>
      </c>
      <c r="E4488">
        <v>280</v>
      </c>
      <c r="F4488" t="s">
        <v>311</v>
      </c>
      <c r="G4488" t="s">
        <v>312</v>
      </c>
      <c r="H4488">
        <v>300.39</v>
      </c>
      <c r="I4488">
        <v>345.61</v>
      </c>
      <c r="J4488">
        <v>334.7</v>
      </c>
      <c r="K4488">
        <v>105</v>
      </c>
      <c r="L4488">
        <v>103</v>
      </c>
      <c r="M4488">
        <v>94</v>
      </c>
      <c r="N4488">
        <v>116</v>
      </c>
      <c r="O4488">
        <v>2</v>
      </c>
      <c r="P4488">
        <v>4</v>
      </c>
      <c r="Q4488">
        <v>5</v>
      </c>
      <c r="S4488">
        <v>1</v>
      </c>
      <c r="X4488">
        <v>12</v>
      </c>
      <c r="Y4488">
        <v>932</v>
      </c>
      <c r="Z4488">
        <v>1.4999999999999999E-2</v>
      </c>
      <c r="AA4488">
        <v>1</v>
      </c>
      <c r="AB4488">
        <v>16</v>
      </c>
    </row>
    <row r="4489" spans="1:28" x14ac:dyDescent="0.2">
      <c r="A4489">
        <v>2021</v>
      </c>
      <c r="B4489">
        <v>9</v>
      </c>
      <c r="C4489" s="260">
        <v>44464</v>
      </c>
      <c r="E4489">
        <v>168</v>
      </c>
      <c r="F4489" t="s">
        <v>273</v>
      </c>
      <c r="G4489" t="s">
        <v>274</v>
      </c>
      <c r="H4489">
        <v>575.66999999999996</v>
      </c>
      <c r="I4489">
        <v>662.33</v>
      </c>
      <c r="J4489">
        <v>615.5</v>
      </c>
      <c r="K4489">
        <v>90</v>
      </c>
      <c r="L4489">
        <v>116</v>
      </c>
      <c r="M4489">
        <v>85</v>
      </c>
      <c r="N4489">
        <v>127</v>
      </c>
      <c r="O4489">
        <v>6</v>
      </c>
      <c r="P4489">
        <v>4</v>
      </c>
      <c r="Q4489">
        <v>3</v>
      </c>
      <c r="X4489">
        <v>13</v>
      </c>
      <c r="Y4489">
        <v>733</v>
      </c>
      <c r="Z4489">
        <v>1.4999999999999999E-2</v>
      </c>
      <c r="AA4489">
        <v>1</v>
      </c>
      <c r="AB4489">
        <v>18</v>
      </c>
    </row>
    <row r="4490" spans="1:28" x14ac:dyDescent="0.2">
      <c r="A4490">
        <v>2021</v>
      </c>
      <c r="B4490">
        <v>9</v>
      </c>
      <c r="C4490" s="260">
        <v>44468</v>
      </c>
      <c r="E4490">
        <v>168</v>
      </c>
      <c r="F4490" t="s">
        <v>273</v>
      </c>
      <c r="G4490" t="s">
        <v>274</v>
      </c>
      <c r="H4490">
        <v>575.66999999999996</v>
      </c>
      <c r="I4490">
        <v>662.33</v>
      </c>
      <c r="J4490">
        <v>576.29999999999995</v>
      </c>
      <c r="K4490">
        <v>90</v>
      </c>
      <c r="L4490">
        <v>116</v>
      </c>
      <c r="M4490">
        <v>84</v>
      </c>
      <c r="N4490">
        <v>129</v>
      </c>
      <c r="O4490">
        <v>2</v>
      </c>
      <c r="P4490">
        <v>1</v>
      </c>
      <c r="Q4490">
        <v>1</v>
      </c>
      <c r="X4490">
        <v>4</v>
      </c>
      <c r="Y4490">
        <v>418</v>
      </c>
      <c r="Z4490">
        <v>1.4999999999999999E-2</v>
      </c>
      <c r="AA4490">
        <v>1</v>
      </c>
      <c r="AB4490">
        <v>18</v>
      </c>
    </row>
    <row r="4491" spans="1:28" x14ac:dyDescent="0.2">
      <c r="A4491">
        <v>2021</v>
      </c>
      <c r="B4491">
        <v>9</v>
      </c>
      <c r="C4491" s="260">
        <v>44465</v>
      </c>
      <c r="E4491">
        <v>273</v>
      </c>
      <c r="F4491" t="s">
        <v>254</v>
      </c>
      <c r="G4491" t="s">
        <v>255</v>
      </c>
      <c r="H4491">
        <v>524.52</v>
      </c>
      <c r="I4491">
        <v>603.48</v>
      </c>
      <c r="J4491">
        <v>612.9</v>
      </c>
      <c r="K4491">
        <v>93</v>
      </c>
      <c r="L4491">
        <v>116</v>
      </c>
      <c r="M4491">
        <v>91</v>
      </c>
      <c r="N4491">
        <v>118</v>
      </c>
      <c r="O4491">
        <v>4</v>
      </c>
      <c r="P4491">
        <v>5</v>
      </c>
      <c r="Q4491">
        <v>5</v>
      </c>
      <c r="S4491">
        <v>2</v>
      </c>
      <c r="X4491">
        <v>14</v>
      </c>
      <c r="Y4491">
        <v>1898</v>
      </c>
      <c r="Z4491">
        <v>1.4999999999999999E-2</v>
      </c>
      <c r="AA4491">
        <v>1</v>
      </c>
      <c r="AB4491">
        <v>16</v>
      </c>
    </row>
    <row r="4492" spans="1:28" x14ac:dyDescent="0.2">
      <c r="A4492">
        <v>2021</v>
      </c>
      <c r="B4492">
        <v>9</v>
      </c>
      <c r="C4492" s="260">
        <v>44466</v>
      </c>
      <c r="E4492">
        <v>273</v>
      </c>
      <c r="F4492" t="s">
        <v>254</v>
      </c>
      <c r="G4492" t="s">
        <v>255</v>
      </c>
      <c r="H4492">
        <v>524.52</v>
      </c>
      <c r="I4492">
        <v>603.48</v>
      </c>
      <c r="J4492">
        <v>582.5</v>
      </c>
      <c r="K4492">
        <v>93</v>
      </c>
      <c r="L4492">
        <v>116</v>
      </c>
      <c r="M4492">
        <v>96</v>
      </c>
      <c r="N4492">
        <v>113</v>
      </c>
      <c r="O4492">
        <v>4</v>
      </c>
      <c r="P4492">
        <v>6</v>
      </c>
      <c r="Q4492">
        <v>2</v>
      </c>
      <c r="S4492">
        <v>1</v>
      </c>
      <c r="X4492">
        <v>12</v>
      </c>
      <c r="Y4492">
        <v>1890</v>
      </c>
      <c r="Z4492">
        <v>1.4999999999999999E-2</v>
      </c>
      <c r="AA4492">
        <v>1</v>
      </c>
      <c r="AB4492">
        <v>16</v>
      </c>
    </row>
    <row r="4493" spans="1:28" x14ac:dyDescent="0.2">
      <c r="A4493">
        <v>2021</v>
      </c>
      <c r="B4493">
        <v>9</v>
      </c>
      <c r="C4493" s="260">
        <v>44467</v>
      </c>
      <c r="E4493">
        <v>273</v>
      </c>
      <c r="F4493" t="s">
        <v>254</v>
      </c>
      <c r="G4493" t="s">
        <v>255</v>
      </c>
      <c r="H4493">
        <v>524.52</v>
      </c>
      <c r="I4493">
        <v>603.48</v>
      </c>
      <c r="J4493">
        <v>607.4</v>
      </c>
      <c r="K4493">
        <v>93</v>
      </c>
      <c r="L4493">
        <v>116</v>
      </c>
      <c r="M4493">
        <v>83</v>
      </c>
      <c r="N4493">
        <v>130</v>
      </c>
      <c r="O4493">
        <v>4</v>
      </c>
      <c r="P4493">
        <v>4</v>
      </c>
      <c r="Q4493">
        <v>3</v>
      </c>
      <c r="X4493">
        <v>11</v>
      </c>
      <c r="Y4493">
        <v>1847</v>
      </c>
      <c r="Z4493">
        <v>1.4999999999999999E-2</v>
      </c>
      <c r="AA4493">
        <v>1</v>
      </c>
      <c r="AB4493">
        <v>16</v>
      </c>
    </row>
    <row r="4494" spans="1:28" x14ac:dyDescent="0.2">
      <c r="A4494">
        <v>2021</v>
      </c>
      <c r="B4494">
        <v>9</v>
      </c>
      <c r="C4494" s="260">
        <v>44468</v>
      </c>
      <c r="E4494">
        <v>273</v>
      </c>
      <c r="F4494" t="s">
        <v>254</v>
      </c>
      <c r="G4494" t="s">
        <v>255</v>
      </c>
      <c r="H4494">
        <v>524.52</v>
      </c>
      <c r="I4494">
        <v>603.48</v>
      </c>
      <c r="J4494">
        <v>623</v>
      </c>
      <c r="K4494">
        <v>93</v>
      </c>
      <c r="L4494">
        <v>116</v>
      </c>
      <c r="P4494">
        <v>1</v>
      </c>
      <c r="Q4494">
        <v>2</v>
      </c>
      <c r="X4494">
        <v>2</v>
      </c>
      <c r="Y4494">
        <v>218</v>
      </c>
      <c r="Z4494">
        <v>1.4999999999999999E-2</v>
      </c>
      <c r="AA4494">
        <v>1</v>
      </c>
      <c r="AB4494">
        <v>16</v>
      </c>
    </row>
    <row r="4495" spans="1:28" x14ac:dyDescent="0.2">
      <c r="A4495">
        <v>2021</v>
      </c>
      <c r="B4495">
        <v>9</v>
      </c>
      <c r="C4495" s="260">
        <v>44439</v>
      </c>
      <c r="E4495">
        <v>253</v>
      </c>
      <c r="F4495" t="s">
        <v>337</v>
      </c>
      <c r="G4495" t="s">
        <v>209</v>
      </c>
      <c r="H4495">
        <v>188.79</v>
      </c>
      <c r="I4495">
        <v>217.21</v>
      </c>
      <c r="J4495">
        <v>204</v>
      </c>
      <c r="K4495">
        <v>121</v>
      </c>
      <c r="L4495">
        <v>89</v>
      </c>
      <c r="M4495">
        <v>117</v>
      </c>
      <c r="N4495">
        <v>92</v>
      </c>
      <c r="P4495">
        <v>2</v>
      </c>
      <c r="Q4495">
        <v>2</v>
      </c>
      <c r="R4495">
        <v>1</v>
      </c>
      <c r="X4495">
        <v>5</v>
      </c>
      <c r="Y4495">
        <v>1475</v>
      </c>
      <c r="Z4495">
        <v>1.4999999999999999E-2</v>
      </c>
      <c r="AA4495">
        <v>1</v>
      </c>
      <c r="AB4495">
        <v>16</v>
      </c>
    </row>
    <row r="4496" spans="1:28" x14ac:dyDescent="0.2">
      <c r="A4496">
        <v>2021</v>
      </c>
      <c r="B4496">
        <v>9</v>
      </c>
      <c r="C4496" s="260">
        <v>44439</v>
      </c>
      <c r="E4496">
        <v>254</v>
      </c>
      <c r="F4496" t="s">
        <v>208</v>
      </c>
      <c r="G4496" t="s">
        <v>209</v>
      </c>
      <c r="H4496">
        <v>188.79</v>
      </c>
      <c r="I4496">
        <v>217.21</v>
      </c>
      <c r="J4496">
        <v>207.5</v>
      </c>
      <c r="K4496">
        <v>88</v>
      </c>
      <c r="L4496">
        <v>164</v>
      </c>
      <c r="M4496">
        <v>98</v>
      </c>
      <c r="N4496">
        <v>147</v>
      </c>
      <c r="O4496">
        <v>1</v>
      </c>
      <c r="P4496">
        <v>5</v>
      </c>
      <c r="Q4496">
        <v>6</v>
      </c>
      <c r="X4496">
        <v>12</v>
      </c>
      <c r="Y4496">
        <v>2742</v>
      </c>
      <c r="Z4496">
        <v>0.02</v>
      </c>
      <c r="AA4496">
        <v>1</v>
      </c>
      <c r="AB4496">
        <v>16</v>
      </c>
    </row>
    <row r="4497" spans="1:28" x14ac:dyDescent="0.2">
      <c r="A4497">
        <v>2021</v>
      </c>
      <c r="B4497">
        <v>9</v>
      </c>
      <c r="C4497" s="260">
        <v>44450</v>
      </c>
      <c r="E4497">
        <v>254</v>
      </c>
      <c r="F4497" t="s">
        <v>208</v>
      </c>
      <c r="G4497" t="s">
        <v>209</v>
      </c>
      <c r="H4497">
        <v>188.79</v>
      </c>
      <c r="I4497">
        <v>217.21</v>
      </c>
      <c r="J4497">
        <v>206</v>
      </c>
      <c r="K4497">
        <v>88</v>
      </c>
      <c r="L4497">
        <v>164</v>
      </c>
      <c r="M4497">
        <v>102</v>
      </c>
      <c r="N4497">
        <v>141</v>
      </c>
      <c r="O4497">
        <v>17</v>
      </c>
      <c r="P4497">
        <v>16</v>
      </c>
      <c r="Q4497">
        <v>17</v>
      </c>
      <c r="R4497">
        <v>2</v>
      </c>
      <c r="X4497">
        <v>52</v>
      </c>
      <c r="Y4497">
        <v>1792</v>
      </c>
      <c r="Z4497">
        <v>0.02</v>
      </c>
      <c r="AA4497">
        <v>1</v>
      </c>
      <c r="AB4497">
        <v>16</v>
      </c>
    </row>
    <row r="4498" spans="1:28" x14ac:dyDescent="0.2">
      <c r="A4498">
        <v>2021</v>
      </c>
      <c r="B4498">
        <v>9</v>
      </c>
      <c r="C4498" s="260">
        <v>44465</v>
      </c>
      <c r="E4498">
        <v>254</v>
      </c>
      <c r="F4498" t="s">
        <v>208</v>
      </c>
      <c r="G4498" t="s">
        <v>209</v>
      </c>
      <c r="H4498">
        <v>188.79</v>
      </c>
      <c r="I4498">
        <v>217.21</v>
      </c>
      <c r="J4498">
        <v>200.9</v>
      </c>
      <c r="K4498">
        <v>88</v>
      </c>
      <c r="L4498">
        <v>164</v>
      </c>
      <c r="M4498">
        <v>114</v>
      </c>
      <c r="N4498">
        <v>126</v>
      </c>
      <c r="O4498">
        <v>5</v>
      </c>
      <c r="P4498">
        <v>7</v>
      </c>
      <c r="Q4498">
        <v>7</v>
      </c>
      <c r="S4498">
        <v>6</v>
      </c>
      <c r="X4498">
        <v>24</v>
      </c>
      <c r="Y4498">
        <v>2664</v>
      </c>
      <c r="Z4498">
        <v>0.02</v>
      </c>
      <c r="AA4498">
        <v>1</v>
      </c>
      <c r="AB4498">
        <v>16</v>
      </c>
    </row>
    <row r="4499" spans="1:28" x14ac:dyDescent="0.2">
      <c r="A4499">
        <v>2021</v>
      </c>
      <c r="B4499">
        <v>9</v>
      </c>
      <c r="C4499" s="260">
        <v>44466</v>
      </c>
      <c r="E4499">
        <v>254</v>
      </c>
      <c r="F4499" t="s">
        <v>208</v>
      </c>
      <c r="G4499" t="s">
        <v>209</v>
      </c>
      <c r="H4499">
        <v>188.79</v>
      </c>
      <c r="I4499">
        <v>217.21</v>
      </c>
      <c r="J4499">
        <v>201.6</v>
      </c>
      <c r="K4499">
        <v>88</v>
      </c>
      <c r="L4499">
        <v>164</v>
      </c>
      <c r="M4499">
        <v>106</v>
      </c>
      <c r="N4499">
        <v>136</v>
      </c>
      <c r="O4499">
        <v>8</v>
      </c>
      <c r="P4499">
        <v>9</v>
      </c>
      <c r="Q4499">
        <v>5</v>
      </c>
      <c r="S4499">
        <v>3</v>
      </c>
      <c r="X4499">
        <v>24</v>
      </c>
      <c r="Y4499">
        <v>2184</v>
      </c>
      <c r="Z4499">
        <v>0.02</v>
      </c>
      <c r="AA4499">
        <v>1</v>
      </c>
      <c r="AB4499">
        <v>16</v>
      </c>
    </row>
    <row r="4500" spans="1:28" x14ac:dyDescent="0.2">
      <c r="A4500">
        <v>2021</v>
      </c>
      <c r="B4500">
        <v>9</v>
      </c>
      <c r="C4500" s="260">
        <v>44467</v>
      </c>
      <c r="E4500">
        <v>254</v>
      </c>
      <c r="F4500" t="s">
        <v>208</v>
      </c>
      <c r="G4500" t="s">
        <v>209</v>
      </c>
      <c r="H4500">
        <v>188.79</v>
      </c>
      <c r="I4500">
        <v>217.21</v>
      </c>
      <c r="J4500">
        <v>204.4</v>
      </c>
      <c r="K4500">
        <v>88</v>
      </c>
      <c r="L4500">
        <v>164</v>
      </c>
      <c r="M4500">
        <v>103</v>
      </c>
      <c r="N4500">
        <v>140</v>
      </c>
      <c r="O4500">
        <v>5</v>
      </c>
      <c r="P4500">
        <v>6</v>
      </c>
      <c r="Q4500">
        <v>4</v>
      </c>
      <c r="X4500">
        <v>15</v>
      </c>
      <c r="Y4500">
        <v>1815</v>
      </c>
      <c r="Z4500">
        <v>0.02</v>
      </c>
      <c r="AA4500">
        <v>1</v>
      </c>
      <c r="AB4500">
        <v>16</v>
      </c>
    </row>
    <row r="4501" spans="1:28" x14ac:dyDescent="0.2">
      <c r="A4501">
        <v>2021</v>
      </c>
      <c r="B4501">
        <v>9</v>
      </c>
      <c r="C4501" s="260">
        <v>44468</v>
      </c>
      <c r="E4501">
        <v>254</v>
      </c>
      <c r="F4501" t="s">
        <v>208</v>
      </c>
      <c r="G4501" t="s">
        <v>209</v>
      </c>
      <c r="H4501">
        <v>188.79</v>
      </c>
      <c r="I4501">
        <v>217.21</v>
      </c>
      <c r="J4501">
        <v>203</v>
      </c>
      <c r="K4501">
        <v>88</v>
      </c>
      <c r="L4501">
        <v>164</v>
      </c>
      <c r="M4501">
        <v>94</v>
      </c>
      <c r="N4501">
        <v>154</v>
      </c>
      <c r="O4501">
        <v>5</v>
      </c>
      <c r="P4501">
        <v>7</v>
      </c>
      <c r="Q4501">
        <v>8</v>
      </c>
      <c r="R4501">
        <v>1</v>
      </c>
      <c r="S4501">
        <v>1</v>
      </c>
      <c r="X4501">
        <v>21</v>
      </c>
      <c r="Y4501">
        <v>2301</v>
      </c>
      <c r="Z4501">
        <v>0.02</v>
      </c>
      <c r="AA4501">
        <v>1</v>
      </c>
      <c r="AB4501">
        <v>16</v>
      </c>
    </row>
    <row r="4502" spans="1:28" x14ac:dyDescent="0.2">
      <c r="A4502">
        <v>2021</v>
      </c>
      <c r="B4502">
        <v>9</v>
      </c>
      <c r="C4502" s="260">
        <v>44467</v>
      </c>
      <c r="E4502">
        <v>225</v>
      </c>
      <c r="F4502" t="s">
        <v>169</v>
      </c>
      <c r="G4502" t="s">
        <v>170</v>
      </c>
      <c r="H4502">
        <v>345.96</v>
      </c>
      <c r="I4502">
        <v>398.04</v>
      </c>
      <c r="J4502">
        <v>393.7</v>
      </c>
      <c r="K4502">
        <v>169</v>
      </c>
      <c r="L4502">
        <v>128</v>
      </c>
      <c r="M4502">
        <v>155</v>
      </c>
      <c r="N4502">
        <v>140</v>
      </c>
      <c r="O4502">
        <v>7</v>
      </c>
      <c r="P4502">
        <v>13</v>
      </c>
      <c r="Q4502">
        <v>16</v>
      </c>
      <c r="X4502">
        <v>36</v>
      </c>
      <c r="Y4502">
        <v>1986</v>
      </c>
      <c r="Z4502">
        <v>1.4999999999999999E-2</v>
      </c>
      <c r="AA4502">
        <v>1</v>
      </c>
      <c r="AB4502">
        <v>18</v>
      </c>
    </row>
    <row r="4503" spans="1:28" x14ac:dyDescent="0.2">
      <c r="A4503">
        <v>2021</v>
      </c>
      <c r="B4503">
        <v>9</v>
      </c>
      <c r="C4503" s="260">
        <v>44468</v>
      </c>
      <c r="E4503">
        <v>225</v>
      </c>
      <c r="F4503" t="s">
        <v>169</v>
      </c>
      <c r="G4503" t="s">
        <v>170</v>
      </c>
      <c r="H4503">
        <v>345.96</v>
      </c>
      <c r="I4503">
        <v>398.04</v>
      </c>
      <c r="J4503">
        <v>387</v>
      </c>
      <c r="K4503">
        <v>169</v>
      </c>
      <c r="L4503">
        <v>128</v>
      </c>
      <c r="O4503">
        <v>1</v>
      </c>
      <c r="P4503">
        <v>1</v>
      </c>
      <c r="Q4503">
        <v>2</v>
      </c>
      <c r="X4503">
        <v>4</v>
      </c>
      <c r="Y4503">
        <v>352</v>
      </c>
      <c r="Z4503">
        <v>1.4999999999999999E-2</v>
      </c>
      <c r="AA4503">
        <v>1</v>
      </c>
      <c r="AB4503">
        <v>18</v>
      </c>
    </row>
    <row r="4504" spans="1:28" x14ac:dyDescent="0.2">
      <c r="A4504">
        <v>2021</v>
      </c>
      <c r="B4504">
        <v>9</v>
      </c>
      <c r="C4504" s="260">
        <v>44468</v>
      </c>
      <c r="E4504">
        <v>219</v>
      </c>
      <c r="F4504" t="s">
        <v>234</v>
      </c>
      <c r="G4504" t="s">
        <v>235</v>
      </c>
      <c r="H4504">
        <v>106.175</v>
      </c>
      <c r="I4504">
        <v>122.1583333</v>
      </c>
      <c r="J4504">
        <v>123</v>
      </c>
      <c r="K4504">
        <v>238</v>
      </c>
      <c r="L4504">
        <v>91</v>
      </c>
      <c r="M4504">
        <v>216</v>
      </c>
      <c r="N4504">
        <v>100</v>
      </c>
      <c r="O4504">
        <v>6</v>
      </c>
      <c r="P4504">
        <v>6</v>
      </c>
      <c r="Q4504">
        <v>4</v>
      </c>
      <c r="X4504">
        <v>16</v>
      </c>
      <c r="Y4504">
        <v>799</v>
      </c>
      <c r="Z4504">
        <v>1.4999999999999999E-2</v>
      </c>
      <c r="AA4504">
        <v>1</v>
      </c>
      <c r="AB4504">
        <v>18</v>
      </c>
    </row>
    <row r="4505" spans="1:28" x14ac:dyDescent="0.2">
      <c r="A4505">
        <v>2021</v>
      </c>
      <c r="B4505">
        <v>9</v>
      </c>
      <c r="C4505" s="260">
        <v>44439</v>
      </c>
      <c r="E4505">
        <v>647</v>
      </c>
      <c r="F4505" t="s">
        <v>205</v>
      </c>
      <c r="G4505" t="s">
        <v>206</v>
      </c>
      <c r="H4505">
        <v>197.16</v>
      </c>
      <c r="I4505">
        <v>226.84</v>
      </c>
      <c r="K4505">
        <v>37</v>
      </c>
      <c r="L4505">
        <v>195</v>
      </c>
      <c r="Y4505">
        <v>112</v>
      </c>
      <c r="Z4505">
        <v>0.02</v>
      </c>
      <c r="AA4505">
        <v>1</v>
      </c>
    </row>
    <row r="4506" spans="1:28" x14ac:dyDescent="0.2">
      <c r="A4506">
        <v>2021</v>
      </c>
      <c r="B4506">
        <v>9</v>
      </c>
      <c r="C4506" s="260">
        <v>44440</v>
      </c>
      <c r="E4506">
        <v>647</v>
      </c>
      <c r="F4506" t="s">
        <v>205</v>
      </c>
      <c r="G4506" t="s">
        <v>206</v>
      </c>
      <c r="H4506">
        <v>197.16</v>
      </c>
      <c r="I4506">
        <v>226.84</v>
      </c>
      <c r="J4506">
        <v>211.3</v>
      </c>
      <c r="K4506">
        <v>37</v>
      </c>
      <c r="L4506">
        <v>195</v>
      </c>
      <c r="M4506">
        <v>54</v>
      </c>
      <c r="N4506">
        <v>134</v>
      </c>
      <c r="O4506">
        <v>1</v>
      </c>
      <c r="P4506">
        <v>2</v>
      </c>
      <c r="Q4506">
        <v>3</v>
      </c>
      <c r="X4506">
        <v>6</v>
      </c>
      <c r="Y4506">
        <v>382</v>
      </c>
      <c r="Z4506">
        <v>0.02</v>
      </c>
      <c r="AA4506">
        <v>1</v>
      </c>
    </row>
    <row r="4507" spans="1:28" x14ac:dyDescent="0.2">
      <c r="A4507">
        <v>2021</v>
      </c>
      <c r="B4507">
        <v>9</v>
      </c>
      <c r="C4507" s="260">
        <v>44446</v>
      </c>
      <c r="E4507">
        <v>647</v>
      </c>
      <c r="F4507" t="s">
        <v>205</v>
      </c>
      <c r="G4507" t="s">
        <v>206</v>
      </c>
      <c r="H4507">
        <v>197.16</v>
      </c>
      <c r="I4507">
        <v>226.84</v>
      </c>
      <c r="J4507">
        <v>220.3</v>
      </c>
      <c r="K4507">
        <v>37</v>
      </c>
      <c r="L4507">
        <v>195</v>
      </c>
      <c r="M4507">
        <v>49</v>
      </c>
      <c r="N4507">
        <v>146</v>
      </c>
      <c r="O4507">
        <v>2</v>
      </c>
      <c r="P4507">
        <v>2</v>
      </c>
      <c r="Q4507">
        <v>2</v>
      </c>
      <c r="X4507">
        <v>6</v>
      </c>
      <c r="Y4507">
        <v>438</v>
      </c>
      <c r="Z4507">
        <v>0.02</v>
      </c>
      <c r="AA4507">
        <v>1</v>
      </c>
    </row>
    <row r="4508" spans="1:28" x14ac:dyDescent="0.2">
      <c r="A4508">
        <v>2021</v>
      </c>
      <c r="B4508">
        <v>9</v>
      </c>
      <c r="C4508" s="260">
        <v>44452</v>
      </c>
      <c r="E4508">
        <v>647</v>
      </c>
      <c r="F4508" t="s">
        <v>205</v>
      </c>
      <c r="G4508" t="s">
        <v>206</v>
      </c>
      <c r="H4508">
        <v>197.16</v>
      </c>
      <c r="I4508">
        <v>226.84</v>
      </c>
      <c r="J4508">
        <v>203.8</v>
      </c>
      <c r="K4508">
        <v>37</v>
      </c>
      <c r="L4508">
        <v>195</v>
      </c>
      <c r="M4508">
        <v>48</v>
      </c>
      <c r="N4508">
        <v>151</v>
      </c>
      <c r="O4508">
        <v>2</v>
      </c>
      <c r="P4508">
        <v>2</v>
      </c>
      <c r="Q4508">
        <v>2</v>
      </c>
      <c r="X4508">
        <v>6</v>
      </c>
      <c r="Y4508">
        <v>526</v>
      </c>
      <c r="Z4508">
        <v>0.02</v>
      </c>
      <c r="AA4508">
        <v>1</v>
      </c>
    </row>
    <row r="4509" spans="1:28" x14ac:dyDescent="0.2">
      <c r="A4509">
        <v>2021</v>
      </c>
      <c r="B4509">
        <v>9</v>
      </c>
      <c r="C4509" s="260">
        <v>44453</v>
      </c>
      <c r="E4509">
        <v>647</v>
      </c>
      <c r="F4509" t="s">
        <v>205</v>
      </c>
      <c r="G4509" t="s">
        <v>206</v>
      </c>
      <c r="H4509">
        <v>197.16</v>
      </c>
      <c r="I4509">
        <v>226.84</v>
      </c>
      <c r="J4509">
        <v>211</v>
      </c>
      <c r="K4509">
        <v>37</v>
      </c>
      <c r="L4509">
        <v>195</v>
      </c>
      <c r="M4509">
        <v>59</v>
      </c>
      <c r="N4509">
        <v>123</v>
      </c>
      <c r="O4509">
        <v>2</v>
      </c>
      <c r="P4509">
        <v>2</v>
      </c>
      <c r="Q4509">
        <v>6</v>
      </c>
      <c r="X4509">
        <v>10</v>
      </c>
      <c r="Y4509">
        <v>546</v>
      </c>
      <c r="Z4509">
        <v>0.02</v>
      </c>
      <c r="AA4509">
        <v>1</v>
      </c>
    </row>
    <row r="4510" spans="1:28" x14ac:dyDescent="0.2">
      <c r="A4510">
        <v>2021</v>
      </c>
      <c r="B4510">
        <v>9</v>
      </c>
      <c r="C4510" s="260">
        <v>44454</v>
      </c>
      <c r="E4510">
        <v>647</v>
      </c>
      <c r="F4510" t="s">
        <v>205</v>
      </c>
      <c r="G4510" t="s">
        <v>206</v>
      </c>
      <c r="H4510">
        <v>197.16</v>
      </c>
      <c r="I4510">
        <v>226.84</v>
      </c>
      <c r="J4510">
        <v>211.1</v>
      </c>
      <c r="K4510">
        <v>37</v>
      </c>
      <c r="L4510">
        <v>195</v>
      </c>
      <c r="M4510">
        <v>60</v>
      </c>
      <c r="N4510">
        <v>120</v>
      </c>
      <c r="O4510">
        <v>3</v>
      </c>
      <c r="P4510">
        <v>6</v>
      </c>
      <c r="Q4510">
        <v>6</v>
      </c>
      <c r="X4510">
        <v>15</v>
      </c>
      <c r="Y4510">
        <v>967</v>
      </c>
      <c r="Z4510">
        <v>0.02</v>
      </c>
      <c r="AA4510">
        <v>1</v>
      </c>
    </row>
    <row r="4511" spans="1:28" x14ac:dyDescent="0.2">
      <c r="A4511">
        <v>2021</v>
      </c>
      <c r="B4511">
        <v>9</v>
      </c>
      <c r="C4511" s="260">
        <v>44458</v>
      </c>
      <c r="E4511">
        <v>647</v>
      </c>
      <c r="F4511" t="s">
        <v>205</v>
      </c>
      <c r="G4511" t="s">
        <v>206</v>
      </c>
      <c r="H4511">
        <v>197.16</v>
      </c>
      <c r="I4511">
        <v>226.84</v>
      </c>
      <c r="J4511">
        <v>209</v>
      </c>
      <c r="K4511">
        <v>37</v>
      </c>
      <c r="L4511">
        <v>195</v>
      </c>
      <c r="M4511">
        <v>60</v>
      </c>
      <c r="N4511">
        <v>120</v>
      </c>
      <c r="O4511">
        <v>2</v>
      </c>
      <c r="P4511">
        <v>4</v>
      </c>
      <c r="Q4511">
        <v>1</v>
      </c>
      <c r="X4511">
        <v>7</v>
      </c>
      <c r="Y4511">
        <v>415</v>
      </c>
      <c r="Z4511">
        <v>0.02</v>
      </c>
      <c r="AA4511">
        <v>1</v>
      </c>
    </row>
    <row r="4512" spans="1:28" x14ac:dyDescent="0.2">
      <c r="A4512">
        <v>2021</v>
      </c>
      <c r="B4512">
        <v>9</v>
      </c>
      <c r="C4512" s="260">
        <v>44460</v>
      </c>
      <c r="E4512">
        <v>647</v>
      </c>
      <c r="F4512" t="s">
        <v>205</v>
      </c>
      <c r="G4512" t="s">
        <v>206</v>
      </c>
      <c r="H4512">
        <v>197.16</v>
      </c>
      <c r="I4512">
        <v>226.84</v>
      </c>
      <c r="J4512">
        <v>216.2</v>
      </c>
      <c r="K4512">
        <v>37</v>
      </c>
      <c r="L4512">
        <v>195</v>
      </c>
      <c r="M4512">
        <v>58</v>
      </c>
      <c r="N4512">
        <v>125</v>
      </c>
      <c r="O4512">
        <v>3</v>
      </c>
      <c r="P4512">
        <v>2</v>
      </c>
      <c r="Q4512">
        <v>5</v>
      </c>
      <c r="X4512">
        <v>10</v>
      </c>
      <c r="Y4512">
        <v>474</v>
      </c>
      <c r="Z4512">
        <v>0.02</v>
      </c>
      <c r="AA4512">
        <v>1</v>
      </c>
    </row>
    <row r="4513" spans="1:27" x14ac:dyDescent="0.2">
      <c r="A4513">
        <v>2021</v>
      </c>
      <c r="B4513">
        <v>9</v>
      </c>
      <c r="C4513" s="260">
        <v>44461</v>
      </c>
      <c r="E4513">
        <v>647</v>
      </c>
      <c r="F4513" t="s">
        <v>205</v>
      </c>
      <c r="G4513" t="s">
        <v>206</v>
      </c>
      <c r="H4513">
        <v>197.16</v>
      </c>
      <c r="I4513">
        <v>226.84</v>
      </c>
      <c r="J4513">
        <v>216.4</v>
      </c>
      <c r="K4513">
        <v>37</v>
      </c>
      <c r="L4513">
        <v>195</v>
      </c>
      <c r="M4513">
        <v>58</v>
      </c>
      <c r="N4513">
        <v>124</v>
      </c>
      <c r="O4513">
        <v>2</v>
      </c>
      <c r="P4513">
        <v>4</v>
      </c>
      <c r="Q4513">
        <v>5</v>
      </c>
      <c r="S4513">
        <v>7</v>
      </c>
      <c r="X4513">
        <v>18</v>
      </c>
      <c r="Y4513">
        <v>1210</v>
      </c>
      <c r="Z4513">
        <v>0.02</v>
      </c>
      <c r="AA4513">
        <v>1</v>
      </c>
    </row>
    <row r="4514" spans="1:27" x14ac:dyDescent="0.2">
      <c r="A4514">
        <v>2021</v>
      </c>
      <c r="B4514">
        <v>9</v>
      </c>
      <c r="C4514" s="260">
        <v>44462</v>
      </c>
      <c r="E4514">
        <v>647</v>
      </c>
      <c r="F4514" t="s">
        <v>205</v>
      </c>
      <c r="G4514" t="s">
        <v>206</v>
      </c>
      <c r="H4514">
        <v>197.16</v>
      </c>
      <c r="I4514">
        <v>226.84</v>
      </c>
      <c r="J4514">
        <v>274.3</v>
      </c>
      <c r="K4514">
        <v>37</v>
      </c>
      <c r="L4514">
        <v>195</v>
      </c>
      <c r="M4514">
        <v>58</v>
      </c>
      <c r="N4514">
        <v>124</v>
      </c>
      <c r="O4514">
        <v>5</v>
      </c>
      <c r="P4514">
        <v>4</v>
      </c>
      <c r="Q4514">
        <v>3</v>
      </c>
      <c r="X4514">
        <v>12</v>
      </c>
      <c r="Y4514">
        <v>396</v>
      </c>
      <c r="Z4514">
        <v>0.02</v>
      </c>
      <c r="AA4514">
        <v>1</v>
      </c>
    </row>
    <row r="4515" spans="1:27" x14ac:dyDescent="0.2">
      <c r="A4515">
        <v>2021</v>
      </c>
      <c r="B4515">
        <v>9</v>
      </c>
      <c r="C4515" s="260">
        <v>44466</v>
      </c>
      <c r="E4515">
        <v>647</v>
      </c>
      <c r="F4515" t="s">
        <v>205</v>
      </c>
      <c r="G4515" t="s">
        <v>206</v>
      </c>
      <c r="H4515">
        <v>197.16</v>
      </c>
      <c r="I4515">
        <v>226.84</v>
      </c>
      <c r="J4515">
        <v>212</v>
      </c>
      <c r="K4515">
        <v>37</v>
      </c>
      <c r="L4515">
        <v>195</v>
      </c>
      <c r="M4515">
        <v>40</v>
      </c>
      <c r="N4515">
        <v>181</v>
      </c>
      <c r="O4515">
        <v>6</v>
      </c>
      <c r="P4515">
        <v>4</v>
      </c>
      <c r="Q4515">
        <v>8</v>
      </c>
      <c r="X4515">
        <v>18</v>
      </c>
      <c r="Y4515">
        <v>1074</v>
      </c>
      <c r="Z4515">
        <v>0.02</v>
      </c>
      <c r="AA4515">
        <v>1</v>
      </c>
    </row>
    <row r="4516" spans="1:27" x14ac:dyDescent="0.2">
      <c r="A4516">
        <v>2021</v>
      </c>
      <c r="B4516">
        <v>9</v>
      </c>
      <c r="C4516" s="260">
        <v>44467</v>
      </c>
      <c r="E4516">
        <v>647</v>
      </c>
      <c r="F4516" t="s">
        <v>205</v>
      </c>
      <c r="G4516" t="s">
        <v>206</v>
      </c>
      <c r="H4516">
        <v>197.16</v>
      </c>
      <c r="I4516">
        <v>226.84</v>
      </c>
      <c r="K4516">
        <v>37</v>
      </c>
      <c r="L4516">
        <v>195</v>
      </c>
      <c r="P4516">
        <v>4</v>
      </c>
      <c r="Q4516">
        <v>2</v>
      </c>
      <c r="X4516">
        <v>6</v>
      </c>
      <c r="Y4516">
        <v>94</v>
      </c>
      <c r="Z4516">
        <v>0.02</v>
      </c>
      <c r="AA4516">
        <v>1</v>
      </c>
    </row>
    <row r="4517" spans="1:27" x14ac:dyDescent="0.2">
      <c r="A4517">
        <v>2021</v>
      </c>
      <c r="B4517">
        <v>9</v>
      </c>
      <c r="C4517" s="260">
        <v>44439</v>
      </c>
      <c r="E4517">
        <v>646</v>
      </c>
      <c r="F4517" t="s">
        <v>201</v>
      </c>
      <c r="G4517" t="s">
        <v>202</v>
      </c>
      <c r="H4517">
        <v>197.16</v>
      </c>
      <c r="I4517">
        <v>226.84</v>
      </c>
      <c r="K4517">
        <v>37</v>
      </c>
      <c r="L4517">
        <v>195</v>
      </c>
      <c r="Y4517">
        <v>112</v>
      </c>
      <c r="Z4517">
        <v>0.02</v>
      </c>
      <c r="AA4517">
        <v>1</v>
      </c>
    </row>
    <row r="4518" spans="1:27" x14ac:dyDescent="0.2">
      <c r="A4518">
        <v>2021</v>
      </c>
      <c r="B4518">
        <v>9</v>
      </c>
      <c r="C4518" s="260">
        <v>44440</v>
      </c>
      <c r="E4518">
        <v>646</v>
      </c>
      <c r="F4518" t="s">
        <v>201</v>
      </c>
      <c r="G4518" t="s">
        <v>202</v>
      </c>
      <c r="H4518">
        <v>197.16</v>
      </c>
      <c r="I4518">
        <v>226.84</v>
      </c>
      <c r="J4518">
        <v>253</v>
      </c>
      <c r="K4518">
        <v>37</v>
      </c>
      <c r="L4518">
        <v>195</v>
      </c>
      <c r="M4518">
        <v>54</v>
      </c>
      <c r="N4518">
        <v>134</v>
      </c>
      <c r="O4518">
        <v>3</v>
      </c>
      <c r="P4518">
        <v>2</v>
      </c>
      <c r="X4518">
        <v>5</v>
      </c>
      <c r="Y4518">
        <v>381</v>
      </c>
      <c r="Z4518">
        <v>0.02</v>
      </c>
      <c r="AA4518">
        <v>1</v>
      </c>
    </row>
    <row r="4519" spans="1:27" x14ac:dyDescent="0.2">
      <c r="A4519">
        <v>2021</v>
      </c>
      <c r="B4519">
        <v>9</v>
      </c>
      <c r="C4519" s="260">
        <v>44446</v>
      </c>
      <c r="E4519">
        <v>646</v>
      </c>
      <c r="F4519" t="s">
        <v>201</v>
      </c>
      <c r="G4519" t="s">
        <v>202</v>
      </c>
      <c r="H4519">
        <v>197.16</v>
      </c>
      <c r="I4519">
        <v>226.84</v>
      </c>
      <c r="J4519">
        <v>217</v>
      </c>
      <c r="K4519">
        <v>37</v>
      </c>
      <c r="L4519">
        <v>195</v>
      </c>
      <c r="M4519">
        <v>49</v>
      </c>
      <c r="N4519">
        <v>146</v>
      </c>
      <c r="O4519">
        <v>3</v>
      </c>
      <c r="P4519">
        <v>2</v>
      </c>
      <c r="Q4519">
        <v>1</v>
      </c>
      <c r="X4519">
        <v>6</v>
      </c>
      <c r="Y4519">
        <v>438</v>
      </c>
      <c r="Z4519">
        <v>0.02</v>
      </c>
      <c r="AA4519">
        <v>1</v>
      </c>
    </row>
    <row r="4520" spans="1:27" x14ac:dyDescent="0.2">
      <c r="A4520">
        <v>2021</v>
      </c>
      <c r="B4520">
        <v>9</v>
      </c>
      <c r="C4520" s="260">
        <v>44452</v>
      </c>
      <c r="E4520">
        <v>646</v>
      </c>
      <c r="F4520" t="s">
        <v>201</v>
      </c>
      <c r="G4520" t="s">
        <v>202</v>
      </c>
      <c r="H4520">
        <v>197.16</v>
      </c>
      <c r="I4520">
        <v>226.84</v>
      </c>
      <c r="J4520">
        <v>204.3</v>
      </c>
      <c r="K4520">
        <v>37</v>
      </c>
      <c r="L4520">
        <v>195</v>
      </c>
      <c r="M4520">
        <v>48</v>
      </c>
      <c r="N4520">
        <v>151</v>
      </c>
      <c r="O4520">
        <v>2</v>
      </c>
      <c r="P4520">
        <v>2</v>
      </c>
      <c r="Q4520">
        <v>2</v>
      </c>
      <c r="X4520">
        <v>6</v>
      </c>
      <c r="Y4520">
        <v>526</v>
      </c>
      <c r="Z4520">
        <v>0.02</v>
      </c>
      <c r="AA4520">
        <v>1</v>
      </c>
    </row>
    <row r="4521" spans="1:27" x14ac:dyDescent="0.2">
      <c r="A4521">
        <v>2021</v>
      </c>
      <c r="B4521">
        <v>9</v>
      </c>
      <c r="C4521" s="260">
        <v>44453</v>
      </c>
      <c r="E4521">
        <v>646</v>
      </c>
      <c r="F4521" t="s">
        <v>201</v>
      </c>
      <c r="G4521" t="s">
        <v>202</v>
      </c>
      <c r="H4521">
        <v>197.16</v>
      </c>
      <c r="I4521">
        <v>226.84</v>
      </c>
      <c r="J4521">
        <v>217.3</v>
      </c>
      <c r="K4521">
        <v>37</v>
      </c>
      <c r="L4521">
        <v>195</v>
      </c>
      <c r="M4521">
        <v>59</v>
      </c>
      <c r="N4521">
        <v>123</v>
      </c>
      <c r="P4521">
        <v>4</v>
      </c>
      <c r="Q4521">
        <v>4</v>
      </c>
      <c r="X4521">
        <v>8</v>
      </c>
      <c r="Y4521">
        <v>544</v>
      </c>
      <c r="Z4521">
        <v>0.02</v>
      </c>
      <c r="AA4521">
        <v>1</v>
      </c>
    </row>
    <row r="4522" spans="1:27" x14ac:dyDescent="0.2">
      <c r="A4522">
        <v>2021</v>
      </c>
      <c r="B4522">
        <v>9</v>
      </c>
      <c r="C4522" s="260">
        <v>44454</v>
      </c>
      <c r="E4522">
        <v>646</v>
      </c>
      <c r="F4522" t="s">
        <v>201</v>
      </c>
      <c r="G4522" t="s">
        <v>202</v>
      </c>
      <c r="H4522">
        <v>197.16</v>
      </c>
      <c r="I4522">
        <v>226.84</v>
      </c>
      <c r="J4522">
        <v>213.7</v>
      </c>
      <c r="K4522">
        <v>37</v>
      </c>
      <c r="L4522">
        <v>195</v>
      </c>
      <c r="M4522">
        <v>60</v>
      </c>
      <c r="N4522">
        <v>120</v>
      </c>
      <c r="O4522">
        <v>6</v>
      </c>
      <c r="P4522">
        <v>10</v>
      </c>
      <c r="Q4522">
        <v>4</v>
      </c>
      <c r="X4522">
        <v>20</v>
      </c>
      <c r="Y4522">
        <v>972</v>
      </c>
      <c r="Z4522">
        <v>0.02</v>
      </c>
      <c r="AA4522">
        <v>1</v>
      </c>
    </row>
    <row r="4523" spans="1:27" x14ac:dyDescent="0.2">
      <c r="A4523">
        <v>2021</v>
      </c>
      <c r="B4523">
        <v>9</v>
      </c>
      <c r="C4523" s="260">
        <v>44458</v>
      </c>
      <c r="E4523">
        <v>646</v>
      </c>
      <c r="F4523" t="s">
        <v>201</v>
      </c>
      <c r="G4523" t="s">
        <v>202</v>
      </c>
      <c r="H4523">
        <v>197.16</v>
      </c>
      <c r="I4523">
        <v>226.84</v>
      </c>
      <c r="J4523">
        <v>200</v>
      </c>
      <c r="K4523">
        <v>37</v>
      </c>
      <c r="L4523">
        <v>195</v>
      </c>
      <c r="M4523">
        <v>60</v>
      </c>
      <c r="N4523">
        <v>120</v>
      </c>
      <c r="O4523">
        <v>2</v>
      </c>
      <c r="P4523">
        <v>2</v>
      </c>
      <c r="Q4523">
        <v>2</v>
      </c>
      <c r="X4523">
        <v>6</v>
      </c>
      <c r="Y4523">
        <v>414</v>
      </c>
      <c r="Z4523">
        <v>0.02</v>
      </c>
      <c r="AA4523">
        <v>1</v>
      </c>
    </row>
    <row r="4524" spans="1:27" x14ac:dyDescent="0.2">
      <c r="A4524">
        <v>2021</v>
      </c>
      <c r="B4524">
        <v>9</v>
      </c>
      <c r="C4524" s="260">
        <v>44460</v>
      </c>
      <c r="E4524">
        <v>646</v>
      </c>
      <c r="F4524" t="s">
        <v>201</v>
      </c>
      <c r="G4524" t="s">
        <v>202</v>
      </c>
      <c r="H4524">
        <v>197.16</v>
      </c>
      <c r="I4524">
        <v>226.84</v>
      </c>
      <c r="J4524">
        <v>215</v>
      </c>
      <c r="K4524">
        <v>37</v>
      </c>
      <c r="L4524">
        <v>195</v>
      </c>
      <c r="M4524">
        <v>58</v>
      </c>
      <c r="N4524">
        <v>125</v>
      </c>
      <c r="O4524">
        <v>1</v>
      </c>
      <c r="P4524">
        <v>2</v>
      </c>
      <c r="Q4524">
        <v>2</v>
      </c>
      <c r="S4524">
        <v>3</v>
      </c>
      <c r="X4524">
        <v>8</v>
      </c>
      <c r="Y4524">
        <v>472</v>
      </c>
      <c r="Z4524">
        <v>0.02</v>
      </c>
      <c r="AA4524">
        <v>1</v>
      </c>
    </row>
    <row r="4525" spans="1:27" x14ac:dyDescent="0.2">
      <c r="A4525">
        <v>2021</v>
      </c>
      <c r="B4525">
        <v>9</v>
      </c>
      <c r="C4525" s="260">
        <v>44461</v>
      </c>
      <c r="E4525">
        <v>646</v>
      </c>
      <c r="F4525" t="s">
        <v>201</v>
      </c>
      <c r="G4525" t="s">
        <v>202</v>
      </c>
      <c r="H4525">
        <v>197.16</v>
      </c>
      <c r="I4525">
        <v>226.84</v>
      </c>
      <c r="J4525">
        <v>218.7</v>
      </c>
      <c r="K4525">
        <v>37</v>
      </c>
      <c r="L4525">
        <v>195</v>
      </c>
      <c r="M4525">
        <v>58</v>
      </c>
      <c r="N4525">
        <v>124</v>
      </c>
      <c r="O4525">
        <v>2</v>
      </c>
      <c r="P4525">
        <v>4</v>
      </c>
      <c r="Q4525">
        <v>5</v>
      </c>
      <c r="S4525">
        <v>5</v>
      </c>
      <c r="X4525">
        <v>16</v>
      </c>
      <c r="Y4525">
        <v>1208</v>
      </c>
      <c r="Z4525">
        <v>0.02</v>
      </c>
      <c r="AA4525">
        <v>1</v>
      </c>
    </row>
    <row r="4526" spans="1:27" x14ac:dyDescent="0.2">
      <c r="A4526">
        <v>2021</v>
      </c>
      <c r="B4526">
        <v>9</v>
      </c>
      <c r="C4526" s="260">
        <v>44462</v>
      </c>
      <c r="E4526">
        <v>646</v>
      </c>
      <c r="F4526" t="s">
        <v>201</v>
      </c>
      <c r="G4526" t="s">
        <v>202</v>
      </c>
      <c r="H4526">
        <v>197.16</v>
      </c>
      <c r="I4526">
        <v>226.84</v>
      </c>
      <c r="J4526">
        <v>225</v>
      </c>
      <c r="K4526">
        <v>37</v>
      </c>
      <c r="L4526">
        <v>195</v>
      </c>
      <c r="M4526">
        <v>58</v>
      </c>
      <c r="N4526">
        <v>124</v>
      </c>
      <c r="O4526">
        <v>5</v>
      </c>
      <c r="P4526">
        <v>4</v>
      </c>
      <c r="Q4526">
        <v>3</v>
      </c>
      <c r="X4526">
        <v>12</v>
      </c>
      <c r="Y4526">
        <v>396</v>
      </c>
      <c r="Z4526">
        <v>0.02</v>
      </c>
      <c r="AA4526">
        <v>1</v>
      </c>
    </row>
    <row r="4527" spans="1:27" x14ac:dyDescent="0.2">
      <c r="A4527">
        <v>2021</v>
      </c>
      <c r="B4527">
        <v>9</v>
      </c>
      <c r="C4527" s="260">
        <v>44466</v>
      </c>
      <c r="E4527">
        <v>646</v>
      </c>
      <c r="F4527" t="s">
        <v>201</v>
      </c>
      <c r="G4527" t="s">
        <v>202</v>
      </c>
      <c r="H4527">
        <v>197.16</v>
      </c>
      <c r="I4527">
        <v>226.84</v>
      </c>
      <c r="J4527">
        <v>207.5</v>
      </c>
      <c r="K4527">
        <v>37</v>
      </c>
      <c r="L4527">
        <v>195</v>
      </c>
      <c r="M4527">
        <v>40</v>
      </c>
      <c r="N4527">
        <v>181</v>
      </c>
      <c r="O4527">
        <v>7</v>
      </c>
      <c r="P4527">
        <v>5</v>
      </c>
      <c r="Q4527">
        <v>7</v>
      </c>
      <c r="X4527">
        <v>19</v>
      </c>
      <c r="Y4527">
        <v>1075</v>
      </c>
      <c r="Z4527">
        <v>0.02</v>
      </c>
      <c r="AA4527">
        <v>1</v>
      </c>
    </row>
    <row r="4528" spans="1:27" x14ac:dyDescent="0.2">
      <c r="A4528">
        <v>2021</v>
      </c>
      <c r="B4528">
        <v>9</v>
      </c>
      <c r="C4528" s="260">
        <v>44467</v>
      </c>
      <c r="E4528">
        <v>646</v>
      </c>
      <c r="F4528" t="s">
        <v>201</v>
      </c>
      <c r="G4528" t="s">
        <v>202</v>
      </c>
      <c r="H4528">
        <v>197.16</v>
      </c>
      <c r="I4528">
        <v>226.84</v>
      </c>
      <c r="K4528">
        <v>37</v>
      </c>
      <c r="L4528">
        <v>195</v>
      </c>
      <c r="P4528">
        <v>6</v>
      </c>
      <c r="Q4528">
        <v>2</v>
      </c>
      <c r="X4528">
        <v>8</v>
      </c>
      <c r="Y4528">
        <v>96</v>
      </c>
      <c r="Z4528">
        <v>0.02</v>
      </c>
      <c r="AA4528">
        <v>1</v>
      </c>
    </row>
    <row r="4529" spans="1:28" x14ac:dyDescent="0.2">
      <c r="A4529">
        <v>2021</v>
      </c>
      <c r="B4529">
        <v>9</v>
      </c>
      <c r="C4529" s="260">
        <v>44446</v>
      </c>
      <c r="E4529">
        <v>180</v>
      </c>
      <c r="F4529" t="s">
        <v>331</v>
      </c>
      <c r="G4529" t="s">
        <v>332</v>
      </c>
      <c r="H4529">
        <v>29.76</v>
      </c>
      <c r="I4529">
        <v>34.24</v>
      </c>
      <c r="J4529">
        <v>33.6</v>
      </c>
      <c r="K4529">
        <v>168</v>
      </c>
      <c r="L4529">
        <v>171</v>
      </c>
      <c r="M4529">
        <v>225</v>
      </c>
      <c r="N4529">
        <v>128</v>
      </c>
      <c r="O4529">
        <v>22</v>
      </c>
      <c r="P4529">
        <v>28</v>
      </c>
      <c r="Q4529">
        <v>55</v>
      </c>
      <c r="X4529">
        <v>105</v>
      </c>
      <c r="Y4529">
        <v>3805</v>
      </c>
      <c r="Z4529">
        <v>0.02</v>
      </c>
      <c r="AA4529">
        <v>1</v>
      </c>
      <c r="AB4529">
        <v>22</v>
      </c>
    </row>
    <row r="4530" spans="1:28" x14ac:dyDescent="0.2">
      <c r="A4530">
        <v>2021</v>
      </c>
      <c r="B4530">
        <v>9</v>
      </c>
      <c r="C4530" s="260">
        <v>44447</v>
      </c>
      <c r="E4530">
        <v>180</v>
      </c>
      <c r="F4530" t="s">
        <v>331</v>
      </c>
      <c r="G4530" t="s">
        <v>332</v>
      </c>
      <c r="H4530">
        <v>29.76</v>
      </c>
      <c r="I4530">
        <v>34.24</v>
      </c>
      <c r="J4530">
        <v>33.5</v>
      </c>
      <c r="K4530">
        <v>168</v>
      </c>
      <c r="L4530">
        <v>171</v>
      </c>
      <c r="M4530">
        <v>194</v>
      </c>
      <c r="N4530">
        <v>148</v>
      </c>
      <c r="O4530">
        <v>13</v>
      </c>
      <c r="P4530">
        <v>22</v>
      </c>
      <c r="Q4530">
        <v>32</v>
      </c>
      <c r="X4530">
        <v>67</v>
      </c>
      <c r="Y4530">
        <v>3767</v>
      </c>
      <c r="Z4530">
        <v>0.02</v>
      </c>
      <c r="AA4530">
        <v>1</v>
      </c>
      <c r="AB4530">
        <v>22</v>
      </c>
    </row>
    <row r="4531" spans="1:28" x14ac:dyDescent="0.2">
      <c r="A4531">
        <v>2021</v>
      </c>
      <c r="B4531">
        <v>9</v>
      </c>
      <c r="C4531" s="260">
        <v>44448</v>
      </c>
      <c r="E4531">
        <v>180</v>
      </c>
      <c r="F4531" t="s">
        <v>331</v>
      </c>
      <c r="G4531" t="s">
        <v>332</v>
      </c>
      <c r="H4531">
        <v>29.76</v>
      </c>
      <c r="I4531">
        <v>34.24</v>
      </c>
      <c r="K4531">
        <v>168</v>
      </c>
      <c r="L4531">
        <v>171</v>
      </c>
      <c r="Y4531">
        <v>400</v>
      </c>
      <c r="Z4531">
        <v>0.02</v>
      </c>
      <c r="AA4531">
        <v>1</v>
      </c>
      <c r="AB4531">
        <v>22</v>
      </c>
    </row>
    <row r="4532" spans="1:28" x14ac:dyDescent="0.2">
      <c r="A4532">
        <v>2021</v>
      </c>
      <c r="B4532">
        <v>9</v>
      </c>
      <c r="C4532" s="260">
        <v>44468</v>
      </c>
      <c r="E4532">
        <v>178</v>
      </c>
      <c r="F4532" t="s">
        <v>214</v>
      </c>
      <c r="G4532" t="s">
        <v>215</v>
      </c>
      <c r="H4532">
        <v>46.5</v>
      </c>
      <c r="I4532">
        <v>53.5</v>
      </c>
      <c r="J4532">
        <v>50.4</v>
      </c>
      <c r="K4532">
        <v>60</v>
      </c>
      <c r="L4532">
        <v>120</v>
      </c>
      <c r="M4532">
        <v>62</v>
      </c>
      <c r="N4532">
        <v>116</v>
      </c>
      <c r="O4532">
        <v>4</v>
      </c>
      <c r="P4532">
        <v>2</v>
      </c>
      <c r="Q4532">
        <v>1</v>
      </c>
      <c r="X4532">
        <v>7</v>
      </c>
      <c r="Y4532">
        <v>777</v>
      </c>
      <c r="Z4532">
        <v>1.4999999999999999E-2</v>
      </c>
      <c r="AA4532">
        <v>1</v>
      </c>
      <c r="AB4532">
        <v>18</v>
      </c>
    </row>
    <row r="4533" spans="1:28" x14ac:dyDescent="0.2">
      <c r="A4533">
        <v>2021</v>
      </c>
      <c r="B4533">
        <v>9</v>
      </c>
      <c r="C4533" s="260">
        <v>44440</v>
      </c>
      <c r="E4533">
        <v>25</v>
      </c>
      <c r="F4533" t="s">
        <v>369</v>
      </c>
      <c r="G4533" t="s">
        <v>370</v>
      </c>
      <c r="H4533">
        <v>150.66</v>
      </c>
      <c r="I4533">
        <v>173.34</v>
      </c>
      <c r="J4533">
        <v>161.30000000000001</v>
      </c>
      <c r="K4533">
        <v>145</v>
      </c>
      <c r="L4533">
        <v>99</v>
      </c>
      <c r="M4533">
        <v>132</v>
      </c>
      <c r="N4533">
        <v>109</v>
      </c>
      <c r="O4533">
        <v>3</v>
      </c>
      <c r="P4533">
        <v>2</v>
      </c>
      <c r="Q4533">
        <v>1</v>
      </c>
      <c r="X4533">
        <v>6</v>
      </c>
      <c r="Y4533">
        <v>1110</v>
      </c>
      <c r="Z4533">
        <v>1.4999999999999999E-2</v>
      </c>
      <c r="AA4533">
        <v>1</v>
      </c>
      <c r="AB4533">
        <v>24</v>
      </c>
    </row>
    <row r="4534" spans="1:28" x14ac:dyDescent="0.2">
      <c r="A4534">
        <v>2021</v>
      </c>
      <c r="B4534">
        <v>9</v>
      </c>
      <c r="C4534" s="260">
        <v>44440</v>
      </c>
      <c r="E4534">
        <v>24</v>
      </c>
      <c r="F4534" t="s">
        <v>366</v>
      </c>
      <c r="G4534" t="s">
        <v>367</v>
      </c>
      <c r="H4534">
        <v>154.38</v>
      </c>
      <c r="I4534">
        <v>177.62</v>
      </c>
      <c r="J4534">
        <v>167.8</v>
      </c>
      <c r="K4534">
        <v>145</v>
      </c>
      <c r="L4534">
        <v>99</v>
      </c>
      <c r="M4534">
        <v>132</v>
      </c>
      <c r="N4534">
        <v>109</v>
      </c>
      <c r="O4534">
        <v>4</v>
      </c>
      <c r="P4534">
        <v>2</v>
      </c>
      <c r="Q4534">
        <v>2</v>
      </c>
      <c r="X4534">
        <v>8</v>
      </c>
      <c r="Y4534">
        <v>680</v>
      </c>
      <c r="Z4534">
        <v>1.4999999999999999E-2</v>
      </c>
      <c r="AA4534">
        <v>1</v>
      </c>
      <c r="AB4534">
        <v>24</v>
      </c>
    </row>
    <row r="4535" spans="1:28" x14ac:dyDescent="0.2">
      <c r="A4535">
        <v>2021</v>
      </c>
      <c r="B4535">
        <v>9</v>
      </c>
      <c r="C4535" s="260">
        <v>44439</v>
      </c>
      <c r="E4535">
        <v>167</v>
      </c>
      <c r="F4535" t="s">
        <v>256</v>
      </c>
      <c r="G4535" t="s">
        <v>257</v>
      </c>
      <c r="H4535">
        <v>825.84</v>
      </c>
      <c r="I4535">
        <v>950.16</v>
      </c>
      <c r="J4535">
        <v>918</v>
      </c>
      <c r="K4535">
        <v>55</v>
      </c>
      <c r="L4535">
        <v>131</v>
      </c>
      <c r="M4535">
        <v>41</v>
      </c>
      <c r="N4535">
        <v>174</v>
      </c>
      <c r="O4535">
        <v>2</v>
      </c>
      <c r="P4535">
        <v>1</v>
      </c>
      <c r="Q4535">
        <v>1</v>
      </c>
      <c r="X4535">
        <v>4</v>
      </c>
      <c r="Y4535">
        <v>520</v>
      </c>
      <c r="Z4535">
        <v>1.4999999999999999E-2</v>
      </c>
      <c r="AA4535">
        <v>1</v>
      </c>
      <c r="AB4535">
        <v>18</v>
      </c>
    </row>
    <row r="4536" spans="1:28" x14ac:dyDescent="0.2">
      <c r="A4536">
        <v>2021</v>
      </c>
      <c r="B4536">
        <v>9</v>
      </c>
      <c r="C4536" s="260">
        <v>44440</v>
      </c>
      <c r="E4536">
        <v>167</v>
      </c>
      <c r="F4536" t="s">
        <v>256</v>
      </c>
      <c r="G4536" t="s">
        <v>257</v>
      </c>
      <c r="H4536">
        <v>825.84</v>
      </c>
      <c r="I4536">
        <v>950.16</v>
      </c>
      <c r="J4536">
        <v>925.2</v>
      </c>
      <c r="K4536">
        <v>55</v>
      </c>
      <c r="L4536">
        <v>131</v>
      </c>
      <c r="M4536">
        <v>49</v>
      </c>
      <c r="N4536">
        <v>147</v>
      </c>
      <c r="O4536">
        <v>3</v>
      </c>
      <c r="P4536">
        <v>3</v>
      </c>
      <c r="Q4536">
        <v>6</v>
      </c>
      <c r="V4536">
        <v>2</v>
      </c>
      <c r="X4536">
        <v>13</v>
      </c>
      <c r="Y4536">
        <v>1141</v>
      </c>
      <c r="Z4536">
        <v>1.4999999999999999E-2</v>
      </c>
      <c r="AA4536">
        <v>1</v>
      </c>
      <c r="AB4536">
        <v>18</v>
      </c>
    </row>
    <row r="4537" spans="1:28" x14ac:dyDescent="0.2">
      <c r="A4537">
        <v>2021</v>
      </c>
      <c r="B4537">
        <v>9</v>
      </c>
      <c r="C4537" s="260">
        <v>44444</v>
      </c>
      <c r="E4537">
        <v>167</v>
      </c>
      <c r="F4537" t="s">
        <v>256</v>
      </c>
      <c r="G4537" t="s">
        <v>257</v>
      </c>
      <c r="H4537">
        <v>825.84</v>
      </c>
      <c r="I4537">
        <v>950.16</v>
      </c>
      <c r="J4537">
        <v>1062</v>
      </c>
      <c r="K4537">
        <v>55</v>
      </c>
      <c r="L4537">
        <v>131</v>
      </c>
      <c r="O4537">
        <v>1</v>
      </c>
      <c r="P4537">
        <v>1</v>
      </c>
      <c r="Q4537">
        <v>1</v>
      </c>
      <c r="X4537">
        <v>3</v>
      </c>
      <c r="Y4537">
        <v>123</v>
      </c>
      <c r="Z4537">
        <v>1.4999999999999999E-2</v>
      </c>
      <c r="AA4537">
        <v>1</v>
      </c>
      <c r="AB4537">
        <v>18</v>
      </c>
    </row>
    <row r="4538" spans="1:28" x14ac:dyDescent="0.2">
      <c r="A4538">
        <v>2021</v>
      </c>
      <c r="B4538">
        <v>9</v>
      </c>
      <c r="C4538" s="260">
        <v>44446</v>
      </c>
      <c r="E4538">
        <v>167</v>
      </c>
      <c r="F4538" t="s">
        <v>256</v>
      </c>
      <c r="G4538" t="s">
        <v>257</v>
      </c>
      <c r="H4538">
        <v>825.84</v>
      </c>
      <c r="I4538">
        <v>950.16</v>
      </c>
      <c r="J4538">
        <v>938.5</v>
      </c>
      <c r="K4538">
        <v>55</v>
      </c>
      <c r="L4538">
        <v>131</v>
      </c>
      <c r="M4538">
        <v>51</v>
      </c>
      <c r="N4538">
        <v>142</v>
      </c>
      <c r="O4538">
        <v>4</v>
      </c>
      <c r="P4538">
        <v>5</v>
      </c>
      <c r="Q4538">
        <v>3</v>
      </c>
      <c r="S4538">
        <v>4</v>
      </c>
      <c r="X4538">
        <v>15</v>
      </c>
      <c r="Y4538">
        <v>519</v>
      </c>
      <c r="Z4538">
        <v>1.4999999999999999E-2</v>
      </c>
      <c r="AA4538">
        <v>1</v>
      </c>
      <c r="AB4538">
        <v>18</v>
      </c>
    </row>
    <row r="4539" spans="1:28" x14ac:dyDescent="0.2">
      <c r="A4539">
        <v>2021</v>
      </c>
      <c r="B4539">
        <v>9</v>
      </c>
      <c r="C4539" s="260">
        <v>44447</v>
      </c>
      <c r="E4539">
        <v>167</v>
      </c>
      <c r="F4539" t="s">
        <v>256</v>
      </c>
      <c r="G4539" t="s">
        <v>257</v>
      </c>
      <c r="H4539">
        <v>825.84</v>
      </c>
      <c r="I4539">
        <v>950.16</v>
      </c>
      <c r="J4539">
        <v>869</v>
      </c>
      <c r="K4539">
        <v>55</v>
      </c>
      <c r="L4539">
        <v>131</v>
      </c>
      <c r="M4539">
        <v>48</v>
      </c>
      <c r="N4539">
        <v>150</v>
      </c>
      <c r="O4539">
        <v>1</v>
      </c>
      <c r="P4539">
        <v>1</v>
      </c>
      <c r="Q4539">
        <v>3</v>
      </c>
      <c r="X4539">
        <v>5</v>
      </c>
      <c r="Y4539">
        <v>529</v>
      </c>
      <c r="Z4539">
        <v>1.4999999999999999E-2</v>
      </c>
      <c r="AA4539">
        <v>1</v>
      </c>
      <c r="AB4539">
        <v>18</v>
      </c>
    </row>
    <row r="4540" spans="1:28" x14ac:dyDescent="0.2">
      <c r="A4540">
        <v>2021</v>
      </c>
      <c r="B4540">
        <v>9</v>
      </c>
      <c r="C4540" s="260">
        <v>44464</v>
      </c>
      <c r="E4540">
        <v>167</v>
      </c>
      <c r="F4540" t="s">
        <v>256</v>
      </c>
      <c r="G4540" t="s">
        <v>257</v>
      </c>
      <c r="H4540">
        <v>825.84</v>
      </c>
      <c r="I4540">
        <v>950.16</v>
      </c>
      <c r="K4540">
        <v>55</v>
      </c>
      <c r="L4540">
        <v>131</v>
      </c>
      <c r="Y4540">
        <v>12</v>
      </c>
      <c r="Z4540">
        <v>1.4999999999999999E-2</v>
      </c>
      <c r="AA4540">
        <v>1</v>
      </c>
      <c r="AB4540">
        <v>18</v>
      </c>
    </row>
    <row r="4541" spans="1:28" x14ac:dyDescent="0.2">
      <c r="A4541">
        <v>2021</v>
      </c>
      <c r="B4541">
        <v>9</v>
      </c>
      <c r="C4541" s="260">
        <v>44466</v>
      </c>
      <c r="E4541">
        <v>167</v>
      </c>
      <c r="F4541" t="s">
        <v>256</v>
      </c>
      <c r="G4541" t="s">
        <v>257</v>
      </c>
      <c r="H4541">
        <v>825.84</v>
      </c>
      <c r="I4541">
        <v>950.16</v>
      </c>
      <c r="K4541">
        <v>55</v>
      </c>
      <c r="L4541">
        <v>131</v>
      </c>
      <c r="Y4541">
        <v>60</v>
      </c>
      <c r="Z4541">
        <v>1.4999999999999999E-2</v>
      </c>
      <c r="AA4541">
        <v>1</v>
      </c>
      <c r="AB4541">
        <v>18</v>
      </c>
    </row>
    <row r="4542" spans="1:28" x14ac:dyDescent="0.2">
      <c r="A4542">
        <v>2021</v>
      </c>
      <c r="B4542">
        <v>9</v>
      </c>
      <c r="C4542" s="260">
        <v>44444</v>
      </c>
      <c r="E4542">
        <v>142</v>
      </c>
      <c r="F4542" t="s">
        <v>258</v>
      </c>
      <c r="G4542" t="s">
        <v>259</v>
      </c>
      <c r="H4542">
        <v>326.43</v>
      </c>
      <c r="I4542">
        <v>375.57</v>
      </c>
      <c r="J4542">
        <v>370.5</v>
      </c>
      <c r="K4542">
        <v>68</v>
      </c>
      <c r="L4542">
        <v>212</v>
      </c>
      <c r="M4542">
        <v>92</v>
      </c>
      <c r="N4542">
        <v>157</v>
      </c>
      <c r="O4542">
        <v>2</v>
      </c>
      <c r="P4542">
        <v>1</v>
      </c>
      <c r="Q4542">
        <v>3</v>
      </c>
      <c r="X4542">
        <v>6</v>
      </c>
      <c r="Y4542">
        <v>419</v>
      </c>
      <c r="Z4542">
        <v>0.02</v>
      </c>
      <c r="AA4542">
        <v>1</v>
      </c>
      <c r="AB4542">
        <v>22</v>
      </c>
    </row>
    <row r="4543" spans="1:28" x14ac:dyDescent="0.2">
      <c r="A4543">
        <v>2021</v>
      </c>
      <c r="B4543">
        <v>9</v>
      </c>
      <c r="C4543" s="260">
        <v>44446</v>
      </c>
      <c r="E4543">
        <v>142</v>
      </c>
      <c r="F4543" t="s">
        <v>258</v>
      </c>
      <c r="G4543" t="s">
        <v>259</v>
      </c>
      <c r="H4543">
        <v>326.43</v>
      </c>
      <c r="I4543">
        <v>375.57</v>
      </c>
      <c r="J4543">
        <v>335.5</v>
      </c>
      <c r="K4543">
        <v>68</v>
      </c>
      <c r="L4543">
        <v>212</v>
      </c>
      <c r="M4543">
        <v>74</v>
      </c>
      <c r="N4543">
        <v>194</v>
      </c>
      <c r="O4543">
        <v>3</v>
      </c>
      <c r="P4543">
        <v>2</v>
      </c>
      <c r="Q4543">
        <v>1</v>
      </c>
      <c r="X4543">
        <v>6</v>
      </c>
      <c r="Y4543">
        <v>888</v>
      </c>
      <c r="Z4543">
        <v>0.02</v>
      </c>
      <c r="AA4543">
        <v>1</v>
      </c>
      <c r="AB4543">
        <v>22</v>
      </c>
    </row>
    <row r="4544" spans="1:28" x14ac:dyDescent="0.2">
      <c r="A4544">
        <v>2021</v>
      </c>
      <c r="B4544">
        <v>9</v>
      </c>
      <c r="C4544" s="260">
        <v>44447</v>
      </c>
      <c r="E4544">
        <v>142</v>
      </c>
      <c r="F4544" t="s">
        <v>258</v>
      </c>
      <c r="G4544" t="s">
        <v>259</v>
      </c>
      <c r="H4544">
        <v>326.43</v>
      </c>
      <c r="I4544">
        <v>375.57</v>
      </c>
      <c r="J4544">
        <v>347</v>
      </c>
      <c r="K4544">
        <v>68</v>
      </c>
      <c r="L4544">
        <v>212</v>
      </c>
      <c r="M4544">
        <v>93</v>
      </c>
      <c r="N4544">
        <v>156</v>
      </c>
      <c r="Z4544">
        <v>0.02</v>
      </c>
      <c r="AA4544">
        <v>1</v>
      </c>
      <c r="AB4544">
        <v>22</v>
      </c>
    </row>
    <row r="4545" spans="1:28" x14ac:dyDescent="0.2">
      <c r="A4545">
        <v>2021</v>
      </c>
      <c r="B4545">
        <v>9</v>
      </c>
      <c r="C4545" s="260">
        <v>44451</v>
      </c>
      <c r="E4545">
        <v>142</v>
      </c>
      <c r="F4545" t="s">
        <v>258</v>
      </c>
      <c r="G4545" t="s">
        <v>259</v>
      </c>
      <c r="H4545">
        <v>326.43</v>
      </c>
      <c r="I4545">
        <v>375.57</v>
      </c>
      <c r="J4545">
        <v>340</v>
      </c>
      <c r="K4545">
        <v>68</v>
      </c>
      <c r="L4545">
        <v>212</v>
      </c>
      <c r="M4545">
        <v>106</v>
      </c>
      <c r="N4545">
        <v>136</v>
      </c>
      <c r="O4545">
        <v>4</v>
      </c>
      <c r="P4545">
        <v>8</v>
      </c>
      <c r="Q4545">
        <v>6</v>
      </c>
      <c r="X4545">
        <v>18</v>
      </c>
      <c r="Y4545">
        <v>578</v>
      </c>
      <c r="Z4545">
        <v>0.02</v>
      </c>
      <c r="AA4545">
        <v>1</v>
      </c>
      <c r="AB4545">
        <v>22</v>
      </c>
    </row>
    <row r="4546" spans="1:28" x14ac:dyDescent="0.2">
      <c r="A4546">
        <v>2021</v>
      </c>
      <c r="B4546">
        <v>9</v>
      </c>
      <c r="C4546" s="260">
        <v>44468</v>
      </c>
      <c r="E4546">
        <v>140</v>
      </c>
      <c r="F4546" t="s">
        <v>211</v>
      </c>
      <c r="G4546" t="s">
        <v>212</v>
      </c>
      <c r="H4546">
        <v>451.05</v>
      </c>
      <c r="I4546">
        <v>518.95000000000005</v>
      </c>
      <c r="J4546">
        <v>457.2</v>
      </c>
      <c r="K4546">
        <v>60</v>
      </c>
      <c r="L4546">
        <v>120</v>
      </c>
      <c r="M4546">
        <v>62</v>
      </c>
      <c r="N4546">
        <v>116</v>
      </c>
      <c r="O4546">
        <v>3</v>
      </c>
      <c r="P4546">
        <v>2</v>
      </c>
      <c r="Q4546">
        <v>1</v>
      </c>
      <c r="X4546">
        <v>6</v>
      </c>
      <c r="Y4546">
        <v>692</v>
      </c>
      <c r="Z4546">
        <v>1.4999999999999999E-2</v>
      </c>
      <c r="AA4546">
        <v>1</v>
      </c>
      <c r="AB4546">
        <v>18</v>
      </c>
    </row>
    <row r="4547" spans="1:28" x14ac:dyDescent="0.2">
      <c r="A4547">
        <v>2021</v>
      </c>
      <c r="B4547">
        <v>9</v>
      </c>
      <c r="C4547" s="260">
        <v>44439</v>
      </c>
      <c r="E4547">
        <v>131</v>
      </c>
      <c r="F4547" t="s">
        <v>197</v>
      </c>
      <c r="G4547" t="s">
        <v>198</v>
      </c>
      <c r="H4547">
        <v>9.3000000000000007</v>
      </c>
      <c r="I4547">
        <v>10.7</v>
      </c>
      <c r="J4547">
        <v>8.9</v>
      </c>
      <c r="K4547">
        <v>772</v>
      </c>
      <c r="L4547">
        <v>117</v>
      </c>
      <c r="M4547">
        <v>1146</v>
      </c>
      <c r="N4547">
        <v>79</v>
      </c>
      <c r="O4547">
        <v>6</v>
      </c>
      <c r="P4547">
        <v>4</v>
      </c>
      <c r="Q4547">
        <v>18</v>
      </c>
      <c r="R4547">
        <v>4</v>
      </c>
      <c r="X4547">
        <v>32</v>
      </c>
      <c r="Y4547">
        <v>12432</v>
      </c>
      <c r="Z4547">
        <v>0.02</v>
      </c>
      <c r="AA4547">
        <v>1</v>
      </c>
      <c r="AB4547">
        <v>18</v>
      </c>
    </row>
    <row r="4548" spans="1:28" x14ac:dyDescent="0.2">
      <c r="A4548">
        <v>2021</v>
      </c>
      <c r="B4548">
        <v>9</v>
      </c>
      <c r="C4548" s="260">
        <v>44440</v>
      </c>
      <c r="E4548">
        <v>131</v>
      </c>
      <c r="F4548" t="s">
        <v>197</v>
      </c>
      <c r="G4548" t="s">
        <v>198</v>
      </c>
      <c r="H4548">
        <v>9.3000000000000007</v>
      </c>
      <c r="I4548">
        <v>10.7</v>
      </c>
      <c r="J4548">
        <v>9.4</v>
      </c>
      <c r="K4548">
        <v>772</v>
      </c>
      <c r="L4548">
        <v>117</v>
      </c>
      <c r="M4548">
        <v>1111</v>
      </c>
      <c r="N4548">
        <v>81</v>
      </c>
      <c r="P4548">
        <v>6</v>
      </c>
      <c r="Q4548">
        <v>10</v>
      </c>
      <c r="X4548">
        <v>16</v>
      </c>
      <c r="Y4548">
        <v>3616</v>
      </c>
      <c r="Z4548">
        <v>0.02</v>
      </c>
      <c r="AA4548">
        <v>1</v>
      </c>
      <c r="AB4548">
        <v>18</v>
      </c>
    </row>
    <row r="4549" spans="1:28" x14ac:dyDescent="0.2">
      <c r="A4549">
        <v>2021</v>
      </c>
      <c r="B4549">
        <v>9</v>
      </c>
      <c r="C4549" s="260">
        <v>44444</v>
      </c>
      <c r="E4549">
        <v>130</v>
      </c>
      <c r="F4549" t="s">
        <v>386</v>
      </c>
      <c r="G4549" t="s">
        <v>387</v>
      </c>
      <c r="H4549">
        <v>11.16</v>
      </c>
      <c r="I4549">
        <v>12.84</v>
      </c>
      <c r="J4549">
        <v>13.8</v>
      </c>
      <c r="K4549">
        <v>336</v>
      </c>
      <c r="L4549">
        <v>96</v>
      </c>
      <c r="M4549">
        <v>345</v>
      </c>
      <c r="N4549">
        <v>94</v>
      </c>
      <c r="O4549">
        <v>5</v>
      </c>
      <c r="P4549">
        <v>4</v>
      </c>
      <c r="Q4549">
        <v>6</v>
      </c>
      <c r="X4549">
        <v>15</v>
      </c>
      <c r="Y4549">
        <v>815</v>
      </c>
      <c r="Z4549">
        <v>0.02</v>
      </c>
      <c r="AA4549">
        <v>1</v>
      </c>
      <c r="AB4549">
        <v>18</v>
      </c>
    </row>
    <row r="4550" spans="1:28" x14ac:dyDescent="0.2">
      <c r="A4550">
        <v>2021</v>
      </c>
      <c r="B4550">
        <v>9</v>
      </c>
      <c r="C4550" s="260">
        <v>44447</v>
      </c>
      <c r="E4550">
        <v>130</v>
      </c>
      <c r="F4550" t="s">
        <v>386</v>
      </c>
      <c r="G4550" t="s">
        <v>387</v>
      </c>
      <c r="H4550">
        <v>11.16</v>
      </c>
      <c r="I4550">
        <v>12.84</v>
      </c>
      <c r="J4550">
        <v>14.5</v>
      </c>
      <c r="K4550">
        <v>336</v>
      </c>
      <c r="L4550">
        <v>96</v>
      </c>
      <c r="M4550">
        <v>327</v>
      </c>
      <c r="N4550">
        <v>99</v>
      </c>
      <c r="O4550">
        <v>6</v>
      </c>
      <c r="P4550">
        <v>12</v>
      </c>
      <c r="Q4550">
        <v>8</v>
      </c>
      <c r="X4550">
        <v>26</v>
      </c>
      <c r="Y4550">
        <v>2826</v>
      </c>
      <c r="Z4550">
        <v>0.02</v>
      </c>
      <c r="AA4550">
        <v>1</v>
      </c>
      <c r="AB4550">
        <v>18</v>
      </c>
    </row>
    <row r="4551" spans="1:28" x14ac:dyDescent="0.2">
      <c r="A4551">
        <v>2021</v>
      </c>
      <c r="B4551">
        <v>9</v>
      </c>
      <c r="C4551" s="260">
        <v>44465</v>
      </c>
      <c r="E4551">
        <v>130</v>
      </c>
      <c r="F4551" t="s">
        <v>386</v>
      </c>
      <c r="G4551" t="s">
        <v>387</v>
      </c>
      <c r="H4551">
        <v>11.16</v>
      </c>
      <c r="I4551">
        <v>12.84</v>
      </c>
      <c r="J4551">
        <v>13.7</v>
      </c>
      <c r="K4551">
        <v>336</v>
      </c>
      <c r="L4551">
        <v>96</v>
      </c>
      <c r="M4551">
        <v>352</v>
      </c>
      <c r="N4551">
        <v>92</v>
      </c>
      <c r="O4551">
        <v>9</v>
      </c>
      <c r="P4551">
        <v>7</v>
      </c>
      <c r="Q4551">
        <v>14</v>
      </c>
      <c r="S4551">
        <v>2</v>
      </c>
      <c r="X4551">
        <v>32</v>
      </c>
      <c r="Y4551">
        <v>6032</v>
      </c>
      <c r="Z4551">
        <v>0.02</v>
      </c>
      <c r="AA4551">
        <v>1</v>
      </c>
      <c r="AB4551">
        <v>18</v>
      </c>
    </row>
    <row r="4552" spans="1:28" x14ac:dyDescent="0.2">
      <c r="A4552">
        <v>2021</v>
      </c>
      <c r="B4552">
        <v>9</v>
      </c>
      <c r="C4552" s="260">
        <v>44466</v>
      </c>
      <c r="E4552">
        <v>130</v>
      </c>
      <c r="F4552" t="s">
        <v>386</v>
      </c>
      <c r="G4552" t="s">
        <v>387</v>
      </c>
      <c r="H4552">
        <v>11.16</v>
      </c>
      <c r="I4552">
        <v>12.84</v>
      </c>
      <c r="K4552">
        <v>336</v>
      </c>
      <c r="L4552">
        <v>96</v>
      </c>
      <c r="Y4552">
        <v>800</v>
      </c>
      <c r="Z4552">
        <v>0.02</v>
      </c>
      <c r="AA4552">
        <v>1</v>
      </c>
      <c r="AB4552">
        <v>18</v>
      </c>
    </row>
    <row r="4553" spans="1:28" x14ac:dyDescent="0.2">
      <c r="A4553">
        <v>2021</v>
      </c>
      <c r="B4553">
        <v>9</v>
      </c>
      <c r="C4553" s="260">
        <v>44440</v>
      </c>
      <c r="E4553">
        <v>81</v>
      </c>
      <c r="F4553" t="s">
        <v>415</v>
      </c>
      <c r="G4553" t="s">
        <v>416</v>
      </c>
      <c r="H4553">
        <v>360.84</v>
      </c>
      <c r="I4553">
        <v>415.16</v>
      </c>
      <c r="J4553">
        <v>391.8</v>
      </c>
      <c r="K4553">
        <v>60</v>
      </c>
      <c r="L4553">
        <v>120</v>
      </c>
      <c r="M4553">
        <v>63</v>
      </c>
      <c r="N4553">
        <v>114</v>
      </c>
      <c r="O4553">
        <v>4</v>
      </c>
      <c r="P4553">
        <v>7</v>
      </c>
      <c r="Q4553">
        <v>13</v>
      </c>
      <c r="X4553">
        <v>24</v>
      </c>
      <c r="Y4553">
        <v>1004</v>
      </c>
      <c r="Z4553">
        <v>1.4999999999999999E-2</v>
      </c>
      <c r="AA4553">
        <v>1</v>
      </c>
      <c r="AB4553">
        <v>22</v>
      </c>
    </row>
    <row r="4554" spans="1:28" x14ac:dyDescent="0.2">
      <c r="A4554">
        <v>2021</v>
      </c>
      <c r="B4554">
        <v>9</v>
      </c>
      <c r="C4554" s="260">
        <v>44444</v>
      </c>
      <c r="E4554">
        <v>81</v>
      </c>
      <c r="F4554" t="s">
        <v>415</v>
      </c>
      <c r="G4554" t="s">
        <v>416</v>
      </c>
      <c r="H4554">
        <v>360.84</v>
      </c>
      <c r="I4554">
        <v>415.16</v>
      </c>
      <c r="J4554">
        <v>380.2</v>
      </c>
      <c r="K4554">
        <v>60</v>
      </c>
      <c r="L4554">
        <v>120</v>
      </c>
      <c r="M4554">
        <v>62</v>
      </c>
      <c r="N4554">
        <v>115</v>
      </c>
      <c r="O4554">
        <v>4</v>
      </c>
      <c r="P4554">
        <v>10</v>
      </c>
      <c r="Q4554">
        <v>5</v>
      </c>
      <c r="X4554">
        <v>19</v>
      </c>
      <c r="Y4554">
        <v>1359</v>
      </c>
      <c r="Z4554">
        <v>1.4999999999999999E-2</v>
      </c>
      <c r="AA4554">
        <v>1</v>
      </c>
      <c r="AB4554">
        <v>22</v>
      </c>
    </row>
    <row r="4555" spans="1:28" x14ac:dyDescent="0.2">
      <c r="A4555">
        <v>2021</v>
      </c>
      <c r="B4555">
        <v>9</v>
      </c>
      <c r="C4555" s="260">
        <v>44450</v>
      </c>
      <c r="E4555">
        <v>81</v>
      </c>
      <c r="F4555" t="s">
        <v>415</v>
      </c>
      <c r="G4555" t="s">
        <v>416</v>
      </c>
      <c r="H4555">
        <v>360.84</v>
      </c>
      <c r="I4555">
        <v>415.16</v>
      </c>
      <c r="J4555">
        <v>385.4</v>
      </c>
      <c r="K4555">
        <v>60</v>
      </c>
      <c r="L4555">
        <v>120</v>
      </c>
      <c r="M4555">
        <v>67</v>
      </c>
      <c r="N4555">
        <v>108</v>
      </c>
      <c r="O4555">
        <v>4</v>
      </c>
      <c r="P4555">
        <v>6</v>
      </c>
      <c r="Q4555">
        <v>6</v>
      </c>
      <c r="R4555">
        <v>2</v>
      </c>
      <c r="X4555">
        <v>18</v>
      </c>
      <c r="Y4555">
        <v>918</v>
      </c>
      <c r="Z4555">
        <v>1.4999999999999999E-2</v>
      </c>
      <c r="AA4555">
        <v>1</v>
      </c>
      <c r="AB4555">
        <v>22</v>
      </c>
    </row>
    <row r="4556" spans="1:28" x14ac:dyDescent="0.2">
      <c r="A4556">
        <v>2021</v>
      </c>
      <c r="B4556">
        <v>9</v>
      </c>
      <c r="C4556" s="260">
        <v>44451</v>
      </c>
      <c r="E4556">
        <v>81</v>
      </c>
      <c r="F4556" t="s">
        <v>415</v>
      </c>
      <c r="G4556" t="s">
        <v>416</v>
      </c>
      <c r="H4556">
        <v>360.84</v>
      </c>
      <c r="I4556">
        <v>415.16</v>
      </c>
      <c r="J4556">
        <v>390.6</v>
      </c>
      <c r="K4556">
        <v>60</v>
      </c>
      <c r="L4556">
        <v>120</v>
      </c>
      <c r="M4556">
        <v>64</v>
      </c>
      <c r="N4556">
        <v>113</v>
      </c>
      <c r="O4556">
        <v>9</v>
      </c>
      <c r="P4556">
        <v>4</v>
      </c>
      <c r="Q4556">
        <v>3</v>
      </c>
      <c r="X4556">
        <v>16</v>
      </c>
      <c r="Y4556">
        <v>1436</v>
      </c>
      <c r="Z4556">
        <v>1.4999999999999999E-2</v>
      </c>
      <c r="AA4556">
        <v>1</v>
      </c>
      <c r="AB4556">
        <v>22</v>
      </c>
    </row>
    <row r="4557" spans="1:28" x14ac:dyDescent="0.2">
      <c r="A4557">
        <v>2021</v>
      </c>
      <c r="B4557">
        <v>9</v>
      </c>
      <c r="C4557" s="260">
        <v>44459</v>
      </c>
      <c r="E4557">
        <v>81</v>
      </c>
      <c r="F4557" t="s">
        <v>415</v>
      </c>
      <c r="G4557" t="s">
        <v>416</v>
      </c>
      <c r="H4557">
        <v>360.84</v>
      </c>
      <c r="I4557">
        <v>415.16</v>
      </c>
      <c r="J4557">
        <v>457</v>
      </c>
      <c r="K4557">
        <v>60</v>
      </c>
      <c r="L4557">
        <v>120</v>
      </c>
      <c r="M4557">
        <v>60</v>
      </c>
      <c r="N4557">
        <v>120</v>
      </c>
      <c r="O4557">
        <v>4</v>
      </c>
      <c r="P4557">
        <v>4</v>
      </c>
      <c r="Q4557">
        <v>4</v>
      </c>
      <c r="X4557">
        <v>12</v>
      </c>
      <c r="Y4557">
        <v>102</v>
      </c>
      <c r="Z4557">
        <v>1.4999999999999999E-2</v>
      </c>
      <c r="AA4557">
        <v>1</v>
      </c>
      <c r="AB4557">
        <v>22</v>
      </c>
    </row>
    <row r="4558" spans="1:28" x14ac:dyDescent="0.2">
      <c r="A4558">
        <v>2021</v>
      </c>
      <c r="B4558">
        <v>9</v>
      </c>
      <c r="C4558" s="260">
        <v>44460</v>
      </c>
      <c r="E4558">
        <v>81</v>
      </c>
      <c r="F4558" t="s">
        <v>415</v>
      </c>
      <c r="G4558" t="s">
        <v>416</v>
      </c>
      <c r="H4558">
        <v>360.84</v>
      </c>
      <c r="I4558">
        <v>415.16</v>
      </c>
      <c r="J4558">
        <v>387.3</v>
      </c>
      <c r="K4558">
        <v>60</v>
      </c>
      <c r="L4558">
        <v>120</v>
      </c>
      <c r="M4558">
        <v>61</v>
      </c>
      <c r="N4558">
        <v>117</v>
      </c>
      <c r="O4558">
        <v>5</v>
      </c>
      <c r="P4558">
        <v>9</v>
      </c>
      <c r="Q4558">
        <v>7</v>
      </c>
      <c r="S4558">
        <v>1</v>
      </c>
      <c r="X4558">
        <v>22</v>
      </c>
      <c r="Y4558">
        <v>1172</v>
      </c>
      <c r="Z4558">
        <v>1.4999999999999999E-2</v>
      </c>
      <c r="AA4558">
        <v>1</v>
      </c>
      <c r="AB4558">
        <v>22</v>
      </c>
    </row>
    <row r="4559" spans="1:28" x14ac:dyDescent="0.2">
      <c r="A4559">
        <v>2021</v>
      </c>
      <c r="B4559">
        <v>9</v>
      </c>
      <c r="C4559" s="260">
        <v>44461</v>
      </c>
      <c r="E4559">
        <v>81</v>
      </c>
      <c r="F4559" t="s">
        <v>415</v>
      </c>
      <c r="G4559" t="s">
        <v>416</v>
      </c>
      <c r="H4559">
        <v>360.84</v>
      </c>
      <c r="I4559">
        <v>415.16</v>
      </c>
      <c r="J4559">
        <v>374</v>
      </c>
      <c r="K4559">
        <v>60</v>
      </c>
      <c r="L4559">
        <v>120</v>
      </c>
      <c r="M4559">
        <v>62</v>
      </c>
      <c r="N4559">
        <v>116</v>
      </c>
      <c r="O4559">
        <v>4</v>
      </c>
      <c r="P4559">
        <v>5</v>
      </c>
      <c r="Q4559">
        <v>7</v>
      </c>
      <c r="S4559">
        <v>1</v>
      </c>
      <c r="X4559">
        <v>17</v>
      </c>
      <c r="Y4559">
        <v>837</v>
      </c>
      <c r="Z4559">
        <v>1.4999999999999999E-2</v>
      </c>
      <c r="AA4559">
        <v>1</v>
      </c>
      <c r="AB4559">
        <v>22</v>
      </c>
    </row>
    <row r="4560" spans="1:28" x14ac:dyDescent="0.2">
      <c r="A4560">
        <v>2021</v>
      </c>
      <c r="B4560">
        <v>9</v>
      </c>
      <c r="C4560" s="260">
        <v>44462</v>
      </c>
      <c r="E4560">
        <v>81</v>
      </c>
      <c r="F4560" t="s">
        <v>415</v>
      </c>
      <c r="G4560" t="s">
        <v>416</v>
      </c>
      <c r="H4560">
        <v>360.84</v>
      </c>
      <c r="I4560">
        <v>415.16</v>
      </c>
      <c r="K4560">
        <v>60</v>
      </c>
      <c r="L4560">
        <v>120</v>
      </c>
      <c r="Y4560">
        <v>70</v>
      </c>
      <c r="Z4560">
        <v>1.4999999999999999E-2</v>
      </c>
      <c r="AA4560">
        <v>1</v>
      </c>
      <c r="AB4560">
        <v>22</v>
      </c>
    </row>
    <row r="4561" spans="1:28" x14ac:dyDescent="0.2">
      <c r="A4561">
        <v>2021</v>
      </c>
      <c r="B4561">
        <v>9</v>
      </c>
      <c r="C4561" s="260">
        <v>44466</v>
      </c>
      <c r="E4561">
        <v>81</v>
      </c>
      <c r="F4561" t="s">
        <v>415</v>
      </c>
      <c r="G4561" t="s">
        <v>416</v>
      </c>
      <c r="H4561">
        <v>360.84</v>
      </c>
      <c r="I4561">
        <v>415.16</v>
      </c>
      <c r="J4561">
        <v>387.4</v>
      </c>
      <c r="K4561">
        <v>60</v>
      </c>
      <c r="L4561">
        <v>120</v>
      </c>
      <c r="M4561">
        <v>67</v>
      </c>
      <c r="N4561">
        <v>108</v>
      </c>
      <c r="O4561">
        <v>6</v>
      </c>
      <c r="P4561">
        <v>3</v>
      </c>
      <c r="Q4561">
        <v>13</v>
      </c>
      <c r="X4561">
        <v>22</v>
      </c>
      <c r="Y4561">
        <v>962</v>
      </c>
      <c r="Z4561">
        <v>1.4999999999999999E-2</v>
      </c>
      <c r="AA4561">
        <v>1</v>
      </c>
      <c r="AB4561">
        <v>22</v>
      </c>
    </row>
    <row r="4562" spans="1:28" x14ac:dyDescent="0.2">
      <c r="A4562">
        <v>2021</v>
      </c>
      <c r="B4562">
        <v>9</v>
      </c>
      <c r="C4562" s="260">
        <v>44467</v>
      </c>
      <c r="E4562">
        <v>81</v>
      </c>
      <c r="F4562" t="s">
        <v>415</v>
      </c>
      <c r="G4562" t="s">
        <v>416</v>
      </c>
      <c r="H4562">
        <v>360.84</v>
      </c>
      <c r="I4562">
        <v>415.16</v>
      </c>
      <c r="J4562">
        <v>386.2</v>
      </c>
      <c r="K4562">
        <v>60</v>
      </c>
      <c r="L4562">
        <v>120</v>
      </c>
      <c r="M4562">
        <v>62</v>
      </c>
      <c r="N4562">
        <v>117</v>
      </c>
      <c r="O4562">
        <v>6</v>
      </c>
      <c r="P4562">
        <v>6</v>
      </c>
      <c r="Q4562">
        <v>10</v>
      </c>
      <c r="X4562">
        <v>22</v>
      </c>
      <c r="Y4562">
        <v>1372</v>
      </c>
      <c r="Z4562">
        <v>1.4999999999999999E-2</v>
      </c>
      <c r="AA4562">
        <v>1</v>
      </c>
      <c r="AB4562">
        <v>22</v>
      </c>
    </row>
    <row r="4563" spans="1:28" x14ac:dyDescent="0.2">
      <c r="A4563">
        <v>2021</v>
      </c>
      <c r="B4563">
        <v>9</v>
      </c>
      <c r="C4563" s="260">
        <v>44468</v>
      </c>
      <c r="E4563">
        <v>81</v>
      </c>
      <c r="F4563" t="s">
        <v>415</v>
      </c>
      <c r="G4563" t="s">
        <v>416</v>
      </c>
      <c r="H4563">
        <v>360.84</v>
      </c>
      <c r="I4563">
        <v>415.16</v>
      </c>
      <c r="J4563">
        <v>387.2</v>
      </c>
      <c r="K4563">
        <v>60</v>
      </c>
      <c r="L4563">
        <v>120</v>
      </c>
      <c r="M4563">
        <v>61</v>
      </c>
      <c r="N4563">
        <v>118</v>
      </c>
      <c r="O4563">
        <v>5</v>
      </c>
      <c r="P4563">
        <v>8</v>
      </c>
      <c r="Q4563">
        <v>6</v>
      </c>
      <c r="S4563">
        <v>2</v>
      </c>
      <c r="X4563">
        <v>21</v>
      </c>
      <c r="Y4563">
        <v>1781</v>
      </c>
      <c r="Z4563">
        <v>1.4999999999999999E-2</v>
      </c>
      <c r="AA4563">
        <v>1</v>
      </c>
      <c r="AB4563">
        <v>22</v>
      </c>
    </row>
    <row r="4564" spans="1:28" x14ac:dyDescent="0.2">
      <c r="A4564">
        <v>2021</v>
      </c>
      <c r="B4564">
        <v>9</v>
      </c>
      <c r="C4564" s="260">
        <v>44440</v>
      </c>
      <c r="E4564">
        <v>688</v>
      </c>
      <c r="F4564" t="s">
        <v>530</v>
      </c>
      <c r="G4564" t="s">
        <v>531</v>
      </c>
      <c r="H4564">
        <v>180</v>
      </c>
      <c r="I4564">
        <v>220</v>
      </c>
      <c r="K4564">
        <v>60</v>
      </c>
      <c r="L4564">
        <v>120</v>
      </c>
      <c r="Y4564">
        <v>96</v>
      </c>
      <c r="Z4564">
        <v>1.4999999999999999E-2</v>
      </c>
      <c r="AA4564">
        <v>1</v>
      </c>
      <c r="AB4564">
        <v>20</v>
      </c>
    </row>
    <row r="4565" spans="1:28" x14ac:dyDescent="0.2">
      <c r="A4565">
        <v>2021</v>
      </c>
      <c r="B4565">
        <v>9</v>
      </c>
      <c r="C4565" s="260">
        <v>44452</v>
      </c>
      <c r="E4565">
        <v>688</v>
      </c>
      <c r="F4565" t="s">
        <v>530</v>
      </c>
      <c r="G4565" t="s">
        <v>531</v>
      </c>
      <c r="H4565">
        <v>180</v>
      </c>
      <c r="I4565">
        <v>220</v>
      </c>
      <c r="J4565">
        <v>215.8</v>
      </c>
      <c r="K4565">
        <v>60</v>
      </c>
      <c r="L4565">
        <v>120</v>
      </c>
      <c r="M4565">
        <v>67</v>
      </c>
      <c r="N4565">
        <v>108</v>
      </c>
      <c r="O4565">
        <v>4</v>
      </c>
      <c r="P4565">
        <v>3</v>
      </c>
      <c r="Q4565">
        <v>2</v>
      </c>
      <c r="X4565">
        <v>9</v>
      </c>
      <c r="Y4565">
        <v>779</v>
      </c>
      <c r="Z4565">
        <v>1.4999999999999999E-2</v>
      </c>
      <c r="AA4565">
        <v>1</v>
      </c>
      <c r="AB4565">
        <v>20</v>
      </c>
    </row>
    <row r="4566" spans="1:28" x14ac:dyDescent="0.2">
      <c r="A4566">
        <v>2021</v>
      </c>
      <c r="B4566">
        <v>9</v>
      </c>
      <c r="C4566" s="260">
        <v>44453</v>
      </c>
      <c r="E4566">
        <v>688</v>
      </c>
      <c r="F4566" t="s">
        <v>530</v>
      </c>
      <c r="G4566" t="s">
        <v>531</v>
      </c>
      <c r="H4566">
        <v>180</v>
      </c>
      <c r="I4566">
        <v>220</v>
      </c>
      <c r="J4566">
        <v>220.4</v>
      </c>
      <c r="K4566">
        <v>60</v>
      </c>
      <c r="L4566">
        <v>120</v>
      </c>
      <c r="M4566">
        <v>65</v>
      </c>
      <c r="N4566">
        <v>111</v>
      </c>
      <c r="O4566">
        <v>3</v>
      </c>
      <c r="P4566">
        <v>4</v>
      </c>
      <c r="Q4566">
        <v>3</v>
      </c>
      <c r="X4566">
        <v>10</v>
      </c>
      <c r="Y4566">
        <v>1550</v>
      </c>
      <c r="Z4566">
        <v>1.4999999999999999E-2</v>
      </c>
      <c r="AA4566">
        <v>1</v>
      </c>
      <c r="AB4566">
        <v>20</v>
      </c>
    </row>
    <row r="4567" spans="1:28" x14ac:dyDescent="0.2">
      <c r="A4567">
        <v>2021</v>
      </c>
      <c r="B4567">
        <v>9</v>
      </c>
      <c r="C4567" s="260">
        <v>44454</v>
      </c>
      <c r="E4567">
        <v>688</v>
      </c>
      <c r="F4567" t="s">
        <v>530</v>
      </c>
      <c r="G4567" t="s">
        <v>531</v>
      </c>
      <c r="H4567">
        <v>180</v>
      </c>
      <c r="I4567">
        <v>220</v>
      </c>
      <c r="J4567">
        <v>218.3</v>
      </c>
      <c r="K4567">
        <v>60</v>
      </c>
      <c r="L4567">
        <v>120</v>
      </c>
      <c r="M4567">
        <v>66</v>
      </c>
      <c r="N4567">
        <v>109</v>
      </c>
      <c r="O4567">
        <v>7</v>
      </c>
      <c r="P4567">
        <v>3</v>
      </c>
      <c r="Q4567">
        <v>6</v>
      </c>
      <c r="X4567">
        <v>16</v>
      </c>
      <c r="Y4567">
        <v>1146</v>
      </c>
      <c r="Z4567">
        <v>1.4999999999999999E-2</v>
      </c>
      <c r="AA4567">
        <v>1</v>
      </c>
      <c r="AB4567">
        <v>20</v>
      </c>
    </row>
    <row r="4568" spans="1:28" x14ac:dyDescent="0.2">
      <c r="A4568">
        <v>2021</v>
      </c>
      <c r="B4568">
        <v>9</v>
      </c>
      <c r="C4568" s="260">
        <v>44458</v>
      </c>
      <c r="E4568">
        <v>688</v>
      </c>
      <c r="F4568" t="s">
        <v>530</v>
      </c>
      <c r="G4568" t="s">
        <v>531</v>
      </c>
      <c r="H4568">
        <v>180</v>
      </c>
      <c r="I4568">
        <v>220</v>
      </c>
      <c r="J4568">
        <v>234</v>
      </c>
      <c r="K4568">
        <v>60</v>
      </c>
      <c r="L4568">
        <v>120</v>
      </c>
      <c r="M4568">
        <v>65</v>
      </c>
      <c r="N4568">
        <v>110</v>
      </c>
      <c r="O4568">
        <v>2</v>
      </c>
      <c r="P4568">
        <v>1</v>
      </c>
      <c r="Q4568">
        <v>1</v>
      </c>
      <c r="X4568">
        <v>4</v>
      </c>
      <c r="Y4568">
        <v>1934</v>
      </c>
      <c r="Z4568">
        <v>1.4999999999999999E-2</v>
      </c>
      <c r="AA4568">
        <v>1</v>
      </c>
      <c r="AB4568">
        <v>20</v>
      </c>
    </row>
    <row r="4569" spans="1:28" x14ac:dyDescent="0.2">
      <c r="A4569">
        <v>2021</v>
      </c>
      <c r="B4569">
        <v>9</v>
      </c>
      <c r="C4569" s="260">
        <v>44459</v>
      </c>
      <c r="E4569">
        <v>688</v>
      </c>
      <c r="F4569" t="s">
        <v>530</v>
      </c>
      <c r="G4569" t="s">
        <v>531</v>
      </c>
      <c r="H4569">
        <v>180</v>
      </c>
      <c r="I4569">
        <v>220</v>
      </c>
      <c r="K4569">
        <v>60</v>
      </c>
      <c r="L4569">
        <v>120</v>
      </c>
      <c r="Z4569">
        <v>1.4999999999999999E-2</v>
      </c>
      <c r="AA4569">
        <v>1</v>
      </c>
      <c r="AB4569">
        <v>20</v>
      </c>
    </row>
    <row r="4570" spans="1:28" x14ac:dyDescent="0.2">
      <c r="A4570">
        <v>2021</v>
      </c>
      <c r="B4570">
        <v>9</v>
      </c>
      <c r="C4570" s="260">
        <v>44451</v>
      </c>
      <c r="E4570">
        <v>623</v>
      </c>
      <c r="F4570" t="s">
        <v>224</v>
      </c>
      <c r="G4570" t="s">
        <v>225</v>
      </c>
      <c r="H4570">
        <v>551.02009999999996</v>
      </c>
      <c r="I4570">
        <v>646.97990000000004</v>
      </c>
      <c r="J4570">
        <v>566.79999999999995</v>
      </c>
      <c r="K4570">
        <v>18</v>
      </c>
      <c r="L4570">
        <v>200</v>
      </c>
      <c r="M4570">
        <v>26</v>
      </c>
      <c r="N4570">
        <v>141</v>
      </c>
      <c r="O4570">
        <v>3</v>
      </c>
      <c r="P4570">
        <v>3</v>
      </c>
      <c r="Q4570">
        <v>2</v>
      </c>
      <c r="X4570">
        <v>8</v>
      </c>
      <c r="Y4570">
        <v>8</v>
      </c>
      <c r="Z4570">
        <v>1.4999999999999999E-2</v>
      </c>
      <c r="AA4570">
        <v>1</v>
      </c>
      <c r="AB4570">
        <v>25</v>
      </c>
    </row>
    <row r="4571" spans="1:28" x14ac:dyDescent="0.2">
      <c r="A4571">
        <v>2021</v>
      </c>
      <c r="B4571">
        <v>9</v>
      </c>
      <c r="C4571" s="260">
        <v>44452</v>
      </c>
      <c r="E4571">
        <v>623</v>
      </c>
      <c r="F4571" t="s">
        <v>224</v>
      </c>
      <c r="G4571" t="s">
        <v>225</v>
      </c>
      <c r="H4571">
        <v>551.02009999999996</v>
      </c>
      <c r="I4571">
        <v>646.97990000000004</v>
      </c>
      <c r="J4571">
        <v>602.29999999999995</v>
      </c>
      <c r="K4571">
        <v>18</v>
      </c>
      <c r="L4571">
        <v>200</v>
      </c>
      <c r="M4571">
        <v>26</v>
      </c>
      <c r="N4571">
        <v>137</v>
      </c>
      <c r="O4571">
        <v>4</v>
      </c>
      <c r="P4571">
        <v>4</v>
      </c>
      <c r="Q4571">
        <v>4</v>
      </c>
      <c r="X4571">
        <v>12</v>
      </c>
      <c r="Y4571">
        <v>522</v>
      </c>
      <c r="Z4571">
        <v>1.4999999999999999E-2</v>
      </c>
      <c r="AA4571">
        <v>1</v>
      </c>
      <c r="AB4571">
        <v>25</v>
      </c>
    </row>
    <row r="4572" spans="1:28" x14ac:dyDescent="0.2">
      <c r="A4572">
        <v>2021</v>
      </c>
      <c r="B4572">
        <v>9</v>
      </c>
      <c r="C4572" s="260">
        <v>44453</v>
      </c>
      <c r="E4572">
        <v>623</v>
      </c>
      <c r="F4572" t="s">
        <v>224</v>
      </c>
      <c r="G4572" t="s">
        <v>225</v>
      </c>
      <c r="H4572">
        <v>551.02009999999996</v>
      </c>
      <c r="I4572">
        <v>646.97990000000004</v>
      </c>
      <c r="J4572">
        <v>611.79999999999995</v>
      </c>
      <c r="K4572">
        <v>18</v>
      </c>
      <c r="L4572">
        <v>200</v>
      </c>
      <c r="M4572">
        <v>25</v>
      </c>
      <c r="N4572">
        <v>146</v>
      </c>
      <c r="P4572">
        <v>2</v>
      </c>
      <c r="Q4572">
        <v>2</v>
      </c>
      <c r="X4572">
        <v>4</v>
      </c>
      <c r="Y4572">
        <v>319</v>
      </c>
      <c r="Z4572">
        <v>1.4999999999999999E-2</v>
      </c>
      <c r="AA4572">
        <v>1</v>
      </c>
      <c r="AB4572">
        <v>25</v>
      </c>
    </row>
    <row r="4573" spans="1:28" x14ac:dyDescent="0.2">
      <c r="A4573">
        <v>2021</v>
      </c>
      <c r="B4573">
        <v>9</v>
      </c>
      <c r="C4573" s="260">
        <v>44454</v>
      </c>
      <c r="E4573">
        <v>623</v>
      </c>
      <c r="F4573" t="s">
        <v>224</v>
      </c>
      <c r="G4573" t="s">
        <v>225</v>
      </c>
      <c r="H4573">
        <v>551.02009999999996</v>
      </c>
      <c r="I4573">
        <v>646.97990000000004</v>
      </c>
      <c r="K4573">
        <v>18</v>
      </c>
      <c r="L4573">
        <v>200</v>
      </c>
      <c r="Y4573">
        <v>150</v>
      </c>
      <c r="Z4573">
        <v>1.4999999999999999E-2</v>
      </c>
      <c r="AA4573">
        <v>1</v>
      </c>
      <c r="AB4573">
        <v>25</v>
      </c>
    </row>
    <row r="4574" spans="1:28" x14ac:dyDescent="0.2">
      <c r="A4574">
        <v>2021</v>
      </c>
      <c r="B4574">
        <v>9</v>
      </c>
      <c r="C4574" s="260">
        <v>44464</v>
      </c>
      <c r="E4574">
        <v>623</v>
      </c>
      <c r="F4574" t="s">
        <v>224</v>
      </c>
      <c r="G4574" t="s">
        <v>225</v>
      </c>
      <c r="H4574">
        <v>551.02009999999996</v>
      </c>
      <c r="I4574">
        <v>646.97990000000004</v>
      </c>
      <c r="J4574">
        <v>609.6</v>
      </c>
      <c r="K4574">
        <v>18</v>
      </c>
      <c r="L4574">
        <v>200</v>
      </c>
      <c r="M4574">
        <v>27</v>
      </c>
      <c r="N4574">
        <v>134</v>
      </c>
      <c r="O4574">
        <v>1</v>
      </c>
      <c r="P4574">
        <v>4</v>
      </c>
      <c r="Q4574">
        <v>3</v>
      </c>
      <c r="X4574">
        <v>8</v>
      </c>
      <c r="Y4574">
        <v>188</v>
      </c>
      <c r="Z4574">
        <v>1.4999999999999999E-2</v>
      </c>
      <c r="AA4574">
        <v>1</v>
      </c>
      <c r="AB4574">
        <v>25</v>
      </c>
    </row>
    <row r="4575" spans="1:28" x14ac:dyDescent="0.2">
      <c r="A4575">
        <v>2021</v>
      </c>
      <c r="B4575">
        <v>9</v>
      </c>
      <c r="C4575" s="260">
        <v>44465</v>
      </c>
      <c r="E4575">
        <v>623</v>
      </c>
      <c r="F4575" t="s">
        <v>224</v>
      </c>
      <c r="G4575" t="s">
        <v>225</v>
      </c>
      <c r="H4575">
        <v>551.02009999999996</v>
      </c>
      <c r="I4575">
        <v>646.97990000000004</v>
      </c>
      <c r="J4575">
        <v>602.79999999999995</v>
      </c>
      <c r="K4575">
        <v>18</v>
      </c>
      <c r="L4575">
        <v>200</v>
      </c>
      <c r="M4575">
        <v>28</v>
      </c>
      <c r="N4575">
        <v>130</v>
      </c>
      <c r="O4575">
        <v>4</v>
      </c>
      <c r="P4575">
        <v>2</v>
      </c>
      <c r="Q4575">
        <v>4</v>
      </c>
      <c r="X4575">
        <v>10</v>
      </c>
      <c r="Y4575">
        <v>370</v>
      </c>
      <c r="Z4575">
        <v>1.4999999999999999E-2</v>
      </c>
      <c r="AA4575">
        <v>1</v>
      </c>
      <c r="AB4575">
        <v>25</v>
      </c>
    </row>
    <row r="4576" spans="1:28" x14ac:dyDescent="0.2">
      <c r="A4576">
        <v>2021</v>
      </c>
      <c r="B4576">
        <v>9</v>
      </c>
      <c r="C4576" s="260">
        <v>44466</v>
      </c>
      <c r="E4576">
        <v>623</v>
      </c>
      <c r="F4576" t="s">
        <v>224</v>
      </c>
      <c r="G4576" t="s">
        <v>225</v>
      </c>
      <c r="H4576">
        <v>551.02009999999996</v>
      </c>
      <c r="I4576">
        <v>646.97990000000004</v>
      </c>
      <c r="J4576">
        <v>592.20000000000005</v>
      </c>
      <c r="K4576">
        <v>18</v>
      </c>
      <c r="L4576">
        <v>200</v>
      </c>
      <c r="M4576">
        <v>29</v>
      </c>
      <c r="N4576">
        <v>124</v>
      </c>
      <c r="O4576">
        <v>4</v>
      </c>
      <c r="P4576">
        <v>5</v>
      </c>
      <c r="Q4576">
        <v>4</v>
      </c>
      <c r="X4576">
        <v>13</v>
      </c>
      <c r="Y4576">
        <v>733</v>
      </c>
      <c r="Z4576">
        <v>1.4999999999999999E-2</v>
      </c>
      <c r="AA4576">
        <v>1</v>
      </c>
      <c r="AB4576">
        <v>25</v>
      </c>
    </row>
    <row r="4577" spans="1:28" x14ac:dyDescent="0.2">
      <c r="A4577">
        <v>2021</v>
      </c>
      <c r="B4577">
        <v>9</v>
      </c>
      <c r="C4577" s="260">
        <v>44467</v>
      </c>
      <c r="E4577">
        <v>623</v>
      </c>
      <c r="F4577" t="s">
        <v>224</v>
      </c>
      <c r="G4577" t="s">
        <v>225</v>
      </c>
      <c r="H4577">
        <v>551.02009999999996</v>
      </c>
      <c r="I4577">
        <v>646.97990000000004</v>
      </c>
      <c r="J4577">
        <v>615</v>
      </c>
      <c r="K4577">
        <v>18</v>
      </c>
      <c r="L4577">
        <v>200</v>
      </c>
      <c r="M4577">
        <v>26</v>
      </c>
      <c r="N4577">
        <v>140</v>
      </c>
      <c r="P4577">
        <v>2</v>
      </c>
      <c r="Q4577">
        <v>1</v>
      </c>
      <c r="X4577">
        <v>3</v>
      </c>
      <c r="Y4577">
        <v>543</v>
      </c>
      <c r="Z4577">
        <v>1.4999999999999999E-2</v>
      </c>
      <c r="AA4577">
        <v>1</v>
      </c>
      <c r="AB4577">
        <v>25</v>
      </c>
    </row>
    <row r="4578" spans="1:28" x14ac:dyDescent="0.2">
      <c r="A4578">
        <v>2021</v>
      </c>
      <c r="B4578">
        <v>9</v>
      </c>
      <c r="C4578" s="260">
        <v>44439</v>
      </c>
      <c r="E4578">
        <v>627</v>
      </c>
      <c r="F4578" t="s">
        <v>349</v>
      </c>
      <c r="G4578" t="s">
        <v>350</v>
      </c>
      <c r="H4578">
        <v>384.97815000000003</v>
      </c>
      <c r="I4578">
        <v>452.02184999999997</v>
      </c>
      <c r="J4578">
        <v>426.9</v>
      </c>
      <c r="K4578">
        <v>18</v>
      </c>
      <c r="L4578">
        <v>200</v>
      </c>
      <c r="M4578">
        <v>26</v>
      </c>
      <c r="N4578">
        <v>140</v>
      </c>
      <c r="O4578">
        <v>1</v>
      </c>
      <c r="P4578">
        <v>2</v>
      </c>
      <c r="Q4578">
        <v>4</v>
      </c>
      <c r="S4578">
        <v>3</v>
      </c>
      <c r="X4578">
        <v>10</v>
      </c>
      <c r="Y4578">
        <v>490</v>
      </c>
      <c r="Z4578">
        <v>1.4999999999999999E-2</v>
      </c>
      <c r="AA4578">
        <v>1</v>
      </c>
      <c r="AB4578">
        <v>25</v>
      </c>
    </row>
    <row r="4579" spans="1:28" x14ac:dyDescent="0.2">
      <c r="A4579">
        <v>2021</v>
      </c>
      <c r="B4579">
        <v>9</v>
      </c>
      <c r="C4579" s="260">
        <v>44440</v>
      </c>
      <c r="E4579">
        <v>627</v>
      </c>
      <c r="F4579" t="s">
        <v>349</v>
      </c>
      <c r="G4579" t="s">
        <v>350</v>
      </c>
      <c r="H4579">
        <v>384.97815000000003</v>
      </c>
      <c r="I4579">
        <v>452.02184999999997</v>
      </c>
      <c r="K4579">
        <v>18</v>
      </c>
      <c r="L4579">
        <v>200</v>
      </c>
      <c r="Y4579">
        <v>135</v>
      </c>
      <c r="Z4579">
        <v>1.4999999999999999E-2</v>
      </c>
      <c r="AA4579">
        <v>1</v>
      </c>
      <c r="AB4579">
        <v>25</v>
      </c>
    </row>
    <row r="4580" spans="1:28" x14ac:dyDescent="0.2">
      <c r="A4580">
        <v>2021</v>
      </c>
      <c r="B4580">
        <v>9</v>
      </c>
      <c r="C4580" s="260">
        <v>44447</v>
      </c>
      <c r="E4580">
        <v>627</v>
      </c>
      <c r="F4580" t="s">
        <v>349</v>
      </c>
      <c r="G4580" t="s">
        <v>350</v>
      </c>
      <c r="H4580">
        <v>384.97815000000003</v>
      </c>
      <c r="I4580">
        <v>452.02184999999997</v>
      </c>
      <c r="J4580">
        <v>421.5</v>
      </c>
      <c r="K4580">
        <v>18</v>
      </c>
      <c r="L4580">
        <v>200</v>
      </c>
      <c r="M4580">
        <v>25</v>
      </c>
      <c r="N4580">
        <v>145</v>
      </c>
      <c r="O4580">
        <v>2</v>
      </c>
      <c r="P4580">
        <v>3</v>
      </c>
      <c r="Q4580">
        <v>4</v>
      </c>
      <c r="X4580">
        <v>9</v>
      </c>
      <c r="Y4580">
        <v>384</v>
      </c>
      <c r="Z4580">
        <v>1.4999999999999999E-2</v>
      </c>
      <c r="AA4580">
        <v>1</v>
      </c>
      <c r="AB4580">
        <v>25</v>
      </c>
    </row>
    <row r="4581" spans="1:28" x14ac:dyDescent="0.2">
      <c r="A4581">
        <v>2021</v>
      </c>
      <c r="B4581">
        <v>9</v>
      </c>
      <c r="C4581" s="260">
        <v>44448</v>
      </c>
      <c r="E4581">
        <v>627</v>
      </c>
      <c r="F4581" t="s">
        <v>349</v>
      </c>
      <c r="G4581" t="s">
        <v>350</v>
      </c>
      <c r="H4581">
        <v>384.97815000000003</v>
      </c>
      <c r="I4581">
        <v>452.02184999999997</v>
      </c>
      <c r="J4581">
        <v>429.8</v>
      </c>
      <c r="K4581">
        <v>18</v>
      </c>
      <c r="L4581">
        <v>200</v>
      </c>
      <c r="M4581">
        <v>25</v>
      </c>
      <c r="N4581">
        <v>146</v>
      </c>
      <c r="O4581">
        <v>2</v>
      </c>
      <c r="P4581">
        <v>5</v>
      </c>
      <c r="Q4581">
        <v>2</v>
      </c>
      <c r="X4581">
        <v>9</v>
      </c>
      <c r="Y4581">
        <v>564</v>
      </c>
      <c r="Z4581">
        <v>1.4999999999999999E-2</v>
      </c>
      <c r="AA4581">
        <v>1</v>
      </c>
      <c r="AB4581">
        <v>25</v>
      </c>
    </row>
    <row r="4582" spans="1:28" x14ac:dyDescent="0.2">
      <c r="A4582">
        <v>2021</v>
      </c>
      <c r="B4582">
        <v>9</v>
      </c>
      <c r="C4582" s="260">
        <v>44450</v>
      </c>
      <c r="E4582">
        <v>627</v>
      </c>
      <c r="F4582" t="s">
        <v>349</v>
      </c>
      <c r="G4582" t="s">
        <v>350</v>
      </c>
      <c r="H4582">
        <v>384.97815000000003</v>
      </c>
      <c r="I4582">
        <v>452.02184999999997</v>
      </c>
      <c r="J4582">
        <v>406.4</v>
      </c>
      <c r="K4582">
        <v>18</v>
      </c>
      <c r="L4582">
        <v>200</v>
      </c>
      <c r="M4582">
        <v>25</v>
      </c>
      <c r="N4582">
        <v>144</v>
      </c>
      <c r="O4582">
        <v>2</v>
      </c>
      <c r="P4582">
        <v>3</v>
      </c>
      <c r="Q4582">
        <v>2</v>
      </c>
      <c r="X4582">
        <v>7</v>
      </c>
      <c r="Y4582">
        <v>622</v>
      </c>
      <c r="Z4582">
        <v>1.4999999999999999E-2</v>
      </c>
      <c r="AA4582">
        <v>1</v>
      </c>
      <c r="AB4582">
        <v>25</v>
      </c>
    </row>
    <row r="4583" spans="1:28" x14ac:dyDescent="0.2">
      <c r="A4583">
        <v>2021</v>
      </c>
      <c r="B4583">
        <v>9</v>
      </c>
      <c r="C4583" s="260">
        <v>44451</v>
      </c>
      <c r="E4583">
        <v>627</v>
      </c>
      <c r="F4583" t="s">
        <v>349</v>
      </c>
      <c r="G4583" t="s">
        <v>350</v>
      </c>
      <c r="H4583">
        <v>384.97815000000003</v>
      </c>
      <c r="I4583">
        <v>452.02184999999997</v>
      </c>
      <c r="J4583">
        <v>400</v>
      </c>
      <c r="K4583">
        <v>18</v>
      </c>
      <c r="L4583">
        <v>200</v>
      </c>
      <c r="M4583">
        <v>25</v>
      </c>
      <c r="N4583">
        <v>145</v>
      </c>
      <c r="Y4583">
        <v>135</v>
      </c>
      <c r="Z4583">
        <v>1.4999999999999999E-2</v>
      </c>
      <c r="AA4583">
        <v>1</v>
      </c>
      <c r="AB4583">
        <v>25</v>
      </c>
    </row>
    <row r="4584" spans="1:28" x14ac:dyDescent="0.2">
      <c r="A4584">
        <v>2021</v>
      </c>
      <c r="B4584">
        <v>9</v>
      </c>
      <c r="C4584" s="260">
        <v>44452</v>
      </c>
      <c r="E4584">
        <v>627</v>
      </c>
      <c r="F4584" t="s">
        <v>349</v>
      </c>
      <c r="G4584" t="s">
        <v>350</v>
      </c>
      <c r="H4584">
        <v>384.97815000000003</v>
      </c>
      <c r="I4584">
        <v>452.02184999999997</v>
      </c>
      <c r="K4584">
        <v>18</v>
      </c>
      <c r="L4584">
        <v>200</v>
      </c>
      <c r="Y4584">
        <v>60</v>
      </c>
      <c r="Z4584">
        <v>1.4999999999999999E-2</v>
      </c>
      <c r="AA4584">
        <v>1</v>
      </c>
      <c r="AB4584">
        <v>25</v>
      </c>
    </row>
    <row r="4585" spans="1:28" x14ac:dyDescent="0.2">
      <c r="A4585">
        <v>2021</v>
      </c>
      <c r="B4585">
        <v>9</v>
      </c>
      <c r="C4585" s="260">
        <v>44467</v>
      </c>
      <c r="E4585">
        <v>627</v>
      </c>
      <c r="F4585" t="s">
        <v>349</v>
      </c>
      <c r="G4585" t="s">
        <v>350</v>
      </c>
      <c r="H4585">
        <v>384.97815000000003</v>
      </c>
      <c r="I4585">
        <v>452.02184999999997</v>
      </c>
      <c r="J4585">
        <v>325.3</v>
      </c>
      <c r="K4585">
        <v>18</v>
      </c>
      <c r="L4585">
        <v>200</v>
      </c>
      <c r="M4585">
        <v>27</v>
      </c>
      <c r="N4585">
        <v>133</v>
      </c>
      <c r="Z4585">
        <v>1.4999999999999999E-2</v>
      </c>
      <c r="AA4585">
        <v>1</v>
      </c>
      <c r="AB4585">
        <v>25</v>
      </c>
    </row>
    <row r="4586" spans="1:28" x14ac:dyDescent="0.2">
      <c r="A4586">
        <v>2021</v>
      </c>
      <c r="B4586">
        <v>9</v>
      </c>
      <c r="C4586" s="260">
        <v>44468</v>
      </c>
      <c r="E4586">
        <v>627</v>
      </c>
      <c r="F4586" t="s">
        <v>349</v>
      </c>
      <c r="G4586" t="s">
        <v>350</v>
      </c>
      <c r="H4586">
        <v>384.97815000000003</v>
      </c>
      <c r="I4586">
        <v>452.02184999999997</v>
      </c>
      <c r="J4586">
        <v>342.3</v>
      </c>
      <c r="K4586">
        <v>18</v>
      </c>
      <c r="L4586">
        <v>200</v>
      </c>
      <c r="M4586">
        <v>27</v>
      </c>
      <c r="N4586">
        <v>136</v>
      </c>
      <c r="O4586">
        <v>4</v>
      </c>
      <c r="P4586">
        <v>3</v>
      </c>
      <c r="Q4586">
        <v>6</v>
      </c>
      <c r="S4586">
        <v>1</v>
      </c>
      <c r="X4586">
        <v>14</v>
      </c>
      <c r="Y4586">
        <v>539</v>
      </c>
      <c r="Z4586">
        <v>1.4999999999999999E-2</v>
      </c>
      <c r="AA4586">
        <v>1</v>
      </c>
      <c r="AB4586">
        <v>25</v>
      </c>
    </row>
    <row r="4587" spans="1:28" x14ac:dyDescent="0.2">
      <c r="A4587">
        <v>2021</v>
      </c>
      <c r="B4587">
        <v>9</v>
      </c>
      <c r="C4587" s="260">
        <v>44439</v>
      </c>
      <c r="E4587">
        <v>609</v>
      </c>
      <c r="F4587" t="s">
        <v>289</v>
      </c>
      <c r="G4587" t="s">
        <v>290</v>
      </c>
      <c r="H4587">
        <v>46.5</v>
      </c>
      <c r="I4587">
        <v>53.5</v>
      </c>
      <c r="J4587">
        <v>51.1</v>
      </c>
      <c r="K4587">
        <v>90</v>
      </c>
      <c r="L4587">
        <v>120</v>
      </c>
      <c r="M4587">
        <v>95</v>
      </c>
      <c r="N4587">
        <v>113</v>
      </c>
      <c r="O4587">
        <v>2</v>
      </c>
      <c r="P4587">
        <v>7</v>
      </c>
      <c r="Q4587">
        <v>5</v>
      </c>
      <c r="R4587">
        <v>2</v>
      </c>
      <c r="X4587">
        <v>16</v>
      </c>
      <c r="Y4587">
        <v>2464</v>
      </c>
      <c r="Z4587">
        <v>1.4999999999999999E-2</v>
      </c>
      <c r="AA4587">
        <v>1</v>
      </c>
      <c r="AB4587">
        <v>16</v>
      </c>
    </row>
    <row r="4588" spans="1:28" x14ac:dyDescent="0.2">
      <c r="A4588">
        <v>2021</v>
      </c>
      <c r="B4588">
        <v>9</v>
      </c>
      <c r="C4588" s="260">
        <v>44451</v>
      </c>
      <c r="E4588">
        <v>624</v>
      </c>
      <c r="F4588" t="s">
        <v>227</v>
      </c>
      <c r="G4588" t="s">
        <v>228</v>
      </c>
      <c r="H4588">
        <v>344.04259999999999</v>
      </c>
      <c r="I4588">
        <v>403.95740000000001</v>
      </c>
      <c r="J4588">
        <v>355.6</v>
      </c>
      <c r="K4588">
        <v>18</v>
      </c>
      <c r="L4588">
        <v>200</v>
      </c>
      <c r="M4588">
        <v>26</v>
      </c>
      <c r="N4588">
        <v>141</v>
      </c>
      <c r="O4588">
        <v>4</v>
      </c>
      <c r="P4588">
        <v>3</v>
      </c>
      <c r="Q4588">
        <v>4</v>
      </c>
      <c r="X4588">
        <v>11</v>
      </c>
      <c r="Y4588">
        <v>11</v>
      </c>
      <c r="Z4588">
        <v>1.4999999999999999E-2</v>
      </c>
      <c r="AA4588">
        <v>1</v>
      </c>
      <c r="AB4588">
        <v>25</v>
      </c>
    </row>
    <row r="4589" spans="1:28" x14ac:dyDescent="0.2">
      <c r="A4589">
        <v>2021</v>
      </c>
      <c r="B4589">
        <v>9</v>
      </c>
      <c r="C4589" s="260">
        <v>44452</v>
      </c>
      <c r="E4589">
        <v>624</v>
      </c>
      <c r="F4589" t="s">
        <v>227</v>
      </c>
      <c r="G4589" t="s">
        <v>228</v>
      </c>
      <c r="H4589">
        <v>344.04259999999999</v>
      </c>
      <c r="I4589">
        <v>403.95740000000001</v>
      </c>
      <c r="J4589">
        <v>372.4</v>
      </c>
      <c r="K4589">
        <v>18</v>
      </c>
      <c r="L4589">
        <v>200</v>
      </c>
      <c r="M4589">
        <v>26</v>
      </c>
      <c r="N4589">
        <v>137</v>
      </c>
      <c r="O4589">
        <v>4</v>
      </c>
      <c r="P4589">
        <v>3</v>
      </c>
      <c r="Q4589">
        <v>5</v>
      </c>
      <c r="X4589">
        <v>12</v>
      </c>
      <c r="Y4589">
        <v>522</v>
      </c>
      <c r="Z4589">
        <v>1.4999999999999999E-2</v>
      </c>
      <c r="AA4589">
        <v>1</v>
      </c>
      <c r="AB4589">
        <v>25</v>
      </c>
    </row>
    <row r="4590" spans="1:28" x14ac:dyDescent="0.2">
      <c r="A4590">
        <v>2021</v>
      </c>
      <c r="B4590">
        <v>9</v>
      </c>
      <c r="C4590" s="260">
        <v>44453</v>
      </c>
      <c r="E4590">
        <v>624</v>
      </c>
      <c r="F4590" t="s">
        <v>227</v>
      </c>
      <c r="G4590" t="s">
        <v>228</v>
      </c>
      <c r="H4590">
        <v>344.04259999999999</v>
      </c>
      <c r="I4590">
        <v>403.95740000000001</v>
      </c>
      <c r="J4590">
        <v>374.5</v>
      </c>
      <c r="K4590">
        <v>18</v>
      </c>
      <c r="L4590">
        <v>200</v>
      </c>
      <c r="M4590">
        <v>25</v>
      </c>
      <c r="N4590">
        <v>146</v>
      </c>
      <c r="P4590">
        <v>4</v>
      </c>
      <c r="Q4590">
        <v>2</v>
      </c>
      <c r="X4590">
        <v>6</v>
      </c>
      <c r="Y4590">
        <v>321</v>
      </c>
      <c r="Z4590">
        <v>1.4999999999999999E-2</v>
      </c>
      <c r="AA4590">
        <v>1</v>
      </c>
      <c r="AB4590">
        <v>25</v>
      </c>
    </row>
    <row r="4591" spans="1:28" x14ac:dyDescent="0.2">
      <c r="A4591">
        <v>2021</v>
      </c>
      <c r="B4591">
        <v>9</v>
      </c>
      <c r="C4591" s="260">
        <v>44454</v>
      </c>
      <c r="E4591">
        <v>624</v>
      </c>
      <c r="F4591" t="s">
        <v>227</v>
      </c>
      <c r="G4591" t="s">
        <v>228</v>
      </c>
      <c r="H4591">
        <v>344.04259999999999</v>
      </c>
      <c r="I4591">
        <v>403.95740000000001</v>
      </c>
      <c r="K4591">
        <v>18</v>
      </c>
      <c r="L4591">
        <v>200</v>
      </c>
      <c r="Y4591">
        <v>150</v>
      </c>
      <c r="Z4591">
        <v>1.4999999999999999E-2</v>
      </c>
      <c r="AA4591">
        <v>1</v>
      </c>
      <c r="AB4591">
        <v>25</v>
      </c>
    </row>
    <row r="4592" spans="1:28" x14ac:dyDescent="0.2">
      <c r="A4592">
        <v>2021</v>
      </c>
      <c r="B4592">
        <v>9</v>
      </c>
      <c r="C4592" s="260">
        <v>44464</v>
      </c>
      <c r="E4592">
        <v>624</v>
      </c>
      <c r="F4592" t="s">
        <v>227</v>
      </c>
      <c r="G4592" t="s">
        <v>228</v>
      </c>
      <c r="H4592">
        <v>344.04259999999999</v>
      </c>
      <c r="I4592">
        <v>403.95740000000001</v>
      </c>
      <c r="J4592">
        <v>383.9</v>
      </c>
      <c r="K4592">
        <v>18</v>
      </c>
      <c r="L4592">
        <v>200</v>
      </c>
      <c r="M4592">
        <v>27</v>
      </c>
      <c r="N4592">
        <v>134</v>
      </c>
      <c r="O4592">
        <v>5</v>
      </c>
      <c r="P4592">
        <v>2</v>
      </c>
      <c r="Q4592">
        <v>3</v>
      </c>
      <c r="X4592">
        <v>10</v>
      </c>
      <c r="Y4592">
        <v>190</v>
      </c>
      <c r="Z4592">
        <v>1.4999999999999999E-2</v>
      </c>
      <c r="AA4592">
        <v>1</v>
      </c>
      <c r="AB4592">
        <v>25</v>
      </c>
    </row>
    <row r="4593" spans="1:28" x14ac:dyDescent="0.2">
      <c r="A4593">
        <v>2021</v>
      </c>
      <c r="B4593">
        <v>9</v>
      </c>
      <c r="C4593" s="260">
        <v>44465</v>
      </c>
      <c r="E4593">
        <v>624</v>
      </c>
      <c r="F4593" t="s">
        <v>227</v>
      </c>
      <c r="G4593" t="s">
        <v>228</v>
      </c>
      <c r="H4593">
        <v>344.04259999999999</v>
      </c>
      <c r="I4593">
        <v>403.95740000000001</v>
      </c>
      <c r="J4593">
        <v>368.5</v>
      </c>
      <c r="K4593">
        <v>18</v>
      </c>
      <c r="L4593">
        <v>200</v>
      </c>
      <c r="M4593">
        <v>28</v>
      </c>
      <c r="N4593">
        <v>130</v>
      </c>
      <c r="O4593">
        <v>3</v>
      </c>
      <c r="P4593">
        <v>3</v>
      </c>
      <c r="Q4593">
        <v>3</v>
      </c>
      <c r="X4593">
        <v>9</v>
      </c>
      <c r="Y4593">
        <v>369</v>
      </c>
      <c r="Z4593">
        <v>1.4999999999999999E-2</v>
      </c>
      <c r="AA4593">
        <v>1</v>
      </c>
      <c r="AB4593">
        <v>25</v>
      </c>
    </row>
    <row r="4594" spans="1:28" x14ac:dyDescent="0.2">
      <c r="A4594">
        <v>2021</v>
      </c>
      <c r="B4594">
        <v>9</v>
      </c>
      <c r="C4594" s="260">
        <v>44466</v>
      </c>
      <c r="E4594">
        <v>624</v>
      </c>
      <c r="F4594" t="s">
        <v>227</v>
      </c>
      <c r="G4594" t="s">
        <v>228</v>
      </c>
      <c r="H4594">
        <v>344.04259999999999</v>
      </c>
      <c r="I4594">
        <v>403.95740000000001</v>
      </c>
      <c r="J4594">
        <v>369.5</v>
      </c>
      <c r="K4594">
        <v>18</v>
      </c>
      <c r="L4594">
        <v>200</v>
      </c>
      <c r="M4594">
        <v>29</v>
      </c>
      <c r="N4594">
        <v>124</v>
      </c>
      <c r="O4594">
        <v>3</v>
      </c>
      <c r="P4594">
        <v>3</v>
      </c>
      <c r="Q4594">
        <v>3</v>
      </c>
      <c r="X4594">
        <v>9</v>
      </c>
      <c r="Y4594">
        <v>729</v>
      </c>
      <c r="Z4594">
        <v>1.4999999999999999E-2</v>
      </c>
      <c r="AA4594">
        <v>1</v>
      </c>
      <c r="AB4594">
        <v>25</v>
      </c>
    </row>
    <row r="4595" spans="1:28" x14ac:dyDescent="0.2">
      <c r="A4595">
        <v>2021</v>
      </c>
      <c r="B4595">
        <v>9</v>
      </c>
      <c r="C4595" s="260">
        <v>44467</v>
      </c>
      <c r="E4595">
        <v>624</v>
      </c>
      <c r="F4595" t="s">
        <v>227</v>
      </c>
      <c r="G4595" t="s">
        <v>228</v>
      </c>
      <c r="H4595">
        <v>344.04259999999999</v>
      </c>
      <c r="I4595">
        <v>403.95740000000001</v>
      </c>
      <c r="J4595">
        <v>357.5</v>
      </c>
      <c r="K4595">
        <v>18</v>
      </c>
      <c r="L4595">
        <v>200</v>
      </c>
      <c r="M4595">
        <v>26</v>
      </c>
      <c r="N4595">
        <v>140</v>
      </c>
      <c r="P4595">
        <v>2</v>
      </c>
      <c r="Q4595">
        <v>4</v>
      </c>
      <c r="X4595">
        <v>6</v>
      </c>
      <c r="Y4595">
        <v>546</v>
      </c>
      <c r="Z4595">
        <v>1.4999999999999999E-2</v>
      </c>
      <c r="AA4595">
        <v>1</v>
      </c>
      <c r="AB4595">
        <v>25</v>
      </c>
    </row>
    <row r="4596" spans="1:28" x14ac:dyDescent="0.2">
      <c r="A4596">
        <v>2021</v>
      </c>
      <c r="B4596">
        <v>9</v>
      </c>
      <c r="C4596" s="260">
        <v>44439</v>
      </c>
      <c r="E4596">
        <v>628</v>
      </c>
      <c r="F4596" t="s">
        <v>352</v>
      </c>
      <c r="G4596" t="s">
        <v>353</v>
      </c>
      <c r="H4596">
        <v>303.99599999999998</v>
      </c>
      <c r="I4596">
        <v>356.00400000000002</v>
      </c>
      <c r="J4596">
        <v>321.10000000000002</v>
      </c>
      <c r="K4596">
        <v>18</v>
      </c>
      <c r="L4596">
        <v>200</v>
      </c>
      <c r="M4596">
        <v>26</v>
      </c>
      <c r="N4596">
        <v>140</v>
      </c>
      <c r="O4596">
        <v>3</v>
      </c>
      <c r="P4596">
        <v>2</v>
      </c>
      <c r="Q4596">
        <v>3</v>
      </c>
      <c r="S4596">
        <v>2</v>
      </c>
      <c r="V4596">
        <v>2</v>
      </c>
      <c r="X4596">
        <v>12</v>
      </c>
      <c r="Y4596">
        <v>492</v>
      </c>
      <c r="Z4596">
        <v>1.4999999999999999E-2</v>
      </c>
      <c r="AA4596">
        <v>1</v>
      </c>
      <c r="AB4596">
        <v>25</v>
      </c>
    </row>
    <row r="4597" spans="1:28" x14ac:dyDescent="0.2">
      <c r="A4597">
        <v>2021</v>
      </c>
      <c r="B4597">
        <v>9</v>
      </c>
      <c r="C4597" s="260">
        <v>44440</v>
      </c>
      <c r="E4597">
        <v>628</v>
      </c>
      <c r="F4597" t="s">
        <v>352</v>
      </c>
      <c r="G4597" t="s">
        <v>353</v>
      </c>
      <c r="H4597">
        <v>303.99599999999998</v>
      </c>
      <c r="I4597">
        <v>356.00400000000002</v>
      </c>
      <c r="K4597">
        <v>18</v>
      </c>
      <c r="L4597">
        <v>200</v>
      </c>
      <c r="Y4597">
        <v>135</v>
      </c>
      <c r="Z4597">
        <v>1.4999999999999999E-2</v>
      </c>
      <c r="AA4597">
        <v>1</v>
      </c>
      <c r="AB4597">
        <v>25</v>
      </c>
    </row>
    <row r="4598" spans="1:28" x14ac:dyDescent="0.2">
      <c r="A4598">
        <v>2021</v>
      </c>
      <c r="B4598">
        <v>9</v>
      </c>
      <c r="C4598" s="260">
        <v>44447</v>
      </c>
      <c r="E4598">
        <v>628</v>
      </c>
      <c r="F4598" t="s">
        <v>352</v>
      </c>
      <c r="G4598" t="s">
        <v>353</v>
      </c>
      <c r="H4598">
        <v>303.99599999999998</v>
      </c>
      <c r="I4598">
        <v>356.00400000000002</v>
      </c>
      <c r="J4598">
        <v>323.7</v>
      </c>
      <c r="K4598">
        <v>18</v>
      </c>
      <c r="L4598">
        <v>200</v>
      </c>
      <c r="M4598">
        <v>25</v>
      </c>
      <c r="N4598">
        <v>145</v>
      </c>
      <c r="O4598">
        <v>3</v>
      </c>
      <c r="P4598">
        <v>1</v>
      </c>
      <c r="Q4598">
        <v>3</v>
      </c>
      <c r="X4598">
        <v>7</v>
      </c>
      <c r="Y4598">
        <v>382</v>
      </c>
      <c r="Z4598">
        <v>1.4999999999999999E-2</v>
      </c>
      <c r="AA4598">
        <v>1</v>
      </c>
      <c r="AB4598">
        <v>25</v>
      </c>
    </row>
    <row r="4599" spans="1:28" x14ac:dyDescent="0.2">
      <c r="A4599">
        <v>2021</v>
      </c>
      <c r="B4599">
        <v>9</v>
      </c>
      <c r="C4599" s="260">
        <v>44448</v>
      </c>
      <c r="E4599">
        <v>628</v>
      </c>
      <c r="F4599" t="s">
        <v>352</v>
      </c>
      <c r="G4599" t="s">
        <v>353</v>
      </c>
      <c r="H4599">
        <v>303.99599999999998</v>
      </c>
      <c r="I4599">
        <v>356.00400000000002</v>
      </c>
      <c r="J4599">
        <v>334.6</v>
      </c>
      <c r="K4599">
        <v>18</v>
      </c>
      <c r="L4599">
        <v>200</v>
      </c>
      <c r="M4599">
        <v>25</v>
      </c>
      <c r="N4599">
        <v>146</v>
      </c>
      <c r="O4599">
        <v>4</v>
      </c>
      <c r="P4599">
        <v>6</v>
      </c>
      <c r="Q4599">
        <v>1</v>
      </c>
      <c r="X4599">
        <v>11</v>
      </c>
      <c r="Y4599">
        <v>566</v>
      </c>
      <c r="Z4599">
        <v>1.4999999999999999E-2</v>
      </c>
      <c r="AA4599">
        <v>1</v>
      </c>
      <c r="AB4599">
        <v>25</v>
      </c>
    </row>
    <row r="4600" spans="1:28" x14ac:dyDescent="0.2">
      <c r="A4600">
        <v>2021</v>
      </c>
      <c r="B4600">
        <v>9</v>
      </c>
      <c r="C4600" s="260">
        <v>44450</v>
      </c>
      <c r="E4600">
        <v>628</v>
      </c>
      <c r="F4600" t="s">
        <v>352</v>
      </c>
      <c r="G4600" t="s">
        <v>353</v>
      </c>
      <c r="H4600">
        <v>303.99599999999998</v>
      </c>
      <c r="I4600">
        <v>356.00400000000002</v>
      </c>
      <c r="J4600">
        <v>322.3</v>
      </c>
      <c r="K4600">
        <v>18</v>
      </c>
      <c r="L4600">
        <v>200</v>
      </c>
      <c r="M4600">
        <v>25</v>
      </c>
      <c r="N4600">
        <v>144</v>
      </c>
      <c r="O4600">
        <v>2</v>
      </c>
      <c r="P4600">
        <v>3</v>
      </c>
      <c r="Q4600">
        <v>1</v>
      </c>
      <c r="X4600">
        <v>6</v>
      </c>
      <c r="Y4600">
        <v>621</v>
      </c>
      <c r="Z4600">
        <v>1.4999999999999999E-2</v>
      </c>
      <c r="AA4600">
        <v>1</v>
      </c>
      <c r="AB4600">
        <v>25</v>
      </c>
    </row>
    <row r="4601" spans="1:28" x14ac:dyDescent="0.2">
      <c r="A4601">
        <v>2021</v>
      </c>
      <c r="B4601">
        <v>9</v>
      </c>
      <c r="C4601" s="260">
        <v>44451</v>
      </c>
      <c r="E4601">
        <v>628</v>
      </c>
      <c r="F4601" t="s">
        <v>352</v>
      </c>
      <c r="G4601" t="s">
        <v>353</v>
      </c>
      <c r="H4601">
        <v>303.99599999999998</v>
      </c>
      <c r="I4601">
        <v>356.00400000000002</v>
      </c>
      <c r="J4601">
        <v>307</v>
      </c>
      <c r="K4601">
        <v>18</v>
      </c>
      <c r="L4601">
        <v>200</v>
      </c>
      <c r="M4601">
        <v>25</v>
      </c>
      <c r="N4601">
        <v>145</v>
      </c>
      <c r="Y4601">
        <v>135</v>
      </c>
      <c r="Z4601">
        <v>1.4999999999999999E-2</v>
      </c>
      <c r="AA4601">
        <v>1</v>
      </c>
      <c r="AB4601">
        <v>25</v>
      </c>
    </row>
    <row r="4602" spans="1:28" x14ac:dyDescent="0.2">
      <c r="A4602">
        <v>2021</v>
      </c>
      <c r="B4602">
        <v>9</v>
      </c>
      <c r="C4602" s="260">
        <v>44452</v>
      </c>
      <c r="E4602">
        <v>628</v>
      </c>
      <c r="F4602" t="s">
        <v>352</v>
      </c>
      <c r="G4602" t="s">
        <v>353</v>
      </c>
      <c r="H4602">
        <v>303.99599999999998</v>
      </c>
      <c r="I4602">
        <v>356.00400000000002</v>
      </c>
      <c r="K4602">
        <v>18</v>
      </c>
      <c r="L4602">
        <v>200</v>
      </c>
      <c r="Y4602">
        <v>60</v>
      </c>
      <c r="Z4602">
        <v>1.4999999999999999E-2</v>
      </c>
      <c r="AA4602">
        <v>1</v>
      </c>
      <c r="AB4602">
        <v>25</v>
      </c>
    </row>
    <row r="4603" spans="1:28" x14ac:dyDescent="0.2">
      <c r="A4603">
        <v>2021</v>
      </c>
      <c r="B4603">
        <v>9</v>
      </c>
      <c r="C4603" s="260">
        <v>44467</v>
      </c>
      <c r="E4603">
        <v>628</v>
      </c>
      <c r="F4603" t="s">
        <v>352</v>
      </c>
      <c r="G4603" t="s">
        <v>353</v>
      </c>
      <c r="H4603">
        <v>303.99599999999998</v>
      </c>
      <c r="I4603">
        <v>356.00400000000002</v>
      </c>
      <c r="J4603">
        <v>446.3</v>
      </c>
      <c r="K4603">
        <v>18</v>
      </c>
      <c r="L4603">
        <v>200</v>
      </c>
      <c r="M4603">
        <v>27</v>
      </c>
      <c r="N4603">
        <v>133</v>
      </c>
      <c r="Z4603">
        <v>1.4999999999999999E-2</v>
      </c>
      <c r="AA4603">
        <v>1</v>
      </c>
      <c r="AB4603">
        <v>25</v>
      </c>
    </row>
    <row r="4604" spans="1:28" x14ac:dyDescent="0.2">
      <c r="A4604">
        <v>2021</v>
      </c>
      <c r="B4604">
        <v>9</v>
      </c>
      <c r="C4604" s="260">
        <v>44468</v>
      </c>
      <c r="E4604">
        <v>628</v>
      </c>
      <c r="F4604" t="s">
        <v>352</v>
      </c>
      <c r="G4604" t="s">
        <v>353</v>
      </c>
      <c r="H4604">
        <v>303.99599999999998</v>
      </c>
      <c r="I4604">
        <v>356.00400000000002</v>
      </c>
      <c r="J4604">
        <v>425.9</v>
      </c>
      <c r="K4604">
        <v>18</v>
      </c>
      <c r="L4604">
        <v>200</v>
      </c>
      <c r="M4604">
        <v>27</v>
      </c>
      <c r="N4604">
        <v>136</v>
      </c>
      <c r="O4604">
        <v>3</v>
      </c>
      <c r="P4604">
        <v>3</v>
      </c>
      <c r="Q4604">
        <v>4</v>
      </c>
      <c r="S4604">
        <v>2</v>
      </c>
      <c r="X4604">
        <v>12</v>
      </c>
      <c r="Y4604">
        <v>537</v>
      </c>
      <c r="Z4604">
        <v>1.4999999999999999E-2</v>
      </c>
      <c r="AA4604">
        <v>1</v>
      </c>
      <c r="AB4604">
        <v>25</v>
      </c>
    </row>
    <row r="4605" spans="1:28" x14ac:dyDescent="0.2">
      <c r="A4605">
        <v>2021</v>
      </c>
      <c r="B4605">
        <v>9</v>
      </c>
      <c r="C4605" s="260">
        <v>44440</v>
      </c>
      <c r="E4605">
        <v>689</v>
      </c>
      <c r="F4605" t="s">
        <v>532</v>
      </c>
      <c r="G4605" t="s">
        <v>533</v>
      </c>
      <c r="H4605">
        <v>67.5</v>
      </c>
      <c r="I4605">
        <v>82.5</v>
      </c>
      <c r="K4605">
        <v>60</v>
      </c>
      <c r="L4605">
        <v>120</v>
      </c>
      <c r="Y4605">
        <v>108</v>
      </c>
      <c r="Z4605">
        <v>1.4999999999999999E-2</v>
      </c>
      <c r="AA4605">
        <v>1</v>
      </c>
      <c r="AB4605">
        <v>20</v>
      </c>
    </row>
    <row r="4606" spans="1:28" x14ac:dyDescent="0.2">
      <c r="A4606">
        <v>2021</v>
      </c>
      <c r="B4606">
        <v>9</v>
      </c>
      <c r="C4606" s="260">
        <v>44452</v>
      </c>
      <c r="E4606">
        <v>689</v>
      </c>
      <c r="F4606" t="s">
        <v>532</v>
      </c>
      <c r="G4606" t="s">
        <v>533</v>
      </c>
      <c r="H4606">
        <v>67.5</v>
      </c>
      <c r="I4606">
        <v>82.5</v>
      </c>
      <c r="J4606">
        <v>82.7</v>
      </c>
      <c r="K4606">
        <v>60</v>
      </c>
      <c r="L4606">
        <v>120</v>
      </c>
      <c r="M4606">
        <v>67</v>
      </c>
      <c r="N4606">
        <v>108</v>
      </c>
      <c r="O4606">
        <v>3</v>
      </c>
      <c r="P4606">
        <v>4</v>
      </c>
      <c r="Q4606">
        <v>4</v>
      </c>
      <c r="X4606">
        <v>10</v>
      </c>
      <c r="Y4606">
        <v>388</v>
      </c>
      <c r="Z4606">
        <v>1.4999999999999999E-2</v>
      </c>
      <c r="AA4606">
        <v>1</v>
      </c>
      <c r="AB4606">
        <v>20</v>
      </c>
    </row>
    <row r="4607" spans="1:28" x14ac:dyDescent="0.2">
      <c r="A4607">
        <v>2021</v>
      </c>
      <c r="B4607">
        <v>9</v>
      </c>
      <c r="C4607" s="260">
        <v>44453</v>
      </c>
      <c r="E4607">
        <v>689</v>
      </c>
      <c r="F4607" t="s">
        <v>532</v>
      </c>
      <c r="G4607" t="s">
        <v>533</v>
      </c>
      <c r="H4607">
        <v>67.5</v>
      </c>
      <c r="I4607">
        <v>82.5</v>
      </c>
      <c r="J4607">
        <v>86.9</v>
      </c>
      <c r="K4607">
        <v>60</v>
      </c>
      <c r="L4607">
        <v>120</v>
      </c>
      <c r="M4607">
        <v>65</v>
      </c>
      <c r="N4607">
        <v>111</v>
      </c>
      <c r="O4607">
        <v>2</v>
      </c>
      <c r="P4607">
        <v>5</v>
      </c>
      <c r="Q4607">
        <v>6</v>
      </c>
      <c r="X4607">
        <v>13</v>
      </c>
      <c r="Y4607">
        <v>1849</v>
      </c>
      <c r="Z4607">
        <v>1.4999999999999999E-2</v>
      </c>
      <c r="AA4607">
        <v>1</v>
      </c>
      <c r="AB4607">
        <v>20</v>
      </c>
    </row>
    <row r="4608" spans="1:28" x14ac:dyDescent="0.2">
      <c r="A4608">
        <v>2021</v>
      </c>
      <c r="B4608">
        <v>9</v>
      </c>
      <c r="C4608" s="260">
        <v>44454</v>
      </c>
      <c r="E4608">
        <v>689</v>
      </c>
      <c r="F4608" t="s">
        <v>532</v>
      </c>
      <c r="G4608" t="s">
        <v>533</v>
      </c>
      <c r="H4608">
        <v>67.5</v>
      </c>
      <c r="I4608">
        <v>82.5</v>
      </c>
      <c r="J4608">
        <v>88.3</v>
      </c>
      <c r="K4608">
        <v>60</v>
      </c>
      <c r="L4608">
        <v>120</v>
      </c>
      <c r="M4608">
        <v>67</v>
      </c>
      <c r="N4608">
        <v>108</v>
      </c>
      <c r="O4608">
        <v>2</v>
      </c>
      <c r="P4608">
        <v>2</v>
      </c>
      <c r="Q4608">
        <v>3</v>
      </c>
      <c r="X4608">
        <v>7</v>
      </c>
      <c r="Y4608">
        <v>817</v>
      </c>
      <c r="Z4608">
        <v>1.4999999999999999E-2</v>
      </c>
      <c r="AA4608">
        <v>1</v>
      </c>
      <c r="AB4608">
        <v>20</v>
      </c>
    </row>
    <row r="4609" spans="1:28" x14ac:dyDescent="0.2">
      <c r="A4609">
        <v>2021</v>
      </c>
      <c r="B4609">
        <v>9</v>
      </c>
      <c r="C4609" s="260">
        <v>44458</v>
      </c>
      <c r="E4609">
        <v>689</v>
      </c>
      <c r="F4609" t="s">
        <v>532</v>
      </c>
      <c r="G4609" t="s">
        <v>533</v>
      </c>
      <c r="H4609">
        <v>67.5</v>
      </c>
      <c r="I4609">
        <v>82.5</v>
      </c>
      <c r="J4609">
        <v>92.8</v>
      </c>
      <c r="K4609">
        <v>60</v>
      </c>
      <c r="L4609">
        <v>120</v>
      </c>
      <c r="M4609">
        <v>65</v>
      </c>
      <c r="N4609">
        <v>110</v>
      </c>
      <c r="O4609">
        <v>2</v>
      </c>
      <c r="P4609">
        <v>1</v>
      </c>
      <c r="Q4609">
        <v>3</v>
      </c>
      <c r="X4609">
        <v>5</v>
      </c>
      <c r="Y4609">
        <v>2057</v>
      </c>
      <c r="Z4609">
        <v>1.4999999999999999E-2</v>
      </c>
      <c r="AA4609">
        <v>1</v>
      </c>
      <c r="AB4609">
        <v>20</v>
      </c>
    </row>
    <row r="4610" spans="1:28" x14ac:dyDescent="0.2">
      <c r="A4610">
        <v>2021</v>
      </c>
      <c r="B4610">
        <v>9</v>
      </c>
      <c r="C4610" s="260">
        <v>44459</v>
      </c>
      <c r="E4610">
        <v>689</v>
      </c>
      <c r="F4610" t="s">
        <v>532</v>
      </c>
      <c r="G4610" t="s">
        <v>533</v>
      </c>
      <c r="H4610">
        <v>67.5</v>
      </c>
      <c r="I4610">
        <v>82.5</v>
      </c>
      <c r="K4610">
        <v>60</v>
      </c>
      <c r="L4610">
        <v>120</v>
      </c>
      <c r="Y4610">
        <v>270</v>
      </c>
      <c r="Z4610">
        <v>1.4999999999999999E-2</v>
      </c>
      <c r="AA4610">
        <v>1</v>
      </c>
      <c r="AB4610">
        <v>20</v>
      </c>
    </row>
    <row r="4611" spans="1:28" x14ac:dyDescent="0.2">
      <c r="A4611">
        <v>2021</v>
      </c>
      <c r="B4611">
        <v>9</v>
      </c>
      <c r="C4611" s="260">
        <v>44439</v>
      </c>
      <c r="E4611">
        <v>607</v>
      </c>
      <c r="F4611" t="s">
        <v>284</v>
      </c>
      <c r="G4611" t="s">
        <v>285</v>
      </c>
      <c r="H4611">
        <v>111.6</v>
      </c>
      <c r="I4611">
        <v>128.4</v>
      </c>
      <c r="J4611">
        <v>121.4</v>
      </c>
      <c r="K4611">
        <v>90</v>
      </c>
      <c r="L4611">
        <v>120</v>
      </c>
      <c r="M4611">
        <v>95</v>
      </c>
      <c r="N4611">
        <v>113</v>
      </c>
      <c r="O4611">
        <v>5</v>
      </c>
      <c r="P4611">
        <v>6</v>
      </c>
      <c r="Q4611">
        <v>8</v>
      </c>
      <c r="X4611">
        <v>19</v>
      </c>
      <c r="Y4611">
        <v>2467</v>
      </c>
      <c r="Z4611">
        <v>1.4999999999999999E-2</v>
      </c>
      <c r="AA4611">
        <v>1</v>
      </c>
      <c r="AB4611">
        <v>16</v>
      </c>
    </row>
    <row r="4612" spans="1:28" x14ac:dyDescent="0.2">
      <c r="A4612">
        <v>2021</v>
      </c>
      <c r="B4612">
        <v>9</v>
      </c>
      <c r="C4612" s="260">
        <v>44439</v>
      </c>
      <c r="E4612">
        <v>608</v>
      </c>
      <c r="F4612" t="s">
        <v>287</v>
      </c>
      <c r="G4612" t="s">
        <v>288</v>
      </c>
      <c r="H4612">
        <v>102.3</v>
      </c>
      <c r="I4612">
        <v>117.7</v>
      </c>
      <c r="J4612">
        <v>104.8</v>
      </c>
      <c r="K4612">
        <v>90</v>
      </c>
      <c r="L4612">
        <v>120</v>
      </c>
      <c r="M4612">
        <v>95</v>
      </c>
      <c r="N4612">
        <v>113</v>
      </c>
      <c r="O4612">
        <v>4</v>
      </c>
      <c r="P4612">
        <v>2</v>
      </c>
      <c r="Q4612">
        <v>6</v>
      </c>
      <c r="R4612">
        <v>4</v>
      </c>
      <c r="X4612">
        <v>16</v>
      </c>
      <c r="Y4612">
        <v>2464</v>
      </c>
      <c r="Z4612">
        <v>1.4999999999999999E-2</v>
      </c>
      <c r="AA4612">
        <v>1</v>
      </c>
      <c r="AB4612">
        <v>16</v>
      </c>
    </row>
    <row r="4613" spans="1:28" x14ac:dyDescent="0.2">
      <c r="A4613">
        <v>2021</v>
      </c>
      <c r="B4613">
        <v>10</v>
      </c>
      <c r="C4613" s="260">
        <v>44473</v>
      </c>
      <c r="D4613" t="s">
        <v>712</v>
      </c>
      <c r="E4613">
        <v>49</v>
      </c>
      <c r="F4613" t="s">
        <v>303</v>
      </c>
      <c r="G4613" t="s">
        <v>304</v>
      </c>
      <c r="H4613">
        <v>95.5</v>
      </c>
      <c r="I4613">
        <v>104.5</v>
      </c>
      <c r="J4613">
        <v>99.6</v>
      </c>
      <c r="K4613">
        <v>101</v>
      </c>
      <c r="L4613">
        <v>107</v>
      </c>
      <c r="M4613">
        <v>71</v>
      </c>
      <c r="N4613">
        <v>101</v>
      </c>
      <c r="O4613">
        <v>1</v>
      </c>
      <c r="P4613">
        <v>4</v>
      </c>
      <c r="Q4613">
        <v>2</v>
      </c>
      <c r="X4613">
        <v>7</v>
      </c>
      <c r="Y4613">
        <v>7</v>
      </c>
      <c r="Z4613">
        <v>1.4999999999999999E-2</v>
      </c>
      <c r="AA4613">
        <v>1</v>
      </c>
      <c r="AB4613">
        <v>18</v>
      </c>
    </row>
    <row r="4614" spans="1:28" x14ac:dyDescent="0.2">
      <c r="A4614">
        <v>2021</v>
      </c>
      <c r="B4614">
        <v>10</v>
      </c>
      <c r="C4614" s="260">
        <v>44472</v>
      </c>
      <c r="D4614" t="s">
        <v>712</v>
      </c>
      <c r="E4614">
        <v>661</v>
      </c>
      <c r="F4614" t="s">
        <v>445</v>
      </c>
      <c r="G4614" t="s">
        <v>446</v>
      </c>
      <c r="H4614">
        <v>129.858</v>
      </c>
      <c r="I4614">
        <v>147.798</v>
      </c>
      <c r="J4614">
        <v>143.9</v>
      </c>
      <c r="K4614">
        <v>20</v>
      </c>
      <c r="L4614">
        <v>180</v>
      </c>
      <c r="M4614">
        <v>19</v>
      </c>
      <c r="N4614">
        <v>194</v>
      </c>
      <c r="Z4614">
        <v>1.4999999999999999E-2</v>
      </c>
      <c r="AA4614">
        <v>1</v>
      </c>
      <c r="AB4614">
        <v>16</v>
      </c>
    </row>
    <row r="4615" spans="1:28" x14ac:dyDescent="0.2">
      <c r="A4615">
        <v>2021</v>
      </c>
      <c r="B4615">
        <v>10</v>
      </c>
      <c r="C4615" s="260">
        <v>44473</v>
      </c>
      <c r="D4615" t="s">
        <v>712</v>
      </c>
      <c r="E4615">
        <v>661</v>
      </c>
      <c r="F4615" t="s">
        <v>445</v>
      </c>
      <c r="G4615" t="s">
        <v>446</v>
      </c>
      <c r="H4615">
        <v>129.858</v>
      </c>
      <c r="I4615">
        <v>147.798</v>
      </c>
      <c r="J4615">
        <v>142.80000000000001</v>
      </c>
      <c r="K4615">
        <v>20</v>
      </c>
      <c r="L4615">
        <v>180</v>
      </c>
      <c r="M4615">
        <v>23</v>
      </c>
      <c r="N4615">
        <v>157</v>
      </c>
      <c r="P4615">
        <v>1</v>
      </c>
      <c r="Q4615">
        <v>1</v>
      </c>
      <c r="X4615">
        <v>2</v>
      </c>
      <c r="Y4615">
        <v>416</v>
      </c>
      <c r="Z4615">
        <v>1.4999999999999999E-2</v>
      </c>
      <c r="AA4615">
        <v>1</v>
      </c>
      <c r="AB4615">
        <v>16</v>
      </c>
    </row>
    <row r="4616" spans="1:28" x14ac:dyDescent="0.2">
      <c r="A4616">
        <v>2021</v>
      </c>
      <c r="B4616">
        <v>10</v>
      </c>
      <c r="C4616" s="260">
        <v>44472</v>
      </c>
      <c r="D4616" t="s">
        <v>712</v>
      </c>
      <c r="E4616">
        <v>449</v>
      </c>
      <c r="F4616" t="s">
        <v>300</v>
      </c>
      <c r="G4616" t="s">
        <v>301</v>
      </c>
      <c r="H4616">
        <v>40.985999999999997</v>
      </c>
      <c r="I4616">
        <v>50.048000000000002</v>
      </c>
      <c r="J4616">
        <v>48.1</v>
      </c>
      <c r="K4616">
        <v>108</v>
      </c>
      <c r="L4616">
        <v>100</v>
      </c>
      <c r="M4616">
        <v>114</v>
      </c>
      <c r="N4616">
        <v>95</v>
      </c>
      <c r="O4616">
        <v>5</v>
      </c>
      <c r="P4616">
        <v>8</v>
      </c>
      <c r="Q4616">
        <v>7</v>
      </c>
      <c r="X4616">
        <v>20</v>
      </c>
      <c r="Y4616">
        <v>1820</v>
      </c>
      <c r="Z4616">
        <v>1.4999999999999999E-2</v>
      </c>
      <c r="AA4616">
        <v>1</v>
      </c>
      <c r="AB4616">
        <v>16</v>
      </c>
    </row>
    <row r="4617" spans="1:28" x14ac:dyDescent="0.2">
      <c r="A4617">
        <v>2021</v>
      </c>
      <c r="B4617">
        <v>10</v>
      </c>
      <c r="C4617" s="260">
        <v>44473</v>
      </c>
      <c r="D4617" t="s">
        <v>712</v>
      </c>
      <c r="E4617">
        <v>449</v>
      </c>
      <c r="F4617" t="s">
        <v>300</v>
      </c>
      <c r="G4617" t="s">
        <v>301</v>
      </c>
      <c r="H4617">
        <v>40.985999999999997</v>
      </c>
      <c r="I4617">
        <v>50.048000000000002</v>
      </c>
      <c r="J4617">
        <v>45.9</v>
      </c>
      <c r="K4617">
        <v>108</v>
      </c>
      <c r="L4617">
        <v>100</v>
      </c>
      <c r="M4617">
        <v>114</v>
      </c>
      <c r="N4617">
        <v>95</v>
      </c>
      <c r="O4617">
        <v>4</v>
      </c>
      <c r="P4617">
        <v>4</v>
      </c>
      <c r="Q4617">
        <v>8</v>
      </c>
      <c r="X4617">
        <v>16</v>
      </c>
      <c r="Y4617">
        <v>4336</v>
      </c>
      <c r="Z4617">
        <v>1.4999999999999999E-2</v>
      </c>
      <c r="AA4617">
        <v>1</v>
      </c>
      <c r="AB4617">
        <v>16</v>
      </c>
    </row>
    <row r="4618" spans="1:28" x14ac:dyDescent="0.2">
      <c r="A4618">
        <v>2021</v>
      </c>
      <c r="B4618">
        <v>10</v>
      </c>
      <c r="C4618" s="260">
        <v>44472</v>
      </c>
      <c r="D4618" t="s">
        <v>712</v>
      </c>
      <c r="E4618">
        <v>557</v>
      </c>
      <c r="F4618" t="s">
        <v>174</v>
      </c>
      <c r="G4618" t="s">
        <v>175</v>
      </c>
      <c r="H4618">
        <v>171.262</v>
      </c>
      <c r="I4618">
        <v>194.922</v>
      </c>
      <c r="J4618">
        <v>191.6</v>
      </c>
      <c r="K4618">
        <v>20</v>
      </c>
      <c r="L4618">
        <v>180</v>
      </c>
      <c r="M4618">
        <v>20</v>
      </c>
      <c r="N4618">
        <v>183</v>
      </c>
      <c r="O4618">
        <v>1</v>
      </c>
      <c r="P4618">
        <v>1</v>
      </c>
      <c r="Q4618">
        <v>1</v>
      </c>
      <c r="X4618">
        <v>2</v>
      </c>
      <c r="Y4618">
        <v>458</v>
      </c>
      <c r="Z4618">
        <v>1.4999999999999999E-2</v>
      </c>
      <c r="AA4618">
        <v>1</v>
      </c>
      <c r="AB4618">
        <v>16</v>
      </c>
    </row>
    <row r="4619" spans="1:28" x14ac:dyDescent="0.2">
      <c r="A4619">
        <v>2021</v>
      </c>
      <c r="B4619">
        <v>10</v>
      </c>
      <c r="C4619" s="260">
        <v>44472</v>
      </c>
      <c r="D4619" t="s">
        <v>712</v>
      </c>
      <c r="E4619">
        <v>556</v>
      </c>
      <c r="F4619" t="s">
        <v>171</v>
      </c>
      <c r="G4619" t="s">
        <v>172</v>
      </c>
      <c r="H4619">
        <v>1003.106</v>
      </c>
      <c r="I4619">
        <v>1141.6859999999999</v>
      </c>
      <c r="J4619">
        <v>1119</v>
      </c>
      <c r="K4619">
        <v>20</v>
      </c>
      <c r="L4619">
        <v>180</v>
      </c>
      <c r="M4619">
        <v>20</v>
      </c>
      <c r="N4619">
        <v>183</v>
      </c>
      <c r="O4619">
        <v>3</v>
      </c>
      <c r="P4619">
        <v>2</v>
      </c>
      <c r="Q4619">
        <v>2</v>
      </c>
      <c r="X4619">
        <v>7</v>
      </c>
      <c r="Y4619">
        <v>463</v>
      </c>
      <c r="Z4619">
        <v>1.4999999999999999E-2</v>
      </c>
      <c r="AA4619">
        <v>1</v>
      </c>
      <c r="AB4619">
        <v>16</v>
      </c>
    </row>
    <row r="4620" spans="1:28" x14ac:dyDescent="0.2">
      <c r="A4620">
        <v>2021</v>
      </c>
      <c r="B4620">
        <v>10</v>
      </c>
      <c r="C4620" s="260">
        <v>44472</v>
      </c>
      <c r="D4620" t="s">
        <v>712</v>
      </c>
      <c r="E4620">
        <v>438</v>
      </c>
      <c r="F4620" t="s">
        <v>190</v>
      </c>
      <c r="G4620" t="s">
        <v>191</v>
      </c>
      <c r="H4620">
        <v>316.17599999999999</v>
      </c>
      <c r="I4620">
        <v>359.85599999999999</v>
      </c>
      <c r="J4620">
        <v>359</v>
      </c>
      <c r="K4620">
        <v>67</v>
      </c>
      <c r="L4620">
        <v>161</v>
      </c>
      <c r="M4620">
        <v>72</v>
      </c>
      <c r="N4620">
        <v>149</v>
      </c>
      <c r="O4620">
        <v>4</v>
      </c>
      <c r="P4620">
        <v>5</v>
      </c>
      <c r="Q4620">
        <v>6</v>
      </c>
      <c r="X4620">
        <v>15</v>
      </c>
      <c r="Y4620">
        <v>1323</v>
      </c>
      <c r="Z4620">
        <v>1.4999999999999999E-2</v>
      </c>
      <c r="AA4620">
        <v>1</v>
      </c>
      <c r="AB4620">
        <v>16</v>
      </c>
    </row>
    <row r="4621" spans="1:28" x14ac:dyDescent="0.2">
      <c r="A4621">
        <v>2021</v>
      </c>
      <c r="B4621">
        <v>10</v>
      </c>
      <c r="C4621" s="260">
        <v>44473</v>
      </c>
      <c r="D4621" t="s">
        <v>712</v>
      </c>
      <c r="E4621">
        <v>438</v>
      </c>
      <c r="F4621" t="s">
        <v>190</v>
      </c>
      <c r="G4621" t="s">
        <v>191</v>
      </c>
      <c r="H4621">
        <v>316.17599999999999</v>
      </c>
      <c r="I4621">
        <v>359.85599999999999</v>
      </c>
      <c r="J4621">
        <v>338.7</v>
      </c>
      <c r="K4621">
        <v>67</v>
      </c>
      <c r="L4621">
        <v>161</v>
      </c>
      <c r="M4621">
        <v>72</v>
      </c>
      <c r="N4621">
        <v>149</v>
      </c>
      <c r="O4621">
        <v>5</v>
      </c>
      <c r="P4621">
        <v>4</v>
      </c>
      <c r="Q4621">
        <v>4</v>
      </c>
      <c r="R4621">
        <v>1</v>
      </c>
      <c r="X4621">
        <v>14</v>
      </c>
      <c r="Y4621">
        <v>1226</v>
      </c>
      <c r="Z4621">
        <v>1.4999999999999999E-2</v>
      </c>
      <c r="AA4621">
        <v>1</v>
      </c>
      <c r="AB4621">
        <v>16</v>
      </c>
    </row>
    <row r="4622" spans="1:28" x14ac:dyDescent="0.2">
      <c r="A4622">
        <v>2021</v>
      </c>
      <c r="B4622">
        <v>10</v>
      </c>
      <c r="C4622" s="260">
        <v>44473</v>
      </c>
      <c r="D4622" t="s">
        <v>712</v>
      </c>
      <c r="E4622">
        <v>50</v>
      </c>
      <c r="F4622" t="s">
        <v>306</v>
      </c>
      <c r="G4622" t="s">
        <v>307</v>
      </c>
      <c r="H4622">
        <v>51.57</v>
      </c>
      <c r="I4622">
        <v>56.43</v>
      </c>
      <c r="J4622">
        <v>54</v>
      </c>
      <c r="K4622">
        <v>101</v>
      </c>
      <c r="L4622">
        <v>107</v>
      </c>
      <c r="M4622">
        <v>71</v>
      </c>
      <c r="N4622">
        <v>101</v>
      </c>
      <c r="O4622">
        <v>2</v>
      </c>
      <c r="P4622">
        <v>5</v>
      </c>
      <c r="Q4622">
        <v>1</v>
      </c>
      <c r="X4622">
        <v>8</v>
      </c>
      <c r="Y4622">
        <v>8</v>
      </c>
      <c r="Z4622">
        <v>1.4999999999999999E-2</v>
      </c>
      <c r="AA4622">
        <v>1</v>
      </c>
      <c r="AB4622">
        <v>18</v>
      </c>
    </row>
    <row r="4623" spans="1:28" x14ac:dyDescent="0.2">
      <c r="A4623">
        <v>2021</v>
      </c>
      <c r="B4623">
        <v>10</v>
      </c>
      <c r="C4623" s="260">
        <v>44473</v>
      </c>
      <c r="D4623" t="s">
        <v>712</v>
      </c>
      <c r="E4623">
        <v>122</v>
      </c>
      <c r="F4623" t="s">
        <v>154</v>
      </c>
      <c r="G4623" t="s">
        <v>155</v>
      </c>
      <c r="H4623">
        <v>267.39999999999998</v>
      </c>
      <c r="I4623">
        <v>292.60000000000002</v>
      </c>
      <c r="K4623">
        <v>63</v>
      </c>
      <c r="L4623">
        <v>115</v>
      </c>
      <c r="Y4623">
        <v>300</v>
      </c>
      <c r="Z4623">
        <v>1.4999999999999999E-2</v>
      </c>
      <c r="AA4623">
        <v>1</v>
      </c>
      <c r="AB4623">
        <v>22</v>
      </c>
    </row>
    <row r="4624" spans="1:28" x14ac:dyDescent="0.2">
      <c r="A4624">
        <v>2021</v>
      </c>
      <c r="B4624">
        <v>10</v>
      </c>
      <c r="C4624" s="260">
        <v>44473</v>
      </c>
      <c r="D4624" t="s">
        <v>712</v>
      </c>
      <c r="E4624">
        <v>674</v>
      </c>
      <c r="F4624" t="s">
        <v>462</v>
      </c>
      <c r="G4624" t="s">
        <v>463</v>
      </c>
      <c r="H4624">
        <v>240.89599999999999</v>
      </c>
      <c r="I4624">
        <v>274.17599999999999</v>
      </c>
      <c r="K4624">
        <v>40</v>
      </c>
      <c r="L4624">
        <v>180</v>
      </c>
      <c r="Y4624">
        <v>550</v>
      </c>
      <c r="Z4624">
        <v>1.4999999999999999E-2</v>
      </c>
      <c r="AA4624">
        <v>1</v>
      </c>
      <c r="AB4624">
        <v>22</v>
      </c>
    </row>
    <row r="4625" spans="1:28" x14ac:dyDescent="0.2">
      <c r="A4625">
        <v>2021</v>
      </c>
      <c r="B4625">
        <v>10</v>
      </c>
      <c r="C4625" s="260">
        <v>44472</v>
      </c>
      <c r="D4625" t="s">
        <v>712</v>
      </c>
      <c r="E4625">
        <v>660</v>
      </c>
      <c r="F4625" t="s">
        <v>442</v>
      </c>
      <c r="G4625" t="s">
        <v>443</v>
      </c>
      <c r="H4625">
        <v>1190.365</v>
      </c>
      <c r="I4625">
        <v>1354.8150000000001</v>
      </c>
      <c r="J4625">
        <v>1336.8</v>
      </c>
      <c r="K4625">
        <v>20</v>
      </c>
      <c r="L4625">
        <v>180</v>
      </c>
      <c r="M4625">
        <v>19</v>
      </c>
      <c r="N4625">
        <v>194</v>
      </c>
      <c r="O4625">
        <v>2</v>
      </c>
      <c r="P4625">
        <v>2</v>
      </c>
      <c r="Q4625">
        <v>1</v>
      </c>
      <c r="R4625">
        <v>0</v>
      </c>
      <c r="S4625">
        <v>0</v>
      </c>
      <c r="X4625">
        <v>5</v>
      </c>
      <c r="Y4625">
        <v>275</v>
      </c>
      <c r="Z4625">
        <v>1.4999999999999999E-2</v>
      </c>
      <c r="AA4625">
        <v>1</v>
      </c>
      <c r="AB4625">
        <v>16</v>
      </c>
    </row>
    <row r="4626" spans="1:28" x14ac:dyDescent="0.2">
      <c r="A4626">
        <v>2021</v>
      </c>
      <c r="B4626">
        <v>10</v>
      </c>
      <c r="C4626" s="260">
        <v>44473</v>
      </c>
      <c r="D4626" t="s">
        <v>712</v>
      </c>
      <c r="E4626">
        <v>660</v>
      </c>
      <c r="F4626" t="s">
        <v>442</v>
      </c>
      <c r="G4626" t="s">
        <v>443</v>
      </c>
      <c r="H4626">
        <v>1190.365</v>
      </c>
      <c r="I4626">
        <v>1354.8150000000001</v>
      </c>
      <c r="J4626">
        <v>1922.6</v>
      </c>
      <c r="K4626">
        <v>20</v>
      </c>
      <c r="L4626">
        <v>180</v>
      </c>
      <c r="M4626">
        <v>23</v>
      </c>
      <c r="N4626">
        <v>157</v>
      </c>
      <c r="P4626">
        <v>1</v>
      </c>
      <c r="Q4626">
        <v>1</v>
      </c>
      <c r="X4626">
        <v>2</v>
      </c>
      <c r="Y4626">
        <v>416</v>
      </c>
      <c r="Z4626">
        <v>1.4999999999999999E-2</v>
      </c>
      <c r="AA4626">
        <v>1</v>
      </c>
      <c r="AB4626">
        <v>16</v>
      </c>
    </row>
    <row r="4627" spans="1:28" x14ac:dyDescent="0.2">
      <c r="A4627">
        <v>2021</v>
      </c>
      <c r="B4627">
        <v>10</v>
      </c>
      <c r="C4627" s="260">
        <v>44472</v>
      </c>
      <c r="D4627" t="s">
        <v>712</v>
      </c>
      <c r="E4627">
        <v>253</v>
      </c>
      <c r="F4627" t="s">
        <v>337</v>
      </c>
      <c r="G4627" t="s">
        <v>209</v>
      </c>
      <c r="H4627">
        <v>188.79</v>
      </c>
      <c r="I4627">
        <v>217.21</v>
      </c>
      <c r="J4627">
        <v>209.4</v>
      </c>
      <c r="K4627">
        <v>121</v>
      </c>
      <c r="L4627">
        <v>89</v>
      </c>
      <c r="M4627">
        <v>123</v>
      </c>
      <c r="N4627">
        <v>88</v>
      </c>
      <c r="O4627">
        <v>3</v>
      </c>
      <c r="P4627">
        <v>4</v>
      </c>
      <c r="Q4627">
        <v>5</v>
      </c>
      <c r="X4627">
        <v>12</v>
      </c>
      <c r="Y4627">
        <v>2062</v>
      </c>
      <c r="Z4627">
        <v>1.4999999999999999E-2</v>
      </c>
      <c r="AA4627">
        <v>1</v>
      </c>
      <c r="AB4627">
        <v>16</v>
      </c>
    </row>
    <row r="4628" spans="1:28" x14ac:dyDescent="0.2">
      <c r="A4628">
        <v>2021</v>
      </c>
      <c r="B4628">
        <v>10</v>
      </c>
      <c r="C4628" s="260">
        <v>44473</v>
      </c>
      <c r="D4628" t="s">
        <v>712</v>
      </c>
      <c r="E4628">
        <v>253</v>
      </c>
      <c r="F4628" t="s">
        <v>337</v>
      </c>
      <c r="G4628" t="s">
        <v>209</v>
      </c>
      <c r="H4628">
        <v>188.79</v>
      </c>
      <c r="I4628">
        <v>217.21</v>
      </c>
      <c r="J4628">
        <v>207.7</v>
      </c>
      <c r="K4628">
        <v>121</v>
      </c>
      <c r="L4628">
        <v>89</v>
      </c>
      <c r="M4628">
        <v>117</v>
      </c>
      <c r="N4628">
        <v>92</v>
      </c>
      <c r="O4628">
        <v>4</v>
      </c>
      <c r="P4628">
        <v>7</v>
      </c>
      <c r="Q4628">
        <v>6</v>
      </c>
      <c r="X4628">
        <v>16</v>
      </c>
      <c r="Y4628">
        <v>466</v>
      </c>
      <c r="Z4628">
        <v>1.4999999999999999E-2</v>
      </c>
      <c r="AA4628">
        <v>1</v>
      </c>
      <c r="AB4628">
        <v>16</v>
      </c>
    </row>
    <row r="4629" spans="1:28" x14ac:dyDescent="0.2">
      <c r="A4629">
        <v>2021</v>
      </c>
      <c r="B4629">
        <v>10</v>
      </c>
      <c r="C4629" s="260">
        <v>44472</v>
      </c>
      <c r="D4629" t="s">
        <v>712</v>
      </c>
      <c r="E4629">
        <v>254</v>
      </c>
      <c r="F4629" t="s">
        <v>208</v>
      </c>
      <c r="G4629" t="s">
        <v>209</v>
      </c>
      <c r="H4629">
        <v>188.79</v>
      </c>
      <c r="I4629">
        <v>217.21</v>
      </c>
      <c r="J4629">
        <v>207.7</v>
      </c>
      <c r="K4629">
        <v>88</v>
      </c>
      <c r="L4629">
        <v>164</v>
      </c>
      <c r="M4629">
        <v>94</v>
      </c>
      <c r="N4629">
        <v>153</v>
      </c>
      <c r="O4629">
        <v>4</v>
      </c>
      <c r="P4629">
        <v>6</v>
      </c>
      <c r="Q4629">
        <v>6</v>
      </c>
      <c r="X4629">
        <v>16</v>
      </c>
      <c r="Y4629">
        <v>1866</v>
      </c>
      <c r="Z4629">
        <v>0.02</v>
      </c>
      <c r="AA4629">
        <v>1</v>
      </c>
      <c r="AB4629">
        <v>16</v>
      </c>
    </row>
    <row r="4630" spans="1:28" x14ac:dyDescent="0.2">
      <c r="A4630">
        <v>2021</v>
      </c>
      <c r="B4630">
        <v>10</v>
      </c>
      <c r="C4630" s="260">
        <v>44473</v>
      </c>
      <c r="D4630" t="s">
        <v>712</v>
      </c>
      <c r="E4630">
        <v>254</v>
      </c>
      <c r="F4630" t="s">
        <v>208</v>
      </c>
      <c r="G4630" t="s">
        <v>209</v>
      </c>
      <c r="H4630">
        <v>188.79</v>
      </c>
      <c r="I4630">
        <v>217.21</v>
      </c>
      <c r="J4630">
        <v>214.4</v>
      </c>
      <c r="K4630">
        <v>88</v>
      </c>
      <c r="L4630">
        <v>164</v>
      </c>
      <c r="M4630">
        <v>106</v>
      </c>
      <c r="N4630">
        <v>136</v>
      </c>
      <c r="O4630">
        <v>8</v>
      </c>
      <c r="P4630">
        <v>6</v>
      </c>
      <c r="Q4630">
        <v>6</v>
      </c>
      <c r="X4630">
        <v>19</v>
      </c>
      <c r="Y4630">
        <v>2569</v>
      </c>
      <c r="Z4630">
        <v>0.02</v>
      </c>
      <c r="AA4630">
        <v>1</v>
      </c>
      <c r="AB4630">
        <v>16</v>
      </c>
    </row>
    <row r="4631" spans="1:28" x14ac:dyDescent="0.2">
      <c r="A4631">
        <v>2021</v>
      </c>
      <c r="B4631">
        <v>10</v>
      </c>
      <c r="C4631" s="260">
        <v>44472</v>
      </c>
      <c r="D4631" t="s">
        <v>712</v>
      </c>
      <c r="E4631">
        <v>178</v>
      </c>
      <c r="F4631" t="s">
        <v>214</v>
      </c>
      <c r="G4631" t="s">
        <v>215</v>
      </c>
      <c r="H4631">
        <v>46.5</v>
      </c>
      <c r="I4631">
        <v>53.5</v>
      </c>
      <c r="J4631">
        <v>52.7</v>
      </c>
      <c r="K4631">
        <v>60</v>
      </c>
      <c r="L4631">
        <v>120</v>
      </c>
      <c r="M4631">
        <v>59</v>
      </c>
      <c r="N4631">
        <v>123</v>
      </c>
      <c r="O4631">
        <v>6</v>
      </c>
      <c r="P4631">
        <v>10</v>
      </c>
      <c r="Q4631">
        <v>6</v>
      </c>
      <c r="X4631">
        <v>22</v>
      </c>
      <c r="Y4631">
        <v>1282</v>
      </c>
      <c r="Z4631">
        <v>1.4999999999999999E-2</v>
      </c>
      <c r="AA4631">
        <v>1</v>
      </c>
      <c r="AB4631">
        <v>18</v>
      </c>
    </row>
    <row r="4632" spans="1:28" x14ac:dyDescent="0.2">
      <c r="A4632">
        <v>2021</v>
      </c>
      <c r="B4632">
        <v>10</v>
      </c>
      <c r="C4632" s="260">
        <v>44473</v>
      </c>
      <c r="D4632" t="s">
        <v>712</v>
      </c>
      <c r="E4632">
        <v>178</v>
      </c>
      <c r="F4632" t="s">
        <v>214</v>
      </c>
      <c r="G4632" t="s">
        <v>215</v>
      </c>
      <c r="H4632">
        <v>46.5</v>
      </c>
      <c r="I4632">
        <v>53.5</v>
      </c>
      <c r="J4632">
        <v>51.5</v>
      </c>
      <c r="K4632">
        <v>60</v>
      </c>
      <c r="L4632">
        <v>120</v>
      </c>
      <c r="M4632">
        <v>59</v>
      </c>
      <c r="N4632">
        <v>123</v>
      </c>
      <c r="O4632">
        <v>3</v>
      </c>
      <c r="P4632">
        <v>6</v>
      </c>
      <c r="Q4632">
        <v>6</v>
      </c>
      <c r="X4632">
        <v>15</v>
      </c>
      <c r="Y4632">
        <v>575</v>
      </c>
      <c r="Z4632">
        <v>1.4999999999999999E-2</v>
      </c>
      <c r="AA4632">
        <v>1</v>
      </c>
      <c r="AB4632">
        <v>18</v>
      </c>
    </row>
    <row r="4633" spans="1:28" x14ac:dyDescent="0.2">
      <c r="A4633">
        <v>2021</v>
      </c>
      <c r="B4633">
        <v>10</v>
      </c>
      <c r="C4633" s="260">
        <v>44473</v>
      </c>
      <c r="D4633" t="s">
        <v>712</v>
      </c>
      <c r="E4633">
        <v>155</v>
      </c>
      <c r="F4633" t="s">
        <v>338</v>
      </c>
      <c r="G4633" t="s">
        <v>339</v>
      </c>
      <c r="H4633">
        <v>113.46</v>
      </c>
      <c r="I4633">
        <v>130.54</v>
      </c>
      <c r="J4633">
        <v>129.6</v>
      </c>
      <c r="K4633">
        <v>61</v>
      </c>
      <c r="L4633">
        <v>177</v>
      </c>
      <c r="M4633">
        <v>85</v>
      </c>
      <c r="N4633">
        <v>128</v>
      </c>
      <c r="O4633">
        <v>2</v>
      </c>
      <c r="P4633">
        <v>3</v>
      </c>
      <c r="Q4633">
        <v>3</v>
      </c>
      <c r="X4633">
        <v>8</v>
      </c>
      <c r="Y4633">
        <v>1136</v>
      </c>
      <c r="Z4633">
        <v>0.02</v>
      </c>
      <c r="AA4633">
        <v>1</v>
      </c>
      <c r="AB4633">
        <v>18</v>
      </c>
    </row>
    <row r="4634" spans="1:28" x14ac:dyDescent="0.2">
      <c r="A4634">
        <v>2021</v>
      </c>
      <c r="B4634">
        <v>10</v>
      </c>
      <c r="C4634" s="260">
        <v>44472</v>
      </c>
      <c r="D4634" t="s">
        <v>712</v>
      </c>
      <c r="E4634">
        <v>140</v>
      </c>
      <c r="F4634" t="s">
        <v>211</v>
      </c>
      <c r="G4634" t="s">
        <v>212</v>
      </c>
      <c r="H4634">
        <v>451.05</v>
      </c>
      <c r="I4634">
        <v>518.95000000000005</v>
      </c>
      <c r="J4634">
        <v>480.3</v>
      </c>
      <c r="K4634">
        <v>60</v>
      </c>
      <c r="L4634">
        <v>120</v>
      </c>
      <c r="M4634">
        <v>59</v>
      </c>
      <c r="N4634">
        <v>123</v>
      </c>
      <c r="O4634">
        <v>4</v>
      </c>
      <c r="P4634">
        <v>8</v>
      </c>
      <c r="Q4634">
        <v>12</v>
      </c>
      <c r="X4634">
        <v>24</v>
      </c>
      <c r="Y4634">
        <v>1298</v>
      </c>
      <c r="Z4634">
        <v>1.4999999999999999E-2</v>
      </c>
      <c r="AA4634">
        <v>1</v>
      </c>
      <c r="AB4634">
        <v>18</v>
      </c>
    </row>
    <row r="4635" spans="1:28" x14ac:dyDescent="0.2">
      <c r="A4635">
        <v>2021</v>
      </c>
      <c r="B4635">
        <v>10</v>
      </c>
      <c r="C4635" s="260">
        <v>44473</v>
      </c>
      <c r="D4635" t="s">
        <v>712</v>
      </c>
      <c r="E4635">
        <v>140</v>
      </c>
      <c r="F4635" t="s">
        <v>211</v>
      </c>
      <c r="G4635" t="s">
        <v>212</v>
      </c>
      <c r="H4635">
        <v>451.05</v>
      </c>
      <c r="I4635">
        <v>518.95000000000005</v>
      </c>
      <c r="J4635">
        <v>465.8</v>
      </c>
      <c r="K4635">
        <v>60</v>
      </c>
      <c r="L4635">
        <v>120</v>
      </c>
      <c r="M4635">
        <v>59</v>
      </c>
      <c r="N4635">
        <v>123</v>
      </c>
      <c r="O4635">
        <v>6</v>
      </c>
      <c r="P4635">
        <v>4</v>
      </c>
      <c r="Q4635">
        <v>2</v>
      </c>
      <c r="X4635">
        <v>12</v>
      </c>
      <c r="Y4635">
        <v>544</v>
      </c>
      <c r="Z4635">
        <v>1.4999999999999999E-2</v>
      </c>
      <c r="AA4635">
        <v>1</v>
      </c>
      <c r="AB4635">
        <v>18</v>
      </c>
    </row>
    <row r="4636" spans="1:28" x14ac:dyDescent="0.2">
      <c r="A4636">
        <v>2021</v>
      </c>
      <c r="B4636">
        <v>10</v>
      </c>
      <c r="C4636" s="260">
        <v>44472</v>
      </c>
      <c r="D4636" t="s">
        <v>712</v>
      </c>
      <c r="E4636">
        <v>609</v>
      </c>
      <c r="F4636" t="s">
        <v>289</v>
      </c>
      <c r="G4636" t="s">
        <v>290</v>
      </c>
      <c r="H4636">
        <v>46.5</v>
      </c>
      <c r="I4636">
        <v>53.5</v>
      </c>
      <c r="J4636">
        <v>50.2</v>
      </c>
      <c r="K4636">
        <v>90</v>
      </c>
      <c r="L4636">
        <v>120</v>
      </c>
      <c r="M4636">
        <v>85</v>
      </c>
      <c r="N4636">
        <v>127</v>
      </c>
      <c r="O4636">
        <v>2</v>
      </c>
      <c r="P4636">
        <v>1</v>
      </c>
      <c r="Q4636">
        <v>1</v>
      </c>
      <c r="X4636">
        <v>4</v>
      </c>
      <c r="Y4636">
        <v>4</v>
      </c>
      <c r="Z4636">
        <v>1.4999999999999999E-2</v>
      </c>
      <c r="AA4636">
        <v>1</v>
      </c>
      <c r="AB4636">
        <v>16</v>
      </c>
    </row>
    <row r="4637" spans="1:28" x14ac:dyDescent="0.2">
      <c r="A4637">
        <v>2021</v>
      </c>
      <c r="B4637">
        <v>10</v>
      </c>
      <c r="C4637" s="260">
        <v>44473</v>
      </c>
      <c r="D4637" t="s">
        <v>712</v>
      </c>
      <c r="E4637">
        <v>609</v>
      </c>
      <c r="F4637" t="s">
        <v>289</v>
      </c>
      <c r="G4637" t="s">
        <v>290</v>
      </c>
      <c r="H4637">
        <v>46.5</v>
      </c>
      <c r="I4637">
        <v>53.5</v>
      </c>
      <c r="J4637">
        <v>50.4</v>
      </c>
      <c r="K4637">
        <v>90</v>
      </c>
      <c r="L4637">
        <v>120</v>
      </c>
      <c r="M4637">
        <v>96</v>
      </c>
      <c r="N4637">
        <v>112</v>
      </c>
      <c r="O4637">
        <v>4</v>
      </c>
      <c r="P4637">
        <v>3</v>
      </c>
      <c r="Q4637">
        <v>3</v>
      </c>
      <c r="X4637">
        <v>10</v>
      </c>
      <c r="Y4637">
        <v>946</v>
      </c>
      <c r="Z4637">
        <v>1.4999999999999999E-2</v>
      </c>
      <c r="AA4637">
        <v>1</v>
      </c>
      <c r="AB4637">
        <v>16</v>
      </c>
    </row>
    <row r="4638" spans="1:28" x14ac:dyDescent="0.2">
      <c r="A4638">
        <v>2021</v>
      </c>
      <c r="B4638">
        <v>10</v>
      </c>
      <c r="C4638" s="260">
        <v>44472</v>
      </c>
      <c r="D4638" t="s">
        <v>712</v>
      </c>
      <c r="E4638">
        <v>607</v>
      </c>
      <c r="F4638" t="s">
        <v>284</v>
      </c>
      <c r="G4638" t="s">
        <v>285</v>
      </c>
      <c r="H4638">
        <v>111.6</v>
      </c>
      <c r="I4638">
        <v>128.4</v>
      </c>
      <c r="J4638">
        <v>112.3</v>
      </c>
      <c r="K4638">
        <v>90</v>
      </c>
      <c r="L4638">
        <v>120</v>
      </c>
      <c r="M4638">
        <v>85</v>
      </c>
      <c r="N4638">
        <v>127</v>
      </c>
      <c r="P4638">
        <v>4</v>
      </c>
      <c r="Q4638">
        <v>2</v>
      </c>
      <c r="X4638">
        <v>6</v>
      </c>
      <c r="Y4638">
        <v>6</v>
      </c>
      <c r="Z4638">
        <v>1.4999999999999999E-2</v>
      </c>
      <c r="AA4638">
        <v>1</v>
      </c>
      <c r="AB4638">
        <v>16</v>
      </c>
    </row>
    <row r="4639" spans="1:28" x14ac:dyDescent="0.2">
      <c r="A4639">
        <v>2021</v>
      </c>
      <c r="B4639">
        <v>10</v>
      </c>
      <c r="C4639" s="260">
        <v>44473</v>
      </c>
      <c r="D4639" t="s">
        <v>712</v>
      </c>
      <c r="E4639">
        <v>607</v>
      </c>
      <c r="F4639" t="s">
        <v>284</v>
      </c>
      <c r="G4639" t="s">
        <v>285</v>
      </c>
      <c r="H4639">
        <v>111.6</v>
      </c>
      <c r="I4639">
        <v>128.4</v>
      </c>
      <c r="J4639">
        <v>118.3</v>
      </c>
      <c r="K4639">
        <v>90</v>
      </c>
      <c r="L4639">
        <v>120</v>
      </c>
      <c r="M4639">
        <v>96</v>
      </c>
      <c r="N4639">
        <v>112</v>
      </c>
      <c r="O4639">
        <v>5</v>
      </c>
      <c r="P4639">
        <v>6</v>
      </c>
      <c r="Q4639">
        <v>6</v>
      </c>
      <c r="X4639">
        <v>17</v>
      </c>
      <c r="Y4639">
        <v>953</v>
      </c>
      <c r="Z4639">
        <v>1.4999999999999999E-2</v>
      </c>
      <c r="AA4639">
        <v>1</v>
      </c>
      <c r="AB4639">
        <v>16</v>
      </c>
    </row>
    <row r="4640" spans="1:28" x14ac:dyDescent="0.2">
      <c r="A4640">
        <v>2021</v>
      </c>
      <c r="B4640">
        <v>10</v>
      </c>
      <c r="C4640" s="260">
        <v>44472</v>
      </c>
      <c r="D4640" t="s">
        <v>712</v>
      </c>
      <c r="E4640">
        <v>608</v>
      </c>
      <c r="F4640" t="s">
        <v>287</v>
      </c>
      <c r="G4640" t="s">
        <v>288</v>
      </c>
      <c r="H4640">
        <v>102.3</v>
      </c>
      <c r="I4640">
        <v>117.7</v>
      </c>
      <c r="J4640">
        <v>106.5</v>
      </c>
      <c r="K4640">
        <v>90</v>
      </c>
      <c r="L4640">
        <v>120</v>
      </c>
      <c r="M4640">
        <v>85</v>
      </c>
      <c r="N4640">
        <v>127</v>
      </c>
      <c r="P4640">
        <v>2</v>
      </c>
      <c r="Q4640">
        <v>2</v>
      </c>
      <c r="X4640">
        <v>4</v>
      </c>
      <c r="Y4640">
        <v>4</v>
      </c>
      <c r="Z4640">
        <v>1.4999999999999999E-2</v>
      </c>
      <c r="AA4640">
        <v>1</v>
      </c>
      <c r="AB4640">
        <v>16</v>
      </c>
    </row>
    <row r="4641" spans="1:28" x14ac:dyDescent="0.2">
      <c r="A4641">
        <v>2021</v>
      </c>
      <c r="B4641">
        <v>10</v>
      </c>
      <c r="C4641" s="260">
        <v>44473</v>
      </c>
      <c r="D4641" t="s">
        <v>712</v>
      </c>
      <c r="E4641">
        <v>608</v>
      </c>
      <c r="F4641" t="s">
        <v>287</v>
      </c>
      <c r="G4641" t="s">
        <v>288</v>
      </c>
      <c r="H4641">
        <v>102.3</v>
      </c>
      <c r="I4641">
        <v>117.7</v>
      </c>
      <c r="J4641">
        <v>105.9</v>
      </c>
      <c r="K4641">
        <v>90</v>
      </c>
      <c r="L4641">
        <v>120</v>
      </c>
      <c r="M4641">
        <v>96</v>
      </c>
      <c r="N4641">
        <v>112</v>
      </c>
      <c r="O4641">
        <v>3</v>
      </c>
      <c r="P4641">
        <v>8</v>
      </c>
      <c r="Q4641">
        <v>7</v>
      </c>
      <c r="X4641">
        <v>18</v>
      </c>
      <c r="Y4641">
        <v>954</v>
      </c>
      <c r="Z4641">
        <v>1.4999999999999999E-2</v>
      </c>
      <c r="AA4641">
        <v>1</v>
      </c>
      <c r="AB4641">
        <v>16</v>
      </c>
    </row>
    <row r="4642" spans="1:28" x14ac:dyDescent="0.2">
      <c r="A4642">
        <v>2021</v>
      </c>
      <c r="B4642">
        <v>10</v>
      </c>
      <c r="C4642" s="260">
        <v>44469</v>
      </c>
      <c r="E4642">
        <v>661</v>
      </c>
      <c r="F4642" t="s">
        <v>445</v>
      </c>
      <c r="G4642" t="s">
        <v>446</v>
      </c>
      <c r="H4642">
        <v>129.858</v>
      </c>
      <c r="I4642">
        <v>147.798</v>
      </c>
      <c r="J4642">
        <v>287.5</v>
      </c>
      <c r="K4642">
        <v>20</v>
      </c>
      <c r="L4642">
        <v>180</v>
      </c>
      <c r="M4642">
        <v>21</v>
      </c>
      <c r="N4642">
        <v>173</v>
      </c>
      <c r="O4642">
        <v>1</v>
      </c>
      <c r="P4642">
        <v>1</v>
      </c>
      <c r="Q4642">
        <v>1</v>
      </c>
      <c r="X4642">
        <v>4</v>
      </c>
      <c r="Y4642">
        <v>4</v>
      </c>
      <c r="Z4642">
        <v>1.4999999999999999E-2</v>
      </c>
      <c r="AA4642">
        <v>1</v>
      </c>
      <c r="AB4642">
        <v>16</v>
      </c>
    </row>
    <row r="4643" spans="1:28" x14ac:dyDescent="0.2">
      <c r="A4643">
        <v>2021</v>
      </c>
      <c r="B4643">
        <v>10</v>
      </c>
      <c r="C4643" s="260">
        <v>44469</v>
      </c>
      <c r="E4643">
        <v>449</v>
      </c>
      <c r="F4643" t="s">
        <v>300</v>
      </c>
      <c r="G4643" t="s">
        <v>301</v>
      </c>
      <c r="H4643">
        <v>40.985999999999997</v>
      </c>
      <c r="I4643">
        <v>50.048000000000002</v>
      </c>
      <c r="J4643">
        <v>46.4</v>
      </c>
      <c r="K4643">
        <v>108</v>
      </c>
      <c r="L4643">
        <v>100</v>
      </c>
      <c r="M4643">
        <v>114</v>
      </c>
      <c r="N4643">
        <v>95</v>
      </c>
      <c r="O4643">
        <v>7</v>
      </c>
      <c r="P4643">
        <v>7</v>
      </c>
      <c r="Q4643">
        <v>16</v>
      </c>
      <c r="R4643">
        <v>2</v>
      </c>
      <c r="X4643">
        <v>32</v>
      </c>
      <c r="Y4643">
        <v>1922</v>
      </c>
      <c r="Z4643">
        <v>1.4999999999999999E-2</v>
      </c>
      <c r="AA4643">
        <v>1</v>
      </c>
      <c r="AB4643">
        <v>16</v>
      </c>
    </row>
    <row r="4644" spans="1:28" x14ac:dyDescent="0.2">
      <c r="A4644">
        <v>2021</v>
      </c>
      <c r="B4644">
        <v>10</v>
      </c>
      <c r="C4644" s="260">
        <v>44469</v>
      </c>
      <c r="E4644">
        <v>557</v>
      </c>
      <c r="F4644" t="s">
        <v>174</v>
      </c>
      <c r="G4644" t="s">
        <v>175</v>
      </c>
      <c r="H4644">
        <v>171.262</v>
      </c>
      <c r="I4644">
        <v>194.922</v>
      </c>
      <c r="J4644">
        <v>197.7</v>
      </c>
      <c r="K4644">
        <v>20</v>
      </c>
      <c r="L4644">
        <v>180</v>
      </c>
      <c r="M4644">
        <v>20</v>
      </c>
      <c r="N4644">
        <v>179</v>
      </c>
      <c r="O4644">
        <v>1</v>
      </c>
      <c r="P4644">
        <v>1</v>
      </c>
      <c r="Q4644">
        <v>1</v>
      </c>
      <c r="R4644">
        <v>1</v>
      </c>
      <c r="S4644">
        <v>1</v>
      </c>
      <c r="X4644">
        <v>4</v>
      </c>
      <c r="Y4644">
        <v>52</v>
      </c>
      <c r="Z4644">
        <v>1.4999999999999999E-2</v>
      </c>
      <c r="AA4644">
        <v>1</v>
      </c>
      <c r="AB4644">
        <v>16</v>
      </c>
    </row>
    <row r="4645" spans="1:28" x14ac:dyDescent="0.2">
      <c r="A4645">
        <v>2021</v>
      </c>
      <c r="B4645">
        <v>10</v>
      </c>
      <c r="C4645" s="260">
        <v>44469</v>
      </c>
      <c r="E4645">
        <v>556</v>
      </c>
      <c r="F4645" t="s">
        <v>171</v>
      </c>
      <c r="G4645" t="s">
        <v>172</v>
      </c>
      <c r="H4645">
        <v>1003.106</v>
      </c>
      <c r="I4645">
        <v>1141.6859999999999</v>
      </c>
      <c r="J4645">
        <v>1136.4000000000001</v>
      </c>
      <c r="K4645">
        <v>20</v>
      </c>
      <c r="L4645">
        <v>180</v>
      </c>
      <c r="M4645">
        <v>20</v>
      </c>
      <c r="N4645">
        <v>179</v>
      </c>
      <c r="O4645">
        <v>2</v>
      </c>
      <c r="P4645">
        <v>3</v>
      </c>
      <c r="Q4645">
        <v>4</v>
      </c>
      <c r="R4645">
        <v>0</v>
      </c>
      <c r="S4645">
        <v>1</v>
      </c>
      <c r="X4645">
        <v>10</v>
      </c>
      <c r="Y4645">
        <v>370</v>
      </c>
      <c r="Z4645">
        <v>1.4999999999999999E-2</v>
      </c>
      <c r="AA4645">
        <v>1</v>
      </c>
      <c r="AB4645">
        <v>16</v>
      </c>
    </row>
    <row r="4646" spans="1:28" x14ac:dyDescent="0.2">
      <c r="A4646">
        <v>2021</v>
      </c>
      <c r="B4646">
        <v>10</v>
      </c>
      <c r="C4646" s="260">
        <v>44469</v>
      </c>
      <c r="E4646">
        <v>438</v>
      </c>
      <c r="F4646" t="s">
        <v>190</v>
      </c>
      <c r="G4646" t="s">
        <v>191</v>
      </c>
      <c r="H4646">
        <v>316.17599999999999</v>
      </c>
      <c r="I4646">
        <v>359.85599999999999</v>
      </c>
      <c r="J4646">
        <v>357</v>
      </c>
      <c r="K4646">
        <v>67</v>
      </c>
      <c r="L4646">
        <v>161</v>
      </c>
      <c r="M4646">
        <v>78</v>
      </c>
      <c r="N4646">
        <v>139</v>
      </c>
      <c r="O4646">
        <v>3</v>
      </c>
      <c r="P4646">
        <v>6</v>
      </c>
      <c r="Q4646">
        <v>5</v>
      </c>
      <c r="R4646">
        <v>1</v>
      </c>
      <c r="S4646">
        <v>1</v>
      </c>
      <c r="X4646">
        <v>15</v>
      </c>
      <c r="Y4646">
        <v>1431</v>
      </c>
      <c r="Z4646">
        <v>1.4999999999999999E-2</v>
      </c>
      <c r="AA4646">
        <v>1</v>
      </c>
      <c r="AB4646">
        <v>16</v>
      </c>
    </row>
    <row r="4647" spans="1:28" x14ac:dyDescent="0.2">
      <c r="A4647">
        <v>2021</v>
      </c>
      <c r="B4647">
        <v>10</v>
      </c>
      <c r="C4647" s="260">
        <v>44469</v>
      </c>
      <c r="E4647">
        <v>670</v>
      </c>
      <c r="F4647" t="s">
        <v>452</v>
      </c>
      <c r="G4647" t="s">
        <v>453</v>
      </c>
      <c r="H4647">
        <v>280.41800000000001</v>
      </c>
      <c r="I4647">
        <v>319.15800000000002</v>
      </c>
      <c r="K4647">
        <v>96</v>
      </c>
      <c r="L4647">
        <v>150</v>
      </c>
      <c r="Y4647">
        <v>120</v>
      </c>
      <c r="Z4647">
        <v>1.4999999999999999E-2</v>
      </c>
      <c r="AA4647">
        <v>1</v>
      </c>
      <c r="AB4647">
        <v>16</v>
      </c>
    </row>
    <row r="4648" spans="1:28" x14ac:dyDescent="0.2">
      <c r="A4648">
        <v>2021</v>
      </c>
      <c r="B4648">
        <v>10</v>
      </c>
      <c r="C4648" s="260">
        <v>44472</v>
      </c>
      <c r="E4648">
        <v>122</v>
      </c>
      <c r="F4648" t="s">
        <v>154</v>
      </c>
      <c r="G4648" t="s">
        <v>155</v>
      </c>
      <c r="H4648">
        <v>267.39999999999998</v>
      </c>
      <c r="I4648">
        <v>292.60000000000002</v>
      </c>
      <c r="K4648">
        <v>63</v>
      </c>
      <c r="L4648">
        <v>115</v>
      </c>
      <c r="Y4648">
        <v>300</v>
      </c>
      <c r="Z4648">
        <v>1.4999999999999999E-2</v>
      </c>
      <c r="AA4648">
        <v>1</v>
      </c>
      <c r="AB4648">
        <v>22</v>
      </c>
    </row>
    <row r="4649" spans="1:28" x14ac:dyDescent="0.2">
      <c r="A4649">
        <v>2021</v>
      </c>
      <c r="B4649">
        <v>10</v>
      </c>
      <c r="C4649" s="260">
        <v>44469</v>
      </c>
      <c r="E4649">
        <v>660</v>
      </c>
      <c r="F4649" t="s">
        <v>442</v>
      </c>
      <c r="G4649" t="s">
        <v>443</v>
      </c>
      <c r="H4649">
        <v>1190.365</v>
      </c>
      <c r="I4649">
        <v>1354.8150000000001</v>
      </c>
      <c r="J4649">
        <v>1350.5</v>
      </c>
      <c r="K4649">
        <v>20</v>
      </c>
      <c r="L4649">
        <v>180</v>
      </c>
      <c r="M4649">
        <v>21</v>
      </c>
      <c r="N4649">
        <v>173</v>
      </c>
      <c r="O4649">
        <v>1</v>
      </c>
      <c r="P4649">
        <v>1</v>
      </c>
      <c r="Q4649">
        <v>1</v>
      </c>
      <c r="X4649">
        <v>4</v>
      </c>
      <c r="Y4649">
        <v>4</v>
      </c>
      <c r="Z4649">
        <v>1.4999999999999999E-2</v>
      </c>
      <c r="AA4649">
        <v>1</v>
      </c>
      <c r="AB4649">
        <v>16</v>
      </c>
    </row>
    <row r="4650" spans="1:28" x14ac:dyDescent="0.2">
      <c r="A4650">
        <v>2021</v>
      </c>
      <c r="B4650">
        <v>10</v>
      </c>
      <c r="C4650" s="260">
        <v>44469</v>
      </c>
      <c r="E4650">
        <v>658</v>
      </c>
      <c r="F4650" t="s">
        <v>270</v>
      </c>
      <c r="G4650" t="s">
        <v>271</v>
      </c>
      <c r="H4650">
        <v>83.7</v>
      </c>
      <c r="I4650">
        <v>96.3</v>
      </c>
      <c r="K4650">
        <v>60</v>
      </c>
      <c r="L4650">
        <v>180</v>
      </c>
      <c r="Z4650">
        <v>0.02</v>
      </c>
      <c r="AA4650">
        <v>1</v>
      </c>
      <c r="AB4650">
        <v>20</v>
      </c>
    </row>
    <row r="4651" spans="1:28" x14ac:dyDescent="0.2">
      <c r="A4651">
        <v>2021</v>
      </c>
      <c r="B4651">
        <v>10</v>
      </c>
      <c r="C4651" s="260">
        <v>44473</v>
      </c>
      <c r="E4651">
        <v>658</v>
      </c>
      <c r="F4651" t="s">
        <v>270</v>
      </c>
      <c r="G4651" t="s">
        <v>271</v>
      </c>
      <c r="H4651">
        <v>83.7</v>
      </c>
      <c r="I4651">
        <v>96.3</v>
      </c>
      <c r="J4651">
        <v>104.5</v>
      </c>
      <c r="K4651">
        <v>60</v>
      </c>
      <c r="L4651">
        <v>180</v>
      </c>
      <c r="M4651">
        <v>59</v>
      </c>
      <c r="N4651">
        <v>183</v>
      </c>
      <c r="O4651">
        <v>1</v>
      </c>
      <c r="P4651">
        <v>3</v>
      </c>
      <c r="X4651">
        <v>4</v>
      </c>
      <c r="Y4651">
        <v>574</v>
      </c>
      <c r="Z4651">
        <v>0.02</v>
      </c>
      <c r="AA4651">
        <v>1</v>
      </c>
      <c r="AB4651">
        <v>20</v>
      </c>
    </row>
    <row r="4652" spans="1:28" x14ac:dyDescent="0.2">
      <c r="A4652">
        <v>2021</v>
      </c>
      <c r="B4652">
        <v>10</v>
      </c>
      <c r="C4652" s="260">
        <v>44469</v>
      </c>
      <c r="E4652">
        <v>656</v>
      </c>
      <c r="F4652" t="s">
        <v>264</v>
      </c>
      <c r="G4652" t="s">
        <v>265</v>
      </c>
      <c r="H4652">
        <v>137.63999999999999</v>
      </c>
      <c r="I4652">
        <v>158.36000000000001</v>
      </c>
      <c r="K4652">
        <v>60</v>
      </c>
      <c r="L4652">
        <v>180</v>
      </c>
      <c r="Z4652">
        <v>0.02</v>
      </c>
      <c r="AA4652">
        <v>1</v>
      </c>
      <c r="AB4652">
        <v>20</v>
      </c>
    </row>
    <row r="4653" spans="1:28" x14ac:dyDescent="0.2">
      <c r="A4653">
        <v>2021</v>
      </c>
      <c r="B4653">
        <v>10</v>
      </c>
      <c r="C4653" s="260">
        <v>44473</v>
      </c>
      <c r="E4653">
        <v>656</v>
      </c>
      <c r="F4653" t="s">
        <v>264</v>
      </c>
      <c r="G4653" t="s">
        <v>265</v>
      </c>
      <c r="H4653">
        <v>137.63999999999999</v>
      </c>
      <c r="I4653">
        <v>158.36000000000001</v>
      </c>
      <c r="J4653">
        <v>135</v>
      </c>
      <c r="K4653">
        <v>60</v>
      </c>
      <c r="L4653">
        <v>180</v>
      </c>
      <c r="M4653">
        <v>59</v>
      </c>
      <c r="N4653">
        <v>183</v>
      </c>
      <c r="P4653">
        <v>2</v>
      </c>
      <c r="Q4653">
        <v>1</v>
      </c>
      <c r="X4653">
        <v>3</v>
      </c>
      <c r="Y4653">
        <v>563</v>
      </c>
      <c r="Z4653">
        <v>0.02</v>
      </c>
      <c r="AA4653">
        <v>1</v>
      </c>
      <c r="AB4653">
        <v>20</v>
      </c>
    </row>
    <row r="4654" spans="1:28" x14ac:dyDescent="0.2">
      <c r="A4654">
        <v>2021</v>
      </c>
      <c r="B4654">
        <v>10</v>
      </c>
      <c r="C4654" s="260">
        <v>44469</v>
      </c>
      <c r="E4654">
        <v>657</v>
      </c>
      <c r="F4654" t="s">
        <v>267</v>
      </c>
      <c r="G4654" t="s">
        <v>268</v>
      </c>
      <c r="H4654">
        <v>83.7</v>
      </c>
      <c r="I4654">
        <v>96.3</v>
      </c>
      <c r="K4654">
        <v>60</v>
      </c>
      <c r="L4654">
        <v>180</v>
      </c>
      <c r="Z4654">
        <v>0.02</v>
      </c>
      <c r="AA4654">
        <v>1</v>
      </c>
      <c r="AB4654">
        <v>20</v>
      </c>
    </row>
    <row r="4655" spans="1:28" x14ac:dyDescent="0.2">
      <c r="A4655">
        <v>2021</v>
      </c>
      <c r="B4655">
        <v>10</v>
      </c>
      <c r="C4655" s="260">
        <v>44473</v>
      </c>
      <c r="E4655">
        <v>657</v>
      </c>
      <c r="F4655" t="s">
        <v>267</v>
      </c>
      <c r="G4655" t="s">
        <v>268</v>
      </c>
      <c r="H4655">
        <v>83.7</v>
      </c>
      <c r="I4655">
        <v>96.3</v>
      </c>
      <c r="J4655">
        <v>104.5</v>
      </c>
      <c r="K4655">
        <v>60</v>
      </c>
      <c r="L4655">
        <v>180</v>
      </c>
      <c r="M4655">
        <v>59</v>
      </c>
      <c r="N4655">
        <v>183</v>
      </c>
      <c r="O4655">
        <v>1</v>
      </c>
      <c r="P4655">
        <v>3</v>
      </c>
      <c r="X4655">
        <v>4</v>
      </c>
      <c r="Y4655">
        <v>574</v>
      </c>
      <c r="Z4655">
        <v>0.02</v>
      </c>
      <c r="AA4655">
        <v>1</v>
      </c>
      <c r="AB4655">
        <v>20</v>
      </c>
    </row>
    <row r="4656" spans="1:28" x14ac:dyDescent="0.2">
      <c r="A4656">
        <v>2021</v>
      </c>
      <c r="B4656">
        <v>10</v>
      </c>
      <c r="C4656" s="260">
        <v>44469</v>
      </c>
      <c r="E4656">
        <v>655</v>
      </c>
      <c r="F4656" t="s">
        <v>261</v>
      </c>
      <c r="G4656" t="s">
        <v>262</v>
      </c>
      <c r="H4656">
        <v>137.63999999999999</v>
      </c>
      <c r="I4656">
        <v>158.36000000000001</v>
      </c>
      <c r="K4656">
        <v>60</v>
      </c>
      <c r="L4656">
        <v>180</v>
      </c>
      <c r="Z4656">
        <v>0.02</v>
      </c>
      <c r="AA4656">
        <v>1</v>
      </c>
      <c r="AB4656">
        <v>20</v>
      </c>
    </row>
    <row r="4657" spans="1:28" x14ac:dyDescent="0.2">
      <c r="A4657">
        <v>2021</v>
      </c>
      <c r="B4657">
        <v>10</v>
      </c>
      <c r="C4657" s="260">
        <v>44473</v>
      </c>
      <c r="E4657">
        <v>655</v>
      </c>
      <c r="F4657" t="s">
        <v>261</v>
      </c>
      <c r="G4657" t="s">
        <v>262</v>
      </c>
      <c r="H4657">
        <v>137.63999999999999</v>
      </c>
      <c r="I4657">
        <v>158.36000000000001</v>
      </c>
      <c r="J4657">
        <v>135</v>
      </c>
      <c r="K4657">
        <v>60</v>
      </c>
      <c r="L4657">
        <v>180</v>
      </c>
      <c r="M4657">
        <v>59</v>
      </c>
      <c r="N4657">
        <v>183</v>
      </c>
      <c r="P4657">
        <v>2</v>
      </c>
      <c r="Q4657">
        <v>1</v>
      </c>
      <c r="X4657">
        <v>3</v>
      </c>
      <c r="Y4657">
        <v>563</v>
      </c>
      <c r="Z4657">
        <v>0.02</v>
      </c>
      <c r="AA4657">
        <v>1</v>
      </c>
      <c r="AB4657">
        <v>20</v>
      </c>
    </row>
    <row r="4658" spans="1:28" x14ac:dyDescent="0.2">
      <c r="A4658">
        <v>2021</v>
      </c>
      <c r="B4658">
        <v>10</v>
      </c>
      <c r="C4658" s="260">
        <v>44469</v>
      </c>
      <c r="E4658">
        <v>629</v>
      </c>
      <c r="F4658" t="s">
        <v>354</v>
      </c>
      <c r="G4658" t="s">
        <v>355</v>
      </c>
      <c r="H4658">
        <v>203.983</v>
      </c>
      <c r="I4658">
        <v>238.017</v>
      </c>
      <c r="J4658">
        <v>224.6</v>
      </c>
      <c r="K4658">
        <v>18</v>
      </c>
      <c r="L4658">
        <v>200</v>
      </c>
      <c r="M4658">
        <v>25</v>
      </c>
      <c r="N4658">
        <v>146</v>
      </c>
      <c r="O4658">
        <v>5</v>
      </c>
      <c r="P4658">
        <v>5</v>
      </c>
      <c r="Q4658">
        <v>10</v>
      </c>
      <c r="X4658">
        <v>20</v>
      </c>
      <c r="Y4658">
        <v>290</v>
      </c>
      <c r="Z4658">
        <v>1.4999999999999999E-2</v>
      </c>
      <c r="AA4658">
        <v>1</v>
      </c>
      <c r="AB4658">
        <v>25</v>
      </c>
    </row>
    <row r="4659" spans="1:28" x14ac:dyDescent="0.2">
      <c r="A4659">
        <v>2021</v>
      </c>
      <c r="B4659">
        <v>10</v>
      </c>
      <c r="C4659" s="260">
        <v>44472</v>
      </c>
      <c r="E4659">
        <v>629</v>
      </c>
      <c r="F4659" t="s">
        <v>354</v>
      </c>
      <c r="G4659" t="s">
        <v>355</v>
      </c>
      <c r="H4659">
        <v>203.983</v>
      </c>
      <c r="I4659">
        <v>238.017</v>
      </c>
      <c r="J4659">
        <v>234.3</v>
      </c>
      <c r="K4659">
        <v>18</v>
      </c>
      <c r="L4659">
        <v>200</v>
      </c>
      <c r="M4659">
        <v>25</v>
      </c>
      <c r="N4659">
        <v>145</v>
      </c>
      <c r="O4659">
        <v>1</v>
      </c>
      <c r="P4659">
        <v>1</v>
      </c>
      <c r="Q4659">
        <v>1</v>
      </c>
      <c r="X4659">
        <v>3</v>
      </c>
      <c r="Y4659">
        <v>333</v>
      </c>
      <c r="Z4659">
        <v>1.4999999999999999E-2</v>
      </c>
      <c r="AA4659">
        <v>1</v>
      </c>
      <c r="AB4659">
        <v>25</v>
      </c>
    </row>
    <row r="4660" spans="1:28" x14ac:dyDescent="0.2">
      <c r="A4660">
        <v>2021</v>
      </c>
      <c r="B4660">
        <v>10</v>
      </c>
      <c r="C4660" s="260">
        <v>44473</v>
      </c>
      <c r="E4660">
        <v>629</v>
      </c>
      <c r="F4660" t="s">
        <v>354</v>
      </c>
      <c r="G4660" t="s">
        <v>355</v>
      </c>
      <c r="H4660">
        <v>203.983</v>
      </c>
      <c r="I4660">
        <v>238.017</v>
      </c>
      <c r="K4660">
        <v>18</v>
      </c>
      <c r="L4660">
        <v>200</v>
      </c>
      <c r="Y4660">
        <v>165</v>
      </c>
      <c r="Z4660">
        <v>1.4999999999999999E-2</v>
      </c>
      <c r="AA4660">
        <v>1</v>
      </c>
      <c r="AB4660">
        <v>25</v>
      </c>
    </row>
    <row r="4661" spans="1:28" x14ac:dyDescent="0.2">
      <c r="A4661">
        <v>2021</v>
      </c>
      <c r="B4661">
        <v>10</v>
      </c>
      <c r="C4661" s="260">
        <v>44473</v>
      </c>
      <c r="E4661">
        <v>439</v>
      </c>
      <c r="F4661" t="s">
        <v>179</v>
      </c>
      <c r="G4661" t="s">
        <v>180</v>
      </c>
      <c r="H4661">
        <v>308.7</v>
      </c>
      <c r="I4661">
        <v>377.3</v>
      </c>
      <c r="J4661">
        <v>345</v>
      </c>
      <c r="K4661">
        <v>45</v>
      </c>
      <c r="L4661">
        <v>320</v>
      </c>
      <c r="M4661">
        <v>67</v>
      </c>
      <c r="N4661">
        <v>216</v>
      </c>
      <c r="O4661">
        <v>2</v>
      </c>
      <c r="P4661">
        <v>4</v>
      </c>
      <c r="Q4661">
        <v>7</v>
      </c>
      <c r="X4661">
        <v>13</v>
      </c>
      <c r="Y4661">
        <v>953</v>
      </c>
      <c r="Z4661">
        <v>1.4999999999999999E-2</v>
      </c>
      <c r="AA4661">
        <v>1</v>
      </c>
      <c r="AB4661">
        <v>29</v>
      </c>
    </row>
    <row r="4662" spans="1:28" x14ac:dyDescent="0.2">
      <c r="A4662">
        <v>2021</v>
      </c>
      <c r="B4662">
        <v>10</v>
      </c>
      <c r="C4662" s="260">
        <v>44469</v>
      </c>
      <c r="E4662">
        <v>630</v>
      </c>
      <c r="F4662" t="s">
        <v>356</v>
      </c>
      <c r="G4662" t="s">
        <v>357</v>
      </c>
      <c r="H4662">
        <v>197.84299999999999</v>
      </c>
      <c r="I4662">
        <v>230.15700000000001</v>
      </c>
      <c r="J4662">
        <v>220.3</v>
      </c>
      <c r="K4662">
        <v>18</v>
      </c>
      <c r="L4662">
        <v>200</v>
      </c>
      <c r="M4662">
        <v>25</v>
      </c>
      <c r="N4662">
        <v>146</v>
      </c>
      <c r="O4662">
        <v>4</v>
      </c>
      <c r="P4662">
        <v>9</v>
      </c>
      <c r="Q4662">
        <v>19</v>
      </c>
      <c r="X4662">
        <v>32</v>
      </c>
      <c r="Y4662">
        <v>302</v>
      </c>
      <c r="Z4662">
        <v>1.4999999999999999E-2</v>
      </c>
      <c r="AA4662">
        <v>1</v>
      </c>
      <c r="AB4662">
        <v>25</v>
      </c>
    </row>
    <row r="4663" spans="1:28" x14ac:dyDescent="0.2">
      <c r="A4663">
        <v>2021</v>
      </c>
      <c r="B4663">
        <v>10</v>
      </c>
      <c r="C4663" s="260">
        <v>44472</v>
      </c>
      <c r="E4663">
        <v>630</v>
      </c>
      <c r="F4663" t="s">
        <v>356</v>
      </c>
      <c r="G4663" t="s">
        <v>357</v>
      </c>
      <c r="H4663">
        <v>197.84299999999999</v>
      </c>
      <c r="I4663">
        <v>230.15700000000001</v>
      </c>
      <c r="J4663">
        <v>224.3</v>
      </c>
      <c r="K4663">
        <v>18</v>
      </c>
      <c r="L4663">
        <v>200</v>
      </c>
      <c r="M4663">
        <v>25</v>
      </c>
      <c r="N4663">
        <v>145</v>
      </c>
      <c r="O4663">
        <v>2</v>
      </c>
      <c r="P4663">
        <v>2</v>
      </c>
      <c r="Q4663">
        <v>2</v>
      </c>
      <c r="X4663">
        <v>6</v>
      </c>
      <c r="Y4663">
        <v>336</v>
      </c>
      <c r="Z4663">
        <v>1.4999999999999999E-2</v>
      </c>
      <c r="AA4663">
        <v>1</v>
      </c>
      <c r="AB4663">
        <v>25</v>
      </c>
    </row>
    <row r="4664" spans="1:28" x14ac:dyDescent="0.2">
      <c r="A4664">
        <v>2021</v>
      </c>
      <c r="B4664">
        <v>10</v>
      </c>
      <c r="C4664" s="260">
        <v>44473</v>
      </c>
      <c r="E4664">
        <v>630</v>
      </c>
      <c r="F4664" t="s">
        <v>356</v>
      </c>
      <c r="G4664" t="s">
        <v>357</v>
      </c>
      <c r="H4664">
        <v>197.84299999999999</v>
      </c>
      <c r="I4664">
        <v>230.15700000000001</v>
      </c>
      <c r="K4664">
        <v>18</v>
      </c>
      <c r="L4664">
        <v>200</v>
      </c>
      <c r="Y4664">
        <v>165</v>
      </c>
      <c r="Z4664">
        <v>1.4999999999999999E-2</v>
      </c>
      <c r="AA4664">
        <v>1</v>
      </c>
      <c r="AB4664">
        <v>25</v>
      </c>
    </row>
    <row r="4665" spans="1:28" x14ac:dyDescent="0.2">
      <c r="A4665">
        <v>2021</v>
      </c>
      <c r="B4665">
        <v>10</v>
      </c>
      <c r="C4665" s="260">
        <v>44469</v>
      </c>
      <c r="E4665">
        <v>299</v>
      </c>
      <c r="F4665" t="s">
        <v>193</v>
      </c>
      <c r="G4665" t="s">
        <v>194</v>
      </c>
      <c r="H4665">
        <v>106.95</v>
      </c>
      <c r="I4665">
        <v>123.05</v>
      </c>
      <c r="J4665">
        <v>110</v>
      </c>
      <c r="K4665">
        <v>70</v>
      </c>
      <c r="L4665">
        <v>154</v>
      </c>
      <c r="M4665">
        <v>77</v>
      </c>
      <c r="N4665">
        <v>141</v>
      </c>
      <c r="O4665">
        <v>1</v>
      </c>
      <c r="P4665">
        <v>2</v>
      </c>
      <c r="Q4665">
        <v>1</v>
      </c>
      <c r="R4665">
        <v>1</v>
      </c>
      <c r="X4665">
        <v>4</v>
      </c>
      <c r="Y4665">
        <v>316</v>
      </c>
      <c r="Z4665">
        <v>0.02</v>
      </c>
      <c r="AA4665">
        <v>1</v>
      </c>
    </row>
    <row r="4666" spans="1:28" x14ac:dyDescent="0.2">
      <c r="A4666">
        <v>2021</v>
      </c>
      <c r="B4666">
        <v>10</v>
      </c>
      <c r="C4666" s="260">
        <v>44472</v>
      </c>
      <c r="E4666">
        <v>299</v>
      </c>
      <c r="F4666" t="s">
        <v>193</v>
      </c>
      <c r="G4666" t="s">
        <v>194</v>
      </c>
      <c r="H4666">
        <v>106.95</v>
      </c>
      <c r="I4666">
        <v>123.05</v>
      </c>
      <c r="J4666">
        <v>109.6</v>
      </c>
      <c r="K4666">
        <v>70</v>
      </c>
      <c r="L4666">
        <v>154</v>
      </c>
      <c r="M4666">
        <v>80</v>
      </c>
      <c r="N4666">
        <v>135</v>
      </c>
      <c r="O4666">
        <v>4</v>
      </c>
      <c r="P4666">
        <v>4</v>
      </c>
      <c r="Q4666">
        <v>4</v>
      </c>
      <c r="X4666">
        <v>12</v>
      </c>
      <c r="Y4666">
        <v>1356</v>
      </c>
      <c r="Z4666">
        <v>0.02</v>
      </c>
      <c r="AA4666">
        <v>1</v>
      </c>
    </row>
    <row r="4667" spans="1:28" x14ac:dyDescent="0.2">
      <c r="A4667">
        <v>2021</v>
      </c>
      <c r="B4667">
        <v>10</v>
      </c>
      <c r="C4667" s="260">
        <v>44473</v>
      </c>
      <c r="E4667">
        <v>299</v>
      </c>
      <c r="F4667" t="s">
        <v>193</v>
      </c>
      <c r="G4667" t="s">
        <v>194</v>
      </c>
      <c r="H4667">
        <v>106.95</v>
      </c>
      <c r="I4667">
        <v>123.05</v>
      </c>
      <c r="J4667">
        <v>106.6</v>
      </c>
      <c r="K4667">
        <v>70</v>
      </c>
      <c r="L4667">
        <v>154</v>
      </c>
      <c r="M4667">
        <v>88</v>
      </c>
      <c r="N4667">
        <v>123</v>
      </c>
      <c r="O4667">
        <v>3</v>
      </c>
      <c r="P4667">
        <v>4</v>
      </c>
      <c r="Q4667">
        <v>2</v>
      </c>
      <c r="X4667">
        <v>9</v>
      </c>
      <c r="Y4667">
        <v>1521</v>
      </c>
      <c r="Z4667">
        <v>0.02</v>
      </c>
      <c r="AA4667">
        <v>1</v>
      </c>
    </row>
    <row r="4668" spans="1:28" x14ac:dyDescent="0.2">
      <c r="A4668">
        <v>2021</v>
      </c>
      <c r="B4668">
        <v>10</v>
      </c>
      <c r="C4668" s="260">
        <v>44469</v>
      </c>
      <c r="E4668">
        <v>280</v>
      </c>
      <c r="F4668" t="s">
        <v>311</v>
      </c>
      <c r="G4668" t="s">
        <v>312</v>
      </c>
      <c r="H4668">
        <v>300.39</v>
      </c>
      <c r="I4668">
        <v>345.61</v>
      </c>
      <c r="K4668">
        <v>105</v>
      </c>
      <c r="L4668">
        <v>103</v>
      </c>
      <c r="Z4668">
        <v>1.4999999999999999E-2</v>
      </c>
      <c r="AA4668">
        <v>1</v>
      </c>
      <c r="AB4668">
        <v>16</v>
      </c>
    </row>
    <row r="4669" spans="1:28" x14ac:dyDescent="0.2">
      <c r="A4669">
        <v>2021</v>
      </c>
      <c r="B4669">
        <v>10</v>
      </c>
      <c r="C4669" s="260">
        <v>44469</v>
      </c>
      <c r="E4669">
        <v>168</v>
      </c>
      <c r="F4669" t="s">
        <v>273</v>
      </c>
      <c r="G4669" t="s">
        <v>274</v>
      </c>
      <c r="H4669">
        <v>575.66999999999996</v>
      </c>
      <c r="I4669">
        <v>662.33</v>
      </c>
      <c r="K4669">
        <v>90</v>
      </c>
      <c r="L4669">
        <v>116</v>
      </c>
      <c r="Z4669">
        <v>1.4999999999999999E-2</v>
      </c>
      <c r="AA4669">
        <v>1</v>
      </c>
      <c r="AB4669">
        <v>18</v>
      </c>
    </row>
    <row r="4670" spans="1:28" x14ac:dyDescent="0.2">
      <c r="A4670">
        <v>2021</v>
      </c>
      <c r="B4670">
        <v>10</v>
      </c>
      <c r="C4670" s="260">
        <v>44469</v>
      </c>
      <c r="E4670">
        <v>273</v>
      </c>
      <c r="F4670" t="s">
        <v>254</v>
      </c>
      <c r="G4670" t="s">
        <v>255</v>
      </c>
      <c r="H4670">
        <v>524.52</v>
      </c>
      <c r="I4670">
        <v>603.48</v>
      </c>
      <c r="K4670">
        <v>93</v>
      </c>
      <c r="L4670">
        <v>116</v>
      </c>
      <c r="Z4670">
        <v>1.4999999999999999E-2</v>
      </c>
      <c r="AA4670">
        <v>1</v>
      </c>
      <c r="AB4670">
        <v>16</v>
      </c>
    </row>
    <row r="4671" spans="1:28" x14ac:dyDescent="0.2">
      <c r="A4671">
        <v>2021</v>
      </c>
      <c r="B4671">
        <v>10</v>
      </c>
      <c r="C4671" s="260">
        <v>44469</v>
      </c>
      <c r="E4671">
        <v>253</v>
      </c>
      <c r="F4671" t="s">
        <v>337</v>
      </c>
      <c r="G4671" t="s">
        <v>209</v>
      </c>
      <c r="H4671">
        <v>188.79</v>
      </c>
      <c r="I4671">
        <v>217.21</v>
      </c>
      <c r="J4671">
        <v>208.2</v>
      </c>
      <c r="K4671">
        <v>121</v>
      </c>
      <c r="L4671">
        <v>89</v>
      </c>
      <c r="M4671">
        <v>117</v>
      </c>
      <c r="N4671">
        <v>93</v>
      </c>
      <c r="O4671">
        <v>3</v>
      </c>
      <c r="P4671">
        <v>6</v>
      </c>
      <c r="Q4671">
        <v>5</v>
      </c>
      <c r="R4671">
        <v>1</v>
      </c>
      <c r="X4671">
        <v>14</v>
      </c>
      <c r="Y4671">
        <v>614</v>
      </c>
      <c r="Z4671">
        <v>1.4999999999999999E-2</v>
      </c>
      <c r="AA4671">
        <v>1</v>
      </c>
      <c r="AB4671">
        <v>16</v>
      </c>
    </row>
    <row r="4672" spans="1:28" x14ac:dyDescent="0.2">
      <c r="A4672">
        <v>2021</v>
      </c>
      <c r="B4672">
        <v>10</v>
      </c>
      <c r="C4672" s="260">
        <v>44469</v>
      </c>
      <c r="E4672">
        <v>254</v>
      </c>
      <c r="F4672" t="s">
        <v>208</v>
      </c>
      <c r="G4672" t="s">
        <v>209</v>
      </c>
      <c r="H4672">
        <v>188.79</v>
      </c>
      <c r="I4672">
        <v>217.21</v>
      </c>
      <c r="J4672">
        <v>210.5</v>
      </c>
      <c r="K4672">
        <v>88</v>
      </c>
      <c r="L4672">
        <v>164</v>
      </c>
      <c r="M4672">
        <v>110</v>
      </c>
      <c r="N4672">
        <v>131</v>
      </c>
      <c r="O4672">
        <v>1</v>
      </c>
      <c r="P4672">
        <v>7</v>
      </c>
      <c r="Q4672">
        <v>5</v>
      </c>
      <c r="R4672">
        <v>3</v>
      </c>
      <c r="X4672">
        <v>15</v>
      </c>
      <c r="Y4672">
        <v>15</v>
      </c>
      <c r="Z4672">
        <v>0.02</v>
      </c>
      <c r="AA4672">
        <v>1</v>
      </c>
      <c r="AB4672">
        <v>16</v>
      </c>
    </row>
    <row r="4673" spans="1:28" x14ac:dyDescent="0.2">
      <c r="A4673">
        <v>2021</v>
      </c>
      <c r="B4673">
        <v>10</v>
      </c>
      <c r="C4673" s="260">
        <v>44469</v>
      </c>
      <c r="E4673">
        <v>225</v>
      </c>
      <c r="F4673" t="s">
        <v>169</v>
      </c>
      <c r="G4673" t="s">
        <v>170</v>
      </c>
      <c r="H4673">
        <v>345.96</v>
      </c>
      <c r="I4673">
        <v>398.04</v>
      </c>
      <c r="K4673">
        <v>169</v>
      </c>
      <c r="L4673">
        <v>128</v>
      </c>
      <c r="Z4673">
        <v>1.4999999999999999E-2</v>
      </c>
      <c r="AA4673">
        <v>1</v>
      </c>
      <c r="AB4673">
        <v>18</v>
      </c>
    </row>
    <row r="4674" spans="1:28" x14ac:dyDescent="0.2">
      <c r="A4674">
        <v>2021</v>
      </c>
      <c r="B4674">
        <v>10</v>
      </c>
      <c r="C4674" s="260">
        <v>44469</v>
      </c>
      <c r="E4674">
        <v>219</v>
      </c>
      <c r="F4674" t="s">
        <v>234</v>
      </c>
      <c r="G4674" t="s">
        <v>235</v>
      </c>
      <c r="H4674">
        <v>106.175</v>
      </c>
      <c r="I4674">
        <v>122.1583333</v>
      </c>
      <c r="J4674">
        <v>124.5</v>
      </c>
      <c r="K4674">
        <v>238</v>
      </c>
      <c r="L4674">
        <v>91</v>
      </c>
      <c r="M4674">
        <v>215</v>
      </c>
      <c r="N4674">
        <v>101</v>
      </c>
      <c r="O4674">
        <v>8</v>
      </c>
      <c r="P4674">
        <v>3</v>
      </c>
      <c r="Q4674">
        <v>11</v>
      </c>
      <c r="R4674">
        <v>3</v>
      </c>
      <c r="S4674">
        <v>2</v>
      </c>
      <c r="X4674">
        <v>27</v>
      </c>
      <c r="Y4674">
        <v>2646</v>
      </c>
      <c r="Z4674">
        <v>1.4999999999999999E-2</v>
      </c>
      <c r="AA4674">
        <v>1</v>
      </c>
      <c r="AB4674">
        <v>18</v>
      </c>
    </row>
    <row r="4675" spans="1:28" x14ac:dyDescent="0.2">
      <c r="A4675">
        <v>2021</v>
      </c>
      <c r="B4675">
        <v>10</v>
      </c>
      <c r="C4675" s="260">
        <v>44469</v>
      </c>
      <c r="E4675">
        <v>647</v>
      </c>
      <c r="F4675" t="s">
        <v>205</v>
      </c>
      <c r="G4675" t="s">
        <v>206</v>
      </c>
      <c r="H4675">
        <v>197.16</v>
      </c>
      <c r="I4675">
        <v>226.84</v>
      </c>
      <c r="J4675">
        <v>216.3</v>
      </c>
      <c r="K4675">
        <v>37</v>
      </c>
      <c r="L4675">
        <v>195</v>
      </c>
      <c r="M4675">
        <v>52</v>
      </c>
      <c r="N4675">
        <v>138</v>
      </c>
      <c r="O4675">
        <v>3</v>
      </c>
      <c r="P4675">
        <v>6</v>
      </c>
      <c r="Q4675">
        <v>5</v>
      </c>
      <c r="X4675">
        <v>14</v>
      </c>
      <c r="Y4675">
        <v>806</v>
      </c>
      <c r="Z4675">
        <v>0.02</v>
      </c>
      <c r="AA4675">
        <v>1</v>
      </c>
    </row>
    <row r="4676" spans="1:28" x14ac:dyDescent="0.2">
      <c r="A4676">
        <v>2021</v>
      </c>
      <c r="B4676">
        <v>10</v>
      </c>
      <c r="C4676" s="260">
        <v>44472</v>
      </c>
      <c r="E4676">
        <v>647</v>
      </c>
      <c r="F4676" t="s">
        <v>205</v>
      </c>
      <c r="G4676" t="s">
        <v>206</v>
      </c>
      <c r="H4676">
        <v>197.16</v>
      </c>
      <c r="I4676">
        <v>226.84</v>
      </c>
      <c r="J4676">
        <v>213.3</v>
      </c>
      <c r="K4676">
        <v>37</v>
      </c>
      <c r="L4676">
        <v>195</v>
      </c>
      <c r="M4676">
        <v>48</v>
      </c>
      <c r="N4676">
        <v>151</v>
      </c>
      <c r="O4676">
        <v>2</v>
      </c>
      <c r="P4676">
        <v>2</v>
      </c>
      <c r="Q4676">
        <v>2</v>
      </c>
      <c r="X4676">
        <v>6</v>
      </c>
      <c r="Y4676">
        <v>518</v>
      </c>
      <c r="Z4676">
        <v>0.02</v>
      </c>
      <c r="AA4676">
        <v>1</v>
      </c>
    </row>
    <row r="4677" spans="1:28" x14ac:dyDescent="0.2">
      <c r="A4677">
        <v>2021</v>
      </c>
      <c r="B4677">
        <v>10</v>
      </c>
      <c r="C4677" s="260">
        <v>44469</v>
      </c>
      <c r="E4677">
        <v>646</v>
      </c>
      <c r="F4677" t="s">
        <v>201</v>
      </c>
      <c r="G4677" t="s">
        <v>202</v>
      </c>
      <c r="H4677">
        <v>197.16</v>
      </c>
      <c r="I4677">
        <v>226.84</v>
      </c>
      <c r="J4677">
        <v>214.3</v>
      </c>
      <c r="K4677">
        <v>37</v>
      </c>
      <c r="L4677">
        <v>195</v>
      </c>
      <c r="M4677">
        <v>52</v>
      </c>
      <c r="N4677">
        <v>138</v>
      </c>
      <c r="O4677">
        <v>4</v>
      </c>
      <c r="P4677">
        <v>5</v>
      </c>
      <c r="Q4677">
        <v>5</v>
      </c>
      <c r="X4677">
        <v>14</v>
      </c>
      <c r="Y4677">
        <v>806</v>
      </c>
      <c r="Z4677">
        <v>0.02</v>
      </c>
      <c r="AA4677">
        <v>1</v>
      </c>
    </row>
    <row r="4678" spans="1:28" x14ac:dyDescent="0.2">
      <c r="A4678">
        <v>2021</v>
      </c>
      <c r="B4678">
        <v>10</v>
      </c>
      <c r="C4678" s="260">
        <v>44472</v>
      </c>
      <c r="E4678">
        <v>646</v>
      </c>
      <c r="F4678" t="s">
        <v>201</v>
      </c>
      <c r="G4678" t="s">
        <v>202</v>
      </c>
      <c r="H4678">
        <v>197.16</v>
      </c>
      <c r="I4678">
        <v>226.84</v>
      </c>
      <c r="J4678">
        <v>215.5</v>
      </c>
      <c r="K4678">
        <v>37</v>
      </c>
      <c r="L4678">
        <v>195</v>
      </c>
      <c r="M4678">
        <v>48</v>
      </c>
      <c r="N4678">
        <v>151</v>
      </c>
      <c r="O4678">
        <v>4</v>
      </c>
      <c r="P4678">
        <v>2</v>
      </c>
      <c r="Q4678">
        <v>2</v>
      </c>
      <c r="X4678">
        <v>8</v>
      </c>
      <c r="Y4678">
        <v>520</v>
      </c>
      <c r="Z4678">
        <v>0.02</v>
      </c>
      <c r="AA4678">
        <v>1</v>
      </c>
    </row>
    <row r="4679" spans="1:28" x14ac:dyDescent="0.2">
      <c r="A4679">
        <v>2021</v>
      </c>
      <c r="B4679">
        <v>10</v>
      </c>
      <c r="C4679" s="260">
        <v>44469</v>
      </c>
      <c r="E4679">
        <v>178</v>
      </c>
      <c r="F4679" t="s">
        <v>214</v>
      </c>
      <c r="G4679" t="s">
        <v>215</v>
      </c>
      <c r="H4679">
        <v>46.5</v>
      </c>
      <c r="I4679">
        <v>53.5</v>
      </c>
      <c r="J4679">
        <v>49.6</v>
      </c>
      <c r="K4679">
        <v>60</v>
      </c>
      <c r="L4679">
        <v>120</v>
      </c>
      <c r="M4679">
        <v>61</v>
      </c>
      <c r="N4679">
        <v>119</v>
      </c>
      <c r="O4679">
        <v>7</v>
      </c>
      <c r="P4679">
        <v>11</v>
      </c>
      <c r="Q4679">
        <v>14</v>
      </c>
      <c r="X4679">
        <v>32</v>
      </c>
      <c r="Y4679">
        <v>1082</v>
      </c>
      <c r="Z4679">
        <v>1.4999999999999999E-2</v>
      </c>
      <c r="AA4679">
        <v>1</v>
      </c>
      <c r="AB4679">
        <v>18</v>
      </c>
    </row>
    <row r="4680" spans="1:28" x14ac:dyDescent="0.2">
      <c r="A4680">
        <v>2021</v>
      </c>
      <c r="B4680">
        <v>10</v>
      </c>
      <c r="C4680" s="260">
        <v>44469</v>
      </c>
      <c r="E4680">
        <v>140</v>
      </c>
      <c r="F4680" t="s">
        <v>211</v>
      </c>
      <c r="G4680" t="s">
        <v>212</v>
      </c>
      <c r="H4680">
        <v>451.05</v>
      </c>
      <c r="I4680">
        <v>518.95000000000005</v>
      </c>
      <c r="J4680">
        <v>455.2</v>
      </c>
      <c r="K4680">
        <v>60</v>
      </c>
      <c r="L4680">
        <v>120</v>
      </c>
      <c r="M4680">
        <v>61</v>
      </c>
      <c r="N4680">
        <v>119</v>
      </c>
      <c r="O4680">
        <v>4</v>
      </c>
      <c r="P4680">
        <v>8</v>
      </c>
      <c r="Q4680">
        <v>9</v>
      </c>
      <c r="X4680">
        <v>21</v>
      </c>
      <c r="Y4680">
        <v>1190</v>
      </c>
      <c r="Z4680">
        <v>1.4999999999999999E-2</v>
      </c>
      <c r="AA4680">
        <v>1</v>
      </c>
      <c r="AB4680">
        <v>18</v>
      </c>
    </row>
    <row r="4681" spans="1:28" x14ac:dyDescent="0.2">
      <c r="A4681">
        <v>2021</v>
      </c>
      <c r="B4681">
        <v>10</v>
      </c>
      <c r="C4681" s="260">
        <v>44469</v>
      </c>
      <c r="E4681">
        <v>81</v>
      </c>
      <c r="F4681" t="s">
        <v>415</v>
      </c>
      <c r="G4681" t="s">
        <v>416</v>
      </c>
      <c r="H4681">
        <v>360.84</v>
      </c>
      <c r="I4681">
        <v>415.16</v>
      </c>
      <c r="J4681">
        <v>405.3</v>
      </c>
      <c r="K4681">
        <v>60</v>
      </c>
      <c r="L4681">
        <v>120</v>
      </c>
      <c r="M4681">
        <v>62</v>
      </c>
      <c r="N4681">
        <v>117</v>
      </c>
      <c r="O4681">
        <v>2</v>
      </c>
      <c r="P4681">
        <v>2</v>
      </c>
      <c r="Q4681">
        <v>8</v>
      </c>
      <c r="X4681">
        <v>12</v>
      </c>
      <c r="Y4681">
        <v>382</v>
      </c>
      <c r="Z4681">
        <v>1.4999999999999999E-2</v>
      </c>
      <c r="AA4681">
        <v>1</v>
      </c>
      <c r="AB4681">
        <v>22</v>
      </c>
    </row>
    <row r="4682" spans="1:28" x14ac:dyDescent="0.2">
      <c r="A4682">
        <v>2021</v>
      </c>
      <c r="B4682">
        <v>10</v>
      </c>
      <c r="C4682" s="260">
        <v>44469</v>
      </c>
      <c r="E4682">
        <v>627</v>
      </c>
      <c r="F4682" t="s">
        <v>349</v>
      </c>
      <c r="G4682" t="s">
        <v>350</v>
      </c>
      <c r="H4682">
        <v>384.97815000000003</v>
      </c>
      <c r="I4682">
        <v>452.02184999999997</v>
      </c>
      <c r="J4682">
        <v>420.8</v>
      </c>
      <c r="K4682">
        <v>18</v>
      </c>
      <c r="L4682">
        <v>200</v>
      </c>
      <c r="M4682">
        <v>25</v>
      </c>
      <c r="N4682">
        <v>146</v>
      </c>
      <c r="O4682">
        <v>4</v>
      </c>
      <c r="P4682">
        <v>5</v>
      </c>
      <c r="Q4682">
        <v>9</v>
      </c>
      <c r="X4682">
        <v>18</v>
      </c>
      <c r="Y4682">
        <v>288</v>
      </c>
      <c r="Z4682">
        <v>1.4999999999999999E-2</v>
      </c>
      <c r="AA4682">
        <v>1</v>
      </c>
      <c r="AB4682">
        <v>25</v>
      </c>
    </row>
    <row r="4683" spans="1:28" x14ac:dyDescent="0.2">
      <c r="A4683">
        <v>2021</v>
      </c>
      <c r="B4683">
        <v>10</v>
      </c>
      <c r="C4683" s="260">
        <v>44472</v>
      </c>
      <c r="E4683">
        <v>627</v>
      </c>
      <c r="F4683" t="s">
        <v>349</v>
      </c>
      <c r="G4683" t="s">
        <v>350</v>
      </c>
      <c r="H4683">
        <v>384.97815000000003</v>
      </c>
      <c r="I4683">
        <v>452.02184999999997</v>
      </c>
      <c r="J4683">
        <v>436.3</v>
      </c>
      <c r="K4683">
        <v>18</v>
      </c>
      <c r="L4683">
        <v>200</v>
      </c>
      <c r="M4683">
        <v>25</v>
      </c>
      <c r="N4683">
        <v>145</v>
      </c>
      <c r="O4683">
        <v>2</v>
      </c>
      <c r="P4683">
        <v>1</v>
      </c>
      <c r="Q4683">
        <v>2</v>
      </c>
      <c r="X4683">
        <v>5</v>
      </c>
      <c r="Y4683">
        <v>335</v>
      </c>
      <c r="Z4683">
        <v>1.4999999999999999E-2</v>
      </c>
      <c r="AA4683">
        <v>1</v>
      </c>
      <c r="AB4683">
        <v>25</v>
      </c>
    </row>
    <row r="4684" spans="1:28" x14ac:dyDescent="0.2">
      <c r="A4684">
        <v>2021</v>
      </c>
      <c r="B4684">
        <v>10</v>
      </c>
      <c r="C4684" s="260">
        <v>44473</v>
      </c>
      <c r="E4684">
        <v>627</v>
      </c>
      <c r="F4684" t="s">
        <v>349</v>
      </c>
      <c r="G4684" t="s">
        <v>350</v>
      </c>
      <c r="H4684">
        <v>384.97815000000003</v>
      </c>
      <c r="I4684">
        <v>452.02184999999997</v>
      </c>
      <c r="K4684">
        <v>18</v>
      </c>
      <c r="L4684">
        <v>200</v>
      </c>
      <c r="Y4684">
        <v>165</v>
      </c>
      <c r="Z4684">
        <v>1.4999999999999999E-2</v>
      </c>
      <c r="AA4684">
        <v>1</v>
      </c>
      <c r="AB4684">
        <v>25</v>
      </c>
    </row>
    <row r="4685" spans="1:28" x14ac:dyDescent="0.2">
      <c r="A4685">
        <v>2021</v>
      </c>
      <c r="B4685">
        <v>10</v>
      </c>
      <c r="C4685" s="260">
        <v>44469</v>
      </c>
      <c r="E4685">
        <v>628</v>
      </c>
      <c r="F4685" t="s">
        <v>352</v>
      </c>
      <c r="G4685" t="s">
        <v>353</v>
      </c>
      <c r="H4685">
        <v>303.99599999999998</v>
      </c>
      <c r="I4685">
        <v>356.00400000000002</v>
      </c>
      <c r="J4685">
        <v>312.7</v>
      </c>
      <c r="K4685">
        <v>18</v>
      </c>
      <c r="L4685">
        <v>200</v>
      </c>
      <c r="M4685">
        <v>25</v>
      </c>
      <c r="N4685">
        <v>146</v>
      </c>
      <c r="O4685">
        <v>5</v>
      </c>
      <c r="P4685">
        <v>8</v>
      </c>
      <c r="Q4685">
        <v>7</v>
      </c>
      <c r="X4685">
        <v>20</v>
      </c>
      <c r="Y4685">
        <v>290</v>
      </c>
      <c r="Z4685">
        <v>1.4999999999999999E-2</v>
      </c>
      <c r="AA4685">
        <v>1</v>
      </c>
      <c r="AB4685">
        <v>25</v>
      </c>
    </row>
    <row r="4686" spans="1:28" x14ac:dyDescent="0.2">
      <c r="A4686">
        <v>2021</v>
      </c>
      <c r="B4686">
        <v>10</v>
      </c>
      <c r="C4686" s="260">
        <v>44472</v>
      </c>
      <c r="E4686">
        <v>628</v>
      </c>
      <c r="F4686" t="s">
        <v>352</v>
      </c>
      <c r="G4686" t="s">
        <v>353</v>
      </c>
      <c r="H4686">
        <v>303.99599999999998</v>
      </c>
      <c r="I4686">
        <v>356.00400000000002</v>
      </c>
      <c r="J4686">
        <v>338.3</v>
      </c>
      <c r="K4686">
        <v>18</v>
      </c>
      <c r="L4686">
        <v>200</v>
      </c>
      <c r="M4686">
        <v>25</v>
      </c>
      <c r="N4686">
        <v>145</v>
      </c>
      <c r="O4686">
        <v>1</v>
      </c>
      <c r="P4686">
        <v>1</v>
      </c>
      <c r="Q4686">
        <v>2</v>
      </c>
      <c r="X4686">
        <v>4</v>
      </c>
      <c r="Y4686">
        <v>334</v>
      </c>
      <c r="Z4686">
        <v>1.4999999999999999E-2</v>
      </c>
      <c r="AA4686">
        <v>1</v>
      </c>
      <c r="AB4686">
        <v>25</v>
      </c>
    </row>
    <row r="4687" spans="1:28" x14ac:dyDescent="0.2">
      <c r="A4687">
        <v>2021</v>
      </c>
      <c r="B4687">
        <v>10</v>
      </c>
      <c r="C4687" s="260">
        <v>44473</v>
      </c>
      <c r="E4687">
        <v>628</v>
      </c>
      <c r="F4687" t="s">
        <v>352</v>
      </c>
      <c r="G4687" t="s">
        <v>353</v>
      </c>
      <c r="H4687">
        <v>303.99599999999998</v>
      </c>
      <c r="I4687">
        <v>356.00400000000002</v>
      </c>
      <c r="K4687">
        <v>18</v>
      </c>
      <c r="L4687">
        <v>200</v>
      </c>
      <c r="Y4687">
        <v>165</v>
      </c>
      <c r="Z4687">
        <v>1.4999999999999999E-2</v>
      </c>
      <c r="AA4687">
        <v>1</v>
      </c>
      <c r="AB4687">
        <v>25</v>
      </c>
    </row>
  </sheetData>
  <autoFilter ref="A3:BL3" xr:uid="{00000000-0009-0000-0000-00001B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dashboard</vt:lpstr>
      <vt:lpstr>batches</vt:lpstr>
      <vt:lpstr>input_daily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2021-10-05T12:55:45Z</dcterms:modified>
</cp:coreProperties>
</file>